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ython\Repository\CompareSFP\"/>
    </mc:Choice>
  </mc:AlternateContent>
  <xr:revisionPtr revIDLastSave="0" documentId="13_ncr:1_{37402191-3555-41A5-BA42-1DA37521BF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ventory" sheetId="1" r:id="rId1"/>
  </sheets>
  <externalReferences>
    <externalReference r:id="rId2"/>
    <externalReference r:id="rId3"/>
    <externalReference r:id="rId4"/>
  </externalReferences>
  <definedNames>
    <definedName name="ref_AnniversaryDate">'[1]Licence Reference'!$C$1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360" i="1" l="1" a="1"/>
  <c r="X5360" i="1" s="1"/>
  <c r="Y5360" i="1" s="1"/>
  <c r="W5360" i="1" a="1"/>
  <c r="W5360" i="1" s="1"/>
  <c r="V5360" i="1" a="1"/>
  <c r="V5360" i="1" s="1"/>
  <c r="U5360" i="1"/>
  <c r="T5360" i="1"/>
  <c r="P5360" i="1"/>
  <c r="O5360" i="1"/>
  <c r="G5360" i="1"/>
  <c r="C5360" i="1"/>
  <c r="D5360" i="1" s="1"/>
  <c r="B5360" i="1"/>
  <c r="X5359" i="1" a="1"/>
  <c r="X5359" i="1" s="1"/>
  <c r="Y5359" i="1" s="1"/>
  <c r="W5359" i="1" a="1"/>
  <c r="W5359" i="1" s="1"/>
  <c r="V5359" i="1"/>
  <c r="V5359" i="1" a="1"/>
  <c r="U5359" i="1"/>
  <c r="T5359" i="1"/>
  <c r="O5359" i="1" s="1"/>
  <c r="P5359" i="1"/>
  <c r="G5359" i="1"/>
  <c r="C5359" i="1"/>
  <c r="D5359" i="1" s="1"/>
  <c r="B5359" i="1"/>
  <c r="X5358" i="1" a="1"/>
  <c r="X5358" i="1" s="1"/>
  <c r="Y5358" i="1" s="1"/>
  <c r="W5358" i="1" a="1"/>
  <c r="W5358" i="1" s="1"/>
  <c r="V5358" i="1"/>
  <c r="V5358" i="1" a="1"/>
  <c r="U5358" i="1"/>
  <c r="T5358" i="1"/>
  <c r="O5358" i="1" s="1"/>
  <c r="P5358" i="1"/>
  <c r="G5358" i="1"/>
  <c r="C5358" i="1"/>
  <c r="D5358" i="1" s="1"/>
  <c r="B5358" i="1"/>
  <c r="X5357" i="1" a="1"/>
  <c r="X5357" i="1" s="1"/>
  <c r="W5357" i="1" a="1"/>
  <c r="W5357" i="1" s="1"/>
  <c r="V5357" i="1" a="1"/>
  <c r="V5357" i="1" s="1"/>
  <c r="U5357" i="1"/>
  <c r="T5357" i="1"/>
  <c r="O5357" i="1" s="1"/>
  <c r="P5357" i="1"/>
  <c r="G5357" i="1"/>
  <c r="D5357" i="1"/>
  <c r="C5357" i="1"/>
  <c r="B5357" i="1"/>
  <c r="X5356" i="1" a="1"/>
  <c r="X5356" i="1" s="1"/>
  <c r="Y5356" i="1" s="1"/>
  <c r="W5356" i="1" a="1"/>
  <c r="W5356" i="1" s="1"/>
  <c r="V5356" i="1" a="1"/>
  <c r="V5356" i="1" s="1"/>
  <c r="U5356" i="1"/>
  <c r="T5356" i="1"/>
  <c r="P5356" i="1"/>
  <c r="O5356" i="1"/>
  <c r="G5356" i="1"/>
  <c r="D5356" i="1"/>
  <c r="C5356" i="1"/>
  <c r="B5356" i="1"/>
  <c r="X5355" i="1" a="1"/>
  <c r="X5355" i="1" s="1"/>
  <c r="W5355" i="1" a="1"/>
  <c r="W5355" i="1" s="1"/>
  <c r="V5355" i="1" a="1"/>
  <c r="V5355" i="1" s="1"/>
  <c r="U5355" i="1"/>
  <c r="T5355" i="1"/>
  <c r="O5355" i="1" s="1"/>
  <c r="P5355" i="1"/>
  <c r="G5355" i="1"/>
  <c r="D5355" i="1"/>
  <c r="C5355" i="1"/>
  <c r="B5355" i="1"/>
  <c r="X5354" i="1" a="1"/>
  <c r="X5354" i="1" s="1"/>
  <c r="Y5354" i="1" s="1"/>
  <c r="W5354" i="1"/>
  <c r="W5354" i="1" a="1"/>
  <c r="V5354" i="1" a="1"/>
  <c r="V5354" i="1" s="1"/>
  <c r="U5354" i="1"/>
  <c r="T5354" i="1"/>
  <c r="P5354" i="1"/>
  <c r="O5354" i="1"/>
  <c r="G5354" i="1"/>
  <c r="D5354" i="1"/>
  <c r="C5354" i="1"/>
  <c r="B5354" i="1"/>
  <c r="X5353" i="1" a="1"/>
  <c r="X5353" i="1" s="1"/>
  <c r="W5353" i="1" a="1"/>
  <c r="W5353" i="1" s="1"/>
  <c r="V5353" i="1" a="1"/>
  <c r="V5353" i="1" s="1"/>
  <c r="U5353" i="1"/>
  <c r="T5353" i="1"/>
  <c r="P5353" i="1"/>
  <c r="O5353" i="1"/>
  <c r="G5353" i="1"/>
  <c r="D5353" i="1"/>
  <c r="C5353" i="1"/>
  <c r="B5353" i="1"/>
  <c r="X5352" i="1" a="1"/>
  <c r="X5352" i="1" s="1"/>
  <c r="Y5352" i="1" s="1"/>
  <c r="W5352" i="1" a="1"/>
  <c r="W5352" i="1" s="1"/>
  <c r="V5352" i="1"/>
  <c r="V5352" i="1" a="1"/>
  <c r="U5352" i="1"/>
  <c r="T5352" i="1"/>
  <c r="P5352" i="1"/>
  <c r="O5352" i="1"/>
  <c r="G5352" i="1"/>
  <c r="C5352" i="1"/>
  <c r="D5352" i="1" s="1"/>
  <c r="B5352" i="1"/>
  <c r="X5351" i="1" a="1"/>
  <c r="X5351" i="1" s="1"/>
  <c r="Y5351" i="1" s="1"/>
  <c r="W5351" i="1" a="1"/>
  <c r="W5351" i="1" s="1"/>
  <c r="V5351" i="1" a="1"/>
  <c r="V5351" i="1" s="1"/>
  <c r="U5351" i="1"/>
  <c r="T5351" i="1"/>
  <c r="P5351" i="1"/>
  <c r="O5351" i="1"/>
  <c r="G5351" i="1"/>
  <c r="D5351" i="1"/>
  <c r="C5351" i="1"/>
  <c r="B5351" i="1"/>
  <c r="X5350" i="1" a="1"/>
  <c r="X5350" i="1" s="1"/>
  <c r="Y5350" i="1" s="1"/>
  <c r="W5350" i="1" a="1"/>
  <c r="W5350" i="1" s="1"/>
  <c r="V5350" i="1" a="1"/>
  <c r="V5350" i="1" s="1"/>
  <c r="U5350" i="1"/>
  <c r="T5350" i="1"/>
  <c r="P5350" i="1"/>
  <c r="O5350" i="1"/>
  <c r="G5350" i="1"/>
  <c r="C5350" i="1"/>
  <c r="D5350" i="1" s="1"/>
  <c r="B5350" i="1"/>
  <c r="Y5349" i="1"/>
  <c r="X5349" i="1"/>
  <c r="X5349" i="1" a="1"/>
  <c r="W5349" i="1"/>
  <c r="W5349" i="1" a="1"/>
  <c r="V5349" i="1" a="1"/>
  <c r="V5349" i="1" s="1"/>
  <c r="U5349" i="1"/>
  <c r="T5349" i="1"/>
  <c r="O5349" i="1" s="1"/>
  <c r="P5349" i="1"/>
  <c r="G5349" i="1"/>
  <c r="D5349" i="1"/>
  <c r="C5349" i="1"/>
  <c r="B5349" i="1"/>
  <c r="X5348" i="1"/>
  <c r="Y5348" i="1" s="1"/>
  <c r="X5348" i="1" a="1"/>
  <c r="W5348" i="1"/>
  <c r="W5348" i="1" a="1"/>
  <c r="V5348" i="1" a="1"/>
  <c r="V5348" i="1" s="1"/>
  <c r="U5348" i="1"/>
  <c r="T5348" i="1"/>
  <c r="P5348" i="1"/>
  <c r="O5348" i="1"/>
  <c r="G5348" i="1"/>
  <c r="D5348" i="1"/>
  <c r="C5348" i="1"/>
  <c r="B5348" i="1"/>
  <c r="X5347" i="1" a="1"/>
  <c r="X5347" i="1" s="1"/>
  <c r="Y5347" i="1" s="1"/>
  <c r="W5347" i="1"/>
  <c r="W5347" i="1" a="1"/>
  <c r="V5347" i="1"/>
  <c r="V5347" i="1" a="1"/>
  <c r="U5347" i="1"/>
  <c r="T5347" i="1"/>
  <c r="P5347" i="1"/>
  <c r="O5347" i="1"/>
  <c r="G5347" i="1"/>
  <c r="C5347" i="1"/>
  <c r="D5347" i="1" s="1"/>
  <c r="B5347" i="1"/>
  <c r="X5346" i="1"/>
  <c r="Y5346" i="1" s="1"/>
  <c r="X5346" i="1" a="1"/>
  <c r="W5346" i="1"/>
  <c r="W5346" i="1" a="1"/>
  <c r="V5346" i="1" a="1"/>
  <c r="V5346" i="1" s="1"/>
  <c r="U5346" i="1"/>
  <c r="T5346" i="1"/>
  <c r="P5346" i="1"/>
  <c r="O5346" i="1"/>
  <c r="G5346" i="1"/>
  <c r="D5346" i="1"/>
  <c r="C5346" i="1"/>
  <c r="B5346" i="1"/>
  <c r="X5345" i="1" a="1"/>
  <c r="X5345" i="1" s="1"/>
  <c r="W5345" i="1" a="1"/>
  <c r="W5345" i="1" s="1"/>
  <c r="V5345" i="1"/>
  <c r="V5345" i="1" a="1"/>
  <c r="U5345" i="1"/>
  <c r="T5345" i="1"/>
  <c r="P5345" i="1"/>
  <c r="O5345" i="1"/>
  <c r="G5345" i="1"/>
  <c r="D5345" i="1"/>
  <c r="C5345" i="1"/>
  <c r="B5345" i="1"/>
  <c r="X5344" i="1" a="1"/>
  <c r="X5344" i="1" s="1"/>
  <c r="Y5344" i="1" s="1"/>
  <c r="W5344" i="1"/>
  <c r="W5344" i="1" a="1"/>
  <c r="V5344" i="1"/>
  <c r="V5344" i="1" a="1"/>
  <c r="U5344" i="1"/>
  <c r="T5344" i="1"/>
  <c r="P5344" i="1"/>
  <c r="O5344" i="1"/>
  <c r="G5344" i="1"/>
  <c r="C5344" i="1"/>
  <c r="D5344" i="1" s="1"/>
  <c r="B5344" i="1"/>
  <c r="X5343" i="1"/>
  <c r="Y5343" i="1" s="1"/>
  <c r="X5343" i="1" a="1"/>
  <c r="W5343" i="1" a="1"/>
  <c r="W5343" i="1" s="1"/>
  <c r="V5343" i="1" a="1"/>
  <c r="V5343" i="1" s="1"/>
  <c r="U5343" i="1"/>
  <c r="T5343" i="1"/>
  <c r="P5343" i="1"/>
  <c r="O5343" i="1"/>
  <c r="G5343" i="1"/>
  <c r="C5343" i="1"/>
  <c r="D5343" i="1" s="1"/>
  <c r="B5343" i="1"/>
  <c r="X5342" i="1" a="1"/>
  <c r="X5342" i="1" s="1"/>
  <c r="Y5342" i="1" s="1"/>
  <c r="W5342" i="1"/>
  <c r="W5342" i="1" a="1"/>
  <c r="V5342" i="1"/>
  <c r="V5342" i="1" a="1"/>
  <c r="U5342" i="1"/>
  <c r="T5342" i="1"/>
  <c r="P5342" i="1"/>
  <c r="O5342" i="1"/>
  <c r="G5342" i="1"/>
  <c r="D5342" i="1"/>
  <c r="C5342" i="1"/>
  <c r="B5342" i="1"/>
  <c r="X5341" i="1" a="1"/>
  <c r="X5341" i="1" s="1"/>
  <c r="Y5341" i="1" s="1"/>
  <c r="W5341" i="1"/>
  <c r="W5341" i="1" a="1"/>
  <c r="V5341" i="1" a="1"/>
  <c r="V5341" i="1" s="1"/>
  <c r="U5341" i="1"/>
  <c r="T5341" i="1"/>
  <c r="O5341" i="1" s="1"/>
  <c r="P5341" i="1"/>
  <c r="G5341" i="1"/>
  <c r="C5341" i="1"/>
  <c r="D5341" i="1" s="1"/>
  <c r="B5341" i="1"/>
  <c r="X5340" i="1"/>
  <c r="Y5340" i="1" s="1"/>
  <c r="X5340" i="1" a="1"/>
  <c r="W5340" i="1" a="1"/>
  <c r="W5340" i="1" s="1"/>
  <c r="V5340" i="1"/>
  <c r="V5340" i="1" a="1"/>
  <c r="U5340" i="1"/>
  <c r="T5340" i="1"/>
  <c r="P5340" i="1"/>
  <c r="O5340" i="1"/>
  <c r="G5340" i="1"/>
  <c r="D5340" i="1"/>
  <c r="C5340" i="1"/>
  <c r="B5340" i="1"/>
  <c r="X5339" i="1" a="1"/>
  <c r="X5339" i="1" s="1"/>
  <c r="Y5339" i="1" s="1"/>
  <c r="W5339" i="1"/>
  <c r="W5339" i="1" a="1"/>
  <c r="V5339" i="1"/>
  <c r="V5339" i="1" a="1"/>
  <c r="U5339" i="1"/>
  <c r="T5339" i="1"/>
  <c r="O5339" i="1" s="1"/>
  <c r="P5339" i="1"/>
  <c r="G5339" i="1"/>
  <c r="C5339" i="1"/>
  <c r="D5339" i="1" s="1"/>
  <c r="B5339" i="1"/>
  <c r="X5338" i="1" a="1"/>
  <c r="X5338" i="1" s="1"/>
  <c r="Y5338" i="1" s="1"/>
  <c r="W5338" i="1"/>
  <c r="W5338" i="1" a="1"/>
  <c r="V5338" i="1" a="1"/>
  <c r="V5338" i="1" s="1"/>
  <c r="U5338" i="1"/>
  <c r="T5338" i="1"/>
  <c r="P5338" i="1"/>
  <c r="O5338" i="1"/>
  <c r="G5338" i="1"/>
  <c r="D5338" i="1"/>
  <c r="C5338" i="1"/>
  <c r="B5338" i="1"/>
  <c r="X5337" i="1" a="1"/>
  <c r="X5337" i="1" s="1"/>
  <c r="W5337" i="1" a="1"/>
  <c r="W5337" i="1" s="1"/>
  <c r="V5337" i="1"/>
  <c r="V5337" i="1" a="1"/>
  <c r="U5337" i="1"/>
  <c r="T5337" i="1"/>
  <c r="P5337" i="1"/>
  <c r="O5337" i="1"/>
  <c r="G5337" i="1"/>
  <c r="D5337" i="1"/>
  <c r="C5337" i="1"/>
  <c r="B5337" i="1"/>
  <c r="X5336" i="1" a="1"/>
  <c r="X5336" i="1" s="1"/>
  <c r="Y5336" i="1" s="1"/>
  <c r="W5336" i="1" a="1"/>
  <c r="W5336" i="1" s="1"/>
  <c r="V5336" i="1"/>
  <c r="V5336" i="1" a="1"/>
  <c r="U5336" i="1"/>
  <c r="T5336" i="1"/>
  <c r="O5336" i="1" s="1"/>
  <c r="P5336" i="1"/>
  <c r="G5336" i="1"/>
  <c r="C5336" i="1"/>
  <c r="D5336" i="1" s="1"/>
  <c r="B5336" i="1"/>
  <c r="X5335" i="1"/>
  <c r="Y5335" i="1" s="1"/>
  <c r="X5335" i="1" a="1"/>
  <c r="W5335" i="1"/>
  <c r="W5335" i="1" a="1"/>
  <c r="V5335" i="1" a="1"/>
  <c r="V5335" i="1" s="1"/>
  <c r="U5335" i="1"/>
  <c r="T5335" i="1"/>
  <c r="P5335" i="1"/>
  <c r="O5335" i="1"/>
  <c r="G5335" i="1"/>
  <c r="D5335" i="1"/>
  <c r="C5335" i="1"/>
  <c r="B5335" i="1"/>
  <c r="X5334" i="1" a="1"/>
  <c r="X5334" i="1" s="1"/>
  <c r="W5334" i="1" a="1"/>
  <c r="W5334" i="1" s="1"/>
  <c r="V5334" i="1" a="1"/>
  <c r="V5334" i="1" s="1"/>
  <c r="U5334" i="1"/>
  <c r="T5334" i="1"/>
  <c r="P5334" i="1"/>
  <c r="O5334" i="1"/>
  <c r="G5334" i="1"/>
  <c r="C5334" i="1"/>
  <c r="D5334" i="1" s="1"/>
  <c r="B5334" i="1"/>
  <c r="Y5333" i="1"/>
  <c r="X5333" i="1"/>
  <c r="X5333" i="1" a="1"/>
  <c r="W5333" i="1"/>
  <c r="W5333" i="1" a="1"/>
  <c r="V5333" i="1"/>
  <c r="V5333" i="1" a="1"/>
  <c r="U5333" i="1"/>
  <c r="T5333" i="1"/>
  <c r="O5333" i="1" s="1"/>
  <c r="P5333" i="1"/>
  <c r="G5333" i="1"/>
  <c r="D5333" i="1"/>
  <c r="C5333" i="1"/>
  <c r="B5333" i="1"/>
  <c r="X5332" i="1"/>
  <c r="Y5332" i="1" s="1"/>
  <c r="X5332" i="1" a="1"/>
  <c r="W5332" i="1" a="1"/>
  <c r="W5332" i="1" s="1"/>
  <c r="V5332" i="1" a="1"/>
  <c r="V5332" i="1" s="1"/>
  <c r="U5332" i="1"/>
  <c r="T5332" i="1"/>
  <c r="P5332" i="1"/>
  <c r="O5332" i="1"/>
  <c r="G5332" i="1"/>
  <c r="D5332" i="1"/>
  <c r="C5332" i="1"/>
  <c r="B5332" i="1"/>
  <c r="X5331" i="1" a="1"/>
  <c r="X5331" i="1" s="1"/>
  <c r="Y5331" i="1" s="1"/>
  <c r="W5331" i="1"/>
  <c r="W5331" i="1" a="1"/>
  <c r="V5331" i="1"/>
  <c r="V5331" i="1" a="1"/>
  <c r="U5331" i="1"/>
  <c r="T5331" i="1"/>
  <c r="P5331" i="1"/>
  <c r="O5331" i="1"/>
  <c r="G5331" i="1"/>
  <c r="C5331" i="1"/>
  <c r="D5331" i="1" s="1"/>
  <c r="B5331" i="1"/>
  <c r="X5330" i="1"/>
  <c r="Y5330" i="1" s="1"/>
  <c r="X5330" i="1" a="1"/>
  <c r="W5330" i="1"/>
  <c r="W5330" i="1" a="1"/>
  <c r="V5330" i="1" a="1"/>
  <c r="V5330" i="1" s="1"/>
  <c r="U5330" i="1"/>
  <c r="T5330" i="1"/>
  <c r="P5330" i="1"/>
  <c r="O5330" i="1"/>
  <c r="G5330" i="1"/>
  <c r="D5330" i="1"/>
  <c r="C5330" i="1"/>
  <c r="B5330" i="1"/>
  <c r="X5329" i="1" a="1"/>
  <c r="X5329" i="1" s="1"/>
  <c r="Y5329" i="1" s="1"/>
  <c r="W5329" i="1" a="1"/>
  <c r="W5329" i="1" s="1"/>
  <c r="V5329" i="1"/>
  <c r="V5329" i="1" a="1"/>
  <c r="U5329" i="1"/>
  <c r="T5329" i="1"/>
  <c r="P5329" i="1"/>
  <c r="O5329" i="1"/>
  <c r="G5329" i="1"/>
  <c r="D5329" i="1"/>
  <c r="C5329" i="1"/>
  <c r="B5329" i="1"/>
  <c r="Y5328" i="1"/>
  <c r="X5328" i="1"/>
  <c r="X5328" i="1" a="1"/>
  <c r="W5328" i="1"/>
  <c r="W5328" i="1" a="1"/>
  <c r="V5328" i="1"/>
  <c r="V5328" i="1" a="1"/>
  <c r="U5328" i="1"/>
  <c r="T5328" i="1"/>
  <c r="P5328" i="1"/>
  <c r="O5328" i="1"/>
  <c r="G5328" i="1"/>
  <c r="C5328" i="1"/>
  <c r="D5328" i="1" s="1"/>
  <c r="B5328" i="1"/>
  <c r="X5327" i="1"/>
  <c r="Y5327" i="1" s="1"/>
  <c r="X5327" i="1" a="1"/>
  <c r="W5327" i="1" a="1"/>
  <c r="W5327" i="1" s="1"/>
  <c r="V5327" i="1" a="1"/>
  <c r="V5327" i="1" s="1"/>
  <c r="U5327" i="1"/>
  <c r="T5327" i="1"/>
  <c r="P5327" i="1"/>
  <c r="O5327" i="1"/>
  <c r="G5327" i="1"/>
  <c r="C5327" i="1"/>
  <c r="D5327" i="1" s="1"/>
  <c r="B5327" i="1"/>
  <c r="X5326" i="1" a="1"/>
  <c r="X5326" i="1" s="1"/>
  <c r="Y5326" i="1" s="1"/>
  <c r="W5326" i="1"/>
  <c r="W5326" i="1" a="1"/>
  <c r="V5326" i="1"/>
  <c r="V5326" i="1" a="1"/>
  <c r="U5326" i="1"/>
  <c r="T5326" i="1"/>
  <c r="P5326" i="1"/>
  <c r="O5326" i="1"/>
  <c r="G5326" i="1"/>
  <c r="D5326" i="1"/>
  <c r="C5326" i="1"/>
  <c r="B5326" i="1"/>
  <c r="Y5325" i="1"/>
  <c r="X5325" i="1"/>
  <c r="X5325" i="1" a="1"/>
  <c r="W5325" i="1"/>
  <c r="W5325" i="1" a="1"/>
  <c r="V5325" i="1" a="1"/>
  <c r="V5325" i="1" s="1"/>
  <c r="U5325" i="1"/>
  <c r="T5325" i="1"/>
  <c r="O5325" i="1" s="1"/>
  <c r="P5325" i="1"/>
  <c r="G5325" i="1"/>
  <c r="C5325" i="1"/>
  <c r="D5325" i="1" s="1"/>
  <c r="B5325" i="1"/>
  <c r="X5324" i="1"/>
  <c r="Y5324" i="1" s="1"/>
  <c r="X5324" i="1" a="1"/>
  <c r="W5324" i="1" a="1"/>
  <c r="W5324" i="1" s="1"/>
  <c r="V5324" i="1"/>
  <c r="V5324" i="1" a="1"/>
  <c r="U5324" i="1"/>
  <c r="T5324" i="1"/>
  <c r="P5324" i="1"/>
  <c r="O5324" i="1"/>
  <c r="G5324" i="1"/>
  <c r="D5324" i="1"/>
  <c r="C5324" i="1"/>
  <c r="B5324" i="1"/>
  <c r="X5323" i="1" a="1"/>
  <c r="X5323" i="1" s="1"/>
  <c r="Y5323" i="1" s="1"/>
  <c r="W5323" i="1"/>
  <c r="W5323" i="1" a="1"/>
  <c r="V5323" i="1"/>
  <c r="V5323" i="1" a="1"/>
  <c r="U5323" i="1"/>
  <c r="T5323" i="1"/>
  <c r="O5323" i="1" s="1"/>
  <c r="P5323" i="1"/>
  <c r="G5323" i="1"/>
  <c r="C5323" i="1"/>
  <c r="D5323" i="1" s="1"/>
  <c r="B5323" i="1"/>
  <c r="X5322" i="1" a="1"/>
  <c r="X5322" i="1" s="1"/>
  <c r="Y5322" i="1" s="1"/>
  <c r="W5322" i="1"/>
  <c r="W5322" i="1" a="1"/>
  <c r="V5322" i="1" a="1"/>
  <c r="V5322" i="1" s="1"/>
  <c r="U5322" i="1"/>
  <c r="T5322" i="1"/>
  <c r="P5322" i="1"/>
  <c r="O5322" i="1"/>
  <c r="G5322" i="1"/>
  <c r="D5322" i="1"/>
  <c r="C5322" i="1"/>
  <c r="B5322" i="1"/>
  <c r="X5321" i="1" a="1"/>
  <c r="X5321" i="1" s="1"/>
  <c r="Y5321" i="1" s="1"/>
  <c r="W5321" i="1" a="1"/>
  <c r="W5321" i="1" s="1"/>
  <c r="V5321" i="1"/>
  <c r="V5321" i="1" a="1"/>
  <c r="U5321" i="1"/>
  <c r="T5321" i="1"/>
  <c r="P5321" i="1"/>
  <c r="O5321" i="1"/>
  <c r="G5321" i="1"/>
  <c r="D5321" i="1"/>
  <c r="C5321" i="1"/>
  <c r="B5321" i="1"/>
  <c r="X5320" i="1" a="1"/>
  <c r="X5320" i="1" s="1"/>
  <c r="Y5320" i="1" s="1"/>
  <c r="W5320" i="1" a="1"/>
  <c r="W5320" i="1" s="1"/>
  <c r="V5320" i="1"/>
  <c r="V5320" i="1" a="1"/>
  <c r="U5320" i="1"/>
  <c r="T5320" i="1"/>
  <c r="O5320" i="1" s="1"/>
  <c r="P5320" i="1"/>
  <c r="G5320" i="1"/>
  <c r="C5320" i="1"/>
  <c r="D5320" i="1" s="1"/>
  <c r="B5320" i="1"/>
  <c r="X5319" i="1"/>
  <c r="Y5319" i="1" s="1"/>
  <c r="X5319" i="1" a="1"/>
  <c r="W5319" i="1" a="1"/>
  <c r="W5319" i="1" s="1"/>
  <c r="V5319" i="1" a="1"/>
  <c r="V5319" i="1" s="1"/>
  <c r="U5319" i="1"/>
  <c r="T5319" i="1"/>
  <c r="P5319" i="1"/>
  <c r="O5319" i="1"/>
  <c r="G5319" i="1"/>
  <c r="D5319" i="1"/>
  <c r="C5319" i="1"/>
  <c r="B5319" i="1"/>
  <c r="X5318" i="1" a="1"/>
  <c r="X5318" i="1" s="1"/>
  <c r="Y5318" i="1" s="1"/>
  <c r="W5318" i="1" a="1"/>
  <c r="W5318" i="1" s="1"/>
  <c r="V5318" i="1" a="1"/>
  <c r="V5318" i="1" s="1"/>
  <c r="U5318" i="1"/>
  <c r="T5318" i="1"/>
  <c r="P5318" i="1"/>
  <c r="O5318" i="1"/>
  <c r="G5318" i="1"/>
  <c r="C5318" i="1"/>
  <c r="D5318" i="1" s="1"/>
  <c r="B5318" i="1"/>
  <c r="Y5317" i="1"/>
  <c r="X5317" i="1"/>
  <c r="X5317" i="1" a="1"/>
  <c r="W5317" i="1"/>
  <c r="W5317" i="1" a="1"/>
  <c r="V5317" i="1" a="1"/>
  <c r="V5317" i="1" s="1"/>
  <c r="U5317" i="1"/>
  <c r="T5317" i="1"/>
  <c r="O5317" i="1" s="1"/>
  <c r="P5317" i="1"/>
  <c r="G5317" i="1"/>
  <c r="D5317" i="1"/>
  <c r="C5317" i="1"/>
  <c r="B5317" i="1"/>
  <c r="X5316" i="1"/>
  <c r="Y5316" i="1" s="1"/>
  <c r="X5316" i="1" a="1"/>
  <c r="W5316" i="1" a="1"/>
  <c r="W5316" i="1" s="1"/>
  <c r="V5316" i="1" a="1"/>
  <c r="V5316" i="1" s="1"/>
  <c r="U5316" i="1"/>
  <c r="T5316" i="1"/>
  <c r="P5316" i="1"/>
  <c r="O5316" i="1"/>
  <c r="G5316" i="1"/>
  <c r="D5316" i="1"/>
  <c r="C5316" i="1"/>
  <c r="B5316" i="1"/>
  <c r="X5315" i="1" a="1"/>
  <c r="X5315" i="1" s="1"/>
  <c r="Y5315" i="1" s="1"/>
  <c r="W5315" i="1"/>
  <c r="W5315" i="1" a="1"/>
  <c r="V5315" i="1"/>
  <c r="V5315" i="1" a="1"/>
  <c r="U5315" i="1"/>
  <c r="T5315" i="1"/>
  <c r="P5315" i="1"/>
  <c r="O5315" i="1"/>
  <c r="G5315" i="1"/>
  <c r="C5315" i="1"/>
  <c r="D5315" i="1" s="1"/>
  <c r="B5315" i="1"/>
  <c r="X5314" i="1"/>
  <c r="Y5314" i="1" s="1"/>
  <c r="X5314" i="1" a="1"/>
  <c r="W5314" i="1"/>
  <c r="W5314" i="1" a="1"/>
  <c r="V5314" i="1" a="1"/>
  <c r="V5314" i="1" s="1"/>
  <c r="U5314" i="1"/>
  <c r="T5314" i="1"/>
  <c r="P5314" i="1"/>
  <c r="O5314" i="1"/>
  <c r="G5314" i="1"/>
  <c r="C5314" i="1"/>
  <c r="D5314" i="1" s="1"/>
  <c r="B5314" i="1"/>
  <c r="X5313" i="1" a="1"/>
  <c r="X5313" i="1" s="1"/>
  <c r="Y5313" i="1" s="1"/>
  <c r="W5313" i="1" a="1"/>
  <c r="W5313" i="1" s="1"/>
  <c r="V5313" i="1"/>
  <c r="V5313" i="1" a="1"/>
  <c r="U5313" i="1"/>
  <c r="T5313" i="1"/>
  <c r="P5313" i="1"/>
  <c r="O5313" i="1"/>
  <c r="G5313" i="1"/>
  <c r="D5313" i="1"/>
  <c r="C5313" i="1"/>
  <c r="B5313" i="1"/>
  <c r="Y5312" i="1"/>
  <c r="X5312" i="1"/>
  <c r="X5312" i="1" a="1"/>
  <c r="W5312" i="1"/>
  <c r="W5312" i="1" a="1"/>
  <c r="V5312" i="1"/>
  <c r="V5312" i="1" a="1"/>
  <c r="U5312" i="1"/>
  <c r="T5312" i="1"/>
  <c r="P5312" i="1"/>
  <c r="O5312" i="1"/>
  <c r="G5312" i="1"/>
  <c r="C5312" i="1"/>
  <c r="D5312" i="1" s="1"/>
  <c r="B5312" i="1"/>
  <c r="X5311" i="1"/>
  <c r="Y5311" i="1" s="1"/>
  <c r="X5311" i="1" a="1"/>
  <c r="W5311" i="1" a="1"/>
  <c r="W5311" i="1" s="1"/>
  <c r="V5311" i="1" a="1"/>
  <c r="V5311" i="1" s="1"/>
  <c r="U5311" i="1"/>
  <c r="T5311" i="1"/>
  <c r="P5311" i="1"/>
  <c r="O5311" i="1"/>
  <c r="G5311" i="1"/>
  <c r="C5311" i="1"/>
  <c r="D5311" i="1" s="1"/>
  <c r="B5311" i="1"/>
  <c r="X5310" i="1" a="1"/>
  <c r="X5310" i="1" s="1"/>
  <c r="Y5310" i="1" s="1"/>
  <c r="W5310" i="1"/>
  <c r="W5310" i="1" a="1"/>
  <c r="V5310" i="1"/>
  <c r="V5310" i="1" a="1"/>
  <c r="U5310" i="1"/>
  <c r="T5310" i="1"/>
  <c r="P5310" i="1"/>
  <c r="O5310" i="1"/>
  <c r="G5310" i="1"/>
  <c r="D5310" i="1"/>
  <c r="C5310" i="1"/>
  <c r="B5310" i="1"/>
  <c r="Y5309" i="1"/>
  <c r="X5309" i="1" a="1"/>
  <c r="X5309" i="1" s="1"/>
  <c r="W5309" i="1"/>
  <c r="W5309" i="1" a="1"/>
  <c r="V5309" i="1" a="1"/>
  <c r="V5309" i="1" s="1"/>
  <c r="U5309" i="1"/>
  <c r="T5309" i="1"/>
  <c r="O5309" i="1" s="1"/>
  <c r="P5309" i="1"/>
  <c r="G5309" i="1"/>
  <c r="C5309" i="1"/>
  <c r="D5309" i="1" s="1"/>
  <c r="B5309" i="1"/>
  <c r="X5308" i="1"/>
  <c r="Y5308" i="1" s="1"/>
  <c r="X5308" i="1" a="1"/>
  <c r="W5308" i="1"/>
  <c r="W5308" i="1" a="1"/>
  <c r="V5308" i="1"/>
  <c r="V5308" i="1" a="1"/>
  <c r="U5308" i="1"/>
  <c r="T5308" i="1"/>
  <c r="P5308" i="1"/>
  <c r="O5308" i="1"/>
  <c r="G5308" i="1"/>
  <c r="D5308" i="1"/>
  <c r="C5308" i="1"/>
  <c r="B5308" i="1"/>
  <c r="X5307" i="1" a="1"/>
  <c r="X5307" i="1" s="1"/>
  <c r="Y5307" i="1" s="1"/>
  <c r="W5307" i="1" a="1"/>
  <c r="W5307" i="1" s="1"/>
  <c r="V5307" i="1"/>
  <c r="V5307" i="1" a="1"/>
  <c r="U5307" i="1"/>
  <c r="T5307" i="1"/>
  <c r="O5307" i="1" s="1"/>
  <c r="P5307" i="1"/>
  <c r="G5307" i="1"/>
  <c r="C5307" i="1"/>
  <c r="D5307" i="1" s="1"/>
  <c r="B5307" i="1"/>
  <c r="X5306" i="1" a="1"/>
  <c r="X5306" i="1" s="1"/>
  <c r="Y5306" i="1" s="1"/>
  <c r="W5306" i="1"/>
  <c r="W5306" i="1" a="1"/>
  <c r="V5306" i="1"/>
  <c r="V5306" i="1" a="1"/>
  <c r="U5306" i="1"/>
  <c r="T5306" i="1"/>
  <c r="P5306" i="1"/>
  <c r="O5306" i="1"/>
  <c r="G5306" i="1"/>
  <c r="D5306" i="1"/>
  <c r="C5306" i="1"/>
  <c r="B5306" i="1"/>
  <c r="X5305" i="1" a="1"/>
  <c r="X5305" i="1" s="1"/>
  <c r="Y5305" i="1" s="1"/>
  <c r="W5305" i="1" a="1"/>
  <c r="W5305" i="1" s="1"/>
  <c r="V5305" i="1" a="1"/>
  <c r="V5305" i="1" s="1"/>
  <c r="U5305" i="1"/>
  <c r="T5305" i="1"/>
  <c r="P5305" i="1"/>
  <c r="O5305" i="1"/>
  <c r="G5305" i="1"/>
  <c r="D5305" i="1"/>
  <c r="C5305" i="1"/>
  <c r="B5305" i="1"/>
  <c r="X5304" i="1" a="1"/>
  <c r="X5304" i="1" s="1"/>
  <c r="Y5304" i="1" s="1"/>
  <c r="W5304" i="1" a="1"/>
  <c r="W5304" i="1" s="1"/>
  <c r="V5304" i="1"/>
  <c r="V5304" i="1" a="1"/>
  <c r="U5304" i="1"/>
  <c r="T5304" i="1"/>
  <c r="O5304" i="1" s="1"/>
  <c r="P5304" i="1"/>
  <c r="G5304" i="1"/>
  <c r="C5304" i="1"/>
  <c r="D5304" i="1" s="1"/>
  <c r="B5304" i="1"/>
  <c r="X5303" i="1"/>
  <c r="Y5303" i="1" s="1"/>
  <c r="X5303" i="1" a="1"/>
  <c r="W5303" i="1" a="1"/>
  <c r="W5303" i="1" s="1"/>
  <c r="V5303" i="1" a="1"/>
  <c r="V5303" i="1" s="1"/>
  <c r="U5303" i="1"/>
  <c r="T5303" i="1"/>
  <c r="O5303" i="1" s="1"/>
  <c r="P5303" i="1"/>
  <c r="G5303" i="1"/>
  <c r="D5303" i="1"/>
  <c r="C5303" i="1"/>
  <c r="B5303" i="1"/>
  <c r="X5302" i="1" a="1"/>
  <c r="X5302" i="1" s="1"/>
  <c r="Y5302" i="1" s="1"/>
  <c r="W5302" i="1" a="1"/>
  <c r="W5302" i="1" s="1"/>
  <c r="V5302" i="1" a="1"/>
  <c r="V5302" i="1" s="1"/>
  <c r="U5302" i="1"/>
  <c r="T5302" i="1"/>
  <c r="P5302" i="1"/>
  <c r="O5302" i="1"/>
  <c r="G5302" i="1"/>
  <c r="C5302" i="1"/>
  <c r="D5302" i="1" s="1"/>
  <c r="B5302" i="1"/>
  <c r="Y5301" i="1"/>
  <c r="X5301" i="1"/>
  <c r="X5301" i="1" a="1"/>
  <c r="W5301" i="1"/>
  <c r="W5301" i="1" a="1"/>
  <c r="V5301" i="1" a="1"/>
  <c r="V5301" i="1" s="1"/>
  <c r="U5301" i="1"/>
  <c r="T5301" i="1"/>
  <c r="O5301" i="1" s="1"/>
  <c r="P5301" i="1"/>
  <c r="G5301" i="1"/>
  <c r="D5301" i="1"/>
  <c r="C5301" i="1"/>
  <c r="B5301" i="1"/>
  <c r="X5300" i="1"/>
  <c r="X5300" i="1" a="1"/>
  <c r="W5300" i="1" a="1"/>
  <c r="W5300" i="1" s="1"/>
  <c r="V5300" i="1" a="1"/>
  <c r="V5300" i="1" s="1"/>
  <c r="U5300" i="1"/>
  <c r="T5300" i="1"/>
  <c r="P5300" i="1"/>
  <c r="O5300" i="1"/>
  <c r="G5300" i="1"/>
  <c r="D5300" i="1"/>
  <c r="C5300" i="1"/>
  <c r="B5300" i="1"/>
  <c r="X5299" i="1" a="1"/>
  <c r="X5299" i="1" s="1"/>
  <c r="Y5299" i="1" s="1"/>
  <c r="W5299" i="1"/>
  <c r="W5299" i="1" a="1"/>
  <c r="V5299" i="1"/>
  <c r="V5299" i="1" a="1"/>
  <c r="U5299" i="1"/>
  <c r="T5299" i="1"/>
  <c r="P5299" i="1"/>
  <c r="O5299" i="1"/>
  <c r="G5299" i="1"/>
  <c r="D5299" i="1"/>
  <c r="C5299" i="1"/>
  <c r="B5299" i="1"/>
  <c r="X5298" i="1"/>
  <c r="Y5298" i="1" s="1"/>
  <c r="X5298" i="1" a="1"/>
  <c r="W5298" i="1"/>
  <c r="W5298" i="1" a="1"/>
  <c r="V5298" i="1" a="1"/>
  <c r="V5298" i="1" s="1"/>
  <c r="U5298" i="1"/>
  <c r="T5298" i="1"/>
  <c r="P5298" i="1"/>
  <c r="O5298" i="1"/>
  <c r="G5298" i="1"/>
  <c r="C5298" i="1"/>
  <c r="D5298" i="1" s="1"/>
  <c r="B5298" i="1"/>
  <c r="X5297" i="1" a="1"/>
  <c r="X5297" i="1" s="1"/>
  <c r="W5297" i="1" a="1"/>
  <c r="W5297" i="1" s="1"/>
  <c r="V5297" i="1"/>
  <c r="V5297" i="1" a="1"/>
  <c r="U5297" i="1"/>
  <c r="T5297" i="1"/>
  <c r="P5297" i="1"/>
  <c r="O5297" i="1"/>
  <c r="G5297" i="1"/>
  <c r="D5297" i="1"/>
  <c r="C5297" i="1"/>
  <c r="B5297" i="1"/>
  <c r="X5296" i="1"/>
  <c r="X5296" i="1" a="1"/>
  <c r="W5296" i="1"/>
  <c r="Y5296" i="1" s="1"/>
  <c r="W5296" i="1" a="1"/>
  <c r="V5296" i="1"/>
  <c r="V5296" i="1" a="1"/>
  <c r="U5296" i="1"/>
  <c r="T5296" i="1"/>
  <c r="P5296" i="1"/>
  <c r="O5296" i="1"/>
  <c r="G5296" i="1"/>
  <c r="C5296" i="1"/>
  <c r="D5296" i="1" s="1"/>
  <c r="B5296" i="1"/>
  <c r="X5295" i="1"/>
  <c r="Y5295" i="1" s="1"/>
  <c r="X5295" i="1" a="1"/>
  <c r="W5295" i="1" a="1"/>
  <c r="W5295" i="1" s="1"/>
  <c r="V5295" i="1" a="1"/>
  <c r="V5295" i="1" s="1"/>
  <c r="U5295" i="1"/>
  <c r="T5295" i="1"/>
  <c r="P5295" i="1"/>
  <c r="O5295" i="1"/>
  <c r="G5295" i="1"/>
  <c r="C5295" i="1"/>
  <c r="D5295" i="1" s="1"/>
  <c r="B5295" i="1"/>
  <c r="X5294" i="1" a="1"/>
  <c r="X5294" i="1" s="1"/>
  <c r="Y5294" i="1" s="1"/>
  <c r="W5294" i="1"/>
  <c r="W5294" i="1" a="1"/>
  <c r="V5294" i="1"/>
  <c r="V5294" i="1" a="1"/>
  <c r="U5294" i="1"/>
  <c r="T5294" i="1"/>
  <c r="P5294" i="1"/>
  <c r="O5294" i="1"/>
  <c r="G5294" i="1"/>
  <c r="D5294" i="1"/>
  <c r="C5294" i="1"/>
  <c r="B5294" i="1"/>
  <c r="Y5293" i="1"/>
  <c r="X5293" i="1" a="1"/>
  <c r="X5293" i="1" s="1"/>
  <c r="W5293" i="1"/>
  <c r="W5293" i="1" a="1"/>
  <c r="V5293" i="1" a="1"/>
  <c r="V5293" i="1" s="1"/>
  <c r="U5293" i="1"/>
  <c r="T5293" i="1"/>
  <c r="O5293" i="1" s="1"/>
  <c r="P5293" i="1"/>
  <c r="G5293" i="1"/>
  <c r="C5293" i="1"/>
  <c r="D5293" i="1" s="1"/>
  <c r="B5293" i="1"/>
  <c r="X5292" i="1"/>
  <c r="Y5292" i="1" s="1"/>
  <c r="X5292" i="1" a="1"/>
  <c r="W5292" i="1" a="1"/>
  <c r="W5292" i="1" s="1"/>
  <c r="V5292" i="1"/>
  <c r="V5292" i="1" a="1"/>
  <c r="U5292" i="1"/>
  <c r="T5292" i="1"/>
  <c r="P5292" i="1"/>
  <c r="O5292" i="1"/>
  <c r="G5292" i="1"/>
  <c r="D5292" i="1"/>
  <c r="C5292" i="1"/>
  <c r="B5292" i="1"/>
  <c r="X5291" i="1" a="1"/>
  <c r="X5291" i="1" s="1"/>
  <c r="W5291" i="1" a="1"/>
  <c r="W5291" i="1" s="1"/>
  <c r="V5291" i="1"/>
  <c r="V5291" i="1" a="1"/>
  <c r="U5291" i="1"/>
  <c r="T5291" i="1"/>
  <c r="O5291" i="1" s="1"/>
  <c r="P5291" i="1"/>
  <c r="G5291" i="1"/>
  <c r="C5291" i="1"/>
  <c r="D5291" i="1" s="1"/>
  <c r="B5291" i="1"/>
  <c r="X5290" i="1" a="1"/>
  <c r="X5290" i="1" s="1"/>
  <c r="W5290" i="1"/>
  <c r="W5290" i="1" a="1"/>
  <c r="V5290" i="1" a="1"/>
  <c r="V5290" i="1" s="1"/>
  <c r="U5290" i="1"/>
  <c r="T5290" i="1"/>
  <c r="P5290" i="1"/>
  <c r="O5290" i="1"/>
  <c r="G5290" i="1"/>
  <c r="D5290" i="1"/>
  <c r="C5290" i="1"/>
  <c r="B5290" i="1"/>
  <c r="X5289" i="1" a="1"/>
  <c r="X5289" i="1" s="1"/>
  <c r="W5289" i="1" a="1"/>
  <c r="W5289" i="1" s="1"/>
  <c r="V5289" i="1" a="1"/>
  <c r="V5289" i="1" s="1"/>
  <c r="U5289" i="1"/>
  <c r="T5289" i="1"/>
  <c r="P5289" i="1"/>
  <c r="O5289" i="1"/>
  <c r="G5289" i="1"/>
  <c r="D5289" i="1"/>
  <c r="C5289" i="1"/>
  <c r="B5289" i="1"/>
  <c r="X5288" i="1" a="1"/>
  <c r="X5288" i="1" s="1"/>
  <c r="Y5288" i="1" s="1"/>
  <c r="W5288" i="1" a="1"/>
  <c r="W5288" i="1" s="1"/>
  <c r="V5288" i="1"/>
  <c r="V5288" i="1" a="1"/>
  <c r="U5288" i="1"/>
  <c r="T5288" i="1"/>
  <c r="O5288" i="1" s="1"/>
  <c r="P5288" i="1"/>
  <c r="G5288" i="1"/>
  <c r="C5288" i="1"/>
  <c r="D5288" i="1" s="1"/>
  <c r="B5288" i="1"/>
  <c r="X5287" i="1"/>
  <c r="Y5287" i="1" s="1"/>
  <c r="X5287" i="1" a="1"/>
  <c r="W5287" i="1" a="1"/>
  <c r="W5287" i="1" s="1"/>
  <c r="V5287" i="1" a="1"/>
  <c r="V5287" i="1" s="1"/>
  <c r="U5287" i="1"/>
  <c r="T5287" i="1"/>
  <c r="O5287" i="1" s="1"/>
  <c r="P5287" i="1"/>
  <c r="G5287" i="1"/>
  <c r="D5287" i="1"/>
  <c r="C5287" i="1"/>
  <c r="B5287" i="1"/>
  <c r="X5286" i="1" a="1"/>
  <c r="X5286" i="1" s="1"/>
  <c r="W5286" i="1" a="1"/>
  <c r="W5286" i="1" s="1"/>
  <c r="V5286" i="1" a="1"/>
  <c r="V5286" i="1" s="1"/>
  <c r="U5286" i="1"/>
  <c r="T5286" i="1"/>
  <c r="P5286" i="1"/>
  <c r="O5286" i="1"/>
  <c r="G5286" i="1"/>
  <c r="C5286" i="1"/>
  <c r="D5286" i="1" s="1"/>
  <c r="B5286" i="1"/>
  <c r="Y5285" i="1"/>
  <c r="X5285" i="1"/>
  <c r="X5285" i="1" a="1"/>
  <c r="W5285" i="1"/>
  <c r="W5285" i="1" a="1"/>
  <c r="V5285" i="1" a="1"/>
  <c r="V5285" i="1" s="1"/>
  <c r="U5285" i="1"/>
  <c r="T5285" i="1"/>
  <c r="O5285" i="1" s="1"/>
  <c r="P5285" i="1"/>
  <c r="G5285" i="1"/>
  <c r="D5285" i="1"/>
  <c r="C5285" i="1"/>
  <c r="B5285" i="1"/>
  <c r="X5284" i="1"/>
  <c r="X5284" i="1" a="1"/>
  <c r="W5284" i="1" a="1"/>
  <c r="W5284" i="1" s="1"/>
  <c r="V5284" i="1" a="1"/>
  <c r="V5284" i="1" s="1"/>
  <c r="U5284" i="1"/>
  <c r="T5284" i="1"/>
  <c r="P5284" i="1"/>
  <c r="O5284" i="1"/>
  <c r="G5284" i="1"/>
  <c r="D5284" i="1"/>
  <c r="C5284" i="1"/>
  <c r="B5284" i="1"/>
  <c r="X5283" i="1" a="1"/>
  <c r="X5283" i="1" s="1"/>
  <c r="Y5283" i="1" s="1"/>
  <c r="W5283" i="1"/>
  <c r="W5283" i="1" a="1"/>
  <c r="V5283" i="1"/>
  <c r="V5283" i="1" a="1"/>
  <c r="U5283" i="1"/>
  <c r="T5283" i="1"/>
  <c r="P5283" i="1"/>
  <c r="O5283" i="1"/>
  <c r="G5283" i="1"/>
  <c r="C5283" i="1"/>
  <c r="D5283" i="1" s="1"/>
  <c r="B5283" i="1"/>
  <c r="X5282" i="1"/>
  <c r="Y5282" i="1" s="1"/>
  <c r="X5282" i="1" a="1"/>
  <c r="W5282" i="1"/>
  <c r="W5282" i="1" a="1"/>
  <c r="V5282" i="1" a="1"/>
  <c r="V5282" i="1" s="1"/>
  <c r="U5282" i="1"/>
  <c r="T5282" i="1"/>
  <c r="P5282" i="1"/>
  <c r="O5282" i="1"/>
  <c r="G5282" i="1"/>
  <c r="D5282" i="1"/>
  <c r="C5282" i="1"/>
  <c r="B5282" i="1"/>
  <c r="X5281" i="1" a="1"/>
  <c r="X5281" i="1" s="1"/>
  <c r="W5281" i="1" a="1"/>
  <c r="W5281" i="1" s="1"/>
  <c r="V5281" i="1"/>
  <c r="V5281" i="1" a="1"/>
  <c r="U5281" i="1"/>
  <c r="T5281" i="1"/>
  <c r="P5281" i="1"/>
  <c r="O5281" i="1"/>
  <c r="G5281" i="1"/>
  <c r="D5281" i="1"/>
  <c r="C5281" i="1"/>
  <c r="B5281" i="1"/>
  <c r="X5280" i="1"/>
  <c r="X5280" i="1" a="1"/>
  <c r="W5280" i="1"/>
  <c r="Y5280" i="1" s="1"/>
  <c r="W5280" i="1" a="1"/>
  <c r="V5280" i="1"/>
  <c r="V5280" i="1" a="1"/>
  <c r="U5280" i="1"/>
  <c r="T5280" i="1"/>
  <c r="P5280" i="1"/>
  <c r="O5280" i="1"/>
  <c r="G5280" i="1"/>
  <c r="C5280" i="1"/>
  <c r="D5280" i="1" s="1"/>
  <c r="B5280" i="1"/>
  <c r="X5279" i="1"/>
  <c r="Y5279" i="1" s="1"/>
  <c r="X5279" i="1" a="1"/>
  <c r="W5279" i="1" a="1"/>
  <c r="W5279" i="1" s="1"/>
  <c r="V5279" i="1" a="1"/>
  <c r="V5279" i="1" s="1"/>
  <c r="U5279" i="1"/>
  <c r="T5279" i="1"/>
  <c r="P5279" i="1"/>
  <c r="O5279" i="1"/>
  <c r="G5279" i="1"/>
  <c r="C5279" i="1"/>
  <c r="D5279" i="1" s="1"/>
  <c r="B5279" i="1"/>
  <c r="X5278" i="1" a="1"/>
  <c r="X5278" i="1" s="1"/>
  <c r="Y5278" i="1" s="1"/>
  <c r="W5278" i="1"/>
  <c r="W5278" i="1" a="1"/>
  <c r="V5278" i="1"/>
  <c r="V5278" i="1" a="1"/>
  <c r="U5278" i="1"/>
  <c r="T5278" i="1"/>
  <c r="P5278" i="1"/>
  <c r="O5278" i="1"/>
  <c r="G5278" i="1"/>
  <c r="D5278" i="1"/>
  <c r="C5278" i="1"/>
  <c r="B5278" i="1"/>
  <c r="Y5277" i="1"/>
  <c r="X5277" i="1"/>
  <c r="X5277" i="1" a="1"/>
  <c r="W5277" i="1"/>
  <c r="W5277" i="1" a="1"/>
  <c r="V5277" i="1" a="1"/>
  <c r="V5277" i="1" s="1"/>
  <c r="U5277" i="1"/>
  <c r="T5277" i="1"/>
  <c r="O5277" i="1" s="1"/>
  <c r="P5277" i="1"/>
  <c r="G5277" i="1"/>
  <c r="C5277" i="1"/>
  <c r="D5277" i="1" s="1"/>
  <c r="B5277" i="1"/>
  <c r="X5276" i="1"/>
  <c r="Y5276" i="1" s="1"/>
  <c r="X5276" i="1" a="1"/>
  <c r="W5276" i="1" a="1"/>
  <c r="W5276" i="1" s="1"/>
  <c r="V5276" i="1"/>
  <c r="V5276" i="1" a="1"/>
  <c r="U5276" i="1"/>
  <c r="T5276" i="1"/>
  <c r="P5276" i="1"/>
  <c r="O5276" i="1"/>
  <c r="G5276" i="1"/>
  <c r="D5276" i="1"/>
  <c r="C5276" i="1"/>
  <c r="B5276" i="1"/>
  <c r="X5275" i="1" a="1"/>
  <c r="X5275" i="1" s="1"/>
  <c r="Y5275" i="1" s="1"/>
  <c r="W5275" i="1"/>
  <c r="W5275" i="1" a="1"/>
  <c r="V5275" i="1"/>
  <c r="V5275" i="1" a="1"/>
  <c r="U5275" i="1"/>
  <c r="T5275" i="1"/>
  <c r="O5275" i="1" s="1"/>
  <c r="P5275" i="1"/>
  <c r="G5275" i="1"/>
  <c r="C5275" i="1"/>
  <c r="D5275" i="1" s="1"/>
  <c r="B5275" i="1"/>
  <c r="X5274" i="1" a="1"/>
  <c r="X5274" i="1" s="1"/>
  <c r="Y5274" i="1" s="1"/>
  <c r="W5274" i="1"/>
  <c r="W5274" i="1" a="1"/>
  <c r="V5274" i="1" a="1"/>
  <c r="V5274" i="1" s="1"/>
  <c r="U5274" i="1"/>
  <c r="T5274" i="1"/>
  <c r="P5274" i="1"/>
  <c r="O5274" i="1"/>
  <c r="G5274" i="1"/>
  <c r="D5274" i="1"/>
  <c r="C5274" i="1"/>
  <c r="B5274" i="1"/>
  <c r="X5273" i="1" a="1"/>
  <c r="X5273" i="1" s="1"/>
  <c r="Y5273" i="1" s="1"/>
  <c r="W5273" i="1" a="1"/>
  <c r="W5273" i="1" s="1"/>
  <c r="V5273" i="1"/>
  <c r="V5273" i="1" a="1"/>
  <c r="U5273" i="1"/>
  <c r="T5273" i="1"/>
  <c r="P5273" i="1"/>
  <c r="O5273" i="1"/>
  <c r="G5273" i="1"/>
  <c r="D5273" i="1"/>
  <c r="C5273" i="1"/>
  <c r="B5273" i="1"/>
  <c r="X5272" i="1" a="1"/>
  <c r="X5272" i="1" s="1"/>
  <c r="Y5272" i="1" s="1"/>
  <c r="W5272" i="1" a="1"/>
  <c r="W5272" i="1" s="1"/>
  <c r="V5272" i="1"/>
  <c r="V5272" i="1" a="1"/>
  <c r="U5272" i="1"/>
  <c r="T5272" i="1"/>
  <c r="O5272" i="1" s="1"/>
  <c r="P5272" i="1"/>
  <c r="G5272" i="1"/>
  <c r="C5272" i="1"/>
  <c r="D5272" i="1" s="1"/>
  <c r="B5272" i="1"/>
  <c r="X5271" i="1"/>
  <c r="Y5271" i="1" s="1"/>
  <c r="X5271" i="1" a="1"/>
  <c r="W5271" i="1" a="1"/>
  <c r="W5271" i="1" s="1"/>
  <c r="V5271" i="1" a="1"/>
  <c r="V5271" i="1" s="1"/>
  <c r="U5271" i="1"/>
  <c r="T5271" i="1"/>
  <c r="O5271" i="1" s="1"/>
  <c r="P5271" i="1"/>
  <c r="G5271" i="1"/>
  <c r="D5271" i="1"/>
  <c r="C5271" i="1"/>
  <c r="B5271" i="1"/>
  <c r="X5270" i="1" a="1"/>
  <c r="X5270" i="1" s="1"/>
  <c r="Y5270" i="1" s="1"/>
  <c r="W5270" i="1" a="1"/>
  <c r="W5270" i="1" s="1"/>
  <c r="V5270" i="1" a="1"/>
  <c r="V5270" i="1" s="1"/>
  <c r="U5270" i="1"/>
  <c r="T5270" i="1"/>
  <c r="P5270" i="1"/>
  <c r="O5270" i="1"/>
  <c r="G5270" i="1"/>
  <c r="C5270" i="1"/>
  <c r="D5270" i="1" s="1"/>
  <c r="B5270" i="1"/>
  <c r="X5269" i="1"/>
  <c r="X5269" i="1" a="1"/>
  <c r="W5269" i="1"/>
  <c r="Y5269" i="1" s="1"/>
  <c r="W5269" i="1" a="1"/>
  <c r="V5269" i="1" a="1"/>
  <c r="V5269" i="1" s="1"/>
  <c r="U5269" i="1"/>
  <c r="T5269" i="1"/>
  <c r="O5269" i="1" s="1"/>
  <c r="P5269" i="1"/>
  <c r="G5269" i="1"/>
  <c r="D5269" i="1"/>
  <c r="C5269" i="1"/>
  <c r="B5269" i="1"/>
  <c r="X5268" i="1"/>
  <c r="X5268" i="1" a="1"/>
  <c r="W5268" i="1" a="1"/>
  <c r="W5268" i="1" s="1"/>
  <c r="V5268" i="1" a="1"/>
  <c r="V5268" i="1" s="1"/>
  <c r="U5268" i="1"/>
  <c r="T5268" i="1"/>
  <c r="P5268" i="1"/>
  <c r="O5268" i="1"/>
  <c r="G5268" i="1"/>
  <c r="D5268" i="1"/>
  <c r="C5268" i="1"/>
  <c r="B5268" i="1"/>
  <c r="X5267" i="1" a="1"/>
  <c r="X5267" i="1" s="1"/>
  <c r="Y5267" i="1" s="1"/>
  <c r="W5267" i="1"/>
  <c r="W5267" i="1" a="1"/>
  <c r="V5267" i="1"/>
  <c r="V5267" i="1" a="1"/>
  <c r="U5267" i="1"/>
  <c r="T5267" i="1"/>
  <c r="P5267" i="1"/>
  <c r="O5267" i="1"/>
  <c r="G5267" i="1"/>
  <c r="C5267" i="1"/>
  <c r="D5267" i="1" s="1"/>
  <c r="B5267" i="1"/>
  <c r="X5266" i="1"/>
  <c r="Y5266" i="1" s="1"/>
  <c r="X5266" i="1" a="1"/>
  <c r="W5266" i="1"/>
  <c r="W5266" i="1" a="1"/>
  <c r="V5266" i="1" a="1"/>
  <c r="V5266" i="1" s="1"/>
  <c r="U5266" i="1"/>
  <c r="T5266" i="1"/>
  <c r="P5266" i="1"/>
  <c r="O5266" i="1"/>
  <c r="G5266" i="1"/>
  <c r="D5266" i="1"/>
  <c r="C5266" i="1"/>
  <c r="B5266" i="1"/>
  <c r="X5265" i="1" a="1"/>
  <c r="X5265" i="1" s="1"/>
  <c r="Y5265" i="1" s="1"/>
  <c r="W5265" i="1" a="1"/>
  <c r="W5265" i="1" s="1"/>
  <c r="V5265" i="1"/>
  <c r="V5265" i="1" a="1"/>
  <c r="U5265" i="1"/>
  <c r="T5265" i="1"/>
  <c r="P5265" i="1"/>
  <c r="O5265" i="1"/>
  <c r="G5265" i="1"/>
  <c r="D5265" i="1"/>
  <c r="X5264" i="1" a="1"/>
  <c r="X5264" i="1" s="1"/>
  <c r="Y5264" i="1" s="1"/>
  <c r="W5264" i="1"/>
  <c r="W5264" i="1" a="1"/>
  <c r="V5264" i="1"/>
  <c r="V5264" i="1" a="1"/>
  <c r="U5264" i="1"/>
  <c r="T5264" i="1"/>
  <c r="P5264" i="1"/>
  <c r="O5264" i="1"/>
  <c r="G5264" i="1"/>
  <c r="D5264" i="1"/>
  <c r="X5263" i="1" a="1"/>
  <c r="X5263" i="1" s="1"/>
  <c r="Y5263" i="1" s="1"/>
  <c r="W5263" i="1"/>
  <c r="W5263" i="1" a="1"/>
  <c r="V5263" i="1"/>
  <c r="V5263" i="1" a="1"/>
  <c r="U5263" i="1"/>
  <c r="T5263" i="1"/>
  <c r="O5263" i="1" s="1"/>
  <c r="P5263" i="1"/>
  <c r="G5263" i="1"/>
  <c r="D5263" i="1"/>
  <c r="X5262" i="1" a="1"/>
  <c r="X5262" i="1" s="1"/>
  <c r="Y5262" i="1" s="1"/>
  <c r="W5262" i="1" a="1"/>
  <c r="W5262" i="1" s="1"/>
  <c r="V5262" i="1"/>
  <c r="V5262" i="1" a="1"/>
  <c r="U5262" i="1"/>
  <c r="T5262" i="1"/>
  <c r="O5262" i="1" s="1"/>
  <c r="P5262" i="1"/>
  <c r="G5262" i="1"/>
  <c r="D5262" i="1"/>
  <c r="X5261" i="1"/>
  <c r="X5261" i="1" a="1"/>
  <c r="W5261" i="1"/>
  <c r="Y5261" i="1" s="1"/>
  <c r="W5261" i="1" a="1"/>
  <c r="V5261" i="1"/>
  <c r="V5261" i="1" a="1"/>
  <c r="U5261" i="1"/>
  <c r="T5261" i="1"/>
  <c r="O5261" i="1" s="1"/>
  <c r="P5261" i="1"/>
  <c r="G5261" i="1"/>
  <c r="D5261" i="1"/>
  <c r="X5260" i="1"/>
  <c r="Y5260" i="1" s="1"/>
  <c r="X5260" i="1" a="1"/>
  <c r="W5260" i="1"/>
  <c r="W5260" i="1" a="1"/>
  <c r="V5260" i="1" a="1"/>
  <c r="V5260" i="1" s="1"/>
  <c r="U5260" i="1"/>
  <c r="T5260" i="1"/>
  <c r="P5260" i="1"/>
  <c r="O5260" i="1"/>
  <c r="G5260" i="1"/>
  <c r="D5260" i="1"/>
  <c r="X5259" i="1"/>
  <c r="X5259" i="1" a="1"/>
  <c r="W5259" i="1" a="1"/>
  <c r="W5259" i="1" s="1"/>
  <c r="V5259" i="1" a="1"/>
  <c r="V5259" i="1" s="1"/>
  <c r="U5259" i="1"/>
  <c r="T5259" i="1"/>
  <c r="P5259" i="1"/>
  <c r="O5259" i="1"/>
  <c r="G5259" i="1"/>
  <c r="D5259" i="1"/>
  <c r="X5258" i="1"/>
  <c r="Y5258" i="1" s="1"/>
  <c r="X5258" i="1" a="1"/>
  <c r="W5258" i="1" a="1"/>
  <c r="W5258" i="1" s="1"/>
  <c r="V5258" i="1"/>
  <c r="V5258" i="1" a="1"/>
  <c r="U5258" i="1"/>
  <c r="T5258" i="1"/>
  <c r="P5258" i="1"/>
  <c r="O5258" i="1"/>
  <c r="G5258" i="1"/>
  <c r="D5258" i="1"/>
  <c r="X5257" i="1" a="1"/>
  <c r="X5257" i="1" s="1"/>
  <c r="W5257" i="1" a="1"/>
  <c r="W5257" i="1" s="1"/>
  <c r="V5257" i="1"/>
  <c r="V5257" i="1" a="1"/>
  <c r="U5257" i="1"/>
  <c r="T5257" i="1"/>
  <c r="P5257" i="1"/>
  <c r="O5257" i="1"/>
  <c r="G5257" i="1"/>
  <c r="D5257" i="1"/>
  <c r="X5256" i="1" a="1"/>
  <c r="X5256" i="1" s="1"/>
  <c r="Y5256" i="1" s="1"/>
  <c r="W5256" i="1" a="1"/>
  <c r="W5256" i="1" s="1"/>
  <c r="V5256" i="1" a="1"/>
  <c r="V5256" i="1" s="1"/>
  <c r="U5256" i="1"/>
  <c r="T5256" i="1"/>
  <c r="O5256" i="1" s="1"/>
  <c r="P5256" i="1"/>
  <c r="G5256" i="1"/>
  <c r="D5256" i="1"/>
  <c r="X5255" i="1" a="1"/>
  <c r="X5255" i="1" s="1"/>
  <c r="Y5255" i="1" s="1"/>
  <c r="W5255" i="1"/>
  <c r="W5255" i="1" a="1"/>
  <c r="V5255" i="1"/>
  <c r="V5255" i="1" a="1"/>
  <c r="U5255" i="1"/>
  <c r="T5255" i="1"/>
  <c r="P5255" i="1"/>
  <c r="O5255" i="1"/>
  <c r="G5255" i="1"/>
  <c r="D5255" i="1"/>
  <c r="X5254" i="1"/>
  <c r="X5254" i="1" a="1"/>
  <c r="W5254" i="1"/>
  <c r="Y5254" i="1" s="1"/>
  <c r="W5254" i="1" a="1"/>
  <c r="V5254" i="1"/>
  <c r="V5254" i="1" a="1"/>
  <c r="U5254" i="1"/>
  <c r="T5254" i="1"/>
  <c r="P5254" i="1"/>
  <c r="O5254" i="1"/>
  <c r="G5254" i="1"/>
  <c r="D5254" i="1"/>
  <c r="Y5253" i="1"/>
  <c r="X5253" i="1"/>
  <c r="X5253" i="1" a="1"/>
  <c r="W5253" i="1"/>
  <c r="W5253" i="1" a="1"/>
  <c r="V5253" i="1" a="1"/>
  <c r="V5253" i="1" s="1"/>
  <c r="U5253" i="1"/>
  <c r="T5253" i="1"/>
  <c r="O5253" i="1" s="1"/>
  <c r="P5253" i="1"/>
  <c r="G5253" i="1"/>
  <c r="D5253" i="1"/>
  <c r="X5252" i="1" a="1"/>
  <c r="X5252" i="1" s="1"/>
  <c r="W5252" i="1"/>
  <c r="W5252" i="1" a="1"/>
  <c r="V5252" i="1" a="1"/>
  <c r="V5252" i="1" s="1"/>
  <c r="U5252" i="1"/>
  <c r="T5252" i="1"/>
  <c r="O5252" i="1" s="1"/>
  <c r="P5252" i="1"/>
  <c r="G5252" i="1"/>
  <c r="D5252" i="1"/>
  <c r="X5251" i="1"/>
  <c r="X5251" i="1" a="1"/>
  <c r="W5251" i="1" a="1"/>
  <c r="W5251" i="1" s="1"/>
  <c r="V5251" i="1" a="1"/>
  <c r="V5251" i="1" s="1"/>
  <c r="U5251" i="1"/>
  <c r="T5251" i="1"/>
  <c r="O5251" i="1" s="1"/>
  <c r="P5251" i="1"/>
  <c r="G5251" i="1"/>
  <c r="D5251" i="1"/>
  <c r="X5250" i="1"/>
  <c r="Y5250" i="1" s="1"/>
  <c r="X5250" i="1" a="1"/>
  <c r="W5250" i="1" a="1"/>
  <c r="W5250" i="1" s="1"/>
  <c r="V5250" i="1" a="1"/>
  <c r="V5250" i="1" s="1"/>
  <c r="U5250" i="1"/>
  <c r="T5250" i="1"/>
  <c r="O5250" i="1" s="1"/>
  <c r="P5250" i="1"/>
  <c r="G5250" i="1"/>
  <c r="D5250" i="1"/>
  <c r="X5249" i="1" a="1"/>
  <c r="X5249" i="1" s="1"/>
  <c r="Y5249" i="1" s="1"/>
  <c r="W5249" i="1" a="1"/>
  <c r="W5249" i="1" s="1"/>
  <c r="V5249" i="1"/>
  <c r="V5249" i="1" a="1"/>
  <c r="U5249" i="1"/>
  <c r="T5249" i="1"/>
  <c r="P5249" i="1"/>
  <c r="O5249" i="1"/>
  <c r="G5249" i="1"/>
  <c r="D5249" i="1"/>
  <c r="C5249" i="1"/>
  <c r="B5249" i="1"/>
  <c r="X5248" i="1"/>
  <c r="X5248" i="1" a="1"/>
  <c r="W5248" i="1"/>
  <c r="Y5248" i="1" s="1"/>
  <c r="W5248" i="1" a="1"/>
  <c r="V5248" i="1"/>
  <c r="V5248" i="1" a="1"/>
  <c r="U5248" i="1"/>
  <c r="T5248" i="1"/>
  <c r="P5248" i="1"/>
  <c r="O5248" i="1"/>
  <c r="G5248" i="1"/>
  <c r="C5248" i="1"/>
  <c r="D5248" i="1" s="1"/>
  <c r="B5248" i="1"/>
  <c r="X5247" i="1"/>
  <c r="X5247" i="1" a="1"/>
  <c r="W5247" i="1" a="1"/>
  <c r="W5247" i="1" s="1"/>
  <c r="V5247" i="1" a="1"/>
  <c r="V5247" i="1" s="1"/>
  <c r="U5247" i="1"/>
  <c r="T5247" i="1"/>
  <c r="P5247" i="1"/>
  <c r="O5247" i="1"/>
  <c r="G5247" i="1"/>
  <c r="C5247" i="1"/>
  <c r="D5247" i="1" s="1"/>
  <c r="B5247" i="1"/>
  <c r="X5246" i="1" a="1"/>
  <c r="X5246" i="1" s="1"/>
  <c r="Y5246" i="1" s="1"/>
  <c r="W5246" i="1"/>
  <c r="W5246" i="1" a="1"/>
  <c r="V5246" i="1"/>
  <c r="V5246" i="1" a="1"/>
  <c r="U5246" i="1"/>
  <c r="T5246" i="1"/>
  <c r="P5246" i="1"/>
  <c r="O5246" i="1"/>
  <c r="G5246" i="1"/>
  <c r="D5246" i="1"/>
  <c r="C5246" i="1"/>
  <c r="B5246" i="1"/>
  <c r="Y5245" i="1"/>
  <c r="X5245" i="1"/>
  <c r="X5245" i="1" a="1"/>
  <c r="W5245" i="1"/>
  <c r="W5245" i="1" a="1"/>
  <c r="V5245" i="1" a="1"/>
  <c r="V5245" i="1" s="1"/>
  <c r="U5245" i="1"/>
  <c r="T5245" i="1"/>
  <c r="O5245" i="1" s="1"/>
  <c r="P5245" i="1"/>
  <c r="G5245" i="1"/>
  <c r="C5245" i="1"/>
  <c r="D5245" i="1" s="1"/>
  <c r="B5245" i="1"/>
  <c r="X5244" i="1"/>
  <c r="Y5244" i="1" s="1"/>
  <c r="X5244" i="1" a="1"/>
  <c r="W5244" i="1" a="1"/>
  <c r="W5244" i="1" s="1"/>
  <c r="V5244" i="1"/>
  <c r="V5244" i="1" a="1"/>
  <c r="U5244" i="1"/>
  <c r="T5244" i="1"/>
  <c r="P5244" i="1"/>
  <c r="O5244" i="1"/>
  <c r="G5244" i="1"/>
  <c r="D5244" i="1"/>
  <c r="C5244" i="1"/>
  <c r="B5244" i="1"/>
  <c r="X5243" i="1" a="1"/>
  <c r="X5243" i="1" s="1"/>
  <c r="Y5243" i="1" s="1"/>
  <c r="W5243" i="1"/>
  <c r="W5243" i="1" a="1"/>
  <c r="V5243" i="1"/>
  <c r="V5243" i="1" a="1"/>
  <c r="U5243" i="1"/>
  <c r="T5243" i="1"/>
  <c r="O5243" i="1" s="1"/>
  <c r="P5243" i="1"/>
  <c r="G5243" i="1"/>
  <c r="C5243" i="1"/>
  <c r="D5243" i="1" s="1"/>
  <c r="B5243" i="1"/>
  <c r="X5242" i="1" a="1"/>
  <c r="X5242" i="1" s="1"/>
  <c r="W5242" i="1"/>
  <c r="W5242" i="1" a="1"/>
  <c r="V5242" i="1" a="1"/>
  <c r="V5242" i="1" s="1"/>
  <c r="U5242" i="1"/>
  <c r="T5242" i="1"/>
  <c r="O5242" i="1" s="1"/>
  <c r="P5242" i="1"/>
  <c r="G5242" i="1"/>
  <c r="D5242" i="1"/>
  <c r="C5242" i="1"/>
  <c r="B5242" i="1"/>
  <c r="X5241" i="1" a="1"/>
  <c r="X5241" i="1" s="1"/>
  <c r="Y5241" i="1" s="1"/>
  <c r="W5241" i="1" a="1"/>
  <c r="W5241" i="1" s="1"/>
  <c r="V5241" i="1"/>
  <c r="V5241" i="1" a="1"/>
  <c r="U5241" i="1"/>
  <c r="T5241" i="1"/>
  <c r="P5241" i="1"/>
  <c r="O5241" i="1"/>
  <c r="G5241" i="1"/>
  <c r="D5241" i="1"/>
  <c r="C5241" i="1"/>
  <c r="B5241" i="1"/>
  <c r="X5240" i="1" a="1"/>
  <c r="X5240" i="1" s="1"/>
  <c r="W5240" i="1" a="1"/>
  <c r="W5240" i="1" s="1"/>
  <c r="V5240" i="1"/>
  <c r="V5240" i="1" a="1"/>
  <c r="U5240" i="1"/>
  <c r="T5240" i="1"/>
  <c r="O5240" i="1" s="1"/>
  <c r="P5240" i="1"/>
  <c r="G5240" i="1"/>
  <c r="C5240" i="1"/>
  <c r="D5240" i="1" s="1"/>
  <c r="B5240" i="1"/>
  <c r="X5239" i="1"/>
  <c r="Y5239" i="1" s="1"/>
  <c r="X5239" i="1" a="1"/>
  <c r="W5239" i="1" a="1"/>
  <c r="W5239" i="1" s="1"/>
  <c r="V5239" i="1" a="1"/>
  <c r="V5239" i="1" s="1"/>
  <c r="U5239" i="1"/>
  <c r="T5239" i="1"/>
  <c r="O5239" i="1" s="1"/>
  <c r="P5239" i="1"/>
  <c r="G5239" i="1"/>
  <c r="D5239" i="1"/>
  <c r="C5239" i="1"/>
  <c r="B5239" i="1"/>
  <c r="X5238" i="1" a="1"/>
  <c r="X5238" i="1" s="1"/>
  <c r="W5238" i="1" a="1"/>
  <c r="W5238" i="1" s="1"/>
  <c r="V5238" i="1" a="1"/>
  <c r="V5238" i="1" s="1"/>
  <c r="U5238" i="1"/>
  <c r="T5238" i="1"/>
  <c r="P5238" i="1"/>
  <c r="O5238" i="1"/>
  <c r="G5238" i="1"/>
  <c r="C5238" i="1"/>
  <c r="D5238" i="1" s="1"/>
  <c r="B5238" i="1"/>
  <c r="X5237" i="1"/>
  <c r="X5237" i="1" a="1"/>
  <c r="W5237" i="1"/>
  <c r="Y5237" i="1" s="1"/>
  <c r="W5237" i="1" a="1"/>
  <c r="V5237" i="1" a="1"/>
  <c r="V5237" i="1" s="1"/>
  <c r="U5237" i="1"/>
  <c r="T5237" i="1"/>
  <c r="O5237" i="1" s="1"/>
  <c r="P5237" i="1"/>
  <c r="G5237" i="1"/>
  <c r="D5237" i="1"/>
  <c r="C5237" i="1"/>
  <c r="B5237" i="1"/>
  <c r="X5236" i="1"/>
  <c r="Y5236" i="1" s="1"/>
  <c r="X5236" i="1" a="1"/>
  <c r="W5236" i="1" a="1"/>
  <c r="W5236" i="1" s="1"/>
  <c r="V5236" i="1" a="1"/>
  <c r="V5236" i="1" s="1"/>
  <c r="U5236" i="1"/>
  <c r="T5236" i="1"/>
  <c r="P5236" i="1"/>
  <c r="O5236" i="1"/>
  <c r="G5236" i="1"/>
  <c r="D5236" i="1"/>
  <c r="C5236" i="1"/>
  <c r="B5236" i="1"/>
  <c r="X5235" i="1" a="1"/>
  <c r="X5235" i="1" s="1"/>
  <c r="Y5235" i="1" s="1"/>
  <c r="W5235" i="1"/>
  <c r="W5235" i="1" a="1"/>
  <c r="V5235" i="1"/>
  <c r="V5235" i="1" a="1"/>
  <c r="U5235" i="1"/>
  <c r="T5235" i="1"/>
  <c r="P5235" i="1"/>
  <c r="O5235" i="1"/>
  <c r="G5235" i="1"/>
  <c r="C5235" i="1"/>
  <c r="D5235" i="1" s="1"/>
  <c r="B5235" i="1"/>
  <c r="X5234" i="1"/>
  <c r="Y5234" i="1" s="1"/>
  <c r="X5234" i="1" a="1"/>
  <c r="W5234" i="1"/>
  <c r="W5234" i="1" a="1"/>
  <c r="V5234" i="1" a="1"/>
  <c r="V5234" i="1" s="1"/>
  <c r="U5234" i="1"/>
  <c r="T5234" i="1"/>
  <c r="P5234" i="1"/>
  <c r="O5234" i="1"/>
  <c r="G5234" i="1"/>
  <c r="D5234" i="1"/>
  <c r="C5234" i="1"/>
  <c r="B5234" i="1"/>
  <c r="X5233" i="1" a="1"/>
  <c r="X5233" i="1" s="1"/>
  <c r="W5233" i="1" a="1"/>
  <c r="W5233" i="1" s="1"/>
  <c r="V5233" i="1"/>
  <c r="V5233" i="1" a="1"/>
  <c r="U5233" i="1"/>
  <c r="T5233" i="1"/>
  <c r="P5233" i="1"/>
  <c r="O5233" i="1"/>
  <c r="G5233" i="1"/>
  <c r="D5233" i="1"/>
  <c r="C5233" i="1"/>
  <c r="B5233" i="1"/>
  <c r="X5232" i="1"/>
  <c r="X5232" i="1" a="1"/>
  <c r="W5232" i="1"/>
  <c r="Y5232" i="1" s="1"/>
  <c r="W5232" i="1" a="1"/>
  <c r="V5232" i="1"/>
  <c r="V5232" i="1" a="1"/>
  <c r="U5232" i="1"/>
  <c r="T5232" i="1"/>
  <c r="P5232" i="1"/>
  <c r="O5232" i="1"/>
  <c r="G5232" i="1"/>
  <c r="C5232" i="1"/>
  <c r="D5232" i="1" s="1"/>
  <c r="B5232" i="1"/>
  <c r="X5231" i="1"/>
  <c r="X5231" i="1" a="1"/>
  <c r="W5231" i="1" a="1"/>
  <c r="W5231" i="1" s="1"/>
  <c r="V5231" i="1" a="1"/>
  <c r="V5231" i="1" s="1"/>
  <c r="U5231" i="1"/>
  <c r="T5231" i="1"/>
  <c r="P5231" i="1"/>
  <c r="O5231" i="1"/>
  <c r="G5231" i="1"/>
  <c r="C5231" i="1"/>
  <c r="D5231" i="1" s="1"/>
  <c r="B5231" i="1"/>
  <c r="X5230" i="1" a="1"/>
  <c r="X5230" i="1" s="1"/>
  <c r="Y5230" i="1" s="1"/>
  <c r="W5230" i="1"/>
  <c r="W5230" i="1" a="1"/>
  <c r="V5230" i="1"/>
  <c r="V5230" i="1" a="1"/>
  <c r="U5230" i="1"/>
  <c r="T5230" i="1"/>
  <c r="P5230" i="1"/>
  <c r="O5230" i="1"/>
  <c r="G5230" i="1"/>
  <c r="D5230" i="1"/>
  <c r="C5230" i="1"/>
  <c r="B5230" i="1"/>
  <c r="Y5229" i="1"/>
  <c r="X5229" i="1"/>
  <c r="X5229" i="1" a="1"/>
  <c r="W5229" i="1"/>
  <c r="W5229" i="1" a="1"/>
  <c r="V5229" i="1" a="1"/>
  <c r="V5229" i="1" s="1"/>
  <c r="U5229" i="1"/>
  <c r="T5229" i="1"/>
  <c r="O5229" i="1" s="1"/>
  <c r="P5229" i="1"/>
  <c r="G5229" i="1"/>
  <c r="C5229" i="1"/>
  <c r="D5229" i="1" s="1"/>
  <c r="B5229" i="1"/>
  <c r="X5228" i="1"/>
  <c r="X5228" i="1" a="1"/>
  <c r="W5228" i="1" a="1"/>
  <c r="W5228" i="1" s="1"/>
  <c r="V5228" i="1"/>
  <c r="V5228" i="1" a="1"/>
  <c r="U5228" i="1"/>
  <c r="T5228" i="1"/>
  <c r="P5228" i="1"/>
  <c r="O5228" i="1"/>
  <c r="G5228" i="1"/>
  <c r="D5228" i="1"/>
  <c r="C5228" i="1"/>
  <c r="B5228" i="1"/>
  <c r="X5227" i="1" a="1"/>
  <c r="X5227" i="1" s="1"/>
  <c r="Y5227" i="1" s="1"/>
  <c r="W5227" i="1"/>
  <c r="W5227" i="1" a="1"/>
  <c r="V5227" i="1"/>
  <c r="V5227" i="1" a="1"/>
  <c r="U5227" i="1"/>
  <c r="T5227" i="1"/>
  <c r="O5227" i="1" s="1"/>
  <c r="P5227" i="1"/>
  <c r="G5227" i="1"/>
  <c r="C5227" i="1"/>
  <c r="D5227" i="1" s="1"/>
  <c r="B5227" i="1"/>
  <c r="X5226" i="1" a="1"/>
  <c r="X5226" i="1" s="1"/>
  <c r="W5226" i="1"/>
  <c r="W5226" i="1" a="1"/>
  <c r="V5226" i="1" a="1"/>
  <c r="V5226" i="1" s="1"/>
  <c r="U5226" i="1"/>
  <c r="T5226" i="1"/>
  <c r="P5226" i="1"/>
  <c r="O5226" i="1"/>
  <c r="G5226" i="1"/>
  <c r="D5226" i="1"/>
  <c r="C5226" i="1"/>
  <c r="B5226" i="1"/>
  <c r="X5225" i="1" a="1"/>
  <c r="X5225" i="1" s="1"/>
  <c r="Y5225" i="1" s="1"/>
  <c r="W5225" i="1" a="1"/>
  <c r="W5225" i="1" s="1"/>
  <c r="V5225" i="1"/>
  <c r="V5225" i="1" a="1"/>
  <c r="U5225" i="1"/>
  <c r="T5225" i="1"/>
  <c r="P5225" i="1"/>
  <c r="O5225" i="1"/>
  <c r="G5225" i="1"/>
  <c r="D5225" i="1"/>
  <c r="C5225" i="1"/>
  <c r="B5225" i="1"/>
  <c r="X5224" i="1" a="1"/>
  <c r="X5224" i="1" s="1"/>
  <c r="W5224" i="1" a="1"/>
  <c r="W5224" i="1" s="1"/>
  <c r="V5224" i="1"/>
  <c r="V5224" i="1" a="1"/>
  <c r="U5224" i="1"/>
  <c r="T5224" i="1"/>
  <c r="O5224" i="1" s="1"/>
  <c r="P5224" i="1"/>
  <c r="G5224" i="1"/>
  <c r="C5224" i="1"/>
  <c r="D5224" i="1" s="1"/>
  <c r="B5224" i="1"/>
  <c r="X5223" i="1"/>
  <c r="Y5223" i="1" s="1"/>
  <c r="X5223" i="1" a="1"/>
  <c r="W5223" i="1" a="1"/>
  <c r="W5223" i="1" s="1"/>
  <c r="V5223" i="1" a="1"/>
  <c r="V5223" i="1" s="1"/>
  <c r="U5223" i="1"/>
  <c r="T5223" i="1"/>
  <c r="O5223" i="1" s="1"/>
  <c r="P5223" i="1"/>
  <c r="G5223" i="1"/>
  <c r="D5223" i="1"/>
  <c r="C5223" i="1"/>
  <c r="B5223" i="1"/>
  <c r="X5222" i="1" a="1"/>
  <c r="X5222" i="1" s="1"/>
  <c r="Y5222" i="1" s="1"/>
  <c r="W5222" i="1" a="1"/>
  <c r="W5222" i="1" s="1"/>
  <c r="V5222" i="1" a="1"/>
  <c r="V5222" i="1" s="1"/>
  <c r="U5222" i="1"/>
  <c r="T5222" i="1"/>
  <c r="P5222" i="1"/>
  <c r="O5222" i="1"/>
  <c r="G5222" i="1"/>
  <c r="C5222" i="1"/>
  <c r="D5222" i="1" s="1"/>
  <c r="B5222" i="1"/>
  <c r="X5221" i="1"/>
  <c r="X5221" i="1" a="1"/>
  <c r="W5221" i="1"/>
  <c r="Y5221" i="1" s="1"/>
  <c r="W5221" i="1" a="1"/>
  <c r="V5221" i="1" a="1"/>
  <c r="V5221" i="1" s="1"/>
  <c r="U5221" i="1"/>
  <c r="T5221" i="1"/>
  <c r="O5221" i="1" s="1"/>
  <c r="P5221" i="1"/>
  <c r="G5221" i="1"/>
  <c r="D5221" i="1"/>
  <c r="C5221" i="1"/>
  <c r="B5221" i="1"/>
  <c r="X5220" i="1"/>
  <c r="X5220" i="1" a="1"/>
  <c r="W5220" i="1" a="1"/>
  <c r="W5220" i="1" s="1"/>
  <c r="V5220" i="1" a="1"/>
  <c r="V5220" i="1" s="1"/>
  <c r="U5220" i="1"/>
  <c r="T5220" i="1"/>
  <c r="P5220" i="1"/>
  <c r="O5220" i="1"/>
  <c r="G5220" i="1"/>
  <c r="D5220" i="1"/>
  <c r="C5220" i="1"/>
  <c r="B5220" i="1"/>
  <c r="Y5219" i="1"/>
  <c r="X5219" i="1" a="1"/>
  <c r="X5219" i="1" s="1"/>
  <c r="W5219" i="1"/>
  <c r="W5219" i="1" a="1"/>
  <c r="V5219" i="1"/>
  <c r="V5219" i="1" a="1"/>
  <c r="U5219" i="1"/>
  <c r="T5219" i="1"/>
  <c r="P5219" i="1"/>
  <c r="O5219" i="1"/>
  <c r="G5219" i="1"/>
  <c r="C5219" i="1"/>
  <c r="D5219" i="1" s="1"/>
  <c r="B5219" i="1"/>
  <c r="X5218" i="1"/>
  <c r="Y5218" i="1" s="1"/>
  <c r="X5218" i="1" a="1"/>
  <c r="W5218" i="1"/>
  <c r="W5218" i="1" a="1"/>
  <c r="V5218" i="1" a="1"/>
  <c r="V5218" i="1" s="1"/>
  <c r="U5218" i="1"/>
  <c r="T5218" i="1"/>
  <c r="P5218" i="1"/>
  <c r="O5218" i="1"/>
  <c r="G5218" i="1"/>
  <c r="D5218" i="1"/>
  <c r="C5218" i="1"/>
  <c r="B5218" i="1"/>
  <c r="X5217" i="1" a="1"/>
  <c r="X5217" i="1" s="1"/>
  <c r="Y5217" i="1" s="1"/>
  <c r="W5217" i="1" a="1"/>
  <c r="W5217" i="1" s="1"/>
  <c r="V5217" i="1"/>
  <c r="V5217" i="1" a="1"/>
  <c r="U5217" i="1"/>
  <c r="T5217" i="1"/>
  <c r="P5217" i="1"/>
  <c r="O5217" i="1"/>
  <c r="G5217" i="1"/>
  <c r="D5217" i="1"/>
  <c r="C5217" i="1"/>
  <c r="B5217" i="1"/>
  <c r="X5216" i="1"/>
  <c r="X5216" i="1" a="1"/>
  <c r="W5216" i="1"/>
  <c r="Y5216" i="1" s="1"/>
  <c r="W5216" i="1" a="1"/>
  <c r="V5216" i="1"/>
  <c r="V5216" i="1" a="1"/>
  <c r="U5216" i="1"/>
  <c r="T5216" i="1"/>
  <c r="P5216" i="1"/>
  <c r="O5216" i="1"/>
  <c r="G5216" i="1"/>
  <c r="C5216" i="1"/>
  <c r="D5216" i="1" s="1"/>
  <c r="B5216" i="1"/>
  <c r="X5215" i="1"/>
  <c r="Y5215" i="1" s="1"/>
  <c r="X5215" i="1" a="1"/>
  <c r="W5215" i="1" a="1"/>
  <c r="W5215" i="1" s="1"/>
  <c r="V5215" i="1" a="1"/>
  <c r="V5215" i="1" s="1"/>
  <c r="U5215" i="1"/>
  <c r="T5215" i="1"/>
  <c r="P5215" i="1"/>
  <c r="O5215" i="1"/>
  <c r="G5215" i="1"/>
  <c r="C5215" i="1"/>
  <c r="D5215" i="1" s="1"/>
  <c r="B5215" i="1"/>
  <c r="X5214" i="1" a="1"/>
  <c r="X5214" i="1" s="1"/>
  <c r="Y5214" i="1" s="1"/>
  <c r="W5214" i="1"/>
  <c r="W5214" i="1" a="1"/>
  <c r="V5214" i="1"/>
  <c r="V5214" i="1" a="1"/>
  <c r="U5214" i="1"/>
  <c r="T5214" i="1"/>
  <c r="P5214" i="1"/>
  <c r="O5214" i="1"/>
  <c r="G5214" i="1"/>
  <c r="D5214" i="1"/>
  <c r="C5214" i="1"/>
  <c r="B5214" i="1"/>
  <c r="Y5213" i="1"/>
  <c r="X5213" i="1"/>
  <c r="X5213" i="1" a="1"/>
  <c r="W5213" i="1"/>
  <c r="W5213" i="1" a="1"/>
  <c r="V5213" i="1" a="1"/>
  <c r="V5213" i="1" s="1"/>
  <c r="U5213" i="1"/>
  <c r="T5213" i="1"/>
  <c r="O5213" i="1" s="1"/>
  <c r="P5213" i="1"/>
  <c r="G5213" i="1"/>
  <c r="C5213" i="1"/>
  <c r="D5213" i="1" s="1"/>
  <c r="B5213" i="1"/>
  <c r="X5212" i="1"/>
  <c r="Y5212" i="1" s="1"/>
  <c r="X5212" i="1" a="1"/>
  <c r="W5212" i="1" a="1"/>
  <c r="W5212" i="1" s="1"/>
  <c r="V5212" i="1"/>
  <c r="V5212" i="1" a="1"/>
  <c r="U5212" i="1"/>
  <c r="T5212" i="1"/>
  <c r="P5212" i="1"/>
  <c r="O5212" i="1"/>
  <c r="G5212" i="1"/>
  <c r="D5212" i="1"/>
  <c r="C5212" i="1"/>
  <c r="B5212" i="1"/>
  <c r="X5211" i="1" a="1"/>
  <c r="X5211" i="1" s="1"/>
  <c r="Y5211" i="1" s="1"/>
  <c r="W5211" i="1"/>
  <c r="W5211" i="1" a="1"/>
  <c r="V5211" i="1"/>
  <c r="V5211" i="1" a="1"/>
  <c r="U5211" i="1"/>
  <c r="T5211" i="1"/>
  <c r="O5211" i="1" s="1"/>
  <c r="P5211" i="1"/>
  <c r="G5211" i="1"/>
  <c r="C5211" i="1"/>
  <c r="D5211" i="1" s="1"/>
  <c r="B5211" i="1"/>
  <c r="X5210" i="1" a="1"/>
  <c r="X5210" i="1" s="1"/>
  <c r="W5210" i="1"/>
  <c r="W5210" i="1" a="1"/>
  <c r="V5210" i="1" a="1"/>
  <c r="V5210" i="1" s="1"/>
  <c r="U5210" i="1"/>
  <c r="T5210" i="1"/>
  <c r="P5210" i="1"/>
  <c r="O5210" i="1"/>
  <c r="G5210" i="1"/>
  <c r="D5210" i="1"/>
  <c r="C5210" i="1"/>
  <c r="B5210" i="1"/>
  <c r="X5209" i="1" a="1"/>
  <c r="X5209" i="1" s="1"/>
  <c r="Y5209" i="1" s="1"/>
  <c r="W5209" i="1" a="1"/>
  <c r="W5209" i="1" s="1"/>
  <c r="V5209" i="1"/>
  <c r="V5209" i="1" a="1"/>
  <c r="U5209" i="1"/>
  <c r="T5209" i="1"/>
  <c r="P5209" i="1"/>
  <c r="O5209" i="1"/>
  <c r="G5209" i="1"/>
  <c r="D5209" i="1"/>
  <c r="C5209" i="1"/>
  <c r="B5209" i="1"/>
  <c r="X5208" i="1" a="1"/>
  <c r="X5208" i="1" s="1"/>
  <c r="Y5208" i="1" s="1"/>
  <c r="W5208" i="1" a="1"/>
  <c r="W5208" i="1" s="1"/>
  <c r="V5208" i="1"/>
  <c r="V5208" i="1" a="1"/>
  <c r="U5208" i="1"/>
  <c r="T5208" i="1"/>
  <c r="O5208" i="1" s="1"/>
  <c r="P5208" i="1"/>
  <c r="G5208" i="1"/>
  <c r="C5208" i="1"/>
  <c r="D5208" i="1" s="1"/>
  <c r="B5208" i="1"/>
  <c r="X5207" i="1"/>
  <c r="X5207" i="1" a="1"/>
  <c r="W5207" i="1"/>
  <c r="W5207" i="1" a="1"/>
  <c r="V5207" i="1" a="1"/>
  <c r="V5207" i="1" s="1"/>
  <c r="U5207" i="1"/>
  <c r="T5207" i="1"/>
  <c r="O5207" i="1" s="1"/>
  <c r="P5207" i="1"/>
  <c r="G5207" i="1"/>
  <c r="D5207" i="1"/>
  <c r="C5207" i="1"/>
  <c r="B5207" i="1"/>
  <c r="X5206" i="1" a="1"/>
  <c r="X5206" i="1" s="1"/>
  <c r="Y5206" i="1" s="1"/>
  <c r="W5206" i="1" a="1"/>
  <c r="W5206" i="1" s="1"/>
  <c r="V5206" i="1" a="1"/>
  <c r="V5206" i="1" s="1"/>
  <c r="U5206" i="1"/>
  <c r="T5206" i="1"/>
  <c r="P5206" i="1"/>
  <c r="O5206" i="1"/>
  <c r="G5206" i="1"/>
  <c r="C5206" i="1"/>
  <c r="D5206" i="1" s="1"/>
  <c r="B5206" i="1"/>
  <c r="X5205" i="1"/>
  <c r="X5205" i="1" a="1"/>
  <c r="W5205" i="1"/>
  <c r="Y5205" i="1" s="1"/>
  <c r="W5205" i="1" a="1"/>
  <c r="V5205" i="1"/>
  <c r="V5205" i="1" a="1"/>
  <c r="U5205" i="1"/>
  <c r="T5205" i="1"/>
  <c r="O5205" i="1" s="1"/>
  <c r="P5205" i="1"/>
  <c r="G5205" i="1"/>
  <c r="D5205" i="1"/>
  <c r="C5205" i="1"/>
  <c r="B5205" i="1"/>
  <c r="X5204" i="1"/>
  <c r="Y5204" i="1" s="1"/>
  <c r="X5204" i="1" a="1"/>
  <c r="W5204" i="1" a="1"/>
  <c r="W5204" i="1" s="1"/>
  <c r="V5204" i="1" a="1"/>
  <c r="V5204" i="1" s="1"/>
  <c r="U5204" i="1"/>
  <c r="T5204" i="1"/>
  <c r="P5204" i="1"/>
  <c r="O5204" i="1"/>
  <c r="G5204" i="1"/>
  <c r="D5204" i="1"/>
  <c r="C5204" i="1"/>
  <c r="B5204" i="1"/>
  <c r="Y5203" i="1"/>
  <c r="X5203" i="1" a="1"/>
  <c r="X5203" i="1" s="1"/>
  <c r="W5203" i="1"/>
  <c r="W5203" i="1" a="1"/>
  <c r="V5203" i="1"/>
  <c r="V5203" i="1" a="1"/>
  <c r="U5203" i="1"/>
  <c r="T5203" i="1"/>
  <c r="P5203" i="1"/>
  <c r="O5203" i="1"/>
  <c r="G5203" i="1"/>
  <c r="C5203" i="1"/>
  <c r="D5203" i="1" s="1"/>
  <c r="B5203" i="1"/>
  <c r="X5202" i="1"/>
  <c r="Y5202" i="1" s="1"/>
  <c r="X5202" i="1" a="1"/>
  <c r="W5202" i="1"/>
  <c r="W5202" i="1" a="1"/>
  <c r="V5202" i="1" a="1"/>
  <c r="V5202" i="1" s="1"/>
  <c r="U5202" i="1"/>
  <c r="T5202" i="1"/>
  <c r="P5202" i="1"/>
  <c r="O5202" i="1"/>
  <c r="G5202" i="1"/>
  <c r="D5202" i="1"/>
  <c r="C5202" i="1"/>
  <c r="B5202" i="1"/>
  <c r="X5201" i="1" a="1"/>
  <c r="X5201" i="1" s="1"/>
  <c r="Y5201" i="1" s="1"/>
  <c r="W5201" i="1" a="1"/>
  <c r="W5201" i="1" s="1"/>
  <c r="V5201" i="1"/>
  <c r="V5201" i="1" a="1"/>
  <c r="U5201" i="1"/>
  <c r="T5201" i="1"/>
  <c r="P5201" i="1"/>
  <c r="O5201" i="1"/>
  <c r="G5201" i="1"/>
  <c r="D5201" i="1"/>
  <c r="C5201" i="1"/>
  <c r="B5201" i="1"/>
  <c r="Y5200" i="1"/>
  <c r="X5200" i="1"/>
  <c r="X5200" i="1" a="1"/>
  <c r="W5200" i="1"/>
  <c r="W5200" i="1" a="1"/>
  <c r="V5200" i="1"/>
  <c r="V5200" i="1" a="1"/>
  <c r="U5200" i="1"/>
  <c r="T5200" i="1"/>
  <c r="P5200" i="1"/>
  <c r="O5200" i="1"/>
  <c r="G5200" i="1"/>
  <c r="D5200" i="1"/>
  <c r="C5200" i="1"/>
  <c r="B5200" i="1"/>
  <c r="X5199" i="1"/>
  <c r="Y5199" i="1" s="1"/>
  <c r="X5199" i="1" a="1"/>
  <c r="W5199" i="1" a="1"/>
  <c r="W5199" i="1" s="1"/>
  <c r="V5199" i="1" a="1"/>
  <c r="V5199" i="1" s="1"/>
  <c r="U5199" i="1"/>
  <c r="T5199" i="1"/>
  <c r="P5199" i="1"/>
  <c r="O5199" i="1"/>
  <c r="G5199" i="1"/>
  <c r="C5199" i="1"/>
  <c r="D5199" i="1" s="1"/>
  <c r="B5199" i="1"/>
  <c r="Y5198" i="1"/>
  <c r="X5198" i="1" a="1"/>
  <c r="X5198" i="1" s="1"/>
  <c r="W5198" i="1"/>
  <c r="W5198" i="1" a="1"/>
  <c r="V5198" i="1"/>
  <c r="V5198" i="1" a="1"/>
  <c r="U5198" i="1"/>
  <c r="T5198" i="1"/>
  <c r="P5198" i="1"/>
  <c r="O5198" i="1"/>
  <c r="G5198" i="1"/>
  <c r="D5198" i="1"/>
  <c r="C5198" i="1"/>
  <c r="B5198" i="1"/>
  <c r="Y5197" i="1"/>
  <c r="X5197" i="1"/>
  <c r="X5197" i="1" a="1"/>
  <c r="W5197" i="1"/>
  <c r="W5197" i="1" a="1"/>
  <c r="V5197" i="1" a="1"/>
  <c r="V5197" i="1" s="1"/>
  <c r="U5197" i="1"/>
  <c r="T5197" i="1"/>
  <c r="O5197" i="1" s="1"/>
  <c r="P5197" i="1"/>
  <c r="G5197" i="1"/>
  <c r="C5197" i="1"/>
  <c r="D5197" i="1" s="1"/>
  <c r="B5197" i="1"/>
  <c r="Y5196" i="1"/>
  <c r="X5196" i="1"/>
  <c r="X5196" i="1" a="1"/>
  <c r="W5196" i="1" a="1"/>
  <c r="W5196" i="1" s="1"/>
  <c r="V5196" i="1"/>
  <c r="V5196" i="1" a="1"/>
  <c r="U5196" i="1"/>
  <c r="T5196" i="1"/>
  <c r="P5196" i="1"/>
  <c r="O5196" i="1"/>
  <c r="G5196" i="1"/>
  <c r="D5196" i="1"/>
  <c r="C5196" i="1"/>
  <c r="B5196" i="1"/>
  <c r="X5195" i="1"/>
  <c r="X5195" i="1" a="1"/>
  <c r="W5195" i="1"/>
  <c r="W5195" i="1" a="1"/>
  <c r="V5195" i="1"/>
  <c r="V5195" i="1" a="1"/>
  <c r="U5195" i="1"/>
  <c r="T5195" i="1"/>
  <c r="O5195" i="1" s="1"/>
  <c r="P5195" i="1"/>
  <c r="G5195" i="1"/>
  <c r="C5195" i="1"/>
  <c r="D5195" i="1" s="1"/>
  <c r="B5195" i="1"/>
  <c r="X5194" i="1" a="1"/>
  <c r="X5194" i="1" s="1"/>
  <c r="Y5194" i="1" s="1"/>
  <c r="W5194" i="1" a="1"/>
  <c r="W5194" i="1" s="1"/>
  <c r="V5194" i="1" a="1"/>
  <c r="V5194" i="1" s="1"/>
  <c r="U5194" i="1"/>
  <c r="T5194" i="1"/>
  <c r="P5194" i="1"/>
  <c r="O5194" i="1"/>
  <c r="G5194" i="1"/>
  <c r="D5194" i="1"/>
  <c r="C5194" i="1"/>
  <c r="B5194" i="1"/>
  <c r="X5193" i="1"/>
  <c r="X5193" i="1" a="1"/>
  <c r="W5193" i="1"/>
  <c r="W5193" i="1" a="1"/>
  <c r="V5193" i="1"/>
  <c r="V5193" i="1" a="1"/>
  <c r="U5193" i="1"/>
  <c r="T5193" i="1"/>
  <c r="P5193" i="1"/>
  <c r="O5193" i="1"/>
  <c r="G5193" i="1"/>
  <c r="D5193" i="1"/>
  <c r="C5193" i="1"/>
  <c r="B5193" i="1"/>
  <c r="X5192" i="1" a="1"/>
  <c r="X5192" i="1" s="1"/>
  <c r="W5192" i="1"/>
  <c r="W5192" i="1" a="1"/>
  <c r="V5192" i="1"/>
  <c r="V5192" i="1" a="1"/>
  <c r="U5192" i="1"/>
  <c r="T5192" i="1"/>
  <c r="O5192" i="1" s="1"/>
  <c r="P5192" i="1"/>
  <c r="G5192" i="1"/>
  <c r="C5192" i="1"/>
  <c r="D5192" i="1" s="1"/>
  <c r="B5192" i="1"/>
  <c r="X5191" i="1"/>
  <c r="X5191" i="1" a="1"/>
  <c r="W5191" i="1" a="1"/>
  <c r="W5191" i="1" s="1"/>
  <c r="V5191" i="1"/>
  <c r="V5191" i="1" a="1"/>
  <c r="U5191" i="1"/>
  <c r="T5191" i="1"/>
  <c r="O5191" i="1" s="1"/>
  <c r="P5191" i="1"/>
  <c r="G5191" i="1"/>
  <c r="D5191" i="1"/>
  <c r="C5191" i="1"/>
  <c r="B5191" i="1"/>
  <c r="X5190" i="1" a="1"/>
  <c r="X5190" i="1" s="1"/>
  <c r="Y5190" i="1" s="1"/>
  <c r="W5190" i="1" a="1"/>
  <c r="W5190" i="1" s="1"/>
  <c r="V5190" i="1" a="1"/>
  <c r="V5190" i="1" s="1"/>
  <c r="U5190" i="1"/>
  <c r="T5190" i="1"/>
  <c r="P5190" i="1"/>
  <c r="O5190" i="1"/>
  <c r="G5190" i="1"/>
  <c r="C5190" i="1"/>
  <c r="D5190" i="1" s="1"/>
  <c r="B5190" i="1"/>
  <c r="X5189" i="1"/>
  <c r="X5189" i="1" a="1"/>
  <c r="W5189" i="1"/>
  <c r="Y5189" i="1" s="1"/>
  <c r="W5189" i="1" a="1"/>
  <c r="V5189" i="1" a="1"/>
  <c r="V5189" i="1" s="1"/>
  <c r="U5189" i="1"/>
  <c r="T5189" i="1"/>
  <c r="O5189" i="1" s="1"/>
  <c r="P5189" i="1"/>
  <c r="G5189" i="1"/>
  <c r="D5189" i="1"/>
  <c r="C5189" i="1"/>
  <c r="B5189" i="1"/>
  <c r="X5188" i="1"/>
  <c r="Y5188" i="1" s="1"/>
  <c r="X5188" i="1" a="1"/>
  <c r="W5188" i="1" a="1"/>
  <c r="W5188" i="1" s="1"/>
  <c r="V5188" i="1" a="1"/>
  <c r="V5188" i="1" s="1"/>
  <c r="U5188" i="1"/>
  <c r="T5188" i="1"/>
  <c r="O5188" i="1" s="1"/>
  <c r="P5188" i="1"/>
  <c r="G5188" i="1"/>
  <c r="D5188" i="1"/>
  <c r="C5188" i="1"/>
  <c r="B5188" i="1"/>
  <c r="Y5187" i="1"/>
  <c r="X5187" i="1" a="1"/>
  <c r="X5187" i="1" s="1"/>
  <c r="W5187" i="1"/>
  <c r="W5187" i="1" a="1"/>
  <c r="V5187" i="1"/>
  <c r="V5187" i="1" a="1"/>
  <c r="U5187" i="1"/>
  <c r="T5187" i="1"/>
  <c r="O5187" i="1" s="1"/>
  <c r="P5187" i="1"/>
  <c r="G5187" i="1"/>
  <c r="C5187" i="1"/>
  <c r="D5187" i="1" s="1"/>
  <c r="B5187" i="1"/>
  <c r="X5186" i="1"/>
  <c r="Y5186" i="1" s="1"/>
  <c r="X5186" i="1" a="1"/>
  <c r="W5186" i="1"/>
  <c r="W5186" i="1" a="1"/>
  <c r="V5186" i="1" a="1"/>
  <c r="V5186" i="1" s="1"/>
  <c r="U5186" i="1"/>
  <c r="T5186" i="1"/>
  <c r="P5186" i="1"/>
  <c r="O5186" i="1"/>
  <c r="G5186" i="1"/>
  <c r="D5186" i="1"/>
  <c r="C5186" i="1"/>
  <c r="B5186" i="1"/>
  <c r="X5185" i="1" a="1"/>
  <c r="X5185" i="1" s="1"/>
  <c r="Y5185" i="1" s="1"/>
  <c r="W5185" i="1" a="1"/>
  <c r="W5185" i="1" s="1"/>
  <c r="V5185" i="1"/>
  <c r="V5185" i="1" a="1"/>
  <c r="U5185" i="1"/>
  <c r="T5185" i="1"/>
  <c r="P5185" i="1"/>
  <c r="O5185" i="1"/>
  <c r="G5185" i="1"/>
  <c r="D5185" i="1"/>
  <c r="C5185" i="1"/>
  <c r="B5185" i="1"/>
  <c r="Y5184" i="1"/>
  <c r="X5184" i="1"/>
  <c r="X5184" i="1" a="1"/>
  <c r="W5184" i="1"/>
  <c r="W5184" i="1" a="1"/>
  <c r="V5184" i="1"/>
  <c r="V5184" i="1" a="1"/>
  <c r="U5184" i="1"/>
  <c r="T5184" i="1"/>
  <c r="P5184" i="1"/>
  <c r="O5184" i="1"/>
  <c r="G5184" i="1"/>
  <c r="D5184" i="1"/>
  <c r="C5184" i="1"/>
  <c r="B5184" i="1"/>
  <c r="X5183" i="1"/>
  <c r="Y5183" i="1" s="1"/>
  <c r="X5183" i="1" a="1"/>
  <c r="W5183" i="1" a="1"/>
  <c r="W5183" i="1" s="1"/>
  <c r="V5183" i="1" a="1"/>
  <c r="V5183" i="1" s="1"/>
  <c r="U5183" i="1"/>
  <c r="T5183" i="1"/>
  <c r="P5183" i="1"/>
  <c r="O5183" i="1"/>
  <c r="G5183" i="1"/>
  <c r="C5183" i="1"/>
  <c r="D5183" i="1" s="1"/>
  <c r="B5183" i="1"/>
  <c r="X5182" i="1" a="1"/>
  <c r="X5182" i="1" s="1"/>
  <c r="Y5182" i="1" s="1"/>
  <c r="W5182" i="1"/>
  <c r="W5182" i="1" a="1"/>
  <c r="V5182" i="1"/>
  <c r="V5182" i="1" a="1"/>
  <c r="U5182" i="1"/>
  <c r="T5182" i="1"/>
  <c r="P5182" i="1"/>
  <c r="O5182" i="1"/>
  <c r="G5182" i="1"/>
  <c r="D5182" i="1"/>
  <c r="C5182" i="1"/>
  <c r="B5182" i="1"/>
  <c r="Y5181" i="1"/>
  <c r="X5181" i="1"/>
  <c r="X5181" i="1" a="1"/>
  <c r="W5181" i="1"/>
  <c r="W5181" i="1" a="1"/>
  <c r="V5181" i="1" a="1"/>
  <c r="V5181" i="1" s="1"/>
  <c r="U5181" i="1"/>
  <c r="T5181" i="1"/>
  <c r="O5181" i="1" s="1"/>
  <c r="P5181" i="1"/>
  <c r="G5181" i="1"/>
  <c r="C5181" i="1"/>
  <c r="D5181" i="1" s="1"/>
  <c r="B5181" i="1"/>
  <c r="X5180" i="1"/>
  <c r="Y5180" i="1" s="1"/>
  <c r="X5180" i="1" a="1"/>
  <c r="W5180" i="1" a="1"/>
  <c r="W5180" i="1" s="1"/>
  <c r="V5180" i="1"/>
  <c r="V5180" i="1" a="1"/>
  <c r="U5180" i="1"/>
  <c r="T5180" i="1"/>
  <c r="P5180" i="1"/>
  <c r="O5180" i="1"/>
  <c r="G5180" i="1"/>
  <c r="D5180" i="1"/>
  <c r="C5180" i="1"/>
  <c r="B5180" i="1"/>
  <c r="X5179" i="1"/>
  <c r="Y5179" i="1" s="1"/>
  <c r="X5179" i="1" a="1"/>
  <c r="W5179" i="1"/>
  <c r="W5179" i="1" a="1"/>
  <c r="V5179" i="1"/>
  <c r="V5179" i="1" a="1"/>
  <c r="U5179" i="1"/>
  <c r="T5179" i="1"/>
  <c r="O5179" i="1" s="1"/>
  <c r="P5179" i="1"/>
  <c r="G5179" i="1"/>
  <c r="C5179" i="1"/>
  <c r="D5179" i="1" s="1"/>
  <c r="B5179" i="1"/>
  <c r="X5178" i="1"/>
  <c r="Y5178" i="1" s="1"/>
  <c r="X5178" i="1" a="1"/>
  <c r="W5178" i="1" a="1"/>
  <c r="W5178" i="1" s="1"/>
  <c r="V5178" i="1" a="1"/>
  <c r="V5178" i="1" s="1"/>
  <c r="U5178" i="1"/>
  <c r="T5178" i="1"/>
  <c r="P5178" i="1"/>
  <c r="O5178" i="1"/>
  <c r="G5178" i="1"/>
  <c r="D5178" i="1"/>
  <c r="C5178" i="1"/>
  <c r="B5178" i="1"/>
  <c r="X5177" i="1" a="1"/>
  <c r="X5177" i="1" s="1"/>
  <c r="W5177" i="1" a="1"/>
  <c r="W5177" i="1" s="1"/>
  <c r="V5177" i="1"/>
  <c r="V5177" i="1" a="1"/>
  <c r="U5177" i="1"/>
  <c r="T5177" i="1"/>
  <c r="P5177" i="1"/>
  <c r="O5177" i="1"/>
  <c r="G5177" i="1"/>
  <c r="D5177" i="1"/>
  <c r="C5177" i="1"/>
  <c r="B5177" i="1"/>
  <c r="X5176" i="1" a="1"/>
  <c r="X5176" i="1" s="1"/>
  <c r="W5176" i="1" a="1"/>
  <c r="W5176" i="1" s="1"/>
  <c r="Y5176" i="1" s="1"/>
  <c r="V5176" i="1" a="1"/>
  <c r="V5176" i="1" s="1"/>
  <c r="U5176" i="1"/>
  <c r="T5176" i="1"/>
  <c r="O5176" i="1" s="1"/>
  <c r="P5176" i="1"/>
  <c r="G5176" i="1"/>
  <c r="C5176" i="1"/>
  <c r="D5176" i="1" s="1"/>
  <c r="B5176" i="1"/>
  <c r="X5175" i="1"/>
  <c r="X5175" i="1" a="1"/>
  <c r="W5175" i="1"/>
  <c r="W5175" i="1" a="1"/>
  <c r="V5175" i="1"/>
  <c r="V5175" i="1" a="1"/>
  <c r="U5175" i="1"/>
  <c r="T5175" i="1"/>
  <c r="O5175" i="1" s="1"/>
  <c r="P5175" i="1"/>
  <c r="G5175" i="1"/>
  <c r="D5175" i="1"/>
  <c r="C5175" i="1"/>
  <c r="B5175" i="1"/>
  <c r="X5174" i="1" a="1"/>
  <c r="X5174" i="1" s="1"/>
  <c r="W5174" i="1" a="1"/>
  <c r="W5174" i="1" s="1"/>
  <c r="V5174" i="1"/>
  <c r="V5174" i="1" a="1"/>
  <c r="U5174" i="1"/>
  <c r="T5174" i="1"/>
  <c r="P5174" i="1"/>
  <c r="O5174" i="1"/>
  <c r="G5174" i="1"/>
  <c r="C5174" i="1"/>
  <c r="D5174" i="1" s="1"/>
  <c r="B5174" i="1"/>
  <c r="X5173" i="1"/>
  <c r="X5173" i="1" a="1"/>
  <c r="W5173" i="1"/>
  <c r="Y5173" i="1" s="1"/>
  <c r="W5173" i="1" a="1"/>
  <c r="V5173" i="1"/>
  <c r="V5173" i="1" a="1"/>
  <c r="U5173" i="1"/>
  <c r="T5173" i="1"/>
  <c r="O5173" i="1" s="1"/>
  <c r="P5173" i="1"/>
  <c r="G5173" i="1"/>
  <c r="D5173" i="1"/>
  <c r="C5173" i="1"/>
  <c r="B5173" i="1"/>
  <c r="X5172" i="1"/>
  <c r="X5172" i="1" a="1"/>
  <c r="W5172" i="1" a="1"/>
  <c r="W5172" i="1" s="1"/>
  <c r="V5172" i="1" a="1"/>
  <c r="V5172" i="1" s="1"/>
  <c r="U5172" i="1"/>
  <c r="T5172" i="1"/>
  <c r="P5172" i="1"/>
  <c r="O5172" i="1"/>
  <c r="G5172" i="1"/>
  <c r="D5172" i="1"/>
  <c r="C5172" i="1"/>
  <c r="B5172" i="1"/>
  <c r="Y5171" i="1"/>
  <c r="X5171" i="1" a="1"/>
  <c r="X5171" i="1" s="1"/>
  <c r="W5171" i="1"/>
  <c r="W5171" i="1" a="1"/>
  <c r="V5171" i="1"/>
  <c r="V5171" i="1" a="1"/>
  <c r="U5171" i="1"/>
  <c r="T5171" i="1"/>
  <c r="P5171" i="1"/>
  <c r="O5171" i="1"/>
  <c r="G5171" i="1"/>
  <c r="C5171" i="1"/>
  <c r="D5171" i="1" s="1"/>
  <c r="B5171" i="1"/>
  <c r="X5170" i="1"/>
  <c r="Y5170" i="1" s="1"/>
  <c r="X5170" i="1" a="1"/>
  <c r="W5170" i="1"/>
  <c r="W5170" i="1" a="1"/>
  <c r="V5170" i="1" a="1"/>
  <c r="V5170" i="1" s="1"/>
  <c r="U5170" i="1"/>
  <c r="T5170" i="1"/>
  <c r="O5170" i="1" s="1"/>
  <c r="P5170" i="1"/>
  <c r="G5170" i="1"/>
  <c r="D5170" i="1"/>
  <c r="C5170" i="1"/>
  <c r="B5170" i="1"/>
  <c r="X5169" i="1" a="1"/>
  <c r="X5169" i="1" s="1"/>
  <c r="W5169" i="1" a="1"/>
  <c r="W5169" i="1" s="1"/>
  <c r="V5169" i="1"/>
  <c r="V5169" i="1" a="1"/>
  <c r="U5169" i="1"/>
  <c r="T5169" i="1"/>
  <c r="P5169" i="1"/>
  <c r="O5169" i="1"/>
  <c r="G5169" i="1"/>
  <c r="D5169" i="1"/>
  <c r="C5169" i="1"/>
  <c r="B5169" i="1"/>
  <c r="Y5168" i="1"/>
  <c r="X5168" i="1"/>
  <c r="X5168" i="1" a="1"/>
  <c r="W5168" i="1"/>
  <c r="W5168" i="1" a="1"/>
  <c r="V5168" i="1"/>
  <c r="V5168" i="1" a="1"/>
  <c r="U5168" i="1"/>
  <c r="T5168" i="1"/>
  <c r="P5168" i="1"/>
  <c r="O5168" i="1"/>
  <c r="G5168" i="1"/>
  <c r="C5168" i="1"/>
  <c r="D5168" i="1" s="1"/>
  <c r="B5168" i="1"/>
  <c r="X5167" i="1"/>
  <c r="Y5167" i="1" s="1"/>
  <c r="X5167" i="1" a="1"/>
  <c r="W5167" i="1" a="1"/>
  <c r="W5167" i="1" s="1"/>
  <c r="V5167" i="1" a="1"/>
  <c r="V5167" i="1" s="1"/>
  <c r="U5167" i="1"/>
  <c r="T5167" i="1"/>
  <c r="P5167" i="1"/>
  <c r="O5167" i="1"/>
  <c r="G5167" i="1"/>
  <c r="C5167" i="1"/>
  <c r="D5167" i="1" s="1"/>
  <c r="B5167" i="1"/>
  <c r="Y5166" i="1"/>
  <c r="X5166" i="1" a="1"/>
  <c r="X5166" i="1" s="1"/>
  <c r="W5166" i="1"/>
  <c r="W5166" i="1" a="1"/>
  <c r="V5166" i="1"/>
  <c r="V5166" i="1" a="1"/>
  <c r="U5166" i="1"/>
  <c r="T5166" i="1"/>
  <c r="P5166" i="1"/>
  <c r="O5166" i="1"/>
  <c r="G5166" i="1"/>
  <c r="C5166" i="1"/>
  <c r="D5166" i="1" s="1"/>
  <c r="B5166" i="1"/>
  <c r="X5165" i="1"/>
  <c r="Y5165" i="1" s="1"/>
  <c r="X5165" i="1" a="1"/>
  <c r="W5165" i="1"/>
  <c r="W5165" i="1" a="1"/>
  <c r="V5165" i="1" a="1"/>
  <c r="V5165" i="1" s="1"/>
  <c r="U5165" i="1"/>
  <c r="T5165" i="1"/>
  <c r="O5165" i="1" s="1"/>
  <c r="P5165" i="1"/>
  <c r="G5165" i="1"/>
  <c r="C5165" i="1"/>
  <c r="D5165" i="1" s="1"/>
  <c r="B5165" i="1"/>
  <c r="X5164" i="1" a="1"/>
  <c r="X5164" i="1" s="1"/>
  <c r="Y5164" i="1" s="1"/>
  <c r="W5164" i="1" a="1"/>
  <c r="W5164" i="1" s="1"/>
  <c r="V5164" i="1"/>
  <c r="V5164" i="1" a="1"/>
  <c r="U5164" i="1"/>
  <c r="T5164" i="1"/>
  <c r="P5164" i="1"/>
  <c r="O5164" i="1"/>
  <c r="G5164" i="1"/>
  <c r="D5164" i="1"/>
  <c r="C5164" i="1"/>
  <c r="B5164" i="1"/>
  <c r="X5163" i="1" a="1"/>
  <c r="X5163" i="1" s="1"/>
  <c r="Y5163" i="1" s="1"/>
  <c r="W5163" i="1"/>
  <c r="W5163" i="1" a="1"/>
  <c r="V5163" i="1"/>
  <c r="V5163" i="1" a="1"/>
  <c r="U5163" i="1"/>
  <c r="T5163" i="1"/>
  <c r="O5163" i="1" s="1"/>
  <c r="P5163" i="1"/>
  <c r="G5163" i="1"/>
  <c r="C5163" i="1"/>
  <c r="D5163" i="1" s="1"/>
  <c r="B5163" i="1"/>
  <c r="X5162" i="1" a="1"/>
  <c r="X5162" i="1" s="1"/>
  <c r="Y5162" i="1" s="1"/>
  <c r="W5162" i="1"/>
  <c r="W5162" i="1" a="1"/>
  <c r="V5162" i="1" a="1"/>
  <c r="V5162" i="1" s="1"/>
  <c r="U5162" i="1"/>
  <c r="T5162" i="1"/>
  <c r="P5162" i="1"/>
  <c r="O5162" i="1"/>
  <c r="G5162" i="1"/>
  <c r="D5162" i="1"/>
  <c r="C5162" i="1"/>
  <c r="B5162" i="1"/>
  <c r="X5161" i="1"/>
  <c r="X5161" i="1" a="1"/>
  <c r="W5161" i="1"/>
  <c r="W5161" i="1" a="1"/>
  <c r="V5161" i="1"/>
  <c r="V5161" i="1" a="1"/>
  <c r="U5161" i="1"/>
  <c r="T5161" i="1"/>
  <c r="P5161" i="1"/>
  <c r="O5161" i="1"/>
  <c r="G5161" i="1"/>
  <c r="D5161" i="1"/>
  <c r="C5161" i="1"/>
  <c r="B5161" i="1"/>
  <c r="X5160" i="1" a="1"/>
  <c r="X5160" i="1" s="1"/>
  <c r="Y5160" i="1" s="1"/>
  <c r="W5160" i="1"/>
  <c r="W5160" i="1" a="1"/>
  <c r="V5160" i="1"/>
  <c r="V5160" i="1" a="1"/>
  <c r="U5160" i="1"/>
  <c r="T5160" i="1"/>
  <c r="O5160" i="1" s="1"/>
  <c r="P5160" i="1"/>
  <c r="G5160" i="1"/>
  <c r="C5160" i="1"/>
  <c r="D5160" i="1" s="1"/>
  <c r="B5160" i="1"/>
  <c r="X5159" i="1"/>
  <c r="Y5159" i="1" s="1"/>
  <c r="X5159" i="1" a="1"/>
  <c r="W5159" i="1"/>
  <c r="W5159" i="1" a="1"/>
  <c r="V5159" i="1" a="1"/>
  <c r="V5159" i="1" s="1"/>
  <c r="U5159" i="1"/>
  <c r="T5159" i="1"/>
  <c r="O5159" i="1" s="1"/>
  <c r="P5159" i="1"/>
  <c r="G5159" i="1"/>
  <c r="D5159" i="1"/>
  <c r="C5159" i="1"/>
  <c r="B5159" i="1"/>
  <c r="X5158" i="1" a="1"/>
  <c r="X5158" i="1" s="1"/>
  <c r="Y5158" i="1" s="1"/>
  <c r="W5158" i="1" a="1"/>
  <c r="W5158" i="1" s="1"/>
  <c r="V5158" i="1" a="1"/>
  <c r="V5158" i="1" s="1"/>
  <c r="U5158" i="1"/>
  <c r="T5158" i="1"/>
  <c r="O5158" i="1" s="1"/>
  <c r="P5158" i="1"/>
  <c r="G5158" i="1"/>
  <c r="C5158" i="1"/>
  <c r="D5158" i="1" s="1"/>
  <c r="B5158" i="1"/>
  <c r="X5157" i="1"/>
  <c r="X5157" i="1" a="1"/>
  <c r="W5157" i="1"/>
  <c r="Y5157" i="1" s="1"/>
  <c r="W5157" i="1" a="1"/>
  <c r="V5157" i="1" a="1"/>
  <c r="V5157" i="1" s="1"/>
  <c r="U5157" i="1"/>
  <c r="T5157" i="1"/>
  <c r="P5157" i="1"/>
  <c r="O5157" i="1"/>
  <c r="G5157" i="1"/>
  <c r="D5157" i="1"/>
  <c r="C5157" i="1"/>
  <c r="B5157" i="1"/>
  <c r="X5156" i="1" a="1"/>
  <c r="X5156" i="1" s="1"/>
  <c r="Y5156" i="1" s="1"/>
  <c r="W5156" i="1" a="1"/>
  <c r="W5156" i="1" s="1"/>
  <c r="V5156" i="1" a="1"/>
  <c r="V5156" i="1" s="1"/>
  <c r="U5156" i="1"/>
  <c r="T5156" i="1"/>
  <c r="O5156" i="1" s="1"/>
  <c r="P5156" i="1"/>
  <c r="G5156" i="1"/>
  <c r="D5156" i="1"/>
  <c r="C5156" i="1"/>
  <c r="B5156" i="1"/>
  <c r="X5155" i="1" a="1"/>
  <c r="X5155" i="1" s="1"/>
  <c r="Y5155" i="1" s="1"/>
  <c r="W5155" i="1"/>
  <c r="W5155" i="1" a="1"/>
  <c r="V5155" i="1"/>
  <c r="V5155" i="1" a="1"/>
  <c r="U5155" i="1"/>
  <c r="T5155" i="1"/>
  <c r="O5155" i="1" s="1"/>
  <c r="P5155" i="1"/>
  <c r="G5155" i="1"/>
  <c r="C5155" i="1"/>
  <c r="D5155" i="1" s="1"/>
  <c r="B5155" i="1"/>
  <c r="X5154" i="1"/>
  <c r="X5154" i="1" a="1"/>
  <c r="W5154" i="1" a="1"/>
  <c r="W5154" i="1" s="1"/>
  <c r="V5154" i="1" a="1"/>
  <c r="V5154" i="1" s="1"/>
  <c r="U5154" i="1"/>
  <c r="T5154" i="1"/>
  <c r="P5154" i="1"/>
  <c r="O5154" i="1"/>
  <c r="G5154" i="1"/>
  <c r="D5154" i="1"/>
  <c r="C5154" i="1"/>
  <c r="B5154" i="1"/>
  <c r="X5153" i="1" a="1"/>
  <c r="X5153" i="1" s="1"/>
  <c r="Y5153" i="1" s="1"/>
  <c r="W5153" i="1" a="1"/>
  <c r="W5153" i="1" s="1"/>
  <c r="V5153" i="1"/>
  <c r="V5153" i="1" a="1"/>
  <c r="U5153" i="1"/>
  <c r="T5153" i="1"/>
  <c r="P5153" i="1"/>
  <c r="O5153" i="1"/>
  <c r="G5153" i="1"/>
  <c r="C5153" i="1"/>
  <c r="D5153" i="1" s="1"/>
  <c r="B5153" i="1"/>
  <c r="X5152" i="1"/>
  <c r="X5152" i="1" a="1"/>
  <c r="W5152" i="1"/>
  <c r="Y5152" i="1" s="1"/>
  <c r="W5152" i="1" a="1"/>
  <c r="V5152" i="1" a="1"/>
  <c r="V5152" i="1" s="1"/>
  <c r="U5152" i="1"/>
  <c r="T5152" i="1"/>
  <c r="P5152" i="1"/>
  <c r="O5152" i="1"/>
  <c r="G5152" i="1"/>
  <c r="D5152" i="1"/>
  <c r="C5152" i="1"/>
  <c r="B5152" i="1"/>
  <c r="X5151" i="1"/>
  <c r="X5151" i="1" a="1"/>
  <c r="W5151" i="1" a="1"/>
  <c r="W5151" i="1" s="1"/>
  <c r="Y5151" i="1" s="1"/>
  <c r="V5151" i="1" a="1"/>
  <c r="V5151" i="1" s="1"/>
  <c r="U5151" i="1"/>
  <c r="T5151" i="1"/>
  <c r="P5151" i="1"/>
  <c r="O5151" i="1"/>
  <c r="G5151" i="1"/>
  <c r="C5151" i="1"/>
  <c r="D5151" i="1" s="1"/>
  <c r="B5151" i="1"/>
  <c r="Y5150" i="1"/>
  <c r="X5150" i="1"/>
  <c r="X5150" i="1" a="1"/>
  <c r="W5150" i="1"/>
  <c r="W5150" i="1" a="1"/>
  <c r="V5150" i="1"/>
  <c r="V5150" i="1" a="1"/>
  <c r="U5150" i="1"/>
  <c r="T5150" i="1"/>
  <c r="P5150" i="1"/>
  <c r="O5150" i="1"/>
  <c r="G5150" i="1"/>
  <c r="C5150" i="1"/>
  <c r="D5150" i="1" s="1"/>
  <c r="B5150" i="1"/>
  <c r="X5149" i="1"/>
  <c r="Y5149" i="1" s="1"/>
  <c r="X5149" i="1" a="1"/>
  <c r="W5149" i="1"/>
  <c r="W5149" i="1" a="1"/>
  <c r="V5149" i="1" a="1"/>
  <c r="V5149" i="1" s="1"/>
  <c r="U5149" i="1"/>
  <c r="T5149" i="1"/>
  <c r="P5149" i="1"/>
  <c r="O5149" i="1"/>
  <c r="G5149" i="1"/>
  <c r="C5149" i="1"/>
  <c r="D5149" i="1" s="1"/>
  <c r="B5149" i="1"/>
  <c r="X5148" i="1" a="1"/>
  <c r="X5148" i="1" s="1"/>
  <c r="Y5148" i="1" s="1"/>
  <c r="W5148" i="1" a="1"/>
  <c r="W5148" i="1" s="1"/>
  <c r="V5148" i="1"/>
  <c r="V5148" i="1" a="1"/>
  <c r="U5148" i="1"/>
  <c r="T5148" i="1"/>
  <c r="P5148" i="1"/>
  <c r="O5148" i="1"/>
  <c r="G5148" i="1"/>
  <c r="D5148" i="1"/>
  <c r="C5148" i="1"/>
  <c r="B5148" i="1"/>
  <c r="X5147" i="1" a="1"/>
  <c r="X5147" i="1" s="1"/>
  <c r="Y5147" i="1" s="1"/>
  <c r="W5147" i="1"/>
  <c r="W5147" i="1" a="1"/>
  <c r="V5147" i="1"/>
  <c r="V5147" i="1" a="1"/>
  <c r="U5147" i="1"/>
  <c r="T5147" i="1"/>
  <c r="O5147" i="1" s="1"/>
  <c r="P5147" i="1"/>
  <c r="G5147" i="1"/>
  <c r="C5147" i="1"/>
  <c r="D5147" i="1" s="1"/>
  <c r="B5147" i="1"/>
  <c r="X5146" i="1" a="1"/>
  <c r="X5146" i="1" s="1"/>
  <c r="Y5146" i="1" s="1"/>
  <c r="W5146" i="1"/>
  <c r="W5146" i="1" a="1"/>
  <c r="V5146" i="1" a="1"/>
  <c r="V5146" i="1" s="1"/>
  <c r="U5146" i="1"/>
  <c r="T5146" i="1"/>
  <c r="P5146" i="1"/>
  <c r="O5146" i="1"/>
  <c r="G5146" i="1"/>
  <c r="D5146" i="1"/>
  <c r="C5146" i="1"/>
  <c r="B5146" i="1"/>
  <c r="X5145" i="1" a="1"/>
  <c r="X5145" i="1" s="1"/>
  <c r="W5145" i="1" a="1"/>
  <c r="W5145" i="1" s="1"/>
  <c r="V5145" i="1"/>
  <c r="V5145" i="1" a="1"/>
  <c r="U5145" i="1"/>
  <c r="T5145" i="1"/>
  <c r="P5145" i="1"/>
  <c r="O5145" i="1"/>
  <c r="G5145" i="1"/>
  <c r="C5145" i="1"/>
  <c r="D5145" i="1" s="1"/>
  <c r="B5145" i="1"/>
  <c r="X5144" i="1" a="1"/>
  <c r="X5144" i="1" s="1"/>
  <c r="W5144" i="1"/>
  <c r="Y5144" i="1" s="1"/>
  <c r="W5144" i="1" a="1"/>
  <c r="V5144" i="1"/>
  <c r="V5144" i="1" a="1"/>
  <c r="U5144" i="1"/>
  <c r="T5144" i="1"/>
  <c r="O5144" i="1" s="1"/>
  <c r="P5144" i="1"/>
  <c r="G5144" i="1"/>
  <c r="C5144" i="1"/>
  <c r="D5144" i="1" s="1"/>
  <c r="B5144" i="1"/>
  <c r="X5143" i="1"/>
  <c r="X5143" i="1" a="1"/>
  <c r="W5143" i="1" a="1"/>
  <c r="W5143" i="1" s="1"/>
  <c r="V5143" i="1"/>
  <c r="V5143" i="1" a="1"/>
  <c r="U5143" i="1"/>
  <c r="T5143" i="1"/>
  <c r="O5143" i="1" s="1"/>
  <c r="P5143" i="1"/>
  <c r="G5143" i="1"/>
  <c r="D5143" i="1"/>
  <c r="C5143" i="1"/>
  <c r="B5143" i="1"/>
  <c r="Y5142" i="1"/>
  <c r="X5142" i="1" a="1"/>
  <c r="X5142" i="1" s="1"/>
  <c r="W5142" i="1" a="1"/>
  <c r="W5142" i="1" s="1"/>
  <c r="V5142" i="1"/>
  <c r="V5142" i="1" a="1"/>
  <c r="U5142" i="1"/>
  <c r="T5142" i="1"/>
  <c r="P5142" i="1"/>
  <c r="O5142" i="1"/>
  <c r="G5142" i="1"/>
  <c r="C5142" i="1"/>
  <c r="D5142" i="1" s="1"/>
  <c r="B5142" i="1"/>
  <c r="X5141" i="1"/>
  <c r="Y5141" i="1" s="1"/>
  <c r="X5141" i="1" a="1"/>
  <c r="W5141" i="1"/>
  <c r="W5141" i="1" a="1"/>
  <c r="V5141" i="1"/>
  <c r="V5141" i="1" a="1"/>
  <c r="U5141" i="1"/>
  <c r="T5141" i="1"/>
  <c r="P5141" i="1"/>
  <c r="O5141" i="1"/>
  <c r="G5141" i="1"/>
  <c r="D5141" i="1"/>
  <c r="C5141" i="1"/>
  <c r="B5141" i="1"/>
  <c r="X5140" i="1" a="1"/>
  <c r="X5140" i="1" s="1"/>
  <c r="Y5140" i="1" s="1"/>
  <c r="W5140" i="1" a="1"/>
  <c r="W5140" i="1" s="1"/>
  <c r="V5140" i="1" a="1"/>
  <c r="V5140" i="1" s="1"/>
  <c r="U5140" i="1"/>
  <c r="T5140" i="1"/>
  <c r="P5140" i="1"/>
  <c r="O5140" i="1"/>
  <c r="G5140" i="1"/>
  <c r="D5140" i="1"/>
  <c r="C5140" i="1"/>
  <c r="B5140" i="1"/>
  <c r="Y5139" i="1"/>
  <c r="X5139" i="1" a="1"/>
  <c r="X5139" i="1" s="1"/>
  <c r="W5139" i="1"/>
  <c r="W5139" i="1" a="1"/>
  <c r="V5139" i="1"/>
  <c r="V5139" i="1" a="1"/>
  <c r="U5139" i="1"/>
  <c r="T5139" i="1"/>
  <c r="O5139" i="1" s="1"/>
  <c r="P5139" i="1"/>
  <c r="G5139" i="1"/>
  <c r="D5139" i="1"/>
  <c r="C5139" i="1"/>
  <c r="B5139" i="1"/>
  <c r="X5138" i="1"/>
  <c r="X5138" i="1" a="1"/>
  <c r="W5138" i="1"/>
  <c r="W5138" i="1" a="1"/>
  <c r="V5138" i="1" a="1"/>
  <c r="V5138" i="1" s="1"/>
  <c r="U5138" i="1"/>
  <c r="T5138" i="1"/>
  <c r="O5138" i="1" s="1"/>
  <c r="P5138" i="1"/>
  <c r="G5138" i="1"/>
  <c r="D5138" i="1"/>
  <c r="C5138" i="1"/>
  <c r="B5138" i="1"/>
  <c r="Y5137" i="1"/>
  <c r="X5137" i="1" a="1"/>
  <c r="X5137" i="1" s="1"/>
  <c r="W5137" i="1" a="1"/>
  <c r="W5137" i="1" s="1"/>
  <c r="V5137" i="1"/>
  <c r="V5137" i="1" a="1"/>
  <c r="U5137" i="1"/>
  <c r="T5137" i="1"/>
  <c r="P5137" i="1"/>
  <c r="O5137" i="1"/>
  <c r="G5137" i="1"/>
  <c r="D5137" i="1"/>
  <c r="C5137" i="1"/>
  <c r="B5137" i="1"/>
  <c r="Y5136" i="1"/>
  <c r="X5136" i="1"/>
  <c r="X5136" i="1" a="1"/>
  <c r="W5136" i="1"/>
  <c r="W5136" i="1" a="1"/>
  <c r="V5136" i="1"/>
  <c r="V5136" i="1" a="1"/>
  <c r="U5136" i="1"/>
  <c r="T5136" i="1"/>
  <c r="O5136" i="1" s="1"/>
  <c r="P5136" i="1"/>
  <c r="G5136" i="1"/>
  <c r="C5136" i="1"/>
  <c r="D5136" i="1" s="1"/>
  <c r="B5136" i="1"/>
  <c r="X5135" i="1"/>
  <c r="Y5135" i="1" s="1"/>
  <c r="X5135" i="1" a="1"/>
  <c r="W5135" i="1" a="1"/>
  <c r="W5135" i="1" s="1"/>
  <c r="V5135" i="1" a="1"/>
  <c r="V5135" i="1" s="1"/>
  <c r="U5135" i="1"/>
  <c r="T5135" i="1"/>
  <c r="O5135" i="1" s="1"/>
  <c r="P5135" i="1"/>
  <c r="G5135" i="1"/>
  <c r="D5135" i="1"/>
  <c r="C5135" i="1"/>
  <c r="B5135" i="1"/>
  <c r="X5134" i="1"/>
  <c r="Y5134" i="1" s="1"/>
  <c r="X5134" i="1" a="1"/>
  <c r="W5134" i="1"/>
  <c r="W5134" i="1" a="1"/>
  <c r="V5134" i="1"/>
  <c r="V5134" i="1" a="1"/>
  <c r="U5134" i="1"/>
  <c r="T5134" i="1"/>
  <c r="P5134" i="1"/>
  <c r="O5134" i="1"/>
  <c r="G5134" i="1"/>
  <c r="D5134" i="1"/>
  <c r="C5134" i="1"/>
  <c r="B5134" i="1"/>
  <c r="X5133" i="1" a="1"/>
  <c r="X5133" i="1" s="1"/>
  <c r="W5133" i="1" a="1"/>
  <c r="W5133" i="1" s="1"/>
  <c r="V5133" i="1" a="1"/>
  <c r="V5133" i="1" s="1"/>
  <c r="U5133" i="1"/>
  <c r="T5133" i="1"/>
  <c r="P5133" i="1"/>
  <c r="O5133" i="1"/>
  <c r="G5133" i="1"/>
  <c r="D5133" i="1"/>
  <c r="C5133" i="1"/>
  <c r="B5133" i="1"/>
  <c r="X5132" i="1" a="1"/>
  <c r="X5132" i="1" s="1"/>
  <c r="Y5132" i="1" s="1"/>
  <c r="W5132" i="1" a="1"/>
  <c r="W5132" i="1" s="1"/>
  <c r="V5132" i="1"/>
  <c r="V5132" i="1" a="1"/>
  <c r="U5132" i="1"/>
  <c r="T5132" i="1"/>
  <c r="P5132" i="1"/>
  <c r="O5132" i="1"/>
  <c r="G5132" i="1"/>
  <c r="C5132" i="1"/>
  <c r="D5132" i="1" s="1"/>
  <c r="B5132" i="1"/>
  <c r="X5131" i="1"/>
  <c r="X5131" i="1" a="1"/>
  <c r="W5131" i="1"/>
  <c r="Y5131" i="1" s="1"/>
  <c r="W5131" i="1" a="1"/>
  <c r="V5131" i="1"/>
  <c r="V5131" i="1" a="1"/>
  <c r="U5131" i="1"/>
  <c r="T5131" i="1"/>
  <c r="O5131" i="1" s="1"/>
  <c r="P5131" i="1"/>
  <c r="G5131" i="1"/>
  <c r="C5131" i="1"/>
  <c r="D5131" i="1" s="1"/>
  <c r="B5131" i="1"/>
  <c r="X5130" i="1"/>
  <c r="X5130" i="1" a="1"/>
  <c r="W5130" i="1" a="1"/>
  <c r="W5130" i="1" s="1"/>
  <c r="Y5130" i="1" s="1"/>
  <c r="V5130" i="1" a="1"/>
  <c r="V5130" i="1" s="1"/>
  <c r="U5130" i="1"/>
  <c r="T5130" i="1"/>
  <c r="P5130" i="1"/>
  <c r="O5130" i="1"/>
  <c r="G5130" i="1"/>
  <c r="D5130" i="1"/>
  <c r="C5130" i="1"/>
  <c r="B5130" i="1"/>
  <c r="Y5129" i="1"/>
  <c r="X5129" i="1"/>
  <c r="X5129" i="1" a="1"/>
  <c r="W5129" i="1"/>
  <c r="W5129" i="1" a="1"/>
  <c r="V5129" i="1"/>
  <c r="V5129" i="1" a="1"/>
  <c r="U5129" i="1"/>
  <c r="T5129" i="1"/>
  <c r="P5129" i="1"/>
  <c r="O5129" i="1"/>
  <c r="G5129" i="1"/>
  <c r="C5129" i="1"/>
  <c r="D5129" i="1" s="1"/>
  <c r="B5129" i="1"/>
  <c r="X5128" i="1"/>
  <c r="Y5128" i="1" s="1"/>
  <c r="X5128" i="1" a="1"/>
  <c r="W5128" i="1"/>
  <c r="W5128" i="1" a="1"/>
  <c r="V5128" i="1" a="1"/>
  <c r="V5128" i="1" s="1"/>
  <c r="U5128" i="1"/>
  <c r="T5128" i="1"/>
  <c r="O5128" i="1" s="1"/>
  <c r="P5128" i="1"/>
  <c r="G5128" i="1"/>
  <c r="C5128" i="1"/>
  <c r="D5128" i="1" s="1"/>
  <c r="B5128" i="1"/>
  <c r="X5127" i="1"/>
  <c r="Y5127" i="1" s="1"/>
  <c r="X5127" i="1" a="1"/>
  <c r="W5127" i="1" a="1"/>
  <c r="W5127" i="1" s="1"/>
  <c r="V5127" i="1"/>
  <c r="V5127" i="1" a="1"/>
  <c r="U5127" i="1"/>
  <c r="T5127" i="1"/>
  <c r="O5127" i="1" s="1"/>
  <c r="P5127" i="1"/>
  <c r="G5127" i="1"/>
  <c r="D5127" i="1"/>
  <c r="C5127" i="1"/>
  <c r="B5127" i="1"/>
  <c r="X5126" i="1" a="1"/>
  <c r="X5126" i="1" s="1"/>
  <c r="W5126" i="1" a="1"/>
  <c r="W5126" i="1" s="1"/>
  <c r="V5126" i="1"/>
  <c r="V5126" i="1" a="1"/>
  <c r="U5126" i="1"/>
  <c r="T5126" i="1"/>
  <c r="P5126" i="1"/>
  <c r="O5126" i="1"/>
  <c r="G5126" i="1"/>
  <c r="D5126" i="1"/>
  <c r="C5126" i="1"/>
  <c r="B5126" i="1"/>
  <c r="X5125" i="1" a="1"/>
  <c r="X5125" i="1" s="1"/>
  <c r="Y5125" i="1" s="1"/>
  <c r="W5125" i="1"/>
  <c r="W5125" i="1" a="1"/>
  <c r="V5125" i="1" a="1"/>
  <c r="V5125" i="1" s="1"/>
  <c r="U5125" i="1"/>
  <c r="T5125" i="1"/>
  <c r="O5125" i="1" s="1"/>
  <c r="P5125" i="1"/>
  <c r="G5125" i="1"/>
  <c r="C5125" i="1"/>
  <c r="D5125" i="1" s="1"/>
  <c r="B5125" i="1"/>
  <c r="X5124" i="1" a="1"/>
  <c r="X5124" i="1" s="1"/>
  <c r="Y5124" i="1" s="1"/>
  <c r="W5124" i="1" a="1"/>
  <c r="W5124" i="1" s="1"/>
  <c r="V5124" i="1"/>
  <c r="V5124" i="1" a="1"/>
  <c r="U5124" i="1"/>
  <c r="T5124" i="1"/>
  <c r="O5124" i="1" s="1"/>
  <c r="P5124" i="1"/>
  <c r="G5124" i="1"/>
  <c r="C5124" i="1"/>
  <c r="D5124" i="1" s="1"/>
  <c r="B5124" i="1"/>
  <c r="X5123" i="1" a="1"/>
  <c r="X5123" i="1" s="1"/>
  <c r="W5123" i="1" a="1"/>
  <c r="W5123" i="1" s="1"/>
  <c r="Y5123" i="1" s="1"/>
  <c r="V5123" i="1" a="1"/>
  <c r="V5123" i="1" s="1"/>
  <c r="U5123" i="1"/>
  <c r="T5123" i="1"/>
  <c r="P5123" i="1"/>
  <c r="O5123" i="1"/>
  <c r="G5123" i="1"/>
  <c r="D5123" i="1"/>
  <c r="C5123" i="1"/>
  <c r="B5123" i="1"/>
  <c r="X5122" i="1"/>
  <c r="X5122" i="1" a="1"/>
  <c r="W5122" i="1" a="1"/>
  <c r="W5122" i="1" s="1"/>
  <c r="Y5122" i="1" s="1"/>
  <c r="V5122" i="1"/>
  <c r="V5122" i="1" a="1"/>
  <c r="U5122" i="1"/>
  <c r="T5122" i="1"/>
  <c r="O5122" i="1" s="1"/>
  <c r="P5122" i="1"/>
  <c r="G5122" i="1"/>
  <c r="D5122" i="1"/>
  <c r="C5122" i="1"/>
  <c r="B5122" i="1"/>
  <c r="X5121" i="1"/>
  <c r="Y5121" i="1" s="1"/>
  <c r="X5121" i="1" a="1"/>
  <c r="W5121" i="1"/>
  <c r="W5121" i="1" a="1"/>
  <c r="V5121" i="1" a="1"/>
  <c r="V5121" i="1" s="1"/>
  <c r="U5121" i="1"/>
  <c r="T5121" i="1"/>
  <c r="P5121" i="1"/>
  <c r="O5121" i="1"/>
  <c r="G5121" i="1"/>
  <c r="D5121" i="1"/>
  <c r="C5121" i="1"/>
  <c r="B5121" i="1"/>
  <c r="X5120" i="1" a="1"/>
  <c r="X5120" i="1" s="1"/>
  <c r="Y5120" i="1" s="1"/>
  <c r="W5120" i="1" a="1"/>
  <c r="W5120" i="1" s="1"/>
  <c r="V5120" i="1" a="1"/>
  <c r="V5120" i="1" s="1"/>
  <c r="U5120" i="1"/>
  <c r="T5120" i="1"/>
  <c r="P5120" i="1"/>
  <c r="O5120" i="1"/>
  <c r="G5120" i="1"/>
  <c r="C5120" i="1"/>
  <c r="D5120" i="1" s="1"/>
  <c r="B5120" i="1"/>
  <c r="X5119" i="1"/>
  <c r="X5119" i="1" a="1"/>
  <c r="W5119" i="1"/>
  <c r="Y5119" i="1" s="1"/>
  <c r="W5119" i="1" a="1"/>
  <c r="V5119" i="1"/>
  <c r="V5119" i="1" a="1"/>
  <c r="U5119" i="1"/>
  <c r="T5119" i="1"/>
  <c r="O5119" i="1" s="1"/>
  <c r="P5119" i="1"/>
  <c r="G5119" i="1"/>
  <c r="C5119" i="1"/>
  <c r="D5119" i="1" s="1"/>
  <c r="B5119" i="1"/>
  <c r="X5118" i="1"/>
  <c r="X5118" i="1" a="1"/>
  <c r="W5118" i="1" a="1"/>
  <c r="W5118" i="1" s="1"/>
  <c r="Y5118" i="1" s="1"/>
  <c r="V5118" i="1" a="1"/>
  <c r="V5118" i="1" s="1"/>
  <c r="U5118" i="1"/>
  <c r="T5118" i="1"/>
  <c r="O5118" i="1" s="1"/>
  <c r="P5118" i="1"/>
  <c r="G5118" i="1"/>
  <c r="D5118" i="1"/>
  <c r="C5118" i="1"/>
  <c r="B5118" i="1"/>
  <c r="Y5117" i="1"/>
  <c r="X5117" i="1"/>
  <c r="X5117" i="1" a="1"/>
  <c r="W5117" i="1"/>
  <c r="W5117" i="1" a="1"/>
  <c r="V5117" i="1"/>
  <c r="V5117" i="1" a="1"/>
  <c r="U5117" i="1"/>
  <c r="T5117" i="1"/>
  <c r="P5117" i="1"/>
  <c r="O5117" i="1"/>
  <c r="G5117" i="1"/>
  <c r="C5117" i="1"/>
  <c r="D5117" i="1" s="1"/>
  <c r="B5117" i="1"/>
  <c r="X5116" i="1"/>
  <c r="Y5116" i="1" s="1"/>
  <c r="X5116" i="1" a="1"/>
  <c r="W5116" i="1"/>
  <c r="W5116" i="1" a="1"/>
  <c r="V5116" i="1" a="1"/>
  <c r="V5116" i="1" s="1"/>
  <c r="U5116" i="1"/>
  <c r="T5116" i="1"/>
  <c r="O5116" i="1" s="1"/>
  <c r="P5116" i="1"/>
  <c r="G5116" i="1"/>
  <c r="C5116" i="1"/>
  <c r="D5116" i="1" s="1"/>
  <c r="B5116" i="1"/>
  <c r="X5115" i="1" a="1"/>
  <c r="X5115" i="1" s="1"/>
  <c r="Y5115" i="1" s="1"/>
  <c r="W5115" i="1"/>
  <c r="W5115" i="1" a="1"/>
  <c r="V5115" i="1"/>
  <c r="V5115" i="1" a="1"/>
  <c r="U5115" i="1"/>
  <c r="T5115" i="1"/>
  <c r="P5115" i="1"/>
  <c r="O5115" i="1"/>
  <c r="G5115" i="1"/>
  <c r="D5115" i="1"/>
  <c r="C5115" i="1"/>
  <c r="B5115" i="1"/>
  <c r="X5114" i="1" a="1"/>
  <c r="X5114" i="1" s="1"/>
  <c r="Y5114" i="1" s="1"/>
  <c r="W5114" i="1"/>
  <c r="W5114" i="1" a="1"/>
  <c r="V5114" i="1"/>
  <c r="V5114" i="1" a="1"/>
  <c r="U5114" i="1"/>
  <c r="T5114" i="1"/>
  <c r="O5114" i="1" s="1"/>
  <c r="P5114" i="1"/>
  <c r="G5114" i="1"/>
  <c r="C5114" i="1"/>
  <c r="D5114" i="1" s="1"/>
  <c r="B5114" i="1"/>
  <c r="X5113" i="1"/>
  <c r="X5113" i="1" a="1"/>
  <c r="W5113" i="1" a="1"/>
  <c r="W5113" i="1" s="1"/>
  <c r="V5113" i="1"/>
  <c r="V5113" i="1" a="1"/>
  <c r="U5113" i="1"/>
  <c r="T5113" i="1"/>
  <c r="P5113" i="1"/>
  <c r="O5113" i="1"/>
  <c r="G5113" i="1"/>
  <c r="C5113" i="1"/>
  <c r="D5113" i="1" s="1"/>
  <c r="B5113" i="1"/>
  <c r="X5112" i="1" a="1"/>
  <c r="X5112" i="1" s="1"/>
  <c r="Y5112" i="1" s="1"/>
  <c r="W5112" i="1" a="1"/>
  <c r="W5112" i="1" s="1"/>
  <c r="V5112" i="1"/>
  <c r="V5112" i="1" a="1"/>
  <c r="U5112" i="1"/>
  <c r="T5112" i="1"/>
  <c r="P5112" i="1"/>
  <c r="O5112" i="1"/>
  <c r="G5112" i="1"/>
  <c r="D5112" i="1"/>
  <c r="C5112" i="1"/>
  <c r="B5112" i="1"/>
  <c r="X5111" i="1" a="1"/>
  <c r="X5111" i="1" s="1"/>
  <c r="Y5111" i="1" s="1"/>
  <c r="W5111" i="1"/>
  <c r="W5111" i="1" a="1"/>
  <c r="V5111" i="1" a="1"/>
  <c r="V5111" i="1" s="1"/>
  <c r="U5111" i="1"/>
  <c r="T5111" i="1"/>
  <c r="P5111" i="1"/>
  <c r="O5111" i="1"/>
  <c r="G5111" i="1"/>
  <c r="C5111" i="1"/>
  <c r="D5111" i="1" s="1"/>
  <c r="B5111" i="1"/>
  <c r="X5110" i="1"/>
  <c r="Y5110" i="1" s="1"/>
  <c r="X5110" i="1" a="1"/>
  <c r="W5110" i="1" a="1"/>
  <c r="W5110" i="1" s="1"/>
  <c r="V5110" i="1" a="1"/>
  <c r="V5110" i="1" s="1"/>
  <c r="U5110" i="1"/>
  <c r="T5110" i="1"/>
  <c r="O5110" i="1" s="1"/>
  <c r="P5110" i="1"/>
  <c r="G5110" i="1"/>
  <c r="D5110" i="1"/>
  <c r="C5110" i="1"/>
  <c r="B5110" i="1"/>
  <c r="X5109" i="1" a="1"/>
  <c r="X5109" i="1" s="1"/>
  <c r="Y5109" i="1" s="1"/>
  <c r="W5109" i="1" a="1"/>
  <c r="W5109" i="1" s="1"/>
  <c r="V5109" i="1"/>
  <c r="V5109" i="1" a="1"/>
  <c r="U5109" i="1"/>
  <c r="T5109" i="1"/>
  <c r="O5109" i="1" s="1"/>
  <c r="P5109" i="1"/>
  <c r="G5109" i="1"/>
  <c r="C5109" i="1"/>
  <c r="D5109" i="1" s="1"/>
  <c r="B5109" i="1"/>
  <c r="X5108" i="1" a="1"/>
  <c r="X5108" i="1" s="1"/>
  <c r="Y5108" i="1" s="1"/>
  <c r="W5108" i="1"/>
  <c r="W5108" i="1" a="1"/>
  <c r="V5108" i="1" a="1"/>
  <c r="V5108" i="1" s="1"/>
  <c r="U5108" i="1"/>
  <c r="T5108" i="1"/>
  <c r="O5108" i="1" s="1"/>
  <c r="P5108" i="1"/>
  <c r="G5108" i="1"/>
  <c r="C5108" i="1"/>
  <c r="D5108" i="1" s="1"/>
  <c r="B5108" i="1"/>
  <c r="X5107" i="1"/>
  <c r="X5107" i="1" a="1"/>
  <c r="W5107" i="1" a="1"/>
  <c r="W5107" i="1" s="1"/>
  <c r="V5107" i="1" a="1"/>
  <c r="V5107" i="1" s="1"/>
  <c r="U5107" i="1"/>
  <c r="T5107" i="1"/>
  <c r="P5107" i="1"/>
  <c r="O5107" i="1"/>
  <c r="G5107" i="1"/>
  <c r="D5107" i="1"/>
  <c r="C5107" i="1"/>
  <c r="B5107" i="1"/>
  <c r="Y5106" i="1"/>
  <c r="X5106" i="1" a="1"/>
  <c r="X5106" i="1" s="1"/>
  <c r="W5106" i="1" a="1"/>
  <c r="W5106" i="1" s="1"/>
  <c r="V5106" i="1"/>
  <c r="V5106" i="1" a="1"/>
  <c r="U5106" i="1"/>
  <c r="T5106" i="1"/>
  <c r="O5106" i="1" s="1"/>
  <c r="P5106" i="1"/>
  <c r="G5106" i="1"/>
  <c r="D5106" i="1"/>
  <c r="C5106" i="1"/>
  <c r="B5106" i="1"/>
  <c r="X5105" i="1"/>
  <c r="Y5105" i="1" s="1"/>
  <c r="X5105" i="1" a="1"/>
  <c r="W5105" i="1"/>
  <c r="W5105" i="1" a="1"/>
  <c r="V5105" i="1" a="1"/>
  <c r="V5105" i="1" s="1"/>
  <c r="U5105" i="1"/>
  <c r="T5105" i="1"/>
  <c r="P5105" i="1"/>
  <c r="O5105" i="1"/>
  <c r="G5105" i="1"/>
  <c r="D5105" i="1"/>
  <c r="C5105" i="1"/>
  <c r="B5105" i="1"/>
  <c r="X5104" i="1" a="1"/>
  <c r="X5104" i="1" s="1"/>
  <c r="Y5104" i="1" s="1"/>
  <c r="W5104" i="1" a="1"/>
  <c r="W5104" i="1" s="1"/>
  <c r="V5104" i="1" a="1"/>
  <c r="V5104" i="1" s="1"/>
  <c r="U5104" i="1"/>
  <c r="T5104" i="1"/>
  <c r="P5104" i="1"/>
  <c r="O5104" i="1"/>
  <c r="G5104" i="1"/>
  <c r="C5104" i="1"/>
  <c r="D5104" i="1" s="1"/>
  <c r="B5104" i="1"/>
  <c r="X5103" i="1" a="1"/>
  <c r="X5103" i="1" s="1"/>
  <c r="Y5103" i="1" s="1"/>
  <c r="W5103" i="1"/>
  <c r="W5103" i="1" a="1"/>
  <c r="V5103" i="1"/>
  <c r="V5103" i="1" a="1"/>
  <c r="U5103" i="1"/>
  <c r="T5103" i="1"/>
  <c r="O5103" i="1" s="1"/>
  <c r="P5103" i="1"/>
  <c r="G5103" i="1"/>
  <c r="C5103" i="1"/>
  <c r="D5103" i="1" s="1"/>
  <c r="B5103" i="1"/>
  <c r="X5102" i="1"/>
  <c r="X5102" i="1" a="1"/>
  <c r="W5102" i="1" a="1"/>
  <c r="W5102" i="1" s="1"/>
  <c r="Y5102" i="1" s="1"/>
  <c r="V5102" i="1" a="1"/>
  <c r="V5102" i="1" s="1"/>
  <c r="U5102" i="1"/>
  <c r="T5102" i="1"/>
  <c r="O5102" i="1" s="1"/>
  <c r="P5102" i="1"/>
  <c r="G5102" i="1"/>
  <c r="D5102" i="1"/>
  <c r="C5102" i="1"/>
  <c r="B5102" i="1"/>
  <c r="Y5101" i="1"/>
  <c r="X5101" i="1"/>
  <c r="X5101" i="1" a="1"/>
  <c r="W5101" i="1" a="1"/>
  <c r="W5101" i="1" s="1"/>
  <c r="V5101" i="1"/>
  <c r="V5101" i="1" a="1"/>
  <c r="U5101" i="1"/>
  <c r="T5101" i="1"/>
  <c r="P5101" i="1"/>
  <c r="O5101" i="1"/>
  <c r="G5101" i="1"/>
  <c r="C5101" i="1"/>
  <c r="D5101" i="1" s="1"/>
  <c r="B5101" i="1"/>
  <c r="X5100" i="1"/>
  <c r="Y5100" i="1" s="1"/>
  <c r="X5100" i="1" a="1"/>
  <c r="W5100" i="1"/>
  <c r="W5100" i="1" a="1"/>
  <c r="V5100" i="1" a="1"/>
  <c r="V5100" i="1" s="1"/>
  <c r="U5100" i="1"/>
  <c r="T5100" i="1"/>
  <c r="O5100" i="1" s="1"/>
  <c r="P5100" i="1"/>
  <c r="G5100" i="1"/>
  <c r="C5100" i="1"/>
  <c r="D5100" i="1" s="1"/>
  <c r="B5100" i="1"/>
  <c r="X5099" i="1" a="1"/>
  <c r="X5099" i="1" s="1"/>
  <c r="Y5099" i="1" s="1"/>
  <c r="W5099" i="1"/>
  <c r="W5099" i="1" a="1"/>
  <c r="V5099" i="1" a="1"/>
  <c r="V5099" i="1" s="1"/>
  <c r="U5099" i="1"/>
  <c r="T5099" i="1"/>
  <c r="O5099" i="1" s="1"/>
  <c r="P5099" i="1"/>
  <c r="G5099" i="1"/>
  <c r="D5099" i="1"/>
  <c r="C5099" i="1"/>
  <c r="B5099" i="1"/>
  <c r="X5098" i="1" a="1"/>
  <c r="X5098" i="1" s="1"/>
  <c r="Y5098" i="1" s="1"/>
  <c r="W5098" i="1"/>
  <c r="W5098" i="1" a="1"/>
  <c r="V5098" i="1"/>
  <c r="V5098" i="1" a="1"/>
  <c r="U5098" i="1"/>
  <c r="T5098" i="1"/>
  <c r="O5098" i="1" s="1"/>
  <c r="P5098" i="1"/>
  <c r="G5098" i="1"/>
  <c r="C5098" i="1"/>
  <c r="D5098" i="1" s="1"/>
  <c r="B5098" i="1"/>
  <c r="X5097" i="1"/>
  <c r="X5097" i="1" a="1"/>
  <c r="W5097" i="1" a="1"/>
  <c r="W5097" i="1" s="1"/>
  <c r="V5097" i="1"/>
  <c r="V5097" i="1" a="1"/>
  <c r="U5097" i="1"/>
  <c r="T5097" i="1"/>
  <c r="O5097" i="1" s="1"/>
  <c r="P5097" i="1"/>
  <c r="G5097" i="1"/>
  <c r="C5097" i="1"/>
  <c r="D5097" i="1" s="1"/>
  <c r="B5097" i="1"/>
  <c r="X5096" i="1" a="1"/>
  <c r="X5096" i="1" s="1"/>
  <c r="Y5096" i="1" s="1"/>
  <c r="W5096" i="1" a="1"/>
  <c r="W5096" i="1" s="1"/>
  <c r="V5096" i="1"/>
  <c r="V5096" i="1" a="1"/>
  <c r="U5096" i="1"/>
  <c r="T5096" i="1"/>
  <c r="P5096" i="1"/>
  <c r="O5096" i="1"/>
  <c r="G5096" i="1"/>
  <c r="D5096" i="1"/>
  <c r="C5096" i="1"/>
  <c r="B5096" i="1"/>
  <c r="X5095" i="1" a="1"/>
  <c r="X5095" i="1" s="1"/>
  <c r="Y5095" i="1" s="1"/>
  <c r="W5095" i="1"/>
  <c r="W5095" i="1" a="1"/>
  <c r="V5095" i="1" a="1"/>
  <c r="V5095" i="1" s="1"/>
  <c r="U5095" i="1"/>
  <c r="T5095" i="1"/>
  <c r="P5095" i="1"/>
  <c r="O5095" i="1"/>
  <c r="G5095" i="1"/>
  <c r="C5095" i="1"/>
  <c r="D5095" i="1" s="1"/>
  <c r="B5095" i="1"/>
  <c r="X5094" i="1"/>
  <c r="Y5094" i="1" s="1"/>
  <c r="X5094" i="1" a="1"/>
  <c r="W5094" i="1" a="1"/>
  <c r="W5094" i="1" s="1"/>
  <c r="V5094" i="1" a="1"/>
  <c r="V5094" i="1" s="1"/>
  <c r="U5094" i="1"/>
  <c r="T5094" i="1"/>
  <c r="O5094" i="1" s="1"/>
  <c r="P5094" i="1"/>
  <c r="G5094" i="1"/>
  <c r="D5094" i="1"/>
  <c r="C5094" i="1"/>
  <c r="B5094" i="1"/>
  <c r="X5093" i="1" a="1"/>
  <c r="X5093" i="1" s="1"/>
  <c r="W5093" i="1" a="1"/>
  <c r="W5093" i="1" s="1"/>
  <c r="V5093" i="1"/>
  <c r="V5093" i="1" a="1"/>
  <c r="U5093" i="1"/>
  <c r="T5093" i="1"/>
  <c r="O5093" i="1" s="1"/>
  <c r="P5093" i="1"/>
  <c r="G5093" i="1"/>
  <c r="C5093" i="1"/>
  <c r="D5093" i="1" s="1"/>
  <c r="B5093" i="1"/>
  <c r="X5092" i="1" a="1"/>
  <c r="X5092" i="1" s="1"/>
  <c r="Y5092" i="1" s="1"/>
  <c r="W5092" i="1"/>
  <c r="W5092" i="1" a="1"/>
  <c r="V5092" i="1" a="1"/>
  <c r="V5092" i="1" s="1"/>
  <c r="U5092" i="1"/>
  <c r="T5092" i="1"/>
  <c r="O5092" i="1" s="1"/>
  <c r="P5092" i="1"/>
  <c r="G5092" i="1"/>
  <c r="C5092" i="1"/>
  <c r="D5092" i="1" s="1"/>
  <c r="B5092" i="1"/>
  <c r="X5091" i="1"/>
  <c r="Y5091" i="1" s="1"/>
  <c r="X5091" i="1" a="1"/>
  <c r="W5091" i="1" a="1"/>
  <c r="W5091" i="1" s="1"/>
  <c r="V5091" i="1" a="1"/>
  <c r="V5091" i="1" s="1"/>
  <c r="U5091" i="1"/>
  <c r="T5091" i="1"/>
  <c r="P5091" i="1"/>
  <c r="O5091" i="1"/>
  <c r="G5091" i="1"/>
  <c r="D5091" i="1"/>
  <c r="C5091" i="1"/>
  <c r="B5091" i="1"/>
  <c r="X5090" i="1" a="1"/>
  <c r="X5090" i="1" s="1"/>
  <c r="Y5090" i="1" s="1"/>
  <c r="W5090" i="1" a="1"/>
  <c r="W5090" i="1" s="1"/>
  <c r="V5090" i="1"/>
  <c r="V5090" i="1" a="1"/>
  <c r="U5090" i="1"/>
  <c r="T5090" i="1"/>
  <c r="O5090" i="1" s="1"/>
  <c r="P5090" i="1"/>
  <c r="G5090" i="1"/>
  <c r="D5090" i="1"/>
  <c r="C5090" i="1"/>
  <c r="B5090" i="1"/>
  <c r="X5089" i="1"/>
  <c r="Y5089" i="1" s="1"/>
  <c r="X5089" i="1" a="1"/>
  <c r="W5089" i="1"/>
  <c r="W5089" i="1" a="1"/>
  <c r="V5089" i="1" a="1"/>
  <c r="V5089" i="1" s="1"/>
  <c r="U5089" i="1"/>
  <c r="T5089" i="1"/>
  <c r="P5089" i="1"/>
  <c r="O5089" i="1"/>
  <c r="G5089" i="1"/>
  <c r="D5089" i="1"/>
  <c r="C5089" i="1"/>
  <c r="B5089" i="1"/>
  <c r="X5088" i="1" a="1"/>
  <c r="X5088" i="1" s="1"/>
  <c r="Y5088" i="1" s="1"/>
  <c r="W5088" i="1" a="1"/>
  <c r="W5088" i="1" s="1"/>
  <c r="V5088" i="1" a="1"/>
  <c r="V5088" i="1" s="1"/>
  <c r="U5088" i="1"/>
  <c r="T5088" i="1"/>
  <c r="P5088" i="1"/>
  <c r="O5088" i="1"/>
  <c r="G5088" i="1"/>
  <c r="C5088" i="1"/>
  <c r="D5088" i="1" s="1"/>
  <c r="B5088" i="1"/>
  <c r="X5087" i="1" a="1"/>
  <c r="X5087" i="1" s="1"/>
  <c r="Y5087" i="1" s="1"/>
  <c r="W5087" i="1"/>
  <c r="W5087" i="1" a="1"/>
  <c r="V5087" i="1"/>
  <c r="V5087" i="1" a="1"/>
  <c r="U5087" i="1"/>
  <c r="T5087" i="1"/>
  <c r="O5087" i="1" s="1"/>
  <c r="P5087" i="1"/>
  <c r="G5087" i="1"/>
  <c r="C5087" i="1"/>
  <c r="D5087" i="1" s="1"/>
  <c r="B5087" i="1"/>
  <c r="X5086" i="1"/>
  <c r="X5086" i="1" a="1"/>
  <c r="W5086" i="1" a="1"/>
  <c r="W5086" i="1" s="1"/>
  <c r="Y5086" i="1" s="1"/>
  <c r="V5086" i="1" a="1"/>
  <c r="V5086" i="1" s="1"/>
  <c r="U5086" i="1"/>
  <c r="T5086" i="1"/>
  <c r="O5086" i="1" s="1"/>
  <c r="P5086" i="1"/>
  <c r="G5086" i="1"/>
  <c r="D5086" i="1"/>
  <c r="C5086" i="1"/>
  <c r="B5086" i="1"/>
  <c r="X5085" i="1"/>
  <c r="X5085" i="1" a="1"/>
  <c r="W5085" i="1" a="1"/>
  <c r="W5085" i="1" s="1"/>
  <c r="Y5085" i="1" s="1"/>
  <c r="V5085" i="1"/>
  <c r="V5085" i="1" a="1"/>
  <c r="U5085" i="1"/>
  <c r="T5085" i="1"/>
  <c r="P5085" i="1"/>
  <c r="O5085" i="1"/>
  <c r="G5085" i="1"/>
  <c r="C5085" i="1"/>
  <c r="D5085" i="1" s="1"/>
  <c r="B5085" i="1"/>
  <c r="X5084" i="1"/>
  <c r="Y5084" i="1" s="1"/>
  <c r="X5084" i="1" a="1"/>
  <c r="W5084" i="1"/>
  <c r="W5084" i="1" a="1"/>
  <c r="V5084" i="1" a="1"/>
  <c r="V5084" i="1" s="1"/>
  <c r="U5084" i="1"/>
  <c r="T5084" i="1"/>
  <c r="O5084" i="1" s="1"/>
  <c r="P5084" i="1"/>
  <c r="G5084" i="1"/>
  <c r="C5084" i="1"/>
  <c r="D5084" i="1" s="1"/>
  <c r="B5084" i="1"/>
  <c r="X5083" i="1" a="1"/>
  <c r="X5083" i="1" s="1"/>
  <c r="Y5083" i="1" s="1"/>
  <c r="W5083" i="1"/>
  <c r="W5083" i="1" a="1"/>
  <c r="V5083" i="1" a="1"/>
  <c r="V5083" i="1" s="1"/>
  <c r="U5083" i="1"/>
  <c r="T5083" i="1"/>
  <c r="O5083" i="1" s="1"/>
  <c r="P5083" i="1"/>
  <c r="G5083" i="1"/>
  <c r="D5083" i="1"/>
  <c r="C5083" i="1"/>
  <c r="B5083" i="1"/>
  <c r="X5082" i="1" a="1"/>
  <c r="X5082" i="1" s="1"/>
  <c r="Y5082" i="1" s="1"/>
  <c r="W5082" i="1"/>
  <c r="W5082" i="1" a="1"/>
  <c r="V5082" i="1"/>
  <c r="V5082" i="1" a="1"/>
  <c r="U5082" i="1"/>
  <c r="T5082" i="1"/>
  <c r="O5082" i="1" s="1"/>
  <c r="P5082" i="1"/>
  <c r="G5082" i="1"/>
  <c r="C5082" i="1"/>
  <c r="D5082" i="1" s="1"/>
  <c r="B5082" i="1"/>
  <c r="X5081" i="1"/>
  <c r="X5081" i="1" a="1"/>
  <c r="W5081" i="1" a="1"/>
  <c r="W5081" i="1" s="1"/>
  <c r="V5081" i="1"/>
  <c r="V5081" i="1" a="1"/>
  <c r="U5081" i="1"/>
  <c r="T5081" i="1"/>
  <c r="O5081" i="1" s="1"/>
  <c r="P5081" i="1"/>
  <c r="G5081" i="1"/>
  <c r="C5081" i="1"/>
  <c r="D5081" i="1" s="1"/>
  <c r="B5081" i="1"/>
  <c r="X5080" i="1" a="1"/>
  <c r="X5080" i="1" s="1"/>
  <c r="W5080" i="1" a="1"/>
  <c r="W5080" i="1" s="1"/>
  <c r="V5080" i="1"/>
  <c r="V5080" i="1" a="1"/>
  <c r="U5080" i="1"/>
  <c r="T5080" i="1"/>
  <c r="P5080" i="1"/>
  <c r="O5080" i="1"/>
  <c r="G5080" i="1"/>
  <c r="D5080" i="1"/>
  <c r="C5080" i="1"/>
  <c r="B5080" i="1"/>
  <c r="X5079" i="1" a="1"/>
  <c r="X5079" i="1" s="1"/>
  <c r="Y5079" i="1" s="1"/>
  <c r="W5079" i="1"/>
  <c r="W5079" i="1" a="1"/>
  <c r="V5079" i="1" a="1"/>
  <c r="V5079" i="1" s="1"/>
  <c r="U5079" i="1"/>
  <c r="T5079" i="1"/>
  <c r="P5079" i="1"/>
  <c r="O5079" i="1"/>
  <c r="G5079" i="1"/>
  <c r="C5079" i="1"/>
  <c r="D5079" i="1" s="1"/>
  <c r="B5079" i="1"/>
  <c r="X5078" i="1"/>
  <c r="Y5078" i="1" s="1"/>
  <c r="X5078" i="1" a="1"/>
  <c r="W5078" i="1" a="1"/>
  <c r="W5078" i="1" s="1"/>
  <c r="V5078" i="1" a="1"/>
  <c r="V5078" i="1" s="1"/>
  <c r="U5078" i="1"/>
  <c r="T5078" i="1"/>
  <c r="O5078" i="1" s="1"/>
  <c r="P5078" i="1"/>
  <c r="G5078" i="1"/>
  <c r="D5078" i="1"/>
  <c r="C5078" i="1"/>
  <c r="B5078" i="1"/>
  <c r="X5077" i="1" a="1"/>
  <c r="X5077" i="1" s="1"/>
  <c r="W5077" i="1" a="1"/>
  <c r="W5077" i="1" s="1"/>
  <c r="V5077" i="1"/>
  <c r="V5077" i="1" a="1"/>
  <c r="U5077" i="1"/>
  <c r="T5077" i="1"/>
  <c r="O5077" i="1" s="1"/>
  <c r="P5077" i="1"/>
  <c r="G5077" i="1"/>
  <c r="C5077" i="1"/>
  <c r="D5077" i="1" s="1"/>
  <c r="B5077" i="1"/>
  <c r="X5076" i="1" a="1"/>
  <c r="X5076" i="1" s="1"/>
  <c r="Y5076" i="1" s="1"/>
  <c r="W5076" i="1"/>
  <c r="W5076" i="1" a="1"/>
  <c r="V5076" i="1" a="1"/>
  <c r="V5076" i="1" s="1"/>
  <c r="U5076" i="1"/>
  <c r="T5076" i="1"/>
  <c r="O5076" i="1" s="1"/>
  <c r="P5076" i="1"/>
  <c r="G5076" i="1"/>
  <c r="C5076" i="1"/>
  <c r="D5076" i="1" s="1"/>
  <c r="B5076" i="1"/>
  <c r="X5075" i="1"/>
  <c r="X5075" i="1" a="1"/>
  <c r="W5075" i="1" a="1"/>
  <c r="W5075" i="1" s="1"/>
  <c r="V5075" i="1" a="1"/>
  <c r="V5075" i="1" s="1"/>
  <c r="U5075" i="1"/>
  <c r="T5075" i="1"/>
  <c r="P5075" i="1"/>
  <c r="O5075" i="1"/>
  <c r="G5075" i="1"/>
  <c r="D5075" i="1"/>
  <c r="C5075" i="1"/>
  <c r="B5075" i="1"/>
  <c r="X5074" i="1" a="1"/>
  <c r="X5074" i="1" s="1"/>
  <c r="W5074" i="1" a="1"/>
  <c r="W5074" i="1" s="1"/>
  <c r="V5074" i="1"/>
  <c r="V5074" i="1" a="1"/>
  <c r="U5074" i="1"/>
  <c r="T5074" i="1"/>
  <c r="O5074" i="1" s="1"/>
  <c r="P5074" i="1"/>
  <c r="G5074" i="1"/>
  <c r="D5074" i="1"/>
  <c r="C5074" i="1"/>
  <c r="B5074" i="1"/>
  <c r="X5073" i="1"/>
  <c r="Y5073" i="1" s="1"/>
  <c r="X5073" i="1" a="1"/>
  <c r="W5073" i="1"/>
  <c r="W5073" i="1" a="1"/>
  <c r="V5073" i="1" a="1"/>
  <c r="V5073" i="1" s="1"/>
  <c r="U5073" i="1"/>
  <c r="T5073" i="1"/>
  <c r="P5073" i="1"/>
  <c r="O5073" i="1"/>
  <c r="G5073" i="1"/>
  <c r="D5073" i="1"/>
  <c r="C5073" i="1"/>
  <c r="B5073" i="1"/>
  <c r="X5072" i="1" a="1"/>
  <c r="X5072" i="1" s="1"/>
  <c r="Y5072" i="1" s="1"/>
  <c r="W5072" i="1" a="1"/>
  <c r="W5072" i="1" s="1"/>
  <c r="V5072" i="1" a="1"/>
  <c r="V5072" i="1" s="1"/>
  <c r="U5072" i="1"/>
  <c r="T5072" i="1"/>
  <c r="P5072" i="1"/>
  <c r="O5072" i="1"/>
  <c r="G5072" i="1"/>
  <c r="C5072" i="1"/>
  <c r="D5072" i="1" s="1"/>
  <c r="B5072" i="1"/>
  <c r="X5071" i="1" a="1"/>
  <c r="X5071" i="1" s="1"/>
  <c r="Y5071" i="1" s="1"/>
  <c r="W5071" i="1"/>
  <c r="W5071" i="1" a="1"/>
  <c r="V5071" i="1"/>
  <c r="V5071" i="1" a="1"/>
  <c r="U5071" i="1"/>
  <c r="T5071" i="1"/>
  <c r="O5071" i="1" s="1"/>
  <c r="P5071" i="1"/>
  <c r="G5071" i="1"/>
  <c r="C5071" i="1"/>
  <c r="D5071" i="1" s="1"/>
  <c r="B5071" i="1"/>
  <c r="X5070" i="1"/>
  <c r="X5070" i="1" a="1"/>
  <c r="W5070" i="1" a="1"/>
  <c r="W5070" i="1" s="1"/>
  <c r="Y5070" i="1" s="1"/>
  <c r="V5070" i="1" a="1"/>
  <c r="V5070" i="1" s="1"/>
  <c r="U5070" i="1"/>
  <c r="T5070" i="1"/>
  <c r="O5070" i="1" s="1"/>
  <c r="P5070" i="1"/>
  <c r="G5070" i="1"/>
  <c r="D5070" i="1"/>
  <c r="C5070" i="1"/>
  <c r="B5070" i="1"/>
  <c r="X5069" i="1"/>
  <c r="X5069" i="1" a="1"/>
  <c r="W5069" i="1" a="1"/>
  <c r="W5069" i="1" s="1"/>
  <c r="Y5069" i="1" s="1"/>
  <c r="V5069" i="1"/>
  <c r="V5069" i="1" a="1"/>
  <c r="U5069" i="1"/>
  <c r="T5069" i="1"/>
  <c r="P5069" i="1"/>
  <c r="O5069" i="1"/>
  <c r="G5069" i="1"/>
  <c r="C5069" i="1"/>
  <c r="D5069" i="1" s="1"/>
  <c r="B5069" i="1"/>
  <c r="X5068" i="1"/>
  <c r="Y5068" i="1" s="1"/>
  <c r="X5068" i="1" a="1"/>
  <c r="W5068" i="1"/>
  <c r="W5068" i="1" a="1"/>
  <c r="V5068" i="1" a="1"/>
  <c r="V5068" i="1" s="1"/>
  <c r="U5068" i="1"/>
  <c r="T5068" i="1"/>
  <c r="O5068" i="1" s="1"/>
  <c r="P5068" i="1"/>
  <c r="G5068" i="1"/>
  <c r="C5068" i="1"/>
  <c r="D5068" i="1" s="1"/>
  <c r="B5068" i="1"/>
  <c r="X5067" i="1" a="1"/>
  <c r="X5067" i="1" s="1"/>
  <c r="Y5067" i="1" s="1"/>
  <c r="W5067" i="1"/>
  <c r="W5067" i="1" a="1"/>
  <c r="V5067" i="1" a="1"/>
  <c r="V5067" i="1" s="1"/>
  <c r="U5067" i="1"/>
  <c r="T5067" i="1"/>
  <c r="P5067" i="1"/>
  <c r="O5067" i="1"/>
  <c r="G5067" i="1"/>
  <c r="D5067" i="1"/>
  <c r="C5067" i="1"/>
  <c r="B5067" i="1"/>
  <c r="X5066" i="1" a="1"/>
  <c r="X5066" i="1" s="1"/>
  <c r="Y5066" i="1" s="1"/>
  <c r="W5066" i="1"/>
  <c r="W5066" i="1" a="1"/>
  <c r="V5066" i="1"/>
  <c r="V5066" i="1" a="1"/>
  <c r="U5066" i="1"/>
  <c r="T5066" i="1"/>
  <c r="O5066" i="1" s="1"/>
  <c r="P5066" i="1"/>
  <c r="G5066" i="1"/>
  <c r="C5066" i="1"/>
  <c r="D5066" i="1" s="1"/>
  <c r="B5066" i="1"/>
  <c r="X5065" i="1"/>
  <c r="X5065" i="1" a="1"/>
  <c r="W5065" i="1" a="1"/>
  <c r="W5065" i="1" s="1"/>
  <c r="V5065" i="1"/>
  <c r="V5065" i="1" a="1"/>
  <c r="U5065" i="1"/>
  <c r="T5065" i="1"/>
  <c r="P5065" i="1"/>
  <c r="O5065" i="1"/>
  <c r="G5065" i="1"/>
  <c r="D5065" i="1"/>
  <c r="C5065" i="1"/>
  <c r="B5065" i="1"/>
  <c r="X5064" i="1" a="1"/>
  <c r="X5064" i="1" s="1"/>
  <c r="W5064" i="1" a="1"/>
  <c r="W5064" i="1" s="1"/>
  <c r="V5064" i="1"/>
  <c r="V5064" i="1" a="1"/>
  <c r="U5064" i="1"/>
  <c r="T5064" i="1"/>
  <c r="P5064" i="1"/>
  <c r="O5064" i="1"/>
  <c r="G5064" i="1"/>
  <c r="C5064" i="1"/>
  <c r="D5064" i="1" s="1"/>
  <c r="B5064" i="1"/>
  <c r="X5063" i="1" a="1"/>
  <c r="X5063" i="1" s="1"/>
  <c r="Y5063" i="1" s="1"/>
  <c r="W5063" i="1"/>
  <c r="W5063" i="1" a="1"/>
  <c r="V5063" i="1" a="1"/>
  <c r="V5063" i="1" s="1"/>
  <c r="U5063" i="1"/>
  <c r="T5063" i="1"/>
  <c r="P5063" i="1"/>
  <c r="O5063" i="1"/>
  <c r="G5063" i="1"/>
  <c r="D5063" i="1"/>
  <c r="C5063" i="1"/>
  <c r="B5063" i="1"/>
  <c r="X5062" i="1"/>
  <c r="X5062" i="1" a="1"/>
  <c r="W5062" i="1" a="1"/>
  <c r="W5062" i="1" s="1"/>
  <c r="V5062" i="1" a="1"/>
  <c r="V5062" i="1" s="1"/>
  <c r="U5062" i="1"/>
  <c r="T5062" i="1"/>
  <c r="P5062" i="1"/>
  <c r="O5062" i="1"/>
  <c r="G5062" i="1"/>
  <c r="D5062" i="1"/>
  <c r="C5062" i="1"/>
  <c r="B5062" i="1"/>
  <c r="X5061" i="1" a="1"/>
  <c r="X5061" i="1" s="1"/>
  <c r="Y5061" i="1" s="1"/>
  <c r="W5061" i="1" a="1"/>
  <c r="W5061" i="1" s="1"/>
  <c r="V5061" i="1"/>
  <c r="V5061" i="1" a="1"/>
  <c r="U5061" i="1"/>
  <c r="T5061" i="1"/>
  <c r="P5061" i="1"/>
  <c r="O5061" i="1"/>
  <c r="G5061" i="1"/>
  <c r="C5061" i="1"/>
  <c r="D5061" i="1" s="1"/>
  <c r="B5061" i="1"/>
  <c r="X5060" i="1"/>
  <c r="Y5060" i="1" s="1"/>
  <c r="X5060" i="1" a="1"/>
  <c r="W5060" i="1"/>
  <c r="W5060" i="1" a="1"/>
  <c r="V5060" i="1" a="1"/>
  <c r="V5060" i="1" s="1"/>
  <c r="U5060" i="1"/>
  <c r="T5060" i="1"/>
  <c r="O5060" i="1" s="1"/>
  <c r="P5060" i="1"/>
  <c r="G5060" i="1"/>
  <c r="D5060" i="1"/>
  <c r="C5060" i="1"/>
  <c r="B5060" i="1"/>
  <c r="X5059" i="1" a="1"/>
  <c r="X5059" i="1" s="1"/>
  <c r="W5059" i="1" a="1"/>
  <c r="W5059" i="1" s="1"/>
  <c r="V5059" i="1" a="1"/>
  <c r="V5059" i="1" s="1"/>
  <c r="U5059" i="1"/>
  <c r="T5059" i="1"/>
  <c r="P5059" i="1"/>
  <c r="O5059" i="1"/>
  <c r="G5059" i="1"/>
  <c r="D5059" i="1"/>
  <c r="C5059" i="1"/>
  <c r="B5059" i="1"/>
  <c r="Y5058" i="1"/>
  <c r="X5058" i="1"/>
  <c r="X5058" i="1" a="1"/>
  <c r="W5058" i="1"/>
  <c r="W5058" i="1" a="1"/>
  <c r="V5058" i="1"/>
  <c r="V5058" i="1" a="1"/>
  <c r="U5058" i="1"/>
  <c r="T5058" i="1"/>
  <c r="O5058" i="1" s="1"/>
  <c r="P5058" i="1"/>
  <c r="G5058" i="1"/>
  <c r="C5058" i="1"/>
  <c r="D5058" i="1" s="1"/>
  <c r="B5058" i="1"/>
  <c r="X5057" i="1"/>
  <c r="Y5057" i="1" s="1"/>
  <c r="X5057" i="1" a="1"/>
  <c r="W5057" i="1" a="1"/>
  <c r="W5057" i="1" s="1"/>
  <c r="V5057" i="1" a="1"/>
  <c r="V5057" i="1" s="1"/>
  <c r="U5057" i="1"/>
  <c r="T5057" i="1"/>
  <c r="P5057" i="1"/>
  <c r="O5057" i="1"/>
  <c r="G5057" i="1"/>
  <c r="D5057" i="1"/>
  <c r="C5057" i="1"/>
  <c r="B5057" i="1"/>
  <c r="Y5056" i="1"/>
  <c r="X5056" i="1" a="1"/>
  <c r="X5056" i="1" s="1"/>
  <c r="W5056" i="1"/>
  <c r="W5056" i="1" a="1"/>
  <c r="V5056" i="1"/>
  <c r="V5056" i="1" a="1"/>
  <c r="U5056" i="1"/>
  <c r="T5056" i="1"/>
  <c r="P5056" i="1"/>
  <c r="O5056" i="1"/>
  <c r="G5056" i="1"/>
  <c r="C5056" i="1"/>
  <c r="D5056" i="1" s="1"/>
  <c r="B5056" i="1"/>
  <c r="X5055" i="1"/>
  <c r="X5055" i="1" a="1"/>
  <c r="W5055" i="1"/>
  <c r="Y5055" i="1" s="1"/>
  <c r="W5055" i="1" a="1"/>
  <c r="V5055" i="1" a="1"/>
  <c r="V5055" i="1" s="1"/>
  <c r="U5055" i="1"/>
  <c r="T5055" i="1"/>
  <c r="O5055" i="1" s="1"/>
  <c r="P5055" i="1"/>
  <c r="G5055" i="1"/>
  <c r="C5055" i="1"/>
  <c r="D5055" i="1" s="1"/>
  <c r="B5055" i="1"/>
  <c r="X5054" i="1" a="1"/>
  <c r="X5054" i="1" s="1"/>
  <c r="Y5054" i="1" s="1"/>
  <c r="W5054" i="1" a="1"/>
  <c r="W5054" i="1" s="1"/>
  <c r="V5054" i="1"/>
  <c r="V5054" i="1" a="1"/>
  <c r="U5054" i="1"/>
  <c r="T5054" i="1"/>
  <c r="O5054" i="1" s="1"/>
  <c r="P5054" i="1"/>
  <c r="G5054" i="1"/>
  <c r="D5054" i="1"/>
  <c r="C5054" i="1"/>
  <c r="B5054" i="1"/>
  <c r="X5053" i="1" a="1"/>
  <c r="X5053" i="1" s="1"/>
  <c r="Y5053" i="1" s="1"/>
  <c r="W5053" i="1"/>
  <c r="W5053" i="1" a="1"/>
  <c r="V5053" i="1"/>
  <c r="V5053" i="1" a="1"/>
  <c r="U5053" i="1"/>
  <c r="T5053" i="1"/>
  <c r="O5053" i="1" s="1"/>
  <c r="P5053" i="1"/>
  <c r="G5053" i="1"/>
  <c r="C5053" i="1"/>
  <c r="D5053" i="1" s="1"/>
  <c r="B5053" i="1"/>
  <c r="X5052" i="1"/>
  <c r="X5052" i="1" a="1"/>
  <c r="W5052" i="1" a="1"/>
  <c r="W5052" i="1" s="1"/>
  <c r="V5052" i="1" a="1"/>
  <c r="V5052" i="1" s="1"/>
  <c r="U5052" i="1"/>
  <c r="T5052" i="1"/>
  <c r="O5052" i="1" s="1"/>
  <c r="P5052" i="1"/>
  <c r="G5052" i="1"/>
  <c r="C5052" i="1"/>
  <c r="D5052" i="1" s="1"/>
  <c r="B5052" i="1"/>
  <c r="X5051" i="1" a="1"/>
  <c r="X5051" i="1" s="1"/>
  <c r="W5051" i="1" a="1"/>
  <c r="W5051" i="1" s="1"/>
  <c r="V5051" i="1"/>
  <c r="V5051" i="1" a="1"/>
  <c r="T5051" i="1"/>
  <c r="O5051" i="1" s="1"/>
  <c r="P5051" i="1"/>
  <c r="G5051" i="1"/>
  <c r="C5051" i="1"/>
  <c r="D5051" i="1" s="1"/>
  <c r="X5050" i="1" a="1"/>
  <c r="X5050" i="1" s="1"/>
  <c r="W5050" i="1" a="1"/>
  <c r="W5050" i="1" s="1"/>
  <c r="V5050" i="1"/>
  <c r="V5050" i="1" a="1"/>
  <c r="T5050" i="1"/>
  <c r="O5050" i="1" s="1"/>
  <c r="P5050" i="1"/>
  <c r="G5050" i="1"/>
  <c r="D5050" i="1"/>
  <c r="C5050" i="1"/>
  <c r="X5049" i="1" a="1"/>
  <c r="X5049" i="1" s="1"/>
  <c r="Y5049" i="1" s="1"/>
  <c r="W5049" i="1" a="1"/>
  <c r="W5049" i="1" s="1"/>
  <c r="V5049" i="1"/>
  <c r="V5049" i="1" a="1"/>
  <c r="U5049" i="1"/>
  <c r="T5049" i="1"/>
  <c r="P5049" i="1"/>
  <c r="O5049" i="1"/>
  <c r="G5049" i="1"/>
  <c r="C5049" i="1"/>
  <c r="D5049" i="1" s="1"/>
  <c r="B5049" i="1"/>
  <c r="X5048" i="1"/>
  <c r="Y5048" i="1" s="1"/>
  <c r="X5048" i="1" a="1"/>
  <c r="W5048" i="1"/>
  <c r="W5048" i="1" a="1"/>
  <c r="V5048" i="1" a="1"/>
  <c r="V5048" i="1" s="1"/>
  <c r="U5048" i="1"/>
  <c r="T5048" i="1"/>
  <c r="O5048" i="1" s="1"/>
  <c r="P5048" i="1"/>
  <c r="G5048" i="1"/>
  <c r="D5048" i="1"/>
  <c r="C5048" i="1"/>
  <c r="B5048" i="1"/>
  <c r="X5047" i="1" a="1"/>
  <c r="X5047" i="1" s="1"/>
  <c r="W5047" i="1" a="1"/>
  <c r="W5047" i="1" s="1"/>
  <c r="V5047" i="1" a="1"/>
  <c r="V5047" i="1" s="1"/>
  <c r="U5047" i="1"/>
  <c r="T5047" i="1"/>
  <c r="P5047" i="1"/>
  <c r="O5047" i="1"/>
  <c r="G5047" i="1"/>
  <c r="C5047" i="1"/>
  <c r="D5047" i="1" s="1"/>
  <c r="B5047" i="1"/>
  <c r="Y5046" i="1"/>
  <c r="X5046" i="1"/>
  <c r="X5046" i="1" a="1"/>
  <c r="W5046" i="1"/>
  <c r="W5046" i="1" a="1"/>
  <c r="V5046" i="1"/>
  <c r="V5046" i="1" a="1"/>
  <c r="U5046" i="1"/>
  <c r="T5046" i="1"/>
  <c r="O5046" i="1" s="1"/>
  <c r="P5046" i="1"/>
  <c r="G5046" i="1"/>
  <c r="C5046" i="1"/>
  <c r="D5046" i="1" s="1"/>
  <c r="B5046" i="1"/>
  <c r="X5045" i="1"/>
  <c r="Y5045" i="1" s="1"/>
  <c r="X5045" i="1" a="1"/>
  <c r="W5045" i="1" a="1"/>
  <c r="W5045" i="1" s="1"/>
  <c r="V5045" i="1" a="1"/>
  <c r="V5045" i="1" s="1"/>
  <c r="U5045" i="1"/>
  <c r="T5045" i="1"/>
  <c r="P5045" i="1"/>
  <c r="O5045" i="1"/>
  <c r="G5045" i="1"/>
  <c r="D5045" i="1"/>
  <c r="C5045" i="1"/>
  <c r="B5045" i="1"/>
  <c r="Y5044" i="1"/>
  <c r="X5044" i="1" a="1"/>
  <c r="X5044" i="1" s="1"/>
  <c r="W5044" i="1"/>
  <c r="W5044" i="1" a="1"/>
  <c r="V5044" i="1"/>
  <c r="V5044" i="1" a="1"/>
  <c r="U5044" i="1"/>
  <c r="T5044" i="1"/>
  <c r="P5044" i="1"/>
  <c r="O5044" i="1"/>
  <c r="G5044" i="1"/>
  <c r="C5044" i="1"/>
  <c r="D5044" i="1" s="1"/>
  <c r="B5044" i="1"/>
  <c r="X5043" i="1"/>
  <c r="X5043" i="1" a="1"/>
  <c r="W5043" i="1"/>
  <c r="Y5043" i="1" s="1"/>
  <c r="W5043" i="1" a="1"/>
  <c r="V5043" i="1" a="1"/>
  <c r="V5043" i="1" s="1"/>
  <c r="U5043" i="1"/>
  <c r="T5043" i="1"/>
  <c r="O5043" i="1" s="1"/>
  <c r="P5043" i="1"/>
  <c r="G5043" i="1"/>
  <c r="C5043" i="1"/>
  <c r="D5043" i="1" s="1"/>
  <c r="B5043" i="1"/>
  <c r="X5042" i="1"/>
  <c r="Y5042" i="1" s="1"/>
  <c r="X5042" i="1" a="1"/>
  <c r="W5042" i="1" a="1"/>
  <c r="W5042" i="1" s="1"/>
  <c r="V5042" i="1"/>
  <c r="V5042" i="1" a="1"/>
  <c r="U5042" i="1"/>
  <c r="T5042" i="1"/>
  <c r="P5042" i="1"/>
  <c r="O5042" i="1"/>
  <c r="G5042" i="1"/>
  <c r="D5042" i="1"/>
  <c r="C5042" i="1"/>
  <c r="B5042" i="1"/>
  <c r="X5041" i="1" a="1"/>
  <c r="X5041" i="1" s="1"/>
  <c r="Y5041" i="1" s="1"/>
  <c r="W5041" i="1"/>
  <c r="W5041" i="1" a="1"/>
  <c r="V5041" i="1"/>
  <c r="V5041" i="1" a="1"/>
  <c r="U5041" i="1"/>
  <c r="T5041" i="1"/>
  <c r="O5041" i="1" s="1"/>
  <c r="P5041" i="1"/>
  <c r="G5041" i="1"/>
  <c r="C5041" i="1"/>
  <c r="D5041" i="1" s="1"/>
  <c r="B5041" i="1"/>
  <c r="X5040" i="1"/>
  <c r="X5040" i="1" a="1"/>
  <c r="W5040" i="1"/>
  <c r="W5040" i="1" a="1"/>
  <c r="V5040" i="1" a="1"/>
  <c r="V5040" i="1" s="1"/>
  <c r="U5040" i="1"/>
  <c r="T5040" i="1"/>
  <c r="O5040" i="1" s="1"/>
  <c r="P5040" i="1"/>
  <c r="G5040" i="1"/>
  <c r="D5040" i="1"/>
  <c r="C5040" i="1"/>
  <c r="B5040" i="1"/>
  <c r="X5039" i="1" a="1"/>
  <c r="X5039" i="1" s="1"/>
  <c r="W5039" i="1" a="1"/>
  <c r="W5039" i="1" s="1"/>
  <c r="V5039" i="1"/>
  <c r="V5039" i="1" a="1"/>
  <c r="U5039" i="1"/>
  <c r="T5039" i="1"/>
  <c r="O5039" i="1" s="1"/>
  <c r="P5039" i="1"/>
  <c r="G5039" i="1"/>
  <c r="C5039" i="1"/>
  <c r="D5039" i="1" s="1"/>
  <c r="B5039" i="1"/>
  <c r="X5038" i="1" a="1"/>
  <c r="X5038" i="1" s="1"/>
  <c r="Y5038" i="1" s="1"/>
  <c r="W5038" i="1"/>
  <c r="W5038" i="1" a="1"/>
  <c r="V5038" i="1"/>
  <c r="V5038" i="1" a="1"/>
  <c r="U5038" i="1"/>
  <c r="T5038" i="1"/>
  <c r="O5038" i="1" s="1"/>
  <c r="P5038" i="1"/>
  <c r="G5038" i="1"/>
  <c r="C5038" i="1"/>
  <c r="D5038" i="1" s="1"/>
  <c r="B5038" i="1"/>
  <c r="X5037" i="1"/>
  <c r="X5037" i="1" a="1"/>
  <c r="W5037" i="1" a="1"/>
  <c r="W5037" i="1" s="1"/>
  <c r="V5037" i="1" a="1"/>
  <c r="V5037" i="1" s="1"/>
  <c r="U5037" i="1"/>
  <c r="T5037" i="1"/>
  <c r="P5037" i="1"/>
  <c r="O5037" i="1"/>
  <c r="G5037" i="1"/>
  <c r="D5037" i="1"/>
  <c r="C5037" i="1"/>
  <c r="B5037" i="1"/>
  <c r="X5036" i="1" a="1"/>
  <c r="X5036" i="1" s="1"/>
  <c r="Y5036" i="1" s="1"/>
  <c r="W5036" i="1" a="1"/>
  <c r="W5036" i="1" s="1"/>
  <c r="V5036" i="1"/>
  <c r="V5036" i="1" a="1"/>
  <c r="U5036" i="1"/>
  <c r="T5036" i="1"/>
  <c r="P5036" i="1"/>
  <c r="O5036" i="1"/>
  <c r="G5036" i="1"/>
  <c r="C5036" i="1"/>
  <c r="D5036" i="1" s="1"/>
  <c r="B5036" i="1"/>
  <c r="X5035" i="1"/>
  <c r="Y5035" i="1" s="1"/>
  <c r="X5035" i="1" a="1"/>
  <c r="W5035" i="1"/>
  <c r="W5035" i="1" a="1"/>
  <c r="V5035" i="1" a="1"/>
  <c r="V5035" i="1" s="1"/>
  <c r="U5035" i="1"/>
  <c r="T5035" i="1"/>
  <c r="O5035" i="1" s="1"/>
  <c r="P5035" i="1"/>
  <c r="G5035" i="1"/>
  <c r="D5035" i="1"/>
  <c r="C5035" i="1"/>
  <c r="B5035" i="1"/>
  <c r="X5034" i="1" a="1"/>
  <c r="X5034" i="1" s="1"/>
  <c r="Y5034" i="1" s="1"/>
  <c r="W5034" i="1" a="1"/>
  <c r="W5034" i="1" s="1"/>
  <c r="V5034" i="1" a="1"/>
  <c r="V5034" i="1" s="1"/>
  <c r="U5034" i="1"/>
  <c r="T5034" i="1"/>
  <c r="P5034" i="1"/>
  <c r="O5034" i="1"/>
  <c r="G5034" i="1"/>
  <c r="C5034" i="1"/>
  <c r="D5034" i="1" s="1"/>
  <c r="B5034" i="1"/>
  <c r="X5033" i="1" a="1"/>
  <c r="X5033" i="1" s="1"/>
  <c r="Y5033" i="1" s="1"/>
  <c r="W5033" i="1"/>
  <c r="W5033" i="1" a="1"/>
  <c r="V5033" i="1"/>
  <c r="V5033" i="1" a="1"/>
  <c r="U5033" i="1"/>
  <c r="T5033" i="1"/>
  <c r="P5033" i="1"/>
  <c r="O5033" i="1"/>
  <c r="G5033" i="1"/>
  <c r="C5033" i="1"/>
  <c r="D5033" i="1" s="1"/>
  <c r="B5033" i="1"/>
  <c r="X5032" i="1"/>
  <c r="X5032" i="1" a="1"/>
  <c r="W5032" i="1" a="1"/>
  <c r="W5032" i="1" s="1"/>
  <c r="V5032" i="1" a="1"/>
  <c r="V5032" i="1" s="1"/>
  <c r="U5032" i="1"/>
  <c r="T5032" i="1"/>
  <c r="O5032" i="1" s="1"/>
  <c r="P5032" i="1"/>
  <c r="G5032" i="1"/>
  <c r="D5032" i="1"/>
  <c r="C5032" i="1"/>
  <c r="B5032" i="1"/>
  <c r="X5031" i="1" a="1"/>
  <c r="X5031" i="1" s="1"/>
  <c r="Y5031" i="1" s="1"/>
  <c r="W5031" i="1" a="1"/>
  <c r="W5031" i="1" s="1"/>
  <c r="V5031" i="1"/>
  <c r="V5031" i="1" a="1"/>
  <c r="U5031" i="1"/>
  <c r="T5031" i="1"/>
  <c r="P5031" i="1"/>
  <c r="O5031" i="1"/>
  <c r="G5031" i="1"/>
  <c r="D5031" i="1"/>
  <c r="C5031" i="1"/>
  <c r="B5031" i="1"/>
  <c r="X5030" i="1"/>
  <c r="Y5030" i="1" s="1"/>
  <c r="X5030" i="1" a="1"/>
  <c r="W5030" i="1"/>
  <c r="W5030" i="1" a="1"/>
  <c r="V5030" i="1" a="1"/>
  <c r="V5030" i="1" s="1"/>
  <c r="U5030" i="1"/>
  <c r="T5030" i="1"/>
  <c r="O5030" i="1" s="1"/>
  <c r="P5030" i="1"/>
  <c r="G5030" i="1"/>
  <c r="C5030" i="1"/>
  <c r="D5030" i="1" s="1"/>
  <c r="B5030" i="1"/>
  <c r="X5029" i="1"/>
  <c r="Y5029" i="1" s="1"/>
  <c r="X5029" i="1" a="1"/>
  <c r="W5029" i="1" a="1"/>
  <c r="W5029" i="1" s="1"/>
  <c r="V5029" i="1" a="1"/>
  <c r="V5029" i="1" s="1"/>
  <c r="U5029" i="1"/>
  <c r="T5029" i="1"/>
  <c r="P5029" i="1"/>
  <c r="O5029" i="1"/>
  <c r="G5029" i="1"/>
  <c r="D5029" i="1"/>
  <c r="C5029" i="1"/>
  <c r="B5029" i="1"/>
  <c r="X5028" i="1" a="1"/>
  <c r="X5028" i="1" s="1"/>
  <c r="Y5028" i="1" s="1"/>
  <c r="W5028" i="1"/>
  <c r="W5028" i="1" a="1"/>
  <c r="V5028" i="1"/>
  <c r="V5028" i="1" a="1"/>
  <c r="U5028" i="1"/>
  <c r="T5028" i="1"/>
  <c r="O5028" i="1" s="1"/>
  <c r="P5028" i="1"/>
  <c r="G5028" i="1"/>
  <c r="C5028" i="1"/>
  <c r="D5028" i="1" s="1"/>
  <c r="B5028" i="1"/>
  <c r="X5027" i="1"/>
  <c r="X5027" i="1" a="1"/>
  <c r="W5027" i="1" a="1"/>
  <c r="W5027" i="1" s="1"/>
  <c r="V5027" i="1" a="1"/>
  <c r="V5027" i="1" s="1"/>
  <c r="U5027" i="1"/>
  <c r="T5027" i="1"/>
  <c r="O5027" i="1" s="1"/>
  <c r="P5027" i="1"/>
  <c r="G5027" i="1"/>
  <c r="C5027" i="1"/>
  <c r="D5027" i="1" s="1"/>
  <c r="B5027" i="1"/>
  <c r="X5026" i="1" a="1"/>
  <c r="X5026" i="1" s="1"/>
  <c r="Y5026" i="1" s="1"/>
  <c r="W5026" i="1" a="1"/>
  <c r="W5026" i="1" s="1"/>
  <c r="V5026" i="1"/>
  <c r="V5026" i="1" a="1"/>
  <c r="U5026" i="1"/>
  <c r="T5026" i="1"/>
  <c r="P5026" i="1"/>
  <c r="O5026" i="1"/>
  <c r="G5026" i="1"/>
  <c r="D5026" i="1"/>
  <c r="C5026" i="1"/>
  <c r="B5026" i="1"/>
  <c r="X5025" i="1" a="1"/>
  <c r="X5025" i="1" s="1"/>
  <c r="Y5025" i="1" s="1"/>
  <c r="W5025" i="1"/>
  <c r="W5025" i="1" a="1"/>
  <c r="V5025" i="1" a="1"/>
  <c r="V5025" i="1" s="1"/>
  <c r="U5025" i="1"/>
  <c r="T5025" i="1"/>
  <c r="O5025" i="1" s="1"/>
  <c r="P5025" i="1"/>
  <c r="G5025" i="1"/>
  <c r="C5025" i="1"/>
  <c r="D5025" i="1" s="1"/>
  <c r="B5025" i="1"/>
  <c r="X5024" i="1"/>
  <c r="X5024" i="1" a="1"/>
  <c r="W5024" i="1"/>
  <c r="W5024" i="1" a="1"/>
  <c r="V5024" i="1" a="1"/>
  <c r="V5024" i="1" s="1"/>
  <c r="U5024" i="1"/>
  <c r="T5024" i="1"/>
  <c r="O5024" i="1" s="1"/>
  <c r="P5024" i="1"/>
  <c r="G5024" i="1"/>
  <c r="D5024" i="1"/>
  <c r="C5024" i="1"/>
  <c r="B5024" i="1"/>
  <c r="X5023" i="1" a="1"/>
  <c r="X5023" i="1" s="1"/>
  <c r="W5023" i="1" a="1"/>
  <c r="W5023" i="1" s="1"/>
  <c r="V5023" i="1"/>
  <c r="V5023" i="1" a="1"/>
  <c r="U5023" i="1"/>
  <c r="T5023" i="1"/>
  <c r="O5023" i="1" s="1"/>
  <c r="P5023" i="1"/>
  <c r="G5023" i="1"/>
  <c r="C5023" i="1"/>
  <c r="D5023" i="1" s="1"/>
  <c r="B5023" i="1"/>
  <c r="X5022" i="1" a="1"/>
  <c r="X5022" i="1" s="1"/>
  <c r="Y5022" i="1" s="1"/>
  <c r="W5022" i="1"/>
  <c r="W5022" i="1" a="1"/>
  <c r="V5022" i="1"/>
  <c r="V5022" i="1" a="1"/>
  <c r="U5022" i="1"/>
  <c r="T5022" i="1"/>
  <c r="O5022" i="1" s="1"/>
  <c r="P5022" i="1"/>
  <c r="G5022" i="1"/>
  <c r="C5022" i="1"/>
  <c r="D5022" i="1" s="1"/>
  <c r="B5022" i="1"/>
  <c r="X5021" i="1"/>
  <c r="Y5021" i="1" s="1"/>
  <c r="X5021" i="1" a="1"/>
  <c r="W5021" i="1" a="1"/>
  <c r="W5021" i="1" s="1"/>
  <c r="V5021" i="1" a="1"/>
  <c r="V5021" i="1" s="1"/>
  <c r="U5021" i="1"/>
  <c r="T5021" i="1"/>
  <c r="P5021" i="1"/>
  <c r="O5021" i="1"/>
  <c r="G5021" i="1"/>
  <c r="D5021" i="1"/>
  <c r="C5021" i="1"/>
  <c r="B5021" i="1"/>
  <c r="X5020" i="1" a="1"/>
  <c r="X5020" i="1" s="1"/>
  <c r="Y5020" i="1" s="1"/>
  <c r="W5020" i="1" a="1"/>
  <c r="W5020" i="1" s="1"/>
  <c r="V5020" i="1"/>
  <c r="V5020" i="1" a="1"/>
  <c r="U5020" i="1"/>
  <c r="T5020" i="1"/>
  <c r="P5020" i="1"/>
  <c r="O5020" i="1"/>
  <c r="G5020" i="1"/>
  <c r="C5020" i="1"/>
  <c r="D5020" i="1" s="1"/>
  <c r="B5020" i="1"/>
  <c r="X5019" i="1"/>
  <c r="Y5019" i="1" s="1"/>
  <c r="X5019" i="1" a="1"/>
  <c r="W5019" i="1"/>
  <c r="W5019" i="1" a="1"/>
  <c r="V5019" i="1" a="1"/>
  <c r="V5019" i="1" s="1"/>
  <c r="U5019" i="1"/>
  <c r="T5019" i="1"/>
  <c r="O5019" i="1" s="1"/>
  <c r="P5019" i="1"/>
  <c r="G5019" i="1"/>
  <c r="D5019" i="1"/>
  <c r="C5019" i="1"/>
  <c r="B5019" i="1"/>
  <c r="X5018" i="1" a="1"/>
  <c r="X5018" i="1" s="1"/>
  <c r="Y5018" i="1" s="1"/>
  <c r="W5018" i="1" a="1"/>
  <c r="W5018" i="1" s="1"/>
  <c r="V5018" i="1" a="1"/>
  <c r="V5018" i="1" s="1"/>
  <c r="U5018" i="1"/>
  <c r="T5018" i="1"/>
  <c r="P5018" i="1"/>
  <c r="O5018" i="1"/>
  <c r="G5018" i="1"/>
  <c r="C5018" i="1"/>
  <c r="D5018" i="1" s="1"/>
  <c r="B5018" i="1"/>
  <c r="X5017" i="1" a="1"/>
  <c r="X5017" i="1" s="1"/>
  <c r="Y5017" i="1" s="1"/>
  <c r="W5017" i="1"/>
  <c r="W5017" i="1" a="1"/>
  <c r="V5017" i="1"/>
  <c r="V5017" i="1" a="1"/>
  <c r="U5017" i="1"/>
  <c r="T5017" i="1"/>
  <c r="P5017" i="1"/>
  <c r="O5017" i="1"/>
  <c r="G5017" i="1"/>
  <c r="C5017" i="1"/>
  <c r="D5017" i="1" s="1"/>
  <c r="B5017" i="1"/>
  <c r="X5016" i="1"/>
  <c r="X5016" i="1" a="1"/>
  <c r="W5016" i="1" a="1"/>
  <c r="W5016" i="1" s="1"/>
  <c r="V5016" i="1" a="1"/>
  <c r="V5016" i="1" s="1"/>
  <c r="U5016" i="1"/>
  <c r="T5016" i="1"/>
  <c r="O5016" i="1" s="1"/>
  <c r="P5016" i="1"/>
  <c r="G5016" i="1"/>
  <c r="D5016" i="1"/>
  <c r="C5016" i="1"/>
  <c r="B5016" i="1"/>
  <c r="X5015" i="1" a="1"/>
  <c r="X5015" i="1" s="1"/>
  <c r="Y5015" i="1" s="1"/>
  <c r="W5015" i="1" a="1"/>
  <c r="W5015" i="1" s="1"/>
  <c r="V5015" i="1"/>
  <c r="V5015" i="1" a="1"/>
  <c r="U5015" i="1"/>
  <c r="T5015" i="1"/>
  <c r="P5015" i="1"/>
  <c r="O5015" i="1"/>
  <c r="G5015" i="1"/>
  <c r="C5015" i="1"/>
  <c r="D5015" i="1" s="1"/>
  <c r="B5015" i="1"/>
  <c r="X5014" i="1"/>
  <c r="Y5014" i="1" s="1"/>
  <c r="X5014" i="1" a="1"/>
  <c r="W5014" i="1"/>
  <c r="W5014" i="1" a="1"/>
  <c r="V5014" i="1" a="1"/>
  <c r="V5014" i="1" s="1"/>
  <c r="U5014" i="1"/>
  <c r="T5014" i="1"/>
  <c r="O5014" i="1" s="1"/>
  <c r="P5014" i="1"/>
  <c r="G5014" i="1"/>
  <c r="C5014" i="1"/>
  <c r="D5014" i="1" s="1"/>
  <c r="B5014" i="1"/>
  <c r="X5013" i="1" a="1"/>
  <c r="X5013" i="1" s="1"/>
  <c r="Y5013" i="1" s="1"/>
  <c r="W5013" i="1" a="1"/>
  <c r="W5013" i="1" s="1"/>
  <c r="V5013" i="1" a="1"/>
  <c r="V5013" i="1" s="1"/>
  <c r="U5013" i="1"/>
  <c r="T5013" i="1"/>
  <c r="P5013" i="1"/>
  <c r="O5013" i="1"/>
  <c r="G5013" i="1"/>
  <c r="D5013" i="1"/>
  <c r="C5013" i="1"/>
  <c r="B5013" i="1"/>
  <c r="X5012" i="1" a="1"/>
  <c r="X5012" i="1" s="1"/>
  <c r="W5012" i="1"/>
  <c r="W5012" i="1" a="1"/>
  <c r="V5012" i="1"/>
  <c r="V5012" i="1" a="1"/>
  <c r="U5012" i="1"/>
  <c r="T5012" i="1"/>
  <c r="O5012" i="1" s="1"/>
  <c r="P5012" i="1"/>
  <c r="G5012" i="1"/>
  <c r="C5012" i="1"/>
  <c r="D5012" i="1" s="1"/>
  <c r="B5012" i="1"/>
  <c r="X5011" i="1"/>
  <c r="X5011" i="1" a="1"/>
  <c r="W5011" i="1"/>
  <c r="Y5011" i="1" s="1"/>
  <c r="W5011" i="1" a="1"/>
  <c r="V5011" i="1" a="1"/>
  <c r="V5011" i="1" s="1"/>
  <c r="U5011" i="1"/>
  <c r="T5011" i="1"/>
  <c r="O5011" i="1" s="1"/>
  <c r="P5011" i="1"/>
  <c r="G5011" i="1"/>
  <c r="C5011" i="1"/>
  <c r="D5011" i="1" s="1"/>
  <c r="B5011" i="1"/>
  <c r="X5010" i="1" a="1"/>
  <c r="X5010" i="1" s="1"/>
  <c r="Y5010" i="1" s="1"/>
  <c r="W5010" i="1" a="1"/>
  <c r="W5010" i="1" s="1"/>
  <c r="V5010" i="1"/>
  <c r="V5010" i="1" a="1"/>
  <c r="U5010" i="1"/>
  <c r="T5010" i="1"/>
  <c r="P5010" i="1"/>
  <c r="O5010" i="1"/>
  <c r="G5010" i="1"/>
  <c r="D5010" i="1"/>
  <c r="C5010" i="1"/>
  <c r="B5010" i="1"/>
  <c r="X5009" i="1" a="1"/>
  <c r="X5009" i="1" s="1"/>
  <c r="Y5009" i="1" s="1"/>
  <c r="W5009" i="1"/>
  <c r="W5009" i="1" a="1"/>
  <c r="V5009" i="1" a="1"/>
  <c r="V5009" i="1" s="1"/>
  <c r="U5009" i="1"/>
  <c r="T5009" i="1"/>
  <c r="O5009" i="1" s="1"/>
  <c r="P5009" i="1"/>
  <c r="G5009" i="1"/>
  <c r="C5009" i="1"/>
  <c r="D5009" i="1" s="1"/>
  <c r="B5009" i="1"/>
  <c r="X5008" i="1"/>
  <c r="X5008" i="1" a="1"/>
  <c r="W5008" i="1"/>
  <c r="W5008" i="1" a="1"/>
  <c r="V5008" i="1" a="1"/>
  <c r="V5008" i="1" s="1"/>
  <c r="U5008" i="1"/>
  <c r="T5008" i="1"/>
  <c r="O5008" i="1" s="1"/>
  <c r="P5008" i="1"/>
  <c r="G5008" i="1"/>
  <c r="D5008" i="1"/>
  <c r="C5008" i="1"/>
  <c r="B5008" i="1"/>
  <c r="X5007" i="1" a="1"/>
  <c r="X5007" i="1" s="1"/>
  <c r="W5007" i="1" a="1"/>
  <c r="W5007" i="1" s="1"/>
  <c r="V5007" i="1"/>
  <c r="V5007" i="1" a="1"/>
  <c r="U5007" i="1"/>
  <c r="T5007" i="1"/>
  <c r="O5007" i="1" s="1"/>
  <c r="P5007" i="1"/>
  <c r="G5007" i="1"/>
  <c r="C5007" i="1"/>
  <c r="D5007" i="1" s="1"/>
  <c r="B5007" i="1"/>
  <c r="X5006" i="1" a="1"/>
  <c r="X5006" i="1" s="1"/>
  <c r="Y5006" i="1" s="1"/>
  <c r="W5006" i="1"/>
  <c r="W5006" i="1" a="1"/>
  <c r="V5006" i="1"/>
  <c r="V5006" i="1" a="1"/>
  <c r="U5006" i="1"/>
  <c r="T5006" i="1"/>
  <c r="O5006" i="1" s="1"/>
  <c r="P5006" i="1"/>
  <c r="G5006" i="1"/>
  <c r="C5006" i="1"/>
  <c r="D5006" i="1" s="1"/>
  <c r="B5006" i="1"/>
  <c r="X5005" i="1"/>
  <c r="X5005" i="1" a="1"/>
  <c r="W5005" i="1" a="1"/>
  <c r="W5005" i="1" s="1"/>
  <c r="V5005" i="1" a="1"/>
  <c r="V5005" i="1" s="1"/>
  <c r="U5005" i="1"/>
  <c r="T5005" i="1"/>
  <c r="P5005" i="1"/>
  <c r="O5005" i="1"/>
  <c r="G5005" i="1"/>
  <c r="D5005" i="1"/>
  <c r="C5005" i="1"/>
  <c r="B5005" i="1"/>
  <c r="X5004" i="1" a="1"/>
  <c r="X5004" i="1" s="1"/>
  <c r="W5004" i="1" a="1"/>
  <c r="W5004" i="1" s="1"/>
  <c r="V5004" i="1"/>
  <c r="V5004" i="1" a="1"/>
  <c r="U5004" i="1"/>
  <c r="T5004" i="1"/>
  <c r="O5004" i="1" s="1"/>
  <c r="P5004" i="1"/>
  <c r="G5004" i="1"/>
  <c r="C5004" i="1"/>
  <c r="D5004" i="1" s="1"/>
  <c r="B5004" i="1"/>
  <c r="X5003" i="1"/>
  <c r="Y5003" i="1" s="1"/>
  <c r="X5003" i="1" a="1"/>
  <c r="W5003" i="1"/>
  <c r="W5003" i="1" a="1"/>
  <c r="V5003" i="1" a="1"/>
  <c r="V5003" i="1" s="1"/>
  <c r="U5003" i="1"/>
  <c r="T5003" i="1"/>
  <c r="O5003" i="1" s="1"/>
  <c r="P5003" i="1"/>
  <c r="G5003" i="1"/>
  <c r="D5003" i="1"/>
  <c r="C5003" i="1"/>
  <c r="B5003" i="1"/>
  <c r="X5002" i="1" a="1"/>
  <c r="X5002" i="1" s="1"/>
  <c r="W5002" i="1" a="1"/>
  <c r="W5002" i="1" s="1"/>
  <c r="V5002" i="1" a="1"/>
  <c r="V5002" i="1" s="1"/>
  <c r="U5002" i="1"/>
  <c r="T5002" i="1"/>
  <c r="P5002" i="1"/>
  <c r="O5002" i="1"/>
  <c r="G5002" i="1"/>
  <c r="C5002" i="1"/>
  <c r="D5002" i="1" s="1"/>
  <c r="B5002" i="1"/>
  <c r="Y5001" i="1"/>
  <c r="X5001" i="1" a="1"/>
  <c r="X5001" i="1" s="1"/>
  <c r="W5001" i="1"/>
  <c r="W5001" i="1" a="1"/>
  <c r="V5001" i="1"/>
  <c r="V5001" i="1" a="1"/>
  <c r="U5001" i="1"/>
  <c r="T5001" i="1"/>
  <c r="P5001" i="1"/>
  <c r="O5001" i="1"/>
  <c r="G5001" i="1"/>
  <c r="C5001" i="1"/>
  <c r="D5001" i="1" s="1"/>
  <c r="B5001" i="1"/>
  <c r="X5000" i="1"/>
  <c r="X5000" i="1" a="1"/>
  <c r="W5000" i="1" a="1"/>
  <c r="W5000" i="1" s="1"/>
  <c r="V5000" i="1" a="1"/>
  <c r="V5000" i="1" s="1"/>
  <c r="U5000" i="1"/>
  <c r="T5000" i="1"/>
  <c r="O5000" i="1" s="1"/>
  <c r="P5000" i="1"/>
  <c r="G5000" i="1"/>
  <c r="D5000" i="1"/>
  <c r="C5000" i="1"/>
  <c r="B5000" i="1"/>
  <c r="X4999" i="1" a="1"/>
  <c r="X4999" i="1" s="1"/>
  <c r="W4999" i="1" a="1"/>
  <c r="W4999" i="1" s="1"/>
  <c r="Y4999" i="1" s="1"/>
  <c r="V4999" i="1"/>
  <c r="V4999" i="1" a="1"/>
  <c r="U4999" i="1"/>
  <c r="T4999" i="1"/>
  <c r="P4999" i="1"/>
  <c r="O4999" i="1"/>
  <c r="G4999" i="1"/>
  <c r="C4999" i="1"/>
  <c r="D4999" i="1" s="1"/>
  <c r="B4999" i="1"/>
  <c r="X4998" i="1"/>
  <c r="Y4998" i="1" s="1"/>
  <c r="X4998" i="1" a="1"/>
  <c r="W4998" i="1"/>
  <c r="W4998" i="1" a="1"/>
  <c r="V4998" i="1" a="1"/>
  <c r="V4998" i="1" s="1"/>
  <c r="U4998" i="1"/>
  <c r="T4998" i="1"/>
  <c r="O4998" i="1" s="1"/>
  <c r="P4998" i="1"/>
  <c r="G4998" i="1"/>
  <c r="C4998" i="1"/>
  <c r="D4998" i="1" s="1"/>
  <c r="B4998" i="1"/>
  <c r="X4997" i="1" a="1"/>
  <c r="X4997" i="1" s="1"/>
  <c r="Y4997" i="1" s="1"/>
  <c r="W4997" i="1" a="1"/>
  <c r="W4997" i="1" s="1"/>
  <c r="V4997" i="1" a="1"/>
  <c r="V4997" i="1" s="1"/>
  <c r="U4997" i="1"/>
  <c r="T4997" i="1"/>
  <c r="P4997" i="1"/>
  <c r="O4997" i="1"/>
  <c r="G4997" i="1"/>
  <c r="D4997" i="1"/>
  <c r="C4997" i="1"/>
  <c r="B4997" i="1"/>
  <c r="X4996" i="1" a="1"/>
  <c r="X4996" i="1" s="1"/>
  <c r="Y4996" i="1" s="1"/>
  <c r="W4996" i="1"/>
  <c r="W4996" i="1" a="1"/>
  <c r="V4996" i="1"/>
  <c r="V4996" i="1" a="1"/>
  <c r="U4996" i="1"/>
  <c r="T4996" i="1"/>
  <c r="O4996" i="1" s="1"/>
  <c r="P4996" i="1"/>
  <c r="G4996" i="1"/>
  <c r="C4996" i="1"/>
  <c r="D4996" i="1" s="1"/>
  <c r="B4996" i="1"/>
  <c r="X4995" i="1"/>
  <c r="X4995" i="1" a="1"/>
  <c r="W4995" i="1" a="1"/>
  <c r="W4995" i="1" s="1"/>
  <c r="V4995" i="1" a="1"/>
  <c r="V4995" i="1" s="1"/>
  <c r="U4995" i="1"/>
  <c r="T4995" i="1"/>
  <c r="O4995" i="1" s="1"/>
  <c r="P4995" i="1"/>
  <c r="G4995" i="1"/>
  <c r="C4995" i="1"/>
  <c r="D4995" i="1" s="1"/>
  <c r="B4995" i="1"/>
  <c r="X4994" i="1" a="1"/>
  <c r="X4994" i="1" s="1"/>
  <c r="Y4994" i="1" s="1"/>
  <c r="W4994" i="1" a="1"/>
  <c r="W4994" i="1" s="1"/>
  <c r="V4994" i="1"/>
  <c r="V4994" i="1" a="1"/>
  <c r="U4994" i="1"/>
  <c r="T4994" i="1"/>
  <c r="P4994" i="1"/>
  <c r="O4994" i="1"/>
  <c r="G4994" i="1"/>
  <c r="D4994" i="1"/>
  <c r="C4994" i="1"/>
  <c r="B4994" i="1"/>
  <c r="X4993" i="1" a="1"/>
  <c r="X4993" i="1" s="1"/>
  <c r="W4993" i="1"/>
  <c r="W4993" i="1" a="1"/>
  <c r="V4993" i="1" a="1"/>
  <c r="V4993" i="1" s="1"/>
  <c r="U4993" i="1"/>
  <c r="T4993" i="1"/>
  <c r="O4993" i="1" s="1"/>
  <c r="P4993" i="1"/>
  <c r="G4993" i="1"/>
  <c r="C4993" i="1"/>
  <c r="D4993" i="1" s="1"/>
  <c r="B4993" i="1"/>
  <c r="X4992" i="1"/>
  <c r="X4992" i="1" a="1"/>
  <c r="W4992" i="1" a="1"/>
  <c r="W4992" i="1" s="1"/>
  <c r="V4992" i="1" a="1"/>
  <c r="V4992" i="1" s="1"/>
  <c r="U4992" i="1"/>
  <c r="T4992" i="1"/>
  <c r="O4992" i="1" s="1"/>
  <c r="P4992" i="1"/>
  <c r="G4992" i="1"/>
  <c r="D4992" i="1"/>
  <c r="C4992" i="1"/>
  <c r="B4992" i="1"/>
  <c r="X4991" i="1" a="1"/>
  <c r="X4991" i="1" s="1"/>
  <c r="W4991" i="1" a="1"/>
  <c r="W4991" i="1" s="1"/>
  <c r="V4991" i="1"/>
  <c r="V4991" i="1" a="1"/>
  <c r="U4991" i="1"/>
  <c r="T4991" i="1"/>
  <c r="P4991" i="1"/>
  <c r="O4991" i="1"/>
  <c r="G4991" i="1"/>
  <c r="C4991" i="1"/>
  <c r="D4991" i="1" s="1"/>
  <c r="B4991" i="1"/>
  <c r="X4990" i="1" a="1"/>
  <c r="X4990" i="1" s="1"/>
  <c r="Y4990" i="1" s="1"/>
  <c r="W4990" i="1"/>
  <c r="W4990" i="1" a="1"/>
  <c r="V4990" i="1"/>
  <c r="V4990" i="1" a="1"/>
  <c r="U4990" i="1"/>
  <c r="T4990" i="1"/>
  <c r="O4990" i="1" s="1"/>
  <c r="P4990" i="1"/>
  <c r="G4990" i="1"/>
  <c r="C4990" i="1"/>
  <c r="D4990" i="1" s="1"/>
  <c r="B4990" i="1"/>
  <c r="X4989" i="1"/>
  <c r="X4989" i="1" a="1"/>
  <c r="W4989" i="1" a="1"/>
  <c r="W4989" i="1" s="1"/>
  <c r="V4989" i="1" a="1"/>
  <c r="V4989" i="1" s="1"/>
  <c r="U4989" i="1"/>
  <c r="T4989" i="1"/>
  <c r="P4989" i="1"/>
  <c r="O4989" i="1"/>
  <c r="G4989" i="1"/>
  <c r="D4989" i="1"/>
  <c r="C4989" i="1"/>
  <c r="B4989" i="1"/>
  <c r="X4988" i="1" a="1"/>
  <c r="X4988" i="1" s="1"/>
  <c r="Y4988" i="1" s="1"/>
  <c r="W4988" i="1" a="1"/>
  <c r="W4988" i="1" s="1"/>
  <c r="V4988" i="1"/>
  <c r="V4988" i="1" a="1"/>
  <c r="U4988" i="1"/>
  <c r="T4988" i="1"/>
  <c r="O4988" i="1" s="1"/>
  <c r="P4988" i="1"/>
  <c r="G4988" i="1"/>
  <c r="D4988" i="1"/>
  <c r="C4988" i="1"/>
  <c r="B4988" i="1"/>
  <c r="X4987" i="1"/>
  <c r="Y4987" i="1" s="1"/>
  <c r="X4987" i="1" a="1"/>
  <c r="W4987" i="1"/>
  <c r="W4987" i="1" a="1"/>
  <c r="V4987" i="1" a="1"/>
  <c r="V4987" i="1" s="1"/>
  <c r="U4987" i="1"/>
  <c r="T4987" i="1"/>
  <c r="O4987" i="1" s="1"/>
  <c r="P4987" i="1"/>
  <c r="G4987" i="1"/>
  <c r="D4987" i="1"/>
  <c r="C4987" i="1"/>
  <c r="B4987" i="1"/>
  <c r="X4986" i="1" a="1"/>
  <c r="X4986" i="1" s="1"/>
  <c r="Y4986" i="1" s="1"/>
  <c r="W4986" i="1" a="1"/>
  <c r="W4986" i="1" s="1"/>
  <c r="V4986" i="1" a="1"/>
  <c r="V4986" i="1" s="1"/>
  <c r="U4986" i="1"/>
  <c r="T4986" i="1"/>
  <c r="P4986" i="1"/>
  <c r="O4986" i="1"/>
  <c r="G4986" i="1"/>
  <c r="C4986" i="1"/>
  <c r="D4986" i="1" s="1"/>
  <c r="B4986" i="1"/>
  <c r="X4985" i="1" a="1"/>
  <c r="X4985" i="1" s="1"/>
  <c r="W4985" i="1"/>
  <c r="W4985" i="1" a="1"/>
  <c r="V4985" i="1"/>
  <c r="V4985" i="1" a="1"/>
  <c r="U4985" i="1"/>
  <c r="T4985" i="1"/>
  <c r="P4985" i="1"/>
  <c r="O4985" i="1"/>
  <c r="G4985" i="1"/>
  <c r="C4985" i="1"/>
  <c r="D4985" i="1" s="1"/>
  <c r="B4985" i="1"/>
  <c r="X4984" i="1"/>
  <c r="X4984" i="1" a="1"/>
  <c r="W4984" i="1" a="1"/>
  <c r="W4984" i="1" s="1"/>
  <c r="Y4984" i="1" s="1"/>
  <c r="V4984" i="1" a="1"/>
  <c r="V4984" i="1" s="1"/>
  <c r="U4984" i="1"/>
  <c r="T4984" i="1"/>
  <c r="O4984" i="1" s="1"/>
  <c r="P4984" i="1"/>
  <c r="G4984" i="1"/>
  <c r="D4984" i="1"/>
  <c r="C4984" i="1"/>
  <c r="B4984" i="1"/>
  <c r="X4983" i="1" a="1"/>
  <c r="X4983" i="1" s="1"/>
  <c r="Y4983" i="1" s="1"/>
  <c r="W4983" i="1" a="1"/>
  <c r="W4983" i="1" s="1"/>
  <c r="V4983" i="1"/>
  <c r="V4983" i="1" a="1"/>
  <c r="U4983" i="1"/>
  <c r="T4983" i="1"/>
  <c r="P4983" i="1"/>
  <c r="O4983" i="1"/>
  <c r="G4983" i="1"/>
  <c r="D4983" i="1"/>
  <c r="C4983" i="1"/>
  <c r="B4983" i="1"/>
  <c r="X4982" i="1"/>
  <c r="Y4982" i="1" s="1"/>
  <c r="X4982" i="1" a="1"/>
  <c r="W4982" i="1"/>
  <c r="W4982" i="1" a="1"/>
  <c r="V4982" i="1" a="1"/>
  <c r="V4982" i="1" s="1"/>
  <c r="U4982" i="1"/>
  <c r="T4982" i="1"/>
  <c r="O4982" i="1" s="1"/>
  <c r="P4982" i="1"/>
  <c r="G4982" i="1"/>
  <c r="C4982" i="1"/>
  <c r="D4982" i="1" s="1"/>
  <c r="B4982" i="1"/>
  <c r="X4981" i="1"/>
  <c r="Y4981" i="1" s="1"/>
  <c r="X4981" i="1" a="1"/>
  <c r="W4981" i="1"/>
  <c r="W4981" i="1" a="1"/>
  <c r="V4981" i="1" a="1"/>
  <c r="V4981" i="1" s="1"/>
  <c r="U4981" i="1"/>
  <c r="T4981" i="1"/>
  <c r="P4981" i="1"/>
  <c r="O4981" i="1"/>
  <c r="G4981" i="1"/>
  <c r="D4981" i="1"/>
  <c r="C4981" i="1"/>
  <c r="B4981" i="1"/>
  <c r="Y4980" i="1"/>
  <c r="X4980" i="1"/>
  <c r="X4980" i="1" a="1"/>
  <c r="W4980" i="1"/>
  <c r="W4980" i="1" a="1"/>
  <c r="V4980" i="1"/>
  <c r="V4980" i="1" a="1"/>
  <c r="U4980" i="1"/>
  <c r="T4980" i="1"/>
  <c r="O4980" i="1" s="1"/>
  <c r="P4980" i="1"/>
  <c r="G4980" i="1"/>
  <c r="C4980" i="1"/>
  <c r="D4980" i="1" s="1"/>
  <c r="B4980" i="1"/>
  <c r="X4979" i="1" a="1"/>
  <c r="X4979" i="1" s="1"/>
  <c r="Y4979" i="1" s="1"/>
  <c r="W4979" i="1"/>
  <c r="W4979" i="1" a="1"/>
  <c r="V4979" i="1" a="1"/>
  <c r="V4979" i="1" s="1"/>
  <c r="U4979" i="1"/>
  <c r="T4979" i="1"/>
  <c r="O4979" i="1" s="1"/>
  <c r="P4979" i="1"/>
  <c r="G4979" i="1"/>
  <c r="C4979" i="1"/>
  <c r="D4979" i="1" s="1"/>
  <c r="B4979" i="1"/>
  <c r="X4978" i="1" a="1"/>
  <c r="X4978" i="1" s="1"/>
  <c r="W4978" i="1" a="1"/>
  <c r="W4978" i="1" s="1"/>
  <c r="V4978" i="1" a="1"/>
  <c r="V4978" i="1" s="1"/>
  <c r="U4978" i="1"/>
  <c r="T4978" i="1"/>
  <c r="P4978" i="1"/>
  <c r="O4978" i="1"/>
  <c r="G4978" i="1"/>
  <c r="D4978" i="1"/>
  <c r="C4978" i="1"/>
  <c r="B4978" i="1"/>
  <c r="X4977" i="1" a="1"/>
  <c r="X4977" i="1" s="1"/>
  <c r="W4977" i="1" a="1"/>
  <c r="W4977" i="1" s="1"/>
  <c r="V4977" i="1"/>
  <c r="V4977" i="1" a="1"/>
  <c r="U4977" i="1"/>
  <c r="T4977" i="1"/>
  <c r="P4977" i="1"/>
  <c r="O4977" i="1"/>
  <c r="G4977" i="1"/>
  <c r="C4977" i="1"/>
  <c r="D4977" i="1" s="1"/>
  <c r="B4977" i="1"/>
  <c r="X4976" i="1"/>
  <c r="X4976" i="1" a="1"/>
  <c r="W4976" i="1" a="1"/>
  <c r="W4976" i="1" s="1"/>
  <c r="V4976" i="1"/>
  <c r="V4976" i="1" a="1"/>
  <c r="U4976" i="1"/>
  <c r="T4976" i="1"/>
  <c r="O4976" i="1" s="1"/>
  <c r="P4976" i="1"/>
  <c r="G4976" i="1"/>
  <c r="D4976" i="1"/>
  <c r="C4976" i="1"/>
  <c r="B4976" i="1"/>
  <c r="X4975" i="1" a="1"/>
  <c r="X4975" i="1" s="1"/>
  <c r="W4975" i="1" a="1"/>
  <c r="W4975" i="1" s="1"/>
  <c r="V4975" i="1"/>
  <c r="V4975" i="1" a="1"/>
  <c r="U4975" i="1"/>
  <c r="T4975" i="1"/>
  <c r="P4975" i="1"/>
  <c r="O4975" i="1"/>
  <c r="G4975" i="1"/>
  <c r="C4975" i="1"/>
  <c r="D4975" i="1" s="1"/>
  <c r="B4975" i="1"/>
  <c r="X4974" i="1" a="1"/>
  <c r="X4974" i="1" s="1"/>
  <c r="Y4974" i="1" s="1"/>
  <c r="W4974" i="1"/>
  <c r="W4974" i="1" a="1"/>
  <c r="V4974" i="1"/>
  <c r="V4974" i="1" a="1"/>
  <c r="U4974" i="1"/>
  <c r="T4974" i="1"/>
  <c r="O4974" i="1" s="1"/>
  <c r="P4974" i="1"/>
  <c r="G4974" i="1"/>
  <c r="C4974" i="1"/>
  <c r="D4974" i="1" s="1"/>
  <c r="B4974" i="1"/>
  <c r="X4973" i="1"/>
  <c r="X4973" i="1" a="1"/>
  <c r="W4973" i="1" a="1"/>
  <c r="W4973" i="1" s="1"/>
  <c r="V4973" i="1" a="1"/>
  <c r="V4973" i="1" s="1"/>
  <c r="U4973" i="1"/>
  <c r="T4973" i="1"/>
  <c r="P4973" i="1"/>
  <c r="O4973" i="1"/>
  <c r="G4973" i="1"/>
  <c r="D4973" i="1"/>
  <c r="C4973" i="1"/>
  <c r="B4973" i="1"/>
  <c r="X4972" i="1" a="1"/>
  <c r="X4972" i="1" s="1"/>
  <c r="W4972" i="1" a="1"/>
  <c r="W4972" i="1" s="1"/>
  <c r="Y4972" i="1" s="1"/>
  <c r="V4972" i="1"/>
  <c r="V4972" i="1" a="1"/>
  <c r="U4972" i="1"/>
  <c r="T4972" i="1"/>
  <c r="O4972" i="1" s="1"/>
  <c r="P4972" i="1"/>
  <c r="G4972" i="1"/>
  <c r="C4972" i="1"/>
  <c r="D4972" i="1" s="1"/>
  <c r="B4972" i="1"/>
  <c r="X4971" i="1"/>
  <c r="Y4971" i="1" s="1"/>
  <c r="X4971" i="1" a="1"/>
  <c r="W4971" i="1"/>
  <c r="W4971" i="1" a="1"/>
  <c r="V4971" i="1" a="1"/>
  <c r="V4971" i="1" s="1"/>
  <c r="U4971" i="1"/>
  <c r="T4971" i="1"/>
  <c r="P4971" i="1"/>
  <c r="O4971" i="1"/>
  <c r="G4971" i="1"/>
  <c r="D4971" i="1"/>
  <c r="C4971" i="1"/>
  <c r="B4971" i="1"/>
  <c r="X4970" i="1"/>
  <c r="Y4970" i="1" s="1"/>
  <c r="X4970" i="1" a="1"/>
  <c r="W4970" i="1" a="1"/>
  <c r="W4970" i="1" s="1"/>
  <c r="V4970" i="1" a="1"/>
  <c r="V4970" i="1" s="1"/>
  <c r="U4970" i="1"/>
  <c r="T4970" i="1"/>
  <c r="P4970" i="1"/>
  <c r="O4970" i="1"/>
  <c r="G4970" i="1"/>
  <c r="C4970" i="1"/>
  <c r="D4970" i="1" s="1"/>
  <c r="B4970" i="1"/>
  <c r="X4969" i="1" a="1"/>
  <c r="X4969" i="1" s="1"/>
  <c r="Y4969" i="1" s="1"/>
  <c r="W4969" i="1"/>
  <c r="W4969" i="1" a="1"/>
  <c r="V4969" i="1"/>
  <c r="V4969" i="1" a="1"/>
  <c r="U4969" i="1"/>
  <c r="T4969" i="1"/>
  <c r="P4969" i="1"/>
  <c r="O4969" i="1"/>
  <c r="G4969" i="1"/>
  <c r="D4969" i="1"/>
  <c r="C4969" i="1"/>
  <c r="B4969" i="1"/>
  <c r="X4968" i="1"/>
  <c r="Y4968" i="1" s="1"/>
  <c r="X4968" i="1" a="1"/>
  <c r="W4968" i="1"/>
  <c r="W4968" i="1" a="1"/>
  <c r="V4968" i="1" a="1"/>
  <c r="V4968" i="1" s="1"/>
  <c r="U4968" i="1"/>
  <c r="T4968" i="1"/>
  <c r="O4968" i="1" s="1"/>
  <c r="P4968" i="1"/>
  <c r="G4968" i="1"/>
  <c r="D4968" i="1"/>
  <c r="C4968" i="1"/>
  <c r="B4968" i="1"/>
  <c r="Y4967" i="1"/>
  <c r="X4967" i="1"/>
  <c r="X4967" i="1" a="1"/>
  <c r="W4967" i="1" a="1"/>
  <c r="W4967" i="1" s="1"/>
  <c r="V4967" i="1"/>
  <c r="V4967" i="1" a="1"/>
  <c r="U4967" i="1"/>
  <c r="T4967" i="1"/>
  <c r="P4967" i="1"/>
  <c r="O4967" i="1"/>
  <c r="G4967" i="1"/>
  <c r="C4967" i="1"/>
  <c r="D4967" i="1" s="1"/>
  <c r="B4967" i="1"/>
  <c r="X4966" i="1" a="1"/>
  <c r="X4966" i="1" s="1"/>
  <c r="Y4966" i="1" s="1"/>
  <c r="W4966" i="1"/>
  <c r="W4966" i="1" a="1"/>
  <c r="V4966" i="1" a="1"/>
  <c r="V4966" i="1" s="1"/>
  <c r="U4966" i="1"/>
  <c r="T4966" i="1"/>
  <c r="O4966" i="1" s="1"/>
  <c r="P4966" i="1"/>
  <c r="G4966" i="1"/>
  <c r="C4966" i="1"/>
  <c r="D4966" i="1" s="1"/>
  <c r="B4966" i="1"/>
  <c r="X4965" i="1" a="1"/>
  <c r="X4965" i="1" s="1"/>
  <c r="Y4965" i="1" s="1"/>
  <c r="W4965" i="1" a="1"/>
  <c r="W4965" i="1" s="1"/>
  <c r="V4965" i="1" a="1"/>
  <c r="V4965" i="1" s="1"/>
  <c r="U4965" i="1"/>
  <c r="T4965" i="1"/>
  <c r="P4965" i="1"/>
  <c r="O4965" i="1"/>
  <c r="G4965" i="1"/>
  <c r="D4965" i="1"/>
  <c r="C4965" i="1"/>
  <c r="B4965" i="1"/>
  <c r="X4964" i="1"/>
  <c r="X4964" i="1" a="1"/>
  <c r="W4964" i="1" a="1"/>
  <c r="W4964" i="1" s="1"/>
  <c r="Y4964" i="1" s="1"/>
  <c r="V4964" i="1"/>
  <c r="V4964" i="1" a="1"/>
  <c r="U4964" i="1"/>
  <c r="T4964" i="1"/>
  <c r="O4964" i="1" s="1"/>
  <c r="P4964" i="1"/>
  <c r="G4964" i="1"/>
  <c r="C4964" i="1"/>
  <c r="D4964" i="1" s="1"/>
  <c r="B4964" i="1"/>
  <c r="X4963" i="1" a="1"/>
  <c r="X4963" i="1" s="1"/>
  <c r="Y4963" i="1" s="1"/>
  <c r="W4963" i="1"/>
  <c r="W4963" i="1" a="1"/>
  <c r="V4963" i="1" a="1"/>
  <c r="V4963" i="1" s="1"/>
  <c r="U4963" i="1"/>
  <c r="T4963" i="1"/>
  <c r="O4963" i="1" s="1"/>
  <c r="P4963" i="1"/>
  <c r="G4963" i="1"/>
  <c r="C4963" i="1"/>
  <c r="D4963" i="1" s="1"/>
  <c r="B4963" i="1"/>
  <c r="X4962" i="1" a="1"/>
  <c r="X4962" i="1" s="1"/>
  <c r="Y4962" i="1" s="1"/>
  <c r="W4962" i="1" a="1"/>
  <c r="W4962" i="1" s="1"/>
  <c r="V4962" i="1" a="1"/>
  <c r="V4962" i="1" s="1"/>
  <c r="U4962" i="1"/>
  <c r="T4962" i="1"/>
  <c r="P4962" i="1"/>
  <c r="O4962" i="1"/>
  <c r="G4962" i="1"/>
  <c r="D4962" i="1"/>
  <c r="C4962" i="1"/>
  <c r="B4962" i="1"/>
  <c r="X4961" i="1" a="1"/>
  <c r="X4961" i="1" s="1"/>
  <c r="W4961" i="1" a="1"/>
  <c r="W4961" i="1" s="1"/>
  <c r="V4961" i="1"/>
  <c r="V4961" i="1" a="1"/>
  <c r="U4961" i="1"/>
  <c r="T4961" i="1"/>
  <c r="P4961" i="1"/>
  <c r="O4961" i="1"/>
  <c r="G4961" i="1"/>
  <c r="C4961" i="1"/>
  <c r="D4961" i="1" s="1"/>
  <c r="B4961" i="1"/>
  <c r="X4960" i="1"/>
  <c r="X4960" i="1" a="1"/>
  <c r="W4960" i="1" a="1"/>
  <c r="W4960" i="1" s="1"/>
  <c r="V4960" i="1"/>
  <c r="V4960" i="1" a="1"/>
  <c r="U4960" i="1"/>
  <c r="T4960" i="1"/>
  <c r="O4960" i="1" s="1"/>
  <c r="P4960" i="1"/>
  <c r="G4960" i="1"/>
  <c r="D4960" i="1"/>
  <c r="C4960" i="1"/>
  <c r="B4960" i="1"/>
  <c r="X4959" i="1" a="1"/>
  <c r="X4959" i="1" s="1"/>
  <c r="Y4959" i="1" s="1"/>
  <c r="W4959" i="1" a="1"/>
  <c r="W4959" i="1" s="1"/>
  <c r="V4959" i="1" a="1"/>
  <c r="V4959" i="1" s="1"/>
  <c r="U4959" i="1"/>
  <c r="T4959" i="1"/>
  <c r="P4959" i="1"/>
  <c r="O4959" i="1"/>
  <c r="G4959" i="1"/>
  <c r="C4959" i="1"/>
  <c r="D4959" i="1" s="1"/>
  <c r="B4959" i="1"/>
  <c r="X4958" i="1" a="1"/>
  <c r="X4958" i="1" s="1"/>
  <c r="Y4958" i="1" s="1"/>
  <c r="W4958" i="1"/>
  <c r="W4958" i="1" a="1"/>
  <c r="V4958" i="1"/>
  <c r="V4958" i="1" a="1"/>
  <c r="U4958" i="1"/>
  <c r="T4958" i="1"/>
  <c r="O4958" i="1" s="1"/>
  <c r="P4958" i="1"/>
  <c r="G4958" i="1"/>
  <c r="C4958" i="1"/>
  <c r="D4958" i="1" s="1"/>
  <c r="B4958" i="1"/>
  <c r="X4957" i="1"/>
  <c r="X4957" i="1" a="1"/>
  <c r="W4957" i="1" a="1"/>
  <c r="W4957" i="1" s="1"/>
  <c r="V4957" i="1" a="1"/>
  <c r="V4957" i="1" s="1"/>
  <c r="U4957" i="1"/>
  <c r="T4957" i="1"/>
  <c r="P4957" i="1"/>
  <c r="O4957" i="1"/>
  <c r="G4957" i="1"/>
  <c r="D4957" i="1"/>
  <c r="C4957" i="1"/>
  <c r="B4957" i="1"/>
  <c r="X4956" i="1" a="1"/>
  <c r="X4956" i="1" s="1"/>
  <c r="Y4956" i="1" s="1"/>
  <c r="W4956" i="1" a="1"/>
  <c r="W4956" i="1" s="1"/>
  <c r="V4956" i="1"/>
  <c r="V4956" i="1" a="1"/>
  <c r="U4956" i="1"/>
  <c r="T4956" i="1"/>
  <c r="O4956" i="1" s="1"/>
  <c r="P4956" i="1"/>
  <c r="G4956" i="1"/>
  <c r="C4956" i="1"/>
  <c r="D4956" i="1" s="1"/>
  <c r="B4956" i="1"/>
  <c r="X4955" i="1"/>
  <c r="Y4955" i="1" s="1"/>
  <c r="X4955" i="1" a="1"/>
  <c r="W4955" i="1"/>
  <c r="W4955" i="1" a="1"/>
  <c r="V4955" i="1" a="1"/>
  <c r="V4955" i="1" s="1"/>
  <c r="U4955" i="1"/>
  <c r="T4955" i="1"/>
  <c r="P4955" i="1"/>
  <c r="O4955" i="1"/>
  <c r="G4955" i="1"/>
  <c r="D4955" i="1"/>
  <c r="C4955" i="1"/>
  <c r="B4955" i="1"/>
  <c r="X4954" i="1"/>
  <c r="Y4954" i="1" s="1"/>
  <c r="X4954" i="1" a="1"/>
  <c r="W4954" i="1" a="1"/>
  <c r="W4954" i="1" s="1"/>
  <c r="V4954" i="1" a="1"/>
  <c r="V4954" i="1" s="1"/>
  <c r="U4954" i="1"/>
  <c r="T4954" i="1"/>
  <c r="P4954" i="1"/>
  <c r="O4954" i="1"/>
  <c r="G4954" i="1"/>
  <c r="C4954" i="1"/>
  <c r="D4954" i="1" s="1"/>
  <c r="B4954" i="1"/>
  <c r="X4953" i="1" a="1"/>
  <c r="X4953" i="1" s="1"/>
  <c r="Y4953" i="1" s="1"/>
  <c r="W4953" i="1"/>
  <c r="W4953" i="1" a="1"/>
  <c r="V4953" i="1"/>
  <c r="V4953" i="1" a="1"/>
  <c r="U4953" i="1"/>
  <c r="T4953" i="1"/>
  <c r="O4953" i="1" s="1"/>
  <c r="P4953" i="1"/>
  <c r="G4953" i="1"/>
  <c r="D4953" i="1"/>
  <c r="C4953" i="1"/>
  <c r="B4953" i="1"/>
  <c r="X4952" i="1"/>
  <c r="Y4952" i="1" s="1"/>
  <c r="X4952" i="1" a="1"/>
  <c r="W4952" i="1"/>
  <c r="W4952" i="1" a="1"/>
  <c r="V4952" i="1" a="1"/>
  <c r="V4952" i="1" s="1"/>
  <c r="U4952" i="1"/>
  <c r="T4952" i="1"/>
  <c r="O4952" i="1" s="1"/>
  <c r="P4952" i="1"/>
  <c r="G4952" i="1"/>
  <c r="D4952" i="1"/>
  <c r="C4952" i="1"/>
  <c r="B4952" i="1"/>
  <c r="X4951" i="1"/>
  <c r="X4951" i="1" a="1"/>
  <c r="W4951" i="1" a="1"/>
  <c r="W4951" i="1" s="1"/>
  <c r="Y4951" i="1" s="1"/>
  <c r="V4951" i="1"/>
  <c r="V4951" i="1" a="1"/>
  <c r="U4951" i="1"/>
  <c r="T4951" i="1"/>
  <c r="P4951" i="1"/>
  <c r="O4951" i="1"/>
  <c r="G4951" i="1"/>
  <c r="C4951" i="1"/>
  <c r="D4951" i="1" s="1"/>
  <c r="B4951" i="1"/>
  <c r="X4950" i="1"/>
  <c r="X4950" i="1" a="1"/>
  <c r="W4950" i="1" a="1"/>
  <c r="W4950" i="1" s="1"/>
  <c r="V4950" i="1"/>
  <c r="V4950" i="1" a="1"/>
  <c r="U4950" i="1"/>
  <c r="T4950" i="1"/>
  <c r="O4950" i="1" s="1"/>
  <c r="P4950" i="1"/>
  <c r="G4950" i="1"/>
  <c r="C4950" i="1"/>
  <c r="D4950" i="1" s="1"/>
  <c r="B4950" i="1"/>
  <c r="X4949" i="1"/>
  <c r="Y4949" i="1" s="1"/>
  <c r="X4949" i="1" a="1"/>
  <c r="W4949" i="1" a="1"/>
  <c r="W4949" i="1" s="1"/>
  <c r="V4949" i="1"/>
  <c r="V4949" i="1" a="1"/>
  <c r="U4949" i="1"/>
  <c r="T4949" i="1"/>
  <c r="P4949" i="1"/>
  <c r="O4949" i="1"/>
  <c r="G4949" i="1"/>
  <c r="D4949" i="1"/>
  <c r="C4949" i="1"/>
  <c r="B4949" i="1"/>
  <c r="X4948" i="1" a="1"/>
  <c r="X4948" i="1" s="1"/>
  <c r="W4948" i="1" a="1"/>
  <c r="W4948" i="1" s="1"/>
  <c r="V4948" i="1"/>
  <c r="V4948" i="1" a="1"/>
  <c r="U4948" i="1"/>
  <c r="T4948" i="1"/>
  <c r="P4948" i="1"/>
  <c r="O4948" i="1"/>
  <c r="G4948" i="1"/>
  <c r="C4948" i="1"/>
  <c r="D4948" i="1" s="1"/>
  <c r="B4948" i="1"/>
  <c r="X4947" i="1"/>
  <c r="X4947" i="1" a="1"/>
  <c r="W4947" i="1" a="1"/>
  <c r="W4947" i="1" s="1"/>
  <c r="Y4947" i="1" s="1"/>
  <c r="V4947" i="1" a="1"/>
  <c r="V4947" i="1" s="1"/>
  <c r="U4947" i="1"/>
  <c r="T4947" i="1"/>
  <c r="O4947" i="1" s="1"/>
  <c r="P4947" i="1"/>
  <c r="G4947" i="1"/>
  <c r="C4947" i="1"/>
  <c r="D4947" i="1" s="1"/>
  <c r="B4947" i="1"/>
  <c r="X4946" i="1"/>
  <c r="X4946" i="1" a="1"/>
  <c r="W4946" i="1" a="1"/>
  <c r="W4946" i="1" s="1"/>
  <c r="V4946" i="1" a="1"/>
  <c r="V4946" i="1" s="1"/>
  <c r="U4946" i="1"/>
  <c r="T4946" i="1"/>
  <c r="O4946" i="1" s="1"/>
  <c r="P4946" i="1"/>
  <c r="G4946" i="1"/>
  <c r="D4946" i="1"/>
  <c r="C4946" i="1"/>
  <c r="B4946" i="1"/>
  <c r="X4945" i="1" a="1"/>
  <c r="X4945" i="1" s="1"/>
  <c r="Y4945" i="1" s="1"/>
  <c r="W4945" i="1"/>
  <c r="W4945" i="1" a="1"/>
  <c r="V4945" i="1" a="1"/>
  <c r="V4945" i="1" s="1"/>
  <c r="U4945" i="1"/>
  <c r="T4945" i="1"/>
  <c r="P4945" i="1"/>
  <c r="O4945" i="1"/>
  <c r="G4945" i="1"/>
  <c r="C4945" i="1"/>
  <c r="D4945" i="1" s="1"/>
  <c r="B4945" i="1"/>
  <c r="X4944" i="1"/>
  <c r="X4944" i="1" a="1"/>
  <c r="W4944" i="1" a="1"/>
  <c r="W4944" i="1" s="1"/>
  <c r="V4944" i="1"/>
  <c r="V4944" i="1" a="1"/>
  <c r="U4944" i="1"/>
  <c r="T4944" i="1"/>
  <c r="O4944" i="1" s="1"/>
  <c r="P4944" i="1"/>
  <c r="G4944" i="1"/>
  <c r="D4944" i="1"/>
  <c r="C4944" i="1"/>
  <c r="B4944" i="1"/>
  <c r="X4943" i="1" a="1"/>
  <c r="X4943" i="1" s="1"/>
  <c r="W4943" i="1" a="1"/>
  <c r="W4943" i="1" s="1"/>
  <c r="V4943" i="1"/>
  <c r="V4943" i="1" a="1"/>
  <c r="U4943" i="1"/>
  <c r="T4943" i="1"/>
  <c r="O4943" i="1" s="1"/>
  <c r="P4943" i="1"/>
  <c r="G4943" i="1"/>
  <c r="C4943" i="1"/>
  <c r="D4943" i="1" s="1"/>
  <c r="B4943" i="1"/>
  <c r="X4942" i="1" a="1"/>
  <c r="X4942" i="1" s="1"/>
  <c r="W4942" i="1"/>
  <c r="Y4942" i="1" s="1"/>
  <c r="W4942" i="1" a="1"/>
  <c r="V4942" i="1" a="1"/>
  <c r="V4942" i="1" s="1"/>
  <c r="U4942" i="1"/>
  <c r="T4942" i="1"/>
  <c r="P4942" i="1"/>
  <c r="O4942" i="1"/>
  <c r="G4942" i="1"/>
  <c r="D4942" i="1"/>
  <c r="C4942" i="1"/>
  <c r="B4942" i="1"/>
  <c r="X4941" i="1"/>
  <c r="Y4941" i="1" s="1"/>
  <c r="X4941" i="1" a="1"/>
  <c r="W4941" i="1" a="1"/>
  <c r="W4941" i="1" s="1"/>
  <c r="V4941" i="1" a="1"/>
  <c r="V4941" i="1" s="1"/>
  <c r="U4941" i="1"/>
  <c r="T4941" i="1"/>
  <c r="P4941" i="1"/>
  <c r="O4941" i="1"/>
  <c r="G4941" i="1"/>
  <c r="C4941" i="1"/>
  <c r="D4941" i="1" s="1"/>
  <c r="B4941" i="1"/>
  <c r="X4940" i="1" a="1"/>
  <c r="X4940" i="1" s="1"/>
  <c r="Y4940" i="1" s="1"/>
  <c r="W4940" i="1" a="1"/>
  <c r="W4940" i="1" s="1"/>
  <c r="V4940" i="1"/>
  <c r="V4940" i="1" a="1"/>
  <c r="U4940" i="1"/>
  <c r="T4940" i="1"/>
  <c r="P4940" i="1"/>
  <c r="O4940" i="1"/>
  <c r="G4940" i="1"/>
  <c r="C4940" i="1"/>
  <c r="D4940" i="1" s="1"/>
  <c r="B4940" i="1"/>
  <c r="X4939" i="1"/>
  <c r="Y4939" i="1" s="1"/>
  <c r="X4939" i="1" a="1"/>
  <c r="W4939" i="1"/>
  <c r="W4939" i="1" a="1"/>
  <c r="V4939" i="1" a="1"/>
  <c r="V4939" i="1" s="1"/>
  <c r="U4939" i="1"/>
  <c r="T4939" i="1"/>
  <c r="O4939" i="1" s="1"/>
  <c r="P4939" i="1"/>
  <c r="G4939" i="1"/>
  <c r="D4939" i="1"/>
  <c r="C4939" i="1"/>
  <c r="B4939" i="1"/>
  <c r="Y4938" i="1"/>
  <c r="X4938" i="1"/>
  <c r="X4938" i="1" a="1"/>
  <c r="W4938" i="1" a="1"/>
  <c r="W4938" i="1" s="1"/>
  <c r="V4938" i="1" a="1"/>
  <c r="V4938" i="1" s="1"/>
  <c r="U4938" i="1"/>
  <c r="T4938" i="1"/>
  <c r="P4938" i="1"/>
  <c r="O4938" i="1"/>
  <c r="G4938" i="1"/>
  <c r="C4938" i="1"/>
  <c r="D4938" i="1" s="1"/>
  <c r="B4938" i="1"/>
  <c r="X4937" i="1" a="1"/>
  <c r="X4937" i="1" s="1"/>
  <c r="Y4937" i="1" s="1"/>
  <c r="W4937" i="1"/>
  <c r="W4937" i="1" a="1"/>
  <c r="V4937" i="1"/>
  <c r="V4937" i="1" a="1"/>
  <c r="U4937" i="1"/>
  <c r="T4937" i="1"/>
  <c r="P4937" i="1"/>
  <c r="O4937" i="1"/>
  <c r="G4937" i="1"/>
  <c r="D4937" i="1"/>
  <c r="C4937" i="1"/>
  <c r="B4937" i="1"/>
  <c r="X4936" i="1"/>
  <c r="Y4936" i="1" s="1"/>
  <c r="X4936" i="1" a="1"/>
  <c r="W4936" i="1" a="1"/>
  <c r="W4936" i="1" s="1"/>
  <c r="V4936" i="1" a="1"/>
  <c r="V4936" i="1" s="1"/>
  <c r="U4936" i="1"/>
  <c r="T4936" i="1"/>
  <c r="O4936" i="1" s="1"/>
  <c r="P4936" i="1"/>
  <c r="G4936" i="1"/>
  <c r="C4936" i="1"/>
  <c r="D4936" i="1" s="1"/>
  <c r="B4936" i="1"/>
  <c r="X4935" i="1" a="1"/>
  <c r="X4935" i="1" s="1"/>
  <c r="Y4935" i="1" s="1"/>
  <c r="W4935" i="1" a="1"/>
  <c r="W4935" i="1" s="1"/>
  <c r="V4935" i="1"/>
  <c r="V4935" i="1" a="1"/>
  <c r="U4935" i="1"/>
  <c r="T4935" i="1"/>
  <c r="P4935" i="1"/>
  <c r="O4935" i="1"/>
  <c r="G4935" i="1"/>
  <c r="C4935" i="1"/>
  <c r="D4935" i="1" s="1"/>
  <c r="B4935" i="1"/>
  <c r="X4934" i="1"/>
  <c r="Y4934" i="1" s="1"/>
  <c r="X4934" i="1" a="1"/>
  <c r="W4934" i="1"/>
  <c r="W4934" i="1" a="1"/>
  <c r="V4934" i="1"/>
  <c r="V4934" i="1" a="1"/>
  <c r="U4934" i="1"/>
  <c r="T4934" i="1"/>
  <c r="O4934" i="1" s="1"/>
  <c r="P4934" i="1"/>
  <c r="G4934" i="1"/>
  <c r="C4934" i="1"/>
  <c r="D4934" i="1" s="1"/>
  <c r="B4934" i="1"/>
  <c r="X4933" i="1" a="1"/>
  <c r="X4933" i="1" s="1"/>
  <c r="W4933" i="1" a="1"/>
  <c r="W4933" i="1" s="1"/>
  <c r="V4933" i="1" a="1"/>
  <c r="V4933" i="1" s="1"/>
  <c r="U4933" i="1"/>
  <c r="T4933" i="1"/>
  <c r="P4933" i="1"/>
  <c r="O4933" i="1"/>
  <c r="G4933" i="1"/>
  <c r="D4933" i="1"/>
  <c r="C4933" i="1"/>
  <c r="B4933" i="1"/>
  <c r="X4932" i="1" a="1"/>
  <c r="X4932" i="1" s="1"/>
  <c r="Y4932" i="1" s="1"/>
  <c r="W4932" i="1"/>
  <c r="W4932" i="1" a="1"/>
  <c r="V4932" i="1"/>
  <c r="V4932" i="1" a="1"/>
  <c r="U4932" i="1"/>
  <c r="T4932" i="1"/>
  <c r="O4932" i="1" s="1"/>
  <c r="P4932" i="1"/>
  <c r="G4932" i="1"/>
  <c r="C4932" i="1"/>
  <c r="D4932" i="1" s="1"/>
  <c r="B4932" i="1"/>
  <c r="X4931" i="1" a="1"/>
  <c r="X4931" i="1" s="1"/>
  <c r="W4931" i="1" a="1"/>
  <c r="W4931" i="1" s="1"/>
  <c r="V4931" i="1"/>
  <c r="V4931" i="1" a="1"/>
  <c r="U4931" i="1"/>
  <c r="T4931" i="1"/>
  <c r="O4931" i="1" s="1"/>
  <c r="P4931" i="1"/>
  <c r="G4931" i="1"/>
  <c r="C4931" i="1"/>
  <c r="D4931" i="1" s="1"/>
  <c r="B4931" i="1"/>
  <c r="X4930" i="1" a="1"/>
  <c r="X4930" i="1" s="1"/>
  <c r="Y4930" i="1" s="1"/>
  <c r="W4930" i="1"/>
  <c r="W4930" i="1" a="1"/>
  <c r="V4930" i="1" a="1"/>
  <c r="V4930" i="1" s="1"/>
  <c r="U4930" i="1"/>
  <c r="T4930" i="1"/>
  <c r="O4930" i="1" s="1"/>
  <c r="P4930" i="1"/>
  <c r="G4930" i="1"/>
  <c r="D4930" i="1"/>
  <c r="C4930" i="1"/>
  <c r="B4930" i="1"/>
  <c r="X4929" i="1" a="1"/>
  <c r="X4929" i="1" s="1"/>
  <c r="W4929" i="1" a="1"/>
  <c r="W4929" i="1" s="1"/>
  <c r="Y4929" i="1" s="1"/>
  <c r="V4929" i="1"/>
  <c r="V4929" i="1" a="1"/>
  <c r="U4929" i="1"/>
  <c r="T4929" i="1"/>
  <c r="O4929" i="1" s="1"/>
  <c r="P4929" i="1"/>
  <c r="G4929" i="1"/>
  <c r="C4929" i="1"/>
  <c r="D4929" i="1" s="1"/>
  <c r="B4929" i="1"/>
  <c r="X4928" i="1"/>
  <c r="X4928" i="1" a="1"/>
  <c r="W4928" i="1" a="1"/>
  <c r="W4928" i="1" s="1"/>
  <c r="V4928" i="1" a="1"/>
  <c r="V4928" i="1" s="1"/>
  <c r="U4928" i="1"/>
  <c r="T4928" i="1"/>
  <c r="O4928" i="1" s="1"/>
  <c r="P4928" i="1"/>
  <c r="G4928" i="1"/>
  <c r="D4928" i="1"/>
  <c r="C4928" i="1"/>
  <c r="B4928" i="1"/>
  <c r="X4927" i="1" a="1"/>
  <c r="X4927" i="1" s="1"/>
  <c r="W4927" i="1" a="1"/>
  <c r="W4927" i="1" s="1"/>
  <c r="V4927" i="1" a="1"/>
  <c r="V4927" i="1" s="1"/>
  <c r="U4927" i="1"/>
  <c r="T4927" i="1"/>
  <c r="O4927" i="1" s="1"/>
  <c r="P4927" i="1"/>
  <c r="G4927" i="1"/>
  <c r="D4927" i="1"/>
  <c r="C4927" i="1"/>
  <c r="B4927" i="1"/>
  <c r="Y4926" i="1"/>
  <c r="X4926" i="1" a="1"/>
  <c r="X4926" i="1" s="1"/>
  <c r="W4926" i="1"/>
  <c r="W4926" i="1" a="1"/>
  <c r="V4926" i="1" a="1"/>
  <c r="V4926" i="1" s="1"/>
  <c r="U4926" i="1"/>
  <c r="T4926" i="1"/>
  <c r="P4926" i="1"/>
  <c r="O4926" i="1"/>
  <c r="G4926" i="1"/>
  <c r="C4926" i="1"/>
  <c r="D4926" i="1" s="1"/>
  <c r="B4926" i="1"/>
  <c r="X4925" i="1"/>
  <c r="X4925" i="1" a="1"/>
  <c r="W4925" i="1"/>
  <c r="W4925" i="1" a="1"/>
  <c r="V4925" i="1" a="1"/>
  <c r="V4925" i="1" s="1"/>
  <c r="U4925" i="1"/>
  <c r="T4925" i="1"/>
  <c r="O4925" i="1" s="1"/>
  <c r="P4925" i="1"/>
  <c r="G4925" i="1"/>
  <c r="C4925" i="1"/>
  <c r="D4925" i="1" s="1"/>
  <c r="B4925" i="1"/>
  <c r="X4924" i="1" a="1"/>
  <c r="X4924" i="1" s="1"/>
  <c r="Y4924" i="1" s="1"/>
  <c r="W4924" i="1" a="1"/>
  <c r="W4924" i="1" s="1"/>
  <c r="V4924" i="1"/>
  <c r="V4924" i="1" a="1"/>
  <c r="U4924" i="1"/>
  <c r="T4924" i="1"/>
  <c r="P4924" i="1"/>
  <c r="O4924" i="1"/>
  <c r="G4924" i="1"/>
  <c r="D4924" i="1"/>
  <c r="C4924" i="1"/>
  <c r="B4924" i="1"/>
  <c r="X4923" i="1"/>
  <c r="Y4923" i="1" s="1"/>
  <c r="X4923" i="1" a="1"/>
  <c r="W4923" i="1"/>
  <c r="W4923" i="1" a="1"/>
  <c r="V4923" i="1"/>
  <c r="V4923" i="1" a="1"/>
  <c r="U4923" i="1"/>
  <c r="T4923" i="1"/>
  <c r="P4923" i="1"/>
  <c r="O4923" i="1"/>
  <c r="G4923" i="1"/>
  <c r="C4923" i="1"/>
  <c r="D4923" i="1" s="1"/>
  <c r="B4923" i="1"/>
  <c r="X4922" i="1" a="1"/>
  <c r="X4922" i="1" s="1"/>
  <c r="Y4922" i="1" s="1"/>
  <c r="W4922" i="1" a="1"/>
  <c r="W4922" i="1" s="1"/>
  <c r="V4922" i="1" a="1"/>
  <c r="V4922" i="1" s="1"/>
  <c r="U4922" i="1"/>
  <c r="T4922" i="1"/>
  <c r="P4922" i="1"/>
  <c r="O4922" i="1"/>
  <c r="G4922" i="1"/>
  <c r="C4922" i="1"/>
  <c r="D4922" i="1" s="1"/>
  <c r="B4922" i="1"/>
  <c r="X4921" i="1" a="1"/>
  <c r="X4921" i="1" s="1"/>
  <c r="Y4921" i="1" s="1"/>
  <c r="W4921" i="1"/>
  <c r="W4921" i="1" a="1"/>
  <c r="V4921" i="1" a="1"/>
  <c r="V4921" i="1" s="1"/>
  <c r="U4921" i="1"/>
  <c r="T4921" i="1"/>
  <c r="O4921" i="1" s="1"/>
  <c r="P4921" i="1"/>
  <c r="G4921" i="1"/>
  <c r="C4921" i="1"/>
  <c r="D4921" i="1" s="1"/>
  <c r="B4921" i="1"/>
  <c r="X4920" i="1"/>
  <c r="Y4920" i="1" s="1"/>
  <c r="X4920" i="1" a="1"/>
  <c r="W4920" i="1"/>
  <c r="W4920" i="1" a="1"/>
  <c r="V4920" i="1" a="1"/>
  <c r="V4920" i="1" s="1"/>
  <c r="U4920" i="1"/>
  <c r="T4920" i="1"/>
  <c r="P4920" i="1"/>
  <c r="O4920" i="1"/>
  <c r="G4920" i="1"/>
  <c r="C4920" i="1"/>
  <c r="D4920" i="1" s="1"/>
  <c r="B4920" i="1"/>
  <c r="X4919" i="1"/>
  <c r="X4919" i="1" a="1"/>
  <c r="W4919" i="1"/>
  <c r="W4919" i="1" a="1"/>
  <c r="V4919" i="1"/>
  <c r="V4919" i="1" a="1"/>
  <c r="U4919" i="1"/>
  <c r="T4919" i="1"/>
  <c r="P4919" i="1"/>
  <c r="O4919" i="1"/>
  <c r="G4919" i="1"/>
  <c r="C4919" i="1"/>
  <c r="D4919" i="1" s="1"/>
  <c r="B4919" i="1"/>
  <c r="X4918" i="1" a="1"/>
  <c r="X4918" i="1" s="1"/>
  <c r="W4918" i="1" a="1"/>
  <c r="W4918" i="1" s="1"/>
  <c r="V4918" i="1" a="1"/>
  <c r="V4918" i="1" s="1"/>
  <c r="U4918" i="1"/>
  <c r="T4918" i="1"/>
  <c r="O4918" i="1" s="1"/>
  <c r="P4918" i="1"/>
  <c r="G4918" i="1"/>
  <c r="D4918" i="1"/>
  <c r="C4918" i="1"/>
  <c r="B4918" i="1"/>
  <c r="X4917" i="1" a="1"/>
  <c r="X4917" i="1" s="1"/>
  <c r="Y4917" i="1" s="1"/>
  <c r="W4917" i="1"/>
  <c r="W4917" i="1" a="1"/>
  <c r="V4917" i="1"/>
  <c r="V4917" i="1" a="1"/>
  <c r="U4917" i="1"/>
  <c r="T4917" i="1"/>
  <c r="O4917" i="1" s="1"/>
  <c r="P4917" i="1"/>
  <c r="G4917" i="1"/>
  <c r="D4917" i="1"/>
  <c r="C4917" i="1"/>
  <c r="B4917" i="1"/>
  <c r="X4916" i="1"/>
  <c r="Y4916" i="1" s="1"/>
  <c r="X4916" i="1" a="1"/>
  <c r="W4916" i="1" a="1"/>
  <c r="W4916" i="1" s="1"/>
  <c r="V4916" i="1" a="1"/>
  <c r="V4916" i="1" s="1"/>
  <c r="U4916" i="1"/>
  <c r="T4916" i="1"/>
  <c r="P4916" i="1"/>
  <c r="O4916" i="1"/>
  <c r="G4916" i="1"/>
  <c r="C4916" i="1"/>
  <c r="D4916" i="1" s="1"/>
  <c r="B4916" i="1"/>
  <c r="X4915" i="1" a="1"/>
  <c r="X4915" i="1" s="1"/>
  <c r="Y4915" i="1" s="1"/>
  <c r="W4915" i="1" a="1"/>
  <c r="W4915" i="1" s="1"/>
  <c r="V4915" i="1"/>
  <c r="V4915" i="1" a="1"/>
  <c r="U4915" i="1"/>
  <c r="T4915" i="1"/>
  <c r="O4915" i="1" s="1"/>
  <c r="P4915" i="1"/>
  <c r="G4915" i="1"/>
  <c r="C4915" i="1"/>
  <c r="D4915" i="1" s="1"/>
  <c r="B4915" i="1"/>
  <c r="X4914" i="1" a="1"/>
  <c r="X4914" i="1" s="1"/>
  <c r="Y4914" i="1" s="1"/>
  <c r="W4914" i="1"/>
  <c r="W4914" i="1" a="1"/>
  <c r="V4914" i="1" a="1"/>
  <c r="V4914" i="1" s="1"/>
  <c r="U4914" i="1"/>
  <c r="T4914" i="1"/>
  <c r="O4914" i="1" s="1"/>
  <c r="P4914" i="1"/>
  <c r="G4914" i="1"/>
  <c r="D4914" i="1"/>
  <c r="C4914" i="1"/>
  <c r="B4914" i="1"/>
  <c r="X4913" i="1"/>
  <c r="X4913" i="1" a="1"/>
  <c r="W4913" i="1" a="1"/>
  <c r="W4913" i="1" s="1"/>
  <c r="Y4913" i="1" s="1"/>
  <c r="V4913" i="1" a="1"/>
  <c r="V4913" i="1" s="1"/>
  <c r="U4913" i="1"/>
  <c r="T4913" i="1"/>
  <c r="O4913" i="1" s="1"/>
  <c r="P4913" i="1"/>
  <c r="G4913" i="1"/>
  <c r="C4913" i="1"/>
  <c r="D4913" i="1" s="1"/>
  <c r="B4913" i="1"/>
  <c r="X4912" i="1"/>
  <c r="Y4912" i="1" s="1"/>
  <c r="X4912" i="1" a="1"/>
  <c r="W4912" i="1" a="1"/>
  <c r="W4912" i="1" s="1"/>
  <c r="V4912" i="1"/>
  <c r="V4912" i="1" a="1"/>
  <c r="U4912" i="1"/>
  <c r="T4912" i="1"/>
  <c r="P4912" i="1"/>
  <c r="O4912" i="1"/>
  <c r="G4912" i="1"/>
  <c r="D4912" i="1"/>
  <c r="C4912" i="1"/>
  <c r="B4912" i="1"/>
  <c r="X4911" i="1" a="1"/>
  <c r="X4911" i="1" s="1"/>
  <c r="Y4911" i="1" s="1"/>
  <c r="W4911" i="1"/>
  <c r="W4911" i="1" a="1"/>
  <c r="V4911" i="1" a="1"/>
  <c r="V4911" i="1" s="1"/>
  <c r="U4911" i="1"/>
  <c r="T4911" i="1"/>
  <c r="P4911" i="1"/>
  <c r="O4911" i="1"/>
  <c r="G4911" i="1"/>
  <c r="C4911" i="1"/>
  <c r="D4911" i="1" s="1"/>
  <c r="B4911" i="1"/>
  <c r="X4910" i="1" a="1"/>
  <c r="X4910" i="1" s="1"/>
  <c r="Y4910" i="1" s="1"/>
  <c r="W4910" i="1"/>
  <c r="W4910" i="1" a="1"/>
  <c r="V4910" i="1" a="1"/>
  <c r="V4910" i="1" s="1"/>
  <c r="U4910" i="1"/>
  <c r="T4910" i="1"/>
  <c r="P4910" i="1"/>
  <c r="O4910" i="1"/>
  <c r="G4910" i="1"/>
  <c r="D4910" i="1"/>
  <c r="C4910" i="1"/>
  <c r="B4910" i="1"/>
  <c r="X4909" i="1"/>
  <c r="X4909" i="1" a="1"/>
  <c r="W4909" i="1" a="1"/>
  <c r="W4909" i="1" s="1"/>
  <c r="V4909" i="1"/>
  <c r="V4909" i="1" a="1"/>
  <c r="U4909" i="1"/>
  <c r="T4909" i="1"/>
  <c r="P4909" i="1"/>
  <c r="O4909" i="1"/>
  <c r="G4909" i="1"/>
  <c r="C4909" i="1"/>
  <c r="D4909" i="1" s="1"/>
  <c r="B4909" i="1"/>
  <c r="X4908" i="1" a="1"/>
  <c r="X4908" i="1" s="1"/>
  <c r="W4908" i="1" a="1"/>
  <c r="W4908" i="1" s="1"/>
  <c r="V4908" i="1"/>
  <c r="V4908" i="1" a="1"/>
  <c r="U4908" i="1"/>
  <c r="T4908" i="1"/>
  <c r="P4908" i="1"/>
  <c r="O4908" i="1"/>
  <c r="G4908" i="1"/>
  <c r="D4908" i="1"/>
  <c r="C4908" i="1"/>
  <c r="B4908" i="1"/>
  <c r="X4907" i="1"/>
  <c r="Y4907" i="1" s="1"/>
  <c r="X4907" i="1" a="1"/>
  <c r="W4907" i="1"/>
  <c r="W4907" i="1" a="1"/>
  <c r="V4907" i="1" a="1"/>
  <c r="V4907" i="1" s="1"/>
  <c r="U4907" i="1"/>
  <c r="T4907" i="1"/>
  <c r="P4907" i="1"/>
  <c r="O4907" i="1"/>
  <c r="G4907" i="1"/>
  <c r="C4907" i="1"/>
  <c r="D4907" i="1" s="1"/>
  <c r="B4907" i="1"/>
  <c r="X4906" i="1" a="1"/>
  <c r="X4906" i="1" s="1"/>
  <c r="Y4906" i="1" s="1"/>
  <c r="W4906" i="1" a="1"/>
  <c r="W4906" i="1" s="1"/>
  <c r="V4906" i="1" a="1"/>
  <c r="V4906" i="1" s="1"/>
  <c r="U4906" i="1"/>
  <c r="T4906" i="1"/>
  <c r="O4906" i="1" s="1"/>
  <c r="P4906" i="1"/>
  <c r="G4906" i="1"/>
  <c r="C4906" i="1"/>
  <c r="D4906" i="1" s="1"/>
  <c r="B4906" i="1"/>
  <c r="X4905" i="1"/>
  <c r="Y4905" i="1" s="1"/>
  <c r="X4905" i="1" a="1"/>
  <c r="W4905" i="1"/>
  <c r="W4905" i="1" a="1"/>
  <c r="V4905" i="1"/>
  <c r="V4905" i="1" a="1"/>
  <c r="U4905" i="1"/>
  <c r="T4905" i="1"/>
  <c r="O4905" i="1" s="1"/>
  <c r="P4905" i="1"/>
  <c r="G4905" i="1"/>
  <c r="D4905" i="1"/>
  <c r="C4905" i="1"/>
  <c r="B4905" i="1"/>
  <c r="X4904" i="1" a="1"/>
  <c r="X4904" i="1" s="1"/>
  <c r="Y4904" i="1" s="1"/>
  <c r="W4904" i="1" a="1"/>
  <c r="W4904" i="1" s="1"/>
  <c r="V4904" i="1" a="1"/>
  <c r="V4904" i="1" s="1"/>
  <c r="U4904" i="1"/>
  <c r="T4904" i="1"/>
  <c r="P4904" i="1"/>
  <c r="O4904" i="1"/>
  <c r="G4904" i="1"/>
  <c r="C4904" i="1"/>
  <c r="D4904" i="1" s="1"/>
  <c r="B4904" i="1"/>
  <c r="X4903" i="1"/>
  <c r="Y4903" i="1" s="1"/>
  <c r="X4903" i="1" a="1"/>
  <c r="W4903" i="1"/>
  <c r="W4903" i="1" a="1"/>
  <c r="V4903" i="1"/>
  <c r="V4903" i="1" a="1"/>
  <c r="U4903" i="1"/>
  <c r="T4903" i="1"/>
  <c r="P4903" i="1"/>
  <c r="O4903" i="1"/>
  <c r="G4903" i="1"/>
  <c r="C4903" i="1"/>
  <c r="D4903" i="1" s="1"/>
  <c r="B4903" i="1"/>
  <c r="X4902" i="1" a="1"/>
  <c r="X4902" i="1" s="1"/>
  <c r="W4902" i="1" a="1"/>
  <c r="W4902" i="1" s="1"/>
  <c r="V4902" i="1" a="1"/>
  <c r="V4902" i="1" s="1"/>
  <c r="U4902" i="1"/>
  <c r="T4902" i="1"/>
  <c r="O4902" i="1" s="1"/>
  <c r="P4902" i="1"/>
  <c r="G4902" i="1"/>
  <c r="D4902" i="1"/>
  <c r="C4902" i="1"/>
  <c r="B4902" i="1"/>
  <c r="X4901" i="1" a="1"/>
  <c r="X4901" i="1" s="1"/>
  <c r="Y4901" i="1" s="1"/>
  <c r="W4901" i="1"/>
  <c r="W4901" i="1" a="1"/>
  <c r="V4901" i="1"/>
  <c r="V4901" i="1" a="1"/>
  <c r="U4901" i="1"/>
  <c r="T4901" i="1"/>
  <c r="O4901" i="1" s="1"/>
  <c r="P4901" i="1"/>
  <c r="G4901" i="1"/>
  <c r="D4901" i="1"/>
  <c r="C4901" i="1"/>
  <c r="B4901" i="1"/>
  <c r="X4900" i="1"/>
  <c r="X4900" i="1" a="1"/>
  <c r="W4900" i="1" a="1"/>
  <c r="W4900" i="1" s="1"/>
  <c r="V4900" i="1" a="1"/>
  <c r="V4900" i="1" s="1"/>
  <c r="U4900" i="1"/>
  <c r="T4900" i="1"/>
  <c r="P4900" i="1"/>
  <c r="O4900" i="1"/>
  <c r="G4900" i="1"/>
  <c r="C4900" i="1"/>
  <c r="D4900" i="1" s="1"/>
  <c r="B4900" i="1"/>
  <c r="X4899" i="1" a="1"/>
  <c r="X4899" i="1" s="1"/>
  <c r="Y4899" i="1" s="1"/>
  <c r="W4899" i="1" a="1"/>
  <c r="W4899" i="1" s="1"/>
  <c r="V4899" i="1"/>
  <c r="V4899" i="1" a="1"/>
  <c r="U4899" i="1"/>
  <c r="T4899" i="1"/>
  <c r="O4899" i="1" s="1"/>
  <c r="P4899" i="1"/>
  <c r="G4899" i="1"/>
  <c r="C4899" i="1"/>
  <c r="D4899" i="1" s="1"/>
  <c r="B4899" i="1"/>
  <c r="X4898" i="1" a="1"/>
  <c r="X4898" i="1" s="1"/>
  <c r="Y4898" i="1" s="1"/>
  <c r="W4898" i="1"/>
  <c r="W4898" i="1" a="1"/>
  <c r="V4898" i="1" a="1"/>
  <c r="V4898" i="1" s="1"/>
  <c r="U4898" i="1"/>
  <c r="T4898" i="1"/>
  <c r="O4898" i="1" s="1"/>
  <c r="P4898" i="1"/>
  <c r="G4898" i="1"/>
  <c r="D4898" i="1"/>
  <c r="C4898" i="1"/>
  <c r="B4898" i="1"/>
  <c r="X4897" i="1"/>
  <c r="X4897" i="1" a="1"/>
  <c r="W4897" i="1" a="1"/>
  <c r="W4897" i="1" s="1"/>
  <c r="Y4897" i="1" s="1"/>
  <c r="V4897" i="1" a="1"/>
  <c r="V4897" i="1" s="1"/>
  <c r="U4897" i="1"/>
  <c r="T4897" i="1"/>
  <c r="O4897" i="1" s="1"/>
  <c r="P4897" i="1"/>
  <c r="G4897" i="1"/>
  <c r="C4897" i="1"/>
  <c r="D4897" i="1" s="1"/>
  <c r="B4897" i="1"/>
  <c r="X4896" i="1"/>
  <c r="Y4896" i="1" s="1"/>
  <c r="X4896" i="1" a="1"/>
  <c r="W4896" i="1" a="1"/>
  <c r="W4896" i="1" s="1"/>
  <c r="V4896" i="1"/>
  <c r="V4896" i="1" a="1"/>
  <c r="U4896" i="1"/>
  <c r="T4896" i="1"/>
  <c r="P4896" i="1"/>
  <c r="O4896" i="1"/>
  <c r="G4896" i="1"/>
  <c r="D4896" i="1"/>
  <c r="C4896" i="1"/>
  <c r="B4896" i="1"/>
  <c r="X4895" i="1" a="1"/>
  <c r="X4895" i="1" s="1"/>
  <c r="Y4895" i="1" s="1"/>
  <c r="W4895" i="1"/>
  <c r="W4895" i="1" a="1"/>
  <c r="V4895" i="1" a="1"/>
  <c r="V4895" i="1" s="1"/>
  <c r="U4895" i="1"/>
  <c r="T4895" i="1"/>
  <c r="P4895" i="1"/>
  <c r="O4895" i="1"/>
  <c r="G4895" i="1"/>
  <c r="C4895" i="1"/>
  <c r="D4895" i="1" s="1"/>
  <c r="B4895" i="1"/>
  <c r="X4894" i="1" a="1"/>
  <c r="X4894" i="1" s="1"/>
  <c r="Y4894" i="1" s="1"/>
  <c r="W4894" i="1"/>
  <c r="W4894" i="1" a="1"/>
  <c r="V4894" i="1" a="1"/>
  <c r="V4894" i="1" s="1"/>
  <c r="U4894" i="1"/>
  <c r="T4894" i="1"/>
  <c r="P4894" i="1"/>
  <c r="O4894" i="1"/>
  <c r="G4894" i="1"/>
  <c r="D4894" i="1"/>
  <c r="C4894" i="1"/>
  <c r="B4894" i="1"/>
  <c r="X4893" i="1"/>
  <c r="X4893" i="1" a="1"/>
  <c r="W4893" i="1" a="1"/>
  <c r="W4893" i="1" s="1"/>
  <c r="V4893" i="1"/>
  <c r="V4893" i="1" a="1"/>
  <c r="U4893" i="1"/>
  <c r="T4893" i="1"/>
  <c r="P4893" i="1"/>
  <c r="O4893" i="1"/>
  <c r="G4893" i="1"/>
  <c r="C4893" i="1"/>
  <c r="D4893" i="1" s="1"/>
  <c r="B4893" i="1"/>
  <c r="X4892" i="1" a="1"/>
  <c r="X4892" i="1" s="1"/>
  <c r="W4892" i="1" a="1"/>
  <c r="W4892" i="1" s="1"/>
  <c r="V4892" i="1"/>
  <c r="V4892" i="1" a="1"/>
  <c r="U4892" i="1"/>
  <c r="T4892" i="1"/>
  <c r="P4892" i="1"/>
  <c r="O4892" i="1"/>
  <c r="G4892" i="1"/>
  <c r="D4892" i="1"/>
  <c r="C4892" i="1"/>
  <c r="B4892" i="1"/>
  <c r="X4891" i="1"/>
  <c r="Y4891" i="1" s="1"/>
  <c r="X4891" i="1" a="1"/>
  <c r="W4891" i="1"/>
  <c r="W4891" i="1" a="1"/>
  <c r="V4891" i="1" a="1"/>
  <c r="V4891" i="1" s="1"/>
  <c r="U4891" i="1"/>
  <c r="T4891" i="1"/>
  <c r="P4891" i="1"/>
  <c r="O4891" i="1"/>
  <c r="G4891" i="1"/>
  <c r="C4891" i="1"/>
  <c r="D4891" i="1" s="1"/>
  <c r="B4891" i="1"/>
  <c r="X4890" i="1" a="1"/>
  <c r="X4890" i="1" s="1"/>
  <c r="Y4890" i="1" s="1"/>
  <c r="W4890" i="1" a="1"/>
  <c r="W4890" i="1" s="1"/>
  <c r="V4890" i="1" a="1"/>
  <c r="V4890" i="1" s="1"/>
  <c r="U4890" i="1"/>
  <c r="T4890" i="1"/>
  <c r="O4890" i="1" s="1"/>
  <c r="P4890" i="1"/>
  <c r="G4890" i="1"/>
  <c r="C4890" i="1"/>
  <c r="D4890" i="1" s="1"/>
  <c r="B4890" i="1"/>
  <c r="X4889" i="1"/>
  <c r="Y4889" i="1" s="1"/>
  <c r="X4889" i="1" a="1"/>
  <c r="W4889" i="1"/>
  <c r="W4889" i="1" a="1"/>
  <c r="V4889" i="1"/>
  <c r="V4889" i="1" a="1"/>
  <c r="U4889" i="1"/>
  <c r="T4889" i="1"/>
  <c r="O4889" i="1" s="1"/>
  <c r="P4889" i="1"/>
  <c r="G4889" i="1"/>
  <c r="D4889" i="1"/>
  <c r="C4889" i="1"/>
  <c r="B4889" i="1"/>
  <c r="X4888" i="1" a="1"/>
  <c r="X4888" i="1" s="1"/>
  <c r="Y4888" i="1" s="1"/>
  <c r="W4888" i="1" a="1"/>
  <c r="W4888" i="1" s="1"/>
  <c r="V4888" i="1" a="1"/>
  <c r="V4888" i="1" s="1"/>
  <c r="U4888" i="1"/>
  <c r="T4888" i="1"/>
  <c r="P4888" i="1"/>
  <c r="O4888" i="1"/>
  <c r="G4888" i="1"/>
  <c r="C4888" i="1"/>
  <c r="D4888" i="1" s="1"/>
  <c r="B4888" i="1"/>
  <c r="X4887" i="1"/>
  <c r="Y4887" i="1" s="1"/>
  <c r="X4887" i="1" a="1"/>
  <c r="W4887" i="1"/>
  <c r="W4887" i="1" a="1"/>
  <c r="V4887" i="1"/>
  <c r="V4887" i="1" a="1"/>
  <c r="U4887" i="1"/>
  <c r="T4887" i="1"/>
  <c r="P4887" i="1"/>
  <c r="O4887" i="1"/>
  <c r="G4887" i="1"/>
  <c r="C4887" i="1"/>
  <c r="D4887" i="1" s="1"/>
  <c r="B4887" i="1"/>
  <c r="X4886" i="1" a="1"/>
  <c r="X4886" i="1" s="1"/>
  <c r="W4886" i="1" a="1"/>
  <c r="W4886" i="1" s="1"/>
  <c r="V4886" i="1" a="1"/>
  <c r="V4886" i="1" s="1"/>
  <c r="U4886" i="1"/>
  <c r="T4886" i="1"/>
  <c r="O4886" i="1" s="1"/>
  <c r="P4886" i="1"/>
  <c r="G4886" i="1"/>
  <c r="D4886" i="1"/>
  <c r="C4886" i="1"/>
  <c r="B4886" i="1"/>
  <c r="X4885" i="1" a="1"/>
  <c r="X4885" i="1" s="1"/>
  <c r="Y4885" i="1" s="1"/>
  <c r="W4885" i="1"/>
  <c r="W4885" i="1" a="1"/>
  <c r="V4885" i="1"/>
  <c r="V4885" i="1" a="1"/>
  <c r="U4885" i="1"/>
  <c r="T4885" i="1"/>
  <c r="O4885" i="1" s="1"/>
  <c r="P4885" i="1"/>
  <c r="G4885" i="1"/>
  <c r="D4885" i="1"/>
  <c r="C4885" i="1"/>
  <c r="B4885" i="1"/>
  <c r="X4884" i="1"/>
  <c r="X4884" i="1" a="1"/>
  <c r="W4884" i="1" a="1"/>
  <c r="W4884" i="1" s="1"/>
  <c r="V4884" i="1" a="1"/>
  <c r="V4884" i="1" s="1"/>
  <c r="U4884" i="1"/>
  <c r="T4884" i="1"/>
  <c r="P4884" i="1"/>
  <c r="O4884" i="1"/>
  <c r="G4884" i="1"/>
  <c r="C4884" i="1"/>
  <c r="D4884" i="1" s="1"/>
  <c r="B4884" i="1"/>
  <c r="X4883" i="1" a="1"/>
  <c r="X4883" i="1" s="1"/>
  <c r="W4883" i="1" a="1"/>
  <c r="W4883" i="1" s="1"/>
  <c r="V4883" i="1"/>
  <c r="V4883" i="1" a="1"/>
  <c r="U4883" i="1"/>
  <c r="T4883" i="1"/>
  <c r="O4883" i="1" s="1"/>
  <c r="P4883" i="1"/>
  <c r="G4883" i="1"/>
  <c r="C4883" i="1"/>
  <c r="D4883" i="1" s="1"/>
  <c r="B4883" i="1"/>
  <c r="X4882" i="1" a="1"/>
  <c r="X4882" i="1" s="1"/>
  <c r="Y4882" i="1" s="1"/>
  <c r="W4882" i="1"/>
  <c r="W4882" i="1" a="1"/>
  <c r="V4882" i="1" a="1"/>
  <c r="V4882" i="1" s="1"/>
  <c r="U4882" i="1"/>
  <c r="T4882" i="1"/>
  <c r="O4882" i="1" s="1"/>
  <c r="P4882" i="1"/>
  <c r="G4882" i="1"/>
  <c r="D4882" i="1"/>
  <c r="C4882" i="1"/>
  <c r="B4882" i="1"/>
  <c r="X4881" i="1"/>
  <c r="X4881" i="1" a="1"/>
  <c r="W4881" i="1" a="1"/>
  <c r="W4881" i="1" s="1"/>
  <c r="Y4881" i="1" s="1"/>
  <c r="V4881" i="1" a="1"/>
  <c r="V4881" i="1" s="1"/>
  <c r="U4881" i="1"/>
  <c r="T4881" i="1"/>
  <c r="O4881" i="1" s="1"/>
  <c r="P4881" i="1"/>
  <c r="G4881" i="1"/>
  <c r="C4881" i="1"/>
  <c r="D4881" i="1" s="1"/>
  <c r="B4881" i="1"/>
  <c r="X4880" i="1"/>
  <c r="X4880" i="1" a="1"/>
  <c r="W4880" i="1" a="1"/>
  <c r="W4880" i="1" s="1"/>
  <c r="V4880" i="1"/>
  <c r="V4880" i="1" a="1"/>
  <c r="U4880" i="1"/>
  <c r="T4880" i="1"/>
  <c r="P4880" i="1"/>
  <c r="O4880" i="1"/>
  <c r="G4880" i="1"/>
  <c r="D4880" i="1"/>
  <c r="C4880" i="1"/>
  <c r="B4880" i="1"/>
  <c r="X4879" i="1" a="1"/>
  <c r="X4879" i="1" s="1"/>
  <c r="Y4879" i="1" s="1"/>
  <c r="W4879" i="1"/>
  <c r="W4879" i="1" a="1"/>
  <c r="V4879" i="1" a="1"/>
  <c r="V4879" i="1" s="1"/>
  <c r="U4879" i="1"/>
  <c r="T4879" i="1"/>
  <c r="P4879" i="1"/>
  <c r="O4879" i="1"/>
  <c r="G4879" i="1"/>
  <c r="C4879" i="1"/>
  <c r="D4879" i="1" s="1"/>
  <c r="B4879" i="1"/>
  <c r="X4878" i="1" a="1"/>
  <c r="X4878" i="1" s="1"/>
  <c r="Y4878" i="1" s="1"/>
  <c r="W4878" i="1"/>
  <c r="W4878" i="1" a="1"/>
  <c r="V4878" i="1" a="1"/>
  <c r="V4878" i="1" s="1"/>
  <c r="U4878" i="1"/>
  <c r="T4878" i="1"/>
  <c r="P4878" i="1"/>
  <c r="O4878" i="1"/>
  <c r="G4878" i="1"/>
  <c r="D4878" i="1"/>
  <c r="C4878" i="1"/>
  <c r="B4878" i="1"/>
  <c r="X4877" i="1"/>
  <c r="Y4877" i="1" s="1"/>
  <c r="X4877" i="1" a="1"/>
  <c r="W4877" i="1" a="1"/>
  <c r="W4877" i="1" s="1"/>
  <c r="V4877" i="1"/>
  <c r="V4877" i="1" a="1"/>
  <c r="U4877" i="1"/>
  <c r="T4877" i="1"/>
  <c r="P4877" i="1"/>
  <c r="O4877" i="1"/>
  <c r="G4877" i="1"/>
  <c r="C4877" i="1"/>
  <c r="D4877" i="1" s="1"/>
  <c r="B4877" i="1"/>
  <c r="X4876" i="1" a="1"/>
  <c r="X4876" i="1" s="1"/>
  <c r="W4876" i="1" a="1"/>
  <c r="W4876" i="1" s="1"/>
  <c r="V4876" i="1"/>
  <c r="V4876" i="1" a="1"/>
  <c r="U4876" i="1"/>
  <c r="T4876" i="1"/>
  <c r="P4876" i="1"/>
  <c r="O4876" i="1"/>
  <c r="G4876" i="1"/>
  <c r="D4876" i="1"/>
  <c r="C4876" i="1"/>
  <c r="B4876" i="1"/>
  <c r="X4875" i="1"/>
  <c r="Y4875" i="1" s="1"/>
  <c r="X4875" i="1" a="1"/>
  <c r="W4875" i="1"/>
  <c r="W4875" i="1" a="1"/>
  <c r="V4875" i="1" a="1"/>
  <c r="V4875" i="1" s="1"/>
  <c r="U4875" i="1"/>
  <c r="T4875" i="1"/>
  <c r="P4875" i="1"/>
  <c r="O4875" i="1"/>
  <c r="G4875" i="1"/>
  <c r="C4875" i="1"/>
  <c r="D4875" i="1" s="1"/>
  <c r="B4875" i="1"/>
  <c r="X4874" i="1" a="1"/>
  <c r="X4874" i="1" s="1"/>
  <c r="Y4874" i="1" s="1"/>
  <c r="W4874" i="1" a="1"/>
  <c r="W4874" i="1" s="1"/>
  <c r="V4874" i="1" a="1"/>
  <c r="V4874" i="1" s="1"/>
  <c r="U4874" i="1"/>
  <c r="T4874" i="1"/>
  <c r="O4874" i="1" s="1"/>
  <c r="P4874" i="1"/>
  <c r="G4874" i="1"/>
  <c r="C4874" i="1"/>
  <c r="D4874" i="1" s="1"/>
  <c r="B4874" i="1"/>
  <c r="X4873" i="1"/>
  <c r="Y4873" i="1" s="1"/>
  <c r="X4873" i="1" a="1"/>
  <c r="W4873" i="1"/>
  <c r="W4873" i="1" a="1"/>
  <c r="V4873" i="1"/>
  <c r="V4873" i="1" a="1"/>
  <c r="U4873" i="1"/>
  <c r="T4873" i="1"/>
  <c r="O4873" i="1" s="1"/>
  <c r="P4873" i="1"/>
  <c r="G4873" i="1"/>
  <c r="D4873" i="1"/>
  <c r="C4873" i="1"/>
  <c r="B4873" i="1"/>
  <c r="X4872" i="1" a="1"/>
  <c r="X4872" i="1" s="1"/>
  <c r="Y4872" i="1" s="1"/>
  <c r="W4872" i="1" a="1"/>
  <c r="W4872" i="1" s="1"/>
  <c r="V4872" i="1" a="1"/>
  <c r="V4872" i="1" s="1"/>
  <c r="U4872" i="1"/>
  <c r="T4872" i="1"/>
  <c r="P4872" i="1"/>
  <c r="O4872" i="1"/>
  <c r="G4872" i="1"/>
  <c r="C4872" i="1"/>
  <c r="D4872" i="1" s="1"/>
  <c r="B4872" i="1"/>
  <c r="X4871" i="1"/>
  <c r="Y4871" i="1" s="1"/>
  <c r="X4871" i="1" a="1"/>
  <c r="W4871" i="1"/>
  <c r="W4871" i="1" a="1"/>
  <c r="V4871" i="1"/>
  <c r="V4871" i="1" a="1"/>
  <c r="U4871" i="1"/>
  <c r="T4871" i="1"/>
  <c r="P4871" i="1"/>
  <c r="O4871" i="1"/>
  <c r="G4871" i="1"/>
  <c r="C4871" i="1"/>
  <c r="D4871" i="1" s="1"/>
  <c r="B4871" i="1"/>
  <c r="X4870" i="1" a="1"/>
  <c r="X4870" i="1" s="1"/>
  <c r="W4870" i="1" a="1"/>
  <c r="W4870" i="1" s="1"/>
  <c r="V4870" i="1" a="1"/>
  <c r="V4870" i="1" s="1"/>
  <c r="U4870" i="1"/>
  <c r="T4870" i="1"/>
  <c r="O4870" i="1" s="1"/>
  <c r="P4870" i="1"/>
  <c r="G4870" i="1"/>
  <c r="D4870" i="1"/>
  <c r="C4870" i="1"/>
  <c r="B4870" i="1"/>
  <c r="X4869" i="1" a="1"/>
  <c r="X4869" i="1" s="1"/>
  <c r="Y4869" i="1" s="1"/>
  <c r="W4869" i="1"/>
  <c r="W4869" i="1" a="1"/>
  <c r="V4869" i="1"/>
  <c r="V4869" i="1" a="1"/>
  <c r="U4869" i="1"/>
  <c r="T4869" i="1"/>
  <c r="O4869" i="1" s="1"/>
  <c r="P4869" i="1"/>
  <c r="G4869" i="1"/>
  <c r="D4869" i="1"/>
  <c r="C4869" i="1"/>
  <c r="B4869" i="1"/>
  <c r="X4868" i="1"/>
  <c r="X4868" i="1" a="1"/>
  <c r="W4868" i="1" a="1"/>
  <c r="W4868" i="1" s="1"/>
  <c r="V4868" i="1" a="1"/>
  <c r="V4868" i="1" s="1"/>
  <c r="U4868" i="1"/>
  <c r="T4868" i="1"/>
  <c r="P4868" i="1"/>
  <c r="O4868" i="1"/>
  <c r="G4868" i="1"/>
  <c r="C4868" i="1"/>
  <c r="D4868" i="1" s="1"/>
  <c r="B4868" i="1"/>
  <c r="X4867" i="1" a="1"/>
  <c r="X4867" i="1" s="1"/>
  <c r="Y4867" i="1" s="1"/>
  <c r="W4867" i="1" a="1"/>
  <c r="W4867" i="1" s="1"/>
  <c r="V4867" i="1"/>
  <c r="V4867" i="1" a="1"/>
  <c r="U4867" i="1"/>
  <c r="T4867" i="1"/>
  <c r="O4867" i="1" s="1"/>
  <c r="P4867" i="1"/>
  <c r="G4867" i="1"/>
  <c r="C4867" i="1"/>
  <c r="D4867" i="1" s="1"/>
  <c r="B4867" i="1"/>
  <c r="X4866" i="1" a="1"/>
  <c r="X4866" i="1" s="1"/>
  <c r="Y4866" i="1" s="1"/>
  <c r="W4866" i="1"/>
  <c r="W4866" i="1" a="1"/>
  <c r="V4866" i="1" a="1"/>
  <c r="V4866" i="1" s="1"/>
  <c r="U4866" i="1"/>
  <c r="T4866" i="1"/>
  <c r="O4866" i="1" s="1"/>
  <c r="P4866" i="1"/>
  <c r="G4866" i="1"/>
  <c r="D4866" i="1"/>
  <c r="C4866" i="1"/>
  <c r="B4866" i="1"/>
  <c r="X4865" i="1"/>
  <c r="X4865" i="1" a="1"/>
  <c r="W4865" i="1" a="1"/>
  <c r="W4865" i="1" s="1"/>
  <c r="Y4865" i="1" s="1"/>
  <c r="V4865" i="1" a="1"/>
  <c r="V4865" i="1" s="1"/>
  <c r="U4865" i="1"/>
  <c r="T4865" i="1"/>
  <c r="O4865" i="1" s="1"/>
  <c r="P4865" i="1"/>
  <c r="G4865" i="1"/>
  <c r="C4865" i="1"/>
  <c r="D4865" i="1" s="1"/>
  <c r="B4865" i="1"/>
  <c r="X4864" i="1"/>
  <c r="Y4864" i="1" s="1"/>
  <c r="X4864" i="1" a="1"/>
  <c r="W4864" i="1" a="1"/>
  <c r="W4864" i="1" s="1"/>
  <c r="V4864" i="1"/>
  <c r="V4864" i="1" a="1"/>
  <c r="U4864" i="1"/>
  <c r="T4864" i="1"/>
  <c r="P4864" i="1"/>
  <c r="O4864" i="1"/>
  <c r="G4864" i="1"/>
  <c r="D4864" i="1"/>
  <c r="C4864" i="1"/>
  <c r="B4864" i="1"/>
  <c r="X4863" i="1" a="1"/>
  <c r="X4863" i="1" s="1"/>
  <c r="Y4863" i="1" s="1"/>
  <c r="W4863" i="1"/>
  <c r="W4863" i="1" a="1"/>
  <c r="V4863" i="1" a="1"/>
  <c r="V4863" i="1" s="1"/>
  <c r="U4863" i="1"/>
  <c r="T4863" i="1"/>
  <c r="O4863" i="1" s="1"/>
  <c r="P4863" i="1"/>
  <c r="G4863" i="1"/>
  <c r="C4863" i="1"/>
  <c r="D4863" i="1" s="1"/>
  <c r="B4863" i="1"/>
  <c r="X4862" i="1" a="1"/>
  <c r="X4862" i="1" s="1"/>
  <c r="Y4862" i="1" s="1"/>
  <c r="W4862" i="1"/>
  <c r="W4862" i="1" a="1"/>
  <c r="V4862" i="1" a="1"/>
  <c r="V4862" i="1" s="1"/>
  <c r="U4862" i="1"/>
  <c r="T4862" i="1"/>
  <c r="P4862" i="1"/>
  <c r="O4862" i="1"/>
  <c r="G4862" i="1"/>
  <c r="D4862" i="1"/>
  <c r="C4862" i="1"/>
  <c r="B4862" i="1"/>
  <c r="X4861" i="1"/>
  <c r="Y4861" i="1" s="1"/>
  <c r="X4861" i="1" a="1"/>
  <c r="W4861" i="1" a="1"/>
  <c r="W4861" i="1" s="1"/>
  <c r="V4861" i="1"/>
  <c r="V4861" i="1" a="1"/>
  <c r="U4861" i="1"/>
  <c r="T4861" i="1"/>
  <c r="P4861" i="1"/>
  <c r="O4861" i="1"/>
  <c r="G4861" i="1"/>
  <c r="C4861" i="1"/>
  <c r="D4861" i="1" s="1"/>
  <c r="B4861" i="1"/>
  <c r="X4860" i="1" a="1"/>
  <c r="X4860" i="1" s="1"/>
  <c r="Y4860" i="1" s="1"/>
  <c r="W4860" i="1" a="1"/>
  <c r="W4860" i="1" s="1"/>
  <c r="V4860" i="1"/>
  <c r="V4860" i="1" a="1"/>
  <c r="U4860" i="1"/>
  <c r="T4860" i="1"/>
  <c r="P4860" i="1"/>
  <c r="O4860" i="1"/>
  <c r="G4860" i="1"/>
  <c r="D4860" i="1"/>
  <c r="C4860" i="1"/>
  <c r="B4860" i="1"/>
  <c r="X4859" i="1"/>
  <c r="Y4859" i="1" s="1"/>
  <c r="X4859" i="1" a="1"/>
  <c r="W4859" i="1"/>
  <c r="W4859" i="1" a="1"/>
  <c r="V4859" i="1" a="1"/>
  <c r="V4859" i="1" s="1"/>
  <c r="U4859" i="1"/>
  <c r="T4859" i="1"/>
  <c r="P4859" i="1"/>
  <c r="O4859" i="1"/>
  <c r="G4859" i="1"/>
  <c r="C4859" i="1"/>
  <c r="D4859" i="1" s="1"/>
  <c r="B4859" i="1"/>
  <c r="Y4858" i="1"/>
  <c r="X4858" i="1" a="1"/>
  <c r="X4858" i="1" s="1"/>
  <c r="W4858" i="1" a="1"/>
  <c r="W4858" i="1" s="1"/>
  <c r="V4858" i="1" a="1"/>
  <c r="V4858" i="1" s="1"/>
  <c r="U4858" i="1"/>
  <c r="T4858" i="1"/>
  <c r="O4858" i="1" s="1"/>
  <c r="P4858" i="1"/>
  <c r="G4858" i="1"/>
  <c r="C4858" i="1"/>
  <c r="D4858" i="1" s="1"/>
  <c r="B4858" i="1"/>
  <c r="X4857" i="1"/>
  <c r="Y4857" i="1" s="1"/>
  <c r="X4857" i="1" a="1"/>
  <c r="W4857" i="1"/>
  <c r="W4857" i="1" a="1"/>
  <c r="V4857" i="1"/>
  <c r="V4857" i="1" a="1"/>
  <c r="U4857" i="1"/>
  <c r="T4857" i="1"/>
  <c r="O4857" i="1" s="1"/>
  <c r="P4857" i="1"/>
  <c r="G4857" i="1"/>
  <c r="D4857" i="1"/>
  <c r="C4857" i="1"/>
  <c r="B4857" i="1"/>
  <c r="X4856" i="1" a="1"/>
  <c r="X4856" i="1" s="1"/>
  <c r="Y4856" i="1" s="1"/>
  <c r="W4856" i="1" a="1"/>
  <c r="W4856" i="1" s="1"/>
  <c r="V4856" i="1" a="1"/>
  <c r="V4856" i="1" s="1"/>
  <c r="U4856" i="1"/>
  <c r="T4856" i="1"/>
  <c r="P4856" i="1"/>
  <c r="O4856" i="1"/>
  <c r="G4856" i="1"/>
  <c r="C4856" i="1"/>
  <c r="D4856" i="1" s="1"/>
  <c r="B4856" i="1"/>
  <c r="X4855" i="1"/>
  <c r="X4855" i="1" a="1"/>
  <c r="W4855" i="1"/>
  <c r="W4855" i="1" a="1"/>
  <c r="V4855" i="1"/>
  <c r="V4855" i="1" a="1"/>
  <c r="U4855" i="1"/>
  <c r="T4855" i="1"/>
  <c r="P4855" i="1"/>
  <c r="O4855" i="1"/>
  <c r="G4855" i="1"/>
  <c r="C4855" i="1"/>
  <c r="D4855" i="1" s="1"/>
  <c r="B4855" i="1"/>
  <c r="X4854" i="1" a="1"/>
  <c r="X4854" i="1" s="1"/>
  <c r="Y4854" i="1" s="1"/>
  <c r="W4854" i="1" a="1"/>
  <c r="W4854" i="1" s="1"/>
  <c r="V4854" i="1" a="1"/>
  <c r="V4854" i="1" s="1"/>
  <c r="U4854" i="1"/>
  <c r="T4854" i="1"/>
  <c r="O4854" i="1" s="1"/>
  <c r="P4854" i="1"/>
  <c r="G4854" i="1"/>
  <c r="D4854" i="1"/>
  <c r="C4854" i="1"/>
  <c r="B4854" i="1"/>
  <c r="X4853" i="1" a="1"/>
  <c r="X4853" i="1" s="1"/>
  <c r="Y4853" i="1" s="1"/>
  <c r="W4853" i="1"/>
  <c r="W4853" i="1" a="1"/>
  <c r="V4853" i="1"/>
  <c r="V4853" i="1" a="1"/>
  <c r="U4853" i="1"/>
  <c r="T4853" i="1"/>
  <c r="O4853" i="1" s="1"/>
  <c r="P4853" i="1"/>
  <c r="G4853" i="1"/>
  <c r="D4853" i="1"/>
  <c r="C4853" i="1"/>
  <c r="B4853" i="1"/>
  <c r="X4852" i="1"/>
  <c r="X4852" i="1" a="1"/>
  <c r="W4852" i="1" a="1"/>
  <c r="W4852" i="1" s="1"/>
  <c r="V4852" i="1" a="1"/>
  <c r="V4852" i="1" s="1"/>
  <c r="U4852" i="1"/>
  <c r="T4852" i="1"/>
  <c r="O4852" i="1" s="1"/>
  <c r="P4852" i="1"/>
  <c r="G4852" i="1"/>
  <c r="C4852" i="1"/>
  <c r="D4852" i="1" s="1"/>
  <c r="B4852" i="1"/>
  <c r="X4851" i="1" a="1"/>
  <c r="X4851" i="1" s="1"/>
  <c r="Y4851" i="1" s="1"/>
  <c r="W4851" i="1" a="1"/>
  <c r="W4851" i="1" s="1"/>
  <c r="V4851" i="1"/>
  <c r="V4851" i="1" a="1"/>
  <c r="U4851" i="1"/>
  <c r="T4851" i="1"/>
  <c r="O4851" i="1" s="1"/>
  <c r="P4851" i="1"/>
  <c r="G4851" i="1"/>
  <c r="C4851" i="1"/>
  <c r="D4851" i="1" s="1"/>
  <c r="B4851" i="1"/>
  <c r="X4850" i="1" a="1"/>
  <c r="X4850" i="1" s="1"/>
  <c r="Y4850" i="1" s="1"/>
  <c r="W4850" i="1"/>
  <c r="W4850" i="1" a="1"/>
  <c r="V4850" i="1" a="1"/>
  <c r="V4850" i="1" s="1"/>
  <c r="U4850" i="1"/>
  <c r="T4850" i="1"/>
  <c r="O4850" i="1" s="1"/>
  <c r="P4850" i="1"/>
  <c r="G4850" i="1"/>
  <c r="D4850" i="1"/>
  <c r="C4850" i="1"/>
  <c r="B4850" i="1"/>
  <c r="X4849" i="1"/>
  <c r="X4849" i="1" a="1"/>
  <c r="W4849" i="1" a="1"/>
  <c r="W4849" i="1" s="1"/>
  <c r="Y4849" i="1" s="1"/>
  <c r="V4849" i="1" a="1"/>
  <c r="V4849" i="1" s="1"/>
  <c r="U4849" i="1"/>
  <c r="T4849" i="1"/>
  <c r="O4849" i="1" s="1"/>
  <c r="P4849" i="1"/>
  <c r="G4849" i="1"/>
  <c r="C4849" i="1"/>
  <c r="D4849" i="1" s="1"/>
  <c r="B4849" i="1"/>
  <c r="X4848" i="1"/>
  <c r="Y4848" i="1" s="1"/>
  <c r="X4848" i="1" a="1"/>
  <c r="W4848" i="1" a="1"/>
  <c r="W4848" i="1" s="1"/>
  <c r="V4848" i="1"/>
  <c r="V4848" i="1" a="1"/>
  <c r="U4848" i="1"/>
  <c r="T4848" i="1"/>
  <c r="P4848" i="1"/>
  <c r="O4848" i="1"/>
  <c r="G4848" i="1"/>
  <c r="D4848" i="1"/>
  <c r="C4848" i="1"/>
  <c r="B4848" i="1"/>
  <c r="X4847" i="1" a="1"/>
  <c r="X4847" i="1" s="1"/>
  <c r="Y4847" i="1" s="1"/>
  <c r="W4847" i="1"/>
  <c r="W4847" i="1" a="1"/>
  <c r="V4847" i="1" a="1"/>
  <c r="V4847" i="1" s="1"/>
  <c r="U4847" i="1"/>
  <c r="T4847" i="1"/>
  <c r="O4847" i="1" s="1"/>
  <c r="P4847" i="1"/>
  <c r="G4847" i="1"/>
  <c r="C4847" i="1"/>
  <c r="D4847" i="1" s="1"/>
  <c r="B4847" i="1"/>
  <c r="X4846" i="1" a="1"/>
  <c r="X4846" i="1" s="1"/>
  <c r="Y4846" i="1" s="1"/>
  <c r="W4846" i="1"/>
  <c r="W4846" i="1" a="1"/>
  <c r="V4846" i="1" a="1"/>
  <c r="V4846" i="1" s="1"/>
  <c r="U4846" i="1"/>
  <c r="T4846" i="1"/>
  <c r="P4846" i="1"/>
  <c r="O4846" i="1"/>
  <c r="G4846" i="1"/>
  <c r="D4846" i="1"/>
  <c r="C4846" i="1"/>
  <c r="B4846" i="1"/>
  <c r="X4845" i="1"/>
  <c r="Y4845" i="1" s="1"/>
  <c r="X4845" i="1" a="1"/>
  <c r="W4845" i="1" a="1"/>
  <c r="W4845" i="1" s="1"/>
  <c r="V4845" i="1"/>
  <c r="V4845" i="1" a="1"/>
  <c r="U4845" i="1"/>
  <c r="T4845" i="1"/>
  <c r="P4845" i="1"/>
  <c r="O4845" i="1"/>
  <c r="G4845" i="1"/>
  <c r="C4845" i="1"/>
  <c r="D4845" i="1" s="1"/>
  <c r="B4845" i="1"/>
  <c r="X4844" i="1" a="1"/>
  <c r="X4844" i="1" s="1"/>
  <c r="Y4844" i="1" s="1"/>
  <c r="W4844" i="1" a="1"/>
  <c r="W4844" i="1" s="1"/>
  <c r="V4844" i="1"/>
  <c r="V4844" i="1" a="1"/>
  <c r="U4844" i="1"/>
  <c r="T4844" i="1"/>
  <c r="P4844" i="1"/>
  <c r="O4844" i="1"/>
  <c r="G4844" i="1"/>
  <c r="D4844" i="1"/>
  <c r="C4844" i="1"/>
  <c r="B4844" i="1"/>
  <c r="X4843" i="1"/>
  <c r="Y4843" i="1" s="1"/>
  <c r="X4843" i="1" a="1"/>
  <c r="W4843" i="1"/>
  <c r="W4843" i="1" a="1"/>
  <c r="V4843" i="1" a="1"/>
  <c r="V4843" i="1" s="1"/>
  <c r="U4843" i="1"/>
  <c r="T4843" i="1"/>
  <c r="P4843" i="1"/>
  <c r="O4843" i="1"/>
  <c r="G4843" i="1"/>
  <c r="C4843" i="1"/>
  <c r="D4843" i="1" s="1"/>
  <c r="B4843" i="1"/>
  <c r="X4842" i="1" a="1"/>
  <c r="X4842" i="1" s="1"/>
  <c r="Y4842" i="1" s="1"/>
  <c r="W4842" i="1" a="1"/>
  <c r="W4842" i="1" s="1"/>
  <c r="V4842" i="1" a="1"/>
  <c r="V4842" i="1" s="1"/>
  <c r="U4842" i="1"/>
  <c r="T4842" i="1"/>
  <c r="O4842" i="1" s="1"/>
  <c r="P4842" i="1"/>
  <c r="G4842" i="1"/>
  <c r="C4842" i="1"/>
  <c r="D4842" i="1" s="1"/>
  <c r="B4842" i="1"/>
  <c r="X4841" i="1"/>
  <c r="Y4841" i="1" s="1"/>
  <c r="X4841" i="1" a="1"/>
  <c r="W4841" i="1"/>
  <c r="W4841" i="1" a="1"/>
  <c r="V4841" i="1"/>
  <c r="V4841" i="1" a="1"/>
  <c r="U4841" i="1"/>
  <c r="T4841" i="1"/>
  <c r="O4841" i="1" s="1"/>
  <c r="P4841" i="1"/>
  <c r="G4841" i="1"/>
  <c r="D4841" i="1"/>
  <c r="C4841" i="1"/>
  <c r="B4841" i="1"/>
  <c r="X4840" i="1" a="1"/>
  <c r="X4840" i="1" s="1"/>
  <c r="Y4840" i="1" s="1"/>
  <c r="W4840" i="1" a="1"/>
  <c r="W4840" i="1" s="1"/>
  <c r="V4840" i="1" a="1"/>
  <c r="V4840" i="1" s="1"/>
  <c r="U4840" i="1"/>
  <c r="T4840" i="1"/>
  <c r="P4840" i="1"/>
  <c r="O4840" i="1"/>
  <c r="G4840" i="1"/>
  <c r="C4840" i="1"/>
  <c r="D4840" i="1" s="1"/>
  <c r="B4840" i="1"/>
  <c r="X4839" i="1"/>
  <c r="Y4839" i="1" s="1"/>
  <c r="X4839" i="1" a="1"/>
  <c r="W4839" i="1"/>
  <c r="W4839" i="1" a="1"/>
  <c r="V4839" i="1"/>
  <c r="V4839" i="1" a="1"/>
  <c r="U4839" i="1"/>
  <c r="T4839" i="1"/>
  <c r="P4839" i="1"/>
  <c r="O4839" i="1"/>
  <c r="G4839" i="1"/>
  <c r="C4839" i="1"/>
  <c r="D4839" i="1" s="1"/>
  <c r="B4839" i="1"/>
  <c r="X4838" i="1" a="1"/>
  <c r="X4838" i="1" s="1"/>
  <c r="W4838" i="1" a="1"/>
  <c r="W4838" i="1" s="1"/>
  <c r="V4838" i="1" a="1"/>
  <c r="V4838" i="1" s="1"/>
  <c r="U4838" i="1"/>
  <c r="T4838" i="1"/>
  <c r="O4838" i="1" s="1"/>
  <c r="P4838" i="1"/>
  <c r="G4838" i="1"/>
  <c r="D4838" i="1"/>
  <c r="C4838" i="1"/>
  <c r="B4838" i="1"/>
  <c r="X4837" i="1" a="1"/>
  <c r="X4837" i="1" s="1"/>
  <c r="W4837" i="1"/>
  <c r="W4837" i="1" a="1"/>
  <c r="V4837" i="1"/>
  <c r="V4837" i="1" a="1"/>
  <c r="U4837" i="1"/>
  <c r="T4837" i="1"/>
  <c r="O4837" i="1" s="1"/>
  <c r="P4837" i="1"/>
  <c r="G4837" i="1"/>
  <c r="D4837" i="1"/>
  <c r="C4837" i="1"/>
  <c r="B4837" i="1"/>
  <c r="X4836" i="1"/>
  <c r="X4836" i="1" a="1"/>
  <c r="W4836" i="1" a="1"/>
  <c r="W4836" i="1" s="1"/>
  <c r="V4836" i="1" a="1"/>
  <c r="V4836" i="1" s="1"/>
  <c r="U4836" i="1"/>
  <c r="T4836" i="1"/>
  <c r="O4836" i="1" s="1"/>
  <c r="P4836" i="1"/>
  <c r="G4836" i="1"/>
  <c r="C4836" i="1"/>
  <c r="D4836" i="1" s="1"/>
  <c r="B4836" i="1"/>
  <c r="X4835" i="1" a="1"/>
  <c r="X4835" i="1" s="1"/>
  <c r="W4835" i="1" a="1"/>
  <c r="W4835" i="1" s="1"/>
  <c r="V4835" i="1"/>
  <c r="V4835" i="1" a="1"/>
  <c r="U4835" i="1"/>
  <c r="T4835" i="1"/>
  <c r="O4835" i="1" s="1"/>
  <c r="P4835" i="1"/>
  <c r="G4835" i="1"/>
  <c r="C4835" i="1"/>
  <c r="D4835" i="1" s="1"/>
  <c r="B4835" i="1"/>
  <c r="X4834" i="1" a="1"/>
  <c r="X4834" i="1" s="1"/>
  <c r="Y4834" i="1" s="1"/>
  <c r="W4834" i="1"/>
  <c r="W4834" i="1" a="1"/>
  <c r="V4834" i="1" a="1"/>
  <c r="V4834" i="1" s="1"/>
  <c r="U4834" i="1"/>
  <c r="T4834" i="1"/>
  <c r="O4834" i="1" s="1"/>
  <c r="P4834" i="1"/>
  <c r="G4834" i="1"/>
  <c r="D4834" i="1"/>
  <c r="C4834" i="1"/>
  <c r="B4834" i="1"/>
  <c r="X4833" i="1"/>
  <c r="X4833" i="1" a="1"/>
  <c r="W4833" i="1" a="1"/>
  <c r="W4833" i="1" s="1"/>
  <c r="Y4833" i="1" s="1"/>
  <c r="V4833" i="1" a="1"/>
  <c r="V4833" i="1" s="1"/>
  <c r="U4833" i="1"/>
  <c r="T4833" i="1"/>
  <c r="O4833" i="1" s="1"/>
  <c r="P4833" i="1"/>
  <c r="G4833" i="1"/>
  <c r="C4833" i="1"/>
  <c r="D4833" i="1" s="1"/>
  <c r="B4833" i="1"/>
  <c r="X4832" i="1"/>
  <c r="Y4832" i="1" s="1"/>
  <c r="X4832" i="1" a="1"/>
  <c r="W4832" i="1" a="1"/>
  <c r="W4832" i="1" s="1"/>
  <c r="V4832" i="1"/>
  <c r="V4832" i="1" a="1"/>
  <c r="U4832" i="1"/>
  <c r="T4832" i="1"/>
  <c r="O4832" i="1" s="1"/>
  <c r="P4832" i="1"/>
  <c r="G4832" i="1"/>
  <c r="D4832" i="1"/>
  <c r="C4832" i="1"/>
  <c r="B4832" i="1"/>
  <c r="X4831" i="1" a="1"/>
  <c r="X4831" i="1" s="1"/>
  <c r="Y4831" i="1" s="1"/>
  <c r="W4831" i="1"/>
  <c r="W4831" i="1" a="1"/>
  <c r="V4831" i="1" a="1"/>
  <c r="V4831" i="1" s="1"/>
  <c r="U4831" i="1"/>
  <c r="T4831" i="1"/>
  <c r="O4831" i="1" s="1"/>
  <c r="P4831" i="1"/>
  <c r="G4831" i="1"/>
  <c r="C4831" i="1"/>
  <c r="D4831" i="1" s="1"/>
  <c r="B4831" i="1"/>
  <c r="X4830" i="1" a="1"/>
  <c r="X4830" i="1" s="1"/>
  <c r="Y4830" i="1" s="1"/>
  <c r="W4830" i="1"/>
  <c r="W4830" i="1" a="1"/>
  <c r="V4830" i="1" a="1"/>
  <c r="V4830" i="1" s="1"/>
  <c r="U4830" i="1"/>
  <c r="T4830" i="1"/>
  <c r="P4830" i="1"/>
  <c r="O4830" i="1"/>
  <c r="G4830" i="1"/>
  <c r="D4830" i="1"/>
  <c r="C4830" i="1"/>
  <c r="B4830" i="1"/>
  <c r="X4829" i="1"/>
  <c r="X4829" i="1" a="1"/>
  <c r="W4829" i="1" a="1"/>
  <c r="W4829" i="1" s="1"/>
  <c r="V4829" i="1"/>
  <c r="V4829" i="1" a="1"/>
  <c r="U4829" i="1"/>
  <c r="T4829" i="1"/>
  <c r="P4829" i="1"/>
  <c r="O4829" i="1"/>
  <c r="G4829" i="1"/>
  <c r="C4829" i="1"/>
  <c r="D4829" i="1" s="1"/>
  <c r="B4829" i="1"/>
  <c r="X4828" i="1" a="1"/>
  <c r="X4828" i="1" s="1"/>
  <c r="W4828" i="1" a="1"/>
  <c r="W4828" i="1" s="1"/>
  <c r="V4828" i="1"/>
  <c r="V4828" i="1" a="1"/>
  <c r="U4828" i="1"/>
  <c r="T4828" i="1"/>
  <c r="P4828" i="1"/>
  <c r="O4828" i="1"/>
  <c r="G4828" i="1"/>
  <c r="D4828" i="1"/>
  <c r="C4828" i="1"/>
  <c r="B4828" i="1"/>
  <c r="X4827" i="1"/>
  <c r="Y4827" i="1" s="1"/>
  <c r="X4827" i="1" a="1"/>
  <c r="W4827" i="1"/>
  <c r="W4827" i="1" a="1"/>
  <c r="V4827" i="1" a="1"/>
  <c r="V4827" i="1" s="1"/>
  <c r="U4827" i="1"/>
  <c r="T4827" i="1"/>
  <c r="P4827" i="1"/>
  <c r="O4827" i="1"/>
  <c r="G4827" i="1"/>
  <c r="C4827" i="1"/>
  <c r="D4827" i="1" s="1"/>
  <c r="B4827" i="1"/>
  <c r="X4826" i="1" a="1"/>
  <c r="X4826" i="1" s="1"/>
  <c r="Y4826" i="1" s="1"/>
  <c r="W4826" i="1" a="1"/>
  <c r="W4826" i="1" s="1"/>
  <c r="V4826" i="1" a="1"/>
  <c r="V4826" i="1" s="1"/>
  <c r="U4826" i="1"/>
  <c r="T4826" i="1"/>
  <c r="O4826" i="1" s="1"/>
  <c r="P4826" i="1"/>
  <c r="G4826" i="1"/>
  <c r="C4826" i="1"/>
  <c r="D4826" i="1" s="1"/>
  <c r="B4826" i="1"/>
  <c r="X4825" i="1"/>
  <c r="Y4825" i="1" s="1"/>
  <c r="X4825" i="1" a="1"/>
  <c r="W4825" i="1"/>
  <c r="W4825" i="1" a="1"/>
  <c r="V4825" i="1"/>
  <c r="V4825" i="1" a="1"/>
  <c r="U4825" i="1"/>
  <c r="T4825" i="1"/>
  <c r="O4825" i="1" s="1"/>
  <c r="P4825" i="1"/>
  <c r="G4825" i="1"/>
  <c r="D4825" i="1"/>
  <c r="C4825" i="1"/>
  <c r="B4825" i="1"/>
  <c r="Y4824" i="1"/>
  <c r="X4824" i="1" a="1"/>
  <c r="X4824" i="1" s="1"/>
  <c r="W4824" i="1" a="1"/>
  <c r="W4824" i="1" s="1"/>
  <c r="V4824" i="1" a="1"/>
  <c r="V4824" i="1" s="1"/>
  <c r="U4824" i="1"/>
  <c r="T4824" i="1"/>
  <c r="P4824" i="1"/>
  <c r="O4824" i="1"/>
  <c r="G4824" i="1"/>
  <c r="C4824" i="1"/>
  <c r="D4824" i="1" s="1"/>
  <c r="B4824" i="1"/>
  <c r="X4823" i="1"/>
  <c r="X4823" i="1" a="1"/>
  <c r="W4823" i="1"/>
  <c r="W4823" i="1" a="1"/>
  <c r="V4823" i="1"/>
  <c r="V4823" i="1" a="1"/>
  <c r="U4823" i="1"/>
  <c r="T4823" i="1"/>
  <c r="P4823" i="1"/>
  <c r="O4823" i="1"/>
  <c r="G4823" i="1"/>
  <c r="C4823" i="1"/>
  <c r="D4823" i="1" s="1"/>
  <c r="B4823" i="1"/>
  <c r="X4822" i="1" a="1"/>
  <c r="X4822" i="1" s="1"/>
  <c r="Y4822" i="1" s="1"/>
  <c r="W4822" i="1" a="1"/>
  <c r="W4822" i="1" s="1"/>
  <c r="V4822" i="1" a="1"/>
  <c r="V4822" i="1" s="1"/>
  <c r="U4822" i="1"/>
  <c r="T4822" i="1"/>
  <c r="O4822" i="1" s="1"/>
  <c r="P4822" i="1"/>
  <c r="G4822" i="1"/>
  <c r="D4822" i="1"/>
  <c r="C4822" i="1"/>
  <c r="B4822" i="1"/>
  <c r="X4821" i="1" a="1"/>
  <c r="X4821" i="1" s="1"/>
  <c r="Y4821" i="1" s="1"/>
  <c r="W4821" i="1"/>
  <c r="W4821" i="1" a="1"/>
  <c r="V4821" i="1"/>
  <c r="V4821" i="1" a="1"/>
  <c r="U4821" i="1"/>
  <c r="T4821" i="1"/>
  <c r="O4821" i="1" s="1"/>
  <c r="P4821" i="1"/>
  <c r="G4821" i="1"/>
  <c r="D4821" i="1"/>
  <c r="C4821" i="1"/>
  <c r="B4821" i="1"/>
  <c r="X4820" i="1"/>
  <c r="X4820" i="1" a="1"/>
  <c r="W4820" i="1" a="1"/>
  <c r="W4820" i="1" s="1"/>
  <c r="V4820" i="1" a="1"/>
  <c r="V4820" i="1" s="1"/>
  <c r="U4820" i="1"/>
  <c r="T4820" i="1"/>
  <c r="O4820" i="1" s="1"/>
  <c r="P4820" i="1"/>
  <c r="G4820" i="1"/>
  <c r="C4820" i="1"/>
  <c r="D4820" i="1" s="1"/>
  <c r="B4820" i="1"/>
  <c r="X4819" i="1" a="1"/>
  <c r="X4819" i="1" s="1"/>
  <c r="Y4819" i="1" s="1"/>
  <c r="W4819" i="1" a="1"/>
  <c r="W4819" i="1" s="1"/>
  <c r="V4819" i="1"/>
  <c r="V4819" i="1" a="1"/>
  <c r="U4819" i="1"/>
  <c r="T4819" i="1"/>
  <c r="O4819" i="1" s="1"/>
  <c r="P4819" i="1"/>
  <c r="G4819" i="1"/>
  <c r="C4819" i="1"/>
  <c r="D4819" i="1" s="1"/>
  <c r="B4819" i="1"/>
  <c r="X4818" i="1" a="1"/>
  <c r="X4818" i="1" s="1"/>
  <c r="Y4818" i="1" s="1"/>
  <c r="W4818" i="1"/>
  <c r="W4818" i="1" a="1"/>
  <c r="V4818" i="1" a="1"/>
  <c r="V4818" i="1" s="1"/>
  <c r="U4818" i="1"/>
  <c r="T4818" i="1"/>
  <c r="O4818" i="1" s="1"/>
  <c r="P4818" i="1"/>
  <c r="G4818" i="1"/>
  <c r="D4818" i="1"/>
  <c r="C4818" i="1"/>
  <c r="B4818" i="1"/>
  <c r="X4817" i="1"/>
  <c r="X4817" i="1" a="1"/>
  <c r="W4817" i="1" a="1"/>
  <c r="W4817" i="1" s="1"/>
  <c r="Y4817" i="1" s="1"/>
  <c r="V4817" i="1" a="1"/>
  <c r="V4817" i="1" s="1"/>
  <c r="U4817" i="1"/>
  <c r="T4817" i="1"/>
  <c r="O4817" i="1" s="1"/>
  <c r="P4817" i="1"/>
  <c r="G4817" i="1"/>
  <c r="C4817" i="1"/>
  <c r="D4817" i="1" s="1"/>
  <c r="B4817" i="1"/>
  <c r="X4816" i="1"/>
  <c r="Y4816" i="1" s="1"/>
  <c r="X4816" i="1" a="1"/>
  <c r="W4816" i="1" a="1"/>
  <c r="W4816" i="1" s="1"/>
  <c r="V4816" i="1"/>
  <c r="V4816" i="1" a="1"/>
  <c r="U4816" i="1"/>
  <c r="T4816" i="1"/>
  <c r="O4816" i="1" s="1"/>
  <c r="P4816" i="1"/>
  <c r="G4816" i="1"/>
  <c r="D4816" i="1"/>
  <c r="C4816" i="1"/>
  <c r="B4816" i="1"/>
  <c r="X4815" i="1" a="1"/>
  <c r="X4815" i="1" s="1"/>
  <c r="Y4815" i="1" s="1"/>
  <c r="W4815" i="1"/>
  <c r="W4815" i="1" a="1"/>
  <c r="V4815" i="1" a="1"/>
  <c r="V4815" i="1" s="1"/>
  <c r="U4815" i="1"/>
  <c r="T4815" i="1"/>
  <c r="O4815" i="1" s="1"/>
  <c r="P4815" i="1"/>
  <c r="G4815" i="1"/>
  <c r="C4815" i="1"/>
  <c r="D4815" i="1" s="1"/>
  <c r="B4815" i="1"/>
  <c r="X4814" i="1" a="1"/>
  <c r="X4814" i="1" s="1"/>
  <c r="Y4814" i="1" s="1"/>
  <c r="W4814" i="1"/>
  <c r="W4814" i="1" a="1"/>
  <c r="V4814" i="1" a="1"/>
  <c r="V4814" i="1" s="1"/>
  <c r="U4814" i="1"/>
  <c r="T4814" i="1"/>
  <c r="P4814" i="1"/>
  <c r="O4814" i="1"/>
  <c r="G4814" i="1"/>
  <c r="D4814" i="1"/>
  <c r="C4814" i="1"/>
  <c r="B4814" i="1"/>
  <c r="X4813" i="1"/>
  <c r="X4813" i="1" a="1"/>
  <c r="W4813" i="1" a="1"/>
  <c r="W4813" i="1" s="1"/>
  <c r="V4813" i="1"/>
  <c r="V4813" i="1" a="1"/>
  <c r="U4813" i="1"/>
  <c r="T4813" i="1"/>
  <c r="P4813" i="1"/>
  <c r="O4813" i="1"/>
  <c r="G4813" i="1"/>
  <c r="C4813" i="1"/>
  <c r="D4813" i="1" s="1"/>
  <c r="B4813" i="1"/>
  <c r="X4812" i="1" a="1"/>
  <c r="X4812" i="1" s="1"/>
  <c r="Y4812" i="1" s="1"/>
  <c r="W4812" i="1" a="1"/>
  <c r="W4812" i="1" s="1"/>
  <c r="V4812" i="1"/>
  <c r="V4812" i="1" a="1"/>
  <c r="U4812" i="1"/>
  <c r="T4812" i="1"/>
  <c r="P4812" i="1"/>
  <c r="O4812" i="1"/>
  <c r="G4812" i="1"/>
  <c r="D4812" i="1"/>
  <c r="C4812" i="1"/>
  <c r="B4812" i="1"/>
  <c r="X4811" i="1"/>
  <c r="Y4811" i="1" s="1"/>
  <c r="X4811" i="1" a="1"/>
  <c r="W4811" i="1"/>
  <c r="W4811" i="1" a="1"/>
  <c r="V4811" i="1" a="1"/>
  <c r="V4811" i="1" s="1"/>
  <c r="U4811" i="1"/>
  <c r="T4811" i="1"/>
  <c r="P4811" i="1"/>
  <c r="O4811" i="1"/>
  <c r="G4811" i="1"/>
  <c r="C4811" i="1"/>
  <c r="D4811" i="1" s="1"/>
  <c r="B4811" i="1"/>
  <c r="X4810" i="1" a="1"/>
  <c r="X4810" i="1" s="1"/>
  <c r="W4810" i="1" a="1"/>
  <c r="W4810" i="1" s="1"/>
  <c r="Y4810" i="1" s="1"/>
  <c r="V4810" i="1" a="1"/>
  <c r="V4810" i="1" s="1"/>
  <c r="U4810" i="1"/>
  <c r="T4810" i="1"/>
  <c r="O4810" i="1" s="1"/>
  <c r="P4810" i="1"/>
  <c r="G4810" i="1"/>
  <c r="C4810" i="1"/>
  <c r="D4810" i="1" s="1"/>
  <c r="B4810" i="1"/>
  <c r="X4809" i="1"/>
  <c r="Y4809" i="1" s="1"/>
  <c r="X4809" i="1" a="1"/>
  <c r="W4809" i="1"/>
  <c r="W4809" i="1" a="1"/>
  <c r="V4809" i="1"/>
  <c r="V4809" i="1" a="1"/>
  <c r="U4809" i="1"/>
  <c r="T4809" i="1"/>
  <c r="O4809" i="1" s="1"/>
  <c r="P4809" i="1"/>
  <c r="G4809" i="1"/>
  <c r="D4809" i="1"/>
  <c r="C4809" i="1"/>
  <c r="B4809" i="1"/>
  <c r="X4808" i="1" a="1"/>
  <c r="X4808" i="1" s="1"/>
  <c r="Y4808" i="1" s="1"/>
  <c r="W4808" i="1" a="1"/>
  <c r="W4808" i="1" s="1"/>
  <c r="V4808" i="1" a="1"/>
  <c r="V4808" i="1" s="1"/>
  <c r="U4808" i="1"/>
  <c r="T4808" i="1"/>
  <c r="P4808" i="1"/>
  <c r="O4808" i="1"/>
  <c r="G4808" i="1"/>
  <c r="C4808" i="1"/>
  <c r="D4808" i="1" s="1"/>
  <c r="B4808" i="1"/>
  <c r="X4807" i="1"/>
  <c r="Y4807" i="1" s="1"/>
  <c r="X4807" i="1" a="1"/>
  <c r="W4807" i="1"/>
  <c r="W4807" i="1" a="1"/>
  <c r="V4807" i="1"/>
  <c r="V4807" i="1" a="1"/>
  <c r="U4807" i="1"/>
  <c r="T4807" i="1"/>
  <c r="P4807" i="1"/>
  <c r="O4807" i="1"/>
  <c r="G4807" i="1"/>
  <c r="C4807" i="1"/>
  <c r="D4807" i="1" s="1"/>
  <c r="B4807" i="1"/>
  <c r="X4806" i="1" a="1"/>
  <c r="X4806" i="1" s="1"/>
  <c r="W4806" i="1" a="1"/>
  <c r="W4806" i="1" s="1"/>
  <c r="V4806" i="1" a="1"/>
  <c r="V4806" i="1" s="1"/>
  <c r="U4806" i="1"/>
  <c r="T4806" i="1"/>
  <c r="O4806" i="1" s="1"/>
  <c r="P4806" i="1"/>
  <c r="G4806" i="1"/>
  <c r="D4806" i="1"/>
  <c r="C4806" i="1"/>
  <c r="B4806" i="1"/>
  <c r="X4805" i="1" a="1"/>
  <c r="X4805" i="1" s="1"/>
  <c r="Y4805" i="1" s="1"/>
  <c r="W4805" i="1"/>
  <c r="W4805" i="1" a="1"/>
  <c r="V4805" i="1"/>
  <c r="V4805" i="1" a="1"/>
  <c r="U4805" i="1"/>
  <c r="T4805" i="1"/>
  <c r="O4805" i="1" s="1"/>
  <c r="P4805" i="1"/>
  <c r="G4805" i="1"/>
  <c r="D4805" i="1"/>
  <c r="C4805" i="1"/>
  <c r="B4805" i="1"/>
  <c r="X4804" i="1"/>
  <c r="X4804" i="1" a="1"/>
  <c r="W4804" i="1" a="1"/>
  <c r="W4804" i="1" s="1"/>
  <c r="V4804" i="1" a="1"/>
  <c r="V4804" i="1" s="1"/>
  <c r="U4804" i="1"/>
  <c r="T4804" i="1"/>
  <c r="O4804" i="1" s="1"/>
  <c r="P4804" i="1"/>
  <c r="G4804" i="1"/>
  <c r="C4804" i="1"/>
  <c r="D4804" i="1" s="1"/>
  <c r="B4804" i="1"/>
  <c r="X4803" i="1" a="1"/>
  <c r="X4803" i="1" s="1"/>
  <c r="W4803" i="1" a="1"/>
  <c r="W4803" i="1" s="1"/>
  <c r="V4803" i="1"/>
  <c r="V4803" i="1" a="1"/>
  <c r="U4803" i="1"/>
  <c r="T4803" i="1"/>
  <c r="O4803" i="1" s="1"/>
  <c r="P4803" i="1"/>
  <c r="G4803" i="1"/>
  <c r="C4803" i="1"/>
  <c r="D4803" i="1" s="1"/>
  <c r="B4803" i="1"/>
  <c r="X4802" i="1" a="1"/>
  <c r="X4802" i="1" s="1"/>
  <c r="Y4802" i="1" s="1"/>
  <c r="W4802" i="1"/>
  <c r="W4802" i="1" a="1"/>
  <c r="V4802" i="1" a="1"/>
  <c r="V4802" i="1" s="1"/>
  <c r="U4802" i="1"/>
  <c r="T4802" i="1"/>
  <c r="O4802" i="1" s="1"/>
  <c r="P4802" i="1"/>
  <c r="G4802" i="1"/>
  <c r="D4802" i="1"/>
  <c r="C4802" i="1"/>
  <c r="B4802" i="1"/>
  <c r="X4801" i="1"/>
  <c r="X4801" i="1" a="1"/>
  <c r="W4801" i="1" a="1"/>
  <c r="W4801" i="1" s="1"/>
  <c r="Y4801" i="1" s="1"/>
  <c r="V4801" i="1" a="1"/>
  <c r="V4801" i="1" s="1"/>
  <c r="U4801" i="1"/>
  <c r="T4801" i="1"/>
  <c r="O4801" i="1" s="1"/>
  <c r="P4801" i="1"/>
  <c r="G4801" i="1"/>
  <c r="C4801" i="1"/>
  <c r="D4801" i="1" s="1"/>
  <c r="B4801" i="1"/>
  <c r="X4800" i="1"/>
  <c r="Y4800" i="1" s="1"/>
  <c r="X4800" i="1" a="1"/>
  <c r="W4800" i="1" a="1"/>
  <c r="W4800" i="1" s="1"/>
  <c r="V4800" i="1"/>
  <c r="V4800" i="1" a="1"/>
  <c r="U4800" i="1"/>
  <c r="T4800" i="1"/>
  <c r="O4800" i="1" s="1"/>
  <c r="P4800" i="1"/>
  <c r="G4800" i="1"/>
  <c r="D4800" i="1"/>
  <c r="C4800" i="1"/>
  <c r="B4800" i="1"/>
  <c r="X4799" i="1" a="1"/>
  <c r="X4799" i="1" s="1"/>
  <c r="Y4799" i="1" s="1"/>
  <c r="W4799" i="1"/>
  <c r="W4799" i="1" a="1"/>
  <c r="V4799" i="1" a="1"/>
  <c r="V4799" i="1" s="1"/>
  <c r="U4799" i="1"/>
  <c r="T4799" i="1"/>
  <c r="O4799" i="1" s="1"/>
  <c r="P4799" i="1"/>
  <c r="G4799" i="1"/>
  <c r="C4799" i="1"/>
  <c r="D4799" i="1" s="1"/>
  <c r="B4799" i="1"/>
  <c r="X4798" i="1" a="1"/>
  <c r="X4798" i="1" s="1"/>
  <c r="W4798" i="1"/>
  <c r="W4798" i="1" a="1"/>
  <c r="V4798" i="1" a="1"/>
  <c r="V4798" i="1" s="1"/>
  <c r="U4798" i="1"/>
  <c r="T4798" i="1"/>
  <c r="P4798" i="1"/>
  <c r="O4798" i="1"/>
  <c r="G4798" i="1"/>
  <c r="D4798" i="1"/>
  <c r="C4798" i="1"/>
  <c r="B4798" i="1"/>
  <c r="X4797" i="1"/>
  <c r="X4797" i="1" a="1"/>
  <c r="W4797" i="1" a="1"/>
  <c r="W4797" i="1" s="1"/>
  <c r="V4797" i="1"/>
  <c r="V4797" i="1" a="1"/>
  <c r="U4797" i="1"/>
  <c r="T4797" i="1"/>
  <c r="P4797" i="1"/>
  <c r="O4797" i="1"/>
  <c r="G4797" i="1"/>
  <c r="C4797" i="1"/>
  <c r="D4797" i="1" s="1"/>
  <c r="B4797" i="1"/>
  <c r="X4796" i="1" a="1"/>
  <c r="X4796" i="1" s="1"/>
  <c r="W4796" i="1" a="1"/>
  <c r="W4796" i="1" s="1"/>
  <c r="V4796" i="1"/>
  <c r="V4796" i="1" a="1"/>
  <c r="U4796" i="1"/>
  <c r="T4796" i="1"/>
  <c r="P4796" i="1"/>
  <c r="O4796" i="1"/>
  <c r="G4796" i="1"/>
  <c r="D4796" i="1"/>
  <c r="C4796" i="1"/>
  <c r="B4796" i="1"/>
  <c r="X4795" i="1"/>
  <c r="Y4795" i="1" s="1"/>
  <c r="X4795" i="1" a="1"/>
  <c r="W4795" i="1"/>
  <c r="W4795" i="1" a="1"/>
  <c r="V4795" i="1" a="1"/>
  <c r="V4795" i="1" s="1"/>
  <c r="U4795" i="1"/>
  <c r="T4795" i="1"/>
  <c r="P4795" i="1"/>
  <c r="O4795" i="1"/>
  <c r="G4795" i="1"/>
  <c r="C4795" i="1"/>
  <c r="D4795" i="1" s="1"/>
  <c r="B4795" i="1"/>
  <c r="X4794" i="1" a="1"/>
  <c r="X4794" i="1" s="1"/>
  <c r="Y4794" i="1" s="1"/>
  <c r="W4794" i="1" a="1"/>
  <c r="W4794" i="1" s="1"/>
  <c r="V4794" i="1" a="1"/>
  <c r="V4794" i="1" s="1"/>
  <c r="U4794" i="1"/>
  <c r="T4794" i="1"/>
  <c r="O4794" i="1" s="1"/>
  <c r="P4794" i="1"/>
  <c r="G4794" i="1"/>
  <c r="C4794" i="1"/>
  <c r="D4794" i="1" s="1"/>
  <c r="B4794" i="1"/>
  <c r="X4793" i="1"/>
  <c r="Y4793" i="1" s="1"/>
  <c r="X4793" i="1" a="1"/>
  <c r="W4793" i="1"/>
  <c r="W4793" i="1" a="1"/>
  <c r="V4793" i="1"/>
  <c r="V4793" i="1" a="1"/>
  <c r="U4793" i="1"/>
  <c r="T4793" i="1"/>
  <c r="O4793" i="1" s="1"/>
  <c r="P4793" i="1"/>
  <c r="G4793" i="1"/>
  <c r="D4793" i="1"/>
  <c r="C4793" i="1"/>
  <c r="B4793" i="1"/>
  <c r="X4792" i="1" a="1"/>
  <c r="X4792" i="1" s="1"/>
  <c r="Y4792" i="1" s="1"/>
  <c r="W4792" i="1" a="1"/>
  <c r="W4792" i="1" s="1"/>
  <c r="V4792" i="1" a="1"/>
  <c r="V4792" i="1" s="1"/>
  <c r="U4792" i="1"/>
  <c r="T4792" i="1"/>
  <c r="P4792" i="1"/>
  <c r="O4792" i="1"/>
  <c r="G4792" i="1"/>
  <c r="C4792" i="1"/>
  <c r="D4792" i="1" s="1"/>
  <c r="B4792" i="1"/>
  <c r="X4791" i="1"/>
  <c r="X4791" i="1" a="1"/>
  <c r="W4791" i="1"/>
  <c r="W4791" i="1" a="1"/>
  <c r="V4791" i="1"/>
  <c r="V4791" i="1" a="1"/>
  <c r="U4791" i="1"/>
  <c r="T4791" i="1"/>
  <c r="P4791" i="1"/>
  <c r="O4791" i="1"/>
  <c r="G4791" i="1"/>
  <c r="C4791" i="1"/>
  <c r="D4791" i="1" s="1"/>
  <c r="B4791" i="1"/>
  <c r="X4790" i="1" a="1"/>
  <c r="X4790" i="1" s="1"/>
  <c r="Y4790" i="1" s="1"/>
  <c r="W4790" i="1" a="1"/>
  <c r="W4790" i="1" s="1"/>
  <c r="V4790" i="1" a="1"/>
  <c r="V4790" i="1" s="1"/>
  <c r="U4790" i="1"/>
  <c r="T4790" i="1"/>
  <c r="O4790" i="1" s="1"/>
  <c r="P4790" i="1"/>
  <c r="G4790" i="1"/>
  <c r="D4790" i="1"/>
  <c r="C4790" i="1"/>
  <c r="B4790" i="1"/>
  <c r="X4789" i="1" a="1"/>
  <c r="X4789" i="1" s="1"/>
  <c r="Y4789" i="1" s="1"/>
  <c r="W4789" i="1"/>
  <c r="W4789" i="1" a="1"/>
  <c r="V4789" i="1"/>
  <c r="V4789" i="1" a="1"/>
  <c r="U4789" i="1"/>
  <c r="T4789" i="1"/>
  <c r="O4789" i="1" s="1"/>
  <c r="P4789" i="1"/>
  <c r="G4789" i="1"/>
  <c r="D4789" i="1"/>
  <c r="C4789" i="1"/>
  <c r="B4789" i="1"/>
  <c r="X4788" i="1"/>
  <c r="Y4788" i="1" s="1"/>
  <c r="X4788" i="1" a="1"/>
  <c r="W4788" i="1" a="1"/>
  <c r="W4788" i="1" s="1"/>
  <c r="V4788" i="1" a="1"/>
  <c r="V4788" i="1" s="1"/>
  <c r="U4788" i="1"/>
  <c r="T4788" i="1"/>
  <c r="O4788" i="1" s="1"/>
  <c r="P4788" i="1"/>
  <c r="G4788" i="1"/>
  <c r="C4788" i="1"/>
  <c r="D4788" i="1" s="1"/>
  <c r="B4788" i="1"/>
  <c r="X4787" i="1" a="1"/>
  <c r="X4787" i="1" s="1"/>
  <c r="Y4787" i="1" s="1"/>
  <c r="W4787" i="1" a="1"/>
  <c r="W4787" i="1" s="1"/>
  <c r="V4787" i="1"/>
  <c r="V4787" i="1" a="1"/>
  <c r="U4787" i="1"/>
  <c r="T4787" i="1"/>
  <c r="O4787" i="1" s="1"/>
  <c r="P4787" i="1"/>
  <c r="G4787" i="1"/>
  <c r="C4787" i="1"/>
  <c r="D4787" i="1" s="1"/>
  <c r="B4787" i="1"/>
  <c r="X4786" i="1" a="1"/>
  <c r="X4786" i="1" s="1"/>
  <c r="Y4786" i="1" s="1"/>
  <c r="W4786" i="1"/>
  <c r="W4786" i="1" a="1"/>
  <c r="V4786" i="1" a="1"/>
  <c r="V4786" i="1" s="1"/>
  <c r="U4786" i="1"/>
  <c r="T4786" i="1"/>
  <c r="O4786" i="1" s="1"/>
  <c r="P4786" i="1"/>
  <c r="G4786" i="1"/>
  <c r="D4786" i="1"/>
  <c r="C4786" i="1"/>
  <c r="B4786" i="1"/>
  <c r="Y4785" i="1"/>
  <c r="X4785" i="1"/>
  <c r="X4785" i="1" a="1"/>
  <c r="W4785" i="1" a="1"/>
  <c r="W4785" i="1" s="1"/>
  <c r="V4785" i="1" a="1"/>
  <c r="V4785" i="1" s="1"/>
  <c r="U4785" i="1"/>
  <c r="T4785" i="1"/>
  <c r="O4785" i="1" s="1"/>
  <c r="P4785" i="1"/>
  <c r="G4785" i="1"/>
  <c r="C4785" i="1"/>
  <c r="D4785" i="1" s="1"/>
  <c r="B4785" i="1"/>
  <c r="X4784" i="1"/>
  <c r="Y4784" i="1" s="1"/>
  <c r="X4784" i="1" a="1"/>
  <c r="W4784" i="1" a="1"/>
  <c r="W4784" i="1" s="1"/>
  <c r="V4784" i="1"/>
  <c r="V4784" i="1" a="1"/>
  <c r="U4784" i="1"/>
  <c r="T4784" i="1"/>
  <c r="O4784" i="1" s="1"/>
  <c r="P4784" i="1"/>
  <c r="G4784" i="1"/>
  <c r="D4784" i="1"/>
  <c r="C4784" i="1"/>
  <c r="B4784" i="1"/>
  <c r="X4783" i="1" a="1"/>
  <c r="X4783" i="1" s="1"/>
  <c r="Y4783" i="1" s="1"/>
  <c r="W4783" i="1"/>
  <c r="W4783" i="1" a="1"/>
  <c r="V4783" i="1" a="1"/>
  <c r="V4783" i="1" s="1"/>
  <c r="U4783" i="1"/>
  <c r="T4783" i="1"/>
  <c r="O4783" i="1" s="1"/>
  <c r="P4783" i="1"/>
  <c r="G4783" i="1"/>
  <c r="C4783" i="1"/>
  <c r="D4783" i="1" s="1"/>
  <c r="B4783" i="1"/>
  <c r="X4782" i="1" a="1"/>
  <c r="X4782" i="1" s="1"/>
  <c r="W4782" i="1"/>
  <c r="W4782" i="1" a="1"/>
  <c r="V4782" i="1" a="1"/>
  <c r="V4782" i="1" s="1"/>
  <c r="U4782" i="1"/>
  <c r="T4782" i="1"/>
  <c r="P4782" i="1"/>
  <c r="O4782" i="1"/>
  <c r="G4782" i="1"/>
  <c r="D4782" i="1"/>
  <c r="C4782" i="1"/>
  <c r="B4782" i="1"/>
  <c r="X4781" i="1"/>
  <c r="X4781" i="1" a="1"/>
  <c r="W4781" i="1" a="1"/>
  <c r="W4781" i="1" s="1"/>
  <c r="V4781" i="1"/>
  <c r="V4781" i="1" a="1"/>
  <c r="U4781" i="1"/>
  <c r="T4781" i="1"/>
  <c r="P4781" i="1"/>
  <c r="O4781" i="1"/>
  <c r="G4781" i="1"/>
  <c r="C4781" i="1"/>
  <c r="D4781" i="1" s="1"/>
  <c r="B4781" i="1"/>
  <c r="X4780" i="1" a="1"/>
  <c r="X4780" i="1" s="1"/>
  <c r="Y4780" i="1" s="1"/>
  <c r="W4780" i="1" a="1"/>
  <c r="W4780" i="1" s="1"/>
  <c r="V4780" i="1"/>
  <c r="V4780" i="1" a="1"/>
  <c r="U4780" i="1"/>
  <c r="T4780" i="1"/>
  <c r="P4780" i="1"/>
  <c r="O4780" i="1"/>
  <c r="G4780" i="1"/>
  <c r="D4780" i="1"/>
  <c r="C4780" i="1"/>
  <c r="B4780" i="1"/>
  <c r="X4779" i="1"/>
  <c r="X4779" i="1" a="1"/>
  <c r="W4779" i="1"/>
  <c r="W4779" i="1" a="1"/>
  <c r="V4779" i="1" a="1"/>
  <c r="V4779" i="1" s="1"/>
  <c r="U4779" i="1"/>
  <c r="T4779" i="1"/>
  <c r="P4779" i="1"/>
  <c r="O4779" i="1"/>
  <c r="G4779" i="1"/>
  <c r="D4779" i="1"/>
  <c r="C4779" i="1"/>
  <c r="B4779" i="1"/>
  <c r="X4778" i="1" a="1"/>
  <c r="X4778" i="1" s="1"/>
  <c r="Y4778" i="1" s="1"/>
  <c r="W4778" i="1" a="1"/>
  <c r="W4778" i="1" s="1"/>
  <c r="V4778" i="1" a="1"/>
  <c r="V4778" i="1" s="1"/>
  <c r="U4778" i="1"/>
  <c r="T4778" i="1"/>
  <c r="O4778" i="1" s="1"/>
  <c r="P4778" i="1"/>
  <c r="G4778" i="1"/>
  <c r="C4778" i="1"/>
  <c r="D4778" i="1" s="1"/>
  <c r="B4778" i="1"/>
  <c r="X4777" i="1"/>
  <c r="X4777" i="1" a="1"/>
  <c r="W4777" i="1"/>
  <c r="W4777" i="1" a="1"/>
  <c r="V4777" i="1"/>
  <c r="V4777" i="1" a="1"/>
  <c r="U4777" i="1"/>
  <c r="T4777" i="1"/>
  <c r="O4777" i="1" s="1"/>
  <c r="P4777" i="1"/>
  <c r="G4777" i="1"/>
  <c r="D4777" i="1"/>
  <c r="C4777" i="1"/>
  <c r="B4777" i="1"/>
  <c r="Y4776" i="1"/>
  <c r="X4776" i="1" a="1"/>
  <c r="X4776" i="1" s="1"/>
  <c r="W4776" i="1" a="1"/>
  <c r="W4776" i="1" s="1"/>
  <c r="V4776" i="1" a="1"/>
  <c r="V4776" i="1" s="1"/>
  <c r="U4776" i="1"/>
  <c r="T4776" i="1"/>
  <c r="P4776" i="1"/>
  <c r="O4776" i="1"/>
  <c r="G4776" i="1"/>
  <c r="C4776" i="1"/>
  <c r="D4776" i="1" s="1"/>
  <c r="B4776" i="1"/>
  <c r="X4775" i="1"/>
  <c r="X4775" i="1" a="1"/>
  <c r="W4775" i="1"/>
  <c r="Y4775" i="1" s="1"/>
  <c r="W4775" i="1" a="1"/>
  <c r="V4775" i="1"/>
  <c r="V4775" i="1" a="1"/>
  <c r="U4775" i="1"/>
  <c r="T4775" i="1"/>
  <c r="P4775" i="1"/>
  <c r="O4775" i="1"/>
  <c r="G4775" i="1"/>
  <c r="C4775" i="1"/>
  <c r="D4775" i="1" s="1"/>
  <c r="B4775" i="1"/>
  <c r="X4774" i="1" a="1"/>
  <c r="X4774" i="1" s="1"/>
  <c r="Y4774" i="1" s="1"/>
  <c r="W4774" i="1" a="1"/>
  <c r="W4774" i="1" s="1"/>
  <c r="V4774" i="1" a="1"/>
  <c r="V4774" i="1" s="1"/>
  <c r="U4774" i="1"/>
  <c r="T4774" i="1"/>
  <c r="O4774" i="1" s="1"/>
  <c r="P4774" i="1"/>
  <c r="G4774" i="1"/>
  <c r="D4774" i="1"/>
  <c r="C4774" i="1"/>
  <c r="B4774" i="1"/>
  <c r="X4773" i="1" a="1"/>
  <c r="X4773" i="1" s="1"/>
  <c r="Y4773" i="1" s="1"/>
  <c r="W4773" i="1"/>
  <c r="W4773" i="1" a="1"/>
  <c r="V4773" i="1"/>
  <c r="V4773" i="1" a="1"/>
  <c r="U4773" i="1"/>
  <c r="T4773" i="1"/>
  <c r="O4773" i="1" s="1"/>
  <c r="P4773" i="1"/>
  <c r="G4773" i="1"/>
  <c r="D4773" i="1"/>
  <c r="C4773" i="1"/>
  <c r="B4773" i="1"/>
  <c r="X4772" i="1"/>
  <c r="X4772" i="1" a="1"/>
  <c r="W4772" i="1" a="1"/>
  <c r="W4772" i="1" s="1"/>
  <c r="V4772" i="1"/>
  <c r="V4772" i="1" a="1"/>
  <c r="U4772" i="1"/>
  <c r="T4772" i="1"/>
  <c r="P4772" i="1"/>
  <c r="O4772" i="1"/>
  <c r="G4772" i="1"/>
  <c r="C4772" i="1"/>
  <c r="D4772" i="1" s="1"/>
  <c r="B4772" i="1"/>
  <c r="X4771" i="1" a="1"/>
  <c r="X4771" i="1" s="1"/>
  <c r="Y4771" i="1" s="1"/>
  <c r="W4771" i="1" a="1"/>
  <c r="W4771" i="1" s="1"/>
  <c r="V4771" i="1"/>
  <c r="V4771" i="1" a="1"/>
  <c r="U4771" i="1"/>
  <c r="T4771" i="1"/>
  <c r="O4771" i="1" s="1"/>
  <c r="P4771" i="1"/>
  <c r="G4771" i="1"/>
  <c r="C4771" i="1"/>
  <c r="D4771" i="1" s="1"/>
  <c r="B4771" i="1"/>
  <c r="X4770" i="1" a="1"/>
  <c r="X4770" i="1" s="1"/>
  <c r="W4770" i="1"/>
  <c r="W4770" i="1" a="1"/>
  <c r="V4770" i="1" a="1"/>
  <c r="V4770" i="1" s="1"/>
  <c r="U4770" i="1"/>
  <c r="T4770" i="1"/>
  <c r="O4770" i="1" s="1"/>
  <c r="P4770" i="1"/>
  <c r="G4770" i="1"/>
  <c r="D4770" i="1"/>
  <c r="C4770" i="1"/>
  <c r="B4770" i="1"/>
  <c r="Y4769" i="1"/>
  <c r="X4769" i="1"/>
  <c r="X4769" i="1" a="1"/>
  <c r="W4769" i="1" a="1"/>
  <c r="W4769" i="1" s="1"/>
  <c r="V4769" i="1" a="1"/>
  <c r="V4769" i="1" s="1"/>
  <c r="U4769" i="1"/>
  <c r="T4769" i="1"/>
  <c r="P4769" i="1"/>
  <c r="O4769" i="1"/>
  <c r="G4769" i="1"/>
  <c r="C4769" i="1"/>
  <c r="D4769" i="1" s="1"/>
  <c r="B4769" i="1"/>
  <c r="X4768" i="1"/>
  <c r="X4768" i="1" a="1"/>
  <c r="W4768" i="1" a="1"/>
  <c r="W4768" i="1" s="1"/>
  <c r="V4768" i="1"/>
  <c r="V4768" i="1" a="1"/>
  <c r="U4768" i="1"/>
  <c r="T4768" i="1"/>
  <c r="P4768" i="1"/>
  <c r="O4768" i="1"/>
  <c r="G4768" i="1"/>
  <c r="D4768" i="1"/>
  <c r="C4768" i="1"/>
  <c r="B4768" i="1"/>
  <c r="X4767" i="1" a="1"/>
  <c r="X4767" i="1" s="1"/>
  <c r="Y4767" i="1" s="1"/>
  <c r="W4767" i="1"/>
  <c r="W4767" i="1" a="1"/>
  <c r="V4767" i="1" a="1"/>
  <c r="V4767" i="1" s="1"/>
  <c r="U4767" i="1"/>
  <c r="T4767" i="1"/>
  <c r="O4767" i="1" s="1"/>
  <c r="P4767" i="1"/>
  <c r="G4767" i="1"/>
  <c r="C4767" i="1"/>
  <c r="D4767" i="1" s="1"/>
  <c r="B4767" i="1"/>
  <c r="X4766" i="1" a="1"/>
  <c r="X4766" i="1" s="1"/>
  <c r="W4766" i="1" a="1"/>
  <c r="W4766" i="1" s="1"/>
  <c r="V4766" i="1" a="1"/>
  <c r="V4766" i="1" s="1"/>
  <c r="U4766" i="1"/>
  <c r="T4766" i="1"/>
  <c r="P4766" i="1"/>
  <c r="O4766" i="1"/>
  <c r="G4766" i="1"/>
  <c r="D4766" i="1"/>
  <c r="C4766" i="1"/>
  <c r="B4766" i="1"/>
  <c r="X4765" i="1"/>
  <c r="X4765" i="1" a="1"/>
  <c r="W4765" i="1" a="1"/>
  <c r="W4765" i="1" s="1"/>
  <c r="V4765" i="1"/>
  <c r="V4765" i="1" a="1"/>
  <c r="U4765" i="1"/>
  <c r="T4765" i="1"/>
  <c r="O4765" i="1" s="1"/>
  <c r="P4765" i="1"/>
  <c r="G4765" i="1"/>
  <c r="C4765" i="1"/>
  <c r="D4765" i="1" s="1"/>
  <c r="B4765" i="1"/>
  <c r="X4764" i="1" a="1"/>
  <c r="X4764" i="1" s="1"/>
  <c r="Y4764" i="1" s="1"/>
  <c r="W4764" i="1" a="1"/>
  <c r="W4764" i="1" s="1"/>
  <c r="V4764" i="1" a="1"/>
  <c r="V4764" i="1" s="1"/>
  <c r="U4764" i="1"/>
  <c r="T4764" i="1"/>
  <c r="P4764" i="1"/>
  <c r="O4764" i="1"/>
  <c r="G4764" i="1"/>
  <c r="D4764" i="1"/>
  <c r="C4764" i="1"/>
  <c r="B4764" i="1"/>
  <c r="X4763" i="1"/>
  <c r="Y4763" i="1" s="1"/>
  <c r="X4763" i="1" a="1"/>
  <c r="W4763" i="1"/>
  <c r="W4763" i="1" a="1"/>
  <c r="V4763" i="1" a="1"/>
  <c r="V4763" i="1" s="1"/>
  <c r="U4763" i="1"/>
  <c r="T4763" i="1"/>
  <c r="P4763" i="1"/>
  <c r="O4763" i="1"/>
  <c r="G4763" i="1"/>
  <c r="C4763" i="1"/>
  <c r="D4763" i="1" s="1"/>
  <c r="B4763" i="1"/>
  <c r="X4762" i="1" a="1"/>
  <c r="X4762" i="1" s="1"/>
  <c r="Y4762" i="1" s="1"/>
  <c r="W4762" i="1" a="1"/>
  <c r="W4762" i="1" s="1"/>
  <c r="V4762" i="1" a="1"/>
  <c r="V4762" i="1" s="1"/>
  <c r="U4762" i="1"/>
  <c r="T4762" i="1"/>
  <c r="O4762" i="1" s="1"/>
  <c r="P4762" i="1"/>
  <c r="G4762" i="1"/>
  <c r="D4762" i="1"/>
  <c r="C4762" i="1"/>
  <c r="B4762" i="1"/>
  <c r="X4761" i="1"/>
  <c r="Y4761" i="1" s="1"/>
  <c r="X4761" i="1" a="1"/>
  <c r="W4761" i="1"/>
  <c r="W4761" i="1" a="1"/>
  <c r="V4761" i="1"/>
  <c r="V4761" i="1" a="1"/>
  <c r="U4761" i="1"/>
  <c r="T4761" i="1"/>
  <c r="O4761" i="1" s="1"/>
  <c r="P4761" i="1"/>
  <c r="G4761" i="1"/>
  <c r="C4761" i="1"/>
  <c r="D4761" i="1" s="1"/>
  <c r="B4761" i="1"/>
  <c r="X4760" i="1"/>
  <c r="X4760" i="1" a="1"/>
  <c r="W4760" i="1" a="1"/>
  <c r="W4760" i="1" s="1"/>
  <c r="V4760" i="1" a="1"/>
  <c r="V4760" i="1" s="1"/>
  <c r="U4760" i="1"/>
  <c r="T4760" i="1"/>
  <c r="P4760" i="1"/>
  <c r="O4760" i="1"/>
  <c r="G4760" i="1"/>
  <c r="C4760" i="1"/>
  <c r="D4760" i="1" s="1"/>
  <c r="B4760" i="1"/>
  <c r="X4759" i="1" a="1"/>
  <c r="X4759" i="1" s="1"/>
  <c r="Y4759" i="1" s="1"/>
  <c r="W4759" i="1" a="1"/>
  <c r="W4759" i="1" s="1"/>
  <c r="V4759" i="1"/>
  <c r="V4759" i="1" a="1"/>
  <c r="U4759" i="1"/>
  <c r="T4759" i="1"/>
  <c r="P4759" i="1"/>
  <c r="O4759" i="1"/>
  <c r="G4759" i="1"/>
  <c r="C4759" i="1"/>
  <c r="D4759" i="1" s="1"/>
  <c r="B4759" i="1"/>
  <c r="X4758" i="1" a="1"/>
  <c r="X4758" i="1" s="1"/>
  <c r="Y4758" i="1" s="1"/>
  <c r="W4758" i="1" a="1"/>
  <c r="W4758" i="1" s="1"/>
  <c r="V4758" i="1" a="1"/>
  <c r="V4758" i="1" s="1"/>
  <c r="U4758" i="1"/>
  <c r="T4758" i="1"/>
  <c r="O4758" i="1" s="1"/>
  <c r="P4758" i="1"/>
  <c r="G4758" i="1"/>
  <c r="D4758" i="1"/>
  <c r="C4758" i="1"/>
  <c r="B4758" i="1"/>
  <c r="X4757" i="1" a="1"/>
  <c r="X4757" i="1" s="1"/>
  <c r="W4757" i="1" a="1"/>
  <c r="W4757" i="1" s="1"/>
  <c r="V4757" i="1" a="1"/>
  <c r="V4757" i="1" s="1"/>
  <c r="U4757" i="1"/>
  <c r="T4757" i="1"/>
  <c r="O4757" i="1" s="1"/>
  <c r="P4757" i="1"/>
  <c r="G4757" i="1"/>
  <c r="D4757" i="1"/>
  <c r="C4757" i="1"/>
  <c r="B4757" i="1"/>
  <c r="X4756" i="1" a="1"/>
  <c r="X4756" i="1" s="1"/>
  <c r="Y4756" i="1" s="1"/>
  <c r="W4756" i="1" a="1"/>
  <c r="W4756" i="1" s="1"/>
  <c r="V4756" i="1" a="1"/>
  <c r="V4756" i="1" s="1"/>
  <c r="U4756" i="1"/>
  <c r="T4756" i="1"/>
  <c r="P4756" i="1"/>
  <c r="O4756" i="1"/>
  <c r="G4756" i="1"/>
  <c r="C4756" i="1"/>
  <c r="D4756" i="1" s="1"/>
  <c r="B4756" i="1"/>
  <c r="X4755" i="1" a="1"/>
  <c r="X4755" i="1" s="1"/>
  <c r="Y4755" i="1" s="1"/>
  <c r="W4755" i="1"/>
  <c r="W4755" i="1" a="1"/>
  <c r="V4755" i="1"/>
  <c r="V4755" i="1" a="1"/>
  <c r="U4755" i="1"/>
  <c r="T4755" i="1"/>
  <c r="O4755" i="1" s="1"/>
  <c r="P4755" i="1"/>
  <c r="G4755" i="1"/>
  <c r="C4755" i="1"/>
  <c r="D4755" i="1" s="1"/>
  <c r="B4755" i="1"/>
  <c r="X4754" i="1" a="1"/>
  <c r="X4754" i="1" s="1"/>
  <c r="W4754" i="1" a="1"/>
  <c r="W4754" i="1" s="1"/>
  <c r="Y4754" i="1" s="1"/>
  <c r="V4754" i="1" a="1"/>
  <c r="V4754" i="1" s="1"/>
  <c r="U4754" i="1"/>
  <c r="T4754" i="1"/>
  <c r="O4754" i="1" s="1"/>
  <c r="P4754" i="1"/>
  <c r="G4754" i="1"/>
  <c r="D4754" i="1"/>
  <c r="C4754" i="1"/>
  <c r="B4754" i="1"/>
  <c r="X4753" i="1"/>
  <c r="Y4753" i="1" s="1"/>
  <c r="X4753" i="1" a="1"/>
  <c r="W4753" i="1"/>
  <c r="W4753" i="1" a="1"/>
  <c r="V4753" i="1" a="1"/>
  <c r="V4753" i="1" s="1"/>
  <c r="U4753" i="1"/>
  <c r="T4753" i="1"/>
  <c r="O4753" i="1" s="1"/>
  <c r="P4753" i="1"/>
  <c r="G4753" i="1"/>
  <c r="C4753" i="1"/>
  <c r="D4753" i="1" s="1"/>
  <c r="B4753" i="1"/>
  <c r="X4752" i="1"/>
  <c r="X4752" i="1" a="1"/>
  <c r="W4752" i="1"/>
  <c r="W4752" i="1" a="1"/>
  <c r="V4752" i="1" a="1"/>
  <c r="V4752" i="1" s="1"/>
  <c r="U4752" i="1"/>
  <c r="T4752" i="1"/>
  <c r="O4752" i="1" s="1"/>
  <c r="P4752" i="1"/>
  <c r="G4752" i="1"/>
  <c r="C4752" i="1"/>
  <c r="D4752" i="1" s="1"/>
  <c r="B4752" i="1"/>
  <c r="X4751" i="1"/>
  <c r="Y4751" i="1" s="1"/>
  <c r="X4751" i="1" a="1"/>
  <c r="W4751" i="1"/>
  <c r="W4751" i="1" a="1"/>
  <c r="V4751" i="1" a="1"/>
  <c r="V4751" i="1" s="1"/>
  <c r="U4751" i="1"/>
  <c r="T4751" i="1"/>
  <c r="P4751" i="1"/>
  <c r="O4751" i="1"/>
  <c r="G4751" i="1"/>
  <c r="C4751" i="1"/>
  <c r="D4751" i="1" s="1"/>
  <c r="B4751" i="1"/>
  <c r="X4750" i="1" a="1"/>
  <c r="X4750" i="1" s="1"/>
  <c r="Y4750" i="1" s="1"/>
  <c r="W4750" i="1" a="1"/>
  <c r="W4750" i="1" s="1"/>
  <c r="V4750" i="1" a="1"/>
  <c r="V4750" i="1" s="1"/>
  <c r="U4750" i="1"/>
  <c r="T4750" i="1"/>
  <c r="O4750" i="1" s="1"/>
  <c r="P4750" i="1"/>
  <c r="G4750" i="1"/>
  <c r="D4750" i="1"/>
  <c r="C4750" i="1"/>
  <c r="B4750" i="1"/>
  <c r="X4749" i="1" a="1"/>
  <c r="X4749" i="1" s="1"/>
  <c r="Y4749" i="1" s="1"/>
  <c r="W4749" i="1"/>
  <c r="W4749" i="1" a="1"/>
  <c r="V4749" i="1"/>
  <c r="V4749" i="1" a="1"/>
  <c r="U4749" i="1"/>
  <c r="T4749" i="1"/>
  <c r="O4749" i="1" s="1"/>
  <c r="P4749" i="1"/>
  <c r="G4749" i="1"/>
  <c r="C4749" i="1"/>
  <c r="D4749" i="1" s="1"/>
  <c r="B4749" i="1"/>
  <c r="X4748" i="1" a="1"/>
  <c r="X4748" i="1" s="1"/>
  <c r="W4748" i="1" a="1"/>
  <c r="W4748" i="1" s="1"/>
  <c r="V4748" i="1" a="1"/>
  <c r="V4748" i="1" s="1"/>
  <c r="U4748" i="1"/>
  <c r="T4748" i="1"/>
  <c r="O4748" i="1" s="1"/>
  <c r="P4748" i="1"/>
  <c r="G4748" i="1"/>
  <c r="C4748" i="1"/>
  <c r="D4748" i="1" s="1"/>
  <c r="B4748" i="1"/>
  <c r="X4747" i="1"/>
  <c r="X4747" i="1" a="1"/>
  <c r="W4747" i="1" a="1"/>
  <c r="W4747" i="1" s="1"/>
  <c r="V4747" i="1"/>
  <c r="V4747" i="1" a="1"/>
  <c r="U4747" i="1"/>
  <c r="T4747" i="1"/>
  <c r="P4747" i="1"/>
  <c r="O4747" i="1"/>
  <c r="G4747" i="1"/>
  <c r="D4747" i="1"/>
  <c r="C4747" i="1"/>
  <c r="B4747" i="1"/>
  <c r="X4746" i="1" a="1"/>
  <c r="X4746" i="1" s="1"/>
  <c r="Y4746" i="1" s="1"/>
  <c r="W4746" i="1" a="1"/>
  <c r="W4746" i="1" s="1"/>
  <c r="V4746" i="1" a="1"/>
  <c r="V4746" i="1" s="1"/>
  <c r="U4746" i="1"/>
  <c r="T4746" i="1"/>
  <c r="P4746" i="1"/>
  <c r="O4746" i="1"/>
  <c r="G4746" i="1"/>
  <c r="C4746" i="1"/>
  <c r="D4746" i="1" s="1"/>
  <c r="B4746" i="1"/>
  <c r="X4745" i="1"/>
  <c r="Y4745" i="1" s="1"/>
  <c r="X4745" i="1" a="1"/>
  <c r="W4745" i="1"/>
  <c r="W4745" i="1" a="1"/>
  <c r="V4745" i="1" a="1"/>
  <c r="V4745" i="1" s="1"/>
  <c r="U4745" i="1"/>
  <c r="T4745" i="1"/>
  <c r="P4745" i="1"/>
  <c r="O4745" i="1"/>
  <c r="G4745" i="1"/>
  <c r="D4745" i="1"/>
  <c r="C4745" i="1"/>
  <c r="B4745" i="1"/>
  <c r="X4744" i="1" a="1"/>
  <c r="X4744" i="1" s="1"/>
  <c r="Y4744" i="1" s="1"/>
  <c r="W4744" i="1" a="1"/>
  <c r="W4744" i="1" s="1"/>
  <c r="V4744" i="1" a="1"/>
  <c r="V4744" i="1" s="1"/>
  <c r="U4744" i="1"/>
  <c r="T4744" i="1"/>
  <c r="O4744" i="1" s="1"/>
  <c r="P4744" i="1"/>
  <c r="G4744" i="1"/>
  <c r="C4744" i="1"/>
  <c r="D4744" i="1" s="1"/>
  <c r="B4744" i="1"/>
  <c r="X4743" i="1" a="1"/>
  <c r="X4743" i="1" s="1"/>
  <c r="W4743" i="1"/>
  <c r="W4743" i="1" a="1"/>
  <c r="V4743" i="1"/>
  <c r="V4743" i="1" a="1"/>
  <c r="U4743" i="1"/>
  <c r="T4743" i="1"/>
  <c r="O4743" i="1" s="1"/>
  <c r="P4743" i="1"/>
  <c r="G4743" i="1"/>
  <c r="C4743" i="1"/>
  <c r="D4743" i="1" s="1"/>
  <c r="B4743" i="1"/>
  <c r="X4742" i="1"/>
  <c r="X4742" i="1" a="1"/>
  <c r="W4742" i="1" a="1"/>
  <c r="W4742" i="1" s="1"/>
  <c r="V4742" i="1" a="1"/>
  <c r="V4742" i="1" s="1"/>
  <c r="U4742" i="1"/>
  <c r="T4742" i="1"/>
  <c r="P4742" i="1"/>
  <c r="O4742" i="1"/>
  <c r="G4742" i="1"/>
  <c r="D4742" i="1"/>
  <c r="C4742" i="1"/>
  <c r="B4742" i="1"/>
  <c r="X4741" i="1" a="1"/>
  <c r="X4741" i="1" s="1"/>
  <c r="Y4741" i="1" s="1"/>
  <c r="W4741" i="1" a="1"/>
  <c r="W4741" i="1" s="1"/>
  <c r="V4741" i="1"/>
  <c r="V4741" i="1" a="1"/>
  <c r="U4741" i="1"/>
  <c r="T4741" i="1"/>
  <c r="P4741" i="1"/>
  <c r="O4741" i="1"/>
  <c r="G4741" i="1"/>
  <c r="C4741" i="1"/>
  <c r="D4741" i="1" s="1"/>
  <c r="B4741" i="1"/>
  <c r="Y4740" i="1"/>
  <c r="X4740" i="1"/>
  <c r="X4740" i="1" a="1"/>
  <c r="W4740" i="1"/>
  <c r="W4740" i="1" a="1"/>
  <c r="V4740" i="1" a="1"/>
  <c r="V4740" i="1" s="1"/>
  <c r="U4740" i="1"/>
  <c r="T4740" i="1"/>
  <c r="O4740" i="1" s="1"/>
  <c r="P4740" i="1"/>
  <c r="G4740" i="1"/>
  <c r="D4740" i="1"/>
  <c r="C4740" i="1"/>
  <c r="B4740" i="1"/>
  <c r="X4739" i="1" a="1"/>
  <c r="X4739" i="1" s="1"/>
  <c r="W4739" i="1" a="1"/>
  <c r="W4739" i="1" s="1"/>
  <c r="V4739" i="1" a="1"/>
  <c r="V4739" i="1" s="1"/>
  <c r="U4739" i="1"/>
  <c r="T4739" i="1"/>
  <c r="O4739" i="1" s="1"/>
  <c r="P4739" i="1"/>
  <c r="G4739" i="1"/>
  <c r="C4739" i="1"/>
  <c r="D4739" i="1" s="1"/>
  <c r="B4739" i="1"/>
  <c r="X4738" i="1" a="1"/>
  <c r="X4738" i="1" s="1"/>
  <c r="Y4738" i="1" s="1"/>
  <c r="W4738" i="1"/>
  <c r="W4738" i="1" a="1"/>
  <c r="V4738" i="1"/>
  <c r="V4738" i="1" a="1"/>
  <c r="U4738" i="1"/>
  <c r="T4738" i="1"/>
  <c r="O4738" i="1" s="1"/>
  <c r="P4738" i="1"/>
  <c r="G4738" i="1"/>
  <c r="C4738" i="1"/>
  <c r="D4738" i="1" s="1"/>
  <c r="B4738" i="1"/>
  <c r="X4737" i="1"/>
  <c r="Y4737" i="1" s="1"/>
  <c r="X4737" i="1" a="1"/>
  <c r="W4737" i="1" a="1"/>
  <c r="W4737" i="1" s="1"/>
  <c r="V4737" i="1" a="1"/>
  <c r="V4737" i="1" s="1"/>
  <c r="U4737" i="1"/>
  <c r="T4737" i="1"/>
  <c r="O4737" i="1" s="1"/>
  <c r="P4737" i="1"/>
  <c r="G4737" i="1"/>
  <c r="C4737" i="1"/>
  <c r="D4737" i="1" s="1"/>
  <c r="B4737" i="1"/>
  <c r="X4736" i="1" a="1"/>
  <c r="X4736" i="1" s="1"/>
  <c r="Y4736" i="1" s="1"/>
  <c r="W4736" i="1" a="1"/>
  <c r="W4736" i="1" s="1"/>
  <c r="V4736" i="1"/>
  <c r="V4736" i="1" a="1"/>
  <c r="U4736" i="1"/>
  <c r="T4736" i="1"/>
  <c r="P4736" i="1"/>
  <c r="O4736" i="1"/>
  <c r="G4736" i="1"/>
  <c r="D4736" i="1"/>
  <c r="C4736" i="1"/>
  <c r="B4736" i="1"/>
  <c r="X4735" i="1"/>
  <c r="Y4735" i="1" s="1"/>
  <c r="X4735" i="1" a="1"/>
  <c r="W4735" i="1"/>
  <c r="W4735" i="1" a="1"/>
  <c r="V4735" i="1" a="1"/>
  <c r="V4735" i="1" s="1"/>
  <c r="U4735" i="1"/>
  <c r="T4735" i="1"/>
  <c r="P4735" i="1"/>
  <c r="O4735" i="1"/>
  <c r="G4735" i="1"/>
  <c r="C4735" i="1"/>
  <c r="D4735" i="1" s="1"/>
  <c r="B4735" i="1"/>
  <c r="X4734" i="1" a="1"/>
  <c r="X4734" i="1" s="1"/>
  <c r="W4734" i="1" a="1"/>
  <c r="W4734" i="1" s="1"/>
  <c r="V4734" i="1" a="1"/>
  <c r="V4734" i="1" s="1"/>
  <c r="U4734" i="1"/>
  <c r="T4734" i="1"/>
  <c r="O4734" i="1" s="1"/>
  <c r="P4734" i="1"/>
  <c r="G4734" i="1"/>
  <c r="D4734" i="1"/>
  <c r="C4734" i="1"/>
  <c r="B4734" i="1"/>
  <c r="X4733" i="1" a="1"/>
  <c r="X4733" i="1" s="1"/>
  <c r="Y4733" i="1" s="1"/>
  <c r="W4733" i="1"/>
  <c r="W4733" i="1" a="1"/>
  <c r="V4733" i="1"/>
  <c r="V4733" i="1" a="1"/>
  <c r="U4733" i="1"/>
  <c r="T4733" i="1"/>
  <c r="O4733" i="1" s="1"/>
  <c r="P4733" i="1"/>
  <c r="G4733" i="1"/>
  <c r="C4733" i="1"/>
  <c r="D4733" i="1" s="1"/>
  <c r="B4733" i="1"/>
  <c r="X4732" i="1" a="1"/>
  <c r="X4732" i="1" s="1"/>
  <c r="W4732" i="1" a="1"/>
  <c r="W4732" i="1" s="1"/>
  <c r="V4732" i="1" a="1"/>
  <c r="V4732" i="1" s="1"/>
  <c r="U4732" i="1"/>
  <c r="T4732" i="1"/>
  <c r="O4732" i="1" s="1"/>
  <c r="P4732" i="1"/>
  <c r="G4732" i="1"/>
  <c r="C4732" i="1"/>
  <c r="D4732" i="1" s="1"/>
  <c r="B4732" i="1"/>
  <c r="X4731" i="1"/>
  <c r="Y4731" i="1" s="1"/>
  <c r="X4731" i="1" a="1"/>
  <c r="W4731" i="1" a="1"/>
  <c r="W4731" i="1" s="1"/>
  <c r="V4731" i="1"/>
  <c r="V4731" i="1" a="1"/>
  <c r="U4731" i="1"/>
  <c r="T4731" i="1"/>
  <c r="P4731" i="1"/>
  <c r="O4731" i="1"/>
  <c r="G4731" i="1"/>
  <c r="D4731" i="1"/>
  <c r="C4731" i="1"/>
  <c r="B4731" i="1"/>
  <c r="X4730" i="1" a="1"/>
  <c r="X4730" i="1" s="1"/>
  <c r="Y4730" i="1" s="1"/>
  <c r="W4730" i="1" a="1"/>
  <c r="W4730" i="1" s="1"/>
  <c r="V4730" i="1" a="1"/>
  <c r="V4730" i="1" s="1"/>
  <c r="U4730" i="1"/>
  <c r="T4730" i="1"/>
  <c r="P4730" i="1"/>
  <c r="O4730" i="1"/>
  <c r="G4730" i="1"/>
  <c r="C4730" i="1"/>
  <c r="D4730" i="1" s="1"/>
  <c r="B4730" i="1"/>
  <c r="X4729" i="1"/>
  <c r="Y4729" i="1" s="1"/>
  <c r="X4729" i="1" a="1"/>
  <c r="W4729" i="1"/>
  <c r="W4729" i="1" a="1"/>
  <c r="V4729" i="1" a="1"/>
  <c r="V4729" i="1" s="1"/>
  <c r="U4729" i="1"/>
  <c r="T4729" i="1"/>
  <c r="P4729" i="1"/>
  <c r="O4729" i="1"/>
  <c r="G4729" i="1"/>
  <c r="D4729" i="1"/>
  <c r="C4729" i="1"/>
  <c r="B4729" i="1"/>
  <c r="X4728" i="1" a="1"/>
  <c r="X4728" i="1" s="1"/>
  <c r="Y4728" i="1" s="1"/>
  <c r="W4728" i="1" a="1"/>
  <c r="W4728" i="1" s="1"/>
  <c r="V4728" i="1" a="1"/>
  <c r="V4728" i="1" s="1"/>
  <c r="U4728" i="1"/>
  <c r="T4728" i="1"/>
  <c r="O4728" i="1" s="1"/>
  <c r="P4728" i="1"/>
  <c r="G4728" i="1"/>
  <c r="C4728" i="1"/>
  <c r="D4728" i="1" s="1"/>
  <c r="B4728" i="1"/>
  <c r="X4727" i="1" a="1"/>
  <c r="X4727" i="1" s="1"/>
  <c r="W4727" i="1"/>
  <c r="W4727" i="1" a="1"/>
  <c r="V4727" i="1"/>
  <c r="V4727" i="1" a="1"/>
  <c r="U4727" i="1"/>
  <c r="T4727" i="1"/>
  <c r="O4727" i="1" s="1"/>
  <c r="P4727" i="1"/>
  <c r="G4727" i="1"/>
  <c r="C4727" i="1"/>
  <c r="D4727" i="1" s="1"/>
  <c r="B4727" i="1"/>
  <c r="X4726" i="1"/>
  <c r="Y4726" i="1" s="1"/>
  <c r="X4726" i="1" a="1"/>
  <c r="W4726" i="1" a="1"/>
  <c r="W4726" i="1" s="1"/>
  <c r="V4726" i="1" a="1"/>
  <c r="V4726" i="1" s="1"/>
  <c r="U4726" i="1"/>
  <c r="T4726" i="1"/>
  <c r="P4726" i="1"/>
  <c r="O4726" i="1"/>
  <c r="G4726" i="1"/>
  <c r="D4726" i="1"/>
  <c r="C4726" i="1"/>
  <c r="B4726" i="1"/>
  <c r="X4725" i="1" a="1"/>
  <c r="X4725" i="1" s="1"/>
  <c r="Y4725" i="1" s="1"/>
  <c r="W4725" i="1" a="1"/>
  <c r="W4725" i="1" s="1"/>
  <c r="V4725" i="1"/>
  <c r="V4725" i="1" a="1"/>
  <c r="U4725" i="1"/>
  <c r="T4725" i="1"/>
  <c r="P4725" i="1"/>
  <c r="O4725" i="1"/>
  <c r="G4725" i="1"/>
  <c r="C4725" i="1"/>
  <c r="D4725" i="1" s="1"/>
  <c r="B4725" i="1"/>
  <c r="Y4724" i="1"/>
  <c r="X4724" i="1"/>
  <c r="X4724" i="1" a="1"/>
  <c r="W4724" i="1"/>
  <c r="W4724" i="1" a="1"/>
  <c r="V4724" i="1" a="1"/>
  <c r="V4724" i="1" s="1"/>
  <c r="U4724" i="1"/>
  <c r="T4724" i="1"/>
  <c r="O4724" i="1" s="1"/>
  <c r="P4724" i="1"/>
  <c r="G4724" i="1"/>
  <c r="D4724" i="1"/>
  <c r="C4724" i="1"/>
  <c r="B4724" i="1"/>
  <c r="X4723" i="1" a="1"/>
  <c r="X4723" i="1" s="1"/>
  <c r="W4723" i="1" a="1"/>
  <c r="W4723" i="1" s="1"/>
  <c r="V4723" i="1" a="1"/>
  <c r="V4723" i="1" s="1"/>
  <c r="U4723" i="1"/>
  <c r="T4723" i="1"/>
  <c r="O4723" i="1" s="1"/>
  <c r="P4723" i="1"/>
  <c r="G4723" i="1"/>
  <c r="C4723" i="1"/>
  <c r="D4723" i="1" s="1"/>
  <c r="B4723" i="1"/>
  <c r="X4722" i="1" a="1"/>
  <c r="X4722" i="1" s="1"/>
  <c r="Y4722" i="1" s="1"/>
  <c r="W4722" i="1"/>
  <c r="W4722" i="1" a="1"/>
  <c r="V4722" i="1"/>
  <c r="V4722" i="1" a="1"/>
  <c r="U4722" i="1"/>
  <c r="T4722" i="1"/>
  <c r="O4722" i="1" s="1"/>
  <c r="P4722" i="1"/>
  <c r="G4722" i="1"/>
  <c r="D4722" i="1"/>
  <c r="C4722" i="1"/>
  <c r="B4722" i="1"/>
  <c r="X4721" i="1"/>
  <c r="X4721" i="1" a="1"/>
  <c r="W4721" i="1" a="1"/>
  <c r="W4721" i="1" s="1"/>
  <c r="V4721" i="1" a="1"/>
  <c r="V4721" i="1" s="1"/>
  <c r="U4721" i="1"/>
  <c r="T4721" i="1"/>
  <c r="O4721" i="1" s="1"/>
  <c r="P4721" i="1"/>
  <c r="G4721" i="1"/>
  <c r="C4721" i="1"/>
  <c r="D4721" i="1" s="1"/>
  <c r="B4721" i="1"/>
  <c r="X4720" i="1" a="1"/>
  <c r="X4720" i="1" s="1"/>
  <c r="W4720" i="1" a="1"/>
  <c r="W4720" i="1" s="1"/>
  <c r="V4720" i="1"/>
  <c r="V4720" i="1" a="1"/>
  <c r="U4720" i="1"/>
  <c r="T4720" i="1"/>
  <c r="P4720" i="1"/>
  <c r="O4720" i="1"/>
  <c r="G4720" i="1"/>
  <c r="D4720" i="1"/>
  <c r="C4720" i="1"/>
  <c r="B4720" i="1"/>
  <c r="X4719" i="1"/>
  <c r="Y4719" i="1" s="1"/>
  <c r="X4719" i="1" a="1"/>
  <c r="W4719" i="1"/>
  <c r="W4719" i="1" a="1"/>
  <c r="V4719" i="1" a="1"/>
  <c r="V4719" i="1" s="1"/>
  <c r="U4719" i="1"/>
  <c r="T4719" i="1"/>
  <c r="P4719" i="1"/>
  <c r="O4719" i="1"/>
  <c r="G4719" i="1"/>
  <c r="C4719" i="1"/>
  <c r="D4719" i="1" s="1"/>
  <c r="B4719" i="1"/>
  <c r="X4718" i="1" a="1"/>
  <c r="X4718" i="1" s="1"/>
  <c r="W4718" i="1" a="1"/>
  <c r="W4718" i="1" s="1"/>
  <c r="V4718" i="1" a="1"/>
  <c r="V4718" i="1" s="1"/>
  <c r="U4718" i="1"/>
  <c r="T4718" i="1"/>
  <c r="O4718" i="1" s="1"/>
  <c r="P4718" i="1"/>
  <c r="G4718" i="1"/>
  <c r="D4718" i="1"/>
  <c r="C4718" i="1"/>
  <c r="B4718" i="1"/>
  <c r="X4717" i="1" a="1"/>
  <c r="X4717" i="1" s="1"/>
  <c r="Y4717" i="1" s="1"/>
  <c r="W4717" i="1"/>
  <c r="W4717" i="1" a="1"/>
  <c r="V4717" i="1"/>
  <c r="V4717" i="1" a="1"/>
  <c r="U4717" i="1"/>
  <c r="T4717" i="1"/>
  <c r="O4717" i="1" s="1"/>
  <c r="P4717" i="1"/>
  <c r="G4717" i="1"/>
  <c r="C4717" i="1"/>
  <c r="D4717" i="1" s="1"/>
  <c r="B4717" i="1"/>
  <c r="X4716" i="1" a="1"/>
  <c r="X4716" i="1" s="1"/>
  <c r="W4716" i="1" a="1"/>
  <c r="W4716" i="1" s="1"/>
  <c r="V4716" i="1" a="1"/>
  <c r="V4716" i="1" s="1"/>
  <c r="U4716" i="1"/>
  <c r="T4716" i="1"/>
  <c r="O4716" i="1" s="1"/>
  <c r="P4716" i="1"/>
  <c r="G4716" i="1"/>
  <c r="C4716" i="1"/>
  <c r="D4716" i="1" s="1"/>
  <c r="B4716" i="1"/>
  <c r="X4715" i="1"/>
  <c r="X4715" i="1" a="1"/>
  <c r="W4715" i="1" a="1"/>
  <c r="W4715" i="1" s="1"/>
  <c r="V4715" i="1"/>
  <c r="V4715" i="1" a="1"/>
  <c r="U4715" i="1"/>
  <c r="T4715" i="1"/>
  <c r="P4715" i="1"/>
  <c r="O4715" i="1"/>
  <c r="G4715" i="1"/>
  <c r="D4715" i="1"/>
  <c r="C4715" i="1"/>
  <c r="B4715" i="1"/>
  <c r="X4714" i="1" a="1"/>
  <c r="X4714" i="1" s="1"/>
  <c r="Y4714" i="1" s="1"/>
  <c r="W4714" i="1" a="1"/>
  <c r="W4714" i="1" s="1"/>
  <c r="V4714" i="1" a="1"/>
  <c r="V4714" i="1" s="1"/>
  <c r="U4714" i="1"/>
  <c r="T4714" i="1"/>
  <c r="P4714" i="1"/>
  <c r="O4714" i="1"/>
  <c r="G4714" i="1"/>
  <c r="C4714" i="1"/>
  <c r="D4714" i="1" s="1"/>
  <c r="B4714" i="1"/>
  <c r="X4713" i="1"/>
  <c r="Y4713" i="1" s="1"/>
  <c r="X4713" i="1" a="1"/>
  <c r="W4713" i="1"/>
  <c r="W4713" i="1" a="1"/>
  <c r="V4713" i="1" a="1"/>
  <c r="V4713" i="1" s="1"/>
  <c r="U4713" i="1"/>
  <c r="T4713" i="1"/>
  <c r="P4713" i="1"/>
  <c r="O4713" i="1"/>
  <c r="G4713" i="1"/>
  <c r="D4713" i="1"/>
  <c r="C4713" i="1"/>
  <c r="B4713" i="1"/>
  <c r="X4712" i="1" a="1"/>
  <c r="X4712" i="1" s="1"/>
  <c r="W4712" i="1" a="1"/>
  <c r="W4712" i="1" s="1"/>
  <c r="V4712" i="1" a="1"/>
  <c r="V4712" i="1" s="1"/>
  <c r="U4712" i="1"/>
  <c r="T4712" i="1"/>
  <c r="O4712" i="1" s="1"/>
  <c r="P4712" i="1"/>
  <c r="G4712" i="1"/>
  <c r="C4712" i="1"/>
  <c r="D4712" i="1" s="1"/>
  <c r="B4712" i="1"/>
  <c r="X4711" i="1" a="1"/>
  <c r="X4711" i="1" s="1"/>
  <c r="Y4711" i="1" s="1"/>
  <c r="W4711" i="1"/>
  <c r="W4711" i="1" a="1"/>
  <c r="V4711" i="1"/>
  <c r="V4711" i="1" a="1"/>
  <c r="U4711" i="1"/>
  <c r="T4711" i="1"/>
  <c r="O4711" i="1" s="1"/>
  <c r="P4711" i="1"/>
  <c r="G4711" i="1"/>
  <c r="C4711" i="1"/>
  <c r="D4711" i="1" s="1"/>
  <c r="B4711" i="1"/>
  <c r="X4710" i="1"/>
  <c r="X4710" i="1" a="1"/>
  <c r="W4710" i="1" a="1"/>
  <c r="W4710" i="1" s="1"/>
  <c r="V4710" i="1" a="1"/>
  <c r="V4710" i="1" s="1"/>
  <c r="U4710" i="1"/>
  <c r="T4710" i="1"/>
  <c r="P4710" i="1"/>
  <c r="O4710" i="1"/>
  <c r="G4710" i="1"/>
  <c r="D4710" i="1"/>
  <c r="C4710" i="1"/>
  <c r="B4710" i="1"/>
  <c r="X4709" i="1" a="1"/>
  <c r="X4709" i="1" s="1"/>
  <c r="W4709" i="1" a="1"/>
  <c r="W4709" i="1" s="1"/>
  <c r="V4709" i="1"/>
  <c r="V4709" i="1" a="1"/>
  <c r="U4709" i="1"/>
  <c r="T4709" i="1"/>
  <c r="P4709" i="1"/>
  <c r="O4709" i="1"/>
  <c r="G4709" i="1"/>
  <c r="C4709" i="1"/>
  <c r="D4709" i="1" s="1"/>
  <c r="B4709" i="1"/>
  <c r="X4708" i="1"/>
  <c r="Y4708" i="1" s="1"/>
  <c r="X4708" i="1" a="1"/>
  <c r="W4708" i="1"/>
  <c r="W4708" i="1" a="1"/>
  <c r="V4708" i="1" a="1"/>
  <c r="V4708" i="1" s="1"/>
  <c r="U4708" i="1"/>
  <c r="T4708" i="1"/>
  <c r="O4708" i="1" s="1"/>
  <c r="P4708" i="1"/>
  <c r="G4708" i="1"/>
  <c r="D4708" i="1"/>
  <c r="C4708" i="1"/>
  <c r="B4708" i="1"/>
  <c r="X4707" i="1" a="1"/>
  <c r="X4707" i="1" s="1"/>
  <c r="Y4707" i="1" s="1"/>
  <c r="W4707" i="1" a="1"/>
  <c r="W4707" i="1" s="1"/>
  <c r="V4707" i="1" a="1"/>
  <c r="V4707" i="1" s="1"/>
  <c r="U4707" i="1"/>
  <c r="T4707" i="1"/>
  <c r="O4707" i="1" s="1"/>
  <c r="P4707" i="1"/>
  <c r="G4707" i="1"/>
  <c r="C4707" i="1"/>
  <c r="D4707" i="1" s="1"/>
  <c r="B4707" i="1"/>
  <c r="X4706" i="1" a="1"/>
  <c r="X4706" i="1" s="1"/>
  <c r="Y4706" i="1" s="1"/>
  <c r="W4706" i="1"/>
  <c r="W4706" i="1" a="1"/>
  <c r="V4706" i="1"/>
  <c r="V4706" i="1" a="1"/>
  <c r="U4706" i="1"/>
  <c r="T4706" i="1"/>
  <c r="O4706" i="1" s="1"/>
  <c r="P4706" i="1"/>
  <c r="G4706" i="1"/>
  <c r="D4706" i="1"/>
  <c r="C4706" i="1"/>
  <c r="B4706" i="1"/>
  <c r="X4705" i="1"/>
  <c r="X4705" i="1" a="1"/>
  <c r="W4705" i="1" a="1"/>
  <c r="W4705" i="1" s="1"/>
  <c r="V4705" i="1" a="1"/>
  <c r="V4705" i="1" s="1"/>
  <c r="U4705" i="1"/>
  <c r="T4705" i="1"/>
  <c r="O4705" i="1" s="1"/>
  <c r="P4705" i="1"/>
  <c r="G4705" i="1"/>
  <c r="C4705" i="1"/>
  <c r="D4705" i="1" s="1"/>
  <c r="B4705" i="1"/>
  <c r="X4704" i="1" a="1"/>
  <c r="X4704" i="1" s="1"/>
  <c r="Y4704" i="1" s="1"/>
  <c r="W4704" i="1" a="1"/>
  <c r="W4704" i="1" s="1"/>
  <c r="V4704" i="1"/>
  <c r="V4704" i="1" a="1"/>
  <c r="U4704" i="1"/>
  <c r="T4704" i="1"/>
  <c r="P4704" i="1"/>
  <c r="O4704" i="1"/>
  <c r="G4704" i="1"/>
  <c r="D4704" i="1"/>
  <c r="C4704" i="1"/>
  <c r="B4704" i="1"/>
  <c r="X4703" i="1"/>
  <c r="Y4703" i="1" s="1"/>
  <c r="X4703" i="1" a="1"/>
  <c r="W4703" i="1"/>
  <c r="W4703" i="1" a="1"/>
  <c r="V4703" i="1" a="1"/>
  <c r="V4703" i="1" s="1"/>
  <c r="U4703" i="1"/>
  <c r="T4703" i="1"/>
  <c r="P4703" i="1"/>
  <c r="O4703" i="1"/>
  <c r="G4703" i="1"/>
  <c r="C4703" i="1"/>
  <c r="D4703" i="1" s="1"/>
  <c r="B4703" i="1"/>
  <c r="X4702" i="1" a="1"/>
  <c r="X4702" i="1" s="1"/>
  <c r="Y4702" i="1" s="1"/>
  <c r="W4702" i="1" a="1"/>
  <c r="W4702" i="1" s="1"/>
  <c r="V4702" i="1" a="1"/>
  <c r="V4702" i="1" s="1"/>
  <c r="U4702" i="1"/>
  <c r="T4702" i="1"/>
  <c r="O4702" i="1" s="1"/>
  <c r="P4702" i="1"/>
  <c r="G4702" i="1"/>
  <c r="D4702" i="1"/>
  <c r="C4702" i="1"/>
  <c r="B4702" i="1"/>
  <c r="X4701" i="1" a="1"/>
  <c r="X4701" i="1" s="1"/>
  <c r="Y4701" i="1" s="1"/>
  <c r="W4701" i="1"/>
  <c r="W4701" i="1" a="1"/>
  <c r="V4701" i="1"/>
  <c r="V4701" i="1" a="1"/>
  <c r="U4701" i="1"/>
  <c r="T4701" i="1"/>
  <c r="O4701" i="1" s="1"/>
  <c r="P4701" i="1"/>
  <c r="G4701" i="1"/>
  <c r="C4701" i="1"/>
  <c r="D4701" i="1" s="1"/>
  <c r="B4701" i="1"/>
  <c r="X4700" i="1" a="1"/>
  <c r="X4700" i="1" s="1"/>
  <c r="Y4700" i="1" s="1"/>
  <c r="W4700" i="1" a="1"/>
  <c r="W4700" i="1" s="1"/>
  <c r="V4700" i="1" a="1"/>
  <c r="V4700" i="1" s="1"/>
  <c r="U4700" i="1"/>
  <c r="T4700" i="1"/>
  <c r="O4700" i="1" s="1"/>
  <c r="P4700" i="1"/>
  <c r="G4700" i="1"/>
  <c r="C4700" i="1"/>
  <c r="D4700" i="1" s="1"/>
  <c r="B4700" i="1"/>
  <c r="X4699" i="1"/>
  <c r="X4699" i="1" a="1"/>
  <c r="W4699" i="1" a="1"/>
  <c r="W4699" i="1" s="1"/>
  <c r="V4699" i="1"/>
  <c r="V4699" i="1" a="1"/>
  <c r="U4699" i="1"/>
  <c r="T4699" i="1"/>
  <c r="P4699" i="1"/>
  <c r="O4699" i="1"/>
  <c r="G4699" i="1"/>
  <c r="D4699" i="1"/>
  <c r="C4699" i="1"/>
  <c r="B4699" i="1"/>
  <c r="Y4698" i="1"/>
  <c r="X4698" i="1" a="1"/>
  <c r="X4698" i="1" s="1"/>
  <c r="W4698" i="1" a="1"/>
  <c r="W4698" i="1" s="1"/>
  <c r="V4698" i="1" a="1"/>
  <c r="V4698" i="1" s="1"/>
  <c r="U4698" i="1"/>
  <c r="T4698" i="1"/>
  <c r="O4698" i="1" s="1"/>
  <c r="P4698" i="1"/>
  <c r="G4698" i="1"/>
  <c r="C4698" i="1"/>
  <c r="D4698" i="1" s="1"/>
  <c r="B4698" i="1"/>
  <c r="X4697" i="1"/>
  <c r="Y4697" i="1" s="1"/>
  <c r="X4697" i="1" a="1"/>
  <c r="W4697" i="1"/>
  <c r="W4697" i="1" a="1"/>
  <c r="V4697" i="1" a="1"/>
  <c r="V4697" i="1" s="1"/>
  <c r="U4697" i="1"/>
  <c r="T4697" i="1"/>
  <c r="P4697" i="1"/>
  <c r="O4697" i="1"/>
  <c r="G4697" i="1"/>
  <c r="D4697" i="1"/>
  <c r="C4697" i="1"/>
  <c r="B4697" i="1"/>
  <c r="X4696" i="1" a="1"/>
  <c r="X4696" i="1" s="1"/>
  <c r="W4696" i="1" a="1"/>
  <c r="W4696" i="1" s="1"/>
  <c r="V4696" i="1" a="1"/>
  <c r="V4696" i="1" s="1"/>
  <c r="U4696" i="1"/>
  <c r="T4696" i="1"/>
  <c r="O4696" i="1" s="1"/>
  <c r="P4696" i="1"/>
  <c r="G4696" i="1"/>
  <c r="C4696" i="1"/>
  <c r="D4696" i="1" s="1"/>
  <c r="B4696" i="1"/>
  <c r="X4695" i="1" a="1"/>
  <c r="X4695" i="1" s="1"/>
  <c r="Y4695" i="1" s="1"/>
  <c r="W4695" i="1"/>
  <c r="W4695" i="1" a="1"/>
  <c r="V4695" i="1"/>
  <c r="V4695" i="1" a="1"/>
  <c r="U4695" i="1"/>
  <c r="T4695" i="1"/>
  <c r="O4695" i="1" s="1"/>
  <c r="P4695" i="1"/>
  <c r="G4695" i="1"/>
  <c r="C4695" i="1"/>
  <c r="D4695" i="1" s="1"/>
  <c r="B4695" i="1"/>
  <c r="X4694" i="1"/>
  <c r="X4694" i="1" a="1"/>
  <c r="W4694" i="1" a="1"/>
  <c r="W4694" i="1" s="1"/>
  <c r="V4694" i="1" a="1"/>
  <c r="V4694" i="1" s="1"/>
  <c r="U4694" i="1"/>
  <c r="T4694" i="1"/>
  <c r="P4694" i="1"/>
  <c r="O4694" i="1"/>
  <c r="G4694" i="1"/>
  <c r="D4694" i="1"/>
  <c r="C4694" i="1"/>
  <c r="B4694" i="1"/>
  <c r="X4693" i="1" a="1"/>
  <c r="X4693" i="1" s="1"/>
  <c r="W4693" i="1" a="1"/>
  <c r="W4693" i="1" s="1"/>
  <c r="V4693" i="1"/>
  <c r="V4693" i="1" a="1"/>
  <c r="U4693" i="1"/>
  <c r="T4693" i="1"/>
  <c r="P4693" i="1"/>
  <c r="O4693" i="1"/>
  <c r="G4693" i="1"/>
  <c r="C4693" i="1"/>
  <c r="D4693" i="1" s="1"/>
  <c r="B4693" i="1"/>
  <c r="X4692" i="1"/>
  <c r="Y4692" i="1" s="1"/>
  <c r="X4692" i="1" a="1"/>
  <c r="W4692" i="1"/>
  <c r="W4692" i="1" a="1"/>
  <c r="V4692" i="1" a="1"/>
  <c r="V4692" i="1" s="1"/>
  <c r="U4692" i="1"/>
  <c r="T4692" i="1"/>
  <c r="O4692" i="1" s="1"/>
  <c r="P4692" i="1"/>
  <c r="G4692" i="1"/>
  <c r="D4692" i="1"/>
  <c r="C4692" i="1"/>
  <c r="B4692" i="1"/>
  <c r="X4691" i="1" a="1"/>
  <c r="X4691" i="1" s="1"/>
  <c r="Y4691" i="1" s="1"/>
  <c r="W4691" i="1" a="1"/>
  <c r="W4691" i="1" s="1"/>
  <c r="V4691" i="1" a="1"/>
  <c r="V4691" i="1" s="1"/>
  <c r="U4691" i="1"/>
  <c r="T4691" i="1"/>
  <c r="O4691" i="1" s="1"/>
  <c r="P4691" i="1"/>
  <c r="G4691" i="1"/>
  <c r="C4691" i="1"/>
  <c r="D4691" i="1" s="1"/>
  <c r="B4691" i="1"/>
  <c r="X4690" i="1" a="1"/>
  <c r="X4690" i="1" s="1"/>
  <c r="Y4690" i="1" s="1"/>
  <c r="W4690" i="1"/>
  <c r="W4690" i="1" a="1"/>
  <c r="V4690" i="1"/>
  <c r="V4690" i="1" a="1"/>
  <c r="U4690" i="1"/>
  <c r="T4690" i="1"/>
  <c r="O4690" i="1" s="1"/>
  <c r="P4690" i="1"/>
  <c r="G4690" i="1"/>
  <c r="D4690" i="1"/>
  <c r="C4690" i="1"/>
  <c r="B4690" i="1"/>
  <c r="X4689" i="1"/>
  <c r="X4689" i="1" a="1"/>
  <c r="W4689" i="1" a="1"/>
  <c r="W4689" i="1" s="1"/>
  <c r="V4689" i="1" a="1"/>
  <c r="V4689" i="1" s="1"/>
  <c r="U4689" i="1"/>
  <c r="T4689" i="1"/>
  <c r="O4689" i="1" s="1"/>
  <c r="P4689" i="1"/>
  <c r="G4689" i="1"/>
  <c r="C4689" i="1"/>
  <c r="D4689" i="1" s="1"/>
  <c r="B4689" i="1"/>
  <c r="X4688" i="1" a="1"/>
  <c r="X4688" i="1" s="1"/>
  <c r="Y4688" i="1" s="1"/>
  <c r="W4688" i="1" a="1"/>
  <c r="W4688" i="1" s="1"/>
  <c r="V4688" i="1"/>
  <c r="V4688" i="1" a="1"/>
  <c r="U4688" i="1"/>
  <c r="T4688" i="1"/>
  <c r="P4688" i="1"/>
  <c r="O4688" i="1"/>
  <c r="G4688" i="1"/>
  <c r="D4688" i="1"/>
  <c r="C4688" i="1"/>
  <c r="B4688" i="1"/>
  <c r="X4687" i="1"/>
  <c r="Y4687" i="1" s="1"/>
  <c r="X4687" i="1" a="1"/>
  <c r="W4687" i="1"/>
  <c r="W4687" i="1" a="1"/>
  <c r="V4687" i="1" a="1"/>
  <c r="V4687" i="1" s="1"/>
  <c r="U4687" i="1"/>
  <c r="T4687" i="1"/>
  <c r="P4687" i="1"/>
  <c r="O4687" i="1"/>
  <c r="G4687" i="1"/>
  <c r="C4687" i="1"/>
  <c r="D4687" i="1" s="1"/>
  <c r="B4687" i="1"/>
  <c r="X4686" i="1" a="1"/>
  <c r="X4686" i="1" s="1"/>
  <c r="Y4686" i="1" s="1"/>
  <c r="W4686" i="1" a="1"/>
  <c r="W4686" i="1" s="1"/>
  <c r="V4686" i="1" a="1"/>
  <c r="V4686" i="1" s="1"/>
  <c r="U4686" i="1"/>
  <c r="T4686" i="1"/>
  <c r="O4686" i="1" s="1"/>
  <c r="P4686" i="1"/>
  <c r="G4686" i="1"/>
  <c r="D4686" i="1"/>
  <c r="C4686" i="1"/>
  <c r="B4686" i="1"/>
  <c r="X4685" i="1" a="1"/>
  <c r="X4685" i="1" s="1"/>
  <c r="Y4685" i="1" s="1"/>
  <c r="W4685" i="1"/>
  <c r="W4685" i="1" a="1"/>
  <c r="V4685" i="1"/>
  <c r="V4685" i="1" a="1"/>
  <c r="U4685" i="1"/>
  <c r="T4685" i="1"/>
  <c r="O4685" i="1" s="1"/>
  <c r="P4685" i="1"/>
  <c r="G4685" i="1"/>
  <c r="C4685" i="1"/>
  <c r="D4685" i="1" s="1"/>
  <c r="B4685" i="1"/>
  <c r="X4684" i="1" a="1"/>
  <c r="X4684" i="1" s="1"/>
  <c r="Y4684" i="1" s="1"/>
  <c r="W4684" i="1" a="1"/>
  <c r="W4684" i="1" s="1"/>
  <c r="V4684" i="1" a="1"/>
  <c r="V4684" i="1" s="1"/>
  <c r="U4684" i="1"/>
  <c r="T4684" i="1"/>
  <c r="O4684" i="1" s="1"/>
  <c r="P4684" i="1"/>
  <c r="G4684" i="1"/>
  <c r="C4684" i="1"/>
  <c r="D4684" i="1" s="1"/>
  <c r="B4684" i="1"/>
  <c r="X4683" i="1"/>
  <c r="X4683" i="1" a="1"/>
  <c r="W4683" i="1" a="1"/>
  <c r="W4683" i="1" s="1"/>
  <c r="V4683" i="1"/>
  <c r="V4683" i="1" a="1"/>
  <c r="U4683" i="1"/>
  <c r="T4683" i="1"/>
  <c r="P4683" i="1"/>
  <c r="O4683" i="1"/>
  <c r="G4683" i="1"/>
  <c r="D4683" i="1"/>
  <c r="C4683" i="1"/>
  <c r="B4683" i="1"/>
  <c r="Y4682" i="1"/>
  <c r="X4682" i="1" a="1"/>
  <c r="X4682" i="1" s="1"/>
  <c r="W4682" i="1" a="1"/>
  <c r="W4682" i="1" s="1"/>
  <c r="V4682" i="1" a="1"/>
  <c r="V4682" i="1" s="1"/>
  <c r="U4682" i="1"/>
  <c r="T4682" i="1"/>
  <c r="O4682" i="1" s="1"/>
  <c r="P4682" i="1"/>
  <c r="G4682" i="1"/>
  <c r="C4682" i="1"/>
  <c r="D4682" i="1" s="1"/>
  <c r="B4682" i="1"/>
  <c r="X4681" i="1"/>
  <c r="Y4681" i="1" s="1"/>
  <c r="X4681" i="1" a="1"/>
  <c r="W4681" i="1"/>
  <c r="W4681" i="1" a="1"/>
  <c r="V4681" i="1" a="1"/>
  <c r="V4681" i="1" s="1"/>
  <c r="U4681" i="1"/>
  <c r="T4681" i="1"/>
  <c r="P4681" i="1"/>
  <c r="O4681" i="1"/>
  <c r="G4681" i="1"/>
  <c r="D4681" i="1"/>
  <c r="C4681" i="1"/>
  <c r="B4681" i="1"/>
  <c r="X4680" i="1" a="1"/>
  <c r="X4680" i="1" s="1"/>
  <c r="W4680" i="1" a="1"/>
  <c r="W4680" i="1" s="1"/>
  <c r="V4680" i="1" a="1"/>
  <c r="V4680" i="1" s="1"/>
  <c r="U4680" i="1"/>
  <c r="T4680" i="1"/>
  <c r="O4680" i="1" s="1"/>
  <c r="P4680" i="1"/>
  <c r="G4680" i="1"/>
  <c r="C4680" i="1"/>
  <c r="D4680" i="1" s="1"/>
  <c r="B4680" i="1"/>
  <c r="X4679" i="1" a="1"/>
  <c r="X4679" i="1" s="1"/>
  <c r="Y4679" i="1" s="1"/>
  <c r="W4679" i="1"/>
  <c r="W4679" i="1" a="1"/>
  <c r="V4679" i="1"/>
  <c r="V4679" i="1" a="1"/>
  <c r="U4679" i="1"/>
  <c r="T4679" i="1"/>
  <c r="O4679" i="1" s="1"/>
  <c r="P4679" i="1"/>
  <c r="G4679" i="1"/>
  <c r="C4679" i="1"/>
  <c r="D4679" i="1" s="1"/>
  <c r="B4679" i="1"/>
  <c r="X4678" i="1"/>
  <c r="X4678" i="1" a="1"/>
  <c r="W4678" i="1" a="1"/>
  <c r="W4678" i="1" s="1"/>
  <c r="V4678" i="1" a="1"/>
  <c r="V4678" i="1" s="1"/>
  <c r="U4678" i="1"/>
  <c r="T4678" i="1"/>
  <c r="P4678" i="1"/>
  <c r="O4678" i="1"/>
  <c r="G4678" i="1"/>
  <c r="D4678" i="1"/>
  <c r="C4678" i="1"/>
  <c r="B4678" i="1"/>
  <c r="X4677" i="1" a="1"/>
  <c r="X4677" i="1" s="1"/>
  <c r="W4677" i="1" a="1"/>
  <c r="W4677" i="1" s="1"/>
  <c r="V4677" i="1"/>
  <c r="V4677" i="1" a="1"/>
  <c r="U4677" i="1"/>
  <c r="T4677" i="1"/>
  <c r="P4677" i="1"/>
  <c r="O4677" i="1"/>
  <c r="G4677" i="1"/>
  <c r="C4677" i="1"/>
  <c r="D4677" i="1" s="1"/>
  <c r="B4677" i="1"/>
  <c r="X4676" i="1"/>
  <c r="Y4676" i="1" s="1"/>
  <c r="X4676" i="1" a="1"/>
  <c r="W4676" i="1"/>
  <c r="W4676" i="1" a="1"/>
  <c r="V4676" i="1" a="1"/>
  <c r="V4676" i="1" s="1"/>
  <c r="U4676" i="1"/>
  <c r="T4676" i="1"/>
  <c r="O4676" i="1" s="1"/>
  <c r="P4676" i="1"/>
  <c r="G4676" i="1"/>
  <c r="D4676" i="1"/>
  <c r="C4676" i="1"/>
  <c r="B4676" i="1"/>
  <c r="X4675" i="1" a="1"/>
  <c r="X4675" i="1" s="1"/>
  <c r="Y4675" i="1" s="1"/>
  <c r="W4675" i="1" a="1"/>
  <c r="W4675" i="1" s="1"/>
  <c r="V4675" i="1" a="1"/>
  <c r="V4675" i="1" s="1"/>
  <c r="U4675" i="1"/>
  <c r="T4675" i="1"/>
  <c r="O4675" i="1" s="1"/>
  <c r="P4675" i="1"/>
  <c r="G4675" i="1"/>
  <c r="C4675" i="1"/>
  <c r="D4675" i="1" s="1"/>
  <c r="B4675" i="1"/>
  <c r="X4674" i="1" a="1"/>
  <c r="X4674" i="1" s="1"/>
  <c r="Y4674" i="1" s="1"/>
  <c r="W4674" i="1"/>
  <c r="W4674" i="1" a="1"/>
  <c r="V4674" i="1"/>
  <c r="V4674" i="1" a="1"/>
  <c r="U4674" i="1"/>
  <c r="T4674" i="1"/>
  <c r="O4674" i="1" s="1"/>
  <c r="P4674" i="1"/>
  <c r="G4674" i="1"/>
  <c r="D4674" i="1"/>
  <c r="C4674" i="1"/>
  <c r="B4674" i="1"/>
  <c r="X4673" i="1"/>
  <c r="X4673" i="1" a="1"/>
  <c r="W4673" i="1" a="1"/>
  <c r="W4673" i="1" s="1"/>
  <c r="V4673" i="1" a="1"/>
  <c r="V4673" i="1" s="1"/>
  <c r="U4673" i="1"/>
  <c r="T4673" i="1"/>
  <c r="O4673" i="1" s="1"/>
  <c r="P4673" i="1"/>
  <c r="G4673" i="1"/>
  <c r="C4673" i="1"/>
  <c r="D4673" i="1" s="1"/>
  <c r="B4673" i="1"/>
  <c r="X4672" i="1" a="1"/>
  <c r="X4672" i="1" s="1"/>
  <c r="Y4672" i="1" s="1"/>
  <c r="W4672" i="1" a="1"/>
  <c r="W4672" i="1" s="1"/>
  <c r="V4672" i="1"/>
  <c r="V4672" i="1" a="1"/>
  <c r="U4672" i="1"/>
  <c r="T4672" i="1"/>
  <c r="P4672" i="1"/>
  <c r="O4672" i="1"/>
  <c r="G4672" i="1"/>
  <c r="D4672" i="1"/>
  <c r="C4672" i="1"/>
  <c r="B4672" i="1"/>
  <c r="X4671" i="1"/>
  <c r="Y4671" i="1" s="1"/>
  <c r="X4671" i="1" a="1"/>
  <c r="W4671" i="1"/>
  <c r="W4671" i="1" a="1"/>
  <c r="V4671" i="1" a="1"/>
  <c r="V4671" i="1" s="1"/>
  <c r="U4671" i="1"/>
  <c r="T4671" i="1"/>
  <c r="P4671" i="1"/>
  <c r="O4671" i="1"/>
  <c r="G4671" i="1"/>
  <c r="C4671" i="1"/>
  <c r="D4671" i="1" s="1"/>
  <c r="B4671" i="1"/>
  <c r="X4670" i="1" a="1"/>
  <c r="X4670" i="1" s="1"/>
  <c r="W4670" i="1" a="1"/>
  <c r="W4670" i="1" s="1"/>
  <c r="V4670" i="1" a="1"/>
  <c r="V4670" i="1" s="1"/>
  <c r="U4670" i="1"/>
  <c r="T4670" i="1"/>
  <c r="O4670" i="1" s="1"/>
  <c r="P4670" i="1"/>
  <c r="G4670" i="1"/>
  <c r="D4670" i="1"/>
  <c r="C4670" i="1"/>
  <c r="B4670" i="1"/>
  <c r="X4669" i="1" a="1"/>
  <c r="X4669" i="1" s="1"/>
  <c r="Y4669" i="1" s="1"/>
  <c r="W4669" i="1"/>
  <c r="W4669" i="1" a="1"/>
  <c r="V4669" i="1"/>
  <c r="V4669" i="1" a="1"/>
  <c r="U4669" i="1"/>
  <c r="T4669" i="1"/>
  <c r="O4669" i="1" s="1"/>
  <c r="P4669" i="1"/>
  <c r="G4669" i="1"/>
  <c r="C4669" i="1"/>
  <c r="D4669" i="1" s="1"/>
  <c r="B4669" i="1"/>
  <c r="X4668" i="1" a="1"/>
  <c r="X4668" i="1" s="1"/>
  <c r="Y4668" i="1" s="1"/>
  <c r="W4668" i="1" a="1"/>
  <c r="W4668" i="1" s="1"/>
  <c r="V4668" i="1" a="1"/>
  <c r="V4668" i="1" s="1"/>
  <c r="U4668" i="1"/>
  <c r="T4668" i="1"/>
  <c r="O4668" i="1" s="1"/>
  <c r="P4668" i="1"/>
  <c r="G4668" i="1"/>
  <c r="C4668" i="1"/>
  <c r="D4668" i="1" s="1"/>
  <c r="B4668" i="1"/>
  <c r="X4667" i="1"/>
  <c r="X4667" i="1" a="1"/>
  <c r="W4667" i="1" a="1"/>
  <c r="W4667" i="1" s="1"/>
  <c r="V4667" i="1"/>
  <c r="V4667" i="1" a="1"/>
  <c r="U4667" i="1"/>
  <c r="T4667" i="1"/>
  <c r="P4667" i="1"/>
  <c r="O4667" i="1"/>
  <c r="G4667" i="1"/>
  <c r="D4667" i="1"/>
  <c r="C4667" i="1"/>
  <c r="B4667" i="1"/>
  <c r="Y4666" i="1"/>
  <c r="X4666" i="1" a="1"/>
  <c r="X4666" i="1" s="1"/>
  <c r="W4666" i="1" a="1"/>
  <c r="W4666" i="1" s="1"/>
  <c r="V4666" i="1" a="1"/>
  <c r="V4666" i="1" s="1"/>
  <c r="U4666" i="1"/>
  <c r="T4666" i="1"/>
  <c r="O4666" i="1" s="1"/>
  <c r="P4666" i="1"/>
  <c r="G4666" i="1"/>
  <c r="C4666" i="1"/>
  <c r="D4666" i="1" s="1"/>
  <c r="B4666" i="1"/>
  <c r="X4665" i="1"/>
  <c r="Y4665" i="1" s="1"/>
  <c r="X4665" i="1" a="1"/>
  <c r="W4665" i="1"/>
  <c r="W4665" i="1" a="1"/>
  <c r="V4665" i="1" a="1"/>
  <c r="V4665" i="1" s="1"/>
  <c r="U4665" i="1"/>
  <c r="T4665" i="1"/>
  <c r="P4665" i="1"/>
  <c r="O4665" i="1"/>
  <c r="G4665" i="1"/>
  <c r="D4665" i="1"/>
  <c r="C4665" i="1"/>
  <c r="B4665" i="1"/>
  <c r="X4664" i="1" a="1"/>
  <c r="X4664" i="1" s="1"/>
  <c r="W4664" i="1" a="1"/>
  <c r="W4664" i="1" s="1"/>
  <c r="V4664" i="1" a="1"/>
  <c r="V4664" i="1" s="1"/>
  <c r="U4664" i="1"/>
  <c r="T4664" i="1"/>
  <c r="O4664" i="1" s="1"/>
  <c r="P4664" i="1"/>
  <c r="G4664" i="1"/>
  <c r="C4664" i="1"/>
  <c r="D4664" i="1" s="1"/>
  <c r="B4664" i="1"/>
  <c r="X4663" i="1" a="1"/>
  <c r="X4663" i="1" s="1"/>
  <c r="Y4663" i="1" s="1"/>
  <c r="W4663" i="1"/>
  <c r="W4663" i="1" a="1"/>
  <c r="V4663" i="1"/>
  <c r="V4663" i="1" a="1"/>
  <c r="U4663" i="1"/>
  <c r="T4663" i="1"/>
  <c r="O4663" i="1" s="1"/>
  <c r="P4663" i="1"/>
  <c r="G4663" i="1"/>
  <c r="C4663" i="1"/>
  <c r="D4663" i="1" s="1"/>
  <c r="B4663" i="1"/>
  <c r="X4662" i="1"/>
  <c r="X4662" i="1" a="1"/>
  <c r="W4662" i="1" a="1"/>
  <c r="W4662" i="1" s="1"/>
  <c r="V4662" i="1" a="1"/>
  <c r="V4662" i="1" s="1"/>
  <c r="U4662" i="1"/>
  <c r="T4662" i="1"/>
  <c r="P4662" i="1"/>
  <c r="O4662" i="1"/>
  <c r="G4662" i="1"/>
  <c r="D4662" i="1"/>
  <c r="C4662" i="1"/>
  <c r="B4662" i="1"/>
  <c r="X4661" i="1" a="1"/>
  <c r="X4661" i="1" s="1"/>
  <c r="W4661" i="1" a="1"/>
  <c r="W4661" i="1" s="1"/>
  <c r="V4661" i="1"/>
  <c r="V4661" i="1" a="1"/>
  <c r="U4661" i="1"/>
  <c r="T4661" i="1"/>
  <c r="P4661" i="1"/>
  <c r="O4661" i="1"/>
  <c r="G4661" i="1"/>
  <c r="C4661" i="1"/>
  <c r="D4661" i="1" s="1"/>
  <c r="B4661" i="1"/>
  <c r="X4660" i="1"/>
  <c r="Y4660" i="1" s="1"/>
  <c r="X4660" i="1" a="1"/>
  <c r="W4660" i="1"/>
  <c r="W4660" i="1" a="1"/>
  <c r="V4660" i="1" a="1"/>
  <c r="V4660" i="1" s="1"/>
  <c r="U4660" i="1"/>
  <c r="T4660" i="1"/>
  <c r="O4660" i="1" s="1"/>
  <c r="P4660" i="1"/>
  <c r="G4660" i="1"/>
  <c r="D4660" i="1"/>
  <c r="C4660" i="1"/>
  <c r="B4660" i="1"/>
  <c r="X4659" i="1" a="1"/>
  <c r="X4659" i="1" s="1"/>
  <c r="Y4659" i="1" s="1"/>
  <c r="W4659" i="1" a="1"/>
  <c r="W4659" i="1" s="1"/>
  <c r="V4659" i="1" a="1"/>
  <c r="V4659" i="1" s="1"/>
  <c r="U4659" i="1"/>
  <c r="T4659" i="1"/>
  <c r="O4659" i="1" s="1"/>
  <c r="P4659" i="1"/>
  <c r="G4659" i="1"/>
  <c r="C4659" i="1"/>
  <c r="D4659" i="1" s="1"/>
  <c r="B4659" i="1"/>
  <c r="X4658" i="1" a="1"/>
  <c r="X4658" i="1" s="1"/>
  <c r="Y4658" i="1" s="1"/>
  <c r="W4658" i="1"/>
  <c r="W4658" i="1" a="1"/>
  <c r="V4658" i="1"/>
  <c r="V4658" i="1" a="1"/>
  <c r="U4658" i="1"/>
  <c r="T4658" i="1"/>
  <c r="O4658" i="1" s="1"/>
  <c r="P4658" i="1"/>
  <c r="G4658" i="1"/>
  <c r="D4658" i="1"/>
  <c r="C4658" i="1"/>
  <c r="B4658" i="1"/>
  <c r="X4657" i="1"/>
  <c r="X4657" i="1" a="1"/>
  <c r="W4657" i="1" a="1"/>
  <c r="W4657" i="1" s="1"/>
  <c r="V4657" i="1" a="1"/>
  <c r="V4657" i="1" s="1"/>
  <c r="U4657" i="1"/>
  <c r="T4657" i="1"/>
  <c r="O4657" i="1" s="1"/>
  <c r="P4657" i="1"/>
  <c r="G4657" i="1"/>
  <c r="C4657" i="1"/>
  <c r="D4657" i="1" s="1"/>
  <c r="B4657" i="1"/>
  <c r="X4656" i="1" a="1"/>
  <c r="X4656" i="1" s="1"/>
  <c r="Y4656" i="1" s="1"/>
  <c r="W4656" i="1" a="1"/>
  <c r="W4656" i="1" s="1"/>
  <c r="V4656" i="1"/>
  <c r="V4656" i="1" a="1"/>
  <c r="U4656" i="1"/>
  <c r="T4656" i="1"/>
  <c r="P4656" i="1"/>
  <c r="O4656" i="1"/>
  <c r="G4656" i="1"/>
  <c r="D4656" i="1"/>
  <c r="C4656" i="1"/>
  <c r="B4656" i="1"/>
  <c r="X4655" i="1"/>
  <c r="Y4655" i="1" s="1"/>
  <c r="X4655" i="1" a="1"/>
  <c r="W4655" i="1"/>
  <c r="W4655" i="1" a="1"/>
  <c r="V4655" i="1" a="1"/>
  <c r="V4655" i="1" s="1"/>
  <c r="U4655" i="1"/>
  <c r="T4655" i="1"/>
  <c r="P4655" i="1"/>
  <c r="O4655" i="1"/>
  <c r="G4655" i="1"/>
  <c r="C4655" i="1"/>
  <c r="D4655" i="1" s="1"/>
  <c r="B4655" i="1"/>
  <c r="X4654" i="1" a="1"/>
  <c r="X4654" i="1" s="1"/>
  <c r="W4654" i="1" a="1"/>
  <c r="W4654" i="1" s="1"/>
  <c r="V4654" i="1" a="1"/>
  <c r="V4654" i="1" s="1"/>
  <c r="U4654" i="1"/>
  <c r="T4654" i="1"/>
  <c r="O4654" i="1" s="1"/>
  <c r="P4654" i="1"/>
  <c r="G4654" i="1"/>
  <c r="D4654" i="1"/>
  <c r="C4654" i="1"/>
  <c r="B4654" i="1"/>
  <c r="X4653" i="1" a="1"/>
  <c r="X4653" i="1" s="1"/>
  <c r="Y4653" i="1" s="1"/>
  <c r="W4653" i="1"/>
  <c r="W4653" i="1" a="1"/>
  <c r="V4653" i="1"/>
  <c r="V4653" i="1" a="1"/>
  <c r="U4653" i="1"/>
  <c r="T4653" i="1"/>
  <c r="O4653" i="1" s="1"/>
  <c r="P4653" i="1"/>
  <c r="G4653" i="1"/>
  <c r="C4653" i="1"/>
  <c r="D4653" i="1" s="1"/>
  <c r="B4653" i="1"/>
  <c r="X4652" i="1" a="1"/>
  <c r="X4652" i="1" s="1"/>
  <c r="Y4652" i="1" s="1"/>
  <c r="W4652" i="1" a="1"/>
  <c r="W4652" i="1" s="1"/>
  <c r="V4652" i="1" a="1"/>
  <c r="V4652" i="1" s="1"/>
  <c r="U4652" i="1"/>
  <c r="T4652" i="1"/>
  <c r="O4652" i="1" s="1"/>
  <c r="P4652" i="1"/>
  <c r="G4652" i="1"/>
  <c r="C4652" i="1"/>
  <c r="D4652" i="1" s="1"/>
  <c r="B4652" i="1"/>
  <c r="X4651" i="1"/>
  <c r="X4651" i="1" a="1"/>
  <c r="W4651" i="1" a="1"/>
  <c r="W4651" i="1" s="1"/>
  <c r="V4651" i="1"/>
  <c r="V4651" i="1" a="1"/>
  <c r="U4651" i="1"/>
  <c r="T4651" i="1"/>
  <c r="P4651" i="1"/>
  <c r="O4651" i="1"/>
  <c r="G4651" i="1"/>
  <c r="D4651" i="1"/>
  <c r="C4651" i="1"/>
  <c r="B4651" i="1"/>
  <c r="Y4650" i="1"/>
  <c r="X4650" i="1" a="1"/>
  <c r="X4650" i="1" s="1"/>
  <c r="W4650" i="1" a="1"/>
  <c r="W4650" i="1" s="1"/>
  <c r="V4650" i="1" a="1"/>
  <c r="V4650" i="1" s="1"/>
  <c r="U4650" i="1"/>
  <c r="T4650" i="1"/>
  <c r="O4650" i="1" s="1"/>
  <c r="P4650" i="1"/>
  <c r="G4650" i="1"/>
  <c r="C4650" i="1"/>
  <c r="D4650" i="1" s="1"/>
  <c r="B4650" i="1"/>
  <c r="X4649" i="1"/>
  <c r="Y4649" i="1" s="1"/>
  <c r="X4649" i="1" a="1"/>
  <c r="W4649" i="1"/>
  <c r="W4649" i="1" a="1"/>
  <c r="V4649" i="1" a="1"/>
  <c r="V4649" i="1" s="1"/>
  <c r="U4649" i="1"/>
  <c r="T4649" i="1"/>
  <c r="P4649" i="1"/>
  <c r="O4649" i="1"/>
  <c r="G4649" i="1"/>
  <c r="D4649" i="1"/>
  <c r="C4649" i="1"/>
  <c r="B4649" i="1"/>
  <c r="X4648" i="1" a="1"/>
  <c r="X4648" i="1" s="1"/>
  <c r="W4648" i="1" a="1"/>
  <c r="W4648" i="1" s="1"/>
  <c r="V4648" i="1" a="1"/>
  <c r="V4648" i="1" s="1"/>
  <c r="U4648" i="1"/>
  <c r="T4648" i="1"/>
  <c r="O4648" i="1" s="1"/>
  <c r="P4648" i="1"/>
  <c r="G4648" i="1"/>
  <c r="C4648" i="1"/>
  <c r="D4648" i="1" s="1"/>
  <c r="B4648" i="1"/>
  <c r="X4647" i="1" a="1"/>
  <c r="X4647" i="1" s="1"/>
  <c r="Y4647" i="1" s="1"/>
  <c r="W4647" i="1"/>
  <c r="W4647" i="1" a="1"/>
  <c r="V4647" i="1"/>
  <c r="V4647" i="1" a="1"/>
  <c r="U4647" i="1"/>
  <c r="T4647" i="1"/>
  <c r="O4647" i="1" s="1"/>
  <c r="P4647" i="1"/>
  <c r="G4647" i="1"/>
  <c r="C4647" i="1"/>
  <c r="D4647" i="1" s="1"/>
  <c r="B4647" i="1"/>
  <c r="X4646" i="1"/>
  <c r="X4646" i="1" a="1"/>
  <c r="W4646" i="1" a="1"/>
  <c r="W4646" i="1" s="1"/>
  <c r="Y4646" i="1" s="1"/>
  <c r="V4646" i="1" a="1"/>
  <c r="V4646" i="1" s="1"/>
  <c r="U4646" i="1"/>
  <c r="T4646" i="1"/>
  <c r="P4646" i="1"/>
  <c r="O4646" i="1"/>
  <c r="G4646" i="1"/>
  <c r="D4646" i="1"/>
  <c r="C4646" i="1"/>
  <c r="B4646" i="1"/>
  <c r="X4645" i="1" a="1"/>
  <c r="X4645" i="1" s="1"/>
  <c r="W4645" i="1" a="1"/>
  <c r="W4645" i="1" s="1"/>
  <c r="V4645" i="1"/>
  <c r="V4645" i="1" a="1"/>
  <c r="U4645" i="1"/>
  <c r="T4645" i="1"/>
  <c r="P4645" i="1"/>
  <c r="O4645" i="1"/>
  <c r="G4645" i="1"/>
  <c r="C4645" i="1"/>
  <c r="D4645" i="1" s="1"/>
  <c r="B4645" i="1"/>
  <c r="X4644" i="1"/>
  <c r="Y4644" i="1" s="1"/>
  <c r="X4644" i="1" a="1"/>
  <c r="W4644" i="1"/>
  <c r="W4644" i="1" a="1"/>
  <c r="V4644" i="1" a="1"/>
  <c r="V4644" i="1" s="1"/>
  <c r="U4644" i="1"/>
  <c r="T4644" i="1"/>
  <c r="O4644" i="1" s="1"/>
  <c r="P4644" i="1"/>
  <c r="G4644" i="1"/>
  <c r="D4644" i="1"/>
  <c r="C4644" i="1"/>
  <c r="B4644" i="1"/>
  <c r="X4643" i="1" a="1"/>
  <c r="X4643" i="1" s="1"/>
  <c r="Y4643" i="1" s="1"/>
  <c r="W4643" i="1" a="1"/>
  <c r="W4643" i="1" s="1"/>
  <c r="V4643" i="1" a="1"/>
  <c r="V4643" i="1" s="1"/>
  <c r="U4643" i="1"/>
  <c r="T4643" i="1"/>
  <c r="O4643" i="1" s="1"/>
  <c r="P4643" i="1"/>
  <c r="G4643" i="1"/>
  <c r="C4643" i="1"/>
  <c r="D4643" i="1" s="1"/>
  <c r="B4643" i="1"/>
  <c r="X4642" i="1" a="1"/>
  <c r="X4642" i="1" s="1"/>
  <c r="Y4642" i="1" s="1"/>
  <c r="W4642" i="1"/>
  <c r="W4642" i="1" a="1"/>
  <c r="V4642" i="1"/>
  <c r="V4642" i="1" a="1"/>
  <c r="U4642" i="1"/>
  <c r="T4642" i="1"/>
  <c r="O4642" i="1" s="1"/>
  <c r="P4642" i="1"/>
  <c r="G4642" i="1"/>
  <c r="D4642" i="1"/>
  <c r="C4642" i="1"/>
  <c r="B4642" i="1"/>
  <c r="X4641" i="1"/>
  <c r="X4641" i="1" a="1"/>
  <c r="W4641" i="1" a="1"/>
  <c r="W4641" i="1" s="1"/>
  <c r="V4641" i="1" a="1"/>
  <c r="V4641" i="1" s="1"/>
  <c r="U4641" i="1"/>
  <c r="T4641" i="1"/>
  <c r="O4641" i="1" s="1"/>
  <c r="P4641" i="1"/>
  <c r="G4641" i="1"/>
  <c r="C4641" i="1"/>
  <c r="D4641" i="1" s="1"/>
  <c r="B4641" i="1"/>
  <c r="X4640" i="1" a="1"/>
  <c r="X4640" i="1" s="1"/>
  <c r="Y4640" i="1" s="1"/>
  <c r="W4640" i="1" a="1"/>
  <c r="W4640" i="1" s="1"/>
  <c r="V4640" i="1"/>
  <c r="V4640" i="1" a="1"/>
  <c r="U4640" i="1"/>
  <c r="T4640" i="1"/>
  <c r="P4640" i="1"/>
  <c r="O4640" i="1"/>
  <c r="G4640" i="1"/>
  <c r="D4640" i="1"/>
  <c r="C4640" i="1"/>
  <c r="B4640" i="1"/>
  <c r="X4639" i="1"/>
  <c r="Y4639" i="1" s="1"/>
  <c r="X4639" i="1" a="1"/>
  <c r="W4639" i="1"/>
  <c r="W4639" i="1" a="1"/>
  <c r="V4639" i="1" a="1"/>
  <c r="V4639" i="1" s="1"/>
  <c r="U4639" i="1"/>
  <c r="T4639" i="1"/>
  <c r="P4639" i="1"/>
  <c r="O4639" i="1"/>
  <c r="G4639" i="1"/>
  <c r="C4639" i="1"/>
  <c r="D4639" i="1" s="1"/>
  <c r="B4639" i="1"/>
  <c r="X4638" i="1" a="1"/>
  <c r="X4638" i="1" s="1"/>
  <c r="W4638" i="1" a="1"/>
  <c r="W4638" i="1" s="1"/>
  <c r="V4638" i="1" a="1"/>
  <c r="V4638" i="1" s="1"/>
  <c r="U4638" i="1"/>
  <c r="T4638" i="1"/>
  <c r="O4638" i="1" s="1"/>
  <c r="P4638" i="1"/>
  <c r="G4638" i="1"/>
  <c r="D4638" i="1"/>
  <c r="C4638" i="1"/>
  <c r="B4638" i="1"/>
  <c r="X4637" i="1" a="1"/>
  <c r="X4637" i="1" s="1"/>
  <c r="Y4637" i="1" s="1"/>
  <c r="W4637" i="1"/>
  <c r="W4637" i="1" a="1"/>
  <c r="V4637" i="1"/>
  <c r="V4637" i="1" a="1"/>
  <c r="U4637" i="1"/>
  <c r="T4637" i="1"/>
  <c r="O4637" i="1" s="1"/>
  <c r="P4637" i="1"/>
  <c r="G4637" i="1"/>
  <c r="C4637" i="1"/>
  <c r="D4637" i="1" s="1"/>
  <c r="B4637" i="1"/>
  <c r="X4636" i="1" a="1"/>
  <c r="X4636" i="1" s="1"/>
  <c r="Y4636" i="1" s="1"/>
  <c r="W4636" i="1" a="1"/>
  <c r="W4636" i="1" s="1"/>
  <c r="V4636" i="1" a="1"/>
  <c r="V4636" i="1" s="1"/>
  <c r="U4636" i="1"/>
  <c r="T4636" i="1"/>
  <c r="O4636" i="1" s="1"/>
  <c r="P4636" i="1"/>
  <c r="G4636" i="1"/>
  <c r="C4636" i="1"/>
  <c r="D4636" i="1" s="1"/>
  <c r="B4636" i="1"/>
  <c r="X4635" i="1"/>
  <c r="X4635" i="1" a="1"/>
  <c r="W4635" i="1" a="1"/>
  <c r="W4635" i="1" s="1"/>
  <c r="V4635" i="1"/>
  <c r="V4635" i="1" a="1"/>
  <c r="U4635" i="1"/>
  <c r="T4635" i="1"/>
  <c r="P4635" i="1"/>
  <c r="O4635" i="1"/>
  <c r="G4635" i="1"/>
  <c r="D4635" i="1"/>
  <c r="C4635" i="1"/>
  <c r="B4635" i="1"/>
  <c r="Y4634" i="1"/>
  <c r="X4634" i="1" a="1"/>
  <c r="X4634" i="1" s="1"/>
  <c r="W4634" i="1" a="1"/>
  <c r="W4634" i="1" s="1"/>
  <c r="V4634" i="1" a="1"/>
  <c r="V4634" i="1" s="1"/>
  <c r="U4634" i="1"/>
  <c r="T4634" i="1"/>
  <c r="O4634" i="1" s="1"/>
  <c r="P4634" i="1"/>
  <c r="G4634" i="1"/>
  <c r="C4634" i="1"/>
  <c r="D4634" i="1" s="1"/>
  <c r="B4634" i="1"/>
  <c r="X4633" i="1"/>
  <c r="Y4633" i="1" s="1"/>
  <c r="X4633" i="1" a="1"/>
  <c r="W4633" i="1"/>
  <c r="W4633" i="1" a="1"/>
  <c r="V4633" i="1" a="1"/>
  <c r="V4633" i="1" s="1"/>
  <c r="U4633" i="1"/>
  <c r="T4633" i="1"/>
  <c r="P4633" i="1"/>
  <c r="O4633" i="1"/>
  <c r="G4633" i="1"/>
  <c r="D4633" i="1"/>
  <c r="C4633" i="1"/>
  <c r="B4633" i="1"/>
  <c r="X4632" i="1" a="1"/>
  <c r="X4632" i="1" s="1"/>
  <c r="W4632" i="1" a="1"/>
  <c r="W4632" i="1" s="1"/>
  <c r="V4632" i="1" a="1"/>
  <c r="V4632" i="1" s="1"/>
  <c r="U4632" i="1"/>
  <c r="T4632" i="1"/>
  <c r="O4632" i="1" s="1"/>
  <c r="P4632" i="1"/>
  <c r="G4632" i="1"/>
  <c r="C4632" i="1"/>
  <c r="D4632" i="1" s="1"/>
  <c r="B4632" i="1"/>
  <c r="X4631" i="1" a="1"/>
  <c r="X4631" i="1" s="1"/>
  <c r="Y4631" i="1" s="1"/>
  <c r="W4631" i="1"/>
  <c r="W4631" i="1" a="1"/>
  <c r="V4631" i="1"/>
  <c r="V4631" i="1" a="1"/>
  <c r="U4631" i="1"/>
  <c r="T4631" i="1"/>
  <c r="O4631" i="1" s="1"/>
  <c r="P4631" i="1"/>
  <c r="G4631" i="1"/>
  <c r="C4631" i="1"/>
  <c r="D4631" i="1" s="1"/>
  <c r="B4631" i="1"/>
  <c r="X4630" i="1"/>
  <c r="X4630" i="1" a="1"/>
  <c r="W4630" i="1" a="1"/>
  <c r="W4630" i="1" s="1"/>
  <c r="Y4630" i="1" s="1"/>
  <c r="V4630" i="1" a="1"/>
  <c r="V4630" i="1" s="1"/>
  <c r="U4630" i="1"/>
  <c r="T4630" i="1"/>
  <c r="P4630" i="1"/>
  <c r="O4630" i="1"/>
  <c r="G4630" i="1"/>
  <c r="D4630" i="1"/>
  <c r="C4630" i="1"/>
  <c r="B4630" i="1"/>
  <c r="X4629" i="1" a="1"/>
  <c r="X4629" i="1" s="1"/>
  <c r="W4629" i="1" a="1"/>
  <c r="W4629" i="1" s="1"/>
  <c r="V4629" i="1"/>
  <c r="V4629" i="1" a="1"/>
  <c r="U4629" i="1"/>
  <c r="T4629" i="1"/>
  <c r="P4629" i="1"/>
  <c r="O4629" i="1"/>
  <c r="G4629" i="1"/>
  <c r="C4629" i="1"/>
  <c r="D4629" i="1" s="1"/>
  <c r="B4629" i="1"/>
  <c r="X4628" i="1"/>
  <c r="Y4628" i="1" s="1"/>
  <c r="X4628" i="1" a="1"/>
  <c r="W4628" i="1"/>
  <c r="W4628" i="1" a="1"/>
  <c r="V4628" i="1" a="1"/>
  <c r="V4628" i="1" s="1"/>
  <c r="U4628" i="1"/>
  <c r="T4628" i="1"/>
  <c r="O4628" i="1" s="1"/>
  <c r="P4628" i="1"/>
  <c r="G4628" i="1"/>
  <c r="D4628" i="1"/>
  <c r="C4628" i="1"/>
  <c r="B4628" i="1"/>
  <c r="X4627" i="1" a="1"/>
  <c r="X4627" i="1" s="1"/>
  <c r="Y4627" i="1" s="1"/>
  <c r="W4627" i="1" a="1"/>
  <c r="W4627" i="1" s="1"/>
  <c r="V4627" i="1" a="1"/>
  <c r="V4627" i="1" s="1"/>
  <c r="U4627" i="1"/>
  <c r="T4627" i="1"/>
  <c r="O4627" i="1" s="1"/>
  <c r="P4627" i="1"/>
  <c r="G4627" i="1"/>
  <c r="C4627" i="1"/>
  <c r="D4627" i="1" s="1"/>
  <c r="B4627" i="1"/>
  <c r="X4626" i="1" a="1"/>
  <c r="X4626" i="1" s="1"/>
  <c r="Y4626" i="1" s="1"/>
  <c r="W4626" i="1"/>
  <c r="W4626" i="1" a="1"/>
  <c r="V4626" i="1" a="1"/>
  <c r="V4626" i="1" s="1"/>
  <c r="U4626" i="1"/>
  <c r="T4626" i="1"/>
  <c r="O4626" i="1" s="1"/>
  <c r="P4626" i="1"/>
  <c r="G4626" i="1"/>
  <c r="D4626" i="1"/>
  <c r="C4626" i="1"/>
  <c r="B4626" i="1"/>
  <c r="X4625" i="1"/>
  <c r="X4625" i="1" a="1"/>
  <c r="W4625" i="1" a="1"/>
  <c r="W4625" i="1" s="1"/>
  <c r="V4625" i="1" a="1"/>
  <c r="V4625" i="1" s="1"/>
  <c r="U4625" i="1"/>
  <c r="T4625" i="1"/>
  <c r="P4625" i="1"/>
  <c r="O4625" i="1"/>
  <c r="G4625" i="1"/>
  <c r="C4625" i="1"/>
  <c r="D4625" i="1" s="1"/>
  <c r="B4625" i="1"/>
  <c r="X4624" i="1" a="1"/>
  <c r="X4624" i="1" s="1"/>
  <c r="Y4624" i="1" s="1"/>
  <c r="W4624" i="1" a="1"/>
  <c r="W4624" i="1" s="1"/>
  <c r="V4624" i="1"/>
  <c r="V4624" i="1" a="1"/>
  <c r="U4624" i="1"/>
  <c r="T4624" i="1"/>
  <c r="P4624" i="1"/>
  <c r="O4624" i="1"/>
  <c r="G4624" i="1"/>
  <c r="D4624" i="1"/>
  <c r="C4624" i="1"/>
  <c r="B4624" i="1"/>
  <c r="X4623" i="1"/>
  <c r="Y4623" i="1" s="1"/>
  <c r="X4623" i="1" a="1"/>
  <c r="W4623" i="1"/>
  <c r="W4623" i="1" a="1"/>
  <c r="V4623" i="1" a="1"/>
  <c r="V4623" i="1" s="1"/>
  <c r="U4623" i="1"/>
  <c r="T4623" i="1"/>
  <c r="P4623" i="1"/>
  <c r="O4623" i="1"/>
  <c r="G4623" i="1"/>
  <c r="D4623" i="1"/>
  <c r="C4623" i="1"/>
  <c r="B4623" i="1"/>
  <c r="X4622" i="1" a="1"/>
  <c r="X4622" i="1" s="1"/>
  <c r="W4622" i="1" a="1"/>
  <c r="W4622" i="1" s="1"/>
  <c r="V4622" i="1" a="1"/>
  <c r="V4622" i="1" s="1"/>
  <c r="U4622" i="1"/>
  <c r="T4622" i="1"/>
  <c r="O4622" i="1" s="1"/>
  <c r="P4622" i="1"/>
  <c r="G4622" i="1"/>
  <c r="D4622" i="1"/>
  <c r="C4622" i="1"/>
  <c r="B4622" i="1"/>
  <c r="X4621" i="1" a="1"/>
  <c r="X4621" i="1" s="1"/>
  <c r="Y4621" i="1" s="1"/>
  <c r="W4621" i="1"/>
  <c r="W4621" i="1" a="1"/>
  <c r="V4621" i="1"/>
  <c r="V4621" i="1" a="1"/>
  <c r="U4621" i="1"/>
  <c r="T4621" i="1"/>
  <c r="O4621" i="1" s="1"/>
  <c r="P4621" i="1"/>
  <c r="G4621" i="1"/>
  <c r="C4621" i="1"/>
  <c r="D4621" i="1" s="1"/>
  <c r="B4621" i="1"/>
  <c r="X4620" i="1" a="1"/>
  <c r="X4620" i="1" s="1"/>
  <c r="Y4620" i="1" s="1"/>
  <c r="W4620" i="1" a="1"/>
  <c r="W4620" i="1" s="1"/>
  <c r="V4620" i="1" a="1"/>
  <c r="V4620" i="1" s="1"/>
  <c r="U4620" i="1"/>
  <c r="T4620" i="1"/>
  <c r="O4620" i="1" s="1"/>
  <c r="P4620" i="1"/>
  <c r="G4620" i="1"/>
  <c r="C4620" i="1"/>
  <c r="D4620" i="1" s="1"/>
  <c r="B4620" i="1"/>
  <c r="X4619" i="1"/>
  <c r="X4619" i="1" a="1"/>
  <c r="W4619" i="1" a="1"/>
  <c r="W4619" i="1" s="1"/>
  <c r="Y4619" i="1" s="1"/>
  <c r="V4619" i="1"/>
  <c r="V4619" i="1" a="1"/>
  <c r="U4619" i="1"/>
  <c r="T4619" i="1"/>
  <c r="P4619" i="1"/>
  <c r="O4619" i="1"/>
  <c r="G4619" i="1"/>
  <c r="C4619" i="1"/>
  <c r="D4619" i="1" s="1"/>
  <c r="B4619" i="1"/>
  <c r="X4618" i="1"/>
  <c r="X4618" i="1" a="1"/>
  <c r="W4618" i="1" a="1"/>
  <c r="W4618" i="1" s="1"/>
  <c r="Y4618" i="1" s="1"/>
  <c r="V4618" i="1" a="1"/>
  <c r="V4618" i="1" s="1"/>
  <c r="U4618" i="1"/>
  <c r="T4618" i="1"/>
  <c r="O4618" i="1" s="1"/>
  <c r="P4618" i="1"/>
  <c r="G4618" i="1"/>
  <c r="D4618" i="1"/>
  <c r="C4618" i="1"/>
  <c r="B4618" i="1"/>
  <c r="X4617" i="1"/>
  <c r="Y4617" i="1" s="1"/>
  <c r="X4617" i="1" a="1"/>
  <c r="W4617" i="1"/>
  <c r="W4617" i="1" a="1"/>
  <c r="V4617" i="1" a="1"/>
  <c r="V4617" i="1" s="1"/>
  <c r="U4617" i="1"/>
  <c r="T4617" i="1"/>
  <c r="P4617" i="1"/>
  <c r="O4617" i="1"/>
  <c r="G4617" i="1"/>
  <c r="D4617" i="1"/>
  <c r="C4617" i="1"/>
  <c r="B4617" i="1"/>
  <c r="X4616" i="1" a="1"/>
  <c r="X4616" i="1" s="1"/>
  <c r="Y4616" i="1" s="1"/>
  <c r="W4616" i="1"/>
  <c r="W4616" i="1" a="1"/>
  <c r="V4616" i="1" a="1"/>
  <c r="V4616" i="1" s="1"/>
  <c r="U4616" i="1"/>
  <c r="T4616" i="1"/>
  <c r="O4616" i="1" s="1"/>
  <c r="P4616" i="1"/>
  <c r="G4616" i="1"/>
  <c r="C4616" i="1"/>
  <c r="D4616" i="1" s="1"/>
  <c r="B4616" i="1"/>
  <c r="X4615" i="1" a="1"/>
  <c r="X4615" i="1" s="1"/>
  <c r="Y4615" i="1" s="1"/>
  <c r="W4615" i="1"/>
  <c r="W4615" i="1" a="1"/>
  <c r="V4615" i="1"/>
  <c r="V4615" i="1" a="1"/>
  <c r="U4615" i="1"/>
  <c r="T4615" i="1"/>
  <c r="O4615" i="1" s="1"/>
  <c r="P4615" i="1"/>
  <c r="G4615" i="1"/>
  <c r="C4615" i="1"/>
  <c r="D4615" i="1" s="1"/>
  <c r="B4615" i="1"/>
  <c r="X4614" i="1" a="1"/>
  <c r="X4614" i="1" s="1"/>
  <c r="W4614" i="1" a="1"/>
  <c r="W4614" i="1" s="1"/>
  <c r="V4614" i="1"/>
  <c r="V4614" i="1" a="1"/>
  <c r="U4614" i="1"/>
  <c r="T4614" i="1"/>
  <c r="P4614" i="1"/>
  <c r="O4614" i="1"/>
  <c r="G4614" i="1"/>
  <c r="D4614" i="1"/>
  <c r="C4614" i="1"/>
  <c r="B4614" i="1"/>
  <c r="X4613" i="1" a="1"/>
  <c r="X4613" i="1" s="1"/>
  <c r="Y4613" i="1" s="1"/>
  <c r="W4613" i="1" a="1"/>
  <c r="W4613" i="1" s="1"/>
  <c r="V4613" i="1"/>
  <c r="V4613" i="1" a="1"/>
  <c r="U4613" i="1"/>
  <c r="T4613" i="1"/>
  <c r="P4613" i="1"/>
  <c r="O4613" i="1"/>
  <c r="G4613" i="1"/>
  <c r="C4613" i="1"/>
  <c r="D4613" i="1" s="1"/>
  <c r="B4613" i="1"/>
  <c r="X4612" i="1"/>
  <c r="Y4612" i="1" s="1"/>
  <c r="X4612" i="1" a="1"/>
  <c r="W4612" i="1"/>
  <c r="W4612" i="1" a="1"/>
  <c r="V4612" i="1" a="1"/>
  <c r="V4612" i="1" s="1"/>
  <c r="U4612" i="1"/>
  <c r="T4612" i="1"/>
  <c r="O4612" i="1" s="1"/>
  <c r="P4612" i="1"/>
  <c r="G4612" i="1"/>
  <c r="D4612" i="1"/>
  <c r="C4612" i="1"/>
  <c r="B4612" i="1"/>
  <c r="X4611" i="1" a="1"/>
  <c r="X4611" i="1" s="1"/>
  <c r="Y4611" i="1" s="1"/>
  <c r="W4611" i="1" a="1"/>
  <c r="W4611" i="1" s="1"/>
  <c r="V4611" i="1" a="1"/>
  <c r="V4611" i="1" s="1"/>
  <c r="U4611" i="1"/>
  <c r="T4611" i="1"/>
  <c r="O4611" i="1" s="1"/>
  <c r="P4611" i="1"/>
  <c r="G4611" i="1"/>
  <c r="C4611" i="1"/>
  <c r="D4611" i="1" s="1"/>
  <c r="B4611" i="1"/>
  <c r="X4610" i="1" a="1"/>
  <c r="X4610" i="1" s="1"/>
  <c r="Y4610" i="1" s="1"/>
  <c r="W4610" i="1"/>
  <c r="W4610" i="1" a="1"/>
  <c r="V4610" i="1"/>
  <c r="V4610" i="1" a="1"/>
  <c r="U4610" i="1"/>
  <c r="T4610" i="1"/>
  <c r="O4610" i="1" s="1"/>
  <c r="P4610" i="1"/>
  <c r="G4610" i="1"/>
  <c r="D4610" i="1"/>
  <c r="C4610" i="1"/>
  <c r="B4610" i="1"/>
  <c r="X4609" i="1"/>
  <c r="X4609" i="1" a="1"/>
  <c r="W4609" i="1" a="1"/>
  <c r="W4609" i="1" s="1"/>
  <c r="V4609" i="1" a="1"/>
  <c r="V4609" i="1" s="1"/>
  <c r="U4609" i="1"/>
  <c r="T4609" i="1"/>
  <c r="P4609" i="1"/>
  <c r="O4609" i="1"/>
  <c r="G4609" i="1"/>
  <c r="C4609" i="1"/>
  <c r="D4609" i="1" s="1"/>
  <c r="B4609" i="1"/>
  <c r="X4608" i="1" a="1"/>
  <c r="X4608" i="1" s="1"/>
  <c r="Y4608" i="1" s="1"/>
  <c r="W4608" i="1" a="1"/>
  <c r="W4608" i="1" s="1"/>
  <c r="V4608" i="1"/>
  <c r="V4608" i="1" a="1"/>
  <c r="U4608" i="1"/>
  <c r="T4608" i="1"/>
  <c r="P4608" i="1"/>
  <c r="O4608" i="1"/>
  <c r="G4608" i="1"/>
  <c r="D4608" i="1"/>
  <c r="C4608" i="1"/>
  <c r="B4608" i="1"/>
  <c r="X4607" i="1"/>
  <c r="Y4607" i="1" s="1"/>
  <c r="X4607" i="1" a="1"/>
  <c r="W4607" i="1"/>
  <c r="W4607" i="1" a="1"/>
  <c r="V4607" i="1" a="1"/>
  <c r="V4607" i="1" s="1"/>
  <c r="U4607" i="1"/>
  <c r="T4607" i="1"/>
  <c r="O4607" i="1" s="1"/>
  <c r="P4607" i="1"/>
  <c r="G4607" i="1"/>
  <c r="D4607" i="1"/>
  <c r="C4607" i="1"/>
  <c r="B4607" i="1"/>
  <c r="X4606" i="1" a="1"/>
  <c r="X4606" i="1" s="1"/>
  <c r="W4606" i="1" a="1"/>
  <c r="W4606" i="1" s="1"/>
  <c r="V4606" i="1" a="1"/>
  <c r="V4606" i="1" s="1"/>
  <c r="U4606" i="1"/>
  <c r="T4606" i="1"/>
  <c r="O4606" i="1" s="1"/>
  <c r="P4606" i="1"/>
  <c r="G4606" i="1"/>
  <c r="D4606" i="1"/>
  <c r="C4606" i="1"/>
  <c r="B4606" i="1"/>
  <c r="X4605" i="1" a="1"/>
  <c r="X4605" i="1" s="1"/>
  <c r="Y4605" i="1" s="1"/>
  <c r="W4605" i="1"/>
  <c r="W4605" i="1" a="1"/>
  <c r="V4605" i="1"/>
  <c r="V4605" i="1" a="1"/>
  <c r="U4605" i="1"/>
  <c r="T4605" i="1"/>
  <c r="O4605" i="1" s="1"/>
  <c r="P4605" i="1"/>
  <c r="G4605" i="1"/>
  <c r="C4605" i="1"/>
  <c r="D4605" i="1" s="1"/>
  <c r="B4605" i="1"/>
  <c r="X4604" i="1" a="1"/>
  <c r="X4604" i="1" s="1"/>
  <c r="W4604" i="1" a="1"/>
  <c r="W4604" i="1" s="1"/>
  <c r="V4604" i="1" a="1"/>
  <c r="V4604" i="1" s="1"/>
  <c r="U4604" i="1"/>
  <c r="T4604" i="1"/>
  <c r="O4604" i="1" s="1"/>
  <c r="P4604" i="1"/>
  <c r="G4604" i="1"/>
  <c r="C4604" i="1"/>
  <c r="D4604" i="1" s="1"/>
  <c r="B4604" i="1"/>
  <c r="X4603" i="1"/>
  <c r="X4603" i="1" a="1"/>
  <c r="W4603" i="1" a="1"/>
  <c r="W4603" i="1" s="1"/>
  <c r="Y4603" i="1" s="1"/>
  <c r="V4603" i="1"/>
  <c r="V4603" i="1" a="1"/>
  <c r="U4603" i="1"/>
  <c r="T4603" i="1"/>
  <c r="P4603" i="1"/>
  <c r="O4603" i="1"/>
  <c r="G4603" i="1"/>
  <c r="D4603" i="1"/>
  <c r="C4603" i="1"/>
  <c r="B4603" i="1"/>
  <c r="X4602" i="1"/>
  <c r="X4602" i="1" a="1"/>
  <c r="W4602" i="1" a="1"/>
  <c r="W4602" i="1" s="1"/>
  <c r="Y4602" i="1" s="1"/>
  <c r="V4602" i="1" a="1"/>
  <c r="V4602" i="1" s="1"/>
  <c r="U4602" i="1"/>
  <c r="T4602" i="1"/>
  <c r="O4602" i="1" s="1"/>
  <c r="P4602" i="1"/>
  <c r="G4602" i="1"/>
  <c r="C4602" i="1"/>
  <c r="D4602" i="1" s="1"/>
  <c r="B4602" i="1"/>
  <c r="X4601" i="1"/>
  <c r="Y4601" i="1" s="1"/>
  <c r="X4601" i="1" a="1"/>
  <c r="W4601" i="1"/>
  <c r="W4601" i="1" a="1"/>
  <c r="V4601" i="1" a="1"/>
  <c r="V4601" i="1" s="1"/>
  <c r="U4601" i="1"/>
  <c r="T4601" i="1"/>
  <c r="P4601" i="1"/>
  <c r="O4601" i="1"/>
  <c r="G4601" i="1"/>
  <c r="D4601" i="1"/>
  <c r="C4601" i="1"/>
  <c r="B4601" i="1"/>
  <c r="X4600" i="1" a="1"/>
  <c r="X4600" i="1" s="1"/>
  <c r="Y4600" i="1" s="1"/>
  <c r="W4600" i="1"/>
  <c r="W4600" i="1" a="1"/>
  <c r="V4600" i="1" a="1"/>
  <c r="V4600" i="1" s="1"/>
  <c r="U4600" i="1"/>
  <c r="T4600" i="1"/>
  <c r="O4600" i="1" s="1"/>
  <c r="P4600" i="1"/>
  <c r="G4600" i="1"/>
  <c r="C4600" i="1"/>
  <c r="D4600" i="1" s="1"/>
  <c r="B4600" i="1"/>
  <c r="X4599" i="1" a="1"/>
  <c r="X4599" i="1" s="1"/>
  <c r="W4599" i="1"/>
  <c r="W4599" i="1" a="1"/>
  <c r="V4599" i="1"/>
  <c r="V4599" i="1" a="1"/>
  <c r="U4599" i="1"/>
  <c r="T4599" i="1"/>
  <c r="O4599" i="1" s="1"/>
  <c r="P4599" i="1"/>
  <c r="G4599" i="1"/>
  <c r="C4599" i="1"/>
  <c r="D4599" i="1" s="1"/>
  <c r="B4599" i="1"/>
  <c r="X4598" i="1"/>
  <c r="X4598" i="1" a="1"/>
  <c r="W4598" i="1" a="1"/>
  <c r="W4598" i="1" s="1"/>
  <c r="V4598" i="1"/>
  <c r="V4598" i="1" a="1"/>
  <c r="U4598" i="1"/>
  <c r="T4598" i="1"/>
  <c r="P4598" i="1"/>
  <c r="O4598" i="1"/>
  <c r="G4598" i="1"/>
  <c r="D4598" i="1"/>
  <c r="C4598" i="1"/>
  <c r="B4598" i="1"/>
  <c r="X4597" i="1" a="1"/>
  <c r="X4597" i="1" s="1"/>
  <c r="W4597" i="1" a="1"/>
  <c r="W4597" i="1" s="1"/>
  <c r="V4597" i="1"/>
  <c r="V4597" i="1" a="1"/>
  <c r="U4597" i="1"/>
  <c r="T4597" i="1"/>
  <c r="P4597" i="1"/>
  <c r="O4597" i="1"/>
  <c r="G4597" i="1"/>
  <c r="C4597" i="1"/>
  <c r="D4597" i="1" s="1"/>
  <c r="B4597" i="1"/>
  <c r="X4596" i="1"/>
  <c r="Y4596" i="1" s="1"/>
  <c r="X4596" i="1" a="1"/>
  <c r="W4596" i="1"/>
  <c r="W4596" i="1" a="1"/>
  <c r="V4596" i="1" a="1"/>
  <c r="V4596" i="1" s="1"/>
  <c r="U4596" i="1"/>
  <c r="T4596" i="1"/>
  <c r="O4596" i="1" s="1"/>
  <c r="P4596" i="1"/>
  <c r="G4596" i="1"/>
  <c r="D4596" i="1"/>
  <c r="C4596" i="1"/>
  <c r="B4596" i="1"/>
  <c r="X4595" i="1" a="1"/>
  <c r="X4595" i="1" s="1"/>
  <c r="W4595" i="1" a="1"/>
  <c r="W4595" i="1" s="1"/>
  <c r="V4595" i="1" a="1"/>
  <c r="V4595" i="1" s="1"/>
  <c r="U4595" i="1"/>
  <c r="T4595" i="1"/>
  <c r="O4595" i="1" s="1"/>
  <c r="P4595" i="1"/>
  <c r="G4595" i="1"/>
  <c r="C4595" i="1"/>
  <c r="D4595" i="1" s="1"/>
  <c r="B4595" i="1"/>
  <c r="X4594" i="1" a="1"/>
  <c r="X4594" i="1" s="1"/>
  <c r="Y4594" i="1" s="1"/>
  <c r="W4594" i="1"/>
  <c r="W4594" i="1" a="1"/>
  <c r="V4594" i="1"/>
  <c r="V4594" i="1" a="1"/>
  <c r="U4594" i="1"/>
  <c r="T4594" i="1"/>
  <c r="O4594" i="1" s="1"/>
  <c r="P4594" i="1"/>
  <c r="G4594" i="1"/>
  <c r="D4594" i="1"/>
  <c r="C4594" i="1"/>
  <c r="B4594" i="1"/>
  <c r="X4593" i="1"/>
  <c r="Y4593" i="1" s="1"/>
  <c r="X4593" i="1" a="1"/>
  <c r="W4593" i="1" a="1"/>
  <c r="W4593" i="1" s="1"/>
  <c r="V4593" i="1" a="1"/>
  <c r="V4593" i="1" s="1"/>
  <c r="U4593" i="1"/>
  <c r="T4593" i="1"/>
  <c r="P4593" i="1"/>
  <c r="O4593" i="1"/>
  <c r="G4593" i="1"/>
  <c r="C4593" i="1"/>
  <c r="D4593" i="1" s="1"/>
  <c r="B4593" i="1"/>
  <c r="X4592" i="1" a="1"/>
  <c r="X4592" i="1" s="1"/>
  <c r="W4592" i="1" a="1"/>
  <c r="W4592" i="1" s="1"/>
  <c r="V4592" i="1"/>
  <c r="V4592" i="1" a="1"/>
  <c r="U4592" i="1"/>
  <c r="T4592" i="1"/>
  <c r="P4592" i="1"/>
  <c r="O4592" i="1"/>
  <c r="G4592" i="1"/>
  <c r="D4592" i="1"/>
  <c r="C4592" i="1"/>
  <c r="B4592" i="1"/>
  <c r="X4591" i="1"/>
  <c r="Y4591" i="1" s="1"/>
  <c r="X4591" i="1" a="1"/>
  <c r="W4591" i="1"/>
  <c r="W4591" i="1" a="1"/>
  <c r="V4591" i="1" a="1"/>
  <c r="V4591" i="1" s="1"/>
  <c r="U4591" i="1"/>
  <c r="T4591" i="1"/>
  <c r="O4591" i="1" s="1"/>
  <c r="P4591" i="1"/>
  <c r="G4591" i="1"/>
  <c r="D4591" i="1"/>
  <c r="C4591" i="1"/>
  <c r="B4591" i="1"/>
  <c r="X4590" i="1" a="1"/>
  <c r="X4590" i="1" s="1"/>
  <c r="Y4590" i="1" s="1"/>
  <c r="W4590" i="1" a="1"/>
  <c r="W4590" i="1" s="1"/>
  <c r="V4590" i="1" a="1"/>
  <c r="V4590" i="1" s="1"/>
  <c r="U4590" i="1"/>
  <c r="T4590" i="1"/>
  <c r="O4590" i="1" s="1"/>
  <c r="P4590" i="1"/>
  <c r="G4590" i="1"/>
  <c r="D4590" i="1"/>
  <c r="C4590" i="1"/>
  <c r="B4590" i="1"/>
  <c r="X4589" i="1" a="1"/>
  <c r="X4589" i="1" s="1"/>
  <c r="W4589" i="1"/>
  <c r="W4589" i="1" a="1"/>
  <c r="V4589" i="1"/>
  <c r="V4589" i="1" a="1"/>
  <c r="U4589" i="1"/>
  <c r="T4589" i="1"/>
  <c r="O4589" i="1" s="1"/>
  <c r="P4589" i="1"/>
  <c r="G4589" i="1"/>
  <c r="C4589" i="1"/>
  <c r="D4589" i="1" s="1"/>
  <c r="B4589" i="1"/>
  <c r="X4588" i="1" a="1"/>
  <c r="X4588" i="1" s="1"/>
  <c r="W4588" i="1" a="1"/>
  <c r="W4588" i="1" s="1"/>
  <c r="V4588" i="1" a="1"/>
  <c r="V4588" i="1" s="1"/>
  <c r="U4588" i="1"/>
  <c r="T4588" i="1"/>
  <c r="O4588" i="1" s="1"/>
  <c r="P4588" i="1"/>
  <c r="G4588" i="1"/>
  <c r="C4588" i="1"/>
  <c r="D4588" i="1" s="1"/>
  <c r="B4588" i="1"/>
  <c r="X4587" i="1"/>
  <c r="X4587" i="1" a="1"/>
  <c r="W4587" i="1" a="1"/>
  <c r="W4587" i="1" s="1"/>
  <c r="Y4587" i="1" s="1"/>
  <c r="V4587" i="1"/>
  <c r="V4587" i="1" a="1"/>
  <c r="U4587" i="1"/>
  <c r="T4587" i="1"/>
  <c r="P4587" i="1"/>
  <c r="O4587" i="1"/>
  <c r="G4587" i="1"/>
  <c r="D4587" i="1"/>
  <c r="C4587" i="1"/>
  <c r="B4587" i="1"/>
  <c r="X4586" i="1"/>
  <c r="Y4586" i="1" s="1"/>
  <c r="X4586" i="1" a="1"/>
  <c r="W4586" i="1" a="1"/>
  <c r="W4586" i="1" s="1"/>
  <c r="V4586" i="1" a="1"/>
  <c r="V4586" i="1" s="1"/>
  <c r="U4586" i="1"/>
  <c r="T4586" i="1"/>
  <c r="O4586" i="1" s="1"/>
  <c r="P4586" i="1"/>
  <c r="G4586" i="1"/>
  <c r="C4586" i="1"/>
  <c r="D4586" i="1" s="1"/>
  <c r="B4586" i="1"/>
  <c r="X4585" i="1" a="1"/>
  <c r="X4585" i="1" s="1"/>
  <c r="Y4585" i="1" s="1"/>
  <c r="W4585" i="1"/>
  <c r="W4585" i="1" a="1"/>
  <c r="V4585" i="1" a="1"/>
  <c r="V4585" i="1" s="1"/>
  <c r="U4585" i="1"/>
  <c r="T4585" i="1"/>
  <c r="P4585" i="1"/>
  <c r="O4585" i="1"/>
  <c r="G4585" i="1"/>
  <c r="D4585" i="1"/>
  <c r="C4585" i="1"/>
  <c r="B4585" i="1"/>
  <c r="X4584" i="1" a="1"/>
  <c r="X4584" i="1" s="1"/>
  <c r="Y4584" i="1" s="1"/>
  <c r="W4584" i="1"/>
  <c r="W4584" i="1" a="1"/>
  <c r="V4584" i="1" a="1"/>
  <c r="V4584" i="1" s="1"/>
  <c r="U4584" i="1"/>
  <c r="T4584" i="1"/>
  <c r="O4584" i="1" s="1"/>
  <c r="P4584" i="1"/>
  <c r="G4584" i="1"/>
  <c r="C4584" i="1"/>
  <c r="D4584" i="1" s="1"/>
  <c r="B4584" i="1"/>
  <c r="X4583" i="1" a="1"/>
  <c r="X4583" i="1" s="1"/>
  <c r="W4583" i="1" a="1"/>
  <c r="W4583" i="1" s="1"/>
  <c r="V4583" i="1"/>
  <c r="V4583" i="1" a="1"/>
  <c r="U4583" i="1"/>
  <c r="T4583" i="1"/>
  <c r="O4583" i="1" s="1"/>
  <c r="P4583" i="1"/>
  <c r="G4583" i="1"/>
  <c r="C4583" i="1"/>
  <c r="D4583" i="1" s="1"/>
  <c r="B4583" i="1"/>
  <c r="X4582" i="1"/>
  <c r="X4582" i="1" a="1"/>
  <c r="W4582" i="1" a="1"/>
  <c r="W4582" i="1" s="1"/>
  <c r="V4582" i="1"/>
  <c r="V4582" i="1" a="1"/>
  <c r="U4582" i="1"/>
  <c r="T4582" i="1"/>
  <c r="P4582" i="1"/>
  <c r="O4582" i="1"/>
  <c r="G4582" i="1"/>
  <c r="D4582" i="1"/>
  <c r="C4582" i="1"/>
  <c r="B4582" i="1"/>
  <c r="X4581" i="1" a="1"/>
  <c r="X4581" i="1" s="1"/>
  <c r="Y4581" i="1" s="1"/>
  <c r="W4581" i="1" a="1"/>
  <c r="W4581" i="1" s="1"/>
  <c r="V4581" i="1" a="1"/>
  <c r="V4581" i="1" s="1"/>
  <c r="U4581" i="1"/>
  <c r="T4581" i="1"/>
  <c r="P4581" i="1"/>
  <c r="O4581" i="1"/>
  <c r="G4581" i="1"/>
  <c r="C4581" i="1"/>
  <c r="D4581" i="1" s="1"/>
  <c r="B4581" i="1"/>
  <c r="X4580" i="1"/>
  <c r="Y4580" i="1" s="1"/>
  <c r="X4580" i="1" a="1"/>
  <c r="W4580" i="1"/>
  <c r="W4580" i="1" a="1"/>
  <c r="V4580" i="1" a="1"/>
  <c r="V4580" i="1" s="1"/>
  <c r="U4580" i="1"/>
  <c r="T4580" i="1"/>
  <c r="O4580" i="1" s="1"/>
  <c r="P4580" i="1"/>
  <c r="G4580" i="1"/>
  <c r="D4580" i="1"/>
  <c r="C4580" i="1"/>
  <c r="B4580" i="1"/>
  <c r="X4579" i="1" a="1"/>
  <c r="X4579" i="1" s="1"/>
  <c r="Y4579" i="1" s="1"/>
  <c r="W4579" i="1" a="1"/>
  <c r="W4579" i="1" s="1"/>
  <c r="V4579" i="1" a="1"/>
  <c r="V4579" i="1" s="1"/>
  <c r="U4579" i="1"/>
  <c r="T4579" i="1"/>
  <c r="O4579" i="1" s="1"/>
  <c r="P4579" i="1"/>
  <c r="G4579" i="1"/>
  <c r="C4579" i="1"/>
  <c r="D4579" i="1" s="1"/>
  <c r="B4579" i="1"/>
  <c r="X4578" i="1" a="1"/>
  <c r="X4578" i="1" s="1"/>
  <c r="Y4578" i="1" s="1"/>
  <c r="W4578" i="1"/>
  <c r="W4578" i="1" a="1"/>
  <c r="V4578" i="1"/>
  <c r="V4578" i="1" a="1"/>
  <c r="U4578" i="1"/>
  <c r="T4578" i="1"/>
  <c r="O4578" i="1" s="1"/>
  <c r="P4578" i="1"/>
  <c r="G4578" i="1"/>
  <c r="D4578" i="1"/>
  <c r="C4578" i="1"/>
  <c r="B4578" i="1"/>
  <c r="X4577" i="1"/>
  <c r="X4577" i="1" a="1"/>
  <c r="W4577" i="1" a="1"/>
  <c r="W4577" i="1" s="1"/>
  <c r="V4577" i="1" a="1"/>
  <c r="V4577" i="1" s="1"/>
  <c r="U4577" i="1"/>
  <c r="T4577" i="1"/>
  <c r="P4577" i="1"/>
  <c r="O4577" i="1"/>
  <c r="G4577" i="1"/>
  <c r="C4577" i="1"/>
  <c r="D4577" i="1" s="1"/>
  <c r="B4577" i="1"/>
  <c r="Y4576" i="1"/>
  <c r="X4576" i="1" a="1"/>
  <c r="X4576" i="1" s="1"/>
  <c r="W4576" i="1" a="1"/>
  <c r="W4576" i="1" s="1"/>
  <c r="V4576" i="1"/>
  <c r="V4576" i="1" a="1"/>
  <c r="U4576" i="1"/>
  <c r="T4576" i="1"/>
  <c r="P4576" i="1"/>
  <c r="O4576" i="1"/>
  <c r="G4576" i="1"/>
  <c r="D4576" i="1"/>
  <c r="C4576" i="1"/>
  <c r="B4576" i="1"/>
  <c r="X4575" i="1"/>
  <c r="Y4575" i="1" s="1"/>
  <c r="X4575" i="1" a="1"/>
  <c r="W4575" i="1"/>
  <c r="W4575" i="1" a="1"/>
  <c r="V4575" i="1" a="1"/>
  <c r="V4575" i="1" s="1"/>
  <c r="U4575" i="1"/>
  <c r="T4575" i="1"/>
  <c r="O4575" i="1" s="1"/>
  <c r="P4575" i="1"/>
  <c r="G4575" i="1"/>
  <c r="D4575" i="1"/>
  <c r="C4575" i="1"/>
  <c r="B4575" i="1"/>
  <c r="X4574" i="1" a="1"/>
  <c r="X4574" i="1" s="1"/>
  <c r="Y4574" i="1" s="1"/>
  <c r="W4574" i="1" a="1"/>
  <c r="W4574" i="1" s="1"/>
  <c r="V4574" i="1" a="1"/>
  <c r="V4574" i="1" s="1"/>
  <c r="U4574" i="1"/>
  <c r="T4574" i="1"/>
  <c r="O4574" i="1" s="1"/>
  <c r="P4574" i="1"/>
  <c r="G4574" i="1"/>
  <c r="D4574" i="1"/>
  <c r="C4574" i="1"/>
  <c r="B4574" i="1"/>
  <c r="X4573" i="1" a="1"/>
  <c r="X4573" i="1" s="1"/>
  <c r="Y4573" i="1" s="1"/>
  <c r="W4573" i="1"/>
  <c r="W4573" i="1" a="1"/>
  <c r="V4573" i="1"/>
  <c r="V4573" i="1" a="1"/>
  <c r="U4573" i="1"/>
  <c r="T4573" i="1"/>
  <c r="O4573" i="1" s="1"/>
  <c r="P4573" i="1"/>
  <c r="G4573" i="1"/>
  <c r="C4573" i="1"/>
  <c r="D4573" i="1" s="1"/>
  <c r="B4573" i="1"/>
  <c r="X4572" i="1" a="1"/>
  <c r="X4572" i="1" s="1"/>
  <c r="W4572" i="1" a="1"/>
  <c r="W4572" i="1" s="1"/>
  <c r="V4572" i="1" a="1"/>
  <c r="V4572" i="1" s="1"/>
  <c r="U4572" i="1"/>
  <c r="T4572" i="1"/>
  <c r="O4572" i="1" s="1"/>
  <c r="P4572" i="1"/>
  <c r="G4572" i="1"/>
  <c r="C4572" i="1"/>
  <c r="D4572" i="1" s="1"/>
  <c r="B4572" i="1"/>
  <c r="X4571" i="1"/>
  <c r="X4571" i="1" a="1"/>
  <c r="W4571" i="1" a="1"/>
  <c r="W4571" i="1" s="1"/>
  <c r="Y4571" i="1" s="1"/>
  <c r="V4571" i="1"/>
  <c r="V4571" i="1" a="1"/>
  <c r="U4571" i="1"/>
  <c r="T4571" i="1"/>
  <c r="P4571" i="1"/>
  <c r="O4571" i="1"/>
  <c r="G4571" i="1"/>
  <c r="D4571" i="1"/>
  <c r="C4571" i="1"/>
  <c r="B4571" i="1"/>
  <c r="X4570" i="1"/>
  <c r="Y4570" i="1" s="1"/>
  <c r="X4570" i="1" a="1"/>
  <c r="W4570" i="1" a="1"/>
  <c r="W4570" i="1" s="1"/>
  <c r="V4570" i="1" a="1"/>
  <c r="V4570" i="1" s="1"/>
  <c r="U4570" i="1"/>
  <c r="T4570" i="1"/>
  <c r="P4570" i="1"/>
  <c r="O4570" i="1"/>
  <c r="G4570" i="1"/>
  <c r="C4570" i="1"/>
  <c r="D4570" i="1" s="1"/>
  <c r="B4570" i="1"/>
  <c r="X4569" i="1" a="1"/>
  <c r="X4569" i="1" s="1"/>
  <c r="Y4569" i="1" s="1"/>
  <c r="W4569" i="1"/>
  <c r="W4569" i="1" a="1"/>
  <c r="V4569" i="1" a="1"/>
  <c r="V4569" i="1" s="1"/>
  <c r="U4569" i="1"/>
  <c r="T4569" i="1"/>
  <c r="P4569" i="1"/>
  <c r="O4569" i="1"/>
  <c r="G4569" i="1"/>
  <c r="D4569" i="1"/>
  <c r="C4569" i="1"/>
  <c r="B4569" i="1"/>
  <c r="X4568" i="1" a="1"/>
  <c r="X4568" i="1" s="1"/>
  <c r="W4568" i="1"/>
  <c r="W4568" i="1" a="1"/>
  <c r="V4568" i="1" a="1"/>
  <c r="V4568" i="1" s="1"/>
  <c r="U4568" i="1"/>
  <c r="T4568" i="1"/>
  <c r="P4568" i="1"/>
  <c r="O4568" i="1"/>
  <c r="G4568" i="1"/>
  <c r="C4568" i="1"/>
  <c r="D4568" i="1" s="1"/>
  <c r="B4568" i="1"/>
  <c r="X4567" i="1" a="1"/>
  <c r="X4567" i="1" s="1"/>
  <c r="W4567" i="1" a="1"/>
  <c r="W4567" i="1" s="1"/>
  <c r="V4567" i="1"/>
  <c r="V4567" i="1" a="1"/>
  <c r="U4567" i="1"/>
  <c r="T4567" i="1"/>
  <c r="O4567" i="1" s="1"/>
  <c r="P4567" i="1"/>
  <c r="G4567" i="1"/>
  <c r="C4567" i="1"/>
  <c r="D4567" i="1" s="1"/>
  <c r="B4567" i="1"/>
  <c r="X4566" i="1"/>
  <c r="X4566" i="1" a="1"/>
  <c r="W4566" i="1"/>
  <c r="W4566" i="1" a="1"/>
  <c r="V4566" i="1" a="1"/>
  <c r="V4566" i="1" s="1"/>
  <c r="U4566" i="1"/>
  <c r="T4566" i="1"/>
  <c r="P4566" i="1"/>
  <c r="O4566" i="1"/>
  <c r="G4566" i="1"/>
  <c r="D4566" i="1"/>
  <c r="C4566" i="1"/>
  <c r="B4566" i="1"/>
  <c r="X4565" i="1" a="1"/>
  <c r="X4565" i="1" s="1"/>
  <c r="Y4565" i="1" s="1"/>
  <c r="W4565" i="1"/>
  <c r="W4565" i="1" a="1"/>
  <c r="V4565" i="1"/>
  <c r="V4565" i="1" a="1"/>
  <c r="U4565" i="1"/>
  <c r="T4565" i="1"/>
  <c r="P4565" i="1"/>
  <c r="O4565" i="1"/>
  <c r="G4565" i="1"/>
  <c r="C4565" i="1"/>
  <c r="D4565" i="1" s="1"/>
  <c r="B4565" i="1"/>
  <c r="X4564" i="1"/>
  <c r="X4564" i="1" a="1"/>
  <c r="W4564" i="1" a="1"/>
  <c r="W4564" i="1" s="1"/>
  <c r="V4564" i="1" a="1"/>
  <c r="V4564" i="1" s="1"/>
  <c r="U4564" i="1"/>
  <c r="T4564" i="1"/>
  <c r="P4564" i="1"/>
  <c r="O4564" i="1"/>
  <c r="G4564" i="1"/>
  <c r="D4564" i="1"/>
  <c r="C4564" i="1"/>
  <c r="B4564" i="1"/>
  <c r="X4563" i="1"/>
  <c r="X4563" i="1" a="1"/>
  <c r="W4563" i="1"/>
  <c r="W4563" i="1" a="1"/>
  <c r="V4563" i="1" a="1"/>
  <c r="V4563" i="1" s="1"/>
  <c r="U4563" i="1"/>
  <c r="T4563" i="1"/>
  <c r="O4563" i="1" s="1"/>
  <c r="P4563" i="1"/>
  <c r="G4563" i="1"/>
  <c r="C4563" i="1"/>
  <c r="D4563" i="1" s="1"/>
  <c r="B4563" i="1"/>
  <c r="X4562" i="1" a="1"/>
  <c r="X4562" i="1" s="1"/>
  <c r="W4562" i="1" a="1"/>
  <c r="W4562" i="1" s="1"/>
  <c r="V4562" i="1"/>
  <c r="V4562" i="1" a="1"/>
  <c r="U4562" i="1"/>
  <c r="T4562" i="1"/>
  <c r="P4562" i="1"/>
  <c r="O4562" i="1"/>
  <c r="G4562" i="1"/>
  <c r="D4562" i="1"/>
  <c r="C4562" i="1"/>
  <c r="B4562" i="1"/>
  <c r="X4561" i="1"/>
  <c r="X4561" i="1" a="1"/>
  <c r="W4561" i="1" a="1"/>
  <c r="W4561" i="1" s="1"/>
  <c r="V4561" i="1" a="1"/>
  <c r="V4561" i="1" s="1"/>
  <c r="U4561" i="1"/>
  <c r="T4561" i="1"/>
  <c r="O4561" i="1" s="1"/>
  <c r="P4561" i="1"/>
  <c r="G4561" i="1"/>
  <c r="C4561" i="1"/>
  <c r="D4561" i="1" s="1"/>
  <c r="B4561" i="1"/>
  <c r="X4560" i="1" a="1"/>
  <c r="X4560" i="1" s="1"/>
  <c r="W4560" i="1" a="1"/>
  <c r="W4560" i="1" s="1"/>
  <c r="V4560" i="1" a="1"/>
  <c r="V4560" i="1" s="1"/>
  <c r="U4560" i="1"/>
  <c r="T4560" i="1"/>
  <c r="O4560" i="1" s="1"/>
  <c r="P4560" i="1"/>
  <c r="G4560" i="1"/>
  <c r="D4560" i="1"/>
  <c r="C4560" i="1"/>
  <c r="B4560" i="1"/>
  <c r="X4559" i="1"/>
  <c r="X4559" i="1" a="1"/>
  <c r="W4559" i="1" a="1"/>
  <c r="W4559" i="1" s="1"/>
  <c r="V4559" i="1" a="1"/>
  <c r="V4559" i="1" s="1"/>
  <c r="U4559" i="1"/>
  <c r="T4559" i="1"/>
  <c r="O4559" i="1" s="1"/>
  <c r="P4559" i="1"/>
  <c r="G4559" i="1"/>
  <c r="D4559" i="1"/>
  <c r="C4559" i="1"/>
  <c r="B4559" i="1"/>
  <c r="X4558" i="1" a="1"/>
  <c r="X4558" i="1" s="1"/>
  <c r="Y4558" i="1" s="1"/>
  <c r="W4558" i="1"/>
  <c r="W4558" i="1" a="1"/>
  <c r="V4558" i="1" a="1"/>
  <c r="V4558" i="1" s="1"/>
  <c r="U4558" i="1"/>
  <c r="T4558" i="1"/>
  <c r="P4558" i="1"/>
  <c r="O4558" i="1"/>
  <c r="G4558" i="1"/>
  <c r="C4558" i="1"/>
  <c r="D4558" i="1" s="1"/>
  <c r="B4558" i="1"/>
  <c r="X4557" i="1"/>
  <c r="X4557" i="1" a="1"/>
  <c r="W4557" i="1" a="1"/>
  <c r="W4557" i="1" s="1"/>
  <c r="V4557" i="1"/>
  <c r="V4557" i="1" a="1"/>
  <c r="U4557" i="1"/>
  <c r="T4557" i="1"/>
  <c r="O4557" i="1" s="1"/>
  <c r="P4557" i="1"/>
  <c r="G4557" i="1"/>
  <c r="C4557" i="1"/>
  <c r="D4557" i="1" s="1"/>
  <c r="B4557" i="1"/>
  <c r="Y4556" i="1"/>
  <c r="X4556" i="1" a="1"/>
  <c r="X4556" i="1" s="1"/>
  <c r="W4556" i="1" a="1"/>
  <c r="W4556" i="1" s="1"/>
  <c r="V4556" i="1" a="1"/>
  <c r="V4556" i="1" s="1"/>
  <c r="U4556" i="1"/>
  <c r="T4556" i="1"/>
  <c r="P4556" i="1"/>
  <c r="O4556" i="1"/>
  <c r="G4556" i="1"/>
  <c r="C4556" i="1"/>
  <c r="D4556" i="1" s="1"/>
  <c r="B4556" i="1"/>
  <c r="X4555" i="1" a="1"/>
  <c r="X4555" i="1" s="1"/>
  <c r="Y4555" i="1" s="1"/>
  <c r="W4555" i="1"/>
  <c r="W4555" i="1" a="1"/>
  <c r="V4555" i="1"/>
  <c r="V4555" i="1" a="1"/>
  <c r="U4555" i="1"/>
  <c r="T4555" i="1"/>
  <c r="O4555" i="1" s="1"/>
  <c r="P4555" i="1"/>
  <c r="G4555" i="1"/>
  <c r="C4555" i="1"/>
  <c r="D4555" i="1" s="1"/>
  <c r="B4555" i="1"/>
  <c r="X4554" i="1"/>
  <c r="X4554" i="1" a="1"/>
  <c r="W4554" i="1"/>
  <c r="W4554" i="1" a="1"/>
  <c r="V4554" i="1" a="1"/>
  <c r="V4554" i="1" s="1"/>
  <c r="U4554" i="1"/>
  <c r="T4554" i="1"/>
  <c r="P4554" i="1"/>
  <c r="O4554" i="1"/>
  <c r="G4554" i="1"/>
  <c r="D4554" i="1"/>
  <c r="C4554" i="1"/>
  <c r="B4554" i="1"/>
  <c r="X4553" i="1" a="1"/>
  <c r="X4553" i="1" s="1"/>
  <c r="W4553" i="1" a="1"/>
  <c r="W4553" i="1" s="1"/>
  <c r="V4553" i="1"/>
  <c r="V4553" i="1" a="1"/>
  <c r="U4553" i="1"/>
  <c r="T4553" i="1"/>
  <c r="P4553" i="1"/>
  <c r="O4553" i="1"/>
  <c r="G4553" i="1"/>
  <c r="C4553" i="1"/>
  <c r="D4553" i="1" s="1"/>
  <c r="B4553" i="1"/>
  <c r="X4552" i="1" a="1"/>
  <c r="X4552" i="1" s="1"/>
  <c r="Y4552" i="1" s="1"/>
  <c r="W4552" i="1"/>
  <c r="W4552" i="1" a="1"/>
  <c r="V4552" i="1"/>
  <c r="V4552" i="1" a="1"/>
  <c r="U4552" i="1"/>
  <c r="T4552" i="1"/>
  <c r="O4552" i="1" s="1"/>
  <c r="P4552" i="1"/>
  <c r="G4552" i="1"/>
  <c r="D4552" i="1"/>
  <c r="C4552" i="1"/>
  <c r="B4552" i="1"/>
  <c r="X4551" i="1" a="1"/>
  <c r="X4551" i="1" s="1"/>
  <c r="Y4551" i="1" s="1"/>
  <c r="W4551" i="1" a="1"/>
  <c r="W4551" i="1" s="1"/>
  <c r="V4551" i="1" a="1"/>
  <c r="V4551" i="1" s="1"/>
  <c r="U4551" i="1"/>
  <c r="T4551" i="1"/>
  <c r="O4551" i="1" s="1"/>
  <c r="P4551" i="1"/>
  <c r="G4551" i="1"/>
  <c r="D4551" i="1"/>
  <c r="C4551" i="1"/>
  <c r="B4551" i="1"/>
  <c r="X4550" i="1" a="1"/>
  <c r="X4550" i="1" s="1"/>
  <c r="Y4550" i="1" s="1"/>
  <c r="W4550" i="1" a="1"/>
  <c r="W4550" i="1" s="1"/>
  <c r="V4550" i="1"/>
  <c r="V4550" i="1" a="1"/>
  <c r="U4550" i="1"/>
  <c r="T4550" i="1"/>
  <c r="P4550" i="1"/>
  <c r="O4550" i="1"/>
  <c r="G4550" i="1"/>
  <c r="C4550" i="1"/>
  <c r="D4550" i="1" s="1"/>
  <c r="B4550" i="1"/>
  <c r="X4549" i="1"/>
  <c r="Y4549" i="1" s="1"/>
  <c r="X4549" i="1" a="1"/>
  <c r="W4549" i="1" a="1"/>
  <c r="W4549" i="1" s="1"/>
  <c r="V4549" i="1" a="1"/>
  <c r="V4549" i="1" s="1"/>
  <c r="U4549" i="1"/>
  <c r="T4549" i="1"/>
  <c r="O4549" i="1" s="1"/>
  <c r="P4549" i="1"/>
  <c r="G4549" i="1"/>
  <c r="C4549" i="1"/>
  <c r="D4549" i="1" s="1"/>
  <c r="B4549" i="1"/>
  <c r="X4548" i="1" a="1"/>
  <c r="X4548" i="1" s="1"/>
  <c r="W4548" i="1" a="1"/>
  <c r="W4548" i="1" s="1"/>
  <c r="V4548" i="1" a="1"/>
  <c r="V4548" i="1" s="1"/>
  <c r="U4548" i="1"/>
  <c r="T4548" i="1"/>
  <c r="O4548" i="1" s="1"/>
  <c r="P4548" i="1"/>
  <c r="G4548" i="1"/>
  <c r="D4548" i="1"/>
  <c r="C4548" i="1"/>
  <c r="B4548" i="1"/>
  <c r="X4547" i="1" a="1"/>
  <c r="X4547" i="1" s="1"/>
  <c r="Y4547" i="1" s="1"/>
  <c r="W4547" i="1"/>
  <c r="W4547" i="1" a="1"/>
  <c r="V4547" i="1" a="1"/>
  <c r="V4547" i="1" s="1"/>
  <c r="U4547" i="1"/>
  <c r="T4547" i="1"/>
  <c r="P4547" i="1"/>
  <c r="O4547" i="1"/>
  <c r="G4547" i="1"/>
  <c r="C4547" i="1"/>
  <c r="D4547" i="1" s="1"/>
  <c r="B4547" i="1"/>
  <c r="X4546" i="1" a="1"/>
  <c r="X4546" i="1" s="1"/>
  <c r="Y4546" i="1" s="1"/>
  <c r="W4546" i="1" a="1"/>
  <c r="W4546" i="1" s="1"/>
  <c r="V4546" i="1" a="1"/>
  <c r="V4546" i="1" s="1"/>
  <c r="U4546" i="1"/>
  <c r="T4546" i="1"/>
  <c r="O4546" i="1" s="1"/>
  <c r="P4546" i="1"/>
  <c r="G4546" i="1"/>
  <c r="D4546" i="1"/>
  <c r="C4546" i="1"/>
  <c r="B4546" i="1"/>
  <c r="X4545" i="1" a="1"/>
  <c r="X4545" i="1" s="1"/>
  <c r="Y4545" i="1" s="1"/>
  <c r="W4545" i="1"/>
  <c r="W4545" i="1" a="1"/>
  <c r="V4545" i="1"/>
  <c r="V4545" i="1" a="1"/>
  <c r="U4545" i="1"/>
  <c r="T4545" i="1"/>
  <c r="P4545" i="1"/>
  <c r="O4545" i="1"/>
  <c r="G4545" i="1"/>
  <c r="D4545" i="1"/>
  <c r="C4545" i="1"/>
  <c r="B4545" i="1"/>
  <c r="X4544" i="1" a="1"/>
  <c r="X4544" i="1" s="1"/>
  <c r="Y4544" i="1" s="1"/>
  <c r="W4544" i="1"/>
  <c r="W4544" i="1" a="1"/>
  <c r="V4544" i="1" a="1"/>
  <c r="V4544" i="1" s="1"/>
  <c r="U4544" i="1"/>
  <c r="T4544" i="1"/>
  <c r="P4544" i="1"/>
  <c r="O4544" i="1"/>
  <c r="G4544" i="1"/>
  <c r="C4544" i="1"/>
  <c r="D4544" i="1" s="1"/>
  <c r="B4544" i="1"/>
  <c r="X4543" i="1"/>
  <c r="Y4543" i="1" s="1"/>
  <c r="X4543" i="1" a="1"/>
  <c r="W4543" i="1" a="1"/>
  <c r="W4543" i="1" s="1"/>
  <c r="V4543" i="1"/>
  <c r="V4543" i="1" a="1"/>
  <c r="U4543" i="1"/>
  <c r="T4543" i="1"/>
  <c r="P4543" i="1"/>
  <c r="O4543" i="1"/>
  <c r="G4543" i="1"/>
  <c r="D4543" i="1"/>
  <c r="C4543" i="1"/>
  <c r="B4543" i="1"/>
  <c r="X4542" i="1" a="1"/>
  <c r="X4542" i="1" s="1"/>
  <c r="W4542" i="1" a="1"/>
  <c r="W4542" i="1" s="1"/>
  <c r="V4542" i="1"/>
  <c r="V4542" i="1" a="1"/>
  <c r="U4542" i="1"/>
  <c r="T4542" i="1"/>
  <c r="O4542" i="1" s="1"/>
  <c r="P4542" i="1"/>
  <c r="G4542" i="1"/>
  <c r="C4542" i="1"/>
  <c r="D4542" i="1" s="1"/>
  <c r="B4542" i="1"/>
  <c r="Y4541" i="1"/>
  <c r="X4541" i="1"/>
  <c r="X4541" i="1" a="1"/>
  <c r="W4541" i="1"/>
  <c r="W4541" i="1" a="1"/>
  <c r="V4541" i="1" a="1"/>
  <c r="V4541" i="1" s="1"/>
  <c r="U4541" i="1"/>
  <c r="T4541" i="1"/>
  <c r="P4541" i="1"/>
  <c r="O4541" i="1"/>
  <c r="G4541" i="1"/>
  <c r="C4541" i="1"/>
  <c r="D4541" i="1" s="1"/>
  <c r="B4541" i="1"/>
  <c r="X4540" i="1"/>
  <c r="Y4540" i="1" s="1"/>
  <c r="X4540" i="1" a="1"/>
  <c r="W4540" i="1" a="1"/>
  <c r="W4540" i="1" s="1"/>
  <c r="V4540" i="1" a="1"/>
  <c r="V4540" i="1" s="1"/>
  <c r="U4540" i="1"/>
  <c r="T4540" i="1"/>
  <c r="P4540" i="1"/>
  <c r="O4540" i="1"/>
  <c r="G4540" i="1"/>
  <c r="C4540" i="1"/>
  <c r="D4540" i="1" s="1"/>
  <c r="B4540" i="1"/>
  <c r="X4539" i="1" a="1"/>
  <c r="X4539" i="1" s="1"/>
  <c r="Y4539" i="1" s="1"/>
  <c r="W4539" i="1"/>
  <c r="W4539" i="1" a="1"/>
  <c r="V4539" i="1"/>
  <c r="V4539" i="1" a="1"/>
  <c r="U4539" i="1"/>
  <c r="T4539" i="1"/>
  <c r="O4539" i="1" s="1"/>
  <c r="P4539" i="1"/>
  <c r="G4539" i="1"/>
  <c r="C4539" i="1"/>
  <c r="D4539" i="1" s="1"/>
  <c r="B4539" i="1"/>
  <c r="X4538" i="1"/>
  <c r="Y4538" i="1" s="1"/>
  <c r="X4538" i="1" a="1"/>
  <c r="W4538" i="1"/>
  <c r="W4538" i="1" a="1"/>
  <c r="V4538" i="1" a="1"/>
  <c r="V4538" i="1" s="1"/>
  <c r="U4538" i="1"/>
  <c r="T4538" i="1"/>
  <c r="P4538" i="1"/>
  <c r="O4538" i="1"/>
  <c r="G4538" i="1"/>
  <c r="D4538" i="1"/>
  <c r="C4538" i="1"/>
  <c r="B4538" i="1"/>
  <c r="X4537" i="1" a="1"/>
  <c r="X4537" i="1" s="1"/>
  <c r="W4537" i="1" a="1"/>
  <c r="W4537" i="1" s="1"/>
  <c r="V4537" i="1"/>
  <c r="V4537" i="1" a="1"/>
  <c r="U4537" i="1"/>
  <c r="T4537" i="1"/>
  <c r="P4537" i="1"/>
  <c r="O4537" i="1"/>
  <c r="G4537" i="1"/>
  <c r="C4537" i="1"/>
  <c r="D4537" i="1" s="1"/>
  <c r="B4537" i="1"/>
  <c r="X4536" i="1" a="1"/>
  <c r="X4536" i="1" s="1"/>
  <c r="Y4536" i="1" s="1"/>
  <c r="W4536" i="1"/>
  <c r="W4536" i="1" a="1"/>
  <c r="V4536" i="1"/>
  <c r="V4536" i="1" a="1"/>
  <c r="U4536" i="1"/>
  <c r="T4536" i="1"/>
  <c r="O4536" i="1" s="1"/>
  <c r="P4536" i="1"/>
  <c r="G4536" i="1"/>
  <c r="D4536" i="1"/>
  <c r="C4536" i="1"/>
  <c r="B4536" i="1"/>
  <c r="X4535" i="1" a="1"/>
  <c r="X4535" i="1" s="1"/>
  <c r="Y4535" i="1" s="1"/>
  <c r="W4535" i="1" a="1"/>
  <c r="W4535" i="1" s="1"/>
  <c r="V4535" i="1" a="1"/>
  <c r="V4535" i="1" s="1"/>
  <c r="U4535" i="1"/>
  <c r="T4535" i="1"/>
  <c r="O4535" i="1" s="1"/>
  <c r="P4535" i="1"/>
  <c r="G4535" i="1"/>
  <c r="D4535" i="1"/>
  <c r="C4535" i="1"/>
  <c r="B4535" i="1"/>
  <c r="X4534" i="1" a="1"/>
  <c r="X4534" i="1" s="1"/>
  <c r="Y4534" i="1" s="1"/>
  <c r="W4534" i="1" a="1"/>
  <c r="W4534" i="1" s="1"/>
  <c r="V4534" i="1"/>
  <c r="V4534" i="1" a="1"/>
  <c r="U4534" i="1"/>
  <c r="T4534" i="1"/>
  <c r="P4534" i="1"/>
  <c r="O4534" i="1"/>
  <c r="G4534" i="1"/>
  <c r="C4534" i="1"/>
  <c r="D4534" i="1" s="1"/>
  <c r="B4534" i="1"/>
  <c r="X4533" i="1"/>
  <c r="Y4533" i="1" s="1"/>
  <c r="X4533" i="1" a="1"/>
  <c r="W4533" i="1" a="1"/>
  <c r="W4533" i="1" s="1"/>
  <c r="V4533" i="1" a="1"/>
  <c r="V4533" i="1" s="1"/>
  <c r="U4533" i="1"/>
  <c r="T4533" i="1"/>
  <c r="O4533" i="1" s="1"/>
  <c r="P4533" i="1"/>
  <c r="G4533" i="1"/>
  <c r="C4533" i="1"/>
  <c r="D4533" i="1" s="1"/>
  <c r="B4533" i="1"/>
  <c r="X4532" i="1" a="1"/>
  <c r="X4532" i="1" s="1"/>
  <c r="W4532" i="1" a="1"/>
  <c r="W4532" i="1" s="1"/>
  <c r="V4532" i="1" a="1"/>
  <c r="V4532" i="1" s="1"/>
  <c r="U4532" i="1"/>
  <c r="T4532" i="1"/>
  <c r="O4532" i="1" s="1"/>
  <c r="P4532" i="1"/>
  <c r="G4532" i="1"/>
  <c r="D4532" i="1"/>
  <c r="C4532" i="1"/>
  <c r="B4532" i="1"/>
  <c r="X4531" i="1" a="1"/>
  <c r="X4531" i="1" s="1"/>
  <c r="Y4531" i="1" s="1"/>
  <c r="W4531" i="1"/>
  <c r="W4531" i="1" a="1"/>
  <c r="V4531" i="1" a="1"/>
  <c r="V4531" i="1" s="1"/>
  <c r="U4531" i="1"/>
  <c r="T4531" i="1"/>
  <c r="P4531" i="1"/>
  <c r="O4531" i="1"/>
  <c r="G4531" i="1"/>
  <c r="C4531" i="1"/>
  <c r="D4531" i="1" s="1"/>
  <c r="B4531" i="1"/>
  <c r="X4530" i="1" a="1"/>
  <c r="X4530" i="1" s="1"/>
  <c r="W4530" i="1" a="1"/>
  <c r="W4530" i="1" s="1"/>
  <c r="V4530" i="1" a="1"/>
  <c r="V4530" i="1" s="1"/>
  <c r="U4530" i="1"/>
  <c r="T4530" i="1"/>
  <c r="O4530" i="1" s="1"/>
  <c r="P4530" i="1"/>
  <c r="G4530" i="1"/>
  <c r="D4530" i="1"/>
  <c r="C4530" i="1"/>
  <c r="B4530" i="1"/>
  <c r="X4529" i="1" a="1"/>
  <c r="X4529" i="1" s="1"/>
  <c r="Y4529" i="1" s="1"/>
  <c r="W4529" i="1"/>
  <c r="W4529" i="1" a="1"/>
  <c r="V4529" i="1"/>
  <c r="V4529" i="1" a="1"/>
  <c r="U4529" i="1"/>
  <c r="T4529" i="1"/>
  <c r="P4529" i="1"/>
  <c r="O4529" i="1"/>
  <c r="G4529" i="1"/>
  <c r="D4529" i="1"/>
  <c r="C4529" i="1"/>
  <c r="B4529" i="1"/>
  <c r="X4528" i="1" a="1"/>
  <c r="X4528" i="1" s="1"/>
  <c r="Y4528" i="1" s="1"/>
  <c r="W4528" i="1"/>
  <c r="W4528" i="1" a="1"/>
  <c r="V4528" i="1" a="1"/>
  <c r="V4528" i="1" s="1"/>
  <c r="U4528" i="1"/>
  <c r="T4528" i="1"/>
  <c r="P4528" i="1"/>
  <c r="O4528" i="1"/>
  <c r="G4528" i="1"/>
  <c r="C4528" i="1"/>
  <c r="D4528" i="1" s="1"/>
  <c r="B4528" i="1"/>
  <c r="X4527" i="1"/>
  <c r="Y4527" i="1" s="1"/>
  <c r="X4527" i="1" a="1"/>
  <c r="W4527" i="1" a="1"/>
  <c r="W4527" i="1" s="1"/>
  <c r="V4527" i="1"/>
  <c r="V4527" i="1" a="1"/>
  <c r="U4527" i="1"/>
  <c r="T4527" i="1"/>
  <c r="P4527" i="1"/>
  <c r="O4527" i="1"/>
  <c r="G4527" i="1"/>
  <c r="D4527" i="1"/>
  <c r="C4527" i="1"/>
  <c r="B4527" i="1"/>
  <c r="X4526" i="1" a="1"/>
  <c r="X4526" i="1" s="1"/>
  <c r="W4526" i="1" a="1"/>
  <c r="W4526" i="1" s="1"/>
  <c r="V4526" i="1"/>
  <c r="V4526" i="1" a="1"/>
  <c r="U4526" i="1"/>
  <c r="T4526" i="1"/>
  <c r="O4526" i="1" s="1"/>
  <c r="P4526" i="1"/>
  <c r="G4526" i="1"/>
  <c r="C4526" i="1"/>
  <c r="D4526" i="1" s="1"/>
  <c r="B4526" i="1"/>
  <c r="Y4525" i="1"/>
  <c r="X4525" i="1"/>
  <c r="X4525" i="1" a="1"/>
  <c r="W4525" i="1"/>
  <c r="W4525" i="1" a="1"/>
  <c r="V4525" i="1" a="1"/>
  <c r="V4525" i="1" s="1"/>
  <c r="U4525" i="1"/>
  <c r="T4525" i="1"/>
  <c r="P4525" i="1"/>
  <c r="O4525" i="1"/>
  <c r="G4525" i="1"/>
  <c r="C4525" i="1"/>
  <c r="D4525" i="1" s="1"/>
  <c r="B4525" i="1"/>
  <c r="X4524" i="1"/>
  <c r="X4524" i="1" a="1"/>
  <c r="W4524" i="1" a="1"/>
  <c r="W4524" i="1" s="1"/>
  <c r="V4524" i="1" a="1"/>
  <c r="V4524" i="1" s="1"/>
  <c r="U4524" i="1"/>
  <c r="T4524" i="1"/>
  <c r="P4524" i="1"/>
  <c r="O4524" i="1"/>
  <c r="G4524" i="1"/>
  <c r="C4524" i="1"/>
  <c r="D4524" i="1" s="1"/>
  <c r="B4524" i="1"/>
  <c r="X4523" i="1" a="1"/>
  <c r="X4523" i="1" s="1"/>
  <c r="Y4523" i="1" s="1"/>
  <c r="W4523" i="1"/>
  <c r="W4523" i="1" a="1"/>
  <c r="V4523" i="1"/>
  <c r="V4523" i="1" a="1"/>
  <c r="U4523" i="1"/>
  <c r="T4523" i="1"/>
  <c r="O4523" i="1" s="1"/>
  <c r="P4523" i="1"/>
  <c r="G4523" i="1"/>
  <c r="C4523" i="1"/>
  <c r="D4523" i="1" s="1"/>
  <c r="B4523" i="1"/>
  <c r="X4522" i="1"/>
  <c r="Y4522" i="1" s="1"/>
  <c r="X4522" i="1" a="1"/>
  <c r="W4522" i="1"/>
  <c r="W4522" i="1" a="1"/>
  <c r="V4522" i="1" a="1"/>
  <c r="V4522" i="1" s="1"/>
  <c r="U4522" i="1"/>
  <c r="T4522" i="1"/>
  <c r="P4522" i="1"/>
  <c r="O4522" i="1"/>
  <c r="G4522" i="1"/>
  <c r="D4522" i="1"/>
  <c r="C4522" i="1"/>
  <c r="B4522" i="1"/>
  <c r="X4521" i="1" a="1"/>
  <c r="X4521" i="1" s="1"/>
  <c r="W4521" i="1" a="1"/>
  <c r="W4521" i="1" s="1"/>
  <c r="V4521" i="1"/>
  <c r="V4521" i="1" a="1"/>
  <c r="U4521" i="1"/>
  <c r="T4521" i="1"/>
  <c r="P4521" i="1"/>
  <c r="O4521" i="1"/>
  <c r="G4521" i="1"/>
  <c r="C4521" i="1"/>
  <c r="D4521" i="1" s="1"/>
  <c r="B4521" i="1"/>
  <c r="X4520" i="1" a="1"/>
  <c r="X4520" i="1" s="1"/>
  <c r="Y4520" i="1" s="1"/>
  <c r="W4520" i="1"/>
  <c r="W4520" i="1" a="1"/>
  <c r="V4520" i="1"/>
  <c r="V4520" i="1" a="1"/>
  <c r="U4520" i="1"/>
  <c r="T4520" i="1"/>
  <c r="O4520" i="1" s="1"/>
  <c r="P4520" i="1"/>
  <c r="G4520" i="1"/>
  <c r="D4520" i="1"/>
  <c r="C4520" i="1"/>
  <c r="B4520" i="1"/>
  <c r="X4519" i="1" a="1"/>
  <c r="X4519" i="1" s="1"/>
  <c r="W4519" i="1" a="1"/>
  <c r="W4519" i="1" s="1"/>
  <c r="V4519" i="1" a="1"/>
  <c r="V4519" i="1" s="1"/>
  <c r="U4519" i="1"/>
  <c r="T4519" i="1"/>
  <c r="O4519" i="1" s="1"/>
  <c r="P4519" i="1"/>
  <c r="G4519" i="1"/>
  <c r="D4519" i="1"/>
  <c r="C4519" i="1"/>
  <c r="B4519" i="1"/>
  <c r="X4518" i="1" a="1"/>
  <c r="X4518" i="1" s="1"/>
  <c r="Y4518" i="1" s="1"/>
  <c r="W4518" i="1" a="1"/>
  <c r="W4518" i="1" s="1"/>
  <c r="V4518" i="1"/>
  <c r="V4518" i="1" a="1"/>
  <c r="U4518" i="1"/>
  <c r="T4518" i="1"/>
  <c r="P4518" i="1"/>
  <c r="O4518" i="1"/>
  <c r="G4518" i="1"/>
  <c r="C4518" i="1"/>
  <c r="D4518" i="1" s="1"/>
  <c r="B4518" i="1"/>
  <c r="X4517" i="1"/>
  <c r="Y4517" i="1" s="1"/>
  <c r="X4517" i="1" a="1"/>
  <c r="W4517" i="1" a="1"/>
  <c r="W4517" i="1" s="1"/>
  <c r="V4517" i="1" a="1"/>
  <c r="V4517" i="1" s="1"/>
  <c r="U4517" i="1"/>
  <c r="T4517" i="1"/>
  <c r="O4517" i="1" s="1"/>
  <c r="P4517" i="1"/>
  <c r="G4517" i="1"/>
  <c r="C4517" i="1"/>
  <c r="D4517" i="1" s="1"/>
  <c r="B4517" i="1"/>
  <c r="X4516" i="1" a="1"/>
  <c r="X4516" i="1" s="1"/>
  <c r="W4516" i="1" a="1"/>
  <c r="W4516" i="1" s="1"/>
  <c r="V4516" i="1" a="1"/>
  <c r="V4516" i="1" s="1"/>
  <c r="U4516" i="1"/>
  <c r="T4516" i="1"/>
  <c r="O4516" i="1" s="1"/>
  <c r="P4516" i="1"/>
  <c r="G4516" i="1"/>
  <c r="D4516" i="1"/>
  <c r="C4516" i="1"/>
  <c r="B4516" i="1"/>
  <c r="X4515" i="1" a="1"/>
  <c r="X4515" i="1" s="1"/>
  <c r="Y4515" i="1" s="1"/>
  <c r="W4515" i="1"/>
  <c r="W4515" i="1" a="1"/>
  <c r="V4515" i="1" a="1"/>
  <c r="V4515" i="1" s="1"/>
  <c r="U4515" i="1"/>
  <c r="T4515" i="1"/>
  <c r="P4515" i="1"/>
  <c r="O4515" i="1"/>
  <c r="G4515" i="1"/>
  <c r="C4515" i="1"/>
  <c r="D4515" i="1" s="1"/>
  <c r="B4515" i="1"/>
  <c r="X4514" i="1" a="1"/>
  <c r="X4514" i="1" s="1"/>
  <c r="Y4514" i="1" s="1"/>
  <c r="W4514" i="1" a="1"/>
  <c r="W4514" i="1" s="1"/>
  <c r="V4514" i="1" a="1"/>
  <c r="V4514" i="1" s="1"/>
  <c r="U4514" i="1"/>
  <c r="T4514" i="1"/>
  <c r="O4514" i="1" s="1"/>
  <c r="P4514" i="1"/>
  <c r="G4514" i="1"/>
  <c r="D4514" i="1"/>
  <c r="C4514" i="1"/>
  <c r="B4514" i="1"/>
  <c r="X4513" i="1" a="1"/>
  <c r="X4513" i="1" s="1"/>
  <c r="Y4513" i="1" s="1"/>
  <c r="W4513" i="1"/>
  <c r="W4513" i="1" a="1"/>
  <c r="V4513" i="1"/>
  <c r="V4513" i="1" a="1"/>
  <c r="U4513" i="1"/>
  <c r="T4513" i="1"/>
  <c r="P4513" i="1"/>
  <c r="O4513" i="1"/>
  <c r="G4513" i="1"/>
  <c r="D4513" i="1"/>
  <c r="C4513" i="1"/>
  <c r="B4513" i="1"/>
  <c r="X4512" i="1" a="1"/>
  <c r="X4512" i="1" s="1"/>
  <c r="Y4512" i="1" s="1"/>
  <c r="W4512" i="1"/>
  <c r="W4512" i="1" a="1"/>
  <c r="V4512" i="1" a="1"/>
  <c r="V4512" i="1" s="1"/>
  <c r="U4512" i="1"/>
  <c r="T4512" i="1"/>
  <c r="P4512" i="1"/>
  <c r="O4512" i="1"/>
  <c r="G4512" i="1"/>
  <c r="C4512" i="1"/>
  <c r="D4512" i="1" s="1"/>
  <c r="B4512" i="1"/>
  <c r="X4511" i="1"/>
  <c r="X4511" i="1" a="1"/>
  <c r="W4511" i="1" a="1"/>
  <c r="W4511" i="1" s="1"/>
  <c r="V4511" i="1"/>
  <c r="V4511" i="1" a="1"/>
  <c r="U4511" i="1"/>
  <c r="T4511" i="1"/>
  <c r="P4511" i="1"/>
  <c r="O4511" i="1"/>
  <c r="G4511" i="1"/>
  <c r="D4511" i="1"/>
  <c r="C4511" i="1"/>
  <c r="B4511" i="1"/>
  <c r="X4510" i="1" a="1"/>
  <c r="X4510" i="1" s="1"/>
  <c r="W4510" i="1" a="1"/>
  <c r="W4510" i="1" s="1"/>
  <c r="V4510" i="1"/>
  <c r="V4510" i="1" a="1"/>
  <c r="U4510" i="1"/>
  <c r="T4510" i="1"/>
  <c r="O4510" i="1" s="1"/>
  <c r="P4510" i="1"/>
  <c r="G4510" i="1"/>
  <c r="C4510" i="1"/>
  <c r="D4510" i="1" s="1"/>
  <c r="B4510" i="1"/>
  <c r="Y4509" i="1"/>
  <c r="X4509" i="1"/>
  <c r="X4509" i="1" a="1"/>
  <c r="W4509" i="1"/>
  <c r="W4509" i="1" a="1"/>
  <c r="V4509" i="1" a="1"/>
  <c r="V4509" i="1" s="1"/>
  <c r="U4509" i="1"/>
  <c r="T4509" i="1"/>
  <c r="P4509" i="1"/>
  <c r="O4509" i="1"/>
  <c r="G4509" i="1"/>
  <c r="C4509" i="1"/>
  <c r="D4509" i="1" s="1"/>
  <c r="B4509" i="1"/>
  <c r="X4508" i="1"/>
  <c r="Y4508" i="1" s="1"/>
  <c r="X4508" i="1" a="1"/>
  <c r="W4508" i="1" a="1"/>
  <c r="W4508" i="1" s="1"/>
  <c r="V4508" i="1" a="1"/>
  <c r="V4508" i="1" s="1"/>
  <c r="U4508" i="1"/>
  <c r="T4508" i="1"/>
  <c r="P4508" i="1"/>
  <c r="O4508" i="1"/>
  <c r="G4508" i="1"/>
  <c r="C4508" i="1"/>
  <c r="D4508" i="1" s="1"/>
  <c r="B4508" i="1"/>
  <c r="X4507" i="1" a="1"/>
  <c r="X4507" i="1" s="1"/>
  <c r="Y4507" i="1" s="1"/>
  <c r="W4507" i="1"/>
  <c r="W4507" i="1" a="1"/>
  <c r="V4507" i="1"/>
  <c r="V4507" i="1" a="1"/>
  <c r="U4507" i="1"/>
  <c r="T4507" i="1"/>
  <c r="O4507" i="1" s="1"/>
  <c r="P4507" i="1"/>
  <c r="G4507" i="1"/>
  <c r="C4507" i="1"/>
  <c r="D4507" i="1" s="1"/>
  <c r="B4507" i="1"/>
  <c r="X4506" i="1"/>
  <c r="X4506" i="1" a="1"/>
  <c r="W4506" i="1"/>
  <c r="W4506" i="1" a="1"/>
  <c r="V4506" i="1" a="1"/>
  <c r="V4506" i="1" s="1"/>
  <c r="U4506" i="1"/>
  <c r="T4506" i="1"/>
  <c r="P4506" i="1"/>
  <c r="O4506" i="1"/>
  <c r="G4506" i="1"/>
  <c r="D4506" i="1"/>
  <c r="C4506" i="1"/>
  <c r="B4506" i="1"/>
  <c r="X4505" i="1" a="1"/>
  <c r="X4505" i="1" s="1"/>
  <c r="W4505" i="1" a="1"/>
  <c r="W4505" i="1" s="1"/>
  <c r="V4505" i="1"/>
  <c r="V4505" i="1" a="1"/>
  <c r="U4505" i="1"/>
  <c r="T4505" i="1"/>
  <c r="P4505" i="1"/>
  <c r="O4505" i="1"/>
  <c r="G4505" i="1"/>
  <c r="C4505" i="1"/>
  <c r="D4505" i="1" s="1"/>
  <c r="B4505" i="1"/>
  <c r="X4504" i="1" a="1"/>
  <c r="X4504" i="1" s="1"/>
  <c r="Y4504" i="1" s="1"/>
  <c r="W4504" i="1"/>
  <c r="W4504" i="1" a="1"/>
  <c r="V4504" i="1"/>
  <c r="V4504" i="1" a="1"/>
  <c r="U4504" i="1"/>
  <c r="T4504" i="1"/>
  <c r="O4504" i="1" s="1"/>
  <c r="P4504" i="1"/>
  <c r="G4504" i="1"/>
  <c r="D4504" i="1"/>
  <c r="C4504" i="1"/>
  <c r="B4504" i="1"/>
  <c r="X4503" i="1" a="1"/>
  <c r="X4503" i="1" s="1"/>
  <c r="Y4503" i="1" s="1"/>
  <c r="W4503" i="1" a="1"/>
  <c r="W4503" i="1" s="1"/>
  <c r="V4503" i="1" a="1"/>
  <c r="V4503" i="1" s="1"/>
  <c r="U4503" i="1"/>
  <c r="T4503" i="1"/>
  <c r="O4503" i="1" s="1"/>
  <c r="P4503" i="1"/>
  <c r="G4503" i="1"/>
  <c r="D4503" i="1"/>
  <c r="C4503" i="1"/>
  <c r="B4503" i="1"/>
  <c r="X4502" i="1" a="1"/>
  <c r="X4502" i="1" s="1"/>
  <c r="Y4502" i="1" s="1"/>
  <c r="W4502" i="1" a="1"/>
  <c r="W4502" i="1" s="1"/>
  <c r="V4502" i="1"/>
  <c r="V4502" i="1" a="1"/>
  <c r="U4502" i="1"/>
  <c r="T4502" i="1"/>
  <c r="P4502" i="1"/>
  <c r="O4502" i="1"/>
  <c r="G4502" i="1"/>
  <c r="C4502" i="1"/>
  <c r="D4502" i="1" s="1"/>
  <c r="B4502" i="1"/>
  <c r="X4501" i="1"/>
  <c r="Y4501" i="1" s="1"/>
  <c r="X4501" i="1" a="1"/>
  <c r="W4501" i="1" a="1"/>
  <c r="W4501" i="1" s="1"/>
  <c r="V4501" i="1" a="1"/>
  <c r="V4501" i="1" s="1"/>
  <c r="U4501" i="1"/>
  <c r="T4501" i="1"/>
  <c r="O4501" i="1" s="1"/>
  <c r="P4501" i="1"/>
  <c r="G4501" i="1"/>
  <c r="C4501" i="1"/>
  <c r="D4501" i="1" s="1"/>
  <c r="B4501" i="1"/>
  <c r="X4500" i="1" a="1"/>
  <c r="X4500" i="1" s="1"/>
  <c r="W4500" i="1" a="1"/>
  <c r="W4500" i="1" s="1"/>
  <c r="V4500" i="1" a="1"/>
  <c r="V4500" i="1" s="1"/>
  <c r="U4500" i="1"/>
  <c r="T4500" i="1"/>
  <c r="O4500" i="1" s="1"/>
  <c r="P4500" i="1"/>
  <c r="G4500" i="1"/>
  <c r="D4500" i="1"/>
  <c r="C4500" i="1"/>
  <c r="B4500" i="1"/>
  <c r="X4499" i="1" a="1"/>
  <c r="X4499" i="1" s="1"/>
  <c r="Y4499" i="1" s="1"/>
  <c r="W4499" i="1"/>
  <c r="W4499" i="1" a="1"/>
  <c r="V4499" i="1" a="1"/>
  <c r="V4499" i="1" s="1"/>
  <c r="U4499" i="1"/>
  <c r="T4499" i="1"/>
  <c r="P4499" i="1"/>
  <c r="O4499" i="1"/>
  <c r="G4499" i="1"/>
  <c r="C4499" i="1"/>
  <c r="D4499" i="1" s="1"/>
  <c r="B4499" i="1"/>
  <c r="X4498" i="1" a="1"/>
  <c r="X4498" i="1" s="1"/>
  <c r="Y4498" i="1" s="1"/>
  <c r="W4498" i="1" a="1"/>
  <c r="W4498" i="1" s="1"/>
  <c r="V4498" i="1" a="1"/>
  <c r="V4498" i="1" s="1"/>
  <c r="U4498" i="1"/>
  <c r="T4498" i="1"/>
  <c r="O4498" i="1" s="1"/>
  <c r="P4498" i="1"/>
  <c r="G4498" i="1"/>
  <c r="D4498" i="1"/>
  <c r="C4498" i="1"/>
  <c r="B4498" i="1"/>
  <c r="X4497" i="1" a="1"/>
  <c r="X4497" i="1" s="1"/>
  <c r="Y4497" i="1" s="1"/>
  <c r="W4497" i="1"/>
  <c r="W4497" i="1" a="1"/>
  <c r="V4497" i="1"/>
  <c r="V4497" i="1" a="1"/>
  <c r="U4497" i="1"/>
  <c r="T4497" i="1"/>
  <c r="P4497" i="1"/>
  <c r="O4497" i="1"/>
  <c r="G4497" i="1"/>
  <c r="D4497" i="1"/>
  <c r="C4497" i="1"/>
  <c r="B4497" i="1"/>
  <c r="X4496" i="1" a="1"/>
  <c r="X4496" i="1" s="1"/>
  <c r="Y4496" i="1" s="1"/>
  <c r="W4496" i="1"/>
  <c r="W4496" i="1" a="1"/>
  <c r="V4496" i="1" a="1"/>
  <c r="V4496" i="1" s="1"/>
  <c r="U4496" i="1"/>
  <c r="T4496" i="1"/>
  <c r="P4496" i="1"/>
  <c r="O4496" i="1"/>
  <c r="G4496" i="1"/>
  <c r="C4496" i="1"/>
  <c r="D4496" i="1" s="1"/>
  <c r="B4496" i="1"/>
  <c r="X4495" i="1"/>
  <c r="Y4495" i="1" s="1"/>
  <c r="X4495" i="1" a="1"/>
  <c r="W4495" i="1" a="1"/>
  <c r="W4495" i="1" s="1"/>
  <c r="V4495" i="1"/>
  <c r="V4495" i="1" a="1"/>
  <c r="U4495" i="1"/>
  <c r="T4495" i="1"/>
  <c r="P4495" i="1"/>
  <c r="O4495" i="1"/>
  <c r="G4495" i="1"/>
  <c r="D4495" i="1"/>
  <c r="C4495" i="1"/>
  <c r="B4495" i="1"/>
  <c r="X4494" i="1" a="1"/>
  <c r="X4494" i="1" s="1"/>
  <c r="W4494" i="1" a="1"/>
  <c r="W4494" i="1" s="1"/>
  <c r="V4494" i="1"/>
  <c r="V4494" i="1" a="1"/>
  <c r="U4494" i="1"/>
  <c r="T4494" i="1"/>
  <c r="O4494" i="1" s="1"/>
  <c r="P4494" i="1"/>
  <c r="G4494" i="1"/>
  <c r="C4494" i="1"/>
  <c r="D4494" i="1" s="1"/>
  <c r="B4494" i="1"/>
  <c r="Y4493" i="1"/>
  <c r="X4493" i="1"/>
  <c r="X4493" i="1" a="1"/>
  <c r="W4493" i="1"/>
  <c r="W4493" i="1" a="1"/>
  <c r="V4493" i="1" a="1"/>
  <c r="V4493" i="1" s="1"/>
  <c r="U4493" i="1"/>
  <c r="T4493" i="1"/>
  <c r="P4493" i="1"/>
  <c r="O4493" i="1"/>
  <c r="G4493" i="1"/>
  <c r="C4493" i="1"/>
  <c r="D4493" i="1" s="1"/>
  <c r="B4493" i="1"/>
  <c r="X4492" i="1"/>
  <c r="Y4492" i="1" s="1"/>
  <c r="X4492" i="1" a="1"/>
  <c r="W4492" i="1" a="1"/>
  <c r="W4492" i="1" s="1"/>
  <c r="V4492" i="1" a="1"/>
  <c r="V4492" i="1" s="1"/>
  <c r="U4492" i="1"/>
  <c r="T4492" i="1"/>
  <c r="P4492" i="1"/>
  <c r="O4492" i="1"/>
  <c r="G4492" i="1"/>
  <c r="C4492" i="1"/>
  <c r="D4492" i="1" s="1"/>
  <c r="B4492" i="1"/>
  <c r="X4491" i="1" a="1"/>
  <c r="X4491" i="1" s="1"/>
  <c r="Y4491" i="1" s="1"/>
  <c r="W4491" i="1"/>
  <c r="W4491" i="1" a="1"/>
  <c r="V4491" i="1"/>
  <c r="V4491" i="1" a="1"/>
  <c r="U4491" i="1"/>
  <c r="T4491" i="1"/>
  <c r="O4491" i="1" s="1"/>
  <c r="P4491" i="1"/>
  <c r="G4491" i="1"/>
  <c r="C4491" i="1"/>
  <c r="D4491" i="1" s="1"/>
  <c r="B4491" i="1"/>
  <c r="X4490" i="1"/>
  <c r="Y4490" i="1" s="1"/>
  <c r="X4490" i="1" a="1"/>
  <c r="W4490" i="1"/>
  <c r="W4490" i="1" a="1"/>
  <c r="V4490" i="1" a="1"/>
  <c r="V4490" i="1" s="1"/>
  <c r="U4490" i="1"/>
  <c r="T4490" i="1"/>
  <c r="P4490" i="1"/>
  <c r="O4490" i="1"/>
  <c r="G4490" i="1"/>
  <c r="D4490" i="1"/>
  <c r="C4490" i="1"/>
  <c r="B4490" i="1"/>
  <c r="X4489" i="1" a="1"/>
  <c r="X4489" i="1" s="1"/>
  <c r="Y4489" i="1" s="1"/>
  <c r="W4489" i="1" a="1"/>
  <c r="W4489" i="1" s="1"/>
  <c r="V4489" i="1"/>
  <c r="V4489" i="1" a="1"/>
  <c r="U4489" i="1"/>
  <c r="T4489" i="1"/>
  <c r="P4489" i="1"/>
  <c r="O4489" i="1"/>
  <c r="G4489" i="1"/>
  <c r="C4489" i="1"/>
  <c r="D4489" i="1" s="1"/>
  <c r="B4489" i="1"/>
  <c r="X4488" i="1" a="1"/>
  <c r="X4488" i="1" s="1"/>
  <c r="W4488" i="1"/>
  <c r="W4488" i="1" a="1"/>
  <c r="V4488" i="1"/>
  <c r="V4488" i="1" a="1"/>
  <c r="U4488" i="1"/>
  <c r="T4488" i="1"/>
  <c r="O4488" i="1" s="1"/>
  <c r="P4488" i="1"/>
  <c r="G4488" i="1"/>
  <c r="D4488" i="1"/>
  <c r="C4488" i="1"/>
  <c r="B4488" i="1"/>
  <c r="X4487" i="1" a="1"/>
  <c r="X4487" i="1" s="1"/>
  <c r="W4487" i="1" a="1"/>
  <c r="W4487" i="1" s="1"/>
  <c r="V4487" i="1" a="1"/>
  <c r="V4487" i="1" s="1"/>
  <c r="U4487" i="1"/>
  <c r="T4487" i="1"/>
  <c r="O4487" i="1" s="1"/>
  <c r="P4487" i="1"/>
  <c r="G4487" i="1"/>
  <c r="D4487" i="1"/>
  <c r="C4487" i="1"/>
  <c r="B4487" i="1"/>
  <c r="X4486" i="1" a="1"/>
  <c r="X4486" i="1" s="1"/>
  <c r="W4486" i="1" a="1"/>
  <c r="W4486" i="1" s="1"/>
  <c r="V4486" i="1"/>
  <c r="V4486" i="1" a="1"/>
  <c r="U4486" i="1"/>
  <c r="T4486" i="1"/>
  <c r="P4486" i="1"/>
  <c r="O4486" i="1"/>
  <c r="G4486" i="1"/>
  <c r="C4486" i="1"/>
  <c r="D4486" i="1" s="1"/>
  <c r="B4486" i="1"/>
  <c r="X4485" i="1"/>
  <c r="Y4485" i="1" s="1"/>
  <c r="X4485" i="1" a="1"/>
  <c r="W4485" i="1" a="1"/>
  <c r="W4485" i="1" s="1"/>
  <c r="V4485" i="1" a="1"/>
  <c r="V4485" i="1" s="1"/>
  <c r="U4485" i="1"/>
  <c r="T4485" i="1"/>
  <c r="O4485" i="1" s="1"/>
  <c r="P4485" i="1"/>
  <c r="G4485" i="1"/>
  <c r="C4485" i="1"/>
  <c r="D4485" i="1" s="1"/>
  <c r="B4485" i="1"/>
  <c r="X4484" i="1" a="1"/>
  <c r="X4484" i="1" s="1"/>
  <c r="Y4484" i="1" s="1"/>
  <c r="W4484" i="1" a="1"/>
  <c r="W4484" i="1" s="1"/>
  <c r="V4484" i="1" a="1"/>
  <c r="V4484" i="1" s="1"/>
  <c r="U4484" i="1"/>
  <c r="T4484" i="1"/>
  <c r="O4484" i="1" s="1"/>
  <c r="P4484" i="1"/>
  <c r="G4484" i="1"/>
  <c r="D4484" i="1"/>
  <c r="C4484" i="1"/>
  <c r="B4484" i="1"/>
  <c r="X4483" i="1" a="1"/>
  <c r="X4483" i="1" s="1"/>
  <c r="Y4483" i="1" s="1"/>
  <c r="W4483" i="1"/>
  <c r="W4483" i="1" a="1"/>
  <c r="V4483" i="1" a="1"/>
  <c r="V4483" i="1" s="1"/>
  <c r="U4483" i="1"/>
  <c r="T4483" i="1"/>
  <c r="P4483" i="1"/>
  <c r="O4483" i="1"/>
  <c r="G4483" i="1"/>
  <c r="C4483" i="1"/>
  <c r="D4483" i="1" s="1"/>
  <c r="B4483" i="1"/>
  <c r="X4482" i="1" a="1"/>
  <c r="X4482" i="1" s="1"/>
  <c r="W4482" i="1" a="1"/>
  <c r="W4482" i="1" s="1"/>
  <c r="V4482" i="1" a="1"/>
  <c r="V4482" i="1" s="1"/>
  <c r="U4482" i="1"/>
  <c r="T4482" i="1"/>
  <c r="O4482" i="1" s="1"/>
  <c r="P4482" i="1"/>
  <c r="G4482" i="1"/>
  <c r="D4482" i="1"/>
  <c r="C4482" i="1"/>
  <c r="B4482" i="1"/>
  <c r="X4481" i="1" a="1"/>
  <c r="X4481" i="1" s="1"/>
  <c r="Y4481" i="1" s="1"/>
  <c r="W4481" i="1"/>
  <c r="W4481" i="1" a="1"/>
  <c r="V4481" i="1"/>
  <c r="V4481" i="1" a="1"/>
  <c r="U4481" i="1"/>
  <c r="T4481" i="1"/>
  <c r="P4481" i="1"/>
  <c r="O4481" i="1"/>
  <c r="G4481" i="1"/>
  <c r="D4481" i="1"/>
  <c r="C4481" i="1"/>
  <c r="B4481" i="1"/>
  <c r="X4480" i="1" a="1"/>
  <c r="X4480" i="1" s="1"/>
  <c r="Y4480" i="1" s="1"/>
  <c r="W4480" i="1" a="1"/>
  <c r="W4480" i="1" s="1"/>
  <c r="V4480" i="1" a="1"/>
  <c r="V4480" i="1" s="1"/>
  <c r="U4480" i="1"/>
  <c r="T4480" i="1"/>
  <c r="P4480" i="1"/>
  <c r="O4480" i="1"/>
  <c r="G4480" i="1"/>
  <c r="C4480" i="1"/>
  <c r="D4480" i="1" s="1"/>
  <c r="B4480" i="1"/>
  <c r="X4479" i="1"/>
  <c r="Y4479" i="1" s="1"/>
  <c r="X4479" i="1" a="1"/>
  <c r="W4479" i="1" a="1"/>
  <c r="W4479" i="1" s="1"/>
  <c r="V4479" i="1"/>
  <c r="V4479" i="1" a="1"/>
  <c r="U4479" i="1"/>
  <c r="T4479" i="1"/>
  <c r="P4479" i="1"/>
  <c r="O4479" i="1"/>
  <c r="G4479" i="1"/>
  <c r="D4479" i="1"/>
  <c r="C4479" i="1"/>
  <c r="B4479" i="1"/>
  <c r="X4478" i="1" a="1"/>
  <c r="X4478" i="1" s="1"/>
  <c r="W4478" i="1" a="1"/>
  <c r="W4478" i="1" s="1"/>
  <c r="V4478" i="1" a="1"/>
  <c r="V4478" i="1" s="1"/>
  <c r="U4478" i="1"/>
  <c r="T4478" i="1"/>
  <c r="O4478" i="1" s="1"/>
  <c r="P4478" i="1"/>
  <c r="G4478" i="1"/>
  <c r="C4478" i="1"/>
  <c r="D4478" i="1" s="1"/>
  <c r="B4478" i="1"/>
  <c r="Y4477" i="1"/>
  <c r="X4477" i="1"/>
  <c r="X4477" i="1" a="1"/>
  <c r="W4477" i="1"/>
  <c r="W4477" i="1" a="1"/>
  <c r="V4477" i="1" a="1"/>
  <c r="V4477" i="1" s="1"/>
  <c r="U4477" i="1"/>
  <c r="T4477" i="1"/>
  <c r="P4477" i="1"/>
  <c r="O4477" i="1"/>
  <c r="G4477" i="1"/>
  <c r="C4477" i="1"/>
  <c r="D4477" i="1" s="1"/>
  <c r="B4477" i="1"/>
  <c r="X4476" i="1"/>
  <c r="Y4476" i="1" s="1"/>
  <c r="X4476" i="1" a="1"/>
  <c r="W4476" i="1" a="1"/>
  <c r="W4476" i="1" s="1"/>
  <c r="V4476" i="1" a="1"/>
  <c r="V4476" i="1" s="1"/>
  <c r="U4476" i="1"/>
  <c r="T4476" i="1"/>
  <c r="P4476" i="1"/>
  <c r="O4476" i="1"/>
  <c r="G4476" i="1"/>
  <c r="C4476" i="1"/>
  <c r="D4476" i="1" s="1"/>
  <c r="B4476" i="1"/>
  <c r="X4475" i="1" a="1"/>
  <c r="X4475" i="1" s="1"/>
  <c r="Y4475" i="1" s="1"/>
  <c r="W4475" i="1"/>
  <c r="W4475" i="1" a="1"/>
  <c r="V4475" i="1"/>
  <c r="V4475" i="1" a="1"/>
  <c r="U4475" i="1"/>
  <c r="T4475" i="1"/>
  <c r="O4475" i="1" s="1"/>
  <c r="P4475" i="1"/>
  <c r="G4475" i="1"/>
  <c r="C4475" i="1"/>
  <c r="D4475" i="1" s="1"/>
  <c r="B4475" i="1"/>
  <c r="X4474" i="1"/>
  <c r="X4474" i="1" a="1"/>
  <c r="W4474" i="1"/>
  <c r="W4474" i="1" a="1"/>
  <c r="V4474" i="1" a="1"/>
  <c r="V4474" i="1" s="1"/>
  <c r="U4474" i="1"/>
  <c r="T4474" i="1"/>
  <c r="P4474" i="1"/>
  <c r="O4474" i="1"/>
  <c r="G4474" i="1"/>
  <c r="D4474" i="1"/>
  <c r="C4474" i="1"/>
  <c r="B4474" i="1"/>
  <c r="X4473" i="1" a="1"/>
  <c r="X4473" i="1" s="1"/>
  <c r="W4473" i="1" a="1"/>
  <c r="W4473" i="1" s="1"/>
  <c r="V4473" i="1"/>
  <c r="V4473" i="1" a="1"/>
  <c r="U4473" i="1"/>
  <c r="T4473" i="1"/>
  <c r="P4473" i="1"/>
  <c r="O4473" i="1"/>
  <c r="G4473" i="1"/>
  <c r="C4473" i="1"/>
  <c r="D4473" i="1" s="1"/>
  <c r="B4473" i="1"/>
  <c r="X4472" i="1" a="1"/>
  <c r="X4472" i="1" s="1"/>
  <c r="W4472" i="1"/>
  <c r="W4472" i="1" a="1"/>
  <c r="V4472" i="1"/>
  <c r="V4472" i="1" a="1"/>
  <c r="U4472" i="1"/>
  <c r="T4472" i="1"/>
  <c r="O4472" i="1" s="1"/>
  <c r="P4472" i="1"/>
  <c r="G4472" i="1"/>
  <c r="D4472" i="1"/>
  <c r="C4472" i="1"/>
  <c r="B4472" i="1"/>
  <c r="X4471" i="1" a="1"/>
  <c r="X4471" i="1" s="1"/>
  <c r="W4471" i="1" a="1"/>
  <c r="W4471" i="1" s="1"/>
  <c r="V4471" i="1" a="1"/>
  <c r="V4471" i="1" s="1"/>
  <c r="U4471" i="1"/>
  <c r="T4471" i="1"/>
  <c r="O4471" i="1" s="1"/>
  <c r="P4471" i="1"/>
  <c r="G4471" i="1"/>
  <c r="D4471" i="1"/>
  <c r="C4471" i="1"/>
  <c r="B4471" i="1"/>
  <c r="X4470" i="1" a="1"/>
  <c r="X4470" i="1" s="1"/>
  <c r="Y4470" i="1" s="1"/>
  <c r="W4470" i="1" a="1"/>
  <c r="W4470" i="1" s="1"/>
  <c r="V4470" i="1"/>
  <c r="V4470" i="1" a="1"/>
  <c r="U4470" i="1"/>
  <c r="T4470" i="1"/>
  <c r="P4470" i="1"/>
  <c r="O4470" i="1"/>
  <c r="G4470" i="1"/>
  <c r="C4470" i="1"/>
  <c r="D4470" i="1" s="1"/>
  <c r="B4470" i="1"/>
  <c r="X4469" i="1"/>
  <c r="Y4469" i="1" s="1"/>
  <c r="X4469" i="1" a="1"/>
  <c r="W4469" i="1" a="1"/>
  <c r="W4469" i="1" s="1"/>
  <c r="V4469" i="1" a="1"/>
  <c r="V4469" i="1" s="1"/>
  <c r="U4469" i="1"/>
  <c r="T4469" i="1"/>
  <c r="O4469" i="1" s="1"/>
  <c r="P4469" i="1"/>
  <c r="G4469" i="1"/>
  <c r="D4469" i="1"/>
  <c r="C4469" i="1"/>
  <c r="B4469" i="1"/>
  <c r="X4468" i="1" a="1"/>
  <c r="X4468" i="1" s="1"/>
  <c r="W4468" i="1" a="1"/>
  <c r="W4468" i="1" s="1"/>
  <c r="V4468" i="1" a="1"/>
  <c r="V4468" i="1" s="1"/>
  <c r="U4468" i="1"/>
  <c r="T4468" i="1"/>
  <c r="O4468" i="1" s="1"/>
  <c r="P4468" i="1"/>
  <c r="G4468" i="1"/>
  <c r="D4468" i="1"/>
  <c r="C4468" i="1"/>
  <c r="B4468" i="1"/>
  <c r="X4467" i="1"/>
  <c r="X4467" i="1" a="1"/>
  <c r="W4467" i="1"/>
  <c r="Y4467" i="1" s="1"/>
  <c r="W4467" i="1" a="1"/>
  <c r="V4467" i="1" a="1"/>
  <c r="V4467" i="1" s="1"/>
  <c r="U4467" i="1"/>
  <c r="T4467" i="1"/>
  <c r="P4467" i="1"/>
  <c r="O4467" i="1"/>
  <c r="G4467" i="1"/>
  <c r="C4467" i="1"/>
  <c r="D4467" i="1" s="1"/>
  <c r="B4467" i="1"/>
  <c r="X4466" i="1" a="1"/>
  <c r="X4466" i="1" s="1"/>
  <c r="Y4466" i="1" s="1"/>
  <c r="W4466" i="1" a="1"/>
  <c r="W4466" i="1" s="1"/>
  <c r="V4466" i="1" a="1"/>
  <c r="V4466" i="1" s="1"/>
  <c r="U4466" i="1"/>
  <c r="T4466" i="1"/>
  <c r="O4466" i="1" s="1"/>
  <c r="P4466" i="1"/>
  <c r="G4466" i="1"/>
  <c r="D4466" i="1"/>
  <c r="C4466" i="1"/>
  <c r="B4466" i="1"/>
  <c r="X4465" i="1" a="1"/>
  <c r="X4465" i="1" s="1"/>
  <c r="Y4465" i="1" s="1"/>
  <c r="W4465" i="1"/>
  <c r="W4465" i="1" a="1"/>
  <c r="V4465" i="1"/>
  <c r="V4465" i="1" a="1"/>
  <c r="U4465" i="1"/>
  <c r="T4465" i="1"/>
  <c r="P4465" i="1"/>
  <c r="O4465" i="1"/>
  <c r="G4465" i="1"/>
  <c r="D4465" i="1"/>
  <c r="C4465" i="1"/>
  <c r="B4465" i="1"/>
  <c r="X4464" i="1" a="1"/>
  <c r="X4464" i="1" s="1"/>
  <c r="W4464" i="1" a="1"/>
  <c r="W4464" i="1" s="1"/>
  <c r="V4464" i="1" a="1"/>
  <c r="V4464" i="1" s="1"/>
  <c r="U4464" i="1"/>
  <c r="T4464" i="1"/>
  <c r="P4464" i="1"/>
  <c r="O4464" i="1"/>
  <c r="G4464" i="1"/>
  <c r="C4464" i="1"/>
  <c r="D4464" i="1" s="1"/>
  <c r="B4464" i="1"/>
  <c r="X4463" i="1"/>
  <c r="X4463" i="1" a="1"/>
  <c r="W4463" i="1" a="1"/>
  <c r="W4463" i="1" s="1"/>
  <c r="V4463" i="1"/>
  <c r="V4463" i="1" a="1"/>
  <c r="U4463" i="1"/>
  <c r="T4463" i="1"/>
  <c r="P4463" i="1"/>
  <c r="O4463" i="1"/>
  <c r="G4463" i="1"/>
  <c r="D4463" i="1"/>
  <c r="C4463" i="1"/>
  <c r="B4463" i="1"/>
  <c r="X4462" i="1" a="1"/>
  <c r="X4462" i="1" s="1"/>
  <c r="W4462" i="1" a="1"/>
  <c r="W4462" i="1" s="1"/>
  <c r="V4462" i="1" a="1"/>
  <c r="V4462" i="1" s="1"/>
  <c r="U4462" i="1"/>
  <c r="T4462" i="1"/>
  <c r="O4462" i="1" s="1"/>
  <c r="P4462" i="1"/>
  <c r="G4462" i="1"/>
  <c r="C4462" i="1"/>
  <c r="D4462" i="1" s="1"/>
  <c r="B4462" i="1"/>
  <c r="Y4461" i="1"/>
  <c r="X4461" i="1"/>
  <c r="X4461" i="1" a="1"/>
  <c r="W4461" i="1"/>
  <c r="W4461" i="1" a="1"/>
  <c r="V4461" i="1" a="1"/>
  <c r="V4461" i="1" s="1"/>
  <c r="U4461" i="1"/>
  <c r="T4461" i="1"/>
  <c r="P4461" i="1"/>
  <c r="O4461" i="1"/>
  <c r="G4461" i="1"/>
  <c r="C4461" i="1"/>
  <c r="D4461" i="1" s="1"/>
  <c r="B4461" i="1"/>
  <c r="X4460" i="1"/>
  <c r="Y4460" i="1" s="1"/>
  <c r="X4460" i="1" a="1"/>
  <c r="W4460" i="1" a="1"/>
  <c r="W4460" i="1" s="1"/>
  <c r="V4460" i="1"/>
  <c r="V4460" i="1" a="1"/>
  <c r="U4460" i="1"/>
  <c r="T4460" i="1"/>
  <c r="P4460" i="1"/>
  <c r="O4460" i="1"/>
  <c r="G4460" i="1"/>
  <c r="C4460" i="1"/>
  <c r="D4460" i="1" s="1"/>
  <c r="B4460" i="1"/>
  <c r="Y4459" i="1"/>
  <c r="X4459" i="1" a="1"/>
  <c r="X4459" i="1" s="1"/>
  <c r="W4459" i="1"/>
  <c r="W4459" i="1" a="1"/>
  <c r="V4459" i="1"/>
  <c r="V4459" i="1" a="1"/>
  <c r="U4459" i="1"/>
  <c r="T4459" i="1"/>
  <c r="O4459" i="1" s="1"/>
  <c r="P4459" i="1"/>
  <c r="G4459" i="1"/>
  <c r="C4459" i="1"/>
  <c r="D4459" i="1" s="1"/>
  <c r="B4459" i="1"/>
  <c r="X4458" i="1"/>
  <c r="Y4458" i="1" s="1"/>
  <c r="X4458" i="1" a="1"/>
  <c r="W4458" i="1"/>
  <c r="W4458" i="1" a="1"/>
  <c r="V4458" i="1" a="1"/>
  <c r="V4458" i="1" s="1"/>
  <c r="U4458" i="1"/>
  <c r="T4458" i="1"/>
  <c r="P4458" i="1"/>
  <c r="O4458" i="1"/>
  <c r="G4458" i="1"/>
  <c r="D4458" i="1"/>
  <c r="C4458" i="1"/>
  <c r="B4458" i="1"/>
  <c r="X4457" i="1" a="1"/>
  <c r="X4457" i="1" s="1"/>
  <c r="W4457" i="1" a="1"/>
  <c r="W4457" i="1" s="1"/>
  <c r="V4457" i="1"/>
  <c r="V4457" i="1" a="1"/>
  <c r="U4457" i="1"/>
  <c r="T4457" i="1"/>
  <c r="P4457" i="1"/>
  <c r="O4457" i="1"/>
  <c r="G4457" i="1"/>
  <c r="C4457" i="1"/>
  <c r="D4457" i="1" s="1"/>
  <c r="B4457" i="1"/>
  <c r="X4456" i="1" a="1"/>
  <c r="X4456" i="1" s="1"/>
  <c r="Y4456" i="1" s="1"/>
  <c r="W4456" i="1"/>
  <c r="W4456" i="1" a="1"/>
  <c r="V4456" i="1"/>
  <c r="V4456" i="1" a="1"/>
  <c r="U4456" i="1"/>
  <c r="T4456" i="1"/>
  <c r="O4456" i="1" s="1"/>
  <c r="P4456" i="1"/>
  <c r="G4456" i="1"/>
  <c r="D4456" i="1"/>
  <c r="C4456" i="1"/>
  <c r="B4456" i="1"/>
  <c r="X4455" i="1" a="1"/>
  <c r="X4455" i="1" s="1"/>
  <c r="Y4455" i="1" s="1"/>
  <c r="W4455" i="1" a="1"/>
  <c r="W4455" i="1" s="1"/>
  <c r="V4455" i="1" a="1"/>
  <c r="V4455" i="1" s="1"/>
  <c r="U4455" i="1"/>
  <c r="T4455" i="1"/>
  <c r="O4455" i="1" s="1"/>
  <c r="P4455" i="1"/>
  <c r="G4455" i="1"/>
  <c r="D4455" i="1"/>
  <c r="C4455" i="1"/>
  <c r="B4455" i="1"/>
  <c r="X4454" i="1" a="1"/>
  <c r="X4454" i="1" s="1"/>
  <c r="W4454" i="1" a="1"/>
  <c r="W4454" i="1" s="1"/>
  <c r="V4454" i="1"/>
  <c r="V4454" i="1" a="1"/>
  <c r="U4454" i="1"/>
  <c r="T4454" i="1"/>
  <c r="P4454" i="1"/>
  <c r="O4454" i="1"/>
  <c r="G4454" i="1"/>
  <c r="C4454" i="1"/>
  <c r="D4454" i="1" s="1"/>
  <c r="B4454" i="1"/>
  <c r="X4453" i="1"/>
  <c r="X4453" i="1" a="1"/>
  <c r="W4453" i="1" a="1"/>
  <c r="W4453" i="1" s="1"/>
  <c r="V4453" i="1" a="1"/>
  <c r="V4453" i="1" s="1"/>
  <c r="U4453" i="1"/>
  <c r="T4453" i="1"/>
  <c r="O4453" i="1" s="1"/>
  <c r="P4453" i="1"/>
  <c r="G4453" i="1"/>
  <c r="D4453" i="1"/>
  <c r="C4453" i="1"/>
  <c r="B4453" i="1"/>
  <c r="X4452" i="1" a="1"/>
  <c r="X4452" i="1" s="1"/>
  <c r="Y4452" i="1" s="1"/>
  <c r="W4452" i="1" a="1"/>
  <c r="W4452" i="1" s="1"/>
  <c r="V4452" i="1" a="1"/>
  <c r="V4452" i="1" s="1"/>
  <c r="U4452" i="1"/>
  <c r="T4452" i="1"/>
  <c r="O4452" i="1" s="1"/>
  <c r="P4452" i="1"/>
  <c r="G4452" i="1"/>
  <c r="D4452" i="1"/>
  <c r="C4452" i="1"/>
  <c r="B4452" i="1"/>
  <c r="X4451" i="1"/>
  <c r="X4451" i="1" a="1"/>
  <c r="W4451" i="1"/>
  <c r="Y4451" i="1" s="1"/>
  <c r="W4451" i="1" a="1"/>
  <c r="V4451" i="1" a="1"/>
  <c r="V4451" i="1" s="1"/>
  <c r="U4451" i="1"/>
  <c r="T4451" i="1"/>
  <c r="O4451" i="1" s="1"/>
  <c r="P4451" i="1"/>
  <c r="G4451" i="1"/>
  <c r="C4451" i="1"/>
  <c r="D4451" i="1" s="1"/>
  <c r="B4451" i="1"/>
  <c r="X4450" i="1" a="1"/>
  <c r="X4450" i="1" s="1"/>
  <c r="Y4450" i="1" s="1"/>
  <c r="W4450" i="1" a="1"/>
  <c r="W4450" i="1" s="1"/>
  <c r="V4450" i="1" a="1"/>
  <c r="V4450" i="1" s="1"/>
  <c r="U4450" i="1"/>
  <c r="T4450" i="1"/>
  <c r="O4450" i="1" s="1"/>
  <c r="P4450" i="1"/>
  <c r="G4450" i="1"/>
  <c r="D4450" i="1"/>
  <c r="C4450" i="1"/>
  <c r="B4450" i="1"/>
  <c r="X4449" i="1" a="1"/>
  <c r="X4449" i="1" s="1"/>
  <c r="Y4449" i="1" s="1"/>
  <c r="W4449" i="1"/>
  <c r="W4449" i="1" a="1"/>
  <c r="V4449" i="1"/>
  <c r="V4449" i="1" a="1"/>
  <c r="U4449" i="1"/>
  <c r="T4449" i="1"/>
  <c r="P4449" i="1"/>
  <c r="O4449" i="1"/>
  <c r="G4449" i="1"/>
  <c r="D4449" i="1"/>
  <c r="C4449" i="1"/>
  <c r="B4449" i="1"/>
  <c r="X4448" i="1"/>
  <c r="X4448" i="1" a="1"/>
  <c r="W4448" i="1" a="1"/>
  <c r="W4448" i="1" s="1"/>
  <c r="Y4448" i="1" s="1"/>
  <c r="V4448" i="1" a="1"/>
  <c r="V4448" i="1" s="1"/>
  <c r="U4448" i="1"/>
  <c r="T4448" i="1"/>
  <c r="P4448" i="1"/>
  <c r="O4448" i="1"/>
  <c r="G4448" i="1"/>
  <c r="C4448" i="1"/>
  <c r="D4448" i="1" s="1"/>
  <c r="B4448" i="1"/>
  <c r="X4447" i="1"/>
  <c r="Y4447" i="1" s="1"/>
  <c r="X4447" i="1" a="1"/>
  <c r="W4447" i="1" a="1"/>
  <c r="W4447" i="1" s="1"/>
  <c r="V4447" i="1"/>
  <c r="V4447" i="1" a="1"/>
  <c r="U4447" i="1"/>
  <c r="T4447" i="1"/>
  <c r="P4447" i="1"/>
  <c r="O4447" i="1"/>
  <c r="G4447" i="1"/>
  <c r="D4447" i="1"/>
  <c r="C4447" i="1"/>
  <c r="B4447" i="1"/>
  <c r="X4446" i="1" a="1"/>
  <c r="X4446" i="1" s="1"/>
  <c r="Y4446" i="1" s="1"/>
  <c r="W4446" i="1"/>
  <c r="W4446" i="1" a="1"/>
  <c r="V4446" i="1" a="1"/>
  <c r="V4446" i="1" s="1"/>
  <c r="U4446" i="1"/>
  <c r="T4446" i="1"/>
  <c r="O4446" i="1" s="1"/>
  <c r="P4446" i="1"/>
  <c r="G4446" i="1"/>
  <c r="C4446" i="1"/>
  <c r="D4446" i="1" s="1"/>
  <c r="B4446" i="1"/>
  <c r="Y4445" i="1"/>
  <c r="X4445" i="1"/>
  <c r="X4445" i="1" a="1"/>
  <c r="W4445" i="1"/>
  <c r="W4445" i="1" a="1"/>
  <c r="V4445" i="1" a="1"/>
  <c r="V4445" i="1" s="1"/>
  <c r="U4445" i="1"/>
  <c r="T4445" i="1"/>
  <c r="P4445" i="1"/>
  <c r="O4445" i="1"/>
  <c r="G4445" i="1"/>
  <c r="C4445" i="1"/>
  <c r="D4445" i="1" s="1"/>
  <c r="B4445" i="1"/>
  <c r="X4444" i="1"/>
  <c r="Y4444" i="1" s="1"/>
  <c r="X4444" i="1" a="1"/>
  <c r="W4444" i="1" a="1"/>
  <c r="W4444" i="1" s="1"/>
  <c r="V4444" i="1"/>
  <c r="V4444" i="1" a="1"/>
  <c r="U4444" i="1"/>
  <c r="T4444" i="1"/>
  <c r="P4444" i="1"/>
  <c r="O4444" i="1"/>
  <c r="G4444" i="1"/>
  <c r="C4444" i="1"/>
  <c r="D4444" i="1" s="1"/>
  <c r="B4444" i="1"/>
  <c r="Y4443" i="1"/>
  <c r="X4443" i="1" a="1"/>
  <c r="X4443" i="1" s="1"/>
  <c r="W4443" i="1"/>
  <c r="W4443" i="1" a="1"/>
  <c r="V4443" i="1"/>
  <c r="V4443" i="1" a="1"/>
  <c r="U4443" i="1"/>
  <c r="T4443" i="1"/>
  <c r="O4443" i="1" s="1"/>
  <c r="P4443" i="1"/>
  <c r="G4443" i="1"/>
  <c r="C4443" i="1"/>
  <c r="D4443" i="1" s="1"/>
  <c r="B4443" i="1"/>
  <c r="X4442" i="1"/>
  <c r="Y4442" i="1" s="1"/>
  <c r="X4442" i="1" a="1"/>
  <c r="W4442" i="1"/>
  <c r="W4442" i="1" a="1"/>
  <c r="V4442" i="1" a="1"/>
  <c r="V4442" i="1" s="1"/>
  <c r="U4442" i="1"/>
  <c r="T4442" i="1"/>
  <c r="P4442" i="1"/>
  <c r="O4442" i="1"/>
  <c r="G4442" i="1"/>
  <c r="D4442" i="1"/>
  <c r="C4442" i="1"/>
  <c r="B4442" i="1"/>
  <c r="X4441" i="1" a="1"/>
  <c r="X4441" i="1" s="1"/>
  <c r="W4441" i="1" a="1"/>
  <c r="W4441" i="1" s="1"/>
  <c r="V4441" i="1"/>
  <c r="V4441" i="1" a="1"/>
  <c r="U4441" i="1"/>
  <c r="T4441" i="1"/>
  <c r="P4441" i="1"/>
  <c r="O4441" i="1"/>
  <c r="G4441" i="1"/>
  <c r="C4441" i="1"/>
  <c r="D4441" i="1" s="1"/>
  <c r="B4441" i="1"/>
  <c r="X4440" i="1" a="1"/>
  <c r="X4440" i="1" s="1"/>
  <c r="Y4440" i="1" s="1"/>
  <c r="W4440" i="1"/>
  <c r="W4440" i="1" a="1"/>
  <c r="V4440" i="1"/>
  <c r="V4440" i="1" a="1"/>
  <c r="U4440" i="1"/>
  <c r="T4440" i="1"/>
  <c r="O4440" i="1" s="1"/>
  <c r="P4440" i="1"/>
  <c r="G4440" i="1"/>
  <c r="D4440" i="1"/>
  <c r="C4440" i="1"/>
  <c r="B4440" i="1"/>
  <c r="X4439" i="1" a="1"/>
  <c r="X4439" i="1" s="1"/>
  <c r="Y4439" i="1" s="1"/>
  <c r="W4439" i="1" a="1"/>
  <c r="W4439" i="1" s="1"/>
  <c r="V4439" i="1" a="1"/>
  <c r="V4439" i="1" s="1"/>
  <c r="U4439" i="1"/>
  <c r="T4439" i="1"/>
  <c r="P4439" i="1"/>
  <c r="O4439" i="1"/>
  <c r="G4439" i="1"/>
  <c r="D4439" i="1"/>
  <c r="C4439" i="1"/>
  <c r="B4439" i="1"/>
  <c r="X4438" i="1" a="1"/>
  <c r="X4438" i="1" s="1"/>
  <c r="W4438" i="1" a="1"/>
  <c r="W4438" i="1" s="1"/>
  <c r="V4438" i="1"/>
  <c r="V4438" i="1" a="1"/>
  <c r="U4438" i="1"/>
  <c r="T4438" i="1"/>
  <c r="P4438" i="1"/>
  <c r="O4438" i="1"/>
  <c r="G4438" i="1"/>
  <c r="C4438" i="1"/>
  <c r="D4438" i="1" s="1"/>
  <c r="B4438" i="1"/>
  <c r="X4437" i="1"/>
  <c r="X4437" i="1" a="1"/>
  <c r="W4437" i="1" a="1"/>
  <c r="W4437" i="1" s="1"/>
  <c r="V4437" i="1" a="1"/>
  <c r="V4437" i="1" s="1"/>
  <c r="U4437" i="1"/>
  <c r="T4437" i="1"/>
  <c r="O4437" i="1" s="1"/>
  <c r="P4437" i="1"/>
  <c r="G4437" i="1"/>
  <c r="D4437" i="1"/>
  <c r="C4437" i="1"/>
  <c r="B4437" i="1"/>
  <c r="X4436" i="1" a="1"/>
  <c r="X4436" i="1" s="1"/>
  <c r="W4436" i="1" a="1"/>
  <c r="W4436" i="1" s="1"/>
  <c r="V4436" i="1" a="1"/>
  <c r="V4436" i="1" s="1"/>
  <c r="U4436" i="1"/>
  <c r="T4436" i="1"/>
  <c r="O4436" i="1" s="1"/>
  <c r="P4436" i="1"/>
  <c r="G4436" i="1"/>
  <c r="D4436" i="1"/>
  <c r="C4436" i="1"/>
  <c r="B4436" i="1"/>
  <c r="X4435" i="1"/>
  <c r="X4435" i="1" a="1"/>
  <c r="W4435" i="1"/>
  <c r="Y4435" i="1" s="1"/>
  <c r="W4435" i="1" a="1"/>
  <c r="V4435" i="1" a="1"/>
  <c r="V4435" i="1" s="1"/>
  <c r="U4435" i="1"/>
  <c r="T4435" i="1"/>
  <c r="O4435" i="1" s="1"/>
  <c r="P4435" i="1"/>
  <c r="G4435" i="1"/>
  <c r="C4435" i="1"/>
  <c r="D4435" i="1" s="1"/>
  <c r="B4435" i="1"/>
  <c r="X4434" i="1" a="1"/>
  <c r="X4434" i="1" s="1"/>
  <c r="W4434" i="1" a="1"/>
  <c r="W4434" i="1" s="1"/>
  <c r="V4434" i="1" a="1"/>
  <c r="V4434" i="1" s="1"/>
  <c r="U4434" i="1"/>
  <c r="T4434" i="1"/>
  <c r="O4434" i="1" s="1"/>
  <c r="P4434" i="1"/>
  <c r="G4434" i="1"/>
  <c r="D4434" i="1"/>
  <c r="C4434" i="1"/>
  <c r="B4434" i="1"/>
  <c r="X4433" i="1" a="1"/>
  <c r="X4433" i="1" s="1"/>
  <c r="Y4433" i="1" s="1"/>
  <c r="W4433" i="1"/>
  <c r="W4433" i="1" a="1"/>
  <c r="V4433" i="1"/>
  <c r="V4433" i="1" a="1"/>
  <c r="U4433" i="1"/>
  <c r="T4433" i="1"/>
  <c r="P4433" i="1"/>
  <c r="O4433" i="1"/>
  <c r="G4433" i="1"/>
  <c r="D4433" i="1"/>
  <c r="C4433" i="1"/>
  <c r="B4433" i="1"/>
  <c r="X4432" i="1"/>
  <c r="X4432" i="1" a="1"/>
  <c r="W4432" i="1" a="1"/>
  <c r="W4432" i="1" s="1"/>
  <c r="Y4432" i="1" s="1"/>
  <c r="V4432" i="1" a="1"/>
  <c r="V4432" i="1" s="1"/>
  <c r="U4432" i="1"/>
  <c r="T4432" i="1"/>
  <c r="P4432" i="1"/>
  <c r="O4432" i="1"/>
  <c r="G4432" i="1"/>
  <c r="C4432" i="1"/>
  <c r="D4432" i="1" s="1"/>
  <c r="B4432" i="1"/>
  <c r="X4431" i="1"/>
  <c r="Y4431" i="1" s="1"/>
  <c r="X4431" i="1" a="1"/>
  <c r="W4431" i="1" a="1"/>
  <c r="W4431" i="1" s="1"/>
  <c r="V4431" i="1"/>
  <c r="V4431" i="1" a="1"/>
  <c r="U4431" i="1"/>
  <c r="T4431" i="1"/>
  <c r="P4431" i="1"/>
  <c r="O4431" i="1"/>
  <c r="G4431" i="1"/>
  <c r="D4431" i="1"/>
  <c r="C4431" i="1"/>
  <c r="B4431" i="1"/>
  <c r="X4430" i="1" a="1"/>
  <c r="X4430" i="1" s="1"/>
  <c r="Y4430" i="1" s="1"/>
  <c r="W4430" i="1"/>
  <c r="W4430" i="1" a="1"/>
  <c r="V4430" i="1" a="1"/>
  <c r="V4430" i="1" s="1"/>
  <c r="U4430" i="1"/>
  <c r="T4430" i="1"/>
  <c r="O4430" i="1" s="1"/>
  <c r="P4430" i="1"/>
  <c r="G4430" i="1"/>
  <c r="C4430" i="1"/>
  <c r="D4430" i="1" s="1"/>
  <c r="B4430" i="1"/>
  <c r="Y4429" i="1"/>
  <c r="X4429" i="1"/>
  <c r="X4429" i="1" a="1"/>
  <c r="W4429" i="1"/>
  <c r="W4429" i="1" a="1"/>
  <c r="V4429" i="1" a="1"/>
  <c r="V4429" i="1" s="1"/>
  <c r="U4429" i="1"/>
  <c r="T4429" i="1"/>
  <c r="P4429" i="1"/>
  <c r="O4429" i="1"/>
  <c r="G4429" i="1"/>
  <c r="C4429" i="1"/>
  <c r="D4429" i="1" s="1"/>
  <c r="B4429" i="1"/>
  <c r="X4428" i="1"/>
  <c r="Y4428" i="1" s="1"/>
  <c r="X4428" i="1" a="1"/>
  <c r="W4428" i="1" a="1"/>
  <c r="W4428" i="1" s="1"/>
  <c r="V4428" i="1"/>
  <c r="V4428" i="1" a="1"/>
  <c r="U4428" i="1"/>
  <c r="T4428" i="1"/>
  <c r="P4428" i="1"/>
  <c r="O4428" i="1"/>
  <c r="G4428" i="1"/>
  <c r="C4428" i="1"/>
  <c r="D4428" i="1" s="1"/>
  <c r="B4428" i="1"/>
  <c r="X4427" i="1" a="1"/>
  <c r="X4427" i="1" s="1"/>
  <c r="Y4427" i="1" s="1"/>
  <c r="W4427" i="1"/>
  <c r="W4427" i="1" a="1"/>
  <c r="V4427" i="1"/>
  <c r="V4427" i="1" a="1"/>
  <c r="U4427" i="1"/>
  <c r="T4427" i="1"/>
  <c r="O4427" i="1" s="1"/>
  <c r="P4427" i="1"/>
  <c r="G4427" i="1"/>
  <c r="C4427" i="1"/>
  <c r="D4427" i="1" s="1"/>
  <c r="B4427" i="1"/>
  <c r="X4426" i="1"/>
  <c r="X4426" i="1" a="1"/>
  <c r="W4426" i="1"/>
  <c r="W4426" i="1" a="1"/>
  <c r="V4426" i="1" a="1"/>
  <c r="V4426" i="1" s="1"/>
  <c r="U4426" i="1"/>
  <c r="T4426" i="1"/>
  <c r="P4426" i="1"/>
  <c r="O4426" i="1"/>
  <c r="G4426" i="1"/>
  <c r="D4426" i="1"/>
  <c r="C4426" i="1"/>
  <c r="B4426" i="1"/>
  <c r="X4425" i="1" a="1"/>
  <c r="X4425" i="1" s="1"/>
  <c r="Y4425" i="1" s="1"/>
  <c r="W4425" i="1" a="1"/>
  <c r="W4425" i="1" s="1"/>
  <c r="V4425" i="1"/>
  <c r="V4425" i="1" a="1"/>
  <c r="U4425" i="1"/>
  <c r="T4425" i="1"/>
  <c r="P4425" i="1"/>
  <c r="O4425" i="1"/>
  <c r="G4425" i="1"/>
  <c r="C4425" i="1"/>
  <c r="D4425" i="1" s="1"/>
  <c r="B4425" i="1"/>
  <c r="X4424" i="1" a="1"/>
  <c r="X4424" i="1" s="1"/>
  <c r="W4424" i="1"/>
  <c r="W4424" i="1" a="1"/>
  <c r="V4424" i="1"/>
  <c r="V4424" i="1" a="1"/>
  <c r="U4424" i="1"/>
  <c r="T4424" i="1"/>
  <c r="O4424" i="1" s="1"/>
  <c r="P4424" i="1"/>
  <c r="G4424" i="1"/>
  <c r="D4424" i="1"/>
  <c r="C4424" i="1"/>
  <c r="B4424" i="1"/>
  <c r="X4423" i="1" a="1"/>
  <c r="X4423" i="1" s="1"/>
  <c r="W4423" i="1" a="1"/>
  <c r="W4423" i="1" s="1"/>
  <c r="V4423" i="1" a="1"/>
  <c r="V4423" i="1" s="1"/>
  <c r="U4423" i="1"/>
  <c r="T4423" i="1"/>
  <c r="P4423" i="1"/>
  <c r="O4423" i="1"/>
  <c r="G4423" i="1"/>
  <c r="D4423" i="1"/>
  <c r="C4423" i="1"/>
  <c r="B4423" i="1"/>
  <c r="X4422" i="1" a="1"/>
  <c r="X4422" i="1" s="1"/>
  <c r="Y4422" i="1" s="1"/>
  <c r="W4422" i="1" a="1"/>
  <c r="W4422" i="1" s="1"/>
  <c r="V4422" i="1"/>
  <c r="V4422" i="1" a="1"/>
  <c r="U4422" i="1"/>
  <c r="T4422" i="1"/>
  <c r="P4422" i="1"/>
  <c r="O4422" i="1"/>
  <c r="G4422" i="1"/>
  <c r="C4422" i="1"/>
  <c r="D4422" i="1" s="1"/>
  <c r="B4422" i="1"/>
  <c r="X4421" i="1"/>
  <c r="X4421" i="1" a="1"/>
  <c r="W4421" i="1" a="1"/>
  <c r="W4421" i="1" s="1"/>
  <c r="V4421" i="1" a="1"/>
  <c r="V4421" i="1" s="1"/>
  <c r="U4421" i="1"/>
  <c r="T4421" i="1"/>
  <c r="O4421" i="1" s="1"/>
  <c r="P4421" i="1"/>
  <c r="G4421" i="1"/>
  <c r="D4421" i="1"/>
  <c r="C4421" i="1"/>
  <c r="B4421" i="1"/>
  <c r="X4420" i="1" a="1"/>
  <c r="X4420" i="1" s="1"/>
  <c r="Y4420" i="1" s="1"/>
  <c r="W4420" i="1" a="1"/>
  <c r="W4420" i="1" s="1"/>
  <c r="V4420" i="1" a="1"/>
  <c r="V4420" i="1" s="1"/>
  <c r="U4420" i="1"/>
  <c r="T4420" i="1"/>
  <c r="O4420" i="1" s="1"/>
  <c r="P4420" i="1"/>
  <c r="G4420" i="1"/>
  <c r="D4420" i="1"/>
  <c r="C4420" i="1"/>
  <c r="B4420" i="1"/>
  <c r="X4419" i="1"/>
  <c r="X4419" i="1" a="1"/>
  <c r="W4419" i="1"/>
  <c r="Y4419" i="1" s="1"/>
  <c r="W4419" i="1" a="1"/>
  <c r="V4419" i="1" a="1"/>
  <c r="V4419" i="1" s="1"/>
  <c r="U4419" i="1"/>
  <c r="T4419" i="1"/>
  <c r="O4419" i="1" s="1"/>
  <c r="P4419" i="1"/>
  <c r="G4419" i="1"/>
  <c r="C4419" i="1"/>
  <c r="D4419" i="1" s="1"/>
  <c r="B4419" i="1"/>
  <c r="X4418" i="1" a="1"/>
  <c r="X4418" i="1" s="1"/>
  <c r="Y4418" i="1" s="1"/>
  <c r="W4418" i="1" a="1"/>
  <c r="W4418" i="1" s="1"/>
  <c r="V4418" i="1" a="1"/>
  <c r="V4418" i="1" s="1"/>
  <c r="U4418" i="1"/>
  <c r="T4418" i="1"/>
  <c r="O4418" i="1" s="1"/>
  <c r="P4418" i="1"/>
  <c r="G4418" i="1"/>
  <c r="D4418" i="1"/>
  <c r="C4418" i="1"/>
  <c r="B4418" i="1"/>
  <c r="X4417" i="1" a="1"/>
  <c r="X4417" i="1" s="1"/>
  <c r="Y4417" i="1" s="1"/>
  <c r="W4417" i="1"/>
  <c r="W4417" i="1" a="1"/>
  <c r="V4417" i="1"/>
  <c r="V4417" i="1" a="1"/>
  <c r="U4417" i="1"/>
  <c r="T4417" i="1"/>
  <c r="P4417" i="1"/>
  <c r="O4417" i="1"/>
  <c r="G4417" i="1"/>
  <c r="D4417" i="1"/>
  <c r="C4417" i="1"/>
  <c r="B4417" i="1"/>
  <c r="X4416" i="1"/>
  <c r="X4416" i="1" a="1"/>
  <c r="W4416" i="1" a="1"/>
  <c r="W4416" i="1" s="1"/>
  <c r="Y4416" i="1" s="1"/>
  <c r="V4416" i="1" a="1"/>
  <c r="V4416" i="1" s="1"/>
  <c r="U4416" i="1"/>
  <c r="T4416" i="1"/>
  <c r="P4416" i="1"/>
  <c r="O4416" i="1"/>
  <c r="G4416" i="1"/>
  <c r="C4416" i="1"/>
  <c r="D4416" i="1" s="1"/>
  <c r="B4416" i="1"/>
  <c r="X4415" i="1"/>
  <c r="Y4415" i="1" s="1"/>
  <c r="X4415" i="1" a="1"/>
  <c r="W4415" i="1" a="1"/>
  <c r="W4415" i="1" s="1"/>
  <c r="V4415" i="1"/>
  <c r="V4415" i="1" a="1"/>
  <c r="U4415" i="1"/>
  <c r="T4415" i="1"/>
  <c r="P4415" i="1"/>
  <c r="O4415" i="1"/>
  <c r="G4415" i="1"/>
  <c r="D4415" i="1"/>
  <c r="C4415" i="1"/>
  <c r="B4415" i="1"/>
  <c r="X4414" i="1" a="1"/>
  <c r="X4414" i="1" s="1"/>
  <c r="Y4414" i="1" s="1"/>
  <c r="W4414" i="1"/>
  <c r="W4414" i="1" a="1"/>
  <c r="V4414" i="1" a="1"/>
  <c r="V4414" i="1" s="1"/>
  <c r="U4414" i="1"/>
  <c r="T4414" i="1"/>
  <c r="O4414" i="1" s="1"/>
  <c r="P4414" i="1"/>
  <c r="G4414" i="1"/>
  <c r="C4414" i="1"/>
  <c r="D4414" i="1" s="1"/>
  <c r="B4414" i="1"/>
  <c r="Y4413" i="1"/>
  <c r="X4413" i="1"/>
  <c r="X4413" i="1" a="1"/>
  <c r="W4413" i="1"/>
  <c r="W4413" i="1" a="1"/>
  <c r="V4413" i="1" a="1"/>
  <c r="V4413" i="1" s="1"/>
  <c r="U4413" i="1"/>
  <c r="T4413" i="1"/>
  <c r="P4413" i="1"/>
  <c r="O4413" i="1"/>
  <c r="G4413" i="1"/>
  <c r="C4413" i="1"/>
  <c r="D4413" i="1" s="1"/>
  <c r="B4413" i="1"/>
  <c r="X4412" i="1"/>
  <c r="X4412" i="1" a="1"/>
  <c r="W4412" i="1" a="1"/>
  <c r="W4412" i="1" s="1"/>
  <c r="V4412" i="1"/>
  <c r="V4412" i="1" a="1"/>
  <c r="U4412" i="1"/>
  <c r="T4412" i="1"/>
  <c r="P4412" i="1"/>
  <c r="O4412" i="1"/>
  <c r="G4412" i="1"/>
  <c r="C4412" i="1"/>
  <c r="D4412" i="1" s="1"/>
  <c r="B4412" i="1"/>
  <c r="Y4411" i="1"/>
  <c r="X4411" i="1" a="1"/>
  <c r="X4411" i="1" s="1"/>
  <c r="W4411" i="1"/>
  <c r="W4411" i="1" a="1"/>
  <c r="V4411" i="1"/>
  <c r="V4411" i="1" a="1"/>
  <c r="U4411" i="1"/>
  <c r="T4411" i="1"/>
  <c r="O4411" i="1" s="1"/>
  <c r="P4411" i="1"/>
  <c r="G4411" i="1"/>
  <c r="C4411" i="1"/>
  <c r="D4411" i="1" s="1"/>
  <c r="B4411" i="1"/>
  <c r="X4410" i="1"/>
  <c r="X4410" i="1" a="1"/>
  <c r="W4410" i="1"/>
  <c r="W4410" i="1" a="1"/>
  <c r="V4410" i="1" a="1"/>
  <c r="V4410" i="1" s="1"/>
  <c r="U4410" i="1"/>
  <c r="T4410" i="1"/>
  <c r="P4410" i="1"/>
  <c r="O4410" i="1"/>
  <c r="G4410" i="1"/>
  <c r="D4410" i="1"/>
  <c r="C4410" i="1"/>
  <c r="B4410" i="1"/>
  <c r="X4409" i="1" a="1"/>
  <c r="X4409" i="1" s="1"/>
  <c r="W4409" i="1" a="1"/>
  <c r="W4409" i="1" s="1"/>
  <c r="V4409" i="1"/>
  <c r="V4409" i="1" a="1"/>
  <c r="U4409" i="1"/>
  <c r="T4409" i="1"/>
  <c r="P4409" i="1"/>
  <c r="O4409" i="1"/>
  <c r="G4409" i="1"/>
  <c r="C4409" i="1"/>
  <c r="D4409" i="1" s="1"/>
  <c r="B4409" i="1"/>
  <c r="X4408" i="1" a="1"/>
  <c r="X4408" i="1" s="1"/>
  <c r="W4408" i="1"/>
  <c r="W4408" i="1" a="1"/>
  <c r="V4408" i="1"/>
  <c r="V4408" i="1" a="1"/>
  <c r="U4408" i="1"/>
  <c r="T4408" i="1"/>
  <c r="O4408" i="1" s="1"/>
  <c r="P4408" i="1"/>
  <c r="G4408" i="1"/>
  <c r="D4408" i="1"/>
  <c r="C4408" i="1"/>
  <c r="B4408" i="1"/>
  <c r="X4407" i="1" a="1"/>
  <c r="X4407" i="1" s="1"/>
  <c r="W4407" i="1" a="1"/>
  <c r="W4407" i="1" s="1"/>
  <c r="V4407" i="1" a="1"/>
  <c r="V4407" i="1" s="1"/>
  <c r="U4407" i="1"/>
  <c r="T4407" i="1"/>
  <c r="P4407" i="1"/>
  <c r="O4407" i="1"/>
  <c r="G4407" i="1"/>
  <c r="D4407" i="1"/>
  <c r="C4407" i="1"/>
  <c r="B4407" i="1"/>
  <c r="X4406" i="1" a="1"/>
  <c r="X4406" i="1" s="1"/>
  <c r="W4406" i="1" a="1"/>
  <c r="W4406" i="1" s="1"/>
  <c r="V4406" i="1"/>
  <c r="V4406" i="1" a="1"/>
  <c r="U4406" i="1"/>
  <c r="T4406" i="1"/>
  <c r="P4406" i="1"/>
  <c r="O4406" i="1"/>
  <c r="G4406" i="1"/>
  <c r="C4406" i="1"/>
  <c r="D4406" i="1" s="1"/>
  <c r="B4406" i="1"/>
  <c r="X4405" i="1"/>
  <c r="X4405" i="1" a="1"/>
  <c r="W4405" i="1" a="1"/>
  <c r="W4405" i="1" s="1"/>
  <c r="V4405" i="1" a="1"/>
  <c r="V4405" i="1" s="1"/>
  <c r="U4405" i="1"/>
  <c r="T4405" i="1"/>
  <c r="O4405" i="1" s="1"/>
  <c r="P4405" i="1"/>
  <c r="G4405" i="1"/>
  <c r="D4405" i="1"/>
  <c r="C4405" i="1"/>
  <c r="B4405" i="1"/>
  <c r="X4404" i="1" a="1"/>
  <c r="X4404" i="1" s="1"/>
  <c r="Y4404" i="1" s="1"/>
  <c r="W4404" i="1" a="1"/>
  <c r="W4404" i="1" s="1"/>
  <c r="V4404" i="1" a="1"/>
  <c r="V4404" i="1" s="1"/>
  <c r="U4404" i="1"/>
  <c r="T4404" i="1"/>
  <c r="O4404" i="1" s="1"/>
  <c r="P4404" i="1"/>
  <c r="G4404" i="1"/>
  <c r="D4404" i="1"/>
  <c r="C4404" i="1"/>
  <c r="B4404" i="1"/>
  <c r="X4403" i="1"/>
  <c r="X4403" i="1" a="1"/>
  <c r="W4403" i="1"/>
  <c r="Y4403" i="1" s="1"/>
  <c r="W4403" i="1" a="1"/>
  <c r="V4403" i="1" a="1"/>
  <c r="V4403" i="1" s="1"/>
  <c r="U4403" i="1"/>
  <c r="T4403" i="1"/>
  <c r="O4403" i="1" s="1"/>
  <c r="P4403" i="1"/>
  <c r="G4403" i="1"/>
  <c r="C4403" i="1"/>
  <c r="D4403" i="1" s="1"/>
  <c r="B4403" i="1"/>
  <c r="X4402" i="1" a="1"/>
  <c r="X4402" i="1" s="1"/>
  <c r="W4402" i="1" a="1"/>
  <c r="W4402" i="1" s="1"/>
  <c r="V4402" i="1" a="1"/>
  <c r="V4402" i="1" s="1"/>
  <c r="U4402" i="1"/>
  <c r="T4402" i="1"/>
  <c r="O4402" i="1" s="1"/>
  <c r="P4402" i="1"/>
  <c r="G4402" i="1"/>
  <c r="D4402" i="1"/>
  <c r="C4402" i="1"/>
  <c r="B4402" i="1"/>
  <c r="X4401" i="1" a="1"/>
  <c r="X4401" i="1" s="1"/>
  <c r="Y4401" i="1" s="1"/>
  <c r="W4401" i="1"/>
  <c r="W4401" i="1" a="1"/>
  <c r="V4401" i="1"/>
  <c r="V4401" i="1" a="1"/>
  <c r="U4401" i="1"/>
  <c r="T4401" i="1"/>
  <c r="P4401" i="1"/>
  <c r="O4401" i="1"/>
  <c r="G4401" i="1"/>
  <c r="D4401" i="1"/>
  <c r="C4401" i="1"/>
  <c r="B4401" i="1"/>
  <c r="X4400" i="1"/>
  <c r="X4400" i="1" a="1"/>
  <c r="W4400" i="1" a="1"/>
  <c r="W4400" i="1" s="1"/>
  <c r="Y4400" i="1" s="1"/>
  <c r="V4400" i="1" a="1"/>
  <c r="V4400" i="1" s="1"/>
  <c r="U4400" i="1"/>
  <c r="T4400" i="1"/>
  <c r="P4400" i="1"/>
  <c r="O4400" i="1"/>
  <c r="G4400" i="1"/>
  <c r="C4400" i="1"/>
  <c r="D4400" i="1" s="1"/>
  <c r="B4400" i="1"/>
  <c r="X4399" i="1"/>
  <c r="Y4399" i="1" s="1"/>
  <c r="X4399" i="1" a="1"/>
  <c r="W4399" i="1" a="1"/>
  <c r="W4399" i="1" s="1"/>
  <c r="V4399" i="1"/>
  <c r="V4399" i="1" a="1"/>
  <c r="U4399" i="1"/>
  <c r="T4399" i="1"/>
  <c r="P4399" i="1"/>
  <c r="O4399" i="1"/>
  <c r="G4399" i="1"/>
  <c r="D4399" i="1"/>
  <c r="C4399" i="1"/>
  <c r="B4399" i="1"/>
  <c r="X4398" i="1" a="1"/>
  <c r="X4398" i="1" s="1"/>
  <c r="Y4398" i="1" s="1"/>
  <c r="W4398" i="1"/>
  <c r="W4398" i="1" a="1"/>
  <c r="V4398" i="1" a="1"/>
  <c r="V4398" i="1" s="1"/>
  <c r="U4398" i="1"/>
  <c r="T4398" i="1"/>
  <c r="O4398" i="1" s="1"/>
  <c r="P4398" i="1"/>
  <c r="G4398" i="1"/>
  <c r="C4398" i="1"/>
  <c r="D4398" i="1" s="1"/>
  <c r="B4398" i="1"/>
  <c r="Y4397" i="1"/>
  <c r="X4397" i="1"/>
  <c r="X4397" i="1" a="1"/>
  <c r="W4397" i="1"/>
  <c r="W4397" i="1" a="1"/>
  <c r="V4397" i="1" a="1"/>
  <c r="V4397" i="1" s="1"/>
  <c r="U4397" i="1"/>
  <c r="T4397" i="1"/>
  <c r="P4397" i="1"/>
  <c r="O4397" i="1"/>
  <c r="G4397" i="1"/>
  <c r="C4397" i="1"/>
  <c r="D4397" i="1" s="1"/>
  <c r="B4397" i="1"/>
  <c r="X4396" i="1"/>
  <c r="X4396" i="1" a="1"/>
  <c r="W4396" i="1" a="1"/>
  <c r="W4396" i="1" s="1"/>
  <c r="V4396" i="1"/>
  <c r="V4396" i="1" a="1"/>
  <c r="U4396" i="1"/>
  <c r="T4396" i="1"/>
  <c r="P4396" i="1"/>
  <c r="O4396" i="1"/>
  <c r="G4396" i="1"/>
  <c r="C4396" i="1"/>
  <c r="D4396" i="1" s="1"/>
  <c r="B4396" i="1"/>
  <c r="X4395" i="1" a="1"/>
  <c r="X4395" i="1" s="1"/>
  <c r="Y4395" i="1" s="1"/>
  <c r="W4395" i="1"/>
  <c r="W4395" i="1" a="1"/>
  <c r="V4395" i="1"/>
  <c r="V4395" i="1" a="1"/>
  <c r="U4395" i="1"/>
  <c r="T4395" i="1"/>
  <c r="O4395" i="1" s="1"/>
  <c r="P4395" i="1"/>
  <c r="G4395" i="1"/>
  <c r="C4395" i="1"/>
  <c r="D4395" i="1" s="1"/>
  <c r="B4395" i="1"/>
  <c r="X4394" i="1"/>
  <c r="X4394" i="1" a="1"/>
  <c r="W4394" i="1"/>
  <c r="W4394" i="1" a="1"/>
  <c r="V4394" i="1" a="1"/>
  <c r="V4394" i="1" s="1"/>
  <c r="U4394" i="1"/>
  <c r="T4394" i="1"/>
  <c r="P4394" i="1"/>
  <c r="O4394" i="1"/>
  <c r="G4394" i="1"/>
  <c r="D4394" i="1"/>
  <c r="C4394" i="1"/>
  <c r="B4394" i="1"/>
  <c r="X4393" i="1" a="1"/>
  <c r="X4393" i="1" s="1"/>
  <c r="Y4393" i="1" s="1"/>
  <c r="W4393" i="1" a="1"/>
  <c r="W4393" i="1" s="1"/>
  <c r="V4393" i="1"/>
  <c r="V4393" i="1" a="1"/>
  <c r="U4393" i="1"/>
  <c r="T4393" i="1"/>
  <c r="O4393" i="1" s="1"/>
  <c r="P4393" i="1"/>
  <c r="G4393" i="1"/>
  <c r="C4393" i="1"/>
  <c r="D4393" i="1" s="1"/>
  <c r="B4393" i="1"/>
  <c r="X4392" i="1" a="1"/>
  <c r="X4392" i="1" s="1"/>
  <c r="Y4392" i="1" s="1"/>
  <c r="W4392" i="1"/>
  <c r="W4392" i="1" a="1"/>
  <c r="V4392" i="1"/>
  <c r="V4392" i="1" a="1"/>
  <c r="U4392" i="1"/>
  <c r="T4392" i="1"/>
  <c r="O4392" i="1" s="1"/>
  <c r="P4392" i="1"/>
  <c r="G4392" i="1"/>
  <c r="D4392" i="1"/>
  <c r="C4392" i="1"/>
  <c r="B4392" i="1"/>
  <c r="X4391" i="1" a="1"/>
  <c r="X4391" i="1" s="1"/>
  <c r="W4391" i="1" a="1"/>
  <c r="W4391" i="1" s="1"/>
  <c r="V4391" i="1" a="1"/>
  <c r="V4391" i="1" s="1"/>
  <c r="U4391" i="1"/>
  <c r="T4391" i="1"/>
  <c r="P4391" i="1"/>
  <c r="O4391" i="1"/>
  <c r="G4391" i="1"/>
  <c r="D4391" i="1"/>
  <c r="C4391" i="1"/>
  <c r="B4391" i="1"/>
  <c r="X4390" i="1" a="1"/>
  <c r="X4390" i="1" s="1"/>
  <c r="Y4390" i="1" s="1"/>
  <c r="W4390" i="1" a="1"/>
  <c r="W4390" i="1" s="1"/>
  <c r="V4390" i="1"/>
  <c r="V4390" i="1" a="1"/>
  <c r="U4390" i="1"/>
  <c r="T4390" i="1"/>
  <c r="P4390" i="1"/>
  <c r="O4390" i="1"/>
  <c r="G4390" i="1"/>
  <c r="C4390" i="1"/>
  <c r="D4390" i="1" s="1"/>
  <c r="B4390" i="1"/>
  <c r="X4389" i="1"/>
  <c r="X4389" i="1" a="1"/>
  <c r="W4389" i="1" a="1"/>
  <c r="W4389" i="1" s="1"/>
  <c r="V4389" i="1" a="1"/>
  <c r="V4389" i="1" s="1"/>
  <c r="U4389" i="1"/>
  <c r="T4389" i="1"/>
  <c r="O4389" i="1" s="1"/>
  <c r="P4389" i="1"/>
  <c r="G4389" i="1"/>
  <c r="D4389" i="1"/>
  <c r="C4389" i="1"/>
  <c r="B4389" i="1"/>
  <c r="X4388" i="1" a="1"/>
  <c r="X4388" i="1" s="1"/>
  <c r="Y4388" i="1" s="1"/>
  <c r="W4388" i="1" a="1"/>
  <c r="W4388" i="1" s="1"/>
  <c r="V4388" i="1" a="1"/>
  <c r="V4388" i="1" s="1"/>
  <c r="U4388" i="1"/>
  <c r="T4388" i="1"/>
  <c r="O4388" i="1" s="1"/>
  <c r="P4388" i="1"/>
  <c r="G4388" i="1"/>
  <c r="D4388" i="1"/>
  <c r="C4388" i="1"/>
  <c r="B4388" i="1"/>
  <c r="X4387" i="1"/>
  <c r="X4387" i="1" a="1"/>
  <c r="W4387" i="1"/>
  <c r="Y4387" i="1" s="1"/>
  <c r="W4387" i="1" a="1"/>
  <c r="V4387" i="1" a="1"/>
  <c r="V4387" i="1" s="1"/>
  <c r="U4387" i="1"/>
  <c r="T4387" i="1"/>
  <c r="O4387" i="1" s="1"/>
  <c r="P4387" i="1"/>
  <c r="G4387" i="1"/>
  <c r="C4387" i="1"/>
  <c r="D4387" i="1" s="1"/>
  <c r="B4387" i="1"/>
  <c r="X4386" i="1" a="1"/>
  <c r="X4386" i="1" s="1"/>
  <c r="W4386" i="1" a="1"/>
  <c r="W4386" i="1" s="1"/>
  <c r="V4386" i="1" a="1"/>
  <c r="V4386" i="1" s="1"/>
  <c r="U4386" i="1"/>
  <c r="T4386" i="1"/>
  <c r="O4386" i="1" s="1"/>
  <c r="P4386" i="1"/>
  <c r="G4386" i="1"/>
  <c r="D4386" i="1"/>
  <c r="C4386" i="1"/>
  <c r="B4386" i="1"/>
  <c r="X4385" i="1" a="1"/>
  <c r="X4385" i="1" s="1"/>
  <c r="Y4385" i="1" s="1"/>
  <c r="W4385" i="1"/>
  <c r="W4385" i="1" a="1"/>
  <c r="V4385" i="1"/>
  <c r="V4385" i="1" a="1"/>
  <c r="U4385" i="1"/>
  <c r="T4385" i="1"/>
  <c r="P4385" i="1"/>
  <c r="O4385" i="1"/>
  <c r="G4385" i="1"/>
  <c r="D4385" i="1"/>
  <c r="C4385" i="1"/>
  <c r="B4385" i="1"/>
  <c r="X4384" i="1"/>
  <c r="X4384" i="1" a="1"/>
  <c r="W4384" i="1" a="1"/>
  <c r="W4384" i="1" s="1"/>
  <c r="Y4384" i="1" s="1"/>
  <c r="V4384" i="1" a="1"/>
  <c r="V4384" i="1" s="1"/>
  <c r="U4384" i="1"/>
  <c r="T4384" i="1"/>
  <c r="P4384" i="1"/>
  <c r="O4384" i="1"/>
  <c r="G4384" i="1"/>
  <c r="C4384" i="1"/>
  <c r="D4384" i="1" s="1"/>
  <c r="B4384" i="1"/>
  <c r="X4383" i="1"/>
  <c r="X4383" i="1" a="1"/>
  <c r="W4383" i="1" a="1"/>
  <c r="W4383" i="1" s="1"/>
  <c r="V4383" i="1"/>
  <c r="V4383" i="1" a="1"/>
  <c r="U4383" i="1"/>
  <c r="T4383" i="1"/>
  <c r="P4383" i="1"/>
  <c r="O4383" i="1"/>
  <c r="G4383" i="1"/>
  <c r="D4383" i="1"/>
  <c r="C4383" i="1"/>
  <c r="B4383" i="1"/>
  <c r="X4382" i="1" a="1"/>
  <c r="X4382" i="1" s="1"/>
  <c r="Y4382" i="1" s="1"/>
  <c r="W4382" i="1"/>
  <c r="W4382" i="1" a="1"/>
  <c r="V4382" i="1" a="1"/>
  <c r="V4382" i="1" s="1"/>
  <c r="U4382" i="1"/>
  <c r="T4382" i="1"/>
  <c r="O4382" i="1" s="1"/>
  <c r="P4382" i="1"/>
  <c r="G4382" i="1"/>
  <c r="C4382" i="1"/>
  <c r="D4382" i="1" s="1"/>
  <c r="B4382" i="1"/>
  <c r="X4381" i="1"/>
  <c r="X4381" i="1" a="1"/>
  <c r="W4381" i="1"/>
  <c r="Y4381" i="1" s="1"/>
  <c r="W4381" i="1" a="1"/>
  <c r="V4381" i="1" a="1"/>
  <c r="V4381" i="1" s="1"/>
  <c r="U4381" i="1"/>
  <c r="T4381" i="1"/>
  <c r="P4381" i="1"/>
  <c r="O4381" i="1"/>
  <c r="G4381" i="1"/>
  <c r="C4381" i="1"/>
  <c r="D4381" i="1" s="1"/>
  <c r="B4381" i="1"/>
  <c r="X4380" i="1"/>
  <c r="X4380" i="1" a="1"/>
  <c r="W4380" i="1" a="1"/>
  <c r="W4380" i="1" s="1"/>
  <c r="V4380" i="1"/>
  <c r="V4380" i="1" a="1"/>
  <c r="U4380" i="1"/>
  <c r="T4380" i="1"/>
  <c r="P4380" i="1"/>
  <c r="O4380" i="1"/>
  <c r="G4380" i="1"/>
  <c r="C4380" i="1"/>
  <c r="D4380" i="1" s="1"/>
  <c r="B4380" i="1"/>
  <c r="X4379" i="1" a="1"/>
  <c r="X4379" i="1" s="1"/>
  <c r="Y4379" i="1" s="1"/>
  <c r="W4379" i="1"/>
  <c r="W4379" i="1" a="1"/>
  <c r="V4379" i="1"/>
  <c r="V4379" i="1" a="1"/>
  <c r="U4379" i="1"/>
  <c r="T4379" i="1"/>
  <c r="O4379" i="1" s="1"/>
  <c r="P4379" i="1"/>
  <c r="G4379" i="1"/>
  <c r="C4379" i="1"/>
  <c r="D4379" i="1" s="1"/>
  <c r="B4379" i="1"/>
  <c r="Y4378" i="1"/>
  <c r="X4378" i="1"/>
  <c r="X4378" i="1" a="1"/>
  <c r="W4378" i="1"/>
  <c r="W4378" i="1" a="1"/>
  <c r="V4378" i="1" a="1"/>
  <c r="V4378" i="1" s="1"/>
  <c r="U4378" i="1"/>
  <c r="T4378" i="1"/>
  <c r="P4378" i="1"/>
  <c r="O4378" i="1"/>
  <c r="G4378" i="1"/>
  <c r="D4378" i="1"/>
  <c r="C4378" i="1"/>
  <c r="B4378" i="1"/>
  <c r="X4377" i="1" a="1"/>
  <c r="X4377" i="1" s="1"/>
  <c r="Y4377" i="1" s="1"/>
  <c r="W4377" i="1" a="1"/>
  <c r="W4377" i="1" s="1"/>
  <c r="V4377" i="1"/>
  <c r="V4377" i="1" a="1"/>
  <c r="U4377" i="1"/>
  <c r="T4377" i="1"/>
  <c r="O4377" i="1" s="1"/>
  <c r="P4377" i="1"/>
  <c r="G4377" i="1"/>
  <c r="C4377" i="1"/>
  <c r="D4377" i="1" s="1"/>
  <c r="B4377" i="1"/>
  <c r="X4376" i="1"/>
  <c r="Y4376" i="1" s="1"/>
  <c r="X4376" i="1" a="1"/>
  <c r="W4376" i="1"/>
  <c r="W4376" i="1" a="1"/>
  <c r="V4376" i="1"/>
  <c r="V4376" i="1" a="1"/>
  <c r="U4376" i="1"/>
  <c r="T4376" i="1"/>
  <c r="O4376" i="1" s="1"/>
  <c r="P4376" i="1"/>
  <c r="G4376" i="1"/>
  <c r="D4376" i="1"/>
  <c r="C4376" i="1"/>
  <c r="B4376" i="1"/>
  <c r="X4375" i="1" a="1"/>
  <c r="X4375" i="1" s="1"/>
  <c r="W4375" i="1" a="1"/>
  <c r="W4375" i="1" s="1"/>
  <c r="V4375" i="1" a="1"/>
  <c r="V4375" i="1" s="1"/>
  <c r="U4375" i="1"/>
  <c r="T4375" i="1"/>
  <c r="P4375" i="1"/>
  <c r="O4375" i="1"/>
  <c r="G4375" i="1"/>
  <c r="D4375" i="1"/>
  <c r="C4375" i="1"/>
  <c r="B4375" i="1"/>
  <c r="X4374" i="1" a="1"/>
  <c r="X4374" i="1" s="1"/>
  <c r="W4374" i="1"/>
  <c r="Y4374" i="1" s="1"/>
  <c r="W4374" i="1" a="1"/>
  <c r="V4374" i="1"/>
  <c r="V4374" i="1" a="1"/>
  <c r="U4374" i="1"/>
  <c r="T4374" i="1"/>
  <c r="P4374" i="1"/>
  <c r="O4374" i="1"/>
  <c r="G4374" i="1"/>
  <c r="C4374" i="1"/>
  <c r="D4374" i="1" s="1"/>
  <c r="B4374" i="1"/>
  <c r="X4373" i="1"/>
  <c r="Y4373" i="1" s="1"/>
  <c r="X4373" i="1" a="1"/>
  <c r="W4373" i="1" a="1"/>
  <c r="W4373" i="1" s="1"/>
  <c r="V4373" i="1"/>
  <c r="V4373" i="1" a="1"/>
  <c r="U4373" i="1"/>
  <c r="T4373" i="1"/>
  <c r="O4373" i="1" s="1"/>
  <c r="P4373" i="1"/>
  <c r="G4373" i="1"/>
  <c r="D4373" i="1"/>
  <c r="C4373" i="1"/>
  <c r="B4373" i="1"/>
  <c r="X4372" i="1" a="1"/>
  <c r="X4372" i="1" s="1"/>
  <c r="Y4372" i="1" s="1"/>
  <c r="W4372" i="1" a="1"/>
  <c r="W4372" i="1" s="1"/>
  <c r="V4372" i="1"/>
  <c r="V4372" i="1" a="1"/>
  <c r="U4372" i="1"/>
  <c r="T4372" i="1"/>
  <c r="O4372" i="1" s="1"/>
  <c r="P4372" i="1"/>
  <c r="G4372" i="1"/>
  <c r="D4372" i="1"/>
  <c r="C4372" i="1"/>
  <c r="B4372" i="1"/>
  <c r="X4371" i="1"/>
  <c r="X4371" i="1" a="1"/>
  <c r="W4371" i="1"/>
  <c r="Y4371" i="1" s="1"/>
  <c r="W4371" i="1" a="1"/>
  <c r="V4371" i="1" a="1"/>
  <c r="V4371" i="1" s="1"/>
  <c r="U4371" i="1"/>
  <c r="T4371" i="1"/>
  <c r="P4371" i="1"/>
  <c r="O4371" i="1"/>
  <c r="G4371" i="1"/>
  <c r="C4371" i="1"/>
  <c r="D4371" i="1" s="1"/>
  <c r="B4371" i="1"/>
  <c r="X4370" i="1" a="1"/>
  <c r="X4370" i="1" s="1"/>
  <c r="W4370" i="1" a="1"/>
  <c r="W4370" i="1" s="1"/>
  <c r="V4370" i="1" a="1"/>
  <c r="V4370" i="1" s="1"/>
  <c r="U4370" i="1"/>
  <c r="T4370" i="1"/>
  <c r="O4370" i="1" s="1"/>
  <c r="P4370" i="1"/>
  <c r="G4370" i="1"/>
  <c r="D4370" i="1"/>
  <c r="C4370" i="1"/>
  <c r="B4370" i="1"/>
  <c r="X4369" i="1" a="1"/>
  <c r="X4369" i="1" s="1"/>
  <c r="Y4369" i="1" s="1"/>
  <c r="W4369" i="1"/>
  <c r="W4369" i="1" a="1"/>
  <c r="V4369" i="1" a="1"/>
  <c r="V4369" i="1" s="1"/>
  <c r="U4369" i="1"/>
  <c r="T4369" i="1"/>
  <c r="P4369" i="1"/>
  <c r="O4369" i="1"/>
  <c r="G4369" i="1"/>
  <c r="D4369" i="1"/>
  <c r="C4369" i="1"/>
  <c r="B4369" i="1"/>
  <c r="X4368" i="1"/>
  <c r="X4368" i="1" a="1"/>
  <c r="W4368" i="1"/>
  <c r="Y4368" i="1" s="1"/>
  <c r="W4368" i="1" a="1"/>
  <c r="V4368" i="1" a="1"/>
  <c r="V4368" i="1" s="1"/>
  <c r="U4368" i="1"/>
  <c r="T4368" i="1"/>
  <c r="P4368" i="1"/>
  <c r="O4368" i="1"/>
  <c r="G4368" i="1"/>
  <c r="C4368" i="1"/>
  <c r="D4368" i="1" s="1"/>
  <c r="B4368" i="1"/>
  <c r="X4367" i="1"/>
  <c r="Y4367" i="1" s="1"/>
  <c r="X4367" i="1" a="1"/>
  <c r="W4367" i="1" a="1"/>
  <c r="W4367" i="1" s="1"/>
  <c r="V4367" i="1"/>
  <c r="V4367" i="1" a="1"/>
  <c r="U4367" i="1"/>
  <c r="T4367" i="1"/>
  <c r="O4367" i="1" s="1"/>
  <c r="P4367" i="1"/>
  <c r="G4367" i="1"/>
  <c r="D4367" i="1"/>
  <c r="C4367" i="1"/>
  <c r="B4367" i="1"/>
  <c r="X4366" i="1" a="1"/>
  <c r="X4366" i="1" s="1"/>
  <c r="W4366" i="1"/>
  <c r="W4366" i="1" a="1"/>
  <c r="V4366" i="1" a="1"/>
  <c r="V4366" i="1" s="1"/>
  <c r="U4366" i="1"/>
  <c r="T4366" i="1"/>
  <c r="P4366" i="1"/>
  <c r="O4366" i="1"/>
  <c r="G4366" i="1"/>
  <c r="D4366" i="1"/>
  <c r="C4366" i="1"/>
  <c r="B4366" i="1"/>
  <c r="X4365" i="1"/>
  <c r="X4365" i="1" a="1"/>
  <c r="W4365" i="1" a="1"/>
  <c r="W4365" i="1" s="1"/>
  <c r="Y4365" i="1" s="1"/>
  <c r="V4365" i="1" a="1"/>
  <c r="V4365" i="1" s="1"/>
  <c r="U4365" i="1"/>
  <c r="T4365" i="1"/>
  <c r="P4365" i="1"/>
  <c r="O4365" i="1"/>
  <c r="G4365" i="1"/>
  <c r="D4365" i="1"/>
  <c r="C4365" i="1"/>
  <c r="B4365" i="1"/>
  <c r="X4364" i="1"/>
  <c r="Y4364" i="1" s="1"/>
  <c r="X4364" i="1" a="1"/>
  <c r="W4364" i="1" a="1"/>
  <c r="W4364" i="1" s="1"/>
  <c r="V4364" i="1"/>
  <c r="V4364" i="1" a="1"/>
  <c r="U4364" i="1"/>
  <c r="T4364" i="1"/>
  <c r="O4364" i="1" s="1"/>
  <c r="P4364" i="1"/>
  <c r="G4364" i="1"/>
  <c r="D4364" i="1"/>
  <c r="C4364" i="1"/>
  <c r="B4364" i="1"/>
  <c r="X4363" i="1"/>
  <c r="Y4363" i="1" s="1"/>
  <c r="X4363" i="1" a="1"/>
  <c r="W4363" i="1"/>
  <c r="W4363" i="1" a="1"/>
  <c r="V4363" i="1" a="1"/>
  <c r="V4363" i="1" s="1"/>
  <c r="U4363" i="1"/>
  <c r="T4363" i="1"/>
  <c r="O4363" i="1" s="1"/>
  <c r="P4363" i="1"/>
  <c r="G4363" i="1"/>
  <c r="D4363" i="1"/>
  <c r="C4363" i="1"/>
  <c r="B4363" i="1"/>
  <c r="X4362" i="1"/>
  <c r="Y4362" i="1" s="1"/>
  <c r="X4362" i="1" a="1"/>
  <c r="W4362" i="1"/>
  <c r="W4362" i="1" a="1"/>
  <c r="V4362" i="1" a="1"/>
  <c r="V4362" i="1" s="1"/>
  <c r="U4362" i="1"/>
  <c r="T4362" i="1"/>
  <c r="P4362" i="1"/>
  <c r="O4362" i="1"/>
  <c r="G4362" i="1"/>
  <c r="C4362" i="1"/>
  <c r="D4362" i="1" s="1"/>
  <c r="B4362" i="1"/>
  <c r="X4361" i="1" a="1"/>
  <c r="X4361" i="1" s="1"/>
  <c r="W4361" i="1" a="1"/>
  <c r="W4361" i="1" s="1"/>
  <c r="V4361" i="1"/>
  <c r="V4361" i="1" a="1"/>
  <c r="U4361" i="1"/>
  <c r="T4361" i="1"/>
  <c r="P4361" i="1"/>
  <c r="O4361" i="1"/>
  <c r="G4361" i="1"/>
  <c r="C4361" i="1"/>
  <c r="D4361" i="1" s="1"/>
  <c r="B4361" i="1"/>
  <c r="X4360" i="1" a="1"/>
  <c r="X4360" i="1" s="1"/>
  <c r="W4360" i="1" a="1"/>
  <c r="W4360" i="1" s="1"/>
  <c r="V4360" i="1" a="1"/>
  <c r="V4360" i="1" s="1"/>
  <c r="U4360" i="1"/>
  <c r="T4360" i="1"/>
  <c r="P4360" i="1"/>
  <c r="O4360" i="1"/>
  <c r="G4360" i="1"/>
  <c r="C4360" i="1"/>
  <c r="D4360" i="1" s="1"/>
  <c r="B4360" i="1"/>
  <c r="X4359" i="1"/>
  <c r="Y4359" i="1" s="1"/>
  <c r="X4359" i="1" a="1"/>
  <c r="W4359" i="1"/>
  <c r="W4359" i="1" a="1"/>
  <c r="V4359" i="1"/>
  <c r="V4359" i="1" a="1"/>
  <c r="U4359" i="1"/>
  <c r="T4359" i="1"/>
  <c r="P4359" i="1"/>
  <c r="O4359" i="1"/>
  <c r="G4359" i="1"/>
  <c r="D4359" i="1"/>
  <c r="C4359" i="1"/>
  <c r="B4359" i="1"/>
  <c r="X4358" i="1" a="1"/>
  <c r="X4358" i="1" s="1"/>
  <c r="Y4358" i="1" s="1"/>
  <c r="W4358" i="1" a="1"/>
  <c r="W4358" i="1" s="1"/>
  <c r="V4358" i="1" a="1"/>
  <c r="V4358" i="1" s="1"/>
  <c r="U4358" i="1"/>
  <c r="T4358" i="1"/>
  <c r="O4358" i="1" s="1"/>
  <c r="P4358" i="1"/>
  <c r="G4358" i="1"/>
  <c r="C4358" i="1"/>
  <c r="D4358" i="1" s="1"/>
  <c r="B4358" i="1"/>
  <c r="X4357" i="1"/>
  <c r="Y4357" i="1" s="1"/>
  <c r="X4357" i="1" a="1"/>
  <c r="W4357" i="1"/>
  <c r="W4357" i="1" a="1"/>
  <c r="V4357" i="1"/>
  <c r="V4357" i="1" a="1"/>
  <c r="U4357" i="1"/>
  <c r="T4357" i="1"/>
  <c r="O4357" i="1" s="1"/>
  <c r="P4357" i="1"/>
  <c r="G4357" i="1"/>
  <c r="D4357" i="1"/>
  <c r="C4357" i="1"/>
  <c r="B4357" i="1"/>
  <c r="X4356" i="1" a="1"/>
  <c r="X4356" i="1" s="1"/>
  <c r="Y4356" i="1" s="1"/>
  <c r="W4356" i="1" a="1"/>
  <c r="W4356" i="1" s="1"/>
  <c r="V4356" i="1" a="1"/>
  <c r="V4356" i="1" s="1"/>
  <c r="U4356" i="1"/>
  <c r="T4356" i="1"/>
  <c r="O4356" i="1" s="1"/>
  <c r="P4356" i="1"/>
  <c r="G4356" i="1"/>
  <c r="C4356" i="1"/>
  <c r="D4356" i="1" s="1"/>
  <c r="B4356" i="1"/>
  <c r="X4355" i="1" a="1"/>
  <c r="X4355" i="1" s="1"/>
  <c r="Y4355" i="1" s="1"/>
  <c r="W4355" i="1"/>
  <c r="W4355" i="1" a="1"/>
  <c r="V4355" i="1"/>
  <c r="V4355" i="1" a="1"/>
  <c r="U4355" i="1"/>
  <c r="T4355" i="1"/>
  <c r="P4355" i="1"/>
  <c r="O4355" i="1"/>
  <c r="G4355" i="1"/>
  <c r="D4355" i="1"/>
  <c r="C4355" i="1"/>
  <c r="B4355" i="1"/>
  <c r="X4354" i="1" a="1"/>
  <c r="X4354" i="1" s="1"/>
  <c r="W4354" i="1" a="1"/>
  <c r="W4354" i="1" s="1"/>
  <c r="V4354" i="1" a="1"/>
  <c r="V4354" i="1" s="1"/>
  <c r="U4354" i="1"/>
  <c r="T4354" i="1"/>
  <c r="P4354" i="1"/>
  <c r="O4354" i="1"/>
  <c r="G4354" i="1"/>
  <c r="D4354" i="1"/>
  <c r="C4354" i="1"/>
  <c r="B4354" i="1"/>
  <c r="X4353" i="1" a="1"/>
  <c r="X4353" i="1" s="1"/>
  <c r="Y4353" i="1" s="1"/>
  <c r="W4353" i="1" a="1"/>
  <c r="W4353" i="1" s="1"/>
  <c r="V4353" i="1"/>
  <c r="V4353" i="1" a="1"/>
  <c r="U4353" i="1"/>
  <c r="T4353" i="1"/>
  <c r="P4353" i="1"/>
  <c r="O4353" i="1"/>
  <c r="G4353" i="1"/>
  <c r="C4353" i="1"/>
  <c r="D4353" i="1" s="1"/>
  <c r="B4353" i="1"/>
  <c r="X4352" i="1"/>
  <c r="X4352" i="1" a="1"/>
  <c r="W4352" i="1" a="1"/>
  <c r="W4352" i="1" s="1"/>
  <c r="V4352" i="1" a="1"/>
  <c r="V4352" i="1" s="1"/>
  <c r="U4352" i="1"/>
  <c r="T4352" i="1"/>
  <c r="O4352" i="1" s="1"/>
  <c r="P4352" i="1"/>
  <c r="G4352" i="1"/>
  <c r="D4352" i="1"/>
  <c r="C4352" i="1"/>
  <c r="B4352" i="1"/>
  <c r="X4351" i="1" a="1"/>
  <c r="X4351" i="1" s="1"/>
  <c r="Y4351" i="1" s="1"/>
  <c r="W4351" i="1" a="1"/>
  <c r="W4351" i="1" s="1"/>
  <c r="V4351" i="1" a="1"/>
  <c r="V4351" i="1" s="1"/>
  <c r="U4351" i="1"/>
  <c r="T4351" i="1"/>
  <c r="O4351" i="1" s="1"/>
  <c r="P4351" i="1"/>
  <c r="G4351" i="1"/>
  <c r="C4351" i="1"/>
  <c r="D4351" i="1" s="1"/>
  <c r="B4351" i="1"/>
  <c r="X4350" i="1" a="1"/>
  <c r="X4350" i="1" s="1"/>
  <c r="Y4350" i="1" s="1"/>
  <c r="W4350" i="1"/>
  <c r="W4350" i="1" a="1"/>
  <c r="V4350" i="1" a="1"/>
  <c r="V4350" i="1" s="1"/>
  <c r="U4350" i="1"/>
  <c r="T4350" i="1"/>
  <c r="O4350" i="1" s="1"/>
  <c r="P4350" i="1"/>
  <c r="G4350" i="1"/>
  <c r="D4350" i="1"/>
  <c r="C4350" i="1"/>
  <c r="B4350" i="1"/>
  <c r="X4349" i="1"/>
  <c r="X4349" i="1" a="1"/>
  <c r="W4349" i="1" a="1"/>
  <c r="W4349" i="1" s="1"/>
  <c r="V4349" i="1" a="1"/>
  <c r="V4349" i="1" s="1"/>
  <c r="U4349" i="1"/>
  <c r="T4349" i="1"/>
  <c r="O4349" i="1" s="1"/>
  <c r="P4349" i="1"/>
  <c r="G4349" i="1"/>
  <c r="C4349" i="1"/>
  <c r="D4349" i="1" s="1"/>
  <c r="B4349" i="1"/>
  <c r="X4348" i="1" a="1"/>
  <c r="X4348" i="1" s="1"/>
  <c r="Y4348" i="1" s="1"/>
  <c r="W4348" i="1" a="1"/>
  <c r="W4348" i="1" s="1"/>
  <c r="V4348" i="1"/>
  <c r="V4348" i="1" a="1"/>
  <c r="U4348" i="1"/>
  <c r="T4348" i="1"/>
  <c r="P4348" i="1"/>
  <c r="O4348" i="1"/>
  <c r="G4348" i="1"/>
  <c r="D4348" i="1"/>
  <c r="C4348" i="1"/>
  <c r="B4348" i="1"/>
  <c r="X4347" i="1"/>
  <c r="Y4347" i="1" s="1"/>
  <c r="X4347" i="1" a="1"/>
  <c r="W4347" i="1"/>
  <c r="W4347" i="1" a="1"/>
  <c r="V4347" i="1" a="1"/>
  <c r="V4347" i="1" s="1"/>
  <c r="U4347" i="1"/>
  <c r="T4347" i="1"/>
  <c r="P4347" i="1"/>
  <c r="O4347" i="1"/>
  <c r="G4347" i="1"/>
  <c r="C4347" i="1"/>
  <c r="D4347" i="1" s="1"/>
  <c r="B4347" i="1"/>
  <c r="X4346" i="1" a="1"/>
  <c r="X4346" i="1" s="1"/>
  <c r="Y4346" i="1" s="1"/>
  <c r="W4346" i="1" a="1"/>
  <c r="W4346" i="1" s="1"/>
  <c r="V4346" i="1" a="1"/>
  <c r="V4346" i="1" s="1"/>
  <c r="U4346" i="1"/>
  <c r="T4346" i="1"/>
  <c r="P4346" i="1"/>
  <c r="O4346" i="1"/>
  <c r="G4346" i="1"/>
  <c r="D4346" i="1"/>
  <c r="C4346" i="1"/>
  <c r="B4346" i="1"/>
  <c r="X4345" i="1"/>
  <c r="Y4345" i="1" s="1"/>
  <c r="X4345" i="1" a="1"/>
  <c r="W4345" i="1"/>
  <c r="W4345" i="1" a="1"/>
  <c r="V4345" i="1"/>
  <c r="V4345" i="1" a="1"/>
  <c r="U4345" i="1"/>
  <c r="T4345" i="1"/>
  <c r="P4345" i="1"/>
  <c r="O4345" i="1"/>
  <c r="G4345" i="1"/>
  <c r="C4345" i="1"/>
  <c r="D4345" i="1" s="1"/>
  <c r="B4345" i="1"/>
  <c r="X4344" i="1" a="1"/>
  <c r="X4344" i="1" s="1"/>
  <c r="Y4344" i="1" s="1"/>
  <c r="W4344" i="1" a="1"/>
  <c r="W4344" i="1" s="1"/>
  <c r="V4344" i="1" a="1"/>
  <c r="V4344" i="1" s="1"/>
  <c r="U4344" i="1"/>
  <c r="T4344" i="1"/>
  <c r="P4344" i="1"/>
  <c r="O4344" i="1"/>
  <c r="G4344" i="1"/>
  <c r="C4344" i="1"/>
  <c r="D4344" i="1" s="1"/>
  <c r="B4344" i="1"/>
  <c r="X4343" i="1"/>
  <c r="Y4343" i="1" s="1"/>
  <c r="X4343" i="1" a="1"/>
  <c r="W4343" i="1"/>
  <c r="W4343" i="1" a="1"/>
  <c r="V4343" i="1"/>
  <c r="V4343" i="1" a="1"/>
  <c r="U4343" i="1"/>
  <c r="T4343" i="1"/>
  <c r="P4343" i="1"/>
  <c r="O4343" i="1"/>
  <c r="G4343" i="1"/>
  <c r="D4343" i="1"/>
  <c r="C4343" i="1"/>
  <c r="B4343" i="1"/>
  <c r="X4342" i="1" a="1"/>
  <c r="X4342" i="1" s="1"/>
  <c r="Y4342" i="1" s="1"/>
  <c r="W4342" i="1" a="1"/>
  <c r="W4342" i="1" s="1"/>
  <c r="V4342" i="1" a="1"/>
  <c r="V4342" i="1" s="1"/>
  <c r="U4342" i="1"/>
  <c r="T4342" i="1"/>
  <c r="O4342" i="1" s="1"/>
  <c r="P4342" i="1"/>
  <c r="G4342" i="1"/>
  <c r="C4342" i="1"/>
  <c r="D4342" i="1" s="1"/>
  <c r="B4342" i="1"/>
  <c r="X4341" i="1"/>
  <c r="Y4341" i="1" s="1"/>
  <c r="X4341" i="1" a="1"/>
  <c r="W4341" i="1"/>
  <c r="W4341" i="1" a="1"/>
  <c r="V4341" i="1"/>
  <c r="V4341" i="1" a="1"/>
  <c r="U4341" i="1"/>
  <c r="T4341" i="1"/>
  <c r="O4341" i="1" s="1"/>
  <c r="P4341" i="1"/>
  <c r="G4341" i="1"/>
  <c r="D4341" i="1"/>
  <c r="C4341" i="1"/>
  <c r="B4341" i="1"/>
  <c r="X4340" i="1" a="1"/>
  <c r="X4340" i="1" s="1"/>
  <c r="Y4340" i="1" s="1"/>
  <c r="W4340" i="1" a="1"/>
  <c r="W4340" i="1" s="1"/>
  <c r="V4340" i="1" a="1"/>
  <c r="V4340" i="1" s="1"/>
  <c r="U4340" i="1"/>
  <c r="T4340" i="1"/>
  <c r="O4340" i="1" s="1"/>
  <c r="P4340" i="1"/>
  <c r="G4340" i="1"/>
  <c r="C4340" i="1"/>
  <c r="D4340" i="1" s="1"/>
  <c r="B4340" i="1"/>
  <c r="X4339" i="1" a="1"/>
  <c r="X4339" i="1" s="1"/>
  <c r="Y4339" i="1" s="1"/>
  <c r="W4339" i="1"/>
  <c r="W4339" i="1" a="1"/>
  <c r="V4339" i="1"/>
  <c r="V4339" i="1" a="1"/>
  <c r="U4339" i="1"/>
  <c r="T4339" i="1"/>
  <c r="P4339" i="1"/>
  <c r="O4339" i="1"/>
  <c r="G4339" i="1"/>
  <c r="D4339" i="1"/>
  <c r="C4339" i="1"/>
  <c r="B4339" i="1"/>
  <c r="X4338" i="1" a="1"/>
  <c r="X4338" i="1" s="1"/>
  <c r="W4338" i="1" a="1"/>
  <c r="W4338" i="1" s="1"/>
  <c r="V4338" i="1" a="1"/>
  <c r="V4338" i="1" s="1"/>
  <c r="U4338" i="1"/>
  <c r="T4338" i="1"/>
  <c r="P4338" i="1"/>
  <c r="O4338" i="1"/>
  <c r="G4338" i="1"/>
  <c r="D4338" i="1"/>
  <c r="C4338" i="1"/>
  <c r="B4338" i="1"/>
  <c r="X4337" i="1" a="1"/>
  <c r="X4337" i="1" s="1"/>
  <c r="W4337" i="1" a="1"/>
  <c r="W4337" i="1" s="1"/>
  <c r="V4337" i="1"/>
  <c r="V4337" i="1" a="1"/>
  <c r="U4337" i="1"/>
  <c r="T4337" i="1"/>
  <c r="P4337" i="1"/>
  <c r="O4337" i="1"/>
  <c r="G4337" i="1"/>
  <c r="C4337" i="1"/>
  <c r="D4337" i="1" s="1"/>
  <c r="B4337" i="1"/>
  <c r="X4336" i="1"/>
  <c r="Y4336" i="1" s="1"/>
  <c r="X4336" i="1" a="1"/>
  <c r="W4336" i="1" a="1"/>
  <c r="W4336" i="1" s="1"/>
  <c r="V4336" i="1" a="1"/>
  <c r="V4336" i="1" s="1"/>
  <c r="U4336" i="1"/>
  <c r="T4336" i="1"/>
  <c r="O4336" i="1" s="1"/>
  <c r="P4336" i="1"/>
  <c r="G4336" i="1"/>
  <c r="D4336" i="1"/>
  <c r="C4336" i="1"/>
  <c r="B4336" i="1"/>
  <c r="X4335" i="1" a="1"/>
  <c r="X4335" i="1" s="1"/>
  <c r="Y4335" i="1" s="1"/>
  <c r="W4335" i="1" a="1"/>
  <c r="W4335" i="1" s="1"/>
  <c r="V4335" i="1" a="1"/>
  <c r="V4335" i="1" s="1"/>
  <c r="U4335" i="1"/>
  <c r="T4335" i="1"/>
  <c r="O4335" i="1" s="1"/>
  <c r="P4335" i="1"/>
  <c r="G4335" i="1"/>
  <c r="C4335" i="1"/>
  <c r="D4335" i="1" s="1"/>
  <c r="B4335" i="1"/>
  <c r="X4334" i="1" a="1"/>
  <c r="X4334" i="1" s="1"/>
  <c r="Y4334" i="1" s="1"/>
  <c r="W4334" i="1"/>
  <c r="W4334" i="1" a="1"/>
  <c r="V4334" i="1" a="1"/>
  <c r="V4334" i="1" s="1"/>
  <c r="U4334" i="1"/>
  <c r="T4334" i="1"/>
  <c r="O4334" i="1" s="1"/>
  <c r="P4334" i="1"/>
  <c r="G4334" i="1"/>
  <c r="D4334" i="1"/>
  <c r="C4334" i="1"/>
  <c r="B4334" i="1"/>
  <c r="X4333" i="1"/>
  <c r="Y4333" i="1" s="1"/>
  <c r="X4333" i="1" a="1"/>
  <c r="W4333" i="1" a="1"/>
  <c r="W4333" i="1" s="1"/>
  <c r="V4333" i="1" a="1"/>
  <c r="V4333" i="1" s="1"/>
  <c r="U4333" i="1"/>
  <c r="T4333" i="1"/>
  <c r="O4333" i="1" s="1"/>
  <c r="P4333" i="1"/>
  <c r="G4333" i="1"/>
  <c r="C4333" i="1"/>
  <c r="D4333" i="1" s="1"/>
  <c r="B4333" i="1"/>
  <c r="X4332" i="1" a="1"/>
  <c r="X4332" i="1" s="1"/>
  <c r="Y4332" i="1" s="1"/>
  <c r="W4332" i="1" a="1"/>
  <c r="W4332" i="1" s="1"/>
  <c r="V4332" i="1"/>
  <c r="V4332" i="1" a="1"/>
  <c r="U4332" i="1"/>
  <c r="T4332" i="1"/>
  <c r="P4332" i="1"/>
  <c r="O4332" i="1"/>
  <c r="G4332" i="1"/>
  <c r="D4332" i="1"/>
  <c r="C4332" i="1"/>
  <c r="B4332" i="1"/>
  <c r="X4331" i="1"/>
  <c r="Y4331" i="1" s="1"/>
  <c r="X4331" i="1" a="1"/>
  <c r="W4331" i="1"/>
  <c r="W4331" i="1" a="1"/>
  <c r="V4331" i="1" a="1"/>
  <c r="V4331" i="1" s="1"/>
  <c r="U4331" i="1"/>
  <c r="T4331" i="1"/>
  <c r="P4331" i="1"/>
  <c r="O4331" i="1"/>
  <c r="G4331" i="1"/>
  <c r="C4331" i="1"/>
  <c r="D4331" i="1" s="1"/>
  <c r="B4331" i="1"/>
  <c r="X4330" i="1" a="1"/>
  <c r="X4330" i="1" s="1"/>
  <c r="Y4330" i="1" s="1"/>
  <c r="W4330" i="1" a="1"/>
  <c r="W4330" i="1" s="1"/>
  <c r="V4330" i="1" a="1"/>
  <c r="V4330" i="1" s="1"/>
  <c r="U4330" i="1"/>
  <c r="T4330" i="1"/>
  <c r="P4330" i="1"/>
  <c r="O4330" i="1"/>
  <c r="G4330" i="1"/>
  <c r="D4330" i="1"/>
  <c r="C4330" i="1"/>
  <c r="B4330" i="1"/>
  <c r="X4329" i="1"/>
  <c r="Y4329" i="1" s="1"/>
  <c r="X4329" i="1" a="1"/>
  <c r="W4329" i="1"/>
  <c r="W4329" i="1" a="1"/>
  <c r="V4329" i="1"/>
  <c r="V4329" i="1" a="1"/>
  <c r="U4329" i="1"/>
  <c r="T4329" i="1"/>
  <c r="P4329" i="1"/>
  <c r="O4329" i="1"/>
  <c r="G4329" i="1"/>
  <c r="C4329" i="1"/>
  <c r="D4329" i="1" s="1"/>
  <c r="B4329" i="1"/>
  <c r="X4328" i="1" a="1"/>
  <c r="X4328" i="1" s="1"/>
  <c r="Y4328" i="1" s="1"/>
  <c r="W4328" i="1" a="1"/>
  <c r="W4328" i="1" s="1"/>
  <c r="V4328" i="1" a="1"/>
  <c r="V4328" i="1" s="1"/>
  <c r="U4328" i="1"/>
  <c r="T4328" i="1"/>
  <c r="P4328" i="1"/>
  <c r="O4328" i="1"/>
  <c r="G4328" i="1"/>
  <c r="C4328" i="1"/>
  <c r="D4328" i="1" s="1"/>
  <c r="B4328" i="1"/>
  <c r="X4327" i="1"/>
  <c r="Y4327" i="1" s="1"/>
  <c r="X4327" i="1" a="1"/>
  <c r="W4327" i="1"/>
  <c r="W4327" i="1" a="1"/>
  <c r="V4327" i="1"/>
  <c r="V4327" i="1" a="1"/>
  <c r="U4327" i="1"/>
  <c r="T4327" i="1"/>
  <c r="P4327" i="1"/>
  <c r="O4327" i="1"/>
  <c r="G4327" i="1"/>
  <c r="D4327" i="1"/>
  <c r="C4327" i="1"/>
  <c r="B4327" i="1"/>
  <c r="X4326" i="1" a="1"/>
  <c r="X4326" i="1" s="1"/>
  <c r="Y4326" i="1" s="1"/>
  <c r="W4326" i="1" a="1"/>
  <c r="W4326" i="1" s="1"/>
  <c r="V4326" i="1" a="1"/>
  <c r="V4326" i="1" s="1"/>
  <c r="U4326" i="1"/>
  <c r="T4326" i="1"/>
  <c r="O4326" i="1" s="1"/>
  <c r="P4326" i="1"/>
  <c r="G4326" i="1"/>
  <c r="C4326" i="1"/>
  <c r="D4326" i="1" s="1"/>
  <c r="B4326" i="1"/>
  <c r="X4325" i="1"/>
  <c r="Y4325" i="1" s="1"/>
  <c r="X4325" i="1" a="1"/>
  <c r="W4325" i="1"/>
  <c r="W4325" i="1" a="1"/>
  <c r="V4325" i="1"/>
  <c r="V4325" i="1" a="1"/>
  <c r="U4325" i="1"/>
  <c r="T4325" i="1"/>
  <c r="O4325" i="1" s="1"/>
  <c r="P4325" i="1"/>
  <c r="G4325" i="1"/>
  <c r="D4325" i="1"/>
  <c r="C4325" i="1"/>
  <c r="B4325" i="1"/>
  <c r="X4324" i="1" a="1"/>
  <c r="X4324" i="1" s="1"/>
  <c r="W4324" i="1" a="1"/>
  <c r="W4324" i="1" s="1"/>
  <c r="V4324" i="1" a="1"/>
  <c r="V4324" i="1" s="1"/>
  <c r="U4324" i="1"/>
  <c r="T4324" i="1"/>
  <c r="O4324" i="1" s="1"/>
  <c r="P4324" i="1"/>
  <c r="G4324" i="1"/>
  <c r="C4324" i="1"/>
  <c r="D4324" i="1" s="1"/>
  <c r="B4324" i="1"/>
  <c r="X4323" i="1" a="1"/>
  <c r="X4323" i="1" s="1"/>
  <c r="Y4323" i="1" s="1"/>
  <c r="W4323" i="1"/>
  <c r="W4323" i="1" a="1"/>
  <c r="V4323" i="1"/>
  <c r="V4323" i="1" a="1"/>
  <c r="U4323" i="1"/>
  <c r="T4323" i="1"/>
  <c r="P4323" i="1"/>
  <c r="O4323" i="1"/>
  <c r="G4323" i="1"/>
  <c r="D4323" i="1"/>
  <c r="C4323" i="1"/>
  <c r="B4323" i="1"/>
  <c r="X4322" i="1" a="1"/>
  <c r="X4322" i="1" s="1"/>
  <c r="W4322" i="1" a="1"/>
  <c r="W4322" i="1" s="1"/>
  <c r="V4322" i="1" a="1"/>
  <c r="V4322" i="1" s="1"/>
  <c r="U4322" i="1"/>
  <c r="T4322" i="1"/>
  <c r="P4322" i="1"/>
  <c r="O4322" i="1"/>
  <c r="G4322" i="1"/>
  <c r="D4322" i="1"/>
  <c r="C4322" i="1"/>
  <c r="B4322" i="1"/>
  <c r="X4321" i="1" a="1"/>
  <c r="X4321" i="1" s="1"/>
  <c r="Y4321" i="1" s="1"/>
  <c r="W4321" i="1" a="1"/>
  <c r="W4321" i="1" s="1"/>
  <c r="V4321" i="1"/>
  <c r="V4321" i="1" a="1"/>
  <c r="U4321" i="1"/>
  <c r="T4321" i="1"/>
  <c r="P4321" i="1"/>
  <c r="O4321" i="1"/>
  <c r="G4321" i="1"/>
  <c r="C4321" i="1"/>
  <c r="D4321" i="1" s="1"/>
  <c r="B4321" i="1"/>
  <c r="X4320" i="1"/>
  <c r="X4320" i="1" a="1"/>
  <c r="W4320" i="1" a="1"/>
  <c r="W4320" i="1" s="1"/>
  <c r="V4320" i="1" a="1"/>
  <c r="V4320" i="1" s="1"/>
  <c r="U4320" i="1"/>
  <c r="T4320" i="1"/>
  <c r="O4320" i="1" s="1"/>
  <c r="P4320" i="1"/>
  <c r="G4320" i="1"/>
  <c r="D4320" i="1"/>
  <c r="C4320" i="1"/>
  <c r="B4320" i="1"/>
  <c r="X4319" i="1" a="1"/>
  <c r="X4319" i="1" s="1"/>
  <c r="Y4319" i="1" s="1"/>
  <c r="W4319" i="1" a="1"/>
  <c r="W4319" i="1" s="1"/>
  <c r="V4319" i="1" a="1"/>
  <c r="V4319" i="1" s="1"/>
  <c r="U4319" i="1"/>
  <c r="T4319" i="1"/>
  <c r="O4319" i="1" s="1"/>
  <c r="P4319" i="1"/>
  <c r="G4319" i="1"/>
  <c r="C4319" i="1"/>
  <c r="D4319" i="1" s="1"/>
  <c r="B4319" i="1"/>
  <c r="X4318" i="1" a="1"/>
  <c r="X4318" i="1" s="1"/>
  <c r="Y4318" i="1" s="1"/>
  <c r="W4318" i="1"/>
  <c r="W4318" i="1" a="1"/>
  <c r="V4318" i="1" a="1"/>
  <c r="V4318" i="1" s="1"/>
  <c r="U4318" i="1"/>
  <c r="T4318" i="1"/>
  <c r="O4318" i="1" s="1"/>
  <c r="P4318" i="1"/>
  <c r="G4318" i="1"/>
  <c r="D4318" i="1"/>
  <c r="C4318" i="1"/>
  <c r="B4318" i="1"/>
  <c r="X4317" i="1"/>
  <c r="X4317" i="1" a="1"/>
  <c r="W4317" i="1" a="1"/>
  <c r="W4317" i="1" s="1"/>
  <c r="V4317" i="1" a="1"/>
  <c r="V4317" i="1" s="1"/>
  <c r="U4317" i="1"/>
  <c r="T4317" i="1"/>
  <c r="O4317" i="1" s="1"/>
  <c r="P4317" i="1"/>
  <c r="G4317" i="1"/>
  <c r="C4317" i="1"/>
  <c r="D4317" i="1" s="1"/>
  <c r="B4317" i="1"/>
  <c r="X4316" i="1" a="1"/>
  <c r="X4316" i="1" s="1"/>
  <c r="Y4316" i="1" s="1"/>
  <c r="W4316" i="1" a="1"/>
  <c r="W4316" i="1" s="1"/>
  <c r="V4316" i="1"/>
  <c r="V4316" i="1" a="1"/>
  <c r="U4316" i="1"/>
  <c r="T4316" i="1"/>
  <c r="P4316" i="1"/>
  <c r="O4316" i="1"/>
  <c r="G4316" i="1"/>
  <c r="D4316" i="1"/>
  <c r="C4316" i="1"/>
  <c r="B4316" i="1"/>
  <c r="X4315" i="1"/>
  <c r="Y4315" i="1" s="1"/>
  <c r="X4315" i="1" a="1"/>
  <c r="W4315" i="1"/>
  <c r="W4315" i="1" a="1"/>
  <c r="V4315" i="1" a="1"/>
  <c r="V4315" i="1" s="1"/>
  <c r="U4315" i="1"/>
  <c r="T4315" i="1"/>
  <c r="P4315" i="1"/>
  <c r="O4315" i="1"/>
  <c r="G4315" i="1"/>
  <c r="C4315" i="1"/>
  <c r="D4315" i="1" s="1"/>
  <c r="B4315" i="1"/>
  <c r="X4314" i="1" a="1"/>
  <c r="X4314" i="1" s="1"/>
  <c r="Y4314" i="1" s="1"/>
  <c r="W4314" i="1" a="1"/>
  <c r="W4314" i="1" s="1"/>
  <c r="V4314" i="1" a="1"/>
  <c r="V4314" i="1" s="1"/>
  <c r="U4314" i="1"/>
  <c r="T4314" i="1"/>
  <c r="P4314" i="1"/>
  <c r="O4314" i="1"/>
  <c r="G4314" i="1"/>
  <c r="D4314" i="1"/>
  <c r="C4314" i="1"/>
  <c r="B4314" i="1"/>
  <c r="X4313" i="1"/>
  <c r="Y4313" i="1" s="1"/>
  <c r="X4313" i="1" a="1"/>
  <c r="W4313" i="1"/>
  <c r="W4313" i="1" a="1"/>
  <c r="V4313" i="1"/>
  <c r="V4313" i="1" a="1"/>
  <c r="U4313" i="1"/>
  <c r="T4313" i="1"/>
  <c r="P4313" i="1"/>
  <c r="O4313" i="1"/>
  <c r="G4313" i="1"/>
  <c r="C4313" i="1"/>
  <c r="D4313" i="1" s="1"/>
  <c r="B4313" i="1"/>
  <c r="X4312" i="1" a="1"/>
  <c r="X4312" i="1" s="1"/>
  <c r="Y4312" i="1" s="1"/>
  <c r="W4312" i="1" a="1"/>
  <c r="W4312" i="1" s="1"/>
  <c r="V4312" i="1" a="1"/>
  <c r="V4312" i="1" s="1"/>
  <c r="U4312" i="1"/>
  <c r="T4312" i="1"/>
  <c r="P4312" i="1"/>
  <c r="O4312" i="1"/>
  <c r="G4312" i="1"/>
  <c r="C4312" i="1"/>
  <c r="D4312" i="1" s="1"/>
  <c r="B4312" i="1"/>
  <c r="X4311" i="1"/>
  <c r="Y4311" i="1" s="1"/>
  <c r="X4311" i="1" a="1"/>
  <c r="W4311" i="1"/>
  <c r="W4311" i="1" a="1"/>
  <c r="V4311" i="1"/>
  <c r="V4311" i="1" a="1"/>
  <c r="U4311" i="1"/>
  <c r="T4311" i="1"/>
  <c r="P4311" i="1"/>
  <c r="O4311" i="1"/>
  <c r="G4311" i="1"/>
  <c r="D4311" i="1"/>
  <c r="C4311" i="1"/>
  <c r="B4311" i="1"/>
  <c r="X4310" i="1" a="1"/>
  <c r="X4310" i="1" s="1"/>
  <c r="Y4310" i="1" s="1"/>
  <c r="W4310" i="1" a="1"/>
  <c r="W4310" i="1" s="1"/>
  <c r="V4310" i="1" a="1"/>
  <c r="V4310" i="1" s="1"/>
  <c r="U4310" i="1"/>
  <c r="T4310" i="1"/>
  <c r="O4310" i="1" s="1"/>
  <c r="P4310" i="1"/>
  <c r="G4310" i="1"/>
  <c r="C4310" i="1"/>
  <c r="D4310" i="1" s="1"/>
  <c r="B4310" i="1"/>
  <c r="X4309" i="1"/>
  <c r="Y4309" i="1" s="1"/>
  <c r="X4309" i="1" a="1"/>
  <c r="W4309" i="1"/>
  <c r="W4309" i="1" a="1"/>
  <c r="V4309" i="1"/>
  <c r="V4309" i="1" a="1"/>
  <c r="U4309" i="1"/>
  <c r="T4309" i="1"/>
  <c r="O4309" i="1" s="1"/>
  <c r="P4309" i="1"/>
  <c r="G4309" i="1"/>
  <c r="D4309" i="1"/>
  <c r="C4309" i="1"/>
  <c r="B4309" i="1"/>
  <c r="X4308" i="1" a="1"/>
  <c r="X4308" i="1" s="1"/>
  <c r="Y4308" i="1" s="1"/>
  <c r="W4308" i="1" a="1"/>
  <c r="W4308" i="1" s="1"/>
  <c r="V4308" i="1" a="1"/>
  <c r="V4308" i="1" s="1"/>
  <c r="U4308" i="1"/>
  <c r="T4308" i="1"/>
  <c r="O4308" i="1" s="1"/>
  <c r="P4308" i="1"/>
  <c r="G4308" i="1"/>
  <c r="C4308" i="1"/>
  <c r="D4308" i="1" s="1"/>
  <c r="B4308" i="1"/>
  <c r="X4307" i="1" a="1"/>
  <c r="X4307" i="1" s="1"/>
  <c r="Y4307" i="1" s="1"/>
  <c r="W4307" i="1"/>
  <c r="W4307" i="1" a="1"/>
  <c r="V4307" i="1"/>
  <c r="V4307" i="1" a="1"/>
  <c r="U4307" i="1"/>
  <c r="T4307" i="1"/>
  <c r="P4307" i="1"/>
  <c r="O4307" i="1"/>
  <c r="G4307" i="1"/>
  <c r="D4307" i="1"/>
  <c r="C4307" i="1"/>
  <c r="B4307" i="1"/>
  <c r="X4306" i="1" a="1"/>
  <c r="X4306" i="1" s="1"/>
  <c r="W4306" i="1" a="1"/>
  <c r="W4306" i="1" s="1"/>
  <c r="V4306" i="1" a="1"/>
  <c r="V4306" i="1" s="1"/>
  <c r="U4306" i="1"/>
  <c r="T4306" i="1"/>
  <c r="P4306" i="1"/>
  <c r="O4306" i="1"/>
  <c r="G4306" i="1"/>
  <c r="D4306" i="1"/>
  <c r="C4306" i="1"/>
  <c r="B4306" i="1"/>
  <c r="X4305" i="1" a="1"/>
  <c r="X4305" i="1" s="1"/>
  <c r="Y4305" i="1" s="1"/>
  <c r="W4305" i="1" a="1"/>
  <c r="W4305" i="1" s="1"/>
  <c r="V4305" i="1"/>
  <c r="V4305" i="1" a="1"/>
  <c r="U4305" i="1"/>
  <c r="T4305" i="1"/>
  <c r="P4305" i="1"/>
  <c r="O4305" i="1"/>
  <c r="G4305" i="1"/>
  <c r="C4305" i="1"/>
  <c r="D4305" i="1" s="1"/>
  <c r="B4305" i="1"/>
  <c r="X4304" i="1"/>
  <c r="X4304" i="1" a="1"/>
  <c r="W4304" i="1" a="1"/>
  <c r="W4304" i="1" s="1"/>
  <c r="V4304" i="1" a="1"/>
  <c r="V4304" i="1" s="1"/>
  <c r="U4304" i="1"/>
  <c r="T4304" i="1"/>
  <c r="O4304" i="1" s="1"/>
  <c r="P4304" i="1"/>
  <c r="G4304" i="1"/>
  <c r="D4304" i="1"/>
  <c r="C4304" i="1"/>
  <c r="B4304" i="1"/>
  <c r="X4303" i="1" a="1"/>
  <c r="X4303" i="1" s="1"/>
  <c r="Y4303" i="1" s="1"/>
  <c r="W4303" i="1" a="1"/>
  <c r="W4303" i="1" s="1"/>
  <c r="V4303" i="1" a="1"/>
  <c r="V4303" i="1" s="1"/>
  <c r="U4303" i="1"/>
  <c r="T4303" i="1"/>
  <c r="O4303" i="1" s="1"/>
  <c r="P4303" i="1"/>
  <c r="G4303" i="1"/>
  <c r="C4303" i="1"/>
  <c r="D4303" i="1" s="1"/>
  <c r="B4303" i="1"/>
  <c r="X4302" i="1" a="1"/>
  <c r="X4302" i="1" s="1"/>
  <c r="Y4302" i="1" s="1"/>
  <c r="W4302" i="1"/>
  <c r="W4302" i="1" a="1"/>
  <c r="V4302" i="1" a="1"/>
  <c r="V4302" i="1" s="1"/>
  <c r="U4302" i="1"/>
  <c r="T4302" i="1"/>
  <c r="O4302" i="1" s="1"/>
  <c r="P4302" i="1"/>
  <c r="G4302" i="1"/>
  <c r="D4302" i="1"/>
  <c r="C4302" i="1"/>
  <c r="B4302" i="1"/>
  <c r="X4301" i="1"/>
  <c r="X4301" i="1" a="1"/>
  <c r="W4301" i="1" a="1"/>
  <c r="W4301" i="1" s="1"/>
  <c r="V4301" i="1" a="1"/>
  <c r="V4301" i="1" s="1"/>
  <c r="U4301" i="1"/>
  <c r="T4301" i="1"/>
  <c r="O4301" i="1" s="1"/>
  <c r="P4301" i="1"/>
  <c r="G4301" i="1"/>
  <c r="C4301" i="1"/>
  <c r="D4301" i="1" s="1"/>
  <c r="B4301" i="1"/>
  <c r="X4300" i="1" a="1"/>
  <c r="X4300" i="1" s="1"/>
  <c r="Y4300" i="1" s="1"/>
  <c r="W4300" i="1" a="1"/>
  <c r="W4300" i="1" s="1"/>
  <c r="V4300" i="1"/>
  <c r="V4300" i="1" a="1"/>
  <c r="U4300" i="1"/>
  <c r="T4300" i="1"/>
  <c r="P4300" i="1"/>
  <c r="O4300" i="1"/>
  <c r="G4300" i="1"/>
  <c r="D4300" i="1"/>
  <c r="C4300" i="1"/>
  <c r="B4300" i="1"/>
  <c r="X4299" i="1"/>
  <c r="Y4299" i="1" s="1"/>
  <c r="X4299" i="1" a="1"/>
  <c r="W4299" i="1"/>
  <c r="W4299" i="1" a="1"/>
  <c r="V4299" i="1" a="1"/>
  <c r="V4299" i="1" s="1"/>
  <c r="U4299" i="1"/>
  <c r="T4299" i="1"/>
  <c r="O4299" i="1" s="1"/>
  <c r="P4299" i="1"/>
  <c r="G4299" i="1"/>
  <c r="C4299" i="1"/>
  <c r="D4299" i="1" s="1"/>
  <c r="B4299" i="1"/>
  <c r="X4298" i="1" a="1"/>
  <c r="X4298" i="1" s="1"/>
  <c r="Y4298" i="1" s="1"/>
  <c r="W4298" i="1" a="1"/>
  <c r="W4298" i="1" s="1"/>
  <c r="V4298" i="1" a="1"/>
  <c r="V4298" i="1" s="1"/>
  <c r="U4298" i="1"/>
  <c r="T4298" i="1"/>
  <c r="P4298" i="1"/>
  <c r="O4298" i="1"/>
  <c r="G4298" i="1"/>
  <c r="D4298" i="1"/>
  <c r="C4298" i="1"/>
  <c r="B4298" i="1"/>
  <c r="X4297" i="1"/>
  <c r="Y4297" i="1" s="1"/>
  <c r="X4297" i="1" a="1"/>
  <c r="W4297" i="1"/>
  <c r="W4297" i="1" a="1"/>
  <c r="V4297" i="1"/>
  <c r="V4297" i="1" a="1"/>
  <c r="U4297" i="1"/>
  <c r="T4297" i="1"/>
  <c r="O4297" i="1" s="1"/>
  <c r="P4297" i="1"/>
  <c r="G4297" i="1"/>
  <c r="C4297" i="1"/>
  <c r="D4297" i="1" s="1"/>
  <c r="B4297" i="1"/>
  <c r="X4296" i="1" a="1"/>
  <c r="X4296" i="1" s="1"/>
  <c r="W4296" i="1" a="1"/>
  <c r="W4296" i="1" s="1"/>
  <c r="V4296" i="1" a="1"/>
  <c r="V4296" i="1" s="1"/>
  <c r="U4296" i="1"/>
  <c r="T4296" i="1"/>
  <c r="P4296" i="1"/>
  <c r="O4296" i="1"/>
  <c r="G4296" i="1"/>
  <c r="C4296" i="1"/>
  <c r="D4296" i="1" s="1"/>
  <c r="B4296" i="1"/>
  <c r="X4295" i="1"/>
  <c r="Y4295" i="1" s="1"/>
  <c r="X4295" i="1" a="1"/>
  <c r="W4295" i="1"/>
  <c r="W4295" i="1" a="1"/>
  <c r="V4295" i="1"/>
  <c r="V4295" i="1" a="1"/>
  <c r="U4295" i="1"/>
  <c r="T4295" i="1"/>
  <c r="P4295" i="1"/>
  <c r="O4295" i="1"/>
  <c r="G4295" i="1"/>
  <c r="D4295" i="1"/>
  <c r="C4295" i="1"/>
  <c r="B4295" i="1"/>
  <c r="X4294" i="1" a="1"/>
  <c r="X4294" i="1" s="1"/>
  <c r="W4294" i="1" a="1"/>
  <c r="W4294" i="1" s="1"/>
  <c r="V4294" i="1" a="1"/>
  <c r="V4294" i="1" s="1"/>
  <c r="U4294" i="1"/>
  <c r="T4294" i="1"/>
  <c r="O4294" i="1" s="1"/>
  <c r="P4294" i="1"/>
  <c r="G4294" i="1"/>
  <c r="C4294" i="1"/>
  <c r="D4294" i="1" s="1"/>
  <c r="B4294" i="1"/>
  <c r="X4293" i="1"/>
  <c r="Y4293" i="1" s="1"/>
  <c r="X4293" i="1" a="1"/>
  <c r="W4293" i="1"/>
  <c r="W4293" i="1" a="1"/>
  <c r="V4293" i="1"/>
  <c r="V4293" i="1" a="1"/>
  <c r="U4293" i="1"/>
  <c r="T4293" i="1"/>
  <c r="O4293" i="1" s="1"/>
  <c r="P4293" i="1"/>
  <c r="G4293" i="1"/>
  <c r="D4293" i="1"/>
  <c r="C4293" i="1"/>
  <c r="B4293" i="1"/>
  <c r="X4292" i="1" a="1"/>
  <c r="X4292" i="1" s="1"/>
  <c r="Y4292" i="1" s="1"/>
  <c r="W4292" i="1" a="1"/>
  <c r="W4292" i="1" s="1"/>
  <c r="V4292" i="1" a="1"/>
  <c r="V4292" i="1" s="1"/>
  <c r="U4292" i="1"/>
  <c r="T4292" i="1"/>
  <c r="O4292" i="1" s="1"/>
  <c r="P4292" i="1"/>
  <c r="G4292" i="1"/>
  <c r="C4292" i="1"/>
  <c r="D4292" i="1" s="1"/>
  <c r="B4292" i="1"/>
  <c r="X4291" i="1" a="1"/>
  <c r="X4291" i="1" s="1"/>
  <c r="Y4291" i="1" s="1"/>
  <c r="W4291" i="1"/>
  <c r="W4291" i="1" a="1"/>
  <c r="V4291" i="1"/>
  <c r="V4291" i="1" a="1"/>
  <c r="U4291" i="1"/>
  <c r="T4291" i="1"/>
  <c r="P4291" i="1"/>
  <c r="O4291" i="1"/>
  <c r="G4291" i="1"/>
  <c r="D4291" i="1"/>
  <c r="C4291" i="1"/>
  <c r="B4291" i="1"/>
  <c r="X4290" i="1" a="1"/>
  <c r="X4290" i="1" s="1"/>
  <c r="Y4290" i="1" s="1"/>
  <c r="W4290" i="1" a="1"/>
  <c r="W4290" i="1" s="1"/>
  <c r="V4290" i="1" a="1"/>
  <c r="V4290" i="1" s="1"/>
  <c r="U4290" i="1"/>
  <c r="T4290" i="1"/>
  <c r="P4290" i="1"/>
  <c r="O4290" i="1"/>
  <c r="G4290" i="1"/>
  <c r="D4290" i="1"/>
  <c r="C4290" i="1"/>
  <c r="B4290" i="1"/>
  <c r="X4289" i="1" a="1"/>
  <c r="X4289" i="1" s="1"/>
  <c r="Y4289" i="1" s="1"/>
  <c r="W4289" i="1" a="1"/>
  <c r="W4289" i="1" s="1"/>
  <c r="V4289" i="1"/>
  <c r="V4289" i="1" a="1"/>
  <c r="U4289" i="1"/>
  <c r="T4289" i="1"/>
  <c r="P4289" i="1"/>
  <c r="O4289" i="1"/>
  <c r="G4289" i="1"/>
  <c r="C4289" i="1"/>
  <c r="D4289" i="1" s="1"/>
  <c r="B4289" i="1"/>
  <c r="X4288" i="1"/>
  <c r="Y4288" i="1" s="1"/>
  <c r="X4288" i="1" a="1"/>
  <c r="W4288" i="1" a="1"/>
  <c r="W4288" i="1" s="1"/>
  <c r="V4288" i="1" a="1"/>
  <c r="V4288" i="1" s="1"/>
  <c r="U4288" i="1"/>
  <c r="T4288" i="1"/>
  <c r="O4288" i="1" s="1"/>
  <c r="P4288" i="1"/>
  <c r="G4288" i="1"/>
  <c r="D4288" i="1"/>
  <c r="C4288" i="1"/>
  <c r="B4288" i="1"/>
  <c r="X4287" i="1" a="1"/>
  <c r="X4287" i="1" s="1"/>
  <c r="Y4287" i="1" s="1"/>
  <c r="W4287" i="1" a="1"/>
  <c r="W4287" i="1" s="1"/>
  <c r="V4287" i="1" a="1"/>
  <c r="V4287" i="1" s="1"/>
  <c r="U4287" i="1"/>
  <c r="T4287" i="1"/>
  <c r="O4287" i="1" s="1"/>
  <c r="P4287" i="1"/>
  <c r="G4287" i="1"/>
  <c r="C4287" i="1"/>
  <c r="D4287" i="1" s="1"/>
  <c r="B4287" i="1"/>
  <c r="X4286" i="1" a="1"/>
  <c r="X4286" i="1" s="1"/>
  <c r="Y4286" i="1" s="1"/>
  <c r="W4286" i="1"/>
  <c r="W4286" i="1" a="1"/>
  <c r="V4286" i="1" a="1"/>
  <c r="V4286" i="1" s="1"/>
  <c r="U4286" i="1"/>
  <c r="T4286" i="1"/>
  <c r="O4286" i="1" s="1"/>
  <c r="P4286" i="1"/>
  <c r="G4286" i="1"/>
  <c r="D4286" i="1"/>
  <c r="C4286" i="1"/>
  <c r="B4286" i="1"/>
  <c r="X4285" i="1"/>
  <c r="X4285" i="1" a="1"/>
  <c r="W4285" i="1" a="1"/>
  <c r="W4285" i="1" s="1"/>
  <c r="V4285" i="1" a="1"/>
  <c r="V4285" i="1" s="1"/>
  <c r="U4285" i="1"/>
  <c r="T4285" i="1"/>
  <c r="O4285" i="1" s="1"/>
  <c r="P4285" i="1"/>
  <c r="G4285" i="1"/>
  <c r="C4285" i="1"/>
  <c r="D4285" i="1" s="1"/>
  <c r="B4285" i="1"/>
  <c r="X4284" i="1" a="1"/>
  <c r="X4284" i="1" s="1"/>
  <c r="W4284" i="1" a="1"/>
  <c r="W4284" i="1" s="1"/>
  <c r="V4284" i="1"/>
  <c r="V4284" i="1" a="1"/>
  <c r="U4284" i="1"/>
  <c r="T4284" i="1"/>
  <c r="P4284" i="1"/>
  <c r="O4284" i="1"/>
  <c r="G4284" i="1"/>
  <c r="D4284" i="1"/>
  <c r="C4284" i="1"/>
  <c r="B4284" i="1"/>
  <c r="X4283" i="1"/>
  <c r="Y4283" i="1" s="1"/>
  <c r="X4283" i="1" a="1"/>
  <c r="W4283" i="1"/>
  <c r="W4283" i="1" a="1"/>
  <c r="V4283" i="1" a="1"/>
  <c r="V4283" i="1" s="1"/>
  <c r="U4283" i="1"/>
  <c r="T4283" i="1"/>
  <c r="O4283" i="1" s="1"/>
  <c r="P4283" i="1"/>
  <c r="G4283" i="1"/>
  <c r="C4283" i="1"/>
  <c r="D4283" i="1" s="1"/>
  <c r="B4283" i="1"/>
  <c r="X4282" i="1" a="1"/>
  <c r="X4282" i="1" s="1"/>
  <c r="W4282" i="1" a="1"/>
  <c r="W4282" i="1" s="1"/>
  <c r="V4282" i="1" a="1"/>
  <c r="V4282" i="1" s="1"/>
  <c r="U4282" i="1"/>
  <c r="T4282" i="1"/>
  <c r="P4282" i="1"/>
  <c r="O4282" i="1"/>
  <c r="G4282" i="1"/>
  <c r="D4282" i="1"/>
  <c r="C4282" i="1"/>
  <c r="B4282" i="1"/>
  <c r="X4281" i="1"/>
  <c r="Y4281" i="1" s="1"/>
  <c r="X4281" i="1" a="1"/>
  <c r="W4281" i="1"/>
  <c r="W4281" i="1" a="1"/>
  <c r="V4281" i="1"/>
  <c r="V4281" i="1" a="1"/>
  <c r="U4281" i="1"/>
  <c r="T4281" i="1"/>
  <c r="O4281" i="1" s="1"/>
  <c r="P4281" i="1"/>
  <c r="G4281" i="1"/>
  <c r="C4281" i="1"/>
  <c r="D4281" i="1" s="1"/>
  <c r="B4281" i="1"/>
  <c r="X4280" i="1" a="1"/>
  <c r="X4280" i="1" s="1"/>
  <c r="Y4280" i="1" s="1"/>
  <c r="W4280" i="1" a="1"/>
  <c r="W4280" i="1" s="1"/>
  <c r="V4280" i="1" a="1"/>
  <c r="V4280" i="1" s="1"/>
  <c r="U4280" i="1"/>
  <c r="T4280" i="1"/>
  <c r="P4280" i="1"/>
  <c r="O4280" i="1"/>
  <c r="G4280" i="1"/>
  <c r="C4280" i="1"/>
  <c r="D4280" i="1" s="1"/>
  <c r="B4280" i="1"/>
  <c r="X4279" i="1"/>
  <c r="Y4279" i="1" s="1"/>
  <c r="X4279" i="1" a="1"/>
  <c r="W4279" i="1"/>
  <c r="W4279" i="1" a="1"/>
  <c r="V4279" i="1"/>
  <c r="V4279" i="1" a="1"/>
  <c r="U4279" i="1"/>
  <c r="T4279" i="1"/>
  <c r="P4279" i="1"/>
  <c r="O4279" i="1"/>
  <c r="G4279" i="1"/>
  <c r="D4279" i="1"/>
  <c r="C4279" i="1"/>
  <c r="B4279" i="1"/>
  <c r="X4278" i="1" a="1"/>
  <c r="X4278" i="1" s="1"/>
  <c r="Y4278" i="1" s="1"/>
  <c r="W4278" i="1" a="1"/>
  <c r="W4278" i="1" s="1"/>
  <c r="V4278" i="1" a="1"/>
  <c r="V4278" i="1" s="1"/>
  <c r="U4278" i="1"/>
  <c r="T4278" i="1"/>
  <c r="O4278" i="1" s="1"/>
  <c r="P4278" i="1"/>
  <c r="G4278" i="1"/>
  <c r="C4278" i="1"/>
  <c r="D4278" i="1" s="1"/>
  <c r="B4278" i="1"/>
  <c r="X4277" i="1"/>
  <c r="Y4277" i="1" s="1"/>
  <c r="X4277" i="1" a="1"/>
  <c r="W4277" i="1"/>
  <c r="W4277" i="1" a="1"/>
  <c r="V4277" i="1"/>
  <c r="V4277" i="1" a="1"/>
  <c r="U4277" i="1"/>
  <c r="T4277" i="1"/>
  <c r="O4277" i="1" s="1"/>
  <c r="P4277" i="1"/>
  <c r="G4277" i="1"/>
  <c r="D4277" i="1"/>
  <c r="C4277" i="1"/>
  <c r="B4277" i="1"/>
  <c r="X4276" i="1" a="1"/>
  <c r="X4276" i="1" s="1"/>
  <c r="Y4276" i="1" s="1"/>
  <c r="W4276" i="1" a="1"/>
  <c r="W4276" i="1" s="1"/>
  <c r="V4276" i="1" a="1"/>
  <c r="V4276" i="1" s="1"/>
  <c r="U4276" i="1"/>
  <c r="T4276" i="1"/>
  <c r="O4276" i="1" s="1"/>
  <c r="P4276" i="1"/>
  <c r="G4276" i="1"/>
  <c r="C4276" i="1"/>
  <c r="D4276" i="1" s="1"/>
  <c r="B4276" i="1"/>
  <c r="X4275" i="1" a="1"/>
  <c r="X4275" i="1" s="1"/>
  <c r="Y4275" i="1" s="1"/>
  <c r="W4275" i="1"/>
  <c r="W4275" i="1" a="1"/>
  <c r="V4275" i="1"/>
  <c r="V4275" i="1" a="1"/>
  <c r="U4275" i="1"/>
  <c r="T4275" i="1"/>
  <c r="P4275" i="1"/>
  <c r="O4275" i="1"/>
  <c r="G4275" i="1"/>
  <c r="D4275" i="1"/>
  <c r="C4275" i="1"/>
  <c r="B4275" i="1"/>
  <c r="X4274" i="1" a="1"/>
  <c r="X4274" i="1" s="1"/>
  <c r="Y4274" i="1" s="1"/>
  <c r="W4274" i="1" a="1"/>
  <c r="W4274" i="1" s="1"/>
  <c r="V4274" i="1" a="1"/>
  <c r="V4274" i="1" s="1"/>
  <c r="U4274" i="1"/>
  <c r="T4274" i="1"/>
  <c r="P4274" i="1"/>
  <c r="O4274" i="1"/>
  <c r="G4274" i="1"/>
  <c r="D4274" i="1"/>
  <c r="C4274" i="1"/>
  <c r="B4274" i="1"/>
  <c r="X4273" i="1" a="1"/>
  <c r="X4273" i="1" s="1"/>
  <c r="W4273" i="1" a="1"/>
  <c r="W4273" i="1" s="1"/>
  <c r="V4273" i="1"/>
  <c r="V4273" i="1" a="1"/>
  <c r="U4273" i="1"/>
  <c r="T4273" i="1"/>
  <c r="P4273" i="1"/>
  <c r="O4273" i="1"/>
  <c r="G4273" i="1"/>
  <c r="C4273" i="1"/>
  <c r="D4273" i="1" s="1"/>
  <c r="B4273" i="1"/>
  <c r="X4272" i="1"/>
  <c r="Y4272" i="1" s="1"/>
  <c r="X4272" i="1" a="1"/>
  <c r="W4272" i="1" a="1"/>
  <c r="W4272" i="1" s="1"/>
  <c r="V4272" i="1" a="1"/>
  <c r="V4272" i="1" s="1"/>
  <c r="U4272" i="1"/>
  <c r="T4272" i="1"/>
  <c r="O4272" i="1" s="1"/>
  <c r="P4272" i="1"/>
  <c r="G4272" i="1"/>
  <c r="D4272" i="1"/>
  <c r="C4272" i="1"/>
  <c r="B4272" i="1"/>
  <c r="X4271" i="1" a="1"/>
  <c r="X4271" i="1" s="1"/>
  <c r="W4271" i="1" a="1"/>
  <c r="W4271" i="1" s="1"/>
  <c r="V4271" i="1" a="1"/>
  <c r="V4271" i="1" s="1"/>
  <c r="U4271" i="1"/>
  <c r="T4271" i="1"/>
  <c r="O4271" i="1" s="1"/>
  <c r="P4271" i="1"/>
  <c r="G4271" i="1"/>
  <c r="C4271" i="1"/>
  <c r="D4271" i="1" s="1"/>
  <c r="B4271" i="1"/>
  <c r="X4270" i="1" a="1"/>
  <c r="X4270" i="1" s="1"/>
  <c r="Y4270" i="1" s="1"/>
  <c r="W4270" i="1"/>
  <c r="W4270" i="1" a="1"/>
  <c r="V4270" i="1" a="1"/>
  <c r="V4270" i="1" s="1"/>
  <c r="U4270" i="1"/>
  <c r="T4270" i="1"/>
  <c r="O4270" i="1" s="1"/>
  <c r="P4270" i="1"/>
  <c r="G4270" i="1"/>
  <c r="D4270" i="1"/>
  <c r="C4270" i="1"/>
  <c r="B4270" i="1"/>
  <c r="X4269" i="1"/>
  <c r="Y4269" i="1" s="1"/>
  <c r="X4269" i="1" a="1"/>
  <c r="W4269" i="1" a="1"/>
  <c r="W4269" i="1" s="1"/>
  <c r="V4269" i="1" a="1"/>
  <c r="V4269" i="1" s="1"/>
  <c r="U4269" i="1"/>
  <c r="T4269" i="1"/>
  <c r="O4269" i="1" s="1"/>
  <c r="P4269" i="1"/>
  <c r="G4269" i="1"/>
  <c r="C4269" i="1"/>
  <c r="D4269" i="1" s="1"/>
  <c r="B4269" i="1"/>
  <c r="X4268" i="1" a="1"/>
  <c r="X4268" i="1" s="1"/>
  <c r="Y4268" i="1" s="1"/>
  <c r="W4268" i="1" a="1"/>
  <c r="W4268" i="1" s="1"/>
  <c r="V4268" i="1"/>
  <c r="V4268" i="1" a="1"/>
  <c r="U4268" i="1"/>
  <c r="T4268" i="1"/>
  <c r="P4268" i="1"/>
  <c r="O4268" i="1"/>
  <c r="G4268" i="1"/>
  <c r="D4268" i="1"/>
  <c r="C4268" i="1"/>
  <c r="B4268" i="1"/>
  <c r="X4267" i="1"/>
  <c r="Y4267" i="1" s="1"/>
  <c r="X4267" i="1" a="1"/>
  <c r="W4267" i="1"/>
  <c r="W4267" i="1" a="1"/>
  <c r="V4267" i="1" a="1"/>
  <c r="V4267" i="1" s="1"/>
  <c r="U4267" i="1"/>
  <c r="T4267" i="1"/>
  <c r="P4267" i="1"/>
  <c r="O4267" i="1"/>
  <c r="G4267" i="1"/>
  <c r="C4267" i="1"/>
  <c r="D4267" i="1" s="1"/>
  <c r="B4267" i="1"/>
  <c r="X4266" i="1" a="1"/>
  <c r="X4266" i="1" s="1"/>
  <c r="W4266" i="1" a="1"/>
  <c r="W4266" i="1" s="1"/>
  <c r="V4266" i="1" a="1"/>
  <c r="V4266" i="1" s="1"/>
  <c r="U4266" i="1"/>
  <c r="T4266" i="1"/>
  <c r="P4266" i="1"/>
  <c r="O4266" i="1"/>
  <c r="G4266" i="1"/>
  <c r="D4266" i="1"/>
  <c r="C4266" i="1"/>
  <c r="B4266" i="1"/>
  <c r="X4265" i="1"/>
  <c r="Y4265" i="1" s="1"/>
  <c r="X4265" i="1" a="1"/>
  <c r="W4265" i="1"/>
  <c r="W4265" i="1" a="1"/>
  <c r="V4265" i="1"/>
  <c r="V4265" i="1" a="1"/>
  <c r="U4265" i="1"/>
  <c r="T4265" i="1"/>
  <c r="O4265" i="1" s="1"/>
  <c r="P4265" i="1"/>
  <c r="G4265" i="1"/>
  <c r="C4265" i="1"/>
  <c r="D4265" i="1" s="1"/>
  <c r="B4265" i="1"/>
  <c r="X4264" i="1" a="1"/>
  <c r="X4264" i="1" s="1"/>
  <c r="W4264" i="1" a="1"/>
  <c r="W4264" i="1" s="1"/>
  <c r="V4264" i="1" a="1"/>
  <c r="V4264" i="1" s="1"/>
  <c r="U4264" i="1"/>
  <c r="T4264" i="1"/>
  <c r="P4264" i="1"/>
  <c r="O4264" i="1"/>
  <c r="G4264" i="1"/>
  <c r="C4264" i="1"/>
  <c r="D4264" i="1" s="1"/>
  <c r="B4264" i="1"/>
  <c r="X4263" i="1"/>
  <c r="Y4263" i="1" s="1"/>
  <c r="X4263" i="1" a="1"/>
  <c r="W4263" i="1"/>
  <c r="W4263" i="1" a="1"/>
  <c r="V4263" i="1"/>
  <c r="V4263" i="1" a="1"/>
  <c r="U4263" i="1"/>
  <c r="T4263" i="1"/>
  <c r="P4263" i="1"/>
  <c r="O4263" i="1"/>
  <c r="G4263" i="1"/>
  <c r="D4263" i="1"/>
  <c r="C4263" i="1"/>
  <c r="B4263" i="1"/>
  <c r="X4262" i="1" a="1"/>
  <c r="X4262" i="1" s="1"/>
  <c r="Y4262" i="1" s="1"/>
  <c r="W4262" i="1" a="1"/>
  <c r="W4262" i="1" s="1"/>
  <c r="V4262" i="1" a="1"/>
  <c r="V4262" i="1" s="1"/>
  <c r="U4262" i="1"/>
  <c r="T4262" i="1"/>
  <c r="O4262" i="1" s="1"/>
  <c r="P4262" i="1"/>
  <c r="G4262" i="1"/>
  <c r="C4262" i="1"/>
  <c r="D4262" i="1" s="1"/>
  <c r="B4262" i="1"/>
  <c r="X4261" i="1"/>
  <c r="Y4261" i="1" s="1"/>
  <c r="X4261" i="1" a="1"/>
  <c r="W4261" i="1"/>
  <c r="W4261" i="1" a="1"/>
  <c r="V4261" i="1"/>
  <c r="V4261" i="1" a="1"/>
  <c r="U4261" i="1"/>
  <c r="T4261" i="1"/>
  <c r="O4261" i="1" s="1"/>
  <c r="P4261" i="1"/>
  <c r="G4261" i="1"/>
  <c r="D4261" i="1"/>
  <c r="C4261" i="1"/>
  <c r="B4261" i="1"/>
  <c r="X4260" i="1" a="1"/>
  <c r="X4260" i="1" s="1"/>
  <c r="Y4260" i="1" s="1"/>
  <c r="W4260" i="1" a="1"/>
  <c r="W4260" i="1" s="1"/>
  <c r="V4260" i="1" a="1"/>
  <c r="V4260" i="1" s="1"/>
  <c r="U4260" i="1"/>
  <c r="T4260" i="1"/>
  <c r="O4260" i="1" s="1"/>
  <c r="P4260" i="1"/>
  <c r="G4260" i="1"/>
  <c r="C4260" i="1"/>
  <c r="D4260" i="1" s="1"/>
  <c r="B4260" i="1"/>
  <c r="X4259" i="1" a="1"/>
  <c r="X4259" i="1" s="1"/>
  <c r="Y4259" i="1" s="1"/>
  <c r="W4259" i="1"/>
  <c r="W4259" i="1" a="1"/>
  <c r="V4259" i="1"/>
  <c r="V4259" i="1" a="1"/>
  <c r="U4259" i="1"/>
  <c r="T4259" i="1"/>
  <c r="P4259" i="1"/>
  <c r="O4259" i="1"/>
  <c r="G4259" i="1"/>
  <c r="D4259" i="1"/>
  <c r="C4259" i="1"/>
  <c r="B4259" i="1"/>
  <c r="X4258" i="1" a="1"/>
  <c r="X4258" i="1" s="1"/>
  <c r="Y4258" i="1" s="1"/>
  <c r="W4258" i="1" a="1"/>
  <c r="W4258" i="1" s="1"/>
  <c r="V4258" i="1" a="1"/>
  <c r="V4258" i="1" s="1"/>
  <c r="U4258" i="1"/>
  <c r="T4258" i="1"/>
  <c r="P4258" i="1"/>
  <c r="O4258" i="1"/>
  <c r="G4258" i="1"/>
  <c r="D4258" i="1"/>
  <c r="C4258" i="1"/>
  <c r="B4258" i="1"/>
  <c r="X4257" i="1" a="1"/>
  <c r="X4257" i="1" s="1"/>
  <c r="Y4257" i="1" s="1"/>
  <c r="W4257" i="1" a="1"/>
  <c r="W4257" i="1" s="1"/>
  <c r="V4257" i="1"/>
  <c r="V4257" i="1" a="1"/>
  <c r="U4257" i="1"/>
  <c r="T4257" i="1"/>
  <c r="P4257" i="1"/>
  <c r="O4257" i="1"/>
  <c r="G4257" i="1"/>
  <c r="C4257" i="1"/>
  <c r="D4257" i="1" s="1"/>
  <c r="B4257" i="1"/>
  <c r="X4256" i="1"/>
  <c r="X4256" i="1" a="1"/>
  <c r="W4256" i="1" a="1"/>
  <c r="W4256" i="1" s="1"/>
  <c r="V4256" i="1" a="1"/>
  <c r="V4256" i="1" s="1"/>
  <c r="U4256" i="1"/>
  <c r="T4256" i="1"/>
  <c r="O4256" i="1" s="1"/>
  <c r="P4256" i="1"/>
  <c r="G4256" i="1"/>
  <c r="D4256" i="1"/>
  <c r="C4256" i="1"/>
  <c r="B4256" i="1"/>
  <c r="X4255" i="1" a="1"/>
  <c r="X4255" i="1" s="1"/>
  <c r="W4255" i="1" a="1"/>
  <c r="W4255" i="1" s="1"/>
  <c r="V4255" i="1" a="1"/>
  <c r="V4255" i="1" s="1"/>
  <c r="U4255" i="1"/>
  <c r="T4255" i="1"/>
  <c r="O4255" i="1" s="1"/>
  <c r="P4255" i="1"/>
  <c r="G4255" i="1"/>
  <c r="C4255" i="1"/>
  <c r="D4255" i="1" s="1"/>
  <c r="B4255" i="1"/>
  <c r="X4254" i="1" a="1"/>
  <c r="X4254" i="1" s="1"/>
  <c r="Y4254" i="1" s="1"/>
  <c r="W4254" i="1"/>
  <c r="W4254" i="1" a="1"/>
  <c r="V4254" i="1" a="1"/>
  <c r="V4254" i="1" s="1"/>
  <c r="U4254" i="1"/>
  <c r="T4254" i="1"/>
  <c r="O4254" i="1" s="1"/>
  <c r="P4254" i="1"/>
  <c r="G4254" i="1"/>
  <c r="D4254" i="1"/>
  <c r="C4254" i="1"/>
  <c r="B4254" i="1"/>
  <c r="X4253" i="1"/>
  <c r="X4253" i="1" a="1"/>
  <c r="W4253" i="1" a="1"/>
  <c r="W4253" i="1" s="1"/>
  <c r="V4253" i="1" a="1"/>
  <c r="V4253" i="1" s="1"/>
  <c r="U4253" i="1"/>
  <c r="T4253" i="1"/>
  <c r="O4253" i="1" s="1"/>
  <c r="P4253" i="1"/>
  <c r="G4253" i="1"/>
  <c r="C4253" i="1"/>
  <c r="D4253" i="1" s="1"/>
  <c r="B4253" i="1"/>
  <c r="X4252" i="1" a="1"/>
  <c r="X4252" i="1" s="1"/>
  <c r="W4252" i="1" a="1"/>
  <c r="W4252" i="1" s="1"/>
  <c r="V4252" i="1"/>
  <c r="V4252" i="1" a="1"/>
  <c r="U4252" i="1"/>
  <c r="T4252" i="1"/>
  <c r="P4252" i="1"/>
  <c r="O4252" i="1"/>
  <c r="G4252" i="1"/>
  <c r="D4252" i="1"/>
  <c r="C4252" i="1"/>
  <c r="B4252" i="1"/>
  <c r="X4251" i="1"/>
  <c r="Y4251" i="1" s="1"/>
  <c r="X4251" i="1" a="1"/>
  <c r="W4251" i="1"/>
  <c r="W4251" i="1" a="1"/>
  <c r="V4251" i="1" a="1"/>
  <c r="V4251" i="1" s="1"/>
  <c r="U4251" i="1"/>
  <c r="T4251" i="1"/>
  <c r="O4251" i="1" s="1"/>
  <c r="P4251" i="1"/>
  <c r="G4251" i="1"/>
  <c r="C4251" i="1"/>
  <c r="D4251" i="1" s="1"/>
  <c r="B4251" i="1"/>
  <c r="X4250" i="1" a="1"/>
  <c r="X4250" i="1" s="1"/>
  <c r="Y4250" i="1" s="1"/>
  <c r="W4250" i="1" a="1"/>
  <c r="W4250" i="1" s="1"/>
  <c r="V4250" i="1" a="1"/>
  <c r="V4250" i="1" s="1"/>
  <c r="U4250" i="1"/>
  <c r="T4250" i="1"/>
  <c r="P4250" i="1"/>
  <c r="O4250" i="1"/>
  <c r="G4250" i="1"/>
  <c r="D4250" i="1"/>
  <c r="C4250" i="1"/>
  <c r="B4250" i="1"/>
  <c r="X4249" i="1"/>
  <c r="Y4249" i="1" s="1"/>
  <c r="X4249" i="1" a="1"/>
  <c r="W4249" i="1"/>
  <c r="W4249" i="1" a="1"/>
  <c r="V4249" i="1"/>
  <c r="V4249" i="1" a="1"/>
  <c r="U4249" i="1"/>
  <c r="T4249" i="1"/>
  <c r="O4249" i="1" s="1"/>
  <c r="P4249" i="1"/>
  <c r="G4249" i="1"/>
  <c r="C4249" i="1"/>
  <c r="D4249" i="1" s="1"/>
  <c r="B4249" i="1"/>
  <c r="X4248" i="1" a="1"/>
  <c r="X4248" i="1" s="1"/>
  <c r="Y4248" i="1" s="1"/>
  <c r="W4248" i="1" a="1"/>
  <c r="W4248" i="1" s="1"/>
  <c r="V4248" i="1" a="1"/>
  <c r="V4248" i="1" s="1"/>
  <c r="U4248" i="1"/>
  <c r="T4248" i="1"/>
  <c r="P4248" i="1"/>
  <c r="O4248" i="1"/>
  <c r="G4248" i="1"/>
  <c r="C4248" i="1"/>
  <c r="D4248" i="1" s="1"/>
  <c r="B4248" i="1"/>
  <c r="X4247" i="1"/>
  <c r="Y4247" i="1" s="1"/>
  <c r="X4247" i="1" a="1"/>
  <c r="W4247" i="1"/>
  <c r="W4247" i="1" a="1"/>
  <c r="V4247" i="1"/>
  <c r="V4247" i="1" a="1"/>
  <c r="U4247" i="1"/>
  <c r="T4247" i="1"/>
  <c r="P4247" i="1"/>
  <c r="O4247" i="1"/>
  <c r="G4247" i="1"/>
  <c r="D4247" i="1"/>
  <c r="C4247" i="1"/>
  <c r="B4247" i="1"/>
  <c r="X4246" i="1" a="1"/>
  <c r="X4246" i="1" s="1"/>
  <c r="Y4246" i="1" s="1"/>
  <c r="W4246" i="1" a="1"/>
  <c r="W4246" i="1" s="1"/>
  <c r="V4246" i="1" a="1"/>
  <c r="V4246" i="1" s="1"/>
  <c r="U4246" i="1"/>
  <c r="T4246" i="1"/>
  <c r="O4246" i="1" s="1"/>
  <c r="P4246" i="1"/>
  <c r="G4246" i="1"/>
  <c r="C4246" i="1"/>
  <c r="D4246" i="1" s="1"/>
  <c r="B4246" i="1"/>
  <c r="X4245" i="1"/>
  <c r="Y4245" i="1" s="1"/>
  <c r="X4245" i="1" a="1"/>
  <c r="W4245" i="1"/>
  <c r="W4245" i="1" a="1"/>
  <c r="V4245" i="1"/>
  <c r="V4245" i="1" a="1"/>
  <c r="U4245" i="1"/>
  <c r="T4245" i="1"/>
  <c r="O4245" i="1" s="1"/>
  <c r="P4245" i="1"/>
  <c r="G4245" i="1"/>
  <c r="D4245" i="1"/>
  <c r="C4245" i="1"/>
  <c r="B4245" i="1"/>
  <c r="X4244" i="1" a="1"/>
  <c r="X4244" i="1" s="1"/>
  <c r="Y4244" i="1" s="1"/>
  <c r="W4244" i="1" a="1"/>
  <c r="W4244" i="1" s="1"/>
  <c r="V4244" i="1" a="1"/>
  <c r="V4244" i="1" s="1"/>
  <c r="U4244" i="1"/>
  <c r="T4244" i="1"/>
  <c r="O4244" i="1" s="1"/>
  <c r="P4244" i="1"/>
  <c r="G4244" i="1"/>
  <c r="C4244" i="1"/>
  <c r="D4244" i="1" s="1"/>
  <c r="B4244" i="1"/>
  <c r="X4243" i="1" a="1"/>
  <c r="X4243" i="1" s="1"/>
  <c r="Y4243" i="1" s="1"/>
  <c r="W4243" i="1"/>
  <c r="W4243" i="1" a="1"/>
  <c r="V4243" i="1"/>
  <c r="V4243" i="1" a="1"/>
  <c r="U4243" i="1"/>
  <c r="T4243" i="1"/>
  <c r="P4243" i="1"/>
  <c r="O4243" i="1"/>
  <c r="G4243" i="1"/>
  <c r="D4243" i="1"/>
  <c r="C4243" i="1"/>
  <c r="B4243" i="1"/>
  <c r="X4242" i="1" a="1"/>
  <c r="X4242" i="1" s="1"/>
  <c r="W4242" i="1" a="1"/>
  <c r="W4242" i="1" s="1"/>
  <c r="V4242" i="1" a="1"/>
  <c r="V4242" i="1" s="1"/>
  <c r="U4242" i="1"/>
  <c r="T4242" i="1"/>
  <c r="P4242" i="1"/>
  <c r="O4242" i="1"/>
  <c r="G4242" i="1"/>
  <c r="D4242" i="1"/>
  <c r="C4242" i="1"/>
  <c r="B4242" i="1"/>
  <c r="X4241" i="1" a="1"/>
  <c r="X4241" i="1" s="1"/>
  <c r="W4241" i="1" a="1"/>
  <c r="W4241" i="1" s="1"/>
  <c r="V4241" i="1"/>
  <c r="V4241" i="1" a="1"/>
  <c r="U4241" i="1"/>
  <c r="T4241" i="1"/>
  <c r="P4241" i="1"/>
  <c r="O4241" i="1"/>
  <c r="G4241" i="1"/>
  <c r="C4241" i="1"/>
  <c r="D4241" i="1" s="1"/>
  <c r="B4241" i="1"/>
  <c r="X4240" i="1"/>
  <c r="Y4240" i="1" s="1"/>
  <c r="X4240" i="1" a="1"/>
  <c r="W4240" i="1" a="1"/>
  <c r="W4240" i="1" s="1"/>
  <c r="V4240" i="1" a="1"/>
  <c r="V4240" i="1" s="1"/>
  <c r="U4240" i="1"/>
  <c r="T4240" i="1"/>
  <c r="O4240" i="1" s="1"/>
  <c r="P4240" i="1"/>
  <c r="G4240" i="1"/>
  <c r="D4240" i="1"/>
  <c r="C4240" i="1"/>
  <c r="B4240" i="1"/>
  <c r="X4239" i="1" a="1"/>
  <c r="X4239" i="1" s="1"/>
  <c r="Y4239" i="1" s="1"/>
  <c r="W4239" i="1" a="1"/>
  <c r="W4239" i="1" s="1"/>
  <c r="V4239" i="1" a="1"/>
  <c r="V4239" i="1" s="1"/>
  <c r="U4239" i="1"/>
  <c r="T4239" i="1"/>
  <c r="O4239" i="1" s="1"/>
  <c r="P4239" i="1"/>
  <c r="G4239" i="1"/>
  <c r="C4239" i="1"/>
  <c r="D4239" i="1" s="1"/>
  <c r="B4239" i="1"/>
  <c r="X4238" i="1" a="1"/>
  <c r="X4238" i="1" s="1"/>
  <c r="Y4238" i="1" s="1"/>
  <c r="W4238" i="1"/>
  <c r="W4238" i="1" a="1"/>
  <c r="V4238" i="1" a="1"/>
  <c r="V4238" i="1" s="1"/>
  <c r="U4238" i="1"/>
  <c r="T4238" i="1"/>
  <c r="O4238" i="1" s="1"/>
  <c r="P4238" i="1"/>
  <c r="G4238" i="1"/>
  <c r="D4238" i="1"/>
  <c r="C4238" i="1"/>
  <c r="B4238" i="1"/>
  <c r="X4237" i="1"/>
  <c r="X4237" i="1" a="1"/>
  <c r="W4237" i="1" a="1"/>
  <c r="W4237" i="1" s="1"/>
  <c r="V4237" i="1" a="1"/>
  <c r="V4237" i="1" s="1"/>
  <c r="U4237" i="1"/>
  <c r="T4237" i="1"/>
  <c r="O4237" i="1" s="1"/>
  <c r="P4237" i="1"/>
  <c r="G4237" i="1"/>
  <c r="C4237" i="1"/>
  <c r="D4237" i="1" s="1"/>
  <c r="B4237" i="1"/>
  <c r="X4236" i="1" a="1"/>
  <c r="X4236" i="1" s="1"/>
  <c r="W4236" i="1" a="1"/>
  <c r="W4236" i="1" s="1"/>
  <c r="V4236" i="1"/>
  <c r="V4236" i="1" a="1"/>
  <c r="U4236" i="1"/>
  <c r="T4236" i="1"/>
  <c r="P4236" i="1"/>
  <c r="O4236" i="1"/>
  <c r="G4236" i="1"/>
  <c r="D4236" i="1"/>
  <c r="C4236" i="1"/>
  <c r="B4236" i="1"/>
  <c r="X4235" i="1"/>
  <c r="Y4235" i="1" s="1"/>
  <c r="X4235" i="1" a="1"/>
  <c r="W4235" i="1"/>
  <c r="W4235" i="1" a="1"/>
  <c r="V4235" i="1" a="1"/>
  <c r="V4235" i="1" s="1"/>
  <c r="U4235" i="1"/>
  <c r="T4235" i="1"/>
  <c r="O4235" i="1" s="1"/>
  <c r="P4235" i="1"/>
  <c r="G4235" i="1"/>
  <c r="C4235" i="1"/>
  <c r="D4235" i="1" s="1"/>
  <c r="B4235" i="1"/>
  <c r="X4234" i="1" a="1"/>
  <c r="X4234" i="1" s="1"/>
  <c r="W4234" i="1" a="1"/>
  <c r="W4234" i="1" s="1"/>
  <c r="V4234" i="1" a="1"/>
  <c r="V4234" i="1" s="1"/>
  <c r="U4234" i="1"/>
  <c r="T4234" i="1"/>
  <c r="P4234" i="1"/>
  <c r="O4234" i="1"/>
  <c r="G4234" i="1"/>
  <c r="D4234" i="1"/>
  <c r="C4234" i="1"/>
  <c r="B4234" i="1"/>
  <c r="X4233" i="1"/>
  <c r="Y4233" i="1" s="1"/>
  <c r="X4233" i="1" a="1"/>
  <c r="W4233" i="1"/>
  <c r="W4233" i="1" a="1"/>
  <c r="V4233" i="1"/>
  <c r="V4233" i="1" a="1"/>
  <c r="U4233" i="1"/>
  <c r="T4233" i="1"/>
  <c r="O4233" i="1" s="1"/>
  <c r="P4233" i="1"/>
  <c r="G4233" i="1"/>
  <c r="C4233" i="1"/>
  <c r="D4233" i="1" s="1"/>
  <c r="B4233" i="1"/>
  <c r="X4232" i="1" a="1"/>
  <c r="X4232" i="1" s="1"/>
  <c r="Y4232" i="1" s="1"/>
  <c r="W4232" i="1" a="1"/>
  <c r="W4232" i="1" s="1"/>
  <c r="V4232" i="1" a="1"/>
  <c r="V4232" i="1" s="1"/>
  <c r="U4232" i="1"/>
  <c r="T4232" i="1"/>
  <c r="P4232" i="1"/>
  <c r="O4232" i="1"/>
  <c r="G4232" i="1"/>
  <c r="C4232" i="1"/>
  <c r="D4232" i="1" s="1"/>
  <c r="B4232" i="1"/>
  <c r="X4231" i="1"/>
  <c r="Y4231" i="1" s="1"/>
  <c r="X4231" i="1" a="1"/>
  <c r="W4231" i="1"/>
  <c r="W4231" i="1" a="1"/>
  <c r="V4231" i="1"/>
  <c r="V4231" i="1" a="1"/>
  <c r="U4231" i="1"/>
  <c r="T4231" i="1"/>
  <c r="P4231" i="1"/>
  <c r="O4231" i="1"/>
  <c r="G4231" i="1"/>
  <c r="D4231" i="1"/>
  <c r="C4231" i="1"/>
  <c r="B4231" i="1"/>
  <c r="X4230" i="1" a="1"/>
  <c r="X4230" i="1" s="1"/>
  <c r="Y4230" i="1" s="1"/>
  <c r="W4230" i="1" a="1"/>
  <c r="W4230" i="1" s="1"/>
  <c r="V4230" i="1" a="1"/>
  <c r="V4230" i="1" s="1"/>
  <c r="U4230" i="1"/>
  <c r="T4230" i="1"/>
  <c r="O4230" i="1" s="1"/>
  <c r="P4230" i="1"/>
  <c r="G4230" i="1"/>
  <c r="C4230" i="1"/>
  <c r="D4230" i="1" s="1"/>
  <c r="B4230" i="1"/>
  <c r="X4229" i="1"/>
  <c r="Y4229" i="1" s="1"/>
  <c r="X4229" i="1" a="1"/>
  <c r="W4229" i="1"/>
  <c r="W4229" i="1" a="1"/>
  <c r="V4229" i="1"/>
  <c r="V4229" i="1" a="1"/>
  <c r="U4229" i="1"/>
  <c r="T4229" i="1"/>
  <c r="O4229" i="1" s="1"/>
  <c r="P4229" i="1"/>
  <c r="G4229" i="1"/>
  <c r="D4229" i="1"/>
  <c r="C4229" i="1"/>
  <c r="B4229" i="1"/>
  <c r="X4228" i="1" a="1"/>
  <c r="X4228" i="1" s="1"/>
  <c r="W4228" i="1" a="1"/>
  <c r="W4228" i="1" s="1"/>
  <c r="V4228" i="1" a="1"/>
  <c r="V4228" i="1" s="1"/>
  <c r="U4228" i="1"/>
  <c r="T4228" i="1"/>
  <c r="O4228" i="1" s="1"/>
  <c r="P4228" i="1"/>
  <c r="G4228" i="1"/>
  <c r="C4228" i="1"/>
  <c r="D4228" i="1" s="1"/>
  <c r="B4228" i="1"/>
  <c r="X4227" i="1" a="1"/>
  <c r="X4227" i="1" s="1"/>
  <c r="Y4227" i="1" s="1"/>
  <c r="W4227" i="1"/>
  <c r="W4227" i="1" a="1"/>
  <c r="V4227" i="1"/>
  <c r="V4227" i="1" a="1"/>
  <c r="U4227" i="1"/>
  <c r="T4227" i="1"/>
  <c r="P4227" i="1"/>
  <c r="O4227" i="1"/>
  <c r="G4227" i="1"/>
  <c r="D4227" i="1"/>
  <c r="C4227" i="1"/>
  <c r="B4227" i="1"/>
  <c r="X4226" i="1" a="1"/>
  <c r="X4226" i="1" s="1"/>
  <c r="Y4226" i="1" s="1"/>
  <c r="W4226" i="1" a="1"/>
  <c r="W4226" i="1" s="1"/>
  <c r="V4226" i="1" a="1"/>
  <c r="V4226" i="1" s="1"/>
  <c r="U4226" i="1"/>
  <c r="T4226" i="1"/>
  <c r="P4226" i="1"/>
  <c r="O4226" i="1"/>
  <c r="G4226" i="1"/>
  <c r="D4226" i="1"/>
  <c r="C4226" i="1"/>
  <c r="B4226" i="1"/>
  <c r="X4225" i="1" a="1"/>
  <c r="X4225" i="1" s="1"/>
  <c r="Y4225" i="1" s="1"/>
  <c r="W4225" i="1" a="1"/>
  <c r="W4225" i="1" s="1"/>
  <c r="V4225" i="1"/>
  <c r="V4225" i="1" a="1"/>
  <c r="U4225" i="1"/>
  <c r="T4225" i="1"/>
  <c r="P4225" i="1"/>
  <c r="O4225" i="1"/>
  <c r="G4225" i="1"/>
  <c r="C4225" i="1"/>
  <c r="D4225" i="1" s="1"/>
  <c r="B4225" i="1"/>
  <c r="X4224" i="1"/>
  <c r="X4224" i="1" a="1"/>
  <c r="W4224" i="1" a="1"/>
  <c r="W4224" i="1" s="1"/>
  <c r="V4224" i="1" a="1"/>
  <c r="V4224" i="1" s="1"/>
  <c r="U4224" i="1"/>
  <c r="T4224" i="1"/>
  <c r="O4224" i="1" s="1"/>
  <c r="P4224" i="1"/>
  <c r="G4224" i="1"/>
  <c r="D4224" i="1"/>
  <c r="C4224" i="1"/>
  <c r="B4224" i="1"/>
  <c r="X4223" i="1" a="1"/>
  <c r="X4223" i="1" s="1"/>
  <c r="W4223" i="1" a="1"/>
  <c r="W4223" i="1" s="1"/>
  <c r="V4223" i="1" a="1"/>
  <c r="V4223" i="1" s="1"/>
  <c r="U4223" i="1"/>
  <c r="T4223" i="1"/>
  <c r="O4223" i="1" s="1"/>
  <c r="P4223" i="1"/>
  <c r="G4223" i="1"/>
  <c r="C4223" i="1"/>
  <c r="D4223" i="1" s="1"/>
  <c r="B4223" i="1"/>
  <c r="X4222" i="1" a="1"/>
  <c r="X4222" i="1" s="1"/>
  <c r="Y4222" i="1" s="1"/>
  <c r="W4222" i="1"/>
  <c r="W4222" i="1" a="1"/>
  <c r="V4222" i="1" a="1"/>
  <c r="V4222" i="1" s="1"/>
  <c r="U4222" i="1"/>
  <c r="T4222" i="1"/>
  <c r="O4222" i="1" s="1"/>
  <c r="P4222" i="1"/>
  <c r="G4222" i="1"/>
  <c r="D4222" i="1"/>
  <c r="C4222" i="1"/>
  <c r="B4222" i="1"/>
  <c r="X4221" i="1"/>
  <c r="Y4221" i="1" s="1"/>
  <c r="X4221" i="1" a="1"/>
  <c r="W4221" i="1" a="1"/>
  <c r="W4221" i="1" s="1"/>
  <c r="V4221" i="1" a="1"/>
  <c r="V4221" i="1" s="1"/>
  <c r="U4221" i="1"/>
  <c r="T4221" i="1"/>
  <c r="O4221" i="1" s="1"/>
  <c r="P4221" i="1"/>
  <c r="G4221" i="1"/>
  <c r="C4221" i="1"/>
  <c r="D4221" i="1" s="1"/>
  <c r="B4221" i="1"/>
  <c r="X4220" i="1" a="1"/>
  <c r="X4220" i="1" s="1"/>
  <c r="W4220" i="1" a="1"/>
  <c r="W4220" i="1" s="1"/>
  <c r="V4220" i="1"/>
  <c r="V4220" i="1" a="1"/>
  <c r="U4220" i="1"/>
  <c r="T4220" i="1"/>
  <c r="P4220" i="1"/>
  <c r="O4220" i="1"/>
  <c r="G4220" i="1"/>
  <c r="D4220" i="1"/>
  <c r="C4220" i="1"/>
  <c r="B4220" i="1"/>
  <c r="X4219" i="1"/>
  <c r="Y4219" i="1" s="1"/>
  <c r="X4219" i="1" a="1"/>
  <c r="W4219" i="1"/>
  <c r="W4219" i="1" a="1"/>
  <c r="V4219" i="1" a="1"/>
  <c r="V4219" i="1" s="1"/>
  <c r="U4219" i="1"/>
  <c r="T4219" i="1"/>
  <c r="O4219" i="1" s="1"/>
  <c r="P4219" i="1"/>
  <c r="G4219" i="1"/>
  <c r="C4219" i="1"/>
  <c r="D4219" i="1" s="1"/>
  <c r="B4219" i="1"/>
  <c r="X4218" i="1" a="1"/>
  <c r="X4218" i="1" s="1"/>
  <c r="Y4218" i="1" s="1"/>
  <c r="W4218" i="1" a="1"/>
  <c r="W4218" i="1" s="1"/>
  <c r="V4218" i="1" a="1"/>
  <c r="V4218" i="1" s="1"/>
  <c r="U4218" i="1"/>
  <c r="T4218" i="1"/>
  <c r="P4218" i="1"/>
  <c r="O4218" i="1"/>
  <c r="G4218" i="1"/>
  <c r="D4218" i="1"/>
  <c r="C4218" i="1"/>
  <c r="B4218" i="1"/>
  <c r="X4217" i="1"/>
  <c r="Y4217" i="1" s="1"/>
  <c r="X4217" i="1" a="1"/>
  <c r="W4217" i="1"/>
  <c r="W4217" i="1" a="1"/>
  <c r="V4217" i="1"/>
  <c r="V4217" i="1" a="1"/>
  <c r="U4217" i="1"/>
  <c r="T4217" i="1"/>
  <c r="O4217" i="1" s="1"/>
  <c r="P4217" i="1"/>
  <c r="G4217" i="1"/>
  <c r="C4217" i="1"/>
  <c r="D4217" i="1" s="1"/>
  <c r="B4217" i="1"/>
  <c r="X4216" i="1" a="1"/>
  <c r="X4216" i="1" s="1"/>
  <c r="W4216" i="1" a="1"/>
  <c r="W4216" i="1" s="1"/>
  <c r="V4216" i="1" a="1"/>
  <c r="V4216" i="1" s="1"/>
  <c r="U4216" i="1"/>
  <c r="T4216" i="1"/>
  <c r="P4216" i="1"/>
  <c r="O4216" i="1"/>
  <c r="G4216" i="1"/>
  <c r="C4216" i="1"/>
  <c r="D4216" i="1" s="1"/>
  <c r="B4216" i="1"/>
  <c r="X4215" i="1"/>
  <c r="Y4215" i="1" s="1"/>
  <c r="X4215" i="1" a="1"/>
  <c r="W4215" i="1"/>
  <c r="W4215" i="1" a="1"/>
  <c r="V4215" i="1"/>
  <c r="V4215" i="1" a="1"/>
  <c r="U4215" i="1"/>
  <c r="T4215" i="1"/>
  <c r="P4215" i="1"/>
  <c r="O4215" i="1"/>
  <c r="G4215" i="1"/>
  <c r="D4215" i="1"/>
  <c r="C4215" i="1"/>
  <c r="B4215" i="1"/>
  <c r="X4214" i="1" a="1"/>
  <c r="X4214" i="1" s="1"/>
  <c r="W4214" i="1" a="1"/>
  <c r="W4214" i="1" s="1"/>
  <c r="V4214" i="1" a="1"/>
  <c r="V4214" i="1" s="1"/>
  <c r="U4214" i="1"/>
  <c r="T4214" i="1"/>
  <c r="O4214" i="1" s="1"/>
  <c r="P4214" i="1"/>
  <c r="G4214" i="1"/>
  <c r="C4214" i="1"/>
  <c r="D4214" i="1" s="1"/>
  <c r="B4214" i="1"/>
  <c r="X4213" i="1"/>
  <c r="Y4213" i="1" s="1"/>
  <c r="X4213" i="1" a="1"/>
  <c r="W4213" i="1"/>
  <c r="W4213" i="1" a="1"/>
  <c r="V4213" i="1"/>
  <c r="V4213" i="1" a="1"/>
  <c r="U4213" i="1"/>
  <c r="T4213" i="1"/>
  <c r="O4213" i="1" s="1"/>
  <c r="P4213" i="1"/>
  <c r="G4213" i="1"/>
  <c r="D4213" i="1"/>
  <c r="C4213" i="1"/>
  <c r="B4213" i="1"/>
  <c r="X4212" i="1" a="1"/>
  <c r="X4212" i="1" s="1"/>
  <c r="Y4212" i="1" s="1"/>
  <c r="W4212" i="1" a="1"/>
  <c r="W4212" i="1" s="1"/>
  <c r="V4212" i="1" a="1"/>
  <c r="V4212" i="1" s="1"/>
  <c r="U4212" i="1"/>
  <c r="T4212" i="1"/>
  <c r="O4212" i="1" s="1"/>
  <c r="P4212" i="1"/>
  <c r="G4212" i="1"/>
  <c r="C4212" i="1"/>
  <c r="D4212" i="1" s="1"/>
  <c r="B4212" i="1"/>
  <c r="X4211" i="1" a="1"/>
  <c r="X4211" i="1" s="1"/>
  <c r="Y4211" i="1" s="1"/>
  <c r="W4211" i="1"/>
  <c r="W4211" i="1" a="1"/>
  <c r="V4211" i="1"/>
  <c r="V4211" i="1" a="1"/>
  <c r="U4211" i="1"/>
  <c r="T4211" i="1"/>
  <c r="P4211" i="1"/>
  <c r="O4211" i="1"/>
  <c r="G4211" i="1"/>
  <c r="D4211" i="1"/>
  <c r="C4211" i="1"/>
  <c r="B4211" i="1"/>
  <c r="X4210" i="1" a="1"/>
  <c r="X4210" i="1" s="1"/>
  <c r="W4210" i="1" a="1"/>
  <c r="W4210" i="1" s="1"/>
  <c r="V4210" i="1" a="1"/>
  <c r="V4210" i="1" s="1"/>
  <c r="U4210" i="1"/>
  <c r="T4210" i="1"/>
  <c r="P4210" i="1"/>
  <c r="O4210" i="1"/>
  <c r="G4210" i="1"/>
  <c r="D4210" i="1"/>
  <c r="C4210" i="1"/>
  <c r="B4210" i="1"/>
  <c r="X4209" i="1" a="1"/>
  <c r="X4209" i="1" s="1"/>
  <c r="Y4209" i="1" s="1"/>
  <c r="W4209" i="1" a="1"/>
  <c r="W4209" i="1" s="1"/>
  <c r="V4209" i="1"/>
  <c r="V4209" i="1" a="1"/>
  <c r="U4209" i="1"/>
  <c r="T4209" i="1"/>
  <c r="P4209" i="1"/>
  <c r="O4209" i="1"/>
  <c r="G4209" i="1"/>
  <c r="C4209" i="1"/>
  <c r="D4209" i="1" s="1"/>
  <c r="B4209" i="1"/>
  <c r="X4208" i="1"/>
  <c r="X4208" i="1" a="1"/>
  <c r="W4208" i="1" a="1"/>
  <c r="W4208" i="1" s="1"/>
  <c r="V4208" i="1" a="1"/>
  <c r="V4208" i="1" s="1"/>
  <c r="U4208" i="1"/>
  <c r="T4208" i="1"/>
  <c r="O4208" i="1" s="1"/>
  <c r="P4208" i="1"/>
  <c r="G4208" i="1"/>
  <c r="D4208" i="1"/>
  <c r="C4208" i="1"/>
  <c r="B4208" i="1"/>
  <c r="X4207" i="1" a="1"/>
  <c r="X4207" i="1" s="1"/>
  <c r="Y4207" i="1" s="1"/>
  <c r="W4207" i="1" a="1"/>
  <c r="W4207" i="1" s="1"/>
  <c r="V4207" i="1" a="1"/>
  <c r="V4207" i="1" s="1"/>
  <c r="U4207" i="1"/>
  <c r="T4207" i="1"/>
  <c r="O4207" i="1" s="1"/>
  <c r="P4207" i="1"/>
  <c r="G4207" i="1"/>
  <c r="C4207" i="1"/>
  <c r="D4207" i="1" s="1"/>
  <c r="B4207" i="1"/>
  <c r="X4206" i="1" a="1"/>
  <c r="X4206" i="1" s="1"/>
  <c r="Y4206" i="1" s="1"/>
  <c r="W4206" i="1"/>
  <c r="W4206" i="1" a="1"/>
  <c r="V4206" i="1" a="1"/>
  <c r="V4206" i="1" s="1"/>
  <c r="U4206" i="1"/>
  <c r="T4206" i="1"/>
  <c r="O4206" i="1" s="1"/>
  <c r="P4206" i="1"/>
  <c r="G4206" i="1"/>
  <c r="D4206" i="1"/>
  <c r="C4206" i="1"/>
  <c r="B4206" i="1"/>
  <c r="X4205" i="1"/>
  <c r="X4205" i="1" a="1"/>
  <c r="W4205" i="1" a="1"/>
  <c r="W4205" i="1" s="1"/>
  <c r="V4205" i="1" a="1"/>
  <c r="V4205" i="1" s="1"/>
  <c r="U4205" i="1"/>
  <c r="T4205" i="1"/>
  <c r="O4205" i="1" s="1"/>
  <c r="P4205" i="1"/>
  <c r="G4205" i="1"/>
  <c r="C4205" i="1"/>
  <c r="D4205" i="1" s="1"/>
  <c r="B4205" i="1"/>
  <c r="X4204" i="1" a="1"/>
  <c r="X4204" i="1" s="1"/>
  <c r="Y4204" i="1" s="1"/>
  <c r="W4204" i="1" a="1"/>
  <c r="W4204" i="1" s="1"/>
  <c r="V4204" i="1"/>
  <c r="V4204" i="1" a="1"/>
  <c r="U4204" i="1"/>
  <c r="T4204" i="1"/>
  <c r="P4204" i="1"/>
  <c r="O4204" i="1"/>
  <c r="G4204" i="1"/>
  <c r="D4204" i="1"/>
  <c r="C4204" i="1"/>
  <c r="B4204" i="1"/>
  <c r="X4203" i="1"/>
  <c r="Y4203" i="1" s="1"/>
  <c r="X4203" i="1" a="1"/>
  <c r="W4203" i="1"/>
  <c r="W4203" i="1" a="1"/>
  <c r="V4203" i="1" a="1"/>
  <c r="V4203" i="1" s="1"/>
  <c r="U4203" i="1"/>
  <c r="T4203" i="1"/>
  <c r="O4203" i="1" s="1"/>
  <c r="P4203" i="1"/>
  <c r="G4203" i="1"/>
  <c r="C4203" i="1"/>
  <c r="D4203" i="1" s="1"/>
  <c r="B4203" i="1"/>
  <c r="X4202" i="1" a="1"/>
  <c r="X4202" i="1" s="1"/>
  <c r="W4202" i="1" a="1"/>
  <c r="W4202" i="1" s="1"/>
  <c r="V4202" i="1" a="1"/>
  <c r="V4202" i="1" s="1"/>
  <c r="U4202" i="1"/>
  <c r="T4202" i="1"/>
  <c r="P4202" i="1"/>
  <c r="O4202" i="1"/>
  <c r="G4202" i="1"/>
  <c r="D4202" i="1"/>
  <c r="C4202" i="1"/>
  <c r="B4202" i="1"/>
  <c r="X4201" i="1"/>
  <c r="Y4201" i="1" s="1"/>
  <c r="X4201" i="1" a="1"/>
  <c r="W4201" i="1"/>
  <c r="W4201" i="1" a="1"/>
  <c r="V4201" i="1"/>
  <c r="V4201" i="1" a="1"/>
  <c r="U4201" i="1"/>
  <c r="T4201" i="1"/>
  <c r="O4201" i="1" s="1"/>
  <c r="P4201" i="1"/>
  <c r="G4201" i="1"/>
  <c r="C4201" i="1"/>
  <c r="D4201" i="1" s="1"/>
  <c r="B4201" i="1"/>
  <c r="X4200" i="1" a="1"/>
  <c r="X4200" i="1" s="1"/>
  <c r="Y4200" i="1" s="1"/>
  <c r="W4200" i="1" a="1"/>
  <c r="W4200" i="1" s="1"/>
  <c r="V4200" i="1" a="1"/>
  <c r="V4200" i="1" s="1"/>
  <c r="U4200" i="1"/>
  <c r="T4200" i="1"/>
  <c r="P4200" i="1"/>
  <c r="O4200" i="1"/>
  <c r="G4200" i="1"/>
  <c r="C4200" i="1"/>
  <c r="D4200" i="1" s="1"/>
  <c r="B4200" i="1"/>
  <c r="X4199" i="1"/>
  <c r="Y4199" i="1" s="1"/>
  <c r="X4199" i="1" a="1"/>
  <c r="W4199" i="1"/>
  <c r="W4199" i="1" a="1"/>
  <c r="V4199" i="1"/>
  <c r="V4199" i="1" a="1"/>
  <c r="U4199" i="1"/>
  <c r="T4199" i="1"/>
  <c r="P4199" i="1"/>
  <c r="O4199" i="1"/>
  <c r="G4199" i="1"/>
  <c r="D4199" i="1"/>
  <c r="C4199" i="1"/>
  <c r="B4199" i="1"/>
  <c r="X4198" i="1" a="1"/>
  <c r="X4198" i="1" s="1"/>
  <c r="Y4198" i="1" s="1"/>
  <c r="W4198" i="1" a="1"/>
  <c r="W4198" i="1" s="1"/>
  <c r="V4198" i="1" a="1"/>
  <c r="V4198" i="1" s="1"/>
  <c r="U4198" i="1"/>
  <c r="T4198" i="1"/>
  <c r="O4198" i="1" s="1"/>
  <c r="P4198" i="1"/>
  <c r="G4198" i="1"/>
  <c r="C4198" i="1"/>
  <c r="D4198" i="1" s="1"/>
  <c r="B4198" i="1"/>
  <c r="X4197" i="1"/>
  <c r="Y4197" i="1" s="1"/>
  <c r="X4197" i="1" a="1"/>
  <c r="W4197" i="1"/>
  <c r="W4197" i="1" a="1"/>
  <c r="V4197" i="1"/>
  <c r="V4197" i="1" a="1"/>
  <c r="U4197" i="1"/>
  <c r="T4197" i="1"/>
  <c r="O4197" i="1" s="1"/>
  <c r="P4197" i="1"/>
  <c r="G4197" i="1"/>
  <c r="D4197" i="1"/>
  <c r="C4197" i="1"/>
  <c r="B4197" i="1"/>
  <c r="X4196" i="1" a="1"/>
  <c r="X4196" i="1" s="1"/>
  <c r="Y4196" i="1" s="1"/>
  <c r="W4196" i="1" a="1"/>
  <c r="W4196" i="1" s="1"/>
  <c r="V4196" i="1" a="1"/>
  <c r="V4196" i="1" s="1"/>
  <c r="U4196" i="1"/>
  <c r="T4196" i="1"/>
  <c r="O4196" i="1" s="1"/>
  <c r="P4196" i="1"/>
  <c r="G4196" i="1"/>
  <c r="C4196" i="1"/>
  <c r="D4196" i="1" s="1"/>
  <c r="B4196" i="1"/>
  <c r="X4195" i="1" a="1"/>
  <c r="X4195" i="1" s="1"/>
  <c r="Y4195" i="1" s="1"/>
  <c r="W4195" i="1"/>
  <c r="W4195" i="1" a="1"/>
  <c r="V4195" i="1"/>
  <c r="V4195" i="1" a="1"/>
  <c r="U4195" i="1"/>
  <c r="T4195" i="1"/>
  <c r="P4195" i="1"/>
  <c r="O4195" i="1"/>
  <c r="G4195" i="1"/>
  <c r="D4195" i="1"/>
  <c r="C4195" i="1"/>
  <c r="B4195" i="1"/>
  <c r="X4194" i="1" a="1"/>
  <c r="X4194" i="1" s="1"/>
  <c r="Y4194" i="1" s="1"/>
  <c r="W4194" i="1" a="1"/>
  <c r="W4194" i="1" s="1"/>
  <c r="V4194" i="1" a="1"/>
  <c r="V4194" i="1" s="1"/>
  <c r="U4194" i="1"/>
  <c r="T4194" i="1"/>
  <c r="P4194" i="1"/>
  <c r="O4194" i="1"/>
  <c r="G4194" i="1"/>
  <c r="D4194" i="1"/>
  <c r="C4194" i="1"/>
  <c r="B4194" i="1"/>
  <c r="X4193" i="1" a="1"/>
  <c r="X4193" i="1" s="1"/>
  <c r="W4193" i="1" a="1"/>
  <c r="W4193" i="1" s="1"/>
  <c r="V4193" i="1"/>
  <c r="V4193" i="1" a="1"/>
  <c r="U4193" i="1"/>
  <c r="T4193" i="1"/>
  <c r="P4193" i="1"/>
  <c r="O4193" i="1"/>
  <c r="G4193" i="1"/>
  <c r="C4193" i="1"/>
  <c r="D4193" i="1" s="1"/>
  <c r="B4193" i="1"/>
  <c r="X4192" i="1"/>
  <c r="Y4192" i="1" s="1"/>
  <c r="X4192" i="1" a="1"/>
  <c r="W4192" i="1" a="1"/>
  <c r="W4192" i="1" s="1"/>
  <c r="V4192" i="1" a="1"/>
  <c r="V4192" i="1" s="1"/>
  <c r="U4192" i="1"/>
  <c r="T4192" i="1"/>
  <c r="O4192" i="1" s="1"/>
  <c r="P4192" i="1"/>
  <c r="G4192" i="1"/>
  <c r="D4192" i="1"/>
  <c r="C4192" i="1"/>
  <c r="B4192" i="1"/>
  <c r="X4191" i="1" a="1"/>
  <c r="X4191" i="1" s="1"/>
  <c r="Y4191" i="1" s="1"/>
  <c r="W4191" i="1" a="1"/>
  <c r="W4191" i="1" s="1"/>
  <c r="V4191" i="1" a="1"/>
  <c r="V4191" i="1" s="1"/>
  <c r="U4191" i="1"/>
  <c r="T4191" i="1"/>
  <c r="O4191" i="1" s="1"/>
  <c r="P4191" i="1"/>
  <c r="G4191" i="1"/>
  <c r="C4191" i="1"/>
  <c r="D4191" i="1" s="1"/>
  <c r="B4191" i="1"/>
  <c r="X4190" i="1" a="1"/>
  <c r="X4190" i="1" s="1"/>
  <c r="Y4190" i="1" s="1"/>
  <c r="W4190" i="1"/>
  <c r="W4190" i="1" a="1"/>
  <c r="V4190" i="1" a="1"/>
  <c r="V4190" i="1" s="1"/>
  <c r="U4190" i="1"/>
  <c r="T4190" i="1"/>
  <c r="O4190" i="1" s="1"/>
  <c r="P4190" i="1"/>
  <c r="G4190" i="1"/>
  <c r="D4190" i="1"/>
  <c r="C4190" i="1"/>
  <c r="B4190" i="1"/>
  <c r="X4189" i="1"/>
  <c r="X4189" i="1" a="1"/>
  <c r="W4189" i="1" a="1"/>
  <c r="W4189" i="1" s="1"/>
  <c r="V4189" i="1" a="1"/>
  <c r="V4189" i="1" s="1"/>
  <c r="U4189" i="1"/>
  <c r="T4189" i="1"/>
  <c r="O4189" i="1" s="1"/>
  <c r="P4189" i="1"/>
  <c r="G4189" i="1"/>
  <c r="C4189" i="1"/>
  <c r="D4189" i="1" s="1"/>
  <c r="B4189" i="1"/>
  <c r="X4188" i="1" a="1"/>
  <c r="X4188" i="1" s="1"/>
  <c r="W4188" i="1" a="1"/>
  <c r="W4188" i="1" s="1"/>
  <c r="V4188" i="1"/>
  <c r="V4188" i="1" a="1"/>
  <c r="U4188" i="1"/>
  <c r="T4188" i="1"/>
  <c r="P4188" i="1"/>
  <c r="O4188" i="1"/>
  <c r="G4188" i="1"/>
  <c r="D4188" i="1"/>
  <c r="C4188" i="1"/>
  <c r="B4188" i="1"/>
  <c r="X4187" i="1"/>
  <c r="X4187" i="1" a="1"/>
  <c r="W4187" i="1"/>
  <c r="W4187" i="1" a="1"/>
  <c r="V4187" i="1" a="1"/>
  <c r="V4187" i="1" s="1"/>
  <c r="U4187" i="1"/>
  <c r="T4187" i="1"/>
  <c r="O4187" i="1" s="1"/>
  <c r="P4187" i="1"/>
  <c r="G4187" i="1"/>
  <c r="C4187" i="1"/>
  <c r="D4187" i="1" s="1"/>
  <c r="B4187" i="1"/>
  <c r="X4186" i="1" a="1"/>
  <c r="X4186" i="1" s="1"/>
  <c r="W4186" i="1" a="1"/>
  <c r="W4186" i="1" s="1"/>
  <c r="V4186" i="1" a="1"/>
  <c r="V4186" i="1" s="1"/>
  <c r="U4186" i="1"/>
  <c r="T4186" i="1"/>
  <c r="P4186" i="1"/>
  <c r="O4186" i="1"/>
  <c r="G4186" i="1"/>
  <c r="D4186" i="1"/>
  <c r="C4186" i="1"/>
  <c r="B4186" i="1"/>
  <c r="X4185" i="1"/>
  <c r="Y4185" i="1" s="1"/>
  <c r="X4185" i="1" a="1"/>
  <c r="W4185" i="1"/>
  <c r="W4185" i="1" a="1"/>
  <c r="V4185" i="1"/>
  <c r="V4185" i="1" a="1"/>
  <c r="U4185" i="1"/>
  <c r="T4185" i="1"/>
  <c r="O4185" i="1" s="1"/>
  <c r="P4185" i="1"/>
  <c r="G4185" i="1"/>
  <c r="C4185" i="1"/>
  <c r="D4185" i="1" s="1"/>
  <c r="B4185" i="1"/>
  <c r="X4184" i="1" a="1"/>
  <c r="X4184" i="1" s="1"/>
  <c r="W4184" i="1" a="1"/>
  <c r="W4184" i="1" s="1"/>
  <c r="V4184" i="1" a="1"/>
  <c r="V4184" i="1" s="1"/>
  <c r="U4184" i="1"/>
  <c r="T4184" i="1"/>
  <c r="P4184" i="1"/>
  <c r="O4184" i="1"/>
  <c r="G4184" i="1"/>
  <c r="C4184" i="1"/>
  <c r="D4184" i="1" s="1"/>
  <c r="B4184" i="1"/>
  <c r="X4183" i="1"/>
  <c r="Y4183" i="1" s="1"/>
  <c r="X4183" i="1" a="1"/>
  <c r="W4183" i="1"/>
  <c r="W4183" i="1" a="1"/>
  <c r="V4183" i="1"/>
  <c r="V4183" i="1" a="1"/>
  <c r="U4183" i="1"/>
  <c r="T4183" i="1"/>
  <c r="P4183" i="1"/>
  <c r="O4183" i="1"/>
  <c r="G4183" i="1"/>
  <c r="D4183" i="1"/>
  <c r="C4183" i="1"/>
  <c r="B4183" i="1"/>
  <c r="X4182" i="1" a="1"/>
  <c r="X4182" i="1" s="1"/>
  <c r="Y4182" i="1" s="1"/>
  <c r="W4182" i="1" a="1"/>
  <c r="W4182" i="1" s="1"/>
  <c r="V4182" i="1" a="1"/>
  <c r="V4182" i="1" s="1"/>
  <c r="U4182" i="1"/>
  <c r="T4182" i="1"/>
  <c r="O4182" i="1" s="1"/>
  <c r="P4182" i="1"/>
  <c r="G4182" i="1"/>
  <c r="C4182" i="1"/>
  <c r="D4182" i="1" s="1"/>
  <c r="B4182" i="1"/>
  <c r="X4181" i="1"/>
  <c r="Y4181" i="1" s="1"/>
  <c r="X4181" i="1" a="1"/>
  <c r="W4181" i="1"/>
  <c r="W4181" i="1" a="1"/>
  <c r="V4181" i="1"/>
  <c r="V4181" i="1" a="1"/>
  <c r="U4181" i="1"/>
  <c r="T4181" i="1"/>
  <c r="O4181" i="1" s="1"/>
  <c r="P4181" i="1"/>
  <c r="G4181" i="1"/>
  <c r="D4181" i="1"/>
  <c r="C4181" i="1"/>
  <c r="B4181" i="1"/>
  <c r="X4180" i="1" a="1"/>
  <c r="X4180" i="1" s="1"/>
  <c r="Y4180" i="1" s="1"/>
  <c r="W4180" i="1" a="1"/>
  <c r="W4180" i="1" s="1"/>
  <c r="V4180" i="1" a="1"/>
  <c r="V4180" i="1" s="1"/>
  <c r="U4180" i="1"/>
  <c r="T4180" i="1"/>
  <c r="O4180" i="1" s="1"/>
  <c r="P4180" i="1"/>
  <c r="G4180" i="1"/>
  <c r="C4180" i="1"/>
  <c r="D4180" i="1" s="1"/>
  <c r="B4180" i="1"/>
  <c r="X4179" i="1" a="1"/>
  <c r="X4179" i="1" s="1"/>
  <c r="Y4179" i="1" s="1"/>
  <c r="W4179" i="1"/>
  <c r="W4179" i="1" a="1"/>
  <c r="V4179" i="1"/>
  <c r="V4179" i="1" a="1"/>
  <c r="U4179" i="1"/>
  <c r="T4179" i="1"/>
  <c r="P4179" i="1"/>
  <c r="O4179" i="1"/>
  <c r="G4179" i="1"/>
  <c r="D4179" i="1"/>
  <c r="C4179" i="1"/>
  <c r="B4179" i="1"/>
  <c r="X4178" i="1"/>
  <c r="X4178" i="1" a="1"/>
  <c r="W4178" i="1" a="1"/>
  <c r="W4178" i="1" s="1"/>
  <c r="V4178" i="1" a="1"/>
  <c r="V4178" i="1" s="1"/>
  <c r="U4178" i="1"/>
  <c r="T4178" i="1"/>
  <c r="P4178" i="1"/>
  <c r="O4178" i="1"/>
  <c r="G4178" i="1"/>
  <c r="D4178" i="1"/>
  <c r="C4178" i="1"/>
  <c r="B4178" i="1"/>
  <c r="X4177" i="1" a="1"/>
  <c r="X4177" i="1" s="1"/>
  <c r="Y4177" i="1" s="1"/>
  <c r="W4177" i="1" a="1"/>
  <c r="W4177" i="1" s="1"/>
  <c r="V4177" i="1"/>
  <c r="V4177" i="1" a="1"/>
  <c r="U4177" i="1"/>
  <c r="T4177" i="1"/>
  <c r="P4177" i="1"/>
  <c r="O4177" i="1"/>
  <c r="G4177" i="1"/>
  <c r="D4177" i="1"/>
  <c r="C4177" i="1"/>
  <c r="B4177" i="1"/>
  <c r="X4176" i="1"/>
  <c r="X4176" i="1" a="1"/>
  <c r="W4176" i="1" a="1"/>
  <c r="W4176" i="1" s="1"/>
  <c r="V4176" i="1" a="1"/>
  <c r="V4176" i="1" s="1"/>
  <c r="U4176" i="1"/>
  <c r="T4176" i="1"/>
  <c r="O4176" i="1" s="1"/>
  <c r="P4176" i="1"/>
  <c r="G4176" i="1"/>
  <c r="D4176" i="1"/>
  <c r="C4176" i="1"/>
  <c r="B4176" i="1"/>
  <c r="X4175" i="1" a="1"/>
  <c r="X4175" i="1" s="1"/>
  <c r="Y4175" i="1" s="1"/>
  <c r="W4175" i="1" a="1"/>
  <c r="W4175" i="1" s="1"/>
  <c r="V4175" i="1" a="1"/>
  <c r="V4175" i="1" s="1"/>
  <c r="U4175" i="1"/>
  <c r="T4175" i="1"/>
  <c r="O4175" i="1" s="1"/>
  <c r="P4175" i="1"/>
  <c r="G4175" i="1"/>
  <c r="C4175" i="1"/>
  <c r="D4175" i="1" s="1"/>
  <c r="B4175" i="1"/>
  <c r="X4174" i="1" a="1"/>
  <c r="X4174" i="1" s="1"/>
  <c r="Y4174" i="1" s="1"/>
  <c r="W4174" i="1"/>
  <c r="W4174" i="1" a="1"/>
  <c r="V4174" i="1" a="1"/>
  <c r="V4174" i="1" s="1"/>
  <c r="U4174" i="1"/>
  <c r="T4174" i="1"/>
  <c r="P4174" i="1"/>
  <c r="O4174" i="1"/>
  <c r="G4174" i="1"/>
  <c r="D4174" i="1"/>
  <c r="C4174" i="1"/>
  <c r="B4174" i="1"/>
  <c r="X4173" i="1"/>
  <c r="X4173" i="1" a="1"/>
  <c r="W4173" i="1" a="1"/>
  <c r="W4173" i="1" s="1"/>
  <c r="Y4173" i="1" s="1"/>
  <c r="V4173" i="1" a="1"/>
  <c r="V4173" i="1" s="1"/>
  <c r="U4173" i="1"/>
  <c r="T4173" i="1"/>
  <c r="O4173" i="1" s="1"/>
  <c r="P4173" i="1"/>
  <c r="G4173" i="1"/>
  <c r="C4173" i="1"/>
  <c r="D4173" i="1" s="1"/>
  <c r="B4173" i="1"/>
  <c r="X4172" i="1" a="1"/>
  <c r="X4172" i="1" s="1"/>
  <c r="Y4172" i="1" s="1"/>
  <c r="W4172" i="1" a="1"/>
  <c r="W4172" i="1" s="1"/>
  <c r="V4172" i="1"/>
  <c r="V4172" i="1" a="1"/>
  <c r="U4172" i="1"/>
  <c r="T4172" i="1"/>
  <c r="O4172" i="1" s="1"/>
  <c r="P4172" i="1"/>
  <c r="G4172" i="1"/>
  <c r="D4172" i="1"/>
  <c r="C4172" i="1"/>
  <c r="B4172" i="1"/>
  <c r="X4171" i="1" a="1"/>
  <c r="X4171" i="1" s="1"/>
  <c r="Y4171" i="1" s="1"/>
  <c r="W4171" i="1"/>
  <c r="W4171" i="1" a="1"/>
  <c r="V4171" i="1" a="1"/>
  <c r="V4171" i="1" s="1"/>
  <c r="U4171" i="1"/>
  <c r="T4171" i="1"/>
  <c r="O4171" i="1" s="1"/>
  <c r="P4171" i="1"/>
  <c r="G4171" i="1"/>
  <c r="C4171" i="1"/>
  <c r="D4171" i="1" s="1"/>
  <c r="B4171" i="1"/>
  <c r="X4170" i="1" a="1"/>
  <c r="X4170" i="1" s="1"/>
  <c r="Y4170" i="1" s="1"/>
  <c r="W4170" i="1"/>
  <c r="W4170" i="1" a="1"/>
  <c r="V4170" i="1"/>
  <c r="V4170" i="1" a="1"/>
  <c r="U4170" i="1"/>
  <c r="T4170" i="1"/>
  <c r="P4170" i="1"/>
  <c r="O4170" i="1"/>
  <c r="G4170" i="1"/>
  <c r="D4170" i="1"/>
  <c r="C4170" i="1"/>
  <c r="B4170" i="1"/>
  <c r="X4169" i="1"/>
  <c r="X4169" i="1" a="1"/>
  <c r="W4169" i="1" a="1"/>
  <c r="W4169" i="1" s="1"/>
  <c r="V4169" i="1"/>
  <c r="V4169" i="1" a="1"/>
  <c r="U4169" i="1"/>
  <c r="T4169" i="1"/>
  <c r="O4169" i="1" s="1"/>
  <c r="P4169" i="1"/>
  <c r="G4169" i="1"/>
  <c r="C4169" i="1"/>
  <c r="D4169" i="1" s="1"/>
  <c r="B4169" i="1"/>
  <c r="X4168" i="1" a="1"/>
  <c r="X4168" i="1" s="1"/>
  <c r="Y4168" i="1" s="1"/>
  <c r="W4168" i="1" a="1"/>
  <c r="W4168" i="1" s="1"/>
  <c r="V4168" i="1"/>
  <c r="V4168" i="1" a="1"/>
  <c r="U4168" i="1"/>
  <c r="T4168" i="1"/>
  <c r="P4168" i="1"/>
  <c r="O4168" i="1"/>
  <c r="G4168" i="1"/>
  <c r="D4168" i="1"/>
  <c r="C4168" i="1"/>
  <c r="B4168" i="1"/>
  <c r="X4167" i="1"/>
  <c r="X4167" i="1" a="1"/>
  <c r="W4167" i="1"/>
  <c r="W4167" i="1" a="1"/>
  <c r="V4167" i="1"/>
  <c r="V4167" i="1" a="1"/>
  <c r="U4167" i="1"/>
  <c r="T4167" i="1"/>
  <c r="P4167" i="1"/>
  <c r="O4167" i="1"/>
  <c r="G4167" i="1"/>
  <c r="C4167" i="1"/>
  <c r="D4167" i="1" s="1"/>
  <c r="B4167" i="1"/>
  <c r="X4166" i="1" a="1"/>
  <c r="X4166" i="1" s="1"/>
  <c r="Y4166" i="1" s="1"/>
  <c r="W4166" i="1" a="1"/>
  <c r="W4166" i="1" s="1"/>
  <c r="V4166" i="1"/>
  <c r="V4166" i="1" a="1"/>
  <c r="U4166" i="1"/>
  <c r="T4166" i="1"/>
  <c r="O4166" i="1" s="1"/>
  <c r="P4166" i="1"/>
  <c r="G4166" i="1"/>
  <c r="C4166" i="1"/>
  <c r="D4166" i="1" s="1"/>
  <c r="B4166" i="1"/>
  <c r="Y4165" i="1"/>
  <c r="X4165" i="1"/>
  <c r="X4165" i="1" a="1"/>
  <c r="W4165" i="1"/>
  <c r="W4165" i="1" a="1"/>
  <c r="V4165" i="1"/>
  <c r="V4165" i="1" a="1"/>
  <c r="U4165" i="1"/>
  <c r="T4165" i="1"/>
  <c r="P4165" i="1"/>
  <c r="O4165" i="1"/>
  <c r="G4165" i="1"/>
  <c r="D4165" i="1"/>
  <c r="C4165" i="1"/>
  <c r="B4165" i="1"/>
  <c r="X4164" i="1"/>
  <c r="X4164" i="1" a="1"/>
  <c r="W4164" i="1" a="1"/>
  <c r="W4164" i="1" s="1"/>
  <c r="Y4164" i="1" s="1"/>
  <c r="V4164" i="1" a="1"/>
  <c r="V4164" i="1" s="1"/>
  <c r="U4164" i="1"/>
  <c r="T4164" i="1"/>
  <c r="O4164" i="1" s="1"/>
  <c r="P4164" i="1"/>
  <c r="G4164" i="1"/>
  <c r="C4164" i="1"/>
  <c r="D4164" i="1" s="1"/>
  <c r="B4164" i="1"/>
  <c r="X4163" i="1" a="1"/>
  <c r="X4163" i="1" s="1"/>
  <c r="Y4163" i="1" s="1"/>
  <c r="W4163" i="1"/>
  <c r="W4163" i="1" a="1"/>
  <c r="V4163" i="1"/>
  <c r="V4163" i="1" a="1"/>
  <c r="U4163" i="1"/>
  <c r="T4163" i="1"/>
  <c r="P4163" i="1"/>
  <c r="O4163" i="1"/>
  <c r="G4163" i="1"/>
  <c r="D4163" i="1"/>
  <c r="C4163" i="1"/>
  <c r="B4163" i="1"/>
  <c r="X4162" i="1"/>
  <c r="X4162" i="1" a="1"/>
  <c r="W4162" i="1" a="1"/>
  <c r="W4162" i="1" s="1"/>
  <c r="Y4162" i="1" s="1"/>
  <c r="V4162" i="1"/>
  <c r="V4162" i="1" a="1"/>
  <c r="U4162" i="1"/>
  <c r="T4162" i="1"/>
  <c r="O4162" i="1" s="1"/>
  <c r="P4162" i="1"/>
  <c r="G4162" i="1"/>
  <c r="C4162" i="1"/>
  <c r="D4162" i="1" s="1"/>
  <c r="B4162" i="1"/>
  <c r="X4161" i="1" a="1"/>
  <c r="X4161" i="1" s="1"/>
  <c r="Y4161" i="1" s="1"/>
  <c r="W4161" i="1" a="1"/>
  <c r="W4161" i="1" s="1"/>
  <c r="V4161" i="1"/>
  <c r="V4161" i="1" a="1"/>
  <c r="U4161" i="1"/>
  <c r="T4161" i="1"/>
  <c r="O4161" i="1" s="1"/>
  <c r="P4161" i="1"/>
  <c r="G4161" i="1"/>
  <c r="D4161" i="1"/>
  <c r="C4161" i="1"/>
  <c r="B4161" i="1"/>
  <c r="X4160" i="1" a="1"/>
  <c r="X4160" i="1" s="1"/>
  <c r="W4160" i="1" a="1"/>
  <c r="W4160" i="1" s="1"/>
  <c r="V4160" i="1" a="1"/>
  <c r="V4160" i="1" s="1"/>
  <c r="U4160" i="1"/>
  <c r="T4160" i="1"/>
  <c r="O4160" i="1" s="1"/>
  <c r="P4160" i="1"/>
  <c r="G4160" i="1"/>
  <c r="D4160" i="1"/>
  <c r="C4160" i="1"/>
  <c r="B4160" i="1"/>
  <c r="X4159" i="1"/>
  <c r="X4159" i="1" a="1"/>
  <c r="W4159" i="1" a="1"/>
  <c r="W4159" i="1" s="1"/>
  <c r="V4159" i="1"/>
  <c r="V4159" i="1" a="1"/>
  <c r="U4159" i="1"/>
  <c r="T4159" i="1"/>
  <c r="O4159" i="1" s="1"/>
  <c r="P4159" i="1"/>
  <c r="G4159" i="1"/>
  <c r="D4159" i="1"/>
  <c r="C4159" i="1"/>
  <c r="B4159" i="1"/>
  <c r="X4158" i="1" a="1"/>
  <c r="X4158" i="1" s="1"/>
  <c r="Y4158" i="1" s="1"/>
  <c r="W4158" i="1"/>
  <c r="W4158" i="1" a="1"/>
  <c r="V4158" i="1" a="1"/>
  <c r="V4158" i="1" s="1"/>
  <c r="U4158" i="1"/>
  <c r="T4158" i="1"/>
  <c r="O4158" i="1" s="1"/>
  <c r="P4158" i="1"/>
  <c r="G4158" i="1"/>
  <c r="C4158" i="1"/>
  <c r="D4158" i="1" s="1"/>
  <c r="B4158" i="1"/>
  <c r="X4157" i="1"/>
  <c r="Y4157" i="1" s="1"/>
  <c r="X4157" i="1" a="1"/>
  <c r="W4157" i="1"/>
  <c r="W4157" i="1" a="1"/>
  <c r="V4157" i="1" a="1"/>
  <c r="V4157" i="1" s="1"/>
  <c r="U4157" i="1"/>
  <c r="T4157" i="1"/>
  <c r="P4157" i="1"/>
  <c r="O4157" i="1"/>
  <c r="G4157" i="1"/>
  <c r="D4157" i="1"/>
  <c r="C4157" i="1"/>
  <c r="B4157" i="1"/>
  <c r="X4156" i="1" a="1"/>
  <c r="X4156" i="1" s="1"/>
  <c r="W4156" i="1" a="1"/>
  <c r="W4156" i="1" s="1"/>
  <c r="V4156" i="1"/>
  <c r="V4156" i="1" a="1"/>
  <c r="U4156" i="1"/>
  <c r="T4156" i="1"/>
  <c r="O4156" i="1" s="1"/>
  <c r="P4156" i="1"/>
  <c r="G4156" i="1"/>
  <c r="D4156" i="1"/>
  <c r="C4156" i="1"/>
  <c r="B4156" i="1"/>
  <c r="X4155" i="1"/>
  <c r="X4155" i="1" a="1"/>
  <c r="W4155" i="1"/>
  <c r="Y4155" i="1" s="1"/>
  <c r="W4155" i="1" a="1"/>
  <c r="V4155" i="1"/>
  <c r="V4155" i="1" a="1"/>
  <c r="U4155" i="1"/>
  <c r="T4155" i="1"/>
  <c r="O4155" i="1" s="1"/>
  <c r="P4155" i="1"/>
  <c r="G4155" i="1"/>
  <c r="D4155" i="1"/>
  <c r="C4155" i="1"/>
  <c r="B4155" i="1"/>
  <c r="X4154" i="1"/>
  <c r="Y4154" i="1" s="1"/>
  <c r="X4154" i="1" a="1"/>
  <c r="W4154" i="1" a="1"/>
  <c r="W4154" i="1" s="1"/>
  <c r="V4154" i="1" a="1"/>
  <c r="V4154" i="1" s="1"/>
  <c r="U4154" i="1"/>
  <c r="T4154" i="1"/>
  <c r="P4154" i="1"/>
  <c r="O4154" i="1"/>
  <c r="G4154" i="1"/>
  <c r="C4154" i="1"/>
  <c r="D4154" i="1" s="1"/>
  <c r="B4154" i="1"/>
  <c r="X4153" i="1" a="1"/>
  <c r="X4153" i="1" s="1"/>
  <c r="Y4153" i="1" s="1"/>
  <c r="W4153" i="1"/>
  <c r="W4153" i="1" a="1"/>
  <c r="V4153" i="1"/>
  <c r="V4153" i="1" a="1"/>
  <c r="U4153" i="1"/>
  <c r="T4153" i="1"/>
  <c r="P4153" i="1"/>
  <c r="O4153" i="1"/>
  <c r="G4153" i="1"/>
  <c r="C4153" i="1"/>
  <c r="D4153" i="1" s="1"/>
  <c r="B4153" i="1"/>
  <c r="X4152" i="1"/>
  <c r="X4152" i="1" a="1"/>
  <c r="W4152" i="1"/>
  <c r="Y4152" i="1" s="1"/>
  <c r="W4152" i="1" a="1"/>
  <c r="V4152" i="1" a="1"/>
  <c r="V4152" i="1" s="1"/>
  <c r="U4152" i="1"/>
  <c r="T4152" i="1"/>
  <c r="O4152" i="1" s="1"/>
  <c r="P4152" i="1"/>
  <c r="G4152" i="1"/>
  <c r="D4152" i="1"/>
  <c r="C4152" i="1"/>
  <c r="B4152" i="1"/>
  <c r="X4151" i="1" a="1"/>
  <c r="X4151" i="1" s="1"/>
  <c r="Y4151" i="1" s="1"/>
  <c r="W4151" i="1" a="1"/>
  <c r="W4151" i="1" s="1"/>
  <c r="V4151" i="1"/>
  <c r="V4151" i="1" a="1"/>
  <c r="U4151" i="1"/>
  <c r="T4151" i="1"/>
  <c r="O4151" i="1" s="1"/>
  <c r="P4151" i="1"/>
  <c r="G4151" i="1"/>
  <c r="C4151" i="1"/>
  <c r="D4151" i="1" s="1"/>
  <c r="B4151" i="1"/>
  <c r="X4150" i="1" a="1"/>
  <c r="X4150" i="1" s="1"/>
  <c r="Y4150" i="1" s="1"/>
  <c r="W4150" i="1"/>
  <c r="W4150" i="1" a="1"/>
  <c r="V4150" i="1"/>
  <c r="V4150" i="1" a="1"/>
  <c r="U4150" i="1"/>
  <c r="T4150" i="1"/>
  <c r="O4150" i="1" s="1"/>
  <c r="P4150" i="1"/>
  <c r="G4150" i="1"/>
  <c r="C4150" i="1"/>
  <c r="D4150" i="1" s="1"/>
  <c r="B4150" i="1"/>
  <c r="X4149" i="1" a="1"/>
  <c r="X4149" i="1" s="1"/>
  <c r="Y4149" i="1" s="1"/>
  <c r="W4149" i="1"/>
  <c r="W4149" i="1" a="1"/>
  <c r="V4149" i="1" a="1"/>
  <c r="V4149" i="1" s="1"/>
  <c r="U4149" i="1"/>
  <c r="T4149" i="1"/>
  <c r="P4149" i="1"/>
  <c r="O4149" i="1"/>
  <c r="G4149" i="1"/>
  <c r="D4149" i="1"/>
  <c r="C4149" i="1"/>
  <c r="B4149" i="1"/>
  <c r="X4148" i="1" a="1"/>
  <c r="X4148" i="1" s="1"/>
  <c r="Y4148" i="1" s="1"/>
  <c r="W4148" i="1" a="1"/>
  <c r="W4148" i="1" s="1"/>
  <c r="V4148" i="1"/>
  <c r="V4148" i="1" a="1"/>
  <c r="U4148" i="1"/>
  <c r="T4148" i="1"/>
  <c r="P4148" i="1"/>
  <c r="O4148" i="1"/>
  <c r="G4148" i="1"/>
  <c r="D4148" i="1"/>
  <c r="C4148" i="1"/>
  <c r="B4148" i="1"/>
  <c r="X4147" i="1"/>
  <c r="Y4147" i="1" s="1"/>
  <c r="X4147" i="1" a="1"/>
  <c r="W4147" i="1" a="1"/>
  <c r="W4147" i="1" s="1"/>
  <c r="V4147" i="1"/>
  <c r="V4147" i="1" a="1"/>
  <c r="U4147" i="1"/>
  <c r="T4147" i="1"/>
  <c r="O4147" i="1" s="1"/>
  <c r="P4147" i="1"/>
  <c r="G4147" i="1"/>
  <c r="C4147" i="1"/>
  <c r="D4147" i="1" s="1"/>
  <c r="B4147" i="1"/>
  <c r="X4146" i="1" a="1"/>
  <c r="X4146" i="1" s="1"/>
  <c r="Y4146" i="1" s="1"/>
  <c r="W4146" i="1" a="1"/>
  <c r="W4146" i="1" s="1"/>
  <c r="V4146" i="1" a="1"/>
  <c r="V4146" i="1" s="1"/>
  <c r="U4146" i="1"/>
  <c r="T4146" i="1"/>
  <c r="O4146" i="1" s="1"/>
  <c r="P4146" i="1"/>
  <c r="G4146" i="1"/>
  <c r="D4146" i="1"/>
  <c r="C4146" i="1"/>
  <c r="B4146" i="1"/>
  <c r="X4145" i="1" a="1"/>
  <c r="X4145" i="1" s="1"/>
  <c r="Y4145" i="1" s="1"/>
  <c r="W4145" i="1"/>
  <c r="W4145" i="1" a="1"/>
  <c r="V4145" i="1" a="1"/>
  <c r="V4145" i="1" s="1"/>
  <c r="U4145" i="1"/>
  <c r="T4145" i="1"/>
  <c r="P4145" i="1"/>
  <c r="O4145" i="1"/>
  <c r="G4145" i="1"/>
  <c r="C4145" i="1"/>
  <c r="D4145" i="1" s="1"/>
  <c r="B4145" i="1"/>
  <c r="X4144" i="1" a="1"/>
  <c r="X4144" i="1" s="1"/>
  <c r="Y4144" i="1" s="1"/>
  <c r="W4144" i="1" a="1"/>
  <c r="W4144" i="1" s="1"/>
  <c r="V4144" i="1" a="1"/>
  <c r="V4144" i="1" s="1"/>
  <c r="U4144" i="1"/>
  <c r="T4144" i="1"/>
  <c r="O4144" i="1" s="1"/>
  <c r="P4144" i="1"/>
  <c r="G4144" i="1"/>
  <c r="D4144" i="1"/>
  <c r="C4144" i="1"/>
  <c r="B4144" i="1"/>
  <c r="X4143" i="1" a="1"/>
  <c r="X4143" i="1" s="1"/>
  <c r="W4143" i="1" a="1"/>
  <c r="W4143" i="1" s="1"/>
  <c r="V4143" i="1"/>
  <c r="V4143" i="1" a="1"/>
  <c r="U4143" i="1"/>
  <c r="T4143" i="1"/>
  <c r="O4143" i="1" s="1"/>
  <c r="P4143" i="1"/>
  <c r="G4143" i="1"/>
  <c r="D4143" i="1"/>
  <c r="C4143" i="1"/>
  <c r="B4143" i="1"/>
  <c r="X4142" i="1" a="1"/>
  <c r="X4142" i="1" s="1"/>
  <c r="Y4142" i="1" s="1"/>
  <c r="W4142" i="1"/>
  <c r="W4142" i="1" a="1"/>
  <c r="V4142" i="1" a="1"/>
  <c r="V4142" i="1" s="1"/>
  <c r="U4142" i="1"/>
  <c r="T4142" i="1"/>
  <c r="O4142" i="1" s="1"/>
  <c r="P4142" i="1"/>
  <c r="G4142" i="1"/>
  <c r="C4142" i="1"/>
  <c r="D4142" i="1" s="1"/>
  <c r="B4142" i="1"/>
  <c r="X4141" i="1"/>
  <c r="Y4141" i="1" s="1"/>
  <c r="X4141" i="1" a="1"/>
  <c r="W4141" i="1"/>
  <c r="W4141" i="1" a="1"/>
  <c r="V4141" i="1" a="1"/>
  <c r="V4141" i="1" s="1"/>
  <c r="U4141" i="1"/>
  <c r="T4141" i="1"/>
  <c r="P4141" i="1"/>
  <c r="O4141" i="1"/>
  <c r="G4141" i="1"/>
  <c r="D4141" i="1"/>
  <c r="C4141" i="1"/>
  <c r="B4141" i="1"/>
  <c r="X4140" i="1" a="1"/>
  <c r="X4140" i="1" s="1"/>
  <c r="W4140" i="1" a="1"/>
  <c r="W4140" i="1" s="1"/>
  <c r="V4140" i="1"/>
  <c r="V4140" i="1" a="1"/>
  <c r="U4140" i="1"/>
  <c r="T4140" i="1"/>
  <c r="O4140" i="1" s="1"/>
  <c r="P4140" i="1"/>
  <c r="G4140" i="1"/>
  <c r="D4140" i="1"/>
  <c r="C4140" i="1"/>
  <c r="B4140" i="1"/>
  <c r="X4139" i="1"/>
  <c r="X4139" i="1" a="1"/>
  <c r="W4139" i="1"/>
  <c r="Y4139" i="1" s="1"/>
  <c r="W4139" i="1" a="1"/>
  <c r="V4139" i="1"/>
  <c r="V4139" i="1" a="1"/>
  <c r="U4139" i="1"/>
  <c r="T4139" i="1"/>
  <c r="O4139" i="1" s="1"/>
  <c r="P4139" i="1"/>
  <c r="G4139" i="1"/>
  <c r="D4139" i="1"/>
  <c r="C4139" i="1"/>
  <c r="B4139" i="1"/>
  <c r="X4138" i="1"/>
  <c r="X4138" i="1" a="1"/>
  <c r="W4138" i="1" a="1"/>
  <c r="W4138" i="1" s="1"/>
  <c r="V4138" i="1" a="1"/>
  <c r="V4138" i="1" s="1"/>
  <c r="U4138" i="1"/>
  <c r="T4138" i="1"/>
  <c r="P4138" i="1"/>
  <c r="O4138" i="1"/>
  <c r="G4138" i="1"/>
  <c r="C4138" i="1"/>
  <c r="D4138" i="1" s="1"/>
  <c r="B4138" i="1"/>
  <c r="X4137" i="1" a="1"/>
  <c r="X4137" i="1" s="1"/>
  <c r="Y4137" i="1" s="1"/>
  <c r="W4137" i="1"/>
  <c r="W4137" i="1" a="1"/>
  <c r="V4137" i="1"/>
  <c r="V4137" i="1" a="1"/>
  <c r="U4137" i="1"/>
  <c r="T4137" i="1"/>
  <c r="P4137" i="1"/>
  <c r="O4137" i="1"/>
  <c r="G4137" i="1"/>
  <c r="C4137" i="1"/>
  <c r="D4137" i="1" s="1"/>
  <c r="B4137" i="1"/>
  <c r="X4136" i="1"/>
  <c r="X4136" i="1" a="1"/>
  <c r="W4136" i="1"/>
  <c r="Y4136" i="1" s="1"/>
  <c r="W4136" i="1" a="1"/>
  <c r="V4136" i="1" a="1"/>
  <c r="V4136" i="1" s="1"/>
  <c r="U4136" i="1"/>
  <c r="T4136" i="1"/>
  <c r="O4136" i="1" s="1"/>
  <c r="P4136" i="1"/>
  <c r="G4136" i="1"/>
  <c r="D4136" i="1"/>
  <c r="C4136" i="1"/>
  <c r="B4136" i="1"/>
  <c r="X4135" i="1" a="1"/>
  <c r="X4135" i="1" s="1"/>
  <c r="W4135" i="1" a="1"/>
  <c r="W4135" i="1" s="1"/>
  <c r="V4135" i="1"/>
  <c r="V4135" i="1" a="1"/>
  <c r="U4135" i="1"/>
  <c r="T4135" i="1"/>
  <c r="O4135" i="1" s="1"/>
  <c r="P4135" i="1"/>
  <c r="G4135" i="1"/>
  <c r="C4135" i="1"/>
  <c r="D4135" i="1" s="1"/>
  <c r="B4135" i="1"/>
  <c r="X4134" i="1" a="1"/>
  <c r="X4134" i="1" s="1"/>
  <c r="Y4134" i="1" s="1"/>
  <c r="W4134" i="1"/>
  <c r="W4134" i="1" a="1"/>
  <c r="V4134" i="1"/>
  <c r="V4134" i="1" a="1"/>
  <c r="U4134" i="1"/>
  <c r="T4134" i="1"/>
  <c r="O4134" i="1" s="1"/>
  <c r="P4134" i="1"/>
  <c r="G4134" i="1"/>
  <c r="C4134" i="1"/>
  <c r="D4134" i="1" s="1"/>
  <c r="B4134" i="1"/>
  <c r="X4133" i="1" a="1"/>
  <c r="X4133" i="1" s="1"/>
  <c r="Y4133" i="1" s="1"/>
  <c r="W4133" i="1"/>
  <c r="W4133" i="1" a="1"/>
  <c r="V4133" i="1" a="1"/>
  <c r="V4133" i="1" s="1"/>
  <c r="U4133" i="1"/>
  <c r="T4133" i="1"/>
  <c r="P4133" i="1"/>
  <c r="O4133" i="1"/>
  <c r="G4133" i="1"/>
  <c r="D4133" i="1"/>
  <c r="C4133" i="1"/>
  <c r="B4133" i="1"/>
  <c r="X4132" i="1" a="1"/>
  <c r="X4132" i="1" s="1"/>
  <c r="W4132" i="1" a="1"/>
  <c r="W4132" i="1" s="1"/>
  <c r="V4132" i="1"/>
  <c r="V4132" i="1" a="1"/>
  <c r="U4132" i="1"/>
  <c r="T4132" i="1"/>
  <c r="P4132" i="1"/>
  <c r="O4132" i="1"/>
  <c r="G4132" i="1"/>
  <c r="D4132" i="1"/>
  <c r="C4132" i="1"/>
  <c r="B4132" i="1"/>
  <c r="X4131" i="1"/>
  <c r="X4131" i="1" a="1"/>
  <c r="W4131" i="1" a="1"/>
  <c r="W4131" i="1" s="1"/>
  <c r="V4131" i="1"/>
  <c r="V4131" i="1" a="1"/>
  <c r="U4131" i="1"/>
  <c r="T4131" i="1"/>
  <c r="O4131" i="1" s="1"/>
  <c r="P4131" i="1"/>
  <c r="G4131" i="1"/>
  <c r="C4131" i="1"/>
  <c r="D4131" i="1" s="1"/>
  <c r="B4131" i="1"/>
  <c r="X4130" i="1" a="1"/>
  <c r="X4130" i="1" s="1"/>
  <c r="Y4130" i="1" s="1"/>
  <c r="W4130" i="1" a="1"/>
  <c r="W4130" i="1" s="1"/>
  <c r="V4130" i="1" a="1"/>
  <c r="V4130" i="1" s="1"/>
  <c r="U4130" i="1"/>
  <c r="T4130" i="1"/>
  <c r="O4130" i="1" s="1"/>
  <c r="P4130" i="1"/>
  <c r="G4130" i="1"/>
  <c r="D4130" i="1"/>
  <c r="C4130" i="1"/>
  <c r="B4130" i="1"/>
  <c r="X4129" i="1" a="1"/>
  <c r="X4129" i="1" s="1"/>
  <c r="Y4129" i="1" s="1"/>
  <c r="W4129" i="1"/>
  <c r="W4129" i="1" a="1"/>
  <c r="V4129" i="1" a="1"/>
  <c r="V4129" i="1" s="1"/>
  <c r="U4129" i="1"/>
  <c r="T4129" i="1"/>
  <c r="P4129" i="1"/>
  <c r="O4129" i="1"/>
  <c r="G4129" i="1"/>
  <c r="C4129" i="1"/>
  <c r="D4129" i="1" s="1"/>
  <c r="B4129" i="1"/>
  <c r="X4128" i="1" a="1"/>
  <c r="X4128" i="1" s="1"/>
  <c r="Y4128" i="1" s="1"/>
  <c r="W4128" i="1" a="1"/>
  <c r="W4128" i="1" s="1"/>
  <c r="V4128" i="1" a="1"/>
  <c r="V4128" i="1" s="1"/>
  <c r="U4128" i="1"/>
  <c r="T4128" i="1"/>
  <c r="O4128" i="1" s="1"/>
  <c r="P4128" i="1"/>
  <c r="G4128" i="1"/>
  <c r="D4128" i="1"/>
  <c r="C4128" i="1"/>
  <c r="B4128" i="1"/>
  <c r="X4127" i="1" a="1"/>
  <c r="X4127" i="1" s="1"/>
  <c r="W4127" i="1" a="1"/>
  <c r="W4127" i="1" s="1"/>
  <c r="V4127" i="1"/>
  <c r="V4127" i="1" a="1"/>
  <c r="U4127" i="1"/>
  <c r="T4127" i="1"/>
  <c r="O4127" i="1" s="1"/>
  <c r="P4127" i="1"/>
  <c r="G4127" i="1"/>
  <c r="D4127" i="1"/>
  <c r="C4127" i="1"/>
  <c r="B4127" i="1"/>
  <c r="X4126" i="1" a="1"/>
  <c r="X4126" i="1" s="1"/>
  <c r="Y4126" i="1" s="1"/>
  <c r="W4126" i="1"/>
  <c r="W4126" i="1" a="1"/>
  <c r="V4126" i="1" a="1"/>
  <c r="V4126" i="1" s="1"/>
  <c r="U4126" i="1"/>
  <c r="T4126" i="1"/>
  <c r="O4126" i="1" s="1"/>
  <c r="P4126" i="1"/>
  <c r="G4126" i="1"/>
  <c r="C4126" i="1"/>
  <c r="D4126" i="1" s="1"/>
  <c r="B4126" i="1"/>
  <c r="X4125" i="1"/>
  <c r="Y4125" i="1" s="1"/>
  <c r="X4125" i="1" a="1"/>
  <c r="W4125" i="1"/>
  <c r="W4125" i="1" a="1"/>
  <c r="V4125" i="1" a="1"/>
  <c r="V4125" i="1" s="1"/>
  <c r="U4125" i="1"/>
  <c r="T4125" i="1"/>
  <c r="P4125" i="1"/>
  <c r="O4125" i="1"/>
  <c r="G4125" i="1"/>
  <c r="D4125" i="1"/>
  <c r="C4125" i="1"/>
  <c r="B4125" i="1"/>
  <c r="X4124" i="1" a="1"/>
  <c r="X4124" i="1" s="1"/>
  <c r="W4124" i="1" a="1"/>
  <c r="W4124" i="1" s="1"/>
  <c r="V4124" i="1"/>
  <c r="V4124" i="1" a="1"/>
  <c r="U4124" i="1"/>
  <c r="T4124" i="1"/>
  <c r="O4124" i="1" s="1"/>
  <c r="P4124" i="1"/>
  <c r="G4124" i="1"/>
  <c r="D4124" i="1"/>
  <c r="C4124" i="1"/>
  <c r="B4124" i="1"/>
  <c r="X4123" i="1"/>
  <c r="X4123" i="1" a="1"/>
  <c r="W4123" i="1"/>
  <c r="Y4123" i="1" s="1"/>
  <c r="W4123" i="1" a="1"/>
  <c r="V4123" i="1"/>
  <c r="V4123" i="1" a="1"/>
  <c r="U4123" i="1"/>
  <c r="T4123" i="1"/>
  <c r="O4123" i="1" s="1"/>
  <c r="P4123" i="1"/>
  <c r="G4123" i="1"/>
  <c r="D4123" i="1"/>
  <c r="C4123" i="1"/>
  <c r="B4123" i="1"/>
  <c r="X4122" i="1"/>
  <c r="X4122" i="1" a="1"/>
  <c r="W4122" i="1" a="1"/>
  <c r="W4122" i="1" s="1"/>
  <c r="V4122" i="1" a="1"/>
  <c r="V4122" i="1" s="1"/>
  <c r="U4122" i="1"/>
  <c r="T4122" i="1"/>
  <c r="P4122" i="1"/>
  <c r="O4122" i="1"/>
  <c r="G4122" i="1"/>
  <c r="C4122" i="1"/>
  <c r="D4122" i="1" s="1"/>
  <c r="B4122" i="1"/>
  <c r="X4121" i="1" a="1"/>
  <c r="X4121" i="1" s="1"/>
  <c r="Y4121" i="1" s="1"/>
  <c r="W4121" i="1"/>
  <c r="W4121" i="1" a="1"/>
  <c r="V4121" i="1"/>
  <c r="V4121" i="1" a="1"/>
  <c r="U4121" i="1"/>
  <c r="T4121" i="1"/>
  <c r="P4121" i="1"/>
  <c r="O4121" i="1"/>
  <c r="G4121" i="1"/>
  <c r="C4121" i="1"/>
  <c r="D4121" i="1" s="1"/>
  <c r="B4121" i="1"/>
  <c r="X4120" i="1"/>
  <c r="X4120" i="1" a="1"/>
  <c r="W4120" i="1"/>
  <c r="Y4120" i="1" s="1"/>
  <c r="W4120" i="1" a="1"/>
  <c r="V4120" i="1" a="1"/>
  <c r="V4120" i="1" s="1"/>
  <c r="U4120" i="1"/>
  <c r="T4120" i="1"/>
  <c r="O4120" i="1" s="1"/>
  <c r="P4120" i="1"/>
  <c r="G4120" i="1"/>
  <c r="D4120" i="1"/>
  <c r="C4120" i="1"/>
  <c r="B4120" i="1"/>
  <c r="X4119" i="1" a="1"/>
  <c r="X4119" i="1" s="1"/>
  <c r="Y4119" i="1" s="1"/>
  <c r="W4119" i="1" a="1"/>
  <c r="W4119" i="1" s="1"/>
  <c r="V4119" i="1"/>
  <c r="V4119" i="1" a="1"/>
  <c r="U4119" i="1"/>
  <c r="T4119" i="1"/>
  <c r="O4119" i="1" s="1"/>
  <c r="P4119" i="1"/>
  <c r="G4119" i="1"/>
  <c r="C4119" i="1"/>
  <c r="D4119" i="1" s="1"/>
  <c r="B4119" i="1"/>
  <c r="X4118" i="1" a="1"/>
  <c r="X4118" i="1" s="1"/>
  <c r="Y4118" i="1" s="1"/>
  <c r="W4118" i="1"/>
  <c r="W4118" i="1" a="1"/>
  <c r="V4118" i="1"/>
  <c r="V4118" i="1" a="1"/>
  <c r="U4118" i="1"/>
  <c r="T4118" i="1"/>
  <c r="O4118" i="1" s="1"/>
  <c r="P4118" i="1"/>
  <c r="G4118" i="1"/>
  <c r="C4118" i="1"/>
  <c r="D4118" i="1" s="1"/>
  <c r="B4118" i="1"/>
  <c r="X4117" i="1" a="1"/>
  <c r="X4117" i="1" s="1"/>
  <c r="Y4117" i="1" s="1"/>
  <c r="W4117" i="1"/>
  <c r="W4117" i="1" a="1"/>
  <c r="V4117" i="1" a="1"/>
  <c r="V4117" i="1" s="1"/>
  <c r="U4117" i="1"/>
  <c r="T4117" i="1"/>
  <c r="P4117" i="1"/>
  <c r="O4117" i="1"/>
  <c r="G4117" i="1"/>
  <c r="D4117" i="1"/>
  <c r="C4117" i="1"/>
  <c r="B4117" i="1"/>
  <c r="X4116" i="1" a="1"/>
  <c r="X4116" i="1" s="1"/>
  <c r="W4116" i="1" a="1"/>
  <c r="W4116" i="1" s="1"/>
  <c r="V4116" i="1"/>
  <c r="V4116" i="1" a="1"/>
  <c r="U4116" i="1"/>
  <c r="T4116" i="1"/>
  <c r="P4116" i="1"/>
  <c r="O4116" i="1"/>
  <c r="G4116" i="1"/>
  <c r="D4116" i="1"/>
  <c r="C4116" i="1"/>
  <c r="B4116" i="1"/>
  <c r="X4115" i="1"/>
  <c r="X4115" i="1" a="1"/>
  <c r="W4115" i="1" a="1"/>
  <c r="W4115" i="1" s="1"/>
  <c r="V4115" i="1"/>
  <c r="V4115" i="1" a="1"/>
  <c r="U4115" i="1"/>
  <c r="T4115" i="1"/>
  <c r="O4115" i="1" s="1"/>
  <c r="P4115" i="1"/>
  <c r="G4115" i="1"/>
  <c r="C4115" i="1"/>
  <c r="D4115" i="1" s="1"/>
  <c r="B4115" i="1"/>
  <c r="X4114" i="1" a="1"/>
  <c r="X4114" i="1" s="1"/>
  <c r="Y4114" i="1" s="1"/>
  <c r="W4114" i="1" a="1"/>
  <c r="W4114" i="1" s="1"/>
  <c r="V4114" i="1" a="1"/>
  <c r="V4114" i="1" s="1"/>
  <c r="U4114" i="1"/>
  <c r="T4114" i="1"/>
  <c r="O4114" i="1" s="1"/>
  <c r="P4114" i="1"/>
  <c r="G4114" i="1"/>
  <c r="D4114" i="1"/>
  <c r="C4114" i="1"/>
  <c r="B4114" i="1"/>
  <c r="X4113" i="1" a="1"/>
  <c r="X4113" i="1" s="1"/>
  <c r="Y4113" i="1" s="1"/>
  <c r="W4113" i="1"/>
  <c r="W4113" i="1" a="1"/>
  <c r="V4113" i="1" a="1"/>
  <c r="V4113" i="1" s="1"/>
  <c r="U4113" i="1"/>
  <c r="T4113" i="1"/>
  <c r="P4113" i="1"/>
  <c r="O4113" i="1"/>
  <c r="G4113" i="1"/>
  <c r="C4113" i="1"/>
  <c r="D4113" i="1" s="1"/>
  <c r="B4113" i="1"/>
  <c r="X4112" i="1"/>
  <c r="X4112" i="1" a="1"/>
  <c r="W4112" i="1" a="1"/>
  <c r="W4112" i="1" s="1"/>
  <c r="Y4112" i="1" s="1"/>
  <c r="V4112" i="1" a="1"/>
  <c r="V4112" i="1" s="1"/>
  <c r="U4112" i="1"/>
  <c r="T4112" i="1"/>
  <c r="O4112" i="1" s="1"/>
  <c r="P4112" i="1"/>
  <c r="G4112" i="1"/>
  <c r="D4112" i="1"/>
  <c r="C4112" i="1"/>
  <c r="B4112" i="1"/>
  <c r="X4111" i="1"/>
  <c r="Y4111" i="1" s="1"/>
  <c r="X4111" i="1" a="1"/>
  <c r="W4111" i="1" a="1"/>
  <c r="W4111" i="1" s="1"/>
  <c r="V4111" i="1"/>
  <c r="V4111" i="1" a="1"/>
  <c r="U4111" i="1"/>
  <c r="T4111" i="1"/>
  <c r="O4111" i="1" s="1"/>
  <c r="P4111" i="1"/>
  <c r="G4111" i="1"/>
  <c r="D4111" i="1"/>
  <c r="C4111" i="1"/>
  <c r="B4111" i="1"/>
  <c r="X4110" i="1" a="1"/>
  <c r="X4110" i="1" s="1"/>
  <c r="Y4110" i="1" s="1"/>
  <c r="W4110" i="1"/>
  <c r="W4110" i="1" a="1"/>
  <c r="V4110" i="1" a="1"/>
  <c r="V4110" i="1" s="1"/>
  <c r="U4110" i="1"/>
  <c r="T4110" i="1"/>
  <c r="O4110" i="1" s="1"/>
  <c r="P4110" i="1"/>
  <c r="G4110" i="1"/>
  <c r="C4110" i="1"/>
  <c r="D4110" i="1" s="1"/>
  <c r="B4110" i="1"/>
  <c r="X4109" i="1"/>
  <c r="Y4109" i="1" s="1"/>
  <c r="X4109" i="1" a="1"/>
  <c r="W4109" i="1"/>
  <c r="W4109" i="1" a="1"/>
  <c r="V4109" i="1" a="1"/>
  <c r="V4109" i="1" s="1"/>
  <c r="U4109" i="1"/>
  <c r="T4109" i="1"/>
  <c r="P4109" i="1"/>
  <c r="O4109" i="1"/>
  <c r="G4109" i="1"/>
  <c r="D4109" i="1"/>
  <c r="C4109" i="1"/>
  <c r="B4109" i="1"/>
  <c r="X4108" i="1" a="1"/>
  <c r="X4108" i="1" s="1"/>
  <c r="Y4108" i="1" s="1"/>
  <c r="W4108" i="1" a="1"/>
  <c r="W4108" i="1" s="1"/>
  <c r="V4108" i="1"/>
  <c r="V4108" i="1" a="1"/>
  <c r="U4108" i="1"/>
  <c r="T4108" i="1"/>
  <c r="O4108" i="1" s="1"/>
  <c r="P4108" i="1"/>
  <c r="G4108" i="1"/>
  <c r="D4108" i="1"/>
  <c r="C4108" i="1"/>
  <c r="B4108" i="1"/>
  <c r="X4107" i="1"/>
  <c r="X4107" i="1" a="1"/>
  <c r="W4107" i="1"/>
  <c r="Y4107" i="1" s="1"/>
  <c r="W4107" i="1" a="1"/>
  <c r="V4107" i="1"/>
  <c r="V4107" i="1" a="1"/>
  <c r="U4107" i="1"/>
  <c r="T4107" i="1"/>
  <c r="O4107" i="1" s="1"/>
  <c r="P4107" i="1"/>
  <c r="G4107" i="1"/>
  <c r="D4107" i="1"/>
  <c r="C4107" i="1"/>
  <c r="B4107" i="1"/>
  <c r="X4106" i="1"/>
  <c r="X4106" i="1" a="1"/>
  <c r="W4106" i="1" a="1"/>
  <c r="W4106" i="1" s="1"/>
  <c r="V4106" i="1" a="1"/>
  <c r="V4106" i="1" s="1"/>
  <c r="U4106" i="1"/>
  <c r="T4106" i="1"/>
  <c r="P4106" i="1"/>
  <c r="O4106" i="1"/>
  <c r="G4106" i="1"/>
  <c r="C4106" i="1"/>
  <c r="D4106" i="1" s="1"/>
  <c r="B4106" i="1"/>
  <c r="X4105" i="1" a="1"/>
  <c r="X4105" i="1" s="1"/>
  <c r="Y4105" i="1" s="1"/>
  <c r="W4105" i="1"/>
  <c r="W4105" i="1" a="1"/>
  <c r="V4105" i="1"/>
  <c r="V4105" i="1" a="1"/>
  <c r="U4105" i="1"/>
  <c r="T4105" i="1"/>
  <c r="P4105" i="1"/>
  <c r="O4105" i="1"/>
  <c r="G4105" i="1"/>
  <c r="C4105" i="1"/>
  <c r="D4105" i="1" s="1"/>
  <c r="B4105" i="1"/>
  <c r="X4104" i="1"/>
  <c r="X4104" i="1" a="1"/>
  <c r="W4104" i="1"/>
  <c r="Y4104" i="1" s="1"/>
  <c r="W4104" i="1" a="1"/>
  <c r="V4104" i="1" a="1"/>
  <c r="V4104" i="1" s="1"/>
  <c r="U4104" i="1"/>
  <c r="T4104" i="1"/>
  <c r="O4104" i="1" s="1"/>
  <c r="P4104" i="1"/>
  <c r="G4104" i="1"/>
  <c r="D4104" i="1"/>
  <c r="C4104" i="1"/>
  <c r="B4104" i="1"/>
  <c r="X4103" i="1" a="1"/>
  <c r="X4103" i="1" s="1"/>
  <c r="Y4103" i="1" s="1"/>
  <c r="W4103" i="1" a="1"/>
  <c r="W4103" i="1" s="1"/>
  <c r="V4103" i="1"/>
  <c r="V4103" i="1" a="1"/>
  <c r="U4103" i="1"/>
  <c r="T4103" i="1"/>
  <c r="O4103" i="1" s="1"/>
  <c r="P4103" i="1"/>
  <c r="G4103" i="1"/>
  <c r="C4103" i="1"/>
  <c r="D4103" i="1" s="1"/>
  <c r="B4103" i="1"/>
  <c r="X4102" i="1" a="1"/>
  <c r="X4102" i="1" s="1"/>
  <c r="Y4102" i="1" s="1"/>
  <c r="W4102" i="1"/>
  <c r="W4102" i="1" a="1"/>
  <c r="V4102" i="1"/>
  <c r="V4102" i="1" a="1"/>
  <c r="U4102" i="1"/>
  <c r="T4102" i="1"/>
  <c r="O4102" i="1" s="1"/>
  <c r="P4102" i="1"/>
  <c r="G4102" i="1"/>
  <c r="C4102" i="1"/>
  <c r="D4102" i="1" s="1"/>
  <c r="B4102" i="1"/>
  <c r="X4101" i="1" a="1"/>
  <c r="X4101" i="1" s="1"/>
  <c r="Y4101" i="1" s="1"/>
  <c r="W4101" i="1" a="1"/>
  <c r="W4101" i="1" s="1"/>
  <c r="V4101" i="1" a="1"/>
  <c r="V4101" i="1" s="1"/>
  <c r="U4101" i="1"/>
  <c r="T4101" i="1"/>
  <c r="P4101" i="1"/>
  <c r="O4101" i="1"/>
  <c r="G4101" i="1"/>
  <c r="D4101" i="1"/>
  <c r="C4101" i="1"/>
  <c r="B4101" i="1"/>
  <c r="X4100" i="1" a="1"/>
  <c r="X4100" i="1" s="1"/>
  <c r="Y4100" i="1" s="1"/>
  <c r="W4100" i="1" a="1"/>
  <c r="W4100" i="1" s="1"/>
  <c r="V4100" i="1"/>
  <c r="V4100" i="1" a="1"/>
  <c r="U4100" i="1"/>
  <c r="T4100" i="1"/>
  <c r="P4100" i="1"/>
  <c r="O4100" i="1"/>
  <c r="G4100" i="1"/>
  <c r="D4100" i="1"/>
  <c r="C4100" i="1"/>
  <c r="B4100" i="1"/>
  <c r="X4099" i="1"/>
  <c r="Y4099" i="1" s="1"/>
  <c r="X4099" i="1" a="1"/>
  <c r="W4099" i="1" a="1"/>
  <c r="W4099" i="1" s="1"/>
  <c r="V4099" i="1" a="1"/>
  <c r="V4099" i="1" s="1"/>
  <c r="U4099" i="1"/>
  <c r="T4099" i="1"/>
  <c r="O4099" i="1" s="1"/>
  <c r="P4099" i="1"/>
  <c r="G4099" i="1"/>
  <c r="C4099" i="1"/>
  <c r="D4099" i="1" s="1"/>
  <c r="B4099" i="1"/>
  <c r="X4098" i="1" a="1"/>
  <c r="X4098" i="1" s="1"/>
  <c r="Y4098" i="1" s="1"/>
  <c r="W4098" i="1" a="1"/>
  <c r="W4098" i="1" s="1"/>
  <c r="V4098" i="1" a="1"/>
  <c r="V4098" i="1" s="1"/>
  <c r="U4098" i="1"/>
  <c r="T4098" i="1"/>
  <c r="O4098" i="1" s="1"/>
  <c r="P4098" i="1"/>
  <c r="G4098" i="1"/>
  <c r="D4098" i="1"/>
  <c r="C4098" i="1"/>
  <c r="B4098" i="1"/>
  <c r="X4097" i="1" a="1"/>
  <c r="X4097" i="1" s="1"/>
  <c r="Y4097" i="1" s="1"/>
  <c r="W4097" i="1"/>
  <c r="W4097" i="1" a="1"/>
  <c r="V4097" i="1" a="1"/>
  <c r="V4097" i="1" s="1"/>
  <c r="U4097" i="1"/>
  <c r="T4097" i="1"/>
  <c r="P4097" i="1"/>
  <c r="O4097" i="1"/>
  <c r="G4097" i="1"/>
  <c r="C4097" i="1"/>
  <c r="D4097" i="1" s="1"/>
  <c r="B4097" i="1"/>
  <c r="X4096" i="1"/>
  <c r="X4096" i="1" a="1"/>
  <c r="W4096" i="1" a="1"/>
  <c r="W4096" i="1" s="1"/>
  <c r="Y4096" i="1" s="1"/>
  <c r="V4096" i="1" a="1"/>
  <c r="V4096" i="1" s="1"/>
  <c r="U4096" i="1"/>
  <c r="T4096" i="1"/>
  <c r="O4096" i="1" s="1"/>
  <c r="P4096" i="1"/>
  <c r="G4096" i="1"/>
  <c r="D4096" i="1"/>
  <c r="C4096" i="1"/>
  <c r="B4096" i="1"/>
  <c r="X4095" i="1" a="1"/>
  <c r="X4095" i="1" s="1"/>
  <c r="Y4095" i="1" s="1"/>
  <c r="W4095" i="1" a="1"/>
  <c r="W4095" i="1" s="1"/>
  <c r="V4095" i="1"/>
  <c r="V4095" i="1" a="1"/>
  <c r="U4095" i="1"/>
  <c r="T4095" i="1"/>
  <c r="O4095" i="1" s="1"/>
  <c r="P4095" i="1"/>
  <c r="G4095" i="1"/>
  <c r="D4095" i="1"/>
  <c r="C4095" i="1"/>
  <c r="B4095" i="1"/>
  <c r="X4094" i="1" a="1"/>
  <c r="X4094" i="1" s="1"/>
  <c r="Y4094" i="1" s="1"/>
  <c r="W4094" i="1"/>
  <c r="W4094" i="1" a="1"/>
  <c r="V4094" i="1" a="1"/>
  <c r="V4094" i="1" s="1"/>
  <c r="U4094" i="1"/>
  <c r="T4094" i="1"/>
  <c r="O4094" i="1" s="1"/>
  <c r="P4094" i="1"/>
  <c r="G4094" i="1"/>
  <c r="C4094" i="1"/>
  <c r="D4094" i="1" s="1"/>
  <c r="B4094" i="1"/>
  <c r="X4093" i="1"/>
  <c r="Y4093" i="1" s="1"/>
  <c r="X4093" i="1" a="1"/>
  <c r="W4093" i="1"/>
  <c r="W4093" i="1" a="1"/>
  <c r="V4093" i="1" a="1"/>
  <c r="V4093" i="1" s="1"/>
  <c r="U4093" i="1"/>
  <c r="T4093" i="1"/>
  <c r="P4093" i="1"/>
  <c r="O4093" i="1"/>
  <c r="G4093" i="1"/>
  <c r="D4093" i="1"/>
  <c r="C4093" i="1"/>
  <c r="B4093" i="1"/>
  <c r="X4092" i="1" a="1"/>
  <c r="X4092" i="1" s="1"/>
  <c r="Y4092" i="1" s="1"/>
  <c r="W4092" i="1" a="1"/>
  <c r="W4092" i="1" s="1"/>
  <c r="V4092" i="1"/>
  <c r="V4092" i="1" a="1"/>
  <c r="U4092" i="1"/>
  <c r="T4092" i="1"/>
  <c r="O4092" i="1" s="1"/>
  <c r="P4092" i="1"/>
  <c r="G4092" i="1"/>
  <c r="D4092" i="1"/>
  <c r="C4092" i="1"/>
  <c r="B4092" i="1"/>
  <c r="X4091" i="1"/>
  <c r="X4091" i="1" a="1"/>
  <c r="W4091" i="1"/>
  <c r="Y4091" i="1" s="1"/>
  <c r="W4091" i="1" a="1"/>
  <c r="V4091" i="1"/>
  <c r="V4091" i="1" a="1"/>
  <c r="U4091" i="1"/>
  <c r="T4091" i="1"/>
  <c r="O4091" i="1" s="1"/>
  <c r="P4091" i="1"/>
  <c r="G4091" i="1"/>
  <c r="D4091" i="1"/>
  <c r="C4091" i="1"/>
  <c r="B4091" i="1"/>
  <c r="X4090" i="1"/>
  <c r="Y4090" i="1" s="1"/>
  <c r="X4090" i="1" a="1"/>
  <c r="W4090" i="1" a="1"/>
  <c r="W4090" i="1" s="1"/>
  <c r="V4090" i="1" a="1"/>
  <c r="V4090" i="1" s="1"/>
  <c r="U4090" i="1"/>
  <c r="T4090" i="1"/>
  <c r="P4090" i="1"/>
  <c r="O4090" i="1"/>
  <c r="G4090" i="1"/>
  <c r="C4090" i="1"/>
  <c r="D4090" i="1" s="1"/>
  <c r="B4090" i="1"/>
  <c r="X4089" i="1" a="1"/>
  <c r="X4089" i="1" s="1"/>
  <c r="Y4089" i="1" s="1"/>
  <c r="W4089" i="1"/>
  <c r="W4089" i="1" a="1"/>
  <c r="V4089" i="1"/>
  <c r="V4089" i="1" a="1"/>
  <c r="U4089" i="1"/>
  <c r="T4089" i="1"/>
  <c r="P4089" i="1"/>
  <c r="O4089" i="1"/>
  <c r="G4089" i="1"/>
  <c r="C4089" i="1"/>
  <c r="D4089" i="1" s="1"/>
  <c r="B4089" i="1"/>
  <c r="X4088" i="1"/>
  <c r="X4088" i="1" a="1"/>
  <c r="W4088" i="1"/>
  <c r="Y4088" i="1" s="1"/>
  <c r="W4088" i="1" a="1"/>
  <c r="V4088" i="1" a="1"/>
  <c r="V4088" i="1" s="1"/>
  <c r="U4088" i="1"/>
  <c r="T4088" i="1"/>
  <c r="O4088" i="1" s="1"/>
  <c r="P4088" i="1"/>
  <c r="G4088" i="1"/>
  <c r="D4088" i="1"/>
  <c r="C4088" i="1"/>
  <c r="B4088" i="1"/>
  <c r="X4087" i="1" a="1"/>
  <c r="X4087" i="1" s="1"/>
  <c r="Y4087" i="1" s="1"/>
  <c r="W4087" i="1" a="1"/>
  <c r="W4087" i="1" s="1"/>
  <c r="V4087" i="1"/>
  <c r="V4087" i="1" a="1"/>
  <c r="U4087" i="1"/>
  <c r="T4087" i="1"/>
  <c r="P4087" i="1"/>
  <c r="O4087" i="1"/>
  <c r="G4087" i="1"/>
  <c r="C4087" i="1"/>
  <c r="D4087" i="1" s="1"/>
  <c r="B4087" i="1"/>
  <c r="X4086" i="1" a="1"/>
  <c r="X4086" i="1" s="1"/>
  <c r="Y4086" i="1" s="1"/>
  <c r="W4086" i="1"/>
  <c r="W4086" i="1" a="1"/>
  <c r="V4086" i="1"/>
  <c r="V4086" i="1" a="1"/>
  <c r="U4086" i="1"/>
  <c r="T4086" i="1"/>
  <c r="O4086" i="1" s="1"/>
  <c r="P4086" i="1"/>
  <c r="G4086" i="1"/>
  <c r="C4086" i="1"/>
  <c r="D4086" i="1" s="1"/>
  <c r="B4086" i="1"/>
  <c r="X4085" i="1" a="1"/>
  <c r="X4085" i="1" s="1"/>
  <c r="Y4085" i="1" s="1"/>
  <c r="W4085" i="1" a="1"/>
  <c r="W4085" i="1" s="1"/>
  <c r="V4085" i="1" a="1"/>
  <c r="V4085" i="1" s="1"/>
  <c r="U4085" i="1"/>
  <c r="T4085" i="1"/>
  <c r="P4085" i="1"/>
  <c r="O4085" i="1"/>
  <c r="G4085" i="1"/>
  <c r="D4085" i="1"/>
  <c r="C4085" i="1"/>
  <c r="B4085" i="1"/>
  <c r="X4084" i="1" a="1"/>
  <c r="X4084" i="1" s="1"/>
  <c r="W4084" i="1" a="1"/>
  <c r="W4084" i="1" s="1"/>
  <c r="V4084" i="1"/>
  <c r="V4084" i="1" a="1"/>
  <c r="U4084" i="1"/>
  <c r="T4084" i="1"/>
  <c r="P4084" i="1"/>
  <c r="O4084" i="1"/>
  <c r="G4084" i="1"/>
  <c r="D4084" i="1"/>
  <c r="C4084" i="1"/>
  <c r="B4084" i="1"/>
  <c r="X4083" i="1"/>
  <c r="Y4083" i="1" s="1"/>
  <c r="X4083" i="1" a="1"/>
  <c r="W4083" i="1" a="1"/>
  <c r="W4083" i="1" s="1"/>
  <c r="V4083" i="1" a="1"/>
  <c r="V4083" i="1" s="1"/>
  <c r="U4083" i="1"/>
  <c r="T4083" i="1"/>
  <c r="O4083" i="1" s="1"/>
  <c r="P4083" i="1"/>
  <c r="G4083" i="1"/>
  <c r="C4083" i="1"/>
  <c r="D4083" i="1" s="1"/>
  <c r="B4083" i="1"/>
  <c r="X4082" i="1" a="1"/>
  <c r="X4082" i="1" s="1"/>
  <c r="Y4082" i="1" s="1"/>
  <c r="W4082" i="1" a="1"/>
  <c r="W4082" i="1" s="1"/>
  <c r="V4082" i="1"/>
  <c r="V4082" i="1" a="1"/>
  <c r="U4082" i="1"/>
  <c r="T4082" i="1"/>
  <c r="O4082" i="1" s="1"/>
  <c r="P4082" i="1"/>
  <c r="G4082" i="1"/>
  <c r="D4082" i="1"/>
  <c r="C4082" i="1"/>
  <c r="B4082" i="1"/>
  <c r="X4081" i="1" a="1"/>
  <c r="X4081" i="1" s="1"/>
  <c r="Y4081" i="1" s="1"/>
  <c r="W4081" i="1"/>
  <c r="W4081" i="1" a="1"/>
  <c r="V4081" i="1" a="1"/>
  <c r="V4081" i="1" s="1"/>
  <c r="U4081" i="1"/>
  <c r="T4081" i="1"/>
  <c r="P4081" i="1"/>
  <c r="O4081" i="1"/>
  <c r="G4081" i="1"/>
  <c r="C4081" i="1"/>
  <c r="D4081" i="1" s="1"/>
  <c r="B4081" i="1"/>
  <c r="X4080" i="1"/>
  <c r="X4080" i="1" a="1"/>
  <c r="W4080" i="1" a="1"/>
  <c r="W4080" i="1" s="1"/>
  <c r="Y4080" i="1" s="1"/>
  <c r="V4080" i="1" a="1"/>
  <c r="V4080" i="1" s="1"/>
  <c r="U4080" i="1"/>
  <c r="T4080" i="1"/>
  <c r="O4080" i="1" s="1"/>
  <c r="P4080" i="1"/>
  <c r="G4080" i="1"/>
  <c r="D4080" i="1"/>
  <c r="C4080" i="1"/>
  <c r="B4080" i="1"/>
  <c r="X4079" i="1" a="1"/>
  <c r="X4079" i="1" s="1"/>
  <c r="W4079" i="1" a="1"/>
  <c r="W4079" i="1" s="1"/>
  <c r="V4079" i="1"/>
  <c r="V4079" i="1" a="1"/>
  <c r="U4079" i="1"/>
  <c r="T4079" i="1"/>
  <c r="O4079" i="1" s="1"/>
  <c r="P4079" i="1"/>
  <c r="G4079" i="1"/>
  <c r="D4079" i="1"/>
  <c r="C4079" i="1"/>
  <c r="B4079" i="1"/>
  <c r="X4078" i="1" a="1"/>
  <c r="X4078" i="1" s="1"/>
  <c r="Y4078" i="1" s="1"/>
  <c r="W4078" i="1"/>
  <c r="W4078" i="1" a="1"/>
  <c r="V4078" i="1" a="1"/>
  <c r="V4078" i="1" s="1"/>
  <c r="U4078" i="1"/>
  <c r="T4078" i="1"/>
  <c r="O4078" i="1" s="1"/>
  <c r="P4078" i="1"/>
  <c r="G4078" i="1"/>
  <c r="C4078" i="1"/>
  <c r="D4078" i="1" s="1"/>
  <c r="B4078" i="1"/>
  <c r="X4077" i="1"/>
  <c r="Y4077" i="1" s="1"/>
  <c r="X4077" i="1" a="1"/>
  <c r="W4077" i="1"/>
  <c r="W4077" i="1" a="1"/>
  <c r="V4077" i="1" a="1"/>
  <c r="V4077" i="1" s="1"/>
  <c r="U4077" i="1"/>
  <c r="T4077" i="1"/>
  <c r="P4077" i="1"/>
  <c r="O4077" i="1"/>
  <c r="G4077" i="1"/>
  <c r="D4077" i="1"/>
  <c r="C4077" i="1"/>
  <c r="B4077" i="1"/>
  <c r="X4076" i="1" a="1"/>
  <c r="X4076" i="1" s="1"/>
  <c r="W4076" i="1" a="1"/>
  <c r="W4076" i="1" s="1"/>
  <c r="V4076" i="1"/>
  <c r="V4076" i="1" a="1"/>
  <c r="U4076" i="1"/>
  <c r="T4076" i="1"/>
  <c r="O4076" i="1" s="1"/>
  <c r="P4076" i="1"/>
  <c r="G4076" i="1"/>
  <c r="D4076" i="1"/>
  <c r="C4076" i="1"/>
  <c r="B4076" i="1"/>
  <c r="X4075" i="1" a="1"/>
  <c r="X4075" i="1" s="1"/>
  <c r="Y4075" i="1" s="1"/>
  <c r="W4075" i="1"/>
  <c r="W4075" i="1" a="1"/>
  <c r="V4075" i="1"/>
  <c r="V4075" i="1" a="1"/>
  <c r="U4075" i="1"/>
  <c r="T4075" i="1"/>
  <c r="O4075" i="1" s="1"/>
  <c r="P4075" i="1"/>
  <c r="G4075" i="1"/>
  <c r="D4075" i="1"/>
  <c r="C4075" i="1"/>
  <c r="B4075" i="1"/>
  <c r="X4074" i="1"/>
  <c r="X4074" i="1" a="1"/>
  <c r="W4074" i="1" a="1"/>
  <c r="W4074" i="1" s="1"/>
  <c r="V4074" i="1" a="1"/>
  <c r="V4074" i="1" s="1"/>
  <c r="U4074" i="1"/>
  <c r="T4074" i="1"/>
  <c r="P4074" i="1"/>
  <c r="O4074" i="1"/>
  <c r="G4074" i="1"/>
  <c r="C4074" i="1"/>
  <c r="D4074" i="1" s="1"/>
  <c r="B4074" i="1"/>
  <c r="X4073" i="1" a="1"/>
  <c r="X4073" i="1" s="1"/>
  <c r="Y4073" i="1" s="1"/>
  <c r="W4073" i="1"/>
  <c r="W4073" i="1" a="1"/>
  <c r="V4073" i="1"/>
  <c r="V4073" i="1" a="1"/>
  <c r="U4073" i="1"/>
  <c r="T4073" i="1"/>
  <c r="P4073" i="1"/>
  <c r="O4073" i="1"/>
  <c r="G4073" i="1"/>
  <c r="C4073" i="1"/>
  <c r="D4073" i="1" s="1"/>
  <c r="B4073" i="1"/>
  <c r="X4072" i="1"/>
  <c r="X4072" i="1" a="1"/>
  <c r="W4072" i="1"/>
  <c r="Y4072" i="1" s="1"/>
  <c r="W4072" i="1" a="1"/>
  <c r="V4072" i="1" a="1"/>
  <c r="V4072" i="1" s="1"/>
  <c r="U4072" i="1"/>
  <c r="T4072" i="1"/>
  <c r="O4072" i="1" s="1"/>
  <c r="P4072" i="1"/>
  <c r="G4072" i="1"/>
  <c r="D4072" i="1"/>
  <c r="C4072" i="1"/>
  <c r="B4072" i="1"/>
  <c r="X4071" i="1" a="1"/>
  <c r="X4071" i="1" s="1"/>
  <c r="W4071" i="1" a="1"/>
  <c r="W4071" i="1" s="1"/>
  <c r="V4071" i="1"/>
  <c r="V4071" i="1" a="1"/>
  <c r="U4071" i="1"/>
  <c r="T4071" i="1"/>
  <c r="P4071" i="1"/>
  <c r="O4071" i="1"/>
  <c r="G4071" i="1"/>
  <c r="C4071" i="1"/>
  <c r="D4071" i="1" s="1"/>
  <c r="B4071" i="1"/>
  <c r="X4070" i="1" a="1"/>
  <c r="X4070" i="1" s="1"/>
  <c r="Y4070" i="1" s="1"/>
  <c r="W4070" i="1"/>
  <c r="W4070" i="1" a="1"/>
  <c r="V4070" i="1"/>
  <c r="V4070" i="1" a="1"/>
  <c r="U4070" i="1"/>
  <c r="T4070" i="1"/>
  <c r="O4070" i="1" s="1"/>
  <c r="P4070" i="1"/>
  <c r="G4070" i="1"/>
  <c r="C4070" i="1"/>
  <c r="D4070" i="1" s="1"/>
  <c r="B4070" i="1"/>
  <c r="X4069" i="1" a="1"/>
  <c r="X4069" i="1" s="1"/>
  <c r="W4069" i="1" a="1"/>
  <c r="W4069" i="1" s="1"/>
  <c r="V4069" i="1" a="1"/>
  <c r="V4069" i="1" s="1"/>
  <c r="U4069" i="1"/>
  <c r="T4069" i="1"/>
  <c r="P4069" i="1"/>
  <c r="O4069" i="1"/>
  <c r="G4069" i="1"/>
  <c r="D4069" i="1"/>
  <c r="C4069" i="1"/>
  <c r="B4069" i="1"/>
  <c r="X4068" i="1" a="1"/>
  <c r="X4068" i="1" s="1"/>
  <c r="Y4068" i="1" s="1"/>
  <c r="W4068" i="1"/>
  <c r="W4068" i="1" a="1"/>
  <c r="V4068" i="1"/>
  <c r="V4068" i="1" a="1"/>
  <c r="U4068" i="1"/>
  <c r="T4068" i="1"/>
  <c r="P4068" i="1"/>
  <c r="O4068" i="1"/>
  <c r="G4068" i="1"/>
  <c r="D4068" i="1"/>
  <c r="C4068" i="1"/>
  <c r="B4068" i="1"/>
  <c r="X4067" i="1"/>
  <c r="Y4067" i="1" s="1"/>
  <c r="X4067" i="1" a="1"/>
  <c r="W4067" i="1" a="1"/>
  <c r="W4067" i="1" s="1"/>
  <c r="V4067" i="1" a="1"/>
  <c r="V4067" i="1" s="1"/>
  <c r="U4067" i="1"/>
  <c r="T4067" i="1"/>
  <c r="O4067" i="1" s="1"/>
  <c r="P4067" i="1"/>
  <c r="G4067" i="1"/>
  <c r="C4067" i="1"/>
  <c r="D4067" i="1" s="1"/>
  <c r="B4067" i="1"/>
  <c r="X4066" i="1" a="1"/>
  <c r="X4066" i="1" s="1"/>
  <c r="W4066" i="1" a="1"/>
  <c r="W4066" i="1" s="1"/>
  <c r="V4066" i="1"/>
  <c r="V4066" i="1" a="1"/>
  <c r="U4066" i="1"/>
  <c r="T4066" i="1"/>
  <c r="O4066" i="1" s="1"/>
  <c r="P4066" i="1"/>
  <c r="G4066" i="1"/>
  <c r="D4066" i="1"/>
  <c r="C4066" i="1"/>
  <c r="B4066" i="1"/>
  <c r="X4065" i="1" a="1"/>
  <c r="X4065" i="1" s="1"/>
  <c r="Y4065" i="1" s="1"/>
  <c r="W4065" i="1"/>
  <c r="W4065" i="1" a="1"/>
  <c r="V4065" i="1" a="1"/>
  <c r="V4065" i="1" s="1"/>
  <c r="U4065" i="1"/>
  <c r="T4065" i="1"/>
  <c r="P4065" i="1"/>
  <c r="O4065" i="1"/>
  <c r="G4065" i="1"/>
  <c r="C4065" i="1"/>
  <c r="D4065" i="1" s="1"/>
  <c r="B4065" i="1"/>
  <c r="X4064" i="1"/>
  <c r="X4064" i="1" a="1"/>
  <c r="W4064" i="1" a="1"/>
  <c r="W4064" i="1" s="1"/>
  <c r="Y4064" i="1" s="1"/>
  <c r="V4064" i="1" a="1"/>
  <c r="V4064" i="1" s="1"/>
  <c r="U4064" i="1"/>
  <c r="T4064" i="1"/>
  <c r="O4064" i="1" s="1"/>
  <c r="P4064" i="1"/>
  <c r="G4064" i="1"/>
  <c r="D4064" i="1"/>
  <c r="C4064" i="1"/>
  <c r="B4064" i="1"/>
  <c r="X4063" i="1" a="1"/>
  <c r="X4063" i="1" s="1"/>
  <c r="Y4063" i="1" s="1"/>
  <c r="W4063" i="1" a="1"/>
  <c r="W4063" i="1" s="1"/>
  <c r="V4063" i="1"/>
  <c r="V4063" i="1" a="1"/>
  <c r="U4063" i="1"/>
  <c r="T4063" i="1"/>
  <c r="O4063" i="1" s="1"/>
  <c r="P4063" i="1"/>
  <c r="G4063" i="1"/>
  <c r="D4063" i="1"/>
  <c r="C4063" i="1"/>
  <c r="B4063" i="1"/>
  <c r="X4062" i="1" a="1"/>
  <c r="X4062" i="1" s="1"/>
  <c r="Y4062" i="1" s="1"/>
  <c r="W4062" i="1"/>
  <c r="W4062" i="1" a="1"/>
  <c r="V4062" i="1" a="1"/>
  <c r="V4062" i="1" s="1"/>
  <c r="U4062" i="1"/>
  <c r="T4062" i="1"/>
  <c r="O4062" i="1" s="1"/>
  <c r="P4062" i="1"/>
  <c r="G4062" i="1"/>
  <c r="C4062" i="1"/>
  <c r="D4062" i="1" s="1"/>
  <c r="B4062" i="1"/>
  <c r="X4061" i="1"/>
  <c r="Y4061" i="1" s="1"/>
  <c r="X4061" i="1" a="1"/>
  <c r="W4061" i="1"/>
  <c r="W4061" i="1" a="1"/>
  <c r="V4061" i="1" a="1"/>
  <c r="V4061" i="1" s="1"/>
  <c r="U4061" i="1"/>
  <c r="T4061" i="1"/>
  <c r="P4061" i="1"/>
  <c r="O4061" i="1"/>
  <c r="G4061" i="1"/>
  <c r="D4061" i="1"/>
  <c r="C4061" i="1"/>
  <c r="B4061" i="1"/>
  <c r="X4060" i="1" a="1"/>
  <c r="X4060" i="1" s="1"/>
  <c r="Y4060" i="1" s="1"/>
  <c r="W4060" i="1" a="1"/>
  <c r="W4060" i="1" s="1"/>
  <c r="V4060" i="1"/>
  <c r="V4060" i="1" a="1"/>
  <c r="U4060" i="1"/>
  <c r="T4060" i="1"/>
  <c r="O4060" i="1" s="1"/>
  <c r="P4060" i="1"/>
  <c r="G4060" i="1"/>
  <c r="D4060" i="1"/>
  <c r="C4060" i="1"/>
  <c r="B4060" i="1"/>
  <c r="X4059" i="1" a="1"/>
  <c r="X4059" i="1" s="1"/>
  <c r="Y4059" i="1" s="1"/>
  <c r="W4059" i="1"/>
  <c r="W4059" i="1" a="1"/>
  <c r="V4059" i="1"/>
  <c r="V4059" i="1" a="1"/>
  <c r="U4059" i="1"/>
  <c r="T4059" i="1"/>
  <c r="O4059" i="1" s="1"/>
  <c r="P4059" i="1"/>
  <c r="G4059" i="1"/>
  <c r="D4059" i="1"/>
  <c r="C4059" i="1"/>
  <c r="B4059" i="1"/>
  <c r="X4058" i="1"/>
  <c r="Y4058" i="1" s="1"/>
  <c r="X4058" i="1" a="1"/>
  <c r="W4058" i="1" a="1"/>
  <c r="W4058" i="1" s="1"/>
  <c r="V4058" i="1" a="1"/>
  <c r="V4058" i="1" s="1"/>
  <c r="U4058" i="1"/>
  <c r="T4058" i="1"/>
  <c r="P4058" i="1"/>
  <c r="O4058" i="1"/>
  <c r="G4058" i="1"/>
  <c r="C4058" i="1"/>
  <c r="D4058" i="1" s="1"/>
  <c r="B4058" i="1"/>
  <c r="X4057" i="1" a="1"/>
  <c r="X4057" i="1" s="1"/>
  <c r="Y4057" i="1" s="1"/>
  <c r="W4057" i="1"/>
  <c r="W4057" i="1" a="1"/>
  <c r="V4057" i="1"/>
  <c r="V4057" i="1" a="1"/>
  <c r="U4057" i="1"/>
  <c r="T4057" i="1"/>
  <c r="P4057" i="1"/>
  <c r="O4057" i="1"/>
  <c r="G4057" i="1"/>
  <c r="C4057" i="1"/>
  <c r="D4057" i="1" s="1"/>
  <c r="B4057" i="1"/>
  <c r="X4056" i="1"/>
  <c r="X4056" i="1" a="1"/>
  <c r="W4056" i="1"/>
  <c r="Y4056" i="1" s="1"/>
  <c r="W4056" i="1" a="1"/>
  <c r="V4056" i="1" a="1"/>
  <c r="V4056" i="1" s="1"/>
  <c r="U4056" i="1"/>
  <c r="T4056" i="1"/>
  <c r="O4056" i="1" s="1"/>
  <c r="P4056" i="1"/>
  <c r="G4056" i="1"/>
  <c r="D4056" i="1"/>
  <c r="C4056" i="1"/>
  <c r="B4056" i="1"/>
  <c r="X4055" i="1" a="1"/>
  <c r="X4055" i="1" s="1"/>
  <c r="Y4055" i="1" s="1"/>
  <c r="W4055" i="1" a="1"/>
  <c r="W4055" i="1" s="1"/>
  <c r="V4055" i="1"/>
  <c r="V4055" i="1" a="1"/>
  <c r="U4055" i="1"/>
  <c r="T4055" i="1"/>
  <c r="P4055" i="1"/>
  <c r="O4055" i="1"/>
  <c r="G4055" i="1"/>
  <c r="C4055" i="1"/>
  <c r="D4055" i="1" s="1"/>
  <c r="B4055" i="1"/>
  <c r="X4054" i="1" a="1"/>
  <c r="X4054" i="1" s="1"/>
  <c r="Y4054" i="1" s="1"/>
  <c r="W4054" i="1"/>
  <c r="W4054" i="1" a="1"/>
  <c r="V4054" i="1"/>
  <c r="V4054" i="1" a="1"/>
  <c r="U4054" i="1"/>
  <c r="T4054" i="1"/>
  <c r="O4054" i="1" s="1"/>
  <c r="P4054" i="1"/>
  <c r="G4054" i="1"/>
  <c r="C4054" i="1"/>
  <c r="D4054" i="1" s="1"/>
  <c r="B4054" i="1"/>
  <c r="X4053" i="1" a="1"/>
  <c r="X4053" i="1" s="1"/>
  <c r="Y4053" i="1" s="1"/>
  <c r="W4053" i="1" a="1"/>
  <c r="W4053" i="1" s="1"/>
  <c r="V4053" i="1" a="1"/>
  <c r="V4053" i="1" s="1"/>
  <c r="U4053" i="1"/>
  <c r="T4053" i="1"/>
  <c r="P4053" i="1"/>
  <c r="O4053" i="1"/>
  <c r="G4053" i="1"/>
  <c r="D4053" i="1"/>
  <c r="C4053" i="1"/>
  <c r="B4053" i="1"/>
  <c r="X4052" i="1" a="1"/>
  <c r="X4052" i="1" s="1"/>
  <c r="Y4052" i="1" s="1"/>
  <c r="W4052" i="1"/>
  <c r="W4052" i="1" a="1"/>
  <c r="V4052" i="1"/>
  <c r="V4052" i="1" a="1"/>
  <c r="U4052" i="1"/>
  <c r="T4052" i="1"/>
  <c r="P4052" i="1"/>
  <c r="O4052" i="1"/>
  <c r="G4052" i="1"/>
  <c r="D4052" i="1"/>
  <c r="C4052" i="1"/>
  <c r="B4052" i="1"/>
  <c r="X4051" i="1"/>
  <c r="X4051" i="1" a="1"/>
  <c r="W4051" i="1" a="1"/>
  <c r="W4051" i="1" s="1"/>
  <c r="V4051" i="1" a="1"/>
  <c r="V4051" i="1" s="1"/>
  <c r="U4051" i="1"/>
  <c r="T4051" i="1"/>
  <c r="O4051" i="1" s="1"/>
  <c r="P4051" i="1"/>
  <c r="G4051" i="1"/>
  <c r="C4051" i="1"/>
  <c r="D4051" i="1" s="1"/>
  <c r="B4051" i="1"/>
  <c r="X4050" i="1" a="1"/>
  <c r="X4050" i="1" s="1"/>
  <c r="W4050" i="1" a="1"/>
  <c r="W4050" i="1" s="1"/>
  <c r="V4050" i="1"/>
  <c r="V4050" i="1" a="1"/>
  <c r="U4050" i="1"/>
  <c r="T4050" i="1"/>
  <c r="O4050" i="1" s="1"/>
  <c r="P4050" i="1"/>
  <c r="G4050" i="1"/>
  <c r="D4050" i="1"/>
  <c r="C4050" i="1"/>
  <c r="B4050" i="1"/>
  <c r="X4049" i="1" a="1"/>
  <c r="X4049" i="1" s="1"/>
  <c r="Y4049" i="1" s="1"/>
  <c r="W4049" i="1"/>
  <c r="W4049" i="1" a="1"/>
  <c r="V4049" i="1" a="1"/>
  <c r="V4049" i="1" s="1"/>
  <c r="U4049" i="1"/>
  <c r="T4049" i="1"/>
  <c r="P4049" i="1"/>
  <c r="O4049" i="1"/>
  <c r="G4049" i="1"/>
  <c r="C4049" i="1"/>
  <c r="D4049" i="1" s="1"/>
  <c r="B4049" i="1"/>
  <c r="X4048" i="1"/>
  <c r="X4048" i="1" a="1"/>
  <c r="W4048" i="1" a="1"/>
  <c r="W4048" i="1" s="1"/>
  <c r="Y4048" i="1" s="1"/>
  <c r="V4048" i="1" a="1"/>
  <c r="V4048" i="1" s="1"/>
  <c r="U4048" i="1"/>
  <c r="T4048" i="1"/>
  <c r="O4048" i="1" s="1"/>
  <c r="P4048" i="1"/>
  <c r="G4048" i="1"/>
  <c r="D4048" i="1"/>
  <c r="C4048" i="1"/>
  <c r="B4048" i="1"/>
  <c r="X4047" i="1" a="1"/>
  <c r="X4047" i="1" s="1"/>
  <c r="Y4047" i="1" s="1"/>
  <c r="W4047" i="1" a="1"/>
  <c r="W4047" i="1" s="1"/>
  <c r="V4047" i="1"/>
  <c r="V4047" i="1" a="1"/>
  <c r="U4047" i="1"/>
  <c r="T4047" i="1"/>
  <c r="O4047" i="1" s="1"/>
  <c r="P4047" i="1"/>
  <c r="G4047" i="1"/>
  <c r="D4047" i="1"/>
  <c r="C4047" i="1"/>
  <c r="B4047" i="1"/>
  <c r="X4046" i="1" a="1"/>
  <c r="X4046" i="1" s="1"/>
  <c r="Y4046" i="1" s="1"/>
  <c r="W4046" i="1"/>
  <c r="W4046" i="1" a="1"/>
  <c r="V4046" i="1" a="1"/>
  <c r="V4046" i="1" s="1"/>
  <c r="U4046" i="1"/>
  <c r="T4046" i="1"/>
  <c r="O4046" i="1" s="1"/>
  <c r="P4046" i="1"/>
  <c r="G4046" i="1"/>
  <c r="C4046" i="1"/>
  <c r="D4046" i="1" s="1"/>
  <c r="B4046" i="1"/>
  <c r="X4045" i="1"/>
  <c r="Y4045" i="1" s="1"/>
  <c r="X4045" i="1" a="1"/>
  <c r="W4045" i="1"/>
  <c r="W4045" i="1" a="1"/>
  <c r="V4045" i="1" a="1"/>
  <c r="V4045" i="1" s="1"/>
  <c r="U4045" i="1"/>
  <c r="T4045" i="1"/>
  <c r="P4045" i="1"/>
  <c r="O4045" i="1"/>
  <c r="G4045" i="1"/>
  <c r="D4045" i="1"/>
  <c r="C4045" i="1"/>
  <c r="B4045" i="1"/>
  <c r="X4044" i="1" a="1"/>
  <c r="X4044" i="1" s="1"/>
  <c r="W4044" i="1" a="1"/>
  <c r="W4044" i="1" s="1"/>
  <c r="V4044" i="1"/>
  <c r="V4044" i="1" a="1"/>
  <c r="U4044" i="1"/>
  <c r="T4044" i="1"/>
  <c r="O4044" i="1" s="1"/>
  <c r="P4044" i="1"/>
  <c r="G4044" i="1"/>
  <c r="D4044" i="1"/>
  <c r="C4044" i="1"/>
  <c r="B4044" i="1"/>
  <c r="X4043" i="1" a="1"/>
  <c r="X4043" i="1" s="1"/>
  <c r="Y4043" i="1" s="1"/>
  <c r="W4043" i="1"/>
  <c r="W4043" i="1" a="1"/>
  <c r="V4043" i="1"/>
  <c r="V4043" i="1" a="1"/>
  <c r="U4043" i="1"/>
  <c r="T4043" i="1"/>
  <c r="O4043" i="1" s="1"/>
  <c r="P4043" i="1"/>
  <c r="G4043" i="1"/>
  <c r="D4043" i="1"/>
  <c r="C4043" i="1"/>
  <c r="B4043" i="1"/>
  <c r="X4042" i="1"/>
  <c r="X4042" i="1" a="1"/>
  <c r="W4042" i="1" a="1"/>
  <c r="W4042" i="1" s="1"/>
  <c r="V4042" i="1" a="1"/>
  <c r="V4042" i="1" s="1"/>
  <c r="U4042" i="1"/>
  <c r="T4042" i="1"/>
  <c r="P4042" i="1"/>
  <c r="O4042" i="1"/>
  <c r="G4042" i="1"/>
  <c r="C4042" i="1"/>
  <c r="D4042" i="1" s="1"/>
  <c r="B4042" i="1"/>
  <c r="X4041" i="1" a="1"/>
  <c r="X4041" i="1" s="1"/>
  <c r="Y4041" i="1" s="1"/>
  <c r="W4041" i="1"/>
  <c r="W4041" i="1" a="1"/>
  <c r="V4041" i="1"/>
  <c r="V4041" i="1" a="1"/>
  <c r="U4041" i="1"/>
  <c r="T4041" i="1"/>
  <c r="P4041" i="1"/>
  <c r="O4041" i="1"/>
  <c r="G4041" i="1"/>
  <c r="C4041" i="1"/>
  <c r="D4041" i="1" s="1"/>
  <c r="B4041" i="1"/>
  <c r="X4040" i="1"/>
  <c r="X4040" i="1" a="1"/>
  <c r="W4040" i="1"/>
  <c r="Y4040" i="1" s="1"/>
  <c r="W4040" i="1" a="1"/>
  <c r="V4040" i="1" a="1"/>
  <c r="V4040" i="1" s="1"/>
  <c r="U4040" i="1"/>
  <c r="T4040" i="1"/>
  <c r="O4040" i="1" s="1"/>
  <c r="P4040" i="1"/>
  <c r="G4040" i="1"/>
  <c r="D4040" i="1"/>
  <c r="C4040" i="1"/>
  <c r="B4040" i="1"/>
  <c r="X4039" i="1" a="1"/>
  <c r="X4039" i="1" s="1"/>
  <c r="W4039" i="1" a="1"/>
  <c r="W4039" i="1" s="1"/>
  <c r="V4039" i="1"/>
  <c r="V4039" i="1" a="1"/>
  <c r="U4039" i="1"/>
  <c r="T4039" i="1"/>
  <c r="P4039" i="1"/>
  <c r="O4039" i="1"/>
  <c r="G4039" i="1"/>
  <c r="C4039" i="1"/>
  <c r="D4039" i="1" s="1"/>
  <c r="B4039" i="1"/>
  <c r="X4038" i="1" a="1"/>
  <c r="X4038" i="1" s="1"/>
  <c r="Y4038" i="1" s="1"/>
  <c r="W4038" i="1"/>
  <c r="W4038" i="1" a="1"/>
  <c r="V4038" i="1"/>
  <c r="V4038" i="1" a="1"/>
  <c r="U4038" i="1"/>
  <c r="T4038" i="1"/>
  <c r="O4038" i="1" s="1"/>
  <c r="P4038" i="1"/>
  <c r="G4038" i="1"/>
  <c r="C4038" i="1"/>
  <c r="D4038" i="1" s="1"/>
  <c r="B4038" i="1"/>
  <c r="X4037" i="1" a="1"/>
  <c r="X4037" i="1" s="1"/>
  <c r="W4037" i="1" a="1"/>
  <c r="W4037" i="1" s="1"/>
  <c r="V4037" i="1" a="1"/>
  <c r="V4037" i="1" s="1"/>
  <c r="U4037" i="1"/>
  <c r="T4037" i="1"/>
  <c r="P4037" i="1"/>
  <c r="O4037" i="1"/>
  <c r="G4037" i="1"/>
  <c r="D4037" i="1"/>
  <c r="C4037" i="1"/>
  <c r="B4037" i="1"/>
  <c r="X4036" i="1" a="1"/>
  <c r="X4036" i="1" s="1"/>
  <c r="Y4036" i="1" s="1"/>
  <c r="W4036" i="1"/>
  <c r="W4036" i="1" a="1"/>
  <c r="V4036" i="1"/>
  <c r="V4036" i="1" a="1"/>
  <c r="U4036" i="1"/>
  <c r="T4036" i="1"/>
  <c r="P4036" i="1"/>
  <c r="O4036" i="1"/>
  <c r="G4036" i="1"/>
  <c r="D4036" i="1"/>
  <c r="C4036" i="1"/>
  <c r="B4036" i="1"/>
  <c r="X4035" i="1"/>
  <c r="Y4035" i="1" s="1"/>
  <c r="X4035" i="1" a="1"/>
  <c r="W4035" i="1" a="1"/>
  <c r="W4035" i="1" s="1"/>
  <c r="V4035" i="1" a="1"/>
  <c r="V4035" i="1" s="1"/>
  <c r="U4035" i="1"/>
  <c r="T4035" i="1"/>
  <c r="O4035" i="1" s="1"/>
  <c r="P4035" i="1"/>
  <c r="G4035" i="1"/>
  <c r="C4035" i="1"/>
  <c r="D4035" i="1" s="1"/>
  <c r="B4035" i="1"/>
  <c r="X4034" i="1" a="1"/>
  <c r="X4034" i="1" s="1"/>
  <c r="W4034" i="1" a="1"/>
  <c r="W4034" i="1" s="1"/>
  <c r="V4034" i="1"/>
  <c r="V4034" i="1" a="1"/>
  <c r="U4034" i="1"/>
  <c r="T4034" i="1"/>
  <c r="O4034" i="1" s="1"/>
  <c r="P4034" i="1"/>
  <c r="G4034" i="1"/>
  <c r="D4034" i="1"/>
  <c r="C4034" i="1"/>
  <c r="B4034" i="1"/>
  <c r="X4033" i="1" a="1"/>
  <c r="X4033" i="1" s="1"/>
  <c r="Y4033" i="1" s="1"/>
  <c r="W4033" i="1"/>
  <c r="W4033" i="1" a="1"/>
  <c r="V4033" i="1" a="1"/>
  <c r="V4033" i="1" s="1"/>
  <c r="U4033" i="1"/>
  <c r="T4033" i="1"/>
  <c r="P4033" i="1"/>
  <c r="O4033" i="1"/>
  <c r="G4033" i="1"/>
  <c r="C4033" i="1"/>
  <c r="D4033" i="1" s="1"/>
  <c r="B4033" i="1"/>
  <c r="X4032" i="1"/>
  <c r="X4032" i="1" a="1"/>
  <c r="W4032" i="1" a="1"/>
  <c r="W4032" i="1" s="1"/>
  <c r="Y4032" i="1" s="1"/>
  <c r="V4032" i="1" a="1"/>
  <c r="V4032" i="1" s="1"/>
  <c r="U4032" i="1"/>
  <c r="T4032" i="1"/>
  <c r="O4032" i="1" s="1"/>
  <c r="P4032" i="1"/>
  <c r="G4032" i="1"/>
  <c r="D4032" i="1"/>
  <c r="C4032" i="1"/>
  <c r="B4032" i="1"/>
  <c r="X4031" i="1" a="1"/>
  <c r="X4031" i="1" s="1"/>
  <c r="Y4031" i="1" s="1"/>
  <c r="W4031" i="1" a="1"/>
  <c r="W4031" i="1" s="1"/>
  <c r="V4031" i="1"/>
  <c r="V4031" i="1" a="1"/>
  <c r="U4031" i="1"/>
  <c r="T4031" i="1"/>
  <c r="O4031" i="1" s="1"/>
  <c r="P4031" i="1"/>
  <c r="G4031" i="1"/>
  <c r="D4031" i="1"/>
  <c r="C4031" i="1"/>
  <c r="B4031" i="1"/>
  <c r="X4030" i="1" a="1"/>
  <c r="X4030" i="1" s="1"/>
  <c r="Y4030" i="1" s="1"/>
  <c r="W4030" i="1"/>
  <c r="W4030" i="1" a="1"/>
  <c r="V4030" i="1" a="1"/>
  <c r="V4030" i="1" s="1"/>
  <c r="U4030" i="1"/>
  <c r="T4030" i="1"/>
  <c r="O4030" i="1" s="1"/>
  <c r="P4030" i="1"/>
  <c r="G4030" i="1"/>
  <c r="C4030" i="1"/>
  <c r="D4030" i="1" s="1"/>
  <c r="B4030" i="1"/>
  <c r="X4029" i="1"/>
  <c r="Y4029" i="1" s="1"/>
  <c r="X4029" i="1" a="1"/>
  <c r="W4029" i="1" a="1"/>
  <c r="W4029" i="1" s="1"/>
  <c r="V4029" i="1" a="1"/>
  <c r="V4029" i="1" s="1"/>
  <c r="U4029" i="1"/>
  <c r="T4029" i="1"/>
  <c r="P4029" i="1"/>
  <c r="O4029" i="1"/>
  <c r="G4029" i="1"/>
  <c r="D4029" i="1"/>
  <c r="C4029" i="1"/>
  <c r="B4029" i="1"/>
  <c r="X4028" i="1" a="1"/>
  <c r="X4028" i="1" s="1"/>
  <c r="W4028" i="1" a="1"/>
  <c r="W4028" i="1" s="1"/>
  <c r="V4028" i="1"/>
  <c r="V4028" i="1" a="1"/>
  <c r="U4028" i="1"/>
  <c r="T4028" i="1"/>
  <c r="O4028" i="1" s="1"/>
  <c r="P4028" i="1"/>
  <c r="G4028" i="1"/>
  <c r="D4028" i="1"/>
  <c r="C4028" i="1"/>
  <c r="B4028" i="1"/>
  <c r="X4027" i="1"/>
  <c r="X4027" i="1" a="1"/>
  <c r="W4027" i="1"/>
  <c r="Y4027" i="1" s="1"/>
  <c r="W4027" i="1" a="1"/>
  <c r="V4027" i="1"/>
  <c r="V4027" i="1" a="1"/>
  <c r="U4027" i="1"/>
  <c r="T4027" i="1"/>
  <c r="O4027" i="1" s="1"/>
  <c r="P4027" i="1"/>
  <c r="G4027" i="1"/>
  <c r="D4027" i="1"/>
  <c r="C4027" i="1"/>
  <c r="B4027" i="1"/>
  <c r="X4026" i="1"/>
  <c r="X4026" i="1" a="1"/>
  <c r="W4026" i="1" a="1"/>
  <c r="W4026" i="1" s="1"/>
  <c r="V4026" i="1" a="1"/>
  <c r="V4026" i="1" s="1"/>
  <c r="U4026" i="1"/>
  <c r="T4026" i="1"/>
  <c r="P4026" i="1"/>
  <c r="O4026" i="1"/>
  <c r="G4026" i="1"/>
  <c r="D4026" i="1"/>
  <c r="C4026" i="1"/>
  <c r="B4026" i="1"/>
  <c r="X4025" i="1" a="1"/>
  <c r="X4025" i="1" s="1"/>
  <c r="Y4025" i="1" s="1"/>
  <c r="W4025" i="1"/>
  <c r="W4025" i="1" a="1"/>
  <c r="V4025" i="1"/>
  <c r="V4025" i="1" a="1"/>
  <c r="U4025" i="1"/>
  <c r="T4025" i="1"/>
  <c r="P4025" i="1"/>
  <c r="O4025" i="1"/>
  <c r="G4025" i="1"/>
  <c r="C4025" i="1"/>
  <c r="D4025" i="1" s="1"/>
  <c r="B4025" i="1"/>
  <c r="X4024" i="1"/>
  <c r="X4024" i="1" a="1"/>
  <c r="W4024" i="1"/>
  <c r="Y4024" i="1" s="1"/>
  <c r="W4024" i="1" a="1"/>
  <c r="V4024" i="1" a="1"/>
  <c r="V4024" i="1" s="1"/>
  <c r="U4024" i="1"/>
  <c r="T4024" i="1"/>
  <c r="O4024" i="1" s="1"/>
  <c r="P4024" i="1"/>
  <c r="G4024" i="1"/>
  <c r="D4024" i="1"/>
  <c r="C4024" i="1"/>
  <c r="B4024" i="1"/>
  <c r="X4023" i="1" a="1"/>
  <c r="X4023" i="1" s="1"/>
  <c r="W4023" i="1" a="1"/>
  <c r="W4023" i="1" s="1"/>
  <c r="V4023" i="1"/>
  <c r="V4023" i="1" a="1"/>
  <c r="U4023" i="1"/>
  <c r="T4023" i="1"/>
  <c r="P4023" i="1"/>
  <c r="O4023" i="1"/>
  <c r="G4023" i="1"/>
  <c r="C4023" i="1"/>
  <c r="D4023" i="1" s="1"/>
  <c r="B4023" i="1"/>
  <c r="X4022" i="1" a="1"/>
  <c r="X4022" i="1" s="1"/>
  <c r="Y4022" i="1" s="1"/>
  <c r="W4022" i="1"/>
  <c r="W4022" i="1" a="1"/>
  <c r="V4022" i="1"/>
  <c r="V4022" i="1" a="1"/>
  <c r="U4022" i="1"/>
  <c r="T4022" i="1"/>
  <c r="O4022" i="1" s="1"/>
  <c r="P4022" i="1"/>
  <c r="G4022" i="1"/>
  <c r="C4022" i="1"/>
  <c r="D4022" i="1" s="1"/>
  <c r="B4022" i="1"/>
  <c r="X4021" i="1" a="1"/>
  <c r="X4021" i="1" s="1"/>
  <c r="Y4021" i="1" s="1"/>
  <c r="W4021" i="1" a="1"/>
  <c r="W4021" i="1" s="1"/>
  <c r="V4021" i="1" a="1"/>
  <c r="V4021" i="1" s="1"/>
  <c r="U4021" i="1"/>
  <c r="T4021" i="1"/>
  <c r="P4021" i="1"/>
  <c r="O4021" i="1"/>
  <c r="G4021" i="1"/>
  <c r="D4021" i="1"/>
  <c r="C4021" i="1"/>
  <c r="B4021" i="1"/>
  <c r="X4020" i="1" a="1"/>
  <c r="X4020" i="1" s="1"/>
  <c r="Y4020" i="1" s="1"/>
  <c r="W4020" i="1"/>
  <c r="W4020" i="1" a="1"/>
  <c r="V4020" i="1"/>
  <c r="V4020" i="1" a="1"/>
  <c r="U4020" i="1"/>
  <c r="T4020" i="1"/>
  <c r="P4020" i="1"/>
  <c r="O4020" i="1"/>
  <c r="G4020" i="1"/>
  <c r="D4020" i="1"/>
  <c r="C4020" i="1"/>
  <c r="B4020" i="1"/>
  <c r="X4019" i="1"/>
  <c r="Y4019" i="1" s="1"/>
  <c r="X4019" i="1" a="1"/>
  <c r="W4019" i="1" a="1"/>
  <c r="W4019" i="1" s="1"/>
  <c r="V4019" i="1" a="1"/>
  <c r="V4019" i="1" s="1"/>
  <c r="U4019" i="1"/>
  <c r="T4019" i="1"/>
  <c r="O4019" i="1" s="1"/>
  <c r="P4019" i="1"/>
  <c r="G4019" i="1"/>
  <c r="C4019" i="1"/>
  <c r="D4019" i="1" s="1"/>
  <c r="B4019" i="1"/>
  <c r="X4018" i="1" a="1"/>
  <c r="X4018" i="1" s="1"/>
  <c r="W4018" i="1" a="1"/>
  <c r="W4018" i="1" s="1"/>
  <c r="V4018" i="1"/>
  <c r="V4018" i="1" a="1"/>
  <c r="U4018" i="1"/>
  <c r="T4018" i="1"/>
  <c r="O4018" i="1" s="1"/>
  <c r="P4018" i="1"/>
  <c r="G4018" i="1"/>
  <c r="D4018" i="1"/>
  <c r="C4018" i="1"/>
  <c r="B4018" i="1"/>
  <c r="X4017" i="1" a="1"/>
  <c r="X4017" i="1" s="1"/>
  <c r="Y4017" i="1" s="1"/>
  <c r="W4017" i="1"/>
  <c r="W4017" i="1" a="1"/>
  <c r="V4017" i="1" a="1"/>
  <c r="V4017" i="1" s="1"/>
  <c r="U4017" i="1"/>
  <c r="T4017" i="1"/>
  <c r="P4017" i="1"/>
  <c r="O4017" i="1"/>
  <c r="G4017" i="1"/>
  <c r="C4017" i="1"/>
  <c r="D4017" i="1" s="1"/>
  <c r="B4017" i="1"/>
  <c r="X4016" i="1"/>
  <c r="X4016" i="1" a="1"/>
  <c r="W4016" i="1" a="1"/>
  <c r="W4016" i="1" s="1"/>
  <c r="Y4016" i="1" s="1"/>
  <c r="V4016" i="1" a="1"/>
  <c r="V4016" i="1" s="1"/>
  <c r="U4016" i="1"/>
  <c r="T4016" i="1"/>
  <c r="O4016" i="1" s="1"/>
  <c r="P4016" i="1"/>
  <c r="G4016" i="1"/>
  <c r="D4016" i="1"/>
  <c r="C4016" i="1"/>
  <c r="B4016" i="1"/>
  <c r="X4015" i="1" a="1"/>
  <c r="X4015" i="1" s="1"/>
  <c r="Y4015" i="1" s="1"/>
  <c r="W4015" i="1" a="1"/>
  <c r="W4015" i="1" s="1"/>
  <c r="V4015" i="1"/>
  <c r="V4015" i="1" a="1"/>
  <c r="U4015" i="1"/>
  <c r="T4015" i="1"/>
  <c r="O4015" i="1" s="1"/>
  <c r="P4015" i="1"/>
  <c r="G4015" i="1"/>
  <c r="D4015" i="1"/>
  <c r="C4015" i="1"/>
  <c r="B4015" i="1"/>
  <c r="X4014" i="1" a="1"/>
  <c r="X4014" i="1" s="1"/>
  <c r="Y4014" i="1" s="1"/>
  <c r="W4014" i="1"/>
  <c r="W4014" i="1" a="1"/>
  <c r="V4014" i="1" a="1"/>
  <c r="V4014" i="1" s="1"/>
  <c r="U4014" i="1"/>
  <c r="T4014" i="1"/>
  <c r="O4014" i="1" s="1"/>
  <c r="P4014" i="1"/>
  <c r="G4014" i="1"/>
  <c r="C4014" i="1"/>
  <c r="D4014" i="1" s="1"/>
  <c r="B4014" i="1"/>
  <c r="X4013" i="1"/>
  <c r="Y4013" i="1" s="1"/>
  <c r="X4013" i="1" a="1"/>
  <c r="W4013" i="1" a="1"/>
  <c r="W4013" i="1" s="1"/>
  <c r="V4013" i="1" a="1"/>
  <c r="V4013" i="1" s="1"/>
  <c r="U4013" i="1"/>
  <c r="T4013" i="1"/>
  <c r="P4013" i="1"/>
  <c r="O4013" i="1"/>
  <c r="G4013" i="1"/>
  <c r="D4013" i="1"/>
  <c r="C4013" i="1"/>
  <c r="B4013" i="1"/>
  <c r="X4012" i="1" a="1"/>
  <c r="X4012" i="1" s="1"/>
  <c r="W4012" i="1" a="1"/>
  <c r="W4012" i="1" s="1"/>
  <c r="V4012" i="1"/>
  <c r="V4012" i="1" a="1"/>
  <c r="U4012" i="1"/>
  <c r="T4012" i="1"/>
  <c r="O4012" i="1" s="1"/>
  <c r="P4012" i="1"/>
  <c r="G4012" i="1"/>
  <c r="D4012" i="1"/>
  <c r="C4012" i="1"/>
  <c r="B4012" i="1"/>
  <c r="X4011" i="1"/>
  <c r="X4011" i="1" a="1"/>
  <c r="W4011" i="1"/>
  <c r="Y4011" i="1" s="1"/>
  <c r="W4011" i="1" a="1"/>
  <c r="V4011" i="1"/>
  <c r="V4011" i="1" a="1"/>
  <c r="U4011" i="1"/>
  <c r="T4011" i="1"/>
  <c r="O4011" i="1" s="1"/>
  <c r="P4011" i="1"/>
  <c r="G4011" i="1"/>
  <c r="D4011" i="1"/>
  <c r="C4011" i="1"/>
  <c r="B4011" i="1"/>
  <c r="X4010" i="1"/>
  <c r="Y4010" i="1" s="1"/>
  <c r="X4010" i="1" a="1"/>
  <c r="W4010" i="1" a="1"/>
  <c r="W4010" i="1" s="1"/>
  <c r="V4010" i="1" a="1"/>
  <c r="V4010" i="1" s="1"/>
  <c r="U4010" i="1"/>
  <c r="T4010" i="1"/>
  <c r="P4010" i="1"/>
  <c r="O4010" i="1"/>
  <c r="G4010" i="1"/>
  <c r="D4010" i="1"/>
  <c r="C4010" i="1"/>
  <c r="B4010" i="1"/>
  <c r="X4009" i="1" a="1"/>
  <c r="X4009" i="1" s="1"/>
  <c r="Y4009" i="1" s="1"/>
  <c r="W4009" i="1"/>
  <c r="W4009" i="1" a="1"/>
  <c r="V4009" i="1"/>
  <c r="V4009" i="1" a="1"/>
  <c r="U4009" i="1"/>
  <c r="T4009" i="1"/>
  <c r="P4009" i="1"/>
  <c r="O4009" i="1"/>
  <c r="G4009" i="1"/>
  <c r="C4009" i="1"/>
  <c r="D4009" i="1" s="1"/>
  <c r="B4009" i="1"/>
  <c r="X4008" i="1"/>
  <c r="X4008" i="1" a="1"/>
  <c r="W4008" i="1"/>
  <c r="Y4008" i="1" s="1"/>
  <c r="W4008" i="1" a="1"/>
  <c r="V4008" i="1" a="1"/>
  <c r="V4008" i="1" s="1"/>
  <c r="U4008" i="1"/>
  <c r="T4008" i="1"/>
  <c r="O4008" i="1" s="1"/>
  <c r="P4008" i="1"/>
  <c r="G4008" i="1"/>
  <c r="D4008" i="1"/>
  <c r="C4008" i="1"/>
  <c r="B4008" i="1"/>
  <c r="X4007" i="1" a="1"/>
  <c r="X4007" i="1" s="1"/>
  <c r="Y4007" i="1" s="1"/>
  <c r="W4007" i="1" a="1"/>
  <c r="W4007" i="1" s="1"/>
  <c r="V4007" i="1"/>
  <c r="V4007" i="1" a="1"/>
  <c r="U4007" i="1"/>
  <c r="T4007" i="1"/>
  <c r="P4007" i="1"/>
  <c r="O4007" i="1"/>
  <c r="G4007" i="1"/>
  <c r="C4007" i="1"/>
  <c r="D4007" i="1" s="1"/>
  <c r="B4007" i="1"/>
  <c r="Y4006" i="1"/>
  <c r="X4006" i="1"/>
  <c r="X4006" i="1" a="1"/>
  <c r="W4006" i="1"/>
  <c r="W4006" i="1" a="1"/>
  <c r="V4006" i="1"/>
  <c r="V4006" i="1" a="1"/>
  <c r="U4006" i="1"/>
  <c r="T4006" i="1"/>
  <c r="O4006" i="1" s="1"/>
  <c r="P4006" i="1"/>
  <c r="G4006" i="1"/>
  <c r="C4006" i="1"/>
  <c r="D4006" i="1" s="1"/>
  <c r="B4006" i="1"/>
  <c r="X4005" i="1" a="1"/>
  <c r="X4005" i="1" s="1"/>
  <c r="Y4005" i="1" s="1"/>
  <c r="W4005" i="1" a="1"/>
  <c r="W4005" i="1" s="1"/>
  <c r="V4005" i="1" a="1"/>
  <c r="V4005" i="1" s="1"/>
  <c r="U4005" i="1"/>
  <c r="T4005" i="1"/>
  <c r="P4005" i="1"/>
  <c r="O4005" i="1"/>
  <c r="G4005" i="1"/>
  <c r="D4005" i="1"/>
  <c r="C4005" i="1"/>
  <c r="B4005" i="1"/>
  <c r="X4004" i="1" a="1"/>
  <c r="X4004" i="1" s="1"/>
  <c r="Y4004" i="1" s="1"/>
  <c r="W4004" i="1"/>
  <c r="W4004" i="1" a="1"/>
  <c r="V4004" i="1"/>
  <c r="V4004" i="1" a="1"/>
  <c r="U4004" i="1"/>
  <c r="T4004" i="1"/>
  <c r="P4004" i="1"/>
  <c r="O4004" i="1"/>
  <c r="G4004" i="1"/>
  <c r="D4004" i="1"/>
  <c r="C4004" i="1"/>
  <c r="B4004" i="1"/>
  <c r="X4003" i="1"/>
  <c r="Y4003" i="1" s="1"/>
  <c r="X4003" i="1" a="1"/>
  <c r="W4003" i="1" a="1"/>
  <c r="W4003" i="1" s="1"/>
  <c r="V4003" i="1" a="1"/>
  <c r="V4003" i="1" s="1"/>
  <c r="U4003" i="1"/>
  <c r="T4003" i="1"/>
  <c r="O4003" i="1" s="1"/>
  <c r="P4003" i="1"/>
  <c r="G4003" i="1"/>
  <c r="C4003" i="1"/>
  <c r="D4003" i="1" s="1"/>
  <c r="B4003" i="1"/>
  <c r="X4002" i="1" a="1"/>
  <c r="X4002" i="1" s="1"/>
  <c r="W4002" i="1" a="1"/>
  <c r="W4002" i="1" s="1"/>
  <c r="V4002" i="1"/>
  <c r="V4002" i="1" a="1"/>
  <c r="U4002" i="1"/>
  <c r="T4002" i="1"/>
  <c r="O4002" i="1" s="1"/>
  <c r="P4002" i="1"/>
  <c r="G4002" i="1"/>
  <c r="D4002" i="1"/>
  <c r="C4002" i="1"/>
  <c r="B4002" i="1"/>
  <c r="X4001" i="1" a="1"/>
  <c r="X4001" i="1" s="1"/>
  <c r="Y4001" i="1" s="1"/>
  <c r="W4001" i="1"/>
  <c r="W4001" i="1" a="1"/>
  <c r="V4001" i="1" a="1"/>
  <c r="V4001" i="1" s="1"/>
  <c r="U4001" i="1"/>
  <c r="T4001" i="1"/>
  <c r="P4001" i="1"/>
  <c r="O4001" i="1"/>
  <c r="G4001" i="1"/>
  <c r="C4001" i="1"/>
  <c r="D4001" i="1" s="1"/>
  <c r="B4001" i="1"/>
  <c r="X4000" i="1"/>
  <c r="X4000" i="1" a="1"/>
  <c r="W4000" i="1" a="1"/>
  <c r="W4000" i="1" s="1"/>
  <c r="Y4000" i="1" s="1"/>
  <c r="V4000" i="1" a="1"/>
  <c r="V4000" i="1" s="1"/>
  <c r="U4000" i="1"/>
  <c r="T4000" i="1"/>
  <c r="O4000" i="1" s="1"/>
  <c r="P4000" i="1"/>
  <c r="G4000" i="1"/>
  <c r="D4000" i="1"/>
  <c r="C4000" i="1"/>
  <c r="B4000" i="1"/>
  <c r="X3999" i="1" a="1"/>
  <c r="X3999" i="1" s="1"/>
  <c r="Y3999" i="1" s="1"/>
  <c r="W3999" i="1" a="1"/>
  <c r="W3999" i="1" s="1"/>
  <c r="V3999" i="1"/>
  <c r="V3999" i="1" a="1"/>
  <c r="U3999" i="1"/>
  <c r="T3999" i="1"/>
  <c r="O3999" i="1" s="1"/>
  <c r="P3999" i="1"/>
  <c r="G3999" i="1"/>
  <c r="D3999" i="1"/>
  <c r="C3999" i="1"/>
  <c r="B3999" i="1"/>
  <c r="X3998" i="1" a="1"/>
  <c r="X3998" i="1" s="1"/>
  <c r="Y3998" i="1" s="1"/>
  <c r="W3998" i="1"/>
  <c r="W3998" i="1" a="1"/>
  <c r="V3998" i="1" a="1"/>
  <c r="V3998" i="1" s="1"/>
  <c r="U3998" i="1"/>
  <c r="T3998" i="1"/>
  <c r="O3998" i="1" s="1"/>
  <c r="P3998" i="1"/>
  <c r="G3998" i="1"/>
  <c r="C3998" i="1"/>
  <c r="D3998" i="1" s="1"/>
  <c r="B3998" i="1"/>
  <c r="X3997" i="1"/>
  <c r="Y3997" i="1" s="1"/>
  <c r="X3997" i="1" a="1"/>
  <c r="W3997" i="1" a="1"/>
  <c r="W3997" i="1" s="1"/>
  <c r="V3997" i="1" a="1"/>
  <c r="V3997" i="1" s="1"/>
  <c r="U3997" i="1"/>
  <c r="T3997" i="1"/>
  <c r="P3997" i="1"/>
  <c r="O3997" i="1"/>
  <c r="G3997" i="1"/>
  <c r="D3997" i="1"/>
  <c r="C3997" i="1"/>
  <c r="B3997" i="1"/>
  <c r="X3996" i="1" a="1"/>
  <c r="X3996" i="1" s="1"/>
  <c r="W3996" i="1" a="1"/>
  <c r="W3996" i="1" s="1"/>
  <c r="V3996" i="1"/>
  <c r="V3996" i="1" a="1"/>
  <c r="U3996" i="1"/>
  <c r="T3996" i="1"/>
  <c r="O3996" i="1" s="1"/>
  <c r="P3996" i="1"/>
  <c r="G3996" i="1"/>
  <c r="D3996" i="1"/>
  <c r="C3996" i="1"/>
  <c r="B3996" i="1"/>
  <c r="X3995" i="1"/>
  <c r="X3995" i="1" a="1"/>
  <c r="W3995" i="1"/>
  <c r="Y3995" i="1" s="1"/>
  <c r="W3995" i="1" a="1"/>
  <c r="V3995" i="1" a="1"/>
  <c r="V3995" i="1" s="1"/>
  <c r="U3995" i="1"/>
  <c r="T3995" i="1"/>
  <c r="O3995" i="1" s="1"/>
  <c r="P3995" i="1"/>
  <c r="G3995" i="1"/>
  <c r="D3995" i="1"/>
  <c r="C3995" i="1"/>
  <c r="B3995" i="1"/>
  <c r="X3994" i="1"/>
  <c r="Y3994" i="1" s="1"/>
  <c r="X3994" i="1" a="1"/>
  <c r="W3994" i="1" a="1"/>
  <c r="W3994" i="1" s="1"/>
  <c r="V3994" i="1" a="1"/>
  <c r="V3994" i="1" s="1"/>
  <c r="U3994" i="1"/>
  <c r="T3994" i="1"/>
  <c r="P3994" i="1"/>
  <c r="O3994" i="1"/>
  <c r="G3994" i="1"/>
  <c r="D3994" i="1"/>
  <c r="C3994" i="1"/>
  <c r="B3994" i="1"/>
  <c r="X3993" i="1" a="1"/>
  <c r="X3993" i="1" s="1"/>
  <c r="Y3993" i="1" s="1"/>
  <c r="W3993" i="1"/>
  <c r="W3993" i="1" a="1"/>
  <c r="V3993" i="1"/>
  <c r="V3993" i="1" a="1"/>
  <c r="U3993" i="1"/>
  <c r="T3993" i="1"/>
  <c r="P3993" i="1"/>
  <c r="O3993" i="1"/>
  <c r="G3993" i="1"/>
  <c r="C3993" i="1"/>
  <c r="D3993" i="1" s="1"/>
  <c r="B3993" i="1"/>
  <c r="X3992" i="1"/>
  <c r="X3992" i="1" a="1"/>
  <c r="W3992" i="1"/>
  <c r="Y3992" i="1" s="1"/>
  <c r="W3992" i="1" a="1"/>
  <c r="V3992" i="1" a="1"/>
  <c r="V3992" i="1" s="1"/>
  <c r="U3992" i="1"/>
  <c r="T3992" i="1"/>
  <c r="O3992" i="1" s="1"/>
  <c r="P3992" i="1"/>
  <c r="G3992" i="1"/>
  <c r="D3992" i="1"/>
  <c r="C3992" i="1"/>
  <c r="B3992" i="1"/>
  <c r="X3991" i="1" a="1"/>
  <c r="X3991" i="1" s="1"/>
  <c r="W3991" i="1" a="1"/>
  <c r="W3991" i="1" s="1"/>
  <c r="V3991" i="1"/>
  <c r="V3991" i="1" a="1"/>
  <c r="U3991" i="1"/>
  <c r="T3991" i="1"/>
  <c r="P3991" i="1"/>
  <c r="O3991" i="1"/>
  <c r="G3991" i="1"/>
  <c r="C3991" i="1"/>
  <c r="D3991" i="1" s="1"/>
  <c r="B3991" i="1"/>
  <c r="Y3990" i="1"/>
  <c r="X3990" i="1"/>
  <c r="X3990" i="1" a="1"/>
  <c r="W3990" i="1"/>
  <c r="W3990" i="1" a="1"/>
  <c r="V3990" i="1"/>
  <c r="V3990" i="1" a="1"/>
  <c r="U3990" i="1"/>
  <c r="T3990" i="1"/>
  <c r="O3990" i="1" s="1"/>
  <c r="P3990" i="1"/>
  <c r="G3990" i="1"/>
  <c r="C3990" i="1"/>
  <c r="D3990" i="1" s="1"/>
  <c r="B3990" i="1"/>
  <c r="X3989" i="1" a="1"/>
  <c r="X3989" i="1" s="1"/>
  <c r="W3989" i="1" a="1"/>
  <c r="W3989" i="1" s="1"/>
  <c r="V3989" i="1" a="1"/>
  <c r="V3989" i="1" s="1"/>
  <c r="U3989" i="1"/>
  <c r="T3989" i="1"/>
  <c r="P3989" i="1"/>
  <c r="O3989" i="1"/>
  <c r="G3989" i="1"/>
  <c r="D3989" i="1"/>
  <c r="C3989" i="1"/>
  <c r="B3989" i="1"/>
  <c r="X3988" i="1" a="1"/>
  <c r="X3988" i="1" s="1"/>
  <c r="Y3988" i="1" s="1"/>
  <c r="W3988" i="1"/>
  <c r="W3988" i="1" a="1"/>
  <c r="V3988" i="1"/>
  <c r="V3988" i="1" a="1"/>
  <c r="U3988" i="1"/>
  <c r="T3988" i="1"/>
  <c r="P3988" i="1"/>
  <c r="O3988" i="1"/>
  <c r="G3988" i="1"/>
  <c r="D3988" i="1"/>
  <c r="C3988" i="1"/>
  <c r="B3988" i="1"/>
  <c r="X3987" i="1"/>
  <c r="Y3987" i="1" s="1"/>
  <c r="X3987" i="1" a="1"/>
  <c r="W3987" i="1" a="1"/>
  <c r="W3987" i="1" s="1"/>
  <c r="V3987" i="1" a="1"/>
  <c r="V3987" i="1" s="1"/>
  <c r="U3987" i="1"/>
  <c r="T3987" i="1"/>
  <c r="O3987" i="1" s="1"/>
  <c r="P3987" i="1"/>
  <c r="G3987" i="1"/>
  <c r="C3987" i="1"/>
  <c r="D3987" i="1" s="1"/>
  <c r="B3987" i="1"/>
  <c r="X3986" i="1" a="1"/>
  <c r="X3986" i="1" s="1"/>
  <c r="W3986" i="1" a="1"/>
  <c r="W3986" i="1" s="1"/>
  <c r="V3986" i="1"/>
  <c r="V3986" i="1" a="1"/>
  <c r="U3986" i="1"/>
  <c r="T3986" i="1"/>
  <c r="O3986" i="1" s="1"/>
  <c r="P3986" i="1"/>
  <c r="G3986" i="1"/>
  <c r="D3986" i="1"/>
  <c r="C3986" i="1"/>
  <c r="B3986" i="1"/>
  <c r="X3985" i="1" a="1"/>
  <c r="X3985" i="1" s="1"/>
  <c r="Y3985" i="1" s="1"/>
  <c r="W3985" i="1"/>
  <c r="W3985" i="1" a="1"/>
  <c r="V3985" i="1" a="1"/>
  <c r="V3985" i="1" s="1"/>
  <c r="U3985" i="1"/>
  <c r="T3985" i="1"/>
  <c r="P3985" i="1"/>
  <c r="O3985" i="1"/>
  <c r="G3985" i="1"/>
  <c r="C3985" i="1"/>
  <c r="D3985" i="1" s="1"/>
  <c r="B3985" i="1"/>
  <c r="X3984" i="1"/>
  <c r="X3984" i="1" a="1"/>
  <c r="W3984" i="1" a="1"/>
  <c r="W3984" i="1" s="1"/>
  <c r="Y3984" i="1" s="1"/>
  <c r="V3984" i="1" a="1"/>
  <c r="V3984" i="1" s="1"/>
  <c r="U3984" i="1"/>
  <c r="T3984" i="1"/>
  <c r="O3984" i="1" s="1"/>
  <c r="P3984" i="1"/>
  <c r="G3984" i="1"/>
  <c r="D3984" i="1"/>
  <c r="C3984" i="1"/>
  <c r="B3984" i="1"/>
  <c r="X3983" i="1" a="1"/>
  <c r="X3983" i="1" s="1"/>
  <c r="W3983" i="1" a="1"/>
  <c r="W3983" i="1" s="1"/>
  <c r="V3983" i="1"/>
  <c r="V3983" i="1" a="1"/>
  <c r="U3983" i="1"/>
  <c r="T3983" i="1"/>
  <c r="O3983" i="1" s="1"/>
  <c r="P3983" i="1"/>
  <c r="G3983" i="1"/>
  <c r="D3983" i="1"/>
  <c r="C3983" i="1"/>
  <c r="B3983" i="1"/>
  <c r="X3982" i="1" a="1"/>
  <c r="X3982" i="1" s="1"/>
  <c r="Y3982" i="1" s="1"/>
  <c r="W3982" i="1"/>
  <c r="W3982" i="1" a="1"/>
  <c r="V3982" i="1" a="1"/>
  <c r="V3982" i="1" s="1"/>
  <c r="U3982" i="1"/>
  <c r="T3982" i="1"/>
  <c r="O3982" i="1" s="1"/>
  <c r="P3982" i="1"/>
  <c r="G3982" i="1"/>
  <c r="C3982" i="1"/>
  <c r="D3982" i="1" s="1"/>
  <c r="B3982" i="1"/>
  <c r="X3981" i="1"/>
  <c r="Y3981" i="1" s="1"/>
  <c r="X3981" i="1" a="1"/>
  <c r="W3981" i="1" a="1"/>
  <c r="W3981" i="1" s="1"/>
  <c r="V3981" i="1" a="1"/>
  <c r="V3981" i="1" s="1"/>
  <c r="U3981" i="1"/>
  <c r="T3981" i="1"/>
  <c r="P3981" i="1"/>
  <c r="O3981" i="1"/>
  <c r="G3981" i="1"/>
  <c r="D3981" i="1"/>
  <c r="C3981" i="1"/>
  <c r="B3981" i="1"/>
  <c r="X3980" i="1" a="1"/>
  <c r="X3980" i="1" s="1"/>
  <c r="Y3980" i="1" s="1"/>
  <c r="W3980" i="1" a="1"/>
  <c r="W3980" i="1" s="1"/>
  <c r="V3980" i="1"/>
  <c r="V3980" i="1" a="1"/>
  <c r="U3980" i="1"/>
  <c r="T3980" i="1"/>
  <c r="O3980" i="1" s="1"/>
  <c r="P3980" i="1"/>
  <c r="G3980" i="1"/>
  <c r="D3980" i="1"/>
  <c r="C3980" i="1"/>
  <c r="B3980" i="1"/>
  <c r="X3979" i="1"/>
  <c r="X3979" i="1" a="1"/>
  <c r="W3979" i="1"/>
  <c r="Y3979" i="1" s="1"/>
  <c r="W3979" i="1" a="1"/>
  <c r="V3979" i="1" a="1"/>
  <c r="V3979" i="1" s="1"/>
  <c r="U3979" i="1"/>
  <c r="T3979" i="1"/>
  <c r="O3979" i="1" s="1"/>
  <c r="P3979" i="1"/>
  <c r="G3979" i="1"/>
  <c r="D3979" i="1"/>
  <c r="C3979" i="1"/>
  <c r="B3979" i="1"/>
  <c r="X3978" i="1"/>
  <c r="X3978" i="1" a="1"/>
  <c r="W3978" i="1" a="1"/>
  <c r="W3978" i="1" s="1"/>
  <c r="V3978" i="1" a="1"/>
  <c r="V3978" i="1" s="1"/>
  <c r="U3978" i="1"/>
  <c r="T3978" i="1"/>
  <c r="P3978" i="1"/>
  <c r="O3978" i="1"/>
  <c r="G3978" i="1"/>
  <c r="D3978" i="1"/>
  <c r="C3978" i="1"/>
  <c r="B3978" i="1"/>
  <c r="X3977" i="1" a="1"/>
  <c r="X3977" i="1" s="1"/>
  <c r="Y3977" i="1" s="1"/>
  <c r="W3977" i="1"/>
  <c r="W3977" i="1" a="1"/>
  <c r="V3977" i="1"/>
  <c r="V3977" i="1" a="1"/>
  <c r="U3977" i="1"/>
  <c r="T3977" i="1"/>
  <c r="P3977" i="1"/>
  <c r="O3977" i="1"/>
  <c r="G3977" i="1"/>
  <c r="C3977" i="1"/>
  <c r="D3977" i="1" s="1"/>
  <c r="B3977" i="1"/>
  <c r="X3976" i="1"/>
  <c r="X3976" i="1" a="1"/>
  <c r="W3976" i="1"/>
  <c r="Y3976" i="1" s="1"/>
  <c r="W3976" i="1" a="1"/>
  <c r="V3976" i="1" a="1"/>
  <c r="V3976" i="1" s="1"/>
  <c r="U3976" i="1"/>
  <c r="T3976" i="1"/>
  <c r="O3976" i="1" s="1"/>
  <c r="P3976" i="1"/>
  <c r="G3976" i="1"/>
  <c r="D3976" i="1"/>
  <c r="C3976" i="1"/>
  <c r="B3976" i="1"/>
  <c r="X3975" i="1" a="1"/>
  <c r="X3975" i="1" s="1"/>
  <c r="W3975" i="1" a="1"/>
  <c r="W3975" i="1" s="1"/>
  <c r="V3975" i="1"/>
  <c r="V3975" i="1" a="1"/>
  <c r="U3975" i="1"/>
  <c r="T3975" i="1"/>
  <c r="P3975" i="1"/>
  <c r="O3975" i="1"/>
  <c r="G3975" i="1"/>
  <c r="C3975" i="1"/>
  <c r="D3975" i="1" s="1"/>
  <c r="B3975" i="1"/>
  <c r="Y3974" i="1"/>
  <c r="X3974" i="1"/>
  <c r="X3974" i="1" a="1"/>
  <c r="W3974" i="1"/>
  <c r="W3974" i="1" a="1"/>
  <c r="V3974" i="1"/>
  <c r="V3974" i="1" a="1"/>
  <c r="U3974" i="1"/>
  <c r="T3974" i="1"/>
  <c r="O3974" i="1" s="1"/>
  <c r="P3974" i="1"/>
  <c r="G3974" i="1"/>
  <c r="C3974" i="1"/>
  <c r="D3974" i="1" s="1"/>
  <c r="B3974" i="1"/>
  <c r="X3973" i="1" a="1"/>
  <c r="X3973" i="1" s="1"/>
  <c r="Y3973" i="1" s="1"/>
  <c r="W3973" i="1" a="1"/>
  <c r="W3973" i="1" s="1"/>
  <c r="V3973" i="1" a="1"/>
  <c r="V3973" i="1" s="1"/>
  <c r="U3973" i="1"/>
  <c r="T3973" i="1"/>
  <c r="P3973" i="1"/>
  <c r="O3973" i="1"/>
  <c r="G3973" i="1"/>
  <c r="D3973" i="1"/>
  <c r="C3973" i="1"/>
  <c r="B3973" i="1"/>
  <c r="X3972" i="1" a="1"/>
  <c r="X3972" i="1" s="1"/>
  <c r="Y3972" i="1" s="1"/>
  <c r="W3972" i="1"/>
  <c r="W3972" i="1" a="1"/>
  <c r="V3972" i="1"/>
  <c r="V3972" i="1" a="1"/>
  <c r="U3972" i="1"/>
  <c r="T3972" i="1"/>
  <c r="P3972" i="1"/>
  <c r="O3972" i="1"/>
  <c r="G3972" i="1"/>
  <c r="D3972" i="1"/>
  <c r="C3972" i="1"/>
  <c r="B3972" i="1"/>
  <c r="X3971" i="1"/>
  <c r="X3971" i="1" a="1"/>
  <c r="W3971" i="1" a="1"/>
  <c r="W3971" i="1" s="1"/>
  <c r="V3971" i="1" a="1"/>
  <c r="V3971" i="1" s="1"/>
  <c r="U3971" i="1"/>
  <c r="T3971" i="1"/>
  <c r="O3971" i="1" s="1"/>
  <c r="P3971" i="1"/>
  <c r="G3971" i="1"/>
  <c r="C3971" i="1"/>
  <c r="D3971" i="1" s="1"/>
  <c r="B3971" i="1"/>
  <c r="X3970" i="1" a="1"/>
  <c r="X3970" i="1" s="1"/>
  <c r="Y3970" i="1" s="1"/>
  <c r="W3970" i="1" a="1"/>
  <c r="W3970" i="1" s="1"/>
  <c r="V3970" i="1"/>
  <c r="V3970" i="1" a="1"/>
  <c r="U3970" i="1"/>
  <c r="T3970" i="1"/>
  <c r="O3970" i="1" s="1"/>
  <c r="P3970" i="1"/>
  <c r="G3970" i="1"/>
  <c r="D3970" i="1"/>
  <c r="C3970" i="1"/>
  <c r="B3970" i="1"/>
  <c r="X3969" i="1" a="1"/>
  <c r="X3969" i="1" s="1"/>
  <c r="Y3969" i="1" s="1"/>
  <c r="W3969" i="1"/>
  <c r="W3969" i="1" a="1"/>
  <c r="V3969" i="1"/>
  <c r="V3969" i="1" a="1"/>
  <c r="U3969" i="1"/>
  <c r="T3969" i="1"/>
  <c r="P3969" i="1"/>
  <c r="O3969" i="1"/>
  <c r="G3969" i="1"/>
  <c r="C3969" i="1"/>
  <c r="D3969" i="1" s="1"/>
  <c r="B3969" i="1"/>
  <c r="X3968" i="1"/>
  <c r="X3968" i="1" a="1"/>
  <c r="W3968" i="1" a="1"/>
  <c r="W3968" i="1" s="1"/>
  <c r="Y3968" i="1" s="1"/>
  <c r="V3968" i="1" a="1"/>
  <c r="V3968" i="1" s="1"/>
  <c r="U3968" i="1"/>
  <c r="T3968" i="1"/>
  <c r="O3968" i="1" s="1"/>
  <c r="P3968" i="1"/>
  <c r="G3968" i="1"/>
  <c r="D3968" i="1"/>
  <c r="C3968" i="1"/>
  <c r="B3968" i="1"/>
  <c r="X3967" i="1" a="1"/>
  <c r="X3967" i="1" s="1"/>
  <c r="W3967" i="1" a="1"/>
  <c r="W3967" i="1" s="1"/>
  <c r="V3967" i="1"/>
  <c r="V3967" i="1" a="1"/>
  <c r="U3967" i="1"/>
  <c r="T3967" i="1"/>
  <c r="O3967" i="1" s="1"/>
  <c r="P3967" i="1"/>
  <c r="G3967" i="1"/>
  <c r="D3967" i="1"/>
  <c r="C3967" i="1"/>
  <c r="B3967" i="1"/>
  <c r="X3966" i="1" a="1"/>
  <c r="X3966" i="1" s="1"/>
  <c r="Y3966" i="1" s="1"/>
  <c r="W3966" i="1"/>
  <c r="W3966" i="1" a="1"/>
  <c r="V3966" i="1" a="1"/>
  <c r="V3966" i="1" s="1"/>
  <c r="U3966" i="1"/>
  <c r="T3966" i="1"/>
  <c r="O3966" i="1" s="1"/>
  <c r="P3966" i="1"/>
  <c r="G3966" i="1"/>
  <c r="C3966" i="1"/>
  <c r="D3966" i="1" s="1"/>
  <c r="B3966" i="1"/>
  <c r="X3965" i="1"/>
  <c r="Y3965" i="1" s="1"/>
  <c r="X3965" i="1" a="1"/>
  <c r="W3965" i="1" a="1"/>
  <c r="W3965" i="1" s="1"/>
  <c r="V3965" i="1" a="1"/>
  <c r="V3965" i="1" s="1"/>
  <c r="U3965" i="1"/>
  <c r="T3965" i="1"/>
  <c r="P3965" i="1"/>
  <c r="O3965" i="1"/>
  <c r="G3965" i="1"/>
  <c r="D3965" i="1"/>
  <c r="C3965" i="1"/>
  <c r="B3965" i="1"/>
  <c r="X3964" i="1" a="1"/>
  <c r="X3964" i="1" s="1"/>
  <c r="Y3964" i="1" s="1"/>
  <c r="W3964" i="1" a="1"/>
  <c r="W3964" i="1" s="1"/>
  <c r="V3964" i="1"/>
  <c r="V3964" i="1" a="1"/>
  <c r="U3964" i="1"/>
  <c r="T3964" i="1"/>
  <c r="P3964" i="1"/>
  <c r="O3964" i="1"/>
  <c r="G3964" i="1"/>
  <c r="D3964" i="1"/>
  <c r="C3964" i="1"/>
  <c r="B3964" i="1"/>
  <c r="X3963" i="1"/>
  <c r="X3963" i="1" a="1"/>
  <c r="W3963" i="1"/>
  <c r="Y3963" i="1" s="1"/>
  <c r="W3963" i="1" a="1"/>
  <c r="V3963" i="1"/>
  <c r="V3963" i="1" a="1"/>
  <c r="U3963" i="1"/>
  <c r="T3963" i="1"/>
  <c r="O3963" i="1" s="1"/>
  <c r="P3963" i="1"/>
  <c r="G3963" i="1"/>
  <c r="D3963" i="1"/>
  <c r="C3963" i="1"/>
  <c r="B3963" i="1"/>
  <c r="X3962" i="1"/>
  <c r="X3962" i="1" a="1"/>
  <c r="W3962" i="1" a="1"/>
  <c r="W3962" i="1" s="1"/>
  <c r="V3962" i="1" a="1"/>
  <c r="V3962" i="1" s="1"/>
  <c r="U3962" i="1"/>
  <c r="T3962" i="1"/>
  <c r="P3962" i="1"/>
  <c r="O3962" i="1"/>
  <c r="G3962" i="1"/>
  <c r="C3962" i="1"/>
  <c r="D3962" i="1" s="1"/>
  <c r="B3962" i="1"/>
  <c r="X3961" i="1" a="1"/>
  <c r="X3961" i="1" s="1"/>
  <c r="Y3961" i="1" s="1"/>
  <c r="W3961" i="1"/>
  <c r="W3961" i="1" a="1"/>
  <c r="V3961" i="1"/>
  <c r="V3961" i="1" a="1"/>
  <c r="U3961" i="1"/>
  <c r="T3961" i="1"/>
  <c r="O3961" i="1" s="1"/>
  <c r="P3961" i="1"/>
  <c r="G3961" i="1"/>
  <c r="C3961" i="1"/>
  <c r="D3961" i="1" s="1"/>
  <c r="B3961" i="1"/>
  <c r="Y3960" i="1"/>
  <c r="X3960" i="1"/>
  <c r="X3960" i="1" a="1"/>
  <c r="W3960" i="1"/>
  <c r="W3960" i="1" a="1"/>
  <c r="V3960" i="1" a="1"/>
  <c r="V3960" i="1" s="1"/>
  <c r="U3960" i="1"/>
  <c r="T3960" i="1"/>
  <c r="O3960" i="1" s="1"/>
  <c r="P3960" i="1"/>
  <c r="G3960" i="1"/>
  <c r="D3960" i="1"/>
  <c r="C3960" i="1"/>
  <c r="B3960" i="1"/>
  <c r="X3959" i="1"/>
  <c r="Y3959" i="1" s="1"/>
  <c r="X3959" i="1" a="1"/>
  <c r="W3959" i="1" a="1"/>
  <c r="W3959" i="1" s="1"/>
  <c r="V3959" i="1"/>
  <c r="V3959" i="1" a="1"/>
  <c r="U3959" i="1"/>
  <c r="T3959" i="1"/>
  <c r="O3959" i="1" s="1"/>
  <c r="P3959" i="1"/>
  <c r="G3959" i="1"/>
  <c r="C3959" i="1"/>
  <c r="D3959" i="1" s="1"/>
  <c r="B3959" i="1"/>
  <c r="X3958" i="1" a="1"/>
  <c r="X3958" i="1" s="1"/>
  <c r="Y3958" i="1" s="1"/>
  <c r="W3958" i="1"/>
  <c r="W3958" i="1" a="1"/>
  <c r="V3958" i="1"/>
  <c r="V3958" i="1" a="1"/>
  <c r="U3958" i="1"/>
  <c r="T3958" i="1"/>
  <c r="P3958" i="1"/>
  <c r="O3958" i="1"/>
  <c r="G3958" i="1"/>
  <c r="C3958" i="1"/>
  <c r="D3958" i="1" s="1"/>
  <c r="B3958" i="1"/>
  <c r="X3957" i="1" a="1"/>
  <c r="X3957" i="1" s="1"/>
  <c r="Y3957" i="1" s="1"/>
  <c r="W3957" i="1"/>
  <c r="W3957" i="1" a="1"/>
  <c r="V3957" i="1" a="1"/>
  <c r="V3957" i="1" s="1"/>
  <c r="U3957" i="1"/>
  <c r="T3957" i="1"/>
  <c r="P3957" i="1"/>
  <c r="O3957" i="1"/>
  <c r="G3957" i="1"/>
  <c r="D3957" i="1"/>
  <c r="C3957" i="1"/>
  <c r="B3957" i="1"/>
  <c r="X3956" i="1" a="1"/>
  <c r="X3956" i="1" s="1"/>
  <c r="Y3956" i="1" s="1"/>
  <c r="W3956" i="1" a="1"/>
  <c r="W3956" i="1" s="1"/>
  <c r="V3956" i="1"/>
  <c r="V3956" i="1" a="1"/>
  <c r="U3956" i="1"/>
  <c r="T3956" i="1"/>
  <c r="O3956" i="1" s="1"/>
  <c r="P3956" i="1"/>
  <c r="G3956" i="1"/>
  <c r="C3956" i="1"/>
  <c r="D3956" i="1" s="1"/>
  <c r="B3956" i="1"/>
  <c r="Y3955" i="1"/>
  <c r="X3955" i="1"/>
  <c r="X3955" i="1" a="1"/>
  <c r="W3955" i="1"/>
  <c r="W3955" i="1" a="1"/>
  <c r="V3955" i="1" a="1"/>
  <c r="V3955" i="1" s="1"/>
  <c r="U3955" i="1"/>
  <c r="T3955" i="1"/>
  <c r="O3955" i="1" s="1"/>
  <c r="P3955" i="1"/>
  <c r="G3955" i="1"/>
  <c r="D3955" i="1"/>
  <c r="C3955" i="1"/>
  <c r="B3955" i="1"/>
  <c r="X3954" i="1" a="1"/>
  <c r="X3954" i="1" s="1"/>
  <c r="Y3954" i="1" s="1"/>
  <c r="W3954" i="1"/>
  <c r="W3954" i="1" a="1"/>
  <c r="V3954" i="1" a="1"/>
  <c r="V3954" i="1" s="1"/>
  <c r="U3954" i="1"/>
  <c r="T3954" i="1"/>
  <c r="O3954" i="1" s="1"/>
  <c r="P3954" i="1"/>
  <c r="G3954" i="1"/>
  <c r="D3954" i="1"/>
  <c r="C3954" i="1"/>
  <c r="B3954" i="1"/>
  <c r="X3953" i="1" a="1"/>
  <c r="X3953" i="1" s="1"/>
  <c r="W3953" i="1" a="1"/>
  <c r="W3953" i="1" s="1"/>
  <c r="V3953" i="1" a="1"/>
  <c r="V3953" i="1" s="1"/>
  <c r="U3953" i="1"/>
  <c r="T3953" i="1"/>
  <c r="P3953" i="1"/>
  <c r="O3953" i="1"/>
  <c r="G3953" i="1"/>
  <c r="D3953" i="1"/>
  <c r="C3953" i="1"/>
  <c r="B3953" i="1"/>
  <c r="X3952" i="1"/>
  <c r="Y3952" i="1" s="1"/>
  <c r="X3952" i="1" a="1"/>
  <c r="W3952" i="1"/>
  <c r="W3952" i="1" a="1"/>
  <c r="V3952" i="1"/>
  <c r="V3952" i="1" a="1"/>
  <c r="U3952" i="1"/>
  <c r="T3952" i="1"/>
  <c r="P3952" i="1"/>
  <c r="O3952" i="1"/>
  <c r="G3952" i="1"/>
  <c r="D3952" i="1"/>
  <c r="C3952" i="1"/>
  <c r="B3952" i="1"/>
  <c r="X3951" i="1" a="1"/>
  <c r="X3951" i="1" s="1"/>
  <c r="Y3951" i="1" s="1"/>
  <c r="W3951" i="1" a="1"/>
  <c r="W3951" i="1" s="1"/>
  <c r="V3951" i="1" a="1"/>
  <c r="V3951" i="1" s="1"/>
  <c r="U3951" i="1"/>
  <c r="T3951" i="1"/>
  <c r="P3951" i="1"/>
  <c r="O3951" i="1"/>
  <c r="G3951" i="1"/>
  <c r="C3951" i="1"/>
  <c r="D3951" i="1" s="1"/>
  <c r="B3951" i="1"/>
  <c r="X3950" i="1"/>
  <c r="Y3950" i="1" s="1"/>
  <c r="X3950" i="1" a="1"/>
  <c r="W3950" i="1"/>
  <c r="W3950" i="1" a="1"/>
  <c r="V3950" i="1"/>
  <c r="V3950" i="1" a="1"/>
  <c r="U3950" i="1"/>
  <c r="T3950" i="1"/>
  <c r="O3950" i="1" s="1"/>
  <c r="P3950" i="1"/>
  <c r="G3950" i="1"/>
  <c r="C3950" i="1"/>
  <c r="D3950" i="1" s="1"/>
  <c r="B3950" i="1"/>
  <c r="X3949" i="1" a="1"/>
  <c r="X3949" i="1" s="1"/>
  <c r="Y3949" i="1" s="1"/>
  <c r="W3949" i="1" a="1"/>
  <c r="W3949" i="1" s="1"/>
  <c r="V3949" i="1" a="1"/>
  <c r="V3949" i="1" s="1"/>
  <c r="U3949" i="1"/>
  <c r="T3949" i="1"/>
  <c r="O3949" i="1" s="1"/>
  <c r="P3949" i="1"/>
  <c r="G3949" i="1"/>
  <c r="D3949" i="1"/>
  <c r="C3949" i="1"/>
  <c r="B3949" i="1"/>
  <c r="X3948" i="1" a="1"/>
  <c r="X3948" i="1" s="1"/>
  <c r="Y3948" i="1" s="1"/>
  <c r="W3948" i="1"/>
  <c r="W3948" i="1" a="1"/>
  <c r="V3948" i="1"/>
  <c r="V3948" i="1" a="1"/>
  <c r="U3948" i="1"/>
  <c r="T3948" i="1"/>
  <c r="P3948" i="1"/>
  <c r="O3948" i="1"/>
  <c r="G3948" i="1"/>
  <c r="C3948" i="1"/>
  <c r="D3948" i="1" s="1"/>
  <c r="B3948" i="1"/>
  <c r="X3947" i="1"/>
  <c r="Y3947" i="1" s="1"/>
  <c r="X3947" i="1" a="1"/>
  <c r="W3947" i="1" a="1"/>
  <c r="W3947" i="1" s="1"/>
  <c r="V3947" i="1" a="1"/>
  <c r="V3947" i="1" s="1"/>
  <c r="U3947" i="1"/>
  <c r="T3947" i="1"/>
  <c r="P3947" i="1"/>
  <c r="O3947" i="1"/>
  <c r="G3947" i="1"/>
  <c r="D3947" i="1"/>
  <c r="C3947" i="1"/>
  <c r="B3947" i="1"/>
  <c r="X3946" i="1" a="1"/>
  <c r="X3946" i="1" s="1"/>
  <c r="Y3946" i="1" s="1"/>
  <c r="W3946" i="1" a="1"/>
  <c r="W3946" i="1" s="1"/>
  <c r="V3946" i="1"/>
  <c r="V3946" i="1" a="1"/>
  <c r="U3946" i="1"/>
  <c r="T3946" i="1"/>
  <c r="P3946" i="1"/>
  <c r="O3946" i="1"/>
  <c r="G3946" i="1"/>
  <c r="C3946" i="1"/>
  <c r="D3946" i="1" s="1"/>
  <c r="B3946" i="1"/>
  <c r="X3945" i="1" a="1"/>
  <c r="X3945" i="1" s="1"/>
  <c r="Y3945" i="1" s="1"/>
  <c r="W3945" i="1"/>
  <c r="W3945" i="1" a="1"/>
  <c r="V3945" i="1" a="1"/>
  <c r="V3945" i="1" s="1"/>
  <c r="U3945" i="1"/>
  <c r="T3945" i="1"/>
  <c r="O3945" i="1" s="1"/>
  <c r="P3945" i="1"/>
  <c r="G3945" i="1"/>
  <c r="D3945" i="1"/>
  <c r="C3945" i="1"/>
  <c r="B3945" i="1"/>
  <c r="X3944" i="1"/>
  <c r="X3944" i="1" a="1"/>
  <c r="W3944" i="1" a="1"/>
  <c r="W3944" i="1" s="1"/>
  <c r="V3944" i="1" a="1"/>
  <c r="V3944" i="1" s="1"/>
  <c r="U3944" i="1"/>
  <c r="T3944" i="1"/>
  <c r="O3944" i="1" s="1"/>
  <c r="P3944" i="1"/>
  <c r="G3944" i="1"/>
  <c r="C3944" i="1"/>
  <c r="D3944" i="1" s="1"/>
  <c r="B3944" i="1"/>
  <c r="X3943" i="1" a="1"/>
  <c r="X3943" i="1" s="1"/>
  <c r="Y3943" i="1" s="1"/>
  <c r="W3943" i="1" a="1"/>
  <c r="W3943" i="1" s="1"/>
  <c r="V3943" i="1"/>
  <c r="V3943" i="1" a="1"/>
  <c r="U3943" i="1"/>
  <c r="T3943" i="1"/>
  <c r="O3943" i="1" s="1"/>
  <c r="P3943" i="1"/>
  <c r="G3943" i="1"/>
  <c r="D3943" i="1"/>
  <c r="C3943" i="1"/>
  <c r="B3943" i="1"/>
  <c r="X3942" i="1"/>
  <c r="X3942" i="1" a="1"/>
  <c r="W3942" i="1"/>
  <c r="Y3942" i="1" s="1"/>
  <c r="W3942" i="1" a="1"/>
  <c r="V3942" i="1" a="1"/>
  <c r="V3942" i="1" s="1"/>
  <c r="U3942" i="1"/>
  <c r="T3942" i="1"/>
  <c r="O3942" i="1" s="1"/>
  <c r="P3942" i="1"/>
  <c r="G3942" i="1"/>
  <c r="C3942" i="1"/>
  <c r="D3942" i="1" s="1"/>
  <c r="B3942" i="1"/>
  <c r="X3941" i="1" a="1"/>
  <c r="X3941" i="1" s="1"/>
  <c r="Y3941" i="1" s="1"/>
  <c r="W3941" i="1" a="1"/>
  <c r="W3941" i="1" s="1"/>
  <c r="V3941" i="1" a="1"/>
  <c r="V3941" i="1" s="1"/>
  <c r="U3941" i="1"/>
  <c r="T3941" i="1"/>
  <c r="O3941" i="1" s="1"/>
  <c r="P3941" i="1"/>
  <c r="G3941" i="1"/>
  <c r="D3941" i="1"/>
  <c r="C3941" i="1"/>
  <c r="B3941" i="1"/>
  <c r="X3940" i="1"/>
  <c r="Y3940" i="1" s="1"/>
  <c r="X3940" i="1" a="1"/>
  <c r="W3940" i="1"/>
  <c r="W3940" i="1" a="1"/>
  <c r="V3940" i="1"/>
  <c r="V3940" i="1" a="1"/>
  <c r="U3940" i="1"/>
  <c r="T3940" i="1"/>
  <c r="O3940" i="1" s="1"/>
  <c r="P3940" i="1"/>
  <c r="G3940" i="1"/>
  <c r="C3940" i="1"/>
  <c r="D3940" i="1" s="1"/>
  <c r="B3940" i="1"/>
  <c r="X3939" i="1" a="1"/>
  <c r="X3939" i="1" s="1"/>
  <c r="Y3939" i="1" s="1"/>
  <c r="W3939" i="1" a="1"/>
  <c r="W3939" i="1" s="1"/>
  <c r="V3939" i="1" a="1"/>
  <c r="V3939" i="1" s="1"/>
  <c r="U3939" i="1"/>
  <c r="T3939" i="1"/>
  <c r="O3939" i="1" s="1"/>
  <c r="P3939" i="1"/>
  <c r="G3939" i="1"/>
  <c r="D3939" i="1"/>
  <c r="C3939" i="1"/>
  <c r="B3939" i="1"/>
  <c r="X3938" i="1"/>
  <c r="Y3938" i="1" s="1"/>
  <c r="X3938" i="1" a="1"/>
  <c r="W3938" i="1"/>
  <c r="W3938" i="1" a="1"/>
  <c r="V3938" i="1"/>
  <c r="V3938" i="1" a="1"/>
  <c r="U3938" i="1"/>
  <c r="T3938" i="1"/>
  <c r="P3938" i="1"/>
  <c r="O3938" i="1"/>
  <c r="G3938" i="1"/>
  <c r="C3938" i="1"/>
  <c r="D3938" i="1" s="1"/>
  <c r="B3938" i="1"/>
  <c r="X3937" i="1" a="1"/>
  <c r="X3937" i="1" s="1"/>
  <c r="W3937" i="1" a="1"/>
  <c r="W3937" i="1" s="1"/>
  <c r="V3937" i="1" a="1"/>
  <c r="V3937" i="1" s="1"/>
  <c r="U3937" i="1"/>
  <c r="T3937" i="1"/>
  <c r="P3937" i="1"/>
  <c r="O3937" i="1"/>
  <c r="G3937" i="1"/>
  <c r="D3937" i="1"/>
  <c r="C3937" i="1"/>
  <c r="B3937" i="1"/>
  <c r="X3936" i="1"/>
  <c r="Y3936" i="1" s="1"/>
  <c r="X3936" i="1" a="1"/>
  <c r="W3936" i="1"/>
  <c r="W3936" i="1" a="1"/>
  <c r="V3936" i="1"/>
  <c r="V3936" i="1" a="1"/>
  <c r="U3936" i="1"/>
  <c r="T3936" i="1"/>
  <c r="P3936" i="1"/>
  <c r="O3936" i="1"/>
  <c r="G3936" i="1"/>
  <c r="D3936" i="1"/>
  <c r="C3936" i="1"/>
  <c r="B3936" i="1"/>
  <c r="X3935" i="1" a="1"/>
  <c r="X3935" i="1" s="1"/>
  <c r="Y3935" i="1" s="1"/>
  <c r="W3935" i="1" a="1"/>
  <c r="W3935" i="1" s="1"/>
  <c r="V3935" i="1" a="1"/>
  <c r="V3935" i="1" s="1"/>
  <c r="U3935" i="1"/>
  <c r="T3935" i="1"/>
  <c r="P3935" i="1"/>
  <c r="O3935" i="1"/>
  <c r="G3935" i="1"/>
  <c r="C3935" i="1"/>
  <c r="D3935" i="1" s="1"/>
  <c r="B3935" i="1"/>
  <c r="X3934" i="1"/>
  <c r="Y3934" i="1" s="1"/>
  <c r="X3934" i="1" a="1"/>
  <c r="W3934" i="1"/>
  <c r="W3934" i="1" a="1"/>
  <c r="V3934" i="1"/>
  <c r="V3934" i="1" a="1"/>
  <c r="U3934" i="1"/>
  <c r="T3934" i="1"/>
  <c r="O3934" i="1" s="1"/>
  <c r="P3934" i="1"/>
  <c r="G3934" i="1"/>
  <c r="C3934" i="1"/>
  <c r="D3934" i="1" s="1"/>
  <c r="B3934" i="1"/>
  <c r="X3933" i="1" a="1"/>
  <c r="X3933" i="1" s="1"/>
  <c r="Y3933" i="1" s="1"/>
  <c r="W3933" i="1" a="1"/>
  <c r="W3933" i="1" s="1"/>
  <c r="V3933" i="1" a="1"/>
  <c r="V3933" i="1" s="1"/>
  <c r="U3933" i="1"/>
  <c r="T3933" i="1"/>
  <c r="O3933" i="1" s="1"/>
  <c r="P3933" i="1"/>
  <c r="G3933" i="1"/>
  <c r="D3933" i="1"/>
  <c r="C3933" i="1"/>
  <c r="B3933" i="1"/>
  <c r="X3932" i="1" a="1"/>
  <c r="X3932" i="1" s="1"/>
  <c r="Y3932" i="1" s="1"/>
  <c r="W3932" i="1"/>
  <c r="W3932" i="1" a="1"/>
  <c r="V3932" i="1"/>
  <c r="V3932" i="1" a="1"/>
  <c r="U3932" i="1"/>
  <c r="T3932" i="1"/>
  <c r="P3932" i="1"/>
  <c r="O3932" i="1"/>
  <c r="G3932" i="1"/>
  <c r="C3932" i="1"/>
  <c r="D3932" i="1" s="1"/>
  <c r="B3932" i="1"/>
  <c r="X3931" i="1"/>
  <c r="Y3931" i="1" s="1"/>
  <c r="X3931" i="1" a="1"/>
  <c r="W3931" i="1" a="1"/>
  <c r="W3931" i="1" s="1"/>
  <c r="V3931" i="1" a="1"/>
  <c r="V3931" i="1" s="1"/>
  <c r="U3931" i="1"/>
  <c r="T3931" i="1"/>
  <c r="P3931" i="1"/>
  <c r="O3931" i="1"/>
  <c r="G3931" i="1"/>
  <c r="D3931" i="1"/>
  <c r="C3931" i="1"/>
  <c r="B3931" i="1"/>
  <c r="X3930" i="1" a="1"/>
  <c r="X3930" i="1" s="1"/>
  <c r="Y3930" i="1" s="1"/>
  <c r="W3930" i="1" a="1"/>
  <c r="W3930" i="1" s="1"/>
  <c r="V3930" i="1"/>
  <c r="V3930" i="1" a="1"/>
  <c r="U3930" i="1"/>
  <c r="T3930" i="1"/>
  <c r="P3930" i="1"/>
  <c r="O3930" i="1"/>
  <c r="G3930" i="1"/>
  <c r="C3930" i="1"/>
  <c r="D3930" i="1" s="1"/>
  <c r="B3930" i="1"/>
  <c r="X3929" i="1" a="1"/>
  <c r="X3929" i="1" s="1"/>
  <c r="Y3929" i="1" s="1"/>
  <c r="W3929" i="1"/>
  <c r="W3929" i="1" a="1"/>
  <c r="V3929" i="1" a="1"/>
  <c r="V3929" i="1" s="1"/>
  <c r="U3929" i="1"/>
  <c r="T3929" i="1"/>
  <c r="O3929" i="1" s="1"/>
  <c r="P3929" i="1"/>
  <c r="G3929" i="1"/>
  <c r="D3929" i="1"/>
  <c r="C3929" i="1"/>
  <c r="B3929" i="1"/>
  <c r="X3928" i="1"/>
  <c r="X3928" i="1" a="1"/>
  <c r="W3928" i="1" a="1"/>
  <c r="W3928" i="1" s="1"/>
  <c r="V3928" i="1" a="1"/>
  <c r="V3928" i="1" s="1"/>
  <c r="U3928" i="1"/>
  <c r="T3928" i="1"/>
  <c r="O3928" i="1" s="1"/>
  <c r="P3928" i="1"/>
  <c r="G3928" i="1"/>
  <c r="C3928" i="1"/>
  <c r="D3928" i="1" s="1"/>
  <c r="B3928" i="1"/>
  <c r="X3927" i="1" a="1"/>
  <c r="X3927" i="1" s="1"/>
  <c r="Y3927" i="1" s="1"/>
  <c r="W3927" i="1" a="1"/>
  <c r="W3927" i="1" s="1"/>
  <c r="V3927" i="1"/>
  <c r="V3927" i="1" a="1"/>
  <c r="U3927" i="1"/>
  <c r="T3927" i="1"/>
  <c r="O3927" i="1" s="1"/>
  <c r="P3927" i="1"/>
  <c r="G3927" i="1"/>
  <c r="D3927" i="1"/>
  <c r="C3927" i="1"/>
  <c r="B3927" i="1"/>
  <c r="X3926" i="1"/>
  <c r="X3926" i="1" a="1"/>
  <c r="W3926" i="1"/>
  <c r="Y3926" i="1" s="1"/>
  <c r="W3926" i="1" a="1"/>
  <c r="V3926" i="1" a="1"/>
  <c r="V3926" i="1" s="1"/>
  <c r="U3926" i="1"/>
  <c r="T3926" i="1"/>
  <c r="O3926" i="1" s="1"/>
  <c r="P3926" i="1"/>
  <c r="G3926" i="1"/>
  <c r="C3926" i="1"/>
  <c r="D3926" i="1" s="1"/>
  <c r="B3926" i="1"/>
  <c r="X3925" i="1" a="1"/>
  <c r="X3925" i="1" s="1"/>
  <c r="W3925" i="1" a="1"/>
  <c r="W3925" i="1" s="1"/>
  <c r="V3925" i="1" a="1"/>
  <c r="V3925" i="1" s="1"/>
  <c r="U3925" i="1"/>
  <c r="T3925" i="1"/>
  <c r="O3925" i="1" s="1"/>
  <c r="P3925" i="1"/>
  <c r="G3925" i="1"/>
  <c r="D3925" i="1"/>
  <c r="C3925" i="1"/>
  <c r="B3925" i="1"/>
  <c r="X3924" i="1"/>
  <c r="Y3924" i="1" s="1"/>
  <c r="X3924" i="1" a="1"/>
  <c r="W3924" i="1"/>
  <c r="W3924" i="1" a="1"/>
  <c r="V3924" i="1"/>
  <c r="V3924" i="1" a="1"/>
  <c r="U3924" i="1"/>
  <c r="T3924" i="1"/>
  <c r="O3924" i="1" s="1"/>
  <c r="P3924" i="1"/>
  <c r="G3924" i="1"/>
  <c r="C3924" i="1"/>
  <c r="D3924" i="1" s="1"/>
  <c r="B3924" i="1"/>
  <c r="X3923" i="1" a="1"/>
  <c r="X3923" i="1" s="1"/>
  <c r="Y3923" i="1" s="1"/>
  <c r="W3923" i="1" a="1"/>
  <c r="W3923" i="1" s="1"/>
  <c r="V3923" i="1" a="1"/>
  <c r="V3923" i="1" s="1"/>
  <c r="U3923" i="1"/>
  <c r="T3923" i="1"/>
  <c r="O3923" i="1" s="1"/>
  <c r="P3923" i="1"/>
  <c r="G3923" i="1"/>
  <c r="D3923" i="1"/>
  <c r="C3923" i="1"/>
  <c r="B3923" i="1"/>
  <c r="X3922" i="1"/>
  <c r="Y3922" i="1" s="1"/>
  <c r="X3922" i="1" a="1"/>
  <c r="W3922" i="1"/>
  <c r="W3922" i="1" a="1"/>
  <c r="V3922" i="1"/>
  <c r="V3922" i="1" a="1"/>
  <c r="U3922" i="1"/>
  <c r="T3922" i="1"/>
  <c r="P3922" i="1"/>
  <c r="O3922" i="1"/>
  <c r="G3922" i="1"/>
  <c r="C3922" i="1"/>
  <c r="D3922" i="1" s="1"/>
  <c r="B3922" i="1"/>
  <c r="X3921" i="1" a="1"/>
  <c r="X3921" i="1" s="1"/>
  <c r="W3921" i="1" a="1"/>
  <c r="W3921" i="1" s="1"/>
  <c r="V3921" i="1" a="1"/>
  <c r="V3921" i="1" s="1"/>
  <c r="U3921" i="1"/>
  <c r="T3921" i="1"/>
  <c r="O3921" i="1" s="1"/>
  <c r="P3921" i="1"/>
  <c r="G3921" i="1"/>
  <c r="D3921" i="1"/>
  <c r="C3921" i="1"/>
  <c r="B3921" i="1"/>
  <c r="X3920" i="1"/>
  <c r="Y3920" i="1" s="1"/>
  <c r="X3920" i="1" a="1"/>
  <c r="W3920" i="1"/>
  <c r="W3920" i="1" a="1"/>
  <c r="V3920" i="1"/>
  <c r="V3920" i="1" a="1"/>
  <c r="U3920" i="1"/>
  <c r="T3920" i="1"/>
  <c r="P3920" i="1"/>
  <c r="O3920" i="1"/>
  <c r="G3920" i="1"/>
  <c r="D3920" i="1"/>
  <c r="C3920" i="1"/>
  <c r="B3920" i="1"/>
  <c r="X3919" i="1" a="1"/>
  <c r="X3919" i="1" s="1"/>
  <c r="W3919" i="1" a="1"/>
  <c r="W3919" i="1" s="1"/>
  <c r="V3919" i="1" a="1"/>
  <c r="V3919" i="1" s="1"/>
  <c r="U3919" i="1"/>
  <c r="T3919" i="1"/>
  <c r="P3919" i="1"/>
  <c r="O3919" i="1"/>
  <c r="G3919" i="1"/>
  <c r="C3919" i="1"/>
  <c r="D3919" i="1" s="1"/>
  <c r="B3919" i="1"/>
  <c r="X3918" i="1"/>
  <c r="Y3918" i="1" s="1"/>
  <c r="X3918" i="1" a="1"/>
  <c r="W3918" i="1"/>
  <c r="W3918" i="1" a="1"/>
  <c r="V3918" i="1"/>
  <c r="V3918" i="1" a="1"/>
  <c r="U3918" i="1"/>
  <c r="T3918" i="1"/>
  <c r="O3918" i="1" s="1"/>
  <c r="P3918" i="1"/>
  <c r="G3918" i="1"/>
  <c r="C3918" i="1"/>
  <c r="D3918" i="1" s="1"/>
  <c r="B3918" i="1"/>
  <c r="X3917" i="1" a="1"/>
  <c r="X3917" i="1" s="1"/>
  <c r="Y3917" i="1" s="1"/>
  <c r="W3917" i="1" a="1"/>
  <c r="W3917" i="1" s="1"/>
  <c r="V3917" i="1" a="1"/>
  <c r="V3917" i="1" s="1"/>
  <c r="U3917" i="1"/>
  <c r="T3917" i="1"/>
  <c r="O3917" i="1" s="1"/>
  <c r="P3917" i="1"/>
  <c r="G3917" i="1"/>
  <c r="D3917" i="1"/>
  <c r="C3917" i="1"/>
  <c r="B3917" i="1"/>
  <c r="X3916" i="1" a="1"/>
  <c r="X3916" i="1" s="1"/>
  <c r="Y3916" i="1" s="1"/>
  <c r="W3916" i="1"/>
  <c r="W3916" i="1" a="1"/>
  <c r="V3916" i="1"/>
  <c r="V3916" i="1" a="1"/>
  <c r="U3916" i="1"/>
  <c r="T3916" i="1"/>
  <c r="P3916" i="1"/>
  <c r="O3916" i="1"/>
  <c r="G3916" i="1"/>
  <c r="C3916" i="1"/>
  <c r="D3916" i="1" s="1"/>
  <c r="B3916" i="1"/>
  <c r="X3915" i="1"/>
  <c r="Y3915" i="1" s="1"/>
  <c r="X3915" i="1" a="1"/>
  <c r="W3915" i="1" a="1"/>
  <c r="W3915" i="1" s="1"/>
  <c r="V3915" i="1" a="1"/>
  <c r="V3915" i="1" s="1"/>
  <c r="U3915" i="1"/>
  <c r="T3915" i="1"/>
  <c r="P3915" i="1"/>
  <c r="O3915" i="1"/>
  <c r="G3915" i="1"/>
  <c r="D3915" i="1"/>
  <c r="C3915" i="1"/>
  <c r="B3915" i="1"/>
  <c r="X3914" i="1" a="1"/>
  <c r="X3914" i="1" s="1"/>
  <c r="W3914" i="1" a="1"/>
  <c r="W3914" i="1" s="1"/>
  <c r="V3914" i="1"/>
  <c r="V3914" i="1" a="1"/>
  <c r="U3914" i="1"/>
  <c r="T3914" i="1"/>
  <c r="P3914" i="1"/>
  <c r="O3914" i="1"/>
  <c r="G3914" i="1"/>
  <c r="C3914" i="1"/>
  <c r="D3914" i="1" s="1"/>
  <c r="B3914" i="1"/>
  <c r="X3913" i="1" a="1"/>
  <c r="X3913" i="1" s="1"/>
  <c r="Y3913" i="1" s="1"/>
  <c r="W3913" i="1"/>
  <c r="W3913" i="1" a="1"/>
  <c r="V3913" i="1" a="1"/>
  <c r="V3913" i="1" s="1"/>
  <c r="U3913" i="1"/>
  <c r="T3913" i="1"/>
  <c r="O3913" i="1" s="1"/>
  <c r="P3913" i="1"/>
  <c r="G3913" i="1"/>
  <c r="D3913" i="1"/>
  <c r="C3913" i="1"/>
  <c r="B3913" i="1"/>
  <c r="X3912" i="1"/>
  <c r="Y3912" i="1" s="1"/>
  <c r="X3912" i="1" a="1"/>
  <c r="W3912" i="1" a="1"/>
  <c r="W3912" i="1" s="1"/>
  <c r="V3912" i="1" a="1"/>
  <c r="V3912" i="1" s="1"/>
  <c r="U3912" i="1"/>
  <c r="T3912" i="1"/>
  <c r="O3912" i="1" s="1"/>
  <c r="P3912" i="1"/>
  <c r="G3912" i="1"/>
  <c r="C3912" i="1"/>
  <c r="D3912" i="1" s="1"/>
  <c r="B3912" i="1"/>
  <c r="X3911" i="1" a="1"/>
  <c r="X3911" i="1" s="1"/>
  <c r="W3911" i="1" a="1"/>
  <c r="W3911" i="1" s="1"/>
  <c r="V3911" i="1"/>
  <c r="V3911" i="1" a="1"/>
  <c r="U3911" i="1"/>
  <c r="T3911" i="1"/>
  <c r="O3911" i="1" s="1"/>
  <c r="P3911" i="1"/>
  <c r="G3911" i="1"/>
  <c r="D3911" i="1"/>
  <c r="C3911" i="1"/>
  <c r="B3911" i="1"/>
  <c r="X3910" i="1"/>
  <c r="Y3910" i="1" s="1"/>
  <c r="X3910" i="1" a="1"/>
  <c r="W3910" i="1"/>
  <c r="W3910" i="1" a="1"/>
  <c r="V3910" i="1" a="1"/>
  <c r="V3910" i="1" s="1"/>
  <c r="U3910" i="1"/>
  <c r="T3910" i="1"/>
  <c r="O3910" i="1" s="1"/>
  <c r="P3910" i="1"/>
  <c r="G3910" i="1"/>
  <c r="C3910" i="1"/>
  <c r="D3910" i="1" s="1"/>
  <c r="B3910" i="1"/>
  <c r="X3909" i="1" a="1"/>
  <c r="X3909" i="1" s="1"/>
  <c r="W3909" i="1" a="1"/>
  <c r="W3909" i="1" s="1"/>
  <c r="V3909" i="1" a="1"/>
  <c r="V3909" i="1" s="1"/>
  <c r="U3909" i="1"/>
  <c r="T3909" i="1"/>
  <c r="O3909" i="1" s="1"/>
  <c r="P3909" i="1"/>
  <c r="G3909" i="1"/>
  <c r="D3909" i="1"/>
  <c r="C3909" i="1"/>
  <c r="B3909" i="1"/>
  <c r="X3908" i="1"/>
  <c r="Y3908" i="1" s="1"/>
  <c r="X3908" i="1" a="1"/>
  <c r="W3908" i="1"/>
  <c r="W3908" i="1" a="1"/>
  <c r="V3908" i="1"/>
  <c r="V3908" i="1" a="1"/>
  <c r="U3908" i="1"/>
  <c r="T3908" i="1"/>
  <c r="O3908" i="1" s="1"/>
  <c r="P3908" i="1"/>
  <c r="G3908" i="1"/>
  <c r="C3908" i="1"/>
  <c r="D3908" i="1" s="1"/>
  <c r="B3908" i="1"/>
  <c r="X3907" i="1" a="1"/>
  <c r="X3907" i="1" s="1"/>
  <c r="W3907" i="1" a="1"/>
  <c r="W3907" i="1" s="1"/>
  <c r="V3907" i="1" a="1"/>
  <c r="V3907" i="1" s="1"/>
  <c r="U3907" i="1"/>
  <c r="T3907" i="1"/>
  <c r="O3907" i="1" s="1"/>
  <c r="P3907" i="1"/>
  <c r="G3907" i="1"/>
  <c r="D3907" i="1"/>
  <c r="C3907" i="1"/>
  <c r="B3907" i="1"/>
  <c r="X3906" i="1"/>
  <c r="Y3906" i="1" s="1"/>
  <c r="X3906" i="1" a="1"/>
  <c r="W3906" i="1"/>
  <c r="W3906" i="1" a="1"/>
  <c r="V3906" i="1"/>
  <c r="V3906" i="1" a="1"/>
  <c r="U3906" i="1"/>
  <c r="T3906" i="1"/>
  <c r="P3906" i="1"/>
  <c r="O3906" i="1"/>
  <c r="G3906" i="1"/>
  <c r="C3906" i="1"/>
  <c r="D3906" i="1" s="1"/>
  <c r="B3906" i="1"/>
  <c r="X3905" i="1" a="1"/>
  <c r="X3905" i="1" s="1"/>
  <c r="W3905" i="1" a="1"/>
  <c r="W3905" i="1" s="1"/>
  <c r="V3905" i="1" a="1"/>
  <c r="V3905" i="1" s="1"/>
  <c r="U3905" i="1"/>
  <c r="T3905" i="1"/>
  <c r="O3905" i="1" s="1"/>
  <c r="P3905" i="1"/>
  <c r="G3905" i="1"/>
  <c r="D3905" i="1"/>
  <c r="C3905" i="1"/>
  <c r="B3905" i="1"/>
  <c r="X3904" i="1"/>
  <c r="Y3904" i="1" s="1"/>
  <c r="X3904" i="1" a="1"/>
  <c r="W3904" i="1"/>
  <c r="W3904" i="1" a="1"/>
  <c r="V3904" i="1"/>
  <c r="V3904" i="1" a="1"/>
  <c r="U3904" i="1"/>
  <c r="T3904" i="1"/>
  <c r="P3904" i="1"/>
  <c r="O3904" i="1"/>
  <c r="G3904" i="1"/>
  <c r="D3904" i="1"/>
  <c r="C3904" i="1"/>
  <c r="B3904" i="1"/>
  <c r="X3903" i="1" a="1"/>
  <c r="X3903" i="1" s="1"/>
  <c r="Y3903" i="1" s="1"/>
  <c r="W3903" i="1" a="1"/>
  <c r="W3903" i="1" s="1"/>
  <c r="V3903" i="1" a="1"/>
  <c r="V3903" i="1" s="1"/>
  <c r="U3903" i="1"/>
  <c r="T3903" i="1"/>
  <c r="P3903" i="1"/>
  <c r="O3903" i="1"/>
  <c r="G3903" i="1"/>
  <c r="C3903" i="1"/>
  <c r="D3903" i="1" s="1"/>
  <c r="B3903" i="1"/>
  <c r="X3902" i="1"/>
  <c r="Y3902" i="1" s="1"/>
  <c r="X3902" i="1" a="1"/>
  <c r="W3902" i="1"/>
  <c r="W3902" i="1" a="1"/>
  <c r="V3902" i="1"/>
  <c r="V3902" i="1" a="1"/>
  <c r="U3902" i="1"/>
  <c r="T3902" i="1"/>
  <c r="O3902" i="1" s="1"/>
  <c r="P3902" i="1"/>
  <c r="G3902" i="1"/>
  <c r="C3902" i="1"/>
  <c r="D3902" i="1" s="1"/>
  <c r="B3902" i="1"/>
  <c r="X3901" i="1" a="1"/>
  <c r="X3901" i="1" s="1"/>
  <c r="Y3901" i="1" s="1"/>
  <c r="W3901" i="1" a="1"/>
  <c r="W3901" i="1" s="1"/>
  <c r="V3901" i="1" a="1"/>
  <c r="V3901" i="1" s="1"/>
  <c r="U3901" i="1"/>
  <c r="T3901" i="1"/>
  <c r="O3901" i="1" s="1"/>
  <c r="P3901" i="1"/>
  <c r="G3901" i="1"/>
  <c r="D3901" i="1"/>
  <c r="C3901" i="1"/>
  <c r="B3901" i="1"/>
  <c r="X3900" i="1" a="1"/>
  <c r="X3900" i="1" s="1"/>
  <c r="Y3900" i="1" s="1"/>
  <c r="W3900" i="1"/>
  <c r="W3900" i="1" a="1"/>
  <c r="V3900" i="1"/>
  <c r="V3900" i="1" a="1"/>
  <c r="U3900" i="1"/>
  <c r="T3900" i="1"/>
  <c r="P3900" i="1"/>
  <c r="O3900" i="1"/>
  <c r="G3900" i="1"/>
  <c r="C3900" i="1"/>
  <c r="D3900" i="1" s="1"/>
  <c r="B3900" i="1"/>
  <c r="X3899" i="1"/>
  <c r="X3899" i="1" a="1"/>
  <c r="W3899" i="1" a="1"/>
  <c r="W3899" i="1" s="1"/>
  <c r="V3899" i="1" a="1"/>
  <c r="V3899" i="1" s="1"/>
  <c r="U3899" i="1"/>
  <c r="T3899" i="1"/>
  <c r="P3899" i="1"/>
  <c r="O3899" i="1"/>
  <c r="G3899" i="1"/>
  <c r="D3899" i="1"/>
  <c r="C3899" i="1"/>
  <c r="B3899" i="1"/>
  <c r="X3898" i="1" a="1"/>
  <c r="X3898" i="1" s="1"/>
  <c r="W3898" i="1" a="1"/>
  <c r="W3898" i="1" s="1"/>
  <c r="V3898" i="1"/>
  <c r="V3898" i="1" a="1"/>
  <c r="U3898" i="1"/>
  <c r="T3898" i="1"/>
  <c r="P3898" i="1"/>
  <c r="O3898" i="1"/>
  <c r="G3898" i="1"/>
  <c r="C3898" i="1"/>
  <c r="D3898" i="1" s="1"/>
  <c r="B3898" i="1"/>
  <c r="X3897" i="1" a="1"/>
  <c r="X3897" i="1" s="1"/>
  <c r="Y3897" i="1" s="1"/>
  <c r="W3897" i="1"/>
  <c r="W3897" i="1" a="1"/>
  <c r="V3897" i="1" a="1"/>
  <c r="V3897" i="1" s="1"/>
  <c r="U3897" i="1"/>
  <c r="T3897" i="1"/>
  <c r="O3897" i="1" s="1"/>
  <c r="P3897" i="1"/>
  <c r="G3897" i="1"/>
  <c r="D3897" i="1"/>
  <c r="C3897" i="1"/>
  <c r="B3897" i="1"/>
  <c r="X3896" i="1"/>
  <c r="Y3896" i="1" s="1"/>
  <c r="X3896" i="1" a="1"/>
  <c r="W3896" i="1" a="1"/>
  <c r="W3896" i="1" s="1"/>
  <c r="V3896" i="1"/>
  <c r="V3896" i="1" a="1"/>
  <c r="U3896" i="1"/>
  <c r="T3896" i="1"/>
  <c r="O3896" i="1" s="1"/>
  <c r="P3896" i="1"/>
  <c r="G3896" i="1"/>
  <c r="C3896" i="1"/>
  <c r="D3896" i="1" s="1"/>
  <c r="B3896" i="1"/>
  <c r="X3895" i="1" a="1"/>
  <c r="X3895" i="1" s="1"/>
  <c r="Y3895" i="1" s="1"/>
  <c r="W3895" i="1" a="1"/>
  <c r="W3895" i="1" s="1"/>
  <c r="V3895" i="1"/>
  <c r="V3895" i="1" a="1"/>
  <c r="U3895" i="1"/>
  <c r="T3895" i="1"/>
  <c r="O3895" i="1" s="1"/>
  <c r="P3895" i="1"/>
  <c r="G3895" i="1"/>
  <c r="D3895" i="1"/>
  <c r="C3895" i="1"/>
  <c r="B3895" i="1"/>
  <c r="X3894" i="1"/>
  <c r="Y3894" i="1" s="1"/>
  <c r="X3894" i="1" a="1"/>
  <c r="W3894" i="1"/>
  <c r="W3894" i="1" a="1"/>
  <c r="V3894" i="1" a="1"/>
  <c r="V3894" i="1" s="1"/>
  <c r="U3894" i="1"/>
  <c r="T3894" i="1"/>
  <c r="O3894" i="1" s="1"/>
  <c r="P3894" i="1"/>
  <c r="G3894" i="1"/>
  <c r="C3894" i="1"/>
  <c r="D3894" i="1" s="1"/>
  <c r="B3894" i="1"/>
  <c r="X3893" i="1" a="1"/>
  <c r="X3893" i="1" s="1"/>
  <c r="W3893" i="1" a="1"/>
  <c r="W3893" i="1" s="1"/>
  <c r="V3893" i="1" a="1"/>
  <c r="V3893" i="1" s="1"/>
  <c r="U3893" i="1"/>
  <c r="T3893" i="1"/>
  <c r="O3893" i="1" s="1"/>
  <c r="P3893" i="1"/>
  <c r="G3893" i="1"/>
  <c r="D3893" i="1"/>
  <c r="C3893" i="1"/>
  <c r="B3893" i="1"/>
  <c r="X3892" i="1"/>
  <c r="Y3892" i="1" s="1"/>
  <c r="X3892" i="1" a="1"/>
  <c r="W3892" i="1"/>
  <c r="W3892" i="1" a="1"/>
  <c r="V3892" i="1"/>
  <c r="V3892" i="1" a="1"/>
  <c r="U3892" i="1"/>
  <c r="T3892" i="1"/>
  <c r="O3892" i="1" s="1"/>
  <c r="P3892" i="1"/>
  <c r="G3892" i="1"/>
  <c r="C3892" i="1"/>
  <c r="D3892" i="1" s="1"/>
  <c r="B3892" i="1"/>
  <c r="X3891" i="1" a="1"/>
  <c r="X3891" i="1" s="1"/>
  <c r="W3891" i="1" a="1"/>
  <c r="W3891" i="1" s="1"/>
  <c r="V3891" i="1" a="1"/>
  <c r="V3891" i="1" s="1"/>
  <c r="U3891" i="1"/>
  <c r="T3891" i="1"/>
  <c r="O3891" i="1" s="1"/>
  <c r="P3891" i="1"/>
  <c r="G3891" i="1"/>
  <c r="D3891" i="1"/>
  <c r="C3891" i="1"/>
  <c r="B3891" i="1"/>
  <c r="X3890" i="1"/>
  <c r="Y3890" i="1" s="1"/>
  <c r="X3890" i="1" a="1"/>
  <c r="W3890" i="1"/>
  <c r="W3890" i="1" a="1"/>
  <c r="V3890" i="1"/>
  <c r="V3890" i="1" a="1"/>
  <c r="U3890" i="1"/>
  <c r="T3890" i="1"/>
  <c r="P3890" i="1"/>
  <c r="O3890" i="1"/>
  <c r="G3890" i="1"/>
  <c r="C3890" i="1"/>
  <c r="D3890" i="1" s="1"/>
  <c r="B3890" i="1"/>
  <c r="X3889" i="1" a="1"/>
  <c r="X3889" i="1" s="1"/>
  <c r="Y3889" i="1" s="1"/>
  <c r="W3889" i="1" a="1"/>
  <c r="W3889" i="1" s="1"/>
  <c r="V3889" i="1" a="1"/>
  <c r="V3889" i="1" s="1"/>
  <c r="U3889" i="1"/>
  <c r="T3889" i="1"/>
  <c r="O3889" i="1" s="1"/>
  <c r="P3889" i="1"/>
  <c r="G3889" i="1"/>
  <c r="D3889" i="1"/>
  <c r="C3889" i="1"/>
  <c r="B3889" i="1"/>
  <c r="X3888" i="1"/>
  <c r="Y3888" i="1" s="1"/>
  <c r="X3888" i="1" a="1"/>
  <c r="W3888" i="1"/>
  <c r="W3888" i="1" a="1"/>
  <c r="V3888" i="1"/>
  <c r="V3888" i="1" a="1"/>
  <c r="U3888" i="1"/>
  <c r="T3888" i="1"/>
  <c r="P3888" i="1"/>
  <c r="O3888" i="1"/>
  <c r="G3888" i="1"/>
  <c r="D3888" i="1"/>
  <c r="C3888" i="1"/>
  <c r="B3888" i="1"/>
  <c r="X3887" i="1" a="1"/>
  <c r="X3887" i="1" s="1"/>
  <c r="Y3887" i="1" s="1"/>
  <c r="W3887" i="1" a="1"/>
  <c r="W3887" i="1" s="1"/>
  <c r="V3887" i="1" a="1"/>
  <c r="V3887" i="1" s="1"/>
  <c r="U3887" i="1"/>
  <c r="T3887" i="1"/>
  <c r="P3887" i="1"/>
  <c r="O3887" i="1"/>
  <c r="G3887" i="1"/>
  <c r="C3887" i="1"/>
  <c r="D3887" i="1" s="1"/>
  <c r="B3887" i="1"/>
  <c r="X3886" i="1"/>
  <c r="Y3886" i="1" s="1"/>
  <c r="X3886" i="1" a="1"/>
  <c r="W3886" i="1"/>
  <c r="W3886" i="1" a="1"/>
  <c r="V3886" i="1"/>
  <c r="V3886" i="1" a="1"/>
  <c r="U3886" i="1"/>
  <c r="T3886" i="1"/>
  <c r="O3886" i="1" s="1"/>
  <c r="P3886" i="1"/>
  <c r="G3886" i="1"/>
  <c r="C3886" i="1"/>
  <c r="D3886" i="1" s="1"/>
  <c r="B3886" i="1"/>
  <c r="X3885" i="1" a="1"/>
  <c r="X3885" i="1" s="1"/>
  <c r="Y3885" i="1" s="1"/>
  <c r="W3885" i="1" a="1"/>
  <c r="W3885" i="1" s="1"/>
  <c r="V3885" i="1" a="1"/>
  <c r="V3885" i="1" s="1"/>
  <c r="U3885" i="1"/>
  <c r="T3885" i="1"/>
  <c r="O3885" i="1" s="1"/>
  <c r="P3885" i="1"/>
  <c r="G3885" i="1"/>
  <c r="D3885" i="1"/>
  <c r="C3885" i="1"/>
  <c r="B3885" i="1"/>
  <c r="X3884" i="1" a="1"/>
  <c r="X3884" i="1" s="1"/>
  <c r="Y3884" i="1" s="1"/>
  <c r="W3884" i="1"/>
  <c r="W3884" i="1" a="1"/>
  <c r="V3884" i="1"/>
  <c r="V3884" i="1" a="1"/>
  <c r="U3884" i="1"/>
  <c r="T3884" i="1"/>
  <c r="P3884" i="1"/>
  <c r="O3884" i="1"/>
  <c r="G3884" i="1"/>
  <c r="C3884" i="1"/>
  <c r="D3884" i="1" s="1"/>
  <c r="B3884" i="1"/>
  <c r="X3883" i="1" a="1"/>
  <c r="X3883" i="1" s="1"/>
  <c r="Y3883" i="1" s="1"/>
  <c r="W3883" i="1" a="1"/>
  <c r="W3883" i="1" s="1"/>
  <c r="V3883" i="1" a="1"/>
  <c r="V3883" i="1" s="1"/>
  <c r="U3883" i="1"/>
  <c r="T3883" i="1"/>
  <c r="P3883" i="1"/>
  <c r="O3883" i="1"/>
  <c r="G3883" i="1"/>
  <c r="D3883" i="1"/>
  <c r="C3883" i="1"/>
  <c r="B3883" i="1"/>
  <c r="X3882" i="1" a="1"/>
  <c r="X3882" i="1" s="1"/>
  <c r="Y3882" i="1" s="1"/>
  <c r="W3882" i="1"/>
  <c r="W3882" i="1" a="1"/>
  <c r="V3882" i="1"/>
  <c r="V3882" i="1" a="1"/>
  <c r="U3882" i="1"/>
  <c r="T3882" i="1"/>
  <c r="P3882" i="1"/>
  <c r="O3882" i="1"/>
  <c r="G3882" i="1"/>
  <c r="C3882" i="1"/>
  <c r="D3882" i="1" s="1"/>
  <c r="B3882" i="1"/>
  <c r="X3881" i="1" a="1"/>
  <c r="X3881" i="1" s="1"/>
  <c r="Y3881" i="1" s="1"/>
  <c r="W3881" i="1"/>
  <c r="W3881" i="1" a="1"/>
  <c r="V3881" i="1" a="1"/>
  <c r="V3881" i="1" s="1"/>
  <c r="U3881" i="1"/>
  <c r="T3881" i="1"/>
  <c r="O3881" i="1" s="1"/>
  <c r="P3881" i="1"/>
  <c r="G3881" i="1"/>
  <c r="D3881" i="1"/>
  <c r="C3881" i="1"/>
  <c r="B3881" i="1"/>
  <c r="X3880" i="1"/>
  <c r="X3880" i="1" a="1"/>
  <c r="W3880" i="1" a="1"/>
  <c r="W3880" i="1" s="1"/>
  <c r="V3880" i="1"/>
  <c r="V3880" i="1" a="1"/>
  <c r="U3880" i="1"/>
  <c r="T3880" i="1"/>
  <c r="O3880" i="1" s="1"/>
  <c r="P3880" i="1"/>
  <c r="G3880" i="1"/>
  <c r="C3880" i="1"/>
  <c r="D3880" i="1" s="1"/>
  <c r="B3880" i="1"/>
  <c r="X3879" i="1" a="1"/>
  <c r="X3879" i="1" s="1"/>
  <c r="W3879" i="1" a="1"/>
  <c r="W3879" i="1" s="1"/>
  <c r="V3879" i="1"/>
  <c r="V3879" i="1" a="1"/>
  <c r="U3879" i="1"/>
  <c r="T3879" i="1"/>
  <c r="O3879" i="1" s="1"/>
  <c r="P3879" i="1"/>
  <c r="G3879" i="1"/>
  <c r="D3879" i="1"/>
  <c r="C3879" i="1"/>
  <c r="B3879" i="1"/>
  <c r="X3878" i="1"/>
  <c r="Y3878" i="1" s="1"/>
  <c r="X3878" i="1" a="1"/>
  <c r="W3878" i="1"/>
  <c r="W3878" i="1" a="1"/>
  <c r="V3878" i="1" a="1"/>
  <c r="V3878" i="1" s="1"/>
  <c r="U3878" i="1"/>
  <c r="T3878" i="1"/>
  <c r="O3878" i="1" s="1"/>
  <c r="P3878" i="1"/>
  <c r="G3878" i="1"/>
  <c r="C3878" i="1"/>
  <c r="D3878" i="1" s="1"/>
  <c r="B3878" i="1"/>
  <c r="X3877" i="1" a="1"/>
  <c r="X3877" i="1" s="1"/>
  <c r="Y3877" i="1" s="1"/>
  <c r="W3877" i="1" a="1"/>
  <c r="W3877" i="1" s="1"/>
  <c r="V3877" i="1" a="1"/>
  <c r="V3877" i="1" s="1"/>
  <c r="U3877" i="1"/>
  <c r="T3877" i="1"/>
  <c r="O3877" i="1" s="1"/>
  <c r="P3877" i="1"/>
  <c r="G3877" i="1"/>
  <c r="D3877" i="1"/>
  <c r="C3877" i="1"/>
  <c r="B3877" i="1"/>
  <c r="X3876" i="1"/>
  <c r="Y3876" i="1" s="1"/>
  <c r="X3876" i="1" a="1"/>
  <c r="W3876" i="1"/>
  <c r="W3876" i="1" a="1"/>
  <c r="V3876" i="1"/>
  <c r="V3876" i="1" a="1"/>
  <c r="U3876" i="1"/>
  <c r="T3876" i="1"/>
  <c r="O3876" i="1" s="1"/>
  <c r="P3876" i="1"/>
  <c r="G3876" i="1"/>
  <c r="C3876" i="1"/>
  <c r="D3876" i="1" s="1"/>
  <c r="B3876" i="1"/>
  <c r="X3875" i="1" a="1"/>
  <c r="X3875" i="1" s="1"/>
  <c r="W3875" i="1" a="1"/>
  <c r="W3875" i="1" s="1"/>
  <c r="V3875" i="1" a="1"/>
  <c r="V3875" i="1" s="1"/>
  <c r="U3875" i="1"/>
  <c r="T3875" i="1"/>
  <c r="O3875" i="1" s="1"/>
  <c r="P3875" i="1"/>
  <c r="G3875" i="1"/>
  <c r="D3875" i="1"/>
  <c r="C3875" i="1"/>
  <c r="B3875" i="1"/>
  <c r="X3874" i="1"/>
  <c r="Y3874" i="1" s="1"/>
  <c r="X3874" i="1" a="1"/>
  <c r="W3874" i="1"/>
  <c r="W3874" i="1" a="1"/>
  <c r="V3874" i="1"/>
  <c r="V3874" i="1" a="1"/>
  <c r="U3874" i="1"/>
  <c r="T3874" i="1"/>
  <c r="P3874" i="1"/>
  <c r="O3874" i="1"/>
  <c r="G3874" i="1"/>
  <c r="C3874" i="1"/>
  <c r="D3874" i="1" s="1"/>
  <c r="B3874" i="1"/>
  <c r="X3873" i="1" a="1"/>
  <c r="X3873" i="1" s="1"/>
  <c r="Y3873" i="1" s="1"/>
  <c r="W3873" i="1" a="1"/>
  <c r="W3873" i="1" s="1"/>
  <c r="V3873" i="1" a="1"/>
  <c r="V3873" i="1" s="1"/>
  <c r="U3873" i="1"/>
  <c r="T3873" i="1"/>
  <c r="O3873" i="1" s="1"/>
  <c r="P3873" i="1"/>
  <c r="G3873" i="1"/>
  <c r="D3873" i="1"/>
  <c r="C3873" i="1"/>
  <c r="B3873" i="1"/>
  <c r="X3872" i="1"/>
  <c r="Y3872" i="1" s="1"/>
  <c r="X3872" i="1" a="1"/>
  <c r="W3872" i="1"/>
  <c r="W3872" i="1" a="1"/>
  <c r="V3872" i="1"/>
  <c r="V3872" i="1" a="1"/>
  <c r="U3872" i="1"/>
  <c r="T3872" i="1"/>
  <c r="P3872" i="1"/>
  <c r="O3872" i="1"/>
  <c r="G3872" i="1"/>
  <c r="D3872" i="1"/>
  <c r="C3872" i="1"/>
  <c r="B3872" i="1"/>
  <c r="X3871" i="1" a="1"/>
  <c r="X3871" i="1" s="1"/>
  <c r="W3871" i="1" a="1"/>
  <c r="W3871" i="1" s="1"/>
  <c r="V3871" i="1" a="1"/>
  <c r="V3871" i="1" s="1"/>
  <c r="U3871" i="1"/>
  <c r="T3871" i="1"/>
  <c r="P3871" i="1"/>
  <c r="O3871" i="1"/>
  <c r="G3871" i="1"/>
  <c r="C3871" i="1"/>
  <c r="D3871" i="1" s="1"/>
  <c r="B3871" i="1"/>
  <c r="X3870" i="1"/>
  <c r="Y3870" i="1" s="1"/>
  <c r="X3870" i="1" a="1"/>
  <c r="W3870" i="1"/>
  <c r="W3870" i="1" a="1"/>
  <c r="V3870" i="1"/>
  <c r="V3870" i="1" a="1"/>
  <c r="U3870" i="1"/>
  <c r="T3870" i="1"/>
  <c r="O3870" i="1" s="1"/>
  <c r="P3870" i="1"/>
  <c r="G3870" i="1"/>
  <c r="C3870" i="1"/>
  <c r="D3870" i="1" s="1"/>
  <c r="B3870" i="1"/>
  <c r="X3869" i="1" a="1"/>
  <c r="X3869" i="1" s="1"/>
  <c r="Y3869" i="1" s="1"/>
  <c r="W3869" i="1" a="1"/>
  <c r="W3869" i="1" s="1"/>
  <c r="V3869" i="1" a="1"/>
  <c r="V3869" i="1" s="1"/>
  <c r="U3869" i="1"/>
  <c r="T3869" i="1"/>
  <c r="O3869" i="1" s="1"/>
  <c r="P3869" i="1"/>
  <c r="G3869" i="1"/>
  <c r="D3869" i="1"/>
  <c r="C3869" i="1"/>
  <c r="B3869" i="1"/>
  <c r="Y3868" i="1"/>
  <c r="X3868" i="1"/>
  <c r="X3868" i="1" a="1"/>
  <c r="W3868" i="1"/>
  <c r="W3868" i="1" a="1"/>
  <c r="V3868" i="1"/>
  <c r="V3868" i="1" a="1"/>
  <c r="U3868" i="1"/>
  <c r="T3868" i="1"/>
  <c r="P3868" i="1"/>
  <c r="O3868" i="1"/>
  <c r="G3868" i="1"/>
  <c r="C3868" i="1"/>
  <c r="D3868" i="1" s="1"/>
  <c r="B3868" i="1"/>
  <c r="X3867" i="1" a="1"/>
  <c r="X3867" i="1" s="1"/>
  <c r="W3867" i="1" a="1"/>
  <c r="W3867" i="1" s="1"/>
  <c r="V3867" i="1" a="1"/>
  <c r="V3867" i="1" s="1"/>
  <c r="U3867" i="1"/>
  <c r="T3867" i="1"/>
  <c r="P3867" i="1"/>
  <c r="O3867" i="1"/>
  <c r="G3867" i="1"/>
  <c r="D3867" i="1"/>
  <c r="C3867" i="1"/>
  <c r="B3867" i="1"/>
  <c r="X3866" i="1" a="1"/>
  <c r="X3866" i="1" s="1"/>
  <c r="Y3866" i="1" s="1"/>
  <c r="W3866" i="1"/>
  <c r="W3866" i="1" a="1"/>
  <c r="V3866" i="1"/>
  <c r="V3866" i="1" a="1"/>
  <c r="U3866" i="1"/>
  <c r="T3866" i="1"/>
  <c r="P3866" i="1"/>
  <c r="O3866" i="1"/>
  <c r="G3866" i="1"/>
  <c r="C3866" i="1"/>
  <c r="D3866" i="1" s="1"/>
  <c r="B3866" i="1"/>
  <c r="X3865" i="1" a="1"/>
  <c r="X3865" i="1" s="1"/>
  <c r="Y3865" i="1" s="1"/>
  <c r="W3865" i="1"/>
  <c r="W3865" i="1" a="1"/>
  <c r="V3865" i="1" a="1"/>
  <c r="V3865" i="1" s="1"/>
  <c r="U3865" i="1"/>
  <c r="T3865" i="1"/>
  <c r="O3865" i="1" s="1"/>
  <c r="P3865" i="1"/>
  <c r="G3865" i="1"/>
  <c r="D3865" i="1"/>
  <c r="C3865" i="1"/>
  <c r="B3865" i="1"/>
  <c r="X3864" i="1"/>
  <c r="X3864" i="1" a="1"/>
  <c r="W3864" i="1" a="1"/>
  <c r="W3864" i="1" s="1"/>
  <c r="V3864" i="1"/>
  <c r="V3864" i="1" a="1"/>
  <c r="U3864" i="1"/>
  <c r="T3864" i="1"/>
  <c r="O3864" i="1" s="1"/>
  <c r="P3864" i="1"/>
  <c r="G3864" i="1"/>
  <c r="C3864" i="1"/>
  <c r="D3864" i="1" s="1"/>
  <c r="B3864" i="1"/>
  <c r="X3863" i="1" a="1"/>
  <c r="X3863" i="1" s="1"/>
  <c r="W3863" i="1" a="1"/>
  <c r="W3863" i="1" s="1"/>
  <c r="V3863" i="1"/>
  <c r="V3863" i="1" a="1"/>
  <c r="U3863" i="1"/>
  <c r="T3863" i="1"/>
  <c r="O3863" i="1" s="1"/>
  <c r="P3863" i="1"/>
  <c r="G3863" i="1"/>
  <c r="D3863" i="1"/>
  <c r="C3863" i="1"/>
  <c r="B3863" i="1"/>
  <c r="X3862" i="1"/>
  <c r="Y3862" i="1" s="1"/>
  <c r="X3862" i="1" a="1"/>
  <c r="W3862" i="1"/>
  <c r="W3862" i="1" a="1"/>
  <c r="V3862" i="1" a="1"/>
  <c r="V3862" i="1" s="1"/>
  <c r="U3862" i="1"/>
  <c r="T3862" i="1"/>
  <c r="O3862" i="1" s="1"/>
  <c r="P3862" i="1"/>
  <c r="G3862" i="1"/>
  <c r="C3862" i="1"/>
  <c r="D3862" i="1" s="1"/>
  <c r="B3862" i="1"/>
  <c r="X3861" i="1" a="1"/>
  <c r="X3861" i="1" s="1"/>
  <c r="Y3861" i="1" s="1"/>
  <c r="W3861" i="1" a="1"/>
  <c r="W3861" i="1" s="1"/>
  <c r="V3861" i="1" a="1"/>
  <c r="V3861" i="1" s="1"/>
  <c r="U3861" i="1"/>
  <c r="T3861" i="1"/>
  <c r="O3861" i="1" s="1"/>
  <c r="P3861" i="1"/>
  <c r="G3861" i="1"/>
  <c r="D3861" i="1"/>
  <c r="C3861" i="1"/>
  <c r="B3861" i="1"/>
  <c r="X3860" i="1"/>
  <c r="Y3860" i="1" s="1"/>
  <c r="X3860" i="1" a="1"/>
  <c r="W3860" i="1"/>
  <c r="W3860" i="1" a="1"/>
  <c r="V3860" i="1"/>
  <c r="V3860" i="1" a="1"/>
  <c r="U3860" i="1"/>
  <c r="T3860" i="1"/>
  <c r="O3860" i="1" s="1"/>
  <c r="P3860" i="1"/>
  <c r="G3860" i="1"/>
  <c r="C3860" i="1"/>
  <c r="D3860" i="1" s="1"/>
  <c r="B3860" i="1"/>
  <c r="X3859" i="1" a="1"/>
  <c r="X3859" i="1" s="1"/>
  <c r="W3859" i="1" a="1"/>
  <c r="W3859" i="1" s="1"/>
  <c r="V3859" i="1" a="1"/>
  <c r="V3859" i="1" s="1"/>
  <c r="U3859" i="1"/>
  <c r="T3859" i="1"/>
  <c r="O3859" i="1" s="1"/>
  <c r="P3859" i="1"/>
  <c r="G3859" i="1"/>
  <c r="D3859" i="1"/>
  <c r="C3859" i="1"/>
  <c r="B3859" i="1"/>
  <c r="X3858" i="1"/>
  <c r="Y3858" i="1" s="1"/>
  <c r="X3858" i="1" a="1"/>
  <c r="W3858" i="1"/>
  <c r="W3858" i="1" a="1"/>
  <c r="V3858" i="1"/>
  <c r="V3858" i="1" a="1"/>
  <c r="U3858" i="1"/>
  <c r="T3858" i="1"/>
  <c r="P3858" i="1"/>
  <c r="O3858" i="1"/>
  <c r="G3858" i="1"/>
  <c r="C3858" i="1"/>
  <c r="D3858" i="1" s="1"/>
  <c r="B3858" i="1"/>
  <c r="X3857" i="1" a="1"/>
  <c r="X3857" i="1" s="1"/>
  <c r="W3857" i="1" a="1"/>
  <c r="W3857" i="1" s="1"/>
  <c r="V3857" i="1" a="1"/>
  <c r="V3857" i="1" s="1"/>
  <c r="U3857" i="1"/>
  <c r="T3857" i="1"/>
  <c r="O3857" i="1" s="1"/>
  <c r="P3857" i="1"/>
  <c r="G3857" i="1"/>
  <c r="D3857" i="1"/>
  <c r="C3857" i="1"/>
  <c r="B3857" i="1"/>
  <c r="X3856" i="1"/>
  <c r="Y3856" i="1" s="1"/>
  <c r="X3856" i="1" a="1"/>
  <c r="W3856" i="1"/>
  <c r="W3856" i="1" a="1"/>
  <c r="V3856" i="1"/>
  <c r="V3856" i="1" a="1"/>
  <c r="U3856" i="1"/>
  <c r="T3856" i="1"/>
  <c r="P3856" i="1"/>
  <c r="O3856" i="1"/>
  <c r="G3856" i="1"/>
  <c r="D3856" i="1"/>
  <c r="C3856" i="1"/>
  <c r="B3856" i="1"/>
  <c r="X3855" i="1" a="1"/>
  <c r="X3855" i="1" s="1"/>
  <c r="Y3855" i="1" s="1"/>
  <c r="W3855" i="1" a="1"/>
  <c r="W3855" i="1" s="1"/>
  <c r="V3855" i="1" a="1"/>
  <c r="V3855" i="1" s="1"/>
  <c r="U3855" i="1"/>
  <c r="T3855" i="1"/>
  <c r="P3855" i="1"/>
  <c r="O3855" i="1"/>
  <c r="G3855" i="1"/>
  <c r="C3855" i="1"/>
  <c r="D3855" i="1" s="1"/>
  <c r="B3855" i="1"/>
  <c r="X3854" i="1"/>
  <c r="Y3854" i="1" s="1"/>
  <c r="X3854" i="1" a="1"/>
  <c r="W3854" i="1"/>
  <c r="W3854" i="1" a="1"/>
  <c r="V3854" i="1"/>
  <c r="V3854" i="1" a="1"/>
  <c r="U3854" i="1"/>
  <c r="T3854" i="1"/>
  <c r="O3854" i="1" s="1"/>
  <c r="P3854" i="1"/>
  <c r="G3854" i="1"/>
  <c r="C3854" i="1"/>
  <c r="D3854" i="1" s="1"/>
  <c r="B3854" i="1"/>
  <c r="X3853" i="1" a="1"/>
  <c r="X3853" i="1" s="1"/>
  <c r="Y3853" i="1" s="1"/>
  <c r="W3853" i="1" a="1"/>
  <c r="W3853" i="1" s="1"/>
  <c r="V3853" i="1" a="1"/>
  <c r="V3853" i="1" s="1"/>
  <c r="U3853" i="1"/>
  <c r="T3853" i="1"/>
  <c r="O3853" i="1" s="1"/>
  <c r="P3853" i="1"/>
  <c r="G3853" i="1"/>
  <c r="D3853" i="1"/>
  <c r="C3853" i="1"/>
  <c r="B3853" i="1"/>
  <c r="Y3852" i="1"/>
  <c r="X3852" i="1"/>
  <c r="X3852" i="1" a="1"/>
  <c r="W3852" i="1"/>
  <c r="W3852" i="1" a="1"/>
  <c r="V3852" i="1"/>
  <c r="V3852" i="1" a="1"/>
  <c r="U3852" i="1"/>
  <c r="T3852" i="1"/>
  <c r="P3852" i="1"/>
  <c r="O3852" i="1"/>
  <c r="G3852" i="1"/>
  <c r="C3852" i="1"/>
  <c r="D3852" i="1" s="1"/>
  <c r="B3852" i="1"/>
  <c r="X3851" i="1" a="1"/>
  <c r="X3851" i="1" s="1"/>
  <c r="Y3851" i="1" s="1"/>
  <c r="W3851" i="1" a="1"/>
  <c r="W3851" i="1" s="1"/>
  <c r="V3851" i="1" a="1"/>
  <c r="V3851" i="1" s="1"/>
  <c r="U3851" i="1"/>
  <c r="T3851" i="1"/>
  <c r="P3851" i="1"/>
  <c r="O3851" i="1"/>
  <c r="G3851" i="1"/>
  <c r="D3851" i="1"/>
  <c r="C3851" i="1"/>
  <c r="B3851" i="1"/>
  <c r="X3850" i="1" a="1"/>
  <c r="X3850" i="1" s="1"/>
  <c r="Y3850" i="1" s="1"/>
  <c r="W3850" i="1"/>
  <c r="W3850" i="1" a="1"/>
  <c r="V3850" i="1"/>
  <c r="V3850" i="1" a="1"/>
  <c r="U3850" i="1"/>
  <c r="T3850" i="1"/>
  <c r="O3850" i="1" s="1"/>
  <c r="P3850" i="1"/>
  <c r="G3850" i="1"/>
  <c r="C3850" i="1"/>
  <c r="D3850" i="1" s="1"/>
  <c r="B3850" i="1"/>
  <c r="X3849" i="1" a="1"/>
  <c r="X3849" i="1" s="1"/>
  <c r="Y3849" i="1" s="1"/>
  <c r="W3849" i="1"/>
  <c r="W3849" i="1" a="1"/>
  <c r="V3849" i="1" a="1"/>
  <c r="V3849" i="1" s="1"/>
  <c r="U3849" i="1"/>
  <c r="T3849" i="1"/>
  <c r="O3849" i="1" s="1"/>
  <c r="P3849" i="1"/>
  <c r="G3849" i="1"/>
  <c r="D3849" i="1"/>
  <c r="C3849" i="1"/>
  <c r="B3849" i="1"/>
  <c r="X3848" i="1"/>
  <c r="X3848" i="1" a="1"/>
  <c r="W3848" i="1" a="1"/>
  <c r="W3848" i="1" s="1"/>
  <c r="V3848" i="1"/>
  <c r="V3848" i="1" a="1"/>
  <c r="U3848" i="1"/>
  <c r="T3848" i="1"/>
  <c r="O3848" i="1" s="1"/>
  <c r="P3848" i="1"/>
  <c r="G3848" i="1"/>
  <c r="C3848" i="1"/>
  <c r="D3848" i="1" s="1"/>
  <c r="B3848" i="1"/>
  <c r="X3847" i="1" a="1"/>
  <c r="X3847" i="1" s="1"/>
  <c r="W3847" i="1" a="1"/>
  <c r="W3847" i="1" s="1"/>
  <c r="V3847" i="1"/>
  <c r="V3847" i="1" a="1"/>
  <c r="U3847" i="1"/>
  <c r="T3847" i="1"/>
  <c r="O3847" i="1" s="1"/>
  <c r="P3847" i="1"/>
  <c r="G3847" i="1"/>
  <c r="D3847" i="1"/>
  <c r="C3847" i="1"/>
  <c r="B3847" i="1"/>
  <c r="X3846" i="1"/>
  <c r="Y3846" i="1" s="1"/>
  <c r="X3846" i="1" a="1"/>
  <c r="W3846" i="1"/>
  <c r="W3846" i="1" a="1"/>
  <c r="V3846" i="1" a="1"/>
  <c r="V3846" i="1" s="1"/>
  <c r="U3846" i="1"/>
  <c r="T3846" i="1"/>
  <c r="O3846" i="1" s="1"/>
  <c r="P3846" i="1"/>
  <c r="G3846" i="1"/>
  <c r="C3846" i="1"/>
  <c r="D3846" i="1" s="1"/>
  <c r="B3846" i="1"/>
  <c r="X3845" i="1" a="1"/>
  <c r="X3845" i="1" s="1"/>
  <c r="Y3845" i="1" s="1"/>
  <c r="W3845" i="1" a="1"/>
  <c r="W3845" i="1" s="1"/>
  <c r="V3845" i="1" a="1"/>
  <c r="V3845" i="1" s="1"/>
  <c r="U3845" i="1"/>
  <c r="T3845" i="1"/>
  <c r="O3845" i="1" s="1"/>
  <c r="P3845" i="1"/>
  <c r="G3845" i="1"/>
  <c r="D3845" i="1"/>
  <c r="C3845" i="1"/>
  <c r="B3845" i="1"/>
  <c r="X3844" i="1"/>
  <c r="Y3844" i="1" s="1"/>
  <c r="X3844" i="1" a="1"/>
  <c r="W3844" i="1"/>
  <c r="W3844" i="1" a="1"/>
  <c r="V3844" i="1"/>
  <c r="V3844" i="1" a="1"/>
  <c r="U3844" i="1"/>
  <c r="T3844" i="1"/>
  <c r="O3844" i="1" s="1"/>
  <c r="P3844" i="1"/>
  <c r="G3844" i="1"/>
  <c r="C3844" i="1"/>
  <c r="D3844" i="1" s="1"/>
  <c r="B3844" i="1"/>
  <c r="X3843" i="1" a="1"/>
  <c r="X3843" i="1" s="1"/>
  <c r="Y3843" i="1" s="1"/>
  <c r="W3843" i="1" a="1"/>
  <c r="W3843" i="1" s="1"/>
  <c r="V3843" i="1" a="1"/>
  <c r="V3843" i="1" s="1"/>
  <c r="U3843" i="1"/>
  <c r="T3843" i="1"/>
  <c r="P3843" i="1"/>
  <c r="O3843" i="1"/>
  <c r="G3843" i="1"/>
  <c r="D3843" i="1"/>
  <c r="C3843" i="1"/>
  <c r="B3843" i="1"/>
  <c r="X3842" i="1"/>
  <c r="Y3842" i="1" s="1"/>
  <c r="X3842" i="1" a="1"/>
  <c r="W3842" i="1"/>
  <c r="W3842" i="1" a="1"/>
  <c r="V3842" i="1"/>
  <c r="V3842" i="1" a="1"/>
  <c r="U3842" i="1"/>
  <c r="T3842" i="1"/>
  <c r="P3842" i="1"/>
  <c r="O3842" i="1"/>
  <c r="G3842" i="1"/>
  <c r="C3842" i="1"/>
  <c r="D3842" i="1" s="1"/>
  <c r="B3842" i="1"/>
  <c r="X3841" i="1" a="1"/>
  <c r="X3841" i="1" s="1"/>
  <c r="Y3841" i="1" s="1"/>
  <c r="W3841" i="1" a="1"/>
  <c r="W3841" i="1" s="1"/>
  <c r="V3841" i="1" a="1"/>
  <c r="V3841" i="1" s="1"/>
  <c r="U3841" i="1"/>
  <c r="T3841" i="1"/>
  <c r="O3841" i="1" s="1"/>
  <c r="P3841" i="1"/>
  <c r="G3841" i="1"/>
  <c r="D3841" i="1"/>
  <c r="C3841" i="1"/>
  <c r="B3841" i="1"/>
  <c r="X3840" i="1"/>
  <c r="Y3840" i="1" s="1"/>
  <c r="X3840" i="1" a="1"/>
  <c r="W3840" i="1"/>
  <c r="W3840" i="1" a="1"/>
  <c r="V3840" i="1"/>
  <c r="V3840" i="1" a="1"/>
  <c r="U3840" i="1"/>
  <c r="T3840" i="1"/>
  <c r="P3840" i="1"/>
  <c r="O3840" i="1"/>
  <c r="G3840" i="1"/>
  <c r="D3840" i="1"/>
  <c r="C3840" i="1"/>
  <c r="B3840" i="1"/>
  <c r="X3839" i="1" a="1"/>
  <c r="X3839" i="1" s="1"/>
  <c r="Y3839" i="1" s="1"/>
  <c r="W3839" i="1" a="1"/>
  <c r="W3839" i="1" s="1"/>
  <c r="V3839" i="1" a="1"/>
  <c r="V3839" i="1" s="1"/>
  <c r="U3839" i="1"/>
  <c r="T3839" i="1"/>
  <c r="P3839" i="1"/>
  <c r="O3839" i="1"/>
  <c r="G3839" i="1"/>
  <c r="C3839" i="1"/>
  <c r="D3839" i="1" s="1"/>
  <c r="B3839" i="1"/>
  <c r="X3838" i="1"/>
  <c r="Y3838" i="1" s="1"/>
  <c r="X3838" i="1" a="1"/>
  <c r="W3838" i="1"/>
  <c r="W3838" i="1" a="1"/>
  <c r="V3838" i="1"/>
  <c r="V3838" i="1" a="1"/>
  <c r="U3838" i="1"/>
  <c r="T3838" i="1"/>
  <c r="O3838" i="1" s="1"/>
  <c r="P3838" i="1"/>
  <c r="G3838" i="1"/>
  <c r="C3838" i="1"/>
  <c r="D3838" i="1" s="1"/>
  <c r="B3838" i="1"/>
  <c r="X3837" i="1" a="1"/>
  <c r="X3837" i="1" s="1"/>
  <c r="Y3837" i="1" s="1"/>
  <c r="W3837" i="1" a="1"/>
  <c r="W3837" i="1" s="1"/>
  <c r="V3837" i="1" a="1"/>
  <c r="V3837" i="1" s="1"/>
  <c r="U3837" i="1"/>
  <c r="T3837" i="1"/>
  <c r="O3837" i="1" s="1"/>
  <c r="P3837" i="1"/>
  <c r="G3837" i="1"/>
  <c r="D3837" i="1"/>
  <c r="C3837" i="1"/>
  <c r="B3837" i="1"/>
  <c r="Y3836" i="1"/>
  <c r="X3836" i="1"/>
  <c r="X3836" i="1" a="1"/>
  <c r="W3836" i="1"/>
  <c r="W3836" i="1" a="1"/>
  <c r="V3836" i="1"/>
  <c r="V3836" i="1" a="1"/>
  <c r="U3836" i="1"/>
  <c r="T3836" i="1"/>
  <c r="P3836" i="1"/>
  <c r="O3836" i="1"/>
  <c r="G3836" i="1"/>
  <c r="C3836" i="1"/>
  <c r="D3836" i="1" s="1"/>
  <c r="B3836" i="1"/>
  <c r="X3835" i="1" a="1"/>
  <c r="X3835" i="1" s="1"/>
  <c r="Y3835" i="1" s="1"/>
  <c r="W3835" i="1" a="1"/>
  <c r="W3835" i="1" s="1"/>
  <c r="V3835" i="1" a="1"/>
  <c r="V3835" i="1" s="1"/>
  <c r="U3835" i="1"/>
  <c r="T3835" i="1"/>
  <c r="P3835" i="1"/>
  <c r="O3835" i="1"/>
  <c r="G3835" i="1"/>
  <c r="D3835" i="1"/>
  <c r="C3835" i="1"/>
  <c r="B3835" i="1"/>
  <c r="X3834" i="1" a="1"/>
  <c r="X3834" i="1" s="1"/>
  <c r="Y3834" i="1" s="1"/>
  <c r="W3834" i="1"/>
  <c r="W3834" i="1" a="1"/>
  <c r="V3834" i="1"/>
  <c r="V3834" i="1" a="1"/>
  <c r="U3834" i="1"/>
  <c r="T3834" i="1"/>
  <c r="O3834" i="1" s="1"/>
  <c r="P3834" i="1"/>
  <c r="G3834" i="1"/>
  <c r="C3834" i="1"/>
  <c r="D3834" i="1" s="1"/>
  <c r="B3834" i="1"/>
  <c r="X3833" i="1" a="1"/>
  <c r="X3833" i="1" s="1"/>
  <c r="Y3833" i="1" s="1"/>
  <c r="W3833" i="1" a="1"/>
  <c r="W3833" i="1" s="1"/>
  <c r="V3833" i="1" a="1"/>
  <c r="V3833" i="1" s="1"/>
  <c r="U3833" i="1"/>
  <c r="T3833" i="1"/>
  <c r="O3833" i="1" s="1"/>
  <c r="P3833" i="1"/>
  <c r="G3833" i="1"/>
  <c r="D3833" i="1"/>
  <c r="C3833" i="1"/>
  <c r="B3833" i="1"/>
  <c r="X3832" i="1"/>
  <c r="X3832" i="1" a="1"/>
  <c r="W3832" i="1" a="1"/>
  <c r="W3832" i="1" s="1"/>
  <c r="V3832" i="1"/>
  <c r="V3832" i="1" a="1"/>
  <c r="U3832" i="1"/>
  <c r="T3832" i="1"/>
  <c r="O3832" i="1" s="1"/>
  <c r="P3832" i="1"/>
  <c r="G3832" i="1"/>
  <c r="C3832" i="1"/>
  <c r="D3832" i="1" s="1"/>
  <c r="B3832" i="1"/>
  <c r="X3831" i="1" a="1"/>
  <c r="X3831" i="1" s="1"/>
  <c r="W3831" i="1" a="1"/>
  <c r="W3831" i="1" s="1"/>
  <c r="V3831" i="1" a="1"/>
  <c r="V3831" i="1" s="1"/>
  <c r="U3831" i="1"/>
  <c r="T3831" i="1"/>
  <c r="O3831" i="1" s="1"/>
  <c r="P3831" i="1"/>
  <c r="G3831" i="1"/>
  <c r="D3831" i="1"/>
  <c r="C3831" i="1"/>
  <c r="B3831" i="1"/>
  <c r="X3830" i="1"/>
  <c r="Y3830" i="1" s="1"/>
  <c r="X3830" i="1" a="1"/>
  <c r="W3830" i="1"/>
  <c r="W3830" i="1" a="1"/>
  <c r="V3830" i="1" a="1"/>
  <c r="V3830" i="1" s="1"/>
  <c r="U3830" i="1"/>
  <c r="T3830" i="1"/>
  <c r="O3830" i="1" s="1"/>
  <c r="P3830" i="1"/>
  <c r="G3830" i="1"/>
  <c r="C3830" i="1"/>
  <c r="D3830" i="1" s="1"/>
  <c r="B3830" i="1"/>
  <c r="X3829" i="1" a="1"/>
  <c r="X3829" i="1" s="1"/>
  <c r="Y3829" i="1" s="1"/>
  <c r="W3829" i="1" a="1"/>
  <c r="W3829" i="1" s="1"/>
  <c r="V3829" i="1" a="1"/>
  <c r="V3829" i="1" s="1"/>
  <c r="U3829" i="1"/>
  <c r="T3829" i="1"/>
  <c r="O3829" i="1" s="1"/>
  <c r="P3829" i="1"/>
  <c r="G3829" i="1"/>
  <c r="D3829" i="1"/>
  <c r="C3829" i="1"/>
  <c r="B3829" i="1"/>
  <c r="X3828" i="1"/>
  <c r="Y3828" i="1" s="1"/>
  <c r="X3828" i="1" a="1"/>
  <c r="W3828" i="1"/>
  <c r="W3828" i="1" a="1"/>
  <c r="V3828" i="1"/>
  <c r="V3828" i="1" a="1"/>
  <c r="U3828" i="1"/>
  <c r="T3828" i="1"/>
  <c r="O3828" i="1" s="1"/>
  <c r="P3828" i="1"/>
  <c r="G3828" i="1"/>
  <c r="C3828" i="1"/>
  <c r="D3828" i="1" s="1"/>
  <c r="B3828" i="1"/>
  <c r="X3827" i="1" a="1"/>
  <c r="X3827" i="1" s="1"/>
  <c r="Y3827" i="1" s="1"/>
  <c r="W3827" i="1" a="1"/>
  <c r="W3827" i="1" s="1"/>
  <c r="V3827" i="1" a="1"/>
  <c r="V3827" i="1" s="1"/>
  <c r="U3827" i="1"/>
  <c r="T3827" i="1"/>
  <c r="P3827" i="1"/>
  <c r="O3827" i="1"/>
  <c r="G3827" i="1"/>
  <c r="D3827" i="1"/>
  <c r="C3827" i="1"/>
  <c r="B3827" i="1"/>
  <c r="X3826" i="1"/>
  <c r="Y3826" i="1" s="1"/>
  <c r="X3826" i="1" a="1"/>
  <c r="W3826" i="1"/>
  <c r="W3826" i="1" a="1"/>
  <c r="V3826" i="1"/>
  <c r="V3826" i="1" a="1"/>
  <c r="U3826" i="1"/>
  <c r="T3826" i="1"/>
  <c r="P3826" i="1"/>
  <c r="O3826" i="1"/>
  <c r="G3826" i="1"/>
  <c r="C3826" i="1"/>
  <c r="D3826" i="1" s="1"/>
  <c r="B3826" i="1"/>
  <c r="X3825" i="1" a="1"/>
  <c r="X3825" i="1" s="1"/>
  <c r="Y3825" i="1" s="1"/>
  <c r="W3825" i="1" a="1"/>
  <c r="W3825" i="1" s="1"/>
  <c r="V3825" i="1" a="1"/>
  <c r="V3825" i="1" s="1"/>
  <c r="U3825" i="1"/>
  <c r="T3825" i="1"/>
  <c r="O3825" i="1" s="1"/>
  <c r="P3825" i="1"/>
  <c r="G3825" i="1"/>
  <c r="D3825" i="1"/>
  <c r="C3825" i="1"/>
  <c r="B3825" i="1"/>
  <c r="X3824" i="1"/>
  <c r="Y3824" i="1" s="1"/>
  <c r="X3824" i="1" a="1"/>
  <c r="W3824" i="1"/>
  <c r="W3824" i="1" a="1"/>
  <c r="V3824" i="1"/>
  <c r="V3824" i="1" a="1"/>
  <c r="U3824" i="1"/>
  <c r="T3824" i="1"/>
  <c r="P3824" i="1"/>
  <c r="O3824" i="1"/>
  <c r="G3824" i="1"/>
  <c r="D3824" i="1"/>
  <c r="C3824" i="1"/>
  <c r="B3824" i="1"/>
  <c r="X3823" i="1" a="1"/>
  <c r="X3823" i="1" s="1"/>
  <c r="Y3823" i="1" s="1"/>
  <c r="W3823" i="1" a="1"/>
  <c r="W3823" i="1" s="1"/>
  <c r="V3823" i="1" a="1"/>
  <c r="V3823" i="1" s="1"/>
  <c r="U3823" i="1"/>
  <c r="T3823" i="1"/>
  <c r="P3823" i="1"/>
  <c r="O3823" i="1"/>
  <c r="G3823" i="1"/>
  <c r="C3823" i="1"/>
  <c r="D3823" i="1" s="1"/>
  <c r="B3823" i="1"/>
  <c r="X3822" i="1"/>
  <c r="Y3822" i="1" s="1"/>
  <c r="X3822" i="1" a="1"/>
  <c r="W3822" i="1"/>
  <c r="W3822" i="1" a="1"/>
  <c r="V3822" i="1"/>
  <c r="V3822" i="1" a="1"/>
  <c r="U3822" i="1"/>
  <c r="T3822" i="1"/>
  <c r="O3822" i="1" s="1"/>
  <c r="P3822" i="1"/>
  <c r="G3822" i="1"/>
  <c r="C3822" i="1"/>
  <c r="D3822" i="1" s="1"/>
  <c r="B3822" i="1"/>
  <c r="X3821" i="1" a="1"/>
  <c r="X3821" i="1" s="1"/>
  <c r="Y3821" i="1" s="1"/>
  <c r="W3821" i="1" a="1"/>
  <c r="W3821" i="1" s="1"/>
  <c r="V3821" i="1" a="1"/>
  <c r="V3821" i="1" s="1"/>
  <c r="U3821" i="1"/>
  <c r="T3821" i="1"/>
  <c r="O3821" i="1" s="1"/>
  <c r="P3821" i="1"/>
  <c r="G3821" i="1"/>
  <c r="D3821" i="1"/>
  <c r="C3821" i="1"/>
  <c r="B3821" i="1"/>
  <c r="Y3820" i="1"/>
  <c r="X3820" i="1"/>
  <c r="X3820" i="1" a="1"/>
  <c r="W3820" i="1"/>
  <c r="W3820" i="1" a="1"/>
  <c r="V3820" i="1"/>
  <c r="V3820" i="1" a="1"/>
  <c r="U3820" i="1"/>
  <c r="T3820" i="1"/>
  <c r="P3820" i="1"/>
  <c r="O3820" i="1"/>
  <c r="G3820" i="1"/>
  <c r="C3820" i="1"/>
  <c r="D3820" i="1" s="1"/>
  <c r="B3820" i="1"/>
  <c r="X3819" i="1" a="1"/>
  <c r="X3819" i="1" s="1"/>
  <c r="Y3819" i="1" s="1"/>
  <c r="W3819" i="1" a="1"/>
  <c r="W3819" i="1" s="1"/>
  <c r="V3819" i="1" a="1"/>
  <c r="V3819" i="1" s="1"/>
  <c r="U3819" i="1"/>
  <c r="T3819" i="1"/>
  <c r="P3819" i="1"/>
  <c r="O3819" i="1"/>
  <c r="G3819" i="1"/>
  <c r="D3819" i="1"/>
  <c r="C3819" i="1"/>
  <c r="B3819" i="1"/>
  <c r="X3818" i="1" a="1"/>
  <c r="X3818" i="1" s="1"/>
  <c r="Y3818" i="1" s="1"/>
  <c r="W3818" i="1"/>
  <c r="W3818" i="1" a="1"/>
  <c r="V3818" i="1"/>
  <c r="V3818" i="1" a="1"/>
  <c r="U3818" i="1"/>
  <c r="T3818" i="1"/>
  <c r="O3818" i="1" s="1"/>
  <c r="P3818" i="1"/>
  <c r="G3818" i="1"/>
  <c r="C3818" i="1"/>
  <c r="D3818" i="1" s="1"/>
  <c r="B3818" i="1"/>
  <c r="X3817" i="1" a="1"/>
  <c r="X3817" i="1" s="1"/>
  <c r="Y3817" i="1" s="1"/>
  <c r="W3817" i="1" a="1"/>
  <c r="W3817" i="1" s="1"/>
  <c r="V3817" i="1" a="1"/>
  <c r="V3817" i="1" s="1"/>
  <c r="U3817" i="1"/>
  <c r="T3817" i="1"/>
  <c r="O3817" i="1" s="1"/>
  <c r="P3817" i="1"/>
  <c r="G3817" i="1"/>
  <c r="D3817" i="1"/>
  <c r="C3817" i="1"/>
  <c r="B3817" i="1"/>
  <c r="X3816" i="1"/>
  <c r="Y3816" i="1" s="1"/>
  <c r="X3816" i="1" a="1"/>
  <c r="W3816" i="1" a="1"/>
  <c r="W3816" i="1" s="1"/>
  <c r="V3816" i="1"/>
  <c r="V3816" i="1" a="1"/>
  <c r="U3816" i="1"/>
  <c r="T3816" i="1"/>
  <c r="O3816" i="1" s="1"/>
  <c r="P3816" i="1"/>
  <c r="G3816" i="1"/>
  <c r="C3816" i="1"/>
  <c r="D3816" i="1" s="1"/>
  <c r="B3816" i="1"/>
  <c r="X3815" i="1" a="1"/>
  <c r="X3815" i="1" s="1"/>
  <c r="W3815" i="1" a="1"/>
  <c r="W3815" i="1" s="1"/>
  <c r="V3815" i="1" a="1"/>
  <c r="V3815" i="1" s="1"/>
  <c r="U3815" i="1"/>
  <c r="T3815" i="1"/>
  <c r="O3815" i="1" s="1"/>
  <c r="P3815" i="1"/>
  <c r="G3815" i="1"/>
  <c r="D3815" i="1"/>
  <c r="C3815" i="1"/>
  <c r="B3815" i="1"/>
  <c r="X3814" i="1"/>
  <c r="Y3814" i="1" s="1"/>
  <c r="X3814" i="1" a="1"/>
  <c r="W3814" i="1"/>
  <c r="W3814" i="1" a="1"/>
  <c r="V3814" i="1" a="1"/>
  <c r="V3814" i="1" s="1"/>
  <c r="U3814" i="1"/>
  <c r="T3814" i="1"/>
  <c r="O3814" i="1" s="1"/>
  <c r="P3814" i="1"/>
  <c r="G3814" i="1"/>
  <c r="C3814" i="1"/>
  <c r="D3814" i="1" s="1"/>
  <c r="B3814" i="1"/>
  <c r="X3813" i="1" a="1"/>
  <c r="X3813" i="1" s="1"/>
  <c r="Y3813" i="1" s="1"/>
  <c r="W3813" i="1" a="1"/>
  <c r="W3813" i="1" s="1"/>
  <c r="V3813" i="1" a="1"/>
  <c r="V3813" i="1" s="1"/>
  <c r="U3813" i="1"/>
  <c r="T3813" i="1"/>
  <c r="O3813" i="1" s="1"/>
  <c r="P3813" i="1"/>
  <c r="G3813" i="1"/>
  <c r="D3813" i="1"/>
  <c r="C3813" i="1"/>
  <c r="B3813" i="1"/>
  <c r="X3812" i="1"/>
  <c r="Y3812" i="1" s="1"/>
  <c r="X3812" i="1" a="1"/>
  <c r="W3812" i="1"/>
  <c r="W3812" i="1" a="1"/>
  <c r="V3812" i="1"/>
  <c r="V3812" i="1" a="1"/>
  <c r="U3812" i="1"/>
  <c r="T3812" i="1"/>
  <c r="O3812" i="1" s="1"/>
  <c r="P3812" i="1"/>
  <c r="G3812" i="1"/>
  <c r="C3812" i="1"/>
  <c r="D3812" i="1" s="1"/>
  <c r="B3812" i="1"/>
  <c r="X3811" i="1" a="1"/>
  <c r="X3811" i="1" s="1"/>
  <c r="Y3811" i="1" s="1"/>
  <c r="W3811" i="1" a="1"/>
  <c r="W3811" i="1" s="1"/>
  <c r="V3811" i="1" a="1"/>
  <c r="V3811" i="1" s="1"/>
  <c r="U3811" i="1"/>
  <c r="T3811" i="1"/>
  <c r="P3811" i="1"/>
  <c r="O3811" i="1"/>
  <c r="G3811" i="1"/>
  <c r="D3811" i="1"/>
  <c r="C3811" i="1"/>
  <c r="B3811" i="1"/>
  <c r="X3810" i="1"/>
  <c r="Y3810" i="1" s="1"/>
  <c r="X3810" i="1" a="1"/>
  <c r="W3810" i="1"/>
  <c r="W3810" i="1" a="1"/>
  <c r="V3810" i="1"/>
  <c r="V3810" i="1" a="1"/>
  <c r="U3810" i="1"/>
  <c r="T3810" i="1"/>
  <c r="P3810" i="1"/>
  <c r="O3810" i="1"/>
  <c r="G3810" i="1"/>
  <c r="C3810" i="1"/>
  <c r="D3810" i="1" s="1"/>
  <c r="B3810" i="1"/>
  <c r="X3809" i="1" a="1"/>
  <c r="X3809" i="1" s="1"/>
  <c r="Y3809" i="1" s="1"/>
  <c r="W3809" i="1" a="1"/>
  <c r="W3809" i="1" s="1"/>
  <c r="V3809" i="1" a="1"/>
  <c r="V3809" i="1" s="1"/>
  <c r="U3809" i="1"/>
  <c r="T3809" i="1"/>
  <c r="O3809" i="1" s="1"/>
  <c r="P3809" i="1"/>
  <c r="G3809" i="1"/>
  <c r="D3809" i="1"/>
  <c r="C3809" i="1"/>
  <c r="B3809" i="1"/>
  <c r="X3808" i="1"/>
  <c r="Y3808" i="1" s="1"/>
  <c r="X3808" i="1" a="1"/>
  <c r="W3808" i="1"/>
  <c r="W3808" i="1" a="1"/>
  <c r="V3808" i="1"/>
  <c r="V3808" i="1" a="1"/>
  <c r="U3808" i="1"/>
  <c r="T3808" i="1"/>
  <c r="P3808" i="1"/>
  <c r="O3808" i="1"/>
  <c r="G3808" i="1"/>
  <c r="D3808" i="1"/>
  <c r="C3808" i="1"/>
  <c r="B3808" i="1"/>
  <c r="X3807" i="1" a="1"/>
  <c r="X3807" i="1" s="1"/>
  <c r="Y3807" i="1" s="1"/>
  <c r="W3807" i="1" a="1"/>
  <c r="W3807" i="1" s="1"/>
  <c r="V3807" i="1" a="1"/>
  <c r="V3807" i="1" s="1"/>
  <c r="U3807" i="1"/>
  <c r="T3807" i="1"/>
  <c r="P3807" i="1"/>
  <c r="O3807" i="1"/>
  <c r="G3807" i="1"/>
  <c r="C3807" i="1"/>
  <c r="D3807" i="1" s="1"/>
  <c r="B3807" i="1"/>
  <c r="X3806" i="1"/>
  <c r="Y3806" i="1" s="1"/>
  <c r="X3806" i="1" a="1"/>
  <c r="W3806" i="1"/>
  <c r="W3806" i="1" a="1"/>
  <c r="V3806" i="1"/>
  <c r="V3806" i="1" a="1"/>
  <c r="U3806" i="1"/>
  <c r="T3806" i="1"/>
  <c r="O3806" i="1" s="1"/>
  <c r="P3806" i="1"/>
  <c r="G3806" i="1"/>
  <c r="C3806" i="1"/>
  <c r="D3806" i="1" s="1"/>
  <c r="B3806" i="1"/>
  <c r="X3805" i="1" a="1"/>
  <c r="X3805" i="1" s="1"/>
  <c r="Y3805" i="1" s="1"/>
  <c r="W3805" i="1" a="1"/>
  <c r="W3805" i="1" s="1"/>
  <c r="V3805" i="1" a="1"/>
  <c r="V3805" i="1" s="1"/>
  <c r="U3805" i="1"/>
  <c r="T3805" i="1"/>
  <c r="O3805" i="1" s="1"/>
  <c r="P3805" i="1"/>
  <c r="G3805" i="1"/>
  <c r="D3805" i="1"/>
  <c r="C3805" i="1"/>
  <c r="B3805" i="1"/>
  <c r="Y3804" i="1"/>
  <c r="X3804" i="1"/>
  <c r="X3804" i="1" a="1"/>
  <c r="W3804" i="1"/>
  <c r="W3804" i="1" a="1"/>
  <c r="V3804" i="1"/>
  <c r="V3804" i="1" a="1"/>
  <c r="U3804" i="1"/>
  <c r="T3804" i="1"/>
  <c r="P3804" i="1"/>
  <c r="O3804" i="1"/>
  <c r="G3804" i="1"/>
  <c r="C3804" i="1"/>
  <c r="D3804" i="1" s="1"/>
  <c r="B3804" i="1"/>
  <c r="X3803" i="1" a="1"/>
  <c r="X3803" i="1" s="1"/>
  <c r="Y3803" i="1" s="1"/>
  <c r="W3803" i="1" a="1"/>
  <c r="W3803" i="1" s="1"/>
  <c r="V3803" i="1" a="1"/>
  <c r="V3803" i="1" s="1"/>
  <c r="U3803" i="1"/>
  <c r="T3803" i="1"/>
  <c r="P3803" i="1"/>
  <c r="O3803" i="1"/>
  <c r="G3803" i="1"/>
  <c r="D3803" i="1"/>
  <c r="C3803" i="1"/>
  <c r="B3803" i="1"/>
  <c r="X3802" i="1" a="1"/>
  <c r="X3802" i="1" s="1"/>
  <c r="Y3802" i="1" s="1"/>
  <c r="W3802" i="1"/>
  <c r="W3802" i="1" a="1"/>
  <c r="V3802" i="1"/>
  <c r="V3802" i="1" a="1"/>
  <c r="U3802" i="1"/>
  <c r="T3802" i="1"/>
  <c r="O3802" i="1" s="1"/>
  <c r="P3802" i="1"/>
  <c r="G3802" i="1"/>
  <c r="C3802" i="1"/>
  <c r="D3802" i="1" s="1"/>
  <c r="B3802" i="1"/>
  <c r="X3801" i="1" a="1"/>
  <c r="X3801" i="1" s="1"/>
  <c r="Y3801" i="1" s="1"/>
  <c r="W3801" i="1" a="1"/>
  <c r="W3801" i="1" s="1"/>
  <c r="V3801" i="1" a="1"/>
  <c r="V3801" i="1" s="1"/>
  <c r="U3801" i="1"/>
  <c r="T3801" i="1"/>
  <c r="O3801" i="1" s="1"/>
  <c r="P3801" i="1"/>
  <c r="G3801" i="1"/>
  <c r="D3801" i="1"/>
  <c r="C3801" i="1"/>
  <c r="B3801" i="1"/>
  <c r="X3800" i="1"/>
  <c r="X3800" i="1" a="1"/>
  <c r="W3800" i="1" a="1"/>
  <c r="W3800" i="1" s="1"/>
  <c r="V3800" i="1"/>
  <c r="V3800" i="1" a="1"/>
  <c r="U3800" i="1"/>
  <c r="T3800" i="1"/>
  <c r="O3800" i="1" s="1"/>
  <c r="P3800" i="1"/>
  <c r="G3800" i="1"/>
  <c r="C3800" i="1"/>
  <c r="D3800" i="1" s="1"/>
  <c r="B3800" i="1"/>
  <c r="X3799" i="1" a="1"/>
  <c r="X3799" i="1" s="1"/>
  <c r="W3799" i="1" a="1"/>
  <c r="W3799" i="1" s="1"/>
  <c r="V3799" i="1"/>
  <c r="V3799" i="1" a="1"/>
  <c r="U3799" i="1"/>
  <c r="T3799" i="1"/>
  <c r="O3799" i="1" s="1"/>
  <c r="P3799" i="1"/>
  <c r="G3799" i="1"/>
  <c r="D3799" i="1"/>
  <c r="C3799" i="1"/>
  <c r="B3799" i="1"/>
  <c r="X3798" i="1"/>
  <c r="Y3798" i="1" s="1"/>
  <c r="X3798" i="1" a="1"/>
  <c r="W3798" i="1"/>
  <c r="W3798" i="1" a="1"/>
  <c r="V3798" i="1" a="1"/>
  <c r="V3798" i="1" s="1"/>
  <c r="U3798" i="1"/>
  <c r="T3798" i="1"/>
  <c r="O3798" i="1" s="1"/>
  <c r="P3798" i="1"/>
  <c r="G3798" i="1"/>
  <c r="C3798" i="1"/>
  <c r="D3798" i="1" s="1"/>
  <c r="B3798" i="1"/>
  <c r="X3797" i="1" a="1"/>
  <c r="X3797" i="1" s="1"/>
  <c r="W3797" i="1" a="1"/>
  <c r="W3797" i="1" s="1"/>
  <c r="V3797" i="1" a="1"/>
  <c r="V3797" i="1" s="1"/>
  <c r="U3797" i="1"/>
  <c r="T3797" i="1"/>
  <c r="O3797" i="1" s="1"/>
  <c r="P3797" i="1"/>
  <c r="G3797" i="1"/>
  <c r="D3797" i="1"/>
  <c r="C3797" i="1"/>
  <c r="B3797" i="1"/>
  <c r="X3796" i="1"/>
  <c r="Y3796" i="1" s="1"/>
  <c r="X3796" i="1" a="1"/>
  <c r="W3796" i="1"/>
  <c r="W3796" i="1" a="1"/>
  <c r="V3796" i="1"/>
  <c r="V3796" i="1" a="1"/>
  <c r="U3796" i="1"/>
  <c r="T3796" i="1"/>
  <c r="O3796" i="1" s="1"/>
  <c r="P3796" i="1"/>
  <c r="G3796" i="1"/>
  <c r="C3796" i="1"/>
  <c r="D3796" i="1" s="1"/>
  <c r="B3796" i="1"/>
  <c r="X3795" i="1" a="1"/>
  <c r="X3795" i="1" s="1"/>
  <c r="W3795" i="1" a="1"/>
  <c r="W3795" i="1" s="1"/>
  <c r="V3795" i="1" a="1"/>
  <c r="V3795" i="1" s="1"/>
  <c r="U3795" i="1"/>
  <c r="T3795" i="1"/>
  <c r="P3795" i="1"/>
  <c r="O3795" i="1"/>
  <c r="G3795" i="1"/>
  <c r="D3795" i="1"/>
  <c r="C3795" i="1"/>
  <c r="B3795" i="1"/>
  <c r="X3794" i="1"/>
  <c r="Y3794" i="1" s="1"/>
  <c r="X3794" i="1" a="1"/>
  <c r="W3794" i="1"/>
  <c r="W3794" i="1" a="1"/>
  <c r="V3794" i="1"/>
  <c r="V3794" i="1" a="1"/>
  <c r="U3794" i="1"/>
  <c r="T3794" i="1"/>
  <c r="P3794" i="1"/>
  <c r="O3794" i="1"/>
  <c r="G3794" i="1"/>
  <c r="C3794" i="1"/>
  <c r="D3794" i="1" s="1"/>
  <c r="B3794" i="1"/>
  <c r="X3793" i="1" a="1"/>
  <c r="X3793" i="1" s="1"/>
  <c r="W3793" i="1" a="1"/>
  <c r="W3793" i="1" s="1"/>
  <c r="V3793" i="1" a="1"/>
  <c r="V3793" i="1" s="1"/>
  <c r="U3793" i="1"/>
  <c r="T3793" i="1"/>
  <c r="O3793" i="1" s="1"/>
  <c r="P3793" i="1"/>
  <c r="G3793" i="1"/>
  <c r="D3793" i="1"/>
  <c r="C3793" i="1"/>
  <c r="B3793" i="1"/>
  <c r="X3792" i="1"/>
  <c r="Y3792" i="1" s="1"/>
  <c r="X3792" i="1" a="1"/>
  <c r="W3792" i="1"/>
  <c r="W3792" i="1" a="1"/>
  <c r="V3792" i="1"/>
  <c r="V3792" i="1" a="1"/>
  <c r="U3792" i="1"/>
  <c r="T3792" i="1"/>
  <c r="P3792" i="1"/>
  <c r="O3792" i="1"/>
  <c r="G3792" i="1"/>
  <c r="D3792" i="1"/>
  <c r="C3792" i="1"/>
  <c r="B3792" i="1"/>
  <c r="X3791" i="1" a="1"/>
  <c r="X3791" i="1" s="1"/>
  <c r="W3791" i="1" a="1"/>
  <c r="W3791" i="1" s="1"/>
  <c r="V3791" i="1" a="1"/>
  <c r="V3791" i="1" s="1"/>
  <c r="U3791" i="1"/>
  <c r="T3791" i="1"/>
  <c r="P3791" i="1"/>
  <c r="O3791" i="1"/>
  <c r="G3791" i="1"/>
  <c r="C3791" i="1"/>
  <c r="D3791" i="1" s="1"/>
  <c r="B3791" i="1"/>
  <c r="X3790" i="1"/>
  <c r="Y3790" i="1" s="1"/>
  <c r="X3790" i="1" a="1"/>
  <c r="W3790" i="1"/>
  <c r="W3790" i="1" a="1"/>
  <c r="V3790" i="1"/>
  <c r="V3790" i="1" a="1"/>
  <c r="U3790" i="1"/>
  <c r="T3790" i="1"/>
  <c r="O3790" i="1" s="1"/>
  <c r="P3790" i="1"/>
  <c r="G3790" i="1"/>
  <c r="C3790" i="1"/>
  <c r="D3790" i="1" s="1"/>
  <c r="B3790" i="1"/>
  <c r="X3789" i="1" a="1"/>
  <c r="X3789" i="1" s="1"/>
  <c r="W3789" i="1" a="1"/>
  <c r="W3789" i="1" s="1"/>
  <c r="V3789" i="1" a="1"/>
  <c r="V3789" i="1" s="1"/>
  <c r="U3789" i="1"/>
  <c r="T3789" i="1"/>
  <c r="O3789" i="1" s="1"/>
  <c r="P3789" i="1"/>
  <c r="G3789" i="1"/>
  <c r="D3789" i="1"/>
  <c r="C3789" i="1"/>
  <c r="B3789" i="1"/>
  <c r="Y3788" i="1"/>
  <c r="X3788" i="1"/>
  <c r="X3788" i="1" a="1"/>
  <c r="W3788" i="1"/>
  <c r="W3788" i="1" a="1"/>
  <c r="V3788" i="1"/>
  <c r="V3788" i="1" a="1"/>
  <c r="U3788" i="1"/>
  <c r="T3788" i="1"/>
  <c r="P3788" i="1"/>
  <c r="O3788" i="1"/>
  <c r="G3788" i="1"/>
  <c r="C3788" i="1"/>
  <c r="D3788" i="1" s="1"/>
  <c r="B3788" i="1"/>
  <c r="X3787" i="1" a="1"/>
  <c r="X3787" i="1" s="1"/>
  <c r="W3787" i="1" a="1"/>
  <c r="W3787" i="1" s="1"/>
  <c r="V3787" i="1" a="1"/>
  <c r="V3787" i="1" s="1"/>
  <c r="U3787" i="1"/>
  <c r="T3787" i="1"/>
  <c r="P3787" i="1"/>
  <c r="O3787" i="1"/>
  <c r="G3787" i="1"/>
  <c r="D3787" i="1"/>
  <c r="C3787" i="1"/>
  <c r="B3787" i="1"/>
  <c r="X3786" i="1" a="1"/>
  <c r="X3786" i="1" s="1"/>
  <c r="Y3786" i="1" s="1"/>
  <c r="W3786" i="1"/>
  <c r="W3786" i="1" a="1"/>
  <c r="V3786" i="1"/>
  <c r="V3786" i="1" a="1"/>
  <c r="U3786" i="1"/>
  <c r="T3786" i="1"/>
  <c r="O3786" i="1" s="1"/>
  <c r="P3786" i="1"/>
  <c r="G3786" i="1"/>
  <c r="C3786" i="1"/>
  <c r="D3786" i="1" s="1"/>
  <c r="B3786" i="1"/>
  <c r="X3785" i="1" a="1"/>
  <c r="X3785" i="1" s="1"/>
  <c r="W3785" i="1" a="1"/>
  <c r="W3785" i="1" s="1"/>
  <c r="V3785" i="1" a="1"/>
  <c r="V3785" i="1" s="1"/>
  <c r="U3785" i="1"/>
  <c r="T3785" i="1"/>
  <c r="O3785" i="1" s="1"/>
  <c r="P3785" i="1"/>
  <c r="G3785" i="1"/>
  <c r="D3785" i="1"/>
  <c r="C3785" i="1"/>
  <c r="B3785" i="1"/>
  <c r="X3784" i="1"/>
  <c r="Y3784" i="1" s="1"/>
  <c r="X3784" i="1" a="1"/>
  <c r="W3784" i="1" a="1"/>
  <c r="W3784" i="1" s="1"/>
  <c r="V3784" i="1"/>
  <c r="V3784" i="1" a="1"/>
  <c r="U3784" i="1"/>
  <c r="T3784" i="1"/>
  <c r="O3784" i="1" s="1"/>
  <c r="P3784" i="1"/>
  <c r="G3784" i="1"/>
  <c r="C3784" i="1"/>
  <c r="D3784" i="1" s="1"/>
  <c r="B3784" i="1"/>
  <c r="X3783" i="1" a="1"/>
  <c r="X3783" i="1" s="1"/>
  <c r="Y3783" i="1" s="1"/>
  <c r="W3783" i="1" a="1"/>
  <c r="W3783" i="1" s="1"/>
  <c r="V3783" i="1" a="1"/>
  <c r="V3783" i="1" s="1"/>
  <c r="U3783" i="1"/>
  <c r="T3783" i="1"/>
  <c r="O3783" i="1" s="1"/>
  <c r="P3783" i="1"/>
  <c r="G3783" i="1"/>
  <c r="D3783" i="1"/>
  <c r="C3783" i="1"/>
  <c r="B3783" i="1"/>
  <c r="X3782" i="1"/>
  <c r="Y3782" i="1" s="1"/>
  <c r="X3782" i="1" a="1"/>
  <c r="W3782" i="1"/>
  <c r="W3782" i="1" a="1"/>
  <c r="V3782" i="1" a="1"/>
  <c r="V3782" i="1" s="1"/>
  <c r="U3782" i="1"/>
  <c r="T3782" i="1"/>
  <c r="O3782" i="1" s="1"/>
  <c r="P3782" i="1"/>
  <c r="G3782" i="1"/>
  <c r="C3782" i="1"/>
  <c r="D3782" i="1" s="1"/>
  <c r="B3782" i="1"/>
  <c r="X3781" i="1" a="1"/>
  <c r="X3781" i="1" s="1"/>
  <c r="W3781" i="1" a="1"/>
  <c r="W3781" i="1" s="1"/>
  <c r="V3781" i="1" a="1"/>
  <c r="V3781" i="1" s="1"/>
  <c r="U3781" i="1"/>
  <c r="T3781" i="1"/>
  <c r="O3781" i="1" s="1"/>
  <c r="P3781" i="1"/>
  <c r="G3781" i="1"/>
  <c r="D3781" i="1"/>
  <c r="C3781" i="1"/>
  <c r="B3781" i="1"/>
  <c r="X3780" i="1"/>
  <c r="Y3780" i="1" s="1"/>
  <c r="X3780" i="1" a="1"/>
  <c r="W3780" i="1"/>
  <c r="W3780" i="1" a="1"/>
  <c r="V3780" i="1"/>
  <c r="V3780" i="1" a="1"/>
  <c r="U3780" i="1"/>
  <c r="T3780" i="1"/>
  <c r="O3780" i="1" s="1"/>
  <c r="P3780" i="1"/>
  <c r="G3780" i="1"/>
  <c r="C3780" i="1"/>
  <c r="D3780" i="1" s="1"/>
  <c r="B3780" i="1"/>
  <c r="X3779" i="1" a="1"/>
  <c r="X3779" i="1" s="1"/>
  <c r="W3779" i="1" a="1"/>
  <c r="W3779" i="1" s="1"/>
  <c r="V3779" i="1" a="1"/>
  <c r="V3779" i="1" s="1"/>
  <c r="U3779" i="1"/>
  <c r="T3779" i="1"/>
  <c r="P3779" i="1"/>
  <c r="O3779" i="1"/>
  <c r="G3779" i="1"/>
  <c r="D3779" i="1"/>
  <c r="C3779" i="1"/>
  <c r="B3779" i="1"/>
  <c r="X3778" i="1"/>
  <c r="Y3778" i="1" s="1"/>
  <c r="X3778" i="1" a="1"/>
  <c r="W3778" i="1"/>
  <c r="W3778" i="1" a="1"/>
  <c r="V3778" i="1"/>
  <c r="V3778" i="1" a="1"/>
  <c r="U3778" i="1"/>
  <c r="T3778" i="1"/>
  <c r="P3778" i="1"/>
  <c r="O3778" i="1"/>
  <c r="G3778" i="1"/>
  <c r="C3778" i="1"/>
  <c r="D3778" i="1" s="1"/>
  <c r="B3778" i="1"/>
  <c r="X3777" i="1" a="1"/>
  <c r="X3777" i="1" s="1"/>
  <c r="W3777" i="1" a="1"/>
  <c r="W3777" i="1" s="1"/>
  <c r="V3777" i="1" a="1"/>
  <c r="V3777" i="1" s="1"/>
  <c r="U3777" i="1"/>
  <c r="T3777" i="1"/>
  <c r="O3777" i="1" s="1"/>
  <c r="P3777" i="1"/>
  <c r="G3777" i="1"/>
  <c r="D3777" i="1"/>
  <c r="C3777" i="1"/>
  <c r="B3777" i="1"/>
  <c r="X3776" i="1"/>
  <c r="Y3776" i="1" s="1"/>
  <c r="X3776" i="1" a="1"/>
  <c r="W3776" i="1"/>
  <c r="W3776" i="1" a="1"/>
  <c r="V3776" i="1"/>
  <c r="V3776" i="1" a="1"/>
  <c r="U3776" i="1"/>
  <c r="T3776" i="1"/>
  <c r="P3776" i="1"/>
  <c r="O3776" i="1"/>
  <c r="G3776" i="1"/>
  <c r="D3776" i="1"/>
  <c r="C3776" i="1"/>
  <c r="B3776" i="1"/>
  <c r="X3775" i="1" a="1"/>
  <c r="X3775" i="1" s="1"/>
  <c r="W3775" i="1" a="1"/>
  <c r="W3775" i="1" s="1"/>
  <c r="V3775" i="1" a="1"/>
  <c r="V3775" i="1" s="1"/>
  <c r="U3775" i="1"/>
  <c r="T3775" i="1"/>
  <c r="P3775" i="1"/>
  <c r="O3775" i="1"/>
  <c r="G3775" i="1"/>
  <c r="C3775" i="1"/>
  <c r="D3775" i="1" s="1"/>
  <c r="B3775" i="1"/>
  <c r="X3774" i="1"/>
  <c r="Y3774" i="1" s="1"/>
  <c r="X3774" i="1" a="1"/>
  <c r="W3774" i="1"/>
  <c r="W3774" i="1" a="1"/>
  <c r="V3774" i="1"/>
  <c r="V3774" i="1" a="1"/>
  <c r="U3774" i="1"/>
  <c r="T3774" i="1"/>
  <c r="O3774" i="1" s="1"/>
  <c r="P3774" i="1"/>
  <c r="G3774" i="1"/>
  <c r="C3774" i="1"/>
  <c r="D3774" i="1" s="1"/>
  <c r="B3774" i="1"/>
  <c r="X3773" i="1" a="1"/>
  <c r="X3773" i="1" s="1"/>
  <c r="W3773" i="1" a="1"/>
  <c r="W3773" i="1" s="1"/>
  <c r="V3773" i="1" a="1"/>
  <c r="V3773" i="1" s="1"/>
  <c r="U3773" i="1"/>
  <c r="T3773" i="1"/>
  <c r="O3773" i="1" s="1"/>
  <c r="P3773" i="1"/>
  <c r="G3773" i="1"/>
  <c r="D3773" i="1"/>
  <c r="C3773" i="1"/>
  <c r="B3773" i="1"/>
  <c r="Y3772" i="1"/>
  <c r="X3772" i="1"/>
  <c r="X3772" i="1" a="1"/>
  <c r="W3772" i="1"/>
  <c r="W3772" i="1" a="1"/>
  <c r="V3772" i="1"/>
  <c r="V3772" i="1" a="1"/>
  <c r="U3772" i="1"/>
  <c r="T3772" i="1"/>
  <c r="P3772" i="1"/>
  <c r="O3772" i="1"/>
  <c r="G3772" i="1"/>
  <c r="C3772" i="1"/>
  <c r="D3772" i="1" s="1"/>
  <c r="B3772" i="1"/>
  <c r="X3771" i="1" a="1"/>
  <c r="X3771" i="1" s="1"/>
  <c r="W3771" i="1" a="1"/>
  <c r="W3771" i="1" s="1"/>
  <c r="V3771" i="1" a="1"/>
  <c r="V3771" i="1" s="1"/>
  <c r="U3771" i="1"/>
  <c r="T3771" i="1"/>
  <c r="P3771" i="1"/>
  <c r="O3771" i="1"/>
  <c r="G3771" i="1"/>
  <c r="D3771" i="1"/>
  <c r="C3771" i="1"/>
  <c r="B3771" i="1"/>
  <c r="X3770" i="1" a="1"/>
  <c r="X3770" i="1" s="1"/>
  <c r="Y3770" i="1" s="1"/>
  <c r="W3770" i="1"/>
  <c r="W3770" i="1" a="1"/>
  <c r="V3770" i="1"/>
  <c r="V3770" i="1" a="1"/>
  <c r="U3770" i="1"/>
  <c r="T3770" i="1"/>
  <c r="O3770" i="1" s="1"/>
  <c r="P3770" i="1"/>
  <c r="G3770" i="1"/>
  <c r="C3770" i="1"/>
  <c r="D3770" i="1" s="1"/>
  <c r="B3770" i="1"/>
  <c r="X3769" i="1" a="1"/>
  <c r="X3769" i="1" s="1"/>
  <c r="W3769" i="1"/>
  <c r="W3769" i="1" a="1"/>
  <c r="V3769" i="1" a="1"/>
  <c r="V3769" i="1" s="1"/>
  <c r="U3769" i="1"/>
  <c r="T3769" i="1"/>
  <c r="O3769" i="1" s="1"/>
  <c r="P3769" i="1"/>
  <c r="G3769" i="1"/>
  <c r="D3769" i="1"/>
  <c r="C3769" i="1"/>
  <c r="B3769" i="1"/>
  <c r="X3768" i="1"/>
  <c r="X3768" i="1" a="1"/>
  <c r="W3768" i="1" a="1"/>
  <c r="W3768" i="1" s="1"/>
  <c r="V3768" i="1"/>
  <c r="V3768" i="1" a="1"/>
  <c r="U3768" i="1"/>
  <c r="T3768" i="1"/>
  <c r="O3768" i="1" s="1"/>
  <c r="P3768" i="1"/>
  <c r="G3768" i="1"/>
  <c r="C3768" i="1"/>
  <c r="D3768" i="1" s="1"/>
  <c r="B3768" i="1"/>
  <c r="X3767" i="1" a="1"/>
  <c r="X3767" i="1" s="1"/>
  <c r="W3767" i="1" a="1"/>
  <c r="W3767" i="1" s="1"/>
  <c r="V3767" i="1" a="1"/>
  <c r="V3767" i="1" s="1"/>
  <c r="U3767" i="1"/>
  <c r="T3767" i="1"/>
  <c r="P3767" i="1"/>
  <c r="O3767" i="1"/>
  <c r="G3767" i="1"/>
  <c r="D3767" i="1"/>
  <c r="C3767" i="1"/>
  <c r="B3767" i="1"/>
  <c r="X3766" i="1"/>
  <c r="Y3766" i="1" s="1"/>
  <c r="X3766" i="1" a="1"/>
  <c r="W3766" i="1"/>
  <c r="W3766" i="1" a="1"/>
  <c r="V3766" i="1" a="1"/>
  <c r="V3766" i="1" s="1"/>
  <c r="U3766" i="1"/>
  <c r="T3766" i="1"/>
  <c r="O3766" i="1" s="1"/>
  <c r="P3766" i="1"/>
  <c r="G3766" i="1"/>
  <c r="C3766" i="1"/>
  <c r="D3766" i="1" s="1"/>
  <c r="B3766" i="1"/>
  <c r="X3765" i="1" a="1"/>
  <c r="X3765" i="1" s="1"/>
  <c r="W3765" i="1" a="1"/>
  <c r="W3765" i="1" s="1"/>
  <c r="Y3765" i="1" s="1"/>
  <c r="V3765" i="1" a="1"/>
  <c r="V3765" i="1" s="1"/>
  <c r="U3765" i="1"/>
  <c r="T3765" i="1"/>
  <c r="O3765" i="1" s="1"/>
  <c r="P3765" i="1"/>
  <c r="G3765" i="1"/>
  <c r="D3765" i="1"/>
  <c r="C3765" i="1"/>
  <c r="B3765" i="1"/>
  <c r="X3764" i="1"/>
  <c r="Y3764" i="1" s="1"/>
  <c r="X3764" i="1" a="1"/>
  <c r="W3764" i="1"/>
  <c r="W3764" i="1" a="1"/>
  <c r="V3764" i="1"/>
  <c r="V3764" i="1" a="1"/>
  <c r="U3764" i="1"/>
  <c r="T3764" i="1"/>
  <c r="O3764" i="1" s="1"/>
  <c r="P3764" i="1"/>
  <c r="G3764" i="1"/>
  <c r="C3764" i="1"/>
  <c r="D3764" i="1" s="1"/>
  <c r="B3764" i="1"/>
  <c r="X3763" i="1" a="1"/>
  <c r="X3763" i="1" s="1"/>
  <c r="Y3763" i="1" s="1"/>
  <c r="W3763" i="1" a="1"/>
  <c r="W3763" i="1" s="1"/>
  <c r="V3763" i="1" a="1"/>
  <c r="V3763" i="1" s="1"/>
  <c r="U3763" i="1"/>
  <c r="T3763" i="1"/>
  <c r="P3763" i="1"/>
  <c r="O3763" i="1"/>
  <c r="G3763" i="1"/>
  <c r="D3763" i="1"/>
  <c r="C3763" i="1"/>
  <c r="B3763" i="1"/>
  <c r="X3762" i="1"/>
  <c r="Y3762" i="1" s="1"/>
  <c r="X3762" i="1" a="1"/>
  <c r="W3762" i="1"/>
  <c r="W3762" i="1" a="1"/>
  <c r="V3762" i="1"/>
  <c r="V3762" i="1" a="1"/>
  <c r="U3762" i="1"/>
  <c r="T3762" i="1"/>
  <c r="O3762" i="1" s="1"/>
  <c r="P3762" i="1"/>
  <c r="G3762" i="1"/>
  <c r="C3762" i="1"/>
  <c r="D3762" i="1" s="1"/>
  <c r="B3762" i="1"/>
  <c r="X3761" i="1" a="1"/>
  <c r="X3761" i="1" s="1"/>
  <c r="Y3761" i="1" s="1"/>
  <c r="W3761" i="1" a="1"/>
  <c r="W3761" i="1" s="1"/>
  <c r="V3761" i="1" a="1"/>
  <c r="V3761" i="1" s="1"/>
  <c r="U3761" i="1"/>
  <c r="T3761" i="1"/>
  <c r="P3761" i="1"/>
  <c r="O3761" i="1"/>
  <c r="G3761" i="1"/>
  <c r="D3761" i="1"/>
  <c r="C3761" i="1"/>
  <c r="B3761" i="1"/>
  <c r="X3760" i="1"/>
  <c r="X3760" i="1" a="1"/>
  <c r="W3760" i="1"/>
  <c r="W3760" i="1" a="1"/>
  <c r="V3760" i="1" a="1"/>
  <c r="V3760" i="1" s="1"/>
  <c r="U3760" i="1"/>
  <c r="T3760" i="1"/>
  <c r="P3760" i="1"/>
  <c r="O3760" i="1"/>
  <c r="G3760" i="1"/>
  <c r="D3760" i="1"/>
  <c r="C3760" i="1"/>
  <c r="B3760" i="1"/>
  <c r="X3759" i="1" a="1"/>
  <c r="X3759" i="1" s="1"/>
  <c r="Y3759" i="1" s="1"/>
  <c r="W3759" i="1" a="1"/>
  <c r="W3759" i="1" s="1"/>
  <c r="V3759" i="1"/>
  <c r="V3759" i="1" a="1"/>
  <c r="U3759" i="1"/>
  <c r="T3759" i="1"/>
  <c r="O3759" i="1" s="1"/>
  <c r="P3759" i="1"/>
  <c r="G3759" i="1"/>
  <c r="C3759" i="1"/>
  <c r="D3759" i="1" s="1"/>
  <c r="B3759" i="1"/>
  <c r="Y3758" i="1"/>
  <c r="X3758" i="1"/>
  <c r="X3758" i="1" a="1"/>
  <c r="W3758" i="1"/>
  <c r="W3758" i="1" a="1"/>
  <c r="V3758" i="1" a="1"/>
  <c r="V3758" i="1" s="1"/>
  <c r="U3758" i="1"/>
  <c r="T3758" i="1"/>
  <c r="O3758" i="1" s="1"/>
  <c r="P3758" i="1"/>
  <c r="G3758" i="1"/>
  <c r="C3758" i="1"/>
  <c r="D3758" i="1" s="1"/>
  <c r="B3758" i="1"/>
  <c r="X3757" i="1" a="1"/>
  <c r="X3757" i="1" s="1"/>
  <c r="Y3757" i="1" s="1"/>
  <c r="W3757" i="1" a="1"/>
  <c r="W3757" i="1" s="1"/>
  <c r="V3757" i="1" a="1"/>
  <c r="V3757" i="1" s="1"/>
  <c r="U3757" i="1"/>
  <c r="T3757" i="1"/>
  <c r="O3757" i="1" s="1"/>
  <c r="P3757" i="1"/>
  <c r="G3757" i="1"/>
  <c r="D3757" i="1"/>
  <c r="C3757" i="1"/>
  <c r="B3757" i="1"/>
  <c r="X3756" i="1" a="1"/>
  <c r="X3756" i="1" s="1"/>
  <c r="Y3756" i="1" s="1"/>
  <c r="W3756" i="1"/>
  <c r="W3756" i="1" a="1"/>
  <c r="V3756" i="1"/>
  <c r="V3756" i="1" a="1"/>
  <c r="U3756" i="1"/>
  <c r="T3756" i="1"/>
  <c r="P3756" i="1"/>
  <c r="O3756" i="1"/>
  <c r="G3756" i="1"/>
  <c r="C3756" i="1"/>
  <c r="D3756" i="1" s="1"/>
  <c r="B3756" i="1"/>
  <c r="X3755" i="1"/>
  <c r="Y3755" i="1" s="1"/>
  <c r="X3755" i="1" a="1"/>
  <c r="W3755" i="1" a="1"/>
  <c r="W3755" i="1" s="1"/>
  <c r="V3755" i="1"/>
  <c r="V3755" i="1" a="1"/>
  <c r="U3755" i="1"/>
  <c r="T3755" i="1"/>
  <c r="O3755" i="1" s="1"/>
  <c r="P3755" i="1"/>
  <c r="G3755" i="1"/>
  <c r="D3755" i="1"/>
  <c r="C3755" i="1"/>
  <c r="B3755" i="1"/>
  <c r="X3754" i="1" a="1"/>
  <c r="X3754" i="1" s="1"/>
  <c r="Y3754" i="1" s="1"/>
  <c r="W3754" i="1"/>
  <c r="W3754" i="1" a="1"/>
  <c r="V3754" i="1" a="1"/>
  <c r="V3754" i="1" s="1"/>
  <c r="U3754" i="1"/>
  <c r="T3754" i="1"/>
  <c r="O3754" i="1" s="1"/>
  <c r="P3754" i="1"/>
  <c r="G3754" i="1"/>
  <c r="D3754" i="1"/>
  <c r="C3754" i="1"/>
  <c r="B3754" i="1"/>
  <c r="X3753" i="1"/>
  <c r="Y3753" i="1" s="1"/>
  <c r="X3753" i="1" a="1"/>
  <c r="W3753" i="1"/>
  <c r="W3753" i="1" a="1"/>
  <c r="V3753" i="1" a="1"/>
  <c r="V3753" i="1" s="1"/>
  <c r="U3753" i="1"/>
  <c r="T3753" i="1"/>
  <c r="O3753" i="1" s="1"/>
  <c r="P3753" i="1"/>
  <c r="G3753" i="1"/>
  <c r="C3753" i="1"/>
  <c r="D3753" i="1" s="1"/>
  <c r="B3753" i="1"/>
  <c r="X3752" i="1" a="1"/>
  <c r="X3752" i="1" s="1"/>
  <c r="Y3752" i="1" s="1"/>
  <c r="W3752" i="1"/>
  <c r="W3752" i="1" a="1"/>
  <c r="V3752" i="1"/>
  <c r="V3752" i="1" a="1"/>
  <c r="U3752" i="1"/>
  <c r="T3752" i="1"/>
  <c r="O3752" i="1" s="1"/>
  <c r="P3752" i="1"/>
  <c r="G3752" i="1"/>
  <c r="C3752" i="1"/>
  <c r="D3752" i="1" s="1"/>
  <c r="B3752" i="1"/>
  <c r="X3751" i="1" a="1"/>
  <c r="X3751" i="1" s="1"/>
  <c r="W3751" i="1" a="1"/>
  <c r="W3751" i="1" s="1"/>
  <c r="V3751" i="1" a="1"/>
  <c r="V3751" i="1" s="1"/>
  <c r="U3751" i="1"/>
  <c r="T3751" i="1"/>
  <c r="O3751" i="1" s="1"/>
  <c r="P3751" i="1"/>
  <c r="G3751" i="1"/>
  <c r="C3751" i="1"/>
  <c r="D3751" i="1" s="1"/>
  <c r="B3751" i="1"/>
  <c r="X3750" i="1" a="1"/>
  <c r="X3750" i="1" s="1"/>
  <c r="Y3750" i="1" s="1"/>
  <c r="W3750" i="1"/>
  <c r="W3750" i="1" a="1"/>
  <c r="V3750" i="1"/>
  <c r="V3750" i="1" a="1"/>
  <c r="U3750" i="1"/>
  <c r="T3750" i="1"/>
  <c r="O3750" i="1" s="1"/>
  <c r="P3750" i="1"/>
  <c r="G3750" i="1"/>
  <c r="D3750" i="1"/>
  <c r="C3750" i="1"/>
  <c r="B3750" i="1"/>
  <c r="X3749" i="1"/>
  <c r="Y3749" i="1" s="1"/>
  <c r="X3749" i="1" a="1"/>
  <c r="W3749" i="1"/>
  <c r="W3749" i="1" a="1"/>
  <c r="V3749" i="1" a="1"/>
  <c r="V3749" i="1" s="1"/>
  <c r="U3749" i="1"/>
  <c r="T3749" i="1"/>
  <c r="O3749" i="1" s="1"/>
  <c r="P3749" i="1"/>
  <c r="G3749" i="1"/>
  <c r="C3749" i="1"/>
  <c r="D3749" i="1" s="1"/>
  <c r="B3749" i="1"/>
  <c r="X3748" i="1" a="1"/>
  <c r="X3748" i="1" s="1"/>
  <c r="W3748" i="1" a="1"/>
  <c r="W3748" i="1" s="1"/>
  <c r="V3748" i="1"/>
  <c r="V3748" i="1" a="1"/>
  <c r="U3748" i="1"/>
  <c r="T3748" i="1"/>
  <c r="O3748" i="1" s="1"/>
  <c r="P3748" i="1"/>
  <c r="G3748" i="1"/>
  <c r="C3748" i="1"/>
  <c r="D3748" i="1" s="1"/>
  <c r="B3748" i="1"/>
  <c r="X3747" i="1"/>
  <c r="Y3747" i="1" s="1"/>
  <c r="X3747" i="1" a="1"/>
  <c r="W3747" i="1"/>
  <c r="W3747" i="1" a="1"/>
  <c r="V3747" i="1"/>
  <c r="V3747" i="1" a="1"/>
  <c r="U3747" i="1"/>
  <c r="T3747" i="1"/>
  <c r="O3747" i="1" s="1"/>
  <c r="P3747" i="1"/>
  <c r="G3747" i="1"/>
  <c r="D3747" i="1"/>
  <c r="C3747" i="1"/>
  <c r="B3747" i="1"/>
  <c r="X3746" i="1" a="1"/>
  <c r="X3746" i="1" s="1"/>
  <c r="Y3746" i="1" s="1"/>
  <c r="W3746" i="1" a="1"/>
  <c r="W3746" i="1" s="1"/>
  <c r="V3746" i="1" a="1"/>
  <c r="V3746" i="1" s="1"/>
  <c r="U3746" i="1"/>
  <c r="T3746" i="1"/>
  <c r="P3746" i="1"/>
  <c r="O3746" i="1"/>
  <c r="G3746" i="1"/>
  <c r="D3746" i="1"/>
  <c r="C3746" i="1"/>
  <c r="B3746" i="1"/>
  <c r="X3745" i="1"/>
  <c r="Y3745" i="1" s="1"/>
  <c r="X3745" i="1" a="1"/>
  <c r="W3745" i="1"/>
  <c r="W3745" i="1" a="1"/>
  <c r="V3745" i="1"/>
  <c r="V3745" i="1" a="1"/>
  <c r="U3745" i="1"/>
  <c r="T3745" i="1"/>
  <c r="P3745" i="1"/>
  <c r="O3745" i="1"/>
  <c r="G3745" i="1"/>
  <c r="C3745" i="1"/>
  <c r="D3745" i="1" s="1"/>
  <c r="B3745" i="1"/>
  <c r="X3744" i="1" a="1"/>
  <c r="X3744" i="1" s="1"/>
  <c r="Y3744" i="1" s="1"/>
  <c r="W3744" i="1" a="1"/>
  <c r="W3744" i="1" s="1"/>
  <c r="V3744" i="1" a="1"/>
  <c r="V3744" i="1" s="1"/>
  <c r="U3744" i="1"/>
  <c r="T3744" i="1"/>
  <c r="O3744" i="1" s="1"/>
  <c r="P3744" i="1"/>
  <c r="G3744" i="1"/>
  <c r="D3744" i="1"/>
  <c r="C3744" i="1"/>
  <c r="B3744" i="1"/>
  <c r="X3743" i="1" a="1"/>
  <c r="X3743" i="1" s="1"/>
  <c r="Y3743" i="1" s="1"/>
  <c r="W3743" i="1"/>
  <c r="W3743" i="1" a="1"/>
  <c r="V3743" i="1"/>
  <c r="V3743" i="1" a="1"/>
  <c r="U3743" i="1"/>
  <c r="T3743" i="1"/>
  <c r="P3743" i="1"/>
  <c r="O3743" i="1"/>
  <c r="G3743" i="1"/>
  <c r="D3743" i="1"/>
  <c r="C3743" i="1"/>
  <c r="B3743" i="1"/>
  <c r="X3742" i="1"/>
  <c r="X3742" i="1" a="1"/>
  <c r="W3742" i="1" a="1"/>
  <c r="W3742" i="1" s="1"/>
  <c r="Y3742" i="1" s="1"/>
  <c r="V3742" i="1" a="1"/>
  <c r="V3742" i="1" s="1"/>
  <c r="U3742" i="1"/>
  <c r="T3742" i="1"/>
  <c r="O3742" i="1" s="1"/>
  <c r="P3742" i="1"/>
  <c r="G3742" i="1"/>
  <c r="C3742" i="1"/>
  <c r="D3742" i="1" s="1"/>
  <c r="B3742" i="1"/>
  <c r="X3741" i="1" a="1"/>
  <c r="X3741" i="1" s="1"/>
  <c r="W3741" i="1" a="1"/>
  <c r="W3741" i="1" s="1"/>
  <c r="V3741" i="1"/>
  <c r="V3741" i="1" a="1"/>
  <c r="U3741" i="1"/>
  <c r="T3741" i="1"/>
  <c r="O3741" i="1" s="1"/>
  <c r="P3741" i="1"/>
  <c r="G3741" i="1"/>
  <c r="D3741" i="1"/>
  <c r="C3741" i="1"/>
  <c r="B3741" i="1"/>
  <c r="X3740" i="1" a="1"/>
  <c r="X3740" i="1" s="1"/>
  <c r="Y3740" i="1" s="1"/>
  <c r="W3740" i="1"/>
  <c r="W3740" i="1" a="1"/>
  <c r="V3740" i="1" a="1"/>
  <c r="V3740" i="1" s="1"/>
  <c r="U3740" i="1"/>
  <c r="T3740" i="1"/>
  <c r="O3740" i="1" s="1"/>
  <c r="P3740" i="1"/>
  <c r="G3740" i="1"/>
  <c r="D3740" i="1"/>
  <c r="C3740" i="1"/>
  <c r="B3740" i="1"/>
  <c r="X3739" i="1" a="1"/>
  <c r="X3739" i="1" s="1"/>
  <c r="W3739" i="1" a="1"/>
  <c r="W3739" i="1" s="1"/>
  <c r="V3739" i="1" a="1"/>
  <c r="V3739" i="1" s="1"/>
  <c r="U3739" i="1"/>
  <c r="T3739" i="1"/>
  <c r="O3739" i="1" s="1"/>
  <c r="P3739" i="1"/>
  <c r="G3739" i="1"/>
  <c r="C3739" i="1"/>
  <c r="D3739" i="1" s="1"/>
  <c r="B3739" i="1"/>
  <c r="X3738" i="1"/>
  <c r="X3738" i="1" a="1"/>
  <c r="W3738" i="1" a="1"/>
  <c r="W3738" i="1" s="1"/>
  <c r="V3738" i="1"/>
  <c r="V3738" i="1" a="1"/>
  <c r="U3738" i="1"/>
  <c r="T3738" i="1"/>
  <c r="O3738" i="1" s="1"/>
  <c r="P3738" i="1"/>
  <c r="G3738" i="1"/>
  <c r="D3738" i="1"/>
  <c r="C3738" i="1"/>
  <c r="B3738" i="1"/>
  <c r="X3737" i="1" a="1"/>
  <c r="X3737" i="1" s="1"/>
  <c r="Y3737" i="1" s="1"/>
  <c r="W3737" i="1" a="1"/>
  <c r="W3737" i="1" s="1"/>
  <c r="V3737" i="1" a="1"/>
  <c r="V3737" i="1" s="1"/>
  <c r="U3737" i="1"/>
  <c r="T3737" i="1"/>
  <c r="O3737" i="1" s="1"/>
  <c r="P3737" i="1"/>
  <c r="G3737" i="1"/>
  <c r="C3737" i="1"/>
  <c r="D3737" i="1" s="1"/>
  <c r="B3737" i="1"/>
  <c r="X3736" i="1"/>
  <c r="X3736" i="1" a="1"/>
  <c r="W3736" i="1"/>
  <c r="Y3736" i="1" s="1"/>
  <c r="W3736" i="1" a="1"/>
  <c r="V3736" i="1" a="1"/>
  <c r="V3736" i="1" s="1"/>
  <c r="U3736" i="1"/>
  <c r="T3736" i="1"/>
  <c r="P3736" i="1"/>
  <c r="O3736" i="1"/>
  <c r="G3736" i="1"/>
  <c r="D3736" i="1"/>
  <c r="C3736" i="1"/>
  <c r="B3736" i="1"/>
  <c r="X3735" i="1" a="1"/>
  <c r="X3735" i="1" s="1"/>
  <c r="Y3735" i="1" s="1"/>
  <c r="W3735" i="1" a="1"/>
  <c r="W3735" i="1" s="1"/>
  <c r="V3735" i="1" a="1"/>
  <c r="V3735" i="1" s="1"/>
  <c r="U3735" i="1"/>
  <c r="T3735" i="1"/>
  <c r="O3735" i="1" s="1"/>
  <c r="P3735" i="1"/>
  <c r="G3735" i="1"/>
  <c r="C3735" i="1"/>
  <c r="D3735" i="1" s="1"/>
  <c r="B3735" i="1"/>
  <c r="X3734" i="1" a="1"/>
  <c r="X3734" i="1" s="1"/>
  <c r="Y3734" i="1" s="1"/>
  <c r="W3734" i="1"/>
  <c r="W3734" i="1" a="1"/>
  <c r="V3734" i="1"/>
  <c r="V3734" i="1" a="1"/>
  <c r="U3734" i="1"/>
  <c r="T3734" i="1"/>
  <c r="O3734" i="1" s="1"/>
  <c r="P3734" i="1"/>
  <c r="G3734" i="1"/>
  <c r="D3734" i="1"/>
  <c r="C3734" i="1"/>
  <c r="B3734" i="1"/>
  <c r="X3733" i="1"/>
  <c r="X3733" i="1" a="1"/>
  <c r="W3733" i="1" a="1"/>
  <c r="W3733" i="1" s="1"/>
  <c r="V3733" i="1" a="1"/>
  <c r="V3733" i="1" s="1"/>
  <c r="U3733" i="1"/>
  <c r="T3733" i="1"/>
  <c r="O3733" i="1" s="1"/>
  <c r="P3733" i="1"/>
  <c r="G3733" i="1"/>
  <c r="C3733" i="1"/>
  <c r="D3733" i="1" s="1"/>
  <c r="B3733" i="1"/>
  <c r="X3732" i="1" a="1"/>
  <c r="X3732" i="1" s="1"/>
  <c r="W3732" i="1" a="1"/>
  <c r="W3732" i="1" s="1"/>
  <c r="V3732" i="1"/>
  <c r="V3732" i="1" a="1"/>
  <c r="U3732" i="1"/>
  <c r="T3732" i="1"/>
  <c r="O3732" i="1" s="1"/>
  <c r="P3732" i="1"/>
  <c r="G3732" i="1"/>
  <c r="C3732" i="1"/>
  <c r="D3732" i="1" s="1"/>
  <c r="B3732" i="1"/>
  <c r="X3731" i="1"/>
  <c r="Y3731" i="1" s="1"/>
  <c r="X3731" i="1" a="1"/>
  <c r="W3731" i="1"/>
  <c r="W3731" i="1" a="1"/>
  <c r="V3731" i="1" a="1"/>
  <c r="V3731" i="1" s="1"/>
  <c r="U3731" i="1"/>
  <c r="T3731" i="1"/>
  <c r="O3731" i="1" s="1"/>
  <c r="P3731" i="1"/>
  <c r="G3731" i="1"/>
  <c r="D3731" i="1"/>
  <c r="C3731" i="1"/>
  <c r="B3731" i="1"/>
  <c r="X3730" i="1" a="1"/>
  <c r="X3730" i="1" s="1"/>
  <c r="W3730" i="1" a="1"/>
  <c r="W3730" i="1" s="1"/>
  <c r="V3730" i="1" a="1"/>
  <c r="V3730" i="1" s="1"/>
  <c r="U3730" i="1"/>
  <c r="T3730" i="1"/>
  <c r="P3730" i="1"/>
  <c r="O3730" i="1"/>
  <c r="G3730" i="1"/>
  <c r="D3730" i="1"/>
  <c r="C3730" i="1"/>
  <c r="B3730" i="1"/>
  <c r="X3729" i="1"/>
  <c r="Y3729" i="1" s="1"/>
  <c r="X3729" i="1" a="1"/>
  <c r="W3729" i="1"/>
  <c r="W3729" i="1" a="1"/>
  <c r="V3729" i="1"/>
  <c r="V3729" i="1" a="1"/>
  <c r="U3729" i="1"/>
  <c r="T3729" i="1"/>
  <c r="P3729" i="1"/>
  <c r="O3729" i="1"/>
  <c r="G3729" i="1"/>
  <c r="C3729" i="1"/>
  <c r="D3729" i="1" s="1"/>
  <c r="B3729" i="1"/>
  <c r="X3728" i="1" a="1"/>
  <c r="X3728" i="1" s="1"/>
  <c r="W3728" i="1" a="1"/>
  <c r="W3728" i="1" s="1"/>
  <c r="V3728" i="1" a="1"/>
  <c r="V3728" i="1" s="1"/>
  <c r="U3728" i="1"/>
  <c r="T3728" i="1"/>
  <c r="O3728" i="1" s="1"/>
  <c r="P3728" i="1"/>
  <c r="G3728" i="1"/>
  <c r="D3728" i="1"/>
  <c r="C3728" i="1"/>
  <c r="B3728" i="1"/>
  <c r="X3727" i="1" a="1"/>
  <c r="X3727" i="1" s="1"/>
  <c r="Y3727" i="1" s="1"/>
  <c r="W3727" i="1"/>
  <c r="W3727" i="1" a="1"/>
  <c r="V3727" i="1"/>
  <c r="V3727" i="1" a="1"/>
  <c r="U3727" i="1"/>
  <c r="T3727" i="1"/>
  <c r="P3727" i="1"/>
  <c r="O3727" i="1"/>
  <c r="G3727" i="1"/>
  <c r="D3727" i="1"/>
  <c r="C3727" i="1"/>
  <c r="B3727" i="1"/>
  <c r="X3726" i="1"/>
  <c r="X3726" i="1" a="1"/>
  <c r="W3726" i="1" a="1"/>
  <c r="W3726" i="1" s="1"/>
  <c r="Y3726" i="1" s="1"/>
  <c r="V3726" i="1" a="1"/>
  <c r="V3726" i="1" s="1"/>
  <c r="U3726" i="1"/>
  <c r="T3726" i="1"/>
  <c r="O3726" i="1" s="1"/>
  <c r="P3726" i="1"/>
  <c r="G3726" i="1"/>
  <c r="C3726" i="1"/>
  <c r="D3726" i="1" s="1"/>
  <c r="B3726" i="1"/>
  <c r="X3725" i="1" a="1"/>
  <c r="X3725" i="1" s="1"/>
  <c r="Y3725" i="1" s="1"/>
  <c r="W3725" i="1" a="1"/>
  <c r="W3725" i="1" s="1"/>
  <c r="V3725" i="1"/>
  <c r="V3725" i="1" a="1"/>
  <c r="U3725" i="1"/>
  <c r="T3725" i="1"/>
  <c r="O3725" i="1" s="1"/>
  <c r="P3725" i="1"/>
  <c r="G3725" i="1"/>
  <c r="D3725" i="1"/>
  <c r="C3725" i="1"/>
  <c r="B3725" i="1"/>
  <c r="X3724" i="1" a="1"/>
  <c r="X3724" i="1" s="1"/>
  <c r="Y3724" i="1" s="1"/>
  <c r="W3724" i="1"/>
  <c r="W3724" i="1" a="1"/>
  <c r="V3724" i="1" a="1"/>
  <c r="V3724" i="1" s="1"/>
  <c r="U3724" i="1"/>
  <c r="T3724" i="1"/>
  <c r="O3724" i="1" s="1"/>
  <c r="P3724" i="1"/>
  <c r="G3724" i="1"/>
  <c r="D3724" i="1"/>
  <c r="C3724" i="1"/>
  <c r="B3724" i="1"/>
  <c r="X3723" i="1" a="1"/>
  <c r="X3723" i="1" s="1"/>
  <c r="Y3723" i="1" s="1"/>
  <c r="W3723" i="1" a="1"/>
  <c r="W3723" i="1" s="1"/>
  <c r="V3723" i="1" a="1"/>
  <c r="V3723" i="1" s="1"/>
  <c r="U3723" i="1"/>
  <c r="T3723" i="1"/>
  <c r="O3723" i="1" s="1"/>
  <c r="P3723" i="1"/>
  <c r="G3723" i="1"/>
  <c r="C3723" i="1"/>
  <c r="D3723" i="1" s="1"/>
  <c r="B3723" i="1"/>
  <c r="X3722" i="1"/>
  <c r="Y3722" i="1" s="1"/>
  <c r="X3722" i="1" a="1"/>
  <c r="W3722" i="1" a="1"/>
  <c r="W3722" i="1" s="1"/>
  <c r="V3722" i="1"/>
  <c r="V3722" i="1" a="1"/>
  <c r="U3722" i="1"/>
  <c r="T3722" i="1"/>
  <c r="O3722" i="1" s="1"/>
  <c r="P3722" i="1"/>
  <c r="G3722" i="1"/>
  <c r="D3722" i="1"/>
  <c r="C3722" i="1"/>
  <c r="B3722" i="1"/>
  <c r="X3721" i="1" a="1"/>
  <c r="X3721" i="1" s="1"/>
  <c r="Y3721" i="1" s="1"/>
  <c r="W3721" i="1"/>
  <c r="W3721" i="1" a="1"/>
  <c r="V3721" i="1" a="1"/>
  <c r="V3721" i="1" s="1"/>
  <c r="U3721" i="1"/>
  <c r="T3721" i="1"/>
  <c r="O3721" i="1" s="1"/>
  <c r="P3721" i="1"/>
  <c r="G3721" i="1"/>
  <c r="C3721" i="1"/>
  <c r="D3721" i="1" s="1"/>
  <c r="B3721" i="1"/>
  <c r="X3720" i="1"/>
  <c r="X3720" i="1" a="1"/>
  <c r="W3720" i="1"/>
  <c r="Y3720" i="1" s="1"/>
  <c r="W3720" i="1" a="1"/>
  <c r="V3720" i="1" a="1"/>
  <c r="V3720" i="1" s="1"/>
  <c r="U3720" i="1"/>
  <c r="T3720" i="1"/>
  <c r="P3720" i="1"/>
  <c r="O3720" i="1"/>
  <c r="G3720" i="1"/>
  <c r="D3720" i="1"/>
  <c r="C3720" i="1"/>
  <c r="B3720" i="1"/>
  <c r="X3719" i="1" a="1"/>
  <c r="X3719" i="1" s="1"/>
  <c r="Y3719" i="1" s="1"/>
  <c r="W3719" i="1" a="1"/>
  <c r="W3719" i="1" s="1"/>
  <c r="V3719" i="1"/>
  <c r="V3719" i="1" a="1"/>
  <c r="U3719" i="1"/>
  <c r="T3719" i="1"/>
  <c r="O3719" i="1" s="1"/>
  <c r="P3719" i="1"/>
  <c r="G3719" i="1"/>
  <c r="C3719" i="1"/>
  <c r="D3719" i="1" s="1"/>
  <c r="B3719" i="1"/>
  <c r="X3718" i="1" a="1"/>
  <c r="X3718" i="1" s="1"/>
  <c r="Y3718" i="1" s="1"/>
  <c r="W3718" i="1"/>
  <c r="W3718" i="1" a="1"/>
  <c r="V3718" i="1"/>
  <c r="V3718" i="1" a="1"/>
  <c r="U3718" i="1"/>
  <c r="T3718" i="1"/>
  <c r="O3718" i="1" s="1"/>
  <c r="P3718" i="1"/>
  <c r="G3718" i="1"/>
  <c r="D3718" i="1"/>
  <c r="C3718" i="1"/>
  <c r="B3718" i="1"/>
  <c r="X3717" i="1"/>
  <c r="X3717" i="1" a="1"/>
  <c r="W3717" i="1" a="1"/>
  <c r="W3717" i="1" s="1"/>
  <c r="V3717" i="1" a="1"/>
  <c r="V3717" i="1" s="1"/>
  <c r="U3717" i="1"/>
  <c r="T3717" i="1"/>
  <c r="P3717" i="1"/>
  <c r="O3717" i="1"/>
  <c r="G3717" i="1"/>
  <c r="C3717" i="1"/>
  <c r="D3717" i="1" s="1"/>
  <c r="B3717" i="1"/>
  <c r="X3716" i="1" a="1"/>
  <c r="X3716" i="1" s="1"/>
  <c r="Y3716" i="1" s="1"/>
  <c r="W3716" i="1" a="1"/>
  <c r="W3716" i="1" s="1"/>
  <c r="V3716" i="1"/>
  <c r="V3716" i="1" a="1"/>
  <c r="U3716" i="1"/>
  <c r="T3716" i="1"/>
  <c r="O3716" i="1" s="1"/>
  <c r="P3716" i="1"/>
  <c r="G3716" i="1"/>
  <c r="C3716" i="1"/>
  <c r="D3716" i="1" s="1"/>
  <c r="B3716" i="1"/>
  <c r="X3715" i="1"/>
  <c r="Y3715" i="1" s="1"/>
  <c r="X3715" i="1" a="1"/>
  <c r="W3715" i="1"/>
  <c r="W3715" i="1" a="1"/>
  <c r="V3715" i="1" a="1"/>
  <c r="V3715" i="1" s="1"/>
  <c r="U3715" i="1"/>
  <c r="T3715" i="1"/>
  <c r="O3715" i="1" s="1"/>
  <c r="P3715" i="1"/>
  <c r="G3715" i="1"/>
  <c r="D3715" i="1"/>
  <c r="C3715" i="1"/>
  <c r="B3715" i="1"/>
  <c r="X3714" i="1" a="1"/>
  <c r="X3714" i="1" s="1"/>
  <c r="Y3714" i="1" s="1"/>
  <c r="W3714" i="1" a="1"/>
  <c r="W3714" i="1" s="1"/>
  <c r="V3714" i="1" a="1"/>
  <c r="V3714" i="1" s="1"/>
  <c r="U3714" i="1"/>
  <c r="T3714" i="1"/>
  <c r="P3714" i="1"/>
  <c r="O3714" i="1"/>
  <c r="G3714" i="1"/>
  <c r="D3714" i="1"/>
  <c r="C3714" i="1"/>
  <c r="B3714" i="1"/>
  <c r="X3713" i="1"/>
  <c r="Y3713" i="1" s="1"/>
  <c r="X3713" i="1" a="1"/>
  <c r="W3713" i="1"/>
  <c r="W3713" i="1" a="1"/>
  <c r="V3713" i="1"/>
  <c r="V3713" i="1" a="1"/>
  <c r="U3713" i="1"/>
  <c r="T3713" i="1"/>
  <c r="P3713" i="1"/>
  <c r="O3713" i="1"/>
  <c r="G3713" i="1"/>
  <c r="C3713" i="1"/>
  <c r="D3713" i="1" s="1"/>
  <c r="B3713" i="1"/>
  <c r="X3712" i="1" a="1"/>
  <c r="X3712" i="1" s="1"/>
  <c r="W3712" i="1" a="1"/>
  <c r="W3712" i="1" s="1"/>
  <c r="V3712" i="1" a="1"/>
  <c r="V3712" i="1" s="1"/>
  <c r="U3712" i="1"/>
  <c r="T3712" i="1"/>
  <c r="O3712" i="1" s="1"/>
  <c r="P3712" i="1"/>
  <c r="G3712" i="1"/>
  <c r="D3712" i="1"/>
  <c r="C3712" i="1"/>
  <c r="B3712" i="1"/>
  <c r="X3711" i="1" a="1"/>
  <c r="X3711" i="1" s="1"/>
  <c r="Y3711" i="1" s="1"/>
  <c r="W3711" i="1"/>
  <c r="W3711" i="1" a="1"/>
  <c r="V3711" i="1"/>
  <c r="V3711" i="1" a="1"/>
  <c r="U3711" i="1"/>
  <c r="T3711" i="1"/>
  <c r="P3711" i="1"/>
  <c r="O3711" i="1"/>
  <c r="G3711" i="1"/>
  <c r="D3711" i="1"/>
  <c r="C3711" i="1"/>
  <c r="B3711" i="1"/>
  <c r="X3710" i="1"/>
  <c r="X3710" i="1" a="1"/>
  <c r="W3710" i="1" a="1"/>
  <c r="W3710" i="1" s="1"/>
  <c r="Y3710" i="1" s="1"/>
  <c r="V3710" i="1" a="1"/>
  <c r="V3710" i="1" s="1"/>
  <c r="U3710" i="1"/>
  <c r="T3710" i="1"/>
  <c r="O3710" i="1" s="1"/>
  <c r="P3710" i="1"/>
  <c r="G3710" i="1"/>
  <c r="C3710" i="1"/>
  <c r="D3710" i="1" s="1"/>
  <c r="B3710" i="1"/>
  <c r="X3709" i="1" a="1"/>
  <c r="X3709" i="1" s="1"/>
  <c r="Y3709" i="1" s="1"/>
  <c r="W3709" i="1" a="1"/>
  <c r="W3709" i="1" s="1"/>
  <c r="V3709" i="1"/>
  <c r="V3709" i="1" a="1"/>
  <c r="U3709" i="1"/>
  <c r="T3709" i="1"/>
  <c r="O3709" i="1" s="1"/>
  <c r="P3709" i="1"/>
  <c r="G3709" i="1"/>
  <c r="D3709" i="1"/>
  <c r="C3709" i="1"/>
  <c r="B3709" i="1"/>
  <c r="X3708" i="1" a="1"/>
  <c r="X3708" i="1" s="1"/>
  <c r="Y3708" i="1" s="1"/>
  <c r="W3708" i="1"/>
  <c r="W3708" i="1" a="1"/>
  <c r="V3708" i="1" a="1"/>
  <c r="V3708" i="1" s="1"/>
  <c r="U3708" i="1"/>
  <c r="T3708" i="1"/>
  <c r="O3708" i="1" s="1"/>
  <c r="P3708" i="1"/>
  <c r="G3708" i="1"/>
  <c r="D3708" i="1"/>
  <c r="C3708" i="1"/>
  <c r="B3708" i="1"/>
  <c r="X3707" i="1"/>
  <c r="X3707" i="1" a="1"/>
  <c r="W3707" i="1" a="1"/>
  <c r="W3707" i="1" s="1"/>
  <c r="Y3707" i="1" s="1"/>
  <c r="V3707" i="1" a="1"/>
  <c r="V3707" i="1" s="1"/>
  <c r="U3707" i="1"/>
  <c r="T3707" i="1"/>
  <c r="O3707" i="1" s="1"/>
  <c r="P3707" i="1"/>
  <c r="G3707" i="1"/>
  <c r="C3707" i="1"/>
  <c r="D3707" i="1" s="1"/>
  <c r="B3707" i="1"/>
  <c r="X3706" i="1"/>
  <c r="Y3706" i="1" s="1"/>
  <c r="X3706" i="1" a="1"/>
  <c r="W3706" i="1" a="1"/>
  <c r="W3706" i="1" s="1"/>
  <c r="V3706" i="1"/>
  <c r="V3706" i="1" a="1"/>
  <c r="U3706" i="1"/>
  <c r="T3706" i="1"/>
  <c r="O3706" i="1" s="1"/>
  <c r="P3706" i="1"/>
  <c r="G3706" i="1"/>
  <c r="D3706" i="1"/>
  <c r="C3706" i="1"/>
  <c r="B3706" i="1"/>
  <c r="X3705" i="1" a="1"/>
  <c r="X3705" i="1" s="1"/>
  <c r="Y3705" i="1" s="1"/>
  <c r="W3705" i="1"/>
  <c r="W3705" i="1" a="1"/>
  <c r="V3705" i="1" a="1"/>
  <c r="V3705" i="1" s="1"/>
  <c r="U3705" i="1"/>
  <c r="T3705" i="1"/>
  <c r="O3705" i="1" s="1"/>
  <c r="P3705" i="1"/>
  <c r="G3705" i="1"/>
  <c r="C3705" i="1"/>
  <c r="D3705" i="1" s="1"/>
  <c r="B3705" i="1"/>
  <c r="X3704" i="1"/>
  <c r="X3704" i="1" a="1"/>
  <c r="W3704" i="1"/>
  <c r="Y3704" i="1" s="1"/>
  <c r="W3704" i="1" a="1"/>
  <c r="V3704" i="1" a="1"/>
  <c r="V3704" i="1" s="1"/>
  <c r="U3704" i="1"/>
  <c r="T3704" i="1"/>
  <c r="P3704" i="1"/>
  <c r="O3704" i="1"/>
  <c r="G3704" i="1"/>
  <c r="D3704" i="1"/>
  <c r="C3704" i="1"/>
  <c r="B3704" i="1"/>
  <c r="X3703" i="1" a="1"/>
  <c r="X3703" i="1" s="1"/>
  <c r="W3703" i="1" a="1"/>
  <c r="W3703" i="1" s="1"/>
  <c r="V3703" i="1"/>
  <c r="V3703" i="1" a="1"/>
  <c r="U3703" i="1"/>
  <c r="T3703" i="1"/>
  <c r="O3703" i="1" s="1"/>
  <c r="P3703" i="1"/>
  <c r="G3703" i="1"/>
  <c r="C3703" i="1"/>
  <c r="D3703" i="1" s="1"/>
  <c r="B3703" i="1"/>
  <c r="X3702" i="1" a="1"/>
  <c r="X3702" i="1" s="1"/>
  <c r="Y3702" i="1" s="1"/>
  <c r="W3702" i="1"/>
  <c r="W3702" i="1" a="1"/>
  <c r="V3702" i="1"/>
  <c r="V3702" i="1" a="1"/>
  <c r="U3702" i="1"/>
  <c r="T3702" i="1"/>
  <c r="O3702" i="1" s="1"/>
  <c r="P3702" i="1"/>
  <c r="G3702" i="1"/>
  <c r="D3702" i="1"/>
  <c r="C3702" i="1"/>
  <c r="B3702" i="1"/>
  <c r="X3701" i="1"/>
  <c r="Y3701" i="1" s="1"/>
  <c r="X3701" i="1" a="1"/>
  <c r="W3701" i="1" a="1"/>
  <c r="W3701" i="1" s="1"/>
  <c r="V3701" i="1" a="1"/>
  <c r="V3701" i="1" s="1"/>
  <c r="U3701" i="1"/>
  <c r="T3701" i="1"/>
  <c r="P3701" i="1"/>
  <c r="O3701" i="1"/>
  <c r="G3701" i="1"/>
  <c r="C3701" i="1"/>
  <c r="D3701" i="1" s="1"/>
  <c r="B3701" i="1"/>
  <c r="X3700" i="1" a="1"/>
  <c r="X3700" i="1" s="1"/>
  <c r="Y3700" i="1" s="1"/>
  <c r="W3700" i="1" a="1"/>
  <c r="W3700" i="1" s="1"/>
  <c r="V3700" i="1"/>
  <c r="V3700" i="1" a="1"/>
  <c r="U3700" i="1"/>
  <c r="T3700" i="1"/>
  <c r="O3700" i="1" s="1"/>
  <c r="P3700" i="1"/>
  <c r="G3700" i="1"/>
  <c r="C3700" i="1"/>
  <c r="D3700" i="1" s="1"/>
  <c r="B3700" i="1"/>
  <c r="X3699" i="1"/>
  <c r="Y3699" i="1" s="1"/>
  <c r="X3699" i="1" a="1"/>
  <c r="W3699" i="1"/>
  <c r="W3699" i="1" a="1"/>
  <c r="V3699" i="1" a="1"/>
  <c r="V3699" i="1" s="1"/>
  <c r="U3699" i="1"/>
  <c r="T3699" i="1"/>
  <c r="O3699" i="1" s="1"/>
  <c r="P3699" i="1"/>
  <c r="G3699" i="1"/>
  <c r="D3699" i="1"/>
  <c r="C3699" i="1"/>
  <c r="B3699" i="1"/>
  <c r="X3698" i="1" a="1"/>
  <c r="X3698" i="1" s="1"/>
  <c r="W3698" i="1" a="1"/>
  <c r="W3698" i="1" s="1"/>
  <c r="V3698" i="1" a="1"/>
  <c r="V3698" i="1" s="1"/>
  <c r="U3698" i="1"/>
  <c r="T3698" i="1"/>
  <c r="P3698" i="1"/>
  <c r="O3698" i="1"/>
  <c r="G3698" i="1"/>
  <c r="D3698" i="1"/>
  <c r="C3698" i="1"/>
  <c r="B3698" i="1"/>
  <c r="X3697" i="1"/>
  <c r="Y3697" i="1" s="1"/>
  <c r="X3697" i="1" a="1"/>
  <c r="W3697" i="1"/>
  <c r="W3697" i="1" a="1"/>
  <c r="V3697" i="1"/>
  <c r="V3697" i="1" a="1"/>
  <c r="U3697" i="1"/>
  <c r="T3697" i="1"/>
  <c r="O3697" i="1" s="1"/>
  <c r="P3697" i="1"/>
  <c r="G3697" i="1"/>
  <c r="C3697" i="1"/>
  <c r="D3697" i="1" s="1"/>
  <c r="B3697" i="1"/>
  <c r="X3696" i="1" a="1"/>
  <c r="X3696" i="1" s="1"/>
  <c r="Y3696" i="1" s="1"/>
  <c r="W3696" i="1" a="1"/>
  <c r="W3696" i="1" s="1"/>
  <c r="V3696" i="1" a="1"/>
  <c r="V3696" i="1" s="1"/>
  <c r="U3696" i="1"/>
  <c r="T3696" i="1"/>
  <c r="O3696" i="1" s="1"/>
  <c r="P3696" i="1"/>
  <c r="G3696" i="1"/>
  <c r="D3696" i="1"/>
  <c r="C3696" i="1"/>
  <c r="B3696" i="1"/>
  <c r="X3695" i="1" a="1"/>
  <c r="X3695" i="1" s="1"/>
  <c r="Y3695" i="1" s="1"/>
  <c r="W3695" i="1"/>
  <c r="W3695" i="1" a="1"/>
  <c r="V3695" i="1"/>
  <c r="V3695" i="1" a="1"/>
  <c r="U3695" i="1"/>
  <c r="T3695" i="1"/>
  <c r="P3695" i="1"/>
  <c r="O3695" i="1"/>
  <c r="G3695" i="1"/>
  <c r="D3695" i="1"/>
  <c r="C3695" i="1"/>
  <c r="B3695" i="1"/>
  <c r="X3694" i="1"/>
  <c r="X3694" i="1" a="1"/>
  <c r="W3694" i="1" a="1"/>
  <c r="W3694" i="1" s="1"/>
  <c r="Y3694" i="1" s="1"/>
  <c r="V3694" i="1" a="1"/>
  <c r="V3694" i="1" s="1"/>
  <c r="U3694" i="1"/>
  <c r="T3694" i="1"/>
  <c r="O3694" i="1" s="1"/>
  <c r="P3694" i="1"/>
  <c r="G3694" i="1"/>
  <c r="C3694" i="1"/>
  <c r="D3694" i="1" s="1"/>
  <c r="B3694" i="1"/>
  <c r="X3693" i="1" a="1"/>
  <c r="X3693" i="1" s="1"/>
  <c r="Y3693" i="1" s="1"/>
  <c r="W3693" i="1" a="1"/>
  <c r="W3693" i="1" s="1"/>
  <c r="V3693" i="1"/>
  <c r="V3693" i="1" a="1"/>
  <c r="U3693" i="1"/>
  <c r="T3693" i="1"/>
  <c r="O3693" i="1" s="1"/>
  <c r="P3693" i="1"/>
  <c r="G3693" i="1"/>
  <c r="D3693" i="1"/>
  <c r="C3693" i="1"/>
  <c r="B3693" i="1"/>
  <c r="X3692" i="1" a="1"/>
  <c r="X3692" i="1" s="1"/>
  <c r="Y3692" i="1" s="1"/>
  <c r="W3692" i="1"/>
  <c r="W3692" i="1" a="1"/>
  <c r="V3692" i="1" a="1"/>
  <c r="V3692" i="1" s="1"/>
  <c r="U3692" i="1"/>
  <c r="T3692" i="1"/>
  <c r="O3692" i="1" s="1"/>
  <c r="P3692" i="1"/>
  <c r="G3692" i="1"/>
  <c r="C3692" i="1"/>
  <c r="D3692" i="1" s="1"/>
  <c r="B3692" i="1"/>
  <c r="X3691" i="1"/>
  <c r="X3691" i="1" a="1"/>
  <c r="W3691" i="1" a="1"/>
  <c r="W3691" i="1" s="1"/>
  <c r="Y3691" i="1" s="1"/>
  <c r="V3691" i="1" a="1"/>
  <c r="V3691" i="1" s="1"/>
  <c r="U3691" i="1"/>
  <c r="T3691" i="1"/>
  <c r="O3691" i="1" s="1"/>
  <c r="P3691" i="1"/>
  <c r="G3691" i="1"/>
  <c r="C3691" i="1"/>
  <c r="D3691" i="1" s="1"/>
  <c r="B3691" i="1"/>
  <c r="X3690" i="1"/>
  <c r="Y3690" i="1" s="1"/>
  <c r="X3690" i="1" a="1"/>
  <c r="W3690" i="1" a="1"/>
  <c r="W3690" i="1" s="1"/>
  <c r="V3690" i="1"/>
  <c r="V3690" i="1" a="1"/>
  <c r="U3690" i="1"/>
  <c r="T3690" i="1"/>
  <c r="O3690" i="1" s="1"/>
  <c r="P3690" i="1"/>
  <c r="G3690" i="1"/>
  <c r="D3690" i="1"/>
  <c r="C3690" i="1"/>
  <c r="B3690" i="1"/>
  <c r="X3689" i="1" a="1"/>
  <c r="X3689" i="1" s="1"/>
  <c r="Y3689" i="1" s="1"/>
  <c r="W3689" i="1"/>
  <c r="W3689" i="1" a="1"/>
  <c r="V3689" i="1" a="1"/>
  <c r="V3689" i="1" s="1"/>
  <c r="U3689" i="1"/>
  <c r="T3689" i="1"/>
  <c r="O3689" i="1" s="1"/>
  <c r="P3689" i="1"/>
  <c r="G3689" i="1"/>
  <c r="C3689" i="1"/>
  <c r="D3689" i="1" s="1"/>
  <c r="B3689" i="1"/>
  <c r="X3688" i="1"/>
  <c r="Y3688" i="1" s="1"/>
  <c r="X3688" i="1" a="1"/>
  <c r="W3688" i="1"/>
  <c r="W3688" i="1" a="1"/>
  <c r="V3688" i="1" a="1"/>
  <c r="V3688" i="1" s="1"/>
  <c r="U3688" i="1"/>
  <c r="T3688" i="1"/>
  <c r="P3688" i="1"/>
  <c r="O3688" i="1"/>
  <c r="G3688" i="1"/>
  <c r="D3688" i="1"/>
  <c r="C3688" i="1"/>
  <c r="B3688" i="1"/>
  <c r="X3687" i="1" a="1"/>
  <c r="X3687" i="1" s="1"/>
  <c r="Y3687" i="1" s="1"/>
  <c r="W3687" i="1" a="1"/>
  <c r="W3687" i="1" s="1"/>
  <c r="V3687" i="1"/>
  <c r="V3687" i="1" a="1"/>
  <c r="U3687" i="1"/>
  <c r="T3687" i="1"/>
  <c r="O3687" i="1" s="1"/>
  <c r="P3687" i="1"/>
  <c r="G3687" i="1"/>
  <c r="C3687" i="1"/>
  <c r="D3687" i="1" s="1"/>
  <c r="B3687" i="1"/>
  <c r="X3686" i="1" a="1"/>
  <c r="X3686" i="1" s="1"/>
  <c r="Y3686" i="1" s="1"/>
  <c r="W3686" i="1"/>
  <c r="W3686" i="1" a="1"/>
  <c r="V3686" i="1"/>
  <c r="V3686" i="1" a="1"/>
  <c r="U3686" i="1"/>
  <c r="T3686" i="1"/>
  <c r="O3686" i="1" s="1"/>
  <c r="P3686" i="1"/>
  <c r="G3686" i="1"/>
  <c r="D3686" i="1"/>
  <c r="C3686" i="1"/>
  <c r="B3686" i="1"/>
  <c r="X3685" i="1"/>
  <c r="X3685" i="1" a="1"/>
  <c r="W3685" i="1" a="1"/>
  <c r="W3685" i="1" s="1"/>
  <c r="V3685" i="1" a="1"/>
  <c r="V3685" i="1" s="1"/>
  <c r="U3685" i="1"/>
  <c r="T3685" i="1"/>
  <c r="P3685" i="1"/>
  <c r="O3685" i="1"/>
  <c r="G3685" i="1"/>
  <c r="C3685" i="1"/>
  <c r="D3685" i="1" s="1"/>
  <c r="B3685" i="1"/>
  <c r="X3684" i="1" a="1"/>
  <c r="X3684" i="1" s="1"/>
  <c r="Y3684" i="1" s="1"/>
  <c r="W3684" i="1" a="1"/>
  <c r="W3684" i="1" s="1"/>
  <c r="V3684" i="1" a="1"/>
  <c r="V3684" i="1" s="1"/>
  <c r="U3684" i="1"/>
  <c r="T3684" i="1"/>
  <c r="O3684" i="1" s="1"/>
  <c r="P3684" i="1"/>
  <c r="G3684" i="1"/>
  <c r="C3684" i="1"/>
  <c r="D3684" i="1" s="1"/>
  <c r="B3684" i="1"/>
  <c r="X3683" i="1"/>
  <c r="Y3683" i="1" s="1"/>
  <c r="X3683" i="1" a="1"/>
  <c r="W3683" i="1"/>
  <c r="W3683" i="1" a="1"/>
  <c r="V3683" i="1" a="1"/>
  <c r="V3683" i="1" s="1"/>
  <c r="U3683" i="1"/>
  <c r="T3683" i="1"/>
  <c r="O3683" i="1" s="1"/>
  <c r="P3683" i="1"/>
  <c r="G3683" i="1"/>
  <c r="D3683" i="1"/>
  <c r="C3683" i="1"/>
  <c r="B3683" i="1"/>
  <c r="X3682" i="1" a="1"/>
  <c r="X3682" i="1" s="1"/>
  <c r="Y3682" i="1" s="1"/>
  <c r="W3682" i="1" a="1"/>
  <c r="W3682" i="1" s="1"/>
  <c r="V3682" i="1" a="1"/>
  <c r="V3682" i="1" s="1"/>
  <c r="U3682" i="1"/>
  <c r="T3682" i="1"/>
  <c r="O3682" i="1" s="1"/>
  <c r="P3682" i="1"/>
  <c r="G3682" i="1"/>
  <c r="D3682" i="1"/>
  <c r="C3682" i="1"/>
  <c r="B3682" i="1"/>
  <c r="X3681" i="1"/>
  <c r="Y3681" i="1" s="1"/>
  <c r="X3681" i="1" a="1"/>
  <c r="W3681" i="1"/>
  <c r="W3681" i="1" a="1"/>
  <c r="V3681" i="1"/>
  <c r="V3681" i="1" a="1"/>
  <c r="U3681" i="1"/>
  <c r="T3681" i="1"/>
  <c r="P3681" i="1"/>
  <c r="O3681" i="1"/>
  <c r="G3681" i="1"/>
  <c r="C3681" i="1"/>
  <c r="D3681" i="1" s="1"/>
  <c r="B3681" i="1"/>
  <c r="X3680" i="1" a="1"/>
  <c r="X3680" i="1" s="1"/>
  <c r="Y3680" i="1" s="1"/>
  <c r="W3680" i="1" a="1"/>
  <c r="W3680" i="1" s="1"/>
  <c r="V3680" i="1" a="1"/>
  <c r="V3680" i="1" s="1"/>
  <c r="U3680" i="1"/>
  <c r="T3680" i="1"/>
  <c r="P3680" i="1"/>
  <c r="O3680" i="1"/>
  <c r="G3680" i="1"/>
  <c r="D3680" i="1"/>
  <c r="C3680" i="1"/>
  <c r="B3680" i="1"/>
  <c r="X3679" i="1" a="1"/>
  <c r="X3679" i="1" s="1"/>
  <c r="Y3679" i="1" s="1"/>
  <c r="W3679" i="1"/>
  <c r="W3679" i="1" a="1"/>
  <c r="V3679" i="1"/>
  <c r="V3679" i="1" a="1"/>
  <c r="U3679" i="1"/>
  <c r="T3679" i="1"/>
  <c r="P3679" i="1"/>
  <c r="O3679" i="1"/>
  <c r="G3679" i="1"/>
  <c r="D3679" i="1"/>
  <c r="C3679" i="1"/>
  <c r="B3679" i="1"/>
  <c r="X3678" i="1"/>
  <c r="X3678" i="1" a="1"/>
  <c r="W3678" i="1" a="1"/>
  <c r="W3678" i="1" s="1"/>
  <c r="Y3678" i="1" s="1"/>
  <c r="V3678" i="1" a="1"/>
  <c r="V3678" i="1" s="1"/>
  <c r="U3678" i="1"/>
  <c r="T3678" i="1"/>
  <c r="O3678" i="1" s="1"/>
  <c r="P3678" i="1"/>
  <c r="G3678" i="1"/>
  <c r="D3678" i="1"/>
  <c r="C3678" i="1"/>
  <c r="B3678" i="1"/>
  <c r="X3677" i="1" a="1"/>
  <c r="X3677" i="1" s="1"/>
  <c r="Y3677" i="1" s="1"/>
  <c r="W3677" i="1" a="1"/>
  <c r="W3677" i="1" s="1"/>
  <c r="V3677" i="1"/>
  <c r="V3677" i="1" a="1"/>
  <c r="U3677" i="1"/>
  <c r="T3677" i="1"/>
  <c r="O3677" i="1" s="1"/>
  <c r="P3677" i="1"/>
  <c r="G3677" i="1"/>
  <c r="C3677" i="1"/>
  <c r="D3677" i="1" s="1"/>
  <c r="B3677" i="1"/>
  <c r="X3676" i="1" a="1"/>
  <c r="X3676" i="1" s="1"/>
  <c r="Y3676" i="1" s="1"/>
  <c r="W3676" i="1"/>
  <c r="W3676" i="1" a="1"/>
  <c r="V3676" i="1" a="1"/>
  <c r="V3676" i="1" s="1"/>
  <c r="U3676" i="1"/>
  <c r="T3676" i="1"/>
  <c r="O3676" i="1" s="1"/>
  <c r="P3676" i="1"/>
  <c r="G3676" i="1"/>
  <c r="C3676" i="1"/>
  <c r="D3676" i="1" s="1"/>
  <c r="B3676" i="1"/>
  <c r="X3675" i="1"/>
  <c r="X3675" i="1" a="1"/>
  <c r="W3675" i="1" a="1"/>
  <c r="W3675" i="1" s="1"/>
  <c r="Y3675" i="1" s="1"/>
  <c r="V3675" i="1" a="1"/>
  <c r="V3675" i="1" s="1"/>
  <c r="U3675" i="1"/>
  <c r="T3675" i="1"/>
  <c r="O3675" i="1" s="1"/>
  <c r="P3675" i="1"/>
  <c r="G3675" i="1"/>
  <c r="C3675" i="1"/>
  <c r="D3675" i="1" s="1"/>
  <c r="B3675" i="1"/>
  <c r="Y3674" i="1"/>
  <c r="X3674" i="1"/>
  <c r="X3674" i="1" a="1"/>
  <c r="W3674" i="1" a="1"/>
  <c r="W3674" i="1" s="1"/>
  <c r="V3674" i="1"/>
  <c r="V3674" i="1" a="1"/>
  <c r="U3674" i="1"/>
  <c r="T3674" i="1"/>
  <c r="O3674" i="1" s="1"/>
  <c r="P3674" i="1"/>
  <c r="G3674" i="1"/>
  <c r="D3674" i="1"/>
  <c r="C3674" i="1"/>
  <c r="B3674" i="1"/>
  <c r="X3673" i="1"/>
  <c r="Y3673" i="1" s="1"/>
  <c r="X3673" i="1" a="1"/>
  <c r="W3673" i="1"/>
  <c r="W3673" i="1" a="1"/>
  <c r="V3673" i="1" a="1"/>
  <c r="V3673" i="1" s="1"/>
  <c r="U3673" i="1"/>
  <c r="T3673" i="1"/>
  <c r="O3673" i="1" s="1"/>
  <c r="P3673" i="1"/>
  <c r="G3673" i="1"/>
  <c r="C3673" i="1"/>
  <c r="D3673" i="1" s="1"/>
  <c r="B3673" i="1"/>
  <c r="X3672" i="1" a="1"/>
  <c r="X3672" i="1" s="1"/>
  <c r="Y3672" i="1" s="1"/>
  <c r="W3672" i="1"/>
  <c r="W3672" i="1" a="1"/>
  <c r="V3672" i="1" a="1"/>
  <c r="V3672" i="1" s="1"/>
  <c r="U3672" i="1"/>
  <c r="T3672" i="1"/>
  <c r="P3672" i="1"/>
  <c r="O3672" i="1"/>
  <c r="G3672" i="1"/>
  <c r="D3672" i="1"/>
  <c r="C3672" i="1"/>
  <c r="B3672" i="1"/>
  <c r="X3671" i="1" a="1"/>
  <c r="X3671" i="1" s="1"/>
  <c r="W3671" i="1"/>
  <c r="W3671" i="1" a="1"/>
  <c r="V3671" i="1"/>
  <c r="V3671" i="1" a="1"/>
  <c r="U3671" i="1"/>
  <c r="T3671" i="1"/>
  <c r="O3671" i="1" s="1"/>
  <c r="P3671" i="1"/>
  <c r="G3671" i="1"/>
  <c r="C3671" i="1"/>
  <c r="D3671" i="1" s="1"/>
  <c r="B3671" i="1"/>
  <c r="X3670" i="1" a="1"/>
  <c r="X3670" i="1" s="1"/>
  <c r="W3670" i="1" a="1"/>
  <c r="W3670" i="1" s="1"/>
  <c r="V3670" i="1"/>
  <c r="V3670" i="1" a="1"/>
  <c r="U3670" i="1"/>
  <c r="T3670" i="1"/>
  <c r="O3670" i="1" s="1"/>
  <c r="P3670" i="1"/>
  <c r="G3670" i="1"/>
  <c r="D3670" i="1"/>
  <c r="C3670" i="1"/>
  <c r="B3670" i="1"/>
  <c r="X3669" i="1"/>
  <c r="Y3669" i="1" s="1"/>
  <c r="X3669" i="1" a="1"/>
  <c r="W3669" i="1" a="1"/>
  <c r="W3669" i="1" s="1"/>
  <c r="V3669" i="1"/>
  <c r="V3669" i="1" a="1"/>
  <c r="U3669" i="1"/>
  <c r="T3669" i="1"/>
  <c r="P3669" i="1"/>
  <c r="O3669" i="1"/>
  <c r="G3669" i="1"/>
  <c r="C3669" i="1"/>
  <c r="D3669" i="1" s="1"/>
  <c r="B3669" i="1"/>
  <c r="X3668" i="1" a="1"/>
  <c r="X3668" i="1" s="1"/>
  <c r="W3668" i="1" a="1"/>
  <c r="W3668" i="1" s="1"/>
  <c r="V3668" i="1" a="1"/>
  <c r="V3668" i="1" s="1"/>
  <c r="U3668" i="1"/>
  <c r="T3668" i="1"/>
  <c r="O3668" i="1" s="1"/>
  <c r="P3668" i="1"/>
  <c r="G3668" i="1"/>
  <c r="C3668" i="1"/>
  <c r="D3668" i="1" s="1"/>
  <c r="B3668" i="1"/>
  <c r="X3667" i="1"/>
  <c r="Y3667" i="1" s="1"/>
  <c r="X3667" i="1" a="1"/>
  <c r="W3667" i="1"/>
  <c r="W3667" i="1" a="1"/>
  <c r="V3667" i="1" a="1"/>
  <c r="V3667" i="1" s="1"/>
  <c r="U3667" i="1"/>
  <c r="T3667" i="1"/>
  <c r="O3667" i="1" s="1"/>
  <c r="P3667" i="1"/>
  <c r="G3667" i="1"/>
  <c r="D3667" i="1"/>
  <c r="C3667" i="1"/>
  <c r="B3667" i="1"/>
  <c r="X3666" i="1" a="1"/>
  <c r="X3666" i="1" s="1"/>
  <c r="W3666" i="1" a="1"/>
  <c r="W3666" i="1" s="1"/>
  <c r="V3666" i="1" a="1"/>
  <c r="V3666" i="1" s="1"/>
  <c r="U3666" i="1"/>
  <c r="T3666" i="1"/>
  <c r="O3666" i="1" s="1"/>
  <c r="P3666" i="1"/>
  <c r="G3666" i="1"/>
  <c r="D3666" i="1"/>
  <c r="C3666" i="1"/>
  <c r="B3666" i="1"/>
  <c r="X3665" i="1"/>
  <c r="Y3665" i="1" s="1"/>
  <c r="X3665" i="1" a="1"/>
  <c r="W3665" i="1"/>
  <c r="W3665" i="1" a="1"/>
  <c r="V3665" i="1"/>
  <c r="V3665" i="1" a="1"/>
  <c r="U3665" i="1"/>
  <c r="T3665" i="1"/>
  <c r="P3665" i="1"/>
  <c r="O3665" i="1"/>
  <c r="G3665" i="1"/>
  <c r="C3665" i="1"/>
  <c r="D3665" i="1" s="1"/>
  <c r="B3665" i="1"/>
  <c r="X3664" i="1" a="1"/>
  <c r="X3664" i="1" s="1"/>
  <c r="Y3664" i="1" s="1"/>
  <c r="W3664" i="1" a="1"/>
  <c r="W3664" i="1" s="1"/>
  <c r="V3664" i="1" a="1"/>
  <c r="V3664" i="1" s="1"/>
  <c r="U3664" i="1"/>
  <c r="T3664" i="1"/>
  <c r="P3664" i="1"/>
  <c r="O3664" i="1"/>
  <c r="G3664" i="1"/>
  <c r="D3664" i="1"/>
  <c r="C3664" i="1"/>
  <c r="B3664" i="1"/>
  <c r="X3663" i="1" a="1"/>
  <c r="X3663" i="1" s="1"/>
  <c r="Y3663" i="1" s="1"/>
  <c r="W3663" i="1"/>
  <c r="W3663" i="1" a="1"/>
  <c r="V3663" i="1"/>
  <c r="V3663" i="1" a="1"/>
  <c r="U3663" i="1"/>
  <c r="T3663" i="1"/>
  <c r="P3663" i="1"/>
  <c r="O3663" i="1"/>
  <c r="G3663" i="1"/>
  <c r="D3663" i="1"/>
  <c r="C3663" i="1"/>
  <c r="B3663" i="1"/>
  <c r="X3662" i="1"/>
  <c r="X3662" i="1" a="1"/>
  <c r="W3662" i="1" a="1"/>
  <c r="W3662" i="1" s="1"/>
  <c r="Y3662" i="1" s="1"/>
  <c r="V3662" i="1" a="1"/>
  <c r="V3662" i="1" s="1"/>
  <c r="U3662" i="1"/>
  <c r="T3662" i="1"/>
  <c r="O3662" i="1" s="1"/>
  <c r="P3662" i="1"/>
  <c r="G3662" i="1"/>
  <c r="D3662" i="1"/>
  <c r="C3662" i="1"/>
  <c r="B3662" i="1"/>
  <c r="X3661" i="1" a="1"/>
  <c r="X3661" i="1" s="1"/>
  <c r="Y3661" i="1" s="1"/>
  <c r="W3661" i="1" a="1"/>
  <c r="W3661" i="1" s="1"/>
  <c r="V3661" i="1"/>
  <c r="V3661" i="1" a="1"/>
  <c r="U3661" i="1"/>
  <c r="T3661" i="1"/>
  <c r="O3661" i="1" s="1"/>
  <c r="P3661" i="1"/>
  <c r="G3661" i="1"/>
  <c r="C3661" i="1"/>
  <c r="D3661" i="1" s="1"/>
  <c r="B3661" i="1"/>
  <c r="X3660" i="1" a="1"/>
  <c r="X3660" i="1" s="1"/>
  <c r="Y3660" i="1" s="1"/>
  <c r="W3660" i="1"/>
  <c r="W3660" i="1" a="1"/>
  <c r="V3660" i="1" a="1"/>
  <c r="V3660" i="1" s="1"/>
  <c r="U3660" i="1"/>
  <c r="T3660" i="1"/>
  <c r="O3660" i="1" s="1"/>
  <c r="P3660" i="1"/>
  <c r="G3660" i="1"/>
  <c r="C3660" i="1"/>
  <c r="D3660" i="1" s="1"/>
  <c r="B3660" i="1"/>
  <c r="X3659" i="1"/>
  <c r="X3659" i="1" a="1"/>
  <c r="W3659" i="1" a="1"/>
  <c r="W3659" i="1" s="1"/>
  <c r="Y3659" i="1" s="1"/>
  <c r="V3659" i="1" a="1"/>
  <c r="V3659" i="1" s="1"/>
  <c r="U3659" i="1"/>
  <c r="T3659" i="1"/>
  <c r="O3659" i="1" s="1"/>
  <c r="P3659" i="1"/>
  <c r="G3659" i="1"/>
  <c r="C3659" i="1"/>
  <c r="D3659" i="1" s="1"/>
  <c r="B3659" i="1"/>
  <c r="X3658" i="1"/>
  <c r="X3658" i="1" a="1"/>
  <c r="W3658" i="1" a="1"/>
  <c r="W3658" i="1" s="1"/>
  <c r="Y3658" i="1" s="1"/>
  <c r="V3658" i="1"/>
  <c r="V3658" i="1" a="1"/>
  <c r="U3658" i="1"/>
  <c r="T3658" i="1"/>
  <c r="O3658" i="1" s="1"/>
  <c r="P3658" i="1"/>
  <c r="G3658" i="1"/>
  <c r="D3658" i="1"/>
  <c r="C3658" i="1"/>
  <c r="B3658" i="1"/>
  <c r="X3657" i="1"/>
  <c r="Y3657" i="1" s="1"/>
  <c r="X3657" i="1" a="1"/>
  <c r="W3657" i="1"/>
  <c r="W3657" i="1" a="1"/>
  <c r="V3657" i="1" a="1"/>
  <c r="V3657" i="1" s="1"/>
  <c r="U3657" i="1"/>
  <c r="T3657" i="1"/>
  <c r="O3657" i="1" s="1"/>
  <c r="P3657" i="1"/>
  <c r="G3657" i="1"/>
  <c r="C3657" i="1"/>
  <c r="D3657" i="1" s="1"/>
  <c r="B3657" i="1"/>
  <c r="X3656" i="1" a="1"/>
  <c r="X3656" i="1" s="1"/>
  <c r="Y3656" i="1" s="1"/>
  <c r="W3656" i="1"/>
  <c r="W3656" i="1" a="1"/>
  <c r="V3656" i="1" a="1"/>
  <c r="V3656" i="1" s="1"/>
  <c r="U3656" i="1"/>
  <c r="T3656" i="1"/>
  <c r="P3656" i="1"/>
  <c r="O3656" i="1"/>
  <c r="G3656" i="1"/>
  <c r="D3656" i="1"/>
  <c r="C3656" i="1"/>
  <c r="B3656" i="1"/>
  <c r="X3655" i="1" a="1"/>
  <c r="X3655" i="1" s="1"/>
  <c r="W3655" i="1"/>
  <c r="W3655" i="1" a="1"/>
  <c r="V3655" i="1"/>
  <c r="V3655" i="1" a="1"/>
  <c r="U3655" i="1"/>
  <c r="T3655" i="1"/>
  <c r="O3655" i="1" s="1"/>
  <c r="P3655" i="1"/>
  <c r="G3655" i="1"/>
  <c r="C3655" i="1"/>
  <c r="D3655" i="1" s="1"/>
  <c r="B3655" i="1"/>
  <c r="X3654" i="1" a="1"/>
  <c r="X3654" i="1" s="1"/>
  <c r="W3654" i="1" a="1"/>
  <c r="W3654" i="1" s="1"/>
  <c r="V3654" i="1"/>
  <c r="V3654" i="1" a="1"/>
  <c r="U3654" i="1"/>
  <c r="T3654" i="1"/>
  <c r="O3654" i="1" s="1"/>
  <c r="P3654" i="1"/>
  <c r="G3654" i="1"/>
  <c r="D3654" i="1"/>
  <c r="C3654" i="1"/>
  <c r="B3654" i="1"/>
  <c r="X3653" i="1"/>
  <c r="Y3653" i="1" s="1"/>
  <c r="X3653" i="1" a="1"/>
  <c r="W3653" i="1" a="1"/>
  <c r="W3653" i="1" s="1"/>
  <c r="V3653" i="1"/>
  <c r="V3653" i="1" a="1"/>
  <c r="U3653" i="1"/>
  <c r="T3653" i="1"/>
  <c r="P3653" i="1"/>
  <c r="O3653" i="1"/>
  <c r="G3653" i="1"/>
  <c r="C3653" i="1"/>
  <c r="D3653" i="1" s="1"/>
  <c r="B3653" i="1"/>
  <c r="X3652" i="1" a="1"/>
  <c r="X3652" i="1" s="1"/>
  <c r="W3652" i="1" a="1"/>
  <c r="W3652" i="1" s="1"/>
  <c r="V3652" i="1" a="1"/>
  <c r="V3652" i="1" s="1"/>
  <c r="U3652" i="1"/>
  <c r="T3652" i="1"/>
  <c r="O3652" i="1" s="1"/>
  <c r="P3652" i="1"/>
  <c r="G3652" i="1"/>
  <c r="C3652" i="1"/>
  <c r="D3652" i="1" s="1"/>
  <c r="B3652" i="1"/>
  <c r="X3651" i="1"/>
  <c r="Y3651" i="1" s="1"/>
  <c r="X3651" i="1" a="1"/>
  <c r="W3651" i="1"/>
  <c r="W3651" i="1" a="1"/>
  <c r="V3651" i="1" a="1"/>
  <c r="V3651" i="1" s="1"/>
  <c r="U3651" i="1"/>
  <c r="T3651" i="1"/>
  <c r="O3651" i="1" s="1"/>
  <c r="P3651" i="1"/>
  <c r="G3651" i="1"/>
  <c r="D3651" i="1"/>
  <c r="C3651" i="1"/>
  <c r="B3651" i="1"/>
  <c r="X3650" i="1" a="1"/>
  <c r="X3650" i="1" s="1"/>
  <c r="Y3650" i="1" s="1"/>
  <c r="W3650" i="1" a="1"/>
  <c r="W3650" i="1" s="1"/>
  <c r="V3650" i="1" a="1"/>
  <c r="V3650" i="1" s="1"/>
  <c r="U3650" i="1"/>
  <c r="T3650" i="1"/>
  <c r="O3650" i="1" s="1"/>
  <c r="P3650" i="1"/>
  <c r="G3650" i="1"/>
  <c r="D3650" i="1"/>
  <c r="C3650" i="1"/>
  <c r="B3650" i="1"/>
  <c r="X3649" i="1"/>
  <c r="Y3649" i="1" s="1"/>
  <c r="X3649" i="1" a="1"/>
  <c r="W3649" i="1"/>
  <c r="W3649" i="1" a="1"/>
  <c r="V3649" i="1"/>
  <c r="V3649" i="1" a="1"/>
  <c r="U3649" i="1"/>
  <c r="T3649" i="1"/>
  <c r="P3649" i="1"/>
  <c r="O3649" i="1"/>
  <c r="G3649" i="1"/>
  <c r="C3649" i="1"/>
  <c r="D3649" i="1" s="1"/>
  <c r="B3649" i="1"/>
  <c r="X3648" i="1" a="1"/>
  <c r="X3648" i="1" s="1"/>
  <c r="Y3648" i="1" s="1"/>
  <c r="W3648" i="1" a="1"/>
  <c r="W3648" i="1" s="1"/>
  <c r="V3648" i="1" a="1"/>
  <c r="V3648" i="1" s="1"/>
  <c r="U3648" i="1"/>
  <c r="T3648" i="1"/>
  <c r="P3648" i="1"/>
  <c r="O3648" i="1"/>
  <c r="G3648" i="1"/>
  <c r="D3648" i="1"/>
  <c r="C3648" i="1"/>
  <c r="B3648" i="1"/>
  <c r="X3647" i="1" a="1"/>
  <c r="X3647" i="1" s="1"/>
  <c r="Y3647" i="1" s="1"/>
  <c r="W3647" i="1"/>
  <c r="W3647" i="1" a="1"/>
  <c r="V3647" i="1"/>
  <c r="V3647" i="1" a="1"/>
  <c r="U3647" i="1"/>
  <c r="T3647" i="1"/>
  <c r="P3647" i="1"/>
  <c r="O3647" i="1"/>
  <c r="G3647" i="1"/>
  <c r="D3647" i="1"/>
  <c r="C3647" i="1"/>
  <c r="B3647" i="1"/>
  <c r="X3646" i="1"/>
  <c r="X3646" i="1" a="1"/>
  <c r="W3646" i="1" a="1"/>
  <c r="W3646" i="1" s="1"/>
  <c r="Y3646" i="1" s="1"/>
  <c r="V3646" i="1" a="1"/>
  <c r="V3646" i="1" s="1"/>
  <c r="U3646" i="1"/>
  <c r="T3646" i="1"/>
  <c r="O3646" i="1" s="1"/>
  <c r="P3646" i="1"/>
  <c r="G3646" i="1"/>
  <c r="D3646" i="1"/>
  <c r="C3646" i="1"/>
  <c r="B3646" i="1"/>
  <c r="X3645" i="1" a="1"/>
  <c r="X3645" i="1" s="1"/>
  <c r="Y3645" i="1" s="1"/>
  <c r="W3645" i="1" a="1"/>
  <c r="W3645" i="1" s="1"/>
  <c r="V3645" i="1"/>
  <c r="V3645" i="1" a="1"/>
  <c r="U3645" i="1"/>
  <c r="T3645" i="1"/>
  <c r="O3645" i="1" s="1"/>
  <c r="P3645" i="1"/>
  <c r="G3645" i="1"/>
  <c r="C3645" i="1"/>
  <c r="D3645" i="1" s="1"/>
  <c r="B3645" i="1"/>
  <c r="X3644" i="1" a="1"/>
  <c r="X3644" i="1" s="1"/>
  <c r="Y3644" i="1" s="1"/>
  <c r="W3644" i="1"/>
  <c r="W3644" i="1" a="1"/>
  <c r="V3644" i="1" a="1"/>
  <c r="V3644" i="1" s="1"/>
  <c r="U3644" i="1"/>
  <c r="T3644" i="1"/>
  <c r="O3644" i="1" s="1"/>
  <c r="P3644" i="1"/>
  <c r="G3644" i="1"/>
  <c r="C3644" i="1"/>
  <c r="D3644" i="1" s="1"/>
  <c r="B3644" i="1"/>
  <c r="X3643" i="1"/>
  <c r="X3643" i="1" a="1"/>
  <c r="W3643" i="1" a="1"/>
  <c r="W3643" i="1" s="1"/>
  <c r="Y3643" i="1" s="1"/>
  <c r="V3643" i="1" a="1"/>
  <c r="V3643" i="1" s="1"/>
  <c r="U3643" i="1"/>
  <c r="T3643" i="1"/>
  <c r="O3643" i="1" s="1"/>
  <c r="P3643" i="1"/>
  <c r="G3643" i="1"/>
  <c r="C3643" i="1"/>
  <c r="D3643" i="1" s="1"/>
  <c r="B3643" i="1"/>
  <c r="Y3642" i="1"/>
  <c r="X3642" i="1"/>
  <c r="X3642" i="1" a="1"/>
  <c r="W3642" i="1" a="1"/>
  <c r="W3642" i="1" s="1"/>
  <c r="V3642" i="1"/>
  <c r="V3642" i="1" a="1"/>
  <c r="U3642" i="1"/>
  <c r="T3642" i="1"/>
  <c r="O3642" i="1" s="1"/>
  <c r="P3642" i="1"/>
  <c r="G3642" i="1"/>
  <c r="D3642" i="1"/>
  <c r="C3642" i="1"/>
  <c r="B3642" i="1"/>
  <c r="X3641" i="1"/>
  <c r="Y3641" i="1" s="1"/>
  <c r="X3641" i="1" a="1"/>
  <c r="W3641" i="1"/>
  <c r="W3641" i="1" a="1"/>
  <c r="V3641" i="1" a="1"/>
  <c r="V3641" i="1" s="1"/>
  <c r="U3641" i="1"/>
  <c r="T3641" i="1"/>
  <c r="O3641" i="1" s="1"/>
  <c r="P3641" i="1"/>
  <c r="G3641" i="1"/>
  <c r="C3641" i="1"/>
  <c r="D3641" i="1" s="1"/>
  <c r="B3641" i="1"/>
  <c r="X3640" i="1" a="1"/>
  <c r="X3640" i="1" s="1"/>
  <c r="Y3640" i="1" s="1"/>
  <c r="W3640" i="1"/>
  <c r="W3640" i="1" a="1"/>
  <c r="V3640" i="1" a="1"/>
  <c r="V3640" i="1" s="1"/>
  <c r="U3640" i="1"/>
  <c r="T3640" i="1"/>
  <c r="P3640" i="1"/>
  <c r="O3640" i="1"/>
  <c r="G3640" i="1"/>
  <c r="D3640" i="1"/>
  <c r="C3640" i="1"/>
  <c r="B3640" i="1"/>
  <c r="X3639" i="1" a="1"/>
  <c r="X3639" i="1" s="1"/>
  <c r="Y3639" i="1" s="1"/>
  <c r="W3639" i="1"/>
  <c r="W3639" i="1" a="1"/>
  <c r="V3639" i="1"/>
  <c r="V3639" i="1" a="1"/>
  <c r="U3639" i="1"/>
  <c r="T3639" i="1"/>
  <c r="O3639" i="1" s="1"/>
  <c r="P3639" i="1"/>
  <c r="G3639" i="1"/>
  <c r="C3639" i="1"/>
  <c r="D3639" i="1" s="1"/>
  <c r="B3639" i="1"/>
  <c r="X3638" i="1" a="1"/>
  <c r="X3638" i="1" s="1"/>
  <c r="W3638" i="1" a="1"/>
  <c r="W3638" i="1" s="1"/>
  <c r="V3638" i="1"/>
  <c r="V3638" i="1" a="1"/>
  <c r="U3638" i="1"/>
  <c r="T3638" i="1"/>
  <c r="O3638" i="1" s="1"/>
  <c r="P3638" i="1"/>
  <c r="G3638" i="1"/>
  <c r="D3638" i="1"/>
  <c r="C3638" i="1"/>
  <c r="B3638" i="1"/>
  <c r="X3637" i="1"/>
  <c r="Y3637" i="1" s="1"/>
  <c r="X3637" i="1" a="1"/>
  <c r="W3637" i="1" a="1"/>
  <c r="W3637" i="1" s="1"/>
  <c r="V3637" i="1"/>
  <c r="V3637" i="1" a="1"/>
  <c r="U3637" i="1"/>
  <c r="T3637" i="1"/>
  <c r="P3637" i="1"/>
  <c r="O3637" i="1"/>
  <c r="G3637" i="1"/>
  <c r="C3637" i="1"/>
  <c r="D3637" i="1" s="1"/>
  <c r="B3637" i="1"/>
  <c r="X3636" i="1" a="1"/>
  <c r="X3636" i="1" s="1"/>
  <c r="W3636" i="1" a="1"/>
  <c r="W3636" i="1" s="1"/>
  <c r="V3636" i="1" a="1"/>
  <c r="V3636" i="1" s="1"/>
  <c r="U3636" i="1"/>
  <c r="T3636" i="1"/>
  <c r="O3636" i="1" s="1"/>
  <c r="P3636" i="1"/>
  <c r="G3636" i="1"/>
  <c r="C3636" i="1"/>
  <c r="D3636" i="1" s="1"/>
  <c r="B3636" i="1"/>
  <c r="X3635" i="1"/>
  <c r="Y3635" i="1" s="1"/>
  <c r="X3635" i="1" a="1"/>
  <c r="W3635" i="1"/>
  <c r="W3635" i="1" a="1"/>
  <c r="V3635" i="1" a="1"/>
  <c r="V3635" i="1" s="1"/>
  <c r="U3635" i="1"/>
  <c r="T3635" i="1"/>
  <c r="O3635" i="1" s="1"/>
  <c r="P3635" i="1"/>
  <c r="G3635" i="1"/>
  <c r="D3635" i="1"/>
  <c r="C3635" i="1"/>
  <c r="B3635" i="1"/>
  <c r="X3634" i="1" a="1"/>
  <c r="X3634" i="1" s="1"/>
  <c r="W3634" i="1" a="1"/>
  <c r="W3634" i="1" s="1"/>
  <c r="V3634" i="1" a="1"/>
  <c r="V3634" i="1" s="1"/>
  <c r="U3634" i="1"/>
  <c r="T3634" i="1"/>
  <c r="O3634" i="1" s="1"/>
  <c r="P3634" i="1"/>
  <c r="G3634" i="1"/>
  <c r="D3634" i="1"/>
  <c r="C3634" i="1"/>
  <c r="B3634" i="1"/>
  <c r="X3633" i="1"/>
  <c r="Y3633" i="1" s="1"/>
  <c r="X3633" i="1" a="1"/>
  <c r="W3633" i="1"/>
  <c r="W3633" i="1" a="1"/>
  <c r="V3633" i="1"/>
  <c r="V3633" i="1" a="1"/>
  <c r="U3633" i="1"/>
  <c r="T3633" i="1"/>
  <c r="P3633" i="1"/>
  <c r="O3633" i="1"/>
  <c r="G3633" i="1"/>
  <c r="C3633" i="1"/>
  <c r="D3633" i="1" s="1"/>
  <c r="B3633" i="1"/>
  <c r="X3632" i="1" a="1"/>
  <c r="X3632" i="1" s="1"/>
  <c r="Y3632" i="1" s="1"/>
  <c r="W3632" i="1" a="1"/>
  <c r="W3632" i="1" s="1"/>
  <c r="V3632" i="1" a="1"/>
  <c r="V3632" i="1" s="1"/>
  <c r="U3632" i="1"/>
  <c r="T3632" i="1"/>
  <c r="P3632" i="1"/>
  <c r="O3632" i="1"/>
  <c r="G3632" i="1"/>
  <c r="D3632" i="1"/>
  <c r="C3632" i="1"/>
  <c r="B3632" i="1"/>
  <c r="X3631" i="1" a="1"/>
  <c r="X3631" i="1" s="1"/>
  <c r="Y3631" i="1" s="1"/>
  <c r="W3631" i="1"/>
  <c r="W3631" i="1" a="1"/>
  <c r="V3631" i="1"/>
  <c r="V3631" i="1" a="1"/>
  <c r="U3631" i="1"/>
  <c r="T3631" i="1"/>
  <c r="P3631" i="1"/>
  <c r="O3631" i="1"/>
  <c r="G3631" i="1"/>
  <c r="D3631" i="1"/>
  <c r="C3631" i="1"/>
  <c r="B3631" i="1"/>
  <c r="X3630" i="1"/>
  <c r="X3630" i="1" a="1"/>
  <c r="W3630" i="1" a="1"/>
  <c r="W3630" i="1" s="1"/>
  <c r="Y3630" i="1" s="1"/>
  <c r="V3630" i="1" a="1"/>
  <c r="V3630" i="1" s="1"/>
  <c r="U3630" i="1"/>
  <c r="T3630" i="1"/>
  <c r="O3630" i="1" s="1"/>
  <c r="P3630" i="1"/>
  <c r="G3630" i="1"/>
  <c r="D3630" i="1"/>
  <c r="C3630" i="1"/>
  <c r="B3630" i="1"/>
  <c r="X3629" i="1" a="1"/>
  <c r="X3629" i="1" s="1"/>
  <c r="Y3629" i="1" s="1"/>
  <c r="W3629" i="1" a="1"/>
  <c r="W3629" i="1" s="1"/>
  <c r="V3629" i="1"/>
  <c r="V3629" i="1" a="1"/>
  <c r="U3629" i="1"/>
  <c r="T3629" i="1"/>
  <c r="O3629" i="1" s="1"/>
  <c r="P3629" i="1"/>
  <c r="G3629" i="1"/>
  <c r="C3629" i="1"/>
  <c r="D3629" i="1" s="1"/>
  <c r="B3629" i="1"/>
  <c r="X3628" i="1" a="1"/>
  <c r="X3628" i="1" s="1"/>
  <c r="Y3628" i="1" s="1"/>
  <c r="W3628" i="1"/>
  <c r="W3628" i="1" a="1"/>
  <c r="V3628" i="1" a="1"/>
  <c r="V3628" i="1" s="1"/>
  <c r="U3628" i="1"/>
  <c r="T3628" i="1"/>
  <c r="O3628" i="1" s="1"/>
  <c r="P3628" i="1"/>
  <c r="G3628" i="1"/>
  <c r="C3628" i="1"/>
  <c r="D3628" i="1" s="1"/>
  <c r="B3628" i="1"/>
  <c r="X3627" i="1"/>
  <c r="X3627" i="1" a="1"/>
  <c r="W3627" i="1" a="1"/>
  <c r="W3627" i="1" s="1"/>
  <c r="Y3627" i="1" s="1"/>
  <c r="V3627" i="1" a="1"/>
  <c r="V3627" i="1" s="1"/>
  <c r="U3627" i="1"/>
  <c r="T3627" i="1"/>
  <c r="O3627" i="1" s="1"/>
  <c r="P3627" i="1"/>
  <c r="G3627" i="1"/>
  <c r="C3627" i="1"/>
  <c r="D3627" i="1" s="1"/>
  <c r="B3627" i="1"/>
  <c r="X3626" i="1"/>
  <c r="X3626" i="1" a="1"/>
  <c r="W3626" i="1" a="1"/>
  <c r="W3626" i="1" s="1"/>
  <c r="Y3626" i="1" s="1"/>
  <c r="V3626" i="1"/>
  <c r="V3626" i="1" a="1"/>
  <c r="U3626" i="1"/>
  <c r="T3626" i="1"/>
  <c r="O3626" i="1" s="1"/>
  <c r="P3626" i="1"/>
  <c r="G3626" i="1"/>
  <c r="D3626" i="1"/>
  <c r="C3626" i="1"/>
  <c r="B3626" i="1"/>
  <c r="X3625" i="1"/>
  <c r="Y3625" i="1" s="1"/>
  <c r="X3625" i="1" a="1"/>
  <c r="W3625" i="1"/>
  <c r="W3625" i="1" a="1"/>
  <c r="V3625" i="1" a="1"/>
  <c r="V3625" i="1" s="1"/>
  <c r="U3625" i="1"/>
  <c r="T3625" i="1"/>
  <c r="O3625" i="1" s="1"/>
  <c r="P3625" i="1"/>
  <c r="G3625" i="1"/>
  <c r="C3625" i="1"/>
  <c r="D3625" i="1" s="1"/>
  <c r="B3625" i="1"/>
  <c r="X3624" i="1" a="1"/>
  <c r="X3624" i="1" s="1"/>
  <c r="Y3624" i="1" s="1"/>
  <c r="W3624" i="1"/>
  <c r="W3624" i="1" a="1"/>
  <c r="V3624" i="1" a="1"/>
  <c r="V3624" i="1" s="1"/>
  <c r="U3624" i="1"/>
  <c r="T3624" i="1"/>
  <c r="P3624" i="1"/>
  <c r="O3624" i="1"/>
  <c r="G3624" i="1"/>
  <c r="D3624" i="1"/>
  <c r="C3624" i="1"/>
  <c r="B3624" i="1"/>
  <c r="X3623" i="1" a="1"/>
  <c r="X3623" i="1" s="1"/>
  <c r="W3623" i="1"/>
  <c r="W3623" i="1" a="1"/>
  <c r="V3623" i="1"/>
  <c r="V3623" i="1" a="1"/>
  <c r="U3623" i="1"/>
  <c r="T3623" i="1"/>
  <c r="O3623" i="1" s="1"/>
  <c r="P3623" i="1"/>
  <c r="G3623" i="1"/>
  <c r="C3623" i="1"/>
  <c r="D3623" i="1" s="1"/>
  <c r="B3623" i="1"/>
  <c r="X3622" i="1" a="1"/>
  <c r="X3622" i="1" s="1"/>
  <c r="Y3622" i="1" s="1"/>
  <c r="W3622" i="1" a="1"/>
  <c r="W3622" i="1" s="1"/>
  <c r="V3622" i="1"/>
  <c r="V3622" i="1" a="1"/>
  <c r="U3622" i="1"/>
  <c r="T3622" i="1"/>
  <c r="O3622" i="1" s="1"/>
  <c r="P3622" i="1"/>
  <c r="G3622" i="1"/>
  <c r="D3622" i="1"/>
  <c r="C3622" i="1"/>
  <c r="B3622" i="1"/>
  <c r="X3621" i="1"/>
  <c r="Y3621" i="1" s="1"/>
  <c r="X3621" i="1" a="1"/>
  <c r="W3621" i="1" a="1"/>
  <c r="W3621" i="1" s="1"/>
  <c r="V3621" i="1"/>
  <c r="V3621" i="1" a="1"/>
  <c r="U3621" i="1"/>
  <c r="T3621" i="1"/>
  <c r="P3621" i="1"/>
  <c r="O3621" i="1"/>
  <c r="G3621" i="1"/>
  <c r="C3621" i="1"/>
  <c r="D3621" i="1" s="1"/>
  <c r="B3621" i="1"/>
  <c r="X3620" i="1" a="1"/>
  <c r="X3620" i="1" s="1"/>
  <c r="W3620" i="1" a="1"/>
  <c r="W3620" i="1" s="1"/>
  <c r="V3620" i="1" a="1"/>
  <c r="V3620" i="1" s="1"/>
  <c r="U3620" i="1"/>
  <c r="T3620" i="1"/>
  <c r="O3620" i="1" s="1"/>
  <c r="P3620" i="1"/>
  <c r="G3620" i="1"/>
  <c r="C3620" i="1"/>
  <c r="D3620" i="1" s="1"/>
  <c r="B3620" i="1"/>
  <c r="X3619" i="1"/>
  <c r="Y3619" i="1" s="1"/>
  <c r="X3619" i="1" a="1"/>
  <c r="W3619" i="1"/>
  <c r="W3619" i="1" a="1"/>
  <c r="V3619" i="1" a="1"/>
  <c r="V3619" i="1" s="1"/>
  <c r="U3619" i="1"/>
  <c r="T3619" i="1"/>
  <c r="O3619" i="1" s="1"/>
  <c r="P3619" i="1"/>
  <c r="G3619" i="1"/>
  <c r="D3619" i="1"/>
  <c r="C3619" i="1"/>
  <c r="B3619" i="1"/>
  <c r="X3618" i="1" a="1"/>
  <c r="X3618" i="1" s="1"/>
  <c r="W3618" i="1" a="1"/>
  <c r="W3618" i="1" s="1"/>
  <c r="V3618" i="1" a="1"/>
  <c r="V3618" i="1" s="1"/>
  <c r="U3618" i="1"/>
  <c r="T3618" i="1"/>
  <c r="O3618" i="1" s="1"/>
  <c r="P3618" i="1"/>
  <c r="G3618" i="1"/>
  <c r="D3618" i="1"/>
  <c r="C3618" i="1"/>
  <c r="B3618" i="1"/>
  <c r="X3617" i="1"/>
  <c r="Y3617" i="1" s="1"/>
  <c r="X3617" i="1" a="1"/>
  <c r="W3617" i="1"/>
  <c r="W3617" i="1" a="1"/>
  <c r="V3617" i="1"/>
  <c r="V3617" i="1" a="1"/>
  <c r="U3617" i="1"/>
  <c r="T3617" i="1"/>
  <c r="P3617" i="1"/>
  <c r="O3617" i="1"/>
  <c r="G3617" i="1"/>
  <c r="C3617" i="1"/>
  <c r="D3617" i="1" s="1"/>
  <c r="B3617" i="1"/>
  <c r="X3616" i="1" a="1"/>
  <c r="X3616" i="1" s="1"/>
  <c r="Y3616" i="1" s="1"/>
  <c r="W3616" i="1" a="1"/>
  <c r="W3616" i="1" s="1"/>
  <c r="V3616" i="1" a="1"/>
  <c r="V3616" i="1" s="1"/>
  <c r="U3616" i="1"/>
  <c r="T3616" i="1"/>
  <c r="P3616" i="1"/>
  <c r="O3616" i="1"/>
  <c r="G3616" i="1"/>
  <c r="D3616" i="1"/>
  <c r="C3616" i="1"/>
  <c r="B3616" i="1"/>
  <c r="X3615" i="1" a="1"/>
  <c r="X3615" i="1" s="1"/>
  <c r="Y3615" i="1" s="1"/>
  <c r="W3615" i="1"/>
  <c r="W3615" i="1" a="1"/>
  <c r="V3615" i="1"/>
  <c r="V3615" i="1" a="1"/>
  <c r="U3615" i="1"/>
  <c r="T3615" i="1"/>
  <c r="P3615" i="1"/>
  <c r="O3615" i="1"/>
  <c r="G3615" i="1"/>
  <c r="D3615" i="1"/>
  <c r="C3615" i="1"/>
  <c r="B3615" i="1"/>
  <c r="X3614" i="1"/>
  <c r="X3614" i="1" a="1"/>
  <c r="W3614" i="1" a="1"/>
  <c r="W3614" i="1" s="1"/>
  <c r="Y3614" i="1" s="1"/>
  <c r="V3614" i="1" a="1"/>
  <c r="V3614" i="1" s="1"/>
  <c r="U3614" i="1"/>
  <c r="T3614" i="1"/>
  <c r="O3614" i="1" s="1"/>
  <c r="P3614" i="1"/>
  <c r="G3614" i="1"/>
  <c r="D3614" i="1"/>
  <c r="C3614" i="1"/>
  <c r="B3614" i="1"/>
  <c r="X3613" i="1" a="1"/>
  <c r="X3613" i="1" s="1"/>
  <c r="Y3613" i="1" s="1"/>
  <c r="W3613" i="1" a="1"/>
  <c r="W3613" i="1" s="1"/>
  <c r="V3613" i="1"/>
  <c r="V3613" i="1" a="1"/>
  <c r="U3613" i="1"/>
  <c r="T3613" i="1"/>
  <c r="O3613" i="1" s="1"/>
  <c r="P3613" i="1"/>
  <c r="G3613" i="1"/>
  <c r="C3613" i="1"/>
  <c r="D3613" i="1" s="1"/>
  <c r="B3613" i="1"/>
  <c r="X3612" i="1" a="1"/>
  <c r="X3612" i="1" s="1"/>
  <c r="Y3612" i="1" s="1"/>
  <c r="W3612" i="1"/>
  <c r="W3612" i="1" a="1"/>
  <c r="V3612" i="1" a="1"/>
  <c r="V3612" i="1" s="1"/>
  <c r="U3612" i="1"/>
  <c r="T3612" i="1"/>
  <c r="O3612" i="1" s="1"/>
  <c r="P3612" i="1"/>
  <c r="G3612" i="1"/>
  <c r="C3612" i="1"/>
  <c r="D3612" i="1" s="1"/>
  <c r="B3612" i="1"/>
  <c r="Y3611" i="1"/>
  <c r="X3611" i="1"/>
  <c r="X3611" i="1" a="1"/>
  <c r="W3611" i="1"/>
  <c r="W3611" i="1" a="1"/>
  <c r="V3611" i="1" a="1"/>
  <c r="V3611" i="1" s="1"/>
  <c r="U3611" i="1"/>
  <c r="T3611" i="1"/>
  <c r="P3611" i="1"/>
  <c r="O3611" i="1"/>
  <c r="G3611" i="1"/>
  <c r="C3611" i="1"/>
  <c r="D3611" i="1" s="1"/>
  <c r="B3611" i="1"/>
  <c r="Y3610" i="1"/>
  <c r="X3610" i="1"/>
  <c r="X3610" i="1" a="1"/>
  <c r="W3610" i="1" a="1"/>
  <c r="W3610" i="1" s="1"/>
  <c r="V3610" i="1"/>
  <c r="V3610" i="1" a="1"/>
  <c r="U3610" i="1"/>
  <c r="T3610" i="1"/>
  <c r="O3610" i="1" s="1"/>
  <c r="P3610" i="1"/>
  <c r="G3610" i="1"/>
  <c r="D3610" i="1"/>
  <c r="C3610" i="1"/>
  <c r="B3610" i="1"/>
  <c r="X3609" i="1"/>
  <c r="Y3609" i="1" s="1"/>
  <c r="X3609" i="1" a="1"/>
  <c r="W3609" i="1"/>
  <c r="W3609" i="1" a="1"/>
  <c r="V3609" i="1"/>
  <c r="V3609" i="1" a="1"/>
  <c r="U3609" i="1"/>
  <c r="T3609" i="1"/>
  <c r="O3609" i="1" s="1"/>
  <c r="P3609" i="1"/>
  <c r="G3609" i="1"/>
  <c r="C3609" i="1"/>
  <c r="D3609" i="1" s="1"/>
  <c r="B3609" i="1"/>
  <c r="X3608" i="1" a="1"/>
  <c r="X3608" i="1" s="1"/>
  <c r="Y3608" i="1" s="1"/>
  <c r="W3608" i="1"/>
  <c r="W3608" i="1" a="1"/>
  <c r="V3608" i="1" a="1"/>
  <c r="V3608" i="1" s="1"/>
  <c r="U3608" i="1"/>
  <c r="T3608" i="1"/>
  <c r="P3608" i="1"/>
  <c r="O3608" i="1"/>
  <c r="G3608" i="1"/>
  <c r="D3608" i="1"/>
  <c r="C3608" i="1"/>
  <c r="B3608" i="1"/>
  <c r="X3607" i="1" a="1"/>
  <c r="X3607" i="1" s="1"/>
  <c r="W3607" i="1"/>
  <c r="W3607" i="1" a="1"/>
  <c r="V3607" i="1"/>
  <c r="V3607" i="1" a="1"/>
  <c r="U3607" i="1"/>
  <c r="T3607" i="1"/>
  <c r="O3607" i="1" s="1"/>
  <c r="P3607" i="1"/>
  <c r="G3607" i="1"/>
  <c r="C3607" i="1"/>
  <c r="D3607" i="1" s="1"/>
  <c r="B3607" i="1"/>
  <c r="X3606" i="1" a="1"/>
  <c r="X3606" i="1" s="1"/>
  <c r="W3606" i="1" a="1"/>
  <c r="W3606" i="1" s="1"/>
  <c r="V3606" i="1"/>
  <c r="V3606" i="1" a="1"/>
  <c r="U3606" i="1"/>
  <c r="T3606" i="1"/>
  <c r="O3606" i="1" s="1"/>
  <c r="P3606" i="1"/>
  <c r="G3606" i="1"/>
  <c r="D3606" i="1"/>
  <c r="C3606" i="1"/>
  <c r="B3606" i="1"/>
  <c r="X3605" i="1"/>
  <c r="Y3605" i="1" s="1"/>
  <c r="X3605" i="1" a="1"/>
  <c r="W3605" i="1" a="1"/>
  <c r="W3605" i="1" s="1"/>
  <c r="V3605" i="1"/>
  <c r="V3605" i="1" a="1"/>
  <c r="U3605" i="1"/>
  <c r="T3605" i="1"/>
  <c r="P3605" i="1"/>
  <c r="O3605" i="1"/>
  <c r="G3605" i="1"/>
  <c r="C3605" i="1"/>
  <c r="D3605" i="1" s="1"/>
  <c r="B3605" i="1"/>
  <c r="X3604" i="1" a="1"/>
  <c r="X3604" i="1" s="1"/>
  <c r="Y3604" i="1" s="1"/>
  <c r="W3604" i="1" a="1"/>
  <c r="W3604" i="1" s="1"/>
  <c r="V3604" i="1" a="1"/>
  <c r="V3604" i="1" s="1"/>
  <c r="U3604" i="1"/>
  <c r="T3604" i="1"/>
  <c r="O3604" i="1" s="1"/>
  <c r="P3604" i="1"/>
  <c r="G3604" i="1"/>
  <c r="C3604" i="1"/>
  <c r="D3604" i="1" s="1"/>
  <c r="B3604" i="1"/>
  <c r="X3603" i="1"/>
  <c r="Y3603" i="1" s="1"/>
  <c r="X3603" i="1" a="1"/>
  <c r="W3603" i="1"/>
  <c r="W3603" i="1" a="1"/>
  <c r="V3603" i="1" a="1"/>
  <c r="V3603" i="1" s="1"/>
  <c r="U3603" i="1"/>
  <c r="T3603" i="1"/>
  <c r="O3603" i="1" s="1"/>
  <c r="P3603" i="1"/>
  <c r="G3603" i="1"/>
  <c r="D3603" i="1"/>
  <c r="C3603" i="1"/>
  <c r="B3603" i="1"/>
  <c r="X3602" i="1" a="1"/>
  <c r="X3602" i="1" s="1"/>
  <c r="Y3602" i="1" s="1"/>
  <c r="W3602" i="1" a="1"/>
  <c r="W3602" i="1" s="1"/>
  <c r="V3602" i="1" a="1"/>
  <c r="V3602" i="1" s="1"/>
  <c r="U3602" i="1"/>
  <c r="T3602" i="1"/>
  <c r="O3602" i="1" s="1"/>
  <c r="P3602" i="1"/>
  <c r="G3602" i="1"/>
  <c r="D3602" i="1"/>
  <c r="C3602" i="1"/>
  <c r="B3602" i="1"/>
  <c r="X3601" i="1"/>
  <c r="Y3601" i="1" s="1"/>
  <c r="X3601" i="1" a="1"/>
  <c r="W3601" i="1"/>
  <c r="W3601" i="1" a="1"/>
  <c r="V3601" i="1"/>
  <c r="V3601" i="1" a="1"/>
  <c r="U3601" i="1"/>
  <c r="T3601" i="1"/>
  <c r="P3601" i="1"/>
  <c r="O3601" i="1"/>
  <c r="G3601" i="1"/>
  <c r="C3601" i="1"/>
  <c r="D3601" i="1" s="1"/>
  <c r="B3601" i="1"/>
  <c r="X3600" i="1" a="1"/>
  <c r="X3600" i="1" s="1"/>
  <c r="W3600" i="1" a="1"/>
  <c r="W3600" i="1" s="1"/>
  <c r="V3600" i="1" a="1"/>
  <c r="V3600" i="1" s="1"/>
  <c r="U3600" i="1"/>
  <c r="T3600" i="1"/>
  <c r="P3600" i="1"/>
  <c r="O3600" i="1"/>
  <c r="G3600" i="1"/>
  <c r="D3600" i="1"/>
  <c r="C3600" i="1"/>
  <c r="B3600" i="1"/>
  <c r="X3599" i="1" a="1"/>
  <c r="X3599" i="1" s="1"/>
  <c r="Y3599" i="1" s="1"/>
  <c r="W3599" i="1"/>
  <c r="W3599" i="1" a="1"/>
  <c r="V3599" i="1"/>
  <c r="V3599" i="1" a="1"/>
  <c r="U3599" i="1"/>
  <c r="T3599" i="1"/>
  <c r="P3599" i="1"/>
  <c r="O3599" i="1"/>
  <c r="G3599" i="1"/>
  <c r="D3599" i="1"/>
  <c r="C3599" i="1"/>
  <c r="B3599" i="1"/>
  <c r="X3598" i="1"/>
  <c r="X3598" i="1" a="1"/>
  <c r="W3598" i="1" a="1"/>
  <c r="W3598" i="1" s="1"/>
  <c r="Y3598" i="1" s="1"/>
  <c r="V3598" i="1" a="1"/>
  <c r="V3598" i="1" s="1"/>
  <c r="U3598" i="1"/>
  <c r="T3598" i="1"/>
  <c r="O3598" i="1" s="1"/>
  <c r="P3598" i="1"/>
  <c r="G3598" i="1"/>
  <c r="D3598" i="1"/>
  <c r="C3598" i="1"/>
  <c r="B3598" i="1"/>
  <c r="X3597" i="1" a="1"/>
  <c r="X3597" i="1" s="1"/>
  <c r="W3597" i="1" a="1"/>
  <c r="W3597" i="1" s="1"/>
  <c r="V3597" i="1"/>
  <c r="V3597" i="1" a="1"/>
  <c r="U3597" i="1"/>
  <c r="T3597" i="1"/>
  <c r="O3597" i="1" s="1"/>
  <c r="P3597" i="1"/>
  <c r="G3597" i="1"/>
  <c r="C3597" i="1"/>
  <c r="D3597" i="1" s="1"/>
  <c r="B3597" i="1"/>
  <c r="X3596" i="1" a="1"/>
  <c r="X3596" i="1" s="1"/>
  <c r="Y3596" i="1" s="1"/>
  <c r="W3596" i="1"/>
  <c r="W3596" i="1" a="1"/>
  <c r="V3596" i="1" a="1"/>
  <c r="V3596" i="1" s="1"/>
  <c r="U3596" i="1"/>
  <c r="T3596" i="1"/>
  <c r="O3596" i="1" s="1"/>
  <c r="P3596" i="1"/>
  <c r="G3596" i="1"/>
  <c r="C3596" i="1"/>
  <c r="D3596" i="1" s="1"/>
  <c r="B3596" i="1"/>
  <c r="Y3595" i="1"/>
  <c r="X3595" i="1"/>
  <c r="X3595" i="1" a="1"/>
  <c r="W3595" i="1"/>
  <c r="W3595" i="1" a="1"/>
  <c r="V3595" i="1" a="1"/>
  <c r="V3595" i="1" s="1"/>
  <c r="U3595" i="1"/>
  <c r="T3595" i="1"/>
  <c r="P3595" i="1"/>
  <c r="O3595" i="1"/>
  <c r="G3595" i="1"/>
  <c r="C3595" i="1"/>
  <c r="D3595" i="1" s="1"/>
  <c r="B3595" i="1"/>
  <c r="Y3594" i="1"/>
  <c r="X3594" i="1"/>
  <c r="X3594" i="1" a="1"/>
  <c r="W3594" i="1" a="1"/>
  <c r="W3594" i="1" s="1"/>
  <c r="V3594" i="1"/>
  <c r="V3594" i="1" a="1"/>
  <c r="U3594" i="1"/>
  <c r="T3594" i="1"/>
  <c r="O3594" i="1" s="1"/>
  <c r="P3594" i="1"/>
  <c r="G3594" i="1"/>
  <c r="D3594" i="1"/>
  <c r="C3594" i="1"/>
  <c r="B3594" i="1"/>
  <c r="X3593" i="1"/>
  <c r="Y3593" i="1" s="1"/>
  <c r="X3593" i="1" a="1"/>
  <c r="W3593" i="1"/>
  <c r="W3593" i="1" a="1"/>
  <c r="V3593" i="1"/>
  <c r="V3593" i="1" a="1"/>
  <c r="U3593" i="1"/>
  <c r="T3593" i="1"/>
  <c r="O3593" i="1" s="1"/>
  <c r="P3593" i="1"/>
  <c r="G3593" i="1"/>
  <c r="C3593" i="1"/>
  <c r="D3593" i="1" s="1"/>
  <c r="B3593" i="1"/>
  <c r="X3592" i="1" a="1"/>
  <c r="X3592" i="1" s="1"/>
  <c r="Y3592" i="1" s="1"/>
  <c r="W3592" i="1"/>
  <c r="W3592" i="1" a="1"/>
  <c r="V3592" i="1" a="1"/>
  <c r="V3592" i="1" s="1"/>
  <c r="U3592" i="1"/>
  <c r="T3592" i="1"/>
  <c r="P3592" i="1"/>
  <c r="O3592" i="1"/>
  <c r="G3592" i="1"/>
  <c r="D3592" i="1"/>
  <c r="C3592" i="1"/>
  <c r="B3592" i="1"/>
  <c r="X3591" i="1" a="1"/>
  <c r="X3591" i="1" s="1"/>
  <c r="Y3591" i="1" s="1"/>
  <c r="W3591" i="1"/>
  <c r="W3591" i="1" a="1"/>
  <c r="V3591" i="1"/>
  <c r="V3591" i="1" a="1"/>
  <c r="U3591" i="1"/>
  <c r="T3591" i="1"/>
  <c r="O3591" i="1" s="1"/>
  <c r="P3591" i="1"/>
  <c r="G3591" i="1"/>
  <c r="C3591" i="1"/>
  <c r="D3591" i="1" s="1"/>
  <c r="B3591" i="1"/>
  <c r="X3590" i="1" a="1"/>
  <c r="X3590" i="1" s="1"/>
  <c r="Y3590" i="1" s="1"/>
  <c r="W3590" i="1" a="1"/>
  <c r="W3590" i="1" s="1"/>
  <c r="V3590" i="1"/>
  <c r="V3590" i="1" a="1"/>
  <c r="U3590" i="1"/>
  <c r="T3590" i="1"/>
  <c r="O3590" i="1" s="1"/>
  <c r="P3590" i="1"/>
  <c r="G3590" i="1"/>
  <c r="D3590" i="1"/>
  <c r="C3590" i="1"/>
  <c r="B3590" i="1"/>
  <c r="X3589" i="1"/>
  <c r="Y3589" i="1" s="1"/>
  <c r="X3589" i="1" a="1"/>
  <c r="W3589" i="1" a="1"/>
  <c r="W3589" i="1" s="1"/>
  <c r="V3589" i="1"/>
  <c r="V3589" i="1" a="1"/>
  <c r="U3589" i="1"/>
  <c r="T3589" i="1"/>
  <c r="P3589" i="1"/>
  <c r="O3589" i="1"/>
  <c r="G3589" i="1"/>
  <c r="C3589" i="1"/>
  <c r="D3589" i="1" s="1"/>
  <c r="B3589" i="1"/>
  <c r="X3588" i="1" a="1"/>
  <c r="X3588" i="1" s="1"/>
  <c r="W3588" i="1" a="1"/>
  <c r="W3588" i="1" s="1"/>
  <c r="V3588" i="1" a="1"/>
  <c r="V3588" i="1" s="1"/>
  <c r="U3588" i="1"/>
  <c r="T3588" i="1"/>
  <c r="O3588" i="1" s="1"/>
  <c r="P3588" i="1"/>
  <c r="G3588" i="1"/>
  <c r="C3588" i="1"/>
  <c r="D3588" i="1" s="1"/>
  <c r="B3588" i="1"/>
  <c r="X3587" i="1"/>
  <c r="Y3587" i="1" s="1"/>
  <c r="X3587" i="1" a="1"/>
  <c r="W3587" i="1"/>
  <c r="W3587" i="1" a="1"/>
  <c r="V3587" i="1" a="1"/>
  <c r="V3587" i="1" s="1"/>
  <c r="U3587" i="1"/>
  <c r="T3587" i="1"/>
  <c r="O3587" i="1" s="1"/>
  <c r="P3587" i="1"/>
  <c r="G3587" i="1"/>
  <c r="D3587" i="1"/>
  <c r="C3587" i="1"/>
  <c r="B3587" i="1"/>
  <c r="X3586" i="1" a="1"/>
  <c r="X3586" i="1" s="1"/>
  <c r="W3586" i="1" a="1"/>
  <c r="W3586" i="1" s="1"/>
  <c r="V3586" i="1" a="1"/>
  <c r="V3586" i="1" s="1"/>
  <c r="U3586" i="1"/>
  <c r="T3586" i="1"/>
  <c r="O3586" i="1" s="1"/>
  <c r="P3586" i="1"/>
  <c r="G3586" i="1"/>
  <c r="D3586" i="1"/>
  <c r="C3586" i="1"/>
  <c r="B3586" i="1"/>
  <c r="X3585" i="1"/>
  <c r="Y3585" i="1" s="1"/>
  <c r="X3585" i="1" a="1"/>
  <c r="W3585" i="1"/>
  <c r="W3585" i="1" a="1"/>
  <c r="V3585" i="1"/>
  <c r="V3585" i="1" a="1"/>
  <c r="U3585" i="1"/>
  <c r="T3585" i="1"/>
  <c r="P3585" i="1"/>
  <c r="O3585" i="1"/>
  <c r="G3585" i="1"/>
  <c r="C3585" i="1"/>
  <c r="D3585" i="1" s="1"/>
  <c r="B3585" i="1"/>
  <c r="X3584" i="1" a="1"/>
  <c r="X3584" i="1" s="1"/>
  <c r="W3584" i="1" a="1"/>
  <c r="W3584" i="1" s="1"/>
  <c r="V3584" i="1" a="1"/>
  <c r="V3584" i="1" s="1"/>
  <c r="U3584" i="1"/>
  <c r="T3584" i="1"/>
  <c r="P3584" i="1"/>
  <c r="O3584" i="1"/>
  <c r="G3584" i="1"/>
  <c r="D3584" i="1"/>
  <c r="C3584" i="1"/>
  <c r="B3584" i="1"/>
  <c r="X3583" i="1" a="1"/>
  <c r="X3583" i="1" s="1"/>
  <c r="Y3583" i="1" s="1"/>
  <c r="W3583" i="1"/>
  <c r="W3583" i="1" a="1"/>
  <c r="V3583" i="1"/>
  <c r="V3583" i="1" a="1"/>
  <c r="U3583" i="1"/>
  <c r="T3583" i="1"/>
  <c r="P3583" i="1"/>
  <c r="O3583" i="1"/>
  <c r="G3583" i="1"/>
  <c r="D3583" i="1"/>
  <c r="C3583" i="1"/>
  <c r="B3583" i="1"/>
  <c r="X3582" i="1"/>
  <c r="X3582" i="1" a="1"/>
  <c r="W3582" i="1" a="1"/>
  <c r="W3582" i="1" s="1"/>
  <c r="Y3582" i="1" s="1"/>
  <c r="V3582" i="1" a="1"/>
  <c r="V3582" i="1" s="1"/>
  <c r="U3582" i="1"/>
  <c r="T3582" i="1"/>
  <c r="O3582" i="1" s="1"/>
  <c r="P3582" i="1"/>
  <c r="G3582" i="1"/>
  <c r="D3582" i="1"/>
  <c r="C3582" i="1"/>
  <c r="B3582" i="1"/>
  <c r="X3581" i="1" a="1"/>
  <c r="X3581" i="1" s="1"/>
  <c r="W3581" i="1" a="1"/>
  <c r="W3581" i="1" s="1"/>
  <c r="V3581" i="1"/>
  <c r="V3581" i="1" a="1"/>
  <c r="U3581" i="1"/>
  <c r="T3581" i="1"/>
  <c r="O3581" i="1" s="1"/>
  <c r="P3581" i="1"/>
  <c r="G3581" i="1"/>
  <c r="C3581" i="1"/>
  <c r="D3581" i="1" s="1"/>
  <c r="B3581" i="1"/>
  <c r="X3580" i="1" a="1"/>
  <c r="X3580" i="1" s="1"/>
  <c r="Y3580" i="1" s="1"/>
  <c r="W3580" i="1"/>
  <c r="W3580" i="1" a="1"/>
  <c r="V3580" i="1" a="1"/>
  <c r="V3580" i="1" s="1"/>
  <c r="U3580" i="1"/>
  <c r="T3580" i="1"/>
  <c r="O3580" i="1" s="1"/>
  <c r="P3580" i="1"/>
  <c r="G3580" i="1"/>
  <c r="C3580" i="1"/>
  <c r="D3580" i="1" s="1"/>
  <c r="B3580" i="1"/>
  <c r="Y3579" i="1"/>
  <c r="X3579" i="1"/>
  <c r="X3579" i="1" a="1"/>
  <c r="W3579" i="1"/>
  <c r="W3579" i="1" a="1"/>
  <c r="V3579" i="1" a="1"/>
  <c r="V3579" i="1" s="1"/>
  <c r="U3579" i="1"/>
  <c r="T3579" i="1"/>
  <c r="P3579" i="1"/>
  <c r="O3579" i="1"/>
  <c r="G3579" i="1"/>
  <c r="C3579" i="1"/>
  <c r="D3579" i="1" s="1"/>
  <c r="B3579" i="1"/>
  <c r="X3578" i="1"/>
  <c r="X3578" i="1" a="1"/>
  <c r="W3578" i="1" a="1"/>
  <c r="W3578" i="1" s="1"/>
  <c r="Y3578" i="1" s="1"/>
  <c r="V3578" i="1"/>
  <c r="V3578" i="1" a="1"/>
  <c r="U3578" i="1"/>
  <c r="T3578" i="1"/>
  <c r="O3578" i="1" s="1"/>
  <c r="P3578" i="1"/>
  <c r="G3578" i="1"/>
  <c r="D3578" i="1"/>
  <c r="C3578" i="1"/>
  <c r="B3578" i="1"/>
  <c r="X3577" i="1"/>
  <c r="Y3577" i="1" s="1"/>
  <c r="X3577" i="1" a="1"/>
  <c r="W3577" i="1"/>
  <c r="W3577" i="1" a="1"/>
  <c r="V3577" i="1"/>
  <c r="V3577" i="1" a="1"/>
  <c r="U3577" i="1"/>
  <c r="T3577" i="1"/>
  <c r="O3577" i="1" s="1"/>
  <c r="P3577" i="1"/>
  <c r="G3577" i="1"/>
  <c r="C3577" i="1"/>
  <c r="D3577" i="1" s="1"/>
  <c r="B3577" i="1"/>
  <c r="X3576" i="1" a="1"/>
  <c r="X3576" i="1" s="1"/>
  <c r="Y3576" i="1" s="1"/>
  <c r="W3576" i="1"/>
  <c r="W3576" i="1" a="1"/>
  <c r="V3576" i="1" a="1"/>
  <c r="V3576" i="1" s="1"/>
  <c r="U3576" i="1"/>
  <c r="T3576" i="1"/>
  <c r="P3576" i="1"/>
  <c r="O3576" i="1"/>
  <c r="G3576" i="1"/>
  <c r="D3576" i="1"/>
  <c r="C3576" i="1"/>
  <c r="B3576" i="1"/>
  <c r="X3575" i="1" a="1"/>
  <c r="X3575" i="1" s="1"/>
  <c r="W3575" i="1"/>
  <c r="W3575" i="1" a="1"/>
  <c r="V3575" i="1"/>
  <c r="V3575" i="1" a="1"/>
  <c r="U3575" i="1"/>
  <c r="T3575" i="1"/>
  <c r="O3575" i="1" s="1"/>
  <c r="P3575" i="1"/>
  <c r="G3575" i="1"/>
  <c r="C3575" i="1"/>
  <c r="D3575" i="1" s="1"/>
  <c r="B3575" i="1"/>
  <c r="X3574" i="1" a="1"/>
  <c r="X3574" i="1" s="1"/>
  <c r="W3574" i="1" a="1"/>
  <c r="W3574" i="1" s="1"/>
  <c r="V3574" i="1"/>
  <c r="V3574" i="1" a="1"/>
  <c r="U3574" i="1"/>
  <c r="T3574" i="1"/>
  <c r="O3574" i="1" s="1"/>
  <c r="P3574" i="1"/>
  <c r="G3574" i="1"/>
  <c r="D3574" i="1"/>
  <c r="C3574" i="1"/>
  <c r="B3574" i="1"/>
  <c r="X3573" i="1"/>
  <c r="X3573" i="1" a="1"/>
  <c r="W3573" i="1" a="1"/>
  <c r="W3573" i="1" s="1"/>
  <c r="V3573" i="1"/>
  <c r="V3573" i="1" a="1"/>
  <c r="U3573" i="1"/>
  <c r="T3573" i="1"/>
  <c r="P3573" i="1"/>
  <c r="O3573" i="1"/>
  <c r="G3573" i="1"/>
  <c r="C3573" i="1"/>
  <c r="D3573" i="1" s="1"/>
  <c r="B3573" i="1"/>
  <c r="X3572" i="1" a="1"/>
  <c r="X3572" i="1" s="1"/>
  <c r="Y3572" i="1" s="1"/>
  <c r="W3572" i="1" a="1"/>
  <c r="W3572" i="1" s="1"/>
  <c r="V3572" i="1" a="1"/>
  <c r="V3572" i="1" s="1"/>
  <c r="U3572" i="1"/>
  <c r="T3572" i="1"/>
  <c r="O3572" i="1" s="1"/>
  <c r="P3572" i="1"/>
  <c r="G3572" i="1"/>
  <c r="C3572" i="1"/>
  <c r="D3572" i="1" s="1"/>
  <c r="B3572" i="1"/>
  <c r="X3571" i="1"/>
  <c r="Y3571" i="1" s="1"/>
  <c r="X3571" i="1" a="1"/>
  <c r="W3571" i="1"/>
  <c r="W3571" i="1" a="1"/>
  <c r="V3571" i="1" a="1"/>
  <c r="V3571" i="1" s="1"/>
  <c r="U3571" i="1"/>
  <c r="T3571" i="1"/>
  <c r="O3571" i="1" s="1"/>
  <c r="P3571" i="1"/>
  <c r="G3571" i="1"/>
  <c r="D3571" i="1"/>
  <c r="C3571" i="1"/>
  <c r="B3571" i="1"/>
  <c r="X3570" i="1" a="1"/>
  <c r="X3570" i="1" s="1"/>
  <c r="W3570" i="1" a="1"/>
  <c r="W3570" i="1" s="1"/>
  <c r="V3570" i="1" a="1"/>
  <c r="V3570" i="1" s="1"/>
  <c r="U3570" i="1"/>
  <c r="T3570" i="1"/>
  <c r="O3570" i="1" s="1"/>
  <c r="P3570" i="1"/>
  <c r="G3570" i="1"/>
  <c r="D3570" i="1"/>
  <c r="C3570" i="1"/>
  <c r="B3570" i="1"/>
  <c r="X3569" i="1"/>
  <c r="Y3569" i="1" s="1"/>
  <c r="X3569" i="1" a="1"/>
  <c r="W3569" i="1"/>
  <c r="W3569" i="1" a="1"/>
  <c r="V3569" i="1"/>
  <c r="V3569" i="1" a="1"/>
  <c r="U3569" i="1"/>
  <c r="T3569" i="1"/>
  <c r="P3569" i="1"/>
  <c r="O3569" i="1"/>
  <c r="G3569" i="1"/>
  <c r="C3569" i="1"/>
  <c r="D3569" i="1" s="1"/>
  <c r="B3569" i="1"/>
  <c r="X3568" i="1" a="1"/>
  <c r="X3568" i="1" s="1"/>
  <c r="Y3568" i="1" s="1"/>
  <c r="W3568" i="1" a="1"/>
  <c r="W3568" i="1" s="1"/>
  <c r="V3568" i="1" a="1"/>
  <c r="V3568" i="1" s="1"/>
  <c r="U3568" i="1"/>
  <c r="T3568" i="1"/>
  <c r="P3568" i="1"/>
  <c r="O3568" i="1"/>
  <c r="G3568" i="1"/>
  <c r="D3568" i="1"/>
  <c r="C3568" i="1"/>
  <c r="B3568" i="1"/>
  <c r="X3567" i="1" a="1"/>
  <c r="X3567" i="1" s="1"/>
  <c r="Y3567" i="1" s="1"/>
  <c r="W3567" i="1"/>
  <c r="W3567" i="1" a="1"/>
  <c r="V3567" i="1"/>
  <c r="V3567" i="1" a="1"/>
  <c r="U3567" i="1"/>
  <c r="T3567" i="1"/>
  <c r="P3567" i="1"/>
  <c r="O3567" i="1"/>
  <c r="G3567" i="1"/>
  <c r="D3567" i="1"/>
  <c r="C3567" i="1"/>
  <c r="B3567" i="1"/>
  <c r="X3566" i="1"/>
  <c r="X3566" i="1" a="1"/>
  <c r="W3566" i="1" a="1"/>
  <c r="W3566" i="1" s="1"/>
  <c r="Y3566" i="1" s="1"/>
  <c r="V3566" i="1" a="1"/>
  <c r="V3566" i="1" s="1"/>
  <c r="U3566" i="1"/>
  <c r="T3566" i="1"/>
  <c r="O3566" i="1" s="1"/>
  <c r="P3566" i="1"/>
  <c r="G3566" i="1"/>
  <c r="D3566" i="1"/>
  <c r="C3566" i="1"/>
  <c r="B3566" i="1"/>
  <c r="X3565" i="1" a="1"/>
  <c r="X3565" i="1" s="1"/>
  <c r="Y3565" i="1" s="1"/>
  <c r="W3565" i="1" a="1"/>
  <c r="W3565" i="1" s="1"/>
  <c r="V3565" i="1"/>
  <c r="V3565" i="1" a="1"/>
  <c r="U3565" i="1"/>
  <c r="T3565" i="1"/>
  <c r="O3565" i="1" s="1"/>
  <c r="P3565" i="1"/>
  <c r="G3565" i="1"/>
  <c r="C3565" i="1"/>
  <c r="D3565" i="1" s="1"/>
  <c r="B3565" i="1"/>
  <c r="X3564" i="1" a="1"/>
  <c r="X3564" i="1" s="1"/>
  <c r="Y3564" i="1" s="1"/>
  <c r="W3564" i="1"/>
  <c r="W3564" i="1" a="1"/>
  <c r="V3564" i="1" a="1"/>
  <c r="V3564" i="1" s="1"/>
  <c r="U3564" i="1"/>
  <c r="T3564" i="1"/>
  <c r="O3564" i="1" s="1"/>
  <c r="P3564" i="1"/>
  <c r="G3564" i="1"/>
  <c r="C3564" i="1"/>
  <c r="D3564" i="1" s="1"/>
  <c r="B3564" i="1"/>
  <c r="Y3563" i="1"/>
  <c r="X3563" i="1"/>
  <c r="X3563" i="1" a="1"/>
  <c r="W3563" i="1"/>
  <c r="W3563" i="1" a="1"/>
  <c r="V3563" i="1" a="1"/>
  <c r="V3563" i="1" s="1"/>
  <c r="U3563" i="1"/>
  <c r="T3563" i="1"/>
  <c r="P3563" i="1"/>
  <c r="O3563" i="1"/>
  <c r="G3563" i="1"/>
  <c r="C3563" i="1"/>
  <c r="D3563" i="1" s="1"/>
  <c r="B3563" i="1"/>
  <c r="X3562" i="1"/>
  <c r="X3562" i="1" a="1"/>
  <c r="W3562" i="1" a="1"/>
  <c r="W3562" i="1" s="1"/>
  <c r="Y3562" i="1" s="1"/>
  <c r="V3562" i="1"/>
  <c r="V3562" i="1" a="1"/>
  <c r="U3562" i="1"/>
  <c r="T3562" i="1"/>
  <c r="O3562" i="1" s="1"/>
  <c r="P3562" i="1"/>
  <c r="G3562" i="1"/>
  <c r="D3562" i="1"/>
  <c r="C3562" i="1"/>
  <c r="B3562" i="1"/>
  <c r="X3561" i="1"/>
  <c r="Y3561" i="1" s="1"/>
  <c r="X3561" i="1" a="1"/>
  <c r="W3561" i="1"/>
  <c r="W3561" i="1" a="1"/>
  <c r="V3561" i="1"/>
  <c r="V3561" i="1" a="1"/>
  <c r="U3561" i="1"/>
  <c r="T3561" i="1"/>
  <c r="O3561" i="1" s="1"/>
  <c r="P3561" i="1"/>
  <c r="G3561" i="1"/>
  <c r="C3561" i="1"/>
  <c r="D3561" i="1" s="1"/>
  <c r="B3561" i="1"/>
  <c r="X3560" i="1" a="1"/>
  <c r="X3560" i="1" s="1"/>
  <c r="Y3560" i="1" s="1"/>
  <c r="W3560" i="1"/>
  <c r="W3560" i="1" a="1"/>
  <c r="V3560" i="1" a="1"/>
  <c r="V3560" i="1" s="1"/>
  <c r="U3560" i="1"/>
  <c r="T3560" i="1"/>
  <c r="P3560" i="1"/>
  <c r="O3560" i="1"/>
  <c r="G3560" i="1"/>
  <c r="D3560" i="1"/>
  <c r="C3560" i="1"/>
  <c r="B3560" i="1"/>
  <c r="X3559" i="1" a="1"/>
  <c r="X3559" i="1" s="1"/>
  <c r="W3559" i="1"/>
  <c r="W3559" i="1" a="1"/>
  <c r="V3559" i="1"/>
  <c r="V3559" i="1" a="1"/>
  <c r="U3559" i="1"/>
  <c r="T3559" i="1"/>
  <c r="O3559" i="1" s="1"/>
  <c r="P3559" i="1"/>
  <c r="G3559" i="1"/>
  <c r="C3559" i="1"/>
  <c r="D3559" i="1" s="1"/>
  <c r="B3559" i="1"/>
  <c r="X3558" i="1" a="1"/>
  <c r="X3558" i="1" s="1"/>
  <c r="W3558" i="1" a="1"/>
  <c r="W3558" i="1" s="1"/>
  <c r="V3558" i="1"/>
  <c r="V3558" i="1" a="1"/>
  <c r="U3558" i="1"/>
  <c r="T3558" i="1"/>
  <c r="O3558" i="1" s="1"/>
  <c r="P3558" i="1"/>
  <c r="G3558" i="1"/>
  <c r="D3558" i="1"/>
  <c r="C3558" i="1"/>
  <c r="B3558" i="1"/>
  <c r="X3557" i="1"/>
  <c r="Y3557" i="1" s="1"/>
  <c r="X3557" i="1" a="1"/>
  <c r="W3557" i="1" a="1"/>
  <c r="W3557" i="1" s="1"/>
  <c r="V3557" i="1"/>
  <c r="V3557" i="1" a="1"/>
  <c r="U3557" i="1"/>
  <c r="T3557" i="1"/>
  <c r="P3557" i="1"/>
  <c r="O3557" i="1"/>
  <c r="G3557" i="1"/>
  <c r="C3557" i="1"/>
  <c r="D3557" i="1" s="1"/>
  <c r="B3557" i="1"/>
  <c r="X3556" i="1" a="1"/>
  <c r="X3556" i="1" s="1"/>
  <c r="Y3556" i="1" s="1"/>
  <c r="W3556" i="1" a="1"/>
  <c r="W3556" i="1" s="1"/>
  <c r="V3556" i="1" a="1"/>
  <c r="V3556" i="1" s="1"/>
  <c r="U3556" i="1"/>
  <c r="T3556" i="1"/>
  <c r="O3556" i="1" s="1"/>
  <c r="P3556" i="1"/>
  <c r="G3556" i="1"/>
  <c r="C3556" i="1"/>
  <c r="D3556" i="1" s="1"/>
  <c r="B3556" i="1"/>
  <c r="X3555" i="1"/>
  <c r="Y3555" i="1" s="1"/>
  <c r="X3555" i="1" a="1"/>
  <c r="W3555" i="1"/>
  <c r="W3555" i="1" a="1"/>
  <c r="V3555" i="1" a="1"/>
  <c r="V3555" i="1" s="1"/>
  <c r="U3555" i="1"/>
  <c r="T3555" i="1"/>
  <c r="O3555" i="1" s="1"/>
  <c r="P3555" i="1"/>
  <c r="G3555" i="1"/>
  <c r="D3555" i="1"/>
  <c r="C3555" i="1"/>
  <c r="B3555" i="1"/>
  <c r="X3554" i="1" a="1"/>
  <c r="X3554" i="1" s="1"/>
  <c r="Y3554" i="1" s="1"/>
  <c r="W3554" i="1" a="1"/>
  <c r="W3554" i="1" s="1"/>
  <c r="V3554" i="1" a="1"/>
  <c r="V3554" i="1" s="1"/>
  <c r="U3554" i="1"/>
  <c r="T3554" i="1"/>
  <c r="O3554" i="1" s="1"/>
  <c r="P3554" i="1"/>
  <c r="G3554" i="1"/>
  <c r="D3554" i="1"/>
  <c r="C3554" i="1"/>
  <c r="B3554" i="1"/>
  <c r="X3553" i="1"/>
  <c r="Y3553" i="1" s="1"/>
  <c r="X3553" i="1" a="1"/>
  <c r="W3553" i="1"/>
  <c r="W3553" i="1" a="1"/>
  <c r="V3553" i="1"/>
  <c r="V3553" i="1" a="1"/>
  <c r="U3553" i="1"/>
  <c r="T3553" i="1"/>
  <c r="P3553" i="1"/>
  <c r="O3553" i="1"/>
  <c r="G3553" i="1"/>
  <c r="C3553" i="1"/>
  <c r="D3553" i="1" s="1"/>
  <c r="B3553" i="1"/>
  <c r="X3552" i="1" a="1"/>
  <c r="X3552" i="1" s="1"/>
  <c r="W3552" i="1" a="1"/>
  <c r="W3552" i="1" s="1"/>
  <c r="V3552" i="1" a="1"/>
  <c r="V3552" i="1" s="1"/>
  <c r="U3552" i="1"/>
  <c r="T3552" i="1"/>
  <c r="P3552" i="1"/>
  <c r="O3552" i="1"/>
  <c r="G3552" i="1"/>
  <c r="D3552" i="1"/>
  <c r="C3552" i="1"/>
  <c r="B3552" i="1"/>
  <c r="X3551" i="1" a="1"/>
  <c r="X3551" i="1" s="1"/>
  <c r="Y3551" i="1" s="1"/>
  <c r="W3551" i="1"/>
  <c r="W3551" i="1" a="1"/>
  <c r="V3551" i="1"/>
  <c r="V3551" i="1" a="1"/>
  <c r="U3551" i="1"/>
  <c r="T3551" i="1"/>
  <c r="P3551" i="1"/>
  <c r="O3551" i="1"/>
  <c r="G3551" i="1"/>
  <c r="D3551" i="1"/>
  <c r="C3551" i="1"/>
  <c r="B3551" i="1"/>
  <c r="X3550" i="1"/>
  <c r="X3550" i="1" a="1"/>
  <c r="W3550" i="1" a="1"/>
  <c r="W3550" i="1" s="1"/>
  <c r="Y3550" i="1" s="1"/>
  <c r="V3550" i="1" a="1"/>
  <c r="V3550" i="1" s="1"/>
  <c r="U3550" i="1"/>
  <c r="T3550" i="1"/>
  <c r="O3550" i="1" s="1"/>
  <c r="P3550" i="1"/>
  <c r="G3550" i="1"/>
  <c r="C3550" i="1"/>
  <c r="D3550" i="1" s="1"/>
  <c r="B3550" i="1"/>
  <c r="X3549" i="1"/>
  <c r="Y3549" i="1" s="1"/>
  <c r="X3549" i="1" a="1"/>
  <c r="W3549" i="1" a="1"/>
  <c r="W3549" i="1" s="1"/>
  <c r="V3549" i="1"/>
  <c r="V3549" i="1" a="1"/>
  <c r="U3549" i="1"/>
  <c r="T3549" i="1"/>
  <c r="O3549" i="1" s="1"/>
  <c r="P3549" i="1"/>
  <c r="G3549" i="1"/>
  <c r="C3549" i="1"/>
  <c r="D3549" i="1" s="1"/>
  <c r="B3549" i="1"/>
  <c r="X3548" i="1" a="1"/>
  <c r="X3548" i="1" s="1"/>
  <c r="Y3548" i="1" s="1"/>
  <c r="W3548" i="1"/>
  <c r="W3548" i="1" a="1"/>
  <c r="V3548" i="1" a="1"/>
  <c r="V3548" i="1" s="1"/>
  <c r="U3548" i="1"/>
  <c r="T3548" i="1"/>
  <c r="O3548" i="1" s="1"/>
  <c r="P3548" i="1"/>
  <c r="G3548" i="1"/>
  <c r="C3548" i="1"/>
  <c r="D3548" i="1" s="1"/>
  <c r="B3548" i="1"/>
  <c r="Y3547" i="1"/>
  <c r="X3547" i="1"/>
  <c r="X3547" i="1" a="1"/>
  <c r="W3547" i="1"/>
  <c r="W3547" i="1" a="1"/>
  <c r="V3547" i="1" a="1"/>
  <c r="V3547" i="1" s="1"/>
  <c r="U3547" i="1"/>
  <c r="T3547" i="1"/>
  <c r="P3547" i="1"/>
  <c r="O3547" i="1"/>
  <c r="G3547" i="1"/>
  <c r="C3547" i="1"/>
  <c r="D3547" i="1" s="1"/>
  <c r="B3547" i="1"/>
  <c r="X3546" i="1"/>
  <c r="Y3546" i="1" s="1"/>
  <c r="X3546" i="1" a="1"/>
  <c r="W3546" i="1" a="1"/>
  <c r="W3546" i="1" s="1"/>
  <c r="V3546" i="1"/>
  <c r="V3546" i="1" a="1"/>
  <c r="U3546" i="1"/>
  <c r="T3546" i="1"/>
  <c r="O3546" i="1" s="1"/>
  <c r="P3546" i="1"/>
  <c r="G3546" i="1"/>
  <c r="D3546" i="1"/>
  <c r="C3546" i="1"/>
  <c r="B3546" i="1"/>
  <c r="Y3545" i="1"/>
  <c r="X3545" i="1"/>
  <c r="X3545" i="1" a="1"/>
  <c r="W3545" i="1"/>
  <c r="W3545" i="1" a="1"/>
  <c r="V3545" i="1"/>
  <c r="V3545" i="1" a="1"/>
  <c r="U3545" i="1"/>
  <c r="T3545" i="1"/>
  <c r="O3545" i="1" s="1"/>
  <c r="P3545" i="1"/>
  <c r="G3545" i="1"/>
  <c r="C3545" i="1"/>
  <c r="D3545" i="1" s="1"/>
  <c r="B3545" i="1"/>
  <c r="X3544" i="1" a="1"/>
  <c r="X3544" i="1" s="1"/>
  <c r="Y3544" i="1" s="1"/>
  <c r="W3544" i="1" a="1"/>
  <c r="W3544" i="1" s="1"/>
  <c r="V3544" i="1" a="1"/>
  <c r="V3544" i="1" s="1"/>
  <c r="U3544" i="1"/>
  <c r="T3544" i="1"/>
  <c r="P3544" i="1"/>
  <c r="O3544" i="1"/>
  <c r="G3544" i="1"/>
  <c r="D3544" i="1"/>
  <c r="C3544" i="1"/>
  <c r="B3544" i="1"/>
  <c r="X3543" i="1" a="1"/>
  <c r="X3543" i="1" s="1"/>
  <c r="W3543" i="1" a="1"/>
  <c r="W3543" i="1" s="1"/>
  <c r="V3543" i="1"/>
  <c r="V3543" i="1" a="1"/>
  <c r="U3543" i="1"/>
  <c r="T3543" i="1"/>
  <c r="O3543" i="1" s="1"/>
  <c r="P3543" i="1"/>
  <c r="G3543" i="1"/>
  <c r="C3543" i="1"/>
  <c r="D3543" i="1" s="1"/>
  <c r="B3543" i="1"/>
  <c r="X3542" i="1" a="1"/>
  <c r="X3542" i="1" s="1"/>
  <c r="W3542" i="1" a="1"/>
  <c r="W3542" i="1" s="1"/>
  <c r="Y3542" i="1" s="1"/>
  <c r="V3542" i="1" a="1"/>
  <c r="V3542" i="1" s="1"/>
  <c r="U3542" i="1"/>
  <c r="T3542" i="1"/>
  <c r="O3542" i="1" s="1"/>
  <c r="P3542" i="1"/>
  <c r="G3542" i="1"/>
  <c r="D3542" i="1"/>
  <c r="C3542" i="1"/>
  <c r="B3542" i="1"/>
  <c r="X3541" i="1"/>
  <c r="Y3541" i="1" s="1"/>
  <c r="X3541" i="1" a="1"/>
  <c r="W3541" i="1"/>
  <c r="W3541" i="1" a="1"/>
  <c r="V3541" i="1"/>
  <c r="V3541" i="1" a="1"/>
  <c r="U3541" i="1"/>
  <c r="T3541" i="1"/>
  <c r="P3541" i="1"/>
  <c r="O3541" i="1"/>
  <c r="G3541" i="1"/>
  <c r="D3541" i="1"/>
  <c r="C3541" i="1"/>
  <c r="B3541" i="1"/>
  <c r="X3540" i="1" a="1"/>
  <c r="X3540" i="1" s="1"/>
  <c r="W3540" i="1" a="1"/>
  <c r="W3540" i="1" s="1"/>
  <c r="Y3540" i="1" s="1"/>
  <c r="V3540" i="1"/>
  <c r="V3540" i="1" a="1"/>
  <c r="U3540" i="1"/>
  <c r="T3540" i="1"/>
  <c r="P3540" i="1"/>
  <c r="O3540" i="1"/>
  <c r="G3540" i="1"/>
  <c r="C3540" i="1"/>
  <c r="D3540" i="1" s="1"/>
  <c r="B3540" i="1"/>
  <c r="X3539" i="1"/>
  <c r="X3539" i="1" a="1"/>
  <c r="W3539" i="1"/>
  <c r="W3539" i="1" a="1"/>
  <c r="V3539" i="1"/>
  <c r="V3539" i="1" a="1"/>
  <c r="U3539" i="1"/>
  <c r="T3539" i="1"/>
  <c r="O3539" i="1" s="1"/>
  <c r="P3539" i="1"/>
  <c r="G3539" i="1"/>
  <c r="C3539" i="1"/>
  <c r="D3539" i="1" s="1"/>
  <c r="B3539" i="1"/>
  <c r="X3538" i="1" a="1"/>
  <c r="X3538" i="1" s="1"/>
  <c r="W3538" i="1" a="1"/>
  <c r="W3538" i="1" s="1"/>
  <c r="V3538" i="1" a="1"/>
  <c r="V3538" i="1" s="1"/>
  <c r="U3538" i="1"/>
  <c r="T3538" i="1"/>
  <c r="P3538" i="1"/>
  <c r="O3538" i="1"/>
  <c r="G3538" i="1"/>
  <c r="D3538" i="1"/>
  <c r="C3538" i="1"/>
  <c r="B3538" i="1"/>
  <c r="X3537" i="1"/>
  <c r="X3537" i="1" a="1"/>
  <c r="W3537" i="1"/>
  <c r="Y3537" i="1" s="1"/>
  <c r="W3537" i="1" a="1"/>
  <c r="V3537" i="1"/>
  <c r="V3537" i="1" a="1"/>
  <c r="U3537" i="1"/>
  <c r="T3537" i="1"/>
  <c r="P3537" i="1"/>
  <c r="O3537" i="1"/>
  <c r="G3537" i="1"/>
  <c r="D3537" i="1"/>
  <c r="C3537" i="1"/>
  <c r="B3537" i="1"/>
  <c r="X3536" i="1" a="1"/>
  <c r="X3536" i="1" s="1"/>
  <c r="Y3536" i="1" s="1"/>
  <c r="W3536" i="1" a="1"/>
  <c r="W3536" i="1" s="1"/>
  <c r="V3536" i="1" a="1"/>
  <c r="V3536" i="1" s="1"/>
  <c r="U3536" i="1"/>
  <c r="T3536" i="1"/>
  <c r="O3536" i="1" s="1"/>
  <c r="P3536" i="1"/>
  <c r="G3536" i="1"/>
  <c r="D3536" i="1"/>
  <c r="C3536" i="1"/>
  <c r="B3536" i="1"/>
  <c r="X3535" i="1" a="1"/>
  <c r="X3535" i="1" s="1"/>
  <c r="Y3535" i="1" s="1"/>
  <c r="W3535" i="1"/>
  <c r="W3535" i="1" a="1"/>
  <c r="V3535" i="1"/>
  <c r="V3535" i="1" a="1"/>
  <c r="U3535" i="1"/>
  <c r="T3535" i="1"/>
  <c r="P3535" i="1"/>
  <c r="O3535" i="1"/>
  <c r="G3535" i="1"/>
  <c r="C3535" i="1"/>
  <c r="D3535" i="1" s="1"/>
  <c r="B3535" i="1"/>
  <c r="X3534" i="1" a="1"/>
  <c r="X3534" i="1" s="1"/>
  <c r="Y3534" i="1" s="1"/>
  <c r="W3534" i="1" a="1"/>
  <c r="W3534" i="1" s="1"/>
  <c r="V3534" i="1" a="1"/>
  <c r="V3534" i="1" s="1"/>
  <c r="U3534" i="1"/>
  <c r="T3534" i="1"/>
  <c r="P3534" i="1"/>
  <c r="O3534" i="1"/>
  <c r="G3534" i="1"/>
  <c r="C3534" i="1"/>
  <c r="D3534" i="1" s="1"/>
  <c r="B3534" i="1"/>
  <c r="X3533" i="1"/>
  <c r="X3533" i="1" a="1"/>
  <c r="W3533" i="1" a="1"/>
  <c r="W3533" i="1" s="1"/>
  <c r="Y3533" i="1" s="1"/>
  <c r="V3533" i="1"/>
  <c r="V3533" i="1" a="1"/>
  <c r="U3533" i="1"/>
  <c r="T3533" i="1"/>
  <c r="O3533" i="1" s="1"/>
  <c r="P3533" i="1"/>
  <c r="G3533" i="1"/>
  <c r="D3533" i="1"/>
  <c r="C3533" i="1"/>
  <c r="B3533" i="1"/>
  <c r="X3532" i="1"/>
  <c r="X3532" i="1" a="1"/>
  <c r="W3532" i="1" a="1"/>
  <c r="W3532" i="1" s="1"/>
  <c r="Y3532" i="1" s="1"/>
  <c r="V3532" i="1" a="1"/>
  <c r="V3532" i="1" s="1"/>
  <c r="U3532" i="1"/>
  <c r="T3532" i="1"/>
  <c r="P3532" i="1"/>
  <c r="O3532" i="1"/>
  <c r="G3532" i="1"/>
  <c r="D3532" i="1"/>
  <c r="C3532" i="1"/>
  <c r="B3532" i="1"/>
  <c r="X3531" i="1"/>
  <c r="Y3531" i="1" s="1"/>
  <c r="X3531" i="1" a="1"/>
  <c r="W3531" i="1"/>
  <c r="W3531" i="1" a="1"/>
  <c r="V3531" i="1" a="1"/>
  <c r="V3531" i="1" s="1"/>
  <c r="U3531" i="1"/>
  <c r="T3531" i="1"/>
  <c r="O3531" i="1" s="1"/>
  <c r="P3531" i="1"/>
  <c r="G3531" i="1"/>
  <c r="C3531" i="1"/>
  <c r="D3531" i="1" s="1"/>
  <c r="B3531" i="1"/>
  <c r="X3530" i="1" a="1"/>
  <c r="X3530" i="1" s="1"/>
  <c r="Y3530" i="1" s="1"/>
  <c r="W3530" i="1"/>
  <c r="W3530" i="1" a="1"/>
  <c r="V3530" i="1" a="1"/>
  <c r="V3530" i="1" s="1"/>
  <c r="U3530" i="1"/>
  <c r="T3530" i="1"/>
  <c r="P3530" i="1"/>
  <c r="O3530" i="1"/>
  <c r="G3530" i="1"/>
  <c r="D3530" i="1"/>
  <c r="C3530" i="1"/>
  <c r="B3530" i="1"/>
  <c r="X3529" i="1" a="1"/>
  <c r="X3529" i="1" s="1"/>
  <c r="Y3529" i="1" s="1"/>
  <c r="W3529" i="1"/>
  <c r="W3529" i="1" a="1"/>
  <c r="V3529" i="1"/>
  <c r="V3529" i="1" a="1"/>
  <c r="U3529" i="1"/>
  <c r="T3529" i="1"/>
  <c r="O3529" i="1" s="1"/>
  <c r="P3529" i="1"/>
  <c r="G3529" i="1"/>
  <c r="C3529" i="1"/>
  <c r="D3529" i="1" s="1"/>
  <c r="B3529" i="1"/>
  <c r="X3528" i="1" a="1"/>
  <c r="X3528" i="1" s="1"/>
  <c r="Y3528" i="1" s="1"/>
  <c r="W3528" i="1" a="1"/>
  <c r="W3528" i="1" s="1"/>
  <c r="V3528" i="1"/>
  <c r="V3528" i="1" a="1"/>
  <c r="U3528" i="1"/>
  <c r="T3528" i="1"/>
  <c r="P3528" i="1"/>
  <c r="O3528" i="1"/>
  <c r="G3528" i="1"/>
  <c r="D3528" i="1"/>
  <c r="C3528" i="1"/>
  <c r="B3528" i="1"/>
  <c r="X3527" i="1"/>
  <c r="X3527" i="1" a="1"/>
  <c r="W3527" i="1" a="1"/>
  <c r="W3527" i="1" s="1"/>
  <c r="V3527" i="1"/>
  <c r="V3527" i="1" a="1"/>
  <c r="U3527" i="1"/>
  <c r="T3527" i="1"/>
  <c r="P3527" i="1"/>
  <c r="O3527" i="1"/>
  <c r="G3527" i="1"/>
  <c r="C3527" i="1"/>
  <c r="D3527" i="1" s="1"/>
  <c r="B3527" i="1"/>
  <c r="X3526" i="1" a="1"/>
  <c r="X3526" i="1" s="1"/>
  <c r="Y3526" i="1" s="1"/>
  <c r="W3526" i="1" a="1"/>
  <c r="W3526" i="1" s="1"/>
  <c r="V3526" i="1" a="1"/>
  <c r="V3526" i="1" s="1"/>
  <c r="U3526" i="1"/>
  <c r="T3526" i="1"/>
  <c r="O3526" i="1" s="1"/>
  <c r="P3526" i="1"/>
  <c r="G3526" i="1"/>
  <c r="D3526" i="1"/>
  <c r="C3526" i="1"/>
  <c r="B3526" i="1"/>
  <c r="X3525" i="1"/>
  <c r="Y3525" i="1" s="1"/>
  <c r="X3525" i="1" a="1"/>
  <c r="W3525" i="1"/>
  <c r="W3525" i="1" a="1"/>
  <c r="V3525" i="1" a="1"/>
  <c r="V3525" i="1" s="1"/>
  <c r="U3525" i="1"/>
  <c r="T3525" i="1"/>
  <c r="O3525" i="1" s="1"/>
  <c r="P3525" i="1"/>
  <c r="G3525" i="1"/>
  <c r="D3525" i="1"/>
  <c r="C3525" i="1"/>
  <c r="B3525" i="1"/>
  <c r="X3524" i="1" a="1"/>
  <c r="X3524" i="1" s="1"/>
  <c r="W3524" i="1" a="1"/>
  <c r="W3524" i="1" s="1"/>
  <c r="V3524" i="1" a="1"/>
  <c r="V3524" i="1" s="1"/>
  <c r="U3524" i="1"/>
  <c r="T3524" i="1"/>
  <c r="O3524" i="1" s="1"/>
  <c r="P3524" i="1"/>
  <c r="G3524" i="1"/>
  <c r="C3524" i="1"/>
  <c r="D3524" i="1" s="1"/>
  <c r="B3524" i="1"/>
  <c r="X3523" i="1"/>
  <c r="Y3523" i="1" s="1"/>
  <c r="X3523" i="1" a="1"/>
  <c r="W3523" i="1"/>
  <c r="W3523" i="1" a="1"/>
  <c r="V3523" i="1"/>
  <c r="V3523" i="1" a="1"/>
  <c r="U3523" i="1"/>
  <c r="T3523" i="1"/>
  <c r="P3523" i="1"/>
  <c r="O3523" i="1"/>
  <c r="G3523" i="1"/>
  <c r="D3523" i="1"/>
  <c r="C3523" i="1"/>
  <c r="B3523" i="1"/>
  <c r="X3522" i="1" a="1"/>
  <c r="X3522" i="1" s="1"/>
  <c r="W3522" i="1" a="1"/>
  <c r="W3522" i="1" s="1"/>
  <c r="V3522" i="1" a="1"/>
  <c r="V3522" i="1" s="1"/>
  <c r="U3522" i="1"/>
  <c r="T3522" i="1"/>
  <c r="P3522" i="1"/>
  <c r="O3522" i="1"/>
  <c r="G3522" i="1"/>
  <c r="D3522" i="1"/>
  <c r="C3522" i="1"/>
  <c r="B3522" i="1"/>
  <c r="X3521" i="1" a="1"/>
  <c r="X3521" i="1" s="1"/>
  <c r="Y3521" i="1" s="1"/>
  <c r="W3521" i="1"/>
  <c r="W3521" i="1" a="1"/>
  <c r="V3521" i="1"/>
  <c r="V3521" i="1" a="1"/>
  <c r="U3521" i="1"/>
  <c r="T3521" i="1"/>
  <c r="P3521" i="1"/>
  <c r="O3521" i="1"/>
  <c r="G3521" i="1"/>
  <c r="D3521" i="1"/>
  <c r="C3521" i="1"/>
  <c r="B3521" i="1"/>
  <c r="X3520" i="1" a="1"/>
  <c r="X3520" i="1" s="1"/>
  <c r="Y3520" i="1" s="1"/>
  <c r="W3520" i="1" a="1"/>
  <c r="W3520" i="1" s="1"/>
  <c r="V3520" i="1" a="1"/>
  <c r="V3520" i="1" s="1"/>
  <c r="U3520" i="1"/>
  <c r="T3520" i="1"/>
  <c r="O3520" i="1" s="1"/>
  <c r="P3520" i="1"/>
  <c r="G3520" i="1"/>
  <c r="D3520" i="1"/>
  <c r="C3520" i="1"/>
  <c r="B3520" i="1"/>
  <c r="X3519" i="1" a="1"/>
  <c r="X3519" i="1" s="1"/>
  <c r="Y3519" i="1" s="1"/>
  <c r="W3519" i="1"/>
  <c r="W3519" i="1" a="1"/>
  <c r="V3519" i="1"/>
  <c r="V3519" i="1" a="1"/>
  <c r="U3519" i="1"/>
  <c r="T3519" i="1"/>
  <c r="P3519" i="1"/>
  <c r="O3519" i="1"/>
  <c r="G3519" i="1"/>
  <c r="C3519" i="1"/>
  <c r="D3519" i="1" s="1"/>
  <c r="B3519" i="1"/>
  <c r="X3518" i="1" a="1"/>
  <c r="X3518" i="1" s="1"/>
  <c r="Y3518" i="1" s="1"/>
  <c r="W3518" i="1" a="1"/>
  <c r="W3518" i="1" s="1"/>
  <c r="V3518" i="1" a="1"/>
  <c r="V3518" i="1" s="1"/>
  <c r="U3518" i="1"/>
  <c r="T3518" i="1"/>
  <c r="P3518" i="1"/>
  <c r="O3518" i="1"/>
  <c r="G3518" i="1"/>
  <c r="C3518" i="1"/>
  <c r="D3518" i="1" s="1"/>
  <c r="B3518" i="1"/>
  <c r="X3517" i="1"/>
  <c r="X3517" i="1" a="1"/>
  <c r="W3517" i="1" a="1"/>
  <c r="W3517" i="1" s="1"/>
  <c r="Y3517" i="1" s="1"/>
  <c r="V3517" i="1"/>
  <c r="V3517" i="1" a="1"/>
  <c r="U3517" i="1"/>
  <c r="T3517" i="1"/>
  <c r="O3517" i="1" s="1"/>
  <c r="P3517" i="1"/>
  <c r="G3517" i="1"/>
  <c r="D3517" i="1"/>
  <c r="C3517" i="1"/>
  <c r="B3517" i="1"/>
  <c r="X3516" i="1" a="1"/>
  <c r="X3516" i="1" s="1"/>
  <c r="W3516" i="1" a="1"/>
  <c r="W3516" i="1" s="1"/>
  <c r="V3516" i="1" a="1"/>
  <c r="V3516" i="1" s="1"/>
  <c r="U3516" i="1"/>
  <c r="T3516" i="1"/>
  <c r="P3516" i="1"/>
  <c r="O3516" i="1"/>
  <c r="G3516" i="1"/>
  <c r="D3516" i="1"/>
  <c r="C3516" i="1"/>
  <c r="B3516" i="1"/>
  <c r="X3515" i="1"/>
  <c r="Y3515" i="1" s="1"/>
  <c r="X3515" i="1" a="1"/>
  <c r="W3515" i="1"/>
  <c r="W3515" i="1" a="1"/>
  <c r="V3515" i="1" a="1"/>
  <c r="V3515" i="1" s="1"/>
  <c r="U3515" i="1"/>
  <c r="T3515" i="1"/>
  <c r="O3515" i="1" s="1"/>
  <c r="P3515" i="1"/>
  <c r="G3515" i="1"/>
  <c r="C3515" i="1"/>
  <c r="D3515" i="1" s="1"/>
  <c r="B3515" i="1"/>
  <c r="X3514" i="1" a="1"/>
  <c r="X3514" i="1" s="1"/>
  <c r="Y3514" i="1" s="1"/>
  <c r="W3514" i="1"/>
  <c r="W3514" i="1" a="1"/>
  <c r="V3514" i="1" a="1"/>
  <c r="V3514" i="1" s="1"/>
  <c r="U3514" i="1"/>
  <c r="T3514" i="1"/>
  <c r="P3514" i="1"/>
  <c r="O3514" i="1"/>
  <c r="G3514" i="1"/>
  <c r="D3514" i="1"/>
  <c r="C3514" i="1"/>
  <c r="B3514" i="1"/>
  <c r="X3513" i="1" a="1"/>
  <c r="X3513" i="1" s="1"/>
  <c r="Y3513" i="1" s="1"/>
  <c r="W3513" i="1"/>
  <c r="W3513" i="1" a="1"/>
  <c r="V3513" i="1"/>
  <c r="V3513" i="1" a="1"/>
  <c r="U3513" i="1"/>
  <c r="T3513" i="1"/>
  <c r="O3513" i="1" s="1"/>
  <c r="P3513" i="1"/>
  <c r="G3513" i="1"/>
  <c r="C3513" i="1"/>
  <c r="D3513" i="1" s="1"/>
  <c r="B3513" i="1"/>
  <c r="X3512" i="1" a="1"/>
  <c r="X3512" i="1" s="1"/>
  <c r="Y3512" i="1" s="1"/>
  <c r="W3512" i="1" a="1"/>
  <c r="W3512" i="1" s="1"/>
  <c r="V3512" i="1"/>
  <c r="V3512" i="1" a="1"/>
  <c r="U3512" i="1"/>
  <c r="T3512" i="1"/>
  <c r="P3512" i="1"/>
  <c r="O3512" i="1"/>
  <c r="G3512" i="1"/>
  <c r="D3512" i="1"/>
  <c r="C3512" i="1"/>
  <c r="B3512" i="1"/>
  <c r="X3511" i="1"/>
  <c r="X3511" i="1" a="1"/>
  <c r="W3511" i="1" a="1"/>
  <c r="W3511" i="1" s="1"/>
  <c r="V3511" i="1"/>
  <c r="V3511" i="1" a="1"/>
  <c r="U3511" i="1"/>
  <c r="T3511" i="1"/>
  <c r="P3511" i="1"/>
  <c r="O3511" i="1"/>
  <c r="G3511" i="1"/>
  <c r="C3511" i="1"/>
  <c r="D3511" i="1" s="1"/>
  <c r="B3511" i="1"/>
  <c r="X3510" i="1" a="1"/>
  <c r="X3510" i="1" s="1"/>
  <c r="Y3510" i="1" s="1"/>
  <c r="W3510" i="1" a="1"/>
  <c r="W3510" i="1" s="1"/>
  <c r="V3510" i="1" a="1"/>
  <c r="V3510" i="1" s="1"/>
  <c r="U3510" i="1"/>
  <c r="T3510" i="1"/>
  <c r="O3510" i="1" s="1"/>
  <c r="P3510" i="1"/>
  <c r="G3510" i="1"/>
  <c r="D3510" i="1"/>
  <c r="C3510" i="1"/>
  <c r="B3510" i="1"/>
  <c r="X3509" i="1"/>
  <c r="X3509" i="1" a="1"/>
  <c r="W3509" i="1"/>
  <c r="W3509" i="1" a="1"/>
  <c r="V3509" i="1" a="1"/>
  <c r="V3509" i="1" s="1"/>
  <c r="U3509" i="1"/>
  <c r="T3509" i="1"/>
  <c r="O3509" i="1" s="1"/>
  <c r="P3509" i="1"/>
  <c r="G3509" i="1"/>
  <c r="D3509" i="1"/>
  <c r="C3509" i="1"/>
  <c r="B3509" i="1"/>
  <c r="X3508" i="1" a="1"/>
  <c r="X3508" i="1" s="1"/>
  <c r="W3508" i="1" a="1"/>
  <c r="W3508" i="1" s="1"/>
  <c r="V3508" i="1" a="1"/>
  <c r="V3508" i="1" s="1"/>
  <c r="U3508" i="1"/>
  <c r="T3508" i="1"/>
  <c r="O3508" i="1" s="1"/>
  <c r="P3508" i="1"/>
  <c r="G3508" i="1"/>
  <c r="C3508" i="1"/>
  <c r="D3508" i="1" s="1"/>
  <c r="B3508" i="1"/>
  <c r="X3507" i="1"/>
  <c r="Y3507" i="1" s="1"/>
  <c r="X3507" i="1" a="1"/>
  <c r="W3507" i="1"/>
  <c r="W3507" i="1" a="1"/>
  <c r="V3507" i="1"/>
  <c r="V3507" i="1" a="1"/>
  <c r="U3507" i="1"/>
  <c r="T3507" i="1"/>
  <c r="P3507" i="1"/>
  <c r="O3507" i="1"/>
  <c r="G3507" i="1"/>
  <c r="D3507" i="1"/>
  <c r="C3507" i="1"/>
  <c r="B3507" i="1"/>
  <c r="X3506" i="1" a="1"/>
  <c r="X3506" i="1" s="1"/>
  <c r="W3506" i="1" a="1"/>
  <c r="W3506" i="1" s="1"/>
  <c r="V3506" i="1" a="1"/>
  <c r="V3506" i="1" s="1"/>
  <c r="U3506" i="1"/>
  <c r="T3506" i="1"/>
  <c r="P3506" i="1"/>
  <c r="O3506" i="1"/>
  <c r="G3506" i="1"/>
  <c r="D3506" i="1"/>
  <c r="C3506" i="1"/>
  <c r="B3506" i="1"/>
  <c r="X3505" i="1"/>
  <c r="X3505" i="1" a="1"/>
  <c r="W3505" i="1"/>
  <c r="Y3505" i="1" s="1"/>
  <c r="W3505" i="1" a="1"/>
  <c r="V3505" i="1"/>
  <c r="V3505" i="1" a="1"/>
  <c r="U3505" i="1"/>
  <c r="T3505" i="1"/>
  <c r="P3505" i="1"/>
  <c r="O3505" i="1"/>
  <c r="G3505" i="1"/>
  <c r="D3505" i="1"/>
  <c r="C3505" i="1"/>
  <c r="B3505" i="1"/>
  <c r="X3504" i="1" a="1"/>
  <c r="X3504" i="1" s="1"/>
  <c r="W3504" i="1" a="1"/>
  <c r="W3504" i="1" s="1"/>
  <c r="V3504" i="1" a="1"/>
  <c r="V3504" i="1" s="1"/>
  <c r="U3504" i="1"/>
  <c r="T3504" i="1"/>
  <c r="O3504" i="1" s="1"/>
  <c r="P3504" i="1"/>
  <c r="G3504" i="1"/>
  <c r="D3504" i="1"/>
  <c r="C3504" i="1"/>
  <c r="B3504" i="1"/>
  <c r="X3503" i="1" a="1"/>
  <c r="X3503" i="1" s="1"/>
  <c r="Y3503" i="1" s="1"/>
  <c r="W3503" i="1"/>
  <c r="W3503" i="1" a="1"/>
  <c r="V3503" i="1"/>
  <c r="V3503" i="1" a="1"/>
  <c r="U3503" i="1"/>
  <c r="T3503" i="1"/>
  <c r="P3503" i="1"/>
  <c r="O3503" i="1"/>
  <c r="G3503" i="1"/>
  <c r="C3503" i="1"/>
  <c r="D3503" i="1" s="1"/>
  <c r="B3503" i="1"/>
  <c r="X3502" i="1" a="1"/>
  <c r="X3502" i="1" s="1"/>
  <c r="Y3502" i="1" s="1"/>
  <c r="W3502" i="1" a="1"/>
  <c r="W3502" i="1" s="1"/>
  <c r="V3502" i="1" a="1"/>
  <c r="V3502" i="1" s="1"/>
  <c r="U3502" i="1"/>
  <c r="T3502" i="1"/>
  <c r="P3502" i="1"/>
  <c r="O3502" i="1"/>
  <c r="G3502" i="1"/>
  <c r="C3502" i="1"/>
  <c r="D3502" i="1" s="1"/>
  <c r="B3502" i="1"/>
  <c r="X3501" i="1"/>
  <c r="X3501" i="1" a="1"/>
  <c r="W3501" i="1" a="1"/>
  <c r="W3501" i="1" s="1"/>
  <c r="Y3501" i="1" s="1"/>
  <c r="V3501" i="1"/>
  <c r="V3501" i="1" a="1"/>
  <c r="U3501" i="1"/>
  <c r="T3501" i="1"/>
  <c r="O3501" i="1" s="1"/>
  <c r="P3501" i="1"/>
  <c r="G3501" i="1"/>
  <c r="D3501" i="1"/>
  <c r="C3501" i="1"/>
  <c r="B3501" i="1"/>
  <c r="X3500" i="1" a="1"/>
  <c r="X3500" i="1" s="1"/>
  <c r="Y3500" i="1" s="1"/>
  <c r="W3500" i="1" a="1"/>
  <c r="W3500" i="1" s="1"/>
  <c r="V3500" i="1" a="1"/>
  <c r="V3500" i="1" s="1"/>
  <c r="U3500" i="1"/>
  <c r="T3500" i="1"/>
  <c r="P3500" i="1"/>
  <c r="O3500" i="1"/>
  <c r="G3500" i="1"/>
  <c r="D3500" i="1"/>
  <c r="C3500" i="1"/>
  <c r="B3500" i="1"/>
  <c r="X3499" i="1"/>
  <c r="Y3499" i="1" s="1"/>
  <c r="X3499" i="1" a="1"/>
  <c r="W3499" i="1"/>
  <c r="W3499" i="1" a="1"/>
  <c r="V3499" i="1" a="1"/>
  <c r="V3499" i="1" s="1"/>
  <c r="U3499" i="1"/>
  <c r="T3499" i="1"/>
  <c r="O3499" i="1" s="1"/>
  <c r="P3499" i="1"/>
  <c r="G3499" i="1"/>
  <c r="C3499" i="1"/>
  <c r="D3499" i="1" s="1"/>
  <c r="B3499" i="1"/>
  <c r="X3498" i="1" a="1"/>
  <c r="X3498" i="1" s="1"/>
  <c r="Y3498" i="1" s="1"/>
  <c r="W3498" i="1"/>
  <c r="W3498" i="1" a="1"/>
  <c r="V3498" i="1" a="1"/>
  <c r="V3498" i="1" s="1"/>
  <c r="U3498" i="1"/>
  <c r="T3498" i="1"/>
  <c r="P3498" i="1"/>
  <c r="O3498" i="1"/>
  <c r="G3498" i="1"/>
  <c r="D3498" i="1"/>
  <c r="C3498" i="1"/>
  <c r="B3498" i="1"/>
  <c r="X3497" i="1" a="1"/>
  <c r="X3497" i="1" s="1"/>
  <c r="Y3497" i="1" s="1"/>
  <c r="W3497" i="1"/>
  <c r="W3497" i="1" a="1"/>
  <c r="V3497" i="1"/>
  <c r="V3497" i="1" a="1"/>
  <c r="U3497" i="1"/>
  <c r="T3497" i="1"/>
  <c r="O3497" i="1" s="1"/>
  <c r="P3497" i="1"/>
  <c r="G3497" i="1"/>
  <c r="C3497" i="1"/>
  <c r="D3497" i="1" s="1"/>
  <c r="B3497" i="1"/>
  <c r="X3496" i="1" a="1"/>
  <c r="X3496" i="1" s="1"/>
  <c r="Y3496" i="1" s="1"/>
  <c r="W3496" i="1" a="1"/>
  <c r="W3496" i="1" s="1"/>
  <c r="V3496" i="1"/>
  <c r="V3496" i="1" a="1"/>
  <c r="U3496" i="1"/>
  <c r="T3496" i="1"/>
  <c r="P3496" i="1"/>
  <c r="O3496" i="1"/>
  <c r="G3496" i="1"/>
  <c r="D3496" i="1"/>
  <c r="C3496" i="1"/>
  <c r="B3496" i="1"/>
  <c r="X3495" i="1"/>
  <c r="X3495" i="1" a="1"/>
  <c r="W3495" i="1" a="1"/>
  <c r="W3495" i="1" s="1"/>
  <c r="V3495" i="1"/>
  <c r="V3495" i="1" a="1"/>
  <c r="U3495" i="1"/>
  <c r="T3495" i="1"/>
  <c r="P3495" i="1"/>
  <c r="O3495" i="1"/>
  <c r="G3495" i="1"/>
  <c r="C3495" i="1"/>
  <c r="D3495" i="1" s="1"/>
  <c r="B3495" i="1"/>
  <c r="X3494" i="1" a="1"/>
  <c r="X3494" i="1" s="1"/>
  <c r="Y3494" i="1" s="1"/>
  <c r="W3494" i="1" a="1"/>
  <c r="W3494" i="1" s="1"/>
  <c r="V3494" i="1" a="1"/>
  <c r="V3494" i="1" s="1"/>
  <c r="U3494" i="1"/>
  <c r="T3494" i="1"/>
  <c r="O3494" i="1" s="1"/>
  <c r="P3494" i="1"/>
  <c r="G3494" i="1"/>
  <c r="D3494" i="1"/>
  <c r="C3494" i="1"/>
  <c r="B3494" i="1"/>
  <c r="X3493" i="1"/>
  <c r="X3493" i="1" a="1"/>
  <c r="W3493" i="1"/>
  <c r="W3493" i="1" a="1"/>
  <c r="V3493" i="1" a="1"/>
  <c r="V3493" i="1" s="1"/>
  <c r="U3493" i="1"/>
  <c r="T3493" i="1"/>
  <c r="O3493" i="1" s="1"/>
  <c r="P3493" i="1"/>
  <c r="G3493" i="1"/>
  <c r="D3493" i="1"/>
  <c r="C3493" i="1"/>
  <c r="B3493" i="1"/>
  <c r="X3492" i="1" a="1"/>
  <c r="X3492" i="1" s="1"/>
  <c r="W3492" i="1" a="1"/>
  <c r="W3492" i="1" s="1"/>
  <c r="V3492" i="1" a="1"/>
  <c r="V3492" i="1" s="1"/>
  <c r="U3492" i="1"/>
  <c r="T3492" i="1"/>
  <c r="O3492" i="1" s="1"/>
  <c r="P3492" i="1"/>
  <c r="G3492" i="1"/>
  <c r="C3492" i="1"/>
  <c r="D3492" i="1" s="1"/>
  <c r="B3492" i="1"/>
  <c r="X3491" i="1"/>
  <c r="Y3491" i="1" s="1"/>
  <c r="X3491" i="1" a="1"/>
  <c r="W3491" i="1"/>
  <c r="W3491" i="1" a="1"/>
  <c r="V3491" i="1"/>
  <c r="V3491" i="1" a="1"/>
  <c r="U3491" i="1"/>
  <c r="T3491" i="1"/>
  <c r="P3491" i="1"/>
  <c r="O3491" i="1"/>
  <c r="G3491" i="1"/>
  <c r="D3491" i="1"/>
  <c r="C3491" i="1"/>
  <c r="B3491" i="1"/>
  <c r="X3490" i="1" a="1"/>
  <c r="X3490" i="1" s="1"/>
  <c r="W3490" i="1" a="1"/>
  <c r="W3490" i="1" s="1"/>
  <c r="V3490" i="1" a="1"/>
  <c r="V3490" i="1" s="1"/>
  <c r="U3490" i="1"/>
  <c r="T3490" i="1"/>
  <c r="P3490" i="1"/>
  <c r="O3490" i="1"/>
  <c r="G3490" i="1"/>
  <c r="D3490" i="1"/>
  <c r="C3490" i="1"/>
  <c r="B3490" i="1"/>
  <c r="X3489" i="1"/>
  <c r="X3489" i="1" a="1"/>
  <c r="W3489" i="1"/>
  <c r="Y3489" i="1" s="1"/>
  <c r="W3489" i="1" a="1"/>
  <c r="V3489" i="1"/>
  <c r="V3489" i="1" a="1"/>
  <c r="U3489" i="1"/>
  <c r="T3489" i="1"/>
  <c r="P3489" i="1"/>
  <c r="O3489" i="1"/>
  <c r="G3489" i="1"/>
  <c r="D3489" i="1"/>
  <c r="C3489" i="1"/>
  <c r="B3489" i="1"/>
  <c r="X3488" i="1" a="1"/>
  <c r="X3488" i="1" s="1"/>
  <c r="W3488" i="1" a="1"/>
  <c r="W3488" i="1" s="1"/>
  <c r="V3488" i="1" a="1"/>
  <c r="V3488" i="1" s="1"/>
  <c r="U3488" i="1"/>
  <c r="T3488" i="1"/>
  <c r="O3488" i="1" s="1"/>
  <c r="P3488" i="1"/>
  <c r="G3488" i="1"/>
  <c r="D3488" i="1"/>
  <c r="C3488" i="1"/>
  <c r="B3488" i="1"/>
  <c r="X3487" i="1" a="1"/>
  <c r="X3487" i="1" s="1"/>
  <c r="Y3487" i="1" s="1"/>
  <c r="W3487" i="1"/>
  <c r="W3487" i="1" a="1"/>
  <c r="V3487" i="1"/>
  <c r="V3487" i="1" a="1"/>
  <c r="U3487" i="1"/>
  <c r="T3487" i="1"/>
  <c r="P3487" i="1"/>
  <c r="O3487" i="1"/>
  <c r="G3487" i="1"/>
  <c r="C3487" i="1"/>
  <c r="D3487" i="1" s="1"/>
  <c r="B3487" i="1"/>
  <c r="X3486" i="1"/>
  <c r="X3486" i="1" a="1"/>
  <c r="W3486" i="1" a="1"/>
  <c r="W3486" i="1" s="1"/>
  <c r="Y3486" i="1" s="1"/>
  <c r="V3486" i="1" a="1"/>
  <c r="V3486" i="1" s="1"/>
  <c r="U3486" i="1"/>
  <c r="T3486" i="1"/>
  <c r="P3486" i="1"/>
  <c r="O3486" i="1"/>
  <c r="G3486" i="1"/>
  <c r="C3486" i="1"/>
  <c r="D3486" i="1" s="1"/>
  <c r="B3486" i="1"/>
  <c r="X3485" i="1" a="1"/>
  <c r="X3485" i="1" s="1"/>
  <c r="W3485" i="1" a="1"/>
  <c r="W3485" i="1" s="1"/>
  <c r="V3485" i="1"/>
  <c r="V3485" i="1" a="1"/>
  <c r="U3485" i="1"/>
  <c r="T3485" i="1"/>
  <c r="O3485" i="1" s="1"/>
  <c r="P3485" i="1"/>
  <c r="G3485" i="1"/>
  <c r="D3485" i="1"/>
  <c r="C3485" i="1"/>
  <c r="B3485" i="1"/>
  <c r="X3484" i="1" a="1"/>
  <c r="X3484" i="1" s="1"/>
  <c r="Y3484" i="1" s="1"/>
  <c r="W3484" i="1"/>
  <c r="W3484" i="1" a="1"/>
  <c r="V3484" i="1" a="1"/>
  <c r="V3484" i="1" s="1"/>
  <c r="U3484" i="1"/>
  <c r="T3484" i="1"/>
  <c r="P3484" i="1"/>
  <c r="O3484" i="1"/>
  <c r="G3484" i="1"/>
  <c r="D3484" i="1"/>
  <c r="C3484" i="1"/>
  <c r="B3484" i="1"/>
  <c r="X3483" i="1"/>
  <c r="Y3483" i="1" s="1"/>
  <c r="X3483" i="1" a="1"/>
  <c r="W3483" i="1"/>
  <c r="W3483" i="1" a="1"/>
  <c r="V3483" i="1" a="1"/>
  <c r="V3483" i="1" s="1"/>
  <c r="U3483" i="1"/>
  <c r="T3483" i="1"/>
  <c r="O3483" i="1" s="1"/>
  <c r="P3483" i="1"/>
  <c r="G3483" i="1"/>
  <c r="C3483" i="1"/>
  <c r="D3483" i="1" s="1"/>
  <c r="B3483" i="1"/>
  <c r="X3482" i="1" a="1"/>
  <c r="X3482" i="1" s="1"/>
  <c r="Y3482" i="1" s="1"/>
  <c r="W3482" i="1" a="1"/>
  <c r="W3482" i="1" s="1"/>
  <c r="V3482" i="1"/>
  <c r="V3482" i="1" a="1"/>
  <c r="U3482" i="1"/>
  <c r="T3482" i="1"/>
  <c r="P3482" i="1"/>
  <c r="O3482" i="1"/>
  <c r="G3482" i="1"/>
  <c r="D3482" i="1"/>
  <c r="C3482" i="1"/>
  <c r="B3482" i="1"/>
  <c r="X3481" i="1" a="1"/>
  <c r="X3481" i="1" s="1"/>
  <c r="Y3481" i="1" s="1"/>
  <c r="W3481" i="1"/>
  <c r="W3481" i="1" a="1"/>
  <c r="V3481" i="1"/>
  <c r="V3481" i="1" a="1"/>
  <c r="U3481" i="1"/>
  <c r="T3481" i="1"/>
  <c r="O3481" i="1" s="1"/>
  <c r="P3481" i="1"/>
  <c r="G3481" i="1"/>
  <c r="C3481" i="1"/>
  <c r="D3481" i="1" s="1"/>
  <c r="B3481" i="1"/>
  <c r="Y3480" i="1"/>
  <c r="X3480" i="1" a="1"/>
  <c r="X3480" i="1" s="1"/>
  <c r="W3480" i="1" a="1"/>
  <c r="W3480" i="1" s="1"/>
  <c r="V3480" i="1" a="1"/>
  <c r="V3480" i="1" s="1"/>
  <c r="U3480" i="1"/>
  <c r="T3480" i="1"/>
  <c r="P3480" i="1"/>
  <c r="O3480" i="1"/>
  <c r="G3480" i="1"/>
  <c r="D3480" i="1"/>
  <c r="C3480" i="1"/>
  <c r="B3480" i="1"/>
  <c r="X3479" i="1"/>
  <c r="X3479" i="1" a="1"/>
  <c r="W3479" i="1" a="1"/>
  <c r="W3479" i="1" s="1"/>
  <c r="V3479" i="1"/>
  <c r="V3479" i="1" a="1"/>
  <c r="U3479" i="1"/>
  <c r="T3479" i="1"/>
  <c r="P3479" i="1"/>
  <c r="O3479" i="1"/>
  <c r="G3479" i="1"/>
  <c r="C3479" i="1"/>
  <c r="D3479" i="1" s="1"/>
  <c r="B3479" i="1"/>
  <c r="X3478" i="1" a="1"/>
  <c r="X3478" i="1" s="1"/>
  <c r="Y3478" i="1" s="1"/>
  <c r="W3478" i="1" a="1"/>
  <c r="W3478" i="1" s="1"/>
  <c r="V3478" i="1" a="1"/>
  <c r="V3478" i="1" s="1"/>
  <c r="U3478" i="1"/>
  <c r="T3478" i="1"/>
  <c r="O3478" i="1" s="1"/>
  <c r="P3478" i="1"/>
  <c r="G3478" i="1"/>
  <c r="D3478" i="1"/>
  <c r="C3478" i="1"/>
  <c r="B3478" i="1"/>
  <c r="X3477" i="1"/>
  <c r="X3477" i="1" a="1"/>
  <c r="W3477" i="1"/>
  <c r="W3477" i="1" a="1"/>
  <c r="V3477" i="1" a="1"/>
  <c r="V3477" i="1" s="1"/>
  <c r="U3477" i="1"/>
  <c r="T3477" i="1"/>
  <c r="O3477" i="1" s="1"/>
  <c r="P3477" i="1"/>
  <c r="G3477" i="1"/>
  <c r="D3477" i="1"/>
  <c r="C3477" i="1"/>
  <c r="B3477" i="1"/>
  <c r="X3476" i="1" a="1"/>
  <c r="X3476" i="1" s="1"/>
  <c r="W3476" i="1" a="1"/>
  <c r="W3476" i="1" s="1"/>
  <c r="V3476" i="1" a="1"/>
  <c r="V3476" i="1" s="1"/>
  <c r="U3476" i="1"/>
  <c r="T3476" i="1"/>
  <c r="O3476" i="1" s="1"/>
  <c r="P3476" i="1"/>
  <c r="G3476" i="1"/>
  <c r="C3476" i="1"/>
  <c r="D3476" i="1" s="1"/>
  <c r="B3476" i="1"/>
  <c r="X3475" i="1"/>
  <c r="Y3475" i="1" s="1"/>
  <c r="X3475" i="1" a="1"/>
  <c r="W3475" i="1"/>
  <c r="W3475" i="1" a="1"/>
  <c r="V3475" i="1"/>
  <c r="V3475" i="1" a="1"/>
  <c r="U3475" i="1"/>
  <c r="T3475" i="1"/>
  <c r="P3475" i="1"/>
  <c r="O3475" i="1"/>
  <c r="G3475" i="1"/>
  <c r="D3475" i="1"/>
  <c r="C3475" i="1"/>
  <c r="B3475" i="1"/>
  <c r="X3474" i="1" a="1"/>
  <c r="X3474" i="1" s="1"/>
  <c r="W3474" i="1" a="1"/>
  <c r="W3474" i="1" s="1"/>
  <c r="V3474" i="1" a="1"/>
  <c r="V3474" i="1" s="1"/>
  <c r="U3474" i="1"/>
  <c r="T3474" i="1"/>
  <c r="P3474" i="1"/>
  <c r="O3474" i="1"/>
  <c r="G3474" i="1"/>
  <c r="D3474" i="1"/>
  <c r="C3474" i="1"/>
  <c r="B3474" i="1"/>
  <c r="X3473" i="1"/>
  <c r="X3473" i="1" a="1"/>
  <c r="W3473" i="1"/>
  <c r="Y3473" i="1" s="1"/>
  <c r="W3473" i="1" a="1"/>
  <c r="V3473" i="1"/>
  <c r="V3473" i="1" a="1"/>
  <c r="U3473" i="1"/>
  <c r="T3473" i="1"/>
  <c r="P3473" i="1"/>
  <c r="O3473" i="1"/>
  <c r="G3473" i="1"/>
  <c r="D3473" i="1"/>
  <c r="C3473" i="1"/>
  <c r="B3473" i="1"/>
  <c r="X3472" i="1" a="1"/>
  <c r="X3472" i="1" s="1"/>
  <c r="W3472" i="1" a="1"/>
  <c r="W3472" i="1" s="1"/>
  <c r="V3472" i="1" a="1"/>
  <c r="V3472" i="1" s="1"/>
  <c r="U3472" i="1"/>
  <c r="T3472" i="1"/>
  <c r="O3472" i="1" s="1"/>
  <c r="P3472" i="1"/>
  <c r="G3472" i="1"/>
  <c r="D3472" i="1"/>
  <c r="C3472" i="1"/>
  <c r="B3472" i="1"/>
  <c r="X3471" i="1" a="1"/>
  <c r="X3471" i="1" s="1"/>
  <c r="Y3471" i="1" s="1"/>
  <c r="W3471" i="1"/>
  <c r="W3471" i="1" a="1"/>
  <c r="V3471" i="1"/>
  <c r="V3471" i="1" a="1"/>
  <c r="U3471" i="1"/>
  <c r="T3471" i="1"/>
  <c r="P3471" i="1"/>
  <c r="O3471" i="1"/>
  <c r="G3471" i="1"/>
  <c r="C3471" i="1"/>
  <c r="D3471" i="1" s="1"/>
  <c r="B3471" i="1"/>
  <c r="X3470" i="1"/>
  <c r="X3470" i="1" a="1"/>
  <c r="W3470" i="1" a="1"/>
  <c r="W3470" i="1" s="1"/>
  <c r="Y3470" i="1" s="1"/>
  <c r="V3470" i="1" a="1"/>
  <c r="V3470" i="1" s="1"/>
  <c r="U3470" i="1"/>
  <c r="T3470" i="1"/>
  <c r="P3470" i="1"/>
  <c r="O3470" i="1"/>
  <c r="G3470" i="1"/>
  <c r="C3470" i="1"/>
  <c r="D3470" i="1" s="1"/>
  <c r="B3470" i="1"/>
  <c r="X3469" i="1" a="1"/>
  <c r="X3469" i="1" s="1"/>
  <c r="Y3469" i="1" s="1"/>
  <c r="W3469" i="1" a="1"/>
  <c r="W3469" i="1" s="1"/>
  <c r="V3469" i="1"/>
  <c r="V3469" i="1" a="1"/>
  <c r="U3469" i="1"/>
  <c r="T3469" i="1"/>
  <c r="O3469" i="1" s="1"/>
  <c r="P3469" i="1"/>
  <c r="G3469" i="1"/>
  <c r="D3469" i="1"/>
  <c r="C3469" i="1"/>
  <c r="B3469" i="1"/>
  <c r="X3468" i="1" a="1"/>
  <c r="X3468" i="1" s="1"/>
  <c r="Y3468" i="1" s="1"/>
  <c r="W3468" i="1"/>
  <c r="W3468" i="1" a="1"/>
  <c r="V3468" i="1" a="1"/>
  <c r="V3468" i="1" s="1"/>
  <c r="U3468" i="1"/>
  <c r="T3468" i="1"/>
  <c r="P3468" i="1"/>
  <c r="O3468" i="1"/>
  <c r="G3468" i="1"/>
  <c r="D3468" i="1"/>
  <c r="C3468" i="1"/>
  <c r="B3468" i="1"/>
  <c r="X3467" i="1"/>
  <c r="Y3467" i="1" s="1"/>
  <c r="X3467" i="1" a="1"/>
  <c r="W3467" i="1"/>
  <c r="W3467" i="1" a="1"/>
  <c r="V3467" i="1" a="1"/>
  <c r="V3467" i="1" s="1"/>
  <c r="U3467" i="1"/>
  <c r="T3467" i="1"/>
  <c r="O3467" i="1" s="1"/>
  <c r="P3467" i="1"/>
  <c r="G3467" i="1"/>
  <c r="C3467" i="1"/>
  <c r="D3467" i="1" s="1"/>
  <c r="B3467" i="1"/>
  <c r="X3466" i="1" a="1"/>
  <c r="X3466" i="1" s="1"/>
  <c r="Y3466" i="1" s="1"/>
  <c r="W3466" i="1" a="1"/>
  <c r="W3466" i="1" s="1"/>
  <c r="V3466" i="1"/>
  <c r="V3466" i="1" a="1"/>
  <c r="U3466" i="1"/>
  <c r="T3466" i="1"/>
  <c r="P3466" i="1"/>
  <c r="O3466" i="1"/>
  <c r="G3466" i="1"/>
  <c r="D3466" i="1"/>
  <c r="C3466" i="1"/>
  <c r="B3466" i="1"/>
  <c r="X3465" i="1" a="1"/>
  <c r="X3465" i="1" s="1"/>
  <c r="Y3465" i="1" s="1"/>
  <c r="W3465" i="1"/>
  <c r="W3465" i="1" a="1"/>
  <c r="V3465" i="1"/>
  <c r="V3465" i="1" a="1"/>
  <c r="U3465" i="1"/>
  <c r="T3465" i="1"/>
  <c r="O3465" i="1" s="1"/>
  <c r="P3465" i="1"/>
  <c r="G3465" i="1"/>
  <c r="C3465" i="1"/>
  <c r="D3465" i="1" s="1"/>
  <c r="B3465" i="1"/>
  <c r="Y3464" i="1"/>
  <c r="X3464" i="1" a="1"/>
  <c r="X3464" i="1" s="1"/>
  <c r="W3464" i="1" a="1"/>
  <c r="W3464" i="1" s="1"/>
  <c r="V3464" i="1" a="1"/>
  <c r="V3464" i="1" s="1"/>
  <c r="U3464" i="1"/>
  <c r="T3464" i="1"/>
  <c r="P3464" i="1"/>
  <c r="O3464" i="1"/>
  <c r="G3464" i="1"/>
  <c r="D3464" i="1"/>
  <c r="C3464" i="1"/>
  <c r="B3464" i="1"/>
  <c r="X3463" i="1"/>
  <c r="X3463" i="1" a="1"/>
  <c r="W3463" i="1" a="1"/>
  <c r="W3463" i="1" s="1"/>
  <c r="V3463" i="1"/>
  <c r="V3463" i="1" a="1"/>
  <c r="U3463" i="1"/>
  <c r="T3463" i="1"/>
  <c r="P3463" i="1"/>
  <c r="O3463" i="1"/>
  <c r="G3463" i="1"/>
  <c r="C3463" i="1"/>
  <c r="D3463" i="1" s="1"/>
  <c r="B3463" i="1"/>
  <c r="X3462" i="1" a="1"/>
  <c r="X3462" i="1" s="1"/>
  <c r="Y3462" i="1" s="1"/>
  <c r="W3462" i="1" a="1"/>
  <c r="W3462" i="1" s="1"/>
  <c r="V3462" i="1" a="1"/>
  <c r="V3462" i="1" s="1"/>
  <c r="U3462" i="1"/>
  <c r="T3462" i="1"/>
  <c r="O3462" i="1" s="1"/>
  <c r="P3462" i="1"/>
  <c r="G3462" i="1"/>
  <c r="D3462" i="1"/>
  <c r="C3462" i="1"/>
  <c r="B3462" i="1"/>
  <c r="X3461" i="1"/>
  <c r="X3461" i="1" a="1"/>
  <c r="W3461" i="1"/>
  <c r="W3461" i="1" a="1"/>
  <c r="V3461" i="1" a="1"/>
  <c r="V3461" i="1" s="1"/>
  <c r="U3461" i="1"/>
  <c r="T3461" i="1"/>
  <c r="O3461" i="1" s="1"/>
  <c r="P3461" i="1"/>
  <c r="G3461" i="1"/>
  <c r="D3461" i="1"/>
  <c r="C3461" i="1"/>
  <c r="B3461" i="1"/>
  <c r="X3460" i="1" a="1"/>
  <c r="X3460" i="1" s="1"/>
  <c r="W3460" i="1" a="1"/>
  <c r="W3460" i="1" s="1"/>
  <c r="V3460" i="1" a="1"/>
  <c r="V3460" i="1" s="1"/>
  <c r="U3460" i="1"/>
  <c r="T3460" i="1"/>
  <c r="O3460" i="1" s="1"/>
  <c r="P3460" i="1"/>
  <c r="G3460" i="1"/>
  <c r="C3460" i="1"/>
  <c r="D3460" i="1" s="1"/>
  <c r="B3460" i="1"/>
  <c r="X3459" i="1"/>
  <c r="Y3459" i="1" s="1"/>
  <c r="X3459" i="1" a="1"/>
  <c r="W3459" i="1"/>
  <c r="W3459" i="1" a="1"/>
  <c r="V3459" i="1"/>
  <c r="V3459" i="1" a="1"/>
  <c r="U3459" i="1"/>
  <c r="T3459" i="1"/>
  <c r="P3459" i="1"/>
  <c r="O3459" i="1"/>
  <c r="G3459" i="1"/>
  <c r="D3459" i="1"/>
  <c r="C3459" i="1"/>
  <c r="B3459" i="1"/>
  <c r="X3458" i="1" a="1"/>
  <c r="X3458" i="1" s="1"/>
  <c r="W3458" i="1" a="1"/>
  <c r="W3458" i="1" s="1"/>
  <c r="V3458" i="1" a="1"/>
  <c r="V3458" i="1" s="1"/>
  <c r="U3458" i="1"/>
  <c r="T3458" i="1"/>
  <c r="P3458" i="1"/>
  <c r="O3458" i="1"/>
  <c r="G3458" i="1"/>
  <c r="D3458" i="1"/>
  <c r="C3458" i="1"/>
  <c r="B3458" i="1"/>
  <c r="X3457" i="1"/>
  <c r="X3457" i="1" a="1"/>
  <c r="W3457" i="1"/>
  <c r="Y3457" i="1" s="1"/>
  <c r="W3457" i="1" a="1"/>
  <c r="V3457" i="1"/>
  <c r="V3457" i="1" a="1"/>
  <c r="U3457" i="1"/>
  <c r="T3457" i="1"/>
  <c r="P3457" i="1"/>
  <c r="O3457" i="1"/>
  <c r="G3457" i="1"/>
  <c r="D3457" i="1"/>
  <c r="C3457" i="1"/>
  <c r="B3457" i="1"/>
  <c r="X3456" i="1" a="1"/>
  <c r="X3456" i="1" s="1"/>
  <c r="W3456" i="1" a="1"/>
  <c r="W3456" i="1" s="1"/>
  <c r="V3456" i="1" a="1"/>
  <c r="V3456" i="1" s="1"/>
  <c r="U3456" i="1"/>
  <c r="T3456" i="1"/>
  <c r="O3456" i="1" s="1"/>
  <c r="P3456" i="1"/>
  <c r="G3456" i="1"/>
  <c r="D3456" i="1"/>
  <c r="C3456" i="1"/>
  <c r="B3456" i="1"/>
  <c r="X3455" i="1" a="1"/>
  <c r="X3455" i="1" s="1"/>
  <c r="Y3455" i="1" s="1"/>
  <c r="W3455" i="1"/>
  <c r="W3455" i="1" a="1"/>
  <c r="V3455" i="1"/>
  <c r="V3455" i="1" a="1"/>
  <c r="U3455" i="1"/>
  <c r="T3455" i="1"/>
  <c r="P3455" i="1"/>
  <c r="O3455" i="1"/>
  <c r="G3455" i="1"/>
  <c r="C3455" i="1"/>
  <c r="D3455" i="1" s="1"/>
  <c r="B3455" i="1"/>
  <c r="X3454" i="1"/>
  <c r="X3454" i="1" a="1"/>
  <c r="W3454" i="1" a="1"/>
  <c r="W3454" i="1" s="1"/>
  <c r="Y3454" i="1" s="1"/>
  <c r="V3454" i="1" a="1"/>
  <c r="V3454" i="1" s="1"/>
  <c r="U3454" i="1"/>
  <c r="T3454" i="1"/>
  <c r="P3454" i="1"/>
  <c r="O3454" i="1"/>
  <c r="G3454" i="1"/>
  <c r="C3454" i="1"/>
  <c r="D3454" i="1" s="1"/>
  <c r="B3454" i="1"/>
  <c r="X3453" i="1" a="1"/>
  <c r="X3453" i="1" s="1"/>
  <c r="Y3453" i="1" s="1"/>
  <c r="W3453" i="1" a="1"/>
  <c r="W3453" i="1" s="1"/>
  <c r="V3453" i="1"/>
  <c r="V3453" i="1" a="1"/>
  <c r="U3453" i="1"/>
  <c r="T3453" i="1"/>
  <c r="O3453" i="1" s="1"/>
  <c r="P3453" i="1"/>
  <c r="G3453" i="1"/>
  <c r="D3453" i="1"/>
  <c r="C3453" i="1"/>
  <c r="B3453" i="1"/>
  <c r="X3452" i="1" a="1"/>
  <c r="X3452" i="1" s="1"/>
  <c r="Y3452" i="1" s="1"/>
  <c r="W3452" i="1"/>
  <c r="W3452" i="1" a="1"/>
  <c r="V3452" i="1" a="1"/>
  <c r="V3452" i="1" s="1"/>
  <c r="U3452" i="1"/>
  <c r="T3452" i="1"/>
  <c r="P3452" i="1"/>
  <c r="O3452" i="1"/>
  <c r="G3452" i="1"/>
  <c r="D3452" i="1"/>
  <c r="C3452" i="1"/>
  <c r="B3452" i="1"/>
  <c r="X3451" i="1"/>
  <c r="X3451" i="1" a="1"/>
  <c r="W3451" i="1" a="1"/>
  <c r="W3451" i="1" s="1"/>
  <c r="V3451" i="1" a="1"/>
  <c r="V3451" i="1" s="1"/>
  <c r="U3451" i="1"/>
  <c r="T3451" i="1"/>
  <c r="O3451" i="1" s="1"/>
  <c r="P3451" i="1"/>
  <c r="G3451" i="1"/>
  <c r="C3451" i="1"/>
  <c r="D3451" i="1" s="1"/>
  <c r="B3451" i="1"/>
  <c r="X3450" i="1" a="1"/>
  <c r="X3450" i="1" s="1"/>
  <c r="Y3450" i="1" s="1"/>
  <c r="W3450" i="1" a="1"/>
  <c r="W3450" i="1" s="1"/>
  <c r="V3450" i="1"/>
  <c r="V3450" i="1" a="1"/>
  <c r="U3450" i="1"/>
  <c r="T3450" i="1"/>
  <c r="P3450" i="1"/>
  <c r="O3450" i="1"/>
  <c r="G3450" i="1"/>
  <c r="D3450" i="1"/>
  <c r="C3450" i="1"/>
  <c r="B3450" i="1"/>
  <c r="X3449" i="1" a="1"/>
  <c r="X3449" i="1" s="1"/>
  <c r="Y3449" i="1" s="1"/>
  <c r="W3449" i="1"/>
  <c r="W3449" i="1" a="1"/>
  <c r="V3449" i="1"/>
  <c r="V3449" i="1" a="1"/>
  <c r="U3449" i="1"/>
  <c r="T3449" i="1"/>
  <c r="O3449" i="1" s="1"/>
  <c r="P3449" i="1"/>
  <c r="G3449" i="1"/>
  <c r="C3449" i="1"/>
  <c r="D3449" i="1" s="1"/>
  <c r="B3449" i="1"/>
  <c r="Y3448" i="1"/>
  <c r="X3448" i="1" a="1"/>
  <c r="X3448" i="1" s="1"/>
  <c r="W3448" i="1" a="1"/>
  <c r="W3448" i="1" s="1"/>
  <c r="V3448" i="1" a="1"/>
  <c r="V3448" i="1" s="1"/>
  <c r="U3448" i="1"/>
  <c r="T3448" i="1"/>
  <c r="P3448" i="1"/>
  <c r="O3448" i="1"/>
  <c r="G3448" i="1"/>
  <c r="D3448" i="1"/>
  <c r="C3448" i="1"/>
  <c r="B3448" i="1"/>
  <c r="X3447" i="1"/>
  <c r="Y3447" i="1" s="1"/>
  <c r="X3447" i="1" a="1"/>
  <c r="W3447" i="1" a="1"/>
  <c r="W3447" i="1" s="1"/>
  <c r="V3447" i="1"/>
  <c r="V3447" i="1" a="1"/>
  <c r="U3447" i="1"/>
  <c r="T3447" i="1"/>
  <c r="P3447" i="1"/>
  <c r="O3447" i="1"/>
  <c r="G3447" i="1"/>
  <c r="C3447" i="1"/>
  <c r="D3447" i="1" s="1"/>
  <c r="B3447" i="1"/>
  <c r="X3446" i="1" a="1"/>
  <c r="X3446" i="1" s="1"/>
  <c r="Y3446" i="1" s="1"/>
  <c r="W3446" i="1" a="1"/>
  <c r="W3446" i="1" s="1"/>
  <c r="V3446" i="1" a="1"/>
  <c r="V3446" i="1" s="1"/>
  <c r="U3446" i="1"/>
  <c r="T3446" i="1"/>
  <c r="O3446" i="1" s="1"/>
  <c r="P3446" i="1"/>
  <c r="G3446" i="1"/>
  <c r="D3446" i="1"/>
  <c r="C3446" i="1"/>
  <c r="B3446" i="1"/>
  <c r="X3445" i="1"/>
  <c r="Y3445" i="1" s="1"/>
  <c r="X3445" i="1" a="1"/>
  <c r="W3445" i="1"/>
  <c r="W3445" i="1" a="1"/>
  <c r="V3445" i="1" a="1"/>
  <c r="V3445" i="1" s="1"/>
  <c r="U3445" i="1"/>
  <c r="T3445" i="1"/>
  <c r="O3445" i="1" s="1"/>
  <c r="P3445" i="1"/>
  <c r="G3445" i="1"/>
  <c r="D3445" i="1"/>
  <c r="C3445" i="1"/>
  <c r="B3445" i="1"/>
  <c r="X3444" i="1" a="1"/>
  <c r="X3444" i="1" s="1"/>
  <c r="W3444" i="1" a="1"/>
  <c r="W3444" i="1" s="1"/>
  <c r="V3444" i="1" a="1"/>
  <c r="V3444" i="1" s="1"/>
  <c r="U3444" i="1"/>
  <c r="T3444" i="1"/>
  <c r="O3444" i="1" s="1"/>
  <c r="P3444" i="1"/>
  <c r="G3444" i="1"/>
  <c r="C3444" i="1"/>
  <c r="D3444" i="1" s="1"/>
  <c r="B3444" i="1"/>
  <c r="X3443" i="1"/>
  <c r="Y3443" i="1" s="1"/>
  <c r="X3443" i="1" a="1"/>
  <c r="W3443" i="1"/>
  <c r="W3443" i="1" a="1"/>
  <c r="V3443" i="1"/>
  <c r="V3443" i="1" a="1"/>
  <c r="U3443" i="1"/>
  <c r="T3443" i="1"/>
  <c r="P3443" i="1"/>
  <c r="O3443" i="1"/>
  <c r="G3443" i="1"/>
  <c r="D3443" i="1"/>
  <c r="C3443" i="1"/>
  <c r="B3443" i="1"/>
  <c r="X3442" i="1" a="1"/>
  <c r="X3442" i="1" s="1"/>
  <c r="Y3442" i="1" s="1"/>
  <c r="W3442" i="1" a="1"/>
  <c r="W3442" i="1" s="1"/>
  <c r="V3442" i="1" a="1"/>
  <c r="V3442" i="1" s="1"/>
  <c r="U3442" i="1"/>
  <c r="T3442" i="1"/>
  <c r="P3442" i="1"/>
  <c r="O3442" i="1"/>
  <c r="G3442" i="1"/>
  <c r="D3442" i="1"/>
  <c r="C3442" i="1"/>
  <c r="B3442" i="1"/>
  <c r="X3441" i="1"/>
  <c r="X3441" i="1" a="1"/>
  <c r="W3441" i="1"/>
  <c r="Y3441" i="1" s="1"/>
  <c r="W3441" i="1" a="1"/>
  <c r="V3441" i="1"/>
  <c r="V3441" i="1" a="1"/>
  <c r="U3441" i="1"/>
  <c r="T3441" i="1"/>
  <c r="P3441" i="1"/>
  <c r="O3441" i="1"/>
  <c r="G3441" i="1"/>
  <c r="D3441" i="1"/>
  <c r="C3441" i="1"/>
  <c r="B3441" i="1"/>
  <c r="X3440" i="1" a="1"/>
  <c r="X3440" i="1" s="1"/>
  <c r="W3440" i="1" a="1"/>
  <c r="W3440" i="1" s="1"/>
  <c r="V3440" i="1" a="1"/>
  <c r="V3440" i="1" s="1"/>
  <c r="U3440" i="1"/>
  <c r="T3440" i="1"/>
  <c r="O3440" i="1" s="1"/>
  <c r="P3440" i="1"/>
  <c r="G3440" i="1"/>
  <c r="D3440" i="1"/>
  <c r="C3440" i="1"/>
  <c r="B3440" i="1"/>
  <c r="X3439" i="1" a="1"/>
  <c r="X3439" i="1" s="1"/>
  <c r="Y3439" i="1" s="1"/>
  <c r="W3439" i="1"/>
  <c r="W3439" i="1" a="1"/>
  <c r="V3439" i="1"/>
  <c r="V3439" i="1" a="1"/>
  <c r="U3439" i="1"/>
  <c r="T3439" i="1"/>
  <c r="P3439" i="1"/>
  <c r="O3439" i="1"/>
  <c r="G3439" i="1"/>
  <c r="C3439" i="1"/>
  <c r="D3439" i="1" s="1"/>
  <c r="B3439" i="1"/>
  <c r="X3438" i="1"/>
  <c r="X3438" i="1" a="1"/>
  <c r="W3438" i="1" a="1"/>
  <c r="W3438" i="1" s="1"/>
  <c r="Y3438" i="1" s="1"/>
  <c r="V3438" i="1" a="1"/>
  <c r="V3438" i="1" s="1"/>
  <c r="U3438" i="1"/>
  <c r="T3438" i="1"/>
  <c r="P3438" i="1"/>
  <c r="O3438" i="1"/>
  <c r="G3438" i="1"/>
  <c r="C3438" i="1"/>
  <c r="D3438" i="1" s="1"/>
  <c r="B3438" i="1"/>
  <c r="X3437" i="1" a="1"/>
  <c r="X3437" i="1" s="1"/>
  <c r="W3437" i="1" a="1"/>
  <c r="W3437" i="1" s="1"/>
  <c r="V3437" i="1"/>
  <c r="V3437" i="1" a="1"/>
  <c r="U3437" i="1"/>
  <c r="T3437" i="1"/>
  <c r="O3437" i="1" s="1"/>
  <c r="P3437" i="1"/>
  <c r="G3437" i="1"/>
  <c r="D3437" i="1"/>
  <c r="C3437" i="1"/>
  <c r="B3437" i="1"/>
  <c r="X3436" i="1" a="1"/>
  <c r="X3436" i="1" s="1"/>
  <c r="Y3436" i="1" s="1"/>
  <c r="W3436" i="1"/>
  <c r="W3436" i="1" a="1"/>
  <c r="V3436" i="1" a="1"/>
  <c r="V3436" i="1" s="1"/>
  <c r="U3436" i="1"/>
  <c r="T3436" i="1"/>
  <c r="P3436" i="1"/>
  <c r="O3436" i="1"/>
  <c r="G3436" i="1"/>
  <c r="D3436" i="1"/>
  <c r="C3436" i="1"/>
  <c r="B3436" i="1"/>
  <c r="X3435" i="1"/>
  <c r="X3435" i="1" a="1"/>
  <c r="W3435" i="1" a="1"/>
  <c r="W3435" i="1" s="1"/>
  <c r="V3435" i="1" a="1"/>
  <c r="V3435" i="1" s="1"/>
  <c r="U3435" i="1"/>
  <c r="T3435" i="1"/>
  <c r="O3435" i="1" s="1"/>
  <c r="P3435" i="1"/>
  <c r="G3435" i="1"/>
  <c r="C3435" i="1"/>
  <c r="D3435" i="1" s="1"/>
  <c r="B3435" i="1"/>
  <c r="X3434" i="1" a="1"/>
  <c r="X3434" i="1" s="1"/>
  <c r="Y3434" i="1" s="1"/>
  <c r="W3434" i="1" a="1"/>
  <c r="W3434" i="1" s="1"/>
  <c r="V3434" i="1"/>
  <c r="V3434" i="1" a="1"/>
  <c r="U3434" i="1"/>
  <c r="T3434" i="1"/>
  <c r="P3434" i="1"/>
  <c r="O3434" i="1"/>
  <c r="G3434" i="1"/>
  <c r="D3434" i="1"/>
  <c r="C3434" i="1"/>
  <c r="B3434" i="1"/>
  <c r="X3433" i="1" a="1"/>
  <c r="X3433" i="1" s="1"/>
  <c r="Y3433" i="1" s="1"/>
  <c r="W3433" i="1"/>
  <c r="W3433" i="1" a="1"/>
  <c r="V3433" i="1" a="1"/>
  <c r="V3433" i="1" s="1"/>
  <c r="U3433" i="1"/>
  <c r="T3433" i="1"/>
  <c r="O3433" i="1" s="1"/>
  <c r="P3433" i="1"/>
  <c r="G3433" i="1"/>
  <c r="C3433" i="1"/>
  <c r="D3433" i="1" s="1"/>
  <c r="B3433" i="1"/>
  <c r="X3432" i="1" a="1"/>
  <c r="X3432" i="1" s="1"/>
  <c r="Y3432" i="1" s="1"/>
  <c r="W3432" i="1" a="1"/>
  <c r="W3432" i="1" s="1"/>
  <c r="V3432" i="1" a="1"/>
  <c r="V3432" i="1" s="1"/>
  <c r="U3432" i="1"/>
  <c r="T3432" i="1"/>
  <c r="P3432" i="1"/>
  <c r="O3432" i="1"/>
  <c r="G3432" i="1"/>
  <c r="D3432" i="1"/>
  <c r="C3432" i="1"/>
  <c r="B3432" i="1"/>
  <c r="X3431" i="1"/>
  <c r="Y3431" i="1" s="1"/>
  <c r="X3431" i="1" a="1"/>
  <c r="W3431" i="1" a="1"/>
  <c r="W3431" i="1" s="1"/>
  <c r="V3431" i="1"/>
  <c r="V3431" i="1" a="1"/>
  <c r="U3431" i="1"/>
  <c r="T3431" i="1"/>
  <c r="O3431" i="1" s="1"/>
  <c r="P3431" i="1"/>
  <c r="G3431" i="1"/>
  <c r="C3431" i="1"/>
  <c r="D3431" i="1" s="1"/>
  <c r="B3431" i="1"/>
  <c r="X3430" i="1" a="1"/>
  <c r="X3430" i="1" s="1"/>
  <c r="Y3430" i="1" s="1"/>
  <c r="W3430" i="1" a="1"/>
  <c r="W3430" i="1" s="1"/>
  <c r="V3430" i="1" a="1"/>
  <c r="V3430" i="1" s="1"/>
  <c r="U3430" i="1"/>
  <c r="T3430" i="1"/>
  <c r="O3430" i="1" s="1"/>
  <c r="P3430" i="1"/>
  <c r="G3430" i="1"/>
  <c r="D3430" i="1"/>
  <c r="C3430" i="1"/>
  <c r="B3430" i="1"/>
  <c r="X3429" i="1"/>
  <c r="X3429" i="1" a="1"/>
  <c r="W3429" i="1"/>
  <c r="W3429" i="1" a="1"/>
  <c r="V3429" i="1" a="1"/>
  <c r="V3429" i="1" s="1"/>
  <c r="U3429" i="1"/>
  <c r="T3429" i="1"/>
  <c r="O3429" i="1" s="1"/>
  <c r="P3429" i="1"/>
  <c r="G3429" i="1"/>
  <c r="D3429" i="1"/>
  <c r="C3429" i="1"/>
  <c r="B3429" i="1"/>
  <c r="X3428" i="1" a="1"/>
  <c r="X3428" i="1" s="1"/>
  <c r="W3428" i="1" a="1"/>
  <c r="W3428" i="1" s="1"/>
  <c r="V3428" i="1" a="1"/>
  <c r="V3428" i="1" s="1"/>
  <c r="U3428" i="1"/>
  <c r="T3428" i="1"/>
  <c r="O3428" i="1" s="1"/>
  <c r="P3428" i="1"/>
  <c r="G3428" i="1"/>
  <c r="C3428" i="1"/>
  <c r="D3428" i="1" s="1"/>
  <c r="B3428" i="1"/>
  <c r="X3427" i="1"/>
  <c r="Y3427" i="1" s="1"/>
  <c r="X3427" i="1" a="1"/>
  <c r="W3427" i="1"/>
  <c r="W3427" i="1" a="1"/>
  <c r="V3427" i="1"/>
  <c r="V3427" i="1" a="1"/>
  <c r="U3427" i="1"/>
  <c r="T3427" i="1"/>
  <c r="P3427" i="1"/>
  <c r="O3427" i="1"/>
  <c r="G3427" i="1"/>
  <c r="D3427" i="1"/>
  <c r="C3427" i="1"/>
  <c r="B3427" i="1"/>
  <c r="X3426" i="1" a="1"/>
  <c r="X3426" i="1" s="1"/>
  <c r="Y3426" i="1" s="1"/>
  <c r="W3426" i="1" a="1"/>
  <c r="W3426" i="1" s="1"/>
  <c r="V3426" i="1" a="1"/>
  <c r="V3426" i="1" s="1"/>
  <c r="U3426" i="1"/>
  <c r="T3426" i="1"/>
  <c r="P3426" i="1"/>
  <c r="O3426" i="1"/>
  <c r="G3426" i="1"/>
  <c r="C3426" i="1"/>
  <c r="D3426" i="1" s="1"/>
  <c r="B3426" i="1"/>
  <c r="X3425" i="1"/>
  <c r="X3425" i="1" a="1"/>
  <c r="W3425" i="1" a="1"/>
  <c r="W3425" i="1" s="1"/>
  <c r="Y3425" i="1" s="1"/>
  <c r="V3425" i="1"/>
  <c r="V3425" i="1" a="1"/>
  <c r="U3425" i="1"/>
  <c r="T3425" i="1"/>
  <c r="O3425" i="1" s="1"/>
  <c r="P3425" i="1"/>
  <c r="G3425" i="1"/>
  <c r="D3425" i="1"/>
  <c r="C3425" i="1"/>
  <c r="B3425" i="1"/>
  <c r="X3424" i="1" a="1"/>
  <c r="X3424" i="1" s="1"/>
  <c r="Y3424" i="1" s="1"/>
  <c r="W3424" i="1" a="1"/>
  <c r="W3424" i="1" s="1"/>
  <c r="V3424" i="1" a="1"/>
  <c r="V3424" i="1" s="1"/>
  <c r="U3424" i="1"/>
  <c r="T3424" i="1"/>
  <c r="O3424" i="1" s="1"/>
  <c r="P3424" i="1"/>
  <c r="G3424" i="1"/>
  <c r="D3424" i="1"/>
  <c r="C3424" i="1"/>
  <c r="B3424" i="1"/>
  <c r="X3423" i="1" a="1"/>
  <c r="X3423" i="1" s="1"/>
  <c r="Y3423" i="1" s="1"/>
  <c r="W3423" i="1"/>
  <c r="W3423" i="1" a="1"/>
  <c r="V3423" i="1" a="1"/>
  <c r="V3423" i="1" s="1"/>
  <c r="U3423" i="1"/>
  <c r="T3423" i="1"/>
  <c r="P3423" i="1"/>
  <c r="O3423" i="1"/>
  <c r="G3423" i="1"/>
  <c r="C3423" i="1"/>
  <c r="D3423" i="1" s="1"/>
  <c r="B3423" i="1"/>
  <c r="X3422" i="1"/>
  <c r="X3422" i="1" a="1"/>
  <c r="W3422" i="1" a="1"/>
  <c r="W3422" i="1" s="1"/>
  <c r="Y3422" i="1" s="1"/>
  <c r="V3422" i="1" a="1"/>
  <c r="V3422" i="1" s="1"/>
  <c r="U3422" i="1"/>
  <c r="T3422" i="1"/>
  <c r="P3422" i="1"/>
  <c r="O3422" i="1"/>
  <c r="G3422" i="1"/>
  <c r="C3422" i="1"/>
  <c r="D3422" i="1" s="1"/>
  <c r="B3422" i="1"/>
  <c r="X3421" i="1" a="1"/>
  <c r="X3421" i="1" s="1"/>
  <c r="Y3421" i="1" s="1"/>
  <c r="W3421" i="1" a="1"/>
  <c r="W3421" i="1" s="1"/>
  <c r="V3421" i="1"/>
  <c r="V3421" i="1" a="1"/>
  <c r="U3421" i="1"/>
  <c r="T3421" i="1"/>
  <c r="O3421" i="1" s="1"/>
  <c r="P3421" i="1"/>
  <c r="G3421" i="1"/>
  <c r="D3421" i="1"/>
  <c r="C3421" i="1"/>
  <c r="B3421" i="1"/>
  <c r="X3420" i="1" a="1"/>
  <c r="X3420" i="1" s="1"/>
  <c r="Y3420" i="1" s="1"/>
  <c r="W3420" i="1"/>
  <c r="W3420" i="1" a="1"/>
  <c r="V3420" i="1" a="1"/>
  <c r="V3420" i="1" s="1"/>
  <c r="U3420" i="1"/>
  <c r="T3420" i="1"/>
  <c r="P3420" i="1"/>
  <c r="O3420" i="1"/>
  <c r="G3420" i="1"/>
  <c r="D3420" i="1"/>
  <c r="C3420" i="1"/>
  <c r="B3420" i="1"/>
  <c r="X3419" i="1"/>
  <c r="X3419" i="1" a="1"/>
  <c r="W3419" i="1" a="1"/>
  <c r="W3419" i="1" s="1"/>
  <c r="V3419" i="1" a="1"/>
  <c r="V3419" i="1" s="1"/>
  <c r="U3419" i="1"/>
  <c r="T3419" i="1"/>
  <c r="P3419" i="1"/>
  <c r="O3419" i="1"/>
  <c r="G3419" i="1"/>
  <c r="C3419" i="1"/>
  <c r="D3419" i="1" s="1"/>
  <c r="B3419" i="1"/>
  <c r="X3418" i="1" a="1"/>
  <c r="X3418" i="1" s="1"/>
  <c r="Y3418" i="1" s="1"/>
  <c r="W3418" i="1"/>
  <c r="W3418" i="1" a="1"/>
  <c r="V3418" i="1"/>
  <c r="V3418" i="1" a="1"/>
  <c r="U3418" i="1"/>
  <c r="T3418" i="1"/>
  <c r="P3418" i="1"/>
  <c r="O3418" i="1"/>
  <c r="G3418" i="1"/>
  <c r="D3418" i="1"/>
  <c r="C3418" i="1"/>
  <c r="B3418" i="1"/>
  <c r="X3417" i="1" a="1"/>
  <c r="X3417" i="1" s="1"/>
  <c r="Y3417" i="1" s="1"/>
  <c r="W3417" i="1"/>
  <c r="W3417" i="1" a="1"/>
  <c r="V3417" i="1" a="1"/>
  <c r="V3417" i="1" s="1"/>
  <c r="U3417" i="1"/>
  <c r="T3417" i="1"/>
  <c r="O3417" i="1" s="1"/>
  <c r="P3417" i="1"/>
  <c r="G3417" i="1"/>
  <c r="C3417" i="1"/>
  <c r="D3417" i="1" s="1"/>
  <c r="B3417" i="1"/>
  <c r="Y3416" i="1"/>
  <c r="X3416" i="1" a="1"/>
  <c r="X3416" i="1" s="1"/>
  <c r="W3416" i="1" a="1"/>
  <c r="W3416" i="1" s="1"/>
  <c r="V3416" i="1"/>
  <c r="V3416" i="1" a="1"/>
  <c r="U3416" i="1"/>
  <c r="T3416" i="1"/>
  <c r="P3416" i="1"/>
  <c r="O3416" i="1"/>
  <c r="G3416" i="1"/>
  <c r="D3416" i="1"/>
  <c r="C3416" i="1"/>
  <c r="B3416" i="1"/>
  <c r="X3415" i="1"/>
  <c r="X3415" i="1" a="1"/>
  <c r="W3415" i="1" a="1"/>
  <c r="W3415" i="1" s="1"/>
  <c r="V3415" i="1"/>
  <c r="V3415" i="1" a="1"/>
  <c r="U3415" i="1"/>
  <c r="T3415" i="1"/>
  <c r="O3415" i="1" s="1"/>
  <c r="P3415" i="1"/>
  <c r="G3415" i="1"/>
  <c r="C3415" i="1"/>
  <c r="D3415" i="1" s="1"/>
  <c r="B3415" i="1"/>
  <c r="X3414" i="1" a="1"/>
  <c r="X3414" i="1" s="1"/>
  <c r="Y3414" i="1" s="1"/>
  <c r="W3414" i="1" a="1"/>
  <c r="W3414" i="1" s="1"/>
  <c r="V3414" i="1" a="1"/>
  <c r="V3414" i="1" s="1"/>
  <c r="U3414" i="1"/>
  <c r="T3414" i="1"/>
  <c r="O3414" i="1" s="1"/>
  <c r="P3414" i="1"/>
  <c r="G3414" i="1"/>
  <c r="D3414" i="1"/>
  <c r="C3414" i="1"/>
  <c r="B3414" i="1"/>
  <c r="X3413" i="1"/>
  <c r="X3413" i="1" a="1"/>
  <c r="W3413" i="1"/>
  <c r="W3413" i="1" a="1"/>
  <c r="V3413" i="1" a="1"/>
  <c r="V3413" i="1" s="1"/>
  <c r="U3413" i="1"/>
  <c r="T3413" i="1"/>
  <c r="O3413" i="1" s="1"/>
  <c r="P3413" i="1"/>
  <c r="G3413" i="1"/>
  <c r="D3413" i="1"/>
  <c r="C3413" i="1"/>
  <c r="B3413" i="1"/>
  <c r="X3412" i="1" a="1"/>
  <c r="X3412" i="1" s="1"/>
  <c r="W3412" i="1" a="1"/>
  <c r="W3412" i="1" s="1"/>
  <c r="V3412" i="1" a="1"/>
  <c r="V3412" i="1" s="1"/>
  <c r="U3412" i="1"/>
  <c r="T3412" i="1"/>
  <c r="O3412" i="1" s="1"/>
  <c r="P3412" i="1"/>
  <c r="G3412" i="1"/>
  <c r="C3412" i="1"/>
  <c r="D3412" i="1" s="1"/>
  <c r="B3412" i="1"/>
  <c r="X3411" i="1" a="1"/>
  <c r="X3411" i="1" s="1"/>
  <c r="Y3411" i="1" s="1"/>
  <c r="W3411" i="1"/>
  <c r="W3411" i="1" a="1"/>
  <c r="V3411" i="1"/>
  <c r="V3411" i="1" a="1"/>
  <c r="U3411" i="1"/>
  <c r="T3411" i="1"/>
  <c r="P3411" i="1"/>
  <c r="O3411" i="1"/>
  <c r="G3411" i="1"/>
  <c r="D3411" i="1"/>
  <c r="C3411" i="1"/>
  <c r="B3411" i="1"/>
  <c r="X3410" i="1" a="1"/>
  <c r="X3410" i="1" s="1"/>
  <c r="Y3410" i="1" s="1"/>
  <c r="W3410" i="1" a="1"/>
  <c r="W3410" i="1" s="1"/>
  <c r="V3410" i="1" a="1"/>
  <c r="V3410" i="1" s="1"/>
  <c r="U3410" i="1"/>
  <c r="T3410" i="1"/>
  <c r="P3410" i="1"/>
  <c r="O3410" i="1"/>
  <c r="G3410" i="1"/>
  <c r="C3410" i="1"/>
  <c r="D3410" i="1" s="1"/>
  <c r="B3410" i="1"/>
  <c r="X3409" i="1"/>
  <c r="X3409" i="1" a="1"/>
  <c r="W3409" i="1" a="1"/>
  <c r="W3409" i="1" s="1"/>
  <c r="Y3409" i="1" s="1"/>
  <c r="V3409" i="1"/>
  <c r="V3409" i="1" a="1"/>
  <c r="U3409" i="1"/>
  <c r="T3409" i="1"/>
  <c r="O3409" i="1" s="1"/>
  <c r="P3409" i="1"/>
  <c r="G3409" i="1"/>
  <c r="D3409" i="1"/>
  <c r="C3409" i="1"/>
  <c r="B3409" i="1"/>
  <c r="X3408" i="1" a="1"/>
  <c r="X3408" i="1" s="1"/>
  <c r="W3408" i="1" a="1"/>
  <c r="W3408" i="1" s="1"/>
  <c r="V3408" i="1" a="1"/>
  <c r="V3408" i="1" s="1"/>
  <c r="U3408" i="1"/>
  <c r="T3408" i="1"/>
  <c r="O3408" i="1" s="1"/>
  <c r="P3408" i="1"/>
  <c r="G3408" i="1"/>
  <c r="D3408" i="1"/>
  <c r="C3408" i="1"/>
  <c r="B3408" i="1"/>
  <c r="X3407" i="1" a="1"/>
  <c r="X3407" i="1" s="1"/>
  <c r="Y3407" i="1" s="1"/>
  <c r="W3407" i="1"/>
  <c r="W3407" i="1" a="1"/>
  <c r="V3407" i="1" a="1"/>
  <c r="V3407" i="1" s="1"/>
  <c r="U3407" i="1"/>
  <c r="T3407" i="1"/>
  <c r="P3407" i="1"/>
  <c r="O3407" i="1"/>
  <c r="G3407" i="1"/>
  <c r="C3407" i="1"/>
  <c r="D3407" i="1" s="1"/>
  <c r="B3407" i="1"/>
  <c r="X3406" i="1"/>
  <c r="Y3406" i="1" s="1"/>
  <c r="X3406" i="1" a="1"/>
  <c r="W3406" i="1" a="1"/>
  <c r="W3406" i="1" s="1"/>
  <c r="V3406" i="1" a="1"/>
  <c r="V3406" i="1" s="1"/>
  <c r="U3406" i="1"/>
  <c r="T3406" i="1"/>
  <c r="P3406" i="1"/>
  <c r="O3406" i="1"/>
  <c r="G3406" i="1"/>
  <c r="C3406" i="1"/>
  <c r="D3406" i="1" s="1"/>
  <c r="B3406" i="1"/>
  <c r="X3405" i="1" a="1"/>
  <c r="X3405" i="1" s="1"/>
  <c r="W3405" i="1" a="1"/>
  <c r="W3405" i="1" s="1"/>
  <c r="V3405" i="1"/>
  <c r="V3405" i="1" a="1"/>
  <c r="U3405" i="1"/>
  <c r="T3405" i="1"/>
  <c r="O3405" i="1" s="1"/>
  <c r="P3405" i="1"/>
  <c r="G3405" i="1"/>
  <c r="D3405" i="1"/>
  <c r="C3405" i="1"/>
  <c r="B3405" i="1"/>
  <c r="X3404" i="1" a="1"/>
  <c r="X3404" i="1" s="1"/>
  <c r="Y3404" i="1" s="1"/>
  <c r="W3404" i="1"/>
  <c r="W3404" i="1" a="1"/>
  <c r="V3404" i="1" a="1"/>
  <c r="V3404" i="1" s="1"/>
  <c r="U3404" i="1"/>
  <c r="T3404" i="1"/>
  <c r="P3404" i="1"/>
  <c r="O3404" i="1"/>
  <c r="G3404" i="1"/>
  <c r="D3404" i="1"/>
  <c r="C3404" i="1"/>
  <c r="B3404" i="1"/>
  <c r="X3403" i="1"/>
  <c r="X3403" i="1" a="1"/>
  <c r="W3403" i="1" a="1"/>
  <c r="W3403" i="1" s="1"/>
  <c r="V3403" i="1" a="1"/>
  <c r="V3403" i="1" s="1"/>
  <c r="U3403" i="1"/>
  <c r="T3403" i="1"/>
  <c r="P3403" i="1"/>
  <c r="O3403" i="1"/>
  <c r="G3403" i="1"/>
  <c r="C3403" i="1"/>
  <c r="D3403" i="1" s="1"/>
  <c r="B3403" i="1"/>
  <c r="X3402" i="1" a="1"/>
  <c r="X3402" i="1" s="1"/>
  <c r="Y3402" i="1" s="1"/>
  <c r="W3402" i="1"/>
  <c r="W3402" i="1" a="1"/>
  <c r="V3402" i="1"/>
  <c r="V3402" i="1" a="1"/>
  <c r="U3402" i="1"/>
  <c r="T3402" i="1"/>
  <c r="P3402" i="1"/>
  <c r="O3402" i="1"/>
  <c r="G3402" i="1"/>
  <c r="D3402" i="1"/>
  <c r="C3402" i="1"/>
  <c r="B3402" i="1"/>
  <c r="X3401" i="1" a="1"/>
  <c r="X3401" i="1" s="1"/>
  <c r="Y3401" i="1" s="1"/>
  <c r="W3401" i="1"/>
  <c r="W3401" i="1" a="1"/>
  <c r="V3401" i="1" a="1"/>
  <c r="V3401" i="1" s="1"/>
  <c r="U3401" i="1"/>
  <c r="T3401" i="1"/>
  <c r="O3401" i="1" s="1"/>
  <c r="P3401" i="1"/>
  <c r="G3401" i="1"/>
  <c r="C3401" i="1"/>
  <c r="D3401" i="1" s="1"/>
  <c r="B3401" i="1"/>
  <c r="Y3400" i="1"/>
  <c r="X3400" i="1" a="1"/>
  <c r="X3400" i="1" s="1"/>
  <c r="W3400" i="1" a="1"/>
  <c r="W3400" i="1" s="1"/>
  <c r="V3400" i="1"/>
  <c r="V3400" i="1" a="1"/>
  <c r="U3400" i="1"/>
  <c r="T3400" i="1"/>
  <c r="P3400" i="1"/>
  <c r="O3400" i="1"/>
  <c r="G3400" i="1"/>
  <c r="D3400" i="1"/>
  <c r="C3400" i="1"/>
  <c r="B3400" i="1"/>
  <c r="X3399" i="1"/>
  <c r="Y3399" i="1" s="1"/>
  <c r="X3399" i="1" a="1"/>
  <c r="W3399" i="1" a="1"/>
  <c r="W3399" i="1" s="1"/>
  <c r="V3399" i="1"/>
  <c r="V3399" i="1" a="1"/>
  <c r="U3399" i="1"/>
  <c r="T3399" i="1"/>
  <c r="O3399" i="1" s="1"/>
  <c r="P3399" i="1"/>
  <c r="G3399" i="1"/>
  <c r="C3399" i="1"/>
  <c r="D3399" i="1" s="1"/>
  <c r="B3399" i="1"/>
  <c r="X3398" i="1" a="1"/>
  <c r="X3398" i="1" s="1"/>
  <c r="Y3398" i="1" s="1"/>
  <c r="W3398" i="1" a="1"/>
  <c r="W3398" i="1" s="1"/>
  <c r="V3398" i="1" a="1"/>
  <c r="V3398" i="1" s="1"/>
  <c r="U3398" i="1"/>
  <c r="T3398" i="1"/>
  <c r="O3398" i="1" s="1"/>
  <c r="P3398" i="1"/>
  <c r="G3398" i="1"/>
  <c r="D3398" i="1"/>
  <c r="C3398" i="1"/>
  <c r="B3398" i="1"/>
  <c r="X3397" i="1"/>
  <c r="X3397" i="1" a="1"/>
  <c r="W3397" i="1"/>
  <c r="W3397" i="1" a="1"/>
  <c r="V3397" i="1" a="1"/>
  <c r="V3397" i="1" s="1"/>
  <c r="U3397" i="1"/>
  <c r="T3397" i="1"/>
  <c r="O3397" i="1" s="1"/>
  <c r="P3397" i="1"/>
  <c r="G3397" i="1"/>
  <c r="D3397" i="1"/>
  <c r="C3397" i="1"/>
  <c r="B3397" i="1"/>
  <c r="X3396" i="1" a="1"/>
  <c r="X3396" i="1" s="1"/>
  <c r="W3396" i="1" a="1"/>
  <c r="W3396" i="1" s="1"/>
  <c r="V3396" i="1" a="1"/>
  <c r="V3396" i="1" s="1"/>
  <c r="U3396" i="1"/>
  <c r="T3396" i="1"/>
  <c r="O3396" i="1" s="1"/>
  <c r="P3396" i="1"/>
  <c r="G3396" i="1"/>
  <c r="C3396" i="1"/>
  <c r="D3396" i="1" s="1"/>
  <c r="B3396" i="1"/>
  <c r="X3395" i="1" a="1"/>
  <c r="X3395" i="1" s="1"/>
  <c r="Y3395" i="1" s="1"/>
  <c r="W3395" i="1"/>
  <c r="W3395" i="1" a="1"/>
  <c r="V3395" i="1"/>
  <c r="V3395" i="1" a="1"/>
  <c r="U3395" i="1"/>
  <c r="T3395" i="1"/>
  <c r="P3395" i="1"/>
  <c r="O3395" i="1"/>
  <c r="G3395" i="1"/>
  <c r="D3395" i="1"/>
  <c r="C3395" i="1"/>
  <c r="B3395" i="1"/>
  <c r="X3394" i="1" a="1"/>
  <c r="X3394" i="1" s="1"/>
  <c r="Y3394" i="1" s="1"/>
  <c r="W3394" i="1" a="1"/>
  <c r="W3394" i="1" s="1"/>
  <c r="V3394" i="1" a="1"/>
  <c r="V3394" i="1" s="1"/>
  <c r="U3394" i="1"/>
  <c r="T3394" i="1"/>
  <c r="P3394" i="1"/>
  <c r="O3394" i="1"/>
  <c r="G3394" i="1"/>
  <c r="C3394" i="1"/>
  <c r="D3394" i="1" s="1"/>
  <c r="B3394" i="1"/>
  <c r="X3393" i="1"/>
  <c r="X3393" i="1" a="1"/>
  <c r="W3393" i="1" a="1"/>
  <c r="W3393" i="1" s="1"/>
  <c r="Y3393" i="1" s="1"/>
  <c r="V3393" i="1"/>
  <c r="V3393" i="1" a="1"/>
  <c r="U3393" i="1"/>
  <c r="T3393" i="1"/>
  <c r="O3393" i="1" s="1"/>
  <c r="P3393" i="1"/>
  <c r="G3393" i="1"/>
  <c r="D3393" i="1"/>
  <c r="C3393" i="1"/>
  <c r="B3393" i="1"/>
  <c r="X3392" i="1" a="1"/>
  <c r="X3392" i="1" s="1"/>
  <c r="W3392" i="1" a="1"/>
  <c r="W3392" i="1" s="1"/>
  <c r="V3392" i="1" a="1"/>
  <c r="V3392" i="1" s="1"/>
  <c r="U3392" i="1"/>
  <c r="T3392" i="1"/>
  <c r="O3392" i="1" s="1"/>
  <c r="P3392" i="1"/>
  <c r="G3392" i="1"/>
  <c r="D3392" i="1"/>
  <c r="C3392" i="1"/>
  <c r="B3392" i="1"/>
  <c r="X3391" i="1" a="1"/>
  <c r="X3391" i="1" s="1"/>
  <c r="Y3391" i="1" s="1"/>
  <c r="W3391" i="1"/>
  <c r="W3391" i="1" a="1"/>
  <c r="V3391" i="1" a="1"/>
  <c r="V3391" i="1" s="1"/>
  <c r="U3391" i="1"/>
  <c r="T3391" i="1"/>
  <c r="P3391" i="1"/>
  <c r="O3391" i="1"/>
  <c r="G3391" i="1"/>
  <c r="C3391" i="1"/>
  <c r="D3391" i="1" s="1"/>
  <c r="B3391" i="1"/>
  <c r="X3390" i="1"/>
  <c r="Y3390" i="1" s="1"/>
  <c r="X3390" i="1" a="1"/>
  <c r="W3390" i="1" a="1"/>
  <c r="W3390" i="1" s="1"/>
  <c r="V3390" i="1" a="1"/>
  <c r="V3390" i="1" s="1"/>
  <c r="U3390" i="1"/>
  <c r="T3390" i="1"/>
  <c r="P3390" i="1"/>
  <c r="O3390" i="1"/>
  <c r="G3390" i="1"/>
  <c r="C3390" i="1"/>
  <c r="D3390" i="1" s="1"/>
  <c r="B3390" i="1"/>
  <c r="X3389" i="1" a="1"/>
  <c r="X3389" i="1" s="1"/>
  <c r="W3389" i="1" a="1"/>
  <c r="W3389" i="1" s="1"/>
  <c r="V3389" i="1"/>
  <c r="V3389" i="1" a="1"/>
  <c r="U3389" i="1"/>
  <c r="T3389" i="1"/>
  <c r="O3389" i="1" s="1"/>
  <c r="P3389" i="1"/>
  <c r="G3389" i="1"/>
  <c r="D3389" i="1"/>
  <c r="C3389" i="1"/>
  <c r="B3389" i="1"/>
  <c r="X3388" i="1" a="1"/>
  <c r="X3388" i="1" s="1"/>
  <c r="Y3388" i="1" s="1"/>
  <c r="W3388" i="1"/>
  <c r="W3388" i="1" a="1"/>
  <c r="V3388" i="1" a="1"/>
  <c r="V3388" i="1" s="1"/>
  <c r="U3388" i="1"/>
  <c r="T3388" i="1"/>
  <c r="P3388" i="1"/>
  <c r="O3388" i="1"/>
  <c r="G3388" i="1"/>
  <c r="D3388" i="1"/>
  <c r="C3388" i="1"/>
  <c r="B3388" i="1"/>
  <c r="X3387" i="1"/>
  <c r="X3387" i="1" a="1"/>
  <c r="W3387" i="1" a="1"/>
  <c r="W3387" i="1" s="1"/>
  <c r="V3387" i="1" a="1"/>
  <c r="V3387" i="1" s="1"/>
  <c r="U3387" i="1"/>
  <c r="T3387" i="1"/>
  <c r="P3387" i="1"/>
  <c r="O3387" i="1"/>
  <c r="G3387" i="1"/>
  <c r="C3387" i="1"/>
  <c r="D3387" i="1" s="1"/>
  <c r="B3387" i="1"/>
  <c r="X3386" i="1" a="1"/>
  <c r="X3386" i="1" s="1"/>
  <c r="Y3386" i="1" s="1"/>
  <c r="W3386" i="1" a="1"/>
  <c r="W3386" i="1" s="1"/>
  <c r="V3386" i="1"/>
  <c r="V3386" i="1" a="1"/>
  <c r="U3386" i="1"/>
  <c r="T3386" i="1"/>
  <c r="P3386" i="1"/>
  <c r="O3386" i="1"/>
  <c r="G3386" i="1"/>
  <c r="D3386" i="1"/>
  <c r="C3386" i="1"/>
  <c r="B3386" i="1"/>
  <c r="X3385" i="1" a="1"/>
  <c r="X3385" i="1" s="1"/>
  <c r="Y3385" i="1" s="1"/>
  <c r="W3385" i="1"/>
  <c r="W3385" i="1" a="1"/>
  <c r="V3385" i="1" a="1"/>
  <c r="V3385" i="1" s="1"/>
  <c r="U3385" i="1"/>
  <c r="T3385" i="1"/>
  <c r="O3385" i="1" s="1"/>
  <c r="P3385" i="1"/>
  <c r="G3385" i="1"/>
  <c r="C3385" i="1"/>
  <c r="D3385" i="1" s="1"/>
  <c r="B3385" i="1"/>
  <c r="X3384" i="1" a="1"/>
  <c r="X3384" i="1" s="1"/>
  <c r="Y3384" i="1" s="1"/>
  <c r="W3384" i="1" a="1"/>
  <c r="W3384" i="1" s="1"/>
  <c r="V3384" i="1" a="1"/>
  <c r="V3384" i="1" s="1"/>
  <c r="U3384" i="1"/>
  <c r="T3384" i="1"/>
  <c r="P3384" i="1"/>
  <c r="O3384" i="1"/>
  <c r="G3384" i="1"/>
  <c r="D3384" i="1"/>
  <c r="C3384" i="1"/>
  <c r="B3384" i="1"/>
  <c r="X3383" i="1"/>
  <c r="Y3383" i="1" s="1"/>
  <c r="X3383" i="1" a="1"/>
  <c r="W3383" i="1" a="1"/>
  <c r="W3383" i="1" s="1"/>
  <c r="V3383" i="1"/>
  <c r="V3383" i="1" a="1"/>
  <c r="U3383" i="1"/>
  <c r="T3383" i="1"/>
  <c r="O3383" i="1" s="1"/>
  <c r="P3383" i="1"/>
  <c r="G3383" i="1"/>
  <c r="C3383" i="1"/>
  <c r="D3383" i="1" s="1"/>
  <c r="B3383" i="1"/>
  <c r="X3382" i="1" a="1"/>
  <c r="X3382" i="1" s="1"/>
  <c r="Y3382" i="1" s="1"/>
  <c r="W3382" i="1" a="1"/>
  <c r="W3382" i="1" s="1"/>
  <c r="V3382" i="1" a="1"/>
  <c r="V3382" i="1" s="1"/>
  <c r="U3382" i="1"/>
  <c r="T3382" i="1"/>
  <c r="O3382" i="1" s="1"/>
  <c r="P3382" i="1"/>
  <c r="G3382" i="1"/>
  <c r="D3382" i="1"/>
  <c r="C3382" i="1"/>
  <c r="B3382" i="1"/>
  <c r="X3381" i="1"/>
  <c r="X3381" i="1" a="1"/>
  <c r="W3381" i="1"/>
  <c r="W3381" i="1" a="1"/>
  <c r="V3381" i="1" a="1"/>
  <c r="V3381" i="1" s="1"/>
  <c r="U3381" i="1"/>
  <c r="T3381" i="1"/>
  <c r="O3381" i="1" s="1"/>
  <c r="P3381" i="1"/>
  <c r="G3381" i="1"/>
  <c r="D3381" i="1"/>
  <c r="C3381" i="1"/>
  <c r="B3381" i="1"/>
  <c r="X3380" i="1" a="1"/>
  <c r="X3380" i="1" s="1"/>
  <c r="W3380" i="1" a="1"/>
  <c r="W3380" i="1" s="1"/>
  <c r="V3380" i="1" a="1"/>
  <c r="V3380" i="1" s="1"/>
  <c r="U3380" i="1"/>
  <c r="T3380" i="1"/>
  <c r="O3380" i="1" s="1"/>
  <c r="P3380" i="1"/>
  <c r="G3380" i="1"/>
  <c r="C3380" i="1"/>
  <c r="D3380" i="1" s="1"/>
  <c r="B3380" i="1"/>
  <c r="X3379" i="1" a="1"/>
  <c r="X3379" i="1" s="1"/>
  <c r="Y3379" i="1" s="1"/>
  <c r="W3379" i="1"/>
  <c r="W3379" i="1" a="1"/>
  <c r="V3379" i="1"/>
  <c r="V3379" i="1" a="1"/>
  <c r="U3379" i="1"/>
  <c r="T3379" i="1"/>
  <c r="P3379" i="1"/>
  <c r="O3379" i="1"/>
  <c r="G3379" i="1"/>
  <c r="D3379" i="1"/>
  <c r="C3379" i="1"/>
  <c r="B3379" i="1"/>
  <c r="X3378" i="1" a="1"/>
  <c r="X3378" i="1" s="1"/>
  <c r="Y3378" i="1" s="1"/>
  <c r="W3378" i="1" a="1"/>
  <c r="W3378" i="1" s="1"/>
  <c r="V3378" i="1" a="1"/>
  <c r="V3378" i="1" s="1"/>
  <c r="U3378" i="1"/>
  <c r="T3378" i="1"/>
  <c r="P3378" i="1"/>
  <c r="O3378" i="1"/>
  <c r="G3378" i="1"/>
  <c r="C3378" i="1"/>
  <c r="D3378" i="1" s="1"/>
  <c r="B3378" i="1"/>
  <c r="X3377" i="1"/>
  <c r="X3377" i="1" a="1"/>
  <c r="W3377" i="1" a="1"/>
  <c r="W3377" i="1" s="1"/>
  <c r="Y3377" i="1" s="1"/>
  <c r="V3377" i="1"/>
  <c r="V3377" i="1" a="1"/>
  <c r="U3377" i="1"/>
  <c r="T3377" i="1"/>
  <c r="O3377" i="1" s="1"/>
  <c r="P3377" i="1"/>
  <c r="G3377" i="1"/>
  <c r="D3377" i="1"/>
  <c r="C3377" i="1"/>
  <c r="B3377" i="1"/>
  <c r="X3376" i="1" a="1"/>
  <c r="X3376" i="1" s="1"/>
  <c r="W3376" i="1" a="1"/>
  <c r="W3376" i="1" s="1"/>
  <c r="V3376" i="1" a="1"/>
  <c r="V3376" i="1" s="1"/>
  <c r="U3376" i="1"/>
  <c r="T3376" i="1"/>
  <c r="O3376" i="1" s="1"/>
  <c r="P3376" i="1"/>
  <c r="G3376" i="1"/>
  <c r="D3376" i="1"/>
  <c r="C3376" i="1"/>
  <c r="B3376" i="1"/>
  <c r="X3375" i="1" a="1"/>
  <c r="X3375" i="1" s="1"/>
  <c r="Y3375" i="1" s="1"/>
  <c r="W3375" i="1"/>
  <c r="W3375" i="1" a="1"/>
  <c r="V3375" i="1" a="1"/>
  <c r="V3375" i="1" s="1"/>
  <c r="U3375" i="1"/>
  <c r="T3375" i="1"/>
  <c r="P3375" i="1"/>
  <c r="O3375" i="1"/>
  <c r="G3375" i="1"/>
  <c r="C3375" i="1"/>
  <c r="D3375" i="1" s="1"/>
  <c r="B3375" i="1"/>
  <c r="X3374" i="1"/>
  <c r="Y3374" i="1" s="1"/>
  <c r="X3374" i="1" a="1"/>
  <c r="W3374" i="1" a="1"/>
  <c r="W3374" i="1" s="1"/>
  <c r="V3374" i="1" a="1"/>
  <c r="V3374" i="1" s="1"/>
  <c r="U3374" i="1"/>
  <c r="T3374" i="1"/>
  <c r="P3374" i="1"/>
  <c r="O3374" i="1"/>
  <c r="G3374" i="1"/>
  <c r="C3374" i="1"/>
  <c r="D3374" i="1" s="1"/>
  <c r="B3374" i="1"/>
  <c r="X3373" i="1" a="1"/>
  <c r="X3373" i="1" s="1"/>
  <c r="W3373" i="1" a="1"/>
  <c r="W3373" i="1" s="1"/>
  <c r="V3373" i="1"/>
  <c r="V3373" i="1" a="1"/>
  <c r="U3373" i="1"/>
  <c r="T3373" i="1"/>
  <c r="O3373" i="1" s="1"/>
  <c r="P3373" i="1"/>
  <c r="G3373" i="1"/>
  <c r="D3373" i="1"/>
  <c r="C3373" i="1"/>
  <c r="B3373" i="1"/>
  <c r="X3372" i="1" a="1"/>
  <c r="X3372" i="1" s="1"/>
  <c r="Y3372" i="1" s="1"/>
  <c r="W3372" i="1"/>
  <c r="W3372" i="1" a="1"/>
  <c r="V3372" i="1" a="1"/>
  <c r="V3372" i="1" s="1"/>
  <c r="U3372" i="1"/>
  <c r="T3372" i="1"/>
  <c r="P3372" i="1"/>
  <c r="O3372" i="1"/>
  <c r="G3372" i="1"/>
  <c r="D3372" i="1"/>
  <c r="C3372" i="1"/>
  <c r="B3372" i="1"/>
  <c r="X3371" i="1"/>
  <c r="X3371" i="1" a="1"/>
  <c r="W3371" i="1" a="1"/>
  <c r="W3371" i="1" s="1"/>
  <c r="V3371" i="1" a="1"/>
  <c r="V3371" i="1" s="1"/>
  <c r="U3371" i="1"/>
  <c r="T3371" i="1"/>
  <c r="P3371" i="1"/>
  <c r="O3371" i="1"/>
  <c r="G3371" i="1"/>
  <c r="C3371" i="1"/>
  <c r="D3371" i="1" s="1"/>
  <c r="B3371" i="1"/>
  <c r="X3370" i="1" a="1"/>
  <c r="X3370" i="1" s="1"/>
  <c r="Y3370" i="1" s="1"/>
  <c r="W3370" i="1" a="1"/>
  <c r="W3370" i="1" s="1"/>
  <c r="V3370" i="1"/>
  <c r="V3370" i="1" a="1"/>
  <c r="U3370" i="1"/>
  <c r="T3370" i="1"/>
  <c r="P3370" i="1"/>
  <c r="O3370" i="1"/>
  <c r="G3370" i="1"/>
  <c r="D3370" i="1"/>
  <c r="C3370" i="1"/>
  <c r="B3370" i="1"/>
  <c r="X3369" i="1" a="1"/>
  <c r="X3369" i="1" s="1"/>
  <c r="Y3369" i="1" s="1"/>
  <c r="W3369" i="1"/>
  <c r="W3369" i="1" a="1"/>
  <c r="V3369" i="1" a="1"/>
  <c r="V3369" i="1" s="1"/>
  <c r="U3369" i="1"/>
  <c r="T3369" i="1"/>
  <c r="O3369" i="1" s="1"/>
  <c r="P3369" i="1"/>
  <c r="G3369" i="1"/>
  <c r="C3369" i="1"/>
  <c r="D3369" i="1" s="1"/>
  <c r="B3369" i="1"/>
  <c r="X3368" i="1" a="1"/>
  <c r="X3368" i="1" s="1"/>
  <c r="Y3368" i="1" s="1"/>
  <c r="W3368" i="1" a="1"/>
  <c r="W3368" i="1" s="1"/>
  <c r="V3368" i="1" a="1"/>
  <c r="V3368" i="1" s="1"/>
  <c r="U3368" i="1"/>
  <c r="T3368" i="1"/>
  <c r="P3368" i="1"/>
  <c r="O3368" i="1"/>
  <c r="G3368" i="1"/>
  <c r="D3368" i="1"/>
  <c r="C3368" i="1"/>
  <c r="B3368" i="1"/>
  <c r="X3367" i="1"/>
  <c r="Y3367" i="1" s="1"/>
  <c r="X3367" i="1" a="1"/>
  <c r="W3367" i="1" a="1"/>
  <c r="W3367" i="1" s="1"/>
  <c r="V3367" i="1"/>
  <c r="V3367" i="1" a="1"/>
  <c r="U3367" i="1"/>
  <c r="T3367" i="1"/>
  <c r="O3367" i="1" s="1"/>
  <c r="P3367" i="1"/>
  <c r="G3367" i="1"/>
  <c r="C3367" i="1"/>
  <c r="D3367" i="1" s="1"/>
  <c r="B3367" i="1"/>
  <c r="X3366" i="1" a="1"/>
  <c r="X3366" i="1" s="1"/>
  <c r="W3366" i="1" a="1"/>
  <c r="W3366" i="1" s="1"/>
  <c r="V3366" i="1" a="1"/>
  <c r="V3366" i="1" s="1"/>
  <c r="U3366" i="1"/>
  <c r="T3366" i="1"/>
  <c r="O3366" i="1" s="1"/>
  <c r="P3366" i="1"/>
  <c r="G3366" i="1"/>
  <c r="D3366" i="1"/>
  <c r="C3366" i="1"/>
  <c r="B3366" i="1"/>
  <c r="X3365" i="1"/>
  <c r="Y3365" i="1" s="1"/>
  <c r="X3365" i="1" a="1"/>
  <c r="W3365" i="1"/>
  <c r="W3365" i="1" a="1"/>
  <c r="V3365" i="1" a="1"/>
  <c r="V3365" i="1" s="1"/>
  <c r="U3365" i="1"/>
  <c r="T3365" i="1"/>
  <c r="O3365" i="1" s="1"/>
  <c r="P3365" i="1"/>
  <c r="G3365" i="1"/>
  <c r="D3365" i="1"/>
  <c r="C3365" i="1"/>
  <c r="B3365" i="1"/>
  <c r="X3364" i="1" a="1"/>
  <c r="X3364" i="1" s="1"/>
  <c r="Y3364" i="1" s="1"/>
  <c r="W3364" i="1" a="1"/>
  <c r="W3364" i="1" s="1"/>
  <c r="V3364" i="1" a="1"/>
  <c r="V3364" i="1" s="1"/>
  <c r="U3364" i="1"/>
  <c r="T3364" i="1"/>
  <c r="O3364" i="1" s="1"/>
  <c r="P3364" i="1"/>
  <c r="G3364" i="1"/>
  <c r="C3364" i="1"/>
  <c r="D3364" i="1" s="1"/>
  <c r="B3364" i="1"/>
  <c r="X3363" i="1" a="1"/>
  <c r="X3363" i="1" s="1"/>
  <c r="Y3363" i="1" s="1"/>
  <c r="W3363" i="1"/>
  <c r="W3363" i="1" a="1"/>
  <c r="V3363" i="1"/>
  <c r="V3363" i="1" a="1"/>
  <c r="U3363" i="1"/>
  <c r="T3363" i="1"/>
  <c r="P3363" i="1"/>
  <c r="O3363" i="1"/>
  <c r="G3363" i="1"/>
  <c r="D3363" i="1"/>
  <c r="C3363" i="1"/>
  <c r="B3363" i="1"/>
  <c r="X3362" i="1" a="1"/>
  <c r="X3362" i="1" s="1"/>
  <c r="Y3362" i="1" s="1"/>
  <c r="W3362" i="1" a="1"/>
  <c r="W3362" i="1" s="1"/>
  <c r="V3362" i="1" a="1"/>
  <c r="V3362" i="1" s="1"/>
  <c r="U3362" i="1"/>
  <c r="T3362" i="1"/>
  <c r="P3362" i="1"/>
  <c r="O3362" i="1"/>
  <c r="G3362" i="1"/>
  <c r="C3362" i="1"/>
  <c r="D3362" i="1" s="1"/>
  <c r="B3362" i="1"/>
  <c r="X3361" i="1"/>
  <c r="X3361" i="1" a="1"/>
  <c r="W3361" i="1" a="1"/>
  <c r="W3361" i="1" s="1"/>
  <c r="Y3361" i="1" s="1"/>
  <c r="V3361" i="1"/>
  <c r="V3361" i="1" a="1"/>
  <c r="U3361" i="1"/>
  <c r="T3361" i="1"/>
  <c r="O3361" i="1" s="1"/>
  <c r="P3361" i="1"/>
  <c r="G3361" i="1"/>
  <c r="D3361" i="1"/>
  <c r="C3361" i="1"/>
  <c r="B3361" i="1"/>
  <c r="X3360" i="1" a="1"/>
  <c r="X3360" i="1" s="1"/>
  <c r="Y3360" i="1" s="1"/>
  <c r="W3360" i="1" a="1"/>
  <c r="W3360" i="1" s="1"/>
  <c r="V3360" i="1" a="1"/>
  <c r="V3360" i="1" s="1"/>
  <c r="U3360" i="1"/>
  <c r="T3360" i="1"/>
  <c r="O3360" i="1" s="1"/>
  <c r="P3360" i="1"/>
  <c r="G3360" i="1"/>
  <c r="D3360" i="1"/>
  <c r="C3360" i="1"/>
  <c r="B3360" i="1"/>
  <c r="X3359" i="1" a="1"/>
  <c r="X3359" i="1" s="1"/>
  <c r="Y3359" i="1" s="1"/>
  <c r="W3359" i="1"/>
  <c r="W3359" i="1" a="1"/>
  <c r="V3359" i="1" a="1"/>
  <c r="V3359" i="1" s="1"/>
  <c r="U3359" i="1"/>
  <c r="T3359" i="1"/>
  <c r="P3359" i="1"/>
  <c r="O3359" i="1"/>
  <c r="G3359" i="1"/>
  <c r="C3359" i="1"/>
  <c r="D3359" i="1" s="1"/>
  <c r="B3359" i="1"/>
  <c r="X3358" i="1"/>
  <c r="X3358" i="1" a="1"/>
  <c r="W3358" i="1" a="1"/>
  <c r="W3358" i="1" s="1"/>
  <c r="Y3358" i="1" s="1"/>
  <c r="V3358" i="1" a="1"/>
  <c r="V3358" i="1" s="1"/>
  <c r="U3358" i="1"/>
  <c r="T3358" i="1"/>
  <c r="P3358" i="1"/>
  <c r="O3358" i="1"/>
  <c r="G3358" i="1"/>
  <c r="C3358" i="1"/>
  <c r="D3358" i="1" s="1"/>
  <c r="B3358" i="1"/>
  <c r="X3357" i="1" a="1"/>
  <c r="X3357" i="1" s="1"/>
  <c r="Y3357" i="1" s="1"/>
  <c r="W3357" i="1" a="1"/>
  <c r="W3357" i="1" s="1"/>
  <c r="V3357" i="1"/>
  <c r="V3357" i="1" a="1"/>
  <c r="U3357" i="1"/>
  <c r="T3357" i="1"/>
  <c r="O3357" i="1" s="1"/>
  <c r="P3357" i="1"/>
  <c r="G3357" i="1"/>
  <c r="D3357" i="1"/>
  <c r="C3357" i="1"/>
  <c r="B3357" i="1"/>
  <c r="X3356" i="1" a="1"/>
  <c r="X3356" i="1" s="1"/>
  <c r="Y3356" i="1" s="1"/>
  <c r="W3356" i="1"/>
  <c r="W3356" i="1" a="1"/>
  <c r="V3356" i="1" a="1"/>
  <c r="V3356" i="1" s="1"/>
  <c r="U3356" i="1"/>
  <c r="T3356" i="1"/>
  <c r="P3356" i="1"/>
  <c r="O3356" i="1"/>
  <c r="G3356" i="1"/>
  <c r="D3356" i="1"/>
  <c r="C3356" i="1"/>
  <c r="B3356" i="1"/>
  <c r="X3355" i="1"/>
  <c r="X3355" i="1" a="1"/>
  <c r="W3355" i="1" a="1"/>
  <c r="W3355" i="1" s="1"/>
  <c r="V3355" i="1" a="1"/>
  <c r="V3355" i="1" s="1"/>
  <c r="U3355" i="1"/>
  <c r="T3355" i="1"/>
  <c r="P3355" i="1"/>
  <c r="O3355" i="1"/>
  <c r="G3355" i="1"/>
  <c r="C3355" i="1"/>
  <c r="D3355" i="1" s="1"/>
  <c r="B3355" i="1"/>
  <c r="X3354" i="1" a="1"/>
  <c r="X3354" i="1" s="1"/>
  <c r="Y3354" i="1" s="1"/>
  <c r="W3354" i="1" a="1"/>
  <c r="W3354" i="1" s="1"/>
  <c r="V3354" i="1"/>
  <c r="V3354" i="1" a="1"/>
  <c r="U3354" i="1"/>
  <c r="T3354" i="1"/>
  <c r="P3354" i="1"/>
  <c r="O3354" i="1"/>
  <c r="G3354" i="1"/>
  <c r="D3354" i="1"/>
  <c r="C3354" i="1"/>
  <c r="B3354" i="1"/>
  <c r="X3353" i="1" a="1"/>
  <c r="X3353" i="1" s="1"/>
  <c r="Y3353" i="1" s="1"/>
  <c r="W3353" i="1"/>
  <c r="W3353" i="1" a="1"/>
  <c r="V3353" i="1" a="1"/>
  <c r="V3353" i="1" s="1"/>
  <c r="U3353" i="1"/>
  <c r="T3353" i="1"/>
  <c r="O3353" i="1" s="1"/>
  <c r="P3353" i="1"/>
  <c r="G3353" i="1"/>
  <c r="C3353" i="1"/>
  <c r="D3353" i="1" s="1"/>
  <c r="B3353" i="1"/>
  <c r="Y3352" i="1"/>
  <c r="X3352" i="1" a="1"/>
  <c r="X3352" i="1" s="1"/>
  <c r="W3352" i="1" a="1"/>
  <c r="W3352" i="1" s="1"/>
  <c r="V3352" i="1" a="1"/>
  <c r="V3352" i="1" s="1"/>
  <c r="U3352" i="1"/>
  <c r="T3352" i="1"/>
  <c r="P3352" i="1"/>
  <c r="O3352" i="1"/>
  <c r="G3352" i="1"/>
  <c r="D3352" i="1"/>
  <c r="C3352" i="1"/>
  <c r="B3352" i="1"/>
  <c r="X3351" i="1"/>
  <c r="Y3351" i="1" s="1"/>
  <c r="X3351" i="1" a="1"/>
  <c r="W3351" i="1" a="1"/>
  <c r="W3351" i="1" s="1"/>
  <c r="V3351" i="1"/>
  <c r="V3351" i="1" a="1"/>
  <c r="U3351" i="1"/>
  <c r="T3351" i="1"/>
  <c r="O3351" i="1" s="1"/>
  <c r="P3351" i="1"/>
  <c r="G3351" i="1"/>
  <c r="C3351" i="1"/>
  <c r="D3351" i="1" s="1"/>
  <c r="B3351" i="1"/>
  <c r="X3350" i="1" a="1"/>
  <c r="X3350" i="1" s="1"/>
  <c r="W3350" i="1" a="1"/>
  <c r="W3350" i="1" s="1"/>
  <c r="V3350" i="1" a="1"/>
  <c r="V3350" i="1" s="1"/>
  <c r="U3350" i="1"/>
  <c r="T3350" i="1"/>
  <c r="O3350" i="1" s="1"/>
  <c r="P3350" i="1"/>
  <c r="G3350" i="1"/>
  <c r="D3350" i="1"/>
  <c r="C3350" i="1"/>
  <c r="B3350" i="1"/>
  <c r="X3349" i="1"/>
  <c r="Y3349" i="1" s="1"/>
  <c r="X3349" i="1" a="1"/>
  <c r="W3349" i="1"/>
  <c r="W3349" i="1" a="1"/>
  <c r="V3349" i="1" a="1"/>
  <c r="V3349" i="1" s="1"/>
  <c r="U3349" i="1"/>
  <c r="T3349" i="1"/>
  <c r="O3349" i="1" s="1"/>
  <c r="P3349" i="1"/>
  <c r="G3349" i="1"/>
  <c r="D3349" i="1"/>
  <c r="C3349" i="1"/>
  <c r="B3349" i="1"/>
  <c r="X3348" i="1" a="1"/>
  <c r="X3348" i="1" s="1"/>
  <c r="Y3348" i="1" s="1"/>
  <c r="W3348" i="1" a="1"/>
  <c r="W3348" i="1" s="1"/>
  <c r="V3348" i="1" a="1"/>
  <c r="V3348" i="1" s="1"/>
  <c r="U3348" i="1"/>
  <c r="T3348" i="1"/>
  <c r="O3348" i="1" s="1"/>
  <c r="P3348" i="1"/>
  <c r="G3348" i="1"/>
  <c r="C3348" i="1"/>
  <c r="D3348" i="1" s="1"/>
  <c r="B3348" i="1"/>
  <c r="X3347" i="1" a="1"/>
  <c r="X3347" i="1" s="1"/>
  <c r="Y3347" i="1" s="1"/>
  <c r="W3347" i="1"/>
  <c r="W3347" i="1" a="1"/>
  <c r="V3347" i="1"/>
  <c r="V3347" i="1" a="1"/>
  <c r="U3347" i="1"/>
  <c r="T3347" i="1"/>
  <c r="P3347" i="1"/>
  <c r="O3347" i="1"/>
  <c r="G3347" i="1"/>
  <c r="D3347" i="1"/>
  <c r="C3347" i="1"/>
  <c r="B3347" i="1"/>
  <c r="X3346" i="1" a="1"/>
  <c r="X3346" i="1" s="1"/>
  <c r="W3346" i="1" a="1"/>
  <c r="W3346" i="1" s="1"/>
  <c r="V3346" i="1" a="1"/>
  <c r="V3346" i="1" s="1"/>
  <c r="U3346" i="1"/>
  <c r="T3346" i="1"/>
  <c r="P3346" i="1"/>
  <c r="O3346" i="1"/>
  <c r="G3346" i="1"/>
  <c r="C3346" i="1"/>
  <c r="D3346" i="1" s="1"/>
  <c r="B3346" i="1"/>
  <c r="X3345" i="1"/>
  <c r="X3345" i="1" a="1"/>
  <c r="W3345" i="1"/>
  <c r="Y3345" i="1" s="1"/>
  <c r="W3345" i="1" a="1"/>
  <c r="V3345" i="1"/>
  <c r="V3345" i="1" a="1"/>
  <c r="U3345" i="1"/>
  <c r="T3345" i="1"/>
  <c r="O3345" i="1" s="1"/>
  <c r="P3345" i="1"/>
  <c r="G3345" i="1"/>
  <c r="D3345" i="1"/>
  <c r="C3345" i="1"/>
  <c r="B3345" i="1"/>
  <c r="X3344" i="1" a="1"/>
  <c r="X3344" i="1" s="1"/>
  <c r="W3344" i="1" a="1"/>
  <c r="W3344" i="1" s="1"/>
  <c r="V3344" i="1" a="1"/>
  <c r="V3344" i="1" s="1"/>
  <c r="U3344" i="1"/>
  <c r="T3344" i="1"/>
  <c r="O3344" i="1" s="1"/>
  <c r="P3344" i="1"/>
  <c r="G3344" i="1"/>
  <c r="D3344" i="1"/>
  <c r="C3344" i="1"/>
  <c r="B3344" i="1"/>
  <c r="X3343" i="1" a="1"/>
  <c r="X3343" i="1" s="1"/>
  <c r="Y3343" i="1" s="1"/>
  <c r="W3343" i="1"/>
  <c r="W3343" i="1" a="1"/>
  <c r="V3343" i="1"/>
  <c r="V3343" i="1" a="1"/>
  <c r="U3343" i="1"/>
  <c r="T3343" i="1"/>
  <c r="P3343" i="1"/>
  <c r="O3343" i="1"/>
  <c r="G3343" i="1"/>
  <c r="C3343" i="1"/>
  <c r="D3343" i="1" s="1"/>
  <c r="B3343" i="1"/>
  <c r="X3342" i="1"/>
  <c r="Y3342" i="1" s="1"/>
  <c r="X3342" i="1" a="1"/>
  <c r="W3342" i="1" a="1"/>
  <c r="W3342" i="1" s="1"/>
  <c r="V3342" i="1" a="1"/>
  <c r="V3342" i="1" s="1"/>
  <c r="U3342" i="1"/>
  <c r="T3342" i="1"/>
  <c r="P3342" i="1"/>
  <c r="O3342" i="1"/>
  <c r="G3342" i="1"/>
  <c r="C3342" i="1"/>
  <c r="D3342" i="1" s="1"/>
  <c r="B3342" i="1"/>
  <c r="X3341" i="1" a="1"/>
  <c r="X3341" i="1" s="1"/>
  <c r="W3341" i="1" a="1"/>
  <c r="W3341" i="1" s="1"/>
  <c r="V3341" i="1"/>
  <c r="V3341" i="1" a="1"/>
  <c r="U3341" i="1"/>
  <c r="T3341" i="1"/>
  <c r="O3341" i="1" s="1"/>
  <c r="P3341" i="1"/>
  <c r="G3341" i="1"/>
  <c r="D3341" i="1"/>
  <c r="C3341" i="1"/>
  <c r="B3341" i="1"/>
  <c r="X3340" i="1" a="1"/>
  <c r="X3340" i="1" s="1"/>
  <c r="Y3340" i="1" s="1"/>
  <c r="W3340" i="1"/>
  <c r="W3340" i="1" a="1"/>
  <c r="V3340" i="1" a="1"/>
  <c r="V3340" i="1" s="1"/>
  <c r="U3340" i="1"/>
  <c r="T3340" i="1"/>
  <c r="P3340" i="1"/>
  <c r="O3340" i="1"/>
  <c r="G3340" i="1"/>
  <c r="D3340" i="1"/>
  <c r="C3340" i="1"/>
  <c r="B3340" i="1"/>
  <c r="X3339" i="1"/>
  <c r="X3339" i="1" a="1"/>
  <c r="W3339" i="1" a="1"/>
  <c r="W3339" i="1" s="1"/>
  <c r="V3339" i="1" a="1"/>
  <c r="V3339" i="1" s="1"/>
  <c r="U3339" i="1"/>
  <c r="T3339" i="1"/>
  <c r="P3339" i="1"/>
  <c r="O3339" i="1"/>
  <c r="G3339" i="1"/>
  <c r="C3339" i="1"/>
  <c r="D3339" i="1" s="1"/>
  <c r="B3339" i="1"/>
  <c r="X3338" i="1" a="1"/>
  <c r="X3338" i="1" s="1"/>
  <c r="Y3338" i="1" s="1"/>
  <c r="W3338" i="1" a="1"/>
  <c r="W3338" i="1" s="1"/>
  <c r="V3338" i="1"/>
  <c r="V3338" i="1" a="1"/>
  <c r="U3338" i="1"/>
  <c r="T3338" i="1"/>
  <c r="P3338" i="1"/>
  <c r="O3338" i="1"/>
  <c r="G3338" i="1"/>
  <c r="D3338" i="1"/>
  <c r="C3338" i="1"/>
  <c r="B3338" i="1"/>
  <c r="X3337" i="1" a="1"/>
  <c r="X3337" i="1" s="1"/>
  <c r="Y3337" i="1" s="1"/>
  <c r="W3337" i="1"/>
  <c r="W3337" i="1" a="1"/>
  <c r="V3337" i="1" a="1"/>
  <c r="V3337" i="1" s="1"/>
  <c r="U3337" i="1"/>
  <c r="T3337" i="1"/>
  <c r="O3337" i="1" s="1"/>
  <c r="P3337" i="1"/>
  <c r="G3337" i="1"/>
  <c r="D3337" i="1"/>
  <c r="C3337" i="1"/>
  <c r="B3337" i="1"/>
  <c r="Y3336" i="1"/>
  <c r="X3336" i="1" a="1"/>
  <c r="X3336" i="1" s="1"/>
  <c r="W3336" i="1" a="1"/>
  <c r="W3336" i="1" s="1"/>
  <c r="V3336" i="1" a="1"/>
  <c r="V3336" i="1" s="1"/>
  <c r="U3336" i="1"/>
  <c r="T3336" i="1"/>
  <c r="P3336" i="1"/>
  <c r="O3336" i="1"/>
  <c r="G3336" i="1"/>
  <c r="D3336" i="1"/>
  <c r="C3336" i="1"/>
  <c r="B3336" i="1"/>
  <c r="X3335" i="1"/>
  <c r="Y3335" i="1" s="1"/>
  <c r="X3335" i="1" a="1"/>
  <c r="W3335" i="1" a="1"/>
  <c r="W3335" i="1" s="1"/>
  <c r="V3335" i="1"/>
  <c r="V3335" i="1" a="1"/>
  <c r="U3335" i="1"/>
  <c r="T3335" i="1"/>
  <c r="P3335" i="1"/>
  <c r="O3335" i="1"/>
  <c r="G3335" i="1"/>
  <c r="C3335" i="1"/>
  <c r="D3335" i="1" s="1"/>
  <c r="B3335" i="1"/>
  <c r="Y3334" i="1"/>
  <c r="X3334" i="1" a="1"/>
  <c r="X3334" i="1" s="1"/>
  <c r="W3334" i="1" a="1"/>
  <c r="W3334" i="1" s="1"/>
  <c r="V3334" i="1" a="1"/>
  <c r="V3334" i="1" s="1"/>
  <c r="U3334" i="1"/>
  <c r="T3334" i="1"/>
  <c r="O3334" i="1" s="1"/>
  <c r="P3334" i="1"/>
  <c r="G3334" i="1"/>
  <c r="D3334" i="1"/>
  <c r="C3334" i="1"/>
  <c r="B3334" i="1"/>
  <c r="X3333" i="1"/>
  <c r="Y3333" i="1" s="1"/>
  <c r="X3333" i="1" a="1"/>
  <c r="W3333" i="1"/>
  <c r="W3333" i="1" a="1"/>
  <c r="V3333" i="1" a="1"/>
  <c r="V3333" i="1" s="1"/>
  <c r="U3333" i="1"/>
  <c r="T3333" i="1"/>
  <c r="P3333" i="1"/>
  <c r="O3333" i="1"/>
  <c r="G3333" i="1"/>
  <c r="D3333" i="1"/>
  <c r="C3333" i="1"/>
  <c r="B3333" i="1"/>
  <c r="X3332" i="1" a="1"/>
  <c r="X3332" i="1" s="1"/>
  <c r="Y3332" i="1" s="1"/>
  <c r="W3332" i="1" a="1"/>
  <c r="W3332" i="1" s="1"/>
  <c r="V3332" i="1" a="1"/>
  <c r="V3332" i="1" s="1"/>
  <c r="U3332" i="1"/>
  <c r="T3332" i="1"/>
  <c r="P3332" i="1"/>
  <c r="O3332" i="1"/>
  <c r="G3332" i="1"/>
  <c r="C3332" i="1"/>
  <c r="D3332" i="1" s="1"/>
  <c r="B3332" i="1"/>
  <c r="X3331" i="1"/>
  <c r="Y3331" i="1" s="1"/>
  <c r="X3331" i="1" a="1"/>
  <c r="W3331" i="1"/>
  <c r="W3331" i="1" a="1"/>
  <c r="V3331" i="1"/>
  <c r="V3331" i="1" a="1"/>
  <c r="U3331" i="1"/>
  <c r="T3331" i="1"/>
  <c r="P3331" i="1"/>
  <c r="O3331" i="1"/>
  <c r="G3331" i="1"/>
  <c r="D3331" i="1"/>
  <c r="C3331" i="1"/>
  <c r="B3331" i="1"/>
  <c r="X3330" i="1" a="1"/>
  <c r="X3330" i="1" s="1"/>
  <c r="W3330" i="1" a="1"/>
  <c r="W3330" i="1" s="1"/>
  <c r="V3330" i="1" a="1"/>
  <c r="V3330" i="1" s="1"/>
  <c r="U3330" i="1"/>
  <c r="T3330" i="1"/>
  <c r="P3330" i="1"/>
  <c r="O3330" i="1"/>
  <c r="G3330" i="1"/>
  <c r="D3330" i="1"/>
  <c r="C3330" i="1"/>
  <c r="B3330" i="1"/>
  <c r="X3329" i="1"/>
  <c r="X3329" i="1" a="1"/>
  <c r="W3329" i="1" a="1"/>
  <c r="W3329" i="1" s="1"/>
  <c r="Y3329" i="1" s="1"/>
  <c r="V3329" i="1"/>
  <c r="V3329" i="1" a="1"/>
  <c r="U3329" i="1"/>
  <c r="T3329" i="1"/>
  <c r="P3329" i="1"/>
  <c r="O3329" i="1"/>
  <c r="G3329" i="1"/>
  <c r="C3329" i="1"/>
  <c r="D3329" i="1" s="1"/>
  <c r="B3329" i="1"/>
  <c r="X3328" i="1"/>
  <c r="X3328" i="1" a="1"/>
  <c r="W3328" i="1" a="1"/>
  <c r="W3328" i="1" s="1"/>
  <c r="V3328" i="1"/>
  <c r="V3328" i="1" a="1"/>
  <c r="U3328" i="1"/>
  <c r="T3328" i="1"/>
  <c r="O3328" i="1" s="1"/>
  <c r="P3328" i="1"/>
  <c r="G3328" i="1"/>
  <c r="C3328" i="1"/>
  <c r="D3328" i="1" s="1"/>
  <c r="B3328" i="1"/>
  <c r="X3327" i="1" a="1"/>
  <c r="X3327" i="1" s="1"/>
  <c r="Y3327" i="1" s="1"/>
  <c r="W3327" i="1"/>
  <c r="W3327" i="1" a="1"/>
  <c r="V3327" i="1" a="1"/>
  <c r="V3327" i="1" s="1"/>
  <c r="U3327" i="1"/>
  <c r="T3327" i="1"/>
  <c r="P3327" i="1"/>
  <c r="O3327" i="1"/>
  <c r="G3327" i="1"/>
  <c r="D3327" i="1"/>
  <c r="C3327" i="1"/>
  <c r="B3327" i="1"/>
  <c r="X3326" i="1"/>
  <c r="X3326" i="1" a="1"/>
  <c r="W3326" i="1" a="1"/>
  <c r="W3326" i="1" s="1"/>
  <c r="Y3326" i="1" s="1"/>
  <c r="V3326" i="1" a="1"/>
  <c r="V3326" i="1" s="1"/>
  <c r="U3326" i="1"/>
  <c r="T3326" i="1"/>
  <c r="P3326" i="1"/>
  <c r="O3326" i="1"/>
  <c r="G3326" i="1"/>
  <c r="C3326" i="1"/>
  <c r="D3326" i="1" s="1"/>
  <c r="B3326" i="1"/>
  <c r="Y3325" i="1"/>
  <c r="X3325" i="1"/>
  <c r="X3325" i="1" a="1"/>
  <c r="W3325" i="1" a="1"/>
  <c r="W3325" i="1" s="1"/>
  <c r="V3325" i="1"/>
  <c r="V3325" i="1" a="1"/>
  <c r="U3325" i="1"/>
  <c r="T3325" i="1"/>
  <c r="O3325" i="1" s="1"/>
  <c r="P3325" i="1"/>
  <c r="G3325" i="1"/>
  <c r="D3325" i="1"/>
  <c r="C3325" i="1"/>
  <c r="B3325" i="1"/>
  <c r="X3324" i="1" a="1"/>
  <c r="X3324" i="1" s="1"/>
  <c r="Y3324" i="1" s="1"/>
  <c r="W3324" i="1"/>
  <c r="W3324" i="1" a="1"/>
  <c r="V3324" i="1"/>
  <c r="V3324" i="1" a="1"/>
  <c r="U3324" i="1"/>
  <c r="T3324" i="1"/>
  <c r="O3324" i="1" s="1"/>
  <c r="P3324" i="1"/>
  <c r="G3324" i="1"/>
  <c r="C3324" i="1"/>
  <c r="D3324" i="1" s="1"/>
  <c r="B3324" i="1"/>
  <c r="X3323" i="1"/>
  <c r="Y3323" i="1" s="1"/>
  <c r="X3323" i="1" a="1"/>
  <c r="W3323" i="1"/>
  <c r="W3323" i="1" a="1"/>
  <c r="V3323" i="1" a="1"/>
  <c r="V3323" i="1" s="1"/>
  <c r="U3323" i="1"/>
  <c r="T3323" i="1"/>
  <c r="P3323" i="1"/>
  <c r="O3323" i="1"/>
  <c r="G3323" i="1"/>
  <c r="C3323" i="1"/>
  <c r="D3323" i="1" s="1"/>
  <c r="B3323" i="1"/>
  <c r="X3322" i="1" a="1"/>
  <c r="X3322" i="1" s="1"/>
  <c r="Y3322" i="1" s="1"/>
  <c r="W3322" i="1" a="1"/>
  <c r="W3322" i="1" s="1"/>
  <c r="V3322" i="1"/>
  <c r="V3322" i="1" a="1"/>
  <c r="U3322" i="1"/>
  <c r="T3322" i="1"/>
  <c r="P3322" i="1"/>
  <c r="O3322" i="1"/>
  <c r="G3322" i="1"/>
  <c r="D3322" i="1"/>
  <c r="C3322" i="1"/>
  <c r="B3322" i="1"/>
  <c r="X3321" i="1" a="1"/>
  <c r="X3321" i="1" s="1"/>
  <c r="Y3321" i="1" s="1"/>
  <c r="W3321" i="1"/>
  <c r="W3321" i="1" a="1"/>
  <c r="V3321" i="1"/>
  <c r="V3321" i="1" a="1"/>
  <c r="U3321" i="1"/>
  <c r="T3321" i="1"/>
  <c r="O3321" i="1" s="1"/>
  <c r="P3321" i="1"/>
  <c r="G3321" i="1"/>
  <c r="D3321" i="1"/>
  <c r="C3321" i="1"/>
  <c r="B3321" i="1"/>
  <c r="X3320" i="1"/>
  <c r="Y3320" i="1" s="1"/>
  <c r="X3320" i="1" a="1"/>
  <c r="W3320" i="1" a="1"/>
  <c r="W3320" i="1" s="1"/>
  <c r="V3320" i="1" a="1"/>
  <c r="V3320" i="1" s="1"/>
  <c r="U3320" i="1"/>
  <c r="T3320" i="1"/>
  <c r="O3320" i="1" s="1"/>
  <c r="P3320" i="1"/>
  <c r="G3320" i="1"/>
  <c r="C3320" i="1"/>
  <c r="D3320" i="1" s="1"/>
  <c r="B3320" i="1"/>
  <c r="X3319" i="1" a="1"/>
  <c r="X3319" i="1" s="1"/>
  <c r="W3319" i="1" a="1"/>
  <c r="W3319" i="1" s="1"/>
  <c r="V3319" i="1"/>
  <c r="V3319" i="1" a="1"/>
  <c r="U3319" i="1"/>
  <c r="T3319" i="1"/>
  <c r="O3319" i="1" s="1"/>
  <c r="P3319" i="1"/>
  <c r="G3319" i="1"/>
  <c r="C3319" i="1"/>
  <c r="D3319" i="1" s="1"/>
  <c r="B3319" i="1"/>
  <c r="X3318" i="1" a="1"/>
  <c r="X3318" i="1" s="1"/>
  <c r="Y3318" i="1" s="1"/>
  <c r="W3318" i="1"/>
  <c r="W3318" i="1" a="1"/>
  <c r="V3318" i="1" a="1"/>
  <c r="V3318" i="1" s="1"/>
  <c r="U3318" i="1"/>
  <c r="T3318" i="1"/>
  <c r="O3318" i="1" s="1"/>
  <c r="P3318" i="1"/>
  <c r="G3318" i="1"/>
  <c r="D3318" i="1"/>
  <c r="C3318" i="1"/>
  <c r="B3318" i="1"/>
  <c r="X3317" i="1"/>
  <c r="X3317" i="1" a="1"/>
  <c r="W3317" i="1" a="1"/>
  <c r="W3317" i="1" s="1"/>
  <c r="Y3317" i="1" s="1"/>
  <c r="V3317" i="1" a="1"/>
  <c r="V3317" i="1" s="1"/>
  <c r="U3317" i="1"/>
  <c r="T3317" i="1"/>
  <c r="O3317" i="1" s="1"/>
  <c r="P3317" i="1"/>
  <c r="G3317" i="1"/>
  <c r="D3317" i="1"/>
  <c r="C3317" i="1"/>
  <c r="B3317" i="1"/>
  <c r="X3316" i="1"/>
  <c r="X3316" i="1" a="1"/>
  <c r="W3316" i="1" a="1"/>
  <c r="W3316" i="1" s="1"/>
  <c r="V3316" i="1"/>
  <c r="V3316" i="1" a="1"/>
  <c r="U3316" i="1"/>
  <c r="T3316" i="1"/>
  <c r="O3316" i="1" s="1"/>
  <c r="P3316" i="1"/>
  <c r="G3316" i="1"/>
  <c r="C3316" i="1"/>
  <c r="D3316" i="1" s="1"/>
  <c r="B3316" i="1"/>
  <c r="X3315" i="1" a="1"/>
  <c r="X3315" i="1" s="1"/>
  <c r="Y3315" i="1" s="1"/>
  <c r="W3315" i="1"/>
  <c r="W3315" i="1" a="1"/>
  <c r="V3315" i="1" a="1"/>
  <c r="V3315" i="1" s="1"/>
  <c r="U3315" i="1"/>
  <c r="T3315" i="1"/>
  <c r="P3315" i="1"/>
  <c r="O3315" i="1"/>
  <c r="G3315" i="1"/>
  <c r="D3315" i="1"/>
  <c r="C3315" i="1"/>
  <c r="B3315" i="1"/>
  <c r="X3314" i="1" a="1"/>
  <c r="X3314" i="1" s="1"/>
  <c r="Y3314" i="1" s="1"/>
  <c r="W3314" i="1"/>
  <c r="W3314" i="1" a="1"/>
  <c r="V3314" i="1" a="1"/>
  <c r="V3314" i="1" s="1"/>
  <c r="U3314" i="1"/>
  <c r="T3314" i="1"/>
  <c r="P3314" i="1"/>
  <c r="O3314" i="1"/>
  <c r="G3314" i="1"/>
  <c r="D3314" i="1"/>
  <c r="C3314" i="1"/>
  <c r="B3314" i="1"/>
  <c r="X3313" i="1"/>
  <c r="X3313" i="1" a="1"/>
  <c r="W3313" i="1" a="1"/>
  <c r="W3313" i="1" s="1"/>
  <c r="Y3313" i="1" s="1"/>
  <c r="V3313" i="1"/>
  <c r="V3313" i="1" a="1"/>
  <c r="U3313" i="1"/>
  <c r="T3313" i="1"/>
  <c r="O3313" i="1" s="1"/>
  <c r="P3313" i="1"/>
  <c r="G3313" i="1"/>
  <c r="C3313" i="1"/>
  <c r="D3313" i="1" s="1"/>
  <c r="B3313" i="1"/>
  <c r="X3312" i="1"/>
  <c r="Y3312" i="1" s="1"/>
  <c r="X3312" i="1" a="1"/>
  <c r="W3312" i="1" a="1"/>
  <c r="W3312" i="1" s="1"/>
  <c r="V3312" i="1"/>
  <c r="V3312" i="1" a="1"/>
  <c r="U3312" i="1"/>
  <c r="T3312" i="1"/>
  <c r="O3312" i="1" s="1"/>
  <c r="P3312" i="1"/>
  <c r="G3312" i="1"/>
  <c r="D3312" i="1"/>
  <c r="C3312" i="1"/>
  <c r="B3312" i="1"/>
  <c r="X3311" i="1" a="1"/>
  <c r="X3311" i="1" s="1"/>
  <c r="Y3311" i="1" s="1"/>
  <c r="W3311" i="1"/>
  <c r="W3311" i="1" a="1"/>
  <c r="V3311" i="1" a="1"/>
  <c r="V3311" i="1" s="1"/>
  <c r="U3311" i="1"/>
  <c r="T3311" i="1"/>
  <c r="P3311" i="1"/>
  <c r="O3311" i="1"/>
  <c r="G3311" i="1"/>
  <c r="C3311" i="1"/>
  <c r="D3311" i="1" s="1"/>
  <c r="B3311" i="1"/>
  <c r="Y3310" i="1"/>
  <c r="X3310" i="1"/>
  <c r="X3310" i="1" a="1"/>
  <c r="W3310" i="1"/>
  <c r="W3310" i="1" a="1"/>
  <c r="V3310" i="1" a="1"/>
  <c r="V3310" i="1" s="1"/>
  <c r="U3310" i="1"/>
  <c r="T3310" i="1"/>
  <c r="O3310" i="1" s="1"/>
  <c r="P3310" i="1"/>
  <c r="G3310" i="1"/>
  <c r="D3310" i="1"/>
  <c r="C3310" i="1"/>
  <c r="B3310" i="1"/>
  <c r="X3309" i="1"/>
  <c r="X3309" i="1" a="1"/>
  <c r="W3309" i="1" a="1"/>
  <c r="W3309" i="1" s="1"/>
  <c r="V3309" i="1"/>
  <c r="V3309" i="1" a="1"/>
  <c r="U3309" i="1"/>
  <c r="T3309" i="1"/>
  <c r="O3309" i="1" s="1"/>
  <c r="P3309" i="1"/>
  <c r="G3309" i="1"/>
  <c r="D3309" i="1"/>
  <c r="C3309" i="1"/>
  <c r="B3309" i="1"/>
  <c r="X3308" i="1" a="1"/>
  <c r="X3308" i="1" s="1"/>
  <c r="Y3308" i="1" s="1"/>
  <c r="W3308" i="1"/>
  <c r="W3308" i="1" a="1"/>
  <c r="V3308" i="1"/>
  <c r="V3308" i="1" a="1"/>
  <c r="U3308" i="1"/>
  <c r="T3308" i="1"/>
  <c r="P3308" i="1"/>
  <c r="O3308" i="1"/>
  <c r="G3308" i="1"/>
  <c r="C3308" i="1"/>
  <c r="D3308" i="1" s="1"/>
  <c r="B3308" i="1"/>
  <c r="X3307" i="1"/>
  <c r="Y3307" i="1" s="1"/>
  <c r="X3307" i="1" a="1"/>
  <c r="W3307" i="1"/>
  <c r="W3307" i="1" a="1"/>
  <c r="V3307" i="1" a="1"/>
  <c r="V3307" i="1" s="1"/>
  <c r="U3307" i="1"/>
  <c r="T3307" i="1"/>
  <c r="P3307" i="1"/>
  <c r="O3307" i="1"/>
  <c r="G3307" i="1"/>
  <c r="C3307" i="1"/>
  <c r="D3307" i="1" s="1"/>
  <c r="B3307" i="1"/>
  <c r="X3306" i="1" a="1"/>
  <c r="X3306" i="1" s="1"/>
  <c r="Y3306" i="1" s="1"/>
  <c r="W3306" i="1" a="1"/>
  <c r="W3306" i="1" s="1"/>
  <c r="V3306" i="1"/>
  <c r="V3306" i="1" a="1"/>
  <c r="U3306" i="1"/>
  <c r="T3306" i="1"/>
  <c r="P3306" i="1"/>
  <c r="O3306" i="1"/>
  <c r="G3306" i="1"/>
  <c r="D3306" i="1"/>
  <c r="C3306" i="1"/>
  <c r="B3306" i="1"/>
  <c r="X3305" i="1" a="1"/>
  <c r="X3305" i="1" s="1"/>
  <c r="Y3305" i="1" s="1"/>
  <c r="W3305" i="1"/>
  <c r="W3305" i="1" a="1"/>
  <c r="V3305" i="1"/>
  <c r="V3305" i="1" a="1"/>
  <c r="U3305" i="1"/>
  <c r="T3305" i="1"/>
  <c r="O3305" i="1" s="1"/>
  <c r="P3305" i="1"/>
  <c r="G3305" i="1"/>
  <c r="D3305" i="1"/>
  <c r="C3305" i="1"/>
  <c r="B3305" i="1"/>
  <c r="X3304" i="1"/>
  <c r="Y3304" i="1" s="1"/>
  <c r="X3304" i="1" a="1"/>
  <c r="W3304" i="1" a="1"/>
  <c r="W3304" i="1" s="1"/>
  <c r="V3304" i="1" a="1"/>
  <c r="V3304" i="1" s="1"/>
  <c r="U3304" i="1"/>
  <c r="T3304" i="1"/>
  <c r="O3304" i="1" s="1"/>
  <c r="P3304" i="1"/>
  <c r="G3304" i="1"/>
  <c r="C3304" i="1"/>
  <c r="D3304" i="1" s="1"/>
  <c r="B3304" i="1"/>
  <c r="X3303" i="1" a="1"/>
  <c r="X3303" i="1" s="1"/>
  <c r="Y3303" i="1" s="1"/>
  <c r="W3303" i="1" a="1"/>
  <c r="W3303" i="1" s="1"/>
  <c r="V3303" i="1"/>
  <c r="V3303" i="1" a="1"/>
  <c r="U3303" i="1"/>
  <c r="T3303" i="1"/>
  <c r="O3303" i="1" s="1"/>
  <c r="P3303" i="1"/>
  <c r="G3303" i="1"/>
  <c r="C3303" i="1"/>
  <c r="D3303" i="1" s="1"/>
  <c r="B3303" i="1"/>
  <c r="X3302" i="1" a="1"/>
  <c r="X3302" i="1" s="1"/>
  <c r="Y3302" i="1" s="1"/>
  <c r="W3302" i="1"/>
  <c r="W3302" i="1" a="1"/>
  <c r="V3302" i="1" a="1"/>
  <c r="V3302" i="1" s="1"/>
  <c r="U3302" i="1"/>
  <c r="T3302" i="1"/>
  <c r="O3302" i="1" s="1"/>
  <c r="P3302" i="1"/>
  <c r="G3302" i="1"/>
  <c r="D3302" i="1"/>
  <c r="C3302" i="1"/>
  <c r="B3302" i="1"/>
  <c r="X3301" i="1"/>
  <c r="X3301" i="1" a="1"/>
  <c r="W3301" i="1" a="1"/>
  <c r="W3301" i="1" s="1"/>
  <c r="Y3301" i="1" s="1"/>
  <c r="V3301" i="1" a="1"/>
  <c r="V3301" i="1" s="1"/>
  <c r="U3301" i="1"/>
  <c r="T3301" i="1"/>
  <c r="O3301" i="1" s="1"/>
  <c r="P3301" i="1"/>
  <c r="G3301" i="1"/>
  <c r="D3301" i="1"/>
  <c r="C3301" i="1"/>
  <c r="B3301" i="1"/>
  <c r="X3300" i="1"/>
  <c r="Y3300" i="1" s="1"/>
  <c r="X3300" i="1" a="1"/>
  <c r="W3300" i="1" a="1"/>
  <c r="W3300" i="1" s="1"/>
  <c r="V3300" i="1"/>
  <c r="V3300" i="1" a="1"/>
  <c r="U3300" i="1"/>
  <c r="T3300" i="1"/>
  <c r="O3300" i="1" s="1"/>
  <c r="P3300" i="1"/>
  <c r="G3300" i="1"/>
  <c r="C3300" i="1"/>
  <c r="D3300" i="1" s="1"/>
  <c r="B3300" i="1"/>
  <c r="X3299" i="1" a="1"/>
  <c r="X3299" i="1" s="1"/>
  <c r="Y3299" i="1" s="1"/>
  <c r="W3299" i="1"/>
  <c r="W3299" i="1" a="1"/>
  <c r="V3299" i="1" a="1"/>
  <c r="V3299" i="1" s="1"/>
  <c r="U3299" i="1"/>
  <c r="T3299" i="1"/>
  <c r="P3299" i="1"/>
  <c r="O3299" i="1"/>
  <c r="G3299" i="1"/>
  <c r="D3299" i="1"/>
  <c r="C3299" i="1"/>
  <c r="B3299" i="1"/>
  <c r="X3298" i="1" a="1"/>
  <c r="X3298" i="1" s="1"/>
  <c r="Y3298" i="1" s="1"/>
  <c r="W3298" i="1"/>
  <c r="W3298" i="1" a="1"/>
  <c r="V3298" i="1" a="1"/>
  <c r="V3298" i="1" s="1"/>
  <c r="U3298" i="1"/>
  <c r="T3298" i="1"/>
  <c r="P3298" i="1"/>
  <c r="O3298" i="1"/>
  <c r="G3298" i="1"/>
  <c r="D3298" i="1"/>
  <c r="C3298" i="1"/>
  <c r="B3298" i="1"/>
  <c r="X3297" i="1"/>
  <c r="X3297" i="1" a="1"/>
  <c r="W3297" i="1" a="1"/>
  <c r="W3297" i="1" s="1"/>
  <c r="Y3297" i="1" s="1"/>
  <c r="V3297" i="1"/>
  <c r="V3297" i="1" a="1"/>
  <c r="U3297" i="1"/>
  <c r="T3297" i="1"/>
  <c r="O3297" i="1" s="1"/>
  <c r="P3297" i="1"/>
  <c r="G3297" i="1"/>
  <c r="C3297" i="1"/>
  <c r="D3297" i="1" s="1"/>
  <c r="B3297" i="1"/>
  <c r="X3296" i="1"/>
  <c r="Y3296" i="1" s="1"/>
  <c r="X3296" i="1" a="1"/>
  <c r="W3296" i="1" a="1"/>
  <c r="W3296" i="1" s="1"/>
  <c r="V3296" i="1"/>
  <c r="V3296" i="1" a="1"/>
  <c r="U3296" i="1"/>
  <c r="T3296" i="1"/>
  <c r="O3296" i="1" s="1"/>
  <c r="P3296" i="1"/>
  <c r="G3296" i="1"/>
  <c r="D3296" i="1"/>
  <c r="C3296" i="1"/>
  <c r="B3296" i="1"/>
  <c r="X3295" i="1" a="1"/>
  <c r="X3295" i="1" s="1"/>
  <c r="Y3295" i="1" s="1"/>
  <c r="W3295" i="1"/>
  <c r="W3295" i="1" a="1"/>
  <c r="V3295" i="1"/>
  <c r="V3295" i="1" a="1"/>
  <c r="U3295" i="1"/>
  <c r="T3295" i="1"/>
  <c r="P3295" i="1"/>
  <c r="O3295" i="1"/>
  <c r="G3295" i="1"/>
  <c r="C3295" i="1"/>
  <c r="D3295" i="1" s="1"/>
  <c r="B3295" i="1"/>
  <c r="Y3294" i="1"/>
  <c r="X3294" i="1"/>
  <c r="X3294" i="1" a="1"/>
  <c r="W3294" i="1"/>
  <c r="W3294" i="1" a="1"/>
  <c r="V3294" i="1" a="1"/>
  <c r="V3294" i="1" s="1"/>
  <c r="U3294" i="1"/>
  <c r="T3294" i="1"/>
  <c r="O3294" i="1" s="1"/>
  <c r="P3294" i="1"/>
  <c r="G3294" i="1"/>
  <c r="D3294" i="1"/>
  <c r="C3294" i="1"/>
  <c r="B3294" i="1"/>
  <c r="X3293" i="1"/>
  <c r="Y3293" i="1" s="1"/>
  <c r="X3293" i="1" a="1"/>
  <c r="W3293" i="1" a="1"/>
  <c r="W3293" i="1" s="1"/>
  <c r="V3293" i="1"/>
  <c r="V3293" i="1" a="1"/>
  <c r="U3293" i="1"/>
  <c r="T3293" i="1"/>
  <c r="O3293" i="1" s="1"/>
  <c r="P3293" i="1"/>
  <c r="G3293" i="1"/>
  <c r="D3293" i="1"/>
  <c r="C3293" i="1"/>
  <c r="B3293" i="1"/>
  <c r="X3292" i="1" a="1"/>
  <c r="X3292" i="1" s="1"/>
  <c r="Y3292" i="1" s="1"/>
  <c r="W3292" i="1"/>
  <c r="W3292" i="1" a="1"/>
  <c r="V3292" i="1"/>
  <c r="V3292" i="1" a="1"/>
  <c r="U3292" i="1"/>
  <c r="T3292" i="1"/>
  <c r="O3292" i="1" s="1"/>
  <c r="P3292" i="1"/>
  <c r="G3292" i="1"/>
  <c r="C3292" i="1"/>
  <c r="D3292" i="1" s="1"/>
  <c r="B3292" i="1"/>
  <c r="X3291" i="1"/>
  <c r="Y3291" i="1" s="1"/>
  <c r="X3291" i="1" a="1"/>
  <c r="W3291" i="1"/>
  <c r="W3291" i="1" a="1"/>
  <c r="V3291" i="1" a="1"/>
  <c r="V3291" i="1" s="1"/>
  <c r="U3291" i="1"/>
  <c r="T3291" i="1"/>
  <c r="P3291" i="1"/>
  <c r="O3291" i="1"/>
  <c r="G3291" i="1"/>
  <c r="C3291" i="1"/>
  <c r="D3291" i="1" s="1"/>
  <c r="B3291" i="1"/>
  <c r="X3290" i="1" a="1"/>
  <c r="X3290" i="1" s="1"/>
  <c r="Y3290" i="1" s="1"/>
  <c r="W3290" i="1" a="1"/>
  <c r="W3290" i="1" s="1"/>
  <c r="V3290" i="1"/>
  <c r="V3290" i="1" a="1"/>
  <c r="U3290" i="1"/>
  <c r="T3290" i="1"/>
  <c r="P3290" i="1"/>
  <c r="O3290" i="1"/>
  <c r="G3290" i="1"/>
  <c r="D3290" i="1"/>
  <c r="C3290" i="1"/>
  <c r="B3290" i="1"/>
  <c r="X3289" i="1" a="1"/>
  <c r="X3289" i="1" s="1"/>
  <c r="Y3289" i="1" s="1"/>
  <c r="W3289" i="1"/>
  <c r="W3289" i="1" a="1"/>
  <c r="V3289" i="1"/>
  <c r="V3289" i="1" a="1"/>
  <c r="U3289" i="1"/>
  <c r="T3289" i="1"/>
  <c r="O3289" i="1" s="1"/>
  <c r="P3289" i="1"/>
  <c r="G3289" i="1"/>
  <c r="D3289" i="1"/>
  <c r="C3289" i="1"/>
  <c r="B3289" i="1"/>
  <c r="X3288" i="1"/>
  <c r="Y3288" i="1" s="1"/>
  <c r="X3288" i="1" a="1"/>
  <c r="W3288" i="1" a="1"/>
  <c r="W3288" i="1" s="1"/>
  <c r="V3288" i="1" a="1"/>
  <c r="V3288" i="1" s="1"/>
  <c r="U3288" i="1"/>
  <c r="T3288" i="1"/>
  <c r="O3288" i="1" s="1"/>
  <c r="P3288" i="1"/>
  <c r="G3288" i="1"/>
  <c r="D3288" i="1"/>
  <c r="C3288" i="1"/>
  <c r="B3288" i="1"/>
  <c r="X3287" i="1" a="1"/>
  <c r="X3287" i="1" s="1"/>
  <c r="Y3287" i="1" s="1"/>
  <c r="W3287" i="1" a="1"/>
  <c r="W3287" i="1" s="1"/>
  <c r="V3287" i="1"/>
  <c r="V3287" i="1" a="1"/>
  <c r="U3287" i="1"/>
  <c r="T3287" i="1"/>
  <c r="O3287" i="1" s="1"/>
  <c r="P3287" i="1"/>
  <c r="G3287" i="1"/>
  <c r="C3287" i="1"/>
  <c r="D3287" i="1" s="1"/>
  <c r="B3287" i="1"/>
  <c r="X3286" i="1" a="1"/>
  <c r="X3286" i="1" s="1"/>
  <c r="Y3286" i="1" s="1"/>
  <c r="W3286" i="1"/>
  <c r="W3286" i="1" a="1"/>
  <c r="V3286" i="1" a="1"/>
  <c r="V3286" i="1" s="1"/>
  <c r="U3286" i="1"/>
  <c r="T3286" i="1"/>
  <c r="O3286" i="1" s="1"/>
  <c r="P3286" i="1"/>
  <c r="G3286" i="1"/>
  <c r="D3286" i="1"/>
  <c r="C3286" i="1"/>
  <c r="B3286" i="1"/>
  <c r="X3285" i="1"/>
  <c r="X3285" i="1" a="1"/>
  <c r="W3285" i="1" a="1"/>
  <c r="W3285" i="1" s="1"/>
  <c r="Y3285" i="1" s="1"/>
  <c r="V3285" i="1" a="1"/>
  <c r="V3285" i="1" s="1"/>
  <c r="U3285" i="1"/>
  <c r="T3285" i="1"/>
  <c r="O3285" i="1" s="1"/>
  <c r="P3285" i="1"/>
  <c r="G3285" i="1"/>
  <c r="D3285" i="1"/>
  <c r="C3285" i="1"/>
  <c r="B3285" i="1"/>
  <c r="X3284" i="1"/>
  <c r="X3284" i="1" a="1"/>
  <c r="W3284" i="1" a="1"/>
  <c r="W3284" i="1" s="1"/>
  <c r="Y3284" i="1" s="1"/>
  <c r="V3284" i="1"/>
  <c r="V3284" i="1" a="1"/>
  <c r="U3284" i="1"/>
  <c r="T3284" i="1"/>
  <c r="O3284" i="1" s="1"/>
  <c r="P3284" i="1"/>
  <c r="G3284" i="1"/>
  <c r="C3284" i="1"/>
  <c r="D3284" i="1" s="1"/>
  <c r="B3284" i="1"/>
  <c r="X3283" i="1"/>
  <c r="Y3283" i="1" s="1"/>
  <c r="X3283" i="1" a="1"/>
  <c r="W3283" i="1"/>
  <c r="W3283" i="1" a="1"/>
  <c r="V3283" i="1" a="1"/>
  <c r="V3283" i="1" s="1"/>
  <c r="U3283" i="1"/>
  <c r="T3283" i="1"/>
  <c r="P3283" i="1"/>
  <c r="O3283" i="1"/>
  <c r="G3283" i="1"/>
  <c r="D3283" i="1"/>
  <c r="C3283" i="1"/>
  <c r="B3283" i="1"/>
  <c r="X3282" i="1" a="1"/>
  <c r="X3282" i="1" s="1"/>
  <c r="Y3282" i="1" s="1"/>
  <c r="W3282" i="1"/>
  <c r="W3282" i="1" a="1"/>
  <c r="V3282" i="1" a="1"/>
  <c r="V3282" i="1" s="1"/>
  <c r="U3282" i="1"/>
  <c r="T3282" i="1"/>
  <c r="P3282" i="1"/>
  <c r="O3282" i="1"/>
  <c r="G3282" i="1"/>
  <c r="D3282" i="1"/>
  <c r="C3282" i="1"/>
  <c r="B3282" i="1"/>
  <c r="X3281" i="1"/>
  <c r="X3281" i="1" a="1"/>
  <c r="W3281" i="1"/>
  <c r="Y3281" i="1" s="1"/>
  <c r="W3281" i="1" a="1"/>
  <c r="V3281" i="1"/>
  <c r="V3281" i="1" a="1"/>
  <c r="U3281" i="1"/>
  <c r="T3281" i="1"/>
  <c r="O3281" i="1" s="1"/>
  <c r="P3281" i="1"/>
  <c r="G3281" i="1"/>
  <c r="C3281" i="1"/>
  <c r="D3281" i="1" s="1"/>
  <c r="B3281" i="1"/>
  <c r="X3280" i="1"/>
  <c r="Y3280" i="1" s="1"/>
  <c r="X3280" i="1" a="1"/>
  <c r="W3280" i="1" a="1"/>
  <c r="W3280" i="1" s="1"/>
  <c r="V3280" i="1" a="1"/>
  <c r="V3280" i="1" s="1"/>
  <c r="U3280" i="1"/>
  <c r="T3280" i="1"/>
  <c r="O3280" i="1" s="1"/>
  <c r="P3280" i="1"/>
  <c r="G3280" i="1"/>
  <c r="D3280" i="1"/>
  <c r="C3280" i="1"/>
  <c r="B3280" i="1"/>
  <c r="X3279" i="1" a="1"/>
  <c r="X3279" i="1" s="1"/>
  <c r="Y3279" i="1" s="1"/>
  <c r="W3279" i="1"/>
  <c r="W3279" i="1" a="1"/>
  <c r="V3279" i="1"/>
  <c r="V3279" i="1" a="1"/>
  <c r="U3279" i="1"/>
  <c r="T3279" i="1"/>
  <c r="P3279" i="1"/>
  <c r="O3279" i="1"/>
  <c r="G3279" i="1"/>
  <c r="C3279" i="1"/>
  <c r="D3279" i="1" s="1"/>
  <c r="B3279" i="1"/>
  <c r="Y3278" i="1"/>
  <c r="X3278" i="1"/>
  <c r="X3278" i="1" a="1"/>
  <c r="W3278" i="1"/>
  <c r="W3278" i="1" a="1"/>
  <c r="V3278" i="1" a="1"/>
  <c r="V3278" i="1" s="1"/>
  <c r="U3278" i="1"/>
  <c r="T3278" i="1"/>
  <c r="O3278" i="1" s="1"/>
  <c r="P3278" i="1"/>
  <c r="G3278" i="1"/>
  <c r="D3278" i="1"/>
  <c r="C3278" i="1"/>
  <c r="B3278" i="1"/>
  <c r="X3277" i="1"/>
  <c r="Y3277" i="1" s="1"/>
  <c r="X3277" i="1" a="1"/>
  <c r="W3277" i="1" a="1"/>
  <c r="W3277" i="1" s="1"/>
  <c r="V3277" i="1"/>
  <c r="V3277" i="1" a="1"/>
  <c r="U3277" i="1"/>
  <c r="T3277" i="1"/>
  <c r="O3277" i="1" s="1"/>
  <c r="P3277" i="1"/>
  <c r="G3277" i="1"/>
  <c r="D3277" i="1"/>
  <c r="C3277" i="1"/>
  <c r="B3277" i="1"/>
  <c r="X3276" i="1" a="1"/>
  <c r="X3276" i="1" s="1"/>
  <c r="Y3276" i="1" s="1"/>
  <c r="W3276" i="1"/>
  <c r="W3276" i="1" a="1"/>
  <c r="V3276" i="1"/>
  <c r="V3276" i="1" a="1"/>
  <c r="U3276" i="1"/>
  <c r="T3276" i="1"/>
  <c r="P3276" i="1"/>
  <c r="O3276" i="1"/>
  <c r="G3276" i="1"/>
  <c r="C3276" i="1"/>
  <c r="D3276" i="1" s="1"/>
  <c r="B3276" i="1"/>
  <c r="X3275" i="1"/>
  <c r="Y3275" i="1" s="1"/>
  <c r="X3275" i="1" a="1"/>
  <c r="W3275" i="1"/>
  <c r="W3275" i="1" a="1"/>
  <c r="V3275" i="1" a="1"/>
  <c r="V3275" i="1" s="1"/>
  <c r="U3275" i="1"/>
  <c r="T3275" i="1"/>
  <c r="P3275" i="1"/>
  <c r="O3275" i="1"/>
  <c r="G3275" i="1"/>
  <c r="C3275" i="1"/>
  <c r="D3275" i="1" s="1"/>
  <c r="B3275" i="1"/>
  <c r="X3274" i="1" a="1"/>
  <c r="X3274" i="1" s="1"/>
  <c r="Y3274" i="1" s="1"/>
  <c r="W3274" i="1" a="1"/>
  <c r="W3274" i="1" s="1"/>
  <c r="V3274" i="1"/>
  <c r="V3274" i="1" a="1"/>
  <c r="U3274" i="1"/>
  <c r="T3274" i="1"/>
  <c r="P3274" i="1"/>
  <c r="O3274" i="1"/>
  <c r="G3274" i="1"/>
  <c r="D3274" i="1"/>
  <c r="C3274" i="1"/>
  <c r="B3274" i="1"/>
  <c r="X3273" i="1" a="1"/>
  <c r="X3273" i="1" s="1"/>
  <c r="Y3273" i="1" s="1"/>
  <c r="W3273" i="1"/>
  <c r="W3273" i="1" a="1"/>
  <c r="V3273" i="1"/>
  <c r="V3273" i="1" a="1"/>
  <c r="U3273" i="1"/>
  <c r="T3273" i="1"/>
  <c r="O3273" i="1" s="1"/>
  <c r="P3273" i="1"/>
  <c r="G3273" i="1"/>
  <c r="C3273" i="1"/>
  <c r="D3273" i="1" s="1"/>
  <c r="B3273" i="1"/>
  <c r="X3272" i="1"/>
  <c r="X3272" i="1" a="1"/>
  <c r="W3272" i="1" a="1"/>
  <c r="W3272" i="1" s="1"/>
  <c r="V3272" i="1" a="1"/>
  <c r="V3272" i="1" s="1"/>
  <c r="U3272" i="1"/>
  <c r="T3272" i="1"/>
  <c r="O3272" i="1" s="1"/>
  <c r="P3272" i="1"/>
  <c r="G3272" i="1"/>
  <c r="D3272" i="1"/>
  <c r="C3272" i="1"/>
  <c r="B3272" i="1"/>
  <c r="X3271" i="1" a="1"/>
  <c r="X3271" i="1" s="1"/>
  <c r="W3271" i="1" a="1"/>
  <c r="W3271" i="1" s="1"/>
  <c r="V3271" i="1"/>
  <c r="V3271" i="1" a="1"/>
  <c r="U3271" i="1"/>
  <c r="T3271" i="1"/>
  <c r="O3271" i="1" s="1"/>
  <c r="P3271" i="1"/>
  <c r="G3271" i="1"/>
  <c r="C3271" i="1"/>
  <c r="D3271" i="1" s="1"/>
  <c r="B3271" i="1"/>
  <c r="X3270" i="1" a="1"/>
  <c r="X3270" i="1" s="1"/>
  <c r="Y3270" i="1" s="1"/>
  <c r="W3270" i="1"/>
  <c r="W3270" i="1" a="1"/>
  <c r="V3270" i="1" a="1"/>
  <c r="V3270" i="1" s="1"/>
  <c r="U3270" i="1"/>
  <c r="T3270" i="1"/>
  <c r="O3270" i="1" s="1"/>
  <c r="P3270" i="1"/>
  <c r="G3270" i="1"/>
  <c r="D3270" i="1"/>
  <c r="C3270" i="1"/>
  <c r="B3270" i="1"/>
  <c r="X3269" i="1"/>
  <c r="X3269" i="1" a="1"/>
  <c r="W3269" i="1" a="1"/>
  <c r="W3269" i="1" s="1"/>
  <c r="V3269" i="1" a="1"/>
  <c r="V3269" i="1" s="1"/>
  <c r="U3269" i="1"/>
  <c r="T3269" i="1"/>
  <c r="O3269" i="1" s="1"/>
  <c r="P3269" i="1"/>
  <c r="G3269" i="1"/>
  <c r="D3269" i="1"/>
  <c r="C3269" i="1"/>
  <c r="B3269" i="1"/>
  <c r="X3268" i="1" a="1"/>
  <c r="X3268" i="1" s="1"/>
  <c r="W3268" i="1" a="1"/>
  <c r="W3268" i="1" s="1"/>
  <c r="V3268" i="1"/>
  <c r="V3268" i="1" a="1"/>
  <c r="U3268" i="1"/>
  <c r="T3268" i="1"/>
  <c r="O3268" i="1" s="1"/>
  <c r="P3268" i="1"/>
  <c r="G3268" i="1"/>
  <c r="C3268" i="1"/>
  <c r="D3268" i="1" s="1"/>
  <c r="B3268" i="1"/>
  <c r="X3267" i="1"/>
  <c r="Y3267" i="1" s="1"/>
  <c r="X3267" i="1" a="1"/>
  <c r="W3267" i="1"/>
  <c r="W3267" i="1" a="1"/>
  <c r="V3267" i="1" a="1"/>
  <c r="V3267" i="1" s="1"/>
  <c r="U3267" i="1"/>
  <c r="T3267" i="1"/>
  <c r="P3267" i="1"/>
  <c r="O3267" i="1"/>
  <c r="G3267" i="1"/>
  <c r="D3267" i="1"/>
  <c r="C3267" i="1"/>
  <c r="B3267" i="1"/>
  <c r="X3266" i="1" a="1"/>
  <c r="X3266" i="1" s="1"/>
  <c r="W3266" i="1" a="1"/>
  <c r="W3266" i="1" s="1"/>
  <c r="V3266" i="1" a="1"/>
  <c r="V3266" i="1" s="1"/>
  <c r="U3266" i="1"/>
  <c r="T3266" i="1"/>
  <c r="P3266" i="1"/>
  <c r="O3266" i="1"/>
  <c r="G3266" i="1"/>
  <c r="D3266" i="1"/>
  <c r="C3266" i="1"/>
  <c r="B3266" i="1"/>
  <c r="X3265" i="1" a="1"/>
  <c r="X3265" i="1" s="1"/>
  <c r="Y3265" i="1" s="1"/>
  <c r="W3265" i="1"/>
  <c r="W3265" i="1" a="1"/>
  <c r="V3265" i="1"/>
  <c r="V3265" i="1" a="1"/>
  <c r="U3265" i="1"/>
  <c r="T3265" i="1"/>
  <c r="O3265" i="1" s="1"/>
  <c r="P3265" i="1"/>
  <c r="G3265" i="1"/>
  <c r="C3265" i="1"/>
  <c r="D3265" i="1" s="1"/>
  <c r="B3265" i="1"/>
  <c r="X3264" i="1"/>
  <c r="Y3264" i="1" s="1"/>
  <c r="X3264" i="1" a="1"/>
  <c r="W3264" i="1" a="1"/>
  <c r="W3264" i="1" s="1"/>
  <c r="V3264" i="1" a="1"/>
  <c r="V3264" i="1" s="1"/>
  <c r="U3264" i="1"/>
  <c r="T3264" i="1"/>
  <c r="O3264" i="1" s="1"/>
  <c r="P3264" i="1"/>
  <c r="G3264" i="1"/>
  <c r="D3264" i="1"/>
  <c r="C3264" i="1"/>
  <c r="B3264" i="1"/>
  <c r="X3263" i="1" a="1"/>
  <c r="X3263" i="1" s="1"/>
  <c r="Y3263" i="1" s="1"/>
  <c r="W3263" i="1"/>
  <c r="W3263" i="1" a="1"/>
  <c r="V3263" i="1"/>
  <c r="V3263" i="1" a="1"/>
  <c r="U3263" i="1"/>
  <c r="T3263" i="1"/>
  <c r="P3263" i="1"/>
  <c r="O3263" i="1"/>
  <c r="G3263" i="1"/>
  <c r="C3263" i="1"/>
  <c r="D3263" i="1" s="1"/>
  <c r="B3263" i="1"/>
  <c r="Y3262" i="1"/>
  <c r="X3262" i="1"/>
  <c r="X3262" i="1" a="1"/>
  <c r="W3262" i="1"/>
  <c r="W3262" i="1" a="1"/>
  <c r="V3262" i="1" a="1"/>
  <c r="V3262" i="1" s="1"/>
  <c r="U3262" i="1"/>
  <c r="T3262" i="1"/>
  <c r="O3262" i="1" s="1"/>
  <c r="P3262" i="1"/>
  <c r="G3262" i="1"/>
  <c r="D3262" i="1"/>
  <c r="C3262" i="1"/>
  <c r="B3262" i="1"/>
  <c r="X3261" i="1"/>
  <c r="X3261" i="1" a="1"/>
  <c r="W3261" i="1" a="1"/>
  <c r="W3261" i="1" s="1"/>
  <c r="V3261" i="1"/>
  <c r="V3261" i="1" a="1"/>
  <c r="U3261" i="1"/>
  <c r="T3261" i="1"/>
  <c r="O3261" i="1" s="1"/>
  <c r="P3261" i="1"/>
  <c r="G3261" i="1"/>
  <c r="D3261" i="1"/>
  <c r="C3261" i="1"/>
  <c r="B3261" i="1"/>
  <c r="X3260" i="1" a="1"/>
  <c r="X3260" i="1" s="1"/>
  <c r="Y3260" i="1" s="1"/>
  <c r="W3260" i="1"/>
  <c r="W3260" i="1" a="1"/>
  <c r="V3260" i="1"/>
  <c r="V3260" i="1" a="1"/>
  <c r="U3260" i="1"/>
  <c r="T3260" i="1"/>
  <c r="P3260" i="1"/>
  <c r="O3260" i="1"/>
  <c r="G3260" i="1"/>
  <c r="C3260" i="1"/>
  <c r="D3260" i="1" s="1"/>
  <c r="B3260" i="1"/>
  <c r="X3259" i="1"/>
  <c r="Y3259" i="1" s="1"/>
  <c r="X3259" i="1" a="1"/>
  <c r="W3259" i="1"/>
  <c r="W3259" i="1" a="1"/>
  <c r="V3259" i="1" a="1"/>
  <c r="V3259" i="1" s="1"/>
  <c r="U3259" i="1"/>
  <c r="T3259" i="1"/>
  <c r="P3259" i="1"/>
  <c r="O3259" i="1"/>
  <c r="G3259" i="1"/>
  <c r="C3259" i="1"/>
  <c r="D3259" i="1" s="1"/>
  <c r="B3259" i="1"/>
  <c r="X3258" i="1" a="1"/>
  <c r="X3258" i="1" s="1"/>
  <c r="W3258" i="1" a="1"/>
  <c r="W3258" i="1" s="1"/>
  <c r="V3258" i="1"/>
  <c r="V3258" i="1" a="1"/>
  <c r="U3258" i="1"/>
  <c r="T3258" i="1"/>
  <c r="P3258" i="1"/>
  <c r="O3258" i="1"/>
  <c r="G3258" i="1"/>
  <c r="D3258" i="1"/>
  <c r="C3258" i="1"/>
  <c r="B3258" i="1"/>
  <c r="X3257" i="1" a="1"/>
  <c r="X3257" i="1" s="1"/>
  <c r="Y3257" i="1" s="1"/>
  <c r="W3257" i="1"/>
  <c r="W3257" i="1" a="1"/>
  <c r="V3257" i="1"/>
  <c r="V3257" i="1" a="1"/>
  <c r="U3257" i="1"/>
  <c r="T3257" i="1"/>
  <c r="O3257" i="1" s="1"/>
  <c r="P3257" i="1"/>
  <c r="G3257" i="1"/>
  <c r="C3257" i="1"/>
  <c r="D3257" i="1" s="1"/>
  <c r="B3257" i="1"/>
  <c r="X3256" i="1"/>
  <c r="Y3256" i="1" s="1"/>
  <c r="X3256" i="1" a="1"/>
  <c r="W3256" i="1" a="1"/>
  <c r="W3256" i="1" s="1"/>
  <c r="V3256" i="1" a="1"/>
  <c r="V3256" i="1" s="1"/>
  <c r="U3256" i="1"/>
  <c r="T3256" i="1"/>
  <c r="O3256" i="1" s="1"/>
  <c r="P3256" i="1"/>
  <c r="G3256" i="1"/>
  <c r="D3256" i="1"/>
  <c r="C3256" i="1"/>
  <c r="B3256" i="1"/>
  <c r="X3255" i="1" a="1"/>
  <c r="X3255" i="1" s="1"/>
  <c r="Y3255" i="1" s="1"/>
  <c r="W3255" i="1" a="1"/>
  <c r="W3255" i="1" s="1"/>
  <c r="V3255" i="1"/>
  <c r="V3255" i="1" a="1"/>
  <c r="U3255" i="1"/>
  <c r="T3255" i="1"/>
  <c r="O3255" i="1" s="1"/>
  <c r="P3255" i="1"/>
  <c r="G3255" i="1"/>
  <c r="C3255" i="1"/>
  <c r="D3255" i="1" s="1"/>
  <c r="B3255" i="1"/>
  <c r="X3254" i="1" a="1"/>
  <c r="X3254" i="1" s="1"/>
  <c r="Y3254" i="1" s="1"/>
  <c r="W3254" i="1"/>
  <c r="W3254" i="1" a="1"/>
  <c r="V3254" i="1" a="1"/>
  <c r="V3254" i="1" s="1"/>
  <c r="U3254" i="1"/>
  <c r="T3254" i="1"/>
  <c r="O3254" i="1" s="1"/>
  <c r="P3254" i="1"/>
  <c r="G3254" i="1"/>
  <c r="D3254" i="1"/>
  <c r="C3254" i="1"/>
  <c r="B3254" i="1"/>
  <c r="X3253" i="1"/>
  <c r="Y3253" i="1" s="1"/>
  <c r="X3253" i="1" a="1"/>
  <c r="W3253" i="1" a="1"/>
  <c r="W3253" i="1" s="1"/>
  <c r="V3253" i="1" a="1"/>
  <c r="V3253" i="1" s="1"/>
  <c r="U3253" i="1"/>
  <c r="T3253" i="1"/>
  <c r="O3253" i="1" s="1"/>
  <c r="P3253" i="1"/>
  <c r="G3253" i="1"/>
  <c r="D3253" i="1"/>
  <c r="C3253" i="1"/>
  <c r="B3253" i="1"/>
  <c r="X3252" i="1" a="1"/>
  <c r="X3252" i="1" s="1"/>
  <c r="Y3252" i="1" s="1"/>
  <c r="W3252" i="1" a="1"/>
  <c r="W3252" i="1" s="1"/>
  <c r="V3252" i="1"/>
  <c r="V3252" i="1" a="1"/>
  <c r="U3252" i="1"/>
  <c r="T3252" i="1"/>
  <c r="O3252" i="1" s="1"/>
  <c r="P3252" i="1"/>
  <c r="G3252" i="1"/>
  <c r="C3252" i="1"/>
  <c r="D3252" i="1" s="1"/>
  <c r="B3252" i="1"/>
  <c r="X3251" i="1"/>
  <c r="Y3251" i="1" s="1"/>
  <c r="X3251" i="1" a="1"/>
  <c r="W3251" i="1"/>
  <c r="W3251" i="1" a="1"/>
  <c r="V3251" i="1" a="1"/>
  <c r="V3251" i="1" s="1"/>
  <c r="U3251" i="1"/>
  <c r="T3251" i="1"/>
  <c r="P3251" i="1"/>
  <c r="O3251" i="1"/>
  <c r="G3251" i="1"/>
  <c r="D3251" i="1"/>
  <c r="C3251" i="1"/>
  <c r="B3251" i="1"/>
  <c r="X3250" i="1" a="1"/>
  <c r="X3250" i="1" s="1"/>
  <c r="W3250" i="1" a="1"/>
  <c r="W3250" i="1" s="1"/>
  <c r="V3250" i="1" a="1"/>
  <c r="V3250" i="1" s="1"/>
  <c r="U3250" i="1"/>
  <c r="T3250" i="1"/>
  <c r="P3250" i="1"/>
  <c r="O3250" i="1"/>
  <c r="G3250" i="1"/>
  <c r="D3250" i="1"/>
  <c r="C3250" i="1"/>
  <c r="B3250" i="1"/>
  <c r="X3249" i="1" a="1"/>
  <c r="X3249" i="1" s="1"/>
  <c r="Y3249" i="1" s="1"/>
  <c r="W3249" i="1"/>
  <c r="W3249" i="1" a="1"/>
  <c r="V3249" i="1"/>
  <c r="V3249" i="1" a="1"/>
  <c r="U3249" i="1"/>
  <c r="T3249" i="1"/>
  <c r="O3249" i="1" s="1"/>
  <c r="P3249" i="1"/>
  <c r="G3249" i="1"/>
  <c r="C3249" i="1"/>
  <c r="D3249" i="1" s="1"/>
  <c r="B3249" i="1"/>
  <c r="X3248" i="1"/>
  <c r="X3248" i="1" a="1"/>
  <c r="W3248" i="1" a="1"/>
  <c r="W3248" i="1" s="1"/>
  <c r="V3248" i="1" a="1"/>
  <c r="V3248" i="1" s="1"/>
  <c r="U3248" i="1"/>
  <c r="T3248" i="1"/>
  <c r="O3248" i="1" s="1"/>
  <c r="P3248" i="1"/>
  <c r="G3248" i="1"/>
  <c r="D3248" i="1"/>
  <c r="C3248" i="1"/>
  <c r="B3248" i="1"/>
  <c r="X3247" i="1" a="1"/>
  <c r="X3247" i="1" s="1"/>
  <c r="Y3247" i="1" s="1"/>
  <c r="W3247" i="1"/>
  <c r="W3247" i="1" a="1"/>
  <c r="V3247" i="1"/>
  <c r="V3247" i="1" a="1"/>
  <c r="U3247" i="1"/>
  <c r="T3247" i="1"/>
  <c r="O3247" i="1" s="1"/>
  <c r="P3247" i="1"/>
  <c r="G3247" i="1"/>
  <c r="C3247" i="1"/>
  <c r="D3247" i="1" s="1"/>
  <c r="B3247" i="1"/>
  <c r="Y3246" i="1"/>
  <c r="X3246" i="1"/>
  <c r="X3246" i="1" a="1"/>
  <c r="W3246" i="1"/>
  <c r="W3246" i="1" a="1"/>
  <c r="V3246" i="1" a="1"/>
  <c r="V3246" i="1" s="1"/>
  <c r="U3246" i="1"/>
  <c r="T3246" i="1"/>
  <c r="O3246" i="1" s="1"/>
  <c r="P3246" i="1"/>
  <c r="G3246" i="1"/>
  <c r="D3246" i="1"/>
  <c r="C3246" i="1"/>
  <c r="B3246" i="1"/>
  <c r="X3245" i="1"/>
  <c r="X3245" i="1" a="1"/>
  <c r="W3245" i="1" a="1"/>
  <c r="W3245" i="1" s="1"/>
  <c r="V3245" i="1"/>
  <c r="V3245" i="1" a="1"/>
  <c r="U3245" i="1"/>
  <c r="T3245" i="1"/>
  <c r="P3245" i="1"/>
  <c r="O3245" i="1"/>
  <c r="G3245" i="1"/>
  <c r="D3245" i="1"/>
  <c r="C3245" i="1"/>
  <c r="B3245" i="1"/>
  <c r="X3244" i="1" a="1"/>
  <c r="X3244" i="1" s="1"/>
  <c r="Y3244" i="1" s="1"/>
  <c r="W3244" i="1"/>
  <c r="W3244" i="1" a="1"/>
  <c r="V3244" i="1"/>
  <c r="V3244" i="1" a="1"/>
  <c r="U3244" i="1"/>
  <c r="T3244" i="1"/>
  <c r="P3244" i="1"/>
  <c r="O3244" i="1"/>
  <c r="G3244" i="1"/>
  <c r="C3244" i="1"/>
  <c r="D3244" i="1" s="1"/>
  <c r="B3244" i="1"/>
  <c r="X3243" i="1"/>
  <c r="Y3243" i="1" s="1"/>
  <c r="X3243" i="1" a="1"/>
  <c r="W3243" i="1"/>
  <c r="W3243" i="1" a="1"/>
  <c r="V3243" i="1" a="1"/>
  <c r="V3243" i="1" s="1"/>
  <c r="U3243" i="1"/>
  <c r="T3243" i="1"/>
  <c r="P3243" i="1"/>
  <c r="O3243" i="1"/>
  <c r="G3243" i="1"/>
  <c r="D3243" i="1"/>
  <c r="C3243" i="1"/>
  <c r="B3243" i="1"/>
  <c r="X3242" i="1" a="1"/>
  <c r="X3242" i="1" s="1"/>
  <c r="W3242" i="1" a="1"/>
  <c r="W3242" i="1" s="1"/>
  <c r="V3242" i="1"/>
  <c r="V3242" i="1" a="1"/>
  <c r="U3242" i="1"/>
  <c r="T3242" i="1"/>
  <c r="P3242" i="1"/>
  <c r="O3242" i="1"/>
  <c r="G3242" i="1"/>
  <c r="D3242" i="1"/>
  <c r="C3242" i="1"/>
  <c r="B3242" i="1"/>
  <c r="X3241" i="1" a="1"/>
  <c r="X3241" i="1" s="1"/>
  <c r="Y3241" i="1" s="1"/>
  <c r="W3241" i="1"/>
  <c r="W3241" i="1" a="1"/>
  <c r="V3241" i="1"/>
  <c r="V3241" i="1" a="1"/>
  <c r="U3241" i="1"/>
  <c r="T3241" i="1"/>
  <c r="O3241" i="1" s="1"/>
  <c r="P3241" i="1"/>
  <c r="G3241" i="1"/>
  <c r="C3241" i="1"/>
  <c r="D3241" i="1" s="1"/>
  <c r="B3241" i="1"/>
  <c r="X3240" i="1" a="1"/>
  <c r="X3240" i="1" s="1"/>
  <c r="W3240" i="1" a="1"/>
  <c r="W3240" i="1" s="1"/>
  <c r="V3240" i="1" a="1"/>
  <c r="V3240" i="1" s="1"/>
  <c r="U3240" i="1"/>
  <c r="T3240" i="1"/>
  <c r="O3240" i="1" s="1"/>
  <c r="P3240" i="1"/>
  <c r="G3240" i="1"/>
  <c r="D3240" i="1"/>
  <c r="C3240" i="1"/>
  <c r="B3240" i="1"/>
  <c r="X3239" i="1" a="1"/>
  <c r="X3239" i="1" s="1"/>
  <c r="W3239" i="1" a="1"/>
  <c r="W3239" i="1" s="1"/>
  <c r="V3239" i="1"/>
  <c r="V3239" i="1" a="1"/>
  <c r="U3239" i="1"/>
  <c r="T3239" i="1"/>
  <c r="P3239" i="1"/>
  <c r="O3239" i="1"/>
  <c r="G3239" i="1"/>
  <c r="C3239" i="1"/>
  <c r="D3239" i="1" s="1"/>
  <c r="B3239" i="1"/>
  <c r="Y3238" i="1"/>
  <c r="X3238" i="1"/>
  <c r="X3238" i="1" a="1"/>
  <c r="W3238" i="1"/>
  <c r="W3238" i="1" a="1"/>
  <c r="V3238" i="1" a="1"/>
  <c r="V3238" i="1" s="1"/>
  <c r="U3238" i="1"/>
  <c r="T3238" i="1"/>
  <c r="O3238" i="1" s="1"/>
  <c r="P3238" i="1"/>
  <c r="G3238" i="1"/>
  <c r="D3238" i="1"/>
  <c r="C3238" i="1"/>
  <c r="B3238" i="1"/>
  <c r="X3237" i="1"/>
  <c r="Y3237" i="1" s="1"/>
  <c r="X3237" i="1" a="1"/>
  <c r="W3237" i="1" a="1"/>
  <c r="W3237" i="1" s="1"/>
  <c r="V3237" i="1" a="1"/>
  <c r="V3237" i="1" s="1"/>
  <c r="U3237" i="1"/>
  <c r="T3237" i="1"/>
  <c r="O3237" i="1" s="1"/>
  <c r="P3237" i="1"/>
  <c r="G3237" i="1"/>
  <c r="D3237" i="1"/>
  <c r="C3237" i="1"/>
  <c r="B3237" i="1"/>
  <c r="X3236" i="1" a="1"/>
  <c r="X3236" i="1" s="1"/>
  <c r="Y3236" i="1" s="1"/>
  <c r="W3236" i="1"/>
  <c r="W3236" i="1" a="1"/>
  <c r="V3236" i="1"/>
  <c r="V3236" i="1" a="1"/>
  <c r="U3236" i="1"/>
  <c r="T3236" i="1"/>
  <c r="O3236" i="1" s="1"/>
  <c r="P3236" i="1"/>
  <c r="G3236" i="1"/>
  <c r="C3236" i="1"/>
  <c r="D3236" i="1" s="1"/>
  <c r="B3236" i="1"/>
  <c r="X3235" i="1"/>
  <c r="Y3235" i="1" s="1"/>
  <c r="X3235" i="1" a="1"/>
  <c r="W3235" i="1"/>
  <c r="W3235" i="1" a="1"/>
  <c r="V3235" i="1" a="1"/>
  <c r="V3235" i="1" s="1"/>
  <c r="U3235" i="1"/>
  <c r="T3235" i="1"/>
  <c r="P3235" i="1"/>
  <c r="O3235" i="1"/>
  <c r="G3235" i="1"/>
  <c r="D3235" i="1"/>
  <c r="C3235" i="1"/>
  <c r="B3235" i="1"/>
  <c r="X3234" i="1" a="1"/>
  <c r="X3234" i="1" s="1"/>
  <c r="W3234" i="1" a="1"/>
  <c r="W3234" i="1" s="1"/>
  <c r="V3234" i="1"/>
  <c r="V3234" i="1" a="1"/>
  <c r="U3234" i="1"/>
  <c r="T3234" i="1"/>
  <c r="P3234" i="1"/>
  <c r="O3234" i="1"/>
  <c r="G3234" i="1"/>
  <c r="D3234" i="1"/>
  <c r="C3234" i="1"/>
  <c r="B3234" i="1"/>
  <c r="X3233" i="1" a="1"/>
  <c r="X3233" i="1" s="1"/>
  <c r="Y3233" i="1" s="1"/>
  <c r="W3233" i="1"/>
  <c r="W3233" i="1" a="1"/>
  <c r="V3233" i="1"/>
  <c r="V3233" i="1" a="1"/>
  <c r="U3233" i="1"/>
  <c r="T3233" i="1"/>
  <c r="O3233" i="1" s="1"/>
  <c r="P3233" i="1"/>
  <c r="G3233" i="1"/>
  <c r="C3233" i="1"/>
  <c r="D3233" i="1" s="1"/>
  <c r="B3233" i="1"/>
  <c r="X3232" i="1"/>
  <c r="Y3232" i="1" s="1"/>
  <c r="X3232" i="1" a="1"/>
  <c r="W3232" i="1" a="1"/>
  <c r="W3232" i="1" s="1"/>
  <c r="V3232" i="1" a="1"/>
  <c r="V3232" i="1" s="1"/>
  <c r="U3232" i="1"/>
  <c r="T3232" i="1"/>
  <c r="O3232" i="1" s="1"/>
  <c r="P3232" i="1"/>
  <c r="G3232" i="1"/>
  <c r="D3232" i="1"/>
  <c r="C3232" i="1"/>
  <c r="B3232" i="1"/>
  <c r="X3231" i="1" a="1"/>
  <c r="X3231" i="1" s="1"/>
  <c r="Y3231" i="1" s="1"/>
  <c r="W3231" i="1"/>
  <c r="W3231" i="1" a="1"/>
  <c r="V3231" i="1"/>
  <c r="V3231" i="1" a="1"/>
  <c r="U3231" i="1"/>
  <c r="T3231" i="1"/>
  <c r="O3231" i="1" s="1"/>
  <c r="P3231" i="1"/>
  <c r="G3231" i="1"/>
  <c r="C3231" i="1"/>
  <c r="D3231" i="1" s="1"/>
  <c r="B3231" i="1"/>
  <c r="Y3230" i="1"/>
  <c r="X3230" i="1"/>
  <c r="X3230" i="1" a="1"/>
  <c r="W3230" i="1"/>
  <c r="W3230" i="1" a="1"/>
  <c r="V3230" i="1" a="1"/>
  <c r="V3230" i="1" s="1"/>
  <c r="U3230" i="1"/>
  <c r="T3230" i="1"/>
  <c r="O3230" i="1" s="1"/>
  <c r="P3230" i="1"/>
  <c r="G3230" i="1"/>
  <c r="D3230" i="1"/>
  <c r="C3230" i="1"/>
  <c r="B3230" i="1"/>
  <c r="X3229" i="1"/>
  <c r="Y3229" i="1" s="1"/>
  <c r="X3229" i="1" a="1"/>
  <c r="W3229" i="1" a="1"/>
  <c r="W3229" i="1" s="1"/>
  <c r="V3229" i="1"/>
  <c r="V3229" i="1" a="1"/>
  <c r="U3229" i="1"/>
  <c r="T3229" i="1"/>
  <c r="P3229" i="1"/>
  <c r="O3229" i="1"/>
  <c r="G3229" i="1"/>
  <c r="D3229" i="1"/>
  <c r="C3229" i="1"/>
  <c r="B3229" i="1"/>
  <c r="X3228" i="1" a="1"/>
  <c r="X3228" i="1" s="1"/>
  <c r="Y3228" i="1" s="1"/>
  <c r="W3228" i="1"/>
  <c r="W3228" i="1" a="1"/>
  <c r="V3228" i="1"/>
  <c r="V3228" i="1" a="1"/>
  <c r="U3228" i="1"/>
  <c r="T3228" i="1"/>
  <c r="P3228" i="1"/>
  <c r="O3228" i="1"/>
  <c r="G3228" i="1"/>
  <c r="C3228" i="1"/>
  <c r="D3228" i="1" s="1"/>
  <c r="B3228" i="1"/>
  <c r="X3227" i="1"/>
  <c r="Y3227" i="1" s="1"/>
  <c r="X3227" i="1" a="1"/>
  <c r="W3227" i="1"/>
  <c r="W3227" i="1" a="1"/>
  <c r="V3227" i="1" a="1"/>
  <c r="V3227" i="1" s="1"/>
  <c r="U3227" i="1"/>
  <c r="T3227" i="1"/>
  <c r="P3227" i="1"/>
  <c r="O3227" i="1"/>
  <c r="G3227" i="1"/>
  <c r="D3227" i="1"/>
  <c r="C3227" i="1"/>
  <c r="B3227" i="1"/>
  <c r="X3226" i="1" a="1"/>
  <c r="X3226" i="1" s="1"/>
  <c r="W3226" i="1" a="1"/>
  <c r="W3226" i="1" s="1"/>
  <c r="V3226" i="1"/>
  <c r="V3226" i="1" a="1"/>
  <c r="U3226" i="1"/>
  <c r="T3226" i="1"/>
  <c r="P3226" i="1"/>
  <c r="O3226" i="1"/>
  <c r="G3226" i="1"/>
  <c r="D3226" i="1"/>
  <c r="C3226" i="1"/>
  <c r="B3226" i="1"/>
  <c r="X3225" i="1" a="1"/>
  <c r="X3225" i="1" s="1"/>
  <c r="Y3225" i="1" s="1"/>
  <c r="W3225" i="1"/>
  <c r="W3225" i="1" a="1"/>
  <c r="V3225" i="1"/>
  <c r="V3225" i="1" a="1"/>
  <c r="U3225" i="1"/>
  <c r="T3225" i="1"/>
  <c r="O3225" i="1" s="1"/>
  <c r="P3225" i="1"/>
  <c r="G3225" i="1"/>
  <c r="C3225" i="1"/>
  <c r="D3225" i="1" s="1"/>
  <c r="B3225" i="1"/>
  <c r="X3224" i="1" a="1"/>
  <c r="X3224" i="1" s="1"/>
  <c r="W3224" i="1" a="1"/>
  <c r="W3224" i="1" s="1"/>
  <c r="V3224" i="1" a="1"/>
  <c r="V3224" i="1" s="1"/>
  <c r="U3224" i="1"/>
  <c r="T3224" i="1"/>
  <c r="O3224" i="1" s="1"/>
  <c r="P3224" i="1"/>
  <c r="G3224" i="1"/>
  <c r="D3224" i="1"/>
  <c r="C3224" i="1"/>
  <c r="B3224" i="1"/>
  <c r="X3223" i="1" a="1"/>
  <c r="X3223" i="1" s="1"/>
  <c r="Y3223" i="1" s="1"/>
  <c r="W3223" i="1" a="1"/>
  <c r="W3223" i="1" s="1"/>
  <c r="V3223" i="1"/>
  <c r="V3223" i="1" a="1"/>
  <c r="U3223" i="1"/>
  <c r="T3223" i="1"/>
  <c r="P3223" i="1"/>
  <c r="O3223" i="1"/>
  <c r="G3223" i="1"/>
  <c r="C3223" i="1"/>
  <c r="D3223" i="1" s="1"/>
  <c r="B3223" i="1"/>
  <c r="Y3222" i="1"/>
  <c r="X3222" i="1"/>
  <c r="X3222" i="1" a="1"/>
  <c r="W3222" i="1"/>
  <c r="W3222" i="1" a="1"/>
  <c r="V3222" i="1" a="1"/>
  <c r="V3222" i="1" s="1"/>
  <c r="U3222" i="1"/>
  <c r="T3222" i="1"/>
  <c r="O3222" i="1" s="1"/>
  <c r="P3222" i="1"/>
  <c r="G3222" i="1"/>
  <c r="D3222" i="1"/>
  <c r="C3222" i="1"/>
  <c r="B3222" i="1"/>
  <c r="X3221" i="1"/>
  <c r="Y3221" i="1" s="1"/>
  <c r="X3221" i="1" a="1"/>
  <c r="W3221" i="1" a="1"/>
  <c r="W3221" i="1" s="1"/>
  <c r="V3221" i="1" a="1"/>
  <c r="V3221" i="1" s="1"/>
  <c r="U3221" i="1"/>
  <c r="T3221" i="1"/>
  <c r="O3221" i="1" s="1"/>
  <c r="P3221" i="1"/>
  <c r="G3221" i="1"/>
  <c r="D3221" i="1"/>
  <c r="C3221" i="1"/>
  <c r="B3221" i="1"/>
  <c r="X3220" i="1" a="1"/>
  <c r="X3220" i="1" s="1"/>
  <c r="Y3220" i="1" s="1"/>
  <c r="W3220" i="1"/>
  <c r="W3220" i="1" a="1"/>
  <c r="V3220" i="1"/>
  <c r="V3220" i="1" a="1"/>
  <c r="U3220" i="1"/>
  <c r="T3220" i="1"/>
  <c r="O3220" i="1" s="1"/>
  <c r="P3220" i="1"/>
  <c r="G3220" i="1"/>
  <c r="C3220" i="1"/>
  <c r="D3220" i="1" s="1"/>
  <c r="B3220" i="1"/>
  <c r="X3219" i="1"/>
  <c r="Y3219" i="1" s="1"/>
  <c r="X3219" i="1" a="1"/>
  <c r="W3219" i="1"/>
  <c r="W3219" i="1" a="1"/>
  <c r="V3219" i="1" a="1"/>
  <c r="V3219" i="1" s="1"/>
  <c r="U3219" i="1"/>
  <c r="T3219" i="1"/>
  <c r="P3219" i="1"/>
  <c r="O3219" i="1"/>
  <c r="G3219" i="1"/>
  <c r="D3219" i="1"/>
  <c r="C3219" i="1"/>
  <c r="B3219" i="1"/>
  <c r="X3218" i="1" a="1"/>
  <c r="X3218" i="1" s="1"/>
  <c r="W3218" i="1" a="1"/>
  <c r="W3218" i="1" s="1"/>
  <c r="V3218" i="1"/>
  <c r="V3218" i="1" a="1"/>
  <c r="U3218" i="1"/>
  <c r="T3218" i="1"/>
  <c r="P3218" i="1"/>
  <c r="O3218" i="1"/>
  <c r="G3218" i="1"/>
  <c r="D3218" i="1"/>
  <c r="C3218" i="1"/>
  <c r="B3218" i="1"/>
  <c r="X3217" i="1" a="1"/>
  <c r="X3217" i="1" s="1"/>
  <c r="Y3217" i="1" s="1"/>
  <c r="W3217" i="1"/>
  <c r="W3217" i="1" a="1"/>
  <c r="V3217" i="1"/>
  <c r="V3217" i="1" a="1"/>
  <c r="U3217" i="1"/>
  <c r="T3217" i="1"/>
  <c r="O3217" i="1" s="1"/>
  <c r="P3217" i="1"/>
  <c r="G3217" i="1"/>
  <c r="C3217" i="1"/>
  <c r="D3217" i="1" s="1"/>
  <c r="B3217" i="1"/>
  <c r="X3216" i="1"/>
  <c r="Y3216" i="1" s="1"/>
  <c r="X3216" i="1" a="1"/>
  <c r="W3216" i="1" a="1"/>
  <c r="W3216" i="1" s="1"/>
  <c r="V3216" i="1" a="1"/>
  <c r="V3216" i="1" s="1"/>
  <c r="U3216" i="1"/>
  <c r="T3216" i="1"/>
  <c r="O3216" i="1" s="1"/>
  <c r="P3216" i="1"/>
  <c r="G3216" i="1"/>
  <c r="D3216" i="1"/>
  <c r="C3216" i="1"/>
  <c r="B3216" i="1"/>
  <c r="X3215" i="1" a="1"/>
  <c r="X3215" i="1" s="1"/>
  <c r="Y3215" i="1" s="1"/>
  <c r="W3215" i="1"/>
  <c r="W3215" i="1" a="1"/>
  <c r="V3215" i="1"/>
  <c r="V3215" i="1" a="1"/>
  <c r="U3215" i="1"/>
  <c r="T3215" i="1"/>
  <c r="O3215" i="1" s="1"/>
  <c r="P3215" i="1"/>
  <c r="G3215" i="1"/>
  <c r="C3215" i="1"/>
  <c r="D3215" i="1" s="1"/>
  <c r="B3215" i="1"/>
  <c r="Y3214" i="1"/>
  <c r="X3214" i="1"/>
  <c r="X3214" i="1" a="1"/>
  <c r="W3214" i="1"/>
  <c r="W3214" i="1" a="1"/>
  <c r="V3214" i="1" a="1"/>
  <c r="V3214" i="1" s="1"/>
  <c r="U3214" i="1"/>
  <c r="T3214" i="1"/>
  <c r="O3214" i="1" s="1"/>
  <c r="P3214" i="1"/>
  <c r="G3214" i="1"/>
  <c r="D3214" i="1"/>
  <c r="C3214" i="1"/>
  <c r="B3214" i="1"/>
  <c r="X3213" i="1"/>
  <c r="X3213" i="1" a="1"/>
  <c r="W3213" i="1" a="1"/>
  <c r="W3213" i="1" s="1"/>
  <c r="V3213" i="1"/>
  <c r="V3213" i="1" a="1"/>
  <c r="U3213" i="1"/>
  <c r="T3213" i="1"/>
  <c r="P3213" i="1"/>
  <c r="O3213" i="1"/>
  <c r="G3213" i="1"/>
  <c r="D3213" i="1"/>
  <c r="C3213" i="1"/>
  <c r="B3213" i="1"/>
  <c r="X3212" i="1" a="1"/>
  <c r="X3212" i="1" s="1"/>
  <c r="Y3212" i="1" s="1"/>
  <c r="W3212" i="1"/>
  <c r="W3212" i="1" a="1"/>
  <c r="V3212" i="1"/>
  <c r="V3212" i="1" a="1"/>
  <c r="U3212" i="1"/>
  <c r="T3212" i="1"/>
  <c r="P3212" i="1"/>
  <c r="O3212" i="1"/>
  <c r="G3212" i="1"/>
  <c r="C3212" i="1"/>
  <c r="D3212" i="1" s="1"/>
  <c r="B3212" i="1"/>
  <c r="X3211" i="1"/>
  <c r="Y3211" i="1" s="1"/>
  <c r="X3211" i="1" a="1"/>
  <c r="W3211" i="1"/>
  <c r="W3211" i="1" a="1"/>
  <c r="V3211" i="1" a="1"/>
  <c r="V3211" i="1" s="1"/>
  <c r="U3211" i="1"/>
  <c r="T3211" i="1"/>
  <c r="P3211" i="1"/>
  <c r="O3211" i="1"/>
  <c r="G3211" i="1"/>
  <c r="D3211" i="1"/>
  <c r="C3211" i="1"/>
  <c r="B3211" i="1"/>
  <c r="X3210" i="1" a="1"/>
  <c r="X3210" i="1" s="1"/>
  <c r="W3210" i="1" a="1"/>
  <c r="W3210" i="1" s="1"/>
  <c r="V3210" i="1"/>
  <c r="V3210" i="1" a="1"/>
  <c r="U3210" i="1"/>
  <c r="T3210" i="1"/>
  <c r="P3210" i="1"/>
  <c r="O3210" i="1"/>
  <c r="G3210" i="1"/>
  <c r="D3210" i="1"/>
  <c r="C3210" i="1"/>
  <c r="B3210" i="1"/>
  <c r="X3209" i="1" a="1"/>
  <c r="X3209" i="1" s="1"/>
  <c r="Y3209" i="1" s="1"/>
  <c r="W3209" i="1"/>
  <c r="W3209" i="1" a="1"/>
  <c r="V3209" i="1"/>
  <c r="V3209" i="1" a="1"/>
  <c r="U3209" i="1"/>
  <c r="T3209" i="1"/>
  <c r="O3209" i="1" s="1"/>
  <c r="P3209" i="1"/>
  <c r="G3209" i="1"/>
  <c r="C3209" i="1"/>
  <c r="D3209" i="1" s="1"/>
  <c r="B3209" i="1"/>
  <c r="X3208" i="1" a="1"/>
  <c r="X3208" i="1" s="1"/>
  <c r="Y3208" i="1" s="1"/>
  <c r="W3208" i="1" a="1"/>
  <c r="W3208" i="1" s="1"/>
  <c r="V3208" i="1" a="1"/>
  <c r="V3208" i="1" s="1"/>
  <c r="U3208" i="1"/>
  <c r="T3208" i="1"/>
  <c r="O3208" i="1" s="1"/>
  <c r="P3208" i="1"/>
  <c r="G3208" i="1"/>
  <c r="D3208" i="1"/>
  <c r="C3208" i="1"/>
  <c r="B3208" i="1"/>
  <c r="X3207" i="1" a="1"/>
  <c r="X3207" i="1" s="1"/>
  <c r="Y3207" i="1" s="1"/>
  <c r="W3207" i="1" a="1"/>
  <c r="W3207" i="1" s="1"/>
  <c r="V3207" i="1"/>
  <c r="V3207" i="1" a="1"/>
  <c r="U3207" i="1"/>
  <c r="T3207" i="1"/>
  <c r="P3207" i="1"/>
  <c r="O3207" i="1"/>
  <c r="G3207" i="1"/>
  <c r="C3207" i="1"/>
  <c r="D3207" i="1" s="1"/>
  <c r="B3207" i="1"/>
  <c r="Y3206" i="1"/>
  <c r="X3206" i="1"/>
  <c r="X3206" i="1" a="1"/>
  <c r="W3206" i="1"/>
  <c r="W3206" i="1" a="1"/>
  <c r="V3206" i="1" a="1"/>
  <c r="V3206" i="1" s="1"/>
  <c r="U3206" i="1"/>
  <c r="T3206" i="1"/>
  <c r="O3206" i="1" s="1"/>
  <c r="P3206" i="1"/>
  <c r="G3206" i="1"/>
  <c r="D3206" i="1"/>
  <c r="C3206" i="1"/>
  <c r="B3206" i="1"/>
  <c r="X3205" i="1"/>
  <c r="X3205" i="1" a="1"/>
  <c r="W3205" i="1" a="1"/>
  <c r="W3205" i="1" s="1"/>
  <c r="V3205" i="1" a="1"/>
  <c r="V3205" i="1" s="1"/>
  <c r="U3205" i="1"/>
  <c r="T3205" i="1"/>
  <c r="O3205" i="1" s="1"/>
  <c r="P3205" i="1"/>
  <c r="G3205" i="1"/>
  <c r="D3205" i="1"/>
  <c r="C3205" i="1"/>
  <c r="B3205" i="1"/>
  <c r="X3204" i="1" a="1"/>
  <c r="X3204" i="1" s="1"/>
  <c r="Y3204" i="1" s="1"/>
  <c r="W3204" i="1"/>
  <c r="W3204" i="1" a="1"/>
  <c r="V3204" i="1"/>
  <c r="V3204" i="1" a="1"/>
  <c r="U3204" i="1"/>
  <c r="T3204" i="1"/>
  <c r="O3204" i="1" s="1"/>
  <c r="P3204" i="1"/>
  <c r="G3204" i="1"/>
  <c r="C3204" i="1"/>
  <c r="D3204" i="1" s="1"/>
  <c r="B3204" i="1"/>
  <c r="X3203" i="1"/>
  <c r="Y3203" i="1" s="1"/>
  <c r="X3203" i="1" a="1"/>
  <c r="W3203" i="1"/>
  <c r="W3203" i="1" a="1"/>
  <c r="V3203" i="1" a="1"/>
  <c r="V3203" i="1" s="1"/>
  <c r="U3203" i="1"/>
  <c r="T3203" i="1"/>
  <c r="P3203" i="1"/>
  <c r="O3203" i="1"/>
  <c r="G3203" i="1"/>
  <c r="D3203" i="1"/>
  <c r="C3203" i="1"/>
  <c r="B3203" i="1"/>
  <c r="X3202" i="1" a="1"/>
  <c r="X3202" i="1" s="1"/>
  <c r="Y3202" i="1" s="1"/>
  <c r="W3202" i="1" a="1"/>
  <c r="W3202" i="1" s="1"/>
  <c r="V3202" i="1"/>
  <c r="V3202" i="1" a="1"/>
  <c r="U3202" i="1"/>
  <c r="T3202" i="1"/>
  <c r="P3202" i="1"/>
  <c r="O3202" i="1"/>
  <c r="G3202" i="1"/>
  <c r="D3202" i="1"/>
  <c r="C3202" i="1"/>
  <c r="B3202" i="1"/>
  <c r="X3201" i="1" a="1"/>
  <c r="X3201" i="1" s="1"/>
  <c r="Y3201" i="1" s="1"/>
  <c r="W3201" i="1"/>
  <c r="W3201" i="1" a="1"/>
  <c r="V3201" i="1"/>
  <c r="V3201" i="1" a="1"/>
  <c r="U3201" i="1"/>
  <c r="T3201" i="1"/>
  <c r="O3201" i="1" s="1"/>
  <c r="P3201" i="1"/>
  <c r="G3201" i="1"/>
  <c r="C3201" i="1"/>
  <c r="D3201" i="1" s="1"/>
  <c r="B3201" i="1"/>
  <c r="X3200" i="1"/>
  <c r="X3200" i="1" a="1"/>
  <c r="W3200" i="1" a="1"/>
  <c r="W3200" i="1" s="1"/>
  <c r="V3200" i="1" a="1"/>
  <c r="V3200" i="1" s="1"/>
  <c r="U3200" i="1"/>
  <c r="T3200" i="1"/>
  <c r="O3200" i="1" s="1"/>
  <c r="P3200" i="1"/>
  <c r="G3200" i="1"/>
  <c r="D3200" i="1"/>
  <c r="C3200" i="1"/>
  <c r="B3200" i="1"/>
  <c r="X3199" i="1" a="1"/>
  <c r="X3199" i="1" s="1"/>
  <c r="Y3199" i="1" s="1"/>
  <c r="W3199" i="1"/>
  <c r="W3199" i="1" a="1"/>
  <c r="V3199" i="1"/>
  <c r="V3199" i="1" a="1"/>
  <c r="U3199" i="1"/>
  <c r="T3199" i="1"/>
  <c r="O3199" i="1" s="1"/>
  <c r="P3199" i="1"/>
  <c r="G3199" i="1"/>
  <c r="C3199" i="1"/>
  <c r="D3199" i="1" s="1"/>
  <c r="B3199" i="1"/>
  <c r="Y3198" i="1"/>
  <c r="X3198" i="1"/>
  <c r="X3198" i="1" a="1"/>
  <c r="W3198" i="1"/>
  <c r="W3198" i="1" a="1"/>
  <c r="V3198" i="1" a="1"/>
  <c r="V3198" i="1" s="1"/>
  <c r="U3198" i="1"/>
  <c r="T3198" i="1"/>
  <c r="O3198" i="1" s="1"/>
  <c r="P3198" i="1"/>
  <c r="G3198" i="1"/>
  <c r="D3198" i="1"/>
  <c r="C3198" i="1"/>
  <c r="B3198" i="1"/>
  <c r="X3197" i="1"/>
  <c r="Y3197" i="1" s="1"/>
  <c r="X3197" i="1" a="1"/>
  <c r="W3197" i="1" a="1"/>
  <c r="W3197" i="1" s="1"/>
  <c r="V3197" i="1"/>
  <c r="V3197" i="1" a="1"/>
  <c r="U3197" i="1"/>
  <c r="T3197" i="1"/>
  <c r="P3197" i="1"/>
  <c r="O3197" i="1"/>
  <c r="G3197" i="1"/>
  <c r="D3197" i="1"/>
  <c r="C3197" i="1"/>
  <c r="B3197" i="1"/>
  <c r="X3196" i="1" a="1"/>
  <c r="X3196" i="1" s="1"/>
  <c r="Y3196" i="1" s="1"/>
  <c r="W3196" i="1"/>
  <c r="W3196" i="1" a="1"/>
  <c r="V3196" i="1"/>
  <c r="V3196" i="1" a="1"/>
  <c r="U3196" i="1"/>
  <c r="T3196" i="1"/>
  <c r="P3196" i="1"/>
  <c r="O3196" i="1"/>
  <c r="G3196" i="1"/>
  <c r="C3196" i="1"/>
  <c r="D3196" i="1" s="1"/>
  <c r="B3196" i="1"/>
  <c r="X3195" i="1"/>
  <c r="Y3195" i="1" s="1"/>
  <c r="X3195" i="1" a="1"/>
  <c r="W3195" i="1"/>
  <c r="W3195" i="1" a="1"/>
  <c r="V3195" i="1" a="1"/>
  <c r="V3195" i="1" s="1"/>
  <c r="U3195" i="1"/>
  <c r="T3195" i="1"/>
  <c r="P3195" i="1"/>
  <c r="O3195" i="1"/>
  <c r="G3195" i="1"/>
  <c r="D3195" i="1"/>
  <c r="C3195" i="1"/>
  <c r="B3195" i="1"/>
  <c r="X3194" i="1" a="1"/>
  <c r="X3194" i="1" s="1"/>
  <c r="Y3194" i="1" s="1"/>
  <c r="W3194" i="1" a="1"/>
  <c r="W3194" i="1" s="1"/>
  <c r="V3194" i="1"/>
  <c r="V3194" i="1" a="1"/>
  <c r="U3194" i="1"/>
  <c r="T3194" i="1"/>
  <c r="P3194" i="1"/>
  <c r="O3194" i="1"/>
  <c r="G3194" i="1"/>
  <c r="D3194" i="1"/>
  <c r="C3194" i="1"/>
  <c r="B3194" i="1"/>
  <c r="X3193" i="1" a="1"/>
  <c r="X3193" i="1" s="1"/>
  <c r="Y3193" i="1" s="1"/>
  <c r="W3193" i="1"/>
  <c r="W3193" i="1" a="1"/>
  <c r="V3193" i="1"/>
  <c r="V3193" i="1" a="1"/>
  <c r="U3193" i="1"/>
  <c r="T3193" i="1"/>
  <c r="O3193" i="1" s="1"/>
  <c r="P3193" i="1"/>
  <c r="G3193" i="1"/>
  <c r="C3193" i="1"/>
  <c r="D3193" i="1" s="1"/>
  <c r="B3193" i="1"/>
  <c r="X3192" i="1" a="1"/>
  <c r="X3192" i="1" s="1"/>
  <c r="W3192" i="1" a="1"/>
  <c r="W3192" i="1" s="1"/>
  <c r="V3192" i="1" a="1"/>
  <c r="V3192" i="1" s="1"/>
  <c r="U3192" i="1"/>
  <c r="T3192" i="1"/>
  <c r="O3192" i="1" s="1"/>
  <c r="P3192" i="1"/>
  <c r="G3192" i="1"/>
  <c r="D3192" i="1"/>
  <c r="C3192" i="1"/>
  <c r="B3192" i="1"/>
  <c r="X3191" i="1" a="1"/>
  <c r="X3191" i="1" s="1"/>
  <c r="W3191" i="1" a="1"/>
  <c r="W3191" i="1" s="1"/>
  <c r="V3191" i="1"/>
  <c r="V3191" i="1" a="1"/>
  <c r="U3191" i="1"/>
  <c r="T3191" i="1"/>
  <c r="P3191" i="1"/>
  <c r="O3191" i="1"/>
  <c r="G3191" i="1"/>
  <c r="C3191" i="1"/>
  <c r="D3191" i="1" s="1"/>
  <c r="B3191" i="1"/>
  <c r="Y3190" i="1"/>
  <c r="X3190" i="1"/>
  <c r="X3190" i="1" a="1"/>
  <c r="W3190" i="1"/>
  <c r="W3190" i="1" a="1"/>
  <c r="V3190" i="1" a="1"/>
  <c r="V3190" i="1" s="1"/>
  <c r="U3190" i="1"/>
  <c r="T3190" i="1"/>
  <c r="O3190" i="1" s="1"/>
  <c r="P3190" i="1"/>
  <c r="G3190" i="1"/>
  <c r="D3190" i="1"/>
  <c r="C3190" i="1"/>
  <c r="B3190" i="1"/>
  <c r="X3189" i="1"/>
  <c r="Y3189" i="1" s="1"/>
  <c r="X3189" i="1" a="1"/>
  <c r="W3189" i="1" a="1"/>
  <c r="W3189" i="1" s="1"/>
  <c r="V3189" i="1" a="1"/>
  <c r="V3189" i="1" s="1"/>
  <c r="U3189" i="1"/>
  <c r="T3189" i="1"/>
  <c r="O3189" i="1" s="1"/>
  <c r="P3189" i="1"/>
  <c r="G3189" i="1"/>
  <c r="D3189" i="1"/>
  <c r="C3189" i="1"/>
  <c r="B3189" i="1"/>
  <c r="X3188" i="1" a="1"/>
  <c r="X3188" i="1" s="1"/>
  <c r="Y3188" i="1" s="1"/>
  <c r="W3188" i="1"/>
  <c r="W3188" i="1" a="1"/>
  <c r="V3188" i="1"/>
  <c r="V3188" i="1" a="1"/>
  <c r="U3188" i="1"/>
  <c r="T3188" i="1"/>
  <c r="O3188" i="1" s="1"/>
  <c r="P3188" i="1"/>
  <c r="G3188" i="1"/>
  <c r="C3188" i="1"/>
  <c r="D3188" i="1" s="1"/>
  <c r="B3188" i="1"/>
  <c r="X3187" i="1"/>
  <c r="Y3187" i="1" s="1"/>
  <c r="X3187" i="1" a="1"/>
  <c r="W3187" i="1"/>
  <c r="W3187" i="1" a="1"/>
  <c r="V3187" i="1" a="1"/>
  <c r="V3187" i="1" s="1"/>
  <c r="U3187" i="1"/>
  <c r="T3187" i="1"/>
  <c r="P3187" i="1"/>
  <c r="O3187" i="1"/>
  <c r="G3187" i="1"/>
  <c r="D3187" i="1"/>
  <c r="C3187" i="1"/>
  <c r="B3187" i="1"/>
  <c r="X3186" i="1" a="1"/>
  <c r="X3186" i="1" s="1"/>
  <c r="W3186" i="1" a="1"/>
  <c r="W3186" i="1" s="1"/>
  <c r="V3186" i="1"/>
  <c r="V3186" i="1" a="1"/>
  <c r="U3186" i="1"/>
  <c r="T3186" i="1"/>
  <c r="P3186" i="1"/>
  <c r="O3186" i="1"/>
  <c r="G3186" i="1"/>
  <c r="D3186" i="1"/>
  <c r="C3186" i="1"/>
  <c r="B3186" i="1"/>
  <c r="X3185" i="1" a="1"/>
  <c r="X3185" i="1" s="1"/>
  <c r="Y3185" i="1" s="1"/>
  <c r="W3185" i="1"/>
  <c r="W3185" i="1" a="1"/>
  <c r="V3185" i="1"/>
  <c r="V3185" i="1" a="1"/>
  <c r="U3185" i="1"/>
  <c r="T3185" i="1"/>
  <c r="O3185" i="1" s="1"/>
  <c r="P3185" i="1"/>
  <c r="G3185" i="1"/>
  <c r="C3185" i="1"/>
  <c r="D3185" i="1" s="1"/>
  <c r="B3185" i="1"/>
  <c r="X3184" i="1"/>
  <c r="X3184" i="1" a="1"/>
  <c r="W3184" i="1" a="1"/>
  <c r="W3184" i="1" s="1"/>
  <c r="V3184" i="1" a="1"/>
  <c r="V3184" i="1" s="1"/>
  <c r="U3184" i="1"/>
  <c r="T3184" i="1"/>
  <c r="O3184" i="1" s="1"/>
  <c r="P3184" i="1"/>
  <c r="G3184" i="1"/>
  <c r="D3184" i="1"/>
  <c r="C3184" i="1"/>
  <c r="B3184" i="1"/>
  <c r="X3183" i="1" a="1"/>
  <c r="X3183" i="1" s="1"/>
  <c r="Y3183" i="1" s="1"/>
  <c r="W3183" i="1"/>
  <c r="W3183" i="1" a="1"/>
  <c r="V3183" i="1"/>
  <c r="V3183" i="1" a="1"/>
  <c r="U3183" i="1"/>
  <c r="T3183" i="1"/>
  <c r="O3183" i="1" s="1"/>
  <c r="P3183" i="1"/>
  <c r="G3183" i="1"/>
  <c r="C3183" i="1"/>
  <c r="D3183" i="1" s="1"/>
  <c r="B3183" i="1"/>
  <c r="Y3182" i="1"/>
  <c r="X3182" i="1"/>
  <c r="X3182" i="1" a="1"/>
  <c r="W3182" i="1"/>
  <c r="W3182" i="1" a="1"/>
  <c r="V3182" i="1" a="1"/>
  <c r="V3182" i="1" s="1"/>
  <c r="U3182" i="1"/>
  <c r="T3182" i="1"/>
  <c r="O3182" i="1" s="1"/>
  <c r="P3182" i="1"/>
  <c r="G3182" i="1"/>
  <c r="D3182" i="1"/>
  <c r="C3182" i="1"/>
  <c r="B3182" i="1"/>
  <c r="X3181" i="1"/>
  <c r="X3181" i="1" a="1"/>
  <c r="W3181" i="1" a="1"/>
  <c r="W3181" i="1" s="1"/>
  <c r="V3181" i="1"/>
  <c r="V3181" i="1" a="1"/>
  <c r="U3181" i="1"/>
  <c r="T3181" i="1"/>
  <c r="P3181" i="1"/>
  <c r="O3181" i="1"/>
  <c r="G3181" i="1"/>
  <c r="D3181" i="1"/>
  <c r="C3181" i="1"/>
  <c r="B3181" i="1"/>
  <c r="X3180" i="1" a="1"/>
  <c r="X3180" i="1" s="1"/>
  <c r="Y3180" i="1" s="1"/>
  <c r="W3180" i="1"/>
  <c r="W3180" i="1" a="1"/>
  <c r="V3180" i="1"/>
  <c r="V3180" i="1" a="1"/>
  <c r="U3180" i="1"/>
  <c r="T3180" i="1"/>
  <c r="P3180" i="1"/>
  <c r="O3180" i="1"/>
  <c r="G3180" i="1"/>
  <c r="C3180" i="1"/>
  <c r="D3180" i="1" s="1"/>
  <c r="B3180" i="1"/>
  <c r="X3179" i="1"/>
  <c r="Y3179" i="1" s="1"/>
  <c r="X3179" i="1" a="1"/>
  <c r="W3179" i="1"/>
  <c r="W3179" i="1" a="1"/>
  <c r="V3179" i="1" a="1"/>
  <c r="V3179" i="1" s="1"/>
  <c r="U3179" i="1"/>
  <c r="T3179" i="1"/>
  <c r="P3179" i="1"/>
  <c r="O3179" i="1"/>
  <c r="G3179" i="1"/>
  <c r="D3179" i="1"/>
  <c r="C3179" i="1"/>
  <c r="B3179" i="1"/>
  <c r="X3178" i="1" a="1"/>
  <c r="X3178" i="1" s="1"/>
  <c r="W3178" i="1" a="1"/>
  <c r="W3178" i="1" s="1"/>
  <c r="V3178" i="1"/>
  <c r="V3178" i="1" a="1"/>
  <c r="U3178" i="1"/>
  <c r="T3178" i="1"/>
  <c r="P3178" i="1"/>
  <c r="O3178" i="1"/>
  <c r="G3178" i="1"/>
  <c r="D3178" i="1"/>
  <c r="C3178" i="1"/>
  <c r="B3178" i="1"/>
  <c r="X3177" i="1" a="1"/>
  <c r="X3177" i="1" s="1"/>
  <c r="Y3177" i="1" s="1"/>
  <c r="W3177" i="1"/>
  <c r="W3177" i="1" a="1"/>
  <c r="V3177" i="1"/>
  <c r="V3177" i="1" a="1"/>
  <c r="U3177" i="1"/>
  <c r="T3177" i="1"/>
  <c r="O3177" i="1" s="1"/>
  <c r="P3177" i="1"/>
  <c r="G3177" i="1"/>
  <c r="C3177" i="1"/>
  <c r="D3177" i="1" s="1"/>
  <c r="B3177" i="1"/>
  <c r="X3176" i="1" a="1"/>
  <c r="X3176" i="1" s="1"/>
  <c r="W3176" i="1" a="1"/>
  <c r="W3176" i="1" s="1"/>
  <c r="V3176" i="1" a="1"/>
  <c r="V3176" i="1" s="1"/>
  <c r="U3176" i="1"/>
  <c r="T3176" i="1"/>
  <c r="P3176" i="1"/>
  <c r="O3176" i="1"/>
  <c r="G3176" i="1"/>
  <c r="D3176" i="1"/>
  <c r="C3176" i="1"/>
  <c r="B3176" i="1"/>
  <c r="X3175" i="1" a="1"/>
  <c r="X3175" i="1" s="1"/>
  <c r="Y3175" i="1" s="1"/>
  <c r="W3175" i="1"/>
  <c r="W3175" i="1" a="1"/>
  <c r="V3175" i="1"/>
  <c r="V3175" i="1" a="1"/>
  <c r="U3175" i="1"/>
  <c r="T3175" i="1"/>
  <c r="P3175" i="1"/>
  <c r="O3175" i="1"/>
  <c r="G3175" i="1"/>
  <c r="C3175" i="1"/>
  <c r="D3175" i="1" s="1"/>
  <c r="B3175" i="1"/>
  <c r="X3174" i="1"/>
  <c r="X3174" i="1" a="1"/>
  <c r="W3174" i="1" a="1"/>
  <c r="W3174" i="1" s="1"/>
  <c r="Y3174" i="1" s="1"/>
  <c r="V3174" i="1" a="1"/>
  <c r="V3174" i="1" s="1"/>
  <c r="U3174" i="1"/>
  <c r="T3174" i="1"/>
  <c r="O3174" i="1" s="1"/>
  <c r="P3174" i="1"/>
  <c r="G3174" i="1"/>
  <c r="D3174" i="1"/>
  <c r="C3174" i="1"/>
  <c r="B3174" i="1"/>
  <c r="X3173" i="1"/>
  <c r="X3173" i="1" a="1"/>
  <c r="W3173" i="1" a="1"/>
  <c r="W3173" i="1" s="1"/>
  <c r="V3173" i="1"/>
  <c r="V3173" i="1" a="1"/>
  <c r="U3173" i="1"/>
  <c r="T3173" i="1"/>
  <c r="O3173" i="1" s="1"/>
  <c r="P3173" i="1"/>
  <c r="G3173" i="1"/>
  <c r="D3173" i="1"/>
  <c r="C3173" i="1"/>
  <c r="B3173" i="1"/>
  <c r="X3172" i="1" a="1"/>
  <c r="X3172" i="1" s="1"/>
  <c r="Y3172" i="1" s="1"/>
  <c r="W3172" i="1"/>
  <c r="W3172" i="1" a="1"/>
  <c r="V3172" i="1" a="1"/>
  <c r="V3172" i="1" s="1"/>
  <c r="U3172" i="1"/>
  <c r="T3172" i="1"/>
  <c r="O3172" i="1" s="1"/>
  <c r="P3172" i="1"/>
  <c r="G3172" i="1"/>
  <c r="C3172" i="1"/>
  <c r="D3172" i="1" s="1"/>
  <c r="B3172" i="1"/>
  <c r="X3171" i="1"/>
  <c r="X3171" i="1" a="1"/>
  <c r="W3171" i="1"/>
  <c r="W3171" i="1" a="1"/>
  <c r="V3171" i="1" a="1"/>
  <c r="V3171" i="1" s="1"/>
  <c r="U3171" i="1"/>
  <c r="T3171" i="1"/>
  <c r="P3171" i="1"/>
  <c r="O3171" i="1"/>
  <c r="G3171" i="1"/>
  <c r="D3171" i="1"/>
  <c r="C3171" i="1"/>
  <c r="B3171" i="1"/>
  <c r="X3170" i="1" a="1"/>
  <c r="X3170" i="1" s="1"/>
  <c r="Y3170" i="1" s="1"/>
  <c r="W3170" i="1" a="1"/>
  <c r="W3170" i="1" s="1"/>
  <c r="V3170" i="1"/>
  <c r="V3170" i="1" a="1"/>
  <c r="U3170" i="1"/>
  <c r="T3170" i="1"/>
  <c r="P3170" i="1"/>
  <c r="O3170" i="1"/>
  <c r="G3170" i="1"/>
  <c r="D3170" i="1"/>
  <c r="C3170" i="1"/>
  <c r="B3170" i="1"/>
  <c r="X3169" i="1" a="1"/>
  <c r="X3169" i="1" s="1"/>
  <c r="Y3169" i="1" s="1"/>
  <c r="W3169" i="1"/>
  <c r="W3169" i="1" a="1"/>
  <c r="V3169" i="1"/>
  <c r="V3169" i="1" a="1"/>
  <c r="U3169" i="1"/>
  <c r="T3169" i="1"/>
  <c r="O3169" i="1" s="1"/>
  <c r="P3169" i="1"/>
  <c r="G3169" i="1"/>
  <c r="C3169" i="1"/>
  <c r="D3169" i="1" s="1"/>
  <c r="B3169" i="1"/>
  <c r="X3168" i="1"/>
  <c r="X3168" i="1" a="1"/>
  <c r="W3168" i="1" a="1"/>
  <c r="W3168" i="1" s="1"/>
  <c r="V3168" i="1" a="1"/>
  <c r="V3168" i="1" s="1"/>
  <c r="U3168" i="1"/>
  <c r="T3168" i="1"/>
  <c r="O3168" i="1" s="1"/>
  <c r="P3168" i="1"/>
  <c r="G3168" i="1"/>
  <c r="D3168" i="1"/>
  <c r="C3168" i="1"/>
  <c r="B3168" i="1"/>
  <c r="X3167" i="1" a="1"/>
  <c r="X3167" i="1" s="1"/>
  <c r="Y3167" i="1" s="1"/>
  <c r="W3167" i="1"/>
  <c r="W3167" i="1" a="1"/>
  <c r="V3167" i="1"/>
  <c r="V3167" i="1" a="1"/>
  <c r="U3167" i="1"/>
  <c r="T3167" i="1"/>
  <c r="O3167" i="1" s="1"/>
  <c r="P3167" i="1"/>
  <c r="G3167" i="1"/>
  <c r="C3167" i="1"/>
  <c r="D3167" i="1" s="1"/>
  <c r="B3167" i="1"/>
  <c r="Y3166" i="1"/>
  <c r="X3166" i="1"/>
  <c r="X3166" i="1" a="1"/>
  <c r="W3166" i="1"/>
  <c r="W3166" i="1" a="1"/>
  <c r="V3166" i="1" a="1"/>
  <c r="V3166" i="1" s="1"/>
  <c r="U3166" i="1"/>
  <c r="T3166" i="1"/>
  <c r="O3166" i="1" s="1"/>
  <c r="P3166" i="1"/>
  <c r="G3166" i="1"/>
  <c r="D3166" i="1"/>
  <c r="C3166" i="1"/>
  <c r="B3166" i="1"/>
  <c r="X3165" i="1"/>
  <c r="X3165" i="1" a="1"/>
  <c r="W3165" i="1" a="1"/>
  <c r="W3165" i="1" s="1"/>
  <c r="V3165" i="1"/>
  <c r="V3165" i="1" a="1"/>
  <c r="U3165" i="1"/>
  <c r="T3165" i="1"/>
  <c r="P3165" i="1"/>
  <c r="O3165" i="1"/>
  <c r="G3165" i="1"/>
  <c r="D3165" i="1"/>
  <c r="C3165" i="1"/>
  <c r="B3165" i="1"/>
  <c r="Y3164" i="1"/>
  <c r="X3164" i="1" a="1"/>
  <c r="X3164" i="1" s="1"/>
  <c r="W3164" i="1"/>
  <c r="W3164" i="1" a="1"/>
  <c r="V3164" i="1"/>
  <c r="V3164" i="1" a="1"/>
  <c r="U3164" i="1"/>
  <c r="T3164" i="1"/>
  <c r="P3164" i="1"/>
  <c r="O3164" i="1"/>
  <c r="G3164" i="1"/>
  <c r="C3164" i="1"/>
  <c r="D3164" i="1" s="1"/>
  <c r="B3164" i="1"/>
  <c r="X3163" i="1"/>
  <c r="Y3163" i="1" s="1"/>
  <c r="X3163" i="1" a="1"/>
  <c r="W3163" i="1"/>
  <c r="W3163" i="1" a="1"/>
  <c r="V3163" i="1" a="1"/>
  <c r="V3163" i="1" s="1"/>
  <c r="U3163" i="1"/>
  <c r="T3163" i="1"/>
  <c r="P3163" i="1"/>
  <c r="O3163" i="1"/>
  <c r="G3163" i="1"/>
  <c r="D3163" i="1"/>
  <c r="C3163" i="1"/>
  <c r="B3163" i="1"/>
  <c r="X3162" i="1" a="1"/>
  <c r="X3162" i="1" s="1"/>
  <c r="Y3162" i="1" s="1"/>
  <c r="W3162" i="1" a="1"/>
  <c r="W3162" i="1" s="1"/>
  <c r="V3162" i="1"/>
  <c r="V3162" i="1" a="1"/>
  <c r="U3162" i="1"/>
  <c r="T3162" i="1"/>
  <c r="P3162" i="1"/>
  <c r="O3162" i="1"/>
  <c r="G3162" i="1"/>
  <c r="D3162" i="1"/>
  <c r="C3162" i="1"/>
  <c r="B3162" i="1"/>
  <c r="X3161" i="1"/>
  <c r="X3161" i="1" a="1"/>
  <c r="W3161" i="1"/>
  <c r="Y3161" i="1" s="1"/>
  <c r="W3161" i="1" a="1"/>
  <c r="V3161" i="1"/>
  <c r="V3161" i="1" a="1"/>
  <c r="U3161" i="1"/>
  <c r="T3161" i="1"/>
  <c r="O3161" i="1" s="1"/>
  <c r="P3161" i="1"/>
  <c r="G3161" i="1"/>
  <c r="C3161" i="1"/>
  <c r="D3161" i="1" s="1"/>
  <c r="B3161" i="1"/>
  <c r="X3160" i="1" a="1"/>
  <c r="X3160" i="1" s="1"/>
  <c r="W3160" i="1" a="1"/>
  <c r="W3160" i="1" s="1"/>
  <c r="V3160" i="1" a="1"/>
  <c r="V3160" i="1" s="1"/>
  <c r="U3160" i="1"/>
  <c r="T3160" i="1"/>
  <c r="P3160" i="1"/>
  <c r="O3160" i="1"/>
  <c r="G3160" i="1"/>
  <c r="D3160" i="1"/>
  <c r="C3160" i="1"/>
  <c r="B3160" i="1"/>
  <c r="X3159" i="1" a="1"/>
  <c r="X3159" i="1" s="1"/>
  <c r="Y3159" i="1" s="1"/>
  <c r="W3159" i="1"/>
  <c r="W3159" i="1" a="1"/>
  <c r="V3159" i="1"/>
  <c r="V3159" i="1" a="1"/>
  <c r="U3159" i="1"/>
  <c r="T3159" i="1"/>
  <c r="P3159" i="1"/>
  <c r="O3159" i="1"/>
  <c r="G3159" i="1"/>
  <c r="C3159" i="1"/>
  <c r="D3159" i="1" s="1"/>
  <c r="B3159" i="1"/>
  <c r="Y3158" i="1"/>
  <c r="X3158" i="1"/>
  <c r="X3158" i="1" a="1"/>
  <c r="W3158" i="1" a="1"/>
  <c r="W3158" i="1" s="1"/>
  <c r="V3158" i="1" a="1"/>
  <c r="V3158" i="1" s="1"/>
  <c r="U3158" i="1"/>
  <c r="T3158" i="1"/>
  <c r="O3158" i="1" s="1"/>
  <c r="P3158" i="1"/>
  <c r="G3158" i="1"/>
  <c r="D3158" i="1"/>
  <c r="C3158" i="1"/>
  <c r="B3158" i="1"/>
  <c r="X3157" i="1"/>
  <c r="Y3157" i="1" s="1"/>
  <c r="X3157" i="1" a="1"/>
  <c r="W3157" i="1" a="1"/>
  <c r="W3157" i="1" s="1"/>
  <c r="V3157" i="1"/>
  <c r="V3157" i="1" a="1"/>
  <c r="U3157" i="1"/>
  <c r="T3157" i="1"/>
  <c r="O3157" i="1" s="1"/>
  <c r="P3157" i="1"/>
  <c r="G3157" i="1"/>
  <c r="D3157" i="1"/>
  <c r="C3157" i="1"/>
  <c r="B3157" i="1"/>
  <c r="X3156" i="1" a="1"/>
  <c r="X3156" i="1" s="1"/>
  <c r="Y3156" i="1" s="1"/>
  <c r="W3156" i="1"/>
  <c r="W3156" i="1" a="1"/>
  <c r="V3156" i="1" a="1"/>
  <c r="V3156" i="1" s="1"/>
  <c r="U3156" i="1"/>
  <c r="T3156" i="1"/>
  <c r="O3156" i="1" s="1"/>
  <c r="P3156" i="1"/>
  <c r="G3156" i="1"/>
  <c r="C3156" i="1"/>
  <c r="D3156" i="1" s="1"/>
  <c r="B3156" i="1"/>
  <c r="X3155" i="1"/>
  <c r="X3155" i="1" a="1"/>
  <c r="W3155" i="1"/>
  <c r="W3155" i="1" a="1"/>
  <c r="V3155" i="1" a="1"/>
  <c r="V3155" i="1" s="1"/>
  <c r="U3155" i="1"/>
  <c r="T3155" i="1"/>
  <c r="P3155" i="1"/>
  <c r="O3155" i="1"/>
  <c r="G3155" i="1"/>
  <c r="D3155" i="1"/>
  <c r="C3155" i="1"/>
  <c r="B3155" i="1"/>
  <c r="X3154" i="1" a="1"/>
  <c r="X3154" i="1" s="1"/>
  <c r="W3154" i="1" a="1"/>
  <c r="W3154" i="1" s="1"/>
  <c r="V3154" i="1"/>
  <c r="V3154" i="1" a="1"/>
  <c r="U3154" i="1"/>
  <c r="T3154" i="1"/>
  <c r="P3154" i="1"/>
  <c r="O3154" i="1"/>
  <c r="G3154" i="1"/>
  <c r="D3154" i="1"/>
  <c r="C3154" i="1"/>
  <c r="B3154" i="1"/>
  <c r="X3153" i="1" a="1"/>
  <c r="X3153" i="1" s="1"/>
  <c r="W3153" i="1"/>
  <c r="W3153" i="1" a="1"/>
  <c r="V3153" i="1"/>
  <c r="V3153" i="1" a="1"/>
  <c r="U3153" i="1"/>
  <c r="T3153" i="1"/>
  <c r="O3153" i="1" s="1"/>
  <c r="P3153" i="1"/>
  <c r="G3153" i="1"/>
  <c r="C3153" i="1"/>
  <c r="D3153" i="1" s="1"/>
  <c r="B3153" i="1"/>
  <c r="X3152" i="1"/>
  <c r="X3152" i="1" a="1"/>
  <c r="W3152" i="1" a="1"/>
  <c r="W3152" i="1" s="1"/>
  <c r="V3152" i="1" a="1"/>
  <c r="V3152" i="1" s="1"/>
  <c r="U3152" i="1"/>
  <c r="T3152" i="1"/>
  <c r="O3152" i="1" s="1"/>
  <c r="P3152" i="1"/>
  <c r="G3152" i="1"/>
  <c r="D3152" i="1"/>
  <c r="C3152" i="1"/>
  <c r="B3152" i="1"/>
  <c r="X3151" i="1" a="1"/>
  <c r="X3151" i="1" s="1"/>
  <c r="Y3151" i="1" s="1"/>
  <c r="W3151" i="1"/>
  <c r="W3151" i="1" a="1"/>
  <c r="V3151" i="1"/>
  <c r="V3151" i="1" a="1"/>
  <c r="U3151" i="1"/>
  <c r="T3151" i="1"/>
  <c r="O3151" i="1" s="1"/>
  <c r="P3151" i="1"/>
  <c r="G3151" i="1"/>
  <c r="C3151" i="1"/>
  <c r="D3151" i="1" s="1"/>
  <c r="B3151" i="1"/>
  <c r="Y3150" i="1"/>
  <c r="X3150" i="1"/>
  <c r="X3150" i="1" a="1"/>
  <c r="W3150" i="1"/>
  <c r="W3150" i="1" a="1"/>
  <c r="V3150" i="1" a="1"/>
  <c r="V3150" i="1" s="1"/>
  <c r="U3150" i="1"/>
  <c r="T3150" i="1"/>
  <c r="O3150" i="1" s="1"/>
  <c r="P3150" i="1"/>
  <c r="G3150" i="1"/>
  <c r="D3150" i="1"/>
  <c r="C3150" i="1"/>
  <c r="B3150" i="1"/>
  <c r="X3149" i="1"/>
  <c r="Y3149" i="1" s="1"/>
  <c r="X3149" i="1" a="1"/>
  <c r="W3149" i="1" a="1"/>
  <c r="W3149" i="1" s="1"/>
  <c r="V3149" i="1"/>
  <c r="V3149" i="1" a="1"/>
  <c r="U3149" i="1"/>
  <c r="T3149" i="1"/>
  <c r="P3149" i="1"/>
  <c r="O3149" i="1"/>
  <c r="G3149" i="1"/>
  <c r="D3149" i="1"/>
  <c r="C3149" i="1"/>
  <c r="B3149" i="1"/>
  <c r="X3148" i="1" a="1"/>
  <c r="X3148" i="1" s="1"/>
  <c r="Y3148" i="1" s="1"/>
  <c r="W3148" i="1"/>
  <c r="W3148" i="1" a="1"/>
  <c r="V3148" i="1"/>
  <c r="V3148" i="1" a="1"/>
  <c r="U3148" i="1"/>
  <c r="T3148" i="1"/>
  <c r="P3148" i="1"/>
  <c r="O3148" i="1"/>
  <c r="G3148" i="1"/>
  <c r="C3148" i="1"/>
  <c r="D3148" i="1" s="1"/>
  <c r="B3148" i="1"/>
  <c r="X3147" i="1"/>
  <c r="Y3147" i="1" s="1"/>
  <c r="X3147" i="1" a="1"/>
  <c r="W3147" i="1"/>
  <c r="W3147" i="1" a="1"/>
  <c r="V3147" i="1" a="1"/>
  <c r="V3147" i="1" s="1"/>
  <c r="U3147" i="1"/>
  <c r="T3147" i="1"/>
  <c r="P3147" i="1"/>
  <c r="O3147" i="1"/>
  <c r="G3147" i="1"/>
  <c r="D3147" i="1"/>
  <c r="C3147" i="1"/>
  <c r="B3147" i="1"/>
  <c r="X3146" i="1" a="1"/>
  <c r="X3146" i="1" s="1"/>
  <c r="Y3146" i="1" s="1"/>
  <c r="W3146" i="1" a="1"/>
  <c r="W3146" i="1" s="1"/>
  <c r="V3146" i="1"/>
  <c r="V3146" i="1" a="1"/>
  <c r="U3146" i="1"/>
  <c r="T3146" i="1"/>
  <c r="P3146" i="1"/>
  <c r="O3146" i="1"/>
  <c r="G3146" i="1"/>
  <c r="D3146" i="1"/>
  <c r="C3146" i="1"/>
  <c r="B3146" i="1"/>
  <c r="X3145" i="1"/>
  <c r="X3145" i="1" a="1"/>
  <c r="W3145" i="1"/>
  <c r="Y3145" i="1" s="1"/>
  <c r="W3145" i="1" a="1"/>
  <c r="V3145" i="1"/>
  <c r="V3145" i="1" a="1"/>
  <c r="U3145" i="1"/>
  <c r="T3145" i="1"/>
  <c r="O3145" i="1" s="1"/>
  <c r="P3145" i="1"/>
  <c r="G3145" i="1"/>
  <c r="C3145" i="1"/>
  <c r="D3145" i="1" s="1"/>
  <c r="B3145" i="1"/>
  <c r="X3144" i="1" a="1"/>
  <c r="X3144" i="1" s="1"/>
  <c r="W3144" i="1" a="1"/>
  <c r="W3144" i="1" s="1"/>
  <c r="V3144" i="1" a="1"/>
  <c r="V3144" i="1" s="1"/>
  <c r="U3144" i="1"/>
  <c r="T3144" i="1"/>
  <c r="P3144" i="1"/>
  <c r="O3144" i="1"/>
  <c r="G3144" i="1"/>
  <c r="D3144" i="1"/>
  <c r="C3144" i="1"/>
  <c r="B3144" i="1"/>
  <c r="Y3143" i="1"/>
  <c r="X3143" i="1" a="1"/>
  <c r="X3143" i="1" s="1"/>
  <c r="W3143" i="1"/>
  <c r="W3143" i="1" a="1"/>
  <c r="V3143" i="1"/>
  <c r="V3143" i="1" a="1"/>
  <c r="U3143" i="1"/>
  <c r="T3143" i="1"/>
  <c r="P3143" i="1"/>
  <c r="O3143" i="1"/>
  <c r="G3143" i="1"/>
  <c r="C3143" i="1"/>
  <c r="D3143" i="1" s="1"/>
  <c r="B3143" i="1"/>
  <c r="Y3142" i="1"/>
  <c r="X3142" i="1"/>
  <c r="X3142" i="1" a="1"/>
  <c r="W3142" i="1" a="1"/>
  <c r="W3142" i="1" s="1"/>
  <c r="V3142" i="1" a="1"/>
  <c r="V3142" i="1" s="1"/>
  <c r="U3142" i="1"/>
  <c r="T3142" i="1"/>
  <c r="O3142" i="1" s="1"/>
  <c r="P3142" i="1"/>
  <c r="G3142" i="1"/>
  <c r="D3142" i="1"/>
  <c r="C3142" i="1"/>
  <c r="B3142" i="1"/>
  <c r="X3141" i="1" a="1"/>
  <c r="X3141" i="1" s="1"/>
  <c r="Y3141" i="1" s="1"/>
  <c r="W3141" i="1" a="1"/>
  <c r="W3141" i="1" s="1"/>
  <c r="V3141" i="1"/>
  <c r="V3141" i="1" a="1"/>
  <c r="U3141" i="1"/>
  <c r="T3141" i="1"/>
  <c r="O3141" i="1" s="1"/>
  <c r="P3141" i="1"/>
  <c r="G3141" i="1"/>
  <c r="D3141" i="1"/>
  <c r="C3141" i="1"/>
  <c r="B3141" i="1"/>
  <c r="X3140" i="1" a="1"/>
  <c r="X3140" i="1" s="1"/>
  <c r="Y3140" i="1" s="1"/>
  <c r="W3140" i="1"/>
  <c r="W3140" i="1" a="1"/>
  <c r="V3140" i="1" a="1"/>
  <c r="V3140" i="1" s="1"/>
  <c r="U3140" i="1"/>
  <c r="T3140" i="1"/>
  <c r="O3140" i="1" s="1"/>
  <c r="P3140" i="1"/>
  <c r="G3140" i="1"/>
  <c r="C3140" i="1"/>
  <c r="D3140" i="1" s="1"/>
  <c r="B3140" i="1"/>
  <c r="X3139" i="1" a="1"/>
  <c r="X3139" i="1" s="1"/>
  <c r="W3139" i="1" a="1"/>
  <c r="W3139" i="1" s="1"/>
  <c r="V3139" i="1" a="1"/>
  <c r="V3139" i="1" s="1"/>
  <c r="U3139" i="1"/>
  <c r="T3139" i="1"/>
  <c r="P3139" i="1"/>
  <c r="O3139" i="1"/>
  <c r="G3139" i="1"/>
  <c r="D3139" i="1"/>
  <c r="C3139" i="1"/>
  <c r="B3139" i="1"/>
  <c r="X3138" i="1" a="1"/>
  <c r="X3138" i="1" s="1"/>
  <c r="Y3138" i="1" s="1"/>
  <c r="W3138" i="1"/>
  <c r="W3138" i="1" a="1"/>
  <c r="V3138" i="1"/>
  <c r="V3138" i="1" a="1"/>
  <c r="U3138" i="1"/>
  <c r="T3138" i="1"/>
  <c r="P3138" i="1"/>
  <c r="O3138" i="1"/>
  <c r="G3138" i="1"/>
  <c r="D3138" i="1"/>
  <c r="C3138" i="1"/>
  <c r="B3138" i="1"/>
  <c r="X3137" i="1" a="1"/>
  <c r="X3137" i="1" s="1"/>
  <c r="W3137" i="1" a="1"/>
  <c r="W3137" i="1" s="1"/>
  <c r="Y3137" i="1" s="1"/>
  <c r="V3137" i="1" a="1"/>
  <c r="V3137" i="1" s="1"/>
  <c r="U3137" i="1"/>
  <c r="T3137" i="1"/>
  <c r="O3137" i="1" s="1"/>
  <c r="P3137" i="1"/>
  <c r="G3137" i="1"/>
  <c r="C3137" i="1"/>
  <c r="D3137" i="1" s="1"/>
  <c r="B3137" i="1"/>
  <c r="X3136" i="1"/>
  <c r="X3136" i="1" a="1"/>
  <c r="W3136" i="1" a="1"/>
  <c r="W3136" i="1" s="1"/>
  <c r="V3136" i="1"/>
  <c r="V3136" i="1" a="1"/>
  <c r="U3136" i="1"/>
  <c r="T3136" i="1"/>
  <c r="O3136" i="1" s="1"/>
  <c r="P3136" i="1"/>
  <c r="G3136" i="1"/>
  <c r="C3136" i="1"/>
  <c r="D3136" i="1" s="1"/>
  <c r="B3136" i="1"/>
  <c r="X3135" i="1" a="1"/>
  <c r="X3135" i="1" s="1"/>
  <c r="Y3135" i="1" s="1"/>
  <c r="W3135" i="1"/>
  <c r="W3135" i="1" a="1"/>
  <c r="V3135" i="1" a="1"/>
  <c r="V3135" i="1" s="1"/>
  <c r="U3135" i="1"/>
  <c r="T3135" i="1"/>
  <c r="O3135" i="1" s="1"/>
  <c r="P3135" i="1"/>
  <c r="G3135" i="1"/>
  <c r="C3135" i="1"/>
  <c r="D3135" i="1" s="1"/>
  <c r="B3135" i="1"/>
  <c r="X3134" i="1"/>
  <c r="X3134" i="1" a="1"/>
  <c r="W3134" i="1"/>
  <c r="Y3134" i="1" s="1"/>
  <c r="W3134" i="1" a="1"/>
  <c r="V3134" i="1" a="1"/>
  <c r="V3134" i="1" s="1"/>
  <c r="U3134" i="1"/>
  <c r="T3134" i="1"/>
  <c r="O3134" i="1" s="1"/>
  <c r="P3134" i="1"/>
  <c r="G3134" i="1"/>
  <c r="D3134" i="1"/>
  <c r="C3134" i="1"/>
  <c r="B3134" i="1"/>
  <c r="X3133" i="1"/>
  <c r="X3133" i="1" a="1"/>
  <c r="W3133" i="1" a="1"/>
  <c r="W3133" i="1" s="1"/>
  <c r="Y3133" i="1" s="1"/>
  <c r="V3133" i="1"/>
  <c r="V3133" i="1" a="1"/>
  <c r="U3133" i="1"/>
  <c r="T3133" i="1"/>
  <c r="O3133" i="1" s="1"/>
  <c r="P3133" i="1"/>
  <c r="G3133" i="1"/>
  <c r="D3133" i="1"/>
  <c r="C3133" i="1"/>
  <c r="B3133" i="1"/>
  <c r="Y3132" i="1"/>
  <c r="X3132" i="1"/>
  <c r="X3132" i="1" a="1"/>
  <c r="W3132" i="1"/>
  <c r="W3132" i="1" a="1"/>
  <c r="V3132" i="1"/>
  <c r="V3132" i="1" a="1"/>
  <c r="U3132" i="1"/>
  <c r="T3132" i="1"/>
  <c r="P3132" i="1"/>
  <c r="O3132" i="1"/>
  <c r="G3132" i="1"/>
  <c r="C3132" i="1"/>
  <c r="D3132" i="1" s="1"/>
  <c r="B3132" i="1"/>
  <c r="X3131" i="1" a="1"/>
  <c r="X3131" i="1" s="1"/>
  <c r="Y3131" i="1" s="1"/>
  <c r="W3131" i="1"/>
  <c r="W3131" i="1" a="1"/>
  <c r="V3131" i="1" a="1"/>
  <c r="V3131" i="1" s="1"/>
  <c r="U3131" i="1"/>
  <c r="T3131" i="1"/>
  <c r="P3131" i="1"/>
  <c r="O3131" i="1"/>
  <c r="G3131" i="1"/>
  <c r="D3131" i="1"/>
  <c r="C3131" i="1"/>
  <c r="B3131" i="1"/>
  <c r="X3130" i="1" a="1"/>
  <c r="X3130" i="1" s="1"/>
  <c r="W3130" i="1"/>
  <c r="W3130" i="1" a="1"/>
  <c r="V3130" i="1"/>
  <c r="V3130" i="1" a="1"/>
  <c r="U3130" i="1"/>
  <c r="T3130" i="1"/>
  <c r="O3130" i="1" s="1"/>
  <c r="P3130" i="1"/>
  <c r="G3130" i="1"/>
  <c r="D3130" i="1"/>
  <c r="C3130" i="1"/>
  <c r="B3130" i="1"/>
  <c r="X3129" i="1"/>
  <c r="X3129" i="1" a="1"/>
  <c r="W3129" i="1" a="1"/>
  <c r="W3129" i="1" s="1"/>
  <c r="Y3129" i="1" s="1"/>
  <c r="V3129" i="1" a="1"/>
  <c r="V3129" i="1" s="1"/>
  <c r="U3129" i="1"/>
  <c r="T3129" i="1"/>
  <c r="O3129" i="1" s="1"/>
  <c r="P3129" i="1"/>
  <c r="G3129" i="1"/>
  <c r="C3129" i="1"/>
  <c r="D3129" i="1" s="1"/>
  <c r="B3129" i="1"/>
  <c r="X3128" i="1"/>
  <c r="X3128" i="1" a="1"/>
  <c r="W3128" i="1" a="1"/>
  <c r="W3128" i="1" s="1"/>
  <c r="V3128" i="1" a="1"/>
  <c r="V3128" i="1" s="1"/>
  <c r="U3128" i="1"/>
  <c r="T3128" i="1"/>
  <c r="O3128" i="1" s="1"/>
  <c r="P3128" i="1"/>
  <c r="G3128" i="1"/>
  <c r="D3128" i="1"/>
  <c r="C3128" i="1"/>
  <c r="B3128" i="1"/>
  <c r="X3127" i="1" a="1"/>
  <c r="X3127" i="1" s="1"/>
  <c r="Y3127" i="1" s="1"/>
  <c r="W3127" i="1"/>
  <c r="W3127" i="1" a="1"/>
  <c r="V3127" i="1" a="1"/>
  <c r="V3127" i="1" s="1"/>
  <c r="U3127" i="1"/>
  <c r="T3127" i="1"/>
  <c r="P3127" i="1"/>
  <c r="O3127" i="1"/>
  <c r="G3127" i="1"/>
  <c r="C3127" i="1"/>
  <c r="D3127" i="1" s="1"/>
  <c r="B3127" i="1"/>
  <c r="Y3126" i="1"/>
  <c r="X3126" i="1"/>
  <c r="X3126" i="1" a="1"/>
  <c r="W3126" i="1"/>
  <c r="W3126" i="1" a="1"/>
  <c r="V3126" i="1" a="1"/>
  <c r="V3126" i="1" s="1"/>
  <c r="U3126" i="1"/>
  <c r="T3126" i="1"/>
  <c r="O3126" i="1" s="1"/>
  <c r="P3126" i="1"/>
  <c r="G3126" i="1"/>
  <c r="C3126" i="1"/>
  <c r="D3126" i="1" s="1"/>
  <c r="B3126" i="1"/>
  <c r="X3125" i="1"/>
  <c r="X3125" i="1" a="1"/>
  <c r="W3125" i="1" a="1"/>
  <c r="W3125" i="1" s="1"/>
  <c r="Y3125" i="1" s="1"/>
  <c r="V3125" i="1"/>
  <c r="V3125" i="1" a="1"/>
  <c r="U3125" i="1"/>
  <c r="T3125" i="1"/>
  <c r="P3125" i="1"/>
  <c r="O3125" i="1"/>
  <c r="G3125" i="1"/>
  <c r="D3125" i="1"/>
  <c r="C3125" i="1"/>
  <c r="B3125" i="1"/>
  <c r="X3124" i="1"/>
  <c r="Y3124" i="1" s="1"/>
  <c r="X3124" i="1" a="1"/>
  <c r="W3124" i="1"/>
  <c r="W3124" i="1" a="1"/>
  <c r="V3124" i="1"/>
  <c r="V3124" i="1" a="1"/>
  <c r="U3124" i="1"/>
  <c r="T3124" i="1"/>
  <c r="P3124" i="1"/>
  <c r="O3124" i="1"/>
  <c r="G3124" i="1"/>
  <c r="C3124" i="1"/>
  <c r="D3124" i="1" s="1"/>
  <c r="B3124" i="1"/>
  <c r="X3123" i="1" a="1"/>
  <c r="X3123" i="1" s="1"/>
  <c r="Y3123" i="1" s="1"/>
  <c r="W3123" i="1"/>
  <c r="W3123" i="1" a="1"/>
  <c r="V3123" i="1" a="1"/>
  <c r="V3123" i="1" s="1"/>
  <c r="U3123" i="1"/>
  <c r="T3123" i="1"/>
  <c r="P3123" i="1"/>
  <c r="O3123" i="1"/>
  <c r="G3123" i="1"/>
  <c r="D3123" i="1"/>
  <c r="C3123" i="1"/>
  <c r="B3123" i="1"/>
  <c r="X3122" i="1" a="1"/>
  <c r="X3122" i="1" s="1"/>
  <c r="Y3122" i="1" s="1"/>
  <c r="W3122" i="1"/>
  <c r="W3122" i="1" a="1"/>
  <c r="V3122" i="1"/>
  <c r="V3122" i="1" a="1"/>
  <c r="U3122" i="1"/>
  <c r="T3122" i="1"/>
  <c r="O3122" i="1" s="1"/>
  <c r="P3122" i="1"/>
  <c r="G3122" i="1"/>
  <c r="C3122" i="1"/>
  <c r="D3122" i="1" s="1"/>
  <c r="B3122" i="1"/>
  <c r="X3121" i="1" a="1"/>
  <c r="X3121" i="1" s="1"/>
  <c r="W3121" i="1" a="1"/>
  <c r="W3121" i="1" s="1"/>
  <c r="Y3121" i="1" s="1"/>
  <c r="V3121" i="1"/>
  <c r="V3121" i="1" a="1"/>
  <c r="U3121" i="1"/>
  <c r="T3121" i="1"/>
  <c r="O3121" i="1" s="1"/>
  <c r="P3121" i="1"/>
  <c r="G3121" i="1"/>
  <c r="D3121" i="1"/>
  <c r="C3121" i="1"/>
  <c r="B3121" i="1"/>
  <c r="X3120" i="1"/>
  <c r="X3120" i="1" a="1"/>
  <c r="W3120" i="1" a="1"/>
  <c r="W3120" i="1" s="1"/>
  <c r="V3120" i="1"/>
  <c r="V3120" i="1" a="1"/>
  <c r="U3120" i="1"/>
  <c r="T3120" i="1"/>
  <c r="P3120" i="1"/>
  <c r="O3120" i="1"/>
  <c r="G3120" i="1"/>
  <c r="C3120" i="1"/>
  <c r="D3120" i="1" s="1"/>
  <c r="B3120" i="1"/>
  <c r="X3119" i="1" a="1"/>
  <c r="X3119" i="1" s="1"/>
  <c r="W3119" i="1" a="1"/>
  <c r="W3119" i="1" s="1"/>
  <c r="V3119" i="1" a="1"/>
  <c r="V3119" i="1" s="1"/>
  <c r="U3119" i="1"/>
  <c r="T3119" i="1"/>
  <c r="P3119" i="1"/>
  <c r="O3119" i="1"/>
  <c r="G3119" i="1"/>
  <c r="C3119" i="1"/>
  <c r="D3119" i="1" s="1"/>
  <c r="B3119" i="1"/>
  <c r="X3118" i="1"/>
  <c r="Y3118" i="1" s="1"/>
  <c r="X3118" i="1" a="1"/>
  <c r="W3118" i="1"/>
  <c r="W3118" i="1" a="1"/>
  <c r="V3118" i="1" a="1"/>
  <c r="V3118" i="1" s="1"/>
  <c r="U3118" i="1"/>
  <c r="T3118" i="1"/>
  <c r="O3118" i="1" s="1"/>
  <c r="P3118" i="1"/>
  <c r="G3118" i="1"/>
  <c r="D3118" i="1"/>
  <c r="C3118" i="1"/>
  <c r="B3118" i="1"/>
  <c r="X3117" i="1" a="1"/>
  <c r="X3117" i="1" s="1"/>
  <c r="W3117" i="1" a="1"/>
  <c r="W3117" i="1" s="1"/>
  <c r="V3117" i="1" a="1"/>
  <c r="V3117" i="1" s="1"/>
  <c r="U3117" i="1"/>
  <c r="T3117" i="1"/>
  <c r="O3117" i="1" s="1"/>
  <c r="P3117" i="1"/>
  <c r="G3117" i="1"/>
  <c r="D3117" i="1"/>
  <c r="C3117" i="1"/>
  <c r="B3117" i="1"/>
  <c r="X3116" i="1" a="1"/>
  <c r="X3116" i="1" s="1"/>
  <c r="Y3116" i="1" s="1"/>
  <c r="W3116" i="1"/>
  <c r="W3116" i="1" a="1"/>
  <c r="V3116" i="1"/>
  <c r="V3116" i="1" a="1"/>
  <c r="U3116" i="1"/>
  <c r="T3116" i="1"/>
  <c r="P3116" i="1"/>
  <c r="O3116" i="1"/>
  <c r="G3116" i="1"/>
  <c r="C3116" i="1"/>
  <c r="D3116" i="1" s="1"/>
  <c r="B3116" i="1"/>
  <c r="X3115" i="1" a="1"/>
  <c r="X3115" i="1" s="1"/>
  <c r="W3115" i="1" a="1"/>
  <c r="W3115" i="1" s="1"/>
  <c r="V3115" i="1" a="1"/>
  <c r="V3115" i="1" s="1"/>
  <c r="U3115" i="1"/>
  <c r="T3115" i="1"/>
  <c r="P3115" i="1"/>
  <c r="O3115" i="1"/>
  <c r="G3115" i="1"/>
  <c r="D3115" i="1"/>
  <c r="C3115" i="1"/>
  <c r="B3115" i="1"/>
  <c r="X3114" i="1" a="1"/>
  <c r="X3114" i="1" s="1"/>
  <c r="W3114" i="1" a="1"/>
  <c r="W3114" i="1" s="1"/>
  <c r="V3114" i="1"/>
  <c r="V3114" i="1" a="1"/>
  <c r="U3114" i="1"/>
  <c r="T3114" i="1"/>
  <c r="P3114" i="1"/>
  <c r="O3114" i="1"/>
  <c r="G3114" i="1"/>
  <c r="D3114" i="1"/>
  <c r="C3114" i="1"/>
  <c r="B3114" i="1"/>
  <c r="X3113" i="1"/>
  <c r="X3113" i="1" a="1"/>
  <c r="W3113" i="1" a="1"/>
  <c r="W3113" i="1" s="1"/>
  <c r="Y3113" i="1" s="1"/>
  <c r="V3113" i="1" a="1"/>
  <c r="V3113" i="1" s="1"/>
  <c r="U3113" i="1"/>
  <c r="T3113" i="1"/>
  <c r="O3113" i="1" s="1"/>
  <c r="P3113" i="1"/>
  <c r="G3113" i="1"/>
  <c r="D3113" i="1"/>
  <c r="C3113" i="1"/>
  <c r="B3113" i="1"/>
  <c r="X3112" i="1"/>
  <c r="X3112" i="1" a="1"/>
  <c r="W3112" i="1" a="1"/>
  <c r="W3112" i="1" s="1"/>
  <c r="V3112" i="1"/>
  <c r="V3112" i="1" a="1"/>
  <c r="U3112" i="1"/>
  <c r="T3112" i="1"/>
  <c r="P3112" i="1"/>
  <c r="O3112" i="1"/>
  <c r="G3112" i="1"/>
  <c r="C3112" i="1"/>
  <c r="D3112" i="1" s="1"/>
  <c r="B3112" i="1"/>
  <c r="X3111" i="1" a="1"/>
  <c r="X3111" i="1" s="1"/>
  <c r="Y3111" i="1" s="1"/>
  <c r="W3111" i="1"/>
  <c r="W3111" i="1" a="1"/>
  <c r="V3111" i="1" a="1"/>
  <c r="V3111" i="1" s="1"/>
  <c r="U3111" i="1"/>
  <c r="T3111" i="1"/>
  <c r="P3111" i="1"/>
  <c r="O3111" i="1"/>
  <c r="G3111" i="1"/>
  <c r="C3111" i="1"/>
  <c r="D3111" i="1" s="1"/>
  <c r="B3111" i="1"/>
  <c r="Y3110" i="1"/>
  <c r="X3110" i="1"/>
  <c r="X3110" i="1" a="1"/>
  <c r="W3110" i="1"/>
  <c r="W3110" i="1" a="1"/>
  <c r="V3110" i="1" a="1"/>
  <c r="V3110" i="1" s="1"/>
  <c r="U3110" i="1"/>
  <c r="T3110" i="1"/>
  <c r="O3110" i="1" s="1"/>
  <c r="P3110" i="1"/>
  <c r="G3110" i="1"/>
  <c r="C3110" i="1"/>
  <c r="D3110" i="1" s="1"/>
  <c r="B3110" i="1"/>
  <c r="X3109" i="1"/>
  <c r="X3109" i="1" a="1"/>
  <c r="W3109" i="1" a="1"/>
  <c r="W3109" i="1" s="1"/>
  <c r="Y3109" i="1" s="1"/>
  <c r="V3109" i="1"/>
  <c r="V3109" i="1" a="1"/>
  <c r="U3109" i="1"/>
  <c r="T3109" i="1"/>
  <c r="P3109" i="1"/>
  <c r="O3109" i="1"/>
  <c r="G3109" i="1"/>
  <c r="D3109" i="1"/>
  <c r="C3109" i="1"/>
  <c r="B3109" i="1"/>
  <c r="X3108" i="1"/>
  <c r="Y3108" i="1" s="1"/>
  <c r="X3108" i="1" a="1"/>
  <c r="W3108" i="1"/>
  <c r="W3108" i="1" a="1"/>
  <c r="V3108" i="1"/>
  <c r="V3108" i="1" a="1"/>
  <c r="U3108" i="1"/>
  <c r="T3108" i="1"/>
  <c r="P3108" i="1"/>
  <c r="O3108" i="1"/>
  <c r="G3108" i="1"/>
  <c r="C3108" i="1"/>
  <c r="D3108" i="1" s="1"/>
  <c r="B3108" i="1"/>
  <c r="X3107" i="1" a="1"/>
  <c r="X3107" i="1" s="1"/>
  <c r="Y3107" i="1" s="1"/>
  <c r="W3107" i="1"/>
  <c r="W3107" i="1" a="1"/>
  <c r="V3107" i="1" a="1"/>
  <c r="V3107" i="1" s="1"/>
  <c r="U3107" i="1"/>
  <c r="T3107" i="1"/>
  <c r="P3107" i="1"/>
  <c r="O3107" i="1"/>
  <c r="G3107" i="1"/>
  <c r="D3107" i="1"/>
  <c r="C3107" i="1"/>
  <c r="B3107" i="1"/>
  <c r="X3106" i="1" a="1"/>
  <c r="X3106" i="1" s="1"/>
  <c r="Y3106" i="1" s="1"/>
  <c r="W3106" i="1"/>
  <c r="W3106" i="1" a="1"/>
  <c r="V3106" i="1"/>
  <c r="V3106" i="1" a="1"/>
  <c r="U3106" i="1"/>
  <c r="T3106" i="1"/>
  <c r="O3106" i="1" s="1"/>
  <c r="P3106" i="1"/>
  <c r="G3106" i="1"/>
  <c r="C3106" i="1"/>
  <c r="D3106" i="1" s="1"/>
  <c r="B3106" i="1"/>
  <c r="X3105" i="1" a="1"/>
  <c r="X3105" i="1" s="1"/>
  <c r="W3105" i="1" a="1"/>
  <c r="W3105" i="1" s="1"/>
  <c r="Y3105" i="1" s="1"/>
  <c r="V3105" i="1"/>
  <c r="V3105" i="1" a="1"/>
  <c r="U3105" i="1"/>
  <c r="T3105" i="1"/>
  <c r="O3105" i="1" s="1"/>
  <c r="P3105" i="1"/>
  <c r="G3105" i="1"/>
  <c r="D3105" i="1"/>
  <c r="C3105" i="1"/>
  <c r="B3105" i="1"/>
  <c r="X3104" i="1"/>
  <c r="X3104" i="1" a="1"/>
  <c r="W3104" i="1" a="1"/>
  <c r="W3104" i="1" s="1"/>
  <c r="V3104" i="1"/>
  <c r="V3104" i="1" a="1"/>
  <c r="U3104" i="1"/>
  <c r="T3104" i="1"/>
  <c r="P3104" i="1"/>
  <c r="O3104" i="1"/>
  <c r="G3104" i="1"/>
  <c r="C3104" i="1"/>
  <c r="D3104" i="1" s="1"/>
  <c r="B3104" i="1"/>
  <c r="X3103" i="1" a="1"/>
  <c r="X3103" i="1" s="1"/>
  <c r="Y3103" i="1" s="1"/>
  <c r="W3103" i="1" a="1"/>
  <c r="W3103" i="1" s="1"/>
  <c r="V3103" i="1" a="1"/>
  <c r="V3103" i="1" s="1"/>
  <c r="U3103" i="1"/>
  <c r="T3103" i="1"/>
  <c r="P3103" i="1"/>
  <c r="O3103" i="1"/>
  <c r="G3103" i="1"/>
  <c r="D3103" i="1"/>
  <c r="C3103" i="1"/>
  <c r="B3103" i="1"/>
  <c r="X3102" i="1"/>
  <c r="X3102" i="1" a="1"/>
  <c r="W3102" i="1"/>
  <c r="W3102" i="1" a="1"/>
  <c r="V3102" i="1" a="1"/>
  <c r="V3102" i="1" s="1"/>
  <c r="U3102" i="1"/>
  <c r="T3102" i="1"/>
  <c r="O3102" i="1" s="1"/>
  <c r="P3102" i="1"/>
  <c r="G3102" i="1"/>
  <c r="D3102" i="1"/>
  <c r="C3102" i="1"/>
  <c r="B3102" i="1"/>
  <c r="X3101" i="1" a="1"/>
  <c r="X3101" i="1" s="1"/>
  <c r="W3101" i="1" a="1"/>
  <c r="W3101" i="1" s="1"/>
  <c r="V3101" i="1" a="1"/>
  <c r="V3101" i="1" s="1"/>
  <c r="U3101" i="1"/>
  <c r="T3101" i="1"/>
  <c r="O3101" i="1" s="1"/>
  <c r="P3101" i="1"/>
  <c r="G3101" i="1"/>
  <c r="D3101" i="1"/>
  <c r="C3101" i="1"/>
  <c r="B3101" i="1"/>
  <c r="X3100" i="1" a="1"/>
  <c r="X3100" i="1" s="1"/>
  <c r="Y3100" i="1" s="1"/>
  <c r="W3100" i="1"/>
  <c r="W3100" i="1" a="1"/>
  <c r="V3100" i="1"/>
  <c r="V3100" i="1" a="1"/>
  <c r="U3100" i="1"/>
  <c r="T3100" i="1"/>
  <c r="P3100" i="1"/>
  <c r="O3100" i="1"/>
  <c r="G3100" i="1"/>
  <c r="C3100" i="1"/>
  <c r="D3100" i="1" s="1"/>
  <c r="B3100" i="1"/>
  <c r="X3099" i="1" a="1"/>
  <c r="X3099" i="1" s="1"/>
  <c r="W3099" i="1" a="1"/>
  <c r="W3099" i="1" s="1"/>
  <c r="V3099" i="1" a="1"/>
  <c r="V3099" i="1" s="1"/>
  <c r="U3099" i="1"/>
  <c r="T3099" i="1"/>
  <c r="P3099" i="1"/>
  <c r="O3099" i="1"/>
  <c r="G3099" i="1"/>
  <c r="D3099" i="1"/>
  <c r="C3099" i="1"/>
  <c r="B3099" i="1"/>
  <c r="X3098" i="1" a="1"/>
  <c r="X3098" i="1" s="1"/>
  <c r="Y3098" i="1" s="1"/>
  <c r="W3098" i="1"/>
  <c r="W3098" i="1" a="1"/>
  <c r="V3098" i="1"/>
  <c r="V3098" i="1" a="1"/>
  <c r="U3098" i="1"/>
  <c r="T3098" i="1"/>
  <c r="P3098" i="1"/>
  <c r="O3098" i="1"/>
  <c r="G3098" i="1"/>
  <c r="D3098" i="1"/>
  <c r="C3098" i="1"/>
  <c r="B3098" i="1"/>
  <c r="X3097" i="1"/>
  <c r="X3097" i="1" a="1"/>
  <c r="W3097" i="1" a="1"/>
  <c r="W3097" i="1" s="1"/>
  <c r="Y3097" i="1" s="1"/>
  <c r="V3097" i="1" a="1"/>
  <c r="V3097" i="1" s="1"/>
  <c r="U3097" i="1"/>
  <c r="T3097" i="1"/>
  <c r="O3097" i="1" s="1"/>
  <c r="P3097" i="1"/>
  <c r="G3097" i="1"/>
  <c r="D3097" i="1"/>
  <c r="C3097" i="1"/>
  <c r="B3097" i="1"/>
  <c r="X3096" i="1"/>
  <c r="Y3096" i="1" s="1"/>
  <c r="X3096" i="1" a="1"/>
  <c r="W3096" i="1" a="1"/>
  <c r="W3096" i="1" s="1"/>
  <c r="V3096" i="1"/>
  <c r="V3096" i="1" a="1"/>
  <c r="U3096" i="1"/>
  <c r="T3096" i="1"/>
  <c r="P3096" i="1"/>
  <c r="O3096" i="1"/>
  <c r="G3096" i="1"/>
  <c r="C3096" i="1"/>
  <c r="D3096" i="1" s="1"/>
  <c r="B3096" i="1"/>
  <c r="X3095" i="1" a="1"/>
  <c r="X3095" i="1" s="1"/>
  <c r="Y3095" i="1" s="1"/>
  <c r="W3095" i="1"/>
  <c r="W3095" i="1" a="1"/>
  <c r="V3095" i="1" a="1"/>
  <c r="V3095" i="1" s="1"/>
  <c r="U3095" i="1"/>
  <c r="T3095" i="1"/>
  <c r="P3095" i="1"/>
  <c r="O3095" i="1"/>
  <c r="G3095" i="1"/>
  <c r="C3095" i="1"/>
  <c r="D3095" i="1" s="1"/>
  <c r="B3095" i="1"/>
  <c r="Y3094" i="1"/>
  <c r="X3094" i="1"/>
  <c r="X3094" i="1" a="1"/>
  <c r="W3094" i="1"/>
  <c r="W3094" i="1" a="1"/>
  <c r="V3094" i="1" a="1"/>
  <c r="V3094" i="1" s="1"/>
  <c r="U3094" i="1"/>
  <c r="T3094" i="1"/>
  <c r="O3094" i="1" s="1"/>
  <c r="P3094" i="1"/>
  <c r="G3094" i="1"/>
  <c r="C3094" i="1"/>
  <c r="D3094" i="1" s="1"/>
  <c r="B3094" i="1"/>
  <c r="X3093" i="1"/>
  <c r="X3093" i="1" a="1"/>
  <c r="W3093" i="1" a="1"/>
  <c r="W3093" i="1" s="1"/>
  <c r="Y3093" i="1" s="1"/>
  <c r="V3093" i="1"/>
  <c r="V3093" i="1" a="1"/>
  <c r="U3093" i="1"/>
  <c r="T3093" i="1"/>
  <c r="P3093" i="1"/>
  <c r="O3093" i="1"/>
  <c r="G3093" i="1"/>
  <c r="D3093" i="1"/>
  <c r="C3093" i="1"/>
  <c r="B3093" i="1"/>
  <c r="X3092" i="1"/>
  <c r="Y3092" i="1" s="1"/>
  <c r="X3092" i="1" a="1"/>
  <c r="W3092" i="1"/>
  <c r="W3092" i="1" a="1"/>
  <c r="V3092" i="1"/>
  <c r="V3092" i="1" a="1"/>
  <c r="U3092" i="1"/>
  <c r="T3092" i="1"/>
  <c r="P3092" i="1"/>
  <c r="O3092" i="1"/>
  <c r="G3092" i="1"/>
  <c r="C3092" i="1"/>
  <c r="D3092" i="1" s="1"/>
  <c r="B3092" i="1"/>
  <c r="X3091" i="1" a="1"/>
  <c r="X3091" i="1" s="1"/>
  <c r="Y3091" i="1" s="1"/>
  <c r="W3091" i="1"/>
  <c r="W3091" i="1" a="1"/>
  <c r="V3091" i="1" a="1"/>
  <c r="V3091" i="1" s="1"/>
  <c r="U3091" i="1"/>
  <c r="T3091" i="1"/>
  <c r="P3091" i="1"/>
  <c r="O3091" i="1"/>
  <c r="G3091" i="1"/>
  <c r="D3091" i="1"/>
  <c r="C3091" i="1"/>
  <c r="B3091" i="1"/>
  <c r="X3090" i="1" a="1"/>
  <c r="X3090" i="1" s="1"/>
  <c r="Y3090" i="1" s="1"/>
  <c r="W3090" i="1"/>
  <c r="W3090" i="1" a="1"/>
  <c r="V3090" i="1"/>
  <c r="V3090" i="1" a="1"/>
  <c r="U3090" i="1"/>
  <c r="T3090" i="1"/>
  <c r="O3090" i="1" s="1"/>
  <c r="P3090" i="1"/>
  <c r="G3090" i="1"/>
  <c r="C3090" i="1"/>
  <c r="D3090" i="1" s="1"/>
  <c r="B3090" i="1"/>
  <c r="X3089" i="1" a="1"/>
  <c r="X3089" i="1" s="1"/>
  <c r="W3089" i="1" a="1"/>
  <c r="W3089" i="1" s="1"/>
  <c r="Y3089" i="1" s="1"/>
  <c r="V3089" i="1"/>
  <c r="V3089" i="1" a="1"/>
  <c r="U3089" i="1"/>
  <c r="T3089" i="1"/>
  <c r="O3089" i="1" s="1"/>
  <c r="P3089" i="1"/>
  <c r="G3089" i="1"/>
  <c r="D3089" i="1"/>
  <c r="C3089" i="1"/>
  <c r="B3089" i="1"/>
  <c r="X3088" i="1"/>
  <c r="Y3088" i="1" s="1"/>
  <c r="X3088" i="1" a="1"/>
  <c r="W3088" i="1" a="1"/>
  <c r="W3088" i="1" s="1"/>
  <c r="V3088" i="1"/>
  <c r="V3088" i="1" a="1"/>
  <c r="U3088" i="1"/>
  <c r="T3088" i="1"/>
  <c r="P3088" i="1"/>
  <c r="O3088" i="1"/>
  <c r="G3088" i="1"/>
  <c r="C3088" i="1"/>
  <c r="D3088" i="1" s="1"/>
  <c r="B3088" i="1"/>
  <c r="X3087" i="1" a="1"/>
  <c r="X3087" i="1" s="1"/>
  <c r="Y3087" i="1" s="1"/>
  <c r="W3087" i="1" a="1"/>
  <c r="W3087" i="1" s="1"/>
  <c r="V3087" i="1" a="1"/>
  <c r="V3087" i="1" s="1"/>
  <c r="U3087" i="1"/>
  <c r="T3087" i="1"/>
  <c r="P3087" i="1"/>
  <c r="O3087" i="1"/>
  <c r="G3087" i="1"/>
  <c r="D3087" i="1"/>
  <c r="C3087" i="1"/>
  <c r="B3087" i="1"/>
  <c r="X3086" i="1"/>
  <c r="Y3086" i="1" s="1"/>
  <c r="X3086" i="1" a="1"/>
  <c r="W3086" i="1"/>
  <c r="W3086" i="1" a="1"/>
  <c r="V3086" i="1" a="1"/>
  <c r="V3086" i="1" s="1"/>
  <c r="U3086" i="1"/>
  <c r="T3086" i="1"/>
  <c r="O3086" i="1" s="1"/>
  <c r="P3086" i="1"/>
  <c r="G3086" i="1"/>
  <c r="D3086" i="1"/>
  <c r="C3086" i="1"/>
  <c r="B3086" i="1"/>
  <c r="X3085" i="1" a="1"/>
  <c r="X3085" i="1" s="1"/>
  <c r="W3085" i="1" a="1"/>
  <c r="W3085" i="1" s="1"/>
  <c r="V3085" i="1" a="1"/>
  <c r="V3085" i="1" s="1"/>
  <c r="U3085" i="1"/>
  <c r="T3085" i="1"/>
  <c r="O3085" i="1" s="1"/>
  <c r="P3085" i="1"/>
  <c r="G3085" i="1"/>
  <c r="D3085" i="1"/>
  <c r="C3085" i="1"/>
  <c r="B3085" i="1"/>
  <c r="X3084" i="1" a="1"/>
  <c r="X3084" i="1" s="1"/>
  <c r="Y3084" i="1" s="1"/>
  <c r="W3084" i="1"/>
  <c r="W3084" i="1" a="1"/>
  <c r="V3084" i="1"/>
  <c r="V3084" i="1" a="1"/>
  <c r="U3084" i="1"/>
  <c r="T3084" i="1"/>
  <c r="P3084" i="1"/>
  <c r="O3084" i="1"/>
  <c r="G3084" i="1"/>
  <c r="C3084" i="1"/>
  <c r="D3084" i="1" s="1"/>
  <c r="B3084" i="1"/>
  <c r="X3083" i="1" a="1"/>
  <c r="X3083" i="1" s="1"/>
  <c r="W3083" i="1" a="1"/>
  <c r="W3083" i="1" s="1"/>
  <c r="V3083" i="1" a="1"/>
  <c r="V3083" i="1" s="1"/>
  <c r="U3083" i="1"/>
  <c r="T3083" i="1"/>
  <c r="P3083" i="1"/>
  <c r="O3083" i="1"/>
  <c r="G3083" i="1"/>
  <c r="D3083" i="1"/>
  <c r="C3083" i="1"/>
  <c r="B3083" i="1"/>
  <c r="X3082" i="1" a="1"/>
  <c r="X3082" i="1" s="1"/>
  <c r="Y3082" i="1" s="1"/>
  <c r="W3082" i="1"/>
  <c r="W3082" i="1" a="1"/>
  <c r="V3082" i="1"/>
  <c r="V3082" i="1" a="1"/>
  <c r="U3082" i="1"/>
  <c r="T3082" i="1"/>
  <c r="P3082" i="1"/>
  <c r="O3082" i="1"/>
  <c r="G3082" i="1"/>
  <c r="D3082" i="1"/>
  <c r="C3082" i="1"/>
  <c r="B3082" i="1"/>
  <c r="X3081" i="1"/>
  <c r="X3081" i="1" a="1"/>
  <c r="W3081" i="1" a="1"/>
  <c r="W3081" i="1" s="1"/>
  <c r="Y3081" i="1" s="1"/>
  <c r="V3081" i="1" a="1"/>
  <c r="V3081" i="1" s="1"/>
  <c r="U3081" i="1"/>
  <c r="T3081" i="1"/>
  <c r="O3081" i="1" s="1"/>
  <c r="P3081" i="1"/>
  <c r="G3081" i="1"/>
  <c r="D3081" i="1"/>
  <c r="C3081" i="1"/>
  <c r="B3081" i="1"/>
  <c r="X3080" i="1"/>
  <c r="X3080" i="1" a="1"/>
  <c r="W3080" i="1" a="1"/>
  <c r="W3080" i="1" s="1"/>
  <c r="V3080" i="1"/>
  <c r="V3080" i="1" a="1"/>
  <c r="U3080" i="1"/>
  <c r="T3080" i="1"/>
  <c r="P3080" i="1"/>
  <c r="O3080" i="1"/>
  <c r="G3080" i="1"/>
  <c r="C3080" i="1"/>
  <c r="D3080" i="1" s="1"/>
  <c r="B3080" i="1"/>
  <c r="X3079" i="1" a="1"/>
  <c r="X3079" i="1" s="1"/>
  <c r="Y3079" i="1" s="1"/>
  <c r="W3079" i="1"/>
  <c r="W3079" i="1" a="1"/>
  <c r="V3079" i="1" a="1"/>
  <c r="V3079" i="1" s="1"/>
  <c r="U3079" i="1"/>
  <c r="T3079" i="1"/>
  <c r="P3079" i="1"/>
  <c r="O3079" i="1"/>
  <c r="G3079" i="1"/>
  <c r="C3079" i="1"/>
  <c r="D3079" i="1" s="1"/>
  <c r="B3079" i="1"/>
  <c r="Y3078" i="1"/>
  <c r="X3078" i="1"/>
  <c r="X3078" i="1" a="1"/>
  <c r="W3078" i="1"/>
  <c r="W3078" i="1" a="1"/>
  <c r="V3078" i="1" a="1"/>
  <c r="V3078" i="1" s="1"/>
  <c r="U3078" i="1"/>
  <c r="T3078" i="1"/>
  <c r="O3078" i="1" s="1"/>
  <c r="P3078" i="1"/>
  <c r="G3078" i="1"/>
  <c r="C3078" i="1"/>
  <c r="D3078" i="1" s="1"/>
  <c r="B3078" i="1"/>
  <c r="X3077" i="1"/>
  <c r="X3077" i="1" a="1"/>
  <c r="W3077" i="1" a="1"/>
  <c r="W3077" i="1" s="1"/>
  <c r="Y3077" i="1" s="1"/>
  <c r="V3077" i="1"/>
  <c r="V3077" i="1" a="1"/>
  <c r="U3077" i="1"/>
  <c r="T3077" i="1"/>
  <c r="P3077" i="1"/>
  <c r="O3077" i="1"/>
  <c r="G3077" i="1"/>
  <c r="D3077" i="1"/>
  <c r="C3077" i="1"/>
  <c r="B3077" i="1"/>
  <c r="X3076" i="1"/>
  <c r="Y3076" i="1" s="1"/>
  <c r="X3076" i="1" a="1"/>
  <c r="W3076" i="1"/>
  <c r="W3076" i="1" a="1"/>
  <c r="V3076" i="1"/>
  <c r="V3076" i="1" a="1"/>
  <c r="U3076" i="1"/>
  <c r="T3076" i="1"/>
  <c r="P3076" i="1"/>
  <c r="O3076" i="1"/>
  <c r="G3076" i="1"/>
  <c r="C3076" i="1"/>
  <c r="D3076" i="1" s="1"/>
  <c r="B3076" i="1"/>
  <c r="X3075" i="1" a="1"/>
  <c r="X3075" i="1" s="1"/>
  <c r="Y3075" i="1" s="1"/>
  <c r="W3075" i="1"/>
  <c r="W3075" i="1" a="1"/>
  <c r="V3075" i="1" a="1"/>
  <c r="V3075" i="1" s="1"/>
  <c r="U3075" i="1"/>
  <c r="T3075" i="1"/>
  <c r="P3075" i="1"/>
  <c r="O3075" i="1"/>
  <c r="G3075" i="1"/>
  <c r="D3075" i="1"/>
  <c r="C3075" i="1"/>
  <c r="B3075" i="1"/>
  <c r="X3074" i="1" a="1"/>
  <c r="X3074" i="1" s="1"/>
  <c r="Y3074" i="1" s="1"/>
  <c r="W3074" i="1"/>
  <c r="W3074" i="1" a="1"/>
  <c r="V3074" i="1"/>
  <c r="V3074" i="1" a="1"/>
  <c r="U3074" i="1"/>
  <c r="T3074" i="1"/>
  <c r="O3074" i="1" s="1"/>
  <c r="P3074" i="1"/>
  <c r="G3074" i="1"/>
  <c r="C3074" i="1"/>
  <c r="D3074" i="1" s="1"/>
  <c r="B3074" i="1"/>
  <c r="Y3073" i="1"/>
  <c r="X3073" i="1" a="1"/>
  <c r="X3073" i="1" s="1"/>
  <c r="W3073" i="1" a="1"/>
  <c r="W3073" i="1" s="1"/>
  <c r="V3073" i="1"/>
  <c r="V3073" i="1" a="1"/>
  <c r="U3073" i="1"/>
  <c r="T3073" i="1"/>
  <c r="O3073" i="1" s="1"/>
  <c r="P3073" i="1"/>
  <c r="G3073" i="1"/>
  <c r="D3073" i="1"/>
  <c r="C3073" i="1"/>
  <c r="B3073" i="1"/>
  <c r="X3072" i="1"/>
  <c r="X3072" i="1" a="1"/>
  <c r="W3072" i="1" a="1"/>
  <c r="W3072" i="1" s="1"/>
  <c r="V3072" i="1"/>
  <c r="V3072" i="1" a="1"/>
  <c r="U3072" i="1"/>
  <c r="T3072" i="1"/>
  <c r="P3072" i="1"/>
  <c r="O3072" i="1"/>
  <c r="G3072" i="1"/>
  <c r="C3072" i="1"/>
  <c r="D3072" i="1" s="1"/>
  <c r="B3072" i="1"/>
  <c r="X3071" i="1" a="1"/>
  <c r="X3071" i="1" s="1"/>
  <c r="Y3071" i="1" s="1"/>
  <c r="W3071" i="1" a="1"/>
  <c r="W3071" i="1" s="1"/>
  <c r="V3071" i="1" a="1"/>
  <c r="V3071" i="1" s="1"/>
  <c r="U3071" i="1"/>
  <c r="T3071" i="1"/>
  <c r="P3071" i="1"/>
  <c r="O3071" i="1"/>
  <c r="G3071" i="1"/>
  <c r="D3071" i="1"/>
  <c r="C3071" i="1"/>
  <c r="B3071" i="1"/>
  <c r="X3070" i="1"/>
  <c r="X3070" i="1" a="1"/>
  <c r="W3070" i="1"/>
  <c r="Y3070" i="1" s="1"/>
  <c r="W3070" i="1" a="1"/>
  <c r="V3070" i="1" a="1"/>
  <c r="V3070" i="1" s="1"/>
  <c r="U3070" i="1"/>
  <c r="T3070" i="1"/>
  <c r="O3070" i="1" s="1"/>
  <c r="P3070" i="1"/>
  <c r="G3070" i="1"/>
  <c r="D3070" i="1"/>
  <c r="C3070" i="1"/>
  <c r="B3070" i="1"/>
  <c r="X3069" i="1"/>
  <c r="Y3069" i="1" s="1"/>
  <c r="X3069" i="1" a="1"/>
  <c r="W3069" i="1" a="1"/>
  <c r="W3069" i="1" s="1"/>
  <c r="V3069" i="1" a="1"/>
  <c r="V3069" i="1" s="1"/>
  <c r="U3069" i="1"/>
  <c r="T3069" i="1"/>
  <c r="O3069" i="1" s="1"/>
  <c r="P3069" i="1"/>
  <c r="G3069" i="1"/>
  <c r="D3069" i="1"/>
  <c r="C3069" i="1"/>
  <c r="B3069" i="1"/>
  <c r="X3068" i="1" a="1"/>
  <c r="X3068" i="1" s="1"/>
  <c r="Y3068" i="1" s="1"/>
  <c r="W3068" i="1"/>
  <c r="W3068" i="1" a="1"/>
  <c r="V3068" i="1"/>
  <c r="V3068" i="1" a="1"/>
  <c r="U3068" i="1"/>
  <c r="T3068" i="1"/>
  <c r="P3068" i="1"/>
  <c r="O3068" i="1"/>
  <c r="G3068" i="1"/>
  <c r="C3068" i="1"/>
  <c r="D3068" i="1" s="1"/>
  <c r="B3068" i="1"/>
  <c r="X3067" i="1" a="1"/>
  <c r="X3067" i="1" s="1"/>
  <c r="Y3067" i="1" s="1"/>
  <c r="W3067" i="1"/>
  <c r="W3067" i="1" a="1"/>
  <c r="V3067" i="1" a="1"/>
  <c r="V3067" i="1" s="1"/>
  <c r="U3067" i="1"/>
  <c r="T3067" i="1"/>
  <c r="P3067" i="1"/>
  <c r="O3067" i="1"/>
  <c r="G3067" i="1"/>
  <c r="D3067" i="1"/>
  <c r="C3067" i="1"/>
  <c r="B3067" i="1"/>
  <c r="X3066" i="1" a="1"/>
  <c r="X3066" i="1" s="1"/>
  <c r="W3066" i="1" a="1"/>
  <c r="W3066" i="1" s="1"/>
  <c r="V3066" i="1"/>
  <c r="V3066" i="1" a="1"/>
  <c r="U3066" i="1"/>
  <c r="T3066" i="1"/>
  <c r="P3066" i="1"/>
  <c r="O3066" i="1"/>
  <c r="G3066" i="1"/>
  <c r="D3066" i="1"/>
  <c r="C3066" i="1"/>
  <c r="B3066" i="1"/>
  <c r="X3065" i="1"/>
  <c r="X3065" i="1" a="1"/>
  <c r="W3065" i="1" a="1"/>
  <c r="W3065" i="1" s="1"/>
  <c r="Y3065" i="1" s="1"/>
  <c r="V3065" i="1"/>
  <c r="V3065" i="1" a="1"/>
  <c r="U3065" i="1"/>
  <c r="T3065" i="1"/>
  <c r="O3065" i="1" s="1"/>
  <c r="P3065" i="1"/>
  <c r="G3065" i="1"/>
  <c r="D3065" i="1"/>
  <c r="C3065" i="1"/>
  <c r="B3065" i="1"/>
  <c r="X3064" i="1"/>
  <c r="X3064" i="1" a="1"/>
  <c r="W3064" i="1" a="1"/>
  <c r="W3064" i="1" s="1"/>
  <c r="V3064" i="1" a="1"/>
  <c r="V3064" i="1" s="1"/>
  <c r="U3064" i="1"/>
  <c r="T3064" i="1"/>
  <c r="P3064" i="1"/>
  <c r="O3064" i="1"/>
  <c r="G3064" i="1"/>
  <c r="C3064" i="1"/>
  <c r="D3064" i="1" s="1"/>
  <c r="B3064" i="1"/>
  <c r="X3063" i="1" a="1"/>
  <c r="X3063" i="1" s="1"/>
  <c r="Y3063" i="1" s="1"/>
  <c r="W3063" i="1"/>
  <c r="W3063" i="1" a="1"/>
  <c r="V3063" i="1" a="1"/>
  <c r="V3063" i="1" s="1"/>
  <c r="U3063" i="1"/>
  <c r="T3063" i="1"/>
  <c r="P3063" i="1"/>
  <c r="O3063" i="1"/>
  <c r="G3063" i="1"/>
  <c r="C3063" i="1"/>
  <c r="D3063" i="1" s="1"/>
  <c r="B3063" i="1"/>
  <c r="Y3062" i="1"/>
  <c r="X3062" i="1"/>
  <c r="X3062" i="1" a="1"/>
  <c r="W3062" i="1"/>
  <c r="W3062" i="1" a="1"/>
  <c r="V3062" i="1" a="1"/>
  <c r="V3062" i="1" s="1"/>
  <c r="U3062" i="1"/>
  <c r="T3062" i="1"/>
  <c r="O3062" i="1" s="1"/>
  <c r="P3062" i="1"/>
  <c r="G3062" i="1"/>
  <c r="C3062" i="1"/>
  <c r="D3062" i="1" s="1"/>
  <c r="B3062" i="1"/>
  <c r="X3061" i="1"/>
  <c r="X3061" i="1" a="1"/>
  <c r="W3061" i="1" a="1"/>
  <c r="W3061" i="1" s="1"/>
  <c r="Y3061" i="1" s="1"/>
  <c r="V3061" i="1"/>
  <c r="V3061" i="1" a="1"/>
  <c r="U3061" i="1"/>
  <c r="T3061" i="1"/>
  <c r="P3061" i="1"/>
  <c r="O3061" i="1"/>
  <c r="G3061" i="1"/>
  <c r="D3061" i="1"/>
  <c r="C3061" i="1"/>
  <c r="B3061" i="1"/>
  <c r="X3060" i="1"/>
  <c r="Y3060" i="1" s="1"/>
  <c r="X3060" i="1" a="1"/>
  <c r="W3060" i="1"/>
  <c r="W3060" i="1" a="1"/>
  <c r="V3060" i="1"/>
  <c r="V3060" i="1" a="1"/>
  <c r="U3060" i="1"/>
  <c r="T3060" i="1"/>
  <c r="P3060" i="1"/>
  <c r="O3060" i="1"/>
  <c r="G3060" i="1"/>
  <c r="C3060" i="1"/>
  <c r="D3060" i="1" s="1"/>
  <c r="B3060" i="1"/>
  <c r="X3059" i="1" a="1"/>
  <c r="X3059" i="1" s="1"/>
  <c r="Y3059" i="1" s="1"/>
  <c r="W3059" i="1"/>
  <c r="W3059" i="1" a="1"/>
  <c r="V3059" i="1" a="1"/>
  <c r="V3059" i="1" s="1"/>
  <c r="U3059" i="1"/>
  <c r="T3059" i="1"/>
  <c r="P3059" i="1"/>
  <c r="O3059" i="1"/>
  <c r="G3059" i="1"/>
  <c r="D3059" i="1"/>
  <c r="C3059" i="1"/>
  <c r="B3059" i="1"/>
  <c r="X3058" i="1" a="1"/>
  <c r="X3058" i="1" s="1"/>
  <c r="Y3058" i="1" s="1"/>
  <c r="W3058" i="1"/>
  <c r="W3058" i="1" a="1"/>
  <c r="V3058" i="1"/>
  <c r="V3058" i="1" a="1"/>
  <c r="U3058" i="1"/>
  <c r="T3058" i="1"/>
  <c r="O3058" i="1" s="1"/>
  <c r="P3058" i="1"/>
  <c r="G3058" i="1"/>
  <c r="D3058" i="1"/>
  <c r="C3058" i="1"/>
  <c r="B3058" i="1"/>
  <c r="X3057" i="1" a="1"/>
  <c r="X3057" i="1" s="1"/>
  <c r="W3057" i="1" a="1"/>
  <c r="W3057" i="1" s="1"/>
  <c r="Y3057" i="1" s="1"/>
  <c r="V3057" i="1"/>
  <c r="V3057" i="1" a="1"/>
  <c r="U3057" i="1"/>
  <c r="T3057" i="1"/>
  <c r="O3057" i="1" s="1"/>
  <c r="P3057" i="1"/>
  <c r="G3057" i="1"/>
  <c r="C3057" i="1"/>
  <c r="D3057" i="1" s="1"/>
  <c r="B3057" i="1"/>
  <c r="X3056" i="1"/>
  <c r="Y3056" i="1" s="1"/>
  <c r="X3056" i="1" a="1"/>
  <c r="W3056" i="1" a="1"/>
  <c r="W3056" i="1" s="1"/>
  <c r="V3056" i="1"/>
  <c r="V3056" i="1" a="1"/>
  <c r="U3056" i="1"/>
  <c r="T3056" i="1"/>
  <c r="P3056" i="1"/>
  <c r="O3056" i="1"/>
  <c r="G3056" i="1"/>
  <c r="C3056" i="1"/>
  <c r="D3056" i="1" s="1"/>
  <c r="B3056" i="1"/>
  <c r="X3055" i="1" a="1"/>
  <c r="X3055" i="1" s="1"/>
  <c r="W3055" i="1" a="1"/>
  <c r="W3055" i="1" s="1"/>
  <c r="V3055" i="1" a="1"/>
  <c r="V3055" i="1" s="1"/>
  <c r="U3055" i="1"/>
  <c r="T3055" i="1"/>
  <c r="P3055" i="1"/>
  <c r="O3055" i="1"/>
  <c r="G3055" i="1"/>
  <c r="D3055" i="1"/>
  <c r="C3055" i="1"/>
  <c r="B3055" i="1"/>
  <c r="X3054" i="1"/>
  <c r="X3054" i="1" a="1"/>
  <c r="W3054" i="1"/>
  <c r="Y3054" i="1" s="1"/>
  <c r="W3054" i="1" a="1"/>
  <c r="V3054" i="1" a="1"/>
  <c r="V3054" i="1" s="1"/>
  <c r="U3054" i="1"/>
  <c r="T3054" i="1"/>
  <c r="O3054" i="1" s="1"/>
  <c r="P3054" i="1"/>
  <c r="G3054" i="1"/>
  <c r="D3054" i="1"/>
  <c r="C3054" i="1"/>
  <c r="B3054" i="1"/>
  <c r="X3053" i="1"/>
  <c r="X3053" i="1" a="1"/>
  <c r="W3053" i="1" a="1"/>
  <c r="W3053" i="1" s="1"/>
  <c r="V3053" i="1" a="1"/>
  <c r="V3053" i="1" s="1"/>
  <c r="U3053" i="1"/>
  <c r="T3053" i="1"/>
  <c r="O3053" i="1" s="1"/>
  <c r="P3053" i="1"/>
  <c r="G3053" i="1"/>
  <c r="D3053" i="1"/>
  <c r="C3053" i="1"/>
  <c r="B3053" i="1"/>
  <c r="X3052" i="1" a="1"/>
  <c r="X3052" i="1" s="1"/>
  <c r="Y3052" i="1" s="1"/>
  <c r="W3052" i="1"/>
  <c r="W3052" i="1" a="1"/>
  <c r="V3052" i="1"/>
  <c r="V3052" i="1" a="1"/>
  <c r="U3052" i="1"/>
  <c r="T3052" i="1"/>
  <c r="P3052" i="1"/>
  <c r="O3052" i="1"/>
  <c r="G3052" i="1"/>
  <c r="C3052" i="1"/>
  <c r="D3052" i="1" s="1"/>
  <c r="B3052" i="1"/>
  <c r="X3051" i="1" a="1"/>
  <c r="X3051" i="1" s="1"/>
  <c r="Y3051" i="1" s="1"/>
  <c r="W3051" i="1"/>
  <c r="W3051" i="1" a="1"/>
  <c r="V3051" i="1" a="1"/>
  <c r="V3051" i="1" s="1"/>
  <c r="U3051" i="1"/>
  <c r="T3051" i="1"/>
  <c r="P3051" i="1"/>
  <c r="O3051" i="1"/>
  <c r="G3051" i="1"/>
  <c r="D3051" i="1"/>
  <c r="C3051" i="1"/>
  <c r="B3051" i="1"/>
  <c r="X3050" i="1" a="1"/>
  <c r="X3050" i="1" s="1"/>
  <c r="W3050" i="1" a="1"/>
  <c r="W3050" i="1" s="1"/>
  <c r="V3050" i="1"/>
  <c r="V3050" i="1" a="1"/>
  <c r="U3050" i="1"/>
  <c r="T3050" i="1"/>
  <c r="P3050" i="1"/>
  <c r="O3050" i="1"/>
  <c r="G3050" i="1"/>
  <c r="D3050" i="1"/>
  <c r="C3050" i="1"/>
  <c r="B3050" i="1"/>
  <c r="X3049" i="1" a="1"/>
  <c r="X3049" i="1" s="1"/>
  <c r="W3049" i="1" a="1"/>
  <c r="W3049" i="1" s="1"/>
  <c r="V3049" i="1"/>
  <c r="V3049" i="1" a="1"/>
  <c r="U3049" i="1"/>
  <c r="T3049" i="1"/>
  <c r="O3049" i="1" s="1"/>
  <c r="P3049" i="1"/>
  <c r="G3049" i="1"/>
  <c r="D3049" i="1"/>
  <c r="C3049" i="1"/>
  <c r="B3049" i="1"/>
  <c r="X3048" i="1"/>
  <c r="X3048" i="1" a="1"/>
  <c r="W3048" i="1" a="1"/>
  <c r="W3048" i="1" s="1"/>
  <c r="V3048" i="1" a="1"/>
  <c r="V3048" i="1" s="1"/>
  <c r="U3048" i="1"/>
  <c r="T3048" i="1"/>
  <c r="P3048" i="1"/>
  <c r="O3048" i="1"/>
  <c r="G3048" i="1"/>
  <c r="C3048" i="1"/>
  <c r="D3048" i="1" s="1"/>
  <c r="B3048" i="1"/>
  <c r="X3047" i="1" a="1"/>
  <c r="X3047" i="1" s="1"/>
  <c r="Y3047" i="1" s="1"/>
  <c r="W3047" i="1"/>
  <c r="W3047" i="1" a="1"/>
  <c r="V3047" i="1" a="1"/>
  <c r="V3047" i="1" s="1"/>
  <c r="U3047" i="1"/>
  <c r="T3047" i="1"/>
  <c r="P3047" i="1"/>
  <c r="O3047" i="1"/>
  <c r="G3047" i="1"/>
  <c r="C3047" i="1"/>
  <c r="D3047" i="1" s="1"/>
  <c r="B3047" i="1"/>
  <c r="Y3046" i="1"/>
  <c r="X3046" i="1"/>
  <c r="X3046" i="1" a="1"/>
  <c r="W3046" i="1"/>
  <c r="W3046" i="1" a="1"/>
  <c r="V3046" i="1" a="1"/>
  <c r="V3046" i="1" s="1"/>
  <c r="U3046" i="1"/>
  <c r="T3046" i="1"/>
  <c r="O3046" i="1" s="1"/>
  <c r="P3046" i="1"/>
  <c r="G3046" i="1"/>
  <c r="C3046" i="1"/>
  <c r="D3046" i="1" s="1"/>
  <c r="B3046" i="1"/>
  <c r="X3045" i="1"/>
  <c r="X3045" i="1" a="1"/>
  <c r="W3045" i="1" a="1"/>
  <c r="W3045" i="1" s="1"/>
  <c r="Y3045" i="1" s="1"/>
  <c r="V3045" i="1"/>
  <c r="V3045" i="1" a="1"/>
  <c r="U3045" i="1"/>
  <c r="T3045" i="1"/>
  <c r="P3045" i="1"/>
  <c r="O3045" i="1"/>
  <c r="G3045" i="1"/>
  <c r="D3045" i="1"/>
  <c r="C3045" i="1"/>
  <c r="B3045" i="1"/>
  <c r="X3044" i="1"/>
  <c r="Y3044" i="1" s="1"/>
  <c r="X3044" i="1" a="1"/>
  <c r="W3044" i="1"/>
  <c r="W3044" i="1" a="1"/>
  <c r="V3044" i="1"/>
  <c r="V3044" i="1" a="1"/>
  <c r="U3044" i="1"/>
  <c r="T3044" i="1"/>
  <c r="P3044" i="1"/>
  <c r="O3044" i="1"/>
  <c r="G3044" i="1"/>
  <c r="C3044" i="1"/>
  <c r="D3044" i="1" s="1"/>
  <c r="B3044" i="1"/>
  <c r="X3043" i="1" a="1"/>
  <c r="X3043" i="1" s="1"/>
  <c r="Y3043" i="1" s="1"/>
  <c r="W3043" i="1"/>
  <c r="W3043" i="1" a="1"/>
  <c r="V3043" i="1" a="1"/>
  <c r="V3043" i="1" s="1"/>
  <c r="U3043" i="1"/>
  <c r="T3043" i="1"/>
  <c r="P3043" i="1"/>
  <c r="O3043" i="1"/>
  <c r="G3043" i="1"/>
  <c r="D3043" i="1"/>
  <c r="C3043" i="1"/>
  <c r="B3043" i="1"/>
  <c r="X3042" i="1" a="1"/>
  <c r="X3042" i="1" s="1"/>
  <c r="Y3042" i="1" s="1"/>
  <c r="W3042" i="1"/>
  <c r="W3042" i="1" a="1"/>
  <c r="V3042" i="1"/>
  <c r="V3042" i="1" a="1"/>
  <c r="U3042" i="1"/>
  <c r="T3042" i="1"/>
  <c r="O3042" i="1" s="1"/>
  <c r="P3042" i="1"/>
  <c r="G3042" i="1"/>
  <c r="D3042" i="1"/>
  <c r="C3042" i="1"/>
  <c r="B3042" i="1"/>
  <c r="X3041" i="1" a="1"/>
  <c r="X3041" i="1" s="1"/>
  <c r="Y3041" i="1" s="1"/>
  <c r="W3041" i="1" a="1"/>
  <c r="W3041" i="1" s="1"/>
  <c r="V3041" i="1"/>
  <c r="V3041" i="1" a="1"/>
  <c r="U3041" i="1"/>
  <c r="T3041" i="1"/>
  <c r="O3041" i="1" s="1"/>
  <c r="P3041" i="1"/>
  <c r="G3041" i="1"/>
  <c r="C3041" i="1"/>
  <c r="D3041" i="1" s="1"/>
  <c r="B3041" i="1"/>
  <c r="X3040" i="1"/>
  <c r="X3040" i="1" a="1"/>
  <c r="W3040" i="1" a="1"/>
  <c r="W3040" i="1" s="1"/>
  <c r="V3040" i="1"/>
  <c r="V3040" i="1" a="1"/>
  <c r="U3040" i="1"/>
  <c r="T3040" i="1"/>
  <c r="P3040" i="1"/>
  <c r="O3040" i="1"/>
  <c r="G3040" i="1"/>
  <c r="C3040" i="1"/>
  <c r="D3040" i="1" s="1"/>
  <c r="B3040" i="1"/>
  <c r="X3039" i="1" a="1"/>
  <c r="X3039" i="1" s="1"/>
  <c r="Y3039" i="1" s="1"/>
  <c r="W3039" i="1" a="1"/>
  <c r="W3039" i="1" s="1"/>
  <c r="V3039" i="1" a="1"/>
  <c r="V3039" i="1" s="1"/>
  <c r="U3039" i="1"/>
  <c r="T3039" i="1"/>
  <c r="P3039" i="1"/>
  <c r="O3039" i="1"/>
  <c r="G3039" i="1"/>
  <c r="D3039" i="1"/>
  <c r="C3039" i="1"/>
  <c r="B3039" i="1"/>
  <c r="X3038" i="1"/>
  <c r="X3038" i="1" a="1"/>
  <c r="W3038" i="1"/>
  <c r="Y3038" i="1" s="1"/>
  <c r="W3038" i="1" a="1"/>
  <c r="V3038" i="1" a="1"/>
  <c r="V3038" i="1" s="1"/>
  <c r="U3038" i="1"/>
  <c r="T3038" i="1"/>
  <c r="O3038" i="1" s="1"/>
  <c r="P3038" i="1"/>
  <c r="G3038" i="1"/>
  <c r="D3038" i="1"/>
  <c r="C3038" i="1"/>
  <c r="B3038" i="1"/>
  <c r="X3037" i="1"/>
  <c r="Y3037" i="1" s="1"/>
  <c r="X3037" i="1" a="1"/>
  <c r="W3037" i="1" a="1"/>
  <c r="W3037" i="1" s="1"/>
  <c r="V3037" i="1" a="1"/>
  <c r="V3037" i="1" s="1"/>
  <c r="U3037" i="1"/>
  <c r="T3037" i="1"/>
  <c r="O3037" i="1" s="1"/>
  <c r="P3037" i="1"/>
  <c r="G3037" i="1"/>
  <c r="D3037" i="1"/>
  <c r="C3037" i="1"/>
  <c r="B3037" i="1"/>
  <c r="X3036" i="1" a="1"/>
  <c r="X3036" i="1" s="1"/>
  <c r="Y3036" i="1" s="1"/>
  <c r="W3036" i="1"/>
  <c r="W3036" i="1" a="1"/>
  <c r="V3036" i="1"/>
  <c r="V3036" i="1" a="1"/>
  <c r="U3036" i="1"/>
  <c r="T3036" i="1"/>
  <c r="P3036" i="1"/>
  <c r="O3036" i="1"/>
  <c r="G3036" i="1"/>
  <c r="C3036" i="1"/>
  <c r="D3036" i="1" s="1"/>
  <c r="B3036" i="1"/>
  <c r="X3035" i="1" a="1"/>
  <c r="X3035" i="1" s="1"/>
  <c r="Y3035" i="1" s="1"/>
  <c r="W3035" i="1"/>
  <c r="W3035" i="1" a="1"/>
  <c r="V3035" i="1" a="1"/>
  <c r="V3035" i="1" s="1"/>
  <c r="U3035" i="1"/>
  <c r="T3035" i="1"/>
  <c r="P3035" i="1"/>
  <c r="O3035" i="1"/>
  <c r="G3035" i="1"/>
  <c r="D3035" i="1"/>
  <c r="C3035" i="1"/>
  <c r="B3035" i="1"/>
  <c r="X3034" i="1" a="1"/>
  <c r="X3034" i="1" s="1"/>
  <c r="W3034" i="1" a="1"/>
  <c r="W3034" i="1" s="1"/>
  <c r="V3034" i="1"/>
  <c r="V3034" i="1" a="1"/>
  <c r="U3034" i="1"/>
  <c r="T3034" i="1"/>
  <c r="P3034" i="1"/>
  <c r="O3034" i="1"/>
  <c r="G3034" i="1"/>
  <c r="D3034" i="1"/>
  <c r="C3034" i="1"/>
  <c r="B3034" i="1"/>
  <c r="X3033" i="1" a="1"/>
  <c r="X3033" i="1" s="1"/>
  <c r="W3033" i="1" a="1"/>
  <c r="W3033" i="1" s="1"/>
  <c r="V3033" i="1"/>
  <c r="V3033" i="1" a="1"/>
  <c r="U3033" i="1"/>
  <c r="T3033" i="1"/>
  <c r="O3033" i="1" s="1"/>
  <c r="P3033" i="1"/>
  <c r="G3033" i="1"/>
  <c r="D3033" i="1"/>
  <c r="C3033" i="1"/>
  <c r="B3033" i="1"/>
  <c r="X3032" i="1"/>
  <c r="X3032" i="1" a="1"/>
  <c r="W3032" i="1" a="1"/>
  <c r="W3032" i="1" s="1"/>
  <c r="V3032" i="1" a="1"/>
  <c r="V3032" i="1" s="1"/>
  <c r="U3032" i="1"/>
  <c r="T3032" i="1"/>
  <c r="P3032" i="1"/>
  <c r="O3032" i="1"/>
  <c r="G3032" i="1"/>
  <c r="C3032" i="1"/>
  <c r="D3032" i="1" s="1"/>
  <c r="B3032" i="1"/>
  <c r="X3031" i="1" a="1"/>
  <c r="X3031" i="1" s="1"/>
  <c r="Y3031" i="1" s="1"/>
  <c r="W3031" i="1"/>
  <c r="W3031" i="1" a="1"/>
  <c r="V3031" i="1" a="1"/>
  <c r="V3031" i="1" s="1"/>
  <c r="U3031" i="1"/>
  <c r="T3031" i="1"/>
  <c r="P3031" i="1"/>
  <c r="O3031" i="1"/>
  <c r="G3031" i="1"/>
  <c r="C3031" i="1"/>
  <c r="D3031" i="1" s="1"/>
  <c r="B3031" i="1"/>
  <c r="Y3030" i="1"/>
  <c r="X3030" i="1"/>
  <c r="X3030" i="1" a="1"/>
  <c r="W3030" i="1"/>
  <c r="W3030" i="1" a="1"/>
  <c r="V3030" i="1" a="1"/>
  <c r="V3030" i="1" s="1"/>
  <c r="U3030" i="1"/>
  <c r="T3030" i="1"/>
  <c r="O3030" i="1" s="1"/>
  <c r="P3030" i="1"/>
  <c r="G3030" i="1"/>
  <c r="C3030" i="1"/>
  <c r="D3030" i="1" s="1"/>
  <c r="B3030" i="1"/>
  <c r="X3029" i="1"/>
  <c r="X3029" i="1" a="1"/>
  <c r="W3029" i="1" a="1"/>
  <c r="W3029" i="1" s="1"/>
  <c r="Y3029" i="1" s="1"/>
  <c r="V3029" i="1"/>
  <c r="V3029" i="1" a="1"/>
  <c r="U3029" i="1"/>
  <c r="T3029" i="1"/>
  <c r="P3029" i="1"/>
  <c r="O3029" i="1"/>
  <c r="G3029" i="1"/>
  <c r="D3029" i="1"/>
  <c r="C3029" i="1"/>
  <c r="B3029" i="1"/>
  <c r="X3028" i="1"/>
  <c r="Y3028" i="1" s="1"/>
  <c r="X3028" i="1" a="1"/>
  <c r="W3028" i="1"/>
  <c r="W3028" i="1" a="1"/>
  <c r="V3028" i="1"/>
  <c r="V3028" i="1" a="1"/>
  <c r="U3028" i="1"/>
  <c r="T3028" i="1"/>
  <c r="P3028" i="1"/>
  <c r="O3028" i="1"/>
  <c r="G3028" i="1"/>
  <c r="C3028" i="1"/>
  <c r="D3028" i="1" s="1"/>
  <c r="B3028" i="1"/>
  <c r="X3027" i="1" a="1"/>
  <c r="X3027" i="1" s="1"/>
  <c r="Y3027" i="1" s="1"/>
  <c r="W3027" i="1"/>
  <c r="W3027" i="1" a="1"/>
  <c r="V3027" i="1" a="1"/>
  <c r="V3027" i="1" s="1"/>
  <c r="U3027" i="1"/>
  <c r="T3027" i="1"/>
  <c r="P3027" i="1"/>
  <c r="O3027" i="1"/>
  <c r="G3027" i="1"/>
  <c r="D3027" i="1"/>
  <c r="C3027" i="1"/>
  <c r="B3027" i="1"/>
  <c r="X3026" i="1" a="1"/>
  <c r="X3026" i="1" s="1"/>
  <c r="Y3026" i="1" s="1"/>
  <c r="W3026" i="1"/>
  <c r="W3026" i="1" a="1"/>
  <c r="V3026" i="1"/>
  <c r="V3026" i="1" a="1"/>
  <c r="U3026" i="1"/>
  <c r="T3026" i="1"/>
  <c r="O3026" i="1" s="1"/>
  <c r="P3026" i="1"/>
  <c r="G3026" i="1"/>
  <c r="D3026" i="1"/>
  <c r="C3026" i="1"/>
  <c r="B3026" i="1"/>
  <c r="X3025" i="1" a="1"/>
  <c r="X3025" i="1" s="1"/>
  <c r="W3025" i="1" a="1"/>
  <c r="W3025" i="1" s="1"/>
  <c r="Y3025" i="1" s="1"/>
  <c r="V3025" i="1"/>
  <c r="V3025" i="1" a="1"/>
  <c r="U3025" i="1"/>
  <c r="T3025" i="1"/>
  <c r="O3025" i="1" s="1"/>
  <c r="P3025" i="1"/>
  <c r="G3025" i="1"/>
  <c r="C3025" i="1"/>
  <c r="D3025" i="1" s="1"/>
  <c r="B3025" i="1"/>
  <c r="X3024" i="1"/>
  <c r="Y3024" i="1" s="1"/>
  <c r="X3024" i="1" a="1"/>
  <c r="W3024" i="1" a="1"/>
  <c r="W3024" i="1" s="1"/>
  <c r="V3024" i="1"/>
  <c r="V3024" i="1" a="1"/>
  <c r="U3024" i="1"/>
  <c r="T3024" i="1"/>
  <c r="P3024" i="1"/>
  <c r="O3024" i="1"/>
  <c r="G3024" i="1"/>
  <c r="C3024" i="1"/>
  <c r="D3024" i="1" s="1"/>
  <c r="B3024" i="1"/>
  <c r="X3023" i="1" a="1"/>
  <c r="X3023" i="1" s="1"/>
  <c r="W3023" i="1" a="1"/>
  <c r="W3023" i="1" s="1"/>
  <c r="V3023" i="1" a="1"/>
  <c r="V3023" i="1" s="1"/>
  <c r="U3023" i="1"/>
  <c r="T3023" i="1"/>
  <c r="P3023" i="1"/>
  <c r="O3023" i="1"/>
  <c r="G3023" i="1"/>
  <c r="D3023" i="1"/>
  <c r="C3023" i="1"/>
  <c r="B3023" i="1"/>
  <c r="X3022" i="1"/>
  <c r="X3022" i="1" a="1"/>
  <c r="W3022" i="1"/>
  <c r="Y3022" i="1" s="1"/>
  <c r="W3022" i="1" a="1"/>
  <c r="V3022" i="1" a="1"/>
  <c r="V3022" i="1" s="1"/>
  <c r="U3022" i="1"/>
  <c r="T3022" i="1"/>
  <c r="O3022" i="1" s="1"/>
  <c r="P3022" i="1"/>
  <c r="G3022" i="1"/>
  <c r="D3022" i="1"/>
  <c r="C3022" i="1"/>
  <c r="B3022" i="1"/>
  <c r="X3021" i="1"/>
  <c r="X3021" i="1" a="1"/>
  <c r="W3021" i="1" a="1"/>
  <c r="W3021" i="1" s="1"/>
  <c r="V3021" i="1" a="1"/>
  <c r="V3021" i="1" s="1"/>
  <c r="U3021" i="1"/>
  <c r="T3021" i="1"/>
  <c r="O3021" i="1" s="1"/>
  <c r="P3021" i="1"/>
  <c r="G3021" i="1"/>
  <c r="D3021" i="1"/>
  <c r="C3021" i="1"/>
  <c r="B3021" i="1"/>
  <c r="X3020" i="1" a="1"/>
  <c r="X3020" i="1" s="1"/>
  <c r="Y3020" i="1" s="1"/>
  <c r="W3020" i="1"/>
  <c r="W3020" i="1" a="1"/>
  <c r="V3020" i="1"/>
  <c r="V3020" i="1" a="1"/>
  <c r="U3020" i="1"/>
  <c r="T3020" i="1"/>
  <c r="P3020" i="1"/>
  <c r="O3020" i="1"/>
  <c r="G3020" i="1"/>
  <c r="C3020" i="1"/>
  <c r="D3020" i="1" s="1"/>
  <c r="B3020" i="1"/>
  <c r="X3019" i="1" a="1"/>
  <c r="X3019" i="1" s="1"/>
  <c r="Y3019" i="1" s="1"/>
  <c r="W3019" i="1"/>
  <c r="W3019" i="1" a="1"/>
  <c r="V3019" i="1" a="1"/>
  <c r="V3019" i="1" s="1"/>
  <c r="U3019" i="1"/>
  <c r="T3019" i="1"/>
  <c r="P3019" i="1"/>
  <c r="O3019" i="1"/>
  <c r="G3019" i="1"/>
  <c r="D3019" i="1"/>
  <c r="C3019" i="1"/>
  <c r="B3019" i="1"/>
  <c r="X3018" i="1" a="1"/>
  <c r="X3018" i="1" s="1"/>
  <c r="W3018" i="1" a="1"/>
  <c r="W3018" i="1" s="1"/>
  <c r="V3018" i="1"/>
  <c r="V3018" i="1" a="1"/>
  <c r="U3018" i="1"/>
  <c r="T3018" i="1"/>
  <c r="P3018" i="1"/>
  <c r="O3018" i="1"/>
  <c r="G3018" i="1"/>
  <c r="D3018" i="1"/>
  <c r="C3018" i="1"/>
  <c r="B3018" i="1"/>
  <c r="X3017" i="1" a="1"/>
  <c r="X3017" i="1" s="1"/>
  <c r="W3017" i="1" a="1"/>
  <c r="W3017" i="1" s="1"/>
  <c r="V3017" i="1"/>
  <c r="V3017" i="1" a="1"/>
  <c r="U3017" i="1"/>
  <c r="T3017" i="1"/>
  <c r="O3017" i="1" s="1"/>
  <c r="P3017" i="1"/>
  <c r="G3017" i="1"/>
  <c r="D3017" i="1"/>
  <c r="C3017" i="1"/>
  <c r="B3017" i="1"/>
  <c r="X3016" i="1"/>
  <c r="X3016" i="1" a="1"/>
  <c r="W3016" i="1" a="1"/>
  <c r="W3016" i="1" s="1"/>
  <c r="V3016" i="1" a="1"/>
  <c r="V3016" i="1" s="1"/>
  <c r="U3016" i="1"/>
  <c r="T3016" i="1"/>
  <c r="P3016" i="1"/>
  <c r="O3016" i="1"/>
  <c r="G3016" i="1"/>
  <c r="C3016" i="1"/>
  <c r="D3016" i="1" s="1"/>
  <c r="B3016" i="1"/>
  <c r="X3015" i="1" a="1"/>
  <c r="X3015" i="1" s="1"/>
  <c r="Y3015" i="1" s="1"/>
  <c r="W3015" i="1"/>
  <c r="W3015" i="1" a="1"/>
  <c r="V3015" i="1" a="1"/>
  <c r="V3015" i="1" s="1"/>
  <c r="U3015" i="1"/>
  <c r="T3015" i="1"/>
  <c r="P3015" i="1"/>
  <c r="O3015" i="1"/>
  <c r="G3015" i="1"/>
  <c r="C3015" i="1"/>
  <c r="D3015" i="1" s="1"/>
  <c r="B3015" i="1"/>
  <c r="Y3014" i="1"/>
  <c r="X3014" i="1"/>
  <c r="X3014" i="1" a="1"/>
  <c r="W3014" i="1"/>
  <c r="W3014" i="1" a="1"/>
  <c r="V3014" i="1"/>
  <c r="V3014" i="1" a="1"/>
  <c r="U3014" i="1"/>
  <c r="T3014" i="1"/>
  <c r="O3014" i="1" s="1"/>
  <c r="P3014" i="1"/>
  <c r="G3014" i="1"/>
  <c r="C3014" i="1"/>
  <c r="D3014" i="1" s="1"/>
  <c r="B3014" i="1"/>
  <c r="X3013" i="1"/>
  <c r="X3013" i="1" a="1"/>
  <c r="W3013" i="1" a="1"/>
  <c r="W3013" i="1" s="1"/>
  <c r="Y3013" i="1" s="1"/>
  <c r="V3013" i="1"/>
  <c r="V3013" i="1" a="1"/>
  <c r="U3013" i="1"/>
  <c r="T3013" i="1"/>
  <c r="P3013" i="1"/>
  <c r="O3013" i="1"/>
  <c r="G3013" i="1"/>
  <c r="D3013" i="1"/>
  <c r="C3013" i="1"/>
  <c r="B3013" i="1"/>
  <c r="X3012" i="1"/>
  <c r="Y3012" i="1" s="1"/>
  <c r="X3012" i="1" a="1"/>
  <c r="W3012" i="1"/>
  <c r="W3012" i="1" a="1"/>
  <c r="V3012" i="1"/>
  <c r="V3012" i="1" a="1"/>
  <c r="U3012" i="1"/>
  <c r="T3012" i="1"/>
  <c r="P3012" i="1"/>
  <c r="O3012" i="1"/>
  <c r="G3012" i="1"/>
  <c r="C3012" i="1"/>
  <c r="D3012" i="1" s="1"/>
  <c r="B3012" i="1"/>
  <c r="X3011" i="1" a="1"/>
  <c r="X3011" i="1" s="1"/>
  <c r="Y3011" i="1" s="1"/>
  <c r="W3011" i="1"/>
  <c r="W3011" i="1" a="1"/>
  <c r="V3011" i="1" a="1"/>
  <c r="V3011" i="1" s="1"/>
  <c r="U3011" i="1"/>
  <c r="T3011" i="1"/>
  <c r="P3011" i="1"/>
  <c r="O3011" i="1"/>
  <c r="G3011" i="1"/>
  <c r="D3011" i="1"/>
  <c r="C3011" i="1"/>
  <c r="B3011" i="1"/>
  <c r="X3010" i="1" a="1"/>
  <c r="X3010" i="1" s="1"/>
  <c r="Y3010" i="1" s="1"/>
  <c r="W3010" i="1"/>
  <c r="W3010" i="1" a="1"/>
  <c r="V3010" i="1"/>
  <c r="V3010" i="1" a="1"/>
  <c r="U3010" i="1"/>
  <c r="T3010" i="1"/>
  <c r="O3010" i="1" s="1"/>
  <c r="P3010" i="1"/>
  <c r="G3010" i="1"/>
  <c r="D3010" i="1"/>
  <c r="C3010" i="1"/>
  <c r="B3010" i="1"/>
  <c r="X3009" i="1" a="1"/>
  <c r="X3009" i="1" s="1"/>
  <c r="Y3009" i="1" s="1"/>
  <c r="W3009" i="1" a="1"/>
  <c r="W3009" i="1" s="1"/>
  <c r="V3009" i="1"/>
  <c r="V3009" i="1" a="1"/>
  <c r="U3009" i="1"/>
  <c r="T3009" i="1"/>
  <c r="O3009" i="1" s="1"/>
  <c r="P3009" i="1"/>
  <c r="G3009" i="1"/>
  <c r="C3009" i="1"/>
  <c r="D3009" i="1" s="1"/>
  <c r="B3009" i="1"/>
  <c r="X3008" i="1"/>
  <c r="X3008" i="1" a="1"/>
  <c r="W3008" i="1" a="1"/>
  <c r="W3008" i="1" s="1"/>
  <c r="V3008" i="1"/>
  <c r="V3008" i="1" a="1"/>
  <c r="U3008" i="1"/>
  <c r="T3008" i="1"/>
  <c r="P3008" i="1"/>
  <c r="O3008" i="1"/>
  <c r="G3008" i="1"/>
  <c r="C3008" i="1"/>
  <c r="D3008" i="1" s="1"/>
  <c r="B3008" i="1"/>
  <c r="X3007" i="1" a="1"/>
  <c r="X3007" i="1" s="1"/>
  <c r="Y3007" i="1" s="1"/>
  <c r="W3007" i="1" a="1"/>
  <c r="W3007" i="1" s="1"/>
  <c r="V3007" i="1" a="1"/>
  <c r="V3007" i="1" s="1"/>
  <c r="U3007" i="1"/>
  <c r="T3007" i="1"/>
  <c r="P3007" i="1"/>
  <c r="O3007" i="1"/>
  <c r="G3007" i="1"/>
  <c r="D3007" i="1"/>
  <c r="C3007" i="1"/>
  <c r="B3007" i="1"/>
  <c r="X3006" i="1"/>
  <c r="X3006" i="1" a="1"/>
  <c r="W3006" i="1"/>
  <c r="Y3006" i="1" s="1"/>
  <c r="W3006" i="1" a="1"/>
  <c r="V3006" i="1" a="1"/>
  <c r="V3006" i="1" s="1"/>
  <c r="U3006" i="1"/>
  <c r="T3006" i="1"/>
  <c r="O3006" i="1" s="1"/>
  <c r="P3006" i="1"/>
  <c r="G3006" i="1"/>
  <c r="D3006" i="1"/>
  <c r="C3006" i="1"/>
  <c r="B3006" i="1"/>
  <c r="X3005" i="1"/>
  <c r="X3005" i="1" a="1"/>
  <c r="W3005" i="1" a="1"/>
  <c r="W3005" i="1" s="1"/>
  <c r="V3005" i="1" a="1"/>
  <c r="V3005" i="1" s="1"/>
  <c r="U3005" i="1"/>
  <c r="T3005" i="1"/>
  <c r="O3005" i="1" s="1"/>
  <c r="P3005" i="1"/>
  <c r="G3005" i="1"/>
  <c r="D3005" i="1"/>
  <c r="C3005" i="1"/>
  <c r="B3005" i="1"/>
  <c r="X3004" i="1" a="1"/>
  <c r="X3004" i="1" s="1"/>
  <c r="Y3004" i="1" s="1"/>
  <c r="W3004" i="1"/>
  <c r="W3004" i="1" a="1"/>
  <c r="V3004" i="1"/>
  <c r="V3004" i="1" a="1"/>
  <c r="U3004" i="1"/>
  <c r="T3004" i="1"/>
  <c r="P3004" i="1"/>
  <c r="O3004" i="1"/>
  <c r="G3004" i="1"/>
  <c r="C3004" i="1"/>
  <c r="D3004" i="1" s="1"/>
  <c r="B3004" i="1"/>
  <c r="X3003" i="1" a="1"/>
  <c r="X3003" i="1" s="1"/>
  <c r="Y3003" i="1" s="1"/>
  <c r="W3003" i="1"/>
  <c r="W3003" i="1" a="1"/>
  <c r="V3003" i="1" a="1"/>
  <c r="V3003" i="1" s="1"/>
  <c r="U3003" i="1"/>
  <c r="T3003" i="1"/>
  <c r="P3003" i="1"/>
  <c r="O3003" i="1"/>
  <c r="G3003" i="1"/>
  <c r="D3003" i="1"/>
  <c r="C3003" i="1"/>
  <c r="B3003" i="1"/>
  <c r="X3002" i="1" a="1"/>
  <c r="X3002" i="1" s="1"/>
  <c r="Y3002" i="1" s="1"/>
  <c r="W3002" i="1" a="1"/>
  <c r="W3002" i="1" s="1"/>
  <c r="V3002" i="1"/>
  <c r="V3002" i="1" a="1"/>
  <c r="U3002" i="1"/>
  <c r="T3002" i="1"/>
  <c r="P3002" i="1"/>
  <c r="O3002" i="1"/>
  <c r="G3002" i="1"/>
  <c r="D3002" i="1"/>
  <c r="C3002" i="1"/>
  <c r="B3002" i="1"/>
  <c r="X3001" i="1" a="1"/>
  <c r="X3001" i="1" s="1"/>
  <c r="Y3001" i="1" s="1"/>
  <c r="W3001" i="1" a="1"/>
  <c r="W3001" i="1" s="1"/>
  <c r="V3001" i="1"/>
  <c r="V3001" i="1" a="1"/>
  <c r="U3001" i="1"/>
  <c r="T3001" i="1"/>
  <c r="O3001" i="1" s="1"/>
  <c r="P3001" i="1"/>
  <c r="G3001" i="1"/>
  <c r="D3001" i="1"/>
  <c r="C3001" i="1"/>
  <c r="B3001" i="1"/>
  <c r="X3000" i="1"/>
  <c r="Y3000" i="1" s="1"/>
  <c r="X3000" i="1" a="1"/>
  <c r="W3000" i="1"/>
  <c r="W3000" i="1" a="1"/>
  <c r="V3000" i="1" a="1"/>
  <c r="V3000" i="1" s="1"/>
  <c r="U3000" i="1"/>
  <c r="T3000" i="1"/>
  <c r="P3000" i="1"/>
  <c r="O3000" i="1"/>
  <c r="G3000" i="1"/>
  <c r="C3000" i="1"/>
  <c r="D3000" i="1" s="1"/>
  <c r="B3000" i="1"/>
  <c r="X2999" i="1" a="1"/>
  <c r="X2999" i="1" s="1"/>
  <c r="W2999" i="1" a="1"/>
  <c r="W2999" i="1" s="1"/>
  <c r="V2999" i="1" a="1"/>
  <c r="V2999" i="1" s="1"/>
  <c r="U2999" i="1"/>
  <c r="T2999" i="1"/>
  <c r="P2999" i="1"/>
  <c r="O2999" i="1"/>
  <c r="G2999" i="1"/>
  <c r="C2999" i="1"/>
  <c r="D2999" i="1" s="1"/>
  <c r="B2999" i="1"/>
  <c r="Y2998" i="1"/>
  <c r="X2998" i="1"/>
  <c r="X2998" i="1" a="1"/>
  <c r="W2998" i="1"/>
  <c r="W2998" i="1" a="1"/>
  <c r="V2998" i="1"/>
  <c r="V2998" i="1" a="1"/>
  <c r="U2998" i="1"/>
  <c r="T2998" i="1"/>
  <c r="O2998" i="1" s="1"/>
  <c r="P2998" i="1"/>
  <c r="G2998" i="1"/>
  <c r="C2998" i="1"/>
  <c r="D2998" i="1" s="1"/>
  <c r="B2998" i="1"/>
  <c r="X2997" i="1"/>
  <c r="X2997" i="1" a="1"/>
  <c r="W2997" i="1" a="1"/>
  <c r="W2997" i="1" s="1"/>
  <c r="Y2997" i="1" s="1"/>
  <c r="V2997" i="1" a="1"/>
  <c r="V2997" i="1" s="1"/>
  <c r="U2997" i="1"/>
  <c r="T2997" i="1"/>
  <c r="P2997" i="1"/>
  <c r="O2997" i="1"/>
  <c r="G2997" i="1"/>
  <c r="D2997" i="1"/>
  <c r="C2997" i="1"/>
  <c r="B2997" i="1"/>
  <c r="X2996" i="1"/>
  <c r="Y2996" i="1" s="1"/>
  <c r="X2996" i="1" a="1"/>
  <c r="W2996" i="1"/>
  <c r="W2996" i="1" a="1"/>
  <c r="V2996" i="1"/>
  <c r="V2996" i="1" a="1"/>
  <c r="U2996" i="1"/>
  <c r="T2996" i="1"/>
  <c r="P2996" i="1"/>
  <c r="O2996" i="1"/>
  <c r="G2996" i="1"/>
  <c r="C2996" i="1"/>
  <c r="D2996" i="1" s="1"/>
  <c r="B2996" i="1"/>
  <c r="X2995" i="1" a="1"/>
  <c r="X2995" i="1" s="1"/>
  <c r="Y2995" i="1" s="1"/>
  <c r="W2995" i="1"/>
  <c r="W2995" i="1" a="1"/>
  <c r="V2995" i="1" a="1"/>
  <c r="V2995" i="1" s="1"/>
  <c r="U2995" i="1"/>
  <c r="T2995" i="1"/>
  <c r="P2995" i="1"/>
  <c r="O2995" i="1"/>
  <c r="G2995" i="1"/>
  <c r="D2995" i="1"/>
  <c r="C2995" i="1"/>
  <c r="B2995" i="1"/>
  <c r="X2994" i="1" a="1"/>
  <c r="X2994" i="1" s="1"/>
  <c r="Y2994" i="1" s="1"/>
  <c r="W2994" i="1"/>
  <c r="W2994" i="1" a="1"/>
  <c r="V2994" i="1"/>
  <c r="V2994" i="1" a="1"/>
  <c r="U2994" i="1"/>
  <c r="T2994" i="1"/>
  <c r="O2994" i="1" s="1"/>
  <c r="P2994" i="1"/>
  <c r="G2994" i="1"/>
  <c r="D2994" i="1"/>
  <c r="C2994" i="1"/>
  <c r="B2994" i="1"/>
  <c r="X2993" i="1" a="1"/>
  <c r="X2993" i="1" s="1"/>
  <c r="Y2993" i="1" s="1"/>
  <c r="W2993" i="1" a="1"/>
  <c r="W2993" i="1" s="1"/>
  <c r="V2993" i="1"/>
  <c r="V2993" i="1" a="1"/>
  <c r="U2993" i="1"/>
  <c r="T2993" i="1"/>
  <c r="O2993" i="1" s="1"/>
  <c r="P2993" i="1"/>
  <c r="G2993" i="1"/>
  <c r="C2993" i="1"/>
  <c r="D2993" i="1" s="1"/>
  <c r="B2993" i="1"/>
  <c r="X2992" i="1"/>
  <c r="Y2992" i="1" s="1"/>
  <c r="X2992" i="1" a="1"/>
  <c r="W2992" i="1" a="1"/>
  <c r="W2992" i="1" s="1"/>
  <c r="V2992" i="1"/>
  <c r="V2992" i="1" a="1"/>
  <c r="U2992" i="1"/>
  <c r="T2992" i="1"/>
  <c r="P2992" i="1"/>
  <c r="O2992" i="1"/>
  <c r="G2992" i="1"/>
  <c r="C2992" i="1"/>
  <c r="D2992" i="1" s="1"/>
  <c r="B2992" i="1"/>
  <c r="X2991" i="1" a="1"/>
  <c r="X2991" i="1" s="1"/>
  <c r="Y2991" i="1" s="1"/>
  <c r="W2991" i="1" a="1"/>
  <c r="W2991" i="1" s="1"/>
  <c r="V2991" i="1" a="1"/>
  <c r="V2991" i="1" s="1"/>
  <c r="U2991" i="1"/>
  <c r="T2991" i="1"/>
  <c r="P2991" i="1"/>
  <c r="O2991" i="1"/>
  <c r="G2991" i="1"/>
  <c r="D2991" i="1"/>
  <c r="C2991" i="1"/>
  <c r="B2991" i="1"/>
  <c r="X2990" i="1"/>
  <c r="X2990" i="1" a="1"/>
  <c r="W2990" i="1"/>
  <c r="Y2990" i="1" s="1"/>
  <c r="W2990" i="1" a="1"/>
  <c r="V2990" i="1" a="1"/>
  <c r="V2990" i="1" s="1"/>
  <c r="U2990" i="1"/>
  <c r="T2990" i="1"/>
  <c r="O2990" i="1" s="1"/>
  <c r="P2990" i="1"/>
  <c r="G2990" i="1"/>
  <c r="D2990" i="1"/>
  <c r="C2990" i="1"/>
  <c r="B2990" i="1"/>
  <c r="X2989" i="1"/>
  <c r="X2989" i="1" a="1"/>
  <c r="W2989" i="1" a="1"/>
  <c r="W2989" i="1" s="1"/>
  <c r="V2989" i="1" a="1"/>
  <c r="V2989" i="1" s="1"/>
  <c r="U2989" i="1"/>
  <c r="T2989" i="1"/>
  <c r="O2989" i="1" s="1"/>
  <c r="P2989" i="1"/>
  <c r="G2989" i="1"/>
  <c r="D2989" i="1"/>
  <c r="C2989" i="1"/>
  <c r="B2989" i="1"/>
  <c r="X2988" i="1" a="1"/>
  <c r="X2988" i="1" s="1"/>
  <c r="Y2988" i="1" s="1"/>
  <c r="W2988" i="1"/>
  <c r="W2988" i="1" a="1"/>
  <c r="V2988" i="1"/>
  <c r="V2988" i="1" a="1"/>
  <c r="U2988" i="1"/>
  <c r="T2988" i="1"/>
  <c r="P2988" i="1"/>
  <c r="O2988" i="1"/>
  <c r="G2988" i="1"/>
  <c r="C2988" i="1"/>
  <c r="D2988" i="1" s="1"/>
  <c r="B2988" i="1"/>
  <c r="X2987" i="1" a="1"/>
  <c r="X2987" i="1" s="1"/>
  <c r="W2987" i="1"/>
  <c r="W2987" i="1" a="1"/>
  <c r="V2987" i="1" a="1"/>
  <c r="V2987" i="1" s="1"/>
  <c r="U2987" i="1"/>
  <c r="T2987" i="1"/>
  <c r="P2987" i="1"/>
  <c r="O2987" i="1"/>
  <c r="G2987" i="1"/>
  <c r="D2987" i="1"/>
  <c r="C2987" i="1"/>
  <c r="B2987" i="1"/>
  <c r="X2986" i="1"/>
  <c r="X2986" i="1" a="1"/>
  <c r="W2986" i="1" a="1"/>
  <c r="W2986" i="1" s="1"/>
  <c r="Y2986" i="1" s="1"/>
  <c r="V2986" i="1"/>
  <c r="V2986" i="1" a="1"/>
  <c r="U2986" i="1"/>
  <c r="T2986" i="1"/>
  <c r="P2986" i="1"/>
  <c r="O2986" i="1"/>
  <c r="G2986" i="1"/>
  <c r="D2986" i="1"/>
  <c r="C2986" i="1"/>
  <c r="B2986" i="1"/>
  <c r="X2985" i="1" a="1"/>
  <c r="X2985" i="1" s="1"/>
  <c r="Y2985" i="1" s="1"/>
  <c r="W2985" i="1" a="1"/>
  <c r="W2985" i="1" s="1"/>
  <c r="V2985" i="1"/>
  <c r="V2985" i="1" a="1"/>
  <c r="U2985" i="1"/>
  <c r="T2985" i="1"/>
  <c r="O2985" i="1" s="1"/>
  <c r="P2985" i="1"/>
  <c r="G2985" i="1"/>
  <c r="D2985" i="1"/>
  <c r="C2985" i="1"/>
  <c r="B2985" i="1"/>
  <c r="X2984" i="1"/>
  <c r="Y2984" i="1" s="1"/>
  <c r="X2984" i="1" a="1"/>
  <c r="W2984" i="1"/>
  <c r="W2984" i="1" a="1"/>
  <c r="V2984" i="1" a="1"/>
  <c r="V2984" i="1" s="1"/>
  <c r="U2984" i="1"/>
  <c r="T2984" i="1"/>
  <c r="P2984" i="1"/>
  <c r="O2984" i="1"/>
  <c r="G2984" i="1"/>
  <c r="C2984" i="1"/>
  <c r="D2984" i="1" s="1"/>
  <c r="B2984" i="1"/>
  <c r="X2983" i="1" a="1"/>
  <c r="X2983" i="1" s="1"/>
  <c r="W2983" i="1" a="1"/>
  <c r="W2983" i="1" s="1"/>
  <c r="V2983" i="1" a="1"/>
  <c r="V2983" i="1" s="1"/>
  <c r="U2983" i="1"/>
  <c r="T2983" i="1"/>
  <c r="P2983" i="1"/>
  <c r="O2983" i="1"/>
  <c r="G2983" i="1"/>
  <c r="C2983" i="1"/>
  <c r="D2983" i="1" s="1"/>
  <c r="B2983" i="1"/>
  <c r="Y2982" i="1"/>
  <c r="X2982" i="1"/>
  <c r="X2982" i="1" a="1"/>
  <c r="W2982" i="1"/>
  <c r="W2982" i="1" a="1"/>
  <c r="V2982" i="1"/>
  <c r="V2982" i="1" a="1"/>
  <c r="U2982" i="1"/>
  <c r="T2982" i="1"/>
  <c r="O2982" i="1" s="1"/>
  <c r="P2982" i="1"/>
  <c r="G2982" i="1"/>
  <c r="C2982" i="1"/>
  <c r="D2982" i="1" s="1"/>
  <c r="B2982" i="1"/>
  <c r="X2981" i="1"/>
  <c r="X2981" i="1" a="1"/>
  <c r="W2981" i="1" a="1"/>
  <c r="W2981" i="1" s="1"/>
  <c r="Y2981" i="1" s="1"/>
  <c r="V2981" i="1" a="1"/>
  <c r="V2981" i="1" s="1"/>
  <c r="U2981" i="1"/>
  <c r="T2981" i="1"/>
  <c r="P2981" i="1"/>
  <c r="O2981" i="1"/>
  <c r="G2981" i="1"/>
  <c r="D2981" i="1"/>
  <c r="C2981" i="1"/>
  <c r="B2981" i="1"/>
  <c r="X2980" i="1"/>
  <c r="Y2980" i="1" s="1"/>
  <c r="X2980" i="1" a="1"/>
  <c r="W2980" i="1"/>
  <c r="W2980" i="1" a="1"/>
  <c r="V2980" i="1"/>
  <c r="V2980" i="1" a="1"/>
  <c r="U2980" i="1"/>
  <c r="T2980" i="1"/>
  <c r="P2980" i="1"/>
  <c r="O2980" i="1"/>
  <c r="G2980" i="1"/>
  <c r="C2980" i="1"/>
  <c r="D2980" i="1" s="1"/>
  <c r="B2980" i="1"/>
  <c r="X2979" i="1" a="1"/>
  <c r="X2979" i="1" s="1"/>
  <c r="Y2979" i="1" s="1"/>
  <c r="W2979" i="1"/>
  <c r="W2979" i="1" a="1"/>
  <c r="V2979" i="1" a="1"/>
  <c r="V2979" i="1" s="1"/>
  <c r="U2979" i="1"/>
  <c r="T2979" i="1"/>
  <c r="P2979" i="1"/>
  <c r="O2979" i="1"/>
  <c r="G2979" i="1"/>
  <c r="D2979" i="1"/>
  <c r="C2979" i="1"/>
  <c r="B2979" i="1"/>
  <c r="X2978" i="1" a="1"/>
  <c r="X2978" i="1" s="1"/>
  <c r="Y2978" i="1" s="1"/>
  <c r="W2978" i="1"/>
  <c r="W2978" i="1" a="1"/>
  <c r="V2978" i="1"/>
  <c r="V2978" i="1" a="1"/>
  <c r="U2978" i="1"/>
  <c r="T2978" i="1"/>
  <c r="O2978" i="1" s="1"/>
  <c r="P2978" i="1"/>
  <c r="G2978" i="1"/>
  <c r="D2978" i="1"/>
  <c r="C2978" i="1"/>
  <c r="B2978" i="1"/>
  <c r="X2977" i="1" a="1"/>
  <c r="X2977" i="1" s="1"/>
  <c r="Y2977" i="1" s="1"/>
  <c r="W2977" i="1" a="1"/>
  <c r="W2977" i="1" s="1"/>
  <c r="V2977" i="1"/>
  <c r="V2977" i="1" a="1"/>
  <c r="U2977" i="1"/>
  <c r="T2977" i="1"/>
  <c r="O2977" i="1" s="1"/>
  <c r="P2977" i="1"/>
  <c r="G2977" i="1"/>
  <c r="C2977" i="1"/>
  <c r="D2977" i="1" s="1"/>
  <c r="B2977" i="1"/>
  <c r="X2976" i="1"/>
  <c r="Y2976" i="1" s="1"/>
  <c r="X2976" i="1" a="1"/>
  <c r="W2976" i="1" a="1"/>
  <c r="W2976" i="1" s="1"/>
  <c r="V2976" i="1"/>
  <c r="V2976" i="1" a="1"/>
  <c r="U2976" i="1"/>
  <c r="T2976" i="1"/>
  <c r="P2976" i="1"/>
  <c r="O2976" i="1"/>
  <c r="G2976" i="1"/>
  <c r="C2976" i="1"/>
  <c r="D2976" i="1" s="1"/>
  <c r="B2976" i="1"/>
  <c r="X2975" i="1" a="1"/>
  <c r="X2975" i="1" s="1"/>
  <c r="Y2975" i="1" s="1"/>
  <c r="W2975" i="1" a="1"/>
  <c r="W2975" i="1" s="1"/>
  <c r="V2975" i="1" a="1"/>
  <c r="V2975" i="1" s="1"/>
  <c r="U2975" i="1"/>
  <c r="T2975" i="1"/>
  <c r="P2975" i="1"/>
  <c r="O2975" i="1"/>
  <c r="G2975" i="1"/>
  <c r="D2975" i="1"/>
  <c r="C2975" i="1"/>
  <c r="B2975" i="1"/>
  <c r="Y2974" i="1"/>
  <c r="X2974" i="1"/>
  <c r="X2974" i="1" a="1"/>
  <c r="W2974" i="1"/>
  <c r="W2974" i="1" a="1"/>
  <c r="V2974" i="1" a="1"/>
  <c r="V2974" i="1" s="1"/>
  <c r="U2974" i="1"/>
  <c r="T2974" i="1"/>
  <c r="O2974" i="1" s="1"/>
  <c r="P2974" i="1"/>
  <c r="G2974" i="1"/>
  <c r="D2974" i="1"/>
  <c r="C2974" i="1"/>
  <c r="B2974" i="1"/>
  <c r="X2973" i="1"/>
  <c r="X2973" i="1" a="1"/>
  <c r="W2973" i="1" a="1"/>
  <c r="W2973" i="1" s="1"/>
  <c r="V2973" i="1" a="1"/>
  <c r="V2973" i="1" s="1"/>
  <c r="U2973" i="1"/>
  <c r="T2973" i="1"/>
  <c r="O2973" i="1" s="1"/>
  <c r="P2973" i="1"/>
  <c r="G2973" i="1"/>
  <c r="D2973" i="1"/>
  <c r="C2973" i="1"/>
  <c r="B2973" i="1"/>
  <c r="X2972" i="1" a="1"/>
  <c r="X2972" i="1" s="1"/>
  <c r="Y2972" i="1" s="1"/>
  <c r="W2972" i="1"/>
  <c r="W2972" i="1" a="1"/>
  <c r="V2972" i="1"/>
  <c r="V2972" i="1" a="1"/>
  <c r="U2972" i="1"/>
  <c r="T2972" i="1"/>
  <c r="P2972" i="1"/>
  <c r="O2972" i="1"/>
  <c r="G2972" i="1"/>
  <c r="C2972" i="1"/>
  <c r="D2972" i="1" s="1"/>
  <c r="B2972" i="1"/>
  <c r="X2971" i="1" a="1"/>
  <c r="X2971" i="1" s="1"/>
  <c r="Y2971" i="1" s="1"/>
  <c r="W2971" i="1"/>
  <c r="W2971" i="1" a="1"/>
  <c r="V2971" i="1" a="1"/>
  <c r="V2971" i="1" s="1"/>
  <c r="U2971" i="1"/>
  <c r="T2971" i="1"/>
  <c r="P2971" i="1"/>
  <c r="O2971" i="1"/>
  <c r="G2971" i="1"/>
  <c r="D2971" i="1"/>
  <c r="C2971" i="1"/>
  <c r="B2971" i="1"/>
  <c r="X2970" i="1"/>
  <c r="X2970" i="1" a="1"/>
  <c r="W2970" i="1" a="1"/>
  <c r="W2970" i="1" s="1"/>
  <c r="Y2970" i="1" s="1"/>
  <c r="V2970" i="1"/>
  <c r="V2970" i="1" a="1"/>
  <c r="U2970" i="1"/>
  <c r="T2970" i="1"/>
  <c r="P2970" i="1"/>
  <c r="O2970" i="1"/>
  <c r="G2970" i="1"/>
  <c r="D2970" i="1"/>
  <c r="C2970" i="1"/>
  <c r="B2970" i="1"/>
  <c r="X2969" i="1" a="1"/>
  <c r="X2969" i="1" s="1"/>
  <c r="W2969" i="1" a="1"/>
  <c r="W2969" i="1" s="1"/>
  <c r="V2969" i="1"/>
  <c r="V2969" i="1" a="1"/>
  <c r="U2969" i="1"/>
  <c r="T2969" i="1"/>
  <c r="O2969" i="1" s="1"/>
  <c r="P2969" i="1"/>
  <c r="G2969" i="1"/>
  <c r="D2969" i="1"/>
  <c r="C2969" i="1"/>
  <c r="B2969" i="1"/>
  <c r="X2968" i="1"/>
  <c r="Y2968" i="1" s="1"/>
  <c r="X2968" i="1" a="1"/>
  <c r="W2968" i="1"/>
  <c r="W2968" i="1" a="1"/>
  <c r="V2968" i="1" a="1"/>
  <c r="V2968" i="1" s="1"/>
  <c r="U2968" i="1"/>
  <c r="T2968" i="1"/>
  <c r="P2968" i="1"/>
  <c r="O2968" i="1"/>
  <c r="G2968" i="1"/>
  <c r="C2968" i="1"/>
  <c r="D2968" i="1" s="1"/>
  <c r="B2968" i="1"/>
  <c r="X2967" i="1" a="1"/>
  <c r="X2967" i="1" s="1"/>
  <c r="Y2967" i="1" s="1"/>
  <c r="W2967" i="1" a="1"/>
  <c r="W2967" i="1" s="1"/>
  <c r="V2967" i="1" a="1"/>
  <c r="V2967" i="1" s="1"/>
  <c r="U2967" i="1"/>
  <c r="T2967" i="1"/>
  <c r="P2967" i="1"/>
  <c r="O2967" i="1"/>
  <c r="G2967" i="1"/>
  <c r="C2967" i="1"/>
  <c r="D2967" i="1" s="1"/>
  <c r="B2967" i="1"/>
  <c r="Y2966" i="1"/>
  <c r="X2966" i="1"/>
  <c r="X2966" i="1" a="1"/>
  <c r="W2966" i="1"/>
  <c r="W2966" i="1" a="1"/>
  <c r="V2966" i="1"/>
  <c r="V2966" i="1" a="1"/>
  <c r="U2966" i="1"/>
  <c r="T2966" i="1"/>
  <c r="O2966" i="1" s="1"/>
  <c r="P2966" i="1"/>
  <c r="G2966" i="1"/>
  <c r="C2966" i="1"/>
  <c r="D2966" i="1" s="1"/>
  <c r="B2966" i="1"/>
  <c r="X2965" i="1"/>
  <c r="X2965" i="1" a="1"/>
  <c r="W2965" i="1" a="1"/>
  <c r="W2965" i="1" s="1"/>
  <c r="Y2965" i="1" s="1"/>
  <c r="V2965" i="1" a="1"/>
  <c r="V2965" i="1" s="1"/>
  <c r="U2965" i="1"/>
  <c r="T2965" i="1"/>
  <c r="P2965" i="1"/>
  <c r="O2965" i="1"/>
  <c r="G2965" i="1"/>
  <c r="D2965" i="1"/>
  <c r="C2965" i="1"/>
  <c r="B2965" i="1"/>
  <c r="X2964" i="1"/>
  <c r="Y2964" i="1" s="1"/>
  <c r="X2964" i="1" a="1"/>
  <c r="W2964" i="1"/>
  <c r="W2964" i="1" a="1"/>
  <c r="V2964" i="1"/>
  <c r="V2964" i="1" a="1"/>
  <c r="U2964" i="1"/>
  <c r="T2964" i="1"/>
  <c r="P2964" i="1"/>
  <c r="O2964" i="1"/>
  <c r="G2964" i="1"/>
  <c r="C2964" i="1"/>
  <c r="D2964" i="1" s="1"/>
  <c r="B2964" i="1"/>
  <c r="X2963" i="1" a="1"/>
  <c r="X2963" i="1" s="1"/>
  <c r="Y2963" i="1" s="1"/>
  <c r="W2963" i="1"/>
  <c r="W2963" i="1" a="1"/>
  <c r="V2963" i="1" a="1"/>
  <c r="V2963" i="1" s="1"/>
  <c r="U2963" i="1"/>
  <c r="T2963" i="1"/>
  <c r="P2963" i="1"/>
  <c r="O2963" i="1"/>
  <c r="G2963" i="1"/>
  <c r="D2963" i="1"/>
  <c r="C2963" i="1"/>
  <c r="B2963" i="1"/>
  <c r="X2962" i="1" a="1"/>
  <c r="X2962" i="1" s="1"/>
  <c r="Y2962" i="1" s="1"/>
  <c r="W2962" i="1"/>
  <c r="W2962" i="1" a="1"/>
  <c r="V2962" i="1"/>
  <c r="V2962" i="1" a="1"/>
  <c r="U2962" i="1"/>
  <c r="T2962" i="1"/>
  <c r="O2962" i="1" s="1"/>
  <c r="P2962" i="1"/>
  <c r="G2962" i="1"/>
  <c r="C2962" i="1"/>
  <c r="D2962" i="1" s="1"/>
  <c r="B2962" i="1"/>
  <c r="X2961" i="1" a="1"/>
  <c r="X2961" i="1" s="1"/>
  <c r="Y2961" i="1" s="1"/>
  <c r="W2961" i="1" a="1"/>
  <c r="W2961" i="1" s="1"/>
  <c r="V2961" i="1"/>
  <c r="V2961" i="1" a="1"/>
  <c r="U2961" i="1"/>
  <c r="T2961" i="1"/>
  <c r="O2961" i="1" s="1"/>
  <c r="P2961" i="1"/>
  <c r="G2961" i="1"/>
  <c r="C2961" i="1"/>
  <c r="D2961" i="1" s="1"/>
  <c r="B2961" i="1"/>
  <c r="X2960" i="1"/>
  <c r="Y2960" i="1" s="1"/>
  <c r="X2960" i="1" a="1"/>
  <c r="W2960" i="1" a="1"/>
  <c r="W2960" i="1" s="1"/>
  <c r="V2960" i="1"/>
  <c r="V2960" i="1" a="1"/>
  <c r="U2960" i="1"/>
  <c r="T2960" i="1"/>
  <c r="P2960" i="1"/>
  <c r="O2960" i="1"/>
  <c r="G2960" i="1"/>
  <c r="C2960" i="1"/>
  <c r="D2960" i="1" s="1"/>
  <c r="B2960" i="1"/>
  <c r="X2959" i="1" a="1"/>
  <c r="X2959" i="1" s="1"/>
  <c r="Y2959" i="1" s="1"/>
  <c r="W2959" i="1" a="1"/>
  <c r="W2959" i="1" s="1"/>
  <c r="V2959" i="1" a="1"/>
  <c r="V2959" i="1" s="1"/>
  <c r="U2959" i="1"/>
  <c r="T2959" i="1"/>
  <c r="P2959" i="1"/>
  <c r="O2959" i="1"/>
  <c r="G2959" i="1"/>
  <c r="D2959" i="1"/>
  <c r="C2959" i="1"/>
  <c r="B2959" i="1"/>
  <c r="X2958" i="1"/>
  <c r="Y2958" i="1" s="1"/>
  <c r="X2958" i="1" a="1"/>
  <c r="W2958" i="1"/>
  <c r="W2958" i="1" a="1"/>
  <c r="V2958" i="1" a="1"/>
  <c r="V2958" i="1" s="1"/>
  <c r="U2958" i="1"/>
  <c r="T2958" i="1"/>
  <c r="O2958" i="1" s="1"/>
  <c r="P2958" i="1"/>
  <c r="G2958" i="1"/>
  <c r="D2958" i="1"/>
  <c r="C2958" i="1"/>
  <c r="B2958" i="1"/>
  <c r="X2957" i="1" a="1"/>
  <c r="X2957" i="1" s="1"/>
  <c r="Y2957" i="1" s="1"/>
  <c r="W2957" i="1" a="1"/>
  <c r="W2957" i="1" s="1"/>
  <c r="V2957" i="1" a="1"/>
  <c r="V2957" i="1" s="1"/>
  <c r="U2957" i="1"/>
  <c r="T2957" i="1"/>
  <c r="O2957" i="1" s="1"/>
  <c r="P2957" i="1"/>
  <c r="G2957" i="1"/>
  <c r="D2957" i="1"/>
  <c r="C2957" i="1"/>
  <c r="B2957" i="1"/>
  <c r="X2956" i="1" a="1"/>
  <c r="X2956" i="1" s="1"/>
  <c r="W2956" i="1"/>
  <c r="W2956" i="1" a="1"/>
  <c r="V2956" i="1"/>
  <c r="V2956" i="1" a="1"/>
  <c r="U2956" i="1"/>
  <c r="T2956" i="1"/>
  <c r="P2956" i="1"/>
  <c r="O2956" i="1"/>
  <c r="G2956" i="1"/>
  <c r="C2956" i="1"/>
  <c r="D2956" i="1" s="1"/>
  <c r="B2956" i="1"/>
  <c r="X2955" i="1" a="1"/>
  <c r="X2955" i="1" s="1"/>
  <c r="W2955" i="1"/>
  <c r="W2955" i="1" a="1"/>
  <c r="V2955" i="1" a="1"/>
  <c r="V2955" i="1" s="1"/>
  <c r="U2955" i="1"/>
  <c r="T2955" i="1"/>
  <c r="P2955" i="1"/>
  <c r="O2955" i="1"/>
  <c r="G2955" i="1"/>
  <c r="D2955" i="1"/>
  <c r="C2955" i="1"/>
  <c r="B2955" i="1"/>
  <c r="X2954" i="1"/>
  <c r="X2954" i="1" a="1"/>
  <c r="W2954" i="1" a="1"/>
  <c r="W2954" i="1" s="1"/>
  <c r="Y2954" i="1" s="1"/>
  <c r="V2954" i="1"/>
  <c r="V2954" i="1" a="1"/>
  <c r="U2954" i="1"/>
  <c r="T2954" i="1"/>
  <c r="P2954" i="1"/>
  <c r="O2954" i="1"/>
  <c r="G2954" i="1"/>
  <c r="D2954" i="1"/>
  <c r="C2954" i="1"/>
  <c r="B2954" i="1"/>
  <c r="X2953" i="1" a="1"/>
  <c r="X2953" i="1" s="1"/>
  <c r="W2953" i="1" a="1"/>
  <c r="W2953" i="1" s="1"/>
  <c r="V2953" i="1"/>
  <c r="V2953" i="1" a="1"/>
  <c r="U2953" i="1"/>
  <c r="T2953" i="1"/>
  <c r="O2953" i="1" s="1"/>
  <c r="P2953" i="1"/>
  <c r="G2953" i="1"/>
  <c r="D2953" i="1"/>
  <c r="C2953" i="1"/>
  <c r="B2953" i="1"/>
  <c r="X2952" i="1"/>
  <c r="Y2952" i="1" s="1"/>
  <c r="X2952" i="1" a="1"/>
  <c r="W2952" i="1"/>
  <c r="W2952" i="1" a="1"/>
  <c r="V2952" i="1" a="1"/>
  <c r="V2952" i="1" s="1"/>
  <c r="U2952" i="1"/>
  <c r="T2952" i="1"/>
  <c r="P2952" i="1"/>
  <c r="O2952" i="1"/>
  <c r="G2952" i="1"/>
  <c r="C2952" i="1"/>
  <c r="D2952" i="1" s="1"/>
  <c r="B2952" i="1"/>
  <c r="X2951" i="1" a="1"/>
  <c r="X2951" i="1" s="1"/>
  <c r="Y2951" i="1" s="1"/>
  <c r="W2951" i="1" a="1"/>
  <c r="W2951" i="1" s="1"/>
  <c r="V2951" i="1" a="1"/>
  <c r="V2951" i="1" s="1"/>
  <c r="U2951" i="1"/>
  <c r="T2951" i="1"/>
  <c r="O2951" i="1" s="1"/>
  <c r="P2951" i="1"/>
  <c r="G2951" i="1"/>
  <c r="C2951" i="1"/>
  <c r="D2951" i="1" s="1"/>
  <c r="B2951" i="1"/>
  <c r="Y2950" i="1"/>
  <c r="X2950" i="1"/>
  <c r="X2950" i="1" a="1"/>
  <c r="W2950" i="1"/>
  <c r="W2950" i="1" a="1"/>
  <c r="V2950" i="1"/>
  <c r="V2950" i="1" a="1"/>
  <c r="U2950" i="1"/>
  <c r="T2950" i="1"/>
  <c r="O2950" i="1" s="1"/>
  <c r="P2950" i="1"/>
  <c r="G2950" i="1"/>
  <c r="C2950" i="1"/>
  <c r="D2950" i="1" s="1"/>
  <c r="B2950" i="1"/>
  <c r="X2949" i="1"/>
  <c r="Y2949" i="1" s="1"/>
  <c r="X2949" i="1" a="1"/>
  <c r="W2949" i="1" a="1"/>
  <c r="W2949" i="1" s="1"/>
  <c r="V2949" i="1"/>
  <c r="V2949" i="1" a="1"/>
  <c r="U2949" i="1"/>
  <c r="T2949" i="1"/>
  <c r="P2949" i="1"/>
  <c r="O2949" i="1"/>
  <c r="G2949" i="1"/>
  <c r="D2949" i="1"/>
  <c r="C2949" i="1"/>
  <c r="B2949" i="1"/>
  <c r="X2948" i="1" a="1"/>
  <c r="X2948" i="1" s="1"/>
  <c r="Y2948" i="1" s="1"/>
  <c r="W2948" i="1"/>
  <c r="W2948" i="1" a="1"/>
  <c r="V2948" i="1"/>
  <c r="V2948" i="1" a="1"/>
  <c r="U2948" i="1"/>
  <c r="T2948" i="1"/>
  <c r="P2948" i="1"/>
  <c r="O2948" i="1"/>
  <c r="G2948" i="1"/>
  <c r="C2948" i="1"/>
  <c r="D2948" i="1" s="1"/>
  <c r="B2948" i="1"/>
  <c r="X2947" i="1" a="1"/>
  <c r="X2947" i="1" s="1"/>
  <c r="Y2947" i="1" s="1"/>
  <c r="W2947" i="1"/>
  <c r="W2947" i="1" a="1"/>
  <c r="V2947" i="1" a="1"/>
  <c r="V2947" i="1" s="1"/>
  <c r="U2947" i="1"/>
  <c r="T2947" i="1"/>
  <c r="P2947" i="1"/>
  <c r="O2947" i="1"/>
  <c r="G2947" i="1"/>
  <c r="D2947" i="1"/>
  <c r="C2947" i="1"/>
  <c r="B2947" i="1"/>
  <c r="X2946" i="1"/>
  <c r="X2946" i="1" a="1"/>
  <c r="W2946" i="1"/>
  <c r="W2946" i="1" a="1"/>
  <c r="V2946" i="1"/>
  <c r="V2946" i="1" a="1"/>
  <c r="U2946" i="1"/>
  <c r="T2946" i="1"/>
  <c r="O2946" i="1" s="1"/>
  <c r="P2946" i="1"/>
  <c r="G2946" i="1"/>
  <c r="D2946" i="1"/>
  <c r="C2946" i="1"/>
  <c r="B2946" i="1"/>
  <c r="X2945" i="1" a="1"/>
  <c r="X2945" i="1" s="1"/>
  <c r="W2945" i="1" a="1"/>
  <c r="W2945" i="1" s="1"/>
  <c r="Y2945" i="1" s="1"/>
  <c r="V2945" i="1" a="1"/>
  <c r="V2945" i="1" s="1"/>
  <c r="U2945" i="1"/>
  <c r="T2945" i="1"/>
  <c r="O2945" i="1" s="1"/>
  <c r="P2945" i="1"/>
  <c r="G2945" i="1"/>
  <c r="C2945" i="1"/>
  <c r="D2945" i="1" s="1"/>
  <c r="B2945" i="1"/>
  <c r="X2944" i="1"/>
  <c r="X2944" i="1" a="1"/>
  <c r="W2944" i="1"/>
  <c r="W2944" i="1" a="1"/>
  <c r="V2944" i="1" a="1"/>
  <c r="V2944" i="1" s="1"/>
  <c r="U2944" i="1"/>
  <c r="T2944" i="1"/>
  <c r="P2944" i="1"/>
  <c r="O2944" i="1"/>
  <c r="G2944" i="1"/>
  <c r="C2944" i="1"/>
  <c r="D2944" i="1" s="1"/>
  <c r="B2944" i="1"/>
  <c r="X2943" i="1" a="1"/>
  <c r="X2943" i="1" s="1"/>
  <c r="Y2943" i="1" s="1"/>
  <c r="W2943" i="1" a="1"/>
  <c r="W2943" i="1" s="1"/>
  <c r="V2943" i="1"/>
  <c r="V2943" i="1" a="1"/>
  <c r="U2943" i="1"/>
  <c r="T2943" i="1"/>
  <c r="P2943" i="1"/>
  <c r="O2943" i="1"/>
  <c r="G2943" i="1"/>
  <c r="D2943" i="1"/>
  <c r="C2943" i="1"/>
  <c r="B2943" i="1"/>
  <c r="Y2942" i="1"/>
  <c r="X2942" i="1"/>
  <c r="X2942" i="1" a="1"/>
  <c r="W2942" i="1"/>
  <c r="W2942" i="1" a="1"/>
  <c r="V2942" i="1" a="1"/>
  <c r="V2942" i="1" s="1"/>
  <c r="U2942" i="1"/>
  <c r="T2942" i="1"/>
  <c r="O2942" i="1" s="1"/>
  <c r="P2942" i="1"/>
  <c r="G2942" i="1"/>
  <c r="D2942" i="1"/>
  <c r="C2942" i="1"/>
  <c r="B2942" i="1"/>
  <c r="X2941" i="1" a="1"/>
  <c r="X2941" i="1" s="1"/>
  <c r="Y2941" i="1" s="1"/>
  <c r="W2941" i="1" a="1"/>
  <c r="W2941" i="1" s="1"/>
  <c r="V2941" i="1" a="1"/>
  <c r="V2941" i="1" s="1"/>
  <c r="U2941" i="1"/>
  <c r="T2941" i="1"/>
  <c r="O2941" i="1" s="1"/>
  <c r="P2941" i="1"/>
  <c r="G2941" i="1"/>
  <c r="D2941" i="1"/>
  <c r="C2941" i="1"/>
  <c r="B2941" i="1"/>
  <c r="X2940" i="1"/>
  <c r="X2940" i="1" a="1"/>
  <c r="W2940" i="1"/>
  <c r="W2940" i="1" a="1"/>
  <c r="V2940" i="1"/>
  <c r="V2940" i="1" a="1"/>
  <c r="U2940" i="1"/>
  <c r="T2940" i="1"/>
  <c r="P2940" i="1"/>
  <c r="O2940" i="1"/>
  <c r="G2940" i="1"/>
  <c r="C2940" i="1"/>
  <c r="D2940" i="1" s="1"/>
  <c r="B2940" i="1"/>
  <c r="X2939" i="1" a="1"/>
  <c r="X2939" i="1" s="1"/>
  <c r="W2939" i="1" a="1"/>
  <c r="W2939" i="1" s="1"/>
  <c r="V2939" i="1" a="1"/>
  <c r="V2939" i="1" s="1"/>
  <c r="U2939" i="1"/>
  <c r="T2939" i="1"/>
  <c r="O2939" i="1" s="1"/>
  <c r="P2939" i="1"/>
  <c r="G2939" i="1"/>
  <c r="D2939" i="1"/>
  <c r="C2939" i="1"/>
  <c r="B2939" i="1"/>
  <c r="X2938" i="1"/>
  <c r="X2938" i="1" a="1"/>
  <c r="W2938" i="1"/>
  <c r="Y2938" i="1" s="1"/>
  <c r="W2938" i="1" a="1"/>
  <c r="V2938" i="1" a="1"/>
  <c r="V2938" i="1" s="1"/>
  <c r="U2938" i="1"/>
  <c r="T2938" i="1"/>
  <c r="P2938" i="1"/>
  <c r="O2938" i="1"/>
  <c r="G2938" i="1"/>
  <c r="C2938" i="1"/>
  <c r="D2938" i="1" s="1"/>
  <c r="B2938" i="1"/>
  <c r="X2937" i="1"/>
  <c r="X2937" i="1" a="1"/>
  <c r="W2937" i="1" a="1"/>
  <c r="W2937" i="1" s="1"/>
  <c r="Y2937" i="1" s="1"/>
  <c r="V2937" i="1"/>
  <c r="V2937" i="1" a="1"/>
  <c r="U2937" i="1"/>
  <c r="T2937" i="1"/>
  <c r="O2937" i="1" s="1"/>
  <c r="P2937" i="1"/>
  <c r="G2937" i="1"/>
  <c r="C2937" i="1"/>
  <c r="D2937" i="1" s="1"/>
  <c r="B2937" i="1"/>
  <c r="X2936" i="1" a="1"/>
  <c r="X2936" i="1" s="1"/>
  <c r="Y2936" i="1" s="1"/>
  <c r="W2936" i="1"/>
  <c r="W2936" i="1" a="1"/>
  <c r="V2936" i="1"/>
  <c r="V2936" i="1" a="1"/>
  <c r="U2936" i="1"/>
  <c r="T2936" i="1"/>
  <c r="O2936" i="1" s="1"/>
  <c r="P2936" i="1"/>
  <c r="G2936" i="1"/>
  <c r="C2936" i="1"/>
  <c r="D2936" i="1" s="1"/>
  <c r="B2936" i="1"/>
  <c r="X2935" i="1" a="1"/>
  <c r="X2935" i="1" s="1"/>
  <c r="W2935" i="1" a="1"/>
  <c r="W2935" i="1" s="1"/>
  <c r="Y2935" i="1" s="1"/>
  <c r="V2935" i="1" a="1"/>
  <c r="V2935" i="1" s="1"/>
  <c r="U2935" i="1"/>
  <c r="T2935" i="1"/>
  <c r="P2935" i="1"/>
  <c r="O2935" i="1"/>
  <c r="G2935" i="1"/>
  <c r="C2935" i="1"/>
  <c r="D2935" i="1" s="1"/>
  <c r="B2935" i="1"/>
  <c r="Y2934" i="1"/>
  <c r="X2934" i="1"/>
  <c r="X2934" i="1" a="1"/>
  <c r="W2934" i="1"/>
  <c r="W2934" i="1" a="1"/>
  <c r="V2934" i="1" a="1"/>
  <c r="V2934" i="1" s="1"/>
  <c r="U2934" i="1"/>
  <c r="T2934" i="1"/>
  <c r="P2934" i="1"/>
  <c r="O2934" i="1"/>
  <c r="G2934" i="1"/>
  <c r="C2934" i="1"/>
  <c r="D2934" i="1" s="1"/>
  <c r="B2934" i="1"/>
  <c r="X2933" i="1"/>
  <c r="Y2933" i="1" s="1"/>
  <c r="X2933" i="1" a="1"/>
  <c r="W2933" i="1"/>
  <c r="W2933" i="1" a="1"/>
  <c r="V2933" i="1" a="1"/>
  <c r="V2933" i="1" s="1"/>
  <c r="U2933" i="1"/>
  <c r="T2933" i="1"/>
  <c r="P2933" i="1"/>
  <c r="O2933" i="1"/>
  <c r="G2933" i="1"/>
  <c r="D2933" i="1"/>
  <c r="C2933" i="1"/>
  <c r="B2933" i="1"/>
  <c r="X2932" i="1" a="1"/>
  <c r="X2932" i="1" s="1"/>
  <c r="Y2932" i="1" s="1"/>
  <c r="W2932" i="1" a="1"/>
  <c r="W2932" i="1" s="1"/>
  <c r="V2932" i="1"/>
  <c r="V2932" i="1" a="1"/>
  <c r="U2932" i="1"/>
  <c r="T2932" i="1"/>
  <c r="P2932" i="1"/>
  <c r="O2932" i="1"/>
  <c r="G2932" i="1"/>
  <c r="D2932" i="1"/>
  <c r="C2932" i="1"/>
  <c r="B2932" i="1"/>
  <c r="X2931" i="1"/>
  <c r="Y2931" i="1" s="1"/>
  <c r="X2931" i="1" a="1"/>
  <c r="W2931" i="1"/>
  <c r="W2931" i="1" a="1"/>
  <c r="V2931" i="1"/>
  <c r="V2931" i="1" a="1"/>
  <c r="U2931" i="1"/>
  <c r="T2931" i="1"/>
  <c r="O2931" i="1" s="1"/>
  <c r="P2931" i="1"/>
  <c r="G2931" i="1"/>
  <c r="C2931" i="1"/>
  <c r="D2931" i="1" s="1"/>
  <c r="B2931" i="1"/>
  <c r="X2930" i="1" a="1"/>
  <c r="X2930" i="1" s="1"/>
  <c r="W2930" i="1" a="1"/>
  <c r="W2930" i="1" s="1"/>
  <c r="V2930" i="1" a="1"/>
  <c r="V2930" i="1" s="1"/>
  <c r="U2930" i="1"/>
  <c r="T2930" i="1"/>
  <c r="P2930" i="1"/>
  <c r="O2930" i="1"/>
  <c r="G2930" i="1"/>
  <c r="D2930" i="1"/>
  <c r="C2930" i="1"/>
  <c r="B2930" i="1"/>
  <c r="X2929" i="1" a="1"/>
  <c r="X2929" i="1" s="1"/>
  <c r="Y2929" i="1" s="1"/>
  <c r="W2929" i="1"/>
  <c r="W2929" i="1" a="1"/>
  <c r="V2929" i="1"/>
  <c r="V2929" i="1" a="1"/>
  <c r="U2929" i="1"/>
  <c r="T2929" i="1"/>
  <c r="O2929" i="1" s="1"/>
  <c r="P2929" i="1"/>
  <c r="G2929" i="1"/>
  <c r="C2929" i="1"/>
  <c r="D2929" i="1" s="1"/>
  <c r="B2929" i="1"/>
  <c r="Y2928" i="1"/>
  <c r="X2928" i="1"/>
  <c r="X2928" i="1" a="1"/>
  <c r="W2928" i="1" a="1"/>
  <c r="W2928" i="1" s="1"/>
  <c r="V2928" i="1" a="1"/>
  <c r="V2928" i="1" s="1"/>
  <c r="U2928" i="1"/>
  <c r="T2928" i="1"/>
  <c r="O2928" i="1" s="1"/>
  <c r="P2928" i="1"/>
  <c r="G2928" i="1"/>
  <c r="C2928" i="1"/>
  <c r="D2928" i="1" s="1"/>
  <c r="B2928" i="1"/>
  <c r="X2927" i="1"/>
  <c r="Y2927" i="1" s="1"/>
  <c r="X2927" i="1" a="1"/>
  <c r="W2927" i="1" a="1"/>
  <c r="W2927" i="1" s="1"/>
  <c r="V2927" i="1"/>
  <c r="V2927" i="1" a="1"/>
  <c r="U2927" i="1"/>
  <c r="T2927" i="1"/>
  <c r="O2927" i="1" s="1"/>
  <c r="P2927" i="1"/>
  <c r="G2927" i="1"/>
  <c r="D2927" i="1"/>
  <c r="C2927" i="1"/>
  <c r="B2927" i="1"/>
  <c r="X2926" i="1" a="1"/>
  <c r="X2926" i="1" s="1"/>
  <c r="Y2926" i="1" s="1"/>
  <c r="W2926" i="1"/>
  <c r="W2926" i="1" a="1"/>
  <c r="V2926" i="1" a="1"/>
  <c r="V2926" i="1" s="1"/>
  <c r="U2926" i="1"/>
  <c r="T2926" i="1"/>
  <c r="O2926" i="1" s="1"/>
  <c r="P2926" i="1"/>
  <c r="G2926" i="1"/>
  <c r="C2926" i="1"/>
  <c r="D2926" i="1" s="1"/>
  <c r="B2926" i="1"/>
  <c r="X2925" i="1"/>
  <c r="Y2925" i="1" s="1"/>
  <c r="X2925" i="1" a="1"/>
  <c r="W2925" i="1"/>
  <c r="W2925" i="1" a="1"/>
  <c r="V2925" i="1" a="1"/>
  <c r="V2925" i="1" s="1"/>
  <c r="U2925" i="1"/>
  <c r="T2925" i="1"/>
  <c r="P2925" i="1"/>
  <c r="O2925" i="1"/>
  <c r="G2925" i="1"/>
  <c r="D2925" i="1"/>
  <c r="C2925" i="1"/>
  <c r="B2925" i="1"/>
  <c r="X2924" i="1" a="1"/>
  <c r="X2924" i="1" s="1"/>
  <c r="W2924" i="1" a="1"/>
  <c r="W2924" i="1" s="1"/>
  <c r="V2924" i="1"/>
  <c r="V2924" i="1" a="1"/>
  <c r="U2924" i="1"/>
  <c r="T2924" i="1"/>
  <c r="P2924" i="1"/>
  <c r="O2924" i="1"/>
  <c r="G2924" i="1"/>
  <c r="D2924" i="1"/>
  <c r="C2924" i="1"/>
  <c r="B2924" i="1"/>
  <c r="X2923" i="1" a="1"/>
  <c r="X2923" i="1" s="1"/>
  <c r="Y2923" i="1" s="1"/>
  <c r="W2923" i="1"/>
  <c r="W2923" i="1" a="1"/>
  <c r="V2923" i="1"/>
  <c r="V2923" i="1" a="1"/>
  <c r="U2923" i="1"/>
  <c r="T2923" i="1"/>
  <c r="O2923" i="1" s="1"/>
  <c r="P2923" i="1"/>
  <c r="G2923" i="1"/>
  <c r="C2923" i="1"/>
  <c r="D2923" i="1" s="1"/>
  <c r="B2923" i="1"/>
  <c r="X2922" i="1" a="1"/>
  <c r="X2922" i="1" s="1"/>
  <c r="W2922" i="1" a="1"/>
  <c r="W2922" i="1" s="1"/>
  <c r="V2922" i="1" a="1"/>
  <c r="V2922" i="1" s="1"/>
  <c r="U2922" i="1"/>
  <c r="T2922" i="1"/>
  <c r="P2922" i="1"/>
  <c r="O2922" i="1"/>
  <c r="G2922" i="1"/>
  <c r="D2922" i="1"/>
  <c r="C2922" i="1"/>
  <c r="B2922" i="1"/>
  <c r="X2921" i="1" a="1"/>
  <c r="X2921" i="1" s="1"/>
  <c r="Y2921" i="1" s="1"/>
  <c r="W2921" i="1" a="1"/>
  <c r="W2921" i="1" s="1"/>
  <c r="V2921" i="1"/>
  <c r="V2921" i="1" a="1"/>
  <c r="U2921" i="1"/>
  <c r="T2921" i="1"/>
  <c r="O2921" i="1" s="1"/>
  <c r="P2921" i="1"/>
  <c r="G2921" i="1"/>
  <c r="C2921" i="1"/>
  <c r="D2921" i="1" s="1"/>
  <c r="B2921" i="1"/>
  <c r="X2920" i="1"/>
  <c r="X2920" i="1" a="1"/>
  <c r="W2920" i="1" a="1"/>
  <c r="W2920" i="1" s="1"/>
  <c r="Y2920" i="1" s="1"/>
  <c r="V2920" i="1" a="1"/>
  <c r="V2920" i="1" s="1"/>
  <c r="U2920" i="1"/>
  <c r="T2920" i="1"/>
  <c r="O2920" i="1" s="1"/>
  <c r="P2920" i="1"/>
  <c r="G2920" i="1"/>
  <c r="D2920" i="1"/>
  <c r="C2920" i="1"/>
  <c r="B2920" i="1"/>
  <c r="X2919" i="1"/>
  <c r="X2919" i="1" a="1"/>
  <c r="W2919" i="1" a="1"/>
  <c r="W2919" i="1" s="1"/>
  <c r="V2919" i="1" a="1"/>
  <c r="V2919" i="1" s="1"/>
  <c r="U2919" i="1"/>
  <c r="T2919" i="1"/>
  <c r="P2919" i="1"/>
  <c r="O2919" i="1"/>
  <c r="G2919" i="1"/>
  <c r="C2919" i="1"/>
  <c r="D2919" i="1" s="1"/>
  <c r="B2919" i="1"/>
  <c r="X2918" i="1" a="1"/>
  <c r="X2918" i="1" s="1"/>
  <c r="Y2918" i="1" s="1"/>
  <c r="W2918" i="1"/>
  <c r="W2918" i="1" a="1"/>
  <c r="V2918" i="1" a="1"/>
  <c r="V2918" i="1" s="1"/>
  <c r="U2918" i="1"/>
  <c r="T2918" i="1"/>
  <c r="P2918" i="1"/>
  <c r="O2918" i="1"/>
  <c r="G2918" i="1"/>
  <c r="C2918" i="1"/>
  <c r="D2918" i="1" s="1"/>
  <c r="B2918" i="1"/>
  <c r="X2917" i="1"/>
  <c r="Y2917" i="1" s="1"/>
  <c r="X2917" i="1" a="1"/>
  <c r="W2917" i="1"/>
  <c r="W2917" i="1" a="1"/>
  <c r="V2917" i="1" a="1"/>
  <c r="V2917" i="1" s="1"/>
  <c r="U2917" i="1"/>
  <c r="T2917" i="1"/>
  <c r="P2917" i="1"/>
  <c r="O2917" i="1"/>
  <c r="G2917" i="1"/>
  <c r="D2917" i="1"/>
  <c r="C2917" i="1"/>
  <c r="B2917" i="1"/>
  <c r="X2916" i="1" a="1"/>
  <c r="X2916" i="1" s="1"/>
  <c r="W2916" i="1" a="1"/>
  <c r="W2916" i="1" s="1"/>
  <c r="V2916" i="1"/>
  <c r="V2916" i="1" a="1"/>
  <c r="U2916" i="1"/>
  <c r="T2916" i="1"/>
  <c r="P2916" i="1"/>
  <c r="O2916" i="1"/>
  <c r="G2916" i="1"/>
  <c r="D2916" i="1"/>
  <c r="C2916" i="1"/>
  <c r="B2916" i="1"/>
  <c r="X2915" i="1"/>
  <c r="Y2915" i="1" s="1"/>
  <c r="X2915" i="1" a="1"/>
  <c r="W2915" i="1"/>
  <c r="W2915" i="1" a="1"/>
  <c r="V2915" i="1"/>
  <c r="V2915" i="1" a="1"/>
  <c r="U2915" i="1"/>
  <c r="T2915" i="1"/>
  <c r="O2915" i="1" s="1"/>
  <c r="P2915" i="1"/>
  <c r="G2915" i="1"/>
  <c r="C2915" i="1"/>
  <c r="D2915" i="1" s="1"/>
  <c r="B2915" i="1"/>
  <c r="X2914" i="1" a="1"/>
  <c r="X2914" i="1" s="1"/>
  <c r="Y2914" i="1" s="1"/>
  <c r="W2914" i="1" a="1"/>
  <c r="W2914" i="1" s="1"/>
  <c r="V2914" i="1" a="1"/>
  <c r="V2914" i="1" s="1"/>
  <c r="U2914" i="1"/>
  <c r="T2914" i="1"/>
  <c r="P2914" i="1"/>
  <c r="O2914" i="1"/>
  <c r="G2914" i="1"/>
  <c r="D2914" i="1"/>
  <c r="C2914" i="1"/>
  <c r="B2914" i="1"/>
  <c r="X2913" i="1" a="1"/>
  <c r="X2913" i="1" s="1"/>
  <c r="Y2913" i="1" s="1"/>
  <c r="W2913" i="1"/>
  <c r="W2913" i="1" a="1"/>
  <c r="V2913" i="1"/>
  <c r="V2913" i="1" a="1"/>
  <c r="U2913" i="1"/>
  <c r="T2913" i="1"/>
  <c r="O2913" i="1" s="1"/>
  <c r="P2913" i="1"/>
  <c r="G2913" i="1"/>
  <c r="C2913" i="1"/>
  <c r="D2913" i="1" s="1"/>
  <c r="B2913" i="1"/>
  <c r="X2912" i="1"/>
  <c r="X2912" i="1" a="1"/>
  <c r="W2912" i="1" a="1"/>
  <c r="W2912" i="1" s="1"/>
  <c r="Y2912" i="1" s="1"/>
  <c r="V2912" i="1" a="1"/>
  <c r="V2912" i="1" s="1"/>
  <c r="U2912" i="1"/>
  <c r="T2912" i="1"/>
  <c r="O2912" i="1" s="1"/>
  <c r="P2912" i="1"/>
  <c r="G2912" i="1"/>
  <c r="C2912" i="1"/>
  <c r="D2912" i="1" s="1"/>
  <c r="B2912" i="1"/>
  <c r="X2911" i="1"/>
  <c r="Y2911" i="1" s="1"/>
  <c r="X2911" i="1" a="1"/>
  <c r="W2911" i="1" a="1"/>
  <c r="W2911" i="1" s="1"/>
  <c r="V2911" i="1"/>
  <c r="V2911" i="1" a="1"/>
  <c r="U2911" i="1"/>
  <c r="T2911" i="1"/>
  <c r="O2911" i="1" s="1"/>
  <c r="P2911" i="1"/>
  <c r="G2911" i="1"/>
  <c r="D2911" i="1"/>
  <c r="C2911" i="1"/>
  <c r="B2911" i="1"/>
  <c r="X2910" i="1" a="1"/>
  <c r="X2910" i="1" s="1"/>
  <c r="Y2910" i="1" s="1"/>
  <c r="W2910" i="1"/>
  <c r="W2910" i="1" a="1"/>
  <c r="V2910" i="1" a="1"/>
  <c r="V2910" i="1" s="1"/>
  <c r="U2910" i="1"/>
  <c r="T2910" i="1"/>
  <c r="O2910" i="1" s="1"/>
  <c r="P2910" i="1"/>
  <c r="G2910" i="1"/>
  <c r="C2910" i="1"/>
  <c r="D2910" i="1" s="1"/>
  <c r="B2910" i="1"/>
  <c r="X2909" i="1"/>
  <c r="Y2909" i="1" s="1"/>
  <c r="X2909" i="1" a="1"/>
  <c r="W2909" i="1"/>
  <c r="W2909" i="1" a="1"/>
  <c r="V2909" i="1" a="1"/>
  <c r="V2909" i="1" s="1"/>
  <c r="U2909" i="1"/>
  <c r="T2909" i="1"/>
  <c r="P2909" i="1"/>
  <c r="O2909" i="1"/>
  <c r="G2909" i="1"/>
  <c r="D2909" i="1"/>
  <c r="C2909" i="1"/>
  <c r="B2909" i="1"/>
  <c r="X2908" i="1" a="1"/>
  <c r="X2908" i="1" s="1"/>
  <c r="W2908" i="1" a="1"/>
  <c r="W2908" i="1" s="1"/>
  <c r="V2908" i="1"/>
  <c r="V2908" i="1" a="1"/>
  <c r="U2908" i="1"/>
  <c r="T2908" i="1"/>
  <c r="P2908" i="1"/>
  <c r="O2908" i="1"/>
  <c r="G2908" i="1"/>
  <c r="D2908" i="1"/>
  <c r="C2908" i="1"/>
  <c r="B2908" i="1"/>
  <c r="X2907" i="1" a="1"/>
  <c r="X2907" i="1" s="1"/>
  <c r="Y2907" i="1" s="1"/>
  <c r="W2907" i="1"/>
  <c r="W2907" i="1" a="1"/>
  <c r="V2907" i="1"/>
  <c r="V2907" i="1" a="1"/>
  <c r="U2907" i="1"/>
  <c r="T2907" i="1"/>
  <c r="O2907" i="1" s="1"/>
  <c r="P2907" i="1"/>
  <c r="G2907" i="1"/>
  <c r="C2907" i="1"/>
  <c r="D2907" i="1" s="1"/>
  <c r="B2907" i="1"/>
  <c r="X2906" i="1" a="1"/>
  <c r="X2906" i="1" s="1"/>
  <c r="Y2906" i="1" s="1"/>
  <c r="W2906" i="1" a="1"/>
  <c r="W2906" i="1" s="1"/>
  <c r="V2906" i="1" a="1"/>
  <c r="V2906" i="1" s="1"/>
  <c r="U2906" i="1"/>
  <c r="T2906" i="1"/>
  <c r="P2906" i="1"/>
  <c r="O2906" i="1"/>
  <c r="G2906" i="1"/>
  <c r="D2906" i="1"/>
  <c r="C2906" i="1"/>
  <c r="B2906" i="1"/>
  <c r="X2905" i="1" a="1"/>
  <c r="X2905" i="1" s="1"/>
  <c r="W2905" i="1" a="1"/>
  <c r="W2905" i="1" s="1"/>
  <c r="V2905" i="1"/>
  <c r="V2905" i="1" a="1"/>
  <c r="U2905" i="1"/>
  <c r="T2905" i="1"/>
  <c r="O2905" i="1" s="1"/>
  <c r="P2905" i="1"/>
  <c r="G2905" i="1"/>
  <c r="C2905" i="1"/>
  <c r="D2905" i="1" s="1"/>
  <c r="B2905" i="1"/>
  <c r="X2904" i="1" a="1"/>
  <c r="X2904" i="1" s="1"/>
  <c r="Y2904" i="1" s="1"/>
  <c r="W2904" i="1" a="1"/>
  <c r="W2904" i="1" s="1"/>
  <c r="V2904" i="1" a="1"/>
  <c r="V2904" i="1" s="1"/>
  <c r="U2904" i="1"/>
  <c r="T2904" i="1"/>
  <c r="O2904" i="1" s="1"/>
  <c r="P2904" i="1"/>
  <c r="G2904" i="1"/>
  <c r="D2904" i="1"/>
  <c r="C2904" i="1"/>
  <c r="B2904" i="1"/>
  <c r="X2903" i="1"/>
  <c r="Y2903" i="1" s="1"/>
  <c r="X2903" i="1" a="1"/>
  <c r="W2903" i="1" a="1"/>
  <c r="W2903" i="1" s="1"/>
  <c r="V2903" i="1" a="1"/>
  <c r="V2903" i="1" s="1"/>
  <c r="U2903" i="1"/>
  <c r="T2903" i="1"/>
  <c r="P2903" i="1"/>
  <c r="O2903" i="1"/>
  <c r="G2903" i="1"/>
  <c r="C2903" i="1"/>
  <c r="D2903" i="1" s="1"/>
  <c r="B2903" i="1"/>
  <c r="X2902" i="1" a="1"/>
  <c r="X2902" i="1" s="1"/>
  <c r="Y2902" i="1" s="1"/>
  <c r="W2902" i="1" a="1"/>
  <c r="W2902" i="1" s="1"/>
  <c r="V2902" i="1"/>
  <c r="V2902" i="1" a="1"/>
  <c r="U2902" i="1"/>
  <c r="T2902" i="1"/>
  <c r="P2902" i="1"/>
  <c r="O2902" i="1"/>
  <c r="G2902" i="1"/>
  <c r="C2902" i="1"/>
  <c r="D2902" i="1" s="1"/>
  <c r="B2902" i="1"/>
  <c r="X2901" i="1"/>
  <c r="Y2901" i="1" s="1"/>
  <c r="X2901" i="1" a="1"/>
  <c r="W2901" i="1"/>
  <c r="W2901" i="1" a="1"/>
  <c r="V2901" i="1" a="1"/>
  <c r="V2901" i="1" s="1"/>
  <c r="U2901" i="1"/>
  <c r="T2901" i="1"/>
  <c r="P2901" i="1"/>
  <c r="O2901" i="1"/>
  <c r="G2901" i="1"/>
  <c r="D2901" i="1"/>
  <c r="C2901" i="1"/>
  <c r="B2901" i="1"/>
  <c r="X2900" i="1" a="1"/>
  <c r="X2900" i="1" s="1"/>
  <c r="Y2900" i="1" s="1"/>
  <c r="W2900" i="1" a="1"/>
  <c r="W2900" i="1" s="1"/>
  <c r="V2900" i="1" a="1"/>
  <c r="V2900" i="1" s="1"/>
  <c r="U2900" i="1"/>
  <c r="T2900" i="1"/>
  <c r="P2900" i="1"/>
  <c r="O2900" i="1"/>
  <c r="G2900" i="1"/>
  <c r="D2900" i="1"/>
  <c r="C2900" i="1"/>
  <c r="B2900" i="1"/>
  <c r="X2899" i="1"/>
  <c r="Y2899" i="1" s="1"/>
  <c r="X2899" i="1" a="1"/>
  <c r="W2899" i="1"/>
  <c r="W2899" i="1" a="1"/>
  <c r="V2899" i="1"/>
  <c r="V2899" i="1" a="1"/>
  <c r="U2899" i="1"/>
  <c r="T2899" i="1"/>
  <c r="O2899" i="1" s="1"/>
  <c r="P2899" i="1"/>
  <c r="G2899" i="1"/>
  <c r="C2899" i="1"/>
  <c r="D2899" i="1" s="1"/>
  <c r="B2899" i="1"/>
  <c r="X2898" i="1" a="1"/>
  <c r="X2898" i="1" s="1"/>
  <c r="Y2898" i="1" s="1"/>
  <c r="W2898" i="1" a="1"/>
  <c r="W2898" i="1" s="1"/>
  <c r="V2898" i="1" a="1"/>
  <c r="V2898" i="1" s="1"/>
  <c r="U2898" i="1"/>
  <c r="T2898" i="1"/>
  <c r="O2898" i="1" s="1"/>
  <c r="P2898" i="1"/>
  <c r="G2898" i="1"/>
  <c r="D2898" i="1"/>
  <c r="C2898" i="1"/>
  <c r="B2898" i="1"/>
  <c r="X2897" i="1" a="1"/>
  <c r="X2897" i="1" s="1"/>
  <c r="Y2897" i="1" s="1"/>
  <c r="W2897" i="1"/>
  <c r="W2897" i="1" a="1"/>
  <c r="V2897" i="1"/>
  <c r="V2897" i="1" a="1"/>
  <c r="U2897" i="1"/>
  <c r="T2897" i="1"/>
  <c r="O2897" i="1" s="1"/>
  <c r="P2897" i="1"/>
  <c r="G2897" i="1"/>
  <c r="C2897" i="1"/>
  <c r="D2897" i="1" s="1"/>
  <c r="B2897" i="1"/>
  <c r="Y2896" i="1"/>
  <c r="X2896" i="1"/>
  <c r="X2896" i="1" a="1"/>
  <c r="W2896" i="1" a="1"/>
  <c r="W2896" i="1" s="1"/>
  <c r="V2896" i="1" a="1"/>
  <c r="V2896" i="1" s="1"/>
  <c r="U2896" i="1"/>
  <c r="T2896" i="1"/>
  <c r="O2896" i="1" s="1"/>
  <c r="P2896" i="1"/>
  <c r="G2896" i="1"/>
  <c r="C2896" i="1"/>
  <c r="D2896" i="1" s="1"/>
  <c r="B2896" i="1"/>
  <c r="X2895" i="1"/>
  <c r="Y2895" i="1" s="1"/>
  <c r="X2895" i="1" a="1"/>
  <c r="W2895" i="1" a="1"/>
  <c r="W2895" i="1" s="1"/>
  <c r="V2895" i="1"/>
  <c r="V2895" i="1" a="1"/>
  <c r="U2895" i="1"/>
  <c r="T2895" i="1"/>
  <c r="O2895" i="1" s="1"/>
  <c r="P2895" i="1"/>
  <c r="G2895" i="1"/>
  <c r="D2895" i="1"/>
  <c r="C2895" i="1"/>
  <c r="B2895" i="1"/>
  <c r="X2894" i="1" a="1"/>
  <c r="X2894" i="1" s="1"/>
  <c r="Y2894" i="1" s="1"/>
  <c r="W2894" i="1"/>
  <c r="W2894" i="1" a="1"/>
  <c r="V2894" i="1" a="1"/>
  <c r="V2894" i="1" s="1"/>
  <c r="U2894" i="1"/>
  <c r="T2894" i="1"/>
  <c r="O2894" i="1" s="1"/>
  <c r="P2894" i="1"/>
  <c r="G2894" i="1"/>
  <c r="D2894" i="1"/>
  <c r="C2894" i="1"/>
  <c r="B2894" i="1"/>
  <c r="X2893" i="1"/>
  <c r="Y2893" i="1" s="1"/>
  <c r="X2893" i="1" a="1"/>
  <c r="W2893" i="1"/>
  <c r="W2893" i="1" a="1"/>
  <c r="V2893" i="1" a="1"/>
  <c r="V2893" i="1" s="1"/>
  <c r="U2893" i="1"/>
  <c r="T2893" i="1"/>
  <c r="P2893" i="1"/>
  <c r="O2893" i="1"/>
  <c r="G2893" i="1"/>
  <c r="C2893" i="1"/>
  <c r="D2893" i="1" s="1"/>
  <c r="B2893" i="1"/>
  <c r="X2892" i="1" a="1"/>
  <c r="X2892" i="1" s="1"/>
  <c r="Y2892" i="1" s="1"/>
  <c r="W2892" i="1" a="1"/>
  <c r="W2892" i="1" s="1"/>
  <c r="V2892" i="1"/>
  <c r="V2892" i="1" a="1"/>
  <c r="U2892" i="1"/>
  <c r="T2892" i="1"/>
  <c r="P2892" i="1"/>
  <c r="O2892" i="1"/>
  <c r="G2892" i="1"/>
  <c r="D2892" i="1"/>
  <c r="C2892" i="1"/>
  <c r="B2892" i="1"/>
  <c r="X2891" i="1" a="1"/>
  <c r="X2891" i="1" s="1"/>
  <c r="Y2891" i="1" s="1"/>
  <c r="W2891" i="1"/>
  <c r="W2891" i="1" a="1"/>
  <c r="V2891" i="1"/>
  <c r="V2891" i="1" a="1"/>
  <c r="U2891" i="1"/>
  <c r="T2891" i="1"/>
  <c r="O2891" i="1" s="1"/>
  <c r="P2891" i="1"/>
  <c r="G2891" i="1"/>
  <c r="C2891" i="1"/>
  <c r="D2891" i="1" s="1"/>
  <c r="B2891" i="1"/>
  <c r="X2890" i="1" a="1"/>
  <c r="X2890" i="1" s="1"/>
  <c r="Y2890" i="1" s="1"/>
  <c r="W2890" i="1" a="1"/>
  <c r="W2890" i="1" s="1"/>
  <c r="V2890" i="1" a="1"/>
  <c r="V2890" i="1" s="1"/>
  <c r="U2890" i="1"/>
  <c r="T2890" i="1"/>
  <c r="P2890" i="1"/>
  <c r="O2890" i="1"/>
  <c r="G2890" i="1"/>
  <c r="D2890" i="1"/>
  <c r="C2890" i="1"/>
  <c r="B2890" i="1"/>
  <c r="X2889" i="1" a="1"/>
  <c r="X2889" i="1" s="1"/>
  <c r="Y2889" i="1" s="1"/>
  <c r="W2889" i="1" a="1"/>
  <c r="W2889" i="1" s="1"/>
  <c r="V2889" i="1"/>
  <c r="V2889" i="1" a="1"/>
  <c r="U2889" i="1"/>
  <c r="T2889" i="1"/>
  <c r="O2889" i="1" s="1"/>
  <c r="P2889" i="1"/>
  <c r="G2889" i="1"/>
  <c r="C2889" i="1"/>
  <c r="D2889" i="1" s="1"/>
  <c r="B2889" i="1"/>
  <c r="X2888" i="1" a="1"/>
  <c r="X2888" i="1" s="1"/>
  <c r="Y2888" i="1" s="1"/>
  <c r="W2888" i="1"/>
  <c r="W2888" i="1" a="1"/>
  <c r="V2888" i="1" a="1"/>
  <c r="V2888" i="1" s="1"/>
  <c r="U2888" i="1"/>
  <c r="T2888" i="1"/>
  <c r="O2888" i="1" s="1"/>
  <c r="P2888" i="1"/>
  <c r="G2888" i="1"/>
  <c r="D2888" i="1"/>
  <c r="C2888" i="1"/>
  <c r="B2888" i="1"/>
  <c r="X2887" i="1"/>
  <c r="Y2887" i="1" s="1"/>
  <c r="X2887" i="1" a="1"/>
  <c r="W2887" i="1" a="1"/>
  <c r="W2887" i="1" s="1"/>
  <c r="V2887" i="1" a="1"/>
  <c r="V2887" i="1" s="1"/>
  <c r="U2887" i="1"/>
  <c r="T2887" i="1"/>
  <c r="P2887" i="1"/>
  <c r="O2887" i="1"/>
  <c r="G2887" i="1"/>
  <c r="C2887" i="1"/>
  <c r="D2887" i="1" s="1"/>
  <c r="B2887" i="1"/>
  <c r="X2886" i="1" a="1"/>
  <c r="X2886" i="1" s="1"/>
  <c r="Y2886" i="1" s="1"/>
  <c r="W2886" i="1" a="1"/>
  <c r="W2886" i="1" s="1"/>
  <c r="V2886" i="1" a="1"/>
  <c r="V2886" i="1" s="1"/>
  <c r="U2886" i="1"/>
  <c r="T2886" i="1"/>
  <c r="P2886" i="1"/>
  <c r="O2886" i="1"/>
  <c r="G2886" i="1"/>
  <c r="C2886" i="1"/>
  <c r="D2886" i="1" s="1"/>
  <c r="B2886" i="1"/>
  <c r="X2885" i="1"/>
  <c r="Y2885" i="1" s="1"/>
  <c r="X2885" i="1" a="1"/>
  <c r="W2885" i="1"/>
  <c r="W2885" i="1" a="1"/>
  <c r="V2885" i="1" a="1"/>
  <c r="V2885" i="1" s="1"/>
  <c r="U2885" i="1"/>
  <c r="T2885" i="1"/>
  <c r="P2885" i="1"/>
  <c r="O2885" i="1"/>
  <c r="G2885" i="1"/>
  <c r="D2885" i="1"/>
  <c r="C2885" i="1"/>
  <c r="B2885" i="1"/>
  <c r="X2884" i="1" a="1"/>
  <c r="X2884" i="1" s="1"/>
  <c r="Y2884" i="1" s="1"/>
  <c r="W2884" i="1" a="1"/>
  <c r="W2884" i="1" s="1"/>
  <c r="V2884" i="1" a="1"/>
  <c r="V2884" i="1" s="1"/>
  <c r="U2884" i="1"/>
  <c r="T2884" i="1"/>
  <c r="P2884" i="1"/>
  <c r="O2884" i="1"/>
  <c r="G2884" i="1"/>
  <c r="D2884" i="1"/>
  <c r="C2884" i="1"/>
  <c r="B2884" i="1"/>
  <c r="X2883" i="1"/>
  <c r="Y2883" i="1" s="1"/>
  <c r="X2883" i="1" a="1"/>
  <c r="W2883" i="1"/>
  <c r="W2883" i="1" a="1"/>
  <c r="V2883" i="1"/>
  <c r="V2883" i="1" a="1"/>
  <c r="U2883" i="1"/>
  <c r="T2883" i="1"/>
  <c r="O2883" i="1" s="1"/>
  <c r="P2883" i="1"/>
  <c r="G2883" i="1"/>
  <c r="C2883" i="1"/>
  <c r="D2883" i="1" s="1"/>
  <c r="B2883" i="1"/>
  <c r="X2882" i="1" a="1"/>
  <c r="X2882" i="1" s="1"/>
  <c r="W2882" i="1" a="1"/>
  <c r="W2882" i="1" s="1"/>
  <c r="V2882" i="1" a="1"/>
  <c r="V2882" i="1" s="1"/>
  <c r="U2882" i="1"/>
  <c r="T2882" i="1"/>
  <c r="O2882" i="1" s="1"/>
  <c r="P2882" i="1"/>
  <c r="G2882" i="1"/>
  <c r="D2882" i="1"/>
  <c r="C2882" i="1"/>
  <c r="B2882" i="1"/>
  <c r="X2881" i="1" a="1"/>
  <c r="X2881" i="1" s="1"/>
  <c r="Y2881" i="1" s="1"/>
  <c r="W2881" i="1"/>
  <c r="W2881" i="1" a="1"/>
  <c r="V2881" i="1"/>
  <c r="V2881" i="1" a="1"/>
  <c r="U2881" i="1"/>
  <c r="T2881" i="1"/>
  <c r="O2881" i="1" s="1"/>
  <c r="P2881" i="1"/>
  <c r="G2881" i="1"/>
  <c r="C2881" i="1"/>
  <c r="D2881" i="1" s="1"/>
  <c r="B2881" i="1"/>
  <c r="X2880" i="1"/>
  <c r="X2880" i="1" a="1"/>
  <c r="W2880" i="1" a="1"/>
  <c r="W2880" i="1" s="1"/>
  <c r="Y2880" i="1" s="1"/>
  <c r="V2880" i="1" a="1"/>
  <c r="V2880" i="1" s="1"/>
  <c r="U2880" i="1"/>
  <c r="T2880" i="1"/>
  <c r="O2880" i="1" s="1"/>
  <c r="P2880" i="1"/>
  <c r="G2880" i="1"/>
  <c r="C2880" i="1"/>
  <c r="D2880" i="1" s="1"/>
  <c r="B2880" i="1"/>
  <c r="X2879" i="1"/>
  <c r="X2879" i="1" a="1"/>
  <c r="W2879" i="1" a="1"/>
  <c r="W2879" i="1" s="1"/>
  <c r="V2879" i="1"/>
  <c r="V2879" i="1" a="1"/>
  <c r="U2879" i="1"/>
  <c r="T2879" i="1"/>
  <c r="O2879" i="1" s="1"/>
  <c r="P2879" i="1"/>
  <c r="G2879" i="1"/>
  <c r="D2879" i="1"/>
  <c r="C2879" i="1"/>
  <c r="B2879" i="1"/>
  <c r="X2878" i="1" a="1"/>
  <c r="X2878" i="1" s="1"/>
  <c r="Y2878" i="1" s="1"/>
  <c r="W2878" i="1"/>
  <c r="W2878" i="1" a="1"/>
  <c r="V2878" i="1" a="1"/>
  <c r="V2878" i="1" s="1"/>
  <c r="U2878" i="1"/>
  <c r="T2878" i="1"/>
  <c r="O2878" i="1" s="1"/>
  <c r="P2878" i="1"/>
  <c r="G2878" i="1"/>
  <c r="D2878" i="1"/>
  <c r="C2878" i="1"/>
  <c r="B2878" i="1"/>
  <c r="X2877" i="1"/>
  <c r="X2877" i="1" a="1"/>
  <c r="W2877" i="1"/>
  <c r="W2877" i="1" a="1"/>
  <c r="V2877" i="1" a="1"/>
  <c r="V2877" i="1" s="1"/>
  <c r="U2877" i="1"/>
  <c r="T2877" i="1"/>
  <c r="P2877" i="1"/>
  <c r="O2877" i="1"/>
  <c r="G2877" i="1"/>
  <c r="C2877" i="1"/>
  <c r="D2877" i="1" s="1"/>
  <c r="B2877" i="1"/>
  <c r="X2876" i="1" a="1"/>
  <c r="X2876" i="1" s="1"/>
  <c r="W2876" i="1" a="1"/>
  <c r="W2876" i="1" s="1"/>
  <c r="V2876" i="1"/>
  <c r="V2876" i="1" a="1"/>
  <c r="U2876" i="1"/>
  <c r="T2876" i="1"/>
  <c r="P2876" i="1"/>
  <c r="O2876" i="1"/>
  <c r="G2876" i="1"/>
  <c r="D2876" i="1"/>
  <c r="C2876" i="1"/>
  <c r="B2876" i="1"/>
  <c r="X2875" i="1" a="1"/>
  <c r="X2875" i="1" s="1"/>
  <c r="Y2875" i="1" s="1"/>
  <c r="W2875" i="1"/>
  <c r="W2875" i="1" a="1"/>
  <c r="V2875" i="1"/>
  <c r="V2875" i="1" a="1"/>
  <c r="U2875" i="1"/>
  <c r="T2875" i="1"/>
  <c r="O2875" i="1" s="1"/>
  <c r="P2875" i="1"/>
  <c r="G2875" i="1"/>
  <c r="C2875" i="1"/>
  <c r="D2875" i="1" s="1"/>
  <c r="B2875" i="1"/>
  <c r="X2874" i="1" a="1"/>
  <c r="X2874" i="1" s="1"/>
  <c r="Y2874" i="1" s="1"/>
  <c r="W2874" i="1" a="1"/>
  <c r="W2874" i="1" s="1"/>
  <c r="V2874" i="1" a="1"/>
  <c r="V2874" i="1" s="1"/>
  <c r="U2874" i="1"/>
  <c r="T2874" i="1"/>
  <c r="P2874" i="1"/>
  <c r="O2874" i="1"/>
  <c r="G2874" i="1"/>
  <c r="D2874" i="1"/>
  <c r="C2874" i="1"/>
  <c r="B2874" i="1"/>
  <c r="X2873" i="1" a="1"/>
  <c r="X2873" i="1" s="1"/>
  <c r="Y2873" i="1" s="1"/>
  <c r="W2873" i="1" a="1"/>
  <c r="W2873" i="1" s="1"/>
  <c r="V2873" i="1"/>
  <c r="V2873" i="1" a="1"/>
  <c r="U2873" i="1"/>
  <c r="T2873" i="1"/>
  <c r="O2873" i="1" s="1"/>
  <c r="P2873" i="1"/>
  <c r="G2873" i="1"/>
  <c r="C2873" i="1"/>
  <c r="D2873" i="1" s="1"/>
  <c r="B2873" i="1"/>
  <c r="X2872" i="1" a="1"/>
  <c r="X2872" i="1" s="1"/>
  <c r="Y2872" i="1" s="1"/>
  <c r="W2872" i="1" a="1"/>
  <c r="W2872" i="1" s="1"/>
  <c r="V2872" i="1" a="1"/>
  <c r="V2872" i="1" s="1"/>
  <c r="U2872" i="1"/>
  <c r="T2872" i="1"/>
  <c r="O2872" i="1" s="1"/>
  <c r="P2872" i="1"/>
  <c r="G2872" i="1"/>
  <c r="D2872" i="1"/>
  <c r="C2872" i="1"/>
  <c r="B2872" i="1"/>
  <c r="X2871" i="1"/>
  <c r="Y2871" i="1" s="1"/>
  <c r="X2871" i="1" a="1"/>
  <c r="W2871" i="1"/>
  <c r="W2871" i="1" a="1"/>
  <c r="V2871" i="1" a="1"/>
  <c r="V2871" i="1" s="1"/>
  <c r="U2871" i="1"/>
  <c r="T2871" i="1"/>
  <c r="P2871" i="1"/>
  <c r="O2871" i="1"/>
  <c r="G2871" i="1"/>
  <c r="C2871" i="1"/>
  <c r="D2871" i="1" s="1"/>
  <c r="B2871" i="1"/>
  <c r="X2870" i="1" a="1"/>
  <c r="X2870" i="1" s="1"/>
  <c r="W2870" i="1" a="1"/>
  <c r="W2870" i="1" s="1"/>
  <c r="V2870" i="1" a="1"/>
  <c r="V2870" i="1" s="1"/>
  <c r="U2870" i="1"/>
  <c r="T2870" i="1"/>
  <c r="P2870" i="1"/>
  <c r="O2870" i="1"/>
  <c r="G2870" i="1"/>
  <c r="C2870" i="1"/>
  <c r="D2870" i="1" s="1"/>
  <c r="B2870" i="1"/>
  <c r="X2869" i="1"/>
  <c r="Y2869" i="1" s="1"/>
  <c r="X2869" i="1" a="1"/>
  <c r="W2869" i="1"/>
  <c r="W2869" i="1" a="1"/>
  <c r="V2869" i="1"/>
  <c r="V2869" i="1" a="1"/>
  <c r="U2869" i="1"/>
  <c r="T2869" i="1"/>
  <c r="P2869" i="1"/>
  <c r="O2869" i="1"/>
  <c r="G2869" i="1"/>
  <c r="D2869" i="1"/>
  <c r="C2869" i="1"/>
  <c r="B2869" i="1"/>
  <c r="X2868" i="1" a="1"/>
  <c r="X2868" i="1" s="1"/>
  <c r="Y2868" i="1" s="1"/>
  <c r="W2868" i="1" a="1"/>
  <c r="W2868" i="1" s="1"/>
  <c r="V2868" i="1" a="1"/>
  <c r="V2868" i="1" s="1"/>
  <c r="U2868" i="1"/>
  <c r="T2868" i="1"/>
  <c r="P2868" i="1"/>
  <c r="O2868" i="1"/>
  <c r="G2868" i="1"/>
  <c r="D2868" i="1"/>
  <c r="C2868" i="1"/>
  <c r="B2868" i="1"/>
  <c r="X2867" i="1"/>
  <c r="Y2867" i="1" s="1"/>
  <c r="X2867" i="1" a="1"/>
  <c r="W2867" i="1"/>
  <c r="W2867" i="1" a="1"/>
  <c r="V2867" i="1"/>
  <c r="V2867" i="1" a="1"/>
  <c r="U2867" i="1"/>
  <c r="T2867" i="1"/>
  <c r="O2867" i="1" s="1"/>
  <c r="P2867" i="1"/>
  <c r="G2867" i="1"/>
  <c r="C2867" i="1"/>
  <c r="D2867" i="1" s="1"/>
  <c r="B2867" i="1"/>
  <c r="X2866" i="1" a="1"/>
  <c r="X2866" i="1" s="1"/>
  <c r="Y2866" i="1" s="1"/>
  <c r="W2866" i="1" a="1"/>
  <c r="W2866" i="1" s="1"/>
  <c r="V2866" i="1" a="1"/>
  <c r="V2866" i="1" s="1"/>
  <c r="U2866" i="1"/>
  <c r="T2866" i="1"/>
  <c r="O2866" i="1" s="1"/>
  <c r="P2866" i="1"/>
  <c r="G2866" i="1"/>
  <c r="D2866" i="1"/>
  <c r="C2866" i="1"/>
  <c r="B2866" i="1"/>
  <c r="X2865" i="1" a="1"/>
  <c r="X2865" i="1" s="1"/>
  <c r="Y2865" i="1" s="1"/>
  <c r="W2865" i="1"/>
  <c r="W2865" i="1" a="1"/>
  <c r="V2865" i="1"/>
  <c r="V2865" i="1" a="1"/>
  <c r="U2865" i="1"/>
  <c r="T2865" i="1"/>
  <c r="O2865" i="1" s="1"/>
  <c r="P2865" i="1"/>
  <c r="G2865" i="1"/>
  <c r="C2865" i="1"/>
  <c r="D2865" i="1" s="1"/>
  <c r="B2865" i="1"/>
  <c r="Y2864" i="1"/>
  <c r="X2864" i="1"/>
  <c r="X2864" i="1" a="1"/>
  <c r="W2864" i="1" a="1"/>
  <c r="W2864" i="1" s="1"/>
  <c r="V2864" i="1" a="1"/>
  <c r="V2864" i="1" s="1"/>
  <c r="U2864" i="1"/>
  <c r="T2864" i="1"/>
  <c r="O2864" i="1" s="1"/>
  <c r="P2864" i="1"/>
  <c r="G2864" i="1"/>
  <c r="D2864" i="1"/>
  <c r="C2864" i="1"/>
  <c r="B2864" i="1"/>
  <c r="X2863" i="1"/>
  <c r="X2863" i="1" a="1"/>
  <c r="W2863" i="1" a="1"/>
  <c r="W2863" i="1" s="1"/>
  <c r="V2863" i="1"/>
  <c r="V2863" i="1" a="1"/>
  <c r="U2863" i="1"/>
  <c r="T2863" i="1"/>
  <c r="O2863" i="1" s="1"/>
  <c r="P2863" i="1"/>
  <c r="G2863" i="1"/>
  <c r="D2863" i="1"/>
  <c r="C2863" i="1"/>
  <c r="B2863" i="1"/>
  <c r="X2862" i="1" a="1"/>
  <c r="X2862" i="1" s="1"/>
  <c r="Y2862" i="1" s="1"/>
  <c r="W2862" i="1"/>
  <c r="W2862" i="1" a="1"/>
  <c r="V2862" i="1" a="1"/>
  <c r="V2862" i="1" s="1"/>
  <c r="U2862" i="1"/>
  <c r="T2862" i="1"/>
  <c r="O2862" i="1" s="1"/>
  <c r="P2862" i="1"/>
  <c r="G2862" i="1"/>
  <c r="D2862" i="1"/>
  <c r="C2862" i="1"/>
  <c r="B2862" i="1"/>
  <c r="X2861" i="1"/>
  <c r="Y2861" i="1" s="1"/>
  <c r="X2861" i="1" a="1"/>
  <c r="W2861" i="1"/>
  <c r="W2861" i="1" a="1"/>
  <c r="V2861" i="1" a="1"/>
  <c r="V2861" i="1" s="1"/>
  <c r="U2861" i="1"/>
  <c r="T2861" i="1"/>
  <c r="P2861" i="1"/>
  <c r="O2861" i="1"/>
  <c r="G2861" i="1"/>
  <c r="C2861" i="1"/>
  <c r="D2861" i="1" s="1"/>
  <c r="B2861" i="1"/>
  <c r="X2860" i="1" a="1"/>
  <c r="X2860" i="1" s="1"/>
  <c r="W2860" i="1" a="1"/>
  <c r="W2860" i="1" s="1"/>
  <c r="V2860" i="1"/>
  <c r="V2860" i="1" a="1"/>
  <c r="U2860" i="1"/>
  <c r="T2860" i="1"/>
  <c r="P2860" i="1"/>
  <c r="O2860" i="1"/>
  <c r="G2860" i="1"/>
  <c r="D2860" i="1"/>
  <c r="C2860" i="1"/>
  <c r="B2860" i="1"/>
  <c r="X2859" i="1" a="1"/>
  <c r="X2859" i="1" s="1"/>
  <c r="Y2859" i="1" s="1"/>
  <c r="W2859" i="1"/>
  <c r="W2859" i="1" a="1"/>
  <c r="V2859" i="1"/>
  <c r="V2859" i="1" a="1"/>
  <c r="U2859" i="1"/>
  <c r="T2859" i="1"/>
  <c r="O2859" i="1" s="1"/>
  <c r="P2859" i="1"/>
  <c r="G2859" i="1"/>
  <c r="C2859" i="1"/>
  <c r="D2859" i="1" s="1"/>
  <c r="B2859" i="1"/>
  <c r="X2858" i="1" a="1"/>
  <c r="X2858" i="1" s="1"/>
  <c r="W2858" i="1" a="1"/>
  <c r="W2858" i="1" s="1"/>
  <c r="V2858" i="1" a="1"/>
  <c r="V2858" i="1" s="1"/>
  <c r="U2858" i="1"/>
  <c r="T2858" i="1"/>
  <c r="P2858" i="1"/>
  <c r="O2858" i="1"/>
  <c r="G2858" i="1"/>
  <c r="D2858" i="1"/>
  <c r="C2858" i="1"/>
  <c r="B2858" i="1"/>
  <c r="X2857" i="1" a="1"/>
  <c r="X2857" i="1" s="1"/>
  <c r="W2857" i="1" a="1"/>
  <c r="W2857" i="1" s="1"/>
  <c r="V2857" i="1"/>
  <c r="V2857" i="1" a="1"/>
  <c r="U2857" i="1"/>
  <c r="T2857" i="1"/>
  <c r="O2857" i="1" s="1"/>
  <c r="P2857" i="1"/>
  <c r="G2857" i="1"/>
  <c r="C2857" i="1"/>
  <c r="D2857" i="1" s="1"/>
  <c r="B2857" i="1"/>
  <c r="X2856" i="1" a="1"/>
  <c r="X2856" i="1" s="1"/>
  <c r="Y2856" i="1" s="1"/>
  <c r="W2856" i="1" a="1"/>
  <c r="W2856" i="1" s="1"/>
  <c r="V2856" i="1" a="1"/>
  <c r="V2856" i="1" s="1"/>
  <c r="U2856" i="1"/>
  <c r="T2856" i="1"/>
  <c r="O2856" i="1" s="1"/>
  <c r="P2856" i="1"/>
  <c r="G2856" i="1"/>
  <c r="D2856" i="1"/>
  <c r="C2856" i="1"/>
  <c r="B2856" i="1"/>
  <c r="X2855" i="1"/>
  <c r="Y2855" i="1" s="1"/>
  <c r="X2855" i="1" a="1"/>
  <c r="W2855" i="1"/>
  <c r="W2855" i="1" a="1"/>
  <c r="V2855" i="1" a="1"/>
  <c r="V2855" i="1" s="1"/>
  <c r="U2855" i="1"/>
  <c r="T2855" i="1"/>
  <c r="P2855" i="1"/>
  <c r="O2855" i="1"/>
  <c r="G2855" i="1"/>
  <c r="C2855" i="1"/>
  <c r="D2855" i="1" s="1"/>
  <c r="B2855" i="1"/>
  <c r="X2854" i="1" a="1"/>
  <c r="X2854" i="1" s="1"/>
  <c r="W2854" i="1" a="1"/>
  <c r="W2854" i="1" s="1"/>
  <c r="V2854" i="1" a="1"/>
  <c r="V2854" i="1" s="1"/>
  <c r="U2854" i="1"/>
  <c r="T2854" i="1"/>
  <c r="P2854" i="1"/>
  <c r="O2854" i="1"/>
  <c r="G2854" i="1"/>
  <c r="C2854" i="1"/>
  <c r="D2854" i="1" s="1"/>
  <c r="B2854" i="1"/>
  <c r="X2853" i="1"/>
  <c r="Y2853" i="1" s="1"/>
  <c r="X2853" i="1" a="1"/>
  <c r="W2853" i="1"/>
  <c r="W2853" i="1" a="1"/>
  <c r="V2853" i="1"/>
  <c r="V2853" i="1" a="1"/>
  <c r="U2853" i="1"/>
  <c r="T2853" i="1"/>
  <c r="P2853" i="1"/>
  <c r="O2853" i="1"/>
  <c r="G2853" i="1"/>
  <c r="D2853" i="1"/>
  <c r="C2853" i="1"/>
  <c r="B2853" i="1"/>
  <c r="X2852" i="1" a="1"/>
  <c r="X2852" i="1" s="1"/>
  <c r="Y2852" i="1" s="1"/>
  <c r="W2852" i="1" a="1"/>
  <c r="W2852" i="1" s="1"/>
  <c r="V2852" i="1" a="1"/>
  <c r="V2852" i="1" s="1"/>
  <c r="U2852" i="1"/>
  <c r="T2852" i="1"/>
  <c r="P2852" i="1"/>
  <c r="O2852" i="1"/>
  <c r="G2852" i="1"/>
  <c r="D2852" i="1"/>
  <c r="C2852" i="1"/>
  <c r="B2852" i="1"/>
  <c r="X2851" i="1"/>
  <c r="Y2851" i="1" s="1"/>
  <c r="X2851" i="1" a="1"/>
  <c r="W2851" i="1"/>
  <c r="W2851" i="1" a="1"/>
  <c r="V2851" i="1"/>
  <c r="V2851" i="1" a="1"/>
  <c r="U2851" i="1"/>
  <c r="T2851" i="1"/>
  <c r="O2851" i="1" s="1"/>
  <c r="P2851" i="1"/>
  <c r="G2851" i="1"/>
  <c r="C2851" i="1"/>
  <c r="D2851" i="1" s="1"/>
  <c r="B2851" i="1"/>
  <c r="X2850" i="1" a="1"/>
  <c r="X2850" i="1" s="1"/>
  <c r="Y2850" i="1" s="1"/>
  <c r="W2850" i="1" a="1"/>
  <c r="W2850" i="1" s="1"/>
  <c r="V2850" i="1" a="1"/>
  <c r="V2850" i="1" s="1"/>
  <c r="U2850" i="1"/>
  <c r="T2850" i="1"/>
  <c r="O2850" i="1" s="1"/>
  <c r="P2850" i="1"/>
  <c r="G2850" i="1"/>
  <c r="D2850" i="1"/>
  <c r="C2850" i="1"/>
  <c r="B2850" i="1"/>
  <c r="X2849" i="1" a="1"/>
  <c r="X2849" i="1" s="1"/>
  <c r="Y2849" i="1" s="1"/>
  <c r="W2849" i="1"/>
  <c r="W2849" i="1" a="1"/>
  <c r="V2849" i="1"/>
  <c r="V2849" i="1" a="1"/>
  <c r="U2849" i="1"/>
  <c r="T2849" i="1"/>
  <c r="O2849" i="1" s="1"/>
  <c r="P2849" i="1"/>
  <c r="G2849" i="1"/>
  <c r="C2849" i="1"/>
  <c r="D2849" i="1" s="1"/>
  <c r="B2849" i="1"/>
  <c r="X2848" i="1"/>
  <c r="X2848" i="1" a="1"/>
  <c r="W2848" i="1" a="1"/>
  <c r="W2848" i="1" s="1"/>
  <c r="Y2848" i="1" s="1"/>
  <c r="V2848" i="1" a="1"/>
  <c r="V2848" i="1" s="1"/>
  <c r="U2848" i="1"/>
  <c r="T2848" i="1"/>
  <c r="O2848" i="1" s="1"/>
  <c r="P2848" i="1"/>
  <c r="G2848" i="1"/>
  <c r="D2848" i="1"/>
  <c r="C2848" i="1"/>
  <c r="B2848" i="1"/>
  <c r="X2847" i="1"/>
  <c r="X2847" i="1" a="1"/>
  <c r="W2847" i="1" a="1"/>
  <c r="W2847" i="1" s="1"/>
  <c r="V2847" i="1"/>
  <c r="V2847" i="1" a="1"/>
  <c r="U2847" i="1"/>
  <c r="T2847" i="1"/>
  <c r="O2847" i="1" s="1"/>
  <c r="P2847" i="1"/>
  <c r="G2847" i="1"/>
  <c r="C2847" i="1"/>
  <c r="D2847" i="1" s="1"/>
  <c r="B2847" i="1"/>
  <c r="X2846" i="1" a="1"/>
  <c r="X2846" i="1" s="1"/>
  <c r="Y2846" i="1" s="1"/>
  <c r="W2846" i="1"/>
  <c r="W2846" i="1" a="1"/>
  <c r="V2846" i="1" a="1"/>
  <c r="V2846" i="1" s="1"/>
  <c r="U2846" i="1"/>
  <c r="T2846" i="1"/>
  <c r="O2846" i="1" s="1"/>
  <c r="P2846" i="1"/>
  <c r="G2846" i="1"/>
  <c r="D2846" i="1"/>
  <c r="C2846" i="1"/>
  <c r="B2846" i="1"/>
  <c r="X2845" i="1"/>
  <c r="X2845" i="1" a="1"/>
  <c r="W2845" i="1"/>
  <c r="W2845" i="1" a="1"/>
  <c r="V2845" i="1" a="1"/>
  <c r="V2845" i="1" s="1"/>
  <c r="U2845" i="1"/>
  <c r="T2845" i="1"/>
  <c r="P2845" i="1"/>
  <c r="O2845" i="1"/>
  <c r="G2845" i="1"/>
  <c r="C2845" i="1"/>
  <c r="D2845" i="1" s="1"/>
  <c r="B2845" i="1"/>
  <c r="X2844" i="1" a="1"/>
  <c r="X2844" i="1" s="1"/>
  <c r="Y2844" i="1" s="1"/>
  <c r="W2844" i="1" a="1"/>
  <c r="W2844" i="1" s="1"/>
  <c r="V2844" i="1"/>
  <c r="V2844" i="1" a="1"/>
  <c r="U2844" i="1"/>
  <c r="T2844" i="1"/>
  <c r="P2844" i="1"/>
  <c r="O2844" i="1"/>
  <c r="G2844" i="1"/>
  <c r="D2844" i="1"/>
  <c r="C2844" i="1"/>
  <c r="B2844" i="1"/>
  <c r="X2843" i="1" a="1"/>
  <c r="X2843" i="1" s="1"/>
  <c r="Y2843" i="1" s="1"/>
  <c r="W2843" i="1"/>
  <c r="W2843" i="1" a="1"/>
  <c r="V2843" i="1"/>
  <c r="V2843" i="1" a="1"/>
  <c r="U2843" i="1"/>
  <c r="T2843" i="1"/>
  <c r="O2843" i="1" s="1"/>
  <c r="P2843" i="1"/>
  <c r="G2843" i="1"/>
  <c r="C2843" i="1"/>
  <c r="D2843" i="1" s="1"/>
  <c r="B2843" i="1"/>
  <c r="X2842" i="1" a="1"/>
  <c r="X2842" i="1" s="1"/>
  <c r="W2842" i="1" a="1"/>
  <c r="W2842" i="1" s="1"/>
  <c r="V2842" i="1" a="1"/>
  <c r="V2842" i="1" s="1"/>
  <c r="U2842" i="1"/>
  <c r="T2842" i="1"/>
  <c r="P2842" i="1"/>
  <c r="O2842" i="1"/>
  <c r="G2842" i="1"/>
  <c r="D2842" i="1"/>
  <c r="C2842" i="1"/>
  <c r="B2842" i="1"/>
  <c r="X2841" i="1" a="1"/>
  <c r="X2841" i="1" s="1"/>
  <c r="Y2841" i="1" s="1"/>
  <c r="W2841" i="1" a="1"/>
  <c r="W2841" i="1" s="1"/>
  <c r="V2841" i="1"/>
  <c r="V2841" i="1" a="1"/>
  <c r="U2841" i="1"/>
  <c r="T2841" i="1"/>
  <c r="O2841" i="1" s="1"/>
  <c r="P2841" i="1"/>
  <c r="G2841" i="1"/>
  <c r="C2841" i="1"/>
  <c r="D2841" i="1" s="1"/>
  <c r="B2841" i="1"/>
  <c r="X2840" i="1" a="1"/>
  <c r="X2840" i="1" s="1"/>
  <c r="W2840" i="1" a="1"/>
  <c r="W2840" i="1" s="1"/>
  <c r="V2840" i="1" a="1"/>
  <c r="V2840" i="1" s="1"/>
  <c r="U2840" i="1"/>
  <c r="T2840" i="1"/>
  <c r="O2840" i="1" s="1"/>
  <c r="P2840" i="1"/>
  <c r="G2840" i="1"/>
  <c r="D2840" i="1"/>
  <c r="C2840" i="1"/>
  <c r="B2840" i="1"/>
  <c r="X2839" i="1"/>
  <c r="Y2839" i="1" s="1"/>
  <c r="X2839" i="1" a="1"/>
  <c r="W2839" i="1"/>
  <c r="W2839" i="1" a="1"/>
  <c r="V2839" i="1" a="1"/>
  <c r="V2839" i="1" s="1"/>
  <c r="U2839" i="1"/>
  <c r="T2839" i="1"/>
  <c r="P2839" i="1"/>
  <c r="O2839" i="1"/>
  <c r="G2839" i="1"/>
  <c r="C2839" i="1"/>
  <c r="D2839" i="1" s="1"/>
  <c r="B2839" i="1"/>
  <c r="X2838" i="1" a="1"/>
  <c r="X2838" i="1" s="1"/>
  <c r="Y2838" i="1" s="1"/>
  <c r="W2838" i="1" a="1"/>
  <c r="W2838" i="1" s="1"/>
  <c r="V2838" i="1" a="1"/>
  <c r="V2838" i="1" s="1"/>
  <c r="U2838" i="1"/>
  <c r="T2838" i="1"/>
  <c r="P2838" i="1"/>
  <c r="O2838" i="1"/>
  <c r="G2838" i="1"/>
  <c r="C2838" i="1"/>
  <c r="D2838" i="1" s="1"/>
  <c r="B2838" i="1"/>
  <c r="X2837" i="1"/>
  <c r="Y2837" i="1" s="1"/>
  <c r="X2837" i="1" a="1"/>
  <c r="W2837" i="1"/>
  <c r="W2837" i="1" a="1"/>
  <c r="V2837" i="1"/>
  <c r="V2837" i="1" a="1"/>
  <c r="U2837" i="1"/>
  <c r="T2837" i="1"/>
  <c r="P2837" i="1"/>
  <c r="O2837" i="1"/>
  <c r="G2837" i="1"/>
  <c r="D2837" i="1"/>
  <c r="C2837" i="1"/>
  <c r="B2837" i="1"/>
  <c r="X2836" i="1" a="1"/>
  <c r="X2836" i="1" s="1"/>
  <c r="Y2836" i="1" s="1"/>
  <c r="W2836" i="1" a="1"/>
  <c r="W2836" i="1" s="1"/>
  <c r="V2836" i="1" a="1"/>
  <c r="V2836" i="1" s="1"/>
  <c r="U2836" i="1"/>
  <c r="T2836" i="1"/>
  <c r="P2836" i="1"/>
  <c r="O2836" i="1"/>
  <c r="G2836" i="1"/>
  <c r="D2836" i="1"/>
  <c r="C2836" i="1"/>
  <c r="B2836" i="1"/>
  <c r="X2835" i="1"/>
  <c r="Y2835" i="1" s="1"/>
  <c r="X2835" i="1" a="1"/>
  <c r="W2835" i="1"/>
  <c r="W2835" i="1" a="1"/>
  <c r="V2835" i="1"/>
  <c r="V2835" i="1" a="1"/>
  <c r="U2835" i="1"/>
  <c r="T2835" i="1"/>
  <c r="O2835" i="1" s="1"/>
  <c r="P2835" i="1"/>
  <c r="G2835" i="1"/>
  <c r="C2835" i="1"/>
  <c r="D2835" i="1" s="1"/>
  <c r="B2835" i="1"/>
  <c r="X2834" i="1" a="1"/>
  <c r="X2834" i="1" s="1"/>
  <c r="Y2834" i="1" s="1"/>
  <c r="W2834" i="1" a="1"/>
  <c r="W2834" i="1" s="1"/>
  <c r="V2834" i="1" a="1"/>
  <c r="V2834" i="1" s="1"/>
  <c r="U2834" i="1"/>
  <c r="T2834" i="1"/>
  <c r="O2834" i="1" s="1"/>
  <c r="P2834" i="1"/>
  <c r="G2834" i="1"/>
  <c r="D2834" i="1"/>
  <c r="C2834" i="1"/>
  <c r="B2834" i="1"/>
  <c r="X2833" i="1" a="1"/>
  <c r="X2833" i="1" s="1"/>
  <c r="Y2833" i="1" s="1"/>
  <c r="W2833" i="1"/>
  <c r="W2833" i="1" a="1"/>
  <c r="V2833" i="1"/>
  <c r="V2833" i="1" a="1"/>
  <c r="U2833" i="1"/>
  <c r="T2833" i="1"/>
  <c r="O2833" i="1" s="1"/>
  <c r="P2833" i="1"/>
  <c r="G2833" i="1"/>
  <c r="C2833" i="1"/>
  <c r="D2833" i="1" s="1"/>
  <c r="B2833" i="1"/>
  <c r="X2832" i="1"/>
  <c r="X2832" i="1" a="1"/>
  <c r="W2832" i="1" a="1"/>
  <c r="W2832" i="1" s="1"/>
  <c r="Y2832" i="1" s="1"/>
  <c r="V2832" i="1" a="1"/>
  <c r="V2832" i="1" s="1"/>
  <c r="U2832" i="1"/>
  <c r="T2832" i="1"/>
  <c r="O2832" i="1" s="1"/>
  <c r="P2832" i="1"/>
  <c r="G2832" i="1"/>
  <c r="D2832" i="1"/>
  <c r="C2832" i="1"/>
  <c r="B2832" i="1"/>
  <c r="X2831" i="1"/>
  <c r="X2831" i="1" a="1"/>
  <c r="W2831" i="1" a="1"/>
  <c r="W2831" i="1" s="1"/>
  <c r="V2831" i="1"/>
  <c r="V2831" i="1" a="1"/>
  <c r="U2831" i="1"/>
  <c r="T2831" i="1"/>
  <c r="O2831" i="1" s="1"/>
  <c r="P2831" i="1"/>
  <c r="G2831" i="1"/>
  <c r="C2831" i="1"/>
  <c r="D2831" i="1" s="1"/>
  <c r="B2831" i="1"/>
  <c r="X2830" i="1" a="1"/>
  <c r="X2830" i="1" s="1"/>
  <c r="Y2830" i="1" s="1"/>
  <c r="W2830" i="1"/>
  <c r="W2830" i="1" a="1"/>
  <c r="V2830" i="1" a="1"/>
  <c r="V2830" i="1" s="1"/>
  <c r="U2830" i="1"/>
  <c r="T2830" i="1"/>
  <c r="O2830" i="1" s="1"/>
  <c r="P2830" i="1"/>
  <c r="G2830" i="1"/>
  <c r="D2830" i="1"/>
  <c r="C2830" i="1"/>
  <c r="B2830" i="1"/>
  <c r="X2829" i="1"/>
  <c r="Y2829" i="1" s="1"/>
  <c r="X2829" i="1" a="1"/>
  <c r="W2829" i="1"/>
  <c r="W2829" i="1" a="1"/>
  <c r="V2829" i="1" a="1"/>
  <c r="V2829" i="1" s="1"/>
  <c r="U2829" i="1"/>
  <c r="T2829" i="1"/>
  <c r="P2829" i="1"/>
  <c r="O2829" i="1"/>
  <c r="G2829" i="1"/>
  <c r="C2829" i="1"/>
  <c r="D2829" i="1" s="1"/>
  <c r="B2829" i="1"/>
  <c r="X2828" i="1" a="1"/>
  <c r="X2828" i="1" s="1"/>
  <c r="W2828" i="1" a="1"/>
  <c r="W2828" i="1" s="1"/>
  <c r="V2828" i="1"/>
  <c r="V2828" i="1" a="1"/>
  <c r="U2828" i="1"/>
  <c r="T2828" i="1"/>
  <c r="P2828" i="1"/>
  <c r="O2828" i="1"/>
  <c r="G2828" i="1"/>
  <c r="D2828" i="1"/>
  <c r="C2828" i="1"/>
  <c r="B2828" i="1"/>
  <c r="X2827" i="1" a="1"/>
  <c r="X2827" i="1" s="1"/>
  <c r="Y2827" i="1" s="1"/>
  <c r="W2827" i="1"/>
  <c r="W2827" i="1" a="1"/>
  <c r="V2827" i="1"/>
  <c r="V2827" i="1" a="1"/>
  <c r="U2827" i="1"/>
  <c r="T2827" i="1"/>
  <c r="O2827" i="1" s="1"/>
  <c r="P2827" i="1"/>
  <c r="G2827" i="1"/>
  <c r="C2827" i="1"/>
  <c r="D2827" i="1" s="1"/>
  <c r="B2827" i="1"/>
  <c r="X2826" i="1" a="1"/>
  <c r="X2826" i="1" s="1"/>
  <c r="W2826" i="1" a="1"/>
  <c r="W2826" i="1" s="1"/>
  <c r="V2826" i="1" a="1"/>
  <c r="V2826" i="1" s="1"/>
  <c r="U2826" i="1"/>
  <c r="T2826" i="1"/>
  <c r="P2826" i="1"/>
  <c r="O2826" i="1"/>
  <c r="G2826" i="1"/>
  <c r="D2826" i="1"/>
  <c r="C2826" i="1"/>
  <c r="B2826" i="1"/>
  <c r="X2825" i="1"/>
  <c r="Y2825" i="1" s="1"/>
  <c r="X2825" i="1" a="1"/>
  <c r="W2825" i="1" a="1"/>
  <c r="W2825" i="1" s="1"/>
  <c r="V2825" i="1"/>
  <c r="V2825" i="1" a="1"/>
  <c r="U2825" i="1"/>
  <c r="T2825" i="1"/>
  <c r="O2825" i="1" s="1"/>
  <c r="P2825" i="1"/>
  <c r="G2825" i="1"/>
  <c r="C2825" i="1"/>
  <c r="D2825" i="1" s="1"/>
  <c r="B2825" i="1"/>
  <c r="X2824" i="1" a="1"/>
  <c r="X2824" i="1" s="1"/>
  <c r="Y2824" i="1" s="1"/>
  <c r="W2824" i="1" a="1"/>
  <c r="W2824" i="1" s="1"/>
  <c r="V2824" i="1" a="1"/>
  <c r="V2824" i="1" s="1"/>
  <c r="U2824" i="1"/>
  <c r="T2824" i="1"/>
  <c r="O2824" i="1" s="1"/>
  <c r="P2824" i="1"/>
  <c r="G2824" i="1"/>
  <c r="D2824" i="1"/>
  <c r="C2824" i="1"/>
  <c r="B2824" i="1"/>
  <c r="X2823" i="1"/>
  <c r="Y2823" i="1" s="1"/>
  <c r="X2823" i="1" a="1"/>
  <c r="W2823" i="1"/>
  <c r="W2823" i="1" a="1"/>
  <c r="V2823" i="1" a="1"/>
  <c r="V2823" i="1" s="1"/>
  <c r="U2823" i="1"/>
  <c r="T2823" i="1"/>
  <c r="P2823" i="1"/>
  <c r="O2823" i="1"/>
  <c r="G2823" i="1"/>
  <c r="C2823" i="1"/>
  <c r="D2823" i="1" s="1"/>
  <c r="B2823" i="1"/>
  <c r="X2822" i="1" a="1"/>
  <c r="X2822" i="1" s="1"/>
  <c r="W2822" i="1" a="1"/>
  <c r="W2822" i="1" s="1"/>
  <c r="V2822" i="1" a="1"/>
  <c r="V2822" i="1" s="1"/>
  <c r="U2822" i="1"/>
  <c r="T2822" i="1"/>
  <c r="P2822" i="1"/>
  <c r="O2822" i="1"/>
  <c r="G2822" i="1"/>
  <c r="C2822" i="1"/>
  <c r="D2822" i="1" s="1"/>
  <c r="B2822" i="1"/>
  <c r="X2821" i="1"/>
  <c r="Y2821" i="1" s="1"/>
  <c r="X2821" i="1" a="1"/>
  <c r="W2821" i="1"/>
  <c r="W2821" i="1" a="1"/>
  <c r="V2821" i="1"/>
  <c r="V2821" i="1" a="1"/>
  <c r="U2821" i="1"/>
  <c r="T2821" i="1"/>
  <c r="P2821" i="1"/>
  <c r="O2821" i="1"/>
  <c r="G2821" i="1"/>
  <c r="D2821" i="1"/>
  <c r="C2821" i="1"/>
  <c r="B2821" i="1"/>
  <c r="X2820" i="1" a="1"/>
  <c r="X2820" i="1" s="1"/>
  <c r="Y2820" i="1" s="1"/>
  <c r="W2820" i="1" a="1"/>
  <c r="W2820" i="1" s="1"/>
  <c r="V2820" i="1" a="1"/>
  <c r="V2820" i="1" s="1"/>
  <c r="U2820" i="1"/>
  <c r="T2820" i="1"/>
  <c r="P2820" i="1"/>
  <c r="O2820" i="1"/>
  <c r="G2820" i="1"/>
  <c r="D2820" i="1"/>
  <c r="C2820" i="1"/>
  <c r="B2820" i="1"/>
  <c r="X2819" i="1"/>
  <c r="Y2819" i="1" s="1"/>
  <c r="X2819" i="1" a="1"/>
  <c r="W2819" i="1"/>
  <c r="W2819" i="1" a="1"/>
  <c r="V2819" i="1"/>
  <c r="V2819" i="1" a="1"/>
  <c r="U2819" i="1"/>
  <c r="T2819" i="1"/>
  <c r="O2819" i="1" s="1"/>
  <c r="P2819" i="1"/>
  <c r="G2819" i="1"/>
  <c r="C2819" i="1"/>
  <c r="D2819" i="1" s="1"/>
  <c r="B2819" i="1"/>
  <c r="X2818" i="1" a="1"/>
  <c r="X2818" i="1" s="1"/>
  <c r="Y2818" i="1" s="1"/>
  <c r="W2818" i="1" a="1"/>
  <c r="W2818" i="1" s="1"/>
  <c r="V2818" i="1" a="1"/>
  <c r="V2818" i="1" s="1"/>
  <c r="U2818" i="1"/>
  <c r="T2818" i="1"/>
  <c r="O2818" i="1" s="1"/>
  <c r="P2818" i="1"/>
  <c r="G2818" i="1"/>
  <c r="D2818" i="1"/>
  <c r="C2818" i="1"/>
  <c r="B2818" i="1"/>
  <c r="X2817" i="1" a="1"/>
  <c r="X2817" i="1" s="1"/>
  <c r="Y2817" i="1" s="1"/>
  <c r="W2817" i="1"/>
  <c r="W2817" i="1" a="1"/>
  <c r="V2817" i="1"/>
  <c r="V2817" i="1" a="1"/>
  <c r="U2817" i="1"/>
  <c r="T2817" i="1"/>
  <c r="O2817" i="1" s="1"/>
  <c r="P2817" i="1"/>
  <c r="G2817" i="1"/>
  <c r="C2817" i="1"/>
  <c r="D2817" i="1" s="1"/>
  <c r="B2817" i="1"/>
  <c r="Y2816" i="1"/>
  <c r="X2816" i="1"/>
  <c r="X2816" i="1" a="1"/>
  <c r="W2816" i="1" a="1"/>
  <c r="W2816" i="1" s="1"/>
  <c r="V2816" i="1" a="1"/>
  <c r="V2816" i="1" s="1"/>
  <c r="U2816" i="1"/>
  <c r="T2816" i="1"/>
  <c r="O2816" i="1" s="1"/>
  <c r="P2816" i="1"/>
  <c r="G2816" i="1"/>
  <c r="D2816" i="1"/>
  <c r="C2816" i="1"/>
  <c r="B2816" i="1"/>
  <c r="X2815" i="1"/>
  <c r="X2815" i="1" a="1"/>
  <c r="W2815" i="1" a="1"/>
  <c r="W2815" i="1" s="1"/>
  <c r="V2815" i="1"/>
  <c r="V2815" i="1" a="1"/>
  <c r="U2815" i="1"/>
  <c r="T2815" i="1"/>
  <c r="P2815" i="1"/>
  <c r="O2815" i="1"/>
  <c r="G2815" i="1"/>
  <c r="C2815" i="1"/>
  <c r="D2815" i="1" s="1"/>
  <c r="B2815" i="1"/>
  <c r="X2814" i="1" a="1"/>
  <c r="X2814" i="1" s="1"/>
  <c r="Y2814" i="1" s="1"/>
  <c r="W2814" i="1"/>
  <c r="W2814" i="1" a="1"/>
  <c r="V2814" i="1" a="1"/>
  <c r="V2814" i="1" s="1"/>
  <c r="U2814" i="1"/>
  <c r="T2814" i="1"/>
  <c r="O2814" i="1" s="1"/>
  <c r="P2814" i="1"/>
  <c r="G2814" i="1"/>
  <c r="D2814" i="1"/>
  <c r="C2814" i="1"/>
  <c r="B2814" i="1"/>
  <c r="X2813" i="1"/>
  <c r="Y2813" i="1" s="1"/>
  <c r="X2813" i="1" a="1"/>
  <c r="W2813" i="1"/>
  <c r="W2813" i="1" a="1"/>
  <c r="V2813" i="1" a="1"/>
  <c r="V2813" i="1" s="1"/>
  <c r="U2813" i="1"/>
  <c r="T2813" i="1"/>
  <c r="P2813" i="1"/>
  <c r="O2813" i="1"/>
  <c r="G2813" i="1"/>
  <c r="C2813" i="1"/>
  <c r="D2813" i="1" s="1"/>
  <c r="B2813" i="1"/>
  <c r="X2812" i="1" a="1"/>
  <c r="X2812" i="1" s="1"/>
  <c r="W2812" i="1" a="1"/>
  <c r="W2812" i="1" s="1"/>
  <c r="V2812" i="1"/>
  <c r="V2812" i="1" a="1"/>
  <c r="U2812" i="1"/>
  <c r="T2812" i="1"/>
  <c r="P2812" i="1"/>
  <c r="O2812" i="1"/>
  <c r="G2812" i="1"/>
  <c r="D2812" i="1"/>
  <c r="C2812" i="1"/>
  <c r="B2812" i="1"/>
  <c r="X2811" i="1" a="1"/>
  <c r="X2811" i="1" s="1"/>
  <c r="W2811" i="1"/>
  <c r="W2811" i="1" a="1"/>
  <c r="V2811" i="1"/>
  <c r="V2811" i="1" a="1"/>
  <c r="U2811" i="1"/>
  <c r="T2811" i="1"/>
  <c r="O2811" i="1" s="1"/>
  <c r="P2811" i="1"/>
  <c r="G2811" i="1"/>
  <c r="C2811" i="1"/>
  <c r="D2811" i="1" s="1"/>
  <c r="B2811" i="1"/>
  <c r="X2810" i="1" a="1"/>
  <c r="X2810" i="1" s="1"/>
  <c r="W2810" i="1" a="1"/>
  <c r="W2810" i="1" s="1"/>
  <c r="V2810" i="1" a="1"/>
  <c r="V2810" i="1" s="1"/>
  <c r="U2810" i="1"/>
  <c r="T2810" i="1"/>
  <c r="P2810" i="1"/>
  <c r="O2810" i="1"/>
  <c r="G2810" i="1"/>
  <c r="D2810" i="1"/>
  <c r="C2810" i="1"/>
  <c r="B2810" i="1"/>
  <c r="X2809" i="1"/>
  <c r="X2809" i="1" a="1"/>
  <c r="W2809" i="1" a="1"/>
  <c r="W2809" i="1" s="1"/>
  <c r="V2809" i="1"/>
  <c r="V2809" i="1" a="1"/>
  <c r="U2809" i="1"/>
  <c r="T2809" i="1"/>
  <c r="O2809" i="1" s="1"/>
  <c r="P2809" i="1"/>
  <c r="G2809" i="1"/>
  <c r="C2809" i="1"/>
  <c r="D2809" i="1" s="1"/>
  <c r="B2809" i="1"/>
  <c r="X2808" i="1" a="1"/>
  <c r="X2808" i="1" s="1"/>
  <c r="W2808" i="1" a="1"/>
  <c r="W2808" i="1" s="1"/>
  <c r="V2808" i="1" a="1"/>
  <c r="V2808" i="1" s="1"/>
  <c r="U2808" i="1"/>
  <c r="T2808" i="1"/>
  <c r="O2808" i="1" s="1"/>
  <c r="P2808" i="1"/>
  <c r="G2808" i="1"/>
  <c r="D2808" i="1"/>
  <c r="C2808" i="1"/>
  <c r="B2808" i="1"/>
  <c r="X2807" i="1"/>
  <c r="Y2807" i="1" s="1"/>
  <c r="X2807" i="1" a="1"/>
  <c r="W2807" i="1"/>
  <c r="W2807" i="1" a="1"/>
  <c r="V2807" i="1" a="1"/>
  <c r="V2807" i="1" s="1"/>
  <c r="U2807" i="1"/>
  <c r="T2807" i="1"/>
  <c r="P2807" i="1"/>
  <c r="O2807" i="1"/>
  <c r="G2807" i="1"/>
  <c r="C2807" i="1"/>
  <c r="D2807" i="1" s="1"/>
  <c r="B2807" i="1"/>
  <c r="X2806" i="1" a="1"/>
  <c r="X2806" i="1" s="1"/>
  <c r="W2806" i="1" a="1"/>
  <c r="W2806" i="1" s="1"/>
  <c r="V2806" i="1" a="1"/>
  <c r="V2806" i="1" s="1"/>
  <c r="U2806" i="1"/>
  <c r="T2806" i="1"/>
  <c r="P2806" i="1"/>
  <c r="O2806" i="1"/>
  <c r="G2806" i="1"/>
  <c r="C2806" i="1"/>
  <c r="D2806" i="1" s="1"/>
  <c r="B2806" i="1"/>
  <c r="X2805" i="1"/>
  <c r="Y2805" i="1" s="1"/>
  <c r="X2805" i="1" a="1"/>
  <c r="W2805" i="1"/>
  <c r="W2805" i="1" a="1"/>
  <c r="V2805" i="1"/>
  <c r="V2805" i="1" a="1"/>
  <c r="U2805" i="1"/>
  <c r="T2805" i="1"/>
  <c r="O2805" i="1" s="1"/>
  <c r="P2805" i="1"/>
  <c r="G2805" i="1"/>
  <c r="D2805" i="1"/>
  <c r="C2805" i="1"/>
  <c r="B2805" i="1"/>
  <c r="X2804" i="1" a="1"/>
  <c r="X2804" i="1" s="1"/>
  <c r="Y2804" i="1" s="1"/>
  <c r="W2804" i="1" a="1"/>
  <c r="W2804" i="1" s="1"/>
  <c r="V2804" i="1" a="1"/>
  <c r="V2804" i="1" s="1"/>
  <c r="U2804" i="1"/>
  <c r="T2804" i="1"/>
  <c r="P2804" i="1"/>
  <c r="O2804" i="1"/>
  <c r="G2804" i="1"/>
  <c r="D2804" i="1"/>
  <c r="C2804" i="1"/>
  <c r="B2804" i="1"/>
  <c r="X2803" i="1"/>
  <c r="Y2803" i="1" s="1"/>
  <c r="X2803" i="1" a="1"/>
  <c r="W2803" i="1"/>
  <c r="W2803" i="1" a="1"/>
  <c r="V2803" i="1"/>
  <c r="V2803" i="1" a="1"/>
  <c r="U2803" i="1"/>
  <c r="T2803" i="1"/>
  <c r="P2803" i="1"/>
  <c r="O2803" i="1"/>
  <c r="G2803" i="1"/>
  <c r="C2803" i="1"/>
  <c r="D2803" i="1" s="1"/>
  <c r="B2803" i="1"/>
  <c r="X2802" i="1" a="1"/>
  <c r="X2802" i="1" s="1"/>
  <c r="Y2802" i="1" s="1"/>
  <c r="W2802" i="1" a="1"/>
  <c r="W2802" i="1" s="1"/>
  <c r="V2802" i="1" a="1"/>
  <c r="V2802" i="1" s="1"/>
  <c r="U2802" i="1"/>
  <c r="T2802" i="1"/>
  <c r="O2802" i="1" s="1"/>
  <c r="P2802" i="1"/>
  <c r="G2802" i="1"/>
  <c r="D2802" i="1"/>
  <c r="C2802" i="1"/>
  <c r="B2802" i="1"/>
  <c r="X2801" i="1" a="1"/>
  <c r="X2801" i="1" s="1"/>
  <c r="Y2801" i="1" s="1"/>
  <c r="W2801" i="1"/>
  <c r="W2801" i="1" a="1"/>
  <c r="V2801" i="1"/>
  <c r="V2801" i="1" a="1"/>
  <c r="U2801" i="1"/>
  <c r="T2801" i="1"/>
  <c r="O2801" i="1" s="1"/>
  <c r="P2801" i="1"/>
  <c r="G2801" i="1"/>
  <c r="C2801" i="1"/>
  <c r="D2801" i="1" s="1"/>
  <c r="B2801" i="1"/>
  <c r="X2800" i="1"/>
  <c r="X2800" i="1" a="1"/>
  <c r="W2800" i="1" a="1"/>
  <c r="W2800" i="1" s="1"/>
  <c r="Y2800" i="1" s="1"/>
  <c r="V2800" i="1" a="1"/>
  <c r="V2800" i="1" s="1"/>
  <c r="U2800" i="1"/>
  <c r="T2800" i="1"/>
  <c r="O2800" i="1" s="1"/>
  <c r="P2800" i="1"/>
  <c r="G2800" i="1"/>
  <c r="D2800" i="1"/>
  <c r="C2800" i="1"/>
  <c r="B2800" i="1"/>
  <c r="X2799" i="1"/>
  <c r="X2799" i="1" a="1"/>
  <c r="W2799" i="1" a="1"/>
  <c r="W2799" i="1" s="1"/>
  <c r="V2799" i="1"/>
  <c r="V2799" i="1" a="1"/>
  <c r="U2799" i="1"/>
  <c r="T2799" i="1"/>
  <c r="P2799" i="1"/>
  <c r="O2799" i="1"/>
  <c r="G2799" i="1"/>
  <c r="C2799" i="1"/>
  <c r="D2799" i="1" s="1"/>
  <c r="B2799" i="1"/>
  <c r="X2798" i="1" a="1"/>
  <c r="X2798" i="1" s="1"/>
  <c r="Y2798" i="1" s="1"/>
  <c r="W2798" i="1"/>
  <c r="W2798" i="1" a="1"/>
  <c r="V2798" i="1" a="1"/>
  <c r="V2798" i="1" s="1"/>
  <c r="U2798" i="1"/>
  <c r="T2798" i="1"/>
  <c r="O2798" i="1" s="1"/>
  <c r="P2798" i="1"/>
  <c r="G2798" i="1"/>
  <c r="D2798" i="1"/>
  <c r="C2798" i="1"/>
  <c r="B2798" i="1"/>
  <c r="X2797" i="1"/>
  <c r="Y2797" i="1" s="1"/>
  <c r="X2797" i="1" a="1"/>
  <c r="W2797" i="1"/>
  <c r="W2797" i="1" a="1"/>
  <c r="V2797" i="1" a="1"/>
  <c r="V2797" i="1" s="1"/>
  <c r="U2797" i="1"/>
  <c r="T2797" i="1"/>
  <c r="P2797" i="1"/>
  <c r="O2797" i="1"/>
  <c r="G2797" i="1"/>
  <c r="C2797" i="1"/>
  <c r="D2797" i="1" s="1"/>
  <c r="B2797" i="1"/>
  <c r="X2796" i="1" a="1"/>
  <c r="X2796" i="1" s="1"/>
  <c r="W2796" i="1" a="1"/>
  <c r="W2796" i="1" s="1"/>
  <c r="V2796" i="1"/>
  <c r="V2796" i="1" a="1"/>
  <c r="U2796" i="1"/>
  <c r="T2796" i="1"/>
  <c r="P2796" i="1"/>
  <c r="O2796" i="1"/>
  <c r="G2796" i="1"/>
  <c r="D2796" i="1"/>
  <c r="C2796" i="1"/>
  <c r="B2796" i="1"/>
  <c r="X2795" i="1" a="1"/>
  <c r="X2795" i="1" s="1"/>
  <c r="W2795" i="1"/>
  <c r="W2795" i="1" a="1"/>
  <c r="V2795" i="1"/>
  <c r="V2795" i="1" a="1"/>
  <c r="U2795" i="1"/>
  <c r="T2795" i="1"/>
  <c r="O2795" i="1" s="1"/>
  <c r="P2795" i="1"/>
  <c r="G2795" i="1"/>
  <c r="C2795" i="1"/>
  <c r="D2795" i="1" s="1"/>
  <c r="B2795" i="1"/>
  <c r="X2794" i="1" a="1"/>
  <c r="X2794" i="1" s="1"/>
  <c r="Y2794" i="1" s="1"/>
  <c r="W2794" i="1" a="1"/>
  <c r="W2794" i="1" s="1"/>
  <c r="V2794" i="1" a="1"/>
  <c r="V2794" i="1" s="1"/>
  <c r="U2794" i="1"/>
  <c r="T2794" i="1"/>
  <c r="P2794" i="1"/>
  <c r="O2794" i="1"/>
  <c r="G2794" i="1"/>
  <c r="D2794" i="1"/>
  <c r="C2794" i="1"/>
  <c r="B2794" i="1"/>
  <c r="X2793" i="1"/>
  <c r="Y2793" i="1" s="1"/>
  <c r="X2793" i="1" a="1"/>
  <c r="W2793" i="1" a="1"/>
  <c r="W2793" i="1" s="1"/>
  <c r="V2793" i="1"/>
  <c r="V2793" i="1" a="1"/>
  <c r="U2793" i="1"/>
  <c r="T2793" i="1"/>
  <c r="O2793" i="1" s="1"/>
  <c r="P2793" i="1"/>
  <c r="G2793" i="1"/>
  <c r="C2793" i="1"/>
  <c r="D2793" i="1" s="1"/>
  <c r="B2793" i="1"/>
  <c r="X2792" i="1" a="1"/>
  <c r="X2792" i="1" s="1"/>
  <c r="Y2792" i="1" s="1"/>
  <c r="W2792" i="1" a="1"/>
  <c r="W2792" i="1" s="1"/>
  <c r="V2792" i="1" a="1"/>
  <c r="V2792" i="1" s="1"/>
  <c r="U2792" i="1"/>
  <c r="T2792" i="1"/>
  <c r="O2792" i="1" s="1"/>
  <c r="P2792" i="1"/>
  <c r="G2792" i="1"/>
  <c r="D2792" i="1"/>
  <c r="C2792" i="1"/>
  <c r="B2792" i="1"/>
  <c r="X2791" i="1"/>
  <c r="Y2791" i="1" s="1"/>
  <c r="X2791" i="1" a="1"/>
  <c r="W2791" i="1"/>
  <c r="W2791" i="1" a="1"/>
  <c r="V2791" i="1" a="1"/>
  <c r="V2791" i="1" s="1"/>
  <c r="U2791" i="1"/>
  <c r="T2791" i="1"/>
  <c r="P2791" i="1"/>
  <c r="O2791" i="1"/>
  <c r="G2791" i="1"/>
  <c r="C2791" i="1"/>
  <c r="D2791" i="1" s="1"/>
  <c r="B2791" i="1"/>
  <c r="X2790" i="1" a="1"/>
  <c r="X2790" i="1" s="1"/>
  <c r="Y2790" i="1" s="1"/>
  <c r="W2790" i="1" a="1"/>
  <c r="W2790" i="1" s="1"/>
  <c r="V2790" i="1" a="1"/>
  <c r="V2790" i="1" s="1"/>
  <c r="U2790" i="1"/>
  <c r="T2790" i="1"/>
  <c r="P2790" i="1"/>
  <c r="O2790" i="1"/>
  <c r="G2790" i="1"/>
  <c r="C2790" i="1"/>
  <c r="D2790" i="1" s="1"/>
  <c r="B2790" i="1"/>
  <c r="X2789" i="1"/>
  <c r="Y2789" i="1" s="1"/>
  <c r="X2789" i="1" a="1"/>
  <c r="W2789" i="1"/>
  <c r="W2789" i="1" a="1"/>
  <c r="V2789" i="1"/>
  <c r="V2789" i="1" a="1"/>
  <c r="U2789" i="1"/>
  <c r="T2789" i="1"/>
  <c r="P2789" i="1"/>
  <c r="O2789" i="1"/>
  <c r="G2789" i="1"/>
  <c r="D2789" i="1"/>
  <c r="C2789" i="1"/>
  <c r="B2789" i="1"/>
  <c r="X2788" i="1" a="1"/>
  <c r="X2788" i="1" s="1"/>
  <c r="Y2788" i="1" s="1"/>
  <c r="W2788" i="1" a="1"/>
  <c r="W2788" i="1" s="1"/>
  <c r="V2788" i="1" a="1"/>
  <c r="V2788" i="1" s="1"/>
  <c r="U2788" i="1"/>
  <c r="T2788" i="1"/>
  <c r="P2788" i="1"/>
  <c r="O2788" i="1"/>
  <c r="G2788" i="1"/>
  <c r="D2788" i="1"/>
  <c r="C2788" i="1"/>
  <c r="B2788" i="1"/>
  <c r="X2787" i="1"/>
  <c r="Y2787" i="1" s="1"/>
  <c r="X2787" i="1" a="1"/>
  <c r="W2787" i="1"/>
  <c r="W2787" i="1" a="1"/>
  <c r="V2787" i="1"/>
  <c r="V2787" i="1" a="1"/>
  <c r="U2787" i="1"/>
  <c r="T2787" i="1"/>
  <c r="P2787" i="1"/>
  <c r="O2787" i="1"/>
  <c r="G2787" i="1"/>
  <c r="C2787" i="1"/>
  <c r="D2787" i="1" s="1"/>
  <c r="B2787" i="1"/>
  <c r="X2786" i="1" a="1"/>
  <c r="X2786" i="1" s="1"/>
  <c r="Y2786" i="1" s="1"/>
  <c r="W2786" i="1" a="1"/>
  <c r="W2786" i="1" s="1"/>
  <c r="V2786" i="1" a="1"/>
  <c r="V2786" i="1" s="1"/>
  <c r="U2786" i="1"/>
  <c r="T2786" i="1"/>
  <c r="O2786" i="1" s="1"/>
  <c r="P2786" i="1"/>
  <c r="G2786" i="1"/>
  <c r="D2786" i="1"/>
  <c r="C2786" i="1"/>
  <c r="B2786" i="1"/>
  <c r="X2785" i="1" a="1"/>
  <c r="X2785" i="1" s="1"/>
  <c r="Y2785" i="1" s="1"/>
  <c r="W2785" i="1"/>
  <c r="W2785" i="1" a="1"/>
  <c r="V2785" i="1"/>
  <c r="V2785" i="1" a="1"/>
  <c r="U2785" i="1"/>
  <c r="T2785" i="1"/>
  <c r="O2785" i="1" s="1"/>
  <c r="P2785" i="1"/>
  <c r="G2785" i="1"/>
  <c r="C2785" i="1"/>
  <c r="D2785" i="1" s="1"/>
  <c r="B2785" i="1"/>
  <c r="X2784" i="1"/>
  <c r="X2784" i="1" a="1"/>
  <c r="W2784" i="1" a="1"/>
  <c r="W2784" i="1" s="1"/>
  <c r="Y2784" i="1" s="1"/>
  <c r="V2784" i="1" a="1"/>
  <c r="V2784" i="1" s="1"/>
  <c r="U2784" i="1"/>
  <c r="T2784" i="1"/>
  <c r="O2784" i="1" s="1"/>
  <c r="P2784" i="1"/>
  <c r="G2784" i="1"/>
  <c r="D2784" i="1"/>
  <c r="C2784" i="1"/>
  <c r="B2784" i="1"/>
  <c r="X2783" i="1"/>
  <c r="Y2783" i="1" s="1"/>
  <c r="X2783" i="1" a="1"/>
  <c r="W2783" i="1" a="1"/>
  <c r="W2783" i="1" s="1"/>
  <c r="V2783" i="1"/>
  <c r="V2783" i="1" a="1"/>
  <c r="U2783" i="1"/>
  <c r="T2783" i="1"/>
  <c r="P2783" i="1"/>
  <c r="O2783" i="1"/>
  <c r="G2783" i="1"/>
  <c r="C2783" i="1"/>
  <c r="D2783" i="1" s="1"/>
  <c r="B2783" i="1"/>
  <c r="X2782" i="1" a="1"/>
  <c r="X2782" i="1" s="1"/>
  <c r="Y2782" i="1" s="1"/>
  <c r="W2782" i="1"/>
  <c r="W2782" i="1" a="1"/>
  <c r="V2782" i="1" a="1"/>
  <c r="V2782" i="1" s="1"/>
  <c r="U2782" i="1"/>
  <c r="T2782" i="1"/>
  <c r="O2782" i="1" s="1"/>
  <c r="P2782" i="1"/>
  <c r="G2782" i="1"/>
  <c r="D2782" i="1"/>
  <c r="C2782" i="1"/>
  <c r="B2782" i="1"/>
  <c r="X2781" i="1"/>
  <c r="Y2781" i="1" s="1"/>
  <c r="X2781" i="1" a="1"/>
  <c r="W2781" i="1"/>
  <c r="W2781" i="1" a="1"/>
  <c r="V2781" i="1" a="1"/>
  <c r="V2781" i="1" s="1"/>
  <c r="U2781" i="1"/>
  <c r="T2781" i="1"/>
  <c r="P2781" i="1"/>
  <c r="O2781" i="1"/>
  <c r="G2781" i="1"/>
  <c r="C2781" i="1"/>
  <c r="D2781" i="1" s="1"/>
  <c r="B2781" i="1"/>
  <c r="X2780" i="1" a="1"/>
  <c r="X2780" i="1" s="1"/>
  <c r="W2780" i="1" a="1"/>
  <c r="W2780" i="1" s="1"/>
  <c r="V2780" i="1"/>
  <c r="V2780" i="1" a="1"/>
  <c r="U2780" i="1"/>
  <c r="T2780" i="1"/>
  <c r="P2780" i="1"/>
  <c r="O2780" i="1"/>
  <c r="G2780" i="1"/>
  <c r="D2780" i="1"/>
  <c r="C2780" i="1"/>
  <c r="B2780" i="1"/>
  <c r="X2779" i="1" a="1"/>
  <c r="X2779" i="1" s="1"/>
  <c r="Y2779" i="1" s="1"/>
  <c r="W2779" i="1"/>
  <c r="W2779" i="1" a="1"/>
  <c r="V2779" i="1"/>
  <c r="V2779" i="1" a="1"/>
  <c r="U2779" i="1"/>
  <c r="T2779" i="1"/>
  <c r="O2779" i="1" s="1"/>
  <c r="P2779" i="1"/>
  <c r="G2779" i="1"/>
  <c r="C2779" i="1"/>
  <c r="D2779" i="1" s="1"/>
  <c r="B2779" i="1"/>
  <c r="X2778" i="1" a="1"/>
  <c r="X2778" i="1" s="1"/>
  <c r="Y2778" i="1" s="1"/>
  <c r="W2778" i="1" a="1"/>
  <c r="W2778" i="1" s="1"/>
  <c r="V2778" i="1" a="1"/>
  <c r="V2778" i="1" s="1"/>
  <c r="U2778" i="1"/>
  <c r="T2778" i="1"/>
  <c r="P2778" i="1"/>
  <c r="O2778" i="1"/>
  <c r="G2778" i="1"/>
  <c r="D2778" i="1"/>
  <c r="C2778" i="1"/>
  <c r="B2778" i="1"/>
  <c r="X2777" i="1"/>
  <c r="Y2777" i="1" s="1"/>
  <c r="X2777" i="1" a="1"/>
  <c r="W2777" i="1" a="1"/>
  <c r="W2777" i="1" s="1"/>
  <c r="V2777" i="1"/>
  <c r="V2777" i="1" a="1"/>
  <c r="U2777" i="1"/>
  <c r="T2777" i="1"/>
  <c r="O2777" i="1" s="1"/>
  <c r="P2777" i="1"/>
  <c r="G2777" i="1"/>
  <c r="C2777" i="1"/>
  <c r="D2777" i="1" s="1"/>
  <c r="B2777" i="1"/>
  <c r="X2776" i="1" a="1"/>
  <c r="X2776" i="1" s="1"/>
  <c r="Y2776" i="1" s="1"/>
  <c r="W2776" i="1" a="1"/>
  <c r="W2776" i="1" s="1"/>
  <c r="V2776" i="1" a="1"/>
  <c r="V2776" i="1" s="1"/>
  <c r="U2776" i="1"/>
  <c r="T2776" i="1"/>
  <c r="O2776" i="1" s="1"/>
  <c r="P2776" i="1"/>
  <c r="G2776" i="1"/>
  <c r="D2776" i="1"/>
  <c r="C2776" i="1"/>
  <c r="B2776" i="1"/>
  <c r="X2775" i="1"/>
  <c r="Y2775" i="1" s="1"/>
  <c r="X2775" i="1" a="1"/>
  <c r="W2775" i="1"/>
  <c r="W2775" i="1" a="1"/>
  <c r="V2775" i="1" a="1"/>
  <c r="V2775" i="1" s="1"/>
  <c r="U2775" i="1"/>
  <c r="T2775" i="1"/>
  <c r="P2775" i="1"/>
  <c r="O2775" i="1"/>
  <c r="G2775" i="1"/>
  <c r="C2775" i="1"/>
  <c r="D2775" i="1" s="1"/>
  <c r="B2775" i="1"/>
  <c r="X2774" i="1" a="1"/>
  <c r="X2774" i="1" s="1"/>
  <c r="Y2774" i="1" s="1"/>
  <c r="W2774" i="1" a="1"/>
  <c r="W2774" i="1" s="1"/>
  <c r="V2774" i="1" a="1"/>
  <c r="V2774" i="1" s="1"/>
  <c r="U2774" i="1"/>
  <c r="T2774" i="1"/>
  <c r="P2774" i="1"/>
  <c r="O2774" i="1"/>
  <c r="G2774" i="1"/>
  <c r="C2774" i="1"/>
  <c r="D2774" i="1" s="1"/>
  <c r="B2774" i="1"/>
  <c r="X2773" i="1"/>
  <c r="Y2773" i="1" s="1"/>
  <c r="X2773" i="1" a="1"/>
  <c r="W2773" i="1"/>
  <c r="W2773" i="1" a="1"/>
  <c r="V2773" i="1"/>
  <c r="V2773" i="1" a="1"/>
  <c r="U2773" i="1"/>
  <c r="T2773" i="1"/>
  <c r="P2773" i="1"/>
  <c r="O2773" i="1"/>
  <c r="G2773" i="1"/>
  <c r="D2773" i="1"/>
  <c r="C2773" i="1"/>
  <c r="B2773" i="1"/>
  <c r="X2772" i="1" a="1"/>
  <c r="X2772" i="1" s="1"/>
  <c r="Y2772" i="1" s="1"/>
  <c r="W2772" i="1" a="1"/>
  <c r="W2772" i="1" s="1"/>
  <c r="V2772" i="1" a="1"/>
  <c r="V2772" i="1" s="1"/>
  <c r="U2772" i="1"/>
  <c r="T2772" i="1"/>
  <c r="P2772" i="1"/>
  <c r="O2772" i="1"/>
  <c r="G2772" i="1"/>
  <c r="D2772" i="1"/>
  <c r="C2772" i="1"/>
  <c r="B2772" i="1"/>
  <c r="X2771" i="1"/>
  <c r="Y2771" i="1" s="1"/>
  <c r="X2771" i="1" a="1"/>
  <c r="W2771" i="1"/>
  <c r="W2771" i="1" a="1"/>
  <c r="V2771" i="1"/>
  <c r="V2771" i="1" a="1"/>
  <c r="U2771" i="1"/>
  <c r="T2771" i="1"/>
  <c r="P2771" i="1"/>
  <c r="O2771" i="1"/>
  <c r="G2771" i="1"/>
  <c r="C2771" i="1"/>
  <c r="D2771" i="1" s="1"/>
  <c r="B2771" i="1"/>
  <c r="X2770" i="1" a="1"/>
  <c r="X2770" i="1" s="1"/>
  <c r="Y2770" i="1" s="1"/>
  <c r="W2770" i="1" a="1"/>
  <c r="W2770" i="1" s="1"/>
  <c r="V2770" i="1" a="1"/>
  <c r="V2770" i="1" s="1"/>
  <c r="U2770" i="1"/>
  <c r="T2770" i="1"/>
  <c r="O2770" i="1" s="1"/>
  <c r="P2770" i="1"/>
  <c r="G2770" i="1"/>
  <c r="D2770" i="1"/>
  <c r="C2770" i="1"/>
  <c r="B2770" i="1"/>
  <c r="X2769" i="1" a="1"/>
  <c r="X2769" i="1" s="1"/>
  <c r="Y2769" i="1" s="1"/>
  <c r="W2769" i="1"/>
  <c r="W2769" i="1" a="1"/>
  <c r="V2769" i="1"/>
  <c r="V2769" i="1" a="1"/>
  <c r="U2769" i="1"/>
  <c r="T2769" i="1"/>
  <c r="O2769" i="1" s="1"/>
  <c r="P2769" i="1"/>
  <c r="G2769" i="1"/>
  <c r="C2769" i="1"/>
  <c r="D2769" i="1" s="1"/>
  <c r="B2769" i="1"/>
  <c r="Y2768" i="1"/>
  <c r="X2768" i="1"/>
  <c r="X2768" i="1" a="1"/>
  <c r="W2768" i="1" a="1"/>
  <c r="W2768" i="1" s="1"/>
  <c r="V2768" i="1" a="1"/>
  <c r="V2768" i="1" s="1"/>
  <c r="U2768" i="1"/>
  <c r="T2768" i="1"/>
  <c r="O2768" i="1" s="1"/>
  <c r="P2768" i="1"/>
  <c r="G2768" i="1"/>
  <c r="D2768" i="1"/>
  <c r="C2768" i="1"/>
  <c r="B2768" i="1"/>
  <c r="X2767" i="1"/>
  <c r="Y2767" i="1" s="1"/>
  <c r="X2767" i="1" a="1"/>
  <c r="W2767" i="1" a="1"/>
  <c r="W2767" i="1" s="1"/>
  <c r="V2767" i="1"/>
  <c r="V2767" i="1" a="1"/>
  <c r="U2767" i="1"/>
  <c r="T2767" i="1"/>
  <c r="P2767" i="1"/>
  <c r="O2767" i="1"/>
  <c r="G2767" i="1"/>
  <c r="C2767" i="1"/>
  <c r="D2767" i="1" s="1"/>
  <c r="B2767" i="1"/>
  <c r="X2766" i="1" a="1"/>
  <c r="X2766" i="1" s="1"/>
  <c r="Y2766" i="1" s="1"/>
  <c r="W2766" i="1"/>
  <c r="W2766" i="1" a="1"/>
  <c r="V2766" i="1" a="1"/>
  <c r="V2766" i="1" s="1"/>
  <c r="U2766" i="1"/>
  <c r="T2766" i="1"/>
  <c r="O2766" i="1" s="1"/>
  <c r="P2766" i="1"/>
  <c r="G2766" i="1"/>
  <c r="D2766" i="1"/>
  <c r="C2766" i="1"/>
  <c r="B2766" i="1"/>
  <c r="X2765" i="1"/>
  <c r="Y2765" i="1" s="1"/>
  <c r="X2765" i="1" a="1"/>
  <c r="W2765" i="1"/>
  <c r="W2765" i="1" a="1"/>
  <c r="V2765" i="1" a="1"/>
  <c r="V2765" i="1" s="1"/>
  <c r="U2765" i="1"/>
  <c r="T2765" i="1"/>
  <c r="P2765" i="1"/>
  <c r="O2765" i="1"/>
  <c r="G2765" i="1"/>
  <c r="C2765" i="1"/>
  <c r="D2765" i="1" s="1"/>
  <c r="B2765" i="1"/>
  <c r="X2764" i="1" a="1"/>
  <c r="X2764" i="1" s="1"/>
  <c r="Y2764" i="1" s="1"/>
  <c r="W2764" i="1" a="1"/>
  <c r="W2764" i="1" s="1"/>
  <c r="V2764" i="1"/>
  <c r="V2764" i="1" a="1"/>
  <c r="U2764" i="1"/>
  <c r="T2764" i="1"/>
  <c r="P2764" i="1"/>
  <c r="O2764" i="1"/>
  <c r="G2764" i="1"/>
  <c r="D2764" i="1"/>
  <c r="C2764" i="1"/>
  <c r="B2764" i="1"/>
  <c r="X2763" i="1" a="1"/>
  <c r="X2763" i="1" s="1"/>
  <c r="Y2763" i="1" s="1"/>
  <c r="W2763" i="1"/>
  <c r="W2763" i="1" a="1"/>
  <c r="V2763" i="1"/>
  <c r="V2763" i="1" a="1"/>
  <c r="U2763" i="1"/>
  <c r="T2763" i="1"/>
  <c r="O2763" i="1" s="1"/>
  <c r="P2763" i="1"/>
  <c r="G2763" i="1"/>
  <c r="C2763" i="1"/>
  <c r="D2763" i="1" s="1"/>
  <c r="B2763" i="1"/>
  <c r="X2762" i="1" a="1"/>
  <c r="X2762" i="1" s="1"/>
  <c r="W2762" i="1" a="1"/>
  <c r="W2762" i="1" s="1"/>
  <c r="V2762" i="1" a="1"/>
  <c r="V2762" i="1" s="1"/>
  <c r="U2762" i="1"/>
  <c r="T2762" i="1"/>
  <c r="P2762" i="1"/>
  <c r="O2762" i="1"/>
  <c r="G2762" i="1"/>
  <c r="D2762" i="1"/>
  <c r="C2762" i="1"/>
  <c r="B2762" i="1"/>
  <c r="X2761" i="1"/>
  <c r="Y2761" i="1" s="1"/>
  <c r="X2761" i="1" a="1"/>
  <c r="W2761" i="1"/>
  <c r="W2761" i="1" a="1"/>
  <c r="V2761" i="1"/>
  <c r="V2761" i="1" a="1"/>
  <c r="U2761" i="1"/>
  <c r="T2761" i="1"/>
  <c r="O2761" i="1" s="1"/>
  <c r="P2761" i="1"/>
  <c r="G2761" i="1"/>
  <c r="C2761" i="1"/>
  <c r="D2761" i="1" s="1"/>
  <c r="B2761" i="1"/>
  <c r="X2760" i="1" a="1"/>
  <c r="X2760" i="1" s="1"/>
  <c r="Y2760" i="1" s="1"/>
  <c r="W2760" i="1" a="1"/>
  <c r="W2760" i="1" s="1"/>
  <c r="V2760" i="1" a="1"/>
  <c r="V2760" i="1" s="1"/>
  <c r="U2760" i="1"/>
  <c r="T2760" i="1"/>
  <c r="O2760" i="1" s="1"/>
  <c r="P2760" i="1"/>
  <c r="G2760" i="1"/>
  <c r="D2760" i="1"/>
  <c r="C2760" i="1"/>
  <c r="B2760" i="1"/>
  <c r="X2759" i="1"/>
  <c r="Y2759" i="1" s="1"/>
  <c r="X2759" i="1" a="1"/>
  <c r="W2759" i="1"/>
  <c r="W2759" i="1" a="1"/>
  <c r="V2759" i="1"/>
  <c r="V2759" i="1" a="1"/>
  <c r="U2759" i="1"/>
  <c r="T2759" i="1"/>
  <c r="P2759" i="1"/>
  <c r="O2759" i="1"/>
  <c r="G2759" i="1"/>
  <c r="C2759" i="1"/>
  <c r="D2759" i="1" s="1"/>
  <c r="B2759" i="1"/>
  <c r="X2758" i="1" a="1"/>
  <c r="X2758" i="1" s="1"/>
  <c r="Y2758" i="1" s="1"/>
  <c r="W2758" i="1" a="1"/>
  <c r="W2758" i="1" s="1"/>
  <c r="V2758" i="1" a="1"/>
  <c r="V2758" i="1" s="1"/>
  <c r="U2758" i="1"/>
  <c r="T2758" i="1"/>
  <c r="O2758" i="1" s="1"/>
  <c r="P2758" i="1"/>
  <c r="G2758" i="1"/>
  <c r="C2758" i="1"/>
  <c r="D2758" i="1" s="1"/>
  <c r="B2758" i="1"/>
  <c r="X2757" i="1"/>
  <c r="Y2757" i="1" s="1"/>
  <c r="X2757" i="1" a="1"/>
  <c r="W2757" i="1"/>
  <c r="W2757" i="1" a="1"/>
  <c r="V2757" i="1"/>
  <c r="V2757" i="1" a="1"/>
  <c r="U2757" i="1"/>
  <c r="T2757" i="1"/>
  <c r="P2757" i="1"/>
  <c r="O2757" i="1"/>
  <c r="G2757" i="1"/>
  <c r="D2757" i="1"/>
  <c r="C2757" i="1"/>
  <c r="B2757" i="1"/>
  <c r="X2756" i="1" a="1"/>
  <c r="X2756" i="1" s="1"/>
  <c r="Y2756" i="1" s="1"/>
  <c r="W2756" i="1" a="1"/>
  <c r="W2756" i="1" s="1"/>
  <c r="V2756" i="1" a="1"/>
  <c r="V2756" i="1" s="1"/>
  <c r="U2756" i="1"/>
  <c r="T2756" i="1"/>
  <c r="P2756" i="1"/>
  <c r="O2756" i="1"/>
  <c r="G2756" i="1"/>
  <c r="D2756" i="1"/>
  <c r="C2756" i="1"/>
  <c r="B2756" i="1"/>
  <c r="X2755" i="1"/>
  <c r="X2755" i="1" a="1"/>
  <c r="W2755" i="1"/>
  <c r="W2755" i="1" a="1"/>
  <c r="V2755" i="1"/>
  <c r="V2755" i="1" a="1"/>
  <c r="U2755" i="1"/>
  <c r="T2755" i="1"/>
  <c r="P2755" i="1"/>
  <c r="O2755" i="1"/>
  <c r="G2755" i="1"/>
  <c r="C2755" i="1"/>
  <c r="D2755" i="1" s="1"/>
  <c r="B2755" i="1"/>
  <c r="X2754" i="1" a="1"/>
  <c r="X2754" i="1" s="1"/>
  <c r="W2754" i="1" a="1"/>
  <c r="W2754" i="1" s="1"/>
  <c r="V2754" i="1" a="1"/>
  <c r="V2754" i="1" s="1"/>
  <c r="U2754" i="1"/>
  <c r="T2754" i="1"/>
  <c r="O2754" i="1" s="1"/>
  <c r="P2754" i="1"/>
  <c r="G2754" i="1"/>
  <c r="D2754" i="1"/>
  <c r="C2754" i="1"/>
  <c r="B2754" i="1"/>
  <c r="X2753" i="1" a="1"/>
  <c r="X2753" i="1" s="1"/>
  <c r="Y2753" i="1" s="1"/>
  <c r="W2753" i="1"/>
  <c r="W2753" i="1" a="1"/>
  <c r="V2753" i="1"/>
  <c r="V2753" i="1" a="1"/>
  <c r="U2753" i="1"/>
  <c r="T2753" i="1"/>
  <c r="O2753" i="1" s="1"/>
  <c r="P2753" i="1"/>
  <c r="G2753" i="1"/>
  <c r="C2753" i="1"/>
  <c r="D2753" i="1" s="1"/>
  <c r="B2753" i="1"/>
  <c r="Y2752" i="1"/>
  <c r="X2752" i="1"/>
  <c r="X2752" i="1" a="1"/>
  <c r="W2752" i="1" a="1"/>
  <c r="W2752" i="1" s="1"/>
  <c r="V2752" i="1" a="1"/>
  <c r="V2752" i="1" s="1"/>
  <c r="U2752" i="1"/>
  <c r="T2752" i="1"/>
  <c r="O2752" i="1" s="1"/>
  <c r="P2752" i="1"/>
  <c r="G2752" i="1"/>
  <c r="D2752" i="1"/>
  <c r="C2752" i="1"/>
  <c r="B2752" i="1"/>
  <c r="X2751" i="1"/>
  <c r="Y2751" i="1" s="1"/>
  <c r="X2751" i="1" a="1"/>
  <c r="W2751" i="1" a="1"/>
  <c r="W2751" i="1" s="1"/>
  <c r="V2751" i="1"/>
  <c r="V2751" i="1" a="1"/>
  <c r="U2751" i="1"/>
  <c r="T2751" i="1"/>
  <c r="P2751" i="1"/>
  <c r="O2751" i="1"/>
  <c r="G2751" i="1"/>
  <c r="C2751" i="1"/>
  <c r="D2751" i="1" s="1"/>
  <c r="B2751" i="1"/>
  <c r="Y2750" i="1"/>
  <c r="X2750" i="1" a="1"/>
  <c r="X2750" i="1" s="1"/>
  <c r="W2750" i="1"/>
  <c r="W2750" i="1" a="1"/>
  <c r="V2750" i="1" a="1"/>
  <c r="V2750" i="1" s="1"/>
  <c r="U2750" i="1"/>
  <c r="T2750" i="1"/>
  <c r="O2750" i="1" s="1"/>
  <c r="P2750" i="1"/>
  <c r="G2750" i="1"/>
  <c r="D2750" i="1"/>
  <c r="C2750" i="1"/>
  <c r="B2750" i="1"/>
  <c r="X2749" i="1"/>
  <c r="Y2749" i="1" s="1"/>
  <c r="X2749" i="1" a="1"/>
  <c r="W2749" i="1"/>
  <c r="W2749" i="1" a="1"/>
  <c r="V2749" i="1" a="1"/>
  <c r="V2749" i="1" s="1"/>
  <c r="U2749" i="1"/>
  <c r="T2749" i="1"/>
  <c r="P2749" i="1"/>
  <c r="O2749" i="1"/>
  <c r="G2749" i="1"/>
  <c r="C2749" i="1"/>
  <c r="D2749" i="1" s="1"/>
  <c r="B2749" i="1"/>
  <c r="X2748" i="1" a="1"/>
  <c r="X2748" i="1" s="1"/>
  <c r="Y2748" i="1" s="1"/>
  <c r="W2748" i="1" a="1"/>
  <c r="W2748" i="1" s="1"/>
  <c r="V2748" i="1"/>
  <c r="V2748" i="1" a="1"/>
  <c r="U2748" i="1"/>
  <c r="T2748" i="1"/>
  <c r="P2748" i="1"/>
  <c r="O2748" i="1"/>
  <c r="G2748" i="1"/>
  <c r="D2748" i="1"/>
  <c r="C2748" i="1"/>
  <c r="B2748" i="1"/>
  <c r="X2747" i="1" a="1"/>
  <c r="X2747" i="1" s="1"/>
  <c r="Y2747" i="1" s="1"/>
  <c r="W2747" i="1"/>
  <c r="W2747" i="1" a="1"/>
  <c r="V2747" i="1"/>
  <c r="V2747" i="1" a="1"/>
  <c r="U2747" i="1"/>
  <c r="T2747" i="1"/>
  <c r="O2747" i="1" s="1"/>
  <c r="P2747" i="1"/>
  <c r="G2747" i="1"/>
  <c r="C2747" i="1"/>
  <c r="D2747" i="1" s="1"/>
  <c r="B2747" i="1"/>
  <c r="X2746" i="1" a="1"/>
  <c r="X2746" i="1" s="1"/>
  <c r="Y2746" i="1" s="1"/>
  <c r="W2746" i="1" a="1"/>
  <c r="W2746" i="1" s="1"/>
  <c r="V2746" i="1" a="1"/>
  <c r="V2746" i="1" s="1"/>
  <c r="U2746" i="1"/>
  <c r="T2746" i="1"/>
  <c r="P2746" i="1"/>
  <c r="O2746" i="1"/>
  <c r="G2746" i="1"/>
  <c r="D2746" i="1"/>
  <c r="C2746" i="1"/>
  <c r="B2746" i="1"/>
  <c r="X2745" i="1"/>
  <c r="Y2745" i="1" s="1"/>
  <c r="X2745" i="1" a="1"/>
  <c r="W2745" i="1"/>
  <c r="W2745" i="1" a="1"/>
  <c r="V2745" i="1"/>
  <c r="V2745" i="1" a="1"/>
  <c r="U2745" i="1"/>
  <c r="T2745" i="1"/>
  <c r="O2745" i="1" s="1"/>
  <c r="P2745" i="1"/>
  <c r="G2745" i="1"/>
  <c r="C2745" i="1"/>
  <c r="D2745" i="1" s="1"/>
  <c r="B2745" i="1"/>
  <c r="X2744" i="1" a="1"/>
  <c r="X2744" i="1" s="1"/>
  <c r="Y2744" i="1" s="1"/>
  <c r="W2744" i="1" a="1"/>
  <c r="W2744" i="1" s="1"/>
  <c r="V2744" i="1" a="1"/>
  <c r="V2744" i="1" s="1"/>
  <c r="U2744" i="1"/>
  <c r="T2744" i="1"/>
  <c r="O2744" i="1" s="1"/>
  <c r="P2744" i="1"/>
  <c r="G2744" i="1"/>
  <c r="D2744" i="1"/>
  <c r="C2744" i="1"/>
  <c r="B2744" i="1"/>
  <c r="X2743" i="1"/>
  <c r="Y2743" i="1" s="1"/>
  <c r="X2743" i="1" a="1"/>
  <c r="W2743" i="1"/>
  <c r="W2743" i="1" a="1"/>
  <c r="V2743" i="1"/>
  <c r="V2743" i="1" a="1"/>
  <c r="U2743" i="1"/>
  <c r="T2743" i="1"/>
  <c r="P2743" i="1"/>
  <c r="O2743" i="1"/>
  <c r="G2743" i="1"/>
  <c r="C2743" i="1"/>
  <c r="D2743" i="1" s="1"/>
  <c r="B2743" i="1"/>
  <c r="Y2742" i="1"/>
  <c r="X2742" i="1" a="1"/>
  <c r="X2742" i="1" s="1"/>
  <c r="W2742" i="1" a="1"/>
  <c r="W2742" i="1" s="1"/>
  <c r="V2742" i="1" a="1"/>
  <c r="V2742" i="1" s="1"/>
  <c r="U2742" i="1"/>
  <c r="T2742" i="1"/>
  <c r="P2742" i="1"/>
  <c r="O2742" i="1"/>
  <c r="G2742" i="1"/>
  <c r="C2742" i="1"/>
  <c r="D2742" i="1" s="1"/>
  <c r="B2742" i="1"/>
  <c r="X2741" i="1"/>
  <c r="Y2741" i="1" s="1"/>
  <c r="X2741" i="1" a="1"/>
  <c r="W2741" i="1"/>
  <c r="W2741" i="1" a="1"/>
  <c r="V2741" i="1"/>
  <c r="V2741" i="1" a="1"/>
  <c r="U2741" i="1"/>
  <c r="T2741" i="1"/>
  <c r="P2741" i="1"/>
  <c r="O2741" i="1"/>
  <c r="G2741" i="1"/>
  <c r="D2741" i="1"/>
  <c r="C2741" i="1"/>
  <c r="B2741" i="1"/>
  <c r="X2740" i="1" a="1"/>
  <c r="X2740" i="1" s="1"/>
  <c r="Y2740" i="1" s="1"/>
  <c r="W2740" i="1" a="1"/>
  <c r="W2740" i="1" s="1"/>
  <c r="V2740" i="1" a="1"/>
  <c r="V2740" i="1" s="1"/>
  <c r="U2740" i="1"/>
  <c r="T2740" i="1"/>
  <c r="P2740" i="1"/>
  <c r="O2740" i="1"/>
  <c r="G2740" i="1"/>
  <c r="D2740" i="1"/>
  <c r="C2740" i="1"/>
  <c r="B2740" i="1"/>
  <c r="X2739" i="1"/>
  <c r="Y2739" i="1" s="1"/>
  <c r="X2739" i="1" a="1"/>
  <c r="W2739" i="1"/>
  <c r="W2739" i="1" a="1"/>
  <c r="V2739" i="1"/>
  <c r="V2739" i="1" a="1"/>
  <c r="U2739" i="1"/>
  <c r="T2739" i="1"/>
  <c r="P2739" i="1"/>
  <c r="O2739" i="1"/>
  <c r="G2739" i="1"/>
  <c r="C2739" i="1"/>
  <c r="D2739" i="1" s="1"/>
  <c r="B2739" i="1"/>
  <c r="X2738" i="1" a="1"/>
  <c r="X2738" i="1" s="1"/>
  <c r="Y2738" i="1" s="1"/>
  <c r="W2738" i="1" a="1"/>
  <c r="W2738" i="1" s="1"/>
  <c r="V2738" i="1" a="1"/>
  <c r="V2738" i="1" s="1"/>
  <c r="U2738" i="1"/>
  <c r="T2738" i="1"/>
  <c r="O2738" i="1" s="1"/>
  <c r="P2738" i="1"/>
  <c r="G2738" i="1"/>
  <c r="D2738" i="1"/>
  <c r="C2738" i="1"/>
  <c r="B2738" i="1"/>
  <c r="X2737" i="1" a="1"/>
  <c r="X2737" i="1" s="1"/>
  <c r="Y2737" i="1" s="1"/>
  <c r="W2737" i="1"/>
  <c r="W2737" i="1" a="1"/>
  <c r="V2737" i="1"/>
  <c r="V2737" i="1" a="1"/>
  <c r="U2737" i="1"/>
  <c r="T2737" i="1"/>
  <c r="O2737" i="1" s="1"/>
  <c r="P2737" i="1"/>
  <c r="G2737" i="1"/>
  <c r="C2737" i="1"/>
  <c r="D2737" i="1" s="1"/>
  <c r="B2737" i="1"/>
  <c r="Y2736" i="1"/>
  <c r="X2736" i="1"/>
  <c r="X2736" i="1" a="1"/>
  <c r="W2736" i="1" a="1"/>
  <c r="W2736" i="1" s="1"/>
  <c r="V2736" i="1" a="1"/>
  <c r="V2736" i="1" s="1"/>
  <c r="U2736" i="1"/>
  <c r="T2736" i="1"/>
  <c r="O2736" i="1" s="1"/>
  <c r="P2736" i="1"/>
  <c r="G2736" i="1"/>
  <c r="D2736" i="1"/>
  <c r="C2736" i="1"/>
  <c r="B2736" i="1"/>
  <c r="X2735" i="1"/>
  <c r="Y2735" i="1" s="1"/>
  <c r="X2735" i="1" a="1"/>
  <c r="W2735" i="1" a="1"/>
  <c r="W2735" i="1" s="1"/>
  <c r="V2735" i="1"/>
  <c r="V2735" i="1" a="1"/>
  <c r="U2735" i="1"/>
  <c r="T2735" i="1"/>
  <c r="P2735" i="1"/>
  <c r="O2735" i="1"/>
  <c r="G2735" i="1"/>
  <c r="C2735" i="1"/>
  <c r="D2735" i="1" s="1"/>
  <c r="B2735" i="1"/>
  <c r="X2734" i="1" a="1"/>
  <c r="X2734" i="1" s="1"/>
  <c r="Y2734" i="1" s="1"/>
  <c r="W2734" i="1"/>
  <c r="W2734" i="1" a="1"/>
  <c r="V2734" i="1" a="1"/>
  <c r="V2734" i="1" s="1"/>
  <c r="U2734" i="1"/>
  <c r="T2734" i="1"/>
  <c r="O2734" i="1" s="1"/>
  <c r="P2734" i="1"/>
  <c r="G2734" i="1"/>
  <c r="D2734" i="1"/>
  <c r="C2734" i="1"/>
  <c r="B2734" i="1"/>
  <c r="X2733" i="1"/>
  <c r="Y2733" i="1" s="1"/>
  <c r="X2733" i="1" a="1"/>
  <c r="W2733" i="1"/>
  <c r="W2733" i="1" a="1"/>
  <c r="V2733" i="1" a="1"/>
  <c r="V2733" i="1" s="1"/>
  <c r="U2733" i="1"/>
  <c r="T2733" i="1"/>
  <c r="P2733" i="1"/>
  <c r="O2733" i="1"/>
  <c r="G2733" i="1"/>
  <c r="C2733" i="1"/>
  <c r="D2733" i="1" s="1"/>
  <c r="B2733" i="1"/>
  <c r="X2732" i="1" a="1"/>
  <c r="X2732" i="1" s="1"/>
  <c r="Y2732" i="1" s="1"/>
  <c r="W2732" i="1" a="1"/>
  <c r="W2732" i="1" s="1"/>
  <c r="V2732" i="1"/>
  <c r="V2732" i="1" a="1"/>
  <c r="U2732" i="1"/>
  <c r="T2732" i="1"/>
  <c r="P2732" i="1"/>
  <c r="O2732" i="1"/>
  <c r="G2732" i="1"/>
  <c r="D2732" i="1"/>
  <c r="C2732" i="1"/>
  <c r="B2732" i="1"/>
  <c r="X2731" i="1" a="1"/>
  <c r="X2731" i="1" s="1"/>
  <c r="W2731" i="1"/>
  <c r="W2731" i="1" a="1"/>
  <c r="V2731" i="1"/>
  <c r="V2731" i="1" a="1"/>
  <c r="U2731" i="1"/>
  <c r="T2731" i="1"/>
  <c r="O2731" i="1" s="1"/>
  <c r="P2731" i="1"/>
  <c r="G2731" i="1"/>
  <c r="C2731" i="1"/>
  <c r="D2731" i="1" s="1"/>
  <c r="B2731" i="1"/>
  <c r="X2730" i="1" a="1"/>
  <c r="X2730" i="1" s="1"/>
  <c r="Y2730" i="1" s="1"/>
  <c r="W2730" i="1" a="1"/>
  <c r="W2730" i="1" s="1"/>
  <c r="V2730" i="1" a="1"/>
  <c r="V2730" i="1" s="1"/>
  <c r="U2730" i="1"/>
  <c r="T2730" i="1"/>
  <c r="P2730" i="1"/>
  <c r="O2730" i="1"/>
  <c r="G2730" i="1"/>
  <c r="D2730" i="1"/>
  <c r="C2730" i="1"/>
  <c r="B2730" i="1"/>
  <c r="X2729" i="1"/>
  <c r="Y2729" i="1" s="1"/>
  <c r="X2729" i="1" a="1"/>
  <c r="W2729" i="1"/>
  <c r="W2729" i="1" a="1"/>
  <c r="V2729" i="1"/>
  <c r="V2729" i="1" a="1"/>
  <c r="U2729" i="1"/>
  <c r="T2729" i="1"/>
  <c r="O2729" i="1" s="1"/>
  <c r="P2729" i="1"/>
  <c r="G2729" i="1"/>
  <c r="C2729" i="1"/>
  <c r="D2729" i="1" s="1"/>
  <c r="B2729" i="1"/>
  <c r="X2728" i="1" a="1"/>
  <c r="X2728" i="1" s="1"/>
  <c r="Y2728" i="1" s="1"/>
  <c r="W2728" i="1" a="1"/>
  <c r="W2728" i="1" s="1"/>
  <c r="V2728" i="1" a="1"/>
  <c r="V2728" i="1" s="1"/>
  <c r="U2728" i="1"/>
  <c r="T2728" i="1"/>
  <c r="O2728" i="1" s="1"/>
  <c r="P2728" i="1"/>
  <c r="G2728" i="1"/>
  <c r="D2728" i="1"/>
  <c r="C2728" i="1"/>
  <c r="B2728" i="1"/>
  <c r="X2727" i="1"/>
  <c r="Y2727" i="1" s="1"/>
  <c r="X2727" i="1" a="1"/>
  <c r="W2727" i="1"/>
  <c r="W2727" i="1" a="1"/>
  <c r="V2727" i="1"/>
  <c r="V2727" i="1" a="1"/>
  <c r="U2727" i="1"/>
  <c r="T2727" i="1"/>
  <c r="P2727" i="1"/>
  <c r="O2727" i="1"/>
  <c r="G2727" i="1"/>
  <c r="C2727" i="1"/>
  <c r="D2727" i="1" s="1"/>
  <c r="B2727" i="1"/>
  <c r="X2726" i="1" a="1"/>
  <c r="X2726" i="1" s="1"/>
  <c r="W2726" i="1" a="1"/>
  <c r="W2726" i="1" s="1"/>
  <c r="Y2726" i="1" s="1"/>
  <c r="V2726" i="1" a="1"/>
  <c r="V2726" i="1" s="1"/>
  <c r="U2726" i="1"/>
  <c r="T2726" i="1"/>
  <c r="O2726" i="1" s="1"/>
  <c r="P2726" i="1"/>
  <c r="G2726" i="1"/>
  <c r="C2726" i="1"/>
  <c r="D2726" i="1" s="1"/>
  <c r="B2726" i="1"/>
  <c r="X2725" i="1"/>
  <c r="Y2725" i="1" s="1"/>
  <c r="X2725" i="1" a="1"/>
  <c r="W2725" i="1"/>
  <c r="W2725" i="1" a="1"/>
  <c r="V2725" i="1"/>
  <c r="V2725" i="1" a="1"/>
  <c r="U2725" i="1"/>
  <c r="T2725" i="1"/>
  <c r="P2725" i="1"/>
  <c r="O2725" i="1"/>
  <c r="G2725" i="1"/>
  <c r="D2725" i="1"/>
  <c r="C2725" i="1"/>
  <c r="B2725" i="1"/>
  <c r="Y2724" i="1"/>
  <c r="X2724" i="1" a="1"/>
  <c r="X2724" i="1" s="1"/>
  <c r="W2724" i="1" a="1"/>
  <c r="W2724" i="1" s="1"/>
  <c r="V2724" i="1" a="1"/>
  <c r="V2724" i="1" s="1"/>
  <c r="U2724" i="1"/>
  <c r="T2724" i="1"/>
  <c r="P2724" i="1"/>
  <c r="O2724" i="1"/>
  <c r="G2724" i="1"/>
  <c r="D2724" i="1"/>
  <c r="C2724" i="1"/>
  <c r="B2724" i="1"/>
  <c r="X2723" i="1"/>
  <c r="Y2723" i="1" s="1"/>
  <c r="X2723" i="1" a="1"/>
  <c r="W2723" i="1"/>
  <c r="W2723" i="1" a="1"/>
  <c r="V2723" i="1"/>
  <c r="V2723" i="1" a="1"/>
  <c r="U2723" i="1"/>
  <c r="T2723" i="1"/>
  <c r="O2723" i="1" s="1"/>
  <c r="P2723" i="1"/>
  <c r="G2723" i="1"/>
  <c r="C2723" i="1"/>
  <c r="D2723" i="1" s="1"/>
  <c r="B2723" i="1"/>
  <c r="X2722" i="1" a="1"/>
  <c r="X2722" i="1" s="1"/>
  <c r="W2722" i="1" a="1"/>
  <c r="W2722" i="1" s="1"/>
  <c r="V2722" i="1" a="1"/>
  <c r="V2722" i="1" s="1"/>
  <c r="U2722" i="1"/>
  <c r="T2722" i="1"/>
  <c r="O2722" i="1" s="1"/>
  <c r="P2722" i="1"/>
  <c r="G2722" i="1"/>
  <c r="D2722" i="1"/>
  <c r="C2722" i="1"/>
  <c r="B2722" i="1"/>
  <c r="X2721" i="1" a="1"/>
  <c r="X2721" i="1" s="1"/>
  <c r="W2721" i="1"/>
  <c r="W2721" i="1" a="1"/>
  <c r="V2721" i="1"/>
  <c r="V2721" i="1" a="1"/>
  <c r="U2721" i="1"/>
  <c r="T2721" i="1"/>
  <c r="O2721" i="1" s="1"/>
  <c r="P2721" i="1"/>
  <c r="G2721" i="1"/>
  <c r="C2721" i="1"/>
  <c r="D2721" i="1" s="1"/>
  <c r="B2721" i="1"/>
  <c r="X2720" i="1"/>
  <c r="X2720" i="1" a="1"/>
  <c r="W2720" i="1" a="1"/>
  <c r="W2720" i="1" s="1"/>
  <c r="Y2720" i="1" s="1"/>
  <c r="V2720" i="1" a="1"/>
  <c r="V2720" i="1" s="1"/>
  <c r="U2720" i="1"/>
  <c r="T2720" i="1"/>
  <c r="P2720" i="1"/>
  <c r="O2720" i="1"/>
  <c r="G2720" i="1"/>
  <c r="D2720" i="1"/>
  <c r="C2720" i="1"/>
  <c r="B2720" i="1"/>
  <c r="X2719" i="1"/>
  <c r="Y2719" i="1" s="1"/>
  <c r="X2719" i="1" a="1"/>
  <c r="W2719" i="1" a="1"/>
  <c r="W2719" i="1" s="1"/>
  <c r="V2719" i="1"/>
  <c r="V2719" i="1" a="1"/>
  <c r="U2719" i="1"/>
  <c r="T2719" i="1"/>
  <c r="P2719" i="1"/>
  <c r="O2719" i="1"/>
  <c r="G2719" i="1"/>
  <c r="C2719" i="1"/>
  <c r="D2719" i="1" s="1"/>
  <c r="B2719" i="1"/>
  <c r="X2718" i="1" a="1"/>
  <c r="X2718" i="1" s="1"/>
  <c r="Y2718" i="1" s="1"/>
  <c r="W2718" i="1"/>
  <c r="W2718" i="1" a="1"/>
  <c r="V2718" i="1" a="1"/>
  <c r="V2718" i="1" s="1"/>
  <c r="U2718" i="1"/>
  <c r="T2718" i="1"/>
  <c r="O2718" i="1" s="1"/>
  <c r="P2718" i="1"/>
  <c r="G2718" i="1"/>
  <c r="D2718" i="1"/>
  <c r="C2718" i="1"/>
  <c r="B2718" i="1"/>
  <c r="X2717" i="1"/>
  <c r="X2717" i="1" a="1"/>
  <c r="W2717" i="1"/>
  <c r="W2717" i="1" a="1"/>
  <c r="V2717" i="1" a="1"/>
  <c r="V2717" i="1" s="1"/>
  <c r="U2717" i="1"/>
  <c r="T2717" i="1"/>
  <c r="P2717" i="1"/>
  <c r="O2717" i="1"/>
  <c r="G2717" i="1"/>
  <c r="D2717" i="1"/>
  <c r="C2717" i="1"/>
  <c r="B2717" i="1"/>
  <c r="X2716" i="1" a="1"/>
  <c r="X2716" i="1" s="1"/>
  <c r="W2716" i="1" a="1"/>
  <c r="W2716" i="1" s="1"/>
  <c r="V2716" i="1"/>
  <c r="V2716" i="1" a="1"/>
  <c r="U2716" i="1"/>
  <c r="T2716" i="1"/>
  <c r="O2716" i="1" s="1"/>
  <c r="P2716" i="1"/>
  <c r="G2716" i="1"/>
  <c r="D2716" i="1"/>
  <c r="C2716" i="1"/>
  <c r="B2716" i="1"/>
  <c r="X2715" i="1" a="1"/>
  <c r="X2715" i="1" s="1"/>
  <c r="W2715" i="1" a="1"/>
  <c r="W2715" i="1" s="1"/>
  <c r="V2715" i="1"/>
  <c r="V2715" i="1" a="1"/>
  <c r="U2715" i="1"/>
  <c r="T2715" i="1"/>
  <c r="O2715" i="1" s="1"/>
  <c r="P2715" i="1"/>
  <c r="G2715" i="1"/>
  <c r="C2715" i="1"/>
  <c r="D2715" i="1" s="1"/>
  <c r="B2715" i="1"/>
  <c r="X2714" i="1" a="1"/>
  <c r="X2714" i="1" s="1"/>
  <c r="Y2714" i="1" s="1"/>
  <c r="W2714" i="1" a="1"/>
  <c r="W2714" i="1" s="1"/>
  <c r="V2714" i="1" a="1"/>
  <c r="V2714" i="1" s="1"/>
  <c r="U2714" i="1"/>
  <c r="T2714" i="1"/>
  <c r="P2714" i="1"/>
  <c r="O2714" i="1"/>
  <c r="G2714" i="1"/>
  <c r="D2714" i="1"/>
  <c r="C2714" i="1"/>
  <c r="B2714" i="1"/>
  <c r="X2713" i="1"/>
  <c r="X2713" i="1" a="1"/>
  <c r="W2713" i="1" a="1"/>
  <c r="W2713" i="1" s="1"/>
  <c r="Y2713" i="1" s="1"/>
  <c r="V2713" i="1"/>
  <c r="V2713" i="1" a="1"/>
  <c r="U2713" i="1"/>
  <c r="T2713" i="1"/>
  <c r="P2713" i="1"/>
  <c r="O2713" i="1"/>
  <c r="G2713" i="1"/>
  <c r="C2713" i="1"/>
  <c r="D2713" i="1" s="1"/>
  <c r="B2713" i="1"/>
  <c r="X2712" i="1" a="1"/>
  <c r="X2712" i="1" s="1"/>
  <c r="W2712" i="1" a="1"/>
  <c r="W2712" i="1" s="1"/>
  <c r="V2712" i="1" a="1"/>
  <c r="V2712" i="1" s="1"/>
  <c r="U2712" i="1"/>
  <c r="T2712" i="1"/>
  <c r="O2712" i="1" s="1"/>
  <c r="P2712" i="1"/>
  <c r="G2712" i="1"/>
  <c r="D2712" i="1"/>
  <c r="C2712" i="1"/>
  <c r="B2712" i="1"/>
  <c r="X2711" i="1" a="1"/>
  <c r="X2711" i="1" s="1"/>
  <c r="Y2711" i="1" s="1"/>
  <c r="W2711" i="1" a="1"/>
  <c r="W2711" i="1" s="1"/>
  <c r="V2711" i="1" a="1"/>
  <c r="V2711" i="1" s="1"/>
  <c r="U2711" i="1"/>
  <c r="T2711" i="1"/>
  <c r="O2711" i="1" s="1"/>
  <c r="P2711" i="1"/>
  <c r="G2711" i="1"/>
  <c r="D2711" i="1"/>
  <c r="C2711" i="1"/>
  <c r="B2711" i="1"/>
  <c r="X2710" i="1" a="1"/>
  <c r="X2710" i="1" s="1"/>
  <c r="Y2710" i="1" s="1"/>
  <c r="W2710" i="1"/>
  <c r="W2710" i="1" a="1"/>
  <c r="V2710" i="1"/>
  <c r="V2710" i="1" a="1"/>
  <c r="U2710" i="1"/>
  <c r="T2710" i="1"/>
  <c r="P2710" i="1"/>
  <c r="O2710" i="1"/>
  <c r="G2710" i="1"/>
  <c r="D2710" i="1"/>
  <c r="C2710" i="1"/>
  <c r="B2710" i="1"/>
  <c r="X2709" i="1" a="1"/>
  <c r="X2709" i="1" s="1"/>
  <c r="Y2709" i="1" s="1"/>
  <c r="W2709" i="1" a="1"/>
  <c r="W2709" i="1" s="1"/>
  <c r="V2709" i="1"/>
  <c r="V2709" i="1" a="1"/>
  <c r="U2709" i="1"/>
  <c r="T2709" i="1"/>
  <c r="O2709" i="1" s="1"/>
  <c r="P2709" i="1"/>
  <c r="G2709" i="1"/>
  <c r="D2709" i="1"/>
  <c r="C2709" i="1"/>
  <c r="B2709" i="1"/>
  <c r="X2708" i="1" a="1"/>
  <c r="X2708" i="1" s="1"/>
  <c r="W2708" i="1" a="1"/>
  <c r="W2708" i="1" s="1"/>
  <c r="Y2708" i="1" s="1"/>
  <c r="V2708" i="1" a="1"/>
  <c r="V2708" i="1" s="1"/>
  <c r="U2708" i="1"/>
  <c r="T2708" i="1"/>
  <c r="P2708" i="1"/>
  <c r="O2708" i="1"/>
  <c r="G2708" i="1"/>
  <c r="C2708" i="1"/>
  <c r="D2708" i="1" s="1"/>
  <c r="B2708" i="1"/>
  <c r="X2707" i="1" a="1"/>
  <c r="X2707" i="1" s="1"/>
  <c r="Y2707" i="1" s="1"/>
  <c r="W2707" i="1" a="1"/>
  <c r="W2707" i="1" s="1"/>
  <c r="V2707" i="1"/>
  <c r="V2707" i="1" a="1"/>
  <c r="U2707" i="1"/>
  <c r="T2707" i="1"/>
  <c r="P2707" i="1"/>
  <c r="O2707" i="1"/>
  <c r="G2707" i="1"/>
  <c r="D2707" i="1"/>
  <c r="C2707" i="1"/>
  <c r="B2707" i="1"/>
  <c r="X2706" i="1" a="1"/>
  <c r="X2706" i="1" s="1"/>
  <c r="Y2706" i="1" s="1"/>
  <c r="W2706" i="1"/>
  <c r="W2706" i="1" a="1"/>
  <c r="V2706" i="1" a="1"/>
  <c r="V2706" i="1" s="1"/>
  <c r="U2706" i="1"/>
  <c r="T2706" i="1"/>
  <c r="O2706" i="1" s="1"/>
  <c r="P2706" i="1"/>
  <c r="G2706" i="1"/>
  <c r="C2706" i="1"/>
  <c r="D2706" i="1" s="1"/>
  <c r="B2706" i="1"/>
  <c r="X2705" i="1"/>
  <c r="X2705" i="1" a="1"/>
  <c r="W2705" i="1" a="1"/>
  <c r="W2705" i="1" s="1"/>
  <c r="Y2705" i="1" s="1"/>
  <c r="V2705" i="1" a="1"/>
  <c r="V2705" i="1" s="1"/>
  <c r="U2705" i="1"/>
  <c r="T2705" i="1"/>
  <c r="P2705" i="1"/>
  <c r="O2705" i="1"/>
  <c r="G2705" i="1"/>
  <c r="D2705" i="1"/>
  <c r="C2705" i="1"/>
  <c r="B2705" i="1"/>
  <c r="X2704" i="1"/>
  <c r="X2704" i="1" a="1"/>
  <c r="W2704" i="1" a="1"/>
  <c r="W2704" i="1" s="1"/>
  <c r="V2704" i="1"/>
  <c r="V2704" i="1" a="1"/>
  <c r="U2704" i="1"/>
  <c r="T2704" i="1"/>
  <c r="O2704" i="1" s="1"/>
  <c r="P2704" i="1"/>
  <c r="G2704" i="1"/>
  <c r="C2704" i="1"/>
  <c r="D2704" i="1" s="1"/>
  <c r="B2704" i="1"/>
  <c r="X2703" i="1" a="1"/>
  <c r="X2703" i="1" s="1"/>
  <c r="Y2703" i="1" s="1"/>
  <c r="W2703" i="1"/>
  <c r="W2703" i="1" a="1"/>
  <c r="V2703" i="1" a="1"/>
  <c r="V2703" i="1" s="1"/>
  <c r="U2703" i="1"/>
  <c r="T2703" i="1"/>
  <c r="O2703" i="1" s="1"/>
  <c r="P2703" i="1"/>
  <c r="G2703" i="1"/>
  <c r="D2703" i="1"/>
  <c r="C2703" i="1"/>
  <c r="B2703" i="1"/>
  <c r="X2702" i="1"/>
  <c r="Y2702" i="1" s="1"/>
  <c r="X2702" i="1" a="1"/>
  <c r="W2702" i="1"/>
  <c r="W2702" i="1" a="1"/>
  <c r="V2702" i="1" a="1"/>
  <c r="V2702" i="1" s="1"/>
  <c r="U2702" i="1"/>
  <c r="T2702" i="1"/>
  <c r="P2702" i="1"/>
  <c r="O2702" i="1"/>
  <c r="G2702" i="1"/>
  <c r="C2702" i="1"/>
  <c r="D2702" i="1" s="1"/>
  <c r="B2702" i="1"/>
  <c r="X2701" i="1" a="1"/>
  <c r="X2701" i="1" s="1"/>
  <c r="Y2701" i="1" s="1"/>
  <c r="W2701" i="1" a="1"/>
  <c r="W2701" i="1" s="1"/>
  <c r="V2701" i="1"/>
  <c r="V2701" i="1" a="1"/>
  <c r="U2701" i="1"/>
  <c r="T2701" i="1"/>
  <c r="O2701" i="1" s="1"/>
  <c r="P2701" i="1"/>
  <c r="G2701" i="1"/>
  <c r="C2701" i="1"/>
  <c r="D2701" i="1" s="1"/>
  <c r="B2701" i="1"/>
  <c r="X2700" i="1"/>
  <c r="Y2700" i="1" s="1"/>
  <c r="X2700" i="1" a="1"/>
  <c r="W2700" i="1"/>
  <c r="W2700" i="1" a="1"/>
  <c r="V2700" i="1"/>
  <c r="V2700" i="1" a="1"/>
  <c r="U2700" i="1"/>
  <c r="T2700" i="1"/>
  <c r="O2700" i="1" s="1"/>
  <c r="P2700" i="1"/>
  <c r="G2700" i="1"/>
  <c r="D2700" i="1"/>
  <c r="C2700" i="1"/>
  <c r="B2700" i="1"/>
  <c r="X2699" i="1" a="1"/>
  <c r="X2699" i="1" s="1"/>
  <c r="Y2699" i="1" s="1"/>
  <c r="W2699" i="1" a="1"/>
  <c r="W2699" i="1" s="1"/>
  <c r="V2699" i="1" a="1"/>
  <c r="V2699" i="1" s="1"/>
  <c r="U2699" i="1"/>
  <c r="T2699" i="1"/>
  <c r="O2699" i="1" s="1"/>
  <c r="P2699" i="1"/>
  <c r="G2699" i="1"/>
  <c r="C2699" i="1"/>
  <c r="D2699" i="1" s="1"/>
  <c r="B2699" i="1"/>
  <c r="X2698" i="1"/>
  <c r="Y2698" i="1" s="1"/>
  <c r="X2698" i="1" a="1"/>
  <c r="W2698" i="1"/>
  <c r="W2698" i="1" a="1"/>
  <c r="V2698" i="1"/>
  <c r="V2698" i="1" a="1"/>
  <c r="U2698" i="1"/>
  <c r="T2698" i="1"/>
  <c r="O2698" i="1" s="1"/>
  <c r="P2698" i="1"/>
  <c r="G2698" i="1"/>
  <c r="C2698" i="1"/>
  <c r="D2698" i="1" s="1"/>
  <c r="B2698" i="1"/>
  <c r="X2697" i="1" a="1"/>
  <c r="X2697" i="1" s="1"/>
  <c r="Y2697" i="1" s="1"/>
  <c r="W2697" i="1" a="1"/>
  <c r="W2697" i="1" s="1"/>
  <c r="V2697" i="1" a="1"/>
  <c r="V2697" i="1" s="1"/>
  <c r="U2697" i="1"/>
  <c r="T2697" i="1"/>
  <c r="O2697" i="1" s="1"/>
  <c r="P2697" i="1"/>
  <c r="G2697" i="1"/>
  <c r="D2697" i="1"/>
  <c r="C2697" i="1"/>
  <c r="B2697" i="1"/>
  <c r="X2696" i="1" a="1"/>
  <c r="X2696" i="1" s="1"/>
  <c r="Y2696" i="1" s="1"/>
  <c r="W2696" i="1"/>
  <c r="W2696" i="1" a="1"/>
  <c r="V2696" i="1"/>
  <c r="V2696" i="1" a="1"/>
  <c r="U2696" i="1"/>
  <c r="T2696" i="1"/>
  <c r="P2696" i="1"/>
  <c r="O2696" i="1"/>
  <c r="G2696" i="1"/>
  <c r="D2696" i="1"/>
  <c r="C2696" i="1"/>
  <c r="B2696" i="1"/>
  <c r="X2695" i="1"/>
  <c r="X2695" i="1" a="1"/>
  <c r="W2695" i="1" a="1"/>
  <c r="W2695" i="1" s="1"/>
  <c r="V2695" i="1" a="1"/>
  <c r="V2695" i="1" s="1"/>
  <c r="U2695" i="1"/>
  <c r="T2695" i="1"/>
  <c r="P2695" i="1"/>
  <c r="O2695" i="1"/>
  <c r="G2695" i="1"/>
  <c r="C2695" i="1"/>
  <c r="D2695" i="1" s="1"/>
  <c r="B2695" i="1"/>
  <c r="X2694" i="1" a="1"/>
  <c r="X2694" i="1" s="1"/>
  <c r="Y2694" i="1" s="1"/>
  <c r="W2694" i="1" a="1"/>
  <c r="W2694" i="1" s="1"/>
  <c r="V2694" i="1"/>
  <c r="V2694" i="1" a="1"/>
  <c r="U2694" i="1"/>
  <c r="T2694" i="1"/>
  <c r="O2694" i="1" s="1"/>
  <c r="P2694" i="1"/>
  <c r="G2694" i="1"/>
  <c r="D2694" i="1"/>
  <c r="C2694" i="1"/>
  <c r="B2694" i="1"/>
  <c r="X2693" i="1" a="1"/>
  <c r="X2693" i="1" s="1"/>
  <c r="Y2693" i="1" s="1"/>
  <c r="W2693" i="1"/>
  <c r="W2693" i="1" a="1"/>
  <c r="V2693" i="1" a="1"/>
  <c r="V2693" i="1" s="1"/>
  <c r="U2693" i="1"/>
  <c r="T2693" i="1"/>
  <c r="P2693" i="1"/>
  <c r="O2693" i="1"/>
  <c r="G2693" i="1"/>
  <c r="D2693" i="1"/>
  <c r="C2693" i="1"/>
  <c r="B2693" i="1"/>
  <c r="X2692" i="1"/>
  <c r="X2692" i="1" a="1"/>
  <c r="W2692" i="1" a="1"/>
  <c r="W2692" i="1" s="1"/>
  <c r="Y2692" i="1" s="1"/>
  <c r="V2692" i="1" a="1"/>
  <c r="V2692" i="1" s="1"/>
  <c r="U2692" i="1"/>
  <c r="T2692" i="1"/>
  <c r="P2692" i="1"/>
  <c r="O2692" i="1"/>
  <c r="G2692" i="1"/>
  <c r="C2692" i="1"/>
  <c r="D2692" i="1" s="1"/>
  <c r="B2692" i="1"/>
  <c r="X2691" i="1" a="1"/>
  <c r="X2691" i="1" s="1"/>
  <c r="Y2691" i="1" s="1"/>
  <c r="W2691" i="1" a="1"/>
  <c r="W2691" i="1" s="1"/>
  <c r="V2691" i="1"/>
  <c r="V2691" i="1" a="1"/>
  <c r="U2691" i="1"/>
  <c r="T2691" i="1"/>
  <c r="P2691" i="1"/>
  <c r="O2691" i="1"/>
  <c r="G2691" i="1"/>
  <c r="D2691" i="1"/>
  <c r="C2691" i="1"/>
  <c r="B2691" i="1"/>
  <c r="X2690" i="1" a="1"/>
  <c r="X2690" i="1" s="1"/>
  <c r="Y2690" i="1" s="1"/>
  <c r="W2690" i="1"/>
  <c r="W2690" i="1" a="1"/>
  <c r="V2690" i="1" a="1"/>
  <c r="V2690" i="1" s="1"/>
  <c r="U2690" i="1"/>
  <c r="T2690" i="1"/>
  <c r="O2690" i="1" s="1"/>
  <c r="P2690" i="1"/>
  <c r="G2690" i="1"/>
  <c r="C2690" i="1"/>
  <c r="D2690" i="1" s="1"/>
  <c r="B2690" i="1"/>
  <c r="X2689" i="1"/>
  <c r="X2689" i="1" a="1"/>
  <c r="W2689" i="1" a="1"/>
  <c r="W2689" i="1" s="1"/>
  <c r="Y2689" i="1" s="1"/>
  <c r="V2689" i="1" a="1"/>
  <c r="V2689" i="1" s="1"/>
  <c r="U2689" i="1"/>
  <c r="T2689" i="1"/>
  <c r="P2689" i="1"/>
  <c r="O2689" i="1"/>
  <c r="G2689" i="1"/>
  <c r="D2689" i="1"/>
  <c r="C2689" i="1"/>
  <c r="B2689" i="1"/>
  <c r="X2688" i="1"/>
  <c r="X2688" i="1" a="1"/>
  <c r="W2688" i="1" a="1"/>
  <c r="W2688" i="1" s="1"/>
  <c r="V2688" i="1"/>
  <c r="V2688" i="1" a="1"/>
  <c r="U2688" i="1"/>
  <c r="T2688" i="1"/>
  <c r="O2688" i="1" s="1"/>
  <c r="P2688" i="1"/>
  <c r="G2688" i="1"/>
  <c r="C2688" i="1"/>
  <c r="D2688" i="1" s="1"/>
  <c r="B2688" i="1"/>
  <c r="X2687" i="1" a="1"/>
  <c r="X2687" i="1" s="1"/>
  <c r="Y2687" i="1" s="1"/>
  <c r="W2687" i="1"/>
  <c r="W2687" i="1" a="1"/>
  <c r="V2687" i="1" a="1"/>
  <c r="V2687" i="1" s="1"/>
  <c r="U2687" i="1"/>
  <c r="T2687" i="1"/>
  <c r="O2687" i="1" s="1"/>
  <c r="P2687" i="1"/>
  <c r="G2687" i="1"/>
  <c r="D2687" i="1"/>
  <c r="C2687" i="1"/>
  <c r="B2687" i="1"/>
  <c r="X2686" i="1"/>
  <c r="Y2686" i="1" s="1"/>
  <c r="X2686" i="1" a="1"/>
  <c r="W2686" i="1"/>
  <c r="W2686" i="1" a="1"/>
  <c r="V2686" i="1" a="1"/>
  <c r="V2686" i="1" s="1"/>
  <c r="U2686" i="1"/>
  <c r="T2686" i="1"/>
  <c r="P2686" i="1"/>
  <c r="O2686" i="1"/>
  <c r="G2686" i="1"/>
  <c r="C2686" i="1"/>
  <c r="D2686" i="1" s="1"/>
  <c r="B2686" i="1"/>
  <c r="X2685" i="1" a="1"/>
  <c r="X2685" i="1" s="1"/>
  <c r="W2685" i="1" a="1"/>
  <c r="W2685" i="1" s="1"/>
  <c r="V2685" i="1"/>
  <c r="V2685" i="1" a="1"/>
  <c r="U2685" i="1"/>
  <c r="T2685" i="1"/>
  <c r="O2685" i="1" s="1"/>
  <c r="P2685" i="1"/>
  <c r="G2685" i="1"/>
  <c r="C2685" i="1"/>
  <c r="D2685" i="1" s="1"/>
  <c r="B2685" i="1"/>
  <c r="X2684" i="1"/>
  <c r="Y2684" i="1" s="1"/>
  <c r="X2684" i="1" a="1"/>
  <c r="W2684" i="1"/>
  <c r="W2684" i="1" a="1"/>
  <c r="V2684" i="1"/>
  <c r="V2684" i="1" a="1"/>
  <c r="U2684" i="1"/>
  <c r="T2684" i="1"/>
  <c r="O2684" i="1" s="1"/>
  <c r="P2684" i="1"/>
  <c r="G2684" i="1"/>
  <c r="D2684" i="1"/>
  <c r="C2684" i="1"/>
  <c r="B2684" i="1"/>
  <c r="X2683" i="1" a="1"/>
  <c r="X2683" i="1" s="1"/>
  <c r="W2683" i="1" a="1"/>
  <c r="W2683" i="1" s="1"/>
  <c r="V2683" i="1" a="1"/>
  <c r="V2683" i="1" s="1"/>
  <c r="U2683" i="1"/>
  <c r="T2683" i="1"/>
  <c r="O2683" i="1" s="1"/>
  <c r="P2683" i="1"/>
  <c r="G2683" i="1"/>
  <c r="C2683" i="1"/>
  <c r="D2683" i="1" s="1"/>
  <c r="B2683" i="1"/>
  <c r="X2682" i="1"/>
  <c r="Y2682" i="1" s="1"/>
  <c r="X2682" i="1" a="1"/>
  <c r="W2682" i="1"/>
  <c r="W2682" i="1" a="1"/>
  <c r="V2682" i="1"/>
  <c r="V2682" i="1" a="1"/>
  <c r="U2682" i="1"/>
  <c r="T2682" i="1"/>
  <c r="O2682" i="1" s="1"/>
  <c r="P2682" i="1"/>
  <c r="G2682" i="1"/>
  <c r="C2682" i="1"/>
  <c r="D2682" i="1" s="1"/>
  <c r="B2682" i="1"/>
  <c r="X2681" i="1" a="1"/>
  <c r="X2681" i="1" s="1"/>
  <c r="Y2681" i="1" s="1"/>
  <c r="W2681" i="1" a="1"/>
  <c r="W2681" i="1" s="1"/>
  <c r="V2681" i="1" a="1"/>
  <c r="V2681" i="1" s="1"/>
  <c r="U2681" i="1"/>
  <c r="T2681" i="1"/>
  <c r="O2681" i="1" s="1"/>
  <c r="P2681" i="1"/>
  <c r="G2681" i="1"/>
  <c r="D2681" i="1"/>
  <c r="C2681" i="1"/>
  <c r="B2681" i="1"/>
  <c r="X2680" i="1" a="1"/>
  <c r="X2680" i="1" s="1"/>
  <c r="Y2680" i="1" s="1"/>
  <c r="W2680" i="1"/>
  <c r="W2680" i="1" a="1"/>
  <c r="V2680" i="1"/>
  <c r="V2680" i="1" a="1"/>
  <c r="U2680" i="1"/>
  <c r="T2680" i="1"/>
  <c r="P2680" i="1"/>
  <c r="O2680" i="1"/>
  <c r="G2680" i="1"/>
  <c r="D2680" i="1"/>
  <c r="C2680" i="1"/>
  <c r="B2680" i="1"/>
  <c r="X2679" i="1"/>
  <c r="Y2679" i="1" s="1"/>
  <c r="X2679" i="1" a="1"/>
  <c r="W2679" i="1" a="1"/>
  <c r="W2679" i="1" s="1"/>
  <c r="V2679" i="1" a="1"/>
  <c r="V2679" i="1" s="1"/>
  <c r="U2679" i="1"/>
  <c r="T2679" i="1"/>
  <c r="P2679" i="1"/>
  <c r="O2679" i="1"/>
  <c r="G2679" i="1"/>
  <c r="C2679" i="1"/>
  <c r="D2679" i="1" s="1"/>
  <c r="B2679" i="1"/>
  <c r="X2678" i="1" a="1"/>
  <c r="X2678" i="1" s="1"/>
  <c r="Y2678" i="1" s="1"/>
  <c r="W2678" i="1" a="1"/>
  <c r="W2678" i="1" s="1"/>
  <c r="V2678" i="1"/>
  <c r="V2678" i="1" a="1"/>
  <c r="U2678" i="1"/>
  <c r="T2678" i="1"/>
  <c r="O2678" i="1" s="1"/>
  <c r="P2678" i="1"/>
  <c r="G2678" i="1"/>
  <c r="D2678" i="1"/>
  <c r="C2678" i="1"/>
  <c r="B2678" i="1"/>
  <c r="X2677" i="1" a="1"/>
  <c r="X2677" i="1" s="1"/>
  <c r="Y2677" i="1" s="1"/>
  <c r="W2677" i="1"/>
  <c r="W2677" i="1" a="1"/>
  <c r="V2677" i="1" a="1"/>
  <c r="V2677" i="1" s="1"/>
  <c r="U2677" i="1"/>
  <c r="T2677" i="1"/>
  <c r="P2677" i="1"/>
  <c r="O2677" i="1"/>
  <c r="G2677" i="1"/>
  <c r="D2677" i="1"/>
  <c r="C2677" i="1"/>
  <c r="B2677" i="1"/>
  <c r="Y2676" i="1"/>
  <c r="X2676" i="1"/>
  <c r="X2676" i="1" a="1"/>
  <c r="W2676" i="1" a="1"/>
  <c r="W2676" i="1" s="1"/>
  <c r="V2676" i="1" a="1"/>
  <c r="V2676" i="1" s="1"/>
  <c r="U2676" i="1"/>
  <c r="T2676" i="1"/>
  <c r="P2676" i="1"/>
  <c r="O2676" i="1"/>
  <c r="G2676" i="1"/>
  <c r="C2676" i="1"/>
  <c r="D2676" i="1" s="1"/>
  <c r="B2676" i="1"/>
  <c r="X2675" i="1" a="1"/>
  <c r="X2675" i="1" s="1"/>
  <c r="Y2675" i="1" s="1"/>
  <c r="W2675" i="1" a="1"/>
  <c r="W2675" i="1" s="1"/>
  <c r="V2675" i="1"/>
  <c r="V2675" i="1" a="1"/>
  <c r="U2675" i="1"/>
  <c r="T2675" i="1"/>
  <c r="P2675" i="1"/>
  <c r="O2675" i="1"/>
  <c r="G2675" i="1"/>
  <c r="D2675" i="1"/>
  <c r="C2675" i="1"/>
  <c r="B2675" i="1"/>
  <c r="X2674" i="1" a="1"/>
  <c r="X2674" i="1" s="1"/>
  <c r="Y2674" i="1" s="1"/>
  <c r="W2674" i="1"/>
  <c r="W2674" i="1" a="1"/>
  <c r="V2674" i="1" a="1"/>
  <c r="V2674" i="1" s="1"/>
  <c r="U2674" i="1"/>
  <c r="T2674" i="1"/>
  <c r="O2674" i="1" s="1"/>
  <c r="P2674" i="1"/>
  <c r="G2674" i="1"/>
  <c r="C2674" i="1"/>
  <c r="D2674" i="1" s="1"/>
  <c r="B2674" i="1"/>
  <c r="Y2673" i="1"/>
  <c r="X2673" i="1"/>
  <c r="X2673" i="1" a="1"/>
  <c r="W2673" i="1"/>
  <c r="W2673" i="1" a="1"/>
  <c r="V2673" i="1" a="1"/>
  <c r="V2673" i="1" s="1"/>
  <c r="U2673" i="1"/>
  <c r="T2673" i="1"/>
  <c r="P2673" i="1"/>
  <c r="O2673" i="1"/>
  <c r="G2673" i="1"/>
  <c r="D2673" i="1"/>
  <c r="C2673" i="1"/>
  <c r="B2673" i="1"/>
  <c r="X2672" i="1"/>
  <c r="Y2672" i="1" s="1"/>
  <c r="X2672" i="1" a="1"/>
  <c r="W2672" i="1" a="1"/>
  <c r="W2672" i="1" s="1"/>
  <c r="V2672" i="1"/>
  <c r="V2672" i="1" a="1"/>
  <c r="U2672" i="1"/>
  <c r="T2672" i="1"/>
  <c r="O2672" i="1" s="1"/>
  <c r="P2672" i="1"/>
  <c r="G2672" i="1"/>
  <c r="C2672" i="1"/>
  <c r="D2672" i="1" s="1"/>
  <c r="B2672" i="1"/>
  <c r="X2671" i="1" a="1"/>
  <c r="X2671" i="1" s="1"/>
  <c r="Y2671" i="1" s="1"/>
  <c r="W2671" i="1"/>
  <c r="W2671" i="1" a="1"/>
  <c r="V2671" i="1"/>
  <c r="V2671" i="1" a="1"/>
  <c r="U2671" i="1"/>
  <c r="T2671" i="1"/>
  <c r="O2671" i="1" s="1"/>
  <c r="P2671" i="1"/>
  <c r="G2671" i="1"/>
  <c r="D2671" i="1"/>
  <c r="C2671" i="1"/>
  <c r="B2671" i="1"/>
  <c r="X2670" i="1"/>
  <c r="Y2670" i="1" s="1"/>
  <c r="X2670" i="1" a="1"/>
  <c r="W2670" i="1"/>
  <c r="W2670" i="1" a="1"/>
  <c r="V2670" i="1" a="1"/>
  <c r="V2670" i="1" s="1"/>
  <c r="U2670" i="1"/>
  <c r="T2670" i="1"/>
  <c r="P2670" i="1"/>
  <c r="O2670" i="1"/>
  <c r="G2670" i="1"/>
  <c r="D2670" i="1"/>
  <c r="C2670" i="1"/>
  <c r="B2670" i="1"/>
  <c r="X2669" i="1" a="1"/>
  <c r="X2669" i="1" s="1"/>
  <c r="Y2669" i="1" s="1"/>
  <c r="W2669" i="1" a="1"/>
  <c r="W2669" i="1" s="1"/>
  <c r="V2669" i="1"/>
  <c r="V2669" i="1" a="1"/>
  <c r="U2669" i="1"/>
  <c r="T2669" i="1"/>
  <c r="O2669" i="1" s="1"/>
  <c r="P2669" i="1"/>
  <c r="G2669" i="1"/>
  <c r="C2669" i="1"/>
  <c r="D2669" i="1" s="1"/>
  <c r="B2669" i="1"/>
  <c r="X2668" i="1"/>
  <c r="Y2668" i="1" s="1"/>
  <c r="X2668" i="1" a="1"/>
  <c r="W2668" i="1"/>
  <c r="W2668" i="1" a="1"/>
  <c r="V2668" i="1"/>
  <c r="V2668" i="1" a="1"/>
  <c r="U2668" i="1"/>
  <c r="T2668" i="1"/>
  <c r="O2668" i="1" s="1"/>
  <c r="P2668" i="1"/>
  <c r="G2668" i="1"/>
  <c r="D2668" i="1"/>
  <c r="C2668" i="1"/>
  <c r="B2668" i="1"/>
  <c r="X2667" i="1" a="1"/>
  <c r="X2667" i="1" s="1"/>
  <c r="Y2667" i="1" s="1"/>
  <c r="W2667" i="1" a="1"/>
  <c r="W2667" i="1" s="1"/>
  <c r="V2667" i="1" a="1"/>
  <c r="V2667" i="1" s="1"/>
  <c r="U2667" i="1"/>
  <c r="T2667" i="1"/>
  <c r="O2667" i="1" s="1"/>
  <c r="P2667" i="1"/>
  <c r="G2667" i="1"/>
  <c r="C2667" i="1"/>
  <c r="D2667" i="1" s="1"/>
  <c r="B2667" i="1"/>
  <c r="X2666" i="1"/>
  <c r="X2666" i="1" a="1"/>
  <c r="W2666" i="1"/>
  <c r="Y2666" i="1" s="1"/>
  <c r="W2666" i="1" a="1"/>
  <c r="V2666" i="1"/>
  <c r="V2666" i="1" a="1"/>
  <c r="U2666" i="1"/>
  <c r="T2666" i="1"/>
  <c r="O2666" i="1" s="1"/>
  <c r="P2666" i="1"/>
  <c r="G2666" i="1"/>
  <c r="C2666" i="1"/>
  <c r="D2666" i="1" s="1"/>
  <c r="B2666" i="1"/>
  <c r="X2665" i="1" a="1"/>
  <c r="X2665" i="1" s="1"/>
  <c r="W2665" i="1" a="1"/>
  <c r="W2665" i="1" s="1"/>
  <c r="V2665" i="1" a="1"/>
  <c r="V2665" i="1" s="1"/>
  <c r="U2665" i="1"/>
  <c r="T2665" i="1"/>
  <c r="O2665" i="1" s="1"/>
  <c r="P2665" i="1"/>
  <c r="G2665" i="1"/>
  <c r="D2665" i="1"/>
  <c r="C2665" i="1"/>
  <c r="B2665" i="1"/>
  <c r="X2664" i="1" a="1"/>
  <c r="X2664" i="1" s="1"/>
  <c r="Y2664" i="1" s="1"/>
  <c r="W2664" i="1"/>
  <c r="W2664" i="1" a="1"/>
  <c r="V2664" i="1"/>
  <c r="V2664" i="1" a="1"/>
  <c r="U2664" i="1"/>
  <c r="T2664" i="1"/>
  <c r="P2664" i="1"/>
  <c r="O2664" i="1"/>
  <c r="G2664" i="1"/>
  <c r="D2664" i="1"/>
  <c r="C2664" i="1"/>
  <c r="B2664" i="1"/>
  <c r="X2663" i="1"/>
  <c r="Y2663" i="1" s="1"/>
  <c r="X2663" i="1" a="1"/>
  <c r="W2663" i="1" a="1"/>
  <c r="W2663" i="1" s="1"/>
  <c r="V2663" i="1" a="1"/>
  <c r="V2663" i="1" s="1"/>
  <c r="U2663" i="1"/>
  <c r="T2663" i="1"/>
  <c r="P2663" i="1"/>
  <c r="O2663" i="1"/>
  <c r="G2663" i="1"/>
  <c r="C2663" i="1"/>
  <c r="D2663" i="1" s="1"/>
  <c r="B2663" i="1"/>
  <c r="X2662" i="1" a="1"/>
  <c r="X2662" i="1" s="1"/>
  <c r="Y2662" i="1" s="1"/>
  <c r="W2662" i="1" a="1"/>
  <c r="W2662" i="1" s="1"/>
  <c r="V2662" i="1"/>
  <c r="V2662" i="1" a="1"/>
  <c r="U2662" i="1"/>
  <c r="T2662" i="1"/>
  <c r="O2662" i="1" s="1"/>
  <c r="P2662" i="1"/>
  <c r="G2662" i="1"/>
  <c r="D2662" i="1"/>
  <c r="C2662" i="1"/>
  <c r="B2662" i="1"/>
  <c r="X2661" i="1" a="1"/>
  <c r="X2661" i="1" s="1"/>
  <c r="Y2661" i="1" s="1"/>
  <c r="W2661" i="1"/>
  <c r="W2661" i="1" a="1"/>
  <c r="V2661" i="1" a="1"/>
  <c r="V2661" i="1" s="1"/>
  <c r="U2661" i="1"/>
  <c r="T2661" i="1"/>
  <c r="P2661" i="1"/>
  <c r="O2661" i="1"/>
  <c r="G2661" i="1"/>
  <c r="D2661" i="1"/>
  <c r="C2661" i="1"/>
  <c r="B2661" i="1"/>
  <c r="X2660" i="1"/>
  <c r="X2660" i="1" a="1"/>
  <c r="W2660" i="1" a="1"/>
  <c r="W2660" i="1" s="1"/>
  <c r="Y2660" i="1" s="1"/>
  <c r="V2660" i="1" a="1"/>
  <c r="V2660" i="1" s="1"/>
  <c r="U2660" i="1"/>
  <c r="T2660" i="1"/>
  <c r="P2660" i="1"/>
  <c r="O2660" i="1"/>
  <c r="G2660" i="1"/>
  <c r="C2660" i="1"/>
  <c r="D2660" i="1" s="1"/>
  <c r="B2660" i="1"/>
  <c r="X2659" i="1" a="1"/>
  <c r="X2659" i="1" s="1"/>
  <c r="Y2659" i="1" s="1"/>
  <c r="W2659" i="1" a="1"/>
  <c r="W2659" i="1" s="1"/>
  <c r="V2659" i="1"/>
  <c r="V2659" i="1" a="1"/>
  <c r="U2659" i="1"/>
  <c r="T2659" i="1"/>
  <c r="P2659" i="1"/>
  <c r="O2659" i="1"/>
  <c r="G2659" i="1"/>
  <c r="D2659" i="1"/>
  <c r="C2659" i="1"/>
  <c r="B2659" i="1"/>
  <c r="X2658" i="1" a="1"/>
  <c r="X2658" i="1" s="1"/>
  <c r="Y2658" i="1" s="1"/>
  <c r="W2658" i="1"/>
  <c r="W2658" i="1" a="1"/>
  <c r="V2658" i="1" a="1"/>
  <c r="V2658" i="1" s="1"/>
  <c r="U2658" i="1"/>
  <c r="T2658" i="1"/>
  <c r="O2658" i="1" s="1"/>
  <c r="P2658" i="1"/>
  <c r="G2658" i="1"/>
  <c r="C2658" i="1"/>
  <c r="D2658" i="1" s="1"/>
  <c r="B2658" i="1"/>
  <c r="Y2657" i="1"/>
  <c r="X2657" i="1"/>
  <c r="X2657" i="1" a="1"/>
  <c r="W2657" i="1"/>
  <c r="W2657" i="1" a="1"/>
  <c r="V2657" i="1" a="1"/>
  <c r="V2657" i="1" s="1"/>
  <c r="U2657" i="1"/>
  <c r="T2657" i="1"/>
  <c r="P2657" i="1"/>
  <c r="O2657" i="1"/>
  <c r="G2657" i="1"/>
  <c r="D2657" i="1"/>
  <c r="C2657" i="1"/>
  <c r="B2657" i="1"/>
  <c r="X2656" i="1"/>
  <c r="X2656" i="1" a="1"/>
  <c r="W2656" i="1" a="1"/>
  <c r="W2656" i="1" s="1"/>
  <c r="V2656" i="1"/>
  <c r="V2656" i="1" a="1"/>
  <c r="U2656" i="1"/>
  <c r="T2656" i="1"/>
  <c r="P2656" i="1"/>
  <c r="O2656" i="1"/>
  <c r="G2656" i="1"/>
  <c r="C2656" i="1"/>
  <c r="D2656" i="1" s="1"/>
  <c r="B2656" i="1"/>
  <c r="X2655" i="1" a="1"/>
  <c r="X2655" i="1" s="1"/>
  <c r="Y2655" i="1" s="1"/>
  <c r="W2655" i="1"/>
  <c r="W2655" i="1" a="1"/>
  <c r="V2655" i="1"/>
  <c r="V2655" i="1" a="1"/>
  <c r="U2655" i="1"/>
  <c r="T2655" i="1"/>
  <c r="O2655" i="1" s="1"/>
  <c r="P2655" i="1"/>
  <c r="G2655" i="1"/>
  <c r="D2655" i="1"/>
  <c r="C2655" i="1"/>
  <c r="B2655" i="1"/>
  <c r="X2654" i="1"/>
  <c r="Y2654" i="1" s="1"/>
  <c r="X2654" i="1" a="1"/>
  <c r="W2654" i="1"/>
  <c r="W2654" i="1" a="1"/>
  <c r="V2654" i="1" a="1"/>
  <c r="V2654" i="1" s="1"/>
  <c r="U2654" i="1"/>
  <c r="T2654" i="1"/>
  <c r="P2654" i="1"/>
  <c r="O2654" i="1"/>
  <c r="G2654" i="1"/>
  <c r="D2654" i="1"/>
  <c r="C2654" i="1"/>
  <c r="B2654" i="1"/>
  <c r="X2653" i="1" a="1"/>
  <c r="X2653" i="1" s="1"/>
  <c r="W2653" i="1" a="1"/>
  <c r="W2653" i="1" s="1"/>
  <c r="V2653" i="1"/>
  <c r="V2653" i="1" a="1"/>
  <c r="U2653" i="1"/>
  <c r="T2653" i="1"/>
  <c r="O2653" i="1" s="1"/>
  <c r="P2653" i="1"/>
  <c r="G2653" i="1"/>
  <c r="C2653" i="1"/>
  <c r="D2653" i="1" s="1"/>
  <c r="B2653" i="1"/>
  <c r="X2652" i="1"/>
  <c r="Y2652" i="1" s="1"/>
  <c r="X2652" i="1" a="1"/>
  <c r="W2652" i="1"/>
  <c r="W2652" i="1" a="1"/>
  <c r="V2652" i="1"/>
  <c r="V2652" i="1" a="1"/>
  <c r="U2652" i="1"/>
  <c r="T2652" i="1"/>
  <c r="O2652" i="1" s="1"/>
  <c r="P2652" i="1"/>
  <c r="G2652" i="1"/>
  <c r="D2652" i="1"/>
  <c r="C2652" i="1"/>
  <c r="B2652" i="1"/>
  <c r="X2651" i="1" a="1"/>
  <c r="X2651" i="1" s="1"/>
  <c r="Y2651" i="1" s="1"/>
  <c r="W2651" i="1" a="1"/>
  <c r="W2651" i="1" s="1"/>
  <c r="V2651" i="1" a="1"/>
  <c r="V2651" i="1" s="1"/>
  <c r="U2651" i="1"/>
  <c r="T2651" i="1"/>
  <c r="O2651" i="1" s="1"/>
  <c r="P2651" i="1"/>
  <c r="G2651" i="1"/>
  <c r="C2651" i="1"/>
  <c r="D2651" i="1" s="1"/>
  <c r="B2651" i="1"/>
  <c r="Y2650" i="1"/>
  <c r="X2650" i="1"/>
  <c r="X2650" i="1" a="1"/>
  <c r="W2650" i="1"/>
  <c r="W2650" i="1" a="1"/>
  <c r="V2650" i="1"/>
  <c r="V2650" i="1" a="1"/>
  <c r="U2650" i="1"/>
  <c r="T2650" i="1"/>
  <c r="O2650" i="1" s="1"/>
  <c r="P2650" i="1"/>
  <c r="G2650" i="1"/>
  <c r="C2650" i="1"/>
  <c r="D2650" i="1" s="1"/>
  <c r="B2650" i="1"/>
  <c r="X2649" i="1"/>
  <c r="X2649" i="1" a="1"/>
  <c r="W2649" i="1" a="1"/>
  <c r="W2649" i="1" s="1"/>
  <c r="V2649" i="1" a="1"/>
  <c r="V2649" i="1" s="1"/>
  <c r="U2649" i="1"/>
  <c r="T2649" i="1"/>
  <c r="O2649" i="1" s="1"/>
  <c r="P2649" i="1"/>
  <c r="G2649" i="1"/>
  <c r="D2649" i="1"/>
  <c r="C2649" i="1"/>
  <c r="B2649" i="1"/>
  <c r="X2648" i="1" a="1"/>
  <c r="X2648" i="1" s="1"/>
  <c r="Y2648" i="1" s="1"/>
  <c r="W2648" i="1"/>
  <c r="W2648" i="1" a="1"/>
  <c r="V2648" i="1"/>
  <c r="V2648" i="1" a="1"/>
  <c r="U2648" i="1"/>
  <c r="T2648" i="1"/>
  <c r="P2648" i="1"/>
  <c r="O2648" i="1"/>
  <c r="G2648" i="1"/>
  <c r="D2648" i="1"/>
  <c r="C2648" i="1"/>
  <c r="B2648" i="1"/>
  <c r="X2647" i="1"/>
  <c r="Y2647" i="1" s="1"/>
  <c r="X2647" i="1" a="1"/>
  <c r="W2647" i="1"/>
  <c r="W2647" i="1" a="1"/>
  <c r="V2647" i="1" a="1"/>
  <c r="V2647" i="1" s="1"/>
  <c r="U2647" i="1"/>
  <c r="T2647" i="1"/>
  <c r="P2647" i="1"/>
  <c r="O2647" i="1"/>
  <c r="G2647" i="1"/>
  <c r="C2647" i="1"/>
  <c r="D2647" i="1" s="1"/>
  <c r="B2647" i="1"/>
  <c r="X2646" i="1" a="1"/>
  <c r="X2646" i="1" s="1"/>
  <c r="Y2646" i="1" s="1"/>
  <c r="W2646" i="1" a="1"/>
  <c r="W2646" i="1" s="1"/>
  <c r="V2646" i="1"/>
  <c r="V2646" i="1" a="1"/>
  <c r="U2646" i="1"/>
  <c r="T2646" i="1"/>
  <c r="O2646" i="1" s="1"/>
  <c r="P2646" i="1"/>
  <c r="G2646" i="1"/>
  <c r="D2646" i="1"/>
  <c r="C2646" i="1"/>
  <c r="B2646" i="1"/>
  <c r="X2645" i="1" a="1"/>
  <c r="X2645" i="1" s="1"/>
  <c r="Y2645" i="1" s="1"/>
  <c r="W2645" i="1"/>
  <c r="W2645" i="1" a="1"/>
  <c r="V2645" i="1"/>
  <c r="V2645" i="1" a="1"/>
  <c r="U2645" i="1"/>
  <c r="T2645" i="1"/>
  <c r="P2645" i="1"/>
  <c r="O2645" i="1"/>
  <c r="G2645" i="1"/>
  <c r="D2645" i="1"/>
  <c r="C2645" i="1"/>
  <c r="B2645" i="1"/>
  <c r="X2644" i="1"/>
  <c r="X2644" i="1" a="1"/>
  <c r="W2644" i="1" a="1"/>
  <c r="W2644" i="1" s="1"/>
  <c r="Y2644" i="1" s="1"/>
  <c r="V2644" i="1" a="1"/>
  <c r="V2644" i="1" s="1"/>
  <c r="U2644" i="1"/>
  <c r="T2644" i="1"/>
  <c r="P2644" i="1"/>
  <c r="O2644" i="1"/>
  <c r="G2644" i="1"/>
  <c r="C2644" i="1"/>
  <c r="D2644" i="1" s="1"/>
  <c r="B2644" i="1"/>
  <c r="X2643" i="1" a="1"/>
  <c r="X2643" i="1" s="1"/>
  <c r="Y2643" i="1" s="1"/>
  <c r="W2643" i="1" a="1"/>
  <c r="W2643" i="1" s="1"/>
  <c r="V2643" i="1"/>
  <c r="V2643" i="1" a="1"/>
  <c r="U2643" i="1"/>
  <c r="T2643" i="1"/>
  <c r="P2643" i="1"/>
  <c r="O2643" i="1"/>
  <c r="G2643" i="1"/>
  <c r="D2643" i="1"/>
  <c r="C2643" i="1"/>
  <c r="B2643" i="1"/>
  <c r="X2642" i="1" a="1"/>
  <c r="X2642" i="1" s="1"/>
  <c r="Y2642" i="1" s="1"/>
  <c r="W2642" i="1"/>
  <c r="W2642" i="1" a="1"/>
  <c r="V2642" i="1" a="1"/>
  <c r="V2642" i="1" s="1"/>
  <c r="U2642" i="1"/>
  <c r="T2642" i="1"/>
  <c r="O2642" i="1" s="1"/>
  <c r="P2642" i="1"/>
  <c r="G2642" i="1"/>
  <c r="C2642" i="1"/>
  <c r="D2642" i="1" s="1"/>
  <c r="B2642" i="1"/>
  <c r="Y2641" i="1"/>
  <c r="X2641" i="1"/>
  <c r="X2641" i="1" a="1"/>
  <c r="W2641" i="1"/>
  <c r="W2641" i="1" a="1"/>
  <c r="V2641" i="1" a="1"/>
  <c r="V2641" i="1" s="1"/>
  <c r="U2641" i="1"/>
  <c r="T2641" i="1"/>
  <c r="P2641" i="1"/>
  <c r="O2641" i="1"/>
  <c r="G2641" i="1"/>
  <c r="D2641" i="1"/>
  <c r="C2641" i="1"/>
  <c r="B2641" i="1"/>
  <c r="X2640" i="1"/>
  <c r="X2640" i="1" a="1"/>
  <c r="W2640" i="1" a="1"/>
  <c r="W2640" i="1" s="1"/>
  <c r="V2640" i="1"/>
  <c r="V2640" i="1" a="1"/>
  <c r="U2640" i="1"/>
  <c r="T2640" i="1"/>
  <c r="P2640" i="1"/>
  <c r="O2640" i="1"/>
  <c r="G2640" i="1"/>
  <c r="C2640" i="1"/>
  <c r="D2640" i="1" s="1"/>
  <c r="B2640" i="1"/>
  <c r="X2639" i="1" a="1"/>
  <c r="X2639" i="1" s="1"/>
  <c r="Y2639" i="1" s="1"/>
  <c r="W2639" i="1"/>
  <c r="W2639" i="1" a="1"/>
  <c r="V2639" i="1"/>
  <c r="V2639" i="1" a="1"/>
  <c r="U2639" i="1"/>
  <c r="T2639" i="1"/>
  <c r="O2639" i="1" s="1"/>
  <c r="P2639" i="1"/>
  <c r="G2639" i="1"/>
  <c r="D2639" i="1"/>
  <c r="C2639" i="1"/>
  <c r="B2639" i="1"/>
  <c r="X2638" i="1"/>
  <c r="Y2638" i="1" s="1"/>
  <c r="X2638" i="1" a="1"/>
  <c r="W2638" i="1"/>
  <c r="W2638" i="1" a="1"/>
  <c r="V2638" i="1" a="1"/>
  <c r="V2638" i="1" s="1"/>
  <c r="U2638" i="1"/>
  <c r="T2638" i="1"/>
  <c r="P2638" i="1"/>
  <c r="O2638" i="1"/>
  <c r="G2638" i="1"/>
  <c r="D2638" i="1"/>
  <c r="C2638" i="1"/>
  <c r="B2638" i="1"/>
  <c r="X2637" i="1" a="1"/>
  <c r="X2637" i="1" s="1"/>
  <c r="W2637" i="1" a="1"/>
  <c r="W2637" i="1" s="1"/>
  <c r="V2637" i="1"/>
  <c r="V2637" i="1" a="1"/>
  <c r="U2637" i="1"/>
  <c r="T2637" i="1"/>
  <c r="O2637" i="1" s="1"/>
  <c r="P2637" i="1"/>
  <c r="G2637" i="1"/>
  <c r="C2637" i="1"/>
  <c r="D2637" i="1" s="1"/>
  <c r="B2637" i="1"/>
  <c r="X2636" i="1"/>
  <c r="Y2636" i="1" s="1"/>
  <c r="X2636" i="1" a="1"/>
  <c r="W2636" i="1"/>
  <c r="W2636" i="1" a="1"/>
  <c r="V2636" i="1"/>
  <c r="V2636" i="1" a="1"/>
  <c r="U2636" i="1"/>
  <c r="T2636" i="1"/>
  <c r="O2636" i="1" s="1"/>
  <c r="P2636" i="1"/>
  <c r="G2636" i="1"/>
  <c r="D2636" i="1"/>
  <c r="C2636" i="1"/>
  <c r="B2636" i="1"/>
  <c r="X2635" i="1" a="1"/>
  <c r="X2635" i="1" s="1"/>
  <c r="Y2635" i="1" s="1"/>
  <c r="W2635" i="1" a="1"/>
  <c r="W2635" i="1" s="1"/>
  <c r="V2635" i="1" a="1"/>
  <c r="V2635" i="1" s="1"/>
  <c r="U2635" i="1"/>
  <c r="T2635" i="1"/>
  <c r="O2635" i="1" s="1"/>
  <c r="P2635" i="1"/>
  <c r="G2635" i="1"/>
  <c r="C2635" i="1"/>
  <c r="D2635" i="1" s="1"/>
  <c r="B2635" i="1"/>
  <c r="Y2634" i="1"/>
  <c r="X2634" i="1"/>
  <c r="X2634" i="1" a="1"/>
  <c r="W2634" i="1"/>
  <c r="W2634" i="1" a="1"/>
  <c r="V2634" i="1"/>
  <c r="V2634" i="1" a="1"/>
  <c r="U2634" i="1"/>
  <c r="T2634" i="1"/>
  <c r="O2634" i="1" s="1"/>
  <c r="P2634" i="1"/>
  <c r="G2634" i="1"/>
  <c r="C2634" i="1"/>
  <c r="D2634" i="1" s="1"/>
  <c r="B2634" i="1"/>
  <c r="X2633" i="1"/>
  <c r="Y2633" i="1" s="1"/>
  <c r="X2633" i="1" a="1"/>
  <c r="W2633" i="1" a="1"/>
  <c r="W2633" i="1" s="1"/>
  <c r="V2633" i="1" a="1"/>
  <c r="V2633" i="1" s="1"/>
  <c r="U2633" i="1"/>
  <c r="T2633" i="1"/>
  <c r="O2633" i="1" s="1"/>
  <c r="P2633" i="1"/>
  <c r="G2633" i="1"/>
  <c r="D2633" i="1"/>
  <c r="C2633" i="1"/>
  <c r="B2633" i="1"/>
  <c r="X2632" i="1" a="1"/>
  <c r="X2632" i="1" s="1"/>
  <c r="Y2632" i="1" s="1"/>
  <c r="W2632" i="1"/>
  <c r="W2632" i="1" a="1"/>
  <c r="V2632" i="1"/>
  <c r="V2632" i="1" a="1"/>
  <c r="U2632" i="1"/>
  <c r="T2632" i="1"/>
  <c r="P2632" i="1"/>
  <c r="O2632" i="1"/>
  <c r="G2632" i="1"/>
  <c r="D2632" i="1"/>
  <c r="C2632" i="1"/>
  <c r="B2632" i="1"/>
  <c r="X2631" i="1"/>
  <c r="Y2631" i="1" s="1"/>
  <c r="X2631" i="1" a="1"/>
  <c r="W2631" i="1"/>
  <c r="W2631" i="1" a="1"/>
  <c r="V2631" i="1" a="1"/>
  <c r="V2631" i="1" s="1"/>
  <c r="U2631" i="1"/>
  <c r="T2631" i="1"/>
  <c r="P2631" i="1"/>
  <c r="O2631" i="1"/>
  <c r="G2631" i="1"/>
  <c r="C2631" i="1"/>
  <c r="D2631" i="1" s="1"/>
  <c r="B2631" i="1"/>
  <c r="X2630" i="1" a="1"/>
  <c r="X2630" i="1" s="1"/>
  <c r="W2630" i="1" a="1"/>
  <c r="W2630" i="1" s="1"/>
  <c r="V2630" i="1"/>
  <c r="V2630" i="1" a="1"/>
  <c r="U2630" i="1"/>
  <c r="T2630" i="1"/>
  <c r="O2630" i="1" s="1"/>
  <c r="P2630" i="1"/>
  <c r="G2630" i="1"/>
  <c r="D2630" i="1"/>
  <c r="C2630" i="1"/>
  <c r="B2630" i="1"/>
  <c r="X2629" i="1" a="1"/>
  <c r="X2629" i="1" s="1"/>
  <c r="Y2629" i="1" s="1"/>
  <c r="W2629" i="1"/>
  <c r="W2629" i="1" a="1"/>
  <c r="V2629" i="1"/>
  <c r="V2629" i="1" a="1"/>
  <c r="U2629" i="1"/>
  <c r="T2629" i="1"/>
  <c r="P2629" i="1"/>
  <c r="O2629" i="1"/>
  <c r="G2629" i="1"/>
  <c r="D2629" i="1"/>
  <c r="C2629" i="1"/>
  <c r="B2629" i="1"/>
  <c r="X2628" i="1"/>
  <c r="X2628" i="1" a="1"/>
  <c r="W2628" i="1" a="1"/>
  <c r="W2628" i="1" s="1"/>
  <c r="Y2628" i="1" s="1"/>
  <c r="V2628" i="1" a="1"/>
  <c r="V2628" i="1" s="1"/>
  <c r="U2628" i="1"/>
  <c r="T2628" i="1"/>
  <c r="P2628" i="1"/>
  <c r="O2628" i="1"/>
  <c r="G2628" i="1"/>
  <c r="C2628" i="1"/>
  <c r="D2628" i="1" s="1"/>
  <c r="B2628" i="1"/>
  <c r="X2627" i="1" a="1"/>
  <c r="X2627" i="1" s="1"/>
  <c r="Y2627" i="1" s="1"/>
  <c r="W2627" i="1" a="1"/>
  <c r="W2627" i="1" s="1"/>
  <c r="V2627" i="1"/>
  <c r="V2627" i="1" a="1"/>
  <c r="U2627" i="1"/>
  <c r="T2627" i="1"/>
  <c r="P2627" i="1"/>
  <c r="O2627" i="1"/>
  <c r="G2627" i="1"/>
  <c r="D2627" i="1"/>
  <c r="C2627" i="1"/>
  <c r="B2627" i="1"/>
  <c r="X2626" i="1" a="1"/>
  <c r="X2626" i="1" s="1"/>
  <c r="Y2626" i="1" s="1"/>
  <c r="W2626" i="1"/>
  <c r="W2626" i="1" a="1"/>
  <c r="V2626" i="1" a="1"/>
  <c r="V2626" i="1" s="1"/>
  <c r="U2626" i="1"/>
  <c r="T2626" i="1"/>
  <c r="O2626" i="1" s="1"/>
  <c r="P2626" i="1"/>
  <c r="G2626" i="1"/>
  <c r="C2626" i="1"/>
  <c r="D2626" i="1" s="1"/>
  <c r="B2626" i="1"/>
  <c r="Y2625" i="1"/>
  <c r="X2625" i="1"/>
  <c r="X2625" i="1" a="1"/>
  <c r="W2625" i="1"/>
  <c r="W2625" i="1" a="1"/>
  <c r="V2625" i="1" a="1"/>
  <c r="V2625" i="1" s="1"/>
  <c r="U2625" i="1"/>
  <c r="T2625" i="1"/>
  <c r="P2625" i="1"/>
  <c r="O2625" i="1"/>
  <c r="G2625" i="1"/>
  <c r="D2625" i="1"/>
  <c r="C2625" i="1"/>
  <c r="B2625" i="1"/>
  <c r="X2624" i="1"/>
  <c r="X2624" i="1" a="1"/>
  <c r="W2624" i="1" a="1"/>
  <c r="W2624" i="1" s="1"/>
  <c r="V2624" i="1"/>
  <c r="V2624" i="1" a="1"/>
  <c r="U2624" i="1"/>
  <c r="T2624" i="1"/>
  <c r="P2624" i="1"/>
  <c r="O2624" i="1"/>
  <c r="G2624" i="1"/>
  <c r="C2624" i="1"/>
  <c r="D2624" i="1" s="1"/>
  <c r="B2624" i="1"/>
  <c r="X2623" i="1" a="1"/>
  <c r="X2623" i="1" s="1"/>
  <c r="Y2623" i="1" s="1"/>
  <c r="W2623" i="1"/>
  <c r="W2623" i="1" a="1"/>
  <c r="V2623" i="1"/>
  <c r="V2623" i="1" a="1"/>
  <c r="U2623" i="1"/>
  <c r="T2623" i="1"/>
  <c r="O2623" i="1" s="1"/>
  <c r="P2623" i="1"/>
  <c r="G2623" i="1"/>
  <c r="D2623" i="1"/>
  <c r="C2623" i="1"/>
  <c r="B2623" i="1"/>
  <c r="X2622" i="1"/>
  <c r="Y2622" i="1" s="1"/>
  <c r="X2622" i="1" a="1"/>
  <c r="W2622" i="1"/>
  <c r="W2622" i="1" a="1"/>
  <c r="V2622" i="1" a="1"/>
  <c r="V2622" i="1" s="1"/>
  <c r="U2622" i="1"/>
  <c r="T2622" i="1"/>
  <c r="P2622" i="1"/>
  <c r="O2622" i="1"/>
  <c r="G2622" i="1"/>
  <c r="D2622" i="1"/>
  <c r="C2622" i="1"/>
  <c r="B2622" i="1"/>
  <c r="X2621" i="1" a="1"/>
  <c r="X2621" i="1" s="1"/>
  <c r="Y2621" i="1" s="1"/>
  <c r="W2621" i="1" a="1"/>
  <c r="W2621" i="1" s="1"/>
  <c r="V2621" i="1"/>
  <c r="V2621" i="1" a="1"/>
  <c r="U2621" i="1"/>
  <c r="T2621" i="1"/>
  <c r="O2621" i="1" s="1"/>
  <c r="P2621" i="1"/>
  <c r="G2621" i="1"/>
  <c r="C2621" i="1"/>
  <c r="D2621" i="1" s="1"/>
  <c r="B2621" i="1"/>
  <c r="X2620" i="1"/>
  <c r="Y2620" i="1" s="1"/>
  <c r="X2620" i="1" a="1"/>
  <c r="W2620" i="1"/>
  <c r="W2620" i="1" a="1"/>
  <c r="V2620" i="1"/>
  <c r="V2620" i="1" a="1"/>
  <c r="U2620" i="1"/>
  <c r="T2620" i="1"/>
  <c r="O2620" i="1" s="1"/>
  <c r="P2620" i="1"/>
  <c r="G2620" i="1"/>
  <c r="D2620" i="1"/>
  <c r="C2620" i="1"/>
  <c r="B2620" i="1"/>
  <c r="X2619" i="1" a="1"/>
  <c r="X2619" i="1" s="1"/>
  <c r="Y2619" i="1" s="1"/>
  <c r="W2619" i="1" a="1"/>
  <c r="W2619" i="1" s="1"/>
  <c r="V2619" i="1" a="1"/>
  <c r="V2619" i="1" s="1"/>
  <c r="U2619" i="1"/>
  <c r="T2619" i="1"/>
  <c r="O2619" i="1" s="1"/>
  <c r="P2619" i="1"/>
  <c r="G2619" i="1"/>
  <c r="C2619" i="1"/>
  <c r="D2619" i="1" s="1"/>
  <c r="B2619" i="1"/>
  <c r="Y2618" i="1"/>
  <c r="X2618" i="1"/>
  <c r="X2618" i="1" a="1"/>
  <c r="W2618" i="1"/>
  <c r="W2618" i="1" a="1"/>
  <c r="V2618" i="1"/>
  <c r="V2618" i="1" a="1"/>
  <c r="U2618" i="1"/>
  <c r="T2618" i="1"/>
  <c r="O2618" i="1" s="1"/>
  <c r="P2618" i="1"/>
  <c r="G2618" i="1"/>
  <c r="C2618" i="1"/>
  <c r="D2618" i="1" s="1"/>
  <c r="B2618" i="1"/>
  <c r="X2617" i="1"/>
  <c r="Y2617" i="1" s="1"/>
  <c r="X2617" i="1" a="1"/>
  <c r="W2617" i="1" a="1"/>
  <c r="W2617" i="1" s="1"/>
  <c r="V2617" i="1" a="1"/>
  <c r="V2617" i="1" s="1"/>
  <c r="U2617" i="1"/>
  <c r="T2617" i="1"/>
  <c r="O2617" i="1" s="1"/>
  <c r="P2617" i="1"/>
  <c r="G2617" i="1"/>
  <c r="D2617" i="1"/>
  <c r="C2617" i="1"/>
  <c r="B2617" i="1"/>
  <c r="X2616" i="1" a="1"/>
  <c r="X2616" i="1" s="1"/>
  <c r="Y2616" i="1" s="1"/>
  <c r="W2616" i="1"/>
  <c r="W2616" i="1" a="1"/>
  <c r="V2616" i="1"/>
  <c r="V2616" i="1" a="1"/>
  <c r="U2616" i="1"/>
  <c r="T2616" i="1"/>
  <c r="P2616" i="1"/>
  <c r="O2616" i="1"/>
  <c r="G2616" i="1"/>
  <c r="D2616" i="1"/>
  <c r="C2616" i="1"/>
  <c r="B2616" i="1"/>
  <c r="X2615" i="1"/>
  <c r="Y2615" i="1" s="1"/>
  <c r="X2615" i="1" a="1"/>
  <c r="W2615" i="1"/>
  <c r="W2615" i="1" a="1"/>
  <c r="V2615" i="1" a="1"/>
  <c r="V2615" i="1" s="1"/>
  <c r="U2615" i="1"/>
  <c r="T2615" i="1"/>
  <c r="P2615" i="1"/>
  <c r="O2615" i="1"/>
  <c r="G2615" i="1"/>
  <c r="C2615" i="1"/>
  <c r="D2615" i="1" s="1"/>
  <c r="B2615" i="1"/>
  <c r="X2614" i="1" a="1"/>
  <c r="X2614" i="1" s="1"/>
  <c r="W2614" i="1" a="1"/>
  <c r="W2614" i="1" s="1"/>
  <c r="V2614" i="1"/>
  <c r="V2614" i="1" a="1"/>
  <c r="U2614" i="1"/>
  <c r="T2614" i="1"/>
  <c r="O2614" i="1" s="1"/>
  <c r="P2614" i="1"/>
  <c r="G2614" i="1"/>
  <c r="D2614" i="1"/>
  <c r="C2614" i="1"/>
  <c r="B2614" i="1"/>
  <c r="X2613" i="1" a="1"/>
  <c r="X2613" i="1" s="1"/>
  <c r="Y2613" i="1" s="1"/>
  <c r="W2613" i="1"/>
  <c r="W2613" i="1" a="1"/>
  <c r="V2613" i="1"/>
  <c r="V2613" i="1" a="1"/>
  <c r="U2613" i="1"/>
  <c r="T2613" i="1"/>
  <c r="P2613" i="1"/>
  <c r="O2613" i="1"/>
  <c r="G2613" i="1"/>
  <c r="D2613" i="1"/>
  <c r="C2613" i="1"/>
  <c r="B2613" i="1"/>
  <c r="X2612" i="1"/>
  <c r="X2612" i="1" a="1"/>
  <c r="W2612" i="1" a="1"/>
  <c r="W2612" i="1" s="1"/>
  <c r="Y2612" i="1" s="1"/>
  <c r="V2612" i="1" a="1"/>
  <c r="V2612" i="1" s="1"/>
  <c r="U2612" i="1"/>
  <c r="T2612" i="1"/>
  <c r="P2612" i="1"/>
  <c r="O2612" i="1"/>
  <c r="G2612" i="1"/>
  <c r="C2612" i="1"/>
  <c r="D2612" i="1" s="1"/>
  <c r="B2612" i="1"/>
  <c r="X2611" i="1" a="1"/>
  <c r="X2611" i="1" s="1"/>
  <c r="Y2611" i="1" s="1"/>
  <c r="W2611" i="1" a="1"/>
  <c r="W2611" i="1" s="1"/>
  <c r="V2611" i="1"/>
  <c r="V2611" i="1" a="1"/>
  <c r="U2611" i="1"/>
  <c r="T2611" i="1"/>
  <c r="P2611" i="1"/>
  <c r="O2611" i="1"/>
  <c r="G2611" i="1"/>
  <c r="D2611" i="1"/>
  <c r="C2611" i="1"/>
  <c r="B2611" i="1"/>
  <c r="X2610" i="1" a="1"/>
  <c r="X2610" i="1" s="1"/>
  <c r="Y2610" i="1" s="1"/>
  <c r="W2610" i="1"/>
  <c r="W2610" i="1" a="1"/>
  <c r="V2610" i="1" a="1"/>
  <c r="V2610" i="1" s="1"/>
  <c r="U2610" i="1"/>
  <c r="T2610" i="1"/>
  <c r="O2610" i="1" s="1"/>
  <c r="P2610" i="1"/>
  <c r="G2610" i="1"/>
  <c r="C2610" i="1"/>
  <c r="D2610" i="1" s="1"/>
  <c r="B2610" i="1"/>
  <c r="Y2609" i="1"/>
  <c r="X2609" i="1"/>
  <c r="X2609" i="1" a="1"/>
  <c r="W2609" i="1"/>
  <c r="W2609" i="1" a="1"/>
  <c r="V2609" i="1" a="1"/>
  <c r="V2609" i="1" s="1"/>
  <c r="U2609" i="1"/>
  <c r="T2609" i="1"/>
  <c r="P2609" i="1"/>
  <c r="O2609" i="1"/>
  <c r="G2609" i="1"/>
  <c r="D2609" i="1"/>
  <c r="C2609" i="1"/>
  <c r="B2609" i="1"/>
  <c r="X2608" i="1"/>
  <c r="Y2608" i="1" s="1"/>
  <c r="X2608" i="1" a="1"/>
  <c r="W2608" i="1" a="1"/>
  <c r="W2608" i="1" s="1"/>
  <c r="V2608" i="1"/>
  <c r="V2608" i="1" a="1"/>
  <c r="U2608" i="1"/>
  <c r="T2608" i="1"/>
  <c r="P2608" i="1"/>
  <c r="O2608" i="1"/>
  <c r="G2608" i="1"/>
  <c r="C2608" i="1"/>
  <c r="D2608" i="1" s="1"/>
  <c r="B2608" i="1"/>
  <c r="X2607" i="1" a="1"/>
  <c r="X2607" i="1" s="1"/>
  <c r="Y2607" i="1" s="1"/>
  <c r="W2607" i="1"/>
  <c r="W2607" i="1" a="1"/>
  <c r="V2607" i="1"/>
  <c r="V2607" i="1" a="1"/>
  <c r="U2607" i="1"/>
  <c r="T2607" i="1"/>
  <c r="O2607" i="1" s="1"/>
  <c r="P2607" i="1"/>
  <c r="G2607" i="1"/>
  <c r="D2607" i="1"/>
  <c r="C2607" i="1"/>
  <c r="B2607" i="1"/>
  <c r="X2606" i="1"/>
  <c r="Y2606" i="1" s="1"/>
  <c r="X2606" i="1" a="1"/>
  <c r="W2606" i="1"/>
  <c r="W2606" i="1" a="1"/>
  <c r="V2606" i="1" a="1"/>
  <c r="V2606" i="1" s="1"/>
  <c r="U2606" i="1"/>
  <c r="T2606" i="1"/>
  <c r="P2606" i="1"/>
  <c r="O2606" i="1"/>
  <c r="G2606" i="1"/>
  <c r="D2606" i="1"/>
  <c r="C2606" i="1"/>
  <c r="B2606" i="1"/>
  <c r="X2605" i="1" a="1"/>
  <c r="X2605" i="1" s="1"/>
  <c r="Y2605" i="1" s="1"/>
  <c r="W2605" i="1" a="1"/>
  <c r="W2605" i="1" s="1"/>
  <c r="V2605" i="1"/>
  <c r="V2605" i="1" a="1"/>
  <c r="U2605" i="1"/>
  <c r="T2605" i="1"/>
  <c r="O2605" i="1" s="1"/>
  <c r="P2605" i="1"/>
  <c r="G2605" i="1"/>
  <c r="C2605" i="1"/>
  <c r="D2605" i="1" s="1"/>
  <c r="B2605" i="1"/>
  <c r="X2604" i="1"/>
  <c r="Y2604" i="1" s="1"/>
  <c r="X2604" i="1" a="1"/>
  <c r="W2604" i="1"/>
  <c r="W2604" i="1" a="1"/>
  <c r="V2604" i="1"/>
  <c r="V2604" i="1" a="1"/>
  <c r="U2604" i="1"/>
  <c r="T2604" i="1"/>
  <c r="O2604" i="1" s="1"/>
  <c r="P2604" i="1"/>
  <c r="G2604" i="1"/>
  <c r="D2604" i="1"/>
  <c r="C2604" i="1"/>
  <c r="B2604" i="1"/>
  <c r="X2603" i="1" a="1"/>
  <c r="X2603" i="1" s="1"/>
  <c r="Y2603" i="1" s="1"/>
  <c r="W2603" i="1" a="1"/>
  <c r="W2603" i="1" s="1"/>
  <c r="V2603" i="1" a="1"/>
  <c r="V2603" i="1" s="1"/>
  <c r="U2603" i="1"/>
  <c r="T2603" i="1"/>
  <c r="P2603" i="1"/>
  <c r="O2603" i="1"/>
  <c r="G2603" i="1"/>
  <c r="C2603" i="1"/>
  <c r="D2603" i="1" s="1"/>
  <c r="B2603" i="1"/>
  <c r="Y2602" i="1"/>
  <c r="X2602" i="1"/>
  <c r="X2602" i="1" a="1"/>
  <c r="W2602" i="1"/>
  <c r="W2602" i="1" a="1"/>
  <c r="V2602" i="1"/>
  <c r="V2602" i="1" a="1"/>
  <c r="U2602" i="1"/>
  <c r="T2602" i="1"/>
  <c r="O2602" i="1" s="1"/>
  <c r="P2602" i="1"/>
  <c r="G2602" i="1"/>
  <c r="C2602" i="1"/>
  <c r="D2602" i="1" s="1"/>
  <c r="B2602" i="1"/>
  <c r="X2601" i="1"/>
  <c r="Y2601" i="1" s="1"/>
  <c r="X2601" i="1" a="1"/>
  <c r="W2601" i="1" a="1"/>
  <c r="W2601" i="1" s="1"/>
  <c r="V2601" i="1" a="1"/>
  <c r="V2601" i="1" s="1"/>
  <c r="U2601" i="1"/>
  <c r="T2601" i="1"/>
  <c r="O2601" i="1" s="1"/>
  <c r="P2601" i="1"/>
  <c r="G2601" i="1"/>
  <c r="D2601" i="1"/>
  <c r="C2601" i="1"/>
  <c r="B2601" i="1"/>
  <c r="X2600" i="1" a="1"/>
  <c r="X2600" i="1" s="1"/>
  <c r="Y2600" i="1" s="1"/>
  <c r="W2600" i="1"/>
  <c r="W2600" i="1" a="1"/>
  <c r="V2600" i="1"/>
  <c r="V2600" i="1" a="1"/>
  <c r="U2600" i="1"/>
  <c r="T2600" i="1"/>
  <c r="P2600" i="1"/>
  <c r="O2600" i="1"/>
  <c r="G2600" i="1"/>
  <c r="D2600" i="1"/>
  <c r="C2600" i="1"/>
  <c r="B2600" i="1"/>
  <c r="X2599" i="1"/>
  <c r="Y2599" i="1" s="1"/>
  <c r="X2599" i="1" a="1"/>
  <c r="W2599" i="1"/>
  <c r="W2599" i="1" a="1"/>
  <c r="V2599" i="1" a="1"/>
  <c r="V2599" i="1" s="1"/>
  <c r="U2599" i="1"/>
  <c r="T2599" i="1"/>
  <c r="P2599" i="1"/>
  <c r="O2599" i="1"/>
  <c r="G2599" i="1"/>
  <c r="C2599" i="1"/>
  <c r="D2599" i="1" s="1"/>
  <c r="B2599" i="1"/>
  <c r="X2598" i="1" a="1"/>
  <c r="X2598" i="1" s="1"/>
  <c r="Y2598" i="1" s="1"/>
  <c r="W2598" i="1" a="1"/>
  <c r="W2598" i="1" s="1"/>
  <c r="V2598" i="1"/>
  <c r="V2598" i="1" a="1"/>
  <c r="U2598" i="1"/>
  <c r="T2598" i="1"/>
  <c r="O2598" i="1" s="1"/>
  <c r="P2598" i="1"/>
  <c r="G2598" i="1"/>
  <c r="D2598" i="1"/>
  <c r="C2598" i="1"/>
  <c r="B2598" i="1"/>
  <c r="X2597" i="1" a="1"/>
  <c r="X2597" i="1" s="1"/>
  <c r="Y2597" i="1" s="1"/>
  <c r="W2597" i="1"/>
  <c r="W2597" i="1" a="1"/>
  <c r="V2597" i="1"/>
  <c r="V2597" i="1" a="1"/>
  <c r="U2597" i="1"/>
  <c r="T2597" i="1"/>
  <c r="P2597" i="1"/>
  <c r="O2597" i="1"/>
  <c r="G2597" i="1"/>
  <c r="D2597" i="1"/>
  <c r="C2597" i="1"/>
  <c r="B2597" i="1"/>
  <c r="Y2596" i="1"/>
  <c r="X2596" i="1"/>
  <c r="X2596" i="1" a="1"/>
  <c r="W2596" i="1" a="1"/>
  <c r="W2596" i="1" s="1"/>
  <c r="V2596" i="1" a="1"/>
  <c r="V2596" i="1" s="1"/>
  <c r="U2596" i="1"/>
  <c r="T2596" i="1"/>
  <c r="P2596" i="1"/>
  <c r="O2596" i="1"/>
  <c r="G2596" i="1"/>
  <c r="C2596" i="1"/>
  <c r="D2596" i="1" s="1"/>
  <c r="B2596" i="1"/>
  <c r="X2595" i="1"/>
  <c r="Y2595" i="1" s="1"/>
  <c r="X2595" i="1" a="1"/>
  <c r="W2595" i="1" a="1"/>
  <c r="W2595" i="1" s="1"/>
  <c r="V2595" i="1"/>
  <c r="V2595" i="1" a="1"/>
  <c r="U2595" i="1"/>
  <c r="T2595" i="1"/>
  <c r="P2595" i="1"/>
  <c r="O2595" i="1"/>
  <c r="G2595" i="1"/>
  <c r="D2595" i="1"/>
  <c r="C2595" i="1"/>
  <c r="B2595" i="1"/>
  <c r="X2594" i="1" a="1"/>
  <c r="X2594" i="1" s="1"/>
  <c r="Y2594" i="1" s="1"/>
  <c r="W2594" i="1"/>
  <c r="W2594" i="1" a="1"/>
  <c r="V2594" i="1" a="1"/>
  <c r="V2594" i="1" s="1"/>
  <c r="U2594" i="1"/>
  <c r="T2594" i="1"/>
  <c r="O2594" i="1" s="1"/>
  <c r="P2594" i="1"/>
  <c r="G2594" i="1"/>
  <c r="C2594" i="1"/>
  <c r="D2594" i="1" s="1"/>
  <c r="B2594" i="1"/>
  <c r="Y2593" i="1"/>
  <c r="X2593" i="1"/>
  <c r="X2593" i="1" a="1"/>
  <c r="W2593" i="1"/>
  <c r="W2593" i="1" a="1"/>
  <c r="V2593" i="1" a="1"/>
  <c r="V2593" i="1" s="1"/>
  <c r="U2593" i="1"/>
  <c r="T2593" i="1"/>
  <c r="P2593" i="1"/>
  <c r="O2593" i="1"/>
  <c r="G2593" i="1"/>
  <c r="D2593" i="1"/>
  <c r="C2593" i="1"/>
  <c r="B2593" i="1"/>
  <c r="X2592" i="1"/>
  <c r="X2592" i="1" a="1"/>
  <c r="W2592" i="1" a="1"/>
  <c r="W2592" i="1" s="1"/>
  <c r="V2592" i="1"/>
  <c r="V2592" i="1" a="1"/>
  <c r="U2592" i="1"/>
  <c r="T2592" i="1"/>
  <c r="P2592" i="1"/>
  <c r="O2592" i="1"/>
  <c r="G2592" i="1"/>
  <c r="C2592" i="1"/>
  <c r="D2592" i="1" s="1"/>
  <c r="B2592" i="1"/>
  <c r="X2591" i="1" a="1"/>
  <c r="X2591" i="1" s="1"/>
  <c r="Y2591" i="1" s="1"/>
  <c r="W2591" i="1"/>
  <c r="W2591" i="1" a="1"/>
  <c r="V2591" i="1"/>
  <c r="V2591" i="1" a="1"/>
  <c r="U2591" i="1"/>
  <c r="T2591" i="1"/>
  <c r="O2591" i="1" s="1"/>
  <c r="P2591" i="1"/>
  <c r="G2591" i="1"/>
  <c r="D2591" i="1"/>
  <c r="C2591" i="1"/>
  <c r="B2591" i="1"/>
  <c r="X2590" i="1"/>
  <c r="Y2590" i="1" s="1"/>
  <c r="X2590" i="1" a="1"/>
  <c r="W2590" i="1"/>
  <c r="W2590" i="1" a="1"/>
  <c r="V2590" i="1" a="1"/>
  <c r="V2590" i="1" s="1"/>
  <c r="U2590" i="1"/>
  <c r="T2590" i="1"/>
  <c r="P2590" i="1"/>
  <c r="O2590" i="1"/>
  <c r="G2590" i="1"/>
  <c r="D2590" i="1"/>
  <c r="C2590" i="1"/>
  <c r="B2590" i="1"/>
  <c r="X2589" i="1" a="1"/>
  <c r="X2589" i="1" s="1"/>
  <c r="Y2589" i="1" s="1"/>
  <c r="W2589" i="1" a="1"/>
  <c r="W2589" i="1" s="1"/>
  <c r="V2589" i="1"/>
  <c r="V2589" i="1" a="1"/>
  <c r="U2589" i="1"/>
  <c r="T2589" i="1"/>
  <c r="O2589" i="1" s="1"/>
  <c r="P2589" i="1"/>
  <c r="G2589" i="1"/>
  <c r="C2589" i="1"/>
  <c r="D2589" i="1" s="1"/>
  <c r="B2589" i="1"/>
  <c r="X2588" i="1"/>
  <c r="Y2588" i="1" s="1"/>
  <c r="X2588" i="1" a="1"/>
  <c r="W2588" i="1"/>
  <c r="W2588" i="1" a="1"/>
  <c r="V2588" i="1"/>
  <c r="V2588" i="1" a="1"/>
  <c r="U2588" i="1"/>
  <c r="T2588" i="1"/>
  <c r="O2588" i="1" s="1"/>
  <c r="P2588" i="1"/>
  <c r="G2588" i="1"/>
  <c r="D2588" i="1"/>
  <c r="C2588" i="1"/>
  <c r="B2588" i="1"/>
  <c r="X2587" i="1" a="1"/>
  <c r="X2587" i="1" s="1"/>
  <c r="W2587" i="1" a="1"/>
  <c r="W2587" i="1" s="1"/>
  <c r="V2587" i="1" a="1"/>
  <c r="V2587" i="1" s="1"/>
  <c r="U2587" i="1"/>
  <c r="T2587" i="1"/>
  <c r="P2587" i="1"/>
  <c r="O2587" i="1"/>
  <c r="G2587" i="1"/>
  <c r="C2587" i="1"/>
  <c r="D2587" i="1" s="1"/>
  <c r="B2587" i="1"/>
  <c r="Y2586" i="1"/>
  <c r="X2586" i="1"/>
  <c r="X2586" i="1" a="1"/>
  <c r="W2586" i="1"/>
  <c r="W2586" i="1" a="1"/>
  <c r="V2586" i="1"/>
  <c r="V2586" i="1" a="1"/>
  <c r="U2586" i="1"/>
  <c r="T2586" i="1"/>
  <c r="O2586" i="1" s="1"/>
  <c r="P2586" i="1"/>
  <c r="G2586" i="1"/>
  <c r="C2586" i="1"/>
  <c r="D2586" i="1" s="1"/>
  <c r="B2586" i="1"/>
  <c r="X2585" i="1"/>
  <c r="Y2585" i="1" s="1"/>
  <c r="X2585" i="1" a="1"/>
  <c r="W2585" i="1" a="1"/>
  <c r="W2585" i="1" s="1"/>
  <c r="V2585" i="1" a="1"/>
  <c r="V2585" i="1" s="1"/>
  <c r="U2585" i="1"/>
  <c r="T2585" i="1"/>
  <c r="O2585" i="1" s="1"/>
  <c r="P2585" i="1"/>
  <c r="G2585" i="1"/>
  <c r="D2585" i="1"/>
  <c r="C2585" i="1"/>
  <c r="B2585" i="1"/>
  <c r="X2584" i="1" a="1"/>
  <c r="X2584" i="1" s="1"/>
  <c r="Y2584" i="1" s="1"/>
  <c r="W2584" i="1"/>
  <c r="W2584" i="1" a="1"/>
  <c r="V2584" i="1"/>
  <c r="V2584" i="1" a="1"/>
  <c r="U2584" i="1"/>
  <c r="T2584" i="1"/>
  <c r="P2584" i="1"/>
  <c r="O2584" i="1"/>
  <c r="G2584" i="1"/>
  <c r="D2584" i="1"/>
  <c r="C2584" i="1"/>
  <c r="B2584" i="1"/>
  <c r="X2583" i="1"/>
  <c r="Y2583" i="1" s="1"/>
  <c r="X2583" i="1" a="1"/>
  <c r="W2583" i="1"/>
  <c r="W2583" i="1" a="1"/>
  <c r="V2583" i="1" a="1"/>
  <c r="V2583" i="1" s="1"/>
  <c r="U2583" i="1"/>
  <c r="T2583" i="1"/>
  <c r="P2583" i="1"/>
  <c r="O2583" i="1"/>
  <c r="G2583" i="1"/>
  <c r="C2583" i="1"/>
  <c r="D2583" i="1" s="1"/>
  <c r="B2583" i="1"/>
  <c r="X2582" i="1" a="1"/>
  <c r="X2582" i="1" s="1"/>
  <c r="W2582" i="1" a="1"/>
  <c r="W2582" i="1" s="1"/>
  <c r="V2582" i="1"/>
  <c r="V2582" i="1" a="1"/>
  <c r="U2582" i="1"/>
  <c r="T2582" i="1"/>
  <c r="O2582" i="1" s="1"/>
  <c r="P2582" i="1"/>
  <c r="G2582" i="1"/>
  <c r="D2582" i="1"/>
  <c r="C2582" i="1"/>
  <c r="B2582" i="1"/>
  <c r="X2581" i="1" a="1"/>
  <c r="X2581" i="1" s="1"/>
  <c r="Y2581" i="1" s="1"/>
  <c r="W2581" i="1"/>
  <c r="W2581" i="1" a="1"/>
  <c r="V2581" i="1"/>
  <c r="V2581" i="1" a="1"/>
  <c r="U2581" i="1"/>
  <c r="T2581" i="1"/>
  <c r="P2581" i="1"/>
  <c r="O2581" i="1"/>
  <c r="G2581" i="1"/>
  <c r="D2581" i="1"/>
  <c r="C2581" i="1"/>
  <c r="B2581" i="1"/>
  <c r="X2580" i="1"/>
  <c r="X2580" i="1" a="1"/>
  <c r="W2580" i="1" a="1"/>
  <c r="W2580" i="1" s="1"/>
  <c r="Y2580" i="1" s="1"/>
  <c r="V2580" i="1" a="1"/>
  <c r="V2580" i="1" s="1"/>
  <c r="U2580" i="1"/>
  <c r="T2580" i="1"/>
  <c r="P2580" i="1"/>
  <c r="O2580" i="1"/>
  <c r="G2580" i="1"/>
  <c r="C2580" i="1"/>
  <c r="D2580" i="1" s="1"/>
  <c r="B2580" i="1"/>
  <c r="X2579" i="1"/>
  <c r="X2579" i="1" a="1"/>
  <c r="W2579" i="1" a="1"/>
  <c r="W2579" i="1" s="1"/>
  <c r="V2579" i="1"/>
  <c r="V2579" i="1" a="1"/>
  <c r="U2579" i="1"/>
  <c r="T2579" i="1"/>
  <c r="P2579" i="1"/>
  <c r="O2579" i="1"/>
  <c r="G2579" i="1"/>
  <c r="D2579" i="1"/>
  <c r="C2579" i="1"/>
  <c r="B2579" i="1"/>
  <c r="X2578" i="1" a="1"/>
  <c r="X2578" i="1" s="1"/>
  <c r="Y2578" i="1" s="1"/>
  <c r="W2578" i="1"/>
  <c r="W2578" i="1" a="1"/>
  <c r="V2578" i="1" a="1"/>
  <c r="V2578" i="1" s="1"/>
  <c r="U2578" i="1"/>
  <c r="T2578" i="1"/>
  <c r="O2578" i="1" s="1"/>
  <c r="P2578" i="1"/>
  <c r="G2578" i="1"/>
  <c r="C2578" i="1"/>
  <c r="D2578" i="1" s="1"/>
  <c r="B2578" i="1"/>
  <c r="Y2577" i="1"/>
  <c r="X2577" i="1"/>
  <c r="X2577" i="1" a="1"/>
  <c r="W2577" i="1"/>
  <c r="W2577" i="1" a="1"/>
  <c r="V2577" i="1" a="1"/>
  <c r="V2577" i="1" s="1"/>
  <c r="U2577" i="1"/>
  <c r="T2577" i="1"/>
  <c r="P2577" i="1"/>
  <c r="O2577" i="1"/>
  <c r="G2577" i="1"/>
  <c r="D2577" i="1"/>
  <c r="C2577" i="1"/>
  <c r="B2577" i="1"/>
  <c r="X2576" i="1"/>
  <c r="Y2576" i="1" s="1"/>
  <c r="X2576" i="1" a="1"/>
  <c r="W2576" i="1" a="1"/>
  <c r="W2576" i="1" s="1"/>
  <c r="V2576" i="1"/>
  <c r="V2576" i="1" a="1"/>
  <c r="U2576" i="1"/>
  <c r="T2576" i="1"/>
  <c r="P2576" i="1"/>
  <c r="O2576" i="1"/>
  <c r="G2576" i="1"/>
  <c r="C2576" i="1"/>
  <c r="D2576" i="1" s="1"/>
  <c r="B2576" i="1"/>
  <c r="X2575" i="1" a="1"/>
  <c r="X2575" i="1" s="1"/>
  <c r="Y2575" i="1" s="1"/>
  <c r="W2575" i="1"/>
  <c r="W2575" i="1" a="1"/>
  <c r="V2575" i="1"/>
  <c r="V2575" i="1" a="1"/>
  <c r="U2575" i="1"/>
  <c r="T2575" i="1"/>
  <c r="O2575" i="1" s="1"/>
  <c r="P2575" i="1"/>
  <c r="G2575" i="1"/>
  <c r="D2575" i="1"/>
  <c r="C2575" i="1"/>
  <c r="B2575" i="1"/>
  <c r="X2574" i="1"/>
  <c r="X2574" i="1" a="1"/>
  <c r="W2574" i="1"/>
  <c r="W2574" i="1" a="1"/>
  <c r="V2574" i="1" a="1"/>
  <c r="V2574" i="1" s="1"/>
  <c r="U2574" i="1"/>
  <c r="T2574" i="1"/>
  <c r="P2574" i="1"/>
  <c r="O2574" i="1"/>
  <c r="G2574" i="1"/>
  <c r="D2574" i="1"/>
  <c r="C2574" i="1"/>
  <c r="B2574" i="1"/>
  <c r="X2573" i="1" a="1"/>
  <c r="X2573" i="1" s="1"/>
  <c r="W2573" i="1" a="1"/>
  <c r="W2573" i="1" s="1"/>
  <c r="V2573" i="1"/>
  <c r="V2573" i="1" a="1"/>
  <c r="T2573" i="1"/>
  <c r="O2573" i="1" s="1"/>
  <c r="P2573" i="1"/>
  <c r="G2573" i="1"/>
  <c r="D2573" i="1"/>
  <c r="C2573" i="1"/>
  <c r="Y2572" i="1"/>
  <c r="X2572" i="1"/>
  <c r="X2572" i="1" a="1"/>
  <c r="W2572" i="1"/>
  <c r="W2572" i="1" a="1"/>
  <c r="V2572" i="1"/>
  <c r="V2572" i="1" a="1"/>
  <c r="U2572" i="1"/>
  <c r="T2572" i="1"/>
  <c r="P2572" i="1"/>
  <c r="O2572" i="1"/>
  <c r="G2572" i="1"/>
  <c r="C2572" i="1"/>
  <c r="D2572" i="1" s="1"/>
  <c r="B2572" i="1"/>
  <c r="X2571" i="1"/>
  <c r="X2571" i="1" a="1"/>
  <c r="W2571" i="1" a="1"/>
  <c r="W2571" i="1" s="1"/>
  <c r="V2571" i="1" a="1"/>
  <c r="V2571" i="1" s="1"/>
  <c r="U2571" i="1"/>
  <c r="T2571" i="1"/>
  <c r="O2571" i="1" s="1"/>
  <c r="P2571" i="1"/>
  <c r="G2571" i="1"/>
  <c r="D2571" i="1"/>
  <c r="C2571" i="1"/>
  <c r="B2571" i="1"/>
  <c r="X2570" i="1" a="1"/>
  <c r="X2570" i="1" s="1"/>
  <c r="Y2570" i="1" s="1"/>
  <c r="W2570" i="1"/>
  <c r="W2570" i="1" a="1"/>
  <c r="V2570" i="1"/>
  <c r="V2570" i="1" a="1"/>
  <c r="U2570" i="1"/>
  <c r="T2570" i="1"/>
  <c r="P2570" i="1"/>
  <c r="O2570" i="1"/>
  <c r="G2570" i="1"/>
  <c r="D2570" i="1"/>
  <c r="C2570" i="1"/>
  <c r="B2570" i="1"/>
  <c r="X2569" i="1"/>
  <c r="Y2569" i="1" s="1"/>
  <c r="X2569" i="1" a="1"/>
  <c r="W2569" i="1"/>
  <c r="W2569" i="1" a="1"/>
  <c r="V2569" i="1" a="1"/>
  <c r="V2569" i="1" s="1"/>
  <c r="U2569" i="1"/>
  <c r="T2569" i="1"/>
  <c r="P2569" i="1"/>
  <c r="O2569" i="1"/>
  <c r="G2569" i="1"/>
  <c r="C2569" i="1"/>
  <c r="D2569" i="1" s="1"/>
  <c r="B2569" i="1"/>
  <c r="X2568" i="1" a="1"/>
  <c r="X2568" i="1" s="1"/>
  <c r="Y2568" i="1" s="1"/>
  <c r="W2568" i="1" a="1"/>
  <c r="W2568" i="1" s="1"/>
  <c r="V2568" i="1"/>
  <c r="V2568" i="1" a="1"/>
  <c r="U2568" i="1"/>
  <c r="T2568" i="1"/>
  <c r="O2568" i="1" s="1"/>
  <c r="P2568" i="1"/>
  <c r="G2568" i="1"/>
  <c r="D2568" i="1"/>
  <c r="C2568" i="1"/>
  <c r="B2568" i="1"/>
  <c r="X2567" i="1" a="1"/>
  <c r="X2567" i="1" s="1"/>
  <c r="Y2567" i="1" s="1"/>
  <c r="W2567" i="1"/>
  <c r="W2567" i="1" a="1"/>
  <c r="V2567" i="1"/>
  <c r="V2567" i="1" a="1"/>
  <c r="U2567" i="1"/>
  <c r="T2567" i="1"/>
  <c r="P2567" i="1"/>
  <c r="O2567" i="1"/>
  <c r="G2567" i="1"/>
  <c r="D2567" i="1"/>
  <c r="C2567" i="1"/>
  <c r="B2567" i="1"/>
  <c r="X2566" i="1"/>
  <c r="X2566" i="1" a="1"/>
  <c r="W2566" i="1" a="1"/>
  <c r="W2566" i="1" s="1"/>
  <c r="Y2566" i="1" s="1"/>
  <c r="V2566" i="1" a="1"/>
  <c r="V2566" i="1" s="1"/>
  <c r="U2566" i="1"/>
  <c r="T2566" i="1"/>
  <c r="P2566" i="1"/>
  <c r="O2566" i="1"/>
  <c r="G2566" i="1"/>
  <c r="C2566" i="1"/>
  <c r="D2566" i="1" s="1"/>
  <c r="B2566" i="1"/>
  <c r="X2565" i="1" a="1"/>
  <c r="X2565" i="1" s="1"/>
  <c r="Y2565" i="1" s="1"/>
  <c r="W2565" i="1" a="1"/>
  <c r="W2565" i="1" s="1"/>
  <c r="V2565" i="1"/>
  <c r="V2565" i="1" a="1"/>
  <c r="U2565" i="1"/>
  <c r="T2565" i="1"/>
  <c r="O2565" i="1" s="1"/>
  <c r="P2565" i="1"/>
  <c r="G2565" i="1"/>
  <c r="D2565" i="1"/>
  <c r="C2565" i="1"/>
  <c r="B2565" i="1"/>
  <c r="X2564" i="1" a="1"/>
  <c r="X2564" i="1" s="1"/>
  <c r="Y2564" i="1" s="1"/>
  <c r="W2564" i="1"/>
  <c r="W2564" i="1" a="1"/>
  <c r="V2564" i="1" a="1"/>
  <c r="V2564" i="1" s="1"/>
  <c r="U2564" i="1"/>
  <c r="T2564" i="1"/>
  <c r="O2564" i="1" s="1"/>
  <c r="P2564" i="1"/>
  <c r="G2564" i="1"/>
  <c r="C2564" i="1"/>
  <c r="D2564" i="1" s="1"/>
  <c r="B2564" i="1"/>
  <c r="X2563" i="1" a="1"/>
  <c r="X2563" i="1" s="1"/>
  <c r="Y2563" i="1" s="1"/>
  <c r="W2563" i="1"/>
  <c r="W2563" i="1" a="1"/>
  <c r="V2563" i="1" a="1"/>
  <c r="V2563" i="1" s="1"/>
  <c r="U2563" i="1"/>
  <c r="T2563" i="1"/>
  <c r="P2563" i="1"/>
  <c r="O2563" i="1"/>
  <c r="G2563" i="1"/>
  <c r="D2563" i="1"/>
  <c r="C2563" i="1"/>
  <c r="B2563" i="1"/>
  <c r="X2562" i="1"/>
  <c r="Y2562" i="1" s="1"/>
  <c r="X2562" i="1" a="1"/>
  <c r="W2562" i="1" a="1"/>
  <c r="W2562" i="1" s="1"/>
  <c r="V2562" i="1"/>
  <c r="V2562" i="1" a="1"/>
  <c r="U2562" i="1"/>
  <c r="T2562" i="1"/>
  <c r="P2562" i="1"/>
  <c r="O2562" i="1"/>
  <c r="G2562" i="1"/>
  <c r="C2562" i="1"/>
  <c r="D2562" i="1" s="1"/>
  <c r="B2562" i="1"/>
  <c r="X2561" i="1" a="1"/>
  <c r="X2561" i="1" s="1"/>
  <c r="Y2561" i="1" s="1"/>
  <c r="W2561" i="1"/>
  <c r="W2561" i="1" a="1"/>
  <c r="V2561" i="1"/>
  <c r="V2561" i="1" a="1"/>
  <c r="U2561" i="1"/>
  <c r="T2561" i="1"/>
  <c r="O2561" i="1" s="1"/>
  <c r="P2561" i="1"/>
  <c r="G2561" i="1"/>
  <c r="D2561" i="1"/>
  <c r="C2561" i="1"/>
  <c r="B2561" i="1"/>
  <c r="X2560" i="1"/>
  <c r="Y2560" i="1" s="1"/>
  <c r="X2560" i="1" a="1"/>
  <c r="W2560" i="1"/>
  <c r="W2560" i="1" a="1"/>
  <c r="V2560" i="1" a="1"/>
  <c r="V2560" i="1" s="1"/>
  <c r="U2560" i="1"/>
  <c r="T2560" i="1"/>
  <c r="P2560" i="1"/>
  <c r="O2560" i="1"/>
  <c r="G2560" i="1"/>
  <c r="D2560" i="1"/>
  <c r="C2560" i="1"/>
  <c r="B2560" i="1"/>
  <c r="X2559" i="1" a="1"/>
  <c r="X2559" i="1" s="1"/>
  <c r="W2559" i="1" a="1"/>
  <c r="W2559" i="1" s="1"/>
  <c r="V2559" i="1"/>
  <c r="V2559" i="1" a="1"/>
  <c r="U2559" i="1"/>
  <c r="T2559" i="1"/>
  <c r="O2559" i="1" s="1"/>
  <c r="P2559" i="1"/>
  <c r="G2559" i="1"/>
  <c r="C2559" i="1"/>
  <c r="D2559" i="1" s="1"/>
  <c r="B2559" i="1"/>
  <c r="X2558" i="1"/>
  <c r="Y2558" i="1" s="1"/>
  <c r="X2558" i="1" a="1"/>
  <c r="W2558" i="1"/>
  <c r="W2558" i="1" a="1"/>
  <c r="V2558" i="1"/>
  <c r="V2558" i="1" a="1"/>
  <c r="U2558" i="1"/>
  <c r="T2558" i="1"/>
  <c r="O2558" i="1" s="1"/>
  <c r="P2558" i="1"/>
  <c r="G2558" i="1"/>
  <c r="D2558" i="1"/>
  <c r="C2558" i="1"/>
  <c r="B2558" i="1"/>
  <c r="X2557" i="1" a="1"/>
  <c r="X2557" i="1" s="1"/>
  <c r="Y2557" i="1" s="1"/>
  <c r="W2557" i="1" a="1"/>
  <c r="W2557" i="1" s="1"/>
  <c r="V2557" i="1" a="1"/>
  <c r="V2557" i="1" s="1"/>
  <c r="U2557" i="1"/>
  <c r="T2557" i="1"/>
  <c r="P2557" i="1"/>
  <c r="O2557" i="1"/>
  <c r="G2557" i="1"/>
  <c r="C2557" i="1"/>
  <c r="D2557" i="1" s="1"/>
  <c r="B2557" i="1"/>
  <c r="Y2556" i="1"/>
  <c r="X2556" i="1"/>
  <c r="X2556" i="1" a="1"/>
  <c r="W2556" i="1"/>
  <c r="W2556" i="1" a="1"/>
  <c r="V2556" i="1"/>
  <c r="V2556" i="1" a="1"/>
  <c r="U2556" i="1"/>
  <c r="T2556" i="1"/>
  <c r="P2556" i="1"/>
  <c r="O2556" i="1"/>
  <c r="G2556" i="1"/>
  <c r="C2556" i="1"/>
  <c r="D2556" i="1" s="1"/>
  <c r="B2556" i="1"/>
  <c r="X2555" i="1"/>
  <c r="Y2555" i="1" s="1"/>
  <c r="X2555" i="1" a="1"/>
  <c r="W2555" i="1" a="1"/>
  <c r="W2555" i="1" s="1"/>
  <c r="V2555" i="1" a="1"/>
  <c r="V2555" i="1" s="1"/>
  <c r="U2555" i="1"/>
  <c r="T2555" i="1"/>
  <c r="O2555" i="1" s="1"/>
  <c r="P2555" i="1"/>
  <c r="G2555" i="1"/>
  <c r="D2555" i="1"/>
  <c r="C2555" i="1"/>
  <c r="B2555" i="1"/>
  <c r="X2554" i="1" a="1"/>
  <c r="X2554" i="1" s="1"/>
  <c r="Y2554" i="1" s="1"/>
  <c r="W2554" i="1"/>
  <c r="W2554" i="1" a="1"/>
  <c r="V2554" i="1"/>
  <c r="V2554" i="1" a="1"/>
  <c r="U2554" i="1"/>
  <c r="T2554" i="1"/>
  <c r="P2554" i="1"/>
  <c r="O2554" i="1"/>
  <c r="G2554" i="1"/>
  <c r="D2554" i="1"/>
  <c r="C2554" i="1"/>
  <c r="B2554" i="1"/>
  <c r="X2553" i="1"/>
  <c r="Y2553" i="1" s="1"/>
  <c r="X2553" i="1" a="1"/>
  <c r="W2553" i="1"/>
  <c r="W2553" i="1" a="1"/>
  <c r="V2553" i="1" a="1"/>
  <c r="V2553" i="1" s="1"/>
  <c r="U2553" i="1"/>
  <c r="T2553" i="1"/>
  <c r="P2553" i="1"/>
  <c r="O2553" i="1"/>
  <c r="G2553" i="1"/>
  <c r="C2553" i="1"/>
  <c r="D2553" i="1" s="1"/>
  <c r="B2553" i="1"/>
  <c r="X2552" i="1" a="1"/>
  <c r="X2552" i="1" s="1"/>
  <c r="W2552" i="1" a="1"/>
  <c r="W2552" i="1" s="1"/>
  <c r="V2552" i="1"/>
  <c r="V2552" i="1" a="1"/>
  <c r="U2552" i="1"/>
  <c r="T2552" i="1"/>
  <c r="O2552" i="1" s="1"/>
  <c r="P2552" i="1"/>
  <c r="G2552" i="1"/>
  <c r="D2552" i="1"/>
  <c r="C2552" i="1"/>
  <c r="B2552" i="1"/>
  <c r="X2551" i="1" a="1"/>
  <c r="X2551" i="1" s="1"/>
  <c r="Y2551" i="1" s="1"/>
  <c r="W2551" i="1"/>
  <c r="W2551" i="1" a="1"/>
  <c r="V2551" i="1"/>
  <c r="V2551" i="1" a="1"/>
  <c r="U2551" i="1"/>
  <c r="T2551" i="1"/>
  <c r="P2551" i="1"/>
  <c r="O2551" i="1"/>
  <c r="G2551" i="1"/>
  <c r="D2551" i="1"/>
  <c r="C2551" i="1"/>
  <c r="B2551" i="1"/>
  <c r="X2550" i="1"/>
  <c r="X2550" i="1" a="1"/>
  <c r="W2550" i="1" a="1"/>
  <c r="W2550" i="1" s="1"/>
  <c r="Y2550" i="1" s="1"/>
  <c r="V2550" i="1" a="1"/>
  <c r="V2550" i="1" s="1"/>
  <c r="U2550" i="1"/>
  <c r="T2550" i="1"/>
  <c r="P2550" i="1"/>
  <c r="O2550" i="1"/>
  <c r="G2550" i="1"/>
  <c r="C2550" i="1"/>
  <c r="D2550" i="1" s="1"/>
  <c r="B2550" i="1"/>
  <c r="X2549" i="1" a="1"/>
  <c r="X2549" i="1" s="1"/>
  <c r="Y2549" i="1" s="1"/>
  <c r="W2549" i="1" a="1"/>
  <c r="W2549" i="1" s="1"/>
  <c r="V2549" i="1"/>
  <c r="V2549" i="1" a="1"/>
  <c r="U2549" i="1"/>
  <c r="T2549" i="1"/>
  <c r="O2549" i="1" s="1"/>
  <c r="P2549" i="1"/>
  <c r="G2549" i="1"/>
  <c r="D2549" i="1"/>
  <c r="C2549" i="1"/>
  <c r="B2549" i="1"/>
  <c r="X2548" i="1" a="1"/>
  <c r="X2548" i="1" s="1"/>
  <c r="Y2548" i="1" s="1"/>
  <c r="W2548" i="1"/>
  <c r="W2548" i="1" a="1"/>
  <c r="V2548" i="1" a="1"/>
  <c r="V2548" i="1" s="1"/>
  <c r="U2548" i="1"/>
  <c r="T2548" i="1"/>
  <c r="O2548" i="1" s="1"/>
  <c r="P2548" i="1"/>
  <c r="G2548" i="1"/>
  <c r="C2548" i="1"/>
  <c r="D2548" i="1" s="1"/>
  <c r="B2548" i="1"/>
  <c r="Y2547" i="1"/>
  <c r="X2547" i="1"/>
  <c r="X2547" i="1" a="1"/>
  <c r="W2547" i="1"/>
  <c r="W2547" i="1" a="1"/>
  <c r="V2547" i="1" a="1"/>
  <c r="V2547" i="1" s="1"/>
  <c r="U2547" i="1"/>
  <c r="T2547" i="1"/>
  <c r="P2547" i="1"/>
  <c r="O2547" i="1"/>
  <c r="G2547" i="1"/>
  <c r="D2547" i="1"/>
  <c r="C2547" i="1"/>
  <c r="B2547" i="1"/>
  <c r="X2546" i="1"/>
  <c r="Y2546" i="1" s="1"/>
  <c r="X2546" i="1" a="1"/>
  <c r="W2546" i="1" a="1"/>
  <c r="W2546" i="1" s="1"/>
  <c r="V2546" i="1"/>
  <c r="V2546" i="1" a="1"/>
  <c r="U2546" i="1"/>
  <c r="T2546" i="1"/>
  <c r="P2546" i="1"/>
  <c r="O2546" i="1"/>
  <c r="G2546" i="1"/>
  <c r="C2546" i="1"/>
  <c r="D2546" i="1" s="1"/>
  <c r="B2546" i="1"/>
  <c r="X2545" i="1" a="1"/>
  <c r="X2545" i="1" s="1"/>
  <c r="Y2545" i="1" s="1"/>
  <c r="W2545" i="1"/>
  <c r="W2545" i="1" a="1"/>
  <c r="V2545" i="1"/>
  <c r="V2545" i="1" a="1"/>
  <c r="U2545" i="1"/>
  <c r="T2545" i="1"/>
  <c r="O2545" i="1" s="1"/>
  <c r="P2545" i="1"/>
  <c r="G2545" i="1"/>
  <c r="D2545" i="1"/>
  <c r="C2545" i="1"/>
  <c r="B2545" i="1"/>
  <c r="X2544" i="1"/>
  <c r="X2544" i="1" a="1"/>
  <c r="W2544" i="1"/>
  <c r="W2544" i="1" a="1"/>
  <c r="V2544" i="1" a="1"/>
  <c r="V2544" i="1" s="1"/>
  <c r="U2544" i="1"/>
  <c r="T2544" i="1"/>
  <c r="P2544" i="1"/>
  <c r="O2544" i="1"/>
  <c r="G2544" i="1"/>
  <c r="D2544" i="1"/>
  <c r="C2544" i="1"/>
  <c r="B2544" i="1"/>
  <c r="X2543" i="1" a="1"/>
  <c r="X2543" i="1" s="1"/>
  <c r="W2543" i="1" a="1"/>
  <c r="W2543" i="1" s="1"/>
  <c r="V2543" i="1"/>
  <c r="V2543" i="1" a="1"/>
  <c r="U2543" i="1"/>
  <c r="T2543" i="1"/>
  <c r="O2543" i="1" s="1"/>
  <c r="P2543" i="1"/>
  <c r="G2543" i="1"/>
  <c r="C2543" i="1"/>
  <c r="D2543" i="1" s="1"/>
  <c r="B2543" i="1"/>
  <c r="X2542" i="1"/>
  <c r="Y2542" i="1" s="1"/>
  <c r="X2542" i="1" a="1"/>
  <c r="W2542" i="1"/>
  <c r="W2542" i="1" a="1"/>
  <c r="V2542" i="1"/>
  <c r="V2542" i="1" a="1"/>
  <c r="U2542" i="1"/>
  <c r="T2542" i="1"/>
  <c r="O2542" i="1" s="1"/>
  <c r="P2542" i="1"/>
  <c r="G2542" i="1"/>
  <c r="D2542" i="1"/>
  <c r="C2542" i="1"/>
  <c r="B2542" i="1"/>
  <c r="X2541" i="1" a="1"/>
  <c r="X2541" i="1" s="1"/>
  <c r="W2541" i="1" a="1"/>
  <c r="W2541" i="1" s="1"/>
  <c r="V2541" i="1" a="1"/>
  <c r="V2541" i="1" s="1"/>
  <c r="U2541" i="1"/>
  <c r="T2541" i="1"/>
  <c r="P2541" i="1"/>
  <c r="O2541" i="1"/>
  <c r="G2541" i="1"/>
  <c r="C2541" i="1"/>
  <c r="D2541" i="1" s="1"/>
  <c r="B2541" i="1"/>
  <c r="Y2540" i="1"/>
  <c r="X2540" i="1"/>
  <c r="X2540" i="1" a="1"/>
  <c r="W2540" i="1"/>
  <c r="W2540" i="1" a="1"/>
  <c r="V2540" i="1"/>
  <c r="V2540" i="1" a="1"/>
  <c r="U2540" i="1"/>
  <c r="T2540" i="1"/>
  <c r="P2540" i="1"/>
  <c r="O2540" i="1"/>
  <c r="D2540" i="1"/>
  <c r="C2540" i="1"/>
  <c r="B2540" i="1"/>
  <c r="X2539" i="1" a="1"/>
  <c r="X2539" i="1" s="1"/>
  <c r="Y2539" i="1" s="1"/>
  <c r="W2539" i="1"/>
  <c r="W2539" i="1" a="1"/>
  <c r="V2539" i="1"/>
  <c r="V2539" i="1" a="1"/>
  <c r="U2539" i="1"/>
  <c r="T2539" i="1"/>
  <c r="P2539" i="1"/>
  <c r="O2539" i="1"/>
  <c r="G2539" i="1"/>
  <c r="D2539" i="1"/>
  <c r="C2539" i="1"/>
  <c r="B2539" i="1"/>
  <c r="X2538" i="1"/>
  <c r="Y2538" i="1" s="1"/>
  <c r="X2538" i="1" a="1"/>
  <c r="W2538" i="1"/>
  <c r="W2538" i="1" a="1"/>
  <c r="V2538" i="1" a="1"/>
  <c r="V2538" i="1" s="1"/>
  <c r="U2538" i="1"/>
  <c r="T2538" i="1"/>
  <c r="P2538" i="1"/>
  <c r="O2538" i="1"/>
  <c r="G2538" i="1"/>
  <c r="C2538" i="1"/>
  <c r="D2538" i="1" s="1"/>
  <c r="B2538" i="1"/>
  <c r="X2537" i="1" a="1"/>
  <c r="X2537" i="1" s="1"/>
  <c r="W2537" i="1" a="1"/>
  <c r="W2537" i="1" s="1"/>
  <c r="V2537" i="1"/>
  <c r="V2537" i="1" a="1"/>
  <c r="U2537" i="1"/>
  <c r="T2537" i="1"/>
  <c r="O2537" i="1" s="1"/>
  <c r="P2537" i="1"/>
  <c r="G2537" i="1"/>
  <c r="D2537" i="1"/>
  <c r="C2537" i="1"/>
  <c r="B2537" i="1"/>
  <c r="X2536" i="1" a="1"/>
  <c r="X2536" i="1" s="1"/>
  <c r="Y2536" i="1" s="1"/>
  <c r="W2536" i="1"/>
  <c r="W2536" i="1" a="1"/>
  <c r="V2536" i="1"/>
  <c r="V2536" i="1" a="1"/>
  <c r="U2536" i="1"/>
  <c r="T2536" i="1"/>
  <c r="P2536" i="1"/>
  <c r="O2536" i="1"/>
  <c r="G2536" i="1"/>
  <c r="D2536" i="1"/>
  <c r="C2536" i="1"/>
  <c r="B2536" i="1"/>
  <c r="X2535" i="1"/>
  <c r="X2535" i="1" a="1"/>
  <c r="W2535" i="1" a="1"/>
  <c r="W2535" i="1" s="1"/>
  <c r="Y2535" i="1" s="1"/>
  <c r="V2535" i="1" a="1"/>
  <c r="V2535" i="1" s="1"/>
  <c r="U2535" i="1"/>
  <c r="T2535" i="1"/>
  <c r="P2535" i="1"/>
  <c r="O2535" i="1"/>
  <c r="G2535" i="1"/>
  <c r="C2535" i="1"/>
  <c r="D2535" i="1" s="1"/>
  <c r="B2535" i="1"/>
  <c r="X2534" i="1" a="1"/>
  <c r="X2534" i="1" s="1"/>
  <c r="Y2534" i="1" s="1"/>
  <c r="W2534" i="1" a="1"/>
  <c r="W2534" i="1" s="1"/>
  <c r="V2534" i="1"/>
  <c r="V2534" i="1" a="1"/>
  <c r="U2534" i="1"/>
  <c r="T2534" i="1"/>
  <c r="O2534" i="1" s="1"/>
  <c r="P2534" i="1"/>
  <c r="G2534" i="1"/>
  <c r="D2534" i="1"/>
  <c r="C2534" i="1"/>
  <c r="B2534" i="1"/>
  <c r="X2533" i="1" a="1"/>
  <c r="X2533" i="1" s="1"/>
  <c r="Y2533" i="1" s="1"/>
  <c r="W2533" i="1"/>
  <c r="W2533" i="1" a="1"/>
  <c r="V2533" i="1" a="1"/>
  <c r="V2533" i="1" s="1"/>
  <c r="U2533" i="1"/>
  <c r="T2533" i="1"/>
  <c r="O2533" i="1" s="1"/>
  <c r="P2533" i="1"/>
  <c r="G2533" i="1"/>
  <c r="C2533" i="1"/>
  <c r="D2533" i="1" s="1"/>
  <c r="B2533" i="1"/>
  <c r="X2532" i="1" a="1"/>
  <c r="X2532" i="1" s="1"/>
  <c r="Y2532" i="1" s="1"/>
  <c r="W2532" i="1"/>
  <c r="W2532" i="1" a="1"/>
  <c r="V2532" i="1" a="1"/>
  <c r="V2532" i="1" s="1"/>
  <c r="U2532" i="1"/>
  <c r="T2532" i="1"/>
  <c r="P2532" i="1"/>
  <c r="O2532" i="1"/>
  <c r="G2532" i="1"/>
  <c r="D2532" i="1"/>
  <c r="C2532" i="1"/>
  <c r="B2532" i="1"/>
  <c r="X2531" i="1"/>
  <c r="Y2531" i="1" s="1"/>
  <c r="X2531" i="1" a="1"/>
  <c r="W2531" i="1" a="1"/>
  <c r="W2531" i="1" s="1"/>
  <c r="V2531" i="1"/>
  <c r="V2531" i="1" a="1"/>
  <c r="U2531" i="1"/>
  <c r="T2531" i="1"/>
  <c r="P2531" i="1"/>
  <c r="O2531" i="1"/>
  <c r="G2531" i="1"/>
  <c r="C2531" i="1"/>
  <c r="D2531" i="1" s="1"/>
  <c r="B2531" i="1"/>
  <c r="X2530" i="1" a="1"/>
  <c r="X2530" i="1" s="1"/>
  <c r="Y2530" i="1" s="1"/>
  <c r="W2530" i="1"/>
  <c r="W2530" i="1" a="1"/>
  <c r="V2530" i="1"/>
  <c r="V2530" i="1" a="1"/>
  <c r="U2530" i="1"/>
  <c r="T2530" i="1"/>
  <c r="O2530" i="1" s="1"/>
  <c r="P2530" i="1"/>
  <c r="G2530" i="1"/>
  <c r="D2530" i="1"/>
  <c r="C2530" i="1"/>
  <c r="B2530" i="1"/>
  <c r="X2529" i="1"/>
  <c r="Y2529" i="1" s="1"/>
  <c r="X2529" i="1" a="1"/>
  <c r="W2529" i="1"/>
  <c r="W2529" i="1" a="1"/>
  <c r="V2529" i="1" a="1"/>
  <c r="V2529" i="1" s="1"/>
  <c r="U2529" i="1"/>
  <c r="T2529" i="1"/>
  <c r="P2529" i="1"/>
  <c r="O2529" i="1"/>
  <c r="G2529" i="1"/>
  <c r="D2529" i="1"/>
  <c r="C2529" i="1"/>
  <c r="B2529" i="1"/>
  <c r="X2528" i="1" a="1"/>
  <c r="X2528" i="1" s="1"/>
  <c r="W2528" i="1" a="1"/>
  <c r="W2528" i="1" s="1"/>
  <c r="V2528" i="1"/>
  <c r="V2528" i="1" a="1"/>
  <c r="U2528" i="1"/>
  <c r="T2528" i="1"/>
  <c r="O2528" i="1" s="1"/>
  <c r="P2528" i="1"/>
  <c r="G2528" i="1"/>
  <c r="C2528" i="1"/>
  <c r="D2528" i="1" s="1"/>
  <c r="B2528" i="1"/>
  <c r="X2527" i="1"/>
  <c r="Y2527" i="1" s="1"/>
  <c r="X2527" i="1" a="1"/>
  <c r="W2527" i="1"/>
  <c r="W2527" i="1" a="1"/>
  <c r="V2527" i="1"/>
  <c r="V2527" i="1" a="1"/>
  <c r="U2527" i="1"/>
  <c r="T2527" i="1"/>
  <c r="O2527" i="1" s="1"/>
  <c r="P2527" i="1"/>
  <c r="G2527" i="1"/>
  <c r="D2527" i="1"/>
  <c r="C2527" i="1"/>
  <c r="B2527" i="1"/>
  <c r="X2526" i="1" a="1"/>
  <c r="X2526" i="1" s="1"/>
  <c r="Y2526" i="1" s="1"/>
  <c r="W2526" i="1" a="1"/>
  <c r="W2526" i="1" s="1"/>
  <c r="V2526" i="1" a="1"/>
  <c r="V2526" i="1" s="1"/>
  <c r="U2526" i="1"/>
  <c r="T2526" i="1"/>
  <c r="P2526" i="1"/>
  <c r="O2526" i="1"/>
  <c r="G2526" i="1"/>
  <c r="C2526" i="1"/>
  <c r="D2526" i="1" s="1"/>
  <c r="B2526" i="1"/>
  <c r="Y2525" i="1"/>
  <c r="X2525" i="1"/>
  <c r="X2525" i="1" a="1"/>
  <c r="W2525" i="1"/>
  <c r="W2525" i="1" a="1"/>
  <c r="V2525" i="1"/>
  <c r="V2525" i="1" a="1"/>
  <c r="U2525" i="1"/>
  <c r="T2525" i="1"/>
  <c r="P2525" i="1"/>
  <c r="O2525" i="1"/>
  <c r="G2525" i="1"/>
  <c r="C2525" i="1"/>
  <c r="D2525" i="1" s="1"/>
  <c r="B2525" i="1"/>
  <c r="X2524" i="1"/>
  <c r="X2524" i="1" a="1"/>
  <c r="W2524" i="1" a="1"/>
  <c r="W2524" i="1" s="1"/>
  <c r="V2524" i="1" a="1"/>
  <c r="V2524" i="1" s="1"/>
  <c r="U2524" i="1"/>
  <c r="T2524" i="1"/>
  <c r="O2524" i="1" s="1"/>
  <c r="P2524" i="1"/>
  <c r="G2524" i="1"/>
  <c r="D2524" i="1"/>
  <c r="C2524" i="1"/>
  <c r="B2524" i="1"/>
  <c r="X2523" i="1" a="1"/>
  <c r="X2523" i="1" s="1"/>
  <c r="Y2523" i="1" s="1"/>
  <c r="W2523" i="1"/>
  <c r="W2523" i="1" a="1"/>
  <c r="V2523" i="1"/>
  <c r="V2523" i="1" a="1"/>
  <c r="U2523" i="1"/>
  <c r="T2523" i="1"/>
  <c r="P2523" i="1"/>
  <c r="O2523" i="1"/>
  <c r="G2523" i="1"/>
  <c r="D2523" i="1"/>
  <c r="C2523" i="1"/>
  <c r="B2523" i="1"/>
  <c r="X2522" i="1"/>
  <c r="Y2522" i="1" s="1"/>
  <c r="X2522" i="1" a="1"/>
  <c r="W2522" i="1"/>
  <c r="W2522" i="1" a="1"/>
  <c r="V2522" i="1" a="1"/>
  <c r="V2522" i="1" s="1"/>
  <c r="U2522" i="1"/>
  <c r="T2522" i="1"/>
  <c r="P2522" i="1"/>
  <c r="O2522" i="1"/>
  <c r="G2522" i="1"/>
  <c r="C2522" i="1"/>
  <c r="D2522" i="1" s="1"/>
  <c r="B2522" i="1"/>
  <c r="X2521" i="1" a="1"/>
  <c r="X2521" i="1" s="1"/>
  <c r="W2521" i="1" a="1"/>
  <c r="W2521" i="1" s="1"/>
  <c r="V2521" i="1"/>
  <c r="V2521" i="1" a="1"/>
  <c r="U2521" i="1"/>
  <c r="T2521" i="1"/>
  <c r="O2521" i="1" s="1"/>
  <c r="P2521" i="1"/>
  <c r="G2521" i="1"/>
  <c r="D2521" i="1"/>
  <c r="C2521" i="1"/>
  <c r="B2521" i="1"/>
  <c r="X2520" i="1" a="1"/>
  <c r="X2520" i="1" s="1"/>
  <c r="Y2520" i="1" s="1"/>
  <c r="W2520" i="1"/>
  <c r="W2520" i="1" a="1"/>
  <c r="V2520" i="1"/>
  <c r="V2520" i="1" a="1"/>
  <c r="U2520" i="1"/>
  <c r="T2520" i="1"/>
  <c r="P2520" i="1"/>
  <c r="O2520" i="1"/>
  <c r="G2520" i="1"/>
  <c r="D2520" i="1"/>
  <c r="C2520" i="1"/>
  <c r="B2520" i="1"/>
  <c r="X2519" i="1"/>
  <c r="X2519" i="1" a="1"/>
  <c r="W2519" i="1" a="1"/>
  <c r="W2519" i="1" s="1"/>
  <c r="Y2519" i="1" s="1"/>
  <c r="V2519" i="1" a="1"/>
  <c r="V2519" i="1" s="1"/>
  <c r="U2519" i="1"/>
  <c r="T2519" i="1"/>
  <c r="P2519" i="1"/>
  <c r="O2519" i="1"/>
  <c r="G2519" i="1"/>
  <c r="C2519" i="1"/>
  <c r="D2519" i="1" s="1"/>
  <c r="B2519" i="1"/>
  <c r="X2518" i="1" a="1"/>
  <c r="X2518" i="1" s="1"/>
  <c r="W2518" i="1" a="1"/>
  <c r="W2518" i="1" s="1"/>
  <c r="V2518" i="1"/>
  <c r="V2518" i="1" a="1"/>
  <c r="U2518" i="1"/>
  <c r="T2518" i="1"/>
  <c r="O2518" i="1" s="1"/>
  <c r="P2518" i="1"/>
  <c r="G2518" i="1"/>
  <c r="D2518" i="1"/>
  <c r="C2518" i="1"/>
  <c r="B2518" i="1"/>
  <c r="X2517" i="1" a="1"/>
  <c r="X2517" i="1" s="1"/>
  <c r="Y2517" i="1" s="1"/>
  <c r="W2517" i="1"/>
  <c r="W2517" i="1" a="1"/>
  <c r="V2517" i="1" a="1"/>
  <c r="V2517" i="1" s="1"/>
  <c r="U2517" i="1"/>
  <c r="T2517" i="1"/>
  <c r="O2517" i="1" s="1"/>
  <c r="P2517" i="1"/>
  <c r="G2517" i="1"/>
  <c r="C2517" i="1"/>
  <c r="D2517" i="1" s="1"/>
  <c r="B2517" i="1"/>
  <c r="Y2516" i="1"/>
  <c r="X2516" i="1"/>
  <c r="X2516" i="1" a="1"/>
  <c r="W2516" i="1"/>
  <c r="W2516" i="1" a="1"/>
  <c r="V2516" i="1" a="1"/>
  <c r="V2516" i="1" s="1"/>
  <c r="U2516" i="1"/>
  <c r="T2516" i="1"/>
  <c r="P2516" i="1"/>
  <c r="O2516" i="1"/>
  <c r="G2516" i="1"/>
  <c r="D2516" i="1"/>
  <c r="C2516" i="1"/>
  <c r="B2516" i="1"/>
  <c r="X2515" i="1"/>
  <c r="Y2515" i="1" s="1"/>
  <c r="X2515" i="1" a="1"/>
  <c r="W2515" i="1" a="1"/>
  <c r="W2515" i="1" s="1"/>
  <c r="V2515" i="1"/>
  <c r="V2515" i="1" a="1"/>
  <c r="U2515" i="1"/>
  <c r="T2515" i="1"/>
  <c r="P2515" i="1"/>
  <c r="O2515" i="1"/>
  <c r="G2515" i="1"/>
  <c r="C2515" i="1"/>
  <c r="D2515" i="1" s="1"/>
  <c r="B2515" i="1"/>
  <c r="X2514" i="1" a="1"/>
  <c r="X2514" i="1" s="1"/>
  <c r="Y2514" i="1" s="1"/>
  <c r="W2514" i="1"/>
  <c r="W2514" i="1" a="1"/>
  <c r="V2514" i="1"/>
  <c r="V2514" i="1" a="1"/>
  <c r="U2514" i="1"/>
  <c r="T2514" i="1"/>
  <c r="O2514" i="1" s="1"/>
  <c r="P2514" i="1"/>
  <c r="G2514" i="1"/>
  <c r="D2514" i="1"/>
  <c r="C2514" i="1"/>
  <c r="B2514" i="1"/>
  <c r="X2513" i="1"/>
  <c r="X2513" i="1" a="1"/>
  <c r="W2513" i="1"/>
  <c r="W2513" i="1" a="1"/>
  <c r="V2513" i="1" a="1"/>
  <c r="V2513" i="1" s="1"/>
  <c r="U2513" i="1"/>
  <c r="T2513" i="1"/>
  <c r="P2513" i="1"/>
  <c r="O2513" i="1"/>
  <c r="G2513" i="1"/>
  <c r="D2513" i="1"/>
  <c r="C2513" i="1"/>
  <c r="B2513" i="1"/>
  <c r="X2512" i="1" a="1"/>
  <c r="X2512" i="1" s="1"/>
  <c r="W2512" i="1" a="1"/>
  <c r="W2512" i="1" s="1"/>
  <c r="V2512" i="1"/>
  <c r="V2512" i="1" a="1"/>
  <c r="U2512" i="1"/>
  <c r="T2512" i="1"/>
  <c r="O2512" i="1" s="1"/>
  <c r="P2512" i="1"/>
  <c r="G2512" i="1"/>
  <c r="C2512" i="1"/>
  <c r="D2512" i="1" s="1"/>
  <c r="B2512" i="1"/>
  <c r="X2511" i="1"/>
  <c r="Y2511" i="1" s="1"/>
  <c r="X2511" i="1" a="1"/>
  <c r="W2511" i="1"/>
  <c r="W2511" i="1" a="1"/>
  <c r="V2511" i="1"/>
  <c r="V2511" i="1" a="1"/>
  <c r="U2511" i="1"/>
  <c r="T2511" i="1"/>
  <c r="O2511" i="1" s="1"/>
  <c r="P2511" i="1"/>
  <c r="G2511" i="1"/>
  <c r="D2511" i="1"/>
  <c r="C2511" i="1"/>
  <c r="B2511" i="1"/>
  <c r="X2510" i="1" a="1"/>
  <c r="X2510" i="1" s="1"/>
  <c r="W2510" i="1" a="1"/>
  <c r="W2510" i="1" s="1"/>
  <c r="V2510" i="1" a="1"/>
  <c r="V2510" i="1" s="1"/>
  <c r="U2510" i="1"/>
  <c r="T2510" i="1"/>
  <c r="P2510" i="1"/>
  <c r="O2510" i="1"/>
  <c r="G2510" i="1"/>
  <c r="C2510" i="1"/>
  <c r="D2510" i="1" s="1"/>
  <c r="B2510" i="1"/>
  <c r="Y2509" i="1"/>
  <c r="X2509" i="1"/>
  <c r="X2509" i="1" a="1"/>
  <c r="W2509" i="1"/>
  <c r="W2509" i="1" a="1"/>
  <c r="V2509" i="1"/>
  <c r="V2509" i="1" a="1"/>
  <c r="U2509" i="1"/>
  <c r="T2509" i="1"/>
  <c r="P2509" i="1"/>
  <c r="O2509" i="1"/>
  <c r="G2509" i="1"/>
  <c r="C2509" i="1"/>
  <c r="D2509" i="1" s="1"/>
  <c r="B2509" i="1"/>
  <c r="X2508" i="1"/>
  <c r="X2508" i="1" a="1"/>
  <c r="W2508" i="1" a="1"/>
  <c r="W2508" i="1" s="1"/>
  <c r="V2508" i="1" a="1"/>
  <c r="V2508" i="1" s="1"/>
  <c r="U2508" i="1"/>
  <c r="T2508" i="1"/>
  <c r="O2508" i="1" s="1"/>
  <c r="P2508" i="1"/>
  <c r="G2508" i="1"/>
  <c r="D2508" i="1"/>
  <c r="C2508" i="1"/>
  <c r="B2508" i="1"/>
  <c r="X2507" i="1" a="1"/>
  <c r="X2507" i="1" s="1"/>
  <c r="Y2507" i="1" s="1"/>
  <c r="W2507" i="1"/>
  <c r="W2507" i="1" a="1"/>
  <c r="V2507" i="1"/>
  <c r="V2507" i="1" a="1"/>
  <c r="U2507" i="1"/>
  <c r="T2507" i="1"/>
  <c r="P2507" i="1"/>
  <c r="O2507" i="1"/>
  <c r="G2507" i="1"/>
  <c r="D2507" i="1"/>
  <c r="C2507" i="1"/>
  <c r="B2507" i="1"/>
  <c r="X2506" i="1"/>
  <c r="Y2506" i="1" s="1"/>
  <c r="X2506" i="1" a="1"/>
  <c r="W2506" i="1"/>
  <c r="W2506" i="1" a="1"/>
  <c r="V2506" i="1" a="1"/>
  <c r="V2506" i="1" s="1"/>
  <c r="U2506" i="1"/>
  <c r="T2506" i="1"/>
  <c r="P2506" i="1"/>
  <c r="O2506" i="1"/>
  <c r="G2506" i="1"/>
  <c r="C2506" i="1"/>
  <c r="D2506" i="1" s="1"/>
  <c r="B2506" i="1"/>
  <c r="X2505" i="1" a="1"/>
  <c r="X2505" i="1" s="1"/>
  <c r="W2505" i="1" a="1"/>
  <c r="W2505" i="1" s="1"/>
  <c r="V2505" i="1"/>
  <c r="V2505" i="1" a="1"/>
  <c r="U2505" i="1"/>
  <c r="T2505" i="1"/>
  <c r="O2505" i="1" s="1"/>
  <c r="P2505" i="1"/>
  <c r="G2505" i="1"/>
  <c r="D2505" i="1"/>
  <c r="C2505" i="1"/>
  <c r="B2505" i="1"/>
  <c r="X2504" i="1" a="1"/>
  <c r="X2504" i="1" s="1"/>
  <c r="Y2504" i="1" s="1"/>
  <c r="W2504" i="1"/>
  <c r="W2504" i="1" a="1"/>
  <c r="V2504" i="1"/>
  <c r="V2504" i="1" a="1"/>
  <c r="U2504" i="1"/>
  <c r="T2504" i="1"/>
  <c r="P2504" i="1"/>
  <c r="O2504" i="1"/>
  <c r="G2504" i="1"/>
  <c r="D2504" i="1"/>
  <c r="C2504" i="1"/>
  <c r="B2504" i="1"/>
  <c r="X2503" i="1"/>
  <c r="X2503" i="1" a="1"/>
  <c r="W2503" i="1" a="1"/>
  <c r="W2503" i="1" s="1"/>
  <c r="Y2503" i="1" s="1"/>
  <c r="V2503" i="1" a="1"/>
  <c r="V2503" i="1" s="1"/>
  <c r="U2503" i="1"/>
  <c r="T2503" i="1"/>
  <c r="P2503" i="1"/>
  <c r="O2503" i="1"/>
  <c r="G2503" i="1"/>
  <c r="C2503" i="1"/>
  <c r="D2503" i="1" s="1"/>
  <c r="B2503" i="1"/>
  <c r="X2502" i="1" a="1"/>
  <c r="X2502" i="1" s="1"/>
  <c r="Y2502" i="1" s="1"/>
  <c r="W2502" i="1" a="1"/>
  <c r="W2502" i="1" s="1"/>
  <c r="V2502" i="1"/>
  <c r="V2502" i="1" a="1"/>
  <c r="U2502" i="1"/>
  <c r="T2502" i="1"/>
  <c r="O2502" i="1" s="1"/>
  <c r="P2502" i="1"/>
  <c r="G2502" i="1"/>
  <c r="D2502" i="1"/>
  <c r="C2502" i="1"/>
  <c r="B2502" i="1"/>
  <c r="X2501" i="1" a="1"/>
  <c r="X2501" i="1" s="1"/>
  <c r="Y2501" i="1" s="1"/>
  <c r="W2501" i="1"/>
  <c r="W2501" i="1" a="1"/>
  <c r="V2501" i="1" a="1"/>
  <c r="V2501" i="1" s="1"/>
  <c r="U2501" i="1"/>
  <c r="T2501" i="1"/>
  <c r="O2501" i="1" s="1"/>
  <c r="P2501" i="1"/>
  <c r="G2501" i="1"/>
  <c r="C2501" i="1"/>
  <c r="D2501" i="1" s="1"/>
  <c r="B2501" i="1"/>
  <c r="Y2500" i="1"/>
  <c r="X2500" i="1"/>
  <c r="X2500" i="1" a="1"/>
  <c r="W2500" i="1"/>
  <c r="W2500" i="1" a="1"/>
  <c r="V2500" i="1" a="1"/>
  <c r="V2500" i="1" s="1"/>
  <c r="U2500" i="1"/>
  <c r="T2500" i="1"/>
  <c r="P2500" i="1"/>
  <c r="O2500" i="1"/>
  <c r="G2500" i="1"/>
  <c r="D2500" i="1"/>
  <c r="C2500" i="1"/>
  <c r="B2500" i="1"/>
  <c r="X2499" i="1"/>
  <c r="Y2499" i="1" s="1"/>
  <c r="X2499" i="1" a="1"/>
  <c r="W2499" i="1" a="1"/>
  <c r="W2499" i="1" s="1"/>
  <c r="V2499" i="1"/>
  <c r="V2499" i="1" a="1"/>
  <c r="U2499" i="1"/>
  <c r="T2499" i="1"/>
  <c r="P2499" i="1"/>
  <c r="O2499" i="1"/>
  <c r="G2499" i="1"/>
  <c r="C2499" i="1"/>
  <c r="D2499" i="1" s="1"/>
  <c r="B2499" i="1"/>
  <c r="X2498" i="1" a="1"/>
  <c r="X2498" i="1" s="1"/>
  <c r="Y2498" i="1" s="1"/>
  <c r="W2498" i="1"/>
  <c r="W2498" i="1" a="1"/>
  <c r="V2498" i="1"/>
  <c r="V2498" i="1" a="1"/>
  <c r="U2498" i="1"/>
  <c r="T2498" i="1"/>
  <c r="O2498" i="1" s="1"/>
  <c r="P2498" i="1"/>
  <c r="G2498" i="1"/>
  <c r="D2498" i="1"/>
  <c r="C2498" i="1"/>
  <c r="B2498" i="1"/>
  <c r="X2497" i="1"/>
  <c r="Y2497" i="1" s="1"/>
  <c r="X2497" i="1" a="1"/>
  <c r="W2497" i="1"/>
  <c r="W2497" i="1" a="1"/>
  <c r="V2497" i="1" a="1"/>
  <c r="V2497" i="1" s="1"/>
  <c r="U2497" i="1"/>
  <c r="T2497" i="1"/>
  <c r="P2497" i="1"/>
  <c r="O2497" i="1"/>
  <c r="G2497" i="1"/>
  <c r="D2497" i="1"/>
  <c r="C2497" i="1"/>
  <c r="B2497" i="1"/>
  <c r="X2496" i="1" a="1"/>
  <c r="X2496" i="1" s="1"/>
  <c r="Y2496" i="1" s="1"/>
  <c r="W2496" i="1" a="1"/>
  <c r="W2496" i="1" s="1"/>
  <c r="V2496" i="1"/>
  <c r="V2496" i="1" a="1"/>
  <c r="U2496" i="1"/>
  <c r="T2496" i="1"/>
  <c r="O2496" i="1" s="1"/>
  <c r="P2496" i="1"/>
  <c r="G2496" i="1"/>
  <c r="C2496" i="1"/>
  <c r="D2496" i="1" s="1"/>
  <c r="B2496" i="1"/>
  <c r="X2495" i="1"/>
  <c r="Y2495" i="1" s="1"/>
  <c r="X2495" i="1" a="1"/>
  <c r="W2495" i="1"/>
  <c r="W2495" i="1" a="1"/>
  <c r="V2495" i="1"/>
  <c r="V2495" i="1" a="1"/>
  <c r="U2495" i="1"/>
  <c r="T2495" i="1"/>
  <c r="O2495" i="1" s="1"/>
  <c r="P2495" i="1"/>
  <c r="G2495" i="1"/>
  <c r="D2495" i="1"/>
  <c r="C2495" i="1"/>
  <c r="B2495" i="1"/>
  <c r="X2494" i="1" a="1"/>
  <c r="X2494" i="1" s="1"/>
  <c r="W2494" i="1" a="1"/>
  <c r="W2494" i="1" s="1"/>
  <c r="V2494" i="1" a="1"/>
  <c r="V2494" i="1" s="1"/>
  <c r="U2494" i="1"/>
  <c r="T2494" i="1"/>
  <c r="P2494" i="1"/>
  <c r="O2494" i="1"/>
  <c r="G2494" i="1"/>
  <c r="C2494" i="1"/>
  <c r="D2494" i="1" s="1"/>
  <c r="B2494" i="1"/>
  <c r="Y2493" i="1"/>
  <c r="X2493" i="1"/>
  <c r="X2493" i="1" a="1"/>
  <c r="W2493" i="1"/>
  <c r="W2493" i="1" a="1"/>
  <c r="V2493" i="1"/>
  <c r="V2493" i="1" a="1"/>
  <c r="U2493" i="1"/>
  <c r="T2493" i="1"/>
  <c r="P2493" i="1"/>
  <c r="O2493" i="1"/>
  <c r="G2493" i="1"/>
  <c r="C2493" i="1"/>
  <c r="D2493" i="1" s="1"/>
  <c r="B2493" i="1"/>
  <c r="X2492" i="1"/>
  <c r="Y2492" i="1" s="1"/>
  <c r="X2492" i="1" a="1"/>
  <c r="W2492" i="1" a="1"/>
  <c r="W2492" i="1" s="1"/>
  <c r="V2492" i="1" a="1"/>
  <c r="V2492" i="1" s="1"/>
  <c r="U2492" i="1"/>
  <c r="T2492" i="1"/>
  <c r="O2492" i="1" s="1"/>
  <c r="P2492" i="1"/>
  <c r="G2492" i="1"/>
  <c r="D2492" i="1"/>
  <c r="C2492" i="1"/>
  <c r="B2492" i="1"/>
  <c r="X2491" i="1" a="1"/>
  <c r="X2491" i="1" s="1"/>
  <c r="Y2491" i="1" s="1"/>
  <c r="W2491" i="1"/>
  <c r="W2491" i="1" a="1"/>
  <c r="V2491" i="1"/>
  <c r="V2491" i="1" a="1"/>
  <c r="U2491" i="1"/>
  <c r="T2491" i="1"/>
  <c r="P2491" i="1"/>
  <c r="O2491" i="1"/>
  <c r="G2491" i="1"/>
  <c r="D2491" i="1"/>
  <c r="C2491" i="1"/>
  <c r="B2491" i="1"/>
  <c r="X2490" i="1"/>
  <c r="Y2490" i="1" s="1"/>
  <c r="X2490" i="1" a="1"/>
  <c r="W2490" i="1"/>
  <c r="W2490" i="1" a="1"/>
  <c r="V2490" i="1" a="1"/>
  <c r="V2490" i="1" s="1"/>
  <c r="U2490" i="1"/>
  <c r="T2490" i="1"/>
  <c r="P2490" i="1"/>
  <c r="O2490" i="1"/>
  <c r="G2490" i="1"/>
  <c r="C2490" i="1"/>
  <c r="D2490" i="1" s="1"/>
  <c r="B2490" i="1"/>
  <c r="X2489" i="1" a="1"/>
  <c r="X2489" i="1" s="1"/>
  <c r="Y2489" i="1" s="1"/>
  <c r="W2489" i="1" a="1"/>
  <c r="W2489" i="1" s="1"/>
  <c r="V2489" i="1"/>
  <c r="V2489" i="1" a="1"/>
  <c r="U2489" i="1"/>
  <c r="T2489" i="1"/>
  <c r="O2489" i="1" s="1"/>
  <c r="P2489" i="1"/>
  <c r="G2489" i="1"/>
  <c r="D2489" i="1"/>
  <c r="C2489" i="1"/>
  <c r="B2489" i="1"/>
  <c r="X2488" i="1" a="1"/>
  <c r="X2488" i="1" s="1"/>
  <c r="Y2488" i="1" s="1"/>
  <c r="W2488" i="1"/>
  <c r="W2488" i="1" a="1"/>
  <c r="V2488" i="1"/>
  <c r="V2488" i="1" a="1"/>
  <c r="U2488" i="1"/>
  <c r="T2488" i="1"/>
  <c r="P2488" i="1"/>
  <c r="O2488" i="1"/>
  <c r="G2488" i="1"/>
  <c r="D2488" i="1"/>
  <c r="C2488" i="1"/>
  <c r="B2488" i="1"/>
  <c r="Y2487" i="1"/>
  <c r="X2487" i="1"/>
  <c r="X2487" i="1" a="1"/>
  <c r="W2487" i="1" a="1"/>
  <c r="W2487" i="1" s="1"/>
  <c r="V2487" i="1" a="1"/>
  <c r="V2487" i="1" s="1"/>
  <c r="U2487" i="1"/>
  <c r="T2487" i="1"/>
  <c r="P2487" i="1"/>
  <c r="O2487" i="1"/>
  <c r="G2487" i="1"/>
  <c r="C2487" i="1"/>
  <c r="D2487" i="1" s="1"/>
  <c r="B2487" i="1"/>
  <c r="X2486" i="1"/>
  <c r="Y2486" i="1" s="1"/>
  <c r="X2486" i="1" a="1"/>
  <c r="W2486" i="1" a="1"/>
  <c r="W2486" i="1" s="1"/>
  <c r="V2486" i="1"/>
  <c r="V2486" i="1" a="1"/>
  <c r="U2486" i="1"/>
  <c r="T2486" i="1"/>
  <c r="O2486" i="1" s="1"/>
  <c r="P2486" i="1"/>
  <c r="G2486" i="1"/>
  <c r="D2486" i="1"/>
  <c r="C2486" i="1"/>
  <c r="B2486" i="1"/>
  <c r="X2485" i="1" a="1"/>
  <c r="X2485" i="1" s="1"/>
  <c r="Y2485" i="1" s="1"/>
  <c r="W2485" i="1"/>
  <c r="W2485" i="1" a="1"/>
  <c r="V2485" i="1" a="1"/>
  <c r="V2485" i="1" s="1"/>
  <c r="U2485" i="1"/>
  <c r="T2485" i="1"/>
  <c r="O2485" i="1" s="1"/>
  <c r="P2485" i="1"/>
  <c r="G2485" i="1"/>
  <c r="C2485" i="1"/>
  <c r="D2485" i="1" s="1"/>
  <c r="B2485" i="1"/>
  <c r="Y2484" i="1"/>
  <c r="X2484" i="1"/>
  <c r="X2484" i="1" a="1"/>
  <c r="W2484" i="1"/>
  <c r="W2484" i="1" a="1"/>
  <c r="V2484" i="1" a="1"/>
  <c r="V2484" i="1" s="1"/>
  <c r="U2484" i="1"/>
  <c r="T2484" i="1"/>
  <c r="P2484" i="1"/>
  <c r="O2484" i="1"/>
  <c r="G2484" i="1"/>
  <c r="D2484" i="1"/>
  <c r="C2484" i="1"/>
  <c r="B2484" i="1"/>
  <c r="X2483" i="1"/>
  <c r="Y2483" i="1" s="1"/>
  <c r="X2483" i="1" a="1"/>
  <c r="W2483" i="1" a="1"/>
  <c r="W2483" i="1" s="1"/>
  <c r="V2483" i="1"/>
  <c r="V2483" i="1" a="1"/>
  <c r="U2483" i="1"/>
  <c r="T2483" i="1"/>
  <c r="P2483" i="1"/>
  <c r="O2483" i="1"/>
  <c r="G2483" i="1"/>
  <c r="C2483" i="1"/>
  <c r="D2483" i="1" s="1"/>
  <c r="B2483" i="1"/>
  <c r="X2482" i="1" a="1"/>
  <c r="X2482" i="1" s="1"/>
  <c r="Y2482" i="1" s="1"/>
  <c r="W2482" i="1"/>
  <c r="W2482" i="1" a="1"/>
  <c r="V2482" i="1"/>
  <c r="V2482" i="1" a="1"/>
  <c r="U2482" i="1"/>
  <c r="T2482" i="1"/>
  <c r="O2482" i="1" s="1"/>
  <c r="P2482" i="1"/>
  <c r="G2482" i="1"/>
  <c r="D2482" i="1"/>
  <c r="C2482" i="1"/>
  <c r="B2482" i="1"/>
  <c r="X2481" i="1"/>
  <c r="Y2481" i="1" s="1"/>
  <c r="X2481" i="1" a="1"/>
  <c r="W2481" i="1"/>
  <c r="W2481" i="1" a="1"/>
  <c r="V2481" i="1" a="1"/>
  <c r="V2481" i="1" s="1"/>
  <c r="U2481" i="1"/>
  <c r="T2481" i="1"/>
  <c r="P2481" i="1"/>
  <c r="O2481" i="1"/>
  <c r="G2481" i="1"/>
  <c r="D2481" i="1"/>
  <c r="C2481" i="1"/>
  <c r="B2481" i="1"/>
  <c r="X2480" i="1" a="1"/>
  <c r="X2480" i="1" s="1"/>
  <c r="Y2480" i="1" s="1"/>
  <c r="W2480" i="1" a="1"/>
  <c r="W2480" i="1" s="1"/>
  <c r="V2480" i="1"/>
  <c r="V2480" i="1" a="1"/>
  <c r="U2480" i="1"/>
  <c r="T2480" i="1"/>
  <c r="O2480" i="1" s="1"/>
  <c r="P2480" i="1"/>
  <c r="G2480" i="1"/>
  <c r="C2480" i="1"/>
  <c r="D2480" i="1" s="1"/>
  <c r="B2480" i="1"/>
  <c r="X2479" i="1"/>
  <c r="Y2479" i="1" s="1"/>
  <c r="X2479" i="1" a="1"/>
  <c r="W2479" i="1"/>
  <c r="W2479" i="1" a="1"/>
  <c r="V2479" i="1"/>
  <c r="V2479" i="1" a="1"/>
  <c r="U2479" i="1"/>
  <c r="T2479" i="1"/>
  <c r="O2479" i="1" s="1"/>
  <c r="P2479" i="1"/>
  <c r="G2479" i="1"/>
  <c r="D2479" i="1"/>
  <c r="C2479" i="1"/>
  <c r="B2479" i="1"/>
  <c r="X2478" i="1" a="1"/>
  <c r="X2478" i="1" s="1"/>
  <c r="Y2478" i="1" s="1"/>
  <c r="W2478" i="1" a="1"/>
  <c r="W2478" i="1" s="1"/>
  <c r="V2478" i="1" a="1"/>
  <c r="V2478" i="1" s="1"/>
  <c r="U2478" i="1"/>
  <c r="T2478" i="1"/>
  <c r="P2478" i="1"/>
  <c r="O2478" i="1"/>
  <c r="G2478" i="1"/>
  <c r="C2478" i="1"/>
  <c r="D2478" i="1" s="1"/>
  <c r="B2478" i="1"/>
  <c r="Y2477" i="1"/>
  <c r="X2477" i="1"/>
  <c r="X2477" i="1" a="1"/>
  <c r="W2477" i="1"/>
  <c r="W2477" i="1" a="1"/>
  <c r="V2477" i="1"/>
  <c r="V2477" i="1" a="1"/>
  <c r="U2477" i="1"/>
  <c r="T2477" i="1"/>
  <c r="P2477" i="1"/>
  <c r="O2477" i="1"/>
  <c r="G2477" i="1"/>
  <c r="C2477" i="1"/>
  <c r="D2477" i="1" s="1"/>
  <c r="B2477" i="1"/>
  <c r="X2476" i="1"/>
  <c r="Y2476" i="1" s="1"/>
  <c r="X2476" i="1" a="1"/>
  <c r="W2476" i="1" a="1"/>
  <c r="W2476" i="1" s="1"/>
  <c r="V2476" i="1" a="1"/>
  <c r="V2476" i="1" s="1"/>
  <c r="U2476" i="1"/>
  <c r="T2476" i="1"/>
  <c r="O2476" i="1" s="1"/>
  <c r="P2476" i="1"/>
  <c r="G2476" i="1"/>
  <c r="D2476" i="1"/>
  <c r="C2476" i="1"/>
  <c r="B2476" i="1"/>
  <c r="X2475" i="1" a="1"/>
  <c r="X2475" i="1" s="1"/>
  <c r="Y2475" i="1" s="1"/>
  <c r="W2475" i="1"/>
  <c r="W2475" i="1" a="1"/>
  <c r="V2475" i="1"/>
  <c r="V2475" i="1" a="1"/>
  <c r="U2475" i="1"/>
  <c r="T2475" i="1"/>
  <c r="O2475" i="1" s="1"/>
  <c r="P2475" i="1"/>
  <c r="G2475" i="1"/>
  <c r="D2475" i="1"/>
  <c r="C2475" i="1"/>
  <c r="B2475" i="1"/>
  <c r="X2474" i="1"/>
  <c r="Y2474" i="1" s="1"/>
  <c r="X2474" i="1" a="1"/>
  <c r="W2474" i="1"/>
  <c r="W2474" i="1" a="1"/>
  <c r="V2474" i="1" a="1"/>
  <c r="V2474" i="1" s="1"/>
  <c r="U2474" i="1"/>
  <c r="T2474" i="1"/>
  <c r="P2474" i="1"/>
  <c r="O2474" i="1"/>
  <c r="G2474" i="1"/>
  <c r="C2474" i="1"/>
  <c r="D2474" i="1" s="1"/>
  <c r="B2474" i="1"/>
  <c r="X2473" i="1" a="1"/>
  <c r="X2473" i="1" s="1"/>
  <c r="W2473" i="1" a="1"/>
  <c r="W2473" i="1" s="1"/>
  <c r="V2473" i="1"/>
  <c r="V2473" i="1" a="1"/>
  <c r="U2473" i="1"/>
  <c r="T2473" i="1"/>
  <c r="P2473" i="1"/>
  <c r="O2473" i="1"/>
  <c r="G2473" i="1"/>
  <c r="D2473" i="1"/>
  <c r="C2473" i="1"/>
  <c r="B2473" i="1"/>
  <c r="X2472" i="1" a="1"/>
  <c r="X2472" i="1" s="1"/>
  <c r="Y2472" i="1" s="1"/>
  <c r="W2472" i="1"/>
  <c r="W2472" i="1" a="1"/>
  <c r="V2472" i="1"/>
  <c r="V2472" i="1" a="1"/>
  <c r="U2472" i="1"/>
  <c r="T2472" i="1"/>
  <c r="P2472" i="1"/>
  <c r="O2472" i="1"/>
  <c r="G2472" i="1"/>
  <c r="D2472" i="1"/>
  <c r="C2472" i="1"/>
  <c r="B2472" i="1"/>
  <c r="X2471" i="1"/>
  <c r="X2471" i="1" a="1"/>
  <c r="W2471" i="1" a="1"/>
  <c r="W2471" i="1" s="1"/>
  <c r="Y2471" i="1" s="1"/>
  <c r="V2471" i="1" a="1"/>
  <c r="V2471" i="1" s="1"/>
  <c r="U2471" i="1"/>
  <c r="T2471" i="1"/>
  <c r="P2471" i="1"/>
  <c r="O2471" i="1"/>
  <c r="G2471" i="1"/>
  <c r="C2471" i="1"/>
  <c r="D2471" i="1" s="1"/>
  <c r="B2471" i="1"/>
  <c r="X2470" i="1"/>
  <c r="Y2470" i="1" s="1"/>
  <c r="X2470" i="1" a="1"/>
  <c r="W2470" i="1" a="1"/>
  <c r="W2470" i="1" s="1"/>
  <c r="V2470" i="1"/>
  <c r="V2470" i="1" a="1"/>
  <c r="U2470" i="1"/>
  <c r="T2470" i="1"/>
  <c r="O2470" i="1" s="1"/>
  <c r="P2470" i="1"/>
  <c r="G2470" i="1"/>
  <c r="D2470" i="1"/>
  <c r="C2470" i="1"/>
  <c r="B2470" i="1"/>
  <c r="X2469" i="1" a="1"/>
  <c r="X2469" i="1" s="1"/>
  <c r="Y2469" i="1" s="1"/>
  <c r="W2469" i="1"/>
  <c r="W2469" i="1" a="1"/>
  <c r="V2469" i="1" a="1"/>
  <c r="V2469" i="1" s="1"/>
  <c r="U2469" i="1"/>
  <c r="T2469" i="1"/>
  <c r="O2469" i="1" s="1"/>
  <c r="P2469" i="1"/>
  <c r="G2469" i="1"/>
  <c r="C2469" i="1"/>
  <c r="D2469" i="1" s="1"/>
  <c r="B2469" i="1"/>
  <c r="Y2468" i="1"/>
  <c r="X2468" i="1"/>
  <c r="X2468" i="1" a="1"/>
  <c r="W2468" i="1"/>
  <c r="W2468" i="1" a="1"/>
  <c r="V2468" i="1" a="1"/>
  <c r="V2468" i="1" s="1"/>
  <c r="U2468" i="1"/>
  <c r="T2468" i="1"/>
  <c r="P2468" i="1"/>
  <c r="O2468" i="1"/>
  <c r="G2468" i="1"/>
  <c r="D2468" i="1"/>
  <c r="C2468" i="1"/>
  <c r="B2468" i="1"/>
  <c r="X2467" i="1"/>
  <c r="Y2467" i="1" s="1"/>
  <c r="X2467" i="1" a="1"/>
  <c r="W2467" i="1" a="1"/>
  <c r="W2467" i="1" s="1"/>
  <c r="V2467" i="1"/>
  <c r="V2467" i="1" a="1"/>
  <c r="U2467" i="1"/>
  <c r="T2467" i="1"/>
  <c r="P2467" i="1"/>
  <c r="O2467" i="1"/>
  <c r="G2467" i="1"/>
  <c r="C2467" i="1"/>
  <c r="D2467" i="1" s="1"/>
  <c r="B2467" i="1"/>
  <c r="X2466" i="1" a="1"/>
  <c r="X2466" i="1" s="1"/>
  <c r="Y2466" i="1" s="1"/>
  <c r="W2466" i="1"/>
  <c r="W2466" i="1" a="1"/>
  <c r="V2466" i="1"/>
  <c r="V2466" i="1" a="1"/>
  <c r="U2466" i="1"/>
  <c r="T2466" i="1"/>
  <c r="O2466" i="1" s="1"/>
  <c r="P2466" i="1"/>
  <c r="G2466" i="1"/>
  <c r="D2466" i="1"/>
  <c r="C2466" i="1"/>
  <c r="B2466" i="1"/>
  <c r="X2465" i="1"/>
  <c r="X2465" i="1" a="1"/>
  <c r="W2465" i="1"/>
  <c r="W2465" i="1" a="1"/>
  <c r="V2465" i="1" a="1"/>
  <c r="V2465" i="1" s="1"/>
  <c r="U2465" i="1"/>
  <c r="T2465" i="1"/>
  <c r="P2465" i="1"/>
  <c r="O2465" i="1"/>
  <c r="G2465" i="1"/>
  <c r="D2465" i="1"/>
  <c r="C2465" i="1"/>
  <c r="B2465" i="1"/>
  <c r="X2464" i="1" a="1"/>
  <c r="X2464" i="1" s="1"/>
  <c r="W2464" i="1" a="1"/>
  <c r="W2464" i="1" s="1"/>
  <c r="V2464" i="1"/>
  <c r="V2464" i="1" a="1"/>
  <c r="U2464" i="1"/>
  <c r="T2464" i="1"/>
  <c r="O2464" i="1" s="1"/>
  <c r="P2464" i="1"/>
  <c r="G2464" i="1"/>
  <c r="C2464" i="1"/>
  <c r="D2464" i="1" s="1"/>
  <c r="B2464" i="1"/>
  <c r="X2463" i="1"/>
  <c r="Y2463" i="1" s="1"/>
  <c r="X2463" i="1" a="1"/>
  <c r="W2463" i="1"/>
  <c r="W2463" i="1" a="1"/>
  <c r="V2463" i="1"/>
  <c r="V2463" i="1" a="1"/>
  <c r="U2463" i="1"/>
  <c r="T2463" i="1"/>
  <c r="O2463" i="1" s="1"/>
  <c r="P2463" i="1"/>
  <c r="G2463" i="1"/>
  <c r="D2463" i="1"/>
  <c r="C2463" i="1"/>
  <c r="B2463" i="1"/>
  <c r="X2462" i="1" a="1"/>
  <c r="X2462" i="1" s="1"/>
  <c r="W2462" i="1" a="1"/>
  <c r="W2462" i="1" s="1"/>
  <c r="V2462" i="1" a="1"/>
  <c r="V2462" i="1" s="1"/>
  <c r="U2462" i="1"/>
  <c r="T2462" i="1"/>
  <c r="P2462" i="1"/>
  <c r="O2462" i="1"/>
  <c r="G2462" i="1"/>
  <c r="C2462" i="1"/>
  <c r="D2462" i="1" s="1"/>
  <c r="B2462" i="1"/>
  <c r="Y2461" i="1"/>
  <c r="X2461" i="1"/>
  <c r="X2461" i="1" a="1"/>
  <c r="W2461" i="1"/>
  <c r="W2461" i="1" a="1"/>
  <c r="V2461" i="1"/>
  <c r="V2461" i="1" a="1"/>
  <c r="U2461" i="1"/>
  <c r="T2461" i="1"/>
  <c r="P2461" i="1"/>
  <c r="O2461" i="1"/>
  <c r="G2461" i="1"/>
  <c r="C2461" i="1"/>
  <c r="D2461" i="1" s="1"/>
  <c r="B2461" i="1"/>
  <c r="X2460" i="1"/>
  <c r="X2460" i="1" a="1"/>
  <c r="W2460" i="1" a="1"/>
  <c r="W2460" i="1" s="1"/>
  <c r="V2460" i="1" a="1"/>
  <c r="V2460" i="1" s="1"/>
  <c r="U2460" i="1"/>
  <c r="T2460" i="1"/>
  <c r="O2460" i="1" s="1"/>
  <c r="P2460" i="1"/>
  <c r="G2460" i="1"/>
  <c r="D2460" i="1"/>
  <c r="C2460" i="1"/>
  <c r="B2460" i="1"/>
  <c r="X2459" i="1" a="1"/>
  <c r="X2459" i="1" s="1"/>
  <c r="Y2459" i="1" s="1"/>
  <c r="W2459" i="1"/>
  <c r="W2459" i="1" a="1"/>
  <c r="V2459" i="1"/>
  <c r="V2459" i="1" a="1"/>
  <c r="U2459" i="1"/>
  <c r="T2459" i="1"/>
  <c r="O2459" i="1" s="1"/>
  <c r="P2459" i="1"/>
  <c r="G2459" i="1"/>
  <c r="D2459" i="1"/>
  <c r="C2459" i="1"/>
  <c r="B2459" i="1"/>
  <c r="X2458" i="1"/>
  <c r="Y2458" i="1" s="1"/>
  <c r="X2458" i="1" a="1"/>
  <c r="W2458" i="1"/>
  <c r="W2458" i="1" a="1"/>
  <c r="V2458" i="1" a="1"/>
  <c r="V2458" i="1" s="1"/>
  <c r="U2458" i="1"/>
  <c r="T2458" i="1"/>
  <c r="P2458" i="1"/>
  <c r="O2458" i="1"/>
  <c r="G2458" i="1"/>
  <c r="C2458" i="1"/>
  <c r="D2458" i="1" s="1"/>
  <c r="B2458" i="1"/>
  <c r="X2457" i="1" a="1"/>
  <c r="X2457" i="1" s="1"/>
  <c r="Y2457" i="1" s="1"/>
  <c r="W2457" i="1" a="1"/>
  <c r="W2457" i="1" s="1"/>
  <c r="V2457" i="1"/>
  <c r="V2457" i="1" a="1"/>
  <c r="U2457" i="1"/>
  <c r="T2457" i="1"/>
  <c r="P2457" i="1"/>
  <c r="O2457" i="1"/>
  <c r="G2457" i="1"/>
  <c r="D2457" i="1"/>
  <c r="C2457" i="1"/>
  <c r="B2457" i="1"/>
  <c r="X2456" i="1" a="1"/>
  <c r="X2456" i="1" s="1"/>
  <c r="Y2456" i="1" s="1"/>
  <c r="W2456" i="1"/>
  <c r="W2456" i="1" a="1"/>
  <c r="V2456" i="1"/>
  <c r="V2456" i="1" a="1"/>
  <c r="U2456" i="1"/>
  <c r="T2456" i="1"/>
  <c r="P2456" i="1"/>
  <c r="O2456" i="1"/>
  <c r="G2456" i="1"/>
  <c r="D2456" i="1"/>
  <c r="C2456" i="1"/>
  <c r="B2456" i="1"/>
  <c r="X2455" i="1"/>
  <c r="X2455" i="1" a="1"/>
  <c r="W2455" i="1" a="1"/>
  <c r="W2455" i="1" s="1"/>
  <c r="Y2455" i="1" s="1"/>
  <c r="V2455" i="1" a="1"/>
  <c r="V2455" i="1" s="1"/>
  <c r="U2455" i="1"/>
  <c r="T2455" i="1"/>
  <c r="P2455" i="1"/>
  <c r="O2455" i="1"/>
  <c r="G2455" i="1"/>
  <c r="C2455" i="1"/>
  <c r="D2455" i="1" s="1"/>
  <c r="B2455" i="1"/>
  <c r="X2454" i="1"/>
  <c r="X2454" i="1" a="1"/>
  <c r="W2454" i="1" a="1"/>
  <c r="W2454" i="1" s="1"/>
  <c r="V2454" i="1"/>
  <c r="V2454" i="1" a="1"/>
  <c r="U2454" i="1"/>
  <c r="T2454" i="1"/>
  <c r="O2454" i="1" s="1"/>
  <c r="P2454" i="1"/>
  <c r="G2454" i="1"/>
  <c r="D2454" i="1"/>
  <c r="C2454" i="1"/>
  <c r="B2454" i="1"/>
  <c r="X2453" i="1" a="1"/>
  <c r="X2453" i="1" s="1"/>
  <c r="Y2453" i="1" s="1"/>
  <c r="W2453" i="1"/>
  <c r="W2453" i="1" a="1"/>
  <c r="V2453" i="1" a="1"/>
  <c r="V2453" i="1" s="1"/>
  <c r="U2453" i="1"/>
  <c r="T2453" i="1"/>
  <c r="O2453" i="1" s="1"/>
  <c r="P2453" i="1"/>
  <c r="G2453" i="1"/>
  <c r="C2453" i="1"/>
  <c r="D2453" i="1" s="1"/>
  <c r="B2453" i="1"/>
  <c r="Y2452" i="1"/>
  <c r="X2452" i="1"/>
  <c r="X2452" i="1" a="1"/>
  <c r="W2452" i="1"/>
  <c r="W2452" i="1" a="1"/>
  <c r="V2452" i="1" a="1"/>
  <c r="V2452" i="1" s="1"/>
  <c r="U2452" i="1"/>
  <c r="T2452" i="1"/>
  <c r="P2452" i="1"/>
  <c r="O2452" i="1"/>
  <c r="G2452" i="1"/>
  <c r="D2452" i="1"/>
  <c r="C2452" i="1"/>
  <c r="B2452" i="1"/>
  <c r="X2451" i="1"/>
  <c r="X2451" i="1" a="1"/>
  <c r="W2451" i="1" a="1"/>
  <c r="W2451" i="1" s="1"/>
  <c r="V2451" i="1"/>
  <c r="V2451" i="1" a="1"/>
  <c r="U2451" i="1"/>
  <c r="T2451" i="1"/>
  <c r="P2451" i="1"/>
  <c r="O2451" i="1"/>
  <c r="G2451" i="1"/>
  <c r="C2451" i="1"/>
  <c r="D2451" i="1" s="1"/>
  <c r="B2451" i="1"/>
  <c r="X2450" i="1" a="1"/>
  <c r="X2450" i="1" s="1"/>
  <c r="Y2450" i="1" s="1"/>
  <c r="W2450" i="1"/>
  <c r="W2450" i="1" a="1"/>
  <c r="V2450" i="1"/>
  <c r="V2450" i="1" a="1"/>
  <c r="U2450" i="1"/>
  <c r="T2450" i="1"/>
  <c r="O2450" i="1" s="1"/>
  <c r="P2450" i="1"/>
  <c r="G2450" i="1"/>
  <c r="D2450" i="1"/>
  <c r="C2450" i="1"/>
  <c r="B2450" i="1"/>
  <c r="X2449" i="1"/>
  <c r="X2449" i="1" a="1"/>
  <c r="W2449" i="1"/>
  <c r="W2449" i="1" a="1"/>
  <c r="V2449" i="1" a="1"/>
  <c r="V2449" i="1" s="1"/>
  <c r="U2449" i="1"/>
  <c r="T2449" i="1"/>
  <c r="P2449" i="1"/>
  <c r="O2449" i="1"/>
  <c r="G2449" i="1"/>
  <c r="D2449" i="1"/>
  <c r="C2449" i="1"/>
  <c r="B2449" i="1"/>
  <c r="X2448" i="1" a="1"/>
  <c r="X2448" i="1" s="1"/>
  <c r="W2448" i="1" a="1"/>
  <c r="W2448" i="1" s="1"/>
  <c r="V2448" i="1"/>
  <c r="V2448" i="1" a="1"/>
  <c r="U2448" i="1"/>
  <c r="T2448" i="1"/>
  <c r="O2448" i="1" s="1"/>
  <c r="P2448" i="1"/>
  <c r="G2448" i="1"/>
  <c r="C2448" i="1"/>
  <c r="D2448" i="1" s="1"/>
  <c r="B2448" i="1"/>
  <c r="X2447" i="1"/>
  <c r="Y2447" i="1" s="1"/>
  <c r="X2447" i="1" a="1"/>
  <c r="W2447" i="1"/>
  <c r="W2447" i="1" a="1"/>
  <c r="V2447" i="1"/>
  <c r="V2447" i="1" a="1"/>
  <c r="U2447" i="1"/>
  <c r="T2447" i="1"/>
  <c r="O2447" i="1" s="1"/>
  <c r="P2447" i="1"/>
  <c r="G2447" i="1"/>
  <c r="D2447" i="1"/>
  <c r="C2447" i="1"/>
  <c r="B2447" i="1"/>
  <c r="X2446" i="1" a="1"/>
  <c r="X2446" i="1" s="1"/>
  <c r="Y2446" i="1" s="1"/>
  <c r="W2446" i="1" a="1"/>
  <c r="W2446" i="1" s="1"/>
  <c r="V2446" i="1" a="1"/>
  <c r="V2446" i="1" s="1"/>
  <c r="U2446" i="1"/>
  <c r="T2446" i="1"/>
  <c r="P2446" i="1"/>
  <c r="O2446" i="1"/>
  <c r="G2446" i="1"/>
  <c r="C2446" i="1"/>
  <c r="D2446" i="1" s="1"/>
  <c r="B2446" i="1"/>
  <c r="Y2445" i="1"/>
  <c r="X2445" i="1"/>
  <c r="X2445" i="1" a="1"/>
  <c r="W2445" i="1"/>
  <c r="W2445" i="1" a="1"/>
  <c r="V2445" i="1"/>
  <c r="V2445" i="1" a="1"/>
  <c r="U2445" i="1"/>
  <c r="T2445" i="1"/>
  <c r="P2445" i="1"/>
  <c r="O2445" i="1"/>
  <c r="G2445" i="1"/>
  <c r="C2445" i="1"/>
  <c r="D2445" i="1" s="1"/>
  <c r="B2445" i="1"/>
  <c r="X2444" i="1"/>
  <c r="Y2444" i="1" s="1"/>
  <c r="X2444" i="1" a="1"/>
  <c r="W2444" i="1" a="1"/>
  <c r="W2444" i="1" s="1"/>
  <c r="V2444" i="1" a="1"/>
  <c r="V2444" i="1" s="1"/>
  <c r="U2444" i="1"/>
  <c r="T2444" i="1"/>
  <c r="O2444" i="1" s="1"/>
  <c r="P2444" i="1"/>
  <c r="G2444" i="1"/>
  <c r="D2444" i="1"/>
  <c r="C2444" i="1"/>
  <c r="B2444" i="1"/>
  <c r="X2443" i="1" a="1"/>
  <c r="X2443" i="1" s="1"/>
  <c r="Y2443" i="1" s="1"/>
  <c r="W2443" i="1"/>
  <c r="W2443" i="1" a="1"/>
  <c r="V2443" i="1"/>
  <c r="V2443" i="1" a="1"/>
  <c r="U2443" i="1"/>
  <c r="T2443" i="1"/>
  <c r="O2443" i="1" s="1"/>
  <c r="P2443" i="1"/>
  <c r="G2443" i="1"/>
  <c r="D2443" i="1"/>
  <c r="C2443" i="1"/>
  <c r="B2443" i="1"/>
  <c r="X2442" i="1"/>
  <c r="Y2442" i="1" s="1"/>
  <c r="X2442" i="1" a="1"/>
  <c r="W2442" i="1"/>
  <c r="W2442" i="1" a="1"/>
  <c r="V2442" i="1" a="1"/>
  <c r="V2442" i="1" s="1"/>
  <c r="U2442" i="1"/>
  <c r="T2442" i="1"/>
  <c r="P2442" i="1"/>
  <c r="O2442" i="1"/>
  <c r="G2442" i="1"/>
  <c r="C2442" i="1"/>
  <c r="D2442" i="1" s="1"/>
  <c r="B2442" i="1"/>
  <c r="X2441" i="1" a="1"/>
  <c r="X2441" i="1" s="1"/>
  <c r="Y2441" i="1" s="1"/>
  <c r="W2441" i="1" a="1"/>
  <c r="W2441" i="1" s="1"/>
  <c r="V2441" i="1"/>
  <c r="V2441" i="1" a="1"/>
  <c r="U2441" i="1"/>
  <c r="T2441" i="1"/>
  <c r="P2441" i="1"/>
  <c r="O2441" i="1"/>
  <c r="G2441" i="1"/>
  <c r="D2441" i="1"/>
  <c r="C2441" i="1"/>
  <c r="B2441" i="1"/>
  <c r="X2440" i="1" a="1"/>
  <c r="X2440" i="1" s="1"/>
  <c r="Y2440" i="1" s="1"/>
  <c r="W2440" i="1"/>
  <c r="W2440" i="1" a="1"/>
  <c r="V2440" i="1"/>
  <c r="V2440" i="1" a="1"/>
  <c r="U2440" i="1"/>
  <c r="T2440" i="1"/>
  <c r="P2440" i="1"/>
  <c r="O2440" i="1"/>
  <c r="G2440" i="1"/>
  <c r="D2440" i="1"/>
  <c r="C2440" i="1"/>
  <c r="B2440" i="1"/>
  <c r="Y2439" i="1"/>
  <c r="X2439" i="1"/>
  <c r="X2439" i="1" a="1"/>
  <c r="W2439" i="1" a="1"/>
  <c r="W2439" i="1" s="1"/>
  <c r="V2439" i="1" a="1"/>
  <c r="V2439" i="1" s="1"/>
  <c r="U2439" i="1"/>
  <c r="T2439" i="1"/>
  <c r="P2439" i="1"/>
  <c r="O2439" i="1"/>
  <c r="G2439" i="1"/>
  <c r="C2439" i="1"/>
  <c r="D2439" i="1" s="1"/>
  <c r="B2439" i="1"/>
  <c r="X2438" i="1"/>
  <c r="Y2438" i="1" s="1"/>
  <c r="X2438" i="1" a="1"/>
  <c r="W2438" i="1" a="1"/>
  <c r="W2438" i="1" s="1"/>
  <c r="V2438" i="1"/>
  <c r="V2438" i="1" a="1"/>
  <c r="U2438" i="1"/>
  <c r="T2438" i="1"/>
  <c r="O2438" i="1" s="1"/>
  <c r="P2438" i="1"/>
  <c r="G2438" i="1"/>
  <c r="D2438" i="1"/>
  <c r="C2438" i="1"/>
  <c r="B2438" i="1"/>
  <c r="X2437" i="1" a="1"/>
  <c r="X2437" i="1" s="1"/>
  <c r="Y2437" i="1" s="1"/>
  <c r="W2437" i="1"/>
  <c r="W2437" i="1" a="1"/>
  <c r="V2437" i="1" a="1"/>
  <c r="V2437" i="1" s="1"/>
  <c r="U2437" i="1"/>
  <c r="T2437" i="1"/>
  <c r="O2437" i="1" s="1"/>
  <c r="P2437" i="1"/>
  <c r="G2437" i="1"/>
  <c r="C2437" i="1"/>
  <c r="D2437" i="1" s="1"/>
  <c r="B2437" i="1"/>
  <c r="Y2436" i="1"/>
  <c r="X2436" i="1"/>
  <c r="X2436" i="1" a="1"/>
  <c r="W2436" i="1"/>
  <c r="W2436" i="1" a="1"/>
  <c r="V2436" i="1" a="1"/>
  <c r="V2436" i="1" s="1"/>
  <c r="U2436" i="1"/>
  <c r="T2436" i="1"/>
  <c r="P2436" i="1"/>
  <c r="O2436" i="1"/>
  <c r="G2436" i="1"/>
  <c r="D2436" i="1"/>
  <c r="C2436" i="1"/>
  <c r="B2436" i="1"/>
  <c r="X2435" i="1"/>
  <c r="Y2435" i="1" s="1"/>
  <c r="X2435" i="1" a="1"/>
  <c r="W2435" i="1" a="1"/>
  <c r="W2435" i="1" s="1"/>
  <c r="V2435" i="1"/>
  <c r="V2435" i="1" a="1"/>
  <c r="U2435" i="1"/>
  <c r="T2435" i="1"/>
  <c r="P2435" i="1"/>
  <c r="O2435" i="1"/>
  <c r="G2435" i="1"/>
  <c r="C2435" i="1"/>
  <c r="D2435" i="1" s="1"/>
  <c r="B2435" i="1"/>
  <c r="X2434" i="1" a="1"/>
  <c r="X2434" i="1" s="1"/>
  <c r="Y2434" i="1" s="1"/>
  <c r="W2434" i="1"/>
  <c r="W2434" i="1" a="1"/>
  <c r="V2434" i="1"/>
  <c r="V2434" i="1" a="1"/>
  <c r="U2434" i="1"/>
  <c r="T2434" i="1"/>
  <c r="O2434" i="1" s="1"/>
  <c r="P2434" i="1"/>
  <c r="G2434" i="1"/>
  <c r="D2434" i="1"/>
  <c r="C2434" i="1"/>
  <c r="B2434" i="1"/>
  <c r="X2433" i="1"/>
  <c r="Y2433" i="1" s="1"/>
  <c r="X2433" i="1" a="1"/>
  <c r="W2433" i="1"/>
  <c r="W2433" i="1" a="1"/>
  <c r="V2433" i="1" a="1"/>
  <c r="V2433" i="1" s="1"/>
  <c r="U2433" i="1"/>
  <c r="T2433" i="1"/>
  <c r="P2433" i="1"/>
  <c r="O2433" i="1"/>
  <c r="G2433" i="1"/>
  <c r="D2433" i="1"/>
  <c r="C2433" i="1"/>
  <c r="B2433" i="1"/>
  <c r="X2432" i="1" a="1"/>
  <c r="X2432" i="1" s="1"/>
  <c r="W2432" i="1" a="1"/>
  <c r="W2432" i="1" s="1"/>
  <c r="V2432" i="1"/>
  <c r="V2432" i="1" a="1"/>
  <c r="U2432" i="1"/>
  <c r="T2432" i="1"/>
  <c r="O2432" i="1" s="1"/>
  <c r="P2432" i="1"/>
  <c r="G2432" i="1"/>
  <c r="C2432" i="1"/>
  <c r="D2432" i="1" s="1"/>
  <c r="B2432" i="1"/>
  <c r="X2431" i="1"/>
  <c r="Y2431" i="1" s="1"/>
  <c r="X2431" i="1" a="1"/>
  <c r="W2431" i="1"/>
  <c r="W2431" i="1" a="1"/>
  <c r="V2431" i="1"/>
  <c r="V2431" i="1" a="1"/>
  <c r="U2431" i="1"/>
  <c r="T2431" i="1"/>
  <c r="O2431" i="1" s="1"/>
  <c r="P2431" i="1"/>
  <c r="G2431" i="1"/>
  <c r="D2431" i="1"/>
  <c r="C2431" i="1"/>
  <c r="B2431" i="1"/>
  <c r="X2430" i="1" a="1"/>
  <c r="X2430" i="1" s="1"/>
  <c r="Y2430" i="1" s="1"/>
  <c r="W2430" i="1" a="1"/>
  <c r="W2430" i="1" s="1"/>
  <c r="V2430" i="1" a="1"/>
  <c r="V2430" i="1" s="1"/>
  <c r="U2430" i="1"/>
  <c r="T2430" i="1"/>
  <c r="P2430" i="1"/>
  <c r="O2430" i="1"/>
  <c r="G2430" i="1"/>
  <c r="C2430" i="1"/>
  <c r="D2430" i="1" s="1"/>
  <c r="B2430" i="1"/>
  <c r="Y2429" i="1"/>
  <c r="X2429" i="1"/>
  <c r="X2429" i="1" a="1"/>
  <c r="W2429" i="1"/>
  <c r="W2429" i="1" a="1"/>
  <c r="V2429" i="1"/>
  <c r="V2429" i="1" a="1"/>
  <c r="U2429" i="1"/>
  <c r="T2429" i="1"/>
  <c r="P2429" i="1"/>
  <c r="O2429" i="1"/>
  <c r="G2429" i="1"/>
  <c r="C2429" i="1"/>
  <c r="D2429" i="1" s="1"/>
  <c r="B2429" i="1"/>
  <c r="X2428" i="1"/>
  <c r="Y2428" i="1" s="1"/>
  <c r="X2428" i="1" a="1"/>
  <c r="W2428" i="1" a="1"/>
  <c r="W2428" i="1" s="1"/>
  <c r="V2428" i="1" a="1"/>
  <c r="V2428" i="1" s="1"/>
  <c r="U2428" i="1"/>
  <c r="T2428" i="1"/>
  <c r="O2428" i="1" s="1"/>
  <c r="P2428" i="1"/>
  <c r="G2428" i="1"/>
  <c r="D2428" i="1"/>
  <c r="C2428" i="1"/>
  <c r="B2428" i="1"/>
  <c r="X2427" i="1" a="1"/>
  <c r="X2427" i="1" s="1"/>
  <c r="Y2427" i="1" s="1"/>
  <c r="W2427" i="1"/>
  <c r="W2427" i="1" a="1"/>
  <c r="V2427" i="1"/>
  <c r="V2427" i="1" a="1"/>
  <c r="U2427" i="1"/>
  <c r="T2427" i="1"/>
  <c r="O2427" i="1" s="1"/>
  <c r="P2427" i="1"/>
  <c r="G2427" i="1"/>
  <c r="D2427" i="1"/>
  <c r="C2427" i="1"/>
  <c r="B2427" i="1"/>
  <c r="X2426" i="1"/>
  <c r="Y2426" i="1" s="1"/>
  <c r="X2426" i="1" a="1"/>
  <c r="W2426" i="1"/>
  <c r="W2426" i="1" a="1"/>
  <c r="V2426" i="1" a="1"/>
  <c r="V2426" i="1" s="1"/>
  <c r="U2426" i="1"/>
  <c r="T2426" i="1"/>
  <c r="P2426" i="1"/>
  <c r="O2426" i="1"/>
  <c r="G2426" i="1"/>
  <c r="C2426" i="1"/>
  <c r="D2426" i="1" s="1"/>
  <c r="B2426" i="1"/>
  <c r="X2425" i="1" a="1"/>
  <c r="X2425" i="1" s="1"/>
  <c r="Y2425" i="1" s="1"/>
  <c r="W2425" i="1" a="1"/>
  <c r="W2425" i="1" s="1"/>
  <c r="V2425" i="1"/>
  <c r="V2425" i="1" a="1"/>
  <c r="U2425" i="1"/>
  <c r="T2425" i="1"/>
  <c r="P2425" i="1"/>
  <c r="O2425" i="1"/>
  <c r="G2425" i="1"/>
  <c r="D2425" i="1"/>
  <c r="C2425" i="1"/>
  <c r="B2425" i="1"/>
  <c r="X2424" i="1" a="1"/>
  <c r="X2424" i="1" s="1"/>
  <c r="Y2424" i="1" s="1"/>
  <c r="W2424" i="1"/>
  <c r="W2424" i="1" a="1"/>
  <c r="V2424" i="1"/>
  <c r="V2424" i="1" a="1"/>
  <c r="U2424" i="1"/>
  <c r="T2424" i="1"/>
  <c r="P2424" i="1"/>
  <c r="O2424" i="1"/>
  <c r="G2424" i="1"/>
  <c r="D2424" i="1"/>
  <c r="C2424" i="1"/>
  <c r="B2424" i="1"/>
  <c r="Y2423" i="1"/>
  <c r="X2423" i="1"/>
  <c r="X2423" i="1" a="1"/>
  <c r="W2423" i="1" a="1"/>
  <c r="W2423" i="1" s="1"/>
  <c r="V2423" i="1" a="1"/>
  <c r="V2423" i="1" s="1"/>
  <c r="U2423" i="1"/>
  <c r="T2423" i="1"/>
  <c r="P2423" i="1"/>
  <c r="O2423" i="1"/>
  <c r="G2423" i="1"/>
  <c r="C2423" i="1"/>
  <c r="D2423" i="1" s="1"/>
  <c r="B2423" i="1"/>
  <c r="X2422" i="1"/>
  <c r="Y2422" i="1" s="1"/>
  <c r="X2422" i="1" a="1"/>
  <c r="W2422" i="1" a="1"/>
  <c r="W2422" i="1" s="1"/>
  <c r="V2422" i="1"/>
  <c r="V2422" i="1" a="1"/>
  <c r="U2422" i="1"/>
  <c r="T2422" i="1"/>
  <c r="O2422" i="1" s="1"/>
  <c r="P2422" i="1"/>
  <c r="G2422" i="1"/>
  <c r="D2422" i="1"/>
  <c r="C2422" i="1"/>
  <c r="B2422" i="1"/>
  <c r="X2421" i="1" a="1"/>
  <c r="X2421" i="1" s="1"/>
  <c r="Y2421" i="1" s="1"/>
  <c r="W2421" i="1"/>
  <c r="W2421" i="1" a="1"/>
  <c r="V2421" i="1" a="1"/>
  <c r="V2421" i="1" s="1"/>
  <c r="U2421" i="1"/>
  <c r="T2421" i="1"/>
  <c r="O2421" i="1" s="1"/>
  <c r="P2421" i="1"/>
  <c r="G2421" i="1"/>
  <c r="C2421" i="1"/>
  <c r="D2421" i="1" s="1"/>
  <c r="B2421" i="1"/>
  <c r="Y2420" i="1"/>
  <c r="X2420" i="1"/>
  <c r="X2420" i="1" a="1"/>
  <c r="W2420" i="1"/>
  <c r="W2420" i="1" a="1"/>
  <c r="V2420" i="1" a="1"/>
  <c r="V2420" i="1" s="1"/>
  <c r="U2420" i="1"/>
  <c r="T2420" i="1"/>
  <c r="P2420" i="1"/>
  <c r="O2420" i="1"/>
  <c r="G2420" i="1"/>
  <c r="D2420" i="1"/>
  <c r="C2420" i="1"/>
  <c r="B2420" i="1"/>
  <c r="X2419" i="1"/>
  <c r="Y2419" i="1" s="1"/>
  <c r="X2419" i="1" a="1"/>
  <c r="W2419" i="1" a="1"/>
  <c r="W2419" i="1" s="1"/>
  <c r="V2419" i="1"/>
  <c r="V2419" i="1" a="1"/>
  <c r="U2419" i="1"/>
  <c r="T2419" i="1"/>
  <c r="P2419" i="1"/>
  <c r="O2419" i="1"/>
  <c r="G2419" i="1"/>
  <c r="C2419" i="1"/>
  <c r="D2419" i="1" s="1"/>
  <c r="B2419" i="1"/>
  <c r="X2418" i="1" a="1"/>
  <c r="X2418" i="1" s="1"/>
  <c r="Y2418" i="1" s="1"/>
  <c r="W2418" i="1"/>
  <c r="W2418" i="1" a="1"/>
  <c r="V2418" i="1"/>
  <c r="V2418" i="1" a="1"/>
  <c r="U2418" i="1"/>
  <c r="T2418" i="1"/>
  <c r="O2418" i="1" s="1"/>
  <c r="P2418" i="1"/>
  <c r="G2418" i="1"/>
  <c r="D2418" i="1"/>
  <c r="C2418" i="1"/>
  <c r="B2418" i="1"/>
  <c r="X2417" i="1"/>
  <c r="Y2417" i="1" s="1"/>
  <c r="X2417" i="1" a="1"/>
  <c r="W2417" i="1"/>
  <c r="W2417" i="1" a="1"/>
  <c r="V2417" i="1" a="1"/>
  <c r="V2417" i="1" s="1"/>
  <c r="U2417" i="1"/>
  <c r="T2417" i="1"/>
  <c r="P2417" i="1"/>
  <c r="O2417" i="1"/>
  <c r="G2417" i="1"/>
  <c r="D2417" i="1"/>
  <c r="C2417" i="1"/>
  <c r="B2417" i="1"/>
  <c r="X2416" i="1" a="1"/>
  <c r="X2416" i="1" s="1"/>
  <c r="Y2416" i="1" s="1"/>
  <c r="W2416" i="1" a="1"/>
  <c r="W2416" i="1" s="1"/>
  <c r="V2416" i="1"/>
  <c r="V2416" i="1" a="1"/>
  <c r="U2416" i="1"/>
  <c r="T2416" i="1"/>
  <c r="O2416" i="1" s="1"/>
  <c r="P2416" i="1"/>
  <c r="G2416" i="1"/>
  <c r="C2416" i="1"/>
  <c r="D2416" i="1" s="1"/>
  <c r="B2416" i="1"/>
  <c r="X2415" i="1"/>
  <c r="Y2415" i="1" s="1"/>
  <c r="X2415" i="1" a="1"/>
  <c r="W2415" i="1"/>
  <c r="W2415" i="1" a="1"/>
  <c r="V2415" i="1"/>
  <c r="V2415" i="1" a="1"/>
  <c r="U2415" i="1"/>
  <c r="T2415" i="1"/>
  <c r="O2415" i="1" s="1"/>
  <c r="P2415" i="1"/>
  <c r="G2415" i="1"/>
  <c r="D2415" i="1"/>
  <c r="C2415" i="1"/>
  <c r="B2415" i="1"/>
  <c r="X2414" i="1" a="1"/>
  <c r="X2414" i="1" s="1"/>
  <c r="Y2414" i="1" s="1"/>
  <c r="W2414" i="1" a="1"/>
  <c r="W2414" i="1" s="1"/>
  <c r="V2414" i="1" a="1"/>
  <c r="V2414" i="1" s="1"/>
  <c r="U2414" i="1"/>
  <c r="T2414" i="1"/>
  <c r="P2414" i="1"/>
  <c r="O2414" i="1"/>
  <c r="G2414" i="1"/>
  <c r="C2414" i="1"/>
  <c r="D2414" i="1" s="1"/>
  <c r="B2414" i="1"/>
  <c r="Y2413" i="1"/>
  <c r="X2413" i="1"/>
  <c r="X2413" i="1" a="1"/>
  <c r="W2413" i="1"/>
  <c r="W2413" i="1" a="1"/>
  <c r="V2413" i="1"/>
  <c r="V2413" i="1" a="1"/>
  <c r="U2413" i="1"/>
  <c r="T2413" i="1"/>
  <c r="P2413" i="1"/>
  <c r="O2413" i="1"/>
  <c r="G2413" i="1"/>
  <c r="C2413" i="1"/>
  <c r="D2413" i="1" s="1"/>
  <c r="B2413" i="1"/>
  <c r="X2412" i="1"/>
  <c r="Y2412" i="1" s="1"/>
  <c r="X2412" i="1" a="1"/>
  <c r="W2412" i="1" a="1"/>
  <c r="W2412" i="1" s="1"/>
  <c r="V2412" i="1" a="1"/>
  <c r="V2412" i="1" s="1"/>
  <c r="U2412" i="1"/>
  <c r="T2412" i="1"/>
  <c r="O2412" i="1" s="1"/>
  <c r="P2412" i="1"/>
  <c r="G2412" i="1"/>
  <c r="D2412" i="1"/>
  <c r="C2412" i="1"/>
  <c r="B2412" i="1"/>
  <c r="X2411" i="1" a="1"/>
  <c r="X2411" i="1" s="1"/>
  <c r="Y2411" i="1" s="1"/>
  <c r="W2411" i="1"/>
  <c r="W2411" i="1" a="1"/>
  <c r="V2411" i="1"/>
  <c r="V2411" i="1" a="1"/>
  <c r="U2411" i="1"/>
  <c r="T2411" i="1"/>
  <c r="O2411" i="1" s="1"/>
  <c r="P2411" i="1"/>
  <c r="G2411" i="1"/>
  <c r="D2411" i="1"/>
  <c r="C2411" i="1"/>
  <c r="B2411" i="1"/>
  <c r="X2410" i="1"/>
  <c r="Y2410" i="1" s="1"/>
  <c r="X2410" i="1" a="1"/>
  <c r="W2410" i="1"/>
  <c r="W2410" i="1" a="1"/>
  <c r="V2410" i="1" a="1"/>
  <c r="V2410" i="1" s="1"/>
  <c r="U2410" i="1"/>
  <c r="T2410" i="1"/>
  <c r="P2410" i="1"/>
  <c r="O2410" i="1"/>
  <c r="G2410" i="1"/>
  <c r="C2410" i="1"/>
  <c r="D2410" i="1" s="1"/>
  <c r="B2410" i="1"/>
  <c r="X2409" i="1" a="1"/>
  <c r="X2409" i="1" s="1"/>
  <c r="Y2409" i="1" s="1"/>
  <c r="W2409" i="1" a="1"/>
  <c r="W2409" i="1" s="1"/>
  <c r="V2409" i="1"/>
  <c r="V2409" i="1" a="1"/>
  <c r="U2409" i="1"/>
  <c r="T2409" i="1"/>
  <c r="P2409" i="1"/>
  <c r="O2409" i="1"/>
  <c r="G2409" i="1"/>
  <c r="D2409" i="1"/>
  <c r="C2409" i="1"/>
  <c r="B2409" i="1"/>
  <c r="X2408" i="1" a="1"/>
  <c r="X2408" i="1" s="1"/>
  <c r="Y2408" i="1" s="1"/>
  <c r="W2408" i="1"/>
  <c r="W2408" i="1" a="1"/>
  <c r="V2408" i="1"/>
  <c r="V2408" i="1" a="1"/>
  <c r="U2408" i="1"/>
  <c r="T2408" i="1"/>
  <c r="P2408" i="1"/>
  <c r="O2408" i="1"/>
  <c r="G2408" i="1"/>
  <c r="D2408" i="1"/>
  <c r="C2408" i="1"/>
  <c r="B2408" i="1"/>
  <c r="Y2407" i="1"/>
  <c r="X2407" i="1"/>
  <c r="X2407" i="1" a="1"/>
  <c r="W2407" i="1" a="1"/>
  <c r="W2407" i="1" s="1"/>
  <c r="V2407" i="1" a="1"/>
  <c r="V2407" i="1" s="1"/>
  <c r="U2407" i="1"/>
  <c r="T2407" i="1"/>
  <c r="P2407" i="1"/>
  <c r="O2407" i="1"/>
  <c r="G2407" i="1"/>
  <c r="C2407" i="1"/>
  <c r="D2407" i="1" s="1"/>
  <c r="B2407" i="1"/>
  <c r="X2406" i="1"/>
  <c r="Y2406" i="1" s="1"/>
  <c r="X2406" i="1" a="1"/>
  <c r="W2406" i="1" a="1"/>
  <c r="W2406" i="1" s="1"/>
  <c r="V2406" i="1"/>
  <c r="V2406" i="1" a="1"/>
  <c r="U2406" i="1"/>
  <c r="T2406" i="1"/>
  <c r="O2406" i="1" s="1"/>
  <c r="P2406" i="1"/>
  <c r="G2406" i="1"/>
  <c r="D2406" i="1"/>
  <c r="C2406" i="1"/>
  <c r="B2406" i="1"/>
  <c r="X2405" i="1" a="1"/>
  <c r="X2405" i="1" s="1"/>
  <c r="Y2405" i="1" s="1"/>
  <c r="W2405" i="1"/>
  <c r="W2405" i="1" a="1"/>
  <c r="V2405" i="1" a="1"/>
  <c r="V2405" i="1" s="1"/>
  <c r="U2405" i="1"/>
  <c r="T2405" i="1"/>
  <c r="O2405" i="1" s="1"/>
  <c r="P2405" i="1"/>
  <c r="G2405" i="1"/>
  <c r="C2405" i="1"/>
  <c r="D2405" i="1" s="1"/>
  <c r="B2405" i="1"/>
  <c r="Y2404" i="1"/>
  <c r="X2404" i="1"/>
  <c r="X2404" i="1" a="1"/>
  <c r="W2404" i="1"/>
  <c r="W2404" i="1" a="1"/>
  <c r="V2404" i="1" a="1"/>
  <c r="V2404" i="1" s="1"/>
  <c r="U2404" i="1"/>
  <c r="T2404" i="1"/>
  <c r="P2404" i="1"/>
  <c r="O2404" i="1"/>
  <c r="G2404" i="1"/>
  <c r="D2404" i="1"/>
  <c r="C2404" i="1"/>
  <c r="B2404" i="1"/>
  <c r="X2403" i="1"/>
  <c r="Y2403" i="1" s="1"/>
  <c r="X2403" i="1" a="1"/>
  <c r="W2403" i="1" a="1"/>
  <c r="W2403" i="1" s="1"/>
  <c r="V2403" i="1"/>
  <c r="V2403" i="1" a="1"/>
  <c r="U2403" i="1"/>
  <c r="T2403" i="1"/>
  <c r="P2403" i="1"/>
  <c r="O2403" i="1"/>
  <c r="G2403" i="1"/>
  <c r="C2403" i="1"/>
  <c r="D2403" i="1" s="1"/>
  <c r="B2403" i="1"/>
  <c r="X2402" i="1" a="1"/>
  <c r="X2402" i="1" s="1"/>
  <c r="Y2402" i="1" s="1"/>
  <c r="W2402" i="1"/>
  <c r="W2402" i="1" a="1"/>
  <c r="V2402" i="1"/>
  <c r="V2402" i="1" a="1"/>
  <c r="U2402" i="1"/>
  <c r="T2402" i="1"/>
  <c r="O2402" i="1" s="1"/>
  <c r="P2402" i="1"/>
  <c r="G2402" i="1"/>
  <c r="D2402" i="1"/>
  <c r="C2402" i="1"/>
  <c r="B2402" i="1"/>
  <c r="X2401" i="1"/>
  <c r="Y2401" i="1" s="1"/>
  <c r="X2401" i="1" a="1"/>
  <c r="W2401" i="1"/>
  <c r="W2401" i="1" a="1"/>
  <c r="V2401" i="1" a="1"/>
  <c r="V2401" i="1" s="1"/>
  <c r="U2401" i="1"/>
  <c r="T2401" i="1"/>
  <c r="P2401" i="1"/>
  <c r="O2401" i="1"/>
  <c r="G2401" i="1"/>
  <c r="D2401" i="1"/>
  <c r="C2401" i="1"/>
  <c r="B2401" i="1"/>
  <c r="X2400" i="1" a="1"/>
  <c r="X2400" i="1" s="1"/>
  <c r="Y2400" i="1" s="1"/>
  <c r="W2400" i="1" a="1"/>
  <c r="W2400" i="1" s="1"/>
  <c r="V2400" i="1"/>
  <c r="V2400" i="1" a="1"/>
  <c r="U2400" i="1"/>
  <c r="T2400" i="1"/>
  <c r="O2400" i="1" s="1"/>
  <c r="P2400" i="1"/>
  <c r="G2400" i="1"/>
  <c r="C2400" i="1"/>
  <c r="D2400" i="1" s="1"/>
  <c r="B2400" i="1"/>
  <c r="X2399" i="1"/>
  <c r="Y2399" i="1" s="1"/>
  <c r="X2399" i="1" a="1"/>
  <c r="W2399" i="1"/>
  <c r="W2399" i="1" a="1"/>
  <c r="V2399" i="1"/>
  <c r="V2399" i="1" a="1"/>
  <c r="U2399" i="1"/>
  <c r="T2399" i="1"/>
  <c r="O2399" i="1" s="1"/>
  <c r="P2399" i="1"/>
  <c r="G2399" i="1"/>
  <c r="D2399" i="1"/>
  <c r="C2399" i="1"/>
  <c r="B2399" i="1"/>
  <c r="X2398" i="1" a="1"/>
  <c r="X2398" i="1" s="1"/>
  <c r="Y2398" i="1" s="1"/>
  <c r="W2398" i="1" a="1"/>
  <c r="W2398" i="1" s="1"/>
  <c r="V2398" i="1" a="1"/>
  <c r="V2398" i="1" s="1"/>
  <c r="U2398" i="1"/>
  <c r="T2398" i="1"/>
  <c r="P2398" i="1"/>
  <c r="O2398" i="1"/>
  <c r="G2398" i="1"/>
  <c r="C2398" i="1"/>
  <c r="D2398" i="1" s="1"/>
  <c r="B2398" i="1"/>
  <c r="Y2397" i="1"/>
  <c r="X2397" i="1"/>
  <c r="X2397" i="1" a="1"/>
  <c r="W2397" i="1"/>
  <c r="W2397" i="1" a="1"/>
  <c r="V2397" i="1"/>
  <c r="V2397" i="1" a="1"/>
  <c r="U2397" i="1"/>
  <c r="T2397" i="1"/>
  <c r="P2397" i="1"/>
  <c r="O2397" i="1"/>
  <c r="G2397" i="1"/>
  <c r="C2397" i="1"/>
  <c r="D2397" i="1" s="1"/>
  <c r="B2397" i="1"/>
  <c r="X2396" i="1"/>
  <c r="Y2396" i="1" s="1"/>
  <c r="X2396" i="1" a="1"/>
  <c r="W2396" i="1" a="1"/>
  <c r="W2396" i="1" s="1"/>
  <c r="V2396" i="1" a="1"/>
  <c r="V2396" i="1" s="1"/>
  <c r="U2396" i="1"/>
  <c r="T2396" i="1"/>
  <c r="O2396" i="1" s="1"/>
  <c r="P2396" i="1"/>
  <c r="G2396" i="1"/>
  <c r="D2396" i="1"/>
  <c r="C2396" i="1"/>
  <c r="B2396" i="1"/>
  <c r="X2395" i="1" a="1"/>
  <c r="X2395" i="1" s="1"/>
  <c r="Y2395" i="1" s="1"/>
  <c r="W2395" i="1"/>
  <c r="W2395" i="1" a="1"/>
  <c r="V2395" i="1"/>
  <c r="V2395" i="1" a="1"/>
  <c r="U2395" i="1"/>
  <c r="T2395" i="1"/>
  <c r="O2395" i="1" s="1"/>
  <c r="P2395" i="1"/>
  <c r="G2395" i="1"/>
  <c r="D2395" i="1"/>
  <c r="C2395" i="1"/>
  <c r="B2395" i="1"/>
  <c r="X2394" i="1"/>
  <c r="Y2394" i="1" s="1"/>
  <c r="X2394" i="1" a="1"/>
  <c r="W2394" i="1"/>
  <c r="W2394" i="1" a="1"/>
  <c r="V2394" i="1" a="1"/>
  <c r="V2394" i="1" s="1"/>
  <c r="U2394" i="1"/>
  <c r="T2394" i="1"/>
  <c r="P2394" i="1"/>
  <c r="O2394" i="1"/>
  <c r="G2394" i="1"/>
  <c r="C2394" i="1"/>
  <c r="D2394" i="1" s="1"/>
  <c r="B2394" i="1"/>
  <c r="X2393" i="1" a="1"/>
  <c r="X2393" i="1" s="1"/>
  <c r="Y2393" i="1" s="1"/>
  <c r="W2393" i="1" a="1"/>
  <c r="W2393" i="1" s="1"/>
  <c r="V2393" i="1"/>
  <c r="V2393" i="1" a="1"/>
  <c r="U2393" i="1"/>
  <c r="T2393" i="1"/>
  <c r="P2393" i="1"/>
  <c r="O2393" i="1"/>
  <c r="G2393" i="1"/>
  <c r="D2393" i="1"/>
  <c r="C2393" i="1"/>
  <c r="B2393" i="1"/>
  <c r="X2392" i="1" a="1"/>
  <c r="X2392" i="1" s="1"/>
  <c r="Y2392" i="1" s="1"/>
  <c r="W2392" i="1"/>
  <c r="W2392" i="1" a="1"/>
  <c r="V2392" i="1"/>
  <c r="V2392" i="1" a="1"/>
  <c r="U2392" i="1"/>
  <c r="T2392" i="1"/>
  <c r="P2392" i="1"/>
  <c r="O2392" i="1"/>
  <c r="G2392" i="1"/>
  <c r="D2392" i="1"/>
  <c r="C2392" i="1"/>
  <c r="B2392" i="1"/>
  <c r="X2391" i="1"/>
  <c r="X2391" i="1" a="1"/>
  <c r="W2391" i="1" a="1"/>
  <c r="W2391" i="1" s="1"/>
  <c r="Y2391" i="1" s="1"/>
  <c r="V2391" i="1" a="1"/>
  <c r="V2391" i="1" s="1"/>
  <c r="U2391" i="1"/>
  <c r="T2391" i="1"/>
  <c r="P2391" i="1"/>
  <c r="O2391" i="1"/>
  <c r="G2391" i="1"/>
  <c r="C2391" i="1"/>
  <c r="D2391" i="1" s="1"/>
  <c r="B2391" i="1"/>
  <c r="X2390" i="1"/>
  <c r="X2390" i="1" a="1"/>
  <c r="W2390" i="1" a="1"/>
  <c r="W2390" i="1" s="1"/>
  <c r="V2390" i="1"/>
  <c r="V2390" i="1" a="1"/>
  <c r="U2390" i="1"/>
  <c r="T2390" i="1"/>
  <c r="O2390" i="1" s="1"/>
  <c r="P2390" i="1"/>
  <c r="G2390" i="1"/>
  <c r="D2390" i="1"/>
  <c r="C2390" i="1"/>
  <c r="B2390" i="1"/>
  <c r="X2389" i="1" a="1"/>
  <c r="X2389" i="1" s="1"/>
  <c r="Y2389" i="1" s="1"/>
  <c r="W2389" i="1"/>
  <c r="W2389" i="1" a="1"/>
  <c r="V2389" i="1" a="1"/>
  <c r="V2389" i="1" s="1"/>
  <c r="U2389" i="1"/>
  <c r="T2389" i="1"/>
  <c r="O2389" i="1" s="1"/>
  <c r="P2389" i="1"/>
  <c r="G2389" i="1"/>
  <c r="C2389" i="1"/>
  <c r="D2389" i="1" s="1"/>
  <c r="B2389" i="1"/>
  <c r="Y2388" i="1"/>
  <c r="X2388" i="1"/>
  <c r="X2388" i="1" a="1"/>
  <c r="W2388" i="1"/>
  <c r="W2388" i="1" a="1"/>
  <c r="V2388" i="1" a="1"/>
  <c r="V2388" i="1" s="1"/>
  <c r="U2388" i="1"/>
  <c r="T2388" i="1"/>
  <c r="P2388" i="1"/>
  <c r="O2388" i="1"/>
  <c r="G2388" i="1"/>
  <c r="D2388" i="1"/>
  <c r="C2388" i="1"/>
  <c r="B2388" i="1"/>
  <c r="X2387" i="1"/>
  <c r="Y2387" i="1" s="1"/>
  <c r="X2387" i="1" a="1"/>
  <c r="W2387" i="1" a="1"/>
  <c r="W2387" i="1" s="1"/>
  <c r="V2387" i="1"/>
  <c r="V2387" i="1" a="1"/>
  <c r="U2387" i="1"/>
  <c r="T2387" i="1"/>
  <c r="P2387" i="1"/>
  <c r="O2387" i="1"/>
  <c r="G2387" i="1"/>
  <c r="C2387" i="1"/>
  <c r="D2387" i="1" s="1"/>
  <c r="B2387" i="1"/>
  <c r="X2386" i="1" a="1"/>
  <c r="X2386" i="1" s="1"/>
  <c r="Y2386" i="1" s="1"/>
  <c r="W2386" i="1"/>
  <c r="W2386" i="1" a="1"/>
  <c r="V2386" i="1"/>
  <c r="V2386" i="1" a="1"/>
  <c r="U2386" i="1"/>
  <c r="T2386" i="1"/>
  <c r="O2386" i="1" s="1"/>
  <c r="P2386" i="1"/>
  <c r="G2386" i="1"/>
  <c r="D2386" i="1"/>
  <c r="C2386" i="1"/>
  <c r="B2386" i="1"/>
  <c r="X2385" i="1"/>
  <c r="Y2385" i="1" s="1"/>
  <c r="X2385" i="1" a="1"/>
  <c r="W2385" i="1"/>
  <c r="W2385" i="1" a="1"/>
  <c r="V2385" i="1" a="1"/>
  <c r="V2385" i="1" s="1"/>
  <c r="U2385" i="1"/>
  <c r="T2385" i="1"/>
  <c r="P2385" i="1"/>
  <c r="O2385" i="1"/>
  <c r="G2385" i="1"/>
  <c r="D2385" i="1"/>
  <c r="C2385" i="1"/>
  <c r="B2385" i="1"/>
  <c r="X2384" i="1" a="1"/>
  <c r="X2384" i="1" s="1"/>
  <c r="Y2384" i="1" s="1"/>
  <c r="W2384" i="1" a="1"/>
  <c r="W2384" i="1" s="1"/>
  <c r="V2384" i="1"/>
  <c r="V2384" i="1" a="1"/>
  <c r="U2384" i="1"/>
  <c r="T2384" i="1"/>
  <c r="O2384" i="1" s="1"/>
  <c r="P2384" i="1"/>
  <c r="G2384" i="1"/>
  <c r="C2384" i="1"/>
  <c r="D2384" i="1" s="1"/>
  <c r="B2384" i="1"/>
  <c r="X2383" i="1"/>
  <c r="Y2383" i="1" s="1"/>
  <c r="X2383" i="1" a="1"/>
  <c r="W2383" i="1"/>
  <c r="W2383" i="1" a="1"/>
  <c r="V2383" i="1"/>
  <c r="V2383" i="1" a="1"/>
  <c r="U2383" i="1"/>
  <c r="T2383" i="1"/>
  <c r="O2383" i="1" s="1"/>
  <c r="P2383" i="1"/>
  <c r="G2383" i="1"/>
  <c r="D2383" i="1"/>
  <c r="C2383" i="1"/>
  <c r="B2383" i="1"/>
  <c r="X2382" i="1" a="1"/>
  <c r="X2382" i="1" s="1"/>
  <c r="W2382" i="1" a="1"/>
  <c r="W2382" i="1" s="1"/>
  <c r="V2382" i="1" a="1"/>
  <c r="V2382" i="1" s="1"/>
  <c r="U2382" i="1"/>
  <c r="T2382" i="1"/>
  <c r="P2382" i="1"/>
  <c r="O2382" i="1"/>
  <c r="G2382" i="1"/>
  <c r="C2382" i="1"/>
  <c r="D2382" i="1" s="1"/>
  <c r="B2382" i="1"/>
  <c r="Y2381" i="1"/>
  <c r="X2381" i="1"/>
  <c r="X2381" i="1" a="1"/>
  <c r="W2381" i="1"/>
  <c r="W2381" i="1" a="1"/>
  <c r="V2381" i="1"/>
  <c r="V2381" i="1" a="1"/>
  <c r="U2381" i="1"/>
  <c r="T2381" i="1"/>
  <c r="P2381" i="1"/>
  <c r="O2381" i="1"/>
  <c r="G2381" i="1"/>
  <c r="C2381" i="1"/>
  <c r="D2381" i="1" s="1"/>
  <c r="B2381" i="1"/>
  <c r="X2380" i="1"/>
  <c r="Y2380" i="1" s="1"/>
  <c r="X2380" i="1" a="1"/>
  <c r="W2380" i="1" a="1"/>
  <c r="W2380" i="1" s="1"/>
  <c r="V2380" i="1" a="1"/>
  <c r="V2380" i="1" s="1"/>
  <c r="U2380" i="1"/>
  <c r="T2380" i="1"/>
  <c r="O2380" i="1" s="1"/>
  <c r="P2380" i="1"/>
  <c r="G2380" i="1"/>
  <c r="D2380" i="1"/>
  <c r="C2380" i="1"/>
  <c r="B2380" i="1"/>
  <c r="X2379" i="1" a="1"/>
  <c r="X2379" i="1" s="1"/>
  <c r="Y2379" i="1" s="1"/>
  <c r="W2379" i="1"/>
  <c r="W2379" i="1" a="1"/>
  <c r="V2379" i="1"/>
  <c r="V2379" i="1" a="1"/>
  <c r="U2379" i="1"/>
  <c r="T2379" i="1"/>
  <c r="O2379" i="1" s="1"/>
  <c r="P2379" i="1"/>
  <c r="G2379" i="1"/>
  <c r="D2379" i="1"/>
  <c r="C2379" i="1"/>
  <c r="B2379" i="1"/>
  <c r="X2378" i="1"/>
  <c r="Y2378" i="1" s="1"/>
  <c r="X2378" i="1" a="1"/>
  <c r="W2378" i="1"/>
  <c r="W2378" i="1" a="1"/>
  <c r="V2378" i="1" a="1"/>
  <c r="V2378" i="1" s="1"/>
  <c r="U2378" i="1"/>
  <c r="T2378" i="1"/>
  <c r="P2378" i="1"/>
  <c r="O2378" i="1"/>
  <c r="G2378" i="1"/>
  <c r="C2378" i="1"/>
  <c r="D2378" i="1" s="1"/>
  <c r="B2378" i="1"/>
  <c r="X2377" i="1" a="1"/>
  <c r="X2377" i="1" s="1"/>
  <c r="Y2377" i="1" s="1"/>
  <c r="W2377" i="1" a="1"/>
  <c r="W2377" i="1" s="1"/>
  <c r="V2377" i="1"/>
  <c r="V2377" i="1" a="1"/>
  <c r="U2377" i="1"/>
  <c r="T2377" i="1"/>
  <c r="P2377" i="1"/>
  <c r="O2377" i="1"/>
  <c r="G2377" i="1"/>
  <c r="D2377" i="1"/>
  <c r="C2377" i="1"/>
  <c r="B2377" i="1"/>
  <c r="X2376" i="1" a="1"/>
  <c r="X2376" i="1" s="1"/>
  <c r="Y2376" i="1" s="1"/>
  <c r="W2376" i="1"/>
  <c r="W2376" i="1" a="1"/>
  <c r="V2376" i="1"/>
  <c r="V2376" i="1" a="1"/>
  <c r="U2376" i="1"/>
  <c r="T2376" i="1"/>
  <c r="P2376" i="1"/>
  <c r="O2376" i="1"/>
  <c r="G2376" i="1"/>
  <c r="D2376" i="1"/>
  <c r="C2376" i="1"/>
  <c r="B2376" i="1"/>
  <c r="X2375" i="1"/>
  <c r="X2375" i="1" a="1"/>
  <c r="W2375" i="1" a="1"/>
  <c r="W2375" i="1" s="1"/>
  <c r="Y2375" i="1" s="1"/>
  <c r="V2375" i="1" a="1"/>
  <c r="V2375" i="1" s="1"/>
  <c r="U2375" i="1"/>
  <c r="T2375" i="1"/>
  <c r="P2375" i="1"/>
  <c r="O2375" i="1"/>
  <c r="G2375" i="1"/>
  <c r="C2375" i="1"/>
  <c r="D2375" i="1" s="1"/>
  <c r="B2375" i="1"/>
  <c r="X2374" i="1"/>
  <c r="Y2374" i="1" s="1"/>
  <c r="X2374" i="1" a="1"/>
  <c r="W2374" i="1" a="1"/>
  <c r="W2374" i="1" s="1"/>
  <c r="V2374" i="1"/>
  <c r="V2374" i="1" a="1"/>
  <c r="U2374" i="1"/>
  <c r="T2374" i="1"/>
  <c r="O2374" i="1" s="1"/>
  <c r="P2374" i="1"/>
  <c r="G2374" i="1"/>
  <c r="D2374" i="1"/>
  <c r="C2374" i="1"/>
  <c r="B2374" i="1"/>
  <c r="X2373" i="1" a="1"/>
  <c r="X2373" i="1" s="1"/>
  <c r="Y2373" i="1" s="1"/>
  <c r="W2373" i="1"/>
  <c r="W2373" i="1" a="1"/>
  <c r="V2373" i="1" a="1"/>
  <c r="V2373" i="1" s="1"/>
  <c r="U2373" i="1"/>
  <c r="T2373" i="1"/>
  <c r="O2373" i="1" s="1"/>
  <c r="P2373" i="1"/>
  <c r="G2373" i="1"/>
  <c r="C2373" i="1"/>
  <c r="D2373" i="1" s="1"/>
  <c r="B2373" i="1"/>
  <c r="Y2372" i="1"/>
  <c r="X2372" i="1"/>
  <c r="X2372" i="1" a="1"/>
  <c r="W2372" i="1"/>
  <c r="W2372" i="1" a="1"/>
  <c r="V2372" i="1" a="1"/>
  <c r="V2372" i="1" s="1"/>
  <c r="U2372" i="1"/>
  <c r="T2372" i="1"/>
  <c r="P2372" i="1"/>
  <c r="O2372" i="1"/>
  <c r="G2372" i="1"/>
  <c r="D2372" i="1"/>
  <c r="C2372" i="1"/>
  <c r="B2372" i="1"/>
  <c r="X2371" i="1"/>
  <c r="Y2371" i="1" s="1"/>
  <c r="X2371" i="1" a="1"/>
  <c r="W2371" i="1" a="1"/>
  <c r="W2371" i="1" s="1"/>
  <c r="V2371" i="1"/>
  <c r="V2371" i="1" a="1"/>
  <c r="U2371" i="1"/>
  <c r="T2371" i="1"/>
  <c r="P2371" i="1"/>
  <c r="O2371" i="1"/>
  <c r="G2371" i="1"/>
  <c r="C2371" i="1"/>
  <c r="D2371" i="1" s="1"/>
  <c r="B2371" i="1"/>
  <c r="X2370" i="1" a="1"/>
  <c r="X2370" i="1" s="1"/>
  <c r="Y2370" i="1" s="1"/>
  <c r="W2370" i="1"/>
  <c r="W2370" i="1" a="1"/>
  <c r="V2370" i="1"/>
  <c r="V2370" i="1" a="1"/>
  <c r="U2370" i="1"/>
  <c r="T2370" i="1"/>
  <c r="O2370" i="1" s="1"/>
  <c r="P2370" i="1"/>
  <c r="G2370" i="1"/>
  <c r="D2370" i="1"/>
  <c r="C2370" i="1"/>
  <c r="B2370" i="1"/>
  <c r="X2369" i="1"/>
  <c r="Y2369" i="1" s="1"/>
  <c r="X2369" i="1" a="1"/>
  <c r="W2369" i="1"/>
  <c r="W2369" i="1" a="1"/>
  <c r="V2369" i="1" a="1"/>
  <c r="V2369" i="1" s="1"/>
  <c r="U2369" i="1"/>
  <c r="T2369" i="1"/>
  <c r="P2369" i="1"/>
  <c r="O2369" i="1"/>
  <c r="G2369" i="1"/>
  <c r="D2369" i="1"/>
  <c r="C2369" i="1"/>
  <c r="B2369" i="1"/>
  <c r="X2368" i="1" a="1"/>
  <c r="X2368" i="1" s="1"/>
  <c r="W2368" i="1" a="1"/>
  <c r="W2368" i="1" s="1"/>
  <c r="V2368" i="1"/>
  <c r="V2368" i="1" a="1"/>
  <c r="U2368" i="1"/>
  <c r="T2368" i="1"/>
  <c r="O2368" i="1" s="1"/>
  <c r="P2368" i="1"/>
  <c r="G2368" i="1"/>
  <c r="C2368" i="1"/>
  <c r="D2368" i="1" s="1"/>
  <c r="B2368" i="1"/>
  <c r="X2367" i="1"/>
  <c r="Y2367" i="1" s="1"/>
  <c r="X2367" i="1" a="1"/>
  <c r="W2367" i="1"/>
  <c r="W2367" i="1" a="1"/>
  <c r="V2367" i="1"/>
  <c r="V2367" i="1" a="1"/>
  <c r="U2367" i="1"/>
  <c r="T2367" i="1"/>
  <c r="O2367" i="1" s="1"/>
  <c r="P2367" i="1"/>
  <c r="G2367" i="1"/>
  <c r="D2367" i="1"/>
  <c r="C2367" i="1"/>
  <c r="B2367" i="1"/>
  <c r="X2366" i="1" a="1"/>
  <c r="X2366" i="1" s="1"/>
  <c r="Y2366" i="1" s="1"/>
  <c r="W2366" i="1" a="1"/>
  <c r="W2366" i="1" s="1"/>
  <c r="V2366" i="1" a="1"/>
  <c r="V2366" i="1" s="1"/>
  <c r="U2366" i="1"/>
  <c r="T2366" i="1"/>
  <c r="P2366" i="1"/>
  <c r="O2366" i="1"/>
  <c r="G2366" i="1"/>
  <c r="C2366" i="1"/>
  <c r="D2366" i="1" s="1"/>
  <c r="B2366" i="1"/>
  <c r="Y2365" i="1"/>
  <c r="X2365" i="1"/>
  <c r="X2365" i="1" a="1"/>
  <c r="W2365" i="1"/>
  <c r="W2365" i="1" a="1"/>
  <c r="V2365" i="1"/>
  <c r="V2365" i="1" a="1"/>
  <c r="U2365" i="1"/>
  <c r="T2365" i="1"/>
  <c r="P2365" i="1"/>
  <c r="O2365" i="1"/>
  <c r="G2365" i="1"/>
  <c r="C2365" i="1"/>
  <c r="D2365" i="1" s="1"/>
  <c r="B2365" i="1"/>
  <c r="X2364" i="1"/>
  <c r="Y2364" i="1" s="1"/>
  <c r="X2364" i="1" a="1"/>
  <c r="W2364" i="1" a="1"/>
  <c r="W2364" i="1" s="1"/>
  <c r="V2364" i="1" a="1"/>
  <c r="V2364" i="1" s="1"/>
  <c r="U2364" i="1"/>
  <c r="T2364" i="1"/>
  <c r="O2364" i="1" s="1"/>
  <c r="P2364" i="1"/>
  <c r="G2364" i="1"/>
  <c r="D2364" i="1"/>
  <c r="C2364" i="1"/>
  <c r="B2364" i="1"/>
  <c r="X2363" i="1" a="1"/>
  <c r="X2363" i="1" s="1"/>
  <c r="Y2363" i="1" s="1"/>
  <c r="W2363" i="1"/>
  <c r="W2363" i="1" a="1"/>
  <c r="V2363" i="1"/>
  <c r="V2363" i="1" a="1"/>
  <c r="U2363" i="1"/>
  <c r="T2363" i="1"/>
  <c r="O2363" i="1" s="1"/>
  <c r="P2363" i="1"/>
  <c r="G2363" i="1"/>
  <c r="D2363" i="1"/>
  <c r="C2363" i="1"/>
  <c r="B2363" i="1"/>
  <c r="X2362" i="1"/>
  <c r="Y2362" i="1" s="1"/>
  <c r="X2362" i="1" a="1"/>
  <c r="W2362" i="1"/>
  <c r="W2362" i="1" a="1"/>
  <c r="V2362" i="1" a="1"/>
  <c r="V2362" i="1" s="1"/>
  <c r="U2362" i="1"/>
  <c r="T2362" i="1"/>
  <c r="P2362" i="1"/>
  <c r="O2362" i="1"/>
  <c r="G2362" i="1"/>
  <c r="C2362" i="1"/>
  <c r="D2362" i="1" s="1"/>
  <c r="B2362" i="1"/>
  <c r="X2361" i="1" a="1"/>
  <c r="X2361" i="1" s="1"/>
  <c r="W2361" i="1" a="1"/>
  <c r="W2361" i="1" s="1"/>
  <c r="V2361" i="1"/>
  <c r="V2361" i="1" a="1"/>
  <c r="U2361" i="1"/>
  <c r="T2361" i="1"/>
  <c r="P2361" i="1"/>
  <c r="O2361" i="1"/>
  <c r="G2361" i="1"/>
  <c r="D2361" i="1"/>
  <c r="C2361" i="1"/>
  <c r="B2361" i="1"/>
  <c r="X2360" i="1" a="1"/>
  <c r="X2360" i="1" s="1"/>
  <c r="Y2360" i="1" s="1"/>
  <c r="W2360" i="1"/>
  <c r="W2360" i="1" a="1"/>
  <c r="V2360" i="1"/>
  <c r="V2360" i="1" a="1"/>
  <c r="U2360" i="1"/>
  <c r="T2360" i="1"/>
  <c r="P2360" i="1"/>
  <c r="O2360" i="1"/>
  <c r="G2360" i="1"/>
  <c r="D2360" i="1"/>
  <c r="C2360" i="1"/>
  <c r="B2360" i="1"/>
  <c r="X2359" i="1"/>
  <c r="X2359" i="1" a="1"/>
  <c r="W2359" i="1" a="1"/>
  <c r="W2359" i="1" s="1"/>
  <c r="Y2359" i="1" s="1"/>
  <c r="V2359" i="1" a="1"/>
  <c r="V2359" i="1" s="1"/>
  <c r="U2359" i="1"/>
  <c r="T2359" i="1"/>
  <c r="P2359" i="1"/>
  <c r="O2359" i="1"/>
  <c r="G2359" i="1"/>
  <c r="C2359" i="1"/>
  <c r="D2359" i="1" s="1"/>
  <c r="B2359" i="1"/>
  <c r="X2358" i="1"/>
  <c r="X2358" i="1" a="1"/>
  <c r="W2358" i="1" a="1"/>
  <c r="W2358" i="1" s="1"/>
  <c r="V2358" i="1"/>
  <c r="V2358" i="1" a="1"/>
  <c r="U2358" i="1"/>
  <c r="T2358" i="1"/>
  <c r="O2358" i="1" s="1"/>
  <c r="P2358" i="1"/>
  <c r="G2358" i="1"/>
  <c r="D2358" i="1"/>
  <c r="C2358" i="1"/>
  <c r="B2358" i="1"/>
  <c r="X2357" i="1" a="1"/>
  <c r="X2357" i="1" s="1"/>
  <c r="Y2357" i="1" s="1"/>
  <c r="W2357" i="1"/>
  <c r="W2357" i="1" a="1"/>
  <c r="V2357" i="1" a="1"/>
  <c r="V2357" i="1" s="1"/>
  <c r="U2357" i="1"/>
  <c r="T2357" i="1"/>
  <c r="O2357" i="1" s="1"/>
  <c r="P2357" i="1"/>
  <c r="G2357" i="1"/>
  <c r="C2357" i="1"/>
  <c r="D2357" i="1" s="1"/>
  <c r="B2357" i="1"/>
  <c r="Y2356" i="1"/>
  <c r="X2356" i="1"/>
  <c r="X2356" i="1" a="1"/>
  <c r="W2356" i="1"/>
  <c r="W2356" i="1" a="1"/>
  <c r="V2356" i="1" a="1"/>
  <c r="V2356" i="1" s="1"/>
  <c r="U2356" i="1"/>
  <c r="T2356" i="1"/>
  <c r="P2356" i="1"/>
  <c r="O2356" i="1"/>
  <c r="G2356" i="1"/>
  <c r="D2356" i="1"/>
  <c r="C2356" i="1"/>
  <c r="B2356" i="1"/>
  <c r="X2355" i="1"/>
  <c r="X2355" i="1" a="1"/>
  <c r="W2355" i="1" a="1"/>
  <c r="W2355" i="1" s="1"/>
  <c r="V2355" i="1"/>
  <c r="V2355" i="1" a="1"/>
  <c r="U2355" i="1"/>
  <c r="T2355" i="1"/>
  <c r="P2355" i="1"/>
  <c r="O2355" i="1"/>
  <c r="G2355" i="1"/>
  <c r="C2355" i="1"/>
  <c r="D2355" i="1" s="1"/>
  <c r="B2355" i="1"/>
  <c r="X2354" i="1" a="1"/>
  <c r="X2354" i="1" s="1"/>
  <c r="Y2354" i="1" s="1"/>
  <c r="W2354" i="1"/>
  <c r="W2354" i="1" a="1"/>
  <c r="V2354" i="1"/>
  <c r="V2354" i="1" a="1"/>
  <c r="U2354" i="1"/>
  <c r="T2354" i="1"/>
  <c r="O2354" i="1" s="1"/>
  <c r="P2354" i="1"/>
  <c r="G2354" i="1"/>
  <c r="D2354" i="1"/>
  <c r="C2354" i="1"/>
  <c r="B2354" i="1"/>
  <c r="X2353" i="1"/>
  <c r="X2353" i="1" a="1"/>
  <c r="W2353" i="1"/>
  <c r="W2353" i="1" a="1"/>
  <c r="V2353" i="1" a="1"/>
  <c r="V2353" i="1" s="1"/>
  <c r="U2353" i="1"/>
  <c r="T2353" i="1"/>
  <c r="P2353" i="1"/>
  <c r="O2353" i="1"/>
  <c r="G2353" i="1"/>
  <c r="D2353" i="1"/>
  <c r="C2353" i="1"/>
  <c r="B2353" i="1"/>
  <c r="X2352" i="1" a="1"/>
  <c r="X2352" i="1" s="1"/>
  <c r="Y2352" i="1" s="1"/>
  <c r="W2352" i="1" a="1"/>
  <c r="W2352" i="1" s="1"/>
  <c r="V2352" i="1"/>
  <c r="V2352" i="1" a="1"/>
  <c r="U2352" i="1"/>
  <c r="T2352" i="1"/>
  <c r="O2352" i="1" s="1"/>
  <c r="P2352" i="1"/>
  <c r="G2352" i="1"/>
  <c r="C2352" i="1"/>
  <c r="D2352" i="1" s="1"/>
  <c r="B2352" i="1"/>
  <c r="X2351" i="1"/>
  <c r="Y2351" i="1" s="1"/>
  <c r="X2351" i="1" a="1"/>
  <c r="W2351" i="1"/>
  <c r="W2351" i="1" a="1"/>
  <c r="V2351" i="1"/>
  <c r="V2351" i="1" a="1"/>
  <c r="U2351" i="1"/>
  <c r="T2351" i="1"/>
  <c r="O2351" i="1" s="1"/>
  <c r="P2351" i="1"/>
  <c r="G2351" i="1"/>
  <c r="D2351" i="1"/>
  <c r="C2351" i="1"/>
  <c r="B2351" i="1"/>
  <c r="X2350" i="1" a="1"/>
  <c r="X2350" i="1" s="1"/>
  <c r="W2350" i="1" a="1"/>
  <c r="W2350" i="1" s="1"/>
  <c r="V2350" i="1" a="1"/>
  <c r="V2350" i="1" s="1"/>
  <c r="U2350" i="1"/>
  <c r="T2350" i="1"/>
  <c r="P2350" i="1"/>
  <c r="O2350" i="1"/>
  <c r="G2350" i="1"/>
  <c r="C2350" i="1"/>
  <c r="D2350" i="1" s="1"/>
  <c r="B2350" i="1"/>
  <c r="Y2349" i="1"/>
  <c r="X2349" i="1"/>
  <c r="X2349" i="1" a="1"/>
  <c r="W2349" i="1"/>
  <c r="W2349" i="1" a="1"/>
  <c r="V2349" i="1"/>
  <c r="V2349" i="1" a="1"/>
  <c r="U2349" i="1"/>
  <c r="T2349" i="1"/>
  <c r="P2349" i="1"/>
  <c r="O2349" i="1"/>
  <c r="G2349" i="1"/>
  <c r="C2349" i="1"/>
  <c r="D2349" i="1" s="1"/>
  <c r="B2349" i="1"/>
  <c r="X2348" i="1"/>
  <c r="Y2348" i="1" s="1"/>
  <c r="X2348" i="1" a="1"/>
  <c r="W2348" i="1" a="1"/>
  <c r="W2348" i="1" s="1"/>
  <c r="V2348" i="1" a="1"/>
  <c r="V2348" i="1" s="1"/>
  <c r="U2348" i="1"/>
  <c r="T2348" i="1"/>
  <c r="O2348" i="1" s="1"/>
  <c r="P2348" i="1"/>
  <c r="G2348" i="1"/>
  <c r="D2348" i="1"/>
  <c r="C2348" i="1"/>
  <c r="B2348" i="1"/>
  <c r="X2347" i="1" a="1"/>
  <c r="X2347" i="1" s="1"/>
  <c r="Y2347" i="1" s="1"/>
  <c r="W2347" i="1"/>
  <c r="W2347" i="1" a="1"/>
  <c r="V2347" i="1"/>
  <c r="V2347" i="1" a="1"/>
  <c r="U2347" i="1"/>
  <c r="T2347" i="1"/>
  <c r="O2347" i="1" s="1"/>
  <c r="P2347" i="1"/>
  <c r="G2347" i="1"/>
  <c r="D2347" i="1"/>
  <c r="C2347" i="1"/>
  <c r="B2347" i="1"/>
  <c r="X2346" i="1"/>
  <c r="Y2346" i="1" s="1"/>
  <c r="X2346" i="1" a="1"/>
  <c r="W2346" i="1"/>
  <c r="W2346" i="1" a="1"/>
  <c r="V2346" i="1" a="1"/>
  <c r="V2346" i="1" s="1"/>
  <c r="U2346" i="1"/>
  <c r="T2346" i="1"/>
  <c r="P2346" i="1"/>
  <c r="O2346" i="1"/>
  <c r="G2346" i="1"/>
  <c r="C2346" i="1"/>
  <c r="D2346" i="1" s="1"/>
  <c r="B2346" i="1"/>
  <c r="X2345" i="1" a="1"/>
  <c r="X2345" i="1" s="1"/>
  <c r="Y2345" i="1" s="1"/>
  <c r="W2345" i="1" a="1"/>
  <c r="W2345" i="1" s="1"/>
  <c r="V2345" i="1"/>
  <c r="V2345" i="1" a="1"/>
  <c r="U2345" i="1"/>
  <c r="T2345" i="1"/>
  <c r="P2345" i="1"/>
  <c r="O2345" i="1"/>
  <c r="G2345" i="1"/>
  <c r="D2345" i="1"/>
  <c r="C2345" i="1"/>
  <c r="B2345" i="1"/>
  <c r="X2344" i="1" a="1"/>
  <c r="X2344" i="1" s="1"/>
  <c r="Y2344" i="1" s="1"/>
  <c r="W2344" i="1"/>
  <c r="W2344" i="1" a="1"/>
  <c r="V2344" i="1"/>
  <c r="V2344" i="1" a="1"/>
  <c r="U2344" i="1"/>
  <c r="T2344" i="1"/>
  <c r="P2344" i="1"/>
  <c r="O2344" i="1"/>
  <c r="G2344" i="1"/>
  <c r="D2344" i="1"/>
  <c r="C2344" i="1"/>
  <c r="B2344" i="1"/>
  <c r="Y2343" i="1"/>
  <c r="X2343" i="1"/>
  <c r="X2343" i="1" a="1"/>
  <c r="W2343" i="1" a="1"/>
  <c r="W2343" i="1" s="1"/>
  <c r="V2343" i="1" a="1"/>
  <c r="V2343" i="1" s="1"/>
  <c r="U2343" i="1"/>
  <c r="T2343" i="1"/>
  <c r="P2343" i="1"/>
  <c r="O2343" i="1"/>
  <c r="G2343" i="1"/>
  <c r="C2343" i="1"/>
  <c r="D2343" i="1" s="1"/>
  <c r="B2343" i="1"/>
  <c r="X2342" i="1"/>
  <c r="Y2342" i="1" s="1"/>
  <c r="X2342" i="1" a="1"/>
  <c r="W2342" i="1" a="1"/>
  <c r="W2342" i="1" s="1"/>
  <c r="V2342" i="1"/>
  <c r="V2342" i="1" a="1"/>
  <c r="U2342" i="1"/>
  <c r="T2342" i="1"/>
  <c r="O2342" i="1" s="1"/>
  <c r="P2342" i="1"/>
  <c r="G2342" i="1"/>
  <c r="D2342" i="1"/>
  <c r="C2342" i="1"/>
  <c r="B2342" i="1"/>
  <c r="X2341" i="1" a="1"/>
  <c r="X2341" i="1" s="1"/>
  <c r="Y2341" i="1" s="1"/>
  <c r="W2341" i="1"/>
  <c r="W2341" i="1" a="1"/>
  <c r="V2341" i="1" a="1"/>
  <c r="V2341" i="1" s="1"/>
  <c r="U2341" i="1"/>
  <c r="T2341" i="1"/>
  <c r="O2341" i="1" s="1"/>
  <c r="P2341" i="1"/>
  <c r="G2341" i="1"/>
  <c r="C2341" i="1"/>
  <c r="D2341" i="1" s="1"/>
  <c r="B2341" i="1"/>
  <c r="Y2340" i="1"/>
  <c r="X2340" i="1"/>
  <c r="X2340" i="1" a="1"/>
  <c r="W2340" i="1"/>
  <c r="W2340" i="1" a="1"/>
  <c r="V2340" i="1" a="1"/>
  <c r="V2340" i="1" s="1"/>
  <c r="U2340" i="1"/>
  <c r="T2340" i="1"/>
  <c r="P2340" i="1"/>
  <c r="O2340" i="1"/>
  <c r="G2340" i="1"/>
  <c r="D2340" i="1"/>
  <c r="C2340" i="1"/>
  <c r="B2340" i="1"/>
  <c r="X2339" i="1"/>
  <c r="X2339" i="1" a="1"/>
  <c r="W2339" i="1" a="1"/>
  <c r="W2339" i="1" s="1"/>
  <c r="V2339" i="1"/>
  <c r="V2339" i="1" a="1"/>
  <c r="U2339" i="1"/>
  <c r="T2339" i="1"/>
  <c r="P2339" i="1"/>
  <c r="O2339" i="1"/>
  <c r="G2339" i="1"/>
  <c r="C2339" i="1"/>
  <c r="D2339" i="1" s="1"/>
  <c r="B2339" i="1"/>
  <c r="X2338" i="1" a="1"/>
  <c r="X2338" i="1" s="1"/>
  <c r="Y2338" i="1" s="1"/>
  <c r="W2338" i="1"/>
  <c r="W2338" i="1" a="1"/>
  <c r="V2338" i="1"/>
  <c r="V2338" i="1" a="1"/>
  <c r="U2338" i="1"/>
  <c r="T2338" i="1"/>
  <c r="O2338" i="1" s="1"/>
  <c r="P2338" i="1"/>
  <c r="G2338" i="1"/>
  <c r="D2338" i="1"/>
  <c r="C2338" i="1"/>
  <c r="B2338" i="1"/>
  <c r="X2337" i="1"/>
  <c r="Y2337" i="1" s="1"/>
  <c r="X2337" i="1" a="1"/>
  <c r="W2337" i="1"/>
  <c r="W2337" i="1" a="1"/>
  <c r="V2337" i="1" a="1"/>
  <c r="V2337" i="1" s="1"/>
  <c r="U2337" i="1"/>
  <c r="T2337" i="1"/>
  <c r="P2337" i="1"/>
  <c r="O2337" i="1"/>
  <c r="G2337" i="1"/>
  <c r="D2337" i="1"/>
  <c r="C2337" i="1"/>
  <c r="B2337" i="1"/>
  <c r="X2336" i="1" a="1"/>
  <c r="X2336" i="1" s="1"/>
  <c r="Y2336" i="1" s="1"/>
  <c r="W2336" i="1" a="1"/>
  <c r="W2336" i="1" s="1"/>
  <c r="V2336" i="1"/>
  <c r="V2336" i="1" a="1"/>
  <c r="U2336" i="1"/>
  <c r="T2336" i="1"/>
  <c r="O2336" i="1" s="1"/>
  <c r="P2336" i="1"/>
  <c r="G2336" i="1"/>
  <c r="C2336" i="1"/>
  <c r="D2336" i="1" s="1"/>
  <c r="B2336" i="1"/>
  <c r="X2335" i="1"/>
  <c r="Y2335" i="1" s="1"/>
  <c r="X2335" i="1" a="1"/>
  <c r="W2335" i="1"/>
  <c r="W2335" i="1" a="1"/>
  <c r="V2335" i="1"/>
  <c r="V2335" i="1" a="1"/>
  <c r="U2335" i="1"/>
  <c r="T2335" i="1"/>
  <c r="O2335" i="1" s="1"/>
  <c r="P2335" i="1"/>
  <c r="G2335" i="1"/>
  <c r="D2335" i="1"/>
  <c r="C2335" i="1"/>
  <c r="B2335" i="1"/>
  <c r="X2334" i="1" a="1"/>
  <c r="X2334" i="1" s="1"/>
  <c r="Y2334" i="1" s="1"/>
  <c r="W2334" i="1" a="1"/>
  <c r="W2334" i="1" s="1"/>
  <c r="V2334" i="1" a="1"/>
  <c r="V2334" i="1" s="1"/>
  <c r="U2334" i="1"/>
  <c r="T2334" i="1"/>
  <c r="P2334" i="1"/>
  <c r="O2334" i="1"/>
  <c r="G2334" i="1"/>
  <c r="C2334" i="1"/>
  <c r="D2334" i="1" s="1"/>
  <c r="B2334" i="1"/>
  <c r="Y2333" i="1"/>
  <c r="X2333" i="1"/>
  <c r="X2333" i="1" a="1"/>
  <c r="W2333" i="1"/>
  <c r="W2333" i="1" a="1"/>
  <c r="V2333" i="1"/>
  <c r="V2333" i="1" a="1"/>
  <c r="U2333" i="1"/>
  <c r="T2333" i="1"/>
  <c r="P2333" i="1"/>
  <c r="O2333" i="1"/>
  <c r="G2333" i="1"/>
  <c r="C2333" i="1"/>
  <c r="D2333" i="1" s="1"/>
  <c r="B2333" i="1"/>
  <c r="X2332" i="1"/>
  <c r="Y2332" i="1" s="1"/>
  <c r="X2332" i="1" a="1"/>
  <c r="W2332" i="1" a="1"/>
  <c r="W2332" i="1" s="1"/>
  <c r="V2332" i="1" a="1"/>
  <c r="V2332" i="1" s="1"/>
  <c r="U2332" i="1"/>
  <c r="T2332" i="1"/>
  <c r="O2332" i="1" s="1"/>
  <c r="P2332" i="1"/>
  <c r="G2332" i="1"/>
  <c r="D2332" i="1"/>
  <c r="C2332" i="1"/>
  <c r="B2332" i="1"/>
  <c r="X2331" i="1" a="1"/>
  <c r="X2331" i="1" s="1"/>
  <c r="Y2331" i="1" s="1"/>
  <c r="W2331" i="1"/>
  <c r="W2331" i="1" a="1"/>
  <c r="V2331" i="1"/>
  <c r="V2331" i="1" a="1"/>
  <c r="U2331" i="1"/>
  <c r="T2331" i="1"/>
  <c r="O2331" i="1" s="1"/>
  <c r="P2331" i="1"/>
  <c r="G2331" i="1"/>
  <c r="D2331" i="1"/>
  <c r="C2331" i="1"/>
  <c r="B2331" i="1"/>
  <c r="X2330" i="1"/>
  <c r="Y2330" i="1" s="1"/>
  <c r="X2330" i="1" a="1"/>
  <c r="W2330" i="1"/>
  <c r="W2330" i="1" a="1"/>
  <c r="V2330" i="1" a="1"/>
  <c r="V2330" i="1" s="1"/>
  <c r="U2330" i="1"/>
  <c r="T2330" i="1"/>
  <c r="O2330" i="1" s="1"/>
  <c r="P2330" i="1"/>
  <c r="G2330" i="1"/>
  <c r="C2330" i="1"/>
  <c r="D2330" i="1" s="1"/>
  <c r="B2330" i="1"/>
  <c r="X2329" i="1" a="1"/>
  <c r="X2329" i="1" s="1"/>
  <c r="Y2329" i="1" s="1"/>
  <c r="W2329" i="1" a="1"/>
  <c r="W2329" i="1" s="1"/>
  <c r="V2329" i="1"/>
  <c r="V2329" i="1" a="1"/>
  <c r="U2329" i="1"/>
  <c r="T2329" i="1"/>
  <c r="P2329" i="1"/>
  <c r="O2329" i="1"/>
  <c r="G2329" i="1"/>
  <c r="D2329" i="1"/>
  <c r="C2329" i="1"/>
  <c r="B2329" i="1"/>
  <c r="X2328" i="1" a="1"/>
  <c r="X2328" i="1" s="1"/>
  <c r="Y2328" i="1" s="1"/>
  <c r="W2328" i="1"/>
  <c r="W2328" i="1" a="1"/>
  <c r="V2328" i="1"/>
  <c r="V2328" i="1" a="1"/>
  <c r="U2328" i="1"/>
  <c r="T2328" i="1"/>
  <c r="P2328" i="1"/>
  <c r="O2328" i="1"/>
  <c r="G2328" i="1"/>
  <c r="D2328" i="1"/>
  <c r="C2328" i="1"/>
  <c r="B2328" i="1"/>
  <c r="X2327" i="1"/>
  <c r="X2327" i="1" a="1"/>
  <c r="W2327" i="1" a="1"/>
  <c r="W2327" i="1" s="1"/>
  <c r="Y2327" i="1" s="1"/>
  <c r="V2327" i="1" a="1"/>
  <c r="V2327" i="1" s="1"/>
  <c r="U2327" i="1"/>
  <c r="T2327" i="1"/>
  <c r="P2327" i="1"/>
  <c r="O2327" i="1"/>
  <c r="G2327" i="1"/>
  <c r="C2327" i="1"/>
  <c r="D2327" i="1" s="1"/>
  <c r="B2327" i="1"/>
  <c r="X2326" i="1"/>
  <c r="X2326" i="1" a="1"/>
  <c r="W2326" i="1" a="1"/>
  <c r="W2326" i="1" s="1"/>
  <c r="V2326" i="1"/>
  <c r="V2326" i="1" a="1"/>
  <c r="U2326" i="1"/>
  <c r="T2326" i="1"/>
  <c r="O2326" i="1" s="1"/>
  <c r="P2326" i="1"/>
  <c r="G2326" i="1"/>
  <c r="D2326" i="1"/>
  <c r="C2326" i="1"/>
  <c r="B2326" i="1"/>
  <c r="X2325" i="1" a="1"/>
  <c r="X2325" i="1" s="1"/>
  <c r="Y2325" i="1" s="1"/>
  <c r="W2325" i="1"/>
  <c r="W2325" i="1" a="1"/>
  <c r="V2325" i="1" a="1"/>
  <c r="V2325" i="1" s="1"/>
  <c r="U2325" i="1"/>
  <c r="T2325" i="1"/>
  <c r="O2325" i="1" s="1"/>
  <c r="P2325" i="1"/>
  <c r="G2325" i="1"/>
  <c r="C2325" i="1"/>
  <c r="D2325" i="1" s="1"/>
  <c r="B2325" i="1"/>
  <c r="Y2324" i="1"/>
  <c r="X2324" i="1"/>
  <c r="X2324" i="1" a="1"/>
  <c r="W2324" i="1"/>
  <c r="W2324" i="1" a="1"/>
  <c r="V2324" i="1" a="1"/>
  <c r="V2324" i="1" s="1"/>
  <c r="U2324" i="1"/>
  <c r="T2324" i="1"/>
  <c r="P2324" i="1"/>
  <c r="O2324" i="1"/>
  <c r="G2324" i="1"/>
  <c r="D2324" i="1"/>
  <c r="C2324" i="1"/>
  <c r="B2324" i="1"/>
  <c r="X2323" i="1"/>
  <c r="X2323" i="1" a="1"/>
  <c r="W2323" i="1" a="1"/>
  <c r="W2323" i="1" s="1"/>
  <c r="V2323" i="1"/>
  <c r="V2323" i="1" a="1"/>
  <c r="U2323" i="1"/>
  <c r="T2323" i="1"/>
  <c r="P2323" i="1"/>
  <c r="O2323" i="1"/>
  <c r="G2323" i="1"/>
  <c r="C2323" i="1"/>
  <c r="D2323" i="1" s="1"/>
  <c r="B2323" i="1"/>
  <c r="X2322" i="1" a="1"/>
  <c r="X2322" i="1" s="1"/>
  <c r="Y2322" i="1" s="1"/>
  <c r="W2322" i="1"/>
  <c r="W2322" i="1" a="1"/>
  <c r="V2322" i="1"/>
  <c r="V2322" i="1" a="1"/>
  <c r="U2322" i="1"/>
  <c r="T2322" i="1"/>
  <c r="O2322" i="1" s="1"/>
  <c r="P2322" i="1"/>
  <c r="G2322" i="1"/>
  <c r="D2322" i="1"/>
  <c r="C2322" i="1"/>
  <c r="B2322" i="1"/>
  <c r="X2321" i="1"/>
  <c r="Y2321" i="1" s="1"/>
  <c r="X2321" i="1" a="1"/>
  <c r="W2321" i="1"/>
  <c r="W2321" i="1" a="1"/>
  <c r="V2321" i="1" a="1"/>
  <c r="V2321" i="1" s="1"/>
  <c r="U2321" i="1"/>
  <c r="T2321" i="1"/>
  <c r="P2321" i="1"/>
  <c r="O2321" i="1"/>
  <c r="G2321" i="1"/>
  <c r="D2321" i="1"/>
  <c r="C2321" i="1"/>
  <c r="B2321" i="1"/>
  <c r="X2320" i="1" a="1"/>
  <c r="X2320" i="1" s="1"/>
  <c r="Y2320" i="1" s="1"/>
  <c r="W2320" i="1" a="1"/>
  <c r="W2320" i="1" s="1"/>
  <c r="V2320" i="1"/>
  <c r="V2320" i="1" a="1"/>
  <c r="U2320" i="1"/>
  <c r="T2320" i="1"/>
  <c r="O2320" i="1" s="1"/>
  <c r="P2320" i="1"/>
  <c r="G2320" i="1"/>
  <c r="C2320" i="1"/>
  <c r="D2320" i="1" s="1"/>
  <c r="B2320" i="1"/>
  <c r="X2319" i="1"/>
  <c r="Y2319" i="1" s="1"/>
  <c r="X2319" i="1" a="1"/>
  <c r="W2319" i="1"/>
  <c r="W2319" i="1" a="1"/>
  <c r="V2319" i="1"/>
  <c r="V2319" i="1" a="1"/>
  <c r="U2319" i="1"/>
  <c r="T2319" i="1"/>
  <c r="O2319" i="1" s="1"/>
  <c r="P2319" i="1"/>
  <c r="G2319" i="1"/>
  <c r="D2319" i="1"/>
  <c r="C2319" i="1"/>
  <c r="B2319" i="1"/>
  <c r="X2318" i="1" a="1"/>
  <c r="X2318" i="1" s="1"/>
  <c r="Y2318" i="1" s="1"/>
  <c r="W2318" i="1" a="1"/>
  <c r="W2318" i="1" s="1"/>
  <c r="V2318" i="1" a="1"/>
  <c r="V2318" i="1" s="1"/>
  <c r="U2318" i="1"/>
  <c r="T2318" i="1"/>
  <c r="P2318" i="1"/>
  <c r="O2318" i="1"/>
  <c r="G2318" i="1"/>
  <c r="C2318" i="1"/>
  <c r="D2318" i="1" s="1"/>
  <c r="B2318" i="1"/>
  <c r="Y2317" i="1"/>
  <c r="X2317" i="1"/>
  <c r="X2317" i="1" a="1"/>
  <c r="W2317" i="1"/>
  <c r="W2317" i="1" a="1"/>
  <c r="V2317" i="1"/>
  <c r="V2317" i="1" a="1"/>
  <c r="U2317" i="1"/>
  <c r="T2317" i="1"/>
  <c r="P2317" i="1"/>
  <c r="O2317" i="1"/>
  <c r="G2317" i="1"/>
  <c r="C2317" i="1"/>
  <c r="D2317" i="1" s="1"/>
  <c r="B2317" i="1"/>
  <c r="X2316" i="1"/>
  <c r="Y2316" i="1" s="1"/>
  <c r="X2316" i="1" a="1"/>
  <c r="W2316" i="1" a="1"/>
  <c r="W2316" i="1" s="1"/>
  <c r="V2316" i="1" a="1"/>
  <c r="V2316" i="1" s="1"/>
  <c r="U2316" i="1"/>
  <c r="T2316" i="1"/>
  <c r="O2316" i="1" s="1"/>
  <c r="P2316" i="1"/>
  <c r="G2316" i="1"/>
  <c r="D2316" i="1"/>
  <c r="C2316" i="1"/>
  <c r="B2316" i="1"/>
  <c r="X2315" i="1" a="1"/>
  <c r="X2315" i="1" s="1"/>
  <c r="Y2315" i="1" s="1"/>
  <c r="W2315" i="1"/>
  <c r="W2315" i="1" a="1"/>
  <c r="V2315" i="1"/>
  <c r="V2315" i="1" a="1"/>
  <c r="U2315" i="1"/>
  <c r="T2315" i="1"/>
  <c r="O2315" i="1" s="1"/>
  <c r="P2315" i="1"/>
  <c r="G2315" i="1"/>
  <c r="D2315" i="1"/>
  <c r="C2315" i="1"/>
  <c r="B2315" i="1"/>
  <c r="X2314" i="1"/>
  <c r="X2314" i="1" a="1"/>
  <c r="W2314" i="1"/>
  <c r="W2314" i="1" a="1"/>
  <c r="V2314" i="1" a="1"/>
  <c r="V2314" i="1" s="1"/>
  <c r="U2314" i="1"/>
  <c r="T2314" i="1"/>
  <c r="O2314" i="1" s="1"/>
  <c r="P2314" i="1"/>
  <c r="G2314" i="1"/>
  <c r="C2314" i="1"/>
  <c r="D2314" i="1" s="1"/>
  <c r="B2314" i="1"/>
  <c r="X2313" i="1" a="1"/>
  <c r="X2313" i="1" s="1"/>
  <c r="Y2313" i="1" s="1"/>
  <c r="W2313" i="1" a="1"/>
  <c r="W2313" i="1" s="1"/>
  <c r="V2313" i="1"/>
  <c r="V2313" i="1" a="1"/>
  <c r="U2313" i="1"/>
  <c r="T2313" i="1"/>
  <c r="P2313" i="1"/>
  <c r="O2313" i="1"/>
  <c r="G2313" i="1"/>
  <c r="D2313" i="1"/>
  <c r="C2313" i="1"/>
  <c r="B2313" i="1"/>
  <c r="X2312" i="1" a="1"/>
  <c r="X2312" i="1" s="1"/>
  <c r="Y2312" i="1" s="1"/>
  <c r="W2312" i="1"/>
  <c r="W2312" i="1" a="1"/>
  <c r="V2312" i="1" a="1"/>
  <c r="V2312" i="1" s="1"/>
  <c r="U2312" i="1"/>
  <c r="T2312" i="1"/>
  <c r="O2312" i="1" s="1"/>
  <c r="P2312" i="1"/>
  <c r="G2312" i="1"/>
  <c r="D2312" i="1"/>
  <c r="C2312" i="1"/>
  <c r="B2312" i="1"/>
  <c r="X2311" i="1"/>
  <c r="X2311" i="1" a="1"/>
  <c r="W2311" i="1" a="1"/>
  <c r="W2311" i="1" s="1"/>
  <c r="Y2311" i="1" s="1"/>
  <c r="V2311" i="1" a="1"/>
  <c r="V2311" i="1" s="1"/>
  <c r="U2311" i="1"/>
  <c r="T2311" i="1"/>
  <c r="P2311" i="1"/>
  <c r="G2311" i="1"/>
  <c r="D2311" i="1"/>
  <c r="C2311" i="1"/>
  <c r="B2311" i="1"/>
  <c r="X2310" i="1" a="1"/>
  <c r="X2310" i="1" s="1"/>
  <c r="Y2310" i="1" s="1"/>
  <c r="W2310" i="1"/>
  <c r="W2310" i="1" a="1"/>
  <c r="V2310" i="1" a="1"/>
  <c r="V2310" i="1" s="1"/>
  <c r="U2310" i="1"/>
  <c r="T2310" i="1"/>
  <c r="P2310" i="1"/>
  <c r="G2310" i="1"/>
  <c r="D2310" i="1"/>
  <c r="C2310" i="1"/>
  <c r="B2310" i="1"/>
  <c r="X2309" i="1"/>
  <c r="Y2309" i="1" s="1"/>
  <c r="X2309" i="1" a="1"/>
  <c r="W2309" i="1" a="1"/>
  <c r="W2309" i="1" s="1"/>
  <c r="V2309" i="1"/>
  <c r="V2309" i="1" a="1"/>
  <c r="U2309" i="1"/>
  <c r="T2309" i="1"/>
  <c r="P2309" i="1"/>
  <c r="O2309" i="1"/>
  <c r="G2309" i="1"/>
  <c r="C2309" i="1"/>
  <c r="D2309" i="1" s="1"/>
  <c r="B2309" i="1"/>
  <c r="X2308" i="1" a="1"/>
  <c r="X2308" i="1" s="1"/>
  <c r="Y2308" i="1" s="1"/>
  <c r="W2308" i="1"/>
  <c r="W2308" i="1" a="1"/>
  <c r="V2308" i="1"/>
  <c r="V2308" i="1" a="1"/>
  <c r="U2308" i="1"/>
  <c r="T2308" i="1"/>
  <c r="O2308" i="1" s="1"/>
  <c r="P2308" i="1"/>
  <c r="G2308" i="1"/>
  <c r="D2308" i="1"/>
  <c r="C2308" i="1"/>
  <c r="B2308" i="1"/>
  <c r="X2307" i="1" a="1"/>
  <c r="X2307" i="1" s="1"/>
  <c r="Y2307" i="1" s="1"/>
  <c r="W2307" i="1"/>
  <c r="W2307" i="1" a="1"/>
  <c r="V2307" i="1" a="1"/>
  <c r="V2307" i="1" s="1"/>
  <c r="U2307" i="1"/>
  <c r="T2307" i="1"/>
  <c r="P2307" i="1"/>
  <c r="O2307" i="1"/>
  <c r="G2307" i="1"/>
  <c r="C2307" i="1"/>
  <c r="D2307" i="1" s="1"/>
  <c r="B2307" i="1"/>
  <c r="X2306" i="1" a="1"/>
  <c r="X2306" i="1" s="1"/>
  <c r="Y2306" i="1" s="1"/>
  <c r="W2306" i="1" a="1"/>
  <c r="W2306" i="1" s="1"/>
  <c r="V2306" i="1"/>
  <c r="V2306" i="1" a="1"/>
  <c r="U2306" i="1"/>
  <c r="T2306" i="1"/>
  <c r="O2306" i="1" s="1"/>
  <c r="P2306" i="1"/>
  <c r="G2306" i="1"/>
  <c r="C2306" i="1"/>
  <c r="D2306" i="1" s="1"/>
  <c r="B2306" i="1"/>
  <c r="X2305" i="1"/>
  <c r="Y2305" i="1" s="1"/>
  <c r="X2305" i="1" a="1"/>
  <c r="W2305" i="1" a="1"/>
  <c r="W2305" i="1" s="1"/>
  <c r="V2305" i="1"/>
  <c r="V2305" i="1" a="1"/>
  <c r="U2305" i="1"/>
  <c r="T2305" i="1"/>
  <c r="O2305" i="1" s="1"/>
  <c r="P2305" i="1"/>
  <c r="G2305" i="1"/>
  <c r="D2305" i="1"/>
  <c r="C2305" i="1"/>
  <c r="B2305" i="1"/>
  <c r="Y2304" i="1"/>
  <c r="X2304" i="1" a="1"/>
  <c r="X2304" i="1" s="1"/>
  <c r="W2304" i="1" a="1"/>
  <c r="W2304" i="1" s="1"/>
  <c r="V2304" i="1" a="1"/>
  <c r="V2304" i="1" s="1"/>
  <c r="U2304" i="1"/>
  <c r="T2304" i="1"/>
  <c r="P2304" i="1"/>
  <c r="O2304" i="1"/>
  <c r="G2304" i="1"/>
  <c r="C2304" i="1"/>
  <c r="D2304" i="1" s="1"/>
  <c r="B2304" i="1"/>
  <c r="Y2303" i="1"/>
  <c r="X2303" i="1"/>
  <c r="X2303" i="1" a="1"/>
  <c r="W2303" i="1"/>
  <c r="W2303" i="1" a="1"/>
  <c r="V2303" i="1" a="1"/>
  <c r="V2303" i="1" s="1"/>
  <c r="U2303" i="1"/>
  <c r="T2303" i="1"/>
  <c r="P2303" i="1"/>
  <c r="O2303" i="1"/>
  <c r="G2303" i="1"/>
  <c r="C2303" i="1"/>
  <c r="D2303" i="1" s="1"/>
  <c r="B2303" i="1"/>
  <c r="X2302" i="1" a="1"/>
  <c r="X2302" i="1" s="1"/>
  <c r="Y2302" i="1" s="1"/>
  <c r="W2302" i="1" a="1"/>
  <c r="W2302" i="1" s="1"/>
  <c r="V2302" i="1" a="1"/>
  <c r="V2302" i="1" s="1"/>
  <c r="U2302" i="1"/>
  <c r="T2302" i="1"/>
  <c r="O2302" i="1" s="1"/>
  <c r="P2302" i="1"/>
  <c r="G2302" i="1"/>
  <c r="D2302" i="1"/>
  <c r="C2302" i="1"/>
  <c r="B2302" i="1"/>
  <c r="X2301" i="1" a="1"/>
  <c r="X2301" i="1" s="1"/>
  <c r="Y2301" i="1" s="1"/>
  <c r="W2301" i="1"/>
  <c r="W2301" i="1" a="1"/>
  <c r="V2301" i="1"/>
  <c r="V2301" i="1" a="1"/>
  <c r="U2301" i="1"/>
  <c r="T2301" i="1"/>
  <c r="O2301" i="1" s="1"/>
  <c r="P2301" i="1"/>
  <c r="G2301" i="1"/>
  <c r="D2301" i="1"/>
  <c r="C2301" i="1"/>
  <c r="B2301" i="1"/>
  <c r="X2300" i="1"/>
  <c r="X2300" i="1" a="1"/>
  <c r="W2300" i="1" a="1"/>
  <c r="W2300" i="1" s="1"/>
  <c r="V2300" i="1" a="1"/>
  <c r="V2300" i="1" s="1"/>
  <c r="U2300" i="1"/>
  <c r="T2300" i="1"/>
  <c r="P2300" i="1"/>
  <c r="O2300" i="1"/>
  <c r="G2300" i="1"/>
  <c r="C2300" i="1"/>
  <c r="D2300" i="1" s="1"/>
  <c r="B2300" i="1"/>
  <c r="X2299" i="1" a="1"/>
  <c r="X2299" i="1" s="1"/>
  <c r="Y2299" i="1" s="1"/>
  <c r="W2299" i="1" a="1"/>
  <c r="W2299" i="1" s="1"/>
  <c r="V2299" i="1"/>
  <c r="V2299" i="1" a="1"/>
  <c r="U2299" i="1"/>
  <c r="T2299" i="1"/>
  <c r="P2299" i="1"/>
  <c r="O2299" i="1"/>
  <c r="G2299" i="1"/>
  <c r="D2299" i="1"/>
  <c r="C2299" i="1"/>
  <c r="B2299" i="1"/>
  <c r="X2298" i="1" a="1"/>
  <c r="X2298" i="1" s="1"/>
  <c r="Y2298" i="1" s="1"/>
  <c r="W2298" i="1"/>
  <c r="W2298" i="1" a="1"/>
  <c r="V2298" i="1" a="1"/>
  <c r="V2298" i="1" s="1"/>
  <c r="U2298" i="1"/>
  <c r="T2298" i="1"/>
  <c r="P2298" i="1"/>
  <c r="O2298" i="1"/>
  <c r="G2298" i="1"/>
  <c r="D2298" i="1"/>
  <c r="C2298" i="1"/>
  <c r="B2298" i="1"/>
  <c r="X2297" i="1"/>
  <c r="X2297" i="1" a="1"/>
  <c r="W2297" i="1" a="1"/>
  <c r="W2297" i="1" s="1"/>
  <c r="Y2297" i="1" s="1"/>
  <c r="V2297" i="1" a="1"/>
  <c r="V2297" i="1" s="1"/>
  <c r="U2297" i="1"/>
  <c r="T2297" i="1"/>
  <c r="P2297" i="1"/>
  <c r="O2297" i="1"/>
  <c r="G2297" i="1"/>
  <c r="C2297" i="1"/>
  <c r="D2297" i="1" s="1"/>
  <c r="B2297" i="1"/>
  <c r="X2296" i="1"/>
  <c r="X2296" i="1" a="1"/>
  <c r="W2296" i="1" a="1"/>
  <c r="W2296" i="1" s="1"/>
  <c r="V2296" i="1"/>
  <c r="V2296" i="1" a="1"/>
  <c r="U2296" i="1"/>
  <c r="T2296" i="1"/>
  <c r="O2296" i="1" s="1"/>
  <c r="P2296" i="1"/>
  <c r="G2296" i="1"/>
  <c r="D2296" i="1"/>
  <c r="C2296" i="1"/>
  <c r="B2296" i="1"/>
  <c r="X2295" i="1" a="1"/>
  <c r="X2295" i="1" s="1"/>
  <c r="Y2295" i="1" s="1"/>
  <c r="W2295" i="1"/>
  <c r="W2295" i="1" a="1"/>
  <c r="V2295" i="1" a="1"/>
  <c r="V2295" i="1" s="1"/>
  <c r="U2295" i="1"/>
  <c r="T2295" i="1"/>
  <c r="O2295" i="1" s="1"/>
  <c r="P2295" i="1"/>
  <c r="G2295" i="1"/>
  <c r="C2295" i="1"/>
  <c r="D2295" i="1" s="1"/>
  <c r="B2295" i="1"/>
  <c r="Y2294" i="1"/>
  <c r="X2294" i="1"/>
  <c r="X2294" i="1" a="1"/>
  <c r="W2294" i="1"/>
  <c r="W2294" i="1" a="1"/>
  <c r="V2294" i="1" a="1"/>
  <c r="V2294" i="1" s="1"/>
  <c r="U2294" i="1"/>
  <c r="T2294" i="1"/>
  <c r="P2294" i="1"/>
  <c r="O2294" i="1"/>
  <c r="G2294" i="1"/>
  <c r="D2294" i="1"/>
  <c r="C2294" i="1"/>
  <c r="B2294" i="1"/>
  <c r="X2293" i="1"/>
  <c r="Y2293" i="1" s="1"/>
  <c r="X2293" i="1" a="1"/>
  <c r="W2293" i="1" a="1"/>
  <c r="W2293" i="1" s="1"/>
  <c r="V2293" i="1"/>
  <c r="V2293" i="1" a="1"/>
  <c r="U2293" i="1"/>
  <c r="T2293" i="1"/>
  <c r="P2293" i="1"/>
  <c r="O2293" i="1"/>
  <c r="G2293" i="1"/>
  <c r="C2293" i="1"/>
  <c r="D2293" i="1" s="1"/>
  <c r="B2293" i="1"/>
  <c r="X2292" i="1" a="1"/>
  <c r="X2292" i="1" s="1"/>
  <c r="Y2292" i="1" s="1"/>
  <c r="W2292" i="1"/>
  <c r="W2292" i="1" a="1"/>
  <c r="V2292" i="1"/>
  <c r="V2292" i="1" a="1"/>
  <c r="U2292" i="1"/>
  <c r="T2292" i="1"/>
  <c r="O2292" i="1" s="1"/>
  <c r="P2292" i="1"/>
  <c r="G2292" i="1"/>
  <c r="D2292" i="1"/>
  <c r="C2292" i="1"/>
  <c r="B2292" i="1"/>
  <c r="X2291" i="1" a="1"/>
  <c r="X2291" i="1" s="1"/>
  <c r="Y2291" i="1" s="1"/>
  <c r="W2291" i="1"/>
  <c r="W2291" i="1" a="1"/>
  <c r="V2291" i="1" a="1"/>
  <c r="V2291" i="1" s="1"/>
  <c r="U2291" i="1"/>
  <c r="T2291" i="1"/>
  <c r="P2291" i="1"/>
  <c r="O2291" i="1"/>
  <c r="G2291" i="1"/>
  <c r="C2291" i="1"/>
  <c r="D2291" i="1" s="1"/>
  <c r="B2291" i="1"/>
  <c r="X2290" i="1" a="1"/>
  <c r="X2290" i="1" s="1"/>
  <c r="Y2290" i="1" s="1"/>
  <c r="W2290" i="1" a="1"/>
  <c r="W2290" i="1" s="1"/>
  <c r="V2290" i="1"/>
  <c r="V2290" i="1" a="1"/>
  <c r="U2290" i="1"/>
  <c r="T2290" i="1"/>
  <c r="O2290" i="1" s="1"/>
  <c r="P2290" i="1"/>
  <c r="G2290" i="1"/>
  <c r="C2290" i="1"/>
  <c r="D2290" i="1" s="1"/>
  <c r="B2290" i="1"/>
  <c r="X2289" i="1" a="1"/>
  <c r="X2289" i="1" s="1"/>
  <c r="W2289" i="1" a="1"/>
  <c r="W2289" i="1" s="1"/>
  <c r="V2289" i="1" a="1"/>
  <c r="V2289" i="1" s="1"/>
  <c r="U2289" i="1"/>
  <c r="T2289" i="1"/>
  <c r="O2289" i="1" s="1"/>
  <c r="P2289" i="1"/>
  <c r="G2289" i="1"/>
  <c r="D2289" i="1"/>
  <c r="C2289" i="1"/>
  <c r="B2289" i="1"/>
  <c r="Y2288" i="1"/>
  <c r="X2288" i="1" a="1"/>
  <c r="X2288" i="1" s="1"/>
  <c r="W2288" i="1"/>
  <c r="W2288" i="1" a="1"/>
  <c r="V2288" i="1"/>
  <c r="V2288" i="1" a="1"/>
  <c r="U2288" i="1"/>
  <c r="T2288" i="1"/>
  <c r="P2288" i="1"/>
  <c r="O2288" i="1"/>
  <c r="G2288" i="1"/>
  <c r="C2288" i="1"/>
  <c r="D2288" i="1" s="1"/>
  <c r="B2288" i="1"/>
  <c r="X2287" i="1"/>
  <c r="Y2287" i="1" s="1"/>
  <c r="X2287" i="1" a="1"/>
  <c r="W2287" i="1" a="1"/>
  <c r="W2287" i="1" s="1"/>
  <c r="V2287" i="1"/>
  <c r="V2287" i="1" a="1"/>
  <c r="U2287" i="1"/>
  <c r="T2287" i="1"/>
  <c r="O2287" i="1" s="1"/>
  <c r="P2287" i="1"/>
  <c r="G2287" i="1"/>
  <c r="C2287" i="1"/>
  <c r="D2287" i="1" s="1"/>
  <c r="B2287" i="1"/>
  <c r="X2286" i="1" a="1"/>
  <c r="X2286" i="1" s="1"/>
  <c r="Y2286" i="1" s="1"/>
  <c r="W2286" i="1" a="1"/>
  <c r="W2286" i="1" s="1"/>
  <c r="V2286" i="1"/>
  <c r="V2286" i="1" a="1"/>
  <c r="U2286" i="1"/>
  <c r="T2286" i="1"/>
  <c r="O2286" i="1" s="1"/>
  <c r="P2286" i="1"/>
  <c r="G2286" i="1"/>
  <c r="D2286" i="1"/>
  <c r="C2286" i="1"/>
  <c r="B2286" i="1"/>
  <c r="Y2285" i="1"/>
  <c r="X2285" i="1" a="1"/>
  <c r="X2285" i="1" s="1"/>
  <c r="W2285" i="1"/>
  <c r="W2285" i="1" a="1"/>
  <c r="V2285" i="1" a="1"/>
  <c r="V2285" i="1" s="1"/>
  <c r="U2285" i="1"/>
  <c r="T2285" i="1"/>
  <c r="O2285" i="1" s="1"/>
  <c r="P2285" i="1"/>
  <c r="G2285" i="1"/>
  <c r="C2285" i="1"/>
  <c r="D2285" i="1" s="1"/>
  <c r="B2285" i="1"/>
  <c r="X2284" i="1"/>
  <c r="Y2284" i="1" s="1"/>
  <c r="X2284" i="1" a="1"/>
  <c r="W2284" i="1"/>
  <c r="W2284" i="1" a="1"/>
  <c r="V2284" i="1"/>
  <c r="V2284" i="1" a="1"/>
  <c r="U2284" i="1"/>
  <c r="T2284" i="1"/>
  <c r="P2284" i="1"/>
  <c r="O2284" i="1"/>
  <c r="G2284" i="1"/>
  <c r="C2284" i="1"/>
  <c r="D2284" i="1" s="1"/>
  <c r="B2284" i="1"/>
  <c r="X2283" i="1" a="1"/>
  <c r="X2283" i="1" s="1"/>
  <c r="Y2283" i="1" s="1"/>
  <c r="W2283" i="1" a="1"/>
  <c r="W2283" i="1" s="1"/>
  <c r="V2283" i="1" a="1"/>
  <c r="V2283" i="1" s="1"/>
  <c r="U2283" i="1"/>
  <c r="T2283" i="1"/>
  <c r="P2283" i="1"/>
  <c r="O2283" i="1"/>
  <c r="G2283" i="1"/>
  <c r="D2283" i="1"/>
  <c r="C2283" i="1"/>
  <c r="B2283" i="1"/>
  <c r="Y2282" i="1"/>
  <c r="X2282" i="1" a="1"/>
  <c r="X2282" i="1" s="1"/>
  <c r="W2282" i="1" a="1"/>
  <c r="W2282" i="1" s="1"/>
  <c r="V2282" i="1" a="1"/>
  <c r="V2282" i="1" s="1"/>
  <c r="U2282" i="1"/>
  <c r="T2282" i="1"/>
  <c r="O2282" i="1" s="1"/>
  <c r="P2282" i="1"/>
  <c r="G2282" i="1"/>
  <c r="D2282" i="1"/>
  <c r="C2282" i="1"/>
  <c r="B2282" i="1"/>
  <c r="X2281" i="1"/>
  <c r="Y2281" i="1" s="1"/>
  <c r="X2281" i="1" a="1"/>
  <c r="W2281" i="1" a="1"/>
  <c r="W2281" i="1" s="1"/>
  <c r="V2281" i="1"/>
  <c r="V2281" i="1" a="1"/>
  <c r="U2281" i="1"/>
  <c r="T2281" i="1"/>
  <c r="O2281" i="1" s="1"/>
  <c r="P2281" i="1"/>
  <c r="G2281" i="1"/>
  <c r="C2281" i="1"/>
  <c r="D2281" i="1" s="1"/>
  <c r="B2281" i="1"/>
  <c r="X2280" i="1" a="1"/>
  <c r="X2280" i="1" s="1"/>
  <c r="Y2280" i="1" s="1"/>
  <c r="W2280" i="1" a="1"/>
  <c r="W2280" i="1" s="1"/>
  <c r="V2280" i="1" a="1"/>
  <c r="V2280" i="1" s="1"/>
  <c r="U2280" i="1"/>
  <c r="T2280" i="1"/>
  <c r="O2280" i="1" s="1"/>
  <c r="P2280" i="1"/>
  <c r="G2280" i="1"/>
  <c r="C2280" i="1"/>
  <c r="D2280" i="1" s="1"/>
  <c r="B2280" i="1"/>
  <c r="Y2279" i="1"/>
  <c r="X2279" i="1" a="1"/>
  <c r="X2279" i="1" s="1"/>
  <c r="W2279" i="1" a="1"/>
  <c r="W2279" i="1" s="1"/>
  <c r="V2279" i="1" a="1"/>
  <c r="V2279" i="1" s="1"/>
  <c r="U2279" i="1"/>
  <c r="T2279" i="1"/>
  <c r="O2279" i="1" s="1"/>
  <c r="P2279" i="1"/>
  <c r="G2279" i="1"/>
  <c r="C2279" i="1"/>
  <c r="D2279" i="1" s="1"/>
  <c r="B2279" i="1"/>
  <c r="X2278" i="1"/>
  <c r="Y2278" i="1" s="1"/>
  <c r="X2278" i="1" a="1"/>
  <c r="W2278" i="1" a="1"/>
  <c r="W2278" i="1" s="1"/>
  <c r="V2278" i="1" a="1"/>
  <c r="V2278" i="1" s="1"/>
  <c r="U2278" i="1"/>
  <c r="T2278" i="1"/>
  <c r="P2278" i="1"/>
  <c r="O2278" i="1"/>
  <c r="G2278" i="1"/>
  <c r="D2278" i="1"/>
  <c r="C2278" i="1"/>
  <c r="B2278" i="1"/>
  <c r="X2277" i="1" a="1"/>
  <c r="X2277" i="1" s="1"/>
  <c r="Y2277" i="1" s="1"/>
  <c r="W2277" i="1"/>
  <c r="W2277" i="1" a="1"/>
  <c r="V2277" i="1" a="1"/>
  <c r="V2277" i="1" s="1"/>
  <c r="U2277" i="1"/>
  <c r="T2277" i="1"/>
  <c r="O2277" i="1" s="1"/>
  <c r="P2277" i="1"/>
  <c r="G2277" i="1"/>
  <c r="C2277" i="1"/>
  <c r="D2277" i="1" s="1"/>
  <c r="B2277" i="1"/>
  <c r="X2276" i="1" a="1"/>
  <c r="X2276" i="1" s="1"/>
  <c r="Y2276" i="1" s="1"/>
  <c r="W2276" i="1" a="1"/>
  <c r="W2276" i="1" s="1"/>
  <c r="V2276" i="1" a="1"/>
  <c r="V2276" i="1" s="1"/>
  <c r="U2276" i="1"/>
  <c r="T2276" i="1"/>
  <c r="O2276" i="1" s="1"/>
  <c r="P2276" i="1"/>
  <c r="G2276" i="1"/>
  <c r="D2276" i="1"/>
  <c r="C2276" i="1"/>
  <c r="B2276" i="1"/>
  <c r="X2275" i="1"/>
  <c r="X2275" i="1" a="1"/>
  <c r="W2275" i="1" a="1"/>
  <c r="W2275" i="1" s="1"/>
  <c r="V2275" i="1"/>
  <c r="V2275" i="1" a="1"/>
  <c r="U2275" i="1"/>
  <c r="T2275" i="1"/>
  <c r="P2275" i="1"/>
  <c r="O2275" i="1"/>
  <c r="G2275" i="1"/>
  <c r="C2275" i="1"/>
  <c r="D2275" i="1" s="1"/>
  <c r="B2275" i="1"/>
  <c r="X2274" i="1" a="1"/>
  <c r="X2274" i="1" s="1"/>
  <c r="W2274" i="1" a="1"/>
  <c r="W2274" i="1" s="1"/>
  <c r="V2274" i="1" a="1"/>
  <c r="V2274" i="1" s="1"/>
  <c r="U2274" i="1"/>
  <c r="T2274" i="1"/>
  <c r="P2274" i="1"/>
  <c r="O2274" i="1"/>
  <c r="G2274" i="1"/>
  <c r="C2274" i="1"/>
  <c r="D2274" i="1" s="1"/>
  <c r="B2274" i="1"/>
  <c r="X2273" i="1"/>
  <c r="Y2273" i="1" s="1"/>
  <c r="X2273" i="1" a="1"/>
  <c r="W2273" i="1"/>
  <c r="W2273" i="1" a="1"/>
  <c r="V2273" i="1" a="1"/>
  <c r="V2273" i="1" s="1"/>
  <c r="U2273" i="1"/>
  <c r="T2273" i="1"/>
  <c r="P2273" i="1"/>
  <c r="O2273" i="1"/>
  <c r="G2273" i="1"/>
  <c r="D2273" i="1"/>
  <c r="C2273" i="1"/>
  <c r="B2273" i="1"/>
  <c r="X2272" i="1" a="1"/>
  <c r="X2272" i="1" s="1"/>
  <c r="W2272" i="1" a="1"/>
  <c r="W2272" i="1" s="1"/>
  <c r="V2272" i="1" a="1"/>
  <c r="V2272" i="1" s="1"/>
  <c r="U2272" i="1"/>
  <c r="T2272" i="1"/>
  <c r="P2272" i="1"/>
  <c r="O2272" i="1"/>
  <c r="G2272" i="1"/>
  <c r="C2272" i="1"/>
  <c r="D2272" i="1" s="1"/>
  <c r="B2272" i="1"/>
  <c r="X2271" i="1"/>
  <c r="Y2271" i="1" s="1"/>
  <c r="X2271" i="1" a="1"/>
  <c r="W2271" i="1"/>
  <c r="W2271" i="1" a="1"/>
  <c r="V2271" i="1"/>
  <c r="V2271" i="1" a="1"/>
  <c r="U2271" i="1"/>
  <c r="T2271" i="1"/>
  <c r="P2271" i="1"/>
  <c r="O2271" i="1"/>
  <c r="G2271" i="1"/>
  <c r="C2271" i="1"/>
  <c r="D2271" i="1" s="1"/>
  <c r="B2271" i="1"/>
  <c r="X2270" i="1" a="1"/>
  <c r="X2270" i="1" s="1"/>
  <c r="Y2270" i="1" s="1"/>
  <c r="W2270" i="1" a="1"/>
  <c r="W2270" i="1" s="1"/>
  <c r="V2270" i="1" a="1"/>
  <c r="V2270" i="1" s="1"/>
  <c r="U2270" i="1"/>
  <c r="T2270" i="1"/>
  <c r="P2270" i="1"/>
  <c r="O2270" i="1"/>
  <c r="G2270" i="1"/>
  <c r="C2270" i="1"/>
  <c r="D2270" i="1" s="1"/>
  <c r="B2270" i="1"/>
  <c r="X2269" i="1" a="1"/>
  <c r="X2269" i="1" s="1"/>
  <c r="Y2269" i="1" s="1"/>
  <c r="W2269" i="1"/>
  <c r="W2269" i="1" a="1"/>
  <c r="V2269" i="1"/>
  <c r="V2269" i="1" a="1"/>
  <c r="U2269" i="1"/>
  <c r="T2269" i="1"/>
  <c r="P2269" i="1"/>
  <c r="O2269" i="1"/>
  <c r="G2269" i="1"/>
  <c r="C2269" i="1"/>
  <c r="D2269" i="1" s="1"/>
  <c r="B2269" i="1"/>
  <c r="X2268" i="1"/>
  <c r="Y2268" i="1" s="1"/>
  <c r="X2268" i="1" a="1"/>
  <c r="W2268" i="1" a="1"/>
  <c r="W2268" i="1" s="1"/>
  <c r="V2268" i="1" a="1"/>
  <c r="V2268" i="1" s="1"/>
  <c r="U2268" i="1"/>
  <c r="T2268" i="1"/>
  <c r="O2268" i="1" s="1"/>
  <c r="P2268" i="1"/>
  <c r="G2268" i="1"/>
  <c r="D2268" i="1"/>
  <c r="C2268" i="1"/>
  <c r="B2268" i="1"/>
  <c r="X2267" i="1" a="1"/>
  <c r="X2267" i="1" s="1"/>
  <c r="Y2267" i="1" s="1"/>
  <c r="W2267" i="1" a="1"/>
  <c r="W2267" i="1" s="1"/>
  <c r="V2267" i="1"/>
  <c r="V2267" i="1" a="1"/>
  <c r="U2267" i="1"/>
  <c r="T2267" i="1"/>
  <c r="O2267" i="1" s="1"/>
  <c r="P2267" i="1"/>
  <c r="G2267" i="1"/>
  <c r="C2267" i="1"/>
  <c r="D2267" i="1" s="1"/>
  <c r="B2267" i="1"/>
  <c r="X2266" i="1" a="1"/>
  <c r="X2266" i="1" s="1"/>
  <c r="Y2266" i="1" s="1"/>
  <c r="W2266" i="1"/>
  <c r="W2266" i="1" a="1"/>
  <c r="V2266" i="1" a="1"/>
  <c r="V2266" i="1" s="1"/>
  <c r="U2266" i="1"/>
  <c r="T2266" i="1"/>
  <c r="P2266" i="1"/>
  <c r="O2266" i="1"/>
  <c r="G2266" i="1"/>
  <c r="D2266" i="1"/>
  <c r="C2266" i="1"/>
  <c r="B2266" i="1"/>
  <c r="X2265" i="1" a="1"/>
  <c r="X2265" i="1" s="1"/>
  <c r="Y2265" i="1" s="1"/>
  <c r="W2265" i="1" a="1"/>
  <c r="W2265" i="1" s="1"/>
  <c r="V2265" i="1" a="1"/>
  <c r="V2265" i="1" s="1"/>
  <c r="U2265" i="1"/>
  <c r="T2265" i="1"/>
  <c r="O2265" i="1" s="1"/>
  <c r="P2265" i="1"/>
  <c r="G2265" i="1"/>
  <c r="C2265" i="1"/>
  <c r="D2265" i="1" s="1"/>
  <c r="B2265" i="1"/>
  <c r="X2264" i="1" a="1"/>
  <c r="X2264" i="1" s="1"/>
  <c r="Y2264" i="1" s="1"/>
  <c r="W2264" i="1" a="1"/>
  <c r="W2264" i="1" s="1"/>
  <c r="V2264" i="1"/>
  <c r="V2264" i="1" a="1"/>
  <c r="U2264" i="1"/>
  <c r="T2264" i="1"/>
  <c r="O2264" i="1" s="1"/>
  <c r="P2264" i="1"/>
  <c r="G2264" i="1"/>
  <c r="D2264" i="1"/>
  <c r="C2264" i="1"/>
  <c r="B2264" i="1"/>
  <c r="X2263" i="1"/>
  <c r="Y2263" i="1" s="1"/>
  <c r="X2263" i="1" a="1"/>
  <c r="W2263" i="1" a="1"/>
  <c r="W2263" i="1" s="1"/>
  <c r="V2263" i="1" a="1"/>
  <c r="V2263" i="1" s="1"/>
  <c r="U2263" i="1"/>
  <c r="T2263" i="1"/>
  <c r="O2263" i="1" s="1"/>
  <c r="P2263" i="1"/>
  <c r="G2263" i="1"/>
  <c r="C2263" i="1"/>
  <c r="D2263" i="1" s="1"/>
  <c r="B2263" i="1"/>
  <c r="X2262" i="1" a="1"/>
  <c r="X2262" i="1" s="1"/>
  <c r="Y2262" i="1" s="1"/>
  <c r="W2262" i="1" a="1"/>
  <c r="W2262" i="1" s="1"/>
  <c r="V2262" i="1" a="1"/>
  <c r="V2262" i="1" s="1"/>
  <c r="U2262" i="1"/>
  <c r="T2262" i="1"/>
  <c r="P2262" i="1"/>
  <c r="O2262" i="1"/>
  <c r="G2262" i="1"/>
  <c r="D2262" i="1"/>
  <c r="C2262" i="1"/>
  <c r="B2262" i="1"/>
  <c r="X2261" i="1" a="1"/>
  <c r="X2261" i="1" s="1"/>
  <c r="Y2261" i="1" s="1"/>
  <c r="W2261" i="1"/>
  <c r="W2261" i="1" a="1"/>
  <c r="V2261" i="1" a="1"/>
  <c r="V2261" i="1" s="1"/>
  <c r="U2261" i="1"/>
  <c r="T2261" i="1"/>
  <c r="O2261" i="1" s="1"/>
  <c r="P2261" i="1"/>
  <c r="G2261" i="1"/>
  <c r="C2261" i="1"/>
  <c r="D2261" i="1" s="1"/>
  <c r="B2261" i="1"/>
  <c r="X2260" i="1" a="1"/>
  <c r="X2260" i="1" s="1"/>
  <c r="Y2260" i="1" s="1"/>
  <c r="W2260" i="1" a="1"/>
  <c r="W2260" i="1" s="1"/>
  <c r="V2260" i="1" a="1"/>
  <c r="V2260" i="1" s="1"/>
  <c r="U2260" i="1"/>
  <c r="T2260" i="1"/>
  <c r="O2260" i="1" s="1"/>
  <c r="P2260" i="1"/>
  <c r="G2260" i="1"/>
  <c r="D2260" i="1"/>
  <c r="C2260" i="1"/>
  <c r="B2260" i="1"/>
  <c r="X2259" i="1"/>
  <c r="Y2259" i="1" s="1"/>
  <c r="X2259" i="1" a="1"/>
  <c r="W2259" i="1" a="1"/>
  <c r="W2259" i="1" s="1"/>
  <c r="V2259" i="1"/>
  <c r="V2259" i="1" a="1"/>
  <c r="U2259" i="1"/>
  <c r="T2259" i="1"/>
  <c r="P2259" i="1"/>
  <c r="O2259" i="1"/>
  <c r="G2259" i="1"/>
  <c r="C2259" i="1"/>
  <c r="D2259" i="1" s="1"/>
  <c r="B2259" i="1"/>
  <c r="X2258" i="1" a="1"/>
  <c r="X2258" i="1" s="1"/>
  <c r="Y2258" i="1" s="1"/>
  <c r="W2258" i="1" a="1"/>
  <c r="W2258" i="1" s="1"/>
  <c r="V2258" i="1" a="1"/>
  <c r="V2258" i="1" s="1"/>
  <c r="U2258" i="1"/>
  <c r="T2258" i="1"/>
  <c r="P2258" i="1"/>
  <c r="O2258" i="1"/>
  <c r="G2258" i="1"/>
  <c r="C2258" i="1"/>
  <c r="D2258" i="1" s="1"/>
  <c r="B2258" i="1"/>
  <c r="X2257" i="1"/>
  <c r="Y2257" i="1" s="1"/>
  <c r="X2257" i="1" a="1"/>
  <c r="W2257" i="1"/>
  <c r="W2257" i="1" a="1"/>
  <c r="V2257" i="1" a="1"/>
  <c r="V2257" i="1" s="1"/>
  <c r="U2257" i="1"/>
  <c r="T2257" i="1"/>
  <c r="P2257" i="1"/>
  <c r="O2257" i="1"/>
  <c r="G2257" i="1"/>
  <c r="D2257" i="1"/>
  <c r="C2257" i="1"/>
  <c r="B2257" i="1"/>
  <c r="X2256" i="1" a="1"/>
  <c r="X2256" i="1" s="1"/>
  <c r="Y2256" i="1" s="1"/>
  <c r="W2256" i="1" a="1"/>
  <c r="W2256" i="1" s="1"/>
  <c r="V2256" i="1" a="1"/>
  <c r="V2256" i="1" s="1"/>
  <c r="U2256" i="1"/>
  <c r="T2256" i="1"/>
  <c r="P2256" i="1"/>
  <c r="O2256" i="1"/>
  <c r="G2256" i="1"/>
  <c r="C2256" i="1"/>
  <c r="D2256" i="1" s="1"/>
  <c r="B2256" i="1"/>
  <c r="X2255" i="1"/>
  <c r="Y2255" i="1" s="1"/>
  <c r="X2255" i="1" a="1"/>
  <c r="W2255" i="1"/>
  <c r="W2255" i="1" a="1"/>
  <c r="V2255" i="1"/>
  <c r="V2255" i="1" a="1"/>
  <c r="U2255" i="1"/>
  <c r="T2255" i="1"/>
  <c r="P2255" i="1"/>
  <c r="O2255" i="1"/>
  <c r="G2255" i="1"/>
  <c r="C2255" i="1"/>
  <c r="D2255" i="1" s="1"/>
  <c r="B2255" i="1"/>
  <c r="X2254" i="1" a="1"/>
  <c r="X2254" i="1" s="1"/>
  <c r="W2254" i="1" a="1"/>
  <c r="W2254" i="1" s="1"/>
  <c r="V2254" i="1" a="1"/>
  <c r="V2254" i="1" s="1"/>
  <c r="U2254" i="1"/>
  <c r="T2254" i="1"/>
  <c r="P2254" i="1"/>
  <c r="O2254" i="1"/>
  <c r="G2254" i="1"/>
  <c r="C2254" i="1"/>
  <c r="D2254" i="1" s="1"/>
  <c r="B2254" i="1"/>
  <c r="X2253" i="1" a="1"/>
  <c r="X2253" i="1" s="1"/>
  <c r="Y2253" i="1" s="1"/>
  <c r="W2253" i="1"/>
  <c r="W2253" i="1" a="1"/>
  <c r="V2253" i="1"/>
  <c r="V2253" i="1" a="1"/>
  <c r="U2253" i="1"/>
  <c r="T2253" i="1"/>
  <c r="P2253" i="1"/>
  <c r="O2253" i="1"/>
  <c r="G2253" i="1"/>
  <c r="C2253" i="1"/>
  <c r="D2253" i="1" s="1"/>
  <c r="B2253" i="1"/>
  <c r="X2252" i="1"/>
  <c r="Y2252" i="1" s="1"/>
  <c r="X2252" i="1" a="1"/>
  <c r="W2252" i="1" a="1"/>
  <c r="W2252" i="1" s="1"/>
  <c r="V2252" i="1" a="1"/>
  <c r="V2252" i="1" s="1"/>
  <c r="U2252" i="1"/>
  <c r="T2252" i="1"/>
  <c r="O2252" i="1" s="1"/>
  <c r="P2252" i="1"/>
  <c r="G2252" i="1"/>
  <c r="D2252" i="1"/>
  <c r="C2252" i="1"/>
  <c r="B2252" i="1"/>
  <c r="X2251" i="1" a="1"/>
  <c r="X2251" i="1" s="1"/>
  <c r="W2251" i="1" a="1"/>
  <c r="W2251" i="1" s="1"/>
  <c r="V2251" i="1"/>
  <c r="V2251" i="1" a="1"/>
  <c r="U2251" i="1"/>
  <c r="T2251" i="1"/>
  <c r="O2251" i="1" s="1"/>
  <c r="P2251" i="1"/>
  <c r="G2251" i="1"/>
  <c r="C2251" i="1"/>
  <c r="D2251" i="1" s="1"/>
  <c r="B2251" i="1"/>
  <c r="X2250" i="1" a="1"/>
  <c r="X2250" i="1" s="1"/>
  <c r="Y2250" i="1" s="1"/>
  <c r="W2250" i="1"/>
  <c r="W2250" i="1" a="1"/>
  <c r="V2250" i="1" a="1"/>
  <c r="V2250" i="1" s="1"/>
  <c r="U2250" i="1"/>
  <c r="T2250" i="1"/>
  <c r="P2250" i="1"/>
  <c r="O2250" i="1"/>
  <c r="G2250" i="1"/>
  <c r="C2250" i="1"/>
  <c r="D2250" i="1" s="1"/>
  <c r="B2250" i="1"/>
  <c r="X2249" i="1" a="1"/>
  <c r="X2249" i="1" s="1"/>
  <c r="Y2249" i="1" s="1"/>
  <c r="W2249" i="1" a="1"/>
  <c r="W2249" i="1" s="1"/>
  <c r="V2249" i="1" a="1"/>
  <c r="V2249" i="1" s="1"/>
  <c r="U2249" i="1"/>
  <c r="T2249" i="1"/>
  <c r="O2249" i="1" s="1"/>
  <c r="P2249" i="1"/>
  <c r="G2249" i="1"/>
  <c r="C2249" i="1"/>
  <c r="D2249" i="1" s="1"/>
  <c r="B2249" i="1"/>
  <c r="X2248" i="1" a="1"/>
  <c r="X2248" i="1" s="1"/>
  <c r="W2248" i="1" a="1"/>
  <c r="W2248" i="1" s="1"/>
  <c r="V2248" i="1"/>
  <c r="V2248" i="1" a="1"/>
  <c r="U2248" i="1"/>
  <c r="T2248" i="1"/>
  <c r="O2248" i="1" s="1"/>
  <c r="P2248" i="1"/>
  <c r="G2248" i="1"/>
  <c r="D2248" i="1"/>
  <c r="C2248" i="1"/>
  <c r="B2248" i="1"/>
  <c r="X2247" i="1"/>
  <c r="Y2247" i="1" s="1"/>
  <c r="X2247" i="1" a="1"/>
  <c r="W2247" i="1" a="1"/>
  <c r="W2247" i="1" s="1"/>
  <c r="V2247" i="1" a="1"/>
  <c r="V2247" i="1" s="1"/>
  <c r="U2247" i="1"/>
  <c r="T2247" i="1"/>
  <c r="O2247" i="1" s="1"/>
  <c r="P2247" i="1"/>
  <c r="G2247" i="1"/>
  <c r="C2247" i="1"/>
  <c r="D2247" i="1" s="1"/>
  <c r="B2247" i="1"/>
  <c r="X2246" i="1" a="1"/>
  <c r="X2246" i="1" s="1"/>
  <c r="W2246" i="1" a="1"/>
  <c r="W2246" i="1" s="1"/>
  <c r="V2246" i="1" a="1"/>
  <c r="V2246" i="1" s="1"/>
  <c r="U2246" i="1"/>
  <c r="T2246" i="1"/>
  <c r="P2246" i="1"/>
  <c r="O2246" i="1"/>
  <c r="G2246" i="1"/>
  <c r="D2246" i="1"/>
  <c r="C2246" i="1"/>
  <c r="B2246" i="1"/>
  <c r="X2245" i="1" a="1"/>
  <c r="X2245" i="1" s="1"/>
  <c r="Y2245" i="1" s="1"/>
  <c r="W2245" i="1"/>
  <c r="W2245" i="1" a="1"/>
  <c r="V2245" i="1" a="1"/>
  <c r="V2245" i="1" s="1"/>
  <c r="U2245" i="1"/>
  <c r="T2245" i="1"/>
  <c r="O2245" i="1" s="1"/>
  <c r="P2245" i="1"/>
  <c r="G2245" i="1"/>
  <c r="C2245" i="1"/>
  <c r="D2245" i="1" s="1"/>
  <c r="B2245" i="1"/>
  <c r="X2244" i="1" a="1"/>
  <c r="X2244" i="1" s="1"/>
  <c r="Y2244" i="1" s="1"/>
  <c r="W2244" i="1" a="1"/>
  <c r="W2244" i="1" s="1"/>
  <c r="V2244" i="1" a="1"/>
  <c r="V2244" i="1" s="1"/>
  <c r="U2244" i="1"/>
  <c r="T2244" i="1"/>
  <c r="O2244" i="1" s="1"/>
  <c r="P2244" i="1"/>
  <c r="G2244" i="1"/>
  <c r="D2244" i="1"/>
  <c r="C2244" i="1"/>
  <c r="B2244" i="1"/>
  <c r="X2243" i="1"/>
  <c r="X2243" i="1" a="1"/>
  <c r="W2243" i="1" a="1"/>
  <c r="W2243" i="1" s="1"/>
  <c r="V2243" i="1"/>
  <c r="V2243" i="1" a="1"/>
  <c r="U2243" i="1"/>
  <c r="T2243" i="1"/>
  <c r="P2243" i="1"/>
  <c r="O2243" i="1"/>
  <c r="G2243" i="1"/>
  <c r="C2243" i="1"/>
  <c r="D2243" i="1" s="1"/>
  <c r="B2243" i="1"/>
  <c r="X2242" i="1" a="1"/>
  <c r="X2242" i="1" s="1"/>
  <c r="W2242" i="1" a="1"/>
  <c r="W2242" i="1" s="1"/>
  <c r="V2242" i="1" a="1"/>
  <c r="V2242" i="1" s="1"/>
  <c r="U2242" i="1"/>
  <c r="T2242" i="1"/>
  <c r="P2242" i="1"/>
  <c r="O2242" i="1"/>
  <c r="G2242" i="1"/>
  <c r="C2242" i="1"/>
  <c r="D2242" i="1" s="1"/>
  <c r="B2242" i="1"/>
  <c r="X2241" i="1"/>
  <c r="Y2241" i="1" s="1"/>
  <c r="X2241" i="1" a="1"/>
  <c r="W2241" i="1"/>
  <c r="W2241" i="1" a="1"/>
  <c r="V2241" i="1" a="1"/>
  <c r="V2241" i="1" s="1"/>
  <c r="U2241" i="1"/>
  <c r="T2241" i="1"/>
  <c r="P2241" i="1"/>
  <c r="O2241" i="1"/>
  <c r="G2241" i="1"/>
  <c r="D2241" i="1"/>
  <c r="C2241" i="1"/>
  <c r="B2241" i="1"/>
  <c r="X2240" i="1" a="1"/>
  <c r="X2240" i="1" s="1"/>
  <c r="Y2240" i="1" s="1"/>
  <c r="W2240" i="1" a="1"/>
  <c r="W2240" i="1" s="1"/>
  <c r="V2240" i="1" a="1"/>
  <c r="V2240" i="1" s="1"/>
  <c r="U2240" i="1"/>
  <c r="T2240" i="1"/>
  <c r="P2240" i="1"/>
  <c r="O2240" i="1"/>
  <c r="G2240" i="1"/>
  <c r="C2240" i="1"/>
  <c r="D2240" i="1" s="1"/>
  <c r="B2240" i="1"/>
  <c r="X2239" i="1"/>
  <c r="Y2239" i="1" s="1"/>
  <c r="X2239" i="1" a="1"/>
  <c r="W2239" i="1"/>
  <c r="W2239" i="1" a="1"/>
  <c r="V2239" i="1"/>
  <c r="V2239" i="1" a="1"/>
  <c r="U2239" i="1"/>
  <c r="T2239" i="1"/>
  <c r="P2239" i="1"/>
  <c r="O2239" i="1"/>
  <c r="G2239" i="1"/>
  <c r="C2239" i="1"/>
  <c r="D2239" i="1" s="1"/>
  <c r="B2239" i="1"/>
  <c r="X2238" i="1" a="1"/>
  <c r="X2238" i="1" s="1"/>
  <c r="Y2238" i="1" s="1"/>
  <c r="W2238" i="1" a="1"/>
  <c r="W2238" i="1" s="1"/>
  <c r="V2238" i="1" a="1"/>
  <c r="V2238" i="1" s="1"/>
  <c r="U2238" i="1"/>
  <c r="T2238" i="1"/>
  <c r="P2238" i="1"/>
  <c r="O2238" i="1"/>
  <c r="G2238" i="1"/>
  <c r="C2238" i="1"/>
  <c r="D2238" i="1" s="1"/>
  <c r="B2238" i="1"/>
  <c r="X2237" i="1" a="1"/>
  <c r="X2237" i="1" s="1"/>
  <c r="Y2237" i="1" s="1"/>
  <c r="W2237" i="1"/>
  <c r="W2237" i="1" a="1"/>
  <c r="V2237" i="1"/>
  <c r="V2237" i="1" a="1"/>
  <c r="U2237" i="1"/>
  <c r="T2237" i="1"/>
  <c r="P2237" i="1"/>
  <c r="O2237" i="1"/>
  <c r="G2237" i="1"/>
  <c r="C2237" i="1"/>
  <c r="D2237" i="1" s="1"/>
  <c r="B2237" i="1"/>
  <c r="X2236" i="1"/>
  <c r="X2236" i="1" a="1"/>
  <c r="W2236" i="1" a="1"/>
  <c r="W2236" i="1" s="1"/>
  <c r="V2236" i="1" a="1"/>
  <c r="V2236" i="1" s="1"/>
  <c r="U2236" i="1"/>
  <c r="T2236" i="1"/>
  <c r="O2236" i="1" s="1"/>
  <c r="P2236" i="1"/>
  <c r="G2236" i="1"/>
  <c r="D2236" i="1"/>
  <c r="C2236" i="1"/>
  <c r="B2236" i="1"/>
  <c r="X2235" i="1" a="1"/>
  <c r="X2235" i="1" s="1"/>
  <c r="Y2235" i="1" s="1"/>
  <c r="W2235" i="1" a="1"/>
  <c r="W2235" i="1" s="1"/>
  <c r="V2235" i="1"/>
  <c r="V2235" i="1" a="1"/>
  <c r="U2235" i="1"/>
  <c r="T2235" i="1"/>
  <c r="O2235" i="1" s="1"/>
  <c r="P2235" i="1"/>
  <c r="G2235" i="1"/>
  <c r="C2235" i="1"/>
  <c r="D2235" i="1" s="1"/>
  <c r="B2235" i="1"/>
  <c r="X2234" i="1" a="1"/>
  <c r="X2234" i="1" s="1"/>
  <c r="Y2234" i="1" s="1"/>
  <c r="W2234" i="1"/>
  <c r="W2234" i="1" a="1"/>
  <c r="V2234" i="1" a="1"/>
  <c r="V2234" i="1" s="1"/>
  <c r="U2234" i="1"/>
  <c r="T2234" i="1"/>
  <c r="P2234" i="1"/>
  <c r="O2234" i="1"/>
  <c r="G2234" i="1"/>
  <c r="C2234" i="1"/>
  <c r="D2234" i="1" s="1"/>
  <c r="B2234" i="1"/>
  <c r="X2233" i="1" a="1"/>
  <c r="X2233" i="1" s="1"/>
  <c r="Y2233" i="1" s="1"/>
  <c r="W2233" i="1" a="1"/>
  <c r="W2233" i="1" s="1"/>
  <c r="V2233" i="1" a="1"/>
  <c r="V2233" i="1" s="1"/>
  <c r="U2233" i="1"/>
  <c r="T2233" i="1"/>
  <c r="O2233" i="1" s="1"/>
  <c r="P2233" i="1"/>
  <c r="G2233" i="1"/>
  <c r="C2233" i="1"/>
  <c r="D2233" i="1" s="1"/>
  <c r="B2233" i="1"/>
  <c r="X2232" i="1" a="1"/>
  <c r="X2232" i="1" s="1"/>
  <c r="Y2232" i="1" s="1"/>
  <c r="W2232" i="1" a="1"/>
  <c r="W2232" i="1" s="1"/>
  <c r="V2232" i="1"/>
  <c r="V2232" i="1" a="1"/>
  <c r="U2232" i="1"/>
  <c r="T2232" i="1"/>
  <c r="O2232" i="1" s="1"/>
  <c r="P2232" i="1"/>
  <c r="G2232" i="1"/>
  <c r="D2232" i="1"/>
  <c r="C2232" i="1"/>
  <c r="B2232" i="1"/>
  <c r="X2231" i="1"/>
  <c r="Y2231" i="1" s="1"/>
  <c r="X2231" i="1" a="1"/>
  <c r="W2231" i="1" a="1"/>
  <c r="W2231" i="1" s="1"/>
  <c r="V2231" i="1" a="1"/>
  <c r="V2231" i="1" s="1"/>
  <c r="U2231" i="1"/>
  <c r="T2231" i="1"/>
  <c r="O2231" i="1" s="1"/>
  <c r="P2231" i="1"/>
  <c r="G2231" i="1"/>
  <c r="C2231" i="1"/>
  <c r="D2231" i="1" s="1"/>
  <c r="B2231" i="1"/>
  <c r="X2230" i="1" a="1"/>
  <c r="X2230" i="1" s="1"/>
  <c r="Y2230" i="1" s="1"/>
  <c r="W2230" i="1" a="1"/>
  <c r="W2230" i="1" s="1"/>
  <c r="V2230" i="1" a="1"/>
  <c r="V2230" i="1" s="1"/>
  <c r="U2230" i="1"/>
  <c r="T2230" i="1"/>
  <c r="P2230" i="1"/>
  <c r="O2230" i="1"/>
  <c r="G2230" i="1"/>
  <c r="D2230" i="1"/>
  <c r="C2230" i="1"/>
  <c r="B2230" i="1"/>
  <c r="X2229" i="1" a="1"/>
  <c r="X2229" i="1" s="1"/>
  <c r="Y2229" i="1" s="1"/>
  <c r="W2229" i="1"/>
  <c r="W2229" i="1" a="1"/>
  <c r="V2229" i="1" a="1"/>
  <c r="V2229" i="1" s="1"/>
  <c r="U2229" i="1"/>
  <c r="T2229" i="1"/>
  <c r="O2229" i="1" s="1"/>
  <c r="P2229" i="1"/>
  <c r="G2229" i="1"/>
  <c r="C2229" i="1"/>
  <c r="D2229" i="1" s="1"/>
  <c r="B2229" i="1"/>
  <c r="X2228" i="1" a="1"/>
  <c r="X2228" i="1" s="1"/>
  <c r="Y2228" i="1" s="1"/>
  <c r="W2228" i="1" a="1"/>
  <c r="W2228" i="1" s="1"/>
  <c r="V2228" i="1" a="1"/>
  <c r="V2228" i="1" s="1"/>
  <c r="U2228" i="1"/>
  <c r="T2228" i="1"/>
  <c r="O2228" i="1" s="1"/>
  <c r="P2228" i="1"/>
  <c r="G2228" i="1"/>
  <c r="D2228" i="1"/>
  <c r="C2228" i="1"/>
  <c r="B2228" i="1"/>
  <c r="X2227" i="1"/>
  <c r="Y2227" i="1" s="1"/>
  <c r="X2227" i="1" a="1"/>
  <c r="W2227" i="1" a="1"/>
  <c r="W2227" i="1" s="1"/>
  <c r="V2227" i="1"/>
  <c r="V2227" i="1" a="1"/>
  <c r="U2227" i="1"/>
  <c r="T2227" i="1"/>
  <c r="P2227" i="1"/>
  <c r="O2227" i="1"/>
  <c r="G2227" i="1"/>
  <c r="C2227" i="1"/>
  <c r="D2227" i="1" s="1"/>
  <c r="B2227" i="1"/>
  <c r="X2226" i="1" a="1"/>
  <c r="X2226" i="1" s="1"/>
  <c r="Y2226" i="1" s="1"/>
  <c r="W2226" i="1" a="1"/>
  <c r="W2226" i="1" s="1"/>
  <c r="V2226" i="1" a="1"/>
  <c r="V2226" i="1" s="1"/>
  <c r="U2226" i="1"/>
  <c r="T2226" i="1"/>
  <c r="P2226" i="1"/>
  <c r="O2226" i="1"/>
  <c r="G2226" i="1"/>
  <c r="C2226" i="1"/>
  <c r="D2226" i="1" s="1"/>
  <c r="B2226" i="1"/>
  <c r="X2225" i="1"/>
  <c r="Y2225" i="1" s="1"/>
  <c r="X2225" i="1" a="1"/>
  <c r="W2225" i="1"/>
  <c r="W2225" i="1" a="1"/>
  <c r="V2225" i="1" a="1"/>
  <c r="V2225" i="1" s="1"/>
  <c r="U2225" i="1"/>
  <c r="T2225" i="1"/>
  <c r="P2225" i="1"/>
  <c r="O2225" i="1"/>
  <c r="G2225" i="1"/>
  <c r="D2225" i="1"/>
  <c r="C2225" i="1"/>
  <c r="B2225" i="1"/>
  <c r="X2224" i="1" a="1"/>
  <c r="X2224" i="1" s="1"/>
  <c r="Y2224" i="1" s="1"/>
  <c r="W2224" i="1" a="1"/>
  <c r="W2224" i="1" s="1"/>
  <c r="V2224" i="1" a="1"/>
  <c r="V2224" i="1" s="1"/>
  <c r="U2224" i="1"/>
  <c r="T2224" i="1"/>
  <c r="P2224" i="1"/>
  <c r="O2224" i="1"/>
  <c r="G2224" i="1"/>
  <c r="C2224" i="1"/>
  <c r="D2224" i="1" s="1"/>
  <c r="B2224" i="1"/>
  <c r="X2223" i="1"/>
  <c r="Y2223" i="1" s="1"/>
  <c r="X2223" i="1" a="1"/>
  <c r="W2223" i="1"/>
  <c r="W2223" i="1" a="1"/>
  <c r="V2223" i="1"/>
  <c r="V2223" i="1" a="1"/>
  <c r="U2223" i="1"/>
  <c r="T2223" i="1"/>
  <c r="P2223" i="1"/>
  <c r="O2223" i="1"/>
  <c r="G2223" i="1"/>
  <c r="C2223" i="1"/>
  <c r="D2223" i="1" s="1"/>
  <c r="B2223" i="1"/>
  <c r="X2222" i="1" a="1"/>
  <c r="X2222" i="1" s="1"/>
  <c r="Y2222" i="1" s="1"/>
  <c r="W2222" i="1" a="1"/>
  <c r="W2222" i="1" s="1"/>
  <c r="V2222" i="1" a="1"/>
  <c r="V2222" i="1" s="1"/>
  <c r="U2222" i="1"/>
  <c r="T2222" i="1"/>
  <c r="P2222" i="1"/>
  <c r="O2222" i="1"/>
  <c r="G2222" i="1"/>
  <c r="C2222" i="1"/>
  <c r="D2222" i="1" s="1"/>
  <c r="B2222" i="1"/>
  <c r="X2221" i="1" a="1"/>
  <c r="X2221" i="1" s="1"/>
  <c r="Y2221" i="1" s="1"/>
  <c r="W2221" i="1"/>
  <c r="W2221" i="1" a="1"/>
  <c r="V2221" i="1"/>
  <c r="V2221" i="1" a="1"/>
  <c r="U2221" i="1"/>
  <c r="T2221" i="1"/>
  <c r="P2221" i="1"/>
  <c r="O2221" i="1"/>
  <c r="G2221" i="1"/>
  <c r="C2221" i="1"/>
  <c r="D2221" i="1" s="1"/>
  <c r="B2221" i="1"/>
  <c r="X2220" i="1"/>
  <c r="Y2220" i="1" s="1"/>
  <c r="X2220" i="1" a="1"/>
  <c r="W2220" i="1" a="1"/>
  <c r="W2220" i="1" s="1"/>
  <c r="V2220" i="1" a="1"/>
  <c r="V2220" i="1" s="1"/>
  <c r="U2220" i="1"/>
  <c r="T2220" i="1"/>
  <c r="O2220" i="1" s="1"/>
  <c r="P2220" i="1"/>
  <c r="G2220" i="1"/>
  <c r="D2220" i="1"/>
  <c r="C2220" i="1"/>
  <c r="B2220" i="1"/>
  <c r="X2219" i="1" a="1"/>
  <c r="X2219" i="1" s="1"/>
  <c r="Y2219" i="1" s="1"/>
  <c r="W2219" i="1" a="1"/>
  <c r="W2219" i="1" s="1"/>
  <c r="V2219" i="1"/>
  <c r="V2219" i="1" a="1"/>
  <c r="U2219" i="1"/>
  <c r="T2219" i="1"/>
  <c r="O2219" i="1" s="1"/>
  <c r="P2219" i="1"/>
  <c r="G2219" i="1"/>
  <c r="C2219" i="1"/>
  <c r="D2219" i="1" s="1"/>
  <c r="B2219" i="1"/>
  <c r="X2218" i="1" a="1"/>
  <c r="X2218" i="1" s="1"/>
  <c r="Y2218" i="1" s="1"/>
  <c r="W2218" i="1"/>
  <c r="W2218" i="1" a="1"/>
  <c r="V2218" i="1" a="1"/>
  <c r="V2218" i="1" s="1"/>
  <c r="U2218" i="1"/>
  <c r="T2218" i="1"/>
  <c r="P2218" i="1"/>
  <c r="O2218" i="1"/>
  <c r="G2218" i="1"/>
  <c r="C2218" i="1"/>
  <c r="D2218" i="1" s="1"/>
  <c r="B2218" i="1"/>
  <c r="X2217" i="1" a="1"/>
  <c r="X2217" i="1" s="1"/>
  <c r="Y2217" i="1" s="1"/>
  <c r="W2217" i="1" a="1"/>
  <c r="W2217" i="1" s="1"/>
  <c r="V2217" i="1" a="1"/>
  <c r="V2217" i="1" s="1"/>
  <c r="U2217" i="1"/>
  <c r="T2217" i="1"/>
  <c r="O2217" i="1" s="1"/>
  <c r="P2217" i="1"/>
  <c r="G2217" i="1"/>
  <c r="C2217" i="1"/>
  <c r="D2217" i="1" s="1"/>
  <c r="B2217" i="1"/>
  <c r="X2216" i="1" a="1"/>
  <c r="X2216" i="1" s="1"/>
  <c r="Y2216" i="1" s="1"/>
  <c r="W2216" i="1" a="1"/>
  <c r="W2216" i="1" s="1"/>
  <c r="V2216" i="1"/>
  <c r="V2216" i="1" a="1"/>
  <c r="U2216" i="1"/>
  <c r="T2216" i="1"/>
  <c r="O2216" i="1" s="1"/>
  <c r="P2216" i="1"/>
  <c r="G2216" i="1"/>
  <c r="D2216" i="1"/>
  <c r="C2216" i="1"/>
  <c r="B2216" i="1"/>
  <c r="X2215" i="1"/>
  <c r="Y2215" i="1" s="1"/>
  <c r="X2215" i="1" a="1"/>
  <c r="W2215" i="1" a="1"/>
  <c r="W2215" i="1" s="1"/>
  <c r="V2215" i="1" a="1"/>
  <c r="V2215" i="1" s="1"/>
  <c r="U2215" i="1"/>
  <c r="T2215" i="1"/>
  <c r="O2215" i="1" s="1"/>
  <c r="P2215" i="1"/>
  <c r="G2215" i="1"/>
  <c r="C2215" i="1"/>
  <c r="D2215" i="1" s="1"/>
  <c r="B2215" i="1"/>
  <c r="X2214" i="1" a="1"/>
  <c r="X2214" i="1" s="1"/>
  <c r="Y2214" i="1" s="1"/>
  <c r="W2214" i="1" a="1"/>
  <c r="W2214" i="1" s="1"/>
  <c r="V2214" i="1" a="1"/>
  <c r="V2214" i="1" s="1"/>
  <c r="U2214" i="1"/>
  <c r="T2214" i="1"/>
  <c r="P2214" i="1"/>
  <c r="O2214" i="1"/>
  <c r="G2214" i="1"/>
  <c r="D2214" i="1"/>
  <c r="C2214" i="1"/>
  <c r="B2214" i="1"/>
  <c r="X2213" i="1" a="1"/>
  <c r="X2213" i="1" s="1"/>
  <c r="Y2213" i="1" s="1"/>
  <c r="W2213" i="1"/>
  <c r="W2213" i="1" a="1"/>
  <c r="V2213" i="1" a="1"/>
  <c r="V2213" i="1" s="1"/>
  <c r="U2213" i="1"/>
  <c r="T2213" i="1"/>
  <c r="O2213" i="1" s="1"/>
  <c r="P2213" i="1"/>
  <c r="G2213" i="1"/>
  <c r="C2213" i="1"/>
  <c r="D2213" i="1" s="1"/>
  <c r="B2213" i="1"/>
  <c r="X2212" i="1" a="1"/>
  <c r="X2212" i="1" s="1"/>
  <c r="Y2212" i="1" s="1"/>
  <c r="W2212" i="1" a="1"/>
  <c r="W2212" i="1" s="1"/>
  <c r="V2212" i="1" a="1"/>
  <c r="V2212" i="1" s="1"/>
  <c r="U2212" i="1"/>
  <c r="T2212" i="1"/>
  <c r="O2212" i="1" s="1"/>
  <c r="P2212" i="1"/>
  <c r="G2212" i="1"/>
  <c r="D2212" i="1"/>
  <c r="C2212" i="1"/>
  <c r="B2212" i="1"/>
  <c r="X2211" i="1"/>
  <c r="Y2211" i="1" s="1"/>
  <c r="X2211" i="1" a="1"/>
  <c r="W2211" i="1" a="1"/>
  <c r="W2211" i="1" s="1"/>
  <c r="V2211" i="1"/>
  <c r="V2211" i="1" a="1"/>
  <c r="U2211" i="1"/>
  <c r="T2211" i="1"/>
  <c r="P2211" i="1"/>
  <c r="O2211" i="1"/>
  <c r="G2211" i="1"/>
  <c r="C2211" i="1"/>
  <c r="D2211" i="1" s="1"/>
  <c r="B2211" i="1"/>
  <c r="X2210" i="1" a="1"/>
  <c r="X2210" i="1" s="1"/>
  <c r="Y2210" i="1" s="1"/>
  <c r="W2210" i="1" a="1"/>
  <c r="W2210" i="1" s="1"/>
  <c r="V2210" i="1" a="1"/>
  <c r="V2210" i="1" s="1"/>
  <c r="U2210" i="1"/>
  <c r="T2210" i="1"/>
  <c r="P2210" i="1"/>
  <c r="O2210" i="1"/>
  <c r="G2210" i="1"/>
  <c r="C2210" i="1"/>
  <c r="D2210" i="1" s="1"/>
  <c r="B2210" i="1"/>
  <c r="X2209" i="1"/>
  <c r="Y2209" i="1" s="1"/>
  <c r="X2209" i="1" a="1"/>
  <c r="W2209" i="1"/>
  <c r="W2209" i="1" a="1"/>
  <c r="V2209" i="1" a="1"/>
  <c r="V2209" i="1" s="1"/>
  <c r="U2209" i="1"/>
  <c r="T2209" i="1"/>
  <c r="P2209" i="1"/>
  <c r="O2209" i="1"/>
  <c r="G2209" i="1"/>
  <c r="D2209" i="1"/>
  <c r="C2209" i="1"/>
  <c r="B2209" i="1"/>
  <c r="X2208" i="1" a="1"/>
  <c r="X2208" i="1" s="1"/>
  <c r="Y2208" i="1" s="1"/>
  <c r="W2208" i="1" a="1"/>
  <c r="W2208" i="1" s="1"/>
  <c r="V2208" i="1" a="1"/>
  <c r="V2208" i="1" s="1"/>
  <c r="U2208" i="1"/>
  <c r="T2208" i="1"/>
  <c r="P2208" i="1"/>
  <c r="O2208" i="1"/>
  <c r="G2208" i="1"/>
  <c r="C2208" i="1"/>
  <c r="D2208" i="1" s="1"/>
  <c r="B2208" i="1"/>
  <c r="X2207" i="1"/>
  <c r="Y2207" i="1" s="1"/>
  <c r="X2207" i="1" a="1"/>
  <c r="W2207" i="1"/>
  <c r="W2207" i="1" a="1"/>
  <c r="V2207" i="1"/>
  <c r="V2207" i="1" a="1"/>
  <c r="U2207" i="1"/>
  <c r="T2207" i="1"/>
  <c r="P2207" i="1"/>
  <c r="O2207" i="1"/>
  <c r="G2207" i="1"/>
  <c r="C2207" i="1"/>
  <c r="D2207" i="1" s="1"/>
  <c r="B2207" i="1"/>
  <c r="X2206" i="1" a="1"/>
  <c r="X2206" i="1" s="1"/>
  <c r="Y2206" i="1" s="1"/>
  <c r="W2206" i="1" a="1"/>
  <c r="W2206" i="1" s="1"/>
  <c r="V2206" i="1" a="1"/>
  <c r="V2206" i="1" s="1"/>
  <c r="U2206" i="1"/>
  <c r="T2206" i="1"/>
  <c r="P2206" i="1"/>
  <c r="O2206" i="1"/>
  <c r="G2206" i="1"/>
  <c r="C2206" i="1"/>
  <c r="D2206" i="1" s="1"/>
  <c r="B2206" i="1"/>
  <c r="X2205" i="1" a="1"/>
  <c r="X2205" i="1" s="1"/>
  <c r="Y2205" i="1" s="1"/>
  <c r="W2205" i="1"/>
  <c r="W2205" i="1" a="1"/>
  <c r="V2205" i="1"/>
  <c r="V2205" i="1" a="1"/>
  <c r="U2205" i="1"/>
  <c r="T2205" i="1"/>
  <c r="P2205" i="1"/>
  <c r="O2205" i="1"/>
  <c r="G2205" i="1"/>
  <c r="C2205" i="1"/>
  <c r="D2205" i="1" s="1"/>
  <c r="B2205" i="1"/>
  <c r="X2204" i="1"/>
  <c r="Y2204" i="1" s="1"/>
  <c r="X2204" i="1" a="1"/>
  <c r="W2204" i="1" a="1"/>
  <c r="W2204" i="1" s="1"/>
  <c r="V2204" i="1" a="1"/>
  <c r="V2204" i="1" s="1"/>
  <c r="U2204" i="1"/>
  <c r="T2204" i="1"/>
  <c r="O2204" i="1" s="1"/>
  <c r="P2204" i="1"/>
  <c r="G2204" i="1"/>
  <c r="D2204" i="1"/>
  <c r="C2204" i="1"/>
  <c r="B2204" i="1"/>
  <c r="X2203" i="1" a="1"/>
  <c r="X2203" i="1" s="1"/>
  <c r="Y2203" i="1" s="1"/>
  <c r="W2203" i="1" a="1"/>
  <c r="W2203" i="1" s="1"/>
  <c r="V2203" i="1"/>
  <c r="V2203" i="1" a="1"/>
  <c r="U2203" i="1"/>
  <c r="T2203" i="1"/>
  <c r="O2203" i="1" s="1"/>
  <c r="P2203" i="1"/>
  <c r="G2203" i="1"/>
  <c r="C2203" i="1"/>
  <c r="D2203" i="1" s="1"/>
  <c r="B2203" i="1"/>
  <c r="X2202" i="1" a="1"/>
  <c r="X2202" i="1" s="1"/>
  <c r="Y2202" i="1" s="1"/>
  <c r="W2202" i="1"/>
  <c r="W2202" i="1" a="1"/>
  <c r="V2202" i="1" a="1"/>
  <c r="V2202" i="1" s="1"/>
  <c r="U2202" i="1"/>
  <c r="T2202" i="1"/>
  <c r="P2202" i="1"/>
  <c r="O2202" i="1"/>
  <c r="G2202" i="1"/>
  <c r="C2202" i="1"/>
  <c r="D2202" i="1" s="1"/>
  <c r="B2202" i="1"/>
  <c r="X2201" i="1" a="1"/>
  <c r="X2201" i="1" s="1"/>
  <c r="Y2201" i="1" s="1"/>
  <c r="W2201" i="1" a="1"/>
  <c r="W2201" i="1" s="1"/>
  <c r="V2201" i="1" a="1"/>
  <c r="V2201" i="1" s="1"/>
  <c r="U2201" i="1"/>
  <c r="T2201" i="1"/>
  <c r="O2201" i="1" s="1"/>
  <c r="P2201" i="1"/>
  <c r="G2201" i="1"/>
  <c r="C2201" i="1"/>
  <c r="D2201" i="1" s="1"/>
  <c r="B2201" i="1"/>
  <c r="X2200" i="1" a="1"/>
  <c r="X2200" i="1" s="1"/>
  <c r="Y2200" i="1" s="1"/>
  <c r="W2200" i="1" a="1"/>
  <c r="W2200" i="1" s="1"/>
  <c r="V2200" i="1"/>
  <c r="V2200" i="1" a="1"/>
  <c r="U2200" i="1"/>
  <c r="T2200" i="1"/>
  <c r="O2200" i="1" s="1"/>
  <c r="P2200" i="1"/>
  <c r="G2200" i="1"/>
  <c r="D2200" i="1"/>
  <c r="C2200" i="1"/>
  <c r="B2200" i="1"/>
  <c r="X2199" i="1"/>
  <c r="Y2199" i="1" s="1"/>
  <c r="X2199" i="1" a="1"/>
  <c r="W2199" i="1" a="1"/>
  <c r="W2199" i="1" s="1"/>
  <c r="V2199" i="1" a="1"/>
  <c r="V2199" i="1" s="1"/>
  <c r="U2199" i="1"/>
  <c r="T2199" i="1"/>
  <c r="O2199" i="1" s="1"/>
  <c r="P2199" i="1"/>
  <c r="G2199" i="1"/>
  <c r="C2199" i="1"/>
  <c r="D2199" i="1" s="1"/>
  <c r="B2199" i="1"/>
  <c r="X2198" i="1" a="1"/>
  <c r="X2198" i="1" s="1"/>
  <c r="Y2198" i="1" s="1"/>
  <c r="W2198" i="1" a="1"/>
  <c r="W2198" i="1" s="1"/>
  <c r="V2198" i="1" a="1"/>
  <c r="V2198" i="1" s="1"/>
  <c r="U2198" i="1"/>
  <c r="T2198" i="1"/>
  <c r="P2198" i="1"/>
  <c r="O2198" i="1"/>
  <c r="G2198" i="1"/>
  <c r="D2198" i="1"/>
  <c r="C2198" i="1"/>
  <c r="B2198" i="1"/>
  <c r="X2197" i="1" a="1"/>
  <c r="X2197" i="1" s="1"/>
  <c r="Y2197" i="1" s="1"/>
  <c r="W2197" i="1"/>
  <c r="W2197" i="1" a="1"/>
  <c r="V2197" i="1" a="1"/>
  <c r="V2197" i="1" s="1"/>
  <c r="U2197" i="1"/>
  <c r="T2197" i="1"/>
  <c r="O2197" i="1" s="1"/>
  <c r="P2197" i="1"/>
  <c r="G2197" i="1"/>
  <c r="C2197" i="1"/>
  <c r="D2197" i="1" s="1"/>
  <c r="B2197" i="1"/>
  <c r="X2196" i="1" a="1"/>
  <c r="X2196" i="1" s="1"/>
  <c r="Y2196" i="1" s="1"/>
  <c r="W2196" i="1" a="1"/>
  <c r="W2196" i="1" s="1"/>
  <c r="V2196" i="1" a="1"/>
  <c r="V2196" i="1" s="1"/>
  <c r="U2196" i="1"/>
  <c r="T2196" i="1"/>
  <c r="O2196" i="1" s="1"/>
  <c r="P2196" i="1"/>
  <c r="G2196" i="1"/>
  <c r="D2196" i="1"/>
  <c r="X2195" i="1"/>
  <c r="Y2195" i="1" s="1"/>
  <c r="X2195" i="1" a="1"/>
  <c r="W2195" i="1"/>
  <c r="W2195" i="1" a="1"/>
  <c r="V2195" i="1" a="1"/>
  <c r="V2195" i="1" s="1"/>
  <c r="U2195" i="1"/>
  <c r="T2195" i="1"/>
  <c r="P2195" i="1"/>
  <c r="O2195" i="1"/>
  <c r="G2195" i="1"/>
  <c r="D2195" i="1"/>
  <c r="X2194" i="1" a="1"/>
  <c r="X2194" i="1" s="1"/>
  <c r="Y2194" i="1" s="1"/>
  <c r="W2194" i="1" a="1"/>
  <c r="W2194" i="1" s="1"/>
  <c r="V2194" i="1" a="1"/>
  <c r="V2194" i="1" s="1"/>
  <c r="U2194" i="1"/>
  <c r="T2194" i="1"/>
  <c r="P2194" i="1"/>
  <c r="O2194" i="1"/>
  <c r="G2194" i="1"/>
  <c r="D2194" i="1"/>
  <c r="X2193" i="1" a="1"/>
  <c r="X2193" i="1" s="1"/>
  <c r="Y2193" i="1" s="1"/>
  <c r="W2193" i="1" a="1"/>
  <c r="W2193" i="1" s="1"/>
  <c r="V2193" i="1"/>
  <c r="V2193" i="1" a="1"/>
  <c r="U2193" i="1"/>
  <c r="T2193" i="1"/>
  <c r="O2193" i="1" s="1"/>
  <c r="P2193" i="1"/>
  <c r="G2193" i="1"/>
  <c r="D2193" i="1"/>
  <c r="X2192" i="1" a="1"/>
  <c r="X2192" i="1" s="1"/>
  <c r="Y2192" i="1" s="1"/>
  <c r="W2192" i="1" a="1"/>
  <c r="W2192" i="1" s="1"/>
  <c r="V2192" i="1"/>
  <c r="V2192" i="1" a="1"/>
  <c r="U2192" i="1"/>
  <c r="T2192" i="1"/>
  <c r="O2192" i="1" s="1"/>
  <c r="P2192" i="1"/>
  <c r="G2192" i="1"/>
  <c r="D2192" i="1"/>
  <c r="C2192" i="1"/>
  <c r="B2192" i="1"/>
  <c r="X2191" i="1"/>
  <c r="Y2191" i="1" s="1"/>
  <c r="X2191" i="1" a="1"/>
  <c r="W2191" i="1" a="1"/>
  <c r="W2191" i="1" s="1"/>
  <c r="V2191" i="1" a="1"/>
  <c r="V2191" i="1" s="1"/>
  <c r="U2191" i="1"/>
  <c r="T2191" i="1"/>
  <c r="O2191" i="1" s="1"/>
  <c r="P2191" i="1"/>
  <c r="G2191" i="1"/>
  <c r="C2191" i="1"/>
  <c r="D2191" i="1" s="1"/>
  <c r="B2191" i="1"/>
  <c r="X2190" i="1" a="1"/>
  <c r="X2190" i="1" s="1"/>
  <c r="Y2190" i="1" s="1"/>
  <c r="W2190" i="1" a="1"/>
  <c r="W2190" i="1" s="1"/>
  <c r="V2190" i="1" a="1"/>
  <c r="V2190" i="1" s="1"/>
  <c r="U2190" i="1"/>
  <c r="T2190" i="1"/>
  <c r="P2190" i="1"/>
  <c r="O2190" i="1"/>
  <c r="G2190" i="1"/>
  <c r="D2190" i="1"/>
  <c r="C2190" i="1"/>
  <c r="B2190" i="1"/>
  <c r="X2189" i="1" a="1"/>
  <c r="X2189" i="1" s="1"/>
  <c r="Y2189" i="1" s="1"/>
  <c r="W2189" i="1"/>
  <c r="W2189" i="1" a="1"/>
  <c r="V2189" i="1" a="1"/>
  <c r="V2189" i="1" s="1"/>
  <c r="U2189" i="1"/>
  <c r="T2189" i="1"/>
  <c r="O2189" i="1" s="1"/>
  <c r="P2189" i="1"/>
  <c r="G2189" i="1"/>
  <c r="C2189" i="1"/>
  <c r="D2189" i="1" s="1"/>
  <c r="B2189" i="1"/>
  <c r="X2188" i="1" a="1"/>
  <c r="X2188" i="1" s="1"/>
  <c r="Y2188" i="1" s="1"/>
  <c r="W2188" i="1" a="1"/>
  <c r="W2188" i="1" s="1"/>
  <c r="V2188" i="1" a="1"/>
  <c r="V2188" i="1" s="1"/>
  <c r="U2188" i="1"/>
  <c r="T2188" i="1"/>
  <c r="O2188" i="1" s="1"/>
  <c r="P2188" i="1"/>
  <c r="G2188" i="1"/>
  <c r="D2188" i="1"/>
  <c r="C2188" i="1"/>
  <c r="B2188" i="1"/>
  <c r="X2187" i="1"/>
  <c r="Y2187" i="1" s="1"/>
  <c r="X2187" i="1" a="1"/>
  <c r="W2187" i="1" a="1"/>
  <c r="W2187" i="1" s="1"/>
  <c r="V2187" i="1"/>
  <c r="V2187" i="1" a="1"/>
  <c r="U2187" i="1"/>
  <c r="T2187" i="1"/>
  <c r="P2187" i="1"/>
  <c r="O2187" i="1"/>
  <c r="G2187" i="1"/>
  <c r="C2187" i="1"/>
  <c r="D2187" i="1" s="1"/>
  <c r="B2187" i="1"/>
  <c r="X2186" i="1" a="1"/>
  <c r="X2186" i="1" s="1"/>
  <c r="Y2186" i="1" s="1"/>
  <c r="W2186" i="1" a="1"/>
  <c r="W2186" i="1" s="1"/>
  <c r="V2186" i="1" a="1"/>
  <c r="V2186" i="1" s="1"/>
  <c r="U2186" i="1"/>
  <c r="T2186" i="1"/>
  <c r="P2186" i="1"/>
  <c r="O2186" i="1"/>
  <c r="G2186" i="1"/>
  <c r="C2186" i="1"/>
  <c r="D2186" i="1" s="1"/>
  <c r="B2186" i="1"/>
  <c r="X2185" i="1"/>
  <c r="Y2185" i="1" s="1"/>
  <c r="X2185" i="1" a="1"/>
  <c r="W2185" i="1"/>
  <c r="W2185" i="1" a="1"/>
  <c r="V2185" i="1" a="1"/>
  <c r="V2185" i="1" s="1"/>
  <c r="U2185" i="1"/>
  <c r="T2185" i="1"/>
  <c r="P2185" i="1"/>
  <c r="O2185" i="1"/>
  <c r="G2185" i="1"/>
  <c r="D2185" i="1"/>
  <c r="C2185" i="1"/>
  <c r="B2185" i="1"/>
  <c r="X2184" i="1" a="1"/>
  <c r="X2184" i="1" s="1"/>
  <c r="Y2184" i="1" s="1"/>
  <c r="W2184" i="1" a="1"/>
  <c r="W2184" i="1" s="1"/>
  <c r="V2184" i="1" a="1"/>
  <c r="V2184" i="1" s="1"/>
  <c r="U2184" i="1"/>
  <c r="T2184" i="1"/>
  <c r="P2184" i="1"/>
  <c r="O2184" i="1"/>
  <c r="G2184" i="1"/>
  <c r="C2184" i="1"/>
  <c r="D2184" i="1" s="1"/>
  <c r="B2184" i="1"/>
  <c r="X2183" i="1"/>
  <c r="Y2183" i="1" s="1"/>
  <c r="X2183" i="1" a="1"/>
  <c r="W2183" i="1"/>
  <c r="W2183" i="1" a="1"/>
  <c r="V2183" i="1"/>
  <c r="V2183" i="1" a="1"/>
  <c r="U2183" i="1"/>
  <c r="T2183" i="1"/>
  <c r="P2183" i="1"/>
  <c r="O2183" i="1"/>
  <c r="G2183" i="1"/>
  <c r="C2183" i="1"/>
  <c r="D2183" i="1" s="1"/>
  <c r="B2183" i="1"/>
  <c r="X2182" i="1" a="1"/>
  <c r="X2182" i="1" s="1"/>
  <c r="Y2182" i="1" s="1"/>
  <c r="W2182" i="1" a="1"/>
  <c r="W2182" i="1" s="1"/>
  <c r="V2182" i="1" a="1"/>
  <c r="V2182" i="1" s="1"/>
  <c r="U2182" i="1"/>
  <c r="T2182" i="1"/>
  <c r="P2182" i="1"/>
  <c r="O2182" i="1"/>
  <c r="G2182" i="1"/>
  <c r="C2182" i="1"/>
  <c r="D2182" i="1" s="1"/>
  <c r="B2182" i="1"/>
  <c r="Y2181" i="1"/>
  <c r="X2181" i="1" a="1"/>
  <c r="X2181" i="1" s="1"/>
  <c r="W2181" i="1"/>
  <c r="W2181" i="1" a="1"/>
  <c r="V2181" i="1"/>
  <c r="V2181" i="1" a="1"/>
  <c r="U2181" i="1"/>
  <c r="T2181" i="1"/>
  <c r="P2181" i="1"/>
  <c r="O2181" i="1"/>
  <c r="G2181" i="1"/>
  <c r="C2181" i="1"/>
  <c r="D2181" i="1" s="1"/>
  <c r="B2181" i="1"/>
  <c r="X2180" i="1"/>
  <c r="Y2180" i="1" s="1"/>
  <c r="X2180" i="1" a="1"/>
  <c r="W2180" i="1" a="1"/>
  <c r="W2180" i="1" s="1"/>
  <c r="V2180" i="1" a="1"/>
  <c r="V2180" i="1" s="1"/>
  <c r="U2180" i="1"/>
  <c r="T2180" i="1"/>
  <c r="O2180" i="1" s="1"/>
  <c r="P2180" i="1"/>
  <c r="G2180" i="1"/>
  <c r="D2180" i="1"/>
  <c r="C2180" i="1"/>
  <c r="B2180" i="1"/>
  <c r="X2179" i="1" a="1"/>
  <c r="X2179" i="1" s="1"/>
  <c r="Y2179" i="1" s="1"/>
  <c r="W2179" i="1" a="1"/>
  <c r="W2179" i="1" s="1"/>
  <c r="V2179" i="1"/>
  <c r="V2179" i="1" a="1"/>
  <c r="U2179" i="1"/>
  <c r="T2179" i="1"/>
  <c r="O2179" i="1" s="1"/>
  <c r="P2179" i="1"/>
  <c r="G2179" i="1"/>
  <c r="C2179" i="1"/>
  <c r="D2179" i="1" s="1"/>
  <c r="B2179" i="1"/>
  <c r="X2178" i="1" a="1"/>
  <c r="X2178" i="1" s="1"/>
  <c r="Y2178" i="1" s="1"/>
  <c r="W2178" i="1"/>
  <c r="W2178" i="1" a="1"/>
  <c r="V2178" i="1" a="1"/>
  <c r="V2178" i="1" s="1"/>
  <c r="U2178" i="1"/>
  <c r="T2178" i="1"/>
  <c r="P2178" i="1"/>
  <c r="O2178" i="1"/>
  <c r="G2178" i="1"/>
  <c r="C2178" i="1"/>
  <c r="D2178" i="1" s="1"/>
  <c r="B2178" i="1"/>
  <c r="X2177" i="1" a="1"/>
  <c r="X2177" i="1" s="1"/>
  <c r="W2177" i="1" a="1"/>
  <c r="W2177" i="1" s="1"/>
  <c r="V2177" i="1" a="1"/>
  <c r="V2177" i="1" s="1"/>
  <c r="U2177" i="1"/>
  <c r="T2177" i="1"/>
  <c r="O2177" i="1" s="1"/>
  <c r="P2177" i="1"/>
  <c r="G2177" i="1"/>
  <c r="C2177" i="1"/>
  <c r="D2177" i="1" s="1"/>
  <c r="B2177" i="1"/>
  <c r="X2176" i="1" a="1"/>
  <c r="X2176" i="1" s="1"/>
  <c r="Y2176" i="1" s="1"/>
  <c r="W2176" i="1" a="1"/>
  <c r="W2176" i="1" s="1"/>
  <c r="V2176" i="1"/>
  <c r="V2176" i="1" a="1"/>
  <c r="U2176" i="1"/>
  <c r="T2176" i="1"/>
  <c r="O2176" i="1" s="1"/>
  <c r="P2176" i="1"/>
  <c r="G2176" i="1"/>
  <c r="D2176" i="1"/>
  <c r="C2176" i="1"/>
  <c r="B2176" i="1"/>
  <c r="X2175" i="1"/>
  <c r="X2175" i="1" a="1"/>
  <c r="W2175" i="1" a="1"/>
  <c r="W2175" i="1" s="1"/>
  <c r="V2175" i="1" a="1"/>
  <c r="V2175" i="1" s="1"/>
  <c r="U2175" i="1"/>
  <c r="T2175" i="1"/>
  <c r="O2175" i="1" s="1"/>
  <c r="P2175" i="1"/>
  <c r="G2175" i="1"/>
  <c r="C2175" i="1"/>
  <c r="D2175" i="1" s="1"/>
  <c r="B2175" i="1"/>
  <c r="X2174" i="1" a="1"/>
  <c r="X2174" i="1" s="1"/>
  <c r="Y2174" i="1" s="1"/>
  <c r="W2174" i="1" a="1"/>
  <c r="W2174" i="1" s="1"/>
  <c r="V2174" i="1" a="1"/>
  <c r="V2174" i="1" s="1"/>
  <c r="U2174" i="1"/>
  <c r="T2174" i="1"/>
  <c r="P2174" i="1"/>
  <c r="O2174" i="1"/>
  <c r="G2174" i="1"/>
  <c r="D2174" i="1"/>
  <c r="C2174" i="1"/>
  <c r="B2174" i="1"/>
  <c r="X2173" i="1" a="1"/>
  <c r="X2173" i="1" s="1"/>
  <c r="Y2173" i="1" s="1"/>
  <c r="W2173" i="1"/>
  <c r="W2173" i="1" a="1"/>
  <c r="V2173" i="1" a="1"/>
  <c r="V2173" i="1" s="1"/>
  <c r="U2173" i="1"/>
  <c r="T2173" i="1"/>
  <c r="O2173" i="1" s="1"/>
  <c r="P2173" i="1"/>
  <c r="G2173" i="1"/>
  <c r="C2173" i="1"/>
  <c r="D2173" i="1" s="1"/>
  <c r="B2173" i="1"/>
  <c r="X2172" i="1" a="1"/>
  <c r="X2172" i="1" s="1"/>
  <c r="Y2172" i="1" s="1"/>
  <c r="W2172" i="1" a="1"/>
  <c r="W2172" i="1" s="1"/>
  <c r="V2172" i="1" a="1"/>
  <c r="V2172" i="1" s="1"/>
  <c r="U2172" i="1"/>
  <c r="T2172" i="1"/>
  <c r="O2172" i="1" s="1"/>
  <c r="P2172" i="1"/>
  <c r="G2172" i="1"/>
  <c r="D2172" i="1"/>
  <c r="C2172" i="1"/>
  <c r="B2172" i="1"/>
  <c r="X2171" i="1"/>
  <c r="X2171" i="1" a="1"/>
  <c r="W2171" i="1" a="1"/>
  <c r="W2171" i="1" s="1"/>
  <c r="V2171" i="1"/>
  <c r="V2171" i="1" a="1"/>
  <c r="U2171" i="1"/>
  <c r="T2171" i="1"/>
  <c r="P2171" i="1"/>
  <c r="O2171" i="1"/>
  <c r="G2171" i="1"/>
  <c r="C2171" i="1"/>
  <c r="D2171" i="1" s="1"/>
  <c r="B2171" i="1"/>
  <c r="X2170" i="1" a="1"/>
  <c r="X2170" i="1" s="1"/>
  <c r="W2170" i="1" a="1"/>
  <c r="W2170" i="1" s="1"/>
  <c r="V2170" i="1" a="1"/>
  <c r="V2170" i="1" s="1"/>
  <c r="U2170" i="1"/>
  <c r="T2170" i="1"/>
  <c r="P2170" i="1"/>
  <c r="O2170" i="1"/>
  <c r="G2170" i="1"/>
  <c r="C2170" i="1"/>
  <c r="D2170" i="1" s="1"/>
  <c r="B2170" i="1"/>
  <c r="X2169" i="1"/>
  <c r="Y2169" i="1" s="1"/>
  <c r="X2169" i="1" a="1"/>
  <c r="W2169" i="1"/>
  <c r="W2169" i="1" a="1"/>
  <c r="V2169" i="1" a="1"/>
  <c r="V2169" i="1" s="1"/>
  <c r="U2169" i="1"/>
  <c r="T2169" i="1"/>
  <c r="P2169" i="1"/>
  <c r="O2169" i="1"/>
  <c r="G2169" i="1"/>
  <c r="D2169" i="1"/>
  <c r="C2169" i="1"/>
  <c r="B2169" i="1"/>
  <c r="X2168" i="1" a="1"/>
  <c r="X2168" i="1" s="1"/>
  <c r="W2168" i="1" a="1"/>
  <c r="W2168" i="1" s="1"/>
  <c r="V2168" i="1" a="1"/>
  <c r="V2168" i="1" s="1"/>
  <c r="U2168" i="1"/>
  <c r="T2168" i="1"/>
  <c r="P2168" i="1"/>
  <c r="O2168" i="1"/>
  <c r="G2168" i="1"/>
  <c r="D2168" i="1"/>
  <c r="C2168" i="1"/>
  <c r="B2168" i="1"/>
  <c r="X2167" i="1"/>
  <c r="Y2167" i="1" s="1"/>
  <c r="X2167" i="1" a="1"/>
  <c r="W2167" i="1"/>
  <c r="W2167" i="1" a="1"/>
  <c r="V2167" i="1"/>
  <c r="V2167" i="1" a="1"/>
  <c r="U2167" i="1"/>
  <c r="T2167" i="1"/>
  <c r="P2167" i="1"/>
  <c r="O2167" i="1"/>
  <c r="G2167" i="1"/>
  <c r="C2167" i="1"/>
  <c r="D2167" i="1" s="1"/>
  <c r="B2167" i="1"/>
  <c r="X2166" i="1" a="1"/>
  <c r="X2166" i="1" s="1"/>
  <c r="Y2166" i="1" s="1"/>
  <c r="W2166" i="1" a="1"/>
  <c r="W2166" i="1" s="1"/>
  <c r="V2166" i="1" a="1"/>
  <c r="V2166" i="1" s="1"/>
  <c r="U2166" i="1"/>
  <c r="T2166" i="1"/>
  <c r="P2166" i="1"/>
  <c r="O2166" i="1"/>
  <c r="G2166" i="1"/>
  <c r="C2166" i="1"/>
  <c r="D2166" i="1" s="1"/>
  <c r="B2166" i="1"/>
  <c r="Y2165" i="1"/>
  <c r="X2165" i="1" a="1"/>
  <c r="X2165" i="1" s="1"/>
  <c r="W2165" i="1"/>
  <c r="W2165" i="1" a="1"/>
  <c r="V2165" i="1"/>
  <c r="V2165" i="1" a="1"/>
  <c r="U2165" i="1"/>
  <c r="T2165" i="1"/>
  <c r="P2165" i="1"/>
  <c r="O2165" i="1"/>
  <c r="G2165" i="1"/>
  <c r="C2165" i="1"/>
  <c r="D2165" i="1" s="1"/>
  <c r="B2165" i="1"/>
  <c r="X2164" i="1"/>
  <c r="Y2164" i="1" s="1"/>
  <c r="X2164" i="1" a="1"/>
  <c r="W2164" i="1" a="1"/>
  <c r="W2164" i="1" s="1"/>
  <c r="V2164" i="1" a="1"/>
  <c r="V2164" i="1" s="1"/>
  <c r="U2164" i="1"/>
  <c r="T2164" i="1"/>
  <c r="O2164" i="1" s="1"/>
  <c r="P2164" i="1"/>
  <c r="G2164" i="1"/>
  <c r="D2164" i="1"/>
  <c r="C2164" i="1"/>
  <c r="B2164" i="1"/>
  <c r="X2163" i="1" a="1"/>
  <c r="X2163" i="1" s="1"/>
  <c r="Y2163" i="1" s="1"/>
  <c r="W2163" i="1" a="1"/>
  <c r="W2163" i="1" s="1"/>
  <c r="V2163" i="1"/>
  <c r="V2163" i="1" a="1"/>
  <c r="U2163" i="1"/>
  <c r="T2163" i="1"/>
  <c r="O2163" i="1" s="1"/>
  <c r="P2163" i="1"/>
  <c r="G2163" i="1"/>
  <c r="C2163" i="1"/>
  <c r="D2163" i="1" s="1"/>
  <c r="B2163" i="1"/>
  <c r="X2162" i="1" a="1"/>
  <c r="X2162" i="1" s="1"/>
  <c r="Y2162" i="1" s="1"/>
  <c r="W2162" i="1"/>
  <c r="W2162" i="1" a="1"/>
  <c r="V2162" i="1" a="1"/>
  <c r="V2162" i="1" s="1"/>
  <c r="U2162" i="1"/>
  <c r="T2162" i="1"/>
  <c r="P2162" i="1"/>
  <c r="O2162" i="1"/>
  <c r="G2162" i="1"/>
  <c r="C2162" i="1"/>
  <c r="D2162" i="1" s="1"/>
  <c r="B2162" i="1"/>
  <c r="X2161" i="1" a="1"/>
  <c r="X2161" i="1" s="1"/>
  <c r="Y2161" i="1" s="1"/>
  <c r="W2161" i="1"/>
  <c r="W2161" i="1" a="1"/>
  <c r="V2161" i="1" a="1"/>
  <c r="V2161" i="1" s="1"/>
  <c r="U2161" i="1"/>
  <c r="T2161" i="1"/>
  <c r="O2161" i="1" s="1"/>
  <c r="P2161" i="1"/>
  <c r="G2161" i="1"/>
  <c r="C2161" i="1"/>
  <c r="D2161" i="1" s="1"/>
  <c r="B2161" i="1"/>
  <c r="X2160" i="1" a="1"/>
  <c r="X2160" i="1" s="1"/>
  <c r="W2160" i="1" a="1"/>
  <c r="W2160" i="1" s="1"/>
  <c r="V2160" i="1"/>
  <c r="V2160" i="1" a="1"/>
  <c r="U2160" i="1"/>
  <c r="T2160" i="1"/>
  <c r="O2160" i="1" s="1"/>
  <c r="P2160" i="1"/>
  <c r="G2160" i="1"/>
  <c r="D2160" i="1"/>
  <c r="C2160" i="1"/>
  <c r="B2160" i="1"/>
  <c r="X2159" i="1"/>
  <c r="Y2159" i="1" s="1"/>
  <c r="X2159" i="1" a="1"/>
  <c r="W2159" i="1" a="1"/>
  <c r="W2159" i="1" s="1"/>
  <c r="V2159" i="1" a="1"/>
  <c r="V2159" i="1" s="1"/>
  <c r="U2159" i="1"/>
  <c r="T2159" i="1"/>
  <c r="O2159" i="1" s="1"/>
  <c r="P2159" i="1"/>
  <c r="G2159" i="1"/>
  <c r="C2159" i="1"/>
  <c r="D2159" i="1" s="1"/>
  <c r="B2159" i="1"/>
  <c r="X2158" i="1" a="1"/>
  <c r="X2158" i="1" s="1"/>
  <c r="Y2158" i="1" s="1"/>
  <c r="W2158" i="1" a="1"/>
  <c r="W2158" i="1" s="1"/>
  <c r="V2158" i="1" a="1"/>
  <c r="V2158" i="1" s="1"/>
  <c r="U2158" i="1"/>
  <c r="T2158" i="1"/>
  <c r="P2158" i="1"/>
  <c r="O2158" i="1"/>
  <c r="G2158" i="1"/>
  <c r="D2158" i="1"/>
  <c r="C2158" i="1"/>
  <c r="B2158" i="1"/>
  <c r="X2157" i="1" a="1"/>
  <c r="X2157" i="1" s="1"/>
  <c r="Y2157" i="1" s="1"/>
  <c r="W2157" i="1"/>
  <c r="W2157" i="1" a="1"/>
  <c r="V2157" i="1" a="1"/>
  <c r="V2157" i="1" s="1"/>
  <c r="U2157" i="1"/>
  <c r="T2157" i="1"/>
  <c r="O2157" i="1" s="1"/>
  <c r="P2157" i="1"/>
  <c r="G2157" i="1"/>
  <c r="C2157" i="1"/>
  <c r="D2157" i="1" s="1"/>
  <c r="B2157" i="1"/>
  <c r="X2156" i="1" a="1"/>
  <c r="X2156" i="1" s="1"/>
  <c r="Y2156" i="1" s="1"/>
  <c r="W2156" i="1" a="1"/>
  <c r="W2156" i="1" s="1"/>
  <c r="V2156" i="1" a="1"/>
  <c r="V2156" i="1" s="1"/>
  <c r="U2156" i="1"/>
  <c r="T2156" i="1"/>
  <c r="O2156" i="1" s="1"/>
  <c r="P2156" i="1"/>
  <c r="G2156" i="1"/>
  <c r="D2156" i="1"/>
  <c r="C2156" i="1"/>
  <c r="B2156" i="1"/>
  <c r="X2155" i="1"/>
  <c r="Y2155" i="1" s="1"/>
  <c r="X2155" i="1" a="1"/>
  <c r="W2155" i="1" a="1"/>
  <c r="W2155" i="1" s="1"/>
  <c r="V2155" i="1"/>
  <c r="V2155" i="1" a="1"/>
  <c r="U2155" i="1"/>
  <c r="T2155" i="1"/>
  <c r="P2155" i="1"/>
  <c r="O2155" i="1"/>
  <c r="G2155" i="1"/>
  <c r="C2155" i="1"/>
  <c r="D2155" i="1" s="1"/>
  <c r="B2155" i="1"/>
  <c r="X2154" i="1" a="1"/>
  <c r="X2154" i="1" s="1"/>
  <c r="Y2154" i="1" s="1"/>
  <c r="W2154" i="1" a="1"/>
  <c r="W2154" i="1" s="1"/>
  <c r="V2154" i="1" a="1"/>
  <c r="V2154" i="1" s="1"/>
  <c r="U2154" i="1"/>
  <c r="T2154" i="1"/>
  <c r="P2154" i="1"/>
  <c r="O2154" i="1"/>
  <c r="G2154" i="1"/>
  <c r="C2154" i="1"/>
  <c r="D2154" i="1" s="1"/>
  <c r="B2154" i="1"/>
  <c r="X2153" i="1"/>
  <c r="Y2153" i="1" s="1"/>
  <c r="X2153" i="1" a="1"/>
  <c r="W2153" i="1"/>
  <c r="W2153" i="1" a="1"/>
  <c r="V2153" i="1" a="1"/>
  <c r="V2153" i="1" s="1"/>
  <c r="U2153" i="1"/>
  <c r="T2153" i="1"/>
  <c r="P2153" i="1"/>
  <c r="O2153" i="1"/>
  <c r="G2153" i="1"/>
  <c r="D2153" i="1"/>
  <c r="C2153" i="1"/>
  <c r="B2153" i="1"/>
  <c r="X2152" i="1" a="1"/>
  <c r="X2152" i="1" s="1"/>
  <c r="Y2152" i="1" s="1"/>
  <c r="W2152" i="1" a="1"/>
  <c r="W2152" i="1" s="1"/>
  <c r="V2152" i="1" a="1"/>
  <c r="V2152" i="1" s="1"/>
  <c r="U2152" i="1"/>
  <c r="T2152" i="1"/>
  <c r="P2152" i="1"/>
  <c r="O2152" i="1"/>
  <c r="G2152" i="1"/>
  <c r="C2152" i="1"/>
  <c r="D2152" i="1" s="1"/>
  <c r="B2152" i="1"/>
  <c r="X2151" i="1"/>
  <c r="Y2151" i="1" s="1"/>
  <c r="X2151" i="1" a="1"/>
  <c r="W2151" i="1"/>
  <c r="W2151" i="1" a="1"/>
  <c r="V2151" i="1"/>
  <c r="V2151" i="1" a="1"/>
  <c r="U2151" i="1"/>
  <c r="T2151" i="1"/>
  <c r="P2151" i="1"/>
  <c r="O2151" i="1"/>
  <c r="G2151" i="1"/>
  <c r="C2151" i="1"/>
  <c r="D2151" i="1" s="1"/>
  <c r="B2151" i="1"/>
  <c r="X2150" i="1" a="1"/>
  <c r="X2150" i="1" s="1"/>
  <c r="Y2150" i="1" s="1"/>
  <c r="W2150" i="1" a="1"/>
  <c r="W2150" i="1" s="1"/>
  <c r="V2150" i="1" a="1"/>
  <c r="V2150" i="1" s="1"/>
  <c r="U2150" i="1"/>
  <c r="T2150" i="1"/>
  <c r="P2150" i="1"/>
  <c r="O2150" i="1"/>
  <c r="G2150" i="1"/>
  <c r="C2150" i="1"/>
  <c r="D2150" i="1" s="1"/>
  <c r="B2150" i="1"/>
  <c r="X2149" i="1" a="1"/>
  <c r="X2149" i="1" s="1"/>
  <c r="Y2149" i="1" s="1"/>
  <c r="W2149" i="1"/>
  <c r="W2149" i="1" a="1"/>
  <c r="V2149" i="1"/>
  <c r="V2149" i="1" a="1"/>
  <c r="U2149" i="1"/>
  <c r="T2149" i="1"/>
  <c r="P2149" i="1"/>
  <c r="O2149" i="1"/>
  <c r="G2149" i="1"/>
  <c r="C2149" i="1"/>
  <c r="D2149" i="1" s="1"/>
  <c r="B2149" i="1"/>
  <c r="X2148" i="1"/>
  <c r="Y2148" i="1" s="1"/>
  <c r="X2148" i="1" a="1"/>
  <c r="W2148" i="1" a="1"/>
  <c r="W2148" i="1" s="1"/>
  <c r="V2148" i="1" a="1"/>
  <c r="V2148" i="1" s="1"/>
  <c r="U2148" i="1"/>
  <c r="T2148" i="1"/>
  <c r="O2148" i="1" s="1"/>
  <c r="P2148" i="1"/>
  <c r="G2148" i="1"/>
  <c r="D2148" i="1"/>
  <c r="C2148" i="1"/>
  <c r="B2148" i="1"/>
  <c r="X2147" i="1" a="1"/>
  <c r="X2147" i="1" s="1"/>
  <c r="Y2147" i="1" s="1"/>
  <c r="W2147" i="1" a="1"/>
  <c r="W2147" i="1" s="1"/>
  <c r="V2147" i="1"/>
  <c r="V2147" i="1" a="1"/>
  <c r="U2147" i="1"/>
  <c r="T2147" i="1"/>
  <c r="O2147" i="1" s="1"/>
  <c r="P2147" i="1"/>
  <c r="G2147" i="1"/>
  <c r="C2147" i="1"/>
  <c r="D2147" i="1" s="1"/>
  <c r="B2147" i="1"/>
  <c r="X2146" i="1" a="1"/>
  <c r="X2146" i="1" s="1"/>
  <c r="Y2146" i="1" s="1"/>
  <c r="W2146" i="1"/>
  <c r="W2146" i="1" a="1"/>
  <c r="V2146" i="1" a="1"/>
  <c r="V2146" i="1" s="1"/>
  <c r="U2146" i="1"/>
  <c r="T2146" i="1"/>
  <c r="P2146" i="1"/>
  <c r="O2146" i="1"/>
  <c r="G2146" i="1"/>
  <c r="C2146" i="1"/>
  <c r="D2146" i="1" s="1"/>
  <c r="B2146" i="1"/>
  <c r="X2145" i="1" a="1"/>
  <c r="X2145" i="1" s="1"/>
  <c r="Y2145" i="1" s="1"/>
  <c r="W2145" i="1" a="1"/>
  <c r="W2145" i="1" s="1"/>
  <c r="V2145" i="1" a="1"/>
  <c r="V2145" i="1" s="1"/>
  <c r="U2145" i="1"/>
  <c r="T2145" i="1"/>
  <c r="O2145" i="1" s="1"/>
  <c r="P2145" i="1"/>
  <c r="G2145" i="1"/>
  <c r="C2145" i="1"/>
  <c r="D2145" i="1" s="1"/>
  <c r="B2145" i="1"/>
  <c r="X2144" i="1" a="1"/>
  <c r="X2144" i="1" s="1"/>
  <c r="Y2144" i="1" s="1"/>
  <c r="W2144" i="1" a="1"/>
  <c r="W2144" i="1" s="1"/>
  <c r="V2144" i="1"/>
  <c r="V2144" i="1" a="1"/>
  <c r="U2144" i="1"/>
  <c r="T2144" i="1"/>
  <c r="O2144" i="1" s="1"/>
  <c r="P2144" i="1"/>
  <c r="G2144" i="1"/>
  <c r="D2144" i="1"/>
  <c r="C2144" i="1"/>
  <c r="B2144" i="1"/>
  <c r="X2143" i="1"/>
  <c r="Y2143" i="1" s="1"/>
  <c r="X2143" i="1" a="1"/>
  <c r="W2143" i="1" a="1"/>
  <c r="W2143" i="1" s="1"/>
  <c r="V2143" i="1"/>
  <c r="V2143" i="1" a="1"/>
  <c r="U2143" i="1"/>
  <c r="T2143" i="1"/>
  <c r="O2143" i="1" s="1"/>
  <c r="P2143" i="1"/>
  <c r="G2143" i="1"/>
  <c r="C2143" i="1"/>
  <c r="D2143" i="1" s="1"/>
  <c r="B2143" i="1"/>
  <c r="X2142" i="1" a="1"/>
  <c r="X2142" i="1" s="1"/>
  <c r="Y2142" i="1" s="1"/>
  <c r="W2142" i="1" a="1"/>
  <c r="W2142" i="1" s="1"/>
  <c r="V2142" i="1" a="1"/>
  <c r="V2142" i="1" s="1"/>
  <c r="U2142" i="1"/>
  <c r="T2142" i="1"/>
  <c r="P2142" i="1"/>
  <c r="O2142" i="1"/>
  <c r="G2142" i="1"/>
  <c r="D2142" i="1"/>
  <c r="C2142" i="1"/>
  <c r="B2142" i="1"/>
  <c r="X2141" i="1" a="1"/>
  <c r="X2141" i="1" s="1"/>
  <c r="Y2141" i="1" s="1"/>
  <c r="W2141" i="1"/>
  <c r="W2141" i="1" a="1"/>
  <c r="V2141" i="1" a="1"/>
  <c r="V2141" i="1" s="1"/>
  <c r="U2141" i="1"/>
  <c r="T2141" i="1"/>
  <c r="O2141" i="1" s="1"/>
  <c r="P2141" i="1"/>
  <c r="G2141" i="1"/>
  <c r="C2141" i="1"/>
  <c r="D2141" i="1" s="1"/>
  <c r="B2141" i="1"/>
  <c r="X2140" i="1" a="1"/>
  <c r="X2140" i="1" s="1"/>
  <c r="Y2140" i="1" s="1"/>
  <c r="W2140" i="1" a="1"/>
  <c r="W2140" i="1" s="1"/>
  <c r="V2140" i="1" a="1"/>
  <c r="V2140" i="1" s="1"/>
  <c r="U2140" i="1"/>
  <c r="T2140" i="1"/>
  <c r="O2140" i="1" s="1"/>
  <c r="P2140" i="1"/>
  <c r="G2140" i="1"/>
  <c r="D2140" i="1"/>
  <c r="C2140" i="1"/>
  <c r="B2140" i="1"/>
  <c r="X2139" i="1"/>
  <c r="Y2139" i="1" s="1"/>
  <c r="X2139" i="1" a="1"/>
  <c r="W2139" i="1" a="1"/>
  <c r="W2139" i="1" s="1"/>
  <c r="V2139" i="1"/>
  <c r="V2139" i="1" a="1"/>
  <c r="U2139" i="1"/>
  <c r="T2139" i="1"/>
  <c r="P2139" i="1"/>
  <c r="O2139" i="1"/>
  <c r="G2139" i="1"/>
  <c r="C2139" i="1"/>
  <c r="D2139" i="1" s="1"/>
  <c r="B2139" i="1"/>
  <c r="X2138" i="1" a="1"/>
  <c r="X2138" i="1" s="1"/>
  <c r="Y2138" i="1" s="1"/>
  <c r="W2138" i="1" a="1"/>
  <c r="W2138" i="1" s="1"/>
  <c r="V2138" i="1" a="1"/>
  <c r="V2138" i="1" s="1"/>
  <c r="U2138" i="1"/>
  <c r="T2138" i="1"/>
  <c r="P2138" i="1"/>
  <c r="O2138" i="1"/>
  <c r="G2138" i="1"/>
  <c r="C2138" i="1"/>
  <c r="D2138" i="1" s="1"/>
  <c r="B2138" i="1"/>
  <c r="X2137" i="1"/>
  <c r="Y2137" i="1" s="1"/>
  <c r="X2137" i="1" a="1"/>
  <c r="W2137" i="1"/>
  <c r="W2137" i="1" a="1"/>
  <c r="V2137" i="1" a="1"/>
  <c r="V2137" i="1" s="1"/>
  <c r="U2137" i="1"/>
  <c r="T2137" i="1"/>
  <c r="P2137" i="1"/>
  <c r="O2137" i="1"/>
  <c r="G2137" i="1"/>
  <c r="D2137" i="1"/>
  <c r="C2137" i="1"/>
  <c r="B2137" i="1"/>
  <c r="X2136" i="1" a="1"/>
  <c r="X2136" i="1" s="1"/>
  <c r="Y2136" i="1" s="1"/>
  <c r="W2136" i="1" a="1"/>
  <c r="W2136" i="1" s="1"/>
  <c r="V2136" i="1" a="1"/>
  <c r="V2136" i="1" s="1"/>
  <c r="U2136" i="1"/>
  <c r="T2136" i="1"/>
  <c r="P2136" i="1"/>
  <c r="O2136" i="1"/>
  <c r="G2136" i="1"/>
  <c r="C2136" i="1"/>
  <c r="D2136" i="1" s="1"/>
  <c r="B2136" i="1"/>
  <c r="X2135" i="1"/>
  <c r="Y2135" i="1" s="1"/>
  <c r="X2135" i="1" a="1"/>
  <c r="W2135" i="1"/>
  <c r="W2135" i="1" a="1"/>
  <c r="V2135" i="1"/>
  <c r="V2135" i="1" a="1"/>
  <c r="U2135" i="1"/>
  <c r="T2135" i="1"/>
  <c r="P2135" i="1"/>
  <c r="O2135" i="1"/>
  <c r="G2135" i="1"/>
  <c r="C2135" i="1"/>
  <c r="D2135" i="1" s="1"/>
  <c r="B2135" i="1"/>
  <c r="X2134" i="1" a="1"/>
  <c r="X2134" i="1" s="1"/>
  <c r="Y2134" i="1" s="1"/>
  <c r="W2134" i="1" a="1"/>
  <c r="W2134" i="1" s="1"/>
  <c r="V2134" i="1" a="1"/>
  <c r="V2134" i="1" s="1"/>
  <c r="U2134" i="1"/>
  <c r="T2134" i="1"/>
  <c r="P2134" i="1"/>
  <c r="O2134" i="1"/>
  <c r="G2134" i="1"/>
  <c r="C2134" i="1"/>
  <c r="D2134" i="1" s="1"/>
  <c r="B2134" i="1"/>
  <c r="X2133" i="1" a="1"/>
  <c r="X2133" i="1" s="1"/>
  <c r="Y2133" i="1" s="1"/>
  <c r="W2133" i="1"/>
  <c r="W2133" i="1" a="1"/>
  <c r="V2133" i="1"/>
  <c r="V2133" i="1" a="1"/>
  <c r="U2133" i="1"/>
  <c r="T2133" i="1"/>
  <c r="P2133" i="1"/>
  <c r="O2133" i="1"/>
  <c r="G2133" i="1"/>
  <c r="C2133" i="1"/>
  <c r="D2133" i="1" s="1"/>
  <c r="B2133" i="1"/>
  <c r="X2132" i="1"/>
  <c r="Y2132" i="1" s="1"/>
  <c r="X2132" i="1" a="1"/>
  <c r="W2132" i="1" a="1"/>
  <c r="W2132" i="1" s="1"/>
  <c r="V2132" i="1" a="1"/>
  <c r="V2132" i="1" s="1"/>
  <c r="U2132" i="1"/>
  <c r="T2132" i="1"/>
  <c r="O2132" i="1" s="1"/>
  <c r="P2132" i="1"/>
  <c r="G2132" i="1"/>
  <c r="D2132" i="1"/>
  <c r="C2132" i="1"/>
  <c r="B2132" i="1"/>
  <c r="X2131" i="1"/>
  <c r="Y2131" i="1" s="1"/>
  <c r="X2131" i="1" a="1"/>
  <c r="W2131" i="1" a="1"/>
  <c r="W2131" i="1" s="1"/>
  <c r="V2131" i="1"/>
  <c r="V2131" i="1" a="1"/>
  <c r="U2131" i="1"/>
  <c r="T2131" i="1"/>
  <c r="O2131" i="1" s="1"/>
  <c r="P2131" i="1"/>
  <c r="G2131" i="1"/>
  <c r="C2131" i="1"/>
  <c r="D2131" i="1" s="1"/>
  <c r="B2131" i="1"/>
  <c r="X2130" i="1" a="1"/>
  <c r="X2130" i="1" s="1"/>
  <c r="Y2130" i="1" s="1"/>
  <c r="W2130" i="1"/>
  <c r="W2130" i="1" a="1"/>
  <c r="V2130" i="1" a="1"/>
  <c r="V2130" i="1" s="1"/>
  <c r="U2130" i="1"/>
  <c r="T2130" i="1"/>
  <c r="P2130" i="1"/>
  <c r="O2130" i="1"/>
  <c r="G2130" i="1"/>
  <c r="C2130" i="1"/>
  <c r="D2130" i="1" s="1"/>
  <c r="B2130" i="1"/>
  <c r="X2129" i="1" a="1"/>
  <c r="X2129" i="1" s="1"/>
  <c r="Y2129" i="1" s="1"/>
  <c r="W2129" i="1" a="1"/>
  <c r="W2129" i="1" s="1"/>
  <c r="V2129" i="1" a="1"/>
  <c r="V2129" i="1" s="1"/>
  <c r="U2129" i="1"/>
  <c r="T2129" i="1"/>
  <c r="P2129" i="1"/>
  <c r="O2129" i="1"/>
  <c r="G2129" i="1"/>
  <c r="C2129" i="1"/>
  <c r="D2129" i="1" s="1"/>
  <c r="B2129" i="1"/>
  <c r="X2128" i="1" a="1"/>
  <c r="X2128" i="1" s="1"/>
  <c r="Y2128" i="1" s="1"/>
  <c r="W2128" i="1"/>
  <c r="W2128" i="1" a="1"/>
  <c r="V2128" i="1"/>
  <c r="V2128" i="1" a="1"/>
  <c r="U2128" i="1"/>
  <c r="T2128" i="1"/>
  <c r="O2128" i="1" s="1"/>
  <c r="P2128" i="1"/>
  <c r="G2128" i="1"/>
  <c r="D2128" i="1"/>
  <c r="C2128" i="1"/>
  <c r="B2128" i="1"/>
  <c r="X2127" i="1"/>
  <c r="Y2127" i="1" s="1"/>
  <c r="X2127" i="1" a="1"/>
  <c r="W2127" i="1" a="1"/>
  <c r="W2127" i="1" s="1"/>
  <c r="V2127" i="1"/>
  <c r="V2127" i="1" a="1"/>
  <c r="U2127" i="1"/>
  <c r="T2127" i="1"/>
  <c r="O2127" i="1" s="1"/>
  <c r="P2127" i="1"/>
  <c r="G2127" i="1"/>
  <c r="C2127" i="1"/>
  <c r="D2127" i="1" s="1"/>
  <c r="B2127" i="1"/>
  <c r="X2126" i="1" a="1"/>
  <c r="X2126" i="1" s="1"/>
  <c r="Y2126" i="1" s="1"/>
  <c r="W2126" i="1" a="1"/>
  <c r="W2126" i="1" s="1"/>
  <c r="V2126" i="1" a="1"/>
  <c r="V2126" i="1" s="1"/>
  <c r="U2126" i="1"/>
  <c r="T2126" i="1"/>
  <c r="P2126" i="1"/>
  <c r="O2126" i="1"/>
  <c r="G2126" i="1"/>
  <c r="D2126" i="1"/>
  <c r="C2126" i="1"/>
  <c r="B2126" i="1"/>
  <c r="X2125" i="1" a="1"/>
  <c r="X2125" i="1" s="1"/>
  <c r="Y2125" i="1" s="1"/>
  <c r="W2125" i="1"/>
  <c r="W2125" i="1" a="1"/>
  <c r="V2125" i="1" a="1"/>
  <c r="V2125" i="1" s="1"/>
  <c r="U2125" i="1"/>
  <c r="T2125" i="1"/>
  <c r="O2125" i="1" s="1"/>
  <c r="P2125" i="1"/>
  <c r="G2125" i="1"/>
  <c r="C2125" i="1"/>
  <c r="D2125" i="1" s="1"/>
  <c r="B2125" i="1"/>
  <c r="X2124" i="1" a="1"/>
  <c r="X2124" i="1" s="1"/>
  <c r="Y2124" i="1" s="1"/>
  <c r="W2124" i="1" a="1"/>
  <c r="W2124" i="1" s="1"/>
  <c r="V2124" i="1" a="1"/>
  <c r="V2124" i="1" s="1"/>
  <c r="U2124" i="1"/>
  <c r="T2124" i="1"/>
  <c r="O2124" i="1" s="1"/>
  <c r="P2124" i="1"/>
  <c r="G2124" i="1"/>
  <c r="D2124" i="1"/>
  <c r="C2124" i="1"/>
  <c r="B2124" i="1"/>
  <c r="X2123" i="1"/>
  <c r="Y2123" i="1" s="1"/>
  <c r="X2123" i="1" a="1"/>
  <c r="W2123" i="1" a="1"/>
  <c r="W2123" i="1" s="1"/>
  <c r="V2123" i="1"/>
  <c r="V2123" i="1" a="1"/>
  <c r="U2123" i="1"/>
  <c r="T2123" i="1"/>
  <c r="P2123" i="1"/>
  <c r="O2123" i="1"/>
  <c r="G2123" i="1"/>
  <c r="C2123" i="1"/>
  <c r="D2123" i="1" s="1"/>
  <c r="B2123" i="1"/>
  <c r="X2122" i="1" a="1"/>
  <c r="X2122" i="1" s="1"/>
  <c r="Y2122" i="1" s="1"/>
  <c r="W2122" i="1" a="1"/>
  <c r="W2122" i="1" s="1"/>
  <c r="V2122" i="1" a="1"/>
  <c r="V2122" i="1" s="1"/>
  <c r="U2122" i="1"/>
  <c r="T2122" i="1"/>
  <c r="P2122" i="1"/>
  <c r="O2122" i="1"/>
  <c r="G2122" i="1"/>
  <c r="C2122" i="1"/>
  <c r="D2122" i="1" s="1"/>
  <c r="B2122" i="1"/>
  <c r="X2121" i="1" a="1"/>
  <c r="X2121" i="1" s="1"/>
  <c r="Y2121" i="1" s="1"/>
  <c r="W2121" i="1"/>
  <c r="W2121" i="1" a="1"/>
  <c r="V2121" i="1" a="1"/>
  <c r="V2121" i="1" s="1"/>
  <c r="U2121" i="1"/>
  <c r="T2121" i="1"/>
  <c r="P2121" i="1"/>
  <c r="O2121" i="1"/>
  <c r="G2121" i="1"/>
  <c r="D2121" i="1"/>
  <c r="C2121" i="1"/>
  <c r="B2121" i="1"/>
  <c r="X2120" i="1" a="1"/>
  <c r="X2120" i="1" s="1"/>
  <c r="Y2120" i="1" s="1"/>
  <c r="W2120" i="1" a="1"/>
  <c r="W2120" i="1" s="1"/>
  <c r="V2120" i="1" a="1"/>
  <c r="V2120" i="1" s="1"/>
  <c r="U2120" i="1"/>
  <c r="T2120" i="1"/>
  <c r="P2120" i="1"/>
  <c r="O2120" i="1"/>
  <c r="G2120" i="1"/>
  <c r="D2120" i="1"/>
  <c r="C2120" i="1"/>
  <c r="B2120" i="1"/>
  <c r="X2119" i="1"/>
  <c r="Y2119" i="1" s="1"/>
  <c r="X2119" i="1" a="1"/>
  <c r="W2119" i="1"/>
  <c r="W2119" i="1" a="1"/>
  <c r="V2119" i="1"/>
  <c r="V2119" i="1" a="1"/>
  <c r="U2119" i="1"/>
  <c r="T2119" i="1"/>
  <c r="P2119" i="1"/>
  <c r="O2119" i="1"/>
  <c r="G2119" i="1"/>
  <c r="D2119" i="1"/>
  <c r="C2119" i="1"/>
  <c r="B2119" i="1"/>
  <c r="X2118" i="1" a="1"/>
  <c r="X2118" i="1" s="1"/>
  <c r="Y2118" i="1" s="1"/>
  <c r="W2118" i="1" a="1"/>
  <c r="W2118" i="1" s="1"/>
  <c r="V2118" i="1" a="1"/>
  <c r="V2118" i="1" s="1"/>
  <c r="U2118" i="1"/>
  <c r="T2118" i="1"/>
  <c r="P2118" i="1"/>
  <c r="O2118" i="1"/>
  <c r="G2118" i="1"/>
  <c r="C2118" i="1"/>
  <c r="D2118" i="1" s="1"/>
  <c r="B2118" i="1"/>
  <c r="X2117" i="1" a="1"/>
  <c r="X2117" i="1" s="1"/>
  <c r="Y2117" i="1" s="1"/>
  <c r="W2117" i="1"/>
  <c r="W2117" i="1" a="1"/>
  <c r="V2117" i="1"/>
  <c r="V2117" i="1" a="1"/>
  <c r="U2117" i="1"/>
  <c r="T2117" i="1"/>
  <c r="P2117" i="1"/>
  <c r="O2117" i="1"/>
  <c r="G2117" i="1"/>
  <c r="C2117" i="1"/>
  <c r="D2117" i="1" s="1"/>
  <c r="B2117" i="1"/>
  <c r="X2116" i="1"/>
  <c r="Y2116" i="1" s="1"/>
  <c r="X2116" i="1" a="1"/>
  <c r="W2116" i="1" a="1"/>
  <c r="W2116" i="1" s="1"/>
  <c r="V2116" i="1" a="1"/>
  <c r="V2116" i="1" s="1"/>
  <c r="U2116" i="1"/>
  <c r="T2116" i="1"/>
  <c r="O2116" i="1" s="1"/>
  <c r="P2116" i="1"/>
  <c r="G2116" i="1"/>
  <c r="D2116" i="1"/>
  <c r="C2116" i="1"/>
  <c r="B2116" i="1"/>
  <c r="X2115" i="1" a="1"/>
  <c r="X2115" i="1" s="1"/>
  <c r="Y2115" i="1" s="1"/>
  <c r="W2115" i="1" a="1"/>
  <c r="W2115" i="1" s="1"/>
  <c r="V2115" i="1"/>
  <c r="V2115" i="1" a="1"/>
  <c r="U2115" i="1"/>
  <c r="T2115" i="1"/>
  <c r="O2115" i="1" s="1"/>
  <c r="P2115" i="1"/>
  <c r="G2115" i="1"/>
  <c r="C2115" i="1"/>
  <c r="D2115" i="1" s="1"/>
  <c r="B2115" i="1"/>
  <c r="X2114" i="1" a="1"/>
  <c r="X2114" i="1" s="1"/>
  <c r="Y2114" i="1" s="1"/>
  <c r="W2114" i="1"/>
  <c r="W2114" i="1" a="1"/>
  <c r="V2114" i="1" a="1"/>
  <c r="V2114" i="1" s="1"/>
  <c r="U2114" i="1"/>
  <c r="T2114" i="1"/>
  <c r="P2114" i="1"/>
  <c r="O2114" i="1"/>
  <c r="G2114" i="1"/>
  <c r="C2114" i="1"/>
  <c r="D2114" i="1" s="1"/>
  <c r="B2114" i="1"/>
  <c r="X2113" i="1" a="1"/>
  <c r="X2113" i="1" s="1"/>
  <c r="Y2113" i="1" s="1"/>
  <c r="W2113" i="1"/>
  <c r="W2113" i="1" a="1"/>
  <c r="V2113" i="1" a="1"/>
  <c r="V2113" i="1" s="1"/>
  <c r="U2113" i="1"/>
  <c r="T2113" i="1"/>
  <c r="P2113" i="1"/>
  <c r="O2113" i="1"/>
  <c r="G2113" i="1"/>
  <c r="C2113" i="1"/>
  <c r="D2113" i="1" s="1"/>
  <c r="B2113" i="1"/>
  <c r="X2112" i="1" a="1"/>
  <c r="X2112" i="1" s="1"/>
  <c r="Y2112" i="1" s="1"/>
  <c r="W2112" i="1"/>
  <c r="W2112" i="1" a="1"/>
  <c r="V2112" i="1"/>
  <c r="V2112" i="1" a="1"/>
  <c r="U2112" i="1"/>
  <c r="T2112" i="1"/>
  <c r="O2112" i="1" s="1"/>
  <c r="P2112" i="1"/>
  <c r="G2112" i="1"/>
  <c r="D2112" i="1"/>
  <c r="C2112" i="1"/>
  <c r="B2112" i="1"/>
  <c r="X2111" i="1"/>
  <c r="Y2111" i="1" s="1"/>
  <c r="X2111" i="1" a="1"/>
  <c r="W2111" i="1"/>
  <c r="W2111" i="1" a="1"/>
  <c r="V2111" i="1" a="1"/>
  <c r="V2111" i="1" s="1"/>
  <c r="U2111" i="1"/>
  <c r="T2111" i="1"/>
  <c r="O2111" i="1" s="1"/>
  <c r="P2111" i="1"/>
  <c r="G2111" i="1"/>
  <c r="C2111" i="1"/>
  <c r="D2111" i="1" s="1"/>
  <c r="B2111" i="1"/>
  <c r="X2110" i="1" a="1"/>
  <c r="X2110" i="1" s="1"/>
  <c r="Y2110" i="1" s="1"/>
  <c r="W2110" i="1" a="1"/>
  <c r="W2110" i="1" s="1"/>
  <c r="V2110" i="1" a="1"/>
  <c r="V2110" i="1" s="1"/>
  <c r="U2110" i="1"/>
  <c r="T2110" i="1"/>
  <c r="P2110" i="1"/>
  <c r="O2110" i="1"/>
  <c r="G2110" i="1"/>
  <c r="D2110" i="1"/>
  <c r="C2110" i="1"/>
  <c r="B2110" i="1"/>
  <c r="X2109" i="1" a="1"/>
  <c r="X2109" i="1" s="1"/>
  <c r="Y2109" i="1" s="1"/>
  <c r="W2109" i="1"/>
  <c r="W2109" i="1" a="1"/>
  <c r="V2109" i="1"/>
  <c r="V2109" i="1" a="1"/>
  <c r="U2109" i="1"/>
  <c r="T2109" i="1"/>
  <c r="P2109" i="1"/>
  <c r="O2109" i="1"/>
  <c r="G2109" i="1"/>
  <c r="C2109" i="1"/>
  <c r="D2109" i="1" s="1"/>
  <c r="B2109" i="1"/>
  <c r="X2108" i="1" a="1"/>
  <c r="X2108" i="1" s="1"/>
  <c r="Y2108" i="1" s="1"/>
  <c r="W2108" i="1" a="1"/>
  <c r="W2108" i="1" s="1"/>
  <c r="V2108" i="1" a="1"/>
  <c r="V2108" i="1" s="1"/>
  <c r="U2108" i="1"/>
  <c r="T2108" i="1"/>
  <c r="O2108" i="1" s="1"/>
  <c r="P2108" i="1"/>
  <c r="G2108" i="1"/>
  <c r="D2108" i="1"/>
  <c r="C2108" i="1"/>
  <c r="B2108" i="1"/>
  <c r="X2107" i="1"/>
  <c r="Y2107" i="1" s="1"/>
  <c r="X2107" i="1" a="1"/>
  <c r="W2107" i="1" a="1"/>
  <c r="W2107" i="1" s="1"/>
  <c r="V2107" i="1"/>
  <c r="V2107" i="1" a="1"/>
  <c r="U2107" i="1"/>
  <c r="T2107" i="1"/>
  <c r="P2107" i="1"/>
  <c r="O2107" i="1"/>
  <c r="G2107" i="1"/>
  <c r="C2107" i="1"/>
  <c r="D2107" i="1" s="1"/>
  <c r="B2107" i="1"/>
  <c r="X2106" i="1" a="1"/>
  <c r="X2106" i="1" s="1"/>
  <c r="Y2106" i="1" s="1"/>
  <c r="W2106" i="1" a="1"/>
  <c r="W2106" i="1" s="1"/>
  <c r="V2106" i="1" a="1"/>
  <c r="V2106" i="1" s="1"/>
  <c r="U2106" i="1"/>
  <c r="T2106" i="1"/>
  <c r="O2106" i="1" s="1"/>
  <c r="P2106" i="1"/>
  <c r="G2106" i="1"/>
  <c r="C2106" i="1"/>
  <c r="D2106" i="1" s="1"/>
  <c r="B2106" i="1"/>
  <c r="X2105" i="1" a="1"/>
  <c r="X2105" i="1" s="1"/>
  <c r="Y2105" i="1" s="1"/>
  <c r="W2105" i="1"/>
  <c r="W2105" i="1" a="1"/>
  <c r="V2105" i="1" a="1"/>
  <c r="V2105" i="1" s="1"/>
  <c r="U2105" i="1"/>
  <c r="T2105" i="1"/>
  <c r="P2105" i="1"/>
  <c r="O2105" i="1"/>
  <c r="G2105" i="1"/>
  <c r="D2105" i="1"/>
  <c r="C2105" i="1"/>
  <c r="B2105" i="1"/>
  <c r="X2104" i="1" a="1"/>
  <c r="X2104" i="1" s="1"/>
  <c r="Y2104" i="1" s="1"/>
  <c r="W2104" i="1" a="1"/>
  <c r="W2104" i="1" s="1"/>
  <c r="V2104" i="1" a="1"/>
  <c r="V2104" i="1" s="1"/>
  <c r="U2104" i="1"/>
  <c r="T2104" i="1"/>
  <c r="P2104" i="1"/>
  <c r="O2104" i="1"/>
  <c r="G2104" i="1"/>
  <c r="D2104" i="1"/>
  <c r="C2104" i="1"/>
  <c r="B2104" i="1"/>
  <c r="Y2103" i="1"/>
  <c r="X2103" i="1"/>
  <c r="X2103" i="1" a="1"/>
  <c r="W2103" i="1"/>
  <c r="W2103" i="1" a="1"/>
  <c r="V2103" i="1"/>
  <c r="V2103" i="1" a="1"/>
  <c r="U2103" i="1"/>
  <c r="T2103" i="1"/>
  <c r="P2103" i="1"/>
  <c r="O2103" i="1"/>
  <c r="G2103" i="1"/>
  <c r="C2103" i="1"/>
  <c r="D2103" i="1" s="1"/>
  <c r="B2103" i="1"/>
  <c r="X2102" i="1" a="1"/>
  <c r="X2102" i="1" s="1"/>
  <c r="Y2102" i="1" s="1"/>
  <c r="W2102" i="1" a="1"/>
  <c r="W2102" i="1" s="1"/>
  <c r="V2102" i="1" a="1"/>
  <c r="V2102" i="1" s="1"/>
  <c r="U2102" i="1"/>
  <c r="T2102" i="1"/>
  <c r="P2102" i="1"/>
  <c r="O2102" i="1"/>
  <c r="G2102" i="1"/>
  <c r="D2102" i="1"/>
  <c r="C2102" i="1"/>
  <c r="B2102" i="1"/>
  <c r="X2101" i="1" a="1"/>
  <c r="X2101" i="1" s="1"/>
  <c r="Y2101" i="1" s="1"/>
  <c r="W2101" i="1"/>
  <c r="W2101" i="1" a="1"/>
  <c r="V2101" i="1"/>
  <c r="V2101" i="1" a="1"/>
  <c r="U2101" i="1"/>
  <c r="T2101" i="1"/>
  <c r="P2101" i="1"/>
  <c r="O2101" i="1"/>
  <c r="G2101" i="1"/>
  <c r="C2101" i="1"/>
  <c r="D2101" i="1" s="1"/>
  <c r="B2101" i="1"/>
  <c r="Y2100" i="1"/>
  <c r="X2100" i="1"/>
  <c r="X2100" i="1" a="1"/>
  <c r="W2100" i="1" a="1"/>
  <c r="W2100" i="1" s="1"/>
  <c r="V2100" i="1" a="1"/>
  <c r="V2100" i="1" s="1"/>
  <c r="U2100" i="1"/>
  <c r="T2100" i="1"/>
  <c r="O2100" i="1" s="1"/>
  <c r="P2100" i="1"/>
  <c r="G2100" i="1"/>
  <c r="D2100" i="1"/>
  <c r="C2100" i="1"/>
  <c r="B2100" i="1"/>
  <c r="Y2099" i="1"/>
  <c r="X2099" i="1"/>
  <c r="X2099" i="1" a="1"/>
  <c r="W2099" i="1" a="1"/>
  <c r="W2099" i="1" s="1"/>
  <c r="V2099" i="1"/>
  <c r="V2099" i="1" a="1"/>
  <c r="U2099" i="1"/>
  <c r="T2099" i="1"/>
  <c r="O2099" i="1" s="1"/>
  <c r="P2099" i="1"/>
  <c r="G2099" i="1"/>
  <c r="C2099" i="1"/>
  <c r="D2099" i="1" s="1"/>
  <c r="B2099" i="1"/>
  <c r="X2098" i="1"/>
  <c r="Y2098" i="1" s="1"/>
  <c r="X2098" i="1" a="1"/>
  <c r="W2098" i="1"/>
  <c r="W2098" i="1" a="1"/>
  <c r="V2098" i="1" a="1"/>
  <c r="V2098" i="1" s="1"/>
  <c r="U2098" i="1"/>
  <c r="T2098" i="1"/>
  <c r="P2098" i="1"/>
  <c r="O2098" i="1"/>
  <c r="G2098" i="1"/>
  <c r="C2098" i="1"/>
  <c r="D2098" i="1" s="1"/>
  <c r="B2098" i="1"/>
  <c r="X2097" i="1" a="1"/>
  <c r="X2097" i="1" s="1"/>
  <c r="Y2097" i="1" s="1"/>
  <c r="W2097" i="1" a="1"/>
  <c r="W2097" i="1" s="1"/>
  <c r="V2097" i="1" a="1"/>
  <c r="V2097" i="1" s="1"/>
  <c r="U2097" i="1"/>
  <c r="T2097" i="1"/>
  <c r="P2097" i="1"/>
  <c r="O2097" i="1"/>
  <c r="G2097" i="1"/>
  <c r="C2097" i="1"/>
  <c r="D2097" i="1" s="1"/>
  <c r="B2097" i="1"/>
  <c r="X2096" i="1" a="1"/>
  <c r="X2096" i="1" s="1"/>
  <c r="Y2096" i="1" s="1"/>
  <c r="W2096" i="1" a="1"/>
  <c r="W2096" i="1" s="1"/>
  <c r="V2096" i="1"/>
  <c r="V2096" i="1" a="1"/>
  <c r="U2096" i="1"/>
  <c r="T2096" i="1"/>
  <c r="O2096" i="1" s="1"/>
  <c r="P2096" i="1"/>
  <c r="G2096" i="1"/>
  <c r="D2096" i="1"/>
  <c r="C2096" i="1"/>
  <c r="B2096" i="1"/>
  <c r="X2095" i="1"/>
  <c r="Y2095" i="1" s="1"/>
  <c r="X2095" i="1" a="1"/>
  <c r="W2095" i="1" a="1"/>
  <c r="W2095" i="1" s="1"/>
  <c r="V2095" i="1"/>
  <c r="V2095" i="1" a="1"/>
  <c r="U2095" i="1"/>
  <c r="T2095" i="1"/>
  <c r="O2095" i="1" s="1"/>
  <c r="P2095" i="1"/>
  <c r="G2095" i="1"/>
  <c r="C2095" i="1"/>
  <c r="D2095" i="1" s="1"/>
  <c r="B2095" i="1"/>
  <c r="X2094" i="1" a="1"/>
  <c r="X2094" i="1" s="1"/>
  <c r="Y2094" i="1" s="1"/>
  <c r="W2094" i="1"/>
  <c r="W2094" i="1" a="1"/>
  <c r="V2094" i="1" a="1"/>
  <c r="V2094" i="1" s="1"/>
  <c r="U2094" i="1"/>
  <c r="T2094" i="1"/>
  <c r="P2094" i="1"/>
  <c r="O2094" i="1"/>
  <c r="G2094" i="1"/>
  <c r="D2094" i="1"/>
  <c r="C2094" i="1"/>
  <c r="B2094" i="1"/>
  <c r="X2093" i="1" a="1"/>
  <c r="X2093" i="1" s="1"/>
  <c r="Y2093" i="1" s="1"/>
  <c r="W2093" i="1"/>
  <c r="W2093" i="1" a="1"/>
  <c r="V2093" i="1" a="1"/>
  <c r="V2093" i="1" s="1"/>
  <c r="U2093" i="1"/>
  <c r="T2093" i="1"/>
  <c r="O2093" i="1" s="1"/>
  <c r="P2093" i="1"/>
  <c r="G2093" i="1"/>
  <c r="C2093" i="1"/>
  <c r="D2093" i="1" s="1"/>
  <c r="B2093" i="1"/>
  <c r="Y2092" i="1"/>
  <c r="X2092" i="1" a="1"/>
  <c r="X2092" i="1" s="1"/>
  <c r="W2092" i="1" a="1"/>
  <c r="W2092" i="1" s="1"/>
  <c r="V2092" i="1"/>
  <c r="V2092" i="1" a="1"/>
  <c r="U2092" i="1"/>
  <c r="T2092" i="1"/>
  <c r="O2092" i="1" s="1"/>
  <c r="P2092" i="1"/>
  <c r="G2092" i="1"/>
  <c r="D2092" i="1"/>
  <c r="C2092" i="1"/>
  <c r="B2092" i="1"/>
  <c r="X2091" i="1"/>
  <c r="Y2091" i="1" s="1"/>
  <c r="X2091" i="1" a="1"/>
  <c r="W2091" i="1" a="1"/>
  <c r="W2091" i="1" s="1"/>
  <c r="V2091" i="1"/>
  <c r="V2091" i="1" a="1"/>
  <c r="U2091" i="1"/>
  <c r="T2091" i="1"/>
  <c r="O2091" i="1" s="1"/>
  <c r="P2091" i="1"/>
  <c r="G2091" i="1"/>
  <c r="D2091" i="1"/>
  <c r="C2091" i="1"/>
  <c r="B2091" i="1"/>
  <c r="X2090" i="1" a="1"/>
  <c r="X2090" i="1" s="1"/>
  <c r="Y2090" i="1" s="1"/>
  <c r="W2090" i="1" a="1"/>
  <c r="W2090" i="1" s="1"/>
  <c r="V2090" i="1"/>
  <c r="V2090" i="1" a="1"/>
  <c r="U2090" i="1"/>
  <c r="T2090" i="1"/>
  <c r="P2090" i="1"/>
  <c r="O2090" i="1"/>
  <c r="G2090" i="1"/>
  <c r="C2090" i="1"/>
  <c r="D2090" i="1" s="1"/>
  <c r="B2090" i="1"/>
  <c r="X2089" i="1" a="1"/>
  <c r="X2089" i="1" s="1"/>
  <c r="Y2089" i="1" s="1"/>
  <c r="W2089" i="1"/>
  <c r="W2089" i="1" a="1"/>
  <c r="V2089" i="1" a="1"/>
  <c r="V2089" i="1" s="1"/>
  <c r="U2089" i="1"/>
  <c r="T2089" i="1"/>
  <c r="P2089" i="1"/>
  <c r="O2089" i="1"/>
  <c r="G2089" i="1"/>
  <c r="D2089" i="1"/>
  <c r="C2089" i="1"/>
  <c r="B2089" i="1"/>
  <c r="Y2088" i="1"/>
  <c r="X2088" i="1" a="1"/>
  <c r="X2088" i="1" s="1"/>
  <c r="W2088" i="1" a="1"/>
  <c r="W2088" i="1" s="1"/>
  <c r="V2088" i="1" a="1"/>
  <c r="V2088" i="1" s="1"/>
  <c r="U2088" i="1"/>
  <c r="T2088" i="1"/>
  <c r="O2088" i="1" s="1"/>
  <c r="P2088" i="1"/>
  <c r="G2088" i="1"/>
  <c r="D2088" i="1"/>
  <c r="C2088" i="1"/>
  <c r="B2088" i="1"/>
  <c r="Y2087" i="1"/>
  <c r="X2087" i="1"/>
  <c r="X2087" i="1" a="1"/>
  <c r="W2087" i="1"/>
  <c r="W2087" i="1" a="1"/>
  <c r="V2087" i="1"/>
  <c r="V2087" i="1" a="1"/>
  <c r="U2087" i="1"/>
  <c r="T2087" i="1"/>
  <c r="P2087" i="1"/>
  <c r="O2087" i="1"/>
  <c r="G2087" i="1"/>
  <c r="C2087" i="1"/>
  <c r="D2087" i="1" s="1"/>
  <c r="B2087" i="1"/>
  <c r="X2086" i="1"/>
  <c r="Y2086" i="1" s="1"/>
  <c r="X2086" i="1" a="1"/>
  <c r="W2086" i="1" a="1"/>
  <c r="W2086" i="1" s="1"/>
  <c r="V2086" i="1" a="1"/>
  <c r="V2086" i="1" s="1"/>
  <c r="U2086" i="1"/>
  <c r="T2086" i="1"/>
  <c r="P2086" i="1"/>
  <c r="O2086" i="1"/>
  <c r="G2086" i="1"/>
  <c r="C2086" i="1"/>
  <c r="D2086" i="1" s="1"/>
  <c r="B2086" i="1"/>
  <c r="X2085" i="1" a="1"/>
  <c r="X2085" i="1" s="1"/>
  <c r="Y2085" i="1" s="1"/>
  <c r="W2085" i="1"/>
  <c r="W2085" i="1" a="1"/>
  <c r="V2085" i="1"/>
  <c r="V2085" i="1" a="1"/>
  <c r="U2085" i="1"/>
  <c r="T2085" i="1"/>
  <c r="P2085" i="1"/>
  <c r="O2085" i="1"/>
  <c r="G2085" i="1"/>
  <c r="C2085" i="1"/>
  <c r="D2085" i="1" s="1"/>
  <c r="B2085" i="1"/>
  <c r="Y2084" i="1"/>
  <c r="X2084" i="1"/>
  <c r="X2084" i="1" a="1"/>
  <c r="W2084" i="1" a="1"/>
  <c r="W2084" i="1" s="1"/>
  <c r="V2084" i="1" a="1"/>
  <c r="V2084" i="1" s="1"/>
  <c r="U2084" i="1"/>
  <c r="T2084" i="1"/>
  <c r="O2084" i="1" s="1"/>
  <c r="P2084" i="1"/>
  <c r="G2084" i="1"/>
  <c r="D2084" i="1"/>
  <c r="C2084" i="1"/>
  <c r="B2084" i="1"/>
  <c r="X2083" i="1"/>
  <c r="Y2083" i="1" s="1"/>
  <c r="X2083" i="1" a="1"/>
  <c r="W2083" i="1" a="1"/>
  <c r="W2083" i="1" s="1"/>
  <c r="V2083" i="1"/>
  <c r="V2083" i="1" a="1"/>
  <c r="U2083" i="1"/>
  <c r="T2083" i="1"/>
  <c r="O2083" i="1" s="1"/>
  <c r="P2083" i="1"/>
  <c r="G2083" i="1"/>
  <c r="D2083" i="1"/>
  <c r="C2083" i="1"/>
  <c r="B2083" i="1"/>
  <c r="Y2082" i="1"/>
  <c r="X2082" i="1"/>
  <c r="X2082" i="1" a="1"/>
  <c r="W2082" i="1"/>
  <c r="W2082" i="1" a="1"/>
  <c r="V2082" i="1" a="1"/>
  <c r="V2082" i="1" s="1"/>
  <c r="U2082" i="1"/>
  <c r="T2082" i="1"/>
  <c r="P2082" i="1"/>
  <c r="O2082" i="1"/>
  <c r="G2082" i="1"/>
  <c r="C2082" i="1"/>
  <c r="D2082" i="1" s="1"/>
  <c r="B2082" i="1"/>
  <c r="X2081" i="1" a="1"/>
  <c r="X2081" i="1" s="1"/>
  <c r="Y2081" i="1" s="1"/>
  <c r="W2081" i="1" a="1"/>
  <c r="W2081" i="1" s="1"/>
  <c r="V2081" i="1" a="1"/>
  <c r="V2081" i="1" s="1"/>
  <c r="U2081" i="1"/>
  <c r="T2081" i="1"/>
  <c r="P2081" i="1"/>
  <c r="O2081" i="1"/>
  <c r="G2081" i="1"/>
  <c r="C2081" i="1"/>
  <c r="D2081" i="1" s="1"/>
  <c r="B2081" i="1"/>
  <c r="X2080" i="1"/>
  <c r="Y2080" i="1" s="1"/>
  <c r="X2080" i="1" a="1"/>
  <c r="W2080" i="1" a="1"/>
  <c r="W2080" i="1" s="1"/>
  <c r="V2080" i="1"/>
  <c r="V2080" i="1" a="1"/>
  <c r="U2080" i="1"/>
  <c r="T2080" i="1"/>
  <c r="O2080" i="1" s="1"/>
  <c r="P2080" i="1"/>
  <c r="G2080" i="1"/>
  <c r="D2080" i="1"/>
  <c r="C2080" i="1"/>
  <c r="B2080" i="1"/>
  <c r="X2079" i="1" a="1"/>
  <c r="X2079" i="1" s="1"/>
  <c r="Y2079" i="1" s="1"/>
  <c r="W2079" i="1"/>
  <c r="W2079" i="1" a="1"/>
  <c r="V2079" i="1" a="1"/>
  <c r="V2079" i="1" s="1"/>
  <c r="U2079" i="1"/>
  <c r="T2079" i="1"/>
  <c r="O2079" i="1" s="1"/>
  <c r="P2079" i="1"/>
  <c r="G2079" i="1"/>
  <c r="C2079" i="1"/>
  <c r="D2079" i="1" s="1"/>
  <c r="B2079" i="1"/>
  <c r="X2078" i="1" a="1"/>
  <c r="X2078" i="1" s="1"/>
  <c r="Y2078" i="1" s="1"/>
  <c r="W2078" i="1"/>
  <c r="W2078" i="1" a="1"/>
  <c r="V2078" i="1"/>
  <c r="V2078" i="1" a="1"/>
  <c r="U2078" i="1"/>
  <c r="T2078" i="1"/>
  <c r="P2078" i="1"/>
  <c r="O2078" i="1"/>
  <c r="G2078" i="1"/>
  <c r="C2078" i="1"/>
  <c r="D2078" i="1" s="1"/>
  <c r="B2078" i="1"/>
  <c r="X2077" i="1" a="1"/>
  <c r="X2077" i="1" s="1"/>
  <c r="Y2077" i="1" s="1"/>
  <c r="W2077" i="1"/>
  <c r="W2077" i="1" a="1"/>
  <c r="V2077" i="1"/>
  <c r="V2077" i="1" a="1"/>
  <c r="U2077" i="1"/>
  <c r="T2077" i="1"/>
  <c r="O2077" i="1" s="1"/>
  <c r="P2077" i="1"/>
  <c r="G2077" i="1"/>
  <c r="D2077" i="1"/>
  <c r="C2077" i="1"/>
  <c r="B2077" i="1"/>
  <c r="X2076" i="1" a="1"/>
  <c r="X2076" i="1" s="1"/>
  <c r="W2076" i="1" a="1"/>
  <c r="W2076" i="1" s="1"/>
  <c r="V2076" i="1"/>
  <c r="V2076" i="1" a="1"/>
  <c r="U2076" i="1"/>
  <c r="T2076" i="1"/>
  <c r="P2076" i="1"/>
  <c r="O2076" i="1"/>
  <c r="G2076" i="1"/>
  <c r="C2076" i="1"/>
  <c r="D2076" i="1" s="1"/>
  <c r="B2076" i="1"/>
  <c r="X2075" i="1"/>
  <c r="Y2075" i="1" s="1"/>
  <c r="X2075" i="1" a="1"/>
  <c r="W2075" i="1"/>
  <c r="W2075" i="1" a="1"/>
  <c r="V2075" i="1"/>
  <c r="V2075" i="1" a="1"/>
  <c r="U2075" i="1"/>
  <c r="T2075" i="1"/>
  <c r="O2075" i="1" s="1"/>
  <c r="P2075" i="1"/>
  <c r="G2075" i="1"/>
  <c r="D2075" i="1"/>
  <c r="C2075" i="1"/>
  <c r="B2075" i="1"/>
  <c r="X2074" i="1" a="1"/>
  <c r="X2074" i="1" s="1"/>
  <c r="Y2074" i="1" s="1"/>
  <c r="W2074" i="1" a="1"/>
  <c r="W2074" i="1" s="1"/>
  <c r="V2074" i="1"/>
  <c r="V2074" i="1" a="1"/>
  <c r="U2074" i="1"/>
  <c r="T2074" i="1"/>
  <c r="P2074" i="1"/>
  <c r="O2074" i="1"/>
  <c r="G2074" i="1"/>
  <c r="C2074" i="1"/>
  <c r="D2074" i="1" s="1"/>
  <c r="B2074" i="1"/>
  <c r="X2073" i="1" a="1"/>
  <c r="X2073" i="1" s="1"/>
  <c r="Y2073" i="1" s="1"/>
  <c r="W2073" i="1"/>
  <c r="W2073" i="1" a="1"/>
  <c r="V2073" i="1" a="1"/>
  <c r="V2073" i="1" s="1"/>
  <c r="U2073" i="1"/>
  <c r="T2073" i="1"/>
  <c r="O2073" i="1" s="1"/>
  <c r="P2073" i="1"/>
  <c r="G2073" i="1"/>
  <c r="D2073" i="1"/>
  <c r="C2073" i="1"/>
  <c r="B2073" i="1"/>
  <c r="X2072" i="1" a="1"/>
  <c r="X2072" i="1" s="1"/>
  <c r="Y2072" i="1" s="1"/>
  <c r="W2072" i="1"/>
  <c r="W2072" i="1" a="1"/>
  <c r="V2072" i="1"/>
  <c r="V2072" i="1" a="1"/>
  <c r="U2072" i="1"/>
  <c r="T2072" i="1"/>
  <c r="P2072" i="1"/>
  <c r="O2072" i="1"/>
  <c r="G2072" i="1"/>
  <c r="D2072" i="1"/>
  <c r="C2072" i="1"/>
  <c r="B2072" i="1"/>
  <c r="Y2071" i="1"/>
  <c r="X2071" i="1"/>
  <c r="X2071" i="1" a="1"/>
  <c r="W2071" i="1" a="1"/>
  <c r="W2071" i="1" s="1"/>
  <c r="V2071" i="1" a="1"/>
  <c r="V2071" i="1" s="1"/>
  <c r="U2071" i="1"/>
  <c r="T2071" i="1"/>
  <c r="P2071" i="1"/>
  <c r="O2071" i="1"/>
  <c r="G2071" i="1"/>
  <c r="C2071" i="1"/>
  <c r="D2071" i="1" s="1"/>
  <c r="B2071" i="1"/>
  <c r="X2070" i="1"/>
  <c r="Y2070" i="1" s="1"/>
  <c r="X2070" i="1" a="1"/>
  <c r="W2070" i="1" a="1"/>
  <c r="W2070" i="1" s="1"/>
  <c r="V2070" i="1"/>
  <c r="V2070" i="1" a="1"/>
  <c r="U2070" i="1"/>
  <c r="T2070" i="1"/>
  <c r="O2070" i="1" s="1"/>
  <c r="P2070" i="1"/>
  <c r="G2070" i="1"/>
  <c r="D2070" i="1"/>
  <c r="C2070" i="1"/>
  <c r="B2070" i="1"/>
  <c r="X2069" i="1" a="1"/>
  <c r="X2069" i="1" s="1"/>
  <c r="Y2069" i="1" s="1"/>
  <c r="W2069" i="1"/>
  <c r="W2069" i="1" a="1"/>
  <c r="V2069" i="1" a="1"/>
  <c r="V2069" i="1" s="1"/>
  <c r="U2069" i="1"/>
  <c r="T2069" i="1"/>
  <c r="O2069" i="1" s="1"/>
  <c r="P2069" i="1"/>
  <c r="G2069" i="1"/>
  <c r="D2069" i="1"/>
  <c r="C2069" i="1"/>
  <c r="B2069" i="1"/>
  <c r="Y2068" i="1"/>
  <c r="X2068" i="1"/>
  <c r="X2068" i="1" a="1"/>
  <c r="W2068" i="1"/>
  <c r="W2068" i="1" a="1"/>
  <c r="V2068" i="1" a="1"/>
  <c r="V2068" i="1" s="1"/>
  <c r="U2068" i="1"/>
  <c r="T2068" i="1"/>
  <c r="O2068" i="1" s="1"/>
  <c r="P2068" i="1"/>
  <c r="G2068" i="1"/>
  <c r="C2068" i="1"/>
  <c r="D2068" i="1" s="1"/>
  <c r="B2068" i="1"/>
  <c r="X2067" i="1" a="1"/>
  <c r="X2067" i="1" s="1"/>
  <c r="Y2067" i="1" s="1"/>
  <c r="W2067" i="1" a="1"/>
  <c r="W2067" i="1" s="1"/>
  <c r="V2067" i="1"/>
  <c r="V2067" i="1" a="1"/>
  <c r="U2067" i="1"/>
  <c r="T2067" i="1"/>
  <c r="O2067" i="1" s="1"/>
  <c r="P2067" i="1"/>
  <c r="G2067" i="1"/>
  <c r="D2067" i="1"/>
  <c r="C2067" i="1"/>
  <c r="B2067" i="1"/>
  <c r="X2066" i="1" a="1"/>
  <c r="X2066" i="1" s="1"/>
  <c r="Y2066" i="1" s="1"/>
  <c r="W2066" i="1"/>
  <c r="W2066" i="1" a="1"/>
  <c r="V2066" i="1"/>
  <c r="V2066" i="1" a="1"/>
  <c r="U2066" i="1"/>
  <c r="T2066" i="1"/>
  <c r="O2066" i="1" s="1"/>
  <c r="P2066" i="1"/>
  <c r="G2066" i="1"/>
  <c r="D2066" i="1"/>
  <c r="C2066" i="1"/>
  <c r="B2066" i="1"/>
  <c r="Y2065" i="1"/>
  <c r="X2065" i="1"/>
  <c r="X2065" i="1" a="1"/>
  <c r="W2065" i="1" a="1"/>
  <c r="W2065" i="1" s="1"/>
  <c r="V2065" i="1" a="1"/>
  <c r="V2065" i="1" s="1"/>
  <c r="U2065" i="1"/>
  <c r="T2065" i="1"/>
  <c r="P2065" i="1"/>
  <c r="O2065" i="1"/>
  <c r="G2065" i="1"/>
  <c r="D2065" i="1"/>
  <c r="C2065" i="1"/>
  <c r="B2065" i="1"/>
  <c r="X2064" i="1"/>
  <c r="Y2064" i="1" s="1"/>
  <c r="X2064" i="1" a="1"/>
  <c r="W2064" i="1" a="1"/>
  <c r="W2064" i="1" s="1"/>
  <c r="V2064" i="1"/>
  <c r="V2064" i="1" a="1"/>
  <c r="U2064" i="1"/>
  <c r="T2064" i="1"/>
  <c r="O2064" i="1" s="1"/>
  <c r="P2064" i="1"/>
  <c r="G2064" i="1"/>
  <c r="C2064" i="1"/>
  <c r="D2064" i="1" s="1"/>
  <c r="B2064" i="1"/>
  <c r="X2063" i="1" a="1"/>
  <c r="X2063" i="1" s="1"/>
  <c r="Y2063" i="1" s="1"/>
  <c r="W2063" i="1"/>
  <c r="W2063" i="1" a="1"/>
  <c r="V2063" i="1" a="1"/>
  <c r="V2063" i="1" s="1"/>
  <c r="U2063" i="1"/>
  <c r="T2063" i="1"/>
  <c r="O2063" i="1" s="1"/>
  <c r="P2063" i="1"/>
  <c r="G2063" i="1"/>
  <c r="D2063" i="1"/>
  <c r="C2063" i="1"/>
  <c r="B2063" i="1"/>
  <c r="Y2062" i="1"/>
  <c r="X2062" i="1"/>
  <c r="X2062" i="1" a="1"/>
  <c r="W2062" i="1"/>
  <c r="W2062" i="1" a="1"/>
  <c r="V2062" i="1" a="1"/>
  <c r="V2062" i="1" s="1"/>
  <c r="U2062" i="1"/>
  <c r="T2062" i="1"/>
  <c r="P2062" i="1"/>
  <c r="O2062" i="1"/>
  <c r="G2062" i="1"/>
  <c r="C2062" i="1"/>
  <c r="D2062" i="1" s="1"/>
  <c r="B2062" i="1"/>
  <c r="X2061" i="1" a="1"/>
  <c r="X2061" i="1" s="1"/>
  <c r="Y2061" i="1" s="1"/>
  <c r="W2061" i="1" a="1"/>
  <c r="W2061" i="1" s="1"/>
  <c r="V2061" i="1"/>
  <c r="V2061" i="1" a="1"/>
  <c r="U2061" i="1"/>
  <c r="T2061" i="1"/>
  <c r="P2061" i="1"/>
  <c r="O2061" i="1"/>
  <c r="G2061" i="1"/>
  <c r="C2061" i="1"/>
  <c r="D2061" i="1" s="1"/>
  <c r="B2061" i="1"/>
  <c r="X2060" i="1"/>
  <c r="Y2060" i="1" s="1"/>
  <c r="X2060" i="1" a="1"/>
  <c r="W2060" i="1"/>
  <c r="W2060" i="1" a="1"/>
  <c r="V2060" i="1"/>
  <c r="V2060" i="1" a="1"/>
  <c r="U2060" i="1"/>
  <c r="T2060" i="1"/>
  <c r="O2060" i="1" s="1"/>
  <c r="P2060" i="1"/>
  <c r="G2060" i="1"/>
  <c r="D2060" i="1"/>
  <c r="C2060" i="1"/>
  <c r="B2060" i="1"/>
  <c r="X2059" i="1" a="1"/>
  <c r="X2059" i="1" s="1"/>
  <c r="W2059" i="1" a="1"/>
  <c r="W2059" i="1" s="1"/>
  <c r="V2059" i="1" a="1"/>
  <c r="V2059" i="1" s="1"/>
  <c r="U2059" i="1"/>
  <c r="T2059" i="1"/>
  <c r="P2059" i="1"/>
  <c r="O2059" i="1"/>
  <c r="G2059" i="1"/>
  <c r="D2059" i="1"/>
  <c r="C2059" i="1"/>
  <c r="B2059" i="1"/>
  <c r="X2058" i="1"/>
  <c r="Y2058" i="1" s="1"/>
  <c r="X2058" i="1" a="1"/>
  <c r="W2058" i="1"/>
  <c r="W2058" i="1" a="1"/>
  <c r="V2058" i="1"/>
  <c r="V2058" i="1" a="1"/>
  <c r="U2058" i="1"/>
  <c r="T2058" i="1"/>
  <c r="P2058" i="1"/>
  <c r="O2058" i="1"/>
  <c r="G2058" i="1"/>
  <c r="C2058" i="1"/>
  <c r="D2058" i="1" s="1"/>
  <c r="B2058" i="1"/>
  <c r="X2057" i="1" a="1"/>
  <c r="X2057" i="1" s="1"/>
  <c r="Y2057" i="1" s="1"/>
  <c r="W2057" i="1" a="1"/>
  <c r="W2057" i="1" s="1"/>
  <c r="V2057" i="1" a="1"/>
  <c r="V2057" i="1" s="1"/>
  <c r="U2057" i="1"/>
  <c r="T2057" i="1"/>
  <c r="O2057" i="1" s="1"/>
  <c r="P2057" i="1"/>
  <c r="G2057" i="1"/>
  <c r="D2057" i="1"/>
  <c r="C2057" i="1"/>
  <c r="B2057" i="1"/>
  <c r="X2056" i="1" a="1"/>
  <c r="X2056" i="1" s="1"/>
  <c r="Y2056" i="1" s="1"/>
  <c r="W2056" i="1"/>
  <c r="W2056" i="1" a="1"/>
  <c r="V2056" i="1"/>
  <c r="V2056" i="1" a="1"/>
  <c r="U2056" i="1"/>
  <c r="T2056" i="1"/>
  <c r="P2056" i="1"/>
  <c r="O2056" i="1"/>
  <c r="G2056" i="1"/>
  <c r="D2056" i="1"/>
  <c r="C2056" i="1"/>
  <c r="B2056" i="1"/>
  <c r="X2055" i="1"/>
  <c r="X2055" i="1" a="1"/>
  <c r="W2055" i="1" a="1"/>
  <c r="W2055" i="1" s="1"/>
  <c r="Y2055" i="1" s="1"/>
  <c r="V2055" i="1" a="1"/>
  <c r="V2055" i="1" s="1"/>
  <c r="U2055" i="1"/>
  <c r="T2055" i="1"/>
  <c r="P2055" i="1"/>
  <c r="O2055" i="1"/>
  <c r="G2055" i="1"/>
  <c r="C2055" i="1"/>
  <c r="D2055" i="1" s="1"/>
  <c r="B2055" i="1"/>
  <c r="X2054" i="1"/>
  <c r="Y2054" i="1" s="1"/>
  <c r="X2054" i="1" a="1"/>
  <c r="W2054" i="1" a="1"/>
  <c r="W2054" i="1" s="1"/>
  <c r="V2054" i="1"/>
  <c r="V2054" i="1" a="1"/>
  <c r="U2054" i="1"/>
  <c r="T2054" i="1"/>
  <c r="O2054" i="1" s="1"/>
  <c r="P2054" i="1"/>
  <c r="G2054" i="1"/>
  <c r="D2054" i="1"/>
  <c r="C2054" i="1"/>
  <c r="B2054" i="1"/>
  <c r="X2053" i="1" a="1"/>
  <c r="X2053" i="1" s="1"/>
  <c r="Y2053" i="1" s="1"/>
  <c r="W2053" i="1"/>
  <c r="W2053" i="1" a="1"/>
  <c r="V2053" i="1" a="1"/>
  <c r="V2053" i="1" s="1"/>
  <c r="U2053" i="1"/>
  <c r="T2053" i="1"/>
  <c r="O2053" i="1" s="1"/>
  <c r="P2053" i="1"/>
  <c r="G2053" i="1"/>
  <c r="D2053" i="1"/>
  <c r="C2053" i="1"/>
  <c r="B2053" i="1"/>
  <c r="Y2052" i="1"/>
  <c r="X2052" i="1"/>
  <c r="X2052" i="1" a="1"/>
  <c r="W2052" i="1"/>
  <c r="W2052" i="1" a="1"/>
  <c r="V2052" i="1" a="1"/>
  <c r="V2052" i="1" s="1"/>
  <c r="U2052" i="1"/>
  <c r="T2052" i="1"/>
  <c r="O2052" i="1" s="1"/>
  <c r="P2052" i="1"/>
  <c r="G2052" i="1"/>
  <c r="C2052" i="1"/>
  <c r="D2052" i="1" s="1"/>
  <c r="B2052" i="1"/>
  <c r="X2051" i="1" a="1"/>
  <c r="X2051" i="1" s="1"/>
  <c r="Y2051" i="1" s="1"/>
  <c r="W2051" i="1" a="1"/>
  <c r="W2051" i="1" s="1"/>
  <c r="V2051" i="1"/>
  <c r="V2051" i="1" a="1"/>
  <c r="U2051" i="1"/>
  <c r="T2051" i="1"/>
  <c r="O2051" i="1" s="1"/>
  <c r="P2051" i="1"/>
  <c r="G2051" i="1"/>
  <c r="D2051" i="1"/>
  <c r="C2051" i="1"/>
  <c r="B2051" i="1"/>
  <c r="X2050" i="1" a="1"/>
  <c r="X2050" i="1" s="1"/>
  <c r="Y2050" i="1" s="1"/>
  <c r="W2050" i="1"/>
  <c r="W2050" i="1" a="1"/>
  <c r="V2050" i="1"/>
  <c r="V2050" i="1" a="1"/>
  <c r="U2050" i="1"/>
  <c r="T2050" i="1"/>
  <c r="O2050" i="1" s="1"/>
  <c r="P2050" i="1"/>
  <c r="G2050" i="1"/>
  <c r="D2050" i="1"/>
  <c r="C2050" i="1"/>
  <c r="B2050" i="1"/>
  <c r="Y2049" i="1"/>
  <c r="X2049" i="1"/>
  <c r="X2049" i="1" a="1"/>
  <c r="W2049" i="1" a="1"/>
  <c r="W2049" i="1" s="1"/>
  <c r="V2049" i="1" a="1"/>
  <c r="V2049" i="1" s="1"/>
  <c r="U2049" i="1"/>
  <c r="T2049" i="1"/>
  <c r="P2049" i="1"/>
  <c r="O2049" i="1"/>
  <c r="G2049" i="1"/>
  <c r="D2049" i="1"/>
  <c r="C2049" i="1"/>
  <c r="B2049" i="1"/>
  <c r="X2048" i="1"/>
  <c r="Y2048" i="1" s="1"/>
  <c r="X2048" i="1" a="1"/>
  <c r="W2048" i="1" a="1"/>
  <c r="W2048" i="1" s="1"/>
  <c r="V2048" i="1"/>
  <c r="V2048" i="1" a="1"/>
  <c r="U2048" i="1"/>
  <c r="T2048" i="1"/>
  <c r="O2048" i="1" s="1"/>
  <c r="P2048" i="1"/>
  <c r="G2048" i="1"/>
  <c r="C2048" i="1"/>
  <c r="D2048" i="1" s="1"/>
  <c r="B2048" i="1"/>
  <c r="X2047" i="1" a="1"/>
  <c r="X2047" i="1" s="1"/>
  <c r="Y2047" i="1" s="1"/>
  <c r="W2047" i="1"/>
  <c r="W2047" i="1" a="1"/>
  <c r="V2047" i="1" a="1"/>
  <c r="V2047" i="1" s="1"/>
  <c r="U2047" i="1"/>
  <c r="T2047" i="1"/>
  <c r="O2047" i="1" s="1"/>
  <c r="P2047" i="1"/>
  <c r="G2047" i="1"/>
  <c r="D2047" i="1"/>
  <c r="C2047" i="1"/>
  <c r="B2047" i="1"/>
  <c r="X2046" i="1"/>
  <c r="X2046" i="1" a="1"/>
  <c r="W2046" i="1"/>
  <c r="Y2046" i="1" s="1"/>
  <c r="W2046" i="1" a="1"/>
  <c r="V2046" i="1" a="1"/>
  <c r="V2046" i="1" s="1"/>
  <c r="U2046" i="1"/>
  <c r="T2046" i="1"/>
  <c r="P2046" i="1"/>
  <c r="O2046" i="1"/>
  <c r="G2046" i="1"/>
  <c r="C2046" i="1"/>
  <c r="D2046" i="1" s="1"/>
  <c r="B2046" i="1"/>
  <c r="X2045" i="1" a="1"/>
  <c r="X2045" i="1" s="1"/>
  <c r="W2045" i="1" a="1"/>
  <c r="W2045" i="1" s="1"/>
  <c r="V2045" i="1"/>
  <c r="V2045" i="1" a="1"/>
  <c r="U2045" i="1"/>
  <c r="T2045" i="1"/>
  <c r="P2045" i="1"/>
  <c r="O2045" i="1"/>
  <c r="G2045" i="1"/>
  <c r="C2045" i="1"/>
  <c r="D2045" i="1" s="1"/>
  <c r="B2045" i="1"/>
  <c r="X2044" i="1"/>
  <c r="Y2044" i="1" s="1"/>
  <c r="X2044" i="1" a="1"/>
  <c r="W2044" i="1"/>
  <c r="W2044" i="1" a="1"/>
  <c r="V2044" i="1"/>
  <c r="V2044" i="1" a="1"/>
  <c r="U2044" i="1"/>
  <c r="T2044" i="1"/>
  <c r="O2044" i="1" s="1"/>
  <c r="P2044" i="1"/>
  <c r="G2044" i="1"/>
  <c r="D2044" i="1"/>
  <c r="C2044" i="1"/>
  <c r="B2044" i="1"/>
  <c r="X2043" i="1" a="1"/>
  <c r="X2043" i="1" s="1"/>
  <c r="Y2043" i="1" s="1"/>
  <c r="W2043" i="1" a="1"/>
  <c r="W2043" i="1" s="1"/>
  <c r="V2043" i="1" a="1"/>
  <c r="V2043" i="1" s="1"/>
  <c r="U2043" i="1"/>
  <c r="T2043" i="1"/>
  <c r="P2043" i="1"/>
  <c r="O2043" i="1"/>
  <c r="G2043" i="1"/>
  <c r="D2043" i="1"/>
  <c r="C2043" i="1"/>
  <c r="B2043" i="1"/>
  <c r="X2042" i="1"/>
  <c r="Y2042" i="1" s="1"/>
  <c r="X2042" i="1" a="1"/>
  <c r="W2042" i="1"/>
  <c r="W2042" i="1" a="1"/>
  <c r="V2042" i="1"/>
  <c r="V2042" i="1" a="1"/>
  <c r="U2042" i="1"/>
  <c r="T2042" i="1"/>
  <c r="P2042" i="1"/>
  <c r="O2042" i="1"/>
  <c r="G2042" i="1"/>
  <c r="C2042" i="1"/>
  <c r="D2042" i="1" s="1"/>
  <c r="B2042" i="1"/>
  <c r="X2041" i="1" a="1"/>
  <c r="X2041" i="1" s="1"/>
  <c r="W2041" i="1" a="1"/>
  <c r="W2041" i="1" s="1"/>
  <c r="V2041" i="1" a="1"/>
  <c r="V2041" i="1" s="1"/>
  <c r="U2041" i="1"/>
  <c r="T2041" i="1"/>
  <c r="O2041" i="1" s="1"/>
  <c r="P2041" i="1"/>
  <c r="G2041" i="1"/>
  <c r="D2041" i="1"/>
  <c r="C2041" i="1"/>
  <c r="B2041" i="1"/>
  <c r="X2040" i="1" a="1"/>
  <c r="X2040" i="1" s="1"/>
  <c r="Y2040" i="1" s="1"/>
  <c r="W2040" i="1"/>
  <c r="W2040" i="1" a="1"/>
  <c r="V2040" i="1"/>
  <c r="V2040" i="1" a="1"/>
  <c r="U2040" i="1"/>
  <c r="T2040" i="1"/>
  <c r="P2040" i="1"/>
  <c r="O2040" i="1"/>
  <c r="G2040" i="1"/>
  <c r="D2040" i="1"/>
  <c r="C2040" i="1"/>
  <c r="B2040" i="1"/>
  <c r="X2039" i="1"/>
  <c r="X2039" i="1" a="1"/>
  <c r="W2039" i="1" a="1"/>
  <c r="W2039" i="1" s="1"/>
  <c r="Y2039" i="1" s="1"/>
  <c r="V2039" i="1" a="1"/>
  <c r="V2039" i="1" s="1"/>
  <c r="U2039" i="1"/>
  <c r="T2039" i="1"/>
  <c r="P2039" i="1"/>
  <c r="O2039" i="1"/>
  <c r="G2039" i="1"/>
  <c r="C2039" i="1"/>
  <c r="D2039" i="1" s="1"/>
  <c r="B2039" i="1"/>
  <c r="X2038" i="1"/>
  <c r="Y2038" i="1" s="1"/>
  <c r="X2038" i="1" a="1"/>
  <c r="W2038" i="1" a="1"/>
  <c r="W2038" i="1" s="1"/>
  <c r="V2038" i="1"/>
  <c r="V2038" i="1" a="1"/>
  <c r="U2038" i="1"/>
  <c r="T2038" i="1"/>
  <c r="O2038" i="1" s="1"/>
  <c r="P2038" i="1"/>
  <c r="G2038" i="1"/>
  <c r="D2038" i="1"/>
  <c r="C2038" i="1"/>
  <c r="B2038" i="1"/>
  <c r="X2037" i="1" a="1"/>
  <c r="X2037" i="1" s="1"/>
  <c r="Y2037" i="1" s="1"/>
  <c r="W2037" i="1"/>
  <c r="W2037" i="1" a="1"/>
  <c r="V2037" i="1" a="1"/>
  <c r="V2037" i="1" s="1"/>
  <c r="U2037" i="1"/>
  <c r="T2037" i="1"/>
  <c r="O2037" i="1" s="1"/>
  <c r="P2037" i="1"/>
  <c r="G2037" i="1"/>
  <c r="D2037" i="1"/>
  <c r="C2037" i="1"/>
  <c r="B2037" i="1"/>
  <c r="Y2036" i="1"/>
  <c r="X2036" i="1"/>
  <c r="X2036" i="1" a="1"/>
  <c r="W2036" i="1"/>
  <c r="W2036" i="1" a="1"/>
  <c r="V2036" i="1" a="1"/>
  <c r="V2036" i="1" s="1"/>
  <c r="U2036" i="1"/>
  <c r="T2036" i="1"/>
  <c r="O2036" i="1" s="1"/>
  <c r="P2036" i="1"/>
  <c r="G2036" i="1"/>
  <c r="C2036" i="1"/>
  <c r="D2036" i="1" s="1"/>
  <c r="B2036" i="1"/>
  <c r="X2035" i="1" a="1"/>
  <c r="X2035" i="1" s="1"/>
  <c r="Y2035" i="1" s="1"/>
  <c r="W2035" i="1" a="1"/>
  <c r="W2035" i="1" s="1"/>
  <c r="V2035" i="1"/>
  <c r="V2035" i="1" a="1"/>
  <c r="U2035" i="1"/>
  <c r="T2035" i="1"/>
  <c r="O2035" i="1" s="1"/>
  <c r="P2035" i="1"/>
  <c r="G2035" i="1"/>
  <c r="D2035" i="1"/>
  <c r="C2035" i="1"/>
  <c r="B2035" i="1"/>
  <c r="X2034" i="1" a="1"/>
  <c r="X2034" i="1" s="1"/>
  <c r="Y2034" i="1" s="1"/>
  <c r="W2034" i="1"/>
  <c r="W2034" i="1" a="1"/>
  <c r="V2034" i="1"/>
  <c r="V2034" i="1" a="1"/>
  <c r="U2034" i="1"/>
  <c r="T2034" i="1"/>
  <c r="O2034" i="1" s="1"/>
  <c r="P2034" i="1"/>
  <c r="G2034" i="1"/>
  <c r="D2034" i="1"/>
  <c r="C2034" i="1"/>
  <c r="B2034" i="1"/>
  <c r="Y2033" i="1"/>
  <c r="X2033" i="1"/>
  <c r="X2033" i="1" a="1"/>
  <c r="W2033" i="1" a="1"/>
  <c r="W2033" i="1" s="1"/>
  <c r="V2033" i="1" a="1"/>
  <c r="V2033" i="1" s="1"/>
  <c r="U2033" i="1"/>
  <c r="T2033" i="1"/>
  <c r="P2033" i="1"/>
  <c r="O2033" i="1"/>
  <c r="G2033" i="1"/>
  <c r="D2033" i="1"/>
  <c r="C2033" i="1"/>
  <c r="B2033" i="1"/>
  <c r="X2032" i="1"/>
  <c r="Y2032" i="1" s="1"/>
  <c r="X2032" i="1" a="1"/>
  <c r="W2032" i="1" a="1"/>
  <c r="W2032" i="1" s="1"/>
  <c r="V2032" i="1"/>
  <c r="V2032" i="1" a="1"/>
  <c r="U2032" i="1"/>
  <c r="T2032" i="1"/>
  <c r="O2032" i="1" s="1"/>
  <c r="P2032" i="1"/>
  <c r="G2032" i="1"/>
  <c r="C2032" i="1"/>
  <c r="D2032" i="1" s="1"/>
  <c r="B2032" i="1"/>
  <c r="X2031" i="1" a="1"/>
  <c r="X2031" i="1" s="1"/>
  <c r="Y2031" i="1" s="1"/>
  <c r="W2031" i="1"/>
  <c r="W2031" i="1" a="1"/>
  <c r="V2031" i="1" a="1"/>
  <c r="V2031" i="1" s="1"/>
  <c r="U2031" i="1"/>
  <c r="T2031" i="1"/>
  <c r="O2031" i="1" s="1"/>
  <c r="P2031" i="1"/>
  <c r="G2031" i="1"/>
  <c r="D2031" i="1"/>
  <c r="C2031" i="1"/>
  <c r="B2031" i="1"/>
  <c r="Y2030" i="1"/>
  <c r="X2030" i="1"/>
  <c r="X2030" i="1" a="1"/>
  <c r="W2030" i="1"/>
  <c r="W2030" i="1" a="1"/>
  <c r="V2030" i="1" a="1"/>
  <c r="V2030" i="1" s="1"/>
  <c r="U2030" i="1"/>
  <c r="T2030" i="1"/>
  <c r="P2030" i="1"/>
  <c r="O2030" i="1"/>
  <c r="G2030" i="1"/>
  <c r="C2030" i="1"/>
  <c r="D2030" i="1" s="1"/>
  <c r="B2030" i="1"/>
  <c r="X2029" i="1" a="1"/>
  <c r="X2029" i="1" s="1"/>
  <c r="Y2029" i="1" s="1"/>
  <c r="W2029" i="1" a="1"/>
  <c r="W2029" i="1" s="1"/>
  <c r="V2029" i="1"/>
  <c r="V2029" i="1" a="1"/>
  <c r="U2029" i="1"/>
  <c r="T2029" i="1"/>
  <c r="P2029" i="1"/>
  <c r="O2029" i="1"/>
  <c r="G2029" i="1"/>
  <c r="C2029" i="1"/>
  <c r="D2029" i="1" s="1"/>
  <c r="B2029" i="1"/>
  <c r="X2028" i="1"/>
  <c r="Y2028" i="1" s="1"/>
  <c r="X2028" i="1" a="1"/>
  <c r="W2028" i="1"/>
  <c r="W2028" i="1" a="1"/>
  <c r="V2028" i="1"/>
  <c r="V2028" i="1" a="1"/>
  <c r="U2028" i="1"/>
  <c r="T2028" i="1"/>
  <c r="O2028" i="1" s="1"/>
  <c r="P2028" i="1"/>
  <c r="G2028" i="1"/>
  <c r="D2028" i="1"/>
  <c r="C2028" i="1"/>
  <c r="B2028" i="1"/>
  <c r="X2027" i="1" a="1"/>
  <c r="X2027" i="1" s="1"/>
  <c r="Y2027" i="1" s="1"/>
  <c r="W2027" i="1" a="1"/>
  <c r="W2027" i="1" s="1"/>
  <c r="V2027" i="1" a="1"/>
  <c r="V2027" i="1" s="1"/>
  <c r="U2027" i="1"/>
  <c r="T2027" i="1"/>
  <c r="P2027" i="1"/>
  <c r="O2027" i="1"/>
  <c r="G2027" i="1"/>
  <c r="D2027" i="1"/>
  <c r="C2027" i="1"/>
  <c r="B2027" i="1"/>
  <c r="X2026" i="1"/>
  <c r="Y2026" i="1" s="1"/>
  <c r="X2026" i="1" a="1"/>
  <c r="W2026" i="1"/>
  <c r="W2026" i="1" a="1"/>
  <c r="V2026" i="1"/>
  <c r="V2026" i="1" a="1"/>
  <c r="U2026" i="1"/>
  <c r="T2026" i="1"/>
  <c r="P2026" i="1"/>
  <c r="O2026" i="1"/>
  <c r="G2026" i="1"/>
  <c r="C2026" i="1"/>
  <c r="D2026" i="1" s="1"/>
  <c r="B2026" i="1"/>
  <c r="X2025" i="1" a="1"/>
  <c r="X2025" i="1" s="1"/>
  <c r="Y2025" i="1" s="1"/>
  <c r="W2025" i="1" a="1"/>
  <c r="W2025" i="1" s="1"/>
  <c r="V2025" i="1" a="1"/>
  <c r="V2025" i="1" s="1"/>
  <c r="U2025" i="1"/>
  <c r="T2025" i="1"/>
  <c r="O2025" i="1" s="1"/>
  <c r="P2025" i="1"/>
  <c r="G2025" i="1"/>
  <c r="D2025" i="1"/>
  <c r="C2025" i="1"/>
  <c r="B2025" i="1"/>
  <c r="X2024" i="1" a="1"/>
  <c r="X2024" i="1" s="1"/>
  <c r="Y2024" i="1" s="1"/>
  <c r="W2024" i="1"/>
  <c r="W2024" i="1" a="1"/>
  <c r="V2024" i="1"/>
  <c r="V2024" i="1" a="1"/>
  <c r="U2024" i="1"/>
  <c r="T2024" i="1"/>
  <c r="P2024" i="1"/>
  <c r="O2024" i="1"/>
  <c r="G2024" i="1"/>
  <c r="D2024" i="1"/>
  <c r="C2024" i="1"/>
  <c r="B2024" i="1"/>
  <c r="X2023" i="1"/>
  <c r="X2023" i="1" a="1"/>
  <c r="W2023" i="1" a="1"/>
  <c r="W2023" i="1" s="1"/>
  <c r="Y2023" i="1" s="1"/>
  <c r="V2023" i="1" a="1"/>
  <c r="V2023" i="1" s="1"/>
  <c r="U2023" i="1"/>
  <c r="T2023" i="1"/>
  <c r="P2023" i="1"/>
  <c r="O2023" i="1"/>
  <c r="G2023" i="1"/>
  <c r="C2023" i="1"/>
  <c r="D2023" i="1" s="1"/>
  <c r="B2023" i="1"/>
  <c r="X2022" i="1"/>
  <c r="Y2022" i="1" s="1"/>
  <c r="X2022" i="1" a="1"/>
  <c r="W2022" i="1" a="1"/>
  <c r="W2022" i="1" s="1"/>
  <c r="V2022" i="1"/>
  <c r="V2022" i="1" a="1"/>
  <c r="U2022" i="1"/>
  <c r="T2022" i="1"/>
  <c r="O2022" i="1" s="1"/>
  <c r="P2022" i="1"/>
  <c r="G2022" i="1"/>
  <c r="D2022" i="1"/>
  <c r="C2022" i="1"/>
  <c r="B2022" i="1"/>
  <c r="X2021" i="1" a="1"/>
  <c r="X2021" i="1" s="1"/>
  <c r="Y2021" i="1" s="1"/>
  <c r="W2021" i="1"/>
  <c r="W2021" i="1" a="1"/>
  <c r="V2021" i="1" a="1"/>
  <c r="V2021" i="1" s="1"/>
  <c r="U2021" i="1"/>
  <c r="T2021" i="1"/>
  <c r="O2021" i="1" s="1"/>
  <c r="P2021" i="1"/>
  <c r="G2021" i="1"/>
  <c r="D2021" i="1"/>
  <c r="C2021" i="1"/>
  <c r="B2021" i="1"/>
  <c r="X2020" i="1"/>
  <c r="X2020" i="1" a="1"/>
  <c r="W2020" i="1"/>
  <c r="Y2020" i="1" s="1"/>
  <c r="W2020" i="1" a="1"/>
  <c r="V2020" i="1" a="1"/>
  <c r="V2020" i="1" s="1"/>
  <c r="U2020" i="1"/>
  <c r="T2020" i="1"/>
  <c r="O2020" i="1" s="1"/>
  <c r="P2020" i="1"/>
  <c r="G2020" i="1"/>
  <c r="C2020" i="1"/>
  <c r="D2020" i="1" s="1"/>
  <c r="B2020" i="1"/>
  <c r="X2019" i="1" a="1"/>
  <c r="X2019" i="1" s="1"/>
  <c r="Y2019" i="1" s="1"/>
  <c r="W2019" i="1" a="1"/>
  <c r="W2019" i="1" s="1"/>
  <c r="V2019" i="1"/>
  <c r="V2019" i="1" a="1"/>
  <c r="U2019" i="1"/>
  <c r="T2019" i="1"/>
  <c r="O2019" i="1" s="1"/>
  <c r="P2019" i="1"/>
  <c r="G2019" i="1"/>
  <c r="D2019" i="1"/>
  <c r="C2019" i="1"/>
  <c r="B2019" i="1"/>
  <c r="X2018" i="1" a="1"/>
  <c r="X2018" i="1" s="1"/>
  <c r="Y2018" i="1" s="1"/>
  <c r="W2018" i="1"/>
  <c r="W2018" i="1" a="1"/>
  <c r="V2018" i="1"/>
  <c r="V2018" i="1" a="1"/>
  <c r="U2018" i="1"/>
  <c r="T2018" i="1"/>
  <c r="O2018" i="1" s="1"/>
  <c r="P2018" i="1"/>
  <c r="G2018" i="1"/>
  <c r="D2018" i="1"/>
  <c r="C2018" i="1"/>
  <c r="B2018" i="1"/>
  <c r="X2017" i="1"/>
  <c r="X2017" i="1" a="1"/>
  <c r="W2017" i="1" a="1"/>
  <c r="W2017" i="1" s="1"/>
  <c r="Y2017" i="1" s="1"/>
  <c r="V2017" i="1" a="1"/>
  <c r="V2017" i="1" s="1"/>
  <c r="U2017" i="1"/>
  <c r="T2017" i="1"/>
  <c r="P2017" i="1"/>
  <c r="O2017" i="1"/>
  <c r="G2017" i="1"/>
  <c r="D2017" i="1"/>
  <c r="C2017" i="1"/>
  <c r="B2017" i="1"/>
  <c r="X2016" i="1"/>
  <c r="X2016" i="1" a="1"/>
  <c r="W2016" i="1" a="1"/>
  <c r="W2016" i="1" s="1"/>
  <c r="V2016" i="1"/>
  <c r="V2016" i="1" a="1"/>
  <c r="U2016" i="1"/>
  <c r="T2016" i="1"/>
  <c r="O2016" i="1" s="1"/>
  <c r="P2016" i="1"/>
  <c r="G2016" i="1"/>
  <c r="C2016" i="1"/>
  <c r="D2016" i="1" s="1"/>
  <c r="B2016" i="1"/>
  <c r="X2015" i="1" a="1"/>
  <c r="X2015" i="1" s="1"/>
  <c r="Y2015" i="1" s="1"/>
  <c r="W2015" i="1"/>
  <c r="W2015" i="1" a="1"/>
  <c r="V2015" i="1" a="1"/>
  <c r="V2015" i="1" s="1"/>
  <c r="U2015" i="1"/>
  <c r="T2015" i="1"/>
  <c r="O2015" i="1" s="1"/>
  <c r="P2015" i="1"/>
  <c r="G2015" i="1"/>
  <c r="D2015" i="1"/>
  <c r="C2015" i="1"/>
  <c r="B2015" i="1"/>
  <c r="X2014" i="1"/>
  <c r="X2014" i="1" a="1"/>
  <c r="W2014" i="1"/>
  <c r="Y2014" i="1" s="1"/>
  <c r="W2014" i="1" a="1"/>
  <c r="V2014" i="1" a="1"/>
  <c r="V2014" i="1" s="1"/>
  <c r="U2014" i="1"/>
  <c r="T2014" i="1"/>
  <c r="P2014" i="1"/>
  <c r="O2014" i="1"/>
  <c r="G2014" i="1"/>
  <c r="C2014" i="1"/>
  <c r="D2014" i="1" s="1"/>
  <c r="B2014" i="1"/>
  <c r="X2013" i="1" a="1"/>
  <c r="X2013" i="1" s="1"/>
  <c r="Y2013" i="1" s="1"/>
  <c r="W2013" i="1" a="1"/>
  <c r="W2013" i="1" s="1"/>
  <c r="V2013" i="1"/>
  <c r="V2013" i="1" a="1"/>
  <c r="U2013" i="1"/>
  <c r="T2013" i="1"/>
  <c r="P2013" i="1"/>
  <c r="O2013" i="1"/>
  <c r="G2013" i="1"/>
  <c r="C2013" i="1"/>
  <c r="D2013" i="1" s="1"/>
  <c r="B2013" i="1"/>
  <c r="X2012" i="1"/>
  <c r="Y2012" i="1" s="1"/>
  <c r="X2012" i="1" a="1"/>
  <c r="W2012" i="1"/>
  <c r="W2012" i="1" a="1"/>
  <c r="V2012" i="1"/>
  <c r="V2012" i="1" a="1"/>
  <c r="U2012" i="1"/>
  <c r="T2012" i="1"/>
  <c r="O2012" i="1" s="1"/>
  <c r="P2012" i="1"/>
  <c r="G2012" i="1"/>
  <c r="D2012" i="1"/>
  <c r="C2012" i="1"/>
  <c r="B2012" i="1"/>
  <c r="X2011" i="1" a="1"/>
  <c r="X2011" i="1" s="1"/>
  <c r="W2011" i="1" a="1"/>
  <c r="W2011" i="1" s="1"/>
  <c r="V2011" i="1" a="1"/>
  <c r="V2011" i="1" s="1"/>
  <c r="U2011" i="1"/>
  <c r="T2011" i="1"/>
  <c r="P2011" i="1"/>
  <c r="O2011" i="1"/>
  <c r="G2011" i="1"/>
  <c r="D2011" i="1"/>
  <c r="C2011" i="1"/>
  <c r="B2011" i="1"/>
  <c r="X2010" i="1"/>
  <c r="Y2010" i="1" s="1"/>
  <c r="X2010" i="1" a="1"/>
  <c r="W2010" i="1"/>
  <c r="W2010" i="1" a="1"/>
  <c r="V2010" i="1"/>
  <c r="V2010" i="1" a="1"/>
  <c r="U2010" i="1"/>
  <c r="T2010" i="1"/>
  <c r="P2010" i="1"/>
  <c r="O2010" i="1"/>
  <c r="G2010" i="1"/>
  <c r="C2010" i="1"/>
  <c r="D2010" i="1" s="1"/>
  <c r="B2010" i="1"/>
  <c r="X2009" i="1" a="1"/>
  <c r="X2009" i="1" s="1"/>
  <c r="Y2009" i="1" s="1"/>
  <c r="W2009" i="1" a="1"/>
  <c r="W2009" i="1" s="1"/>
  <c r="V2009" i="1" a="1"/>
  <c r="V2009" i="1" s="1"/>
  <c r="U2009" i="1"/>
  <c r="T2009" i="1"/>
  <c r="O2009" i="1" s="1"/>
  <c r="P2009" i="1"/>
  <c r="G2009" i="1"/>
  <c r="D2009" i="1"/>
  <c r="C2009" i="1"/>
  <c r="B2009" i="1"/>
  <c r="X2008" i="1" a="1"/>
  <c r="X2008" i="1" s="1"/>
  <c r="Y2008" i="1" s="1"/>
  <c r="W2008" i="1"/>
  <c r="W2008" i="1" a="1"/>
  <c r="V2008" i="1"/>
  <c r="V2008" i="1" a="1"/>
  <c r="U2008" i="1"/>
  <c r="T2008" i="1"/>
  <c r="P2008" i="1"/>
  <c r="O2008" i="1"/>
  <c r="G2008" i="1"/>
  <c r="D2008" i="1"/>
  <c r="C2008" i="1"/>
  <c r="B2008" i="1"/>
  <c r="X2007" i="1"/>
  <c r="X2007" i="1" a="1"/>
  <c r="W2007" i="1" a="1"/>
  <c r="W2007" i="1" s="1"/>
  <c r="Y2007" i="1" s="1"/>
  <c r="V2007" i="1" a="1"/>
  <c r="V2007" i="1" s="1"/>
  <c r="U2007" i="1"/>
  <c r="T2007" i="1"/>
  <c r="P2007" i="1"/>
  <c r="O2007" i="1"/>
  <c r="G2007" i="1"/>
  <c r="C2007" i="1"/>
  <c r="D2007" i="1" s="1"/>
  <c r="B2007" i="1"/>
  <c r="X2006" i="1"/>
  <c r="X2006" i="1" a="1"/>
  <c r="W2006" i="1" a="1"/>
  <c r="W2006" i="1" s="1"/>
  <c r="V2006" i="1"/>
  <c r="V2006" i="1" a="1"/>
  <c r="U2006" i="1"/>
  <c r="T2006" i="1"/>
  <c r="O2006" i="1" s="1"/>
  <c r="P2006" i="1"/>
  <c r="G2006" i="1"/>
  <c r="D2006" i="1"/>
  <c r="C2006" i="1"/>
  <c r="B2006" i="1"/>
  <c r="X2005" i="1" a="1"/>
  <c r="X2005" i="1" s="1"/>
  <c r="Y2005" i="1" s="1"/>
  <c r="W2005" i="1"/>
  <c r="W2005" i="1" a="1"/>
  <c r="V2005" i="1" a="1"/>
  <c r="V2005" i="1" s="1"/>
  <c r="U2005" i="1"/>
  <c r="T2005" i="1"/>
  <c r="O2005" i="1" s="1"/>
  <c r="P2005" i="1"/>
  <c r="G2005" i="1"/>
  <c r="D2005" i="1"/>
  <c r="C2005" i="1"/>
  <c r="B2005" i="1"/>
  <c r="Y2004" i="1"/>
  <c r="X2004" i="1"/>
  <c r="X2004" i="1" a="1"/>
  <c r="W2004" i="1"/>
  <c r="W2004" i="1" a="1"/>
  <c r="V2004" i="1" a="1"/>
  <c r="V2004" i="1" s="1"/>
  <c r="U2004" i="1"/>
  <c r="T2004" i="1"/>
  <c r="O2004" i="1" s="1"/>
  <c r="P2004" i="1"/>
  <c r="G2004" i="1"/>
  <c r="C2004" i="1"/>
  <c r="D2004" i="1" s="1"/>
  <c r="B2004" i="1"/>
  <c r="X2003" i="1" a="1"/>
  <c r="X2003" i="1" s="1"/>
  <c r="Y2003" i="1" s="1"/>
  <c r="W2003" i="1" a="1"/>
  <c r="W2003" i="1" s="1"/>
  <c r="V2003" i="1"/>
  <c r="V2003" i="1" a="1"/>
  <c r="U2003" i="1"/>
  <c r="T2003" i="1"/>
  <c r="O2003" i="1" s="1"/>
  <c r="P2003" i="1"/>
  <c r="G2003" i="1"/>
  <c r="D2003" i="1"/>
  <c r="C2003" i="1"/>
  <c r="B2003" i="1"/>
  <c r="X2002" i="1" a="1"/>
  <c r="X2002" i="1" s="1"/>
  <c r="Y2002" i="1" s="1"/>
  <c r="W2002" i="1"/>
  <c r="W2002" i="1" a="1"/>
  <c r="V2002" i="1"/>
  <c r="V2002" i="1" a="1"/>
  <c r="U2002" i="1"/>
  <c r="T2002" i="1"/>
  <c r="O2002" i="1" s="1"/>
  <c r="P2002" i="1"/>
  <c r="G2002" i="1"/>
  <c r="D2002" i="1"/>
  <c r="C2002" i="1"/>
  <c r="B2002" i="1"/>
  <c r="Y2001" i="1"/>
  <c r="X2001" i="1"/>
  <c r="X2001" i="1" a="1"/>
  <c r="W2001" i="1" a="1"/>
  <c r="W2001" i="1" s="1"/>
  <c r="V2001" i="1" a="1"/>
  <c r="V2001" i="1" s="1"/>
  <c r="U2001" i="1"/>
  <c r="T2001" i="1"/>
  <c r="P2001" i="1"/>
  <c r="O2001" i="1"/>
  <c r="G2001" i="1"/>
  <c r="D2001" i="1"/>
  <c r="C2001" i="1"/>
  <c r="B2001" i="1"/>
  <c r="X2000" i="1"/>
  <c r="Y2000" i="1" s="1"/>
  <c r="X2000" i="1" a="1"/>
  <c r="W2000" i="1" a="1"/>
  <c r="W2000" i="1" s="1"/>
  <c r="V2000" i="1"/>
  <c r="V2000" i="1" a="1"/>
  <c r="U2000" i="1"/>
  <c r="T2000" i="1"/>
  <c r="O2000" i="1" s="1"/>
  <c r="P2000" i="1"/>
  <c r="G2000" i="1"/>
  <c r="C2000" i="1"/>
  <c r="D2000" i="1" s="1"/>
  <c r="B2000" i="1"/>
  <c r="X1999" i="1" a="1"/>
  <c r="X1999" i="1" s="1"/>
  <c r="Y1999" i="1" s="1"/>
  <c r="W1999" i="1"/>
  <c r="W1999" i="1" a="1"/>
  <c r="V1999" i="1" a="1"/>
  <c r="V1999" i="1" s="1"/>
  <c r="U1999" i="1"/>
  <c r="T1999" i="1"/>
  <c r="O1999" i="1" s="1"/>
  <c r="P1999" i="1"/>
  <c r="G1999" i="1"/>
  <c r="D1999" i="1"/>
  <c r="C1999" i="1"/>
  <c r="B1999" i="1"/>
  <c r="X1998" i="1" a="1"/>
  <c r="X1998" i="1" s="1"/>
  <c r="Y1998" i="1" s="1"/>
  <c r="W1998" i="1"/>
  <c r="W1998" i="1" a="1"/>
  <c r="V1998" i="1" a="1"/>
  <c r="V1998" i="1" s="1"/>
  <c r="U1998" i="1"/>
  <c r="T1998" i="1"/>
  <c r="P1998" i="1"/>
  <c r="O1998" i="1"/>
  <c r="G1998" i="1"/>
  <c r="C1998" i="1"/>
  <c r="D1998" i="1" s="1"/>
  <c r="B1998" i="1"/>
  <c r="X1997" i="1" a="1"/>
  <c r="X1997" i="1" s="1"/>
  <c r="Y1997" i="1" s="1"/>
  <c r="W1997" i="1" a="1"/>
  <c r="W1997" i="1" s="1"/>
  <c r="V1997" i="1"/>
  <c r="V1997" i="1" a="1"/>
  <c r="U1997" i="1"/>
  <c r="T1997" i="1"/>
  <c r="P1997" i="1"/>
  <c r="O1997" i="1"/>
  <c r="G1997" i="1"/>
  <c r="C1997" i="1"/>
  <c r="D1997" i="1" s="1"/>
  <c r="B1997" i="1"/>
  <c r="X1996" i="1"/>
  <c r="Y1996" i="1" s="1"/>
  <c r="X1996" i="1" a="1"/>
  <c r="W1996" i="1"/>
  <c r="W1996" i="1" a="1"/>
  <c r="V1996" i="1"/>
  <c r="V1996" i="1" a="1"/>
  <c r="U1996" i="1"/>
  <c r="T1996" i="1"/>
  <c r="O1996" i="1" s="1"/>
  <c r="P1996" i="1"/>
  <c r="G1996" i="1"/>
  <c r="D1996" i="1"/>
  <c r="C1996" i="1"/>
  <c r="B1996" i="1"/>
  <c r="X1995" i="1" a="1"/>
  <c r="X1995" i="1" s="1"/>
  <c r="Y1995" i="1" s="1"/>
  <c r="W1995" i="1" a="1"/>
  <c r="W1995" i="1" s="1"/>
  <c r="V1995" i="1" a="1"/>
  <c r="V1995" i="1" s="1"/>
  <c r="U1995" i="1"/>
  <c r="T1995" i="1"/>
  <c r="P1995" i="1"/>
  <c r="O1995" i="1"/>
  <c r="G1995" i="1"/>
  <c r="D1995" i="1"/>
  <c r="C1995" i="1"/>
  <c r="B1995" i="1"/>
  <c r="X1994" i="1"/>
  <c r="Y1994" i="1" s="1"/>
  <c r="X1994" i="1" a="1"/>
  <c r="W1994" i="1"/>
  <c r="W1994" i="1" a="1"/>
  <c r="V1994" i="1"/>
  <c r="V1994" i="1" a="1"/>
  <c r="U1994" i="1"/>
  <c r="T1994" i="1"/>
  <c r="P1994" i="1"/>
  <c r="O1994" i="1"/>
  <c r="G1994" i="1"/>
  <c r="C1994" i="1"/>
  <c r="D1994" i="1" s="1"/>
  <c r="B1994" i="1"/>
  <c r="X1993" i="1" a="1"/>
  <c r="X1993" i="1" s="1"/>
  <c r="Y1993" i="1" s="1"/>
  <c r="W1993" i="1" a="1"/>
  <c r="W1993" i="1" s="1"/>
  <c r="V1993" i="1" a="1"/>
  <c r="V1993" i="1" s="1"/>
  <c r="U1993" i="1"/>
  <c r="T1993" i="1"/>
  <c r="O1993" i="1" s="1"/>
  <c r="P1993" i="1"/>
  <c r="G1993" i="1"/>
  <c r="D1993" i="1"/>
  <c r="C1993" i="1"/>
  <c r="B1993" i="1"/>
  <c r="X1992" i="1" a="1"/>
  <c r="X1992" i="1" s="1"/>
  <c r="Y1992" i="1" s="1"/>
  <c r="W1992" i="1"/>
  <c r="W1992" i="1" a="1"/>
  <c r="V1992" i="1"/>
  <c r="V1992" i="1" a="1"/>
  <c r="U1992" i="1"/>
  <c r="T1992" i="1"/>
  <c r="P1992" i="1"/>
  <c r="O1992" i="1"/>
  <c r="G1992" i="1"/>
  <c r="D1992" i="1"/>
  <c r="C1992" i="1"/>
  <c r="B1992" i="1"/>
  <c r="Y1991" i="1"/>
  <c r="X1991" i="1"/>
  <c r="X1991" i="1" a="1"/>
  <c r="W1991" i="1" a="1"/>
  <c r="W1991" i="1" s="1"/>
  <c r="V1991" i="1" a="1"/>
  <c r="V1991" i="1" s="1"/>
  <c r="U1991" i="1"/>
  <c r="T1991" i="1"/>
  <c r="P1991" i="1"/>
  <c r="O1991" i="1"/>
  <c r="G1991" i="1"/>
  <c r="C1991" i="1"/>
  <c r="D1991" i="1" s="1"/>
  <c r="B1991" i="1"/>
  <c r="X1990" i="1"/>
  <c r="Y1990" i="1" s="1"/>
  <c r="X1990" i="1" a="1"/>
  <c r="W1990" i="1" a="1"/>
  <c r="W1990" i="1" s="1"/>
  <c r="V1990" i="1"/>
  <c r="V1990" i="1" a="1"/>
  <c r="U1990" i="1"/>
  <c r="T1990" i="1"/>
  <c r="O1990" i="1" s="1"/>
  <c r="P1990" i="1"/>
  <c r="G1990" i="1"/>
  <c r="D1990" i="1"/>
  <c r="C1990" i="1"/>
  <c r="B1990" i="1"/>
  <c r="X1989" i="1" a="1"/>
  <c r="X1989" i="1" s="1"/>
  <c r="Y1989" i="1" s="1"/>
  <c r="W1989" i="1"/>
  <c r="W1989" i="1" a="1"/>
  <c r="V1989" i="1" a="1"/>
  <c r="V1989" i="1" s="1"/>
  <c r="U1989" i="1"/>
  <c r="T1989" i="1"/>
  <c r="O1989" i="1" s="1"/>
  <c r="P1989" i="1"/>
  <c r="G1989" i="1"/>
  <c r="D1989" i="1"/>
  <c r="C1989" i="1"/>
  <c r="B1989" i="1"/>
  <c r="Y1988" i="1"/>
  <c r="X1988" i="1"/>
  <c r="X1988" i="1" a="1"/>
  <c r="W1988" i="1"/>
  <c r="W1988" i="1" a="1"/>
  <c r="V1988" i="1" a="1"/>
  <c r="V1988" i="1" s="1"/>
  <c r="U1988" i="1"/>
  <c r="T1988" i="1"/>
  <c r="O1988" i="1" s="1"/>
  <c r="P1988" i="1"/>
  <c r="G1988" i="1"/>
  <c r="C1988" i="1"/>
  <c r="D1988" i="1" s="1"/>
  <c r="B1988" i="1"/>
  <c r="X1987" i="1" a="1"/>
  <c r="X1987" i="1" s="1"/>
  <c r="Y1987" i="1" s="1"/>
  <c r="W1987" i="1" a="1"/>
  <c r="W1987" i="1" s="1"/>
  <c r="V1987" i="1"/>
  <c r="V1987" i="1" a="1"/>
  <c r="U1987" i="1"/>
  <c r="T1987" i="1"/>
  <c r="O1987" i="1" s="1"/>
  <c r="P1987" i="1"/>
  <c r="G1987" i="1"/>
  <c r="D1987" i="1"/>
  <c r="C1987" i="1"/>
  <c r="B1987" i="1"/>
  <c r="X1986" i="1" a="1"/>
  <c r="X1986" i="1" s="1"/>
  <c r="Y1986" i="1" s="1"/>
  <c r="W1986" i="1"/>
  <c r="W1986" i="1" a="1"/>
  <c r="V1986" i="1"/>
  <c r="V1986" i="1" a="1"/>
  <c r="U1986" i="1"/>
  <c r="T1986" i="1"/>
  <c r="O1986" i="1" s="1"/>
  <c r="P1986" i="1"/>
  <c r="G1986" i="1"/>
  <c r="D1986" i="1"/>
  <c r="C1986" i="1"/>
  <c r="B1986" i="1"/>
  <c r="Y1985" i="1"/>
  <c r="X1985" i="1"/>
  <c r="X1985" i="1" a="1"/>
  <c r="W1985" i="1" a="1"/>
  <c r="W1985" i="1" s="1"/>
  <c r="V1985" i="1" a="1"/>
  <c r="V1985" i="1" s="1"/>
  <c r="U1985" i="1"/>
  <c r="T1985" i="1"/>
  <c r="P1985" i="1"/>
  <c r="O1985" i="1"/>
  <c r="G1985" i="1"/>
  <c r="D1985" i="1"/>
  <c r="C1985" i="1"/>
  <c r="B1985" i="1"/>
  <c r="X1984" i="1"/>
  <c r="Y1984" i="1" s="1"/>
  <c r="X1984" i="1" a="1"/>
  <c r="W1984" i="1" a="1"/>
  <c r="W1984" i="1" s="1"/>
  <c r="V1984" i="1"/>
  <c r="V1984" i="1" a="1"/>
  <c r="U1984" i="1"/>
  <c r="T1984" i="1"/>
  <c r="O1984" i="1" s="1"/>
  <c r="P1984" i="1"/>
  <c r="G1984" i="1"/>
  <c r="C1984" i="1"/>
  <c r="D1984" i="1" s="1"/>
  <c r="B1984" i="1"/>
  <c r="X1983" i="1" a="1"/>
  <c r="X1983" i="1" s="1"/>
  <c r="Y1983" i="1" s="1"/>
  <c r="W1983" i="1"/>
  <c r="W1983" i="1" a="1"/>
  <c r="V1983" i="1" a="1"/>
  <c r="V1983" i="1" s="1"/>
  <c r="U1983" i="1"/>
  <c r="T1983" i="1"/>
  <c r="O1983" i="1" s="1"/>
  <c r="P1983" i="1"/>
  <c r="G1983" i="1"/>
  <c r="D1983" i="1"/>
  <c r="C1983" i="1"/>
  <c r="B1983" i="1"/>
  <c r="Y1982" i="1"/>
  <c r="X1982" i="1"/>
  <c r="X1982" i="1" a="1"/>
  <c r="W1982" i="1"/>
  <c r="W1982" i="1" a="1"/>
  <c r="V1982" i="1" a="1"/>
  <c r="V1982" i="1" s="1"/>
  <c r="U1982" i="1"/>
  <c r="T1982" i="1"/>
  <c r="P1982" i="1"/>
  <c r="O1982" i="1"/>
  <c r="G1982" i="1"/>
  <c r="C1982" i="1"/>
  <c r="D1982" i="1" s="1"/>
  <c r="B1982" i="1"/>
  <c r="X1981" i="1" a="1"/>
  <c r="X1981" i="1" s="1"/>
  <c r="Y1981" i="1" s="1"/>
  <c r="W1981" i="1" a="1"/>
  <c r="W1981" i="1" s="1"/>
  <c r="V1981" i="1"/>
  <c r="V1981" i="1" a="1"/>
  <c r="U1981" i="1"/>
  <c r="T1981" i="1"/>
  <c r="P1981" i="1"/>
  <c r="O1981" i="1"/>
  <c r="G1981" i="1"/>
  <c r="C1981" i="1"/>
  <c r="D1981" i="1" s="1"/>
  <c r="B1981" i="1"/>
  <c r="X1980" i="1"/>
  <c r="Y1980" i="1" s="1"/>
  <c r="X1980" i="1" a="1"/>
  <c r="W1980" i="1"/>
  <c r="W1980" i="1" a="1"/>
  <c r="V1980" i="1"/>
  <c r="V1980" i="1" a="1"/>
  <c r="U1980" i="1"/>
  <c r="T1980" i="1"/>
  <c r="O1980" i="1" s="1"/>
  <c r="P1980" i="1"/>
  <c r="G1980" i="1"/>
  <c r="D1980" i="1"/>
  <c r="C1980" i="1"/>
  <c r="B1980" i="1"/>
  <c r="X1979" i="1" a="1"/>
  <c r="X1979" i="1" s="1"/>
  <c r="Y1979" i="1" s="1"/>
  <c r="W1979" i="1" a="1"/>
  <c r="W1979" i="1" s="1"/>
  <c r="V1979" i="1" a="1"/>
  <c r="V1979" i="1" s="1"/>
  <c r="U1979" i="1"/>
  <c r="T1979" i="1"/>
  <c r="P1979" i="1"/>
  <c r="O1979" i="1"/>
  <c r="G1979" i="1"/>
  <c r="D1979" i="1"/>
  <c r="C1979" i="1"/>
  <c r="B1979" i="1"/>
  <c r="X1978" i="1"/>
  <c r="Y1978" i="1" s="1"/>
  <c r="X1978" i="1" a="1"/>
  <c r="W1978" i="1"/>
  <c r="W1978" i="1" a="1"/>
  <c r="V1978" i="1"/>
  <c r="V1978" i="1" a="1"/>
  <c r="U1978" i="1"/>
  <c r="T1978" i="1"/>
  <c r="P1978" i="1"/>
  <c r="O1978" i="1"/>
  <c r="G1978" i="1"/>
  <c r="C1978" i="1"/>
  <c r="D1978" i="1" s="1"/>
  <c r="B1978" i="1"/>
  <c r="X1977" i="1" a="1"/>
  <c r="X1977" i="1" s="1"/>
  <c r="Y1977" i="1" s="1"/>
  <c r="W1977" i="1" a="1"/>
  <c r="W1977" i="1" s="1"/>
  <c r="V1977" i="1" a="1"/>
  <c r="V1977" i="1" s="1"/>
  <c r="U1977" i="1"/>
  <c r="T1977" i="1"/>
  <c r="O1977" i="1" s="1"/>
  <c r="P1977" i="1"/>
  <c r="G1977" i="1"/>
  <c r="D1977" i="1"/>
  <c r="C1977" i="1"/>
  <c r="B1977" i="1"/>
  <c r="X1976" i="1" a="1"/>
  <c r="X1976" i="1" s="1"/>
  <c r="Y1976" i="1" s="1"/>
  <c r="W1976" i="1"/>
  <c r="W1976" i="1" a="1"/>
  <c r="V1976" i="1"/>
  <c r="V1976" i="1" a="1"/>
  <c r="U1976" i="1"/>
  <c r="T1976" i="1"/>
  <c r="P1976" i="1"/>
  <c r="O1976" i="1"/>
  <c r="G1976" i="1"/>
  <c r="D1976" i="1"/>
  <c r="C1976" i="1"/>
  <c r="B1976" i="1"/>
  <c r="Y1975" i="1"/>
  <c r="X1975" i="1"/>
  <c r="X1975" i="1" a="1"/>
  <c r="W1975" i="1" a="1"/>
  <c r="W1975" i="1" s="1"/>
  <c r="V1975" i="1" a="1"/>
  <c r="V1975" i="1" s="1"/>
  <c r="U1975" i="1"/>
  <c r="T1975" i="1"/>
  <c r="P1975" i="1"/>
  <c r="O1975" i="1"/>
  <c r="G1975" i="1"/>
  <c r="C1975" i="1"/>
  <c r="D1975" i="1" s="1"/>
  <c r="B1975" i="1"/>
  <c r="X1974" i="1"/>
  <c r="Y1974" i="1" s="1"/>
  <c r="X1974" i="1" a="1"/>
  <c r="W1974" i="1" a="1"/>
  <c r="W1974" i="1" s="1"/>
  <c r="V1974" i="1"/>
  <c r="V1974" i="1" a="1"/>
  <c r="U1974" i="1"/>
  <c r="T1974" i="1"/>
  <c r="O1974" i="1" s="1"/>
  <c r="P1974" i="1"/>
  <c r="G1974" i="1"/>
  <c r="D1974" i="1"/>
  <c r="C1974" i="1"/>
  <c r="B1974" i="1"/>
  <c r="X1973" i="1" a="1"/>
  <c r="X1973" i="1" s="1"/>
  <c r="Y1973" i="1" s="1"/>
  <c r="W1973" i="1"/>
  <c r="W1973" i="1" a="1"/>
  <c r="V1973" i="1" a="1"/>
  <c r="V1973" i="1" s="1"/>
  <c r="U1973" i="1"/>
  <c r="T1973" i="1"/>
  <c r="O1973" i="1" s="1"/>
  <c r="P1973" i="1"/>
  <c r="G1973" i="1"/>
  <c r="D1973" i="1"/>
  <c r="C1973" i="1"/>
  <c r="B1973" i="1"/>
  <c r="Y1972" i="1"/>
  <c r="X1972" i="1"/>
  <c r="X1972" i="1" a="1"/>
  <c r="W1972" i="1"/>
  <c r="W1972" i="1" a="1"/>
  <c r="V1972" i="1" a="1"/>
  <c r="V1972" i="1" s="1"/>
  <c r="U1972" i="1"/>
  <c r="T1972" i="1"/>
  <c r="O1972" i="1" s="1"/>
  <c r="P1972" i="1"/>
  <c r="G1972" i="1"/>
  <c r="C1972" i="1"/>
  <c r="D1972" i="1" s="1"/>
  <c r="B1972" i="1"/>
  <c r="X1971" i="1" a="1"/>
  <c r="X1971" i="1" s="1"/>
  <c r="Y1971" i="1" s="1"/>
  <c r="W1971" i="1" a="1"/>
  <c r="W1971" i="1" s="1"/>
  <c r="V1971" i="1"/>
  <c r="V1971" i="1" a="1"/>
  <c r="U1971" i="1"/>
  <c r="T1971" i="1"/>
  <c r="O1971" i="1" s="1"/>
  <c r="P1971" i="1"/>
  <c r="G1971" i="1"/>
  <c r="D1971" i="1"/>
  <c r="C1971" i="1"/>
  <c r="B1971" i="1"/>
  <c r="X1970" i="1" a="1"/>
  <c r="X1970" i="1" s="1"/>
  <c r="Y1970" i="1" s="1"/>
  <c r="W1970" i="1"/>
  <c r="W1970" i="1" a="1"/>
  <c r="V1970" i="1"/>
  <c r="V1970" i="1" a="1"/>
  <c r="U1970" i="1"/>
  <c r="T1970" i="1"/>
  <c r="O1970" i="1" s="1"/>
  <c r="P1970" i="1"/>
  <c r="G1970" i="1"/>
  <c r="D1970" i="1"/>
  <c r="C1970" i="1"/>
  <c r="B1970" i="1"/>
  <c r="Y1969" i="1"/>
  <c r="X1969" i="1"/>
  <c r="X1969" i="1" a="1"/>
  <c r="W1969" i="1" a="1"/>
  <c r="W1969" i="1" s="1"/>
  <c r="V1969" i="1" a="1"/>
  <c r="V1969" i="1" s="1"/>
  <c r="U1969" i="1"/>
  <c r="T1969" i="1"/>
  <c r="P1969" i="1"/>
  <c r="O1969" i="1"/>
  <c r="G1969" i="1"/>
  <c r="D1969" i="1"/>
  <c r="C1969" i="1"/>
  <c r="B1969" i="1"/>
  <c r="X1968" i="1"/>
  <c r="Y1968" i="1" s="1"/>
  <c r="X1968" i="1" a="1"/>
  <c r="W1968" i="1" a="1"/>
  <c r="W1968" i="1" s="1"/>
  <c r="V1968" i="1"/>
  <c r="V1968" i="1" a="1"/>
  <c r="U1968" i="1"/>
  <c r="T1968" i="1"/>
  <c r="O1968" i="1" s="1"/>
  <c r="P1968" i="1"/>
  <c r="G1968" i="1"/>
  <c r="C1968" i="1"/>
  <c r="D1968" i="1" s="1"/>
  <c r="B1968" i="1"/>
  <c r="X1967" i="1" a="1"/>
  <c r="X1967" i="1" s="1"/>
  <c r="Y1967" i="1" s="1"/>
  <c r="W1967" i="1"/>
  <c r="W1967" i="1" a="1"/>
  <c r="V1967" i="1" a="1"/>
  <c r="V1967" i="1" s="1"/>
  <c r="U1967" i="1"/>
  <c r="T1967" i="1"/>
  <c r="O1967" i="1" s="1"/>
  <c r="P1967" i="1"/>
  <c r="G1967" i="1"/>
  <c r="D1967" i="1"/>
  <c r="C1967" i="1"/>
  <c r="B1967" i="1"/>
  <c r="X1966" i="1" a="1"/>
  <c r="X1966" i="1" s="1"/>
  <c r="Y1966" i="1" s="1"/>
  <c r="W1966" i="1"/>
  <c r="W1966" i="1" a="1"/>
  <c r="V1966" i="1" a="1"/>
  <c r="V1966" i="1" s="1"/>
  <c r="U1966" i="1"/>
  <c r="T1966" i="1"/>
  <c r="P1966" i="1"/>
  <c r="O1966" i="1"/>
  <c r="G1966" i="1"/>
  <c r="C1966" i="1"/>
  <c r="D1966" i="1" s="1"/>
  <c r="B1966" i="1"/>
  <c r="X1965" i="1" a="1"/>
  <c r="X1965" i="1" s="1"/>
  <c r="Y1965" i="1" s="1"/>
  <c r="W1965" i="1" a="1"/>
  <c r="W1965" i="1" s="1"/>
  <c r="V1965" i="1"/>
  <c r="V1965" i="1" a="1"/>
  <c r="U1965" i="1"/>
  <c r="T1965" i="1"/>
  <c r="P1965" i="1"/>
  <c r="O1965" i="1"/>
  <c r="G1965" i="1"/>
  <c r="C1965" i="1"/>
  <c r="D1965" i="1" s="1"/>
  <c r="B1965" i="1"/>
  <c r="X1964" i="1"/>
  <c r="Y1964" i="1" s="1"/>
  <c r="X1964" i="1" a="1"/>
  <c r="W1964" i="1"/>
  <c r="W1964" i="1" a="1"/>
  <c r="V1964" i="1"/>
  <c r="V1964" i="1" a="1"/>
  <c r="U1964" i="1"/>
  <c r="T1964" i="1"/>
  <c r="O1964" i="1" s="1"/>
  <c r="P1964" i="1"/>
  <c r="G1964" i="1"/>
  <c r="D1964" i="1"/>
  <c r="C1964" i="1"/>
  <c r="B1964" i="1"/>
  <c r="X1963" i="1" a="1"/>
  <c r="X1963" i="1" s="1"/>
  <c r="Y1963" i="1" s="1"/>
  <c r="W1963" i="1" a="1"/>
  <c r="W1963" i="1" s="1"/>
  <c r="V1963" i="1" a="1"/>
  <c r="V1963" i="1" s="1"/>
  <c r="U1963" i="1"/>
  <c r="T1963" i="1"/>
  <c r="P1963" i="1"/>
  <c r="O1963" i="1"/>
  <c r="G1963" i="1"/>
  <c r="D1963" i="1"/>
  <c r="C1963" i="1"/>
  <c r="B1963" i="1"/>
  <c r="X1962" i="1"/>
  <c r="Y1962" i="1" s="1"/>
  <c r="X1962" i="1" a="1"/>
  <c r="W1962" i="1"/>
  <c r="W1962" i="1" a="1"/>
  <c r="V1962" i="1" a="1"/>
  <c r="V1962" i="1" s="1"/>
  <c r="U1962" i="1"/>
  <c r="T1962" i="1"/>
  <c r="P1962" i="1"/>
  <c r="O1962" i="1"/>
  <c r="G1962" i="1"/>
  <c r="C1962" i="1"/>
  <c r="D1962" i="1" s="1"/>
  <c r="B1962" i="1"/>
  <c r="X1961" i="1" a="1"/>
  <c r="X1961" i="1" s="1"/>
  <c r="Y1961" i="1" s="1"/>
  <c r="W1961" i="1" a="1"/>
  <c r="W1961" i="1" s="1"/>
  <c r="V1961" i="1" a="1"/>
  <c r="V1961" i="1" s="1"/>
  <c r="U1961" i="1"/>
  <c r="T1961" i="1"/>
  <c r="O1961" i="1" s="1"/>
  <c r="P1961" i="1"/>
  <c r="G1961" i="1"/>
  <c r="D1961" i="1"/>
  <c r="C1961" i="1"/>
  <c r="B1961" i="1"/>
  <c r="X1960" i="1" a="1"/>
  <c r="X1960" i="1" s="1"/>
  <c r="Y1960" i="1" s="1"/>
  <c r="W1960" i="1"/>
  <c r="W1960" i="1" a="1"/>
  <c r="V1960" i="1"/>
  <c r="V1960" i="1" a="1"/>
  <c r="U1960" i="1"/>
  <c r="T1960" i="1"/>
  <c r="P1960" i="1"/>
  <c r="O1960" i="1"/>
  <c r="G1960" i="1"/>
  <c r="D1960" i="1"/>
  <c r="C1960" i="1"/>
  <c r="B1960" i="1"/>
  <c r="Y1959" i="1"/>
  <c r="X1959" i="1"/>
  <c r="X1959" i="1" a="1"/>
  <c r="W1959" i="1" a="1"/>
  <c r="W1959" i="1" s="1"/>
  <c r="V1959" i="1" a="1"/>
  <c r="V1959" i="1" s="1"/>
  <c r="U1959" i="1"/>
  <c r="T1959" i="1"/>
  <c r="P1959" i="1"/>
  <c r="O1959" i="1"/>
  <c r="G1959" i="1"/>
  <c r="C1959" i="1"/>
  <c r="D1959" i="1" s="1"/>
  <c r="B1959" i="1"/>
  <c r="X1958" i="1"/>
  <c r="Y1958" i="1" s="1"/>
  <c r="X1958" i="1" a="1"/>
  <c r="W1958" i="1" a="1"/>
  <c r="W1958" i="1" s="1"/>
  <c r="V1958" i="1"/>
  <c r="V1958" i="1" a="1"/>
  <c r="U1958" i="1"/>
  <c r="T1958" i="1"/>
  <c r="O1958" i="1" s="1"/>
  <c r="P1958" i="1"/>
  <c r="G1958" i="1"/>
  <c r="D1958" i="1"/>
  <c r="C1958" i="1"/>
  <c r="B1958" i="1"/>
  <c r="X1957" i="1" a="1"/>
  <c r="X1957" i="1" s="1"/>
  <c r="Y1957" i="1" s="1"/>
  <c r="W1957" i="1"/>
  <c r="W1957" i="1" a="1"/>
  <c r="V1957" i="1" a="1"/>
  <c r="V1957" i="1" s="1"/>
  <c r="U1957" i="1"/>
  <c r="T1957" i="1"/>
  <c r="O1957" i="1" s="1"/>
  <c r="P1957" i="1"/>
  <c r="G1957" i="1"/>
  <c r="D1957" i="1"/>
  <c r="C1957" i="1"/>
  <c r="B1957" i="1"/>
  <c r="Y1956" i="1"/>
  <c r="X1956" i="1"/>
  <c r="X1956" i="1" a="1"/>
  <c r="W1956" i="1"/>
  <c r="W1956" i="1" a="1"/>
  <c r="V1956" i="1" a="1"/>
  <c r="V1956" i="1" s="1"/>
  <c r="U1956" i="1"/>
  <c r="T1956" i="1"/>
  <c r="O1956" i="1" s="1"/>
  <c r="P1956" i="1"/>
  <c r="G1956" i="1"/>
  <c r="C1956" i="1"/>
  <c r="D1956" i="1" s="1"/>
  <c r="B1956" i="1"/>
  <c r="X1955" i="1" a="1"/>
  <c r="X1955" i="1" s="1"/>
  <c r="Y1955" i="1" s="1"/>
  <c r="W1955" i="1" a="1"/>
  <c r="W1955" i="1" s="1"/>
  <c r="V1955" i="1"/>
  <c r="V1955" i="1" a="1"/>
  <c r="U1955" i="1"/>
  <c r="T1955" i="1"/>
  <c r="O1955" i="1" s="1"/>
  <c r="P1955" i="1"/>
  <c r="G1955" i="1"/>
  <c r="D1955" i="1"/>
  <c r="C1955" i="1"/>
  <c r="B1955" i="1"/>
  <c r="X1954" i="1" a="1"/>
  <c r="X1954" i="1" s="1"/>
  <c r="Y1954" i="1" s="1"/>
  <c r="W1954" i="1"/>
  <c r="W1954" i="1" a="1"/>
  <c r="V1954" i="1"/>
  <c r="V1954" i="1" a="1"/>
  <c r="U1954" i="1"/>
  <c r="T1954" i="1"/>
  <c r="O1954" i="1" s="1"/>
  <c r="P1954" i="1"/>
  <c r="G1954" i="1"/>
  <c r="D1954" i="1"/>
  <c r="C1954" i="1"/>
  <c r="B1954" i="1"/>
  <c r="Y1953" i="1"/>
  <c r="X1953" i="1"/>
  <c r="X1953" i="1" a="1"/>
  <c r="W1953" i="1"/>
  <c r="W1953" i="1" a="1"/>
  <c r="V1953" i="1" a="1"/>
  <c r="V1953" i="1" s="1"/>
  <c r="U1953" i="1"/>
  <c r="T1953" i="1"/>
  <c r="P1953" i="1"/>
  <c r="O1953" i="1"/>
  <c r="G1953" i="1"/>
  <c r="D1953" i="1"/>
  <c r="C1953" i="1"/>
  <c r="B1953" i="1"/>
  <c r="X1952" i="1"/>
  <c r="Y1952" i="1" s="1"/>
  <c r="X1952" i="1" a="1"/>
  <c r="W1952" i="1" a="1"/>
  <c r="W1952" i="1" s="1"/>
  <c r="V1952" i="1"/>
  <c r="V1952" i="1" a="1"/>
  <c r="U1952" i="1"/>
  <c r="T1952" i="1"/>
  <c r="O1952" i="1" s="1"/>
  <c r="P1952" i="1"/>
  <c r="G1952" i="1"/>
  <c r="C1952" i="1"/>
  <c r="D1952" i="1" s="1"/>
  <c r="B1952" i="1"/>
  <c r="X1951" i="1" a="1"/>
  <c r="X1951" i="1" s="1"/>
  <c r="Y1951" i="1" s="1"/>
  <c r="W1951" i="1"/>
  <c r="W1951" i="1" a="1"/>
  <c r="V1951" i="1"/>
  <c r="V1951" i="1" a="1"/>
  <c r="U1951" i="1"/>
  <c r="T1951" i="1"/>
  <c r="O1951" i="1" s="1"/>
  <c r="P1951" i="1"/>
  <c r="G1951" i="1"/>
  <c r="D1951" i="1"/>
  <c r="C1951" i="1"/>
  <c r="B1951" i="1"/>
  <c r="X1950" i="1" a="1"/>
  <c r="X1950" i="1" s="1"/>
  <c r="Y1950" i="1" s="1"/>
  <c r="W1950" i="1"/>
  <c r="W1950" i="1" a="1"/>
  <c r="V1950" i="1" a="1"/>
  <c r="V1950" i="1" s="1"/>
  <c r="U1950" i="1"/>
  <c r="T1950" i="1"/>
  <c r="P1950" i="1"/>
  <c r="O1950" i="1"/>
  <c r="G1950" i="1"/>
  <c r="C1950" i="1"/>
  <c r="D1950" i="1" s="1"/>
  <c r="B1950" i="1"/>
  <c r="X1949" i="1" a="1"/>
  <c r="X1949" i="1" s="1"/>
  <c r="Y1949" i="1" s="1"/>
  <c r="W1949" i="1" a="1"/>
  <c r="W1949" i="1" s="1"/>
  <c r="V1949" i="1"/>
  <c r="V1949" i="1" a="1"/>
  <c r="U1949" i="1"/>
  <c r="T1949" i="1"/>
  <c r="P1949" i="1"/>
  <c r="O1949" i="1"/>
  <c r="G1949" i="1"/>
  <c r="C1949" i="1"/>
  <c r="D1949" i="1" s="1"/>
  <c r="B1949" i="1"/>
  <c r="X1948" i="1"/>
  <c r="Y1948" i="1" s="1"/>
  <c r="X1948" i="1" a="1"/>
  <c r="W1948" i="1"/>
  <c r="W1948" i="1" a="1"/>
  <c r="V1948" i="1"/>
  <c r="V1948" i="1" a="1"/>
  <c r="U1948" i="1"/>
  <c r="T1948" i="1"/>
  <c r="O1948" i="1" s="1"/>
  <c r="P1948" i="1"/>
  <c r="G1948" i="1"/>
  <c r="D1948" i="1"/>
  <c r="C1948" i="1"/>
  <c r="B1948" i="1"/>
  <c r="X1947" i="1" a="1"/>
  <c r="X1947" i="1" s="1"/>
  <c r="Y1947" i="1" s="1"/>
  <c r="W1947" i="1" a="1"/>
  <c r="W1947" i="1" s="1"/>
  <c r="V1947" i="1" a="1"/>
  <c r="V1947" i="1" s="1"/>
  <c r="U1947" i="1"/>
  <c r="T1947" i="1"/>
  <c r="P1947" i="1"/>
  <c r="O1947" i="1"/>
  <c r="G1947" i="1"/>
  <c r="D1947" i="1"/>
  <c r="C1947" i="1"/>
  <c r="B1947" i="1"/>
  <c r="X1946" i="1"/>
  <c r="Y1946" i="1" s="1"/>
  <c r="X1946" i="1" a="1"/>
  <c r="W1946" i="1"/>
  <c r="W1946" i="1" a="1"/>
  <c r="V1946" i="1"/>
  <c r="V1946" i="1" a="1"/>
  <c r="U1946" i="1"/>
  <c r="T1946" i="1"/>
  <c r="P1946" i="1"/>
  <c r="O1946" i="1"/>
  <c r="G1946" i="1"/>
  <c r="C1946" i="1"/>
  <c r="D1946" i="1" s="1"/>
  <c r="B1946" i="1"/>
  <c r="X1945" i="1" a="1"/>
  <c r="X1945" i="1" s="1"/>
  <c r="Y1945" i="1" s="1"/>
  <c r="W1945" i="1" a="1"/>
  <c r="W1945" i="1" s="1"/>
  <c r="V1945" i="1" a="1"/>
  <c r="V1945" i="1" s="1"/>
  <c r="U1945" i="1"/>
  <c r="T1945" i="1"/>
  <c r="O1945" i="1" s="1"/>
  <c r="P1945" i="1"/>
  <c r="G1945" i="1"/>
  <c r="D1945" i="1"/>
  <c r="C1945" i="1"/>
  <c r="B1945" i="1"/>
  <c r="X1944" i="1" a="1"/>
  <c r="X1944" i="1" s="1"/>
  <c r="Y1944" i="1" s="1"/>
  <c r="W1944" i="1"/>
  <c r="W1944" i="1" a="1"/>
  <c r="V1944" i="1"/>
  <c r="V1944" i="1" a="1"/>
  <c r="U1944" i="1"/>
  <c r="T1944" i="1"/>
  <c r="P1944" i="1"/>
  <c r="O1944" i="1"/>
  <c r="G1944" i="1"/>
  <c r="D1944" i="1"/>
  <c r="C1944" i="1"/>
  <c r="B1944" i="1"/>
  <c r="Y1943" i="1"/>
  <c r="X1943" i="1"/>
  <c r="X1943" i="1" a="1"/>
  <c r="W1943" i="1" a="1"/>
  <c r="W1943" i="1" s="1"/>
  <c r="V1943" i="1" a="1"/>
  <c r="V1943" i="1" s="1"/>
  <c r="U1943" i="1"/>
  <c r="T1943" i="1"/>
  <c r="P1943" i="1"/>
  <c r="O1943" i="1"/>
  <c r="G1943" i="1"/>
  <c r="C1943" i="1"/>
  <c r="D1943" i="1" s="1"/>
  <c r="B1943" i="1"/>
  <c r="X1942" i="1"/>
  <c r="Y1942" i="1" s="1"/>
  <c r="X1942" i="1" a="1"/>
  <c r="W1942" i="1" a="1"/>
  <c r="W1942" i="1" s="1"/>
  <c r="V1942" i="1"/>
  <c r="V1942" i="1" a="1"/>
  <c r="U1942" i="1"/>
  <c r="T1942" i="1"/>
  <c r="O1942" i="1" s="1"/>
  <c r="P1942" i="1"/>
  <c r="G1942" i="1"/>
  <c r="D1942" i="1"/>
  <c r="C1942" i="1"/>
  <c r="B1942" i="1"/>
  <c r="X1941" i="1" a="1"/>
  <c r="X1941" i="1" s="1"/>
  <c r="Y1941" i="1" s="1"/>
  <c r="W1941" i="1"/>
  <c r="W1941" i="1" a="1"/>
  <c r="V1941" i="1" a="1"/>
  <c r="V1941" i="1" s="1"/>
  <c r="U1941" i="1"/>
  <c r="T1941" i="1"/>
  <c r="O1941" i="1" s="1"/>
  <c r="P1941" i="1"/>
  <c r="G1941" i="1"/>
  <c r="D1941" i="1"/>
  <c r="C1941" i="1"/>
  <c r="B1941" i="1"/>
  <c r="Y1940" i="1"/>
  <c r="X1940" i="1"/>
  <c r="X1940" i="1" a="1"/>
  <c r="W1940" i="1"/>
  <c r="W1940" i="1" a="1"/>
  <c r="V1940" i="1" a="1"/>
  <c r="V1940" i="1" s="1"/>
  <c r="U1940" i="1"/>
  <c r="T1940" i="1"/>
  <c r="O1940" i="1" s="1"/>
  <c r="P1940" i="1"/>
  <c r="G1940" i="1"/>
  <c r="C1940" i="1"/>
  <c r="D1940" i="1" s="1"/>
  <c r="B1940" i="1"/>
  <c r="X1939" i="1" a="1"/>
  <c r="X1939" i="1" s="1"/>
  <c r="W1939" i="1" a="1"/>
  <c r="W1939" i="1" s="1"/>
  <c r="V1939" i="1"/>
  <c r="V1939" i="1" a="1"/>
  <c r="U1939" i="1"/>
  <c r="T1939" i="1"/>
  <c r="O1939" i="1" s="1"/>
  <c r="P1939" i="1"/>
  <c r="G1939" i="1"/>
  <c r="D1939" i="1"/>
  <c r="C1939" i="1"/>
  <c r="B1939" i="1"/>
  <c r="X1938" i="1" a="1"/>
  <c r="X1938" i="1" s="1"/>
  <c r="Y1938" i="1" s="1"/>
  <c r="W1938" i="1"/>
  <c r="W1938" i="1" a="1"/>
  <c r="V1938" i="1"/>
  <c r="V1938" i="1" a="1"/>
  <c r="U1938" i="1"/>
  <c r="T1938" i="1"/>
  <c r="O1938" i="1" s="1"/>
  <c r="P1938" i="1"/>
  <c r="G1938" i="1"/>
  <c r="C1938" i="1"/>
  <c r="D1938" i="1" s="1"/>
  <c r="B1938" i="1"/>
  <c r="Y1937" i="1"/>
  <c r="X1937" i="1"/>
  <c r="X1937" i="1" a="1"/>
  <c r="W1937" i="1"/>
  <c r="W1937" i="1" a="1"/>
  <c r="V1937" i="1" a="1"/>
  <c r="V1937" i="1" s="1"/>
  <c r="U1937" i="1"/>
  <c r="T1937" i="1"/>
  <c r="P1937" i="1"/>
  <c r="O1937" i="1"/>
  <c r="G1937" i="1"/>
  <c r="D1937" i="1"/>
  <c r="C1937" i="1"/>
  <c r="B1937" i="1"/>
  <c r="X1936" i="1"/>
  <c r="Y1936" i="1" s="1"/>
  <c r="X1936" i="1" a="1"/>
  <c r="W1936" i="1" a="1"/>
  <c r="W1936" i="1" s="1"/>
  <c r="V1936" i="1"/>
  <c r="V1936" i="1" a="1"/>
  <c r="U1936" i="1"/>
  <c r="T1936" i="1"/>
  <c r="O1936" i="1" s="1"/>
  <c r="P1936" i="1"/>
  <c r="G1936" i="1"/>
  <c r="C1936" i="1"/>
  <c r="D1936" i="1" s="1"/>
  <c r="B1936" i="1"/>
  <c r="X1935" i="1" a="1"/>
  <c r="X1935" i="1" s="1"/>
  <c r="Y1935" i="1" s="1"/>
  <c r="W1935" i="1"/>
  <c r="W1935" i="1" a="1"/>
  <c r="V1935" i="1"/>
  <c r="V1935" i="1" a="1"/>
  <c r="U1935" i="1"/>
  <c r="T1935" i="1"/>
  <c r="O1935" i="1" s="1"/>
  <c r="P1935" i="1"/>
  <c r="G1935" i="1"/>
  <c r="D1935" i="1"/>
  <c r="C1935" i="1"/>
  <c r="B1935" i="1"/>
  <c r="X1934" i="1" a="1"/>
  <c r="X1934" i="1" s="1"/>
  <c r="Y1934" i="1" s="1"/>
  <c r="W1934" i="1"/>
  <c r="W1934" i="1" a="1"/>
  <c r="V1934" i="1" a="1"/>
  <c r="V1934" i="1" s="1"/>
  <c r="U1934" i="1"/>
  <c r="T1934" i="1"/>
  <c r="P1934" i="1"/>
  <c r="O1934" i="1"/>
  <c r="G1934" i="1"/>
  <c r="C1934" i="1"/>
  <c r="D1934" i="1" s="1"/>
  <c r="B1934" i="1"/>
  <c r="X1933" i="1" a="1"/>
  <c r="X1933" i="1" s="1"/>
  <c r="Y1933" i="1" s="1"/>
  <c r="W1933" i="1" a="1"/>
  <c r="W1933" i="1" s="1"/>
  <c r="V1933" i="1"/>
  <c r="V1933" i="1" a="1"/>
  <c r="U1933" i="1"/>
  <c r="T1933" i="1"/>
  <c r="P1933" i="1"/>
  <c r="O1933" i="1"/>
  <c r="G1933" i="1"/>
  <c r="C1933" i="1"/>
  <c r="D1933" i="1" s="1"/>
  <c r="B1933" i="1"/>
  <c r="X1932" i="1"/>
  <c r="Y1932" i="1" s="1"/>
  <c r="X1932" i="1" a="1"/>
  <c r="W1932" i="1"/>
  <c r="W1932" i="1" a="1"/>
  <c r="V1932" i="1"/>
  <c r="V1932" i="1" a="1"/>
  <c r="U1932" i="1"/>
  <c r="T1932" i="1"/>
  <c r="O1932" i="1" s="1"/>
  <c r="P1932" i="1"/>
  <c r="G1932" i="1"/>
  <c r="D1932" i="1"/>
  <c r="C1932" i="1"/>
  <c r="B1932" i="1"/>
  <c r="X1931" i="1" a="1"/>
  <c r="X1931" i="1" s="1"/>
  <c r="Y1931" i="1" s="1"/>
  <c r="W1931" i="1" a="1"/>
  <c r="W1931" i="1" s="1"/>
  <c r="V1931" i="1" a="1"/>
  <c r="V1931" i="1" s="1"/>
  <c r="U1931" i="1"/>
  <c r="T1931" i="1"/>
  <c r="P1931" i="1"/>
  <c r="O1931" i="1"/>
  <c r="G1931" i="1"/>
  <c r="D1931" i="1"/>
  <c r="C1931" i="1"/>
  <c r="B1931" i="1"/>
  <c r="X1930" i="1"/>
  <c r="Y1930" i="1" s="1"/>
  <c r="X1930" i="1" a="1"/>
  <c r="W1930" i="1"/>
  <c r="W1930" i="1" a="1"/>
  <c r="V1930" i="1"/>
  <c r="V1930" i="1" a="1"/>
  <c r="U1930" i="1"/>
  <c r="T1930" i="1"/>
  <c r="P1930" i="1"/>
  <c r="O1930" i="1"/>
  <c r="G1930" i="1"/>
  <c r="C1930" i="1"/>
  <c r="D1930" i="1" s="1"/>
  <c r="B1930" i="1"/>
  <c r="X1929" i="1" a="1"/>
  <c r="X1929" i="1" s="1"/>
  <c r="Y1929" i="1" s="1"/>
  <c r="W1929" i="1" a="1"/>
  <c r="W1929" i="1" s="1"/>
  <c r="V1929" i="1" a="1"/>
  <c r="V1929" i="1" s="1"/>
  <c r="U1929" i="1"/>
  <c r="T1929" i="1"/>
  <c r="O1929" i="1" s="1"/>
  <c r="P1929" i="1"/>
  <c r="G1929" i="1"/>
  <c r="D1929" i="1"/>
  <c r="C1929" i="1"/>
  <c r="B1929" i="1"/>
  <c r="X1928" i="1" a="1"/>
  <c r="X1928" i="1" s="1"/>
  <c r="Y1928" i="1" s="1"/>
  <c r="W1928" i="1"/>
  <c r="W1928" i="1" a="1"/>
  <c r="V1928" i="1"/>
  <c r="V1928" i="1" a="1"/>
  <c r="U1928" i="1"/>
  <c r="T1928" i="1"/>
  <c r="P1928" i="1"/>
  <c r="O1928" i="1"/>
  <c r="G1928" i="1"/>
  <c r="D1928" i="1"/>
  <c r="C1928" i="1"/>
  <c r="B1928" i="1"/>
  <c r="Y1927" i="1"/>
  <c r="X1927" i="1"/>
  <c r="X1927" i="1" a="1"/>
  <c r="W1927" i="1" a="1"/>
  <c r="W1927" i="1" s="1"/>
  <c r="V1927" i="1" a="1"/>
  <c r="V1927" i="1" s="1"/>
  <c r="U1927" i="1"/>
  <c r="T1927" i="1"/>
  <c r="P1927" i="1"/>
  <c r="O1927" i="1"/>
  <c r="G1927" i="1"/>
  <c r="C1927" i="1"/>
  <c r="D1927" i="1" s="1"/>
  <c r="B1927" i="1"/>
  <c r="X1926" i="1"/>
  <c r="Y1926" i="1" s="1"/>
  <c r="X1926" i="1" a="1"/>
  <c r="W1926" i="1" a="1"/>
  <c r="W1926" i="1" s="1"/>
  <c r="V1926" i="1"/>
  <c r="V1926" i="1" a="1"/>
  <c r="U1926" i="1"/>
  <c r="T1926" i="1"/>
  <c r="O1926" i="1" s="1"/>
  <c r="P1926" i="1"/>
  <c r="G1926" i="1"/>
  <c r="D1926" i="1"/>
  <c r="C1926" i="1"/>
  <c r="B1926" i="1"/>
  <c r="X1925" i="1" a="1"/>
  <c r="X1925" i="1" s="1"/>
  <c r="Y1925" i="1" s="1"/>
  <c r="W1925" i="1"/>
  <c r="W1925" i="1" a="1"/>
  <c r="V1925" i="1" a="1"/>
  <c r="V1925" i="1" s="1"/>
  <c r="U1925" i="1"/>
  <c r="T1925" i="1"/>
  <c r="O1925" i="1" s="1"/>
  <c r="P1925" i="1"/>
  <c r="G1925" i="1"/>
  <c r="D1925" i="1"/>
  <c r="C1925" i="1"/>
  <c r="B1925" i="1"/>
  <c r="Y1924" i="1"/>
  <c r="X1924" i="1"/>
  <c r="X1924" i="1" a="1"/>
  <c r="W1924" i="1"/>
  <c r="W1924" i="1" a="1"/>
  <c r="V1924" i="1" a="1"/>
  <c r="V1924" i="1" s="1"/>
  <c r="U1924" i="1"/>
  <c r="T1924" i="1"/>
  <c r="O1924" i="1" s="1"/>
  <c r="P1924" i="1"/>
  <c r="G1924" i="1"/>
  <c r="C1924" i="1"/>
  <c r="D1924" i="1" s="1"/>
  <c r="B1924" i="1"/>
  <c r="X1923" i="1" a="1"/>
  <c r="X1923" i="1" s="1"/>
  <c r="Y1923" i="1" s="1"/>
  <c r="W1923" i="1" a="1"/>
  <c r="W1923" i="1" s="1"/>
  <c r="V1923" i="1"/>
  <c r="V1923" i="1" a="1"/>
  <c r="U1923" i="1"/>
  <c r="T1923" i="1"/>
  <c r="O1923" i="1" s="1"/>
  <c r="P1923" i="1"/>
  <c r="G1923" i="1"/>
  <c r="D1923" i="1"/>
  <c r="C1923" i="1"/>
  <c r="B1923" i="1"/>
  <c r="X1922" i="1" a="1"/>
  <c r="X1922" i="1" s="1"/>
  <c r="Y1922" i="1" s="1"/>
  <c r="W1922" i="1"/>
  <c r="W1922" i="1" a="1"/>
  <c r="V1922" i="1"/>
  <c r="V1922" i="1" a="1"/>
  <c r="U1922" i="1"/>
  <c r="T1922" i="1"/>
  <c r="O1922" i="1" s="1"/>
  <c r="P1922" i="1"/>
  <c r="G1922" i="1"/>
  <c r="C1922" i="1"/>
  <c r="D1922" i="1" s="1"/>
  <c r="B1922" i="1"/>
  <c r="Y1921" i="1"/>
  <c r="X1921" i="1"/>
  <c r="X1921" i="1" a="1"/>
  <c r="W1921" i="1"/>
  <c r="W1921" i="1" a="1"/>
  <c r="V1921" i="1" a="1"/>
  <c r="V1921" i="1" s="1"/>
  <c r="U1921" i="1"/>
  <c r="T1921" i="1"/>
  <c r="P1921" i="1"/>
  <c r="O1921" i="1"/>
  <c r="G1921" i="1"/>
  <c r="D1921" i="1"/>
  <c r="C1921" i="1"/>
  <c r="B1921" i="1"/>
  <c r="X1920" i="1"/>
  <c r="Y1920" i="1" s="1"/>
  <c r="X1920" i="1" a="1"/>
  <c r="W1920" i="1" a="1"/>
  <c r="W1920" i="1" s="1"/>
  <c r="V1920" i="1"/>
  <c r="V1920" i="1" a="1"/>
  <c r="U1920" i="1"/>
  <c r="T1920" i="1"/>
  <c r="O1920" i="1" s="1"/>
  <c r="P1920" i="1"/>
  <c r="G1920" i="1"/>
  <c r="C1920" i="1"/>
  <c r="D1920" i="1" s="1"/>
  <c r="B1920" i="1"/>
  <c r="X1919" i="1" a="1"/>
  <c r="X1919" i="1" s="1"/>
  <c r="Y1919" i="1" s="1"/>
  <c r="W1919" i="1"/>
  <c r="W1919" i="1" a="1"/>
  <c r="V1919" i="1"/>
  <c r="V1919" i="1" a="1"/>
  <c r="U1919" i="1"/>
  <c r="T1919" i="1"/>
  <c r="O1919" i="1" s="1"/>
  <c r="P1919" i="1"/>
  <c r="G1919" i="1"/>
  <c r="D1919" i="1"/>
  <c r="C1919" i="1"/>
  <c r="B1919" i="1"/>
  <c r="X1918" i="1" a="1"/>
  <c r="X1918" i="1" s="1"/>
  <c r="Y1918" i="1" s="1"/>
  <c r="W1918" i="1"/>
  <c r="W1918" i="1" a="1"/>
  <c r="V1918" i="1" a="1"/>
  <c r="V1918" i="1" s="1"/>
  <c r="U1918" i="1"/>
  <c r="T1918" i="1"/>
  <c r="P1918" i="1"/>
  <c r="O1918" i="1"/>
  <c r="G1918" i="1"/>
  <c r="C1918" i="1"/>
  <c r="D1918" i="1" s="1"/>
  <c r="B1918" i="1"/>
  <c r="X1917" i="1" a="1"/>
  <c r="X1917" i="1" s="1"/>
  <c r="Y1917" i="1" s="1"/>
  <c r="W1917" i="1" a="1"/>
  <c r="W1917" i="1" s="1"/>
  <c r="V1917" i="1"/>
  <c r="V1917" i="1" a="1"/>
  <c r="U1917" i="1"/>
  <c r="T1917" i="1"/>
  <c r="P1917" i="1"/>
  <c r="O1917" i="1"/>
  <c r="G1917" i="1"/>
  <c r="C1917" i="1"/>
  <c r="D1917" i="1" s="1"/>
  <c r="B1917" i="1"/>
  <c r="X1916" i="1"/>
  <c r="Y1916" i="1" s="1"/>
  <c r="X1916" i="1" a="1"/>
  <c r="W1916" i="1"/>
  <c r="W1916" i="1" a="1"/>
  <c r="V1916" i="1"/>
  <c r="V1916" i="1" a="1"/>
  <c r="U1916" i="1"/>
  <c r="T1916" i="1"/>
  <c r="O1916" i="1" s="1"/>
  <c r="P1916" i="1"/>
  <c r="G1916" i="1"/>
  <c r="D1916" i="1"/>
  <c r="C1916" i="1"/>
  <c r="B1916" i="1"/>
  <c r="X1915" i="1" a="1"/>
  <c r="X1915" i="1" s="1"/>
  <c r="Y1915" i="1" s="1"/>
  <c r="W1915" i="1" a="1"/>
  <c r="W1915" i="1" s="1"/>
  <c r="V1915" i="1" a="1"/>
  <c r="V1915" i="1" s="1"/>
  <c r="U1915" i="1"/>
  <c r="T1915" i="1"/>
  <c r="P1915" i="1"/>
  <c r="O1915" i="1"/>
  <c r="G1915" i="1"/>
  <c r="D1915" i="1"/>
  <c r="C1915" i="1"/>
  <c r="B1915" i="1"/>
  <c r="X1914" i="1"/>
  <c r="Y1914" i="1" s="1"/>
  <c r="X1914" i="1" a="1"/>
  <c r="W1914" i="1"/>
  <c r="W1914" i="1" a="1"/>
  <c r="V1914" i="1"/>
  <c r="V1914" i="1" a="1"/>
  <c r="U1914" i="1"/>
  <c r="T1914" i="1"/>
  <c r="P1914" i="1"/>
  <c r="O1914" i="1"/>
  <c r="G1914" i="1"/>
  <c r="C1914" i="1"/>
  <c r="D1914" i="1" s="1"/>
  <c r="B1914" i="1"/>
  <c r="X1913" i="1" a="1"/>
  <c r="X1913" i="1" s="1"/>
  <c r="Y1913" i="1" s="1"/>
  <c r="W1913" i="1" a="1"/>
  <c r="W1913" i="1" s="1"/>
  <c r="V1913" i="1" a="1"/>
  <c r="V1913" i="1" s="1"/>
  <c r="U1913" i="1"/>
  <c r="T1913" i="1"/>
  <c r="O1913" i="1" s="1"/>
  <c r="P1913" i="1"/>
  <c r="G1913" i="1"/>
  <c r="D1913" i="1"/>
  <c r="C1913" i="1"/>
  <c r="B1913" i="1"/>
  <c r="X1912" i="1" a="1"/>
  <c r="X1912" i="1" s="1"/>
  <c r="Y1912" i="1" s="1"/>
  <c r="W1912" i="1"/>
  <c r="W1912" i="1" a="1"/>
  <c r="V1912" i="1"/>
  <c r="V1912" i="1" a="1"/>
  <c r="U1912" i="1"/>
  <c r="T1912" i="1"/>
  <c r="P1912" i="1"/>
  <c r="O1912" i="1"/>
  <c r="G1912" i="1"/>
  <c r="D1912" i="1"/>
  <c r="C1912" i="1"/>
  <c r="B1912" i="1"/>
  <c r="Y1911" i="1"/>
  <c r="X1911" i="1"/>
  <c r="X1911" i="1" a="1"/>
  <c r="W1911" i="1" a="1"/>
  <c r="W1911" i="1" s="1"/>
  <c r="V1911" i="1" a="1"/>
  <c r="V1911" i="1" s="1"/>
  <c r="U1911" i="1"/>
  <c r="T1911" i="1"/>
  <c r="P1911" i="1"/>
  <c r="O1911" i="1"/>
  <c r="G1911" i="1"/>
  <c r="C1911" i="1"/>
  <c r="D1911" i="1" s="1"/>
  <c r="B1911" i="1"/>
  <c r="X1910" i="1"/>
  <c r="Y1910" i="1" s="1"/>
  <c r="X1910" i="1" a="1"/>
  <c r="W1910" i="1" a="1"/>
  <c r="W1910" i="1" s="1"/>
  <c r="V1910" i="1"/>
  <c r="V1910" i="1" a="1"/>
  <c r="U1910" i="1"/>
  <c r="T1910" i="1"/>
  <c r="O1910" i="1" s="1"/>
  <c r="P1910" i="1"/>
  <c r="G1910" i="1"/>
  <c r="D1910" i="1"/>
  <c r="C1910" i="1"/>
  <c r="B1910" i="1"/>
  <c r="X1909" i="1" a="1"/>
  <c r="X1909" i="1" s="1"/>
  <c r="Y1909" i="1" s="1"/>
  <c r="W1909" i="1"/>
  <c r="W1909" i="1" a="1"/>
  <c r="V1909" i="1" a="1"/>
  <c r="V1909" i="1" s="1"/>
  <c r="U1909" i="1"/>
  <c r="T1909" i="1"/>
  <c r="O1909" i="1" s="1"/>
  <c r="P1909" i="1"/>
  <c r="G1909" i="1"/>
  <c r="D1909" i="1"/>
  <c r="C1909" i="1"/>
  <c r="B1909" i="1"/>
  <c r="Y1908" i="1"/>
  <c r="X1908" i="1"/>
  <c r="X1908" i="1" a="1"/>
  <c r="W1908" i="1"/>
  <c r="W1908" i="1" a="1"/>
  <c r="V1908" i="1" a="1"/>
  <c r="V1908" i="1" s="1"/>
  <c r="U1908" i="1"/>
  <c r="T1908" i="1"/>
  <c r="O1908" i="1" s="1"/>
  <c r="P1908" i="1"/>
  <c r="G1908" i="1"/>
  <c r="C1908" i="1"/>
  <c r="D1908" i="1" s="1"/>
  <c r="B1908" i="1"/>
  <c r="X1907" i="1" a="1"/>
  <c r="X1907" i="1" s="1"/>
  <c r="W1907" i="1" a="1"/>
  <c r="W1907" i="1" s="1"/>
  <c r="V1907" i="1"/>
  <c r="V1907" i="1" a="1"/>
  <c r="U1907" i="1"/>
  <c r="T1907" i="1"/>
  <c r="O1907" i="1" s="1"/>
  <c r="P1907" i="1"/>
  <c r="G1907" i="1"/>
  <c r="D1907" i="1"/>
  <c r="C1907" i="1"/>
  <c r="B1907" i="1"/>
  <c r="X1906" i="1" a="1"/>
  <c r="X1906" i="1" s="1"/>
  <c r="Y1906" i="1" s="1"/>
  <c r="W1906" i="1"/>
  <c r="W1906" i="1" a="1"/>
  <c r="V1906" i="1"/>
  <c r="V1906" i="1" a="1"/>
  <c r="U1906" i="1"/>
  <c r="T1906" i="1"/>
  <c r="O1906" i="1" s="1"/>
  <c r="P1906" i="1"/>
  <c r="G1906" i="1"/>
  <c r="C1906" i="1"/>
  <c r="D1906" i="1" s="1"/>
  <c r="B1906" i="1"/>
  <c r="Y1905" i="1"/>
  <c r="X1905" i="1"/>
  <c r="X1905" i="1" a="1"/>
  <c r="W1905" i="1"/>
  <c r="W1905" i="1" a="1"/>
  <c r="V1905" i="1" a="1"/>
  <c r="V1905" i="1" s="1"/>
  <c r="U1905" i="1"/>
  <c r="T1905" i="1"/>
  <c r="P1905" i="1"/>
  <c r="O1905" i="1"/>
  <c r="G1905" i="1"/>
  <c r="D1905" i="1"/>
  <c r="C1905" i="1"/>
  <c r="B1905" i="1"/>
  <c r="X1904" i="1"/>
  <c r="Y1904" i="1" s="1"/>
  <c r="X1904" i="1" a="1"/>
  <c r="W1904" i="1" a="1"/>
  <c r="W1904" i="1" s="1"/>
  <c r="V1904" i="1"/>
  <c r="V1904" i="1" a="1"/>
  <c r="U1904" i="1"/>
  <c r="T1904" i="1"/>
  <c r="O1904" i="1" s="1"/>
  <c r="P1904" i="1"/>
  <c r="G1904" i="1"/>
  <c r="C1904" i="1"/>
  <c r="D1904" i="1" s="1"/>
  <c r="B1904" i="1"/>
  <c r="X1903" i="1" a="1"/>
  <c r="X1903" i="1" s="1"/>
  <c r="Y1903" i="1" s="1"/>
  <c r="W1903" i="1"/>
  <c r="W1903" i="1" a="1"/>
  <c r="V1903" i="1"/>
  <c r="V1903" i="1" a="1"/>
  <c r="U1903" i="1"/>
  <c r="T1903" i="1"/>
  <c r="O1903" i="1" s="1"/>
  <c r="P1903" i="1"/>
  <c r="G1903" i="1"/>
  <c r="D1903" i="1"/>
  <c r="C1903" i="1"/>
  <c r="B1903" i="1"/>
  <c r="X1902" i="1" a="1"/>
  <c r="X1902" i="1" s="1"/>
  <c r="Y1902" i="1" s="1"/>
  <c r="W1902" i="1"/>
  <c r="W1902" i="1" a="1"/>
  <c r="V1902" i="1" a="1"/>
  <c r="V1902" i="1" s="1"/>
  <c r="U1902" i="1"/>
  <c r="T1902" i="1"/>
  <c r="P1902" i="1"/>
  <c r="O1902" i="1"/>
  <c r="G1902" i="1"/>
  <c r="C1902" i="1"/>
  <c r="D1902" i="1" s="1"/>
  <c r="B1902" i="1"/>
  <c r="X1901" i="1" a="1"/>
  <c r="X1901" i="1" s="1"/>
  <c r="Y1901" i="1" s="1"/>
  <c r="W1901" i="1" a="1"/>
  <c r="W1901" i="1" s="1"/>
  <c r="V1901" i="1"/>
  <c r="V1901" i="1" a="1"/>
  <c r="U1901" i="1"/>
  <c r="T1901" i="1"/>
  <c r="P1901" i="1"/>
  <c r="O1901" i="1"/>
  <c r="G1901" i="1"/>
  <c r="C1901" i="1"/>
  <c r="D1901" i="1" s="1"/>
  <c r="B1901" i="1"/>
  <c r="X1900" i="1"/>
  <c r="Y1900" i="1" s="1"/>
  <c r="X1900" i="1" a="1"/>
  <c r="W1900" i="1" a="1"/>
  <c r="W1900" i="1" s="1"/>
  <c r="V1900" i="1"/>
  <c r="V1900" i="1" a="1"/>
  <c r="U1900" i="1"/>
  <c r="T1900" i="1"/>
  <c r="O1900" i="1" s="1"/>
  <c r="P1900" i="1"/>
  <c r="G1900" i="1"/>
  <c r="D1900" i="1"/>
  <c r="C1900" i="1"/>
  <c r="B1900" i="1"/>
  <c r="Y1899" i="1"/>
  <c r="X1899" i="1" a="1"/>
  <c r="X1899" i="1" s="1"/>
  <c r="W1899" i="1" a="1"/>
  <c r="W1899" i="1" s="1"/>
  <c r="V1899" i="1" a="1"/>
  <c r="V1899" i="1" s="1"/>
  <c r="U1899" i="1"/>
  <c r="T1899" i="1"/>
  <c r="P1899" i="1"/>
  <c r="O1899" i="1"/>
  <c r="G1899" i="1"/>
  <c r="D1899" i="1"/>
  <c r="C1899" i="1"/>
  <c r="B1899" i="1"/>
  <c r="X1898" i="1"/>
  <c r="Y1898" i="1" s="1"/>
  <c r="X1898" i="1" a="1"/>
  <c r="W1898" i="1"/>
  <c r="W1898" i="1" a="1"/>
  <c r="V1898" i="1" a="1"/>
  <c r="V1898" i="1" s="1"/>
  <c r="U1898" i="1"/>
  <c r="T1898" i="1"/>
  <c r="P1898" i="1"/>
  <c r="O1898" i="1"/>
  <c r="G1898" i="1"/>
  <c r="C1898" i="1"/>
  <c r="D1898" i="1" s="1"/>
  <c r="B1898" i="1"/>
  <c r="X1897" i="1" a="1"/>
  <c r="X1897" i="1" s="1"/>
  <c r="Y1897" i="1" s="1"/>
  <c r="W1897" i="1" a="1"/>
  <c r="W1897" i="1" s="1"/>
  <c r="V1897" i="1" a="1"/>
  <c r="V1897" i="1" s="1"/>
  <c r="U1897" i="1"/>
  <c r="T1897" i="1"/>
  <c r="O1897" i="1" s="1"/>
  <c r="P1897" i="1"/>
  <c r="G1897" i="1"/>
  <c r="D1897" i="1"/>
  <c r="C1897" i="1"/>
  <c r="B1897" i="1"/>
  <c r="X1896" i="1" a="1"/>
  <c r="X1896" i="1" s="1"/>
  <c r="Y1896" i="1" s="1"/>
  <c r="W1896" i="1"/>
  <c r="W1896" i="1" a="1"/>
  <c r="V1896" i="1"/>
  <c r="V1896" i="1" a="1"/>
  <c r="U1896" i="1"/>
  <c r="T1896" i="1"/>
  <c r="P1896" i="1"/>
  <c r="O1896" i="1"/>
  <c r="G1896" i="1"/>
  <c r="D1896" i="1"/>
  <c r="C1896" i="1"/>
  <c r="B1896" i="1"/>
  <c r="Y1895" i="1"/>
  <c r="X1895" i="1"/>
  <c r="X1895" i="1" a="1"/>
  <c r="W1895" i="1" a="1"/>
  <c r="W1895" i="1" s="1"/>
  <c r="V1895" i="1" a="1"/>
  <c r="V1895" i="1" s="1"/>
  <c r="U1895" i="1"/>
  <c r="T1895" i="1"/>
  <c r="P1895" i="1"/>
  <c r="O1895" i="1"/>
  <c r="G1895" i="1"/>
  <c r="C1895" i="1"/>
  <c r="D1895" i="1" s="1"/>
  <c r="B1895" i="1"/>
  <c r="X1894" i="1"/>
  <c r="Y1894" i="1" s="1"/>
  <c r="X1894" i="1" a="1"/>
  <c r="W1894" i="1" a="1"/>
  <c r="W1894" i="1" s="1"/>
  <c r="V1894" i="1"/>
  <c r="V1894" i="1" a="1"/>
  <c r="U1894" i="1"/>
  <c r="T1894" i="1"/>
  <c r="O1894" i="1" s="1"/>
  <c r="P1894" i="1"/>
  <c r="G1894" i="1"/>
  <c r="D1894" i="1"/>
  <c r="C1894" i="1"/>
  <c r="B1894" i="1"/>
  <c r="X1893" i="1" a="1"/>
  <c r="X1893" i="1" s="1"/>
  <c r="Y1893" i="1" s="1"/>
  <c r="W1893" i="1"/>
  <c r="W1893" i="1" a="1"/>
  <c r="V1893" i="1" a="1"/>
  <c r="V1893" i="1" s="1"/>
  <c r="U1893" i="1"/>
  <c r="T1893" i="1"/>
  <c r="O1893" i="1" s="1"/>
  <c r="P1893" i="1"/>
  <c r="G1893" i="1"/>
  <c r="D1893" i="1"/>
  <c r="C1893" i="1"/>
  <c r="B1893" i="1"/>
  <c r="Y1892" i="1"/>
  <c r="X1892" i="1"/>
  <c r="X1892" i="1" a="1"/>
  <c r="W1892" i="1" a="1"/>
  <c r="W1892" i="1" s="1"/>
  <c r="V1892" i="1" a="1"/>
  <c r="V1892" i="1" s="1"/>
  <c r="U1892" i="1"/>
  <c r="T1892" i="1"/>
  <c r="O1892" i="1" s="1"/>
  <c r="P1892" i="1"/>
  <c r="G1892" i="1"/>
  <c r="C1892" i="1"/>
  <c r="D1892" i="1" s="1"/>
  <c r="B1892" i="1"/>
  <c r="X1891" i="1"/>
  <c r="Y1891" i="1" s="1"/>
  <c r="X1891" i="1" a="1"/>
  <c r="W1891" i="1" a="1"/>
  <c r="W1891" i="1" s="1"/>
  <c r="V1891" i="1"/>
  <c r="V1891" i="1" a="1"/>
  <c r="U1891" i="1"/>
  <c r="T1891" i="1"/>
  <c r="O1891" i="1" s="1"/>
  <c r="P1891" i="1"/>
  <c r="G1891" i="1"/>
  <c r="D1891" i="1"/>
  <c r="C1891" i="1"/>
  <c r="B1891" i="1"/>
  <c r="X1890" i="1" a="1"/>
  <c r="X1890" i="1" s="1"/>
  <c r="Y1890" i="1" s="1"/>
  <c r="W1890" i="1"/>
  <c r="W1890" i="1" a="1"/>
  <c r="V1890" i="1" a="1"/>
  <c r="V1890" i="1" s="1"/>
  <c r="U1890" i="1"/>
  <c r="T1890" i="1"/>
  <c r="O1890" i="1" s="1"/>
  <c r="P1890" i="1"/>
  <c r="G1890" i="1"/>
  <c r="C1890" i="1"/>
  <c r="D1890" i="1" s="1"/>
  <c r="B1890" i="1"/>
  <c r="Y1889" i="1"/>
  <c r="X1889" i="1"/>
  <c r="X1889" i="1" a="1"/>
  <c r="W1889" i="1" a="1"/>
  <c r="W1889" i="1" s="1"/>
  <c r="V1889" i="1" a="1"/>
  <c r="V1889" i="1" s="1"/>
  <c r="U1889" i="1"/>
  <c r="T1889" i="1"/>
  <c r="P1889" i="1"/>
  <c r="O1889" i="1"/>
  <c r="G1889" i="1"/>
  <c r="D1889" i="1"/>
  <c r="C1889" i="1"/>
  <c r="B1889" i="1"/>
  <c r="X1888" i="1"/>
  <c r="Y1888" i="1" s="1"/>
  <c r="X1888" i="1" a="1"/>
  <c r="W1888" i="1" a="1"/>
  <c r="W1888" i="1" s="1"/>
  <c r="V1888" i="1"/>
  <c r="V1888" i="1" a="1"/>
  <c r="U1888" i="1"/>
  <c r="T1888" i="1"/>
  <c r="O1888" i="1" s="1"/>
  <c r="P1888" i="1"/>
  <c r="G1888" i="1"/>
  <c r="C1888" i="1"/>
  <c r="D1888" i="1" s="1"/>
  <c r="B1888" i="1"/>
  <c r="X1887" i="1" a="1"/>
  <c r="X1887" i="1" s="1"/>
  <c r="Y1887" i="1" s="1"/>
  <c r="W1887" i="1"/>
  <c r="W1887" i="1" a="1"/>
  <c r="V1887" i="1" a="1"/>
  <c r="V1887" i="1" s="1"/>
  <c r="U1887" i="1"/>
  <c r="T1887" i="1"/>
  <c r="O1887" i="1" s="1"/>
  <c r="P1887" i="1"/>
  <c r="G1887" i="1"/>
  <c r="D1887" i="1"/>
  <c r="C1887" i="1"/>
  <c r="B1887" i="1"/>
  <c r="X1886" i="1" a="1"/>
  <c r="X1886" i="1" s="1"/>
  <c r="Y1886" i="1" s="1"/>
  <c r="W1886" i="1" a="1"/>
  <c r="W1886" i="1" s="1"/>
  <c r="V1886" i="1" a="1"/>
  <c r="V1886" i="1" s="1"/>
  <c r="U1886" i="1"/>
  <c r="T1886" i="1"/>
  <c r="O1886" i="1" s="1"/>
  <c r="P1886" i="1"/>
  <c r="G1886" i="1"/>
  <c r="C1886" i="1"/>
  <c r="D1886" i="1" s="1"/>
  <c r="B1886" i="1"/>
  <c r="Y1885" i="1"/>
  <c r="X1885" i="1" a="1"/>
  <c r="X1885" i="1" s="1"/>
  <c r="W1885" i="1" a="1"/>
  <c r="W1885" i="1" s="1"/>
  <c r="V1885" i="1"/>
  <c r="V1885" i="1" a="1"/>
  <c r="U1885" i="1"/>
  <c r="T1885" i="1"/>
  <c r="P1885" i="1"/>
  <c r="O1885" i="1"/>
  <c r="G1885" i="1"/>
  <c r="C1885" i="1"/>
  <c r="D1885" i="1" s="1"/>
  <c r="B1885" i="1"/>
  <c r="X1884" i="1"/>
  <c r="Y1884" i="1" s="1"/>
  <c r="X1884" i="1" a="1"/>
  <c r="W1884" i="1" a="1"/>
  <c r="W1884" i="1" s="1"/>
  <c r="V1884" i="1" a="1"/>
  <c r="V1884" i="1" s="1"/>
  <c r="U1884" i="1"/>
  <c r="T1884" i="1"/>
  <c r="O1884" i="1" s="1"/>
  <c r="P1884" i="1"/>
  <c r="G1884" i="1"/>
  <c r="D1884" i="1"/>
  <c r="C1884" i="1"/>
  <c r="B1884" i="1"/>
  <c r="X1883" i="1" a="1"/>
  <c r="X1883" i="1" s="1"/>
  <c r="Y1883" i="1" s="1"/>
  <c r="W1883" i="1" a="1"/>
  <c r="W1883" i="1" s="1"/>
  <c r="V1883" i="1" a="1"/>
  <c r="V1883" i="1" s="1"/>
  <c r="U1883" i="1"/>
  <c r="T1883" i="1"/>
  <c r="P1883" i="1"/>
  <c r="O1883" i="1"/>
  <c r="G1883" i="1"/>
  <c r="D1883" i="1"/>
  <c r="C1883" i="1"/>
  <c r="B1883" i="1"/>
  <c r="X1882" i="1"/>
  <c r="Y1882" i="1" s="1"/>
  <c r="X1882" i="1" a="1"/>
  <c r="W1882" i="1"/>
  <c r="W1882" i="1" a="1"/>
  <c r="V1882" i="1"/>
  <c r="V1882" i="1" a="1"/>
  <c r="U1882" i="1"/>
  <c r="T1882" i="1"/>
  <c r="P1882" i="1"/>
  <c r="O1882" i="1"/>
  <c r="G1882" i="1"/>
  <c r="C1882" i="1"/>
  <c r="D1882" i="1" s="1"/>
  <c r="B1882" i="1"/>
  <c r="X1881" i="1"/>
  <c r="Y1881" i="1" s="1"/>
  <c r="X1881" i="1" a="1"/>
  <c r="W1881" i="1" a="1"/>
  <c r="W1881" i="1" s="1"/>
  <c r="V1881" i="1" a="1"/>
  <c r="V1881" i="1" s="1"/>
  <c r="U1881" i="1"/>
  <c r="T1881" i="1"/>
  <c r="O1881" i="1" s="1"/>
  <c r="P1881" i="1"/>
  <c r="G1881" i="1"/>
  <c r="C1881" i="1"/>
  <c r="D1881" i="1" s="1"/>
  <c r="B1881" i="1"/>
  <c r="Y1880" i="1"/>
  <c r="X1880" i="1" a="1"/>
  <c r="X1880" i="1" s="1"/>
  <c r="W1880" i="1"/>
  <c r="W1880" i="1" a="1"/>
  <c r="V1880" i="1"/>
  <c r="V1880" i="1" a="1"/>
  <c r="U1880" i="1"/>
  <c r="T1880" i="1"/>
  <c r="O1880" i="1" s="1"/>
  <c r="P1880" i="1"/>
  <c r="G1880" i="1"/>
  <c r="C1880" i="1"/>
  <c r="D1880" i="1" s="1"/>
  <c r="B1880" i="1"/>
  <c r="X1879" i="1"/>
  <c r="X1879" i="1" a="1"/>
  <c r="W1879" i="1" a="1"/>
  <c r="W1879" i="1" s="1"/>
  <c r="V1879" i="1"/>
  <c r="V1879" i="1" a="1"/>
  <c r="U1879" i="1"/>
  <c r="T1879" i="1"/>
  <c r="P1879" i="1"/>
  <c r="O1879" i="1"/>
  <c r="G1879" i="1"/>
  <c r="C1879" i="1"/>
  <c r="D1879" i="1" s="1"/>
  <c r="B1879" i="1"/>
  <c r="X1878" i="1" a="1"/>
  <c r="X1878" i="1" s="1"/>
  <c r="Y1878" i="1" s="1"/>
  <c r="W1878" i="1" a="1"/>
  <c r="W1878" i="1" s="1"/>
  <c r="V1878" i="1"/>
  <c r="V1878" i="1" a="1"/>
  <c r="U1878" i="1"/>
  <c r="T1878" i="1"/>
  <c r="O1878" i="1" s="1"/>
  <c r="P1878" i="1"/>
  <c r="G1878" i="1"/>
  <c r="C1878" i="1"/>
  <c r="D1878" i="1" s="1"/>
  <c r="B1878" i="1"/>
  <c r="X1877" i="1" a="1"/>
  <c r="X1877" i="1" s="1"/>
  <c r="Y1877" i="1" s="1"/>
  <c r="W1877" i="1"/>
  <c r="W1877" i="1" a="1"/>
  <c r="V1877" i="1" a="1"/>
  <c r="V1877" i="1" s="1"/>
  <c r="U1877" i="1"/>
  <c r="T1877" i="1"/>
  <c r="O1877" i="1" s="1"/>
  <c r="P1877" i="1"/>
  <c r="G1877" i="1"/>
  <c r="D1877" i="1"/>
  <c r="C1877" i="1"/>
  <c r="B1877" i="1"/>
  <c r="X1876" i="1"/>
  <c r="Y1876" i="1" s="1"/>
  <c r="X1876" i="1" a="1"/>
  <c r="W1876" i="1"/>
  <c r="W1876" i="1" a="1"/>
  <c r="V1876" i="1" a="1"/>
  <c r="V1876" i="1" s="1"/>
  <c r="U1876" i="1"/>
  <c r="T1876" i="1"/>
  <c r="P1876" i="1"/>
  <c r="O1876" i="1"/>
  <c r="G1876" i="1"/>
  <c r="C1876" i="1"/>
  <c r="D1876" i="1" s="1"/>
  <c r="B1876" i="1"/>
  <c r="X1875" i="1" a="1"/>
  <c r="X1875" i="1" s="1"/>
  <c r="Y1875" i="1" s="1"/>
  <c r="W1875" i="1" a="1"/>
  <c r="W1875" i="1" s="1"/>
  <c r="V1875" i="1" a="1"/>
  <c r="V1875" i="1" s="1"/>
  <c r="U1875" i="1"/>
  <c r="T1875" i="1"/>
  <c r="O1875" i="1" s="1"/>
  <c r="P1875" i="1"/>
  <c r="G1875" i="1"/>
  <c r="D1875" i="1"/>
  <c r="C1875" i="1"/>
  <c r="B1875" i="1"/>
  <c r="X1874" i="1"/>
  <c r="Y1874" i="1" s="1"/>
  <c r="X1874" i="1" a="1"/>
  <c r="W1874" i="1"/>
  <c r="W1874" i="1" a="1"/>
  <c r="V1874" i="1"/>
  <c r="V1874" i="1" a="1"/>
  <c r="U1874" i="1"/>
  <c r="T1874" i="1"/>
  <c r="O1874" i="1" s="1"/>
  <c r="P1874" i="1"/>
  <c r="G1874" i="1"/>
  <c r="D1874" i="1"/>
  <c r="C1874" i="1"/>
  <c r="B1874" i="1"/>
  <c r="X1873" i="1" a="1"/>
  <c r="X1873" i="1" s="1"/>
  <c r="Y1873" i="1" s="1"/>
  <c r="W1873" i="1" a="1"/>
  <c r="W1873" i="1" s="1"/>
  <c r="V1873" i="1" a="1"/>
  <c r="V1873" i="1" s="1"/>
  <c r="U1873" i="1"/>
  <c r="T1873" i="1"/>
  <c r="P1873" i="1"/>
  <c r="O1873" i="1"/>
  <c r="G1873" i="1"/>
  <c r="D1873" i="1"/>
  <c r="C1873" i="1"/>
  <c r="B1873" i="1"/>
  <c r="X1872" i="1" a="1"/>
  <c r="X1872" i="1" s="1"/>
  <c r="Y1872" i="1" s="1"/>
  <c r="W1872" i="1"/>
  <c r="W1872" i="1" a="1"/>
  <c r="V1872" i="1"/>
  <c r="V1872" i="1" a="1"/>
  <c r="U1872" i="1"/>
  <c r="T1872" i="1"/>
  <c r="P1872" i="1"/>
  <c r="O1872" i="1"/>
  <c r="G1872" i="1"/>
  <c r="C1872" i="1"/>
  <c r="D1872" i="1" s="1"/>
  <c r="B1872" i="1"/>
  <c r="X1871" i="1" a="1"/>
  <c r="X1871" i="1" s="1"/>
  <c r="Y1871" i="1" s="1"/>
  <c r="W1871" i="1" a="1"/>
  <c r="W1871" i="1" s="1"/>
  <c r="V1871" i="1" a="1"/>
  <c r="V1871" i="1" s="1"/>
  <c r="U1871" i="1"/>
  <c r="T1871" i="1"/>
  <c r="O1871" i="1" s="1"/>
  <c r="P1871" i="1"/>
  <c r="G1871" i="1"/>
  <c r="D1871" i="1"/>
  <c r="C1871" i="1"/>
  <c r="B1871" i="1"/>
  <c r="X1870" i="1" a="1"/>
  <c r="X1870" i="1" s="1"/>
  <c r="Y1870" i="1" s="1"/>
  <c r="W1870" i="1"/>
  <c r="W1870" i="1" a="1"/>
  <c r="V1870" i="1"/>
  <c r="V1870" i="1" a="1"/>
  <c r="U1870" i="1"/>
  <c r="T1870" i="1"/>
  <c r="O1870" i="1" s="1"/>
  <c r="P1870" i="1"/>
  <c r="G1870" i="1"/>
  <c r="C1870" i="1"/>
  <c r="D1870" i="1" s="1"/>
  <c r="B1870" i="1"/>
  <c r="X1869" i="1" a="1"/>
  <c r="X1869" i="1" s="1"/>
  <c r="Y1869" i="1" s="1"/>
  <c r="W1869" i="1" a="1"/>
  <c r="W1869" i="1" s="1"/>
  <c r="V1869" i="1" a="1"/>
  <c r="V1869" i="1" s="1"/>
  <c r="U1869" i="1"/>
  <c r="T1869" i="1"/>
  <c r="P1869" i="1"/>
  <c r="O1869" i="1"/>
  <c r="G1869" i="1"/>
  <c r="C1869" i="1"/>
  <c r="D1869" i="1" s="1"/>
  <c r="B1869" i="1"/>
  <c r="X1868" i="1"/>
  <c r="Y1868" i="1" s="1"/>
  <c r="X1868" i="1" a="1"/>
  <c r="W1868" i="1"/>
  <c r="W1868" i="1" a="1"/>
  <c r="V1868" i="1"/>
  <c r="V1868" i="1" a="1"/>
  <c r="U1868" i="1"/>
  <c r="T1868" i="1"/>
  <c r="O1868" i="1" s="1"/>
  <c r="P1868" i="1"/>
  <c r="G1868" i="1"/>
  <c r="C1868" i="1"/>
  <c r="D1868" i="1" s="1"/>
  <c r="B1868" i="1"/>
  <c r="X1867" i="1" a="1"/>
  <c r="X1867" i="1" s="1"/>
  <c r="Y1867" i="1" s="1"/>
  <c r="W1867" i="1" a="1"/>
  <c r="W1867" i="1" s="1"/>
  <c r="V1867" i="1" a="1"/>
  <c r="V1867" i="1" s="1"/>
  <c r="U1867" i="1"/>
  <c r="T1867" i="1"/>
  <c r="O1867" i="1" s="1"/>
  <c r="P1867" i="1"/>
  <c r="G1867" i="1"/>
  <c r="D1867" i="1"/>
  <c r="C1867" i="1"/>
  <c r="B1867" i="1"/>
  <c r="X1866" i="1"/>
  <c r="Y1866" i="1" s="1"/>
  <c r="X1866" i="1" a="1"/>
  <c r="W1866" i="1"/>
  <c r="W1866" i="1" a="1"/>
  <c r="V1866" i="1"/>
  <c r="V1866" i="1" a="1"/>
  <c r="U1866" i="1"/>
  <c r="T1866" i="1"/>
  <c r="O1866" i="1" s="1"/>
  <c r="P1866" i="1"/>
  <c r="G1866" i="1"/>
  <c r="C1866" i="1"/>
  <c r="D1866" i="1" s="1"/>
  <c r="B1866" i="1"/>
  <c r="X1865" i="1" a="1"/>
  <c r="X1865" i="1" s="1"/>
  <c r="Y1865" i="1" s="1"/>
  <c r="W1865" i="1" a="1"/>
  <c r="W1865" i="1" s="1"/>
  <c r="V1865" i="1" a="1"/>
  <c r="V1865" i="1" s="1"/>
  <c r="U1865" i="1"/>
  <c r="T1865" i="1"/>
  <c r="P1865" i="1"/>
  <c r="O1865" i="1"/>
  <c r="G1865" i="1"/>
  <c r="D1865" i="1"/>
  <c r="C1865" i="1"/>
  <c r="B1865" i="1"/>
  <c r="X1864" i="1" a="1"/>
  <c r="X1864" i="1" s="1"/>
  <c r="Y1864" i="1" s="1"/>
  <c r="W1864" i="1"/>
  <c r="W1864" i="1" a="1"/>
  <c r="V1864" i="1"/>
  <c r="V1864" i="1" a="1"/>
  <c r="U1864" i="1"/>
  <c r="T1864" i="1"/>
  <c r="P1864" i="1"/>
  <c r="O1864" i="1"/>
  <c r="G1864" i="1"/>
  <c r="C1864" i="1"/>
  <c r="D1864" i="1" s="1"/>
  <c r="B1864" i="1"/>
  <c r="X1863" i="1" a="1"/>
  <c r="X1863" i="1" s="1"/>
  <c r="Y1863" i="1" s="1"/>
  <c r="W1863" i="1" a="1"/>
  <c r="W1863" i="1" s="1"/>
  <c r="V1863" i="1" a="1"/>
  <c r="V1863" i="1" s="1"/>
  <c r="U1863" i="1"/>
  <c r="T1863" i="1"/>
  <c r="P1863" i="1"/>
  <c r="O1863" i="1"/>
  <c r="G1863" i="1"/>
  <c r="D1863" i="1"/>
  <c r="C1863" i="1"/>
  <c r="B1863" i="1"/>
  <c r="X1862" i="1"/>
  <c r="Y1862" i="1" s="1"/>
  <c r="X1862" i="1" a="1"/>
  <c r="W1862" i="1" a="1"/>
  <c r="W1862" i="1" s="1"/>
  <c r="V1862" i="1"/>
  <c r="V1862" i="1" a="1"/>
  <c r="U1862" i="1"/>
  <c r="T1862" i="1"/>
  <c r="O1862" i="1" s="1"/>
  <c r="P1862" i="1"/>
  <c r="G1862" i="1"/>
  <c r="C1862" i="1"/>
  <c r="D1862" i="1" s="1"/>
  <c r="B1862" i="1"/>
  <c r="X1861" i="1" a="1"/>
  <c r="X1861" i="1" s="1"/>
  <c r="Y1861" i="1" s="1"/>
  <c r="W1861" i="1" a="1"/>
  <c r="W1861" i="1" s="1"/>
  <c r="V1861" i="1" a="1"/>
  <c r="V1861" i="1" s="1"/>
  <c r="U1861" i="1"/>
  <c r="T1861" i="1"/>
  <c r="O1861" i="1" s="1"/>
  <c r="P1861" i="1"/>
  <c r="G1861" i="1"/>
  <c r="D1861" i="1"/>
  <c r="C1861" i="1"/>
  <c r="B1861" i="1"/>
  <c r="X1860" i="1"/>
  <c r="Y1860" i="1" s="1"/>
  <c r="X1860" i="1" a="1"/>
  <c r="W1860" i="1"/>
  <c r="W1860" i="1" a="1"/>
  <c r="V1860" i="1" a="1"/>
  <c r="V1860" i="1" s="1"/>
  <c r="U1860" i="1"/>
  <c r="T1860" i="1"/>
  <c r="P1860" i="1"/>
  <c r="O1860" i="1"/>
  <c r="G1860" i="1"/>
  <c r="C1860" i="1"/>
  <c r="D1860" i="1" s="1"/>
  <c r="B1860" i="1"/>
  <c r="X1859" i="1" a="1"/>
  <c r="X1859" i="1" s="1"/>
  <c r="Y1859" i="1" s="1"/>
  <c r="W1859" i="1" a="1"/>
  <c r="W1859" i="1" s="1"/>
  <c r="V1859" i="1" a="1"/>
  <c r="V1859" i="1" s="1"/>
  <c r="U1859" i="1"/>
  <c r="T1859" i="1"/>
  <c r="O1859" i="1" s="1"/>
  <c r="P1859" i="1"/>
  <c r="G1859" i="1"/>
  <c r="D1859" i="1"/>
  <c r="C1859" i="1"/>
  <c r="B1859" i="1"/>
  <c r="X1858" i="1"/>
  <c r="Y1858" i="1" s="1"/>
  <c r="X1858" i="1" a="1"/>
  <c r="W1858" i="1"/>
  <c r="W1858" i="1" a="1"/>
  <c r="V1858" i="1"/>
  <c r="V1858" i="1" a="1"/>
  <c r="U1858" i="1"/>
  <c r="T1858" i="1"/>
  <c r="O1858" i="1" s="1"/>
  <c r="P1858" i="1"/>
  <c r="G1858" i="1"/>
  <c r="D1858" i="1"/>
  <c r="C1858" i="1"/>
  <c r="B1858" i="1"/>
  <c r="X1857" i="1" a="1"/>
  <c r="X1857" i="1" s="1"/>
  <c r="Y1857" i="1" s="1"/>
  <c r="W1857" i="1" a="1"/>
  <c r="W1857" i="1" s="1"/>
  <c r="V1857" i="1" a="1"/>
  <c r="V1857" i="1" s="1"/>
  <c r="U1857" i="1"/>
  <c r="T1857" i="1"/>
  <c r="P1857" i="1"/>
  <c r="O1857" i="1"/>
  <c r="G1857" i="1"/>
  <c r="D1857" i="1"/>
  <c r="C1857" i="1"/>
  <c r="B1857" i="1"/>
  <c r="X1856" i="1" a="1"/>
  <c r="X1856" i="1" s="1"/>
  <c r="Y1856" i="1" s="1"/>
  <c r="W1856" i="1"/>
  <c r="W1856" i="1" a="1"/>
  <c r="V1856" i="1"/>
  <c r="V1856" i="1" a="1"/>
  <c r="U1856" i="1"/>
  <c r="T1856" i="1"/>
  <c r="P1856" i="1"/>
  <c r="O1856" i="1"/>
  <c r="G1856" i="1"/>
  <c r="C1856" i="1"/>
  <c r="D1856" i="1" s="1"/>
  <c r="B1856" i="1"/>
  <c r="X1855" i="1" a="1"/>
  <c r="X1855" i="1" s="1"/>
  <c r="Y1855" i="1" s="1"/>
  <c r="W1855" i="1" a="1"/>
  <c r="W1855" i="1" s="1"/>
  <c r="V1855" i="1" a="1"/>
  <c r="V1855" i="1" s="1"/>
  <c r="U1855" i="1"/>
  <c r="T1855" i="1"/>
  <c r="O1855" i="1" s="1"/>
  <c r="P1855" i="1"/>
  <c r="G1855" i="1"/>
  <c r="D1855" i="1"/>
  <c r="C1855" i="1"/>
  <c r="B1855" i="1"/>
  <c r="X1854" i="1" a="1"/>
  <c r="X1854" i="1" s="1"/>
  <c r="Y1854" i="1" s="1"/>
  <c r="W1854" i="1"/>
  <c r="W1854" i="1" a="1"/>
  <c r="V1854" i="1"/>
  <c r="V1854" i="1" a="1"/>
  <c r="U1854" i="1"/>
  <c r="T1854" i="1"/>
  <c r="O1854" i="1" s="1"/>
  <c r="P1854" i="1"/>
  <c r="G1854" i="1"/>
  <c r="C1854" i="1"/>
  <c r="D1854" i="1" s="1"/>
  <c r="B1854" i="1"/>
  <c r="X1853" i="1" a="1"/>
  <c r="X1853" i="1" s="1"/>
  <c r="Y1853" i="1" s="1"/>
  <c r="W1853" i="1" a="1"/>
  <c r="W1853" i="1" s="1"/>
  <c r="V1853" i="1" a="1"/>
  <c r="V1853" i="1" s="1"/>
  <c r="U1853" i="1"/>
  <c r="T1853" i="1"/>
  <c r="P1853" i="1"/>
  <c r="O1853" i="1"/>
  <c r="G1853" i="1"/>
  <c r="C1853" i="1"/>
  <c r="D1853" i="1" s="1"/>
  <c r="B1853" i="1"/>
  <c r="X1852" i="1"/>
  <c r="Y1852" i="1" s="1"/>
  <c r="X1852" i="1" a="1"/>
  <c r="W1852" i="1"/>
  <c r="W1852" i="1" a="1"/>
  <c r="V1852" i="1"/>
  <c r="V1852" i="1" a="1"/>
  <c r="U1852" i="1"/>
  <c r="T1852" i="1"/>
  <c r="O1852" i="1" s="1"/>
  <c r="P1852" i="1"/>
  <c r="G1852" i="1"/>
  <c r="C1852" i="1"/>
  <c r="D1852" i="1" s="1"/>
  <c r="B1852" i="1"/>
  <c r="X1851" i="1" a="1"/>
  <c r="X1851" i="1" s="1"/>
  <c r="Y1851" i="1" s="1"/>
  <c r="W1851" i="1" a="1"/>
  <c r="W1851" i="1" s="1"/>
  <c r="V1851" i="1" a="1"/>
  <c r="V1851" i="1" s="1"/>
  <c r="U1851" i="1"/>
  <c r="T1851" i="1"/>
  <c r="O1851" i="1" s="1"/>
  <c r="P1851" i="1"/>
  <c r="G1851" i="1"/>
  <c r="D1851" i="1"/>
  <c r="C1851" i="1"/>
  <c r="B1851" i="1"/>
  <c r="X1850" i="1"/>
  <c r="Y1850" i="1" s="1"/>
  <c r="X1850" i="1" a="1"/>
  <c r="W1850" i="1"/>
  <c r="W1850" i="1" a="1"/>
  <c r="V1850" i="1"/>
  <c r="V1850" i="1" a="1"/>
  <c r="U1850" i="1"/>
  <c r="T1850" i="1"/>
  <c r="O1850" i="1" s="1"/>
  <c r="P1850" i="1"/>
  <c r="G1850" i="1"/>
  <c r="C1850" i="1"/>
  <c r="D1850" i="1" s="1"/>
  <c r="B1850" i="1"/>
  <c r="X1849" i="1" a="1"/>
  <c r="X1849" i="1" s="1"/>
  <c r="Y1849" i="1" s="1"/>
  <c r="W1849" i="1" a="1"/>
  <c r="W1849" i="1" s="1"/>
  <c r="V1849" i="1"/>
  <c r="V1849" i="1" a="1"/>
  <c r="U1849" i="1"/>
  <c r="T1849" i="1"/>
  <c r="P1849" i="1"/>
  <c r="O1849" i="1"/>
  <c r="G1849" i="1"/>
  <c r="D1849" i="1"/>
  <c r="C1849" i="1"/>
  <c r="B1849" i="1"/>
  <c r="X1848" i="1" a="1"/>
  <c r="X1848" i="1" s="1"/>
  <c r="Y1848" i="1" s="1"/>
  <c r="W1848" i="1"/>
  <c r="W1848" i="1" a="1"/>
  <c r="V1848" i="1"/>
  <c r="V1848" i="1" a="1"/>
  <c r="U1848" i="1"/>
  <c r="T1848" i="1"/>
  <c r="P1848" i="1"/>
  <c r="O1848" i="1"/>
  <c r="G1848" i="1"/>
  <c r="C1848" i="1"/>
  <c r="D1848" i="1" s="1"/>
  <c r="B1848" i="1"/>
  <c r="X1847" i="1" a="1"/>
  <c r="X1847" i="1" s="1"/>
  <c r="Y1847" i="1" s="1"/>
  <c r="W1847" i="1" a="1"/>
  <c r="W1847" i="1" s="1"/>
  <c r="V1847" i="1" a="1"/>
  <c r="V1847" i="1" s="1"/>
  <c r="U1847" i="1"/>
  <c r="T1847" i="1"/>
  <c r="P1847" i="1"/>
  <c r="O1847" i="1"/>
  <c r="G1847" i="1"/>
  <c r="D1847" i="1"/>
  <c r="C1847" i="1"/>
  <c r="B1847" i="1"/>
  <c r="X1846" i="1"/>
  <c r="Y1846" i="1" s="1"/>
  <c r="X1846" i="1" a="1"/>
  <c r="W1846" i="1" a="1"/>
  <c r="W1846" i="1" s="1"/>
  <c r="V1846" i="1"/>
  <c r="V1846" i="1" a="1"/>
  <c r="U1846" i="1"/>
  <c r="T1846" i="1"/>
  <c r="O1846" i="1" s="1"/>
  <c r="P1846" i="1"/>
  <c r="G1846" i="1"/>
  <c r="C1846" i="1"/>
  <c r="D1846" i="1" s="1"/>
  <c r="B1846" i="1"/>
  <c r="X1845" i="1" a="1"/>
  <c r="X1845" i="1" s="1"/>
  <c r="Y1845" i="1" s="1"/>
  <c r="W1845" i="1" a="1"/>
  <c r="W1845" i="1" s="1"/>
  <c r="V1845" i="1" a="1"/>
  <c r="V1845" i="1" s="1"/>
  <c r="U1845" i="1"/>
  <c r="T1845" i="1"/>
  <c r="O1845" i="1" s="1"/>
  <c r="P1845" i="1"/>
  <c r="G1845" i="1"/>
  <c r="D1845" i="1"/>
  <c r="C1845" i="1"/>
  <c r="B1845" i="1"/>
  <c r="X1844" i="1"/>
  <c r="Y1844" i="1" s="1"/>
  <c r="X1844" i="1" a="1"/>
  <c r="W1844" i="1"/>
  <c r="W1844" i="1" a="1"/>
  <c r="V1844" i="1" a="1"/>
  <c r="V1844" i="1" s="1"/>
  <c r="U1844" i="1"/>
  <c r="T1844" i="1"/>
  <c r="P1844" i="1"/>
  <c r="O1844" i="1"/>
  <c r="G1844" i="1"/>
  <c r="C1844" i="1"/>
  <c r="D1844" i="1" s="1"/>
  <c r="B1844" i="1"/>
  <c r="X1843" i="1" a="1"/>
  <c r="X1843" i="1" s="1"/>
  <c r="Y1843" i="1" s="1"/>
  <c r="W1843" i="1" a="1"/>
  <c r="W1843" i="1" s="1"/>
  <c r="V1843" i="1" a="1"/>
  <c r="V1843" i="1" s="1"/>
  <c r="U1843" i="1"/>
  <c r="T1843" i="1"/>
  <c r="O1843" i="1" s="1"/>
  <c r="P1843" i="1"/>
  <c r="G1843" i="1"/>
  <c r="D1843" i="1"/>
  <c r="C1843" i="1"/>
  <c r="B1843" i="1"/>
  <c r="X1842" i="1"/>
  <c r="Y1842" i="1" s="1"/>
  <c r="X1842" i="1" a="1"/>
  <c r="W1842" i="1"/>
  <c r="W1842" i="1" a="1"/>
  <c r="V1842" i="1"/>
  <c r="V1842" i="1" a="1"/>
  <c r="U1842" i="1"/>
  <c r="T1842" i="1"/>
  <c r="O1842" i="1" s="1"/>
  <c r="P1842" i="1"/>
  <c r="G1842" i="1"/>
  <c r="D1842" i="1"/>
  <c r="C1842" i="1"/>
  <c r="B1842" i="1"/>
  <c r="X1841" i="1" a="1"/>
  <c r="X1841" i="1" s="1"/>
  <c r="Y1841" i="1" s="1"/>
  <c r="W1841" i="1" a="1"/>
  <c r="W1841" i="1" s="1"/>
  <c r="V1841" i="1" a="1"/>
  <c r="V1841" i="1" s="1"/>
  <c r="U1841" i="1"/>
  <c r="T1841" i="1"/>
  <c r="P1841" i="1"/>
  <c r="O1841" i="1"/>
  <c r="G1841" i="1"/>
  <c r="D1841" i="1"/>
  <c r="C1841" i="1"/>
  <c r="B1841" i="1"/>
  <c r="X1840" i="1" a="1"/>
  <c r="X1840" i="1" s="1"/>
  <c r="Y1840" i="1" s="1"/>
  <c r="W1840" i="1"/>
  <c r="W1840" i="1" a="1"/>
  <c r="V1840" i="1"/>
  <c r="V1840" i="1" a="1"/>
  <c r="U1840" i="1"/>
  <c r="T1840" i="1"/>
  <c r="P1840" i="1"/>
  <c r="O1840" i="1"/>
  <c r="G1840" i="1"/>
  <c r="C1840" i="1"/>
  <c r="D1840" i="1" s="1"/>
  <c r="B1840" i="1"/>
  <c r="X1839" i="1" a="1"/>
  <c r="X1839" i="1" s="1"/>
  <c r="Y1839" i="1" s="1"/>
  <c r="W1839" i="1" a="1"/>
  <c r="W1839" i="1" s="1"/>
  <c r="V1839" i="1" a="1"/>
  <c r="V1839" i="1" s="1"/>
  <c r="U1839" i="1"/>
  <c r="T1839" i="1"/>
  <c r="O1839" i="1" s="1"/>
  <c r="P1839" i="1"/>
  <c r="G1839" i="1"/>
  <c r="D1839" i="1"/>
  <c r="C1839" i="1"/>
  <c r="B1839" i="1"/>
  <c r="Y1838" i="1"/>
  <c r="X1838" i="1"/>
  <c r="X1838" i="1" a="1"/>
  <c r="W1838" i="1"/>
  <c r="W1838" i="1" a="1"/>
  <c r="V1838" i="1"/>
  <c r="V1838" i="1" a="1"/>
  <c r="U1838" i="1"/>
  <c r="T1838" i="1"/>
  <c r="O1838" i="1" s="1"/>
  <c r="P1838" i="1"/>
  <c r="G1838" i="1"/>
  <c r="C1838" i="1"/>
  <c r="D1838" i="1" s="1"/>
  <c r="B1838" i="1"/>
  <c r="X1837" i="1" a="1"/>
  <c r="X1837" i="1" s="1"/>
  <c r="Y1837" i="1" s="1"/>
  <c r="W1837" i="1" a="1"/>
  <c r="W1837" i="1" s="1"/>
  <c r="V1837" i="1" a="1"/>
  <c r="V1837" i="1" s="1"/>
  <c r="U1837" i="1"/>
  <c r="T1837" i="1"/>
  <c r="P1837" i="1"/>
  <c r="O1837" i="1"/>
  <c r="G1837" i="1"/>
  <c r="C1837" i="1"/>
  <c r="D1837" i="1" s="1"/>
  <c r="B1837" i="1"/>
  <c r="X1836" i="1" a="1"/>
  <c r="X1836" i="1" s="1"/>
  <c r="Y1836" i="1" s="1"/>
  <c r="W1836" i="1"/>
  <c r="W1836" i="1" a="1"/>
  <c r="V1836" i="1"/>
  <c r="V1836" i="1" a="1"/>
  <c r="U1836" i="1"/>
  <c r="T1836" i="1"/>
  <c r="O1836" i="1" s="1"/>
  <c r="P1836" i="1"/>
  <c r="G1836" i="1"/>
  <c r="C1836" i="1"/>
  <c r="D1836" i="1" s="1"/>
  <c r="B1836" i="1"/>
  <c r="X1835" i="1" a="1"/>
  <c r="X1835" i="1" s="1"/>
  <c r="Y1835" i="1" s="1"/>
  <c r="W1835" i="1"/>
  <c r="W1835" i="1" a="1"/>
  <c r="V1835" i="1" a="1"/>
  <c r="V1835" i="1" s="1"/>
  <c r="U1835" i="1"/>
  <c r="T1835" i="1"/>
  <c r="O1835" i="1" s="1"/>
  <c r="P1835" i="1"/>
  <c r="G1835" i="1"/>
  <c r="D1835" i="1"/>
  <c r="C1835" i="1"/>
  <c r="B1835" i="1"/>
  <c r="X1834" i="1"/>
  <c r="Y1834" i="1" s="1"/>
  <c r="X1834" i="1" a="1"/>
  <c r="W1834" i="1"/>
  <c r="W1834" i="1" a="1"/>
  <c r="V1834" i="1"/>
  <c r="V1834" i="1" a="1"/>
  <c r="U1834" i="1"/>
  <c r="T1834" i="1"/>
  <c r="O1834" i="1" s="1"/>
  <c r="P1834" i="1"/>
  <c r="G1834" i="1"/>
  <c r="C1834" i="1"/>
  <c r="D1834" i="1" s="1"/>
  <c r="B1834" i="1"/>
  <c r="X1833" i="1" a="1"/>
  <c r="X1833" i="1" s="1"/>
  <c r="Y1833" i="1" s="1"/>
  <c r="W1833" i="1" a="1"/>
  <c r="W1833" i="1" s="1"/>
  <c r="V1833" i="1"/>
  <c r="V1833" i="1" a="1"/>
  <c r="U1833" i="1"/>
  <c r="T1833" i="1"/>
  <c r="P1833" i="1"/>
  <c r="O1833" i="1"/>
  <c r="G1833" i="1"/>
  <c r="D1833" i="1"/>
  <c r="C1833" i="1"/>
  <c r="B1833" i="1"/>
  <c r="X1832" i="1" a="1"/>
  <c r="X1832" i="1" s="1"/>
  <c r="Y1832" i="1" s="1"/>
  <c r="W1832" i="1"/>
  <c r="W1832" i="1" a="1"/>
  <c r="V1832" i="1"/>
  <c r="V1832" i="1" a="1"/>
  <c r="U1832" i="1"/>
  <c r="T1832" i="1"/>
  <c r="P1832" i="1"/>
  <c r="O1832" i="1"/>
  <c r="G1832" i="1"/>
  <c r="C1832" i="1"/>
  <c r="D1832" i="1" s="1"/>
  <c r="B1832" i="1"/>
  <c r="X1831" i="1" a="1"/>
  <c r="X1831" i="1" s="1"/>
  <c r="Y1831" i="1" s="1"/>
  <c r="W1831" i="1" a="1"/>
  <c r="W1831" i="1" s="1"/>
  <c r="V1831" i="1" a="1"/>
  <c r="V1831" i="1" s="1"/>
  <c r="U1831" i="1"/>
  <c r="T1831" i="1"/>
  <c r="P1831" i="1"/>
  <c r="O1831" i="1"/>
  <c r="G1831" i="1"/>
  <c r="D1831" i="1"/>
  <c r="C1831" i="1"/>
  <c r="B1831" i="1"/>
  <c r="X1830" i="1"/>
  <c r="Y1830" i="1" s="1"/>
  <c r="X1830" i="1" a="1"/>
  <c r="W1830" i="1" a="1"/>
  <c r="W1830" i="1" s="1"/>
  <c r="V1830" i="1"/>
  <c r="V1830" i="1" a="1"/>
  <c r="U1830" i="1"/>
  <c r="T1830" i="1"/>
  <c r="O1830" i="1" s="1"/>
  <c r="P1830" i="1"/>
  <c r="G1830" i="1"/>
  <c r="C1830" i="1"/>
  <c r="D1830" i="1" s="1"/>
  <c r="B1830" i="1"/>
  <c r="X1829" i="1" a="1"/>
  <c r="X1829" i="1" s="1"/>
  <c r="Y1829" i="1" s="1"/>
  <c r="W1829" i="1" a="1"/>
  <c r="W1829" i="1" s="1"/>
  <c r="V1829" i="1" a="1"/>
  <c r="V1829" i="1" s="1"/>
  <c r="U1829" i="1"/>
  <c r="T1829" i="1"/>
  <c r="O1829" i="1" s="1"/>
  <c r="P1829" i="1"/>
  <c r="G1829" i="1"/>
  <c r="D1829" i="1"/>
  <c r="C1829" i="1"/>
  <c r="B1829" i="1"/>
  <c r="X1828" i="1"/>
  <c r="Y1828" i="1" s="1"/>
  <c r="X1828" i="1" a="1"/>
  <c r="W1828" i="1"/>
  <c r="W1828" i="1" a="1"/>
  <c r="V1828" i="1" a="1"/>
  <c r="V1828" i="1" s="1"/>
  <c r="U1828" i="1"/>
  <c r="T1828" i="1"/>
  <c r="P1828" i="1"/>
  <c r="O1828" i="1"/>
  <c r="G1828" i="1"/>
  <c r="C1828" i="1"/>
  <c r="D1828" i="1" s="1"/>
  <c r="B1828" i="1"/>
  <c r="X1827" i="1" a="1"/>
  <c r="X1827" i="1" s="1"/>
  <c r="Y1827" i="1" s="1"/>
  <c r="W1827" i="1" a="1"/>
  <c r="W1827" i="1" s="1"/>
  <c r="V1827" i="1" a="1"/>
  <c r="V1827" i="1" s="1"/>
  <c r="U1827" i="1"/>
  <c r="T1827" i="1"/>
  <c r="O1827" i="1" s="1"/>
  <c r="P1827" i="1"/>
  <c r="G1827" i="1"/>
  <c r="D1827" i="1"/>
  <c r="C1827" i="1"/>
  <c r="B1827" i="1"/>
  <c r="X1826" i="1"/>
  <c r="Y1826" i="1" s="1"/>
  <c r="X1826" i="1" a="1"/>
  <c r="W1826" i="1"/>
  <c r="W1826" i="1" a="1"/>
  <c r="V1826" i="1"/>
  <c r="V1826" i="1" a="1"/>
  <c r="U1826" i="1"/>
  <c r="T1826" i="1"/>
  <c r="O1826" i="1" s="1"/>
  <c r="P1826" i="1"/>
  <c r="G1826" i="1"/>
  <c r="D1826" i="1"/>
  <c r="C1826" i="1"/>
  <c r="B1826" i="1"/>
  <c r="X1825" i="1" a="1"/>
  <c r="X1825" i="1" s="1"/>
  <c r="Y1825" i="1" s="1"/>
  <c r="W1825" i="1" a="1"/>
  <c r="W1825" i="1" s="1"/>
  <c r="V1825" i="1" a="1"/>
  <c r="V1825" i="1" s="1"/>
  <c r="U1825" i="1"/>
  <c r="T1825" i="1"/>
  <c r="P1825" i="1"/>
  <c r="O1825" i="1"/>
  <c r="G1825" i="1"/>
  <c r="D1825" i="1"/>
  <c r="C1825" i="1"/>
  <c r="B1825" i="1"/>
  <c r="X1824" i="1" a="1"/>
  <c r="X1824" i="1" s="1"/>
  <c r="Y1824" i="1" s="1"/>
  <c r="W1824" i="1"/>
  <c r="W1824" i="1" a="1"/>
  <c r="V1824" i="1"/>
  <c r="V1824" i="1" a="1"/>
  <c r="U1824" i="1"/>
  <c r="T1824" i="1"/>
  <c r="P1824" i="1"/>
  <c r="O1824" i="1"/>
  <c r="G1824" i="1"/>
  <c r="C1824" i="1"/>
  <c r="D1824" i="1" s="1"/>
  <c r="B1824" i="1"/>
  <c r="X1823" i="1" a="1"/>
  <c r="X1823" i="1" s="1"/>
  <c r="Y1823" i="1" s="1"/>
  <c r="W1823" i="1" a="1"/>
  <c r="W1823" i="1" s="1"/>
  <c r="V1823" i="1" a="1"/>
  <c r="V1823" i="1" s="1"/>
  <c r="U1823" i="1"/>
  <c r="T1823" i="1"/>
  <c r="O1823" i="1" s="1"/>
  <c r="P1823" i="1"/>
  <c r="G1823" i="1"/>
  <c r="D1823" i="1"/>
  <c r="C1823" i="1"/>
  <c r="B1823" i="1"/>
  <c r="X1822" i="1"/>
  <c r="X1822" i="1" a="1"/>
  <c r="W1822" i="1"/>
  <c r="Y1822" i="1" s="1"/>
  <c r="W1822" i="1" a="1"/>
  <c r="V1822" i="1"/>
  <c r="V1822" i="1" a="1"/>
  <c r="U1822" i="1"/>
  <c r="T1822" i="1"/>
  <c r="O1822" i="1" s="1"/>
  <c r="P1822" i="1"/>
  <c r="G1822" i="1"/>
  <c r="C1822" i="1"/>
  <c r="D1822" i="1" s="1"/>
  <c r="B1822" i="1"/>
  <c r="X1821" i="1" a="1"/>
  <c r="X1821" i="1" s="1"/>
  <c r="W1821" i="1" a="1"/>
  <c r="W1821" i="1" s="1"/>
  <c r="V1821" i="1" a="1"/>
  <c r="V1821" i="1" s="1"/>
  <c r="U1821" i="1"/>
  <c r="T1821" i="1"/>
  <c r="P1821" i="1"/>
  <c r="O1821" i="1"/>
  <c r="G1821" i="1"/>
  <c r="C1821" i="1"/>
  <c r="D1821" i="1" s="1"/>
  <c r="B1821" i="1"/>
  <c r="X1820" i="1" a="1"/>
  <c r="X1820" i="1" s="1"/>
  <c r="Y1820" i="1" s="1"/>
  <c r="W1820" i="1"/>
  <c r="W1820" i="1" a="1"/>
  <c r="V1820" i="1"/>
  <c r="V1820" i="1" a="1"/>
  <c r="U1820" i="1"/>
  <c r="T1820" i="1"/>
  <c r="O1820" i="1" s="1"/>
  <c r="P1820" i="1"/>
  <c r="G1820" i="1"/>
  <c r="C1820" i="1"/>
  <c r="D1820" i="1" s="1"/>
  <c r="B1820" i="1"/>
  <c r="X1819" i="1" a="1"/>
  <c r="X1819" i="1" s="1"/>
  <c r="Y1819" i="1" s="1"/>
  <c r="W1819" i="1"/>
  <c r="W1819" i="1" a="1"/>
  <c r="V1819" i="1" a="1"/>
  <c r="V1819" i="1" s="1"/>
  <c r="U1819" i="1"/>
  <c r="T1819" i="1"/>
  <c r="O1819" i="1" s="1"/>
  <c r="P1819" i="1"/>
  <c r="G1819" i="1"/>
  <c r="D1819" i="1"/>
  <c r="C1819" i="1"/>
  <c r="B1819" i="1"/>
  <c r="X1818" i="1"/>
  <c r="Y1818" i="1" s="1"/>
  <c r="X1818" i="1" a="1"/>
  <c r="W1818" i="1"/>
  <c r="W1818" i="1" a="1"/>
  <c r="V1818" i="1"/>
  <c r="V1818" i="1" a="1"/>
  <c r="U1818" i="1"/>
  <c r="T1818" i="1"/>
  <c r="O1818" i="1" s="1"/>
  <c r="P1818" i="1"/>
  <c r="G1818" i="1"/>
  <c r="C1818" i="1"/>
  <c r="D1818" i="1" s="1"/>
  <c r="B1818" i="1"/>
  <c r="X1817" i="1" a="1"/>
  <c r="X1817" i="1" s="1"/>
  <c r="Y1817" i="1" s="1"/>
  <c r="W1817" i="1" a="1"/>
  <c r="W1817" i="1" s="1"/>
  <c r="V1817" i="1"/>
  <c r="V1817" i="1" a="1"/>
  <c r="U1817" i="1"/>
  <c r="T1817" i="1"/>
  <c r="P1817" i="1"/>
  <c r="O1817" i="1"/>
  <c r="G1817" i="1"/>
  <c r="D1817" i="1"/>
  <c r="C1817" i="1"/>
  <c r="B1817" i="1"/>
  <c r="X1816" i="1" a="1"/>
  <c r="X1816" i="1" s="1"/>
  <c r="Y1816" i="1" s="1"/>
  <c r="W1816" i="1"/>
  <c r="W1816" i="1" a="1"/>
  <c r="V1816" i="1"/>
  <c r="V1816" i="1" a="1"/>
  <c r="U1816" i="1"/>
  <c r="T1816" i="1"/>
  <c r="P1816" i="1"/>
  <c r="O1816" i="1"/>
  <c r="G1816" i="1"/>
  <c r="C1816" i="1"/>
  <c r="D1816" i="1" s="1"/>
  <c r="B1816" i="1"/>
  <c r="X1815" i="1" a="1"/>
  <c r="X1815" i="1" s="1"/>
  <c r="W1815" i="1" a="1"/>
  <c r="W1815" i="1" s="1"/>
  <c r="V1815" i="1" a="1"/>
  <c r="V1815" i="1" s="1"/>
  <c r="U1815" i="1"/>
  <c r="T1815" i="1"/>
  <c r="P1815" i="1"/>
  <c r="O1815" i="1"/>
  <c r="G1815" i="1"/>
  <c r="D1815" i="1"/>
  <c r="C1815" i="1"/>
  <c r="B1815" i="1"/>
  <c r="X1814" i="1"/>
  <c r="X1814" i="1" a="1"/>
  <c r="W1814" i="1" a="1"/>
  <c r="W1814" i="1" s="1"/>
  <c r="V1814" i="1"/>
  <c r="V1814" i="1" a="1"/>
  <c r="U1814" i="1"/>
  <c r="T1814" i="1"/>
  <c r="O1814" i="1" s="1"/>
  <c r="P1814" i="1"/>
  <c r="G1814" i="1"/>
  <c r="C1814" i="1"/>
  <c r="D1814" i="1" s="1"/>
  <c r="B1814" i="1"/>
  <c r="X1813" i="1" a="1"/>
  <c r="X1813" i="1" s="1"/>
  <c r="Y1813" i="1" s="1"/>
  <c r="W1813" i="1" a="1"/>
  <c r="W1813" i="1" s="1"/>
  <c r="V1813" i="1" a="1"/>
  <c r="V1813" i="1" s="1"/>
  <c r="U1813" i="1"/>
  <c r="T1813" i="1"/>
  <c r="O1813" i="1" s="1"/>
  <c r="P1813" i="1"/>
  <c r="G1813" i="1"/>
  <c r="D1813" i="1"/>
  <c r="C1813" i="1"/>
  <c r="B1813" i="1"/>
  <c r="X1812" i="1"/>
  <c r="Y1812" i="1" s="1"/>
  <c r="X1812" i="1" a="1"/>
  <c r="W1812" i="1"/>
  <c r="W1812" i="1" a="1"/>
  <c r="V1812" i="1" a="1"/>
  <c r="V1812" i="1" s="1"/>
  <c r="U1812" i="1"/>
  <c r="T1812" i="1"/>
  <c r="P1812" i="1"/>
  <c r="O1812" i="1"/>
  <c r="G1812" i="1"/>
  <c r="C1812" i="1"/>
  <c r="D1812" i="1" s="1"/>
  <c r="B1812" i="1"/>
  <c r="X1811" i="1" a="1"/>
  <c r="X1811" i="1" s="1"/>
  <c r="Y1811" i="1" s="1"/>
  <c r="W1811" i="1" a="1"/>
  <c r="W1811" i="1" s="1"/>
  <c r="V1811" i="1" a="1"/>
  <c r="V1811" i="1" s="1"/>
  <c r="U1811" i="1"/>
  <c r="T1811" i="1"/>
  <c r="O1811" i="1" s="1"/>
  <c r="P1811" i="1"/>
  <c r="G1811" i="1"/>
  <c r="D1811" i="1"/>
  <c r="C1811" i="1"/>
  <c r="B1811" i="1"/>
  <c r="X1810" i="1"/>
  <c r="Y1810" i="1" s="1"/>
  <c r="X1810" i="1" a="1"/>
  <c r="W1810" i="1"/>
  <c r="W1810" i="1" a="1"/>
  <c r="V1810" i="1"/>
  <c r="V1810" i="1" a="1"/>
  <c r="U1810" i="1"/>
  <c r="T1810" i="1"/>
  <c r="O1810" i="1" s="1"/>
  <c r="P1810" i="1"/>
  <c r="G1810" i="1"/>
  <c r="D1810" i="1"/>
  <c r="C1810" i="1"/>
  <c r="B1810" i="1"/>
  <c r="X1809" i="1" a="1"/>
  <c r="X1809" i="1" s="1"/>
  <c r="Y1809" i="1" s="1"/>
  <c r="W1809" i="1" a="1"/>
  <c r="W1809" i="1" s="1"/>
  <c r="V1809" i="1" a="1"/>
  <c r="V1809" i="1" s="1"/>
  <c r="U1809" i="1"/>
  <c r="T1809" i="1"/>
  <c r="P1809" i="1"/>
  <c r="O1809" i="1"/>
  <c r="G1809" i="1"/>
  <c r="D1809" i="1"/>
  <c r="C1809" i="1"/>
  <c r="B1809" i="1"/>
  <c r="X1808" i="1" a="1"/>
  <c r="X1808" i="1" s="1"/>
  <c r="Y1808" i="1" s="1"/>
  <c r="W1808" i="1"/>
  <c r="W1808" i="1" a="1"/>
  <c r="V1808" i="1"/>
  <c r="V1808" i="1" a="1"/>
  <c r="U1808" i="1"/>
  <c r="T1808" i="1"/>
  <c r="P1808" i="1"/>
  <c r="O1808" i="1"/>
  <c r="G1808" i="1"/>
  <c r="C1808" i="1"/>
  <c r="D1808" i="1" s="1"/>
  <c r="B1808" i="1"/>
  <c r="X1807" i="1" a="1"/>
  <c r="X1807" i="1" s="1"/>
  <c r="Y1807" i="1" s="1"/>
  <c r="W1807" i="1" a="1"/>
  <c r="W1807" i="1" s="1"/>
  <c r="V1807" i="1" a="1"/>
  <c r="V1807" i="1" s="1"/>
  <c r="U1807" i="1"/>
  <c r="T1807" i="1"/>
  <c r="O1807" i="1" s="1"/>
  <c r="P1807" i="1"/>
  <c r="G1807" i="1"/>
  <c r="D1807" i="1"/>
  <c r="C1807" i="1"/>
  <c r="B1807" i="1"/>
  <c r="Y1806" i="1"/>
  <c r="X1806" i="1"/>
  <c r="X1806" i="1" a="1"/>
  <c r="W1806" i="1"/>
  <c r="W1806" i="1" a="1"/>
  <c r="V1806" i="1"/>
  <c r="V1806" i="1" a="1"/>
  <c r="U1806" i="1"/>
  <c r="T1806" i="1"/>
  <c r="O1806" i="1" s="1"/>
  <c r="P1806" i="1"/>
  <c r="G1806" i="1"/>
  <c r="C1806" i="1"/>
  <c r="D1806" i="1" s="1"/>
  <c r="B1806" i="1"/>
  <c r="Y1805" i="1"/>
  <c r="X1805" i="1"/>
  <c r="X1805" i="1" a="1"/>
  <c r="W1805" i="1" a="1"/>
  <c r="W1805" i="1" s="1"/>
  <c r="V1805" i="1" a="1"/>
  <c r="V1805" i="1" s="1"/>
  <c r="U1805" i="1"/>
  <c r="T1805" i="1"/>
  <c r="P1805" i="1"/>
  <c r="O1805" i="1"/>
  <c r="G1805" i="1"/>
  <c r="C1805" i="1"/>
  <c r="D1805" i="1" s="1"/>
  <c r="B1805" i="1"/>
  <c r="X1804" i="1"/>
  <c r="Y1804" i="1" s="1"/>
  <c r="X1804" i="1" a="1"/>
  <c r="W1804" i="1"/>
  <c r="W1804" i="1" a="1"/>
  <c r="V1804" i="1"/>
  <c r="V1804" i="1" a="1"/>
  <c r="U1804" i="1"/>
  <c r="T1804" i="1"/>
  <c r="O1804" i="1" s="1"/>
  <c r="P1804" i="1"/>
  <c r="G1804" i="1"/>
  <c r="C1804" i="1"/>
  <c r="D1804" i="1" s="1"/>
  <c r="B1804" i="1"/>
  <c r="X1803" i="1" a="1"/>
  <c r="X1803" i="1" s="1"/>
  <c r="Y1803" i="1" s="1"/>
  <c r="W1803" i="1"/>
  <c r="W1803" i="1" a="1"/>
  <c r="V1803" i="1" a="1"/>
  <c r="V1803" i="1" s="1"/>
  <c r="U1803" i="1"/>
  <c r="T1803" i="1"/>
  <c r="O1803" i="1" s="1"/>
  <c r="P1803" i="1"/>
  <c r="G1803" i="1"/>
  <c r="D1803" i="1"/>
  <c r="C1803" i="1"/>
  <c r="B1803" i="1"/>
  <c r="X1802" i="1"/>
  <c r="Y1802" i="1" s="1"/>
  <c r="X1802" i="1" a="1"/>
  <c r="W1802" i="1"/>
  <c r="W1802" i="1" a="1"/>
  <c r="V1802" i="1"/>
  <c r="V1802" i="1" a="1"/>
  <c r="U1802" i="1"/>
  <c r="T1802" i="1"/>
  <c r="O1802" i="1" s="1"/>
  <c r="P1802" i="1"/>
  <c r="G1802" i="1"/>
  <c r="C1802" i="1"/>
  <c r="D1802" i="1" s="1"/>
  <c r="B1802" i="1"/>
  <c r="X1801" i="1" a="1"/>
  <c r="X1801" i="1" s="1"/>
  <c r="Y1801" i="1" s="1"/>
  <c r="W1801" i="1" a="1"/>
  <c r="W1801" i="1" s="1"/>
  <c r="V1801" i="1"/>
  <c r="V1801" i="1" a="1"/>
  <c r="U1801" i="1"/>
  <c r="T1801" i="1"/>
  <c r="P1801" i="1"/>
  <c r="O1801" i="1"/>
  <c r="G1801" i="1"/>
  <c r="D1801" i="1"/>
  <c r="C1801" i="1"/>
  <c r="B1801" i="1"/>
  <c r="X1800" i="1" a="1"/>
  <c r="X1800" i="1" s="1"/>
  <c r="Y1800" i="1" s="1"/>
  <c r="W1800" i="1"/>
  <c r="W1800" i="1" a="1"/>
  <c r="V1800" i="1"/>
  <c r="V1800" i="1" a="1"/>
  <c r="U1800" i="1"/>
  <c r="T1800" i="1"/>
  <c r="P1800" i="1"/>
  <c r="O1800" i="1"/>
  <c r="G1800" i="1"/>
  <c r="C1800" i="1"/>
  <c r="D1800" i="1" s="1"/>
  <c r="B1800" i="1"/>
  <c r="X1799" i="1" a="1"/>
  <c r="X1799" i="1" s="1"/>
  <c r="Y1799" i="1" s="1"/>
  <c r="W1799" i="1" a="1"/>
  <c r="W1799" i="1" s="1"/>
  <c r="V1799" i="1" a="1"/>
  <c r="V1799" i="1" s="1"/>
  <c r="U1799" i="1"/>
  <c r="T1799" i="1"/>
  <c r="P1799" i="1"/>
  <c r="O1799" i="1"/>
  <c r="G1799" i="1"/>
  <c r="D1799" i="1"/>
  <c r="C1799" i="1"/>
  <c r="B1799" i="1"/>
  <c r="X1798" i="1"/>
  <c r="Y1798" i="1" s="1"/>
  <c r="X1798" i="1" a="1"/>
  <c r="W1798" i="1" a="1"/>
  <c r="W1798" i="1" s="1"/>
  <c r="V1798" i="1"/>
  <c r="V1798" i="1" a="1"/>
  <c r="U1798" i="1"/>
  <c r="T1798" i="1"/>
  <c r="O1798" i="1" s="1"/>
  <c r="P1798" i="1"/>
  <c r="G1798" i="1"/>
  <c r="C1798" i="1"/>
  <c r="D1798" i="1" s="1"/>
  <c r="B1798" i="1"/>
  <c r="X1797" i="1" a="1"/>
  <c r="X1797" i="1" s="1"/>
  <c r="Y1797" i="1" s="1"/>
  <c r="W1797" i="1" a="1"/>
  <c r="W1797" i="1" s="1"/>
  <c r="V1797" i="1" a="1"/>
  <c r="V1797" i="1" s="1"/>
  <c r="U1797" i="1"/>
  <c r="T1797" i="1"/>
  <c r="O1797" i="1" s="1"/>
  <c r="P1797" i="1"/>
  <c r="G1797" i="1"/>
  <c r="D1797" i="1"/>
  <c r="C1797" i="1"/>
  <c r="B1797" i="1"/>
  <c r="X1796" i="1"/>
  <c r="Y1796" i="1" s="1"/>
  <c r="X1796" i="1" a="1"/>
  <c r="W1796" i="1"/>
  <c r="W1796" i="1" a="1"/>
  <c r="V1796" i="1" a="1"/>
  <c r="V1796" i="1" s="1"/>
  <c r="U1796" i="1"/>
  <c r="T1796" i="1"/>
  <c r="P1796" i="1"/>
  <c r="O1796" i="1"/>
  <c r="G1796" i="1"/>
  <c r="C1796" i="1"/>
  <c r="D1796" i="1" s="1"/>
  <c r="B1796" i="1"/>
  <c r="X1795" i="1" a="1"/>
  <c r="X1795" i="1" s="1"/>
  <c r="Y1795" i="1" s="1"/>
  <c r="W1795" i="1" a="1"/>
  <c r="W1795" i="1" s="1"/>
  <c r="V1795" i="1" a="1"/>
  <c r="V1795" i="1" s="1"/>
  <c r="U1795" i="1"/>
  <c r="T1795" i="1"/>
  <c r="O1795" i="1" s="1"/>
  <c r="P1795" i="1"/>
  <c r="G1795" i="1"/>
  <c r="D1795" i="1"/>
  <c r="C1795" i="1"/>
  <c r="B1795" i="1"/>
  <c r="X1794" i="1"/>
  <c r="Y1794" i="1" s="1"/>
  <c r="X1794" i="1" a="1"/>
  <c r="W1794" i="1"/>
  <c r="W1794" i="1" a="1"/>
  <c r="V1794" i="1"/>
  <c r="V1794" i="1" a="1"/>
  <c r="U1794" i="1"/>
  <c r="T1794" i="1"/>
  <c r="O1794" i="1" s="1"/>
  <c r="P1794" i="1"/>
  <c r="G1794" i="1"/>
  <c r="D1794" i="1"/>
  <c r="C1794" i="1"/>
  <c r="B1794" i="1"/>
  <c r="X1793" i="1" a="1"/>
  <c r="X1793" i="1" s="1"/>
  <c r="Y1793" i="1" s="1"/>
  <c r="W1793" i="1" a="1"/>
  <c r="W1793" i="1" s="1"/>
  <c r="V1793" i="1" a="1"/>
  <c r="V1793" i="1" s="1"/>
  <c r="U1793" i="1"/>
  <c r="T1793" i="1"/>
  <c r="P1793" i="1"/>
  <c r="O1793" i="1"/>
  <c r="G1793" i="1"/>
  <c r="D1793" i="1"/>
  <c r="C1793" i="1"/>
  <c r="B1793" i="1"/>
  <c r="X1792" i="1" a="1"/>
  <c r="X1792" i="1" s="1"/>
  <c r="Y1792" i="1" s="1"/>
  <c r="W1792" i="1"/>
  <c r="W1792" i="1" a="1"/>
  <c r="V1792" i="1"/>
  <c r="V1792" i="1" a="1"/>
  <c r="U1792" i="1"/>
  <c r="T1792" i="1"/>
  <c r="P1792" i="1"/>
  <c r="O1792" i="1"/>
  <c r="G1792" i="1"/>
  <c r="C1792" i="1"/>
  <c r="D1792" i="1" s="1"/>
  <c r="B1792" i="1"/>
  <c r="X1791" i="1" a="1"/>
  <c r="X1791" i="1" s="1"/>
  <c r="Y1791" i="1" s="1"/>
  <c r="W1791" i="1" a="1"/>
  <c r="W1791" i="1" s="1"/>
  <c r="V1791" i="1" a="1"/>
  <c r="V1791" i="1" s="1"/>
  <c r="U1791" i="1"/>
  <c r="T1791" i="1"/>
  <c r="O1791" i="1" s="1"/>
  <c r="P1791" i="1"/>
  <c r="G1791" i="1"/>
  <c r="D1791" i="1"/>
  <c r="C1791" i="1"/>
  <c r="B1791" i="1"/>
  <c r="X1790" i="1"/>
  <c r="X1790" i="1" a="1"/>
  <c r="W1790" i="1"/>
  <c r="Y1790" i="1" s="1"/>
  <c r="W1790" i="1" a="1"/>
  <c r="V1790" i="1"/>
  <c r="V1790" i="1" a="1"/>
  <c r="U1790" i="1"/>
  <c r="T1790" i="1"/>
  <c r="O1790" i="1" s="1"/>
  <c r="P1790" i="1"/>
  <c r="G1790" i="1"/>
  <c r="C1790" i="1"/>
  <c r="D1790" i="1" s="1"/>
  <c r="B1790" i="1"/>
  <c r="X1789" i="1"/>
  <c r="X1789" i="1" a="1"/>
  <c r="W1789" i="1" a="1"/>
  <c r="W1789" i="1" s="1"/>
  <c r="Y1789" i="1" s="1"/>
  <c r="V1789" i="1" a="1"/>
  <c r="V1789" i="1" s="1"/>
  <c r="U1789" i="1"/>
  <c r="T1789" i="1"/>
  <c r="P1789" i="1"/>
  <c r="O1789" i="1"/>
  <c r="G1789" i="1"/>
  <c r="C1789" i="1"/>
  <c r="D1789" i="1" s="1"/>
  <c r="B1789" i="1"/>
  <c r="X1788" i="1" a="1"/>
  <c r="X1788" i="1" s="1"/>
  <c r="Y1788" i="1" s="1"/>
  <c r="W1788" i="1"/>
  <c r="W1788" i="1" a="1"/>
  <c r="V1788" i="1"/>
  <c r="V1788" i="1" a="1"/>
  <c r="U1788" i="1"/>
  <c r="T1788" i="1"/>
  <c r="O1788" i="1" s="1"/>
  <c r="P1788" i="1"/>
  <c r="G1788" i="1"/>
  <c r="C1788" i="1"/>
  <c r="D1788" i="1" s="1"/>
  <c r="B1788" i="1"/>
  <c r="X1787" i="1" a="1"/>
  <c r="X1787" i="1" s="1"/>
  <c r="Y1787" i="1" s="1"/>
  <c r="W1787" i="1"/>
  <c r="W1787" i="1" a="1"/>
  <c r="V1787" i="1" a="1"/>
  <c r="V1787" i="1" s="1"/>
  <c r="U1787" i="1"/>
  <c r="T1787" i="1"/>
  <c r="O1787" i="1" s="1"/>
  <c r="P1787" i="1"/>
  <c r="G1787" i="1"/>
  <c r="D1787" i="1"/>
  <c r="C1787" i="1"/>
  <c r="B1787" i="1"/>
  <c r="X1786" i="1"/>
  <c r="Y1786" i="1" s="1"/>
  <c r="X1786" i="1" a="1"/>
  <c r="W1786" i="1"/>
  <c r="W1786" i="1" a="1"/>
  <c r="V1786" i="1"/>
  <c r="V1786" i="1" a="1"/>
  <c r="U1786" i="1"/>
  <c r="T1786" i="1"/>
  <c r="O1786" i="1" s="1"/>
  <c r="P1786" i="1"/>
  <c r="G1786" i="1"/>
  <c r="C1786" i="1"/>
  <c r="D1786" i="1" s="1"/>
  <c r="B1786" i="1"/>
  <c r="X1785" i="1" a="1"/>
  <c r="X1785" i="1" s="1"/>
  <c r="Y1785" i="1" s="1"/>
  <c r="W1785" i="1" a="1"/>
  <c r="W1785" i="1" s="1"/>
  <c r="V1785" i="1"/>
  <c r="V1785" i="1" a="1"/>
  <c r="U1785" i="1"/>
  <c r="T1785" i="1"/>
  <c r="P1785" i="1"/>
  <c r="O1785" i="1"/>
  <c r="G1785" i="1"/>
  <c r="D1785" i="1"/>
  <c r="C1785" i="1"/>
  <c r="B1785" i="1"/>
  <c r="X1784" i="1" a="1"/>
  <c r="X1784" i="1" s="1"/>
  <c r="Y1784" i="1" s="1"/>
  <c r="W1784" i="1"/>
  <c r="W1784" i="1" a="1"/>
  <c r="V1784" i="1"/>
  <c r="V1784" i="1" a="1"/>
  <c r="U1784" i="1"/>
  <c r="T1784" i="1"/>
  <c r="P1784" i="1"/>
  <c r="O1784" i="1"/>
  <c r="G1784" i="1"/>
  <c r="C1784" i="1"/>
  <c r="D1784" i="1" s="1"/>
  <c r="B1784" i="1"/>
  <c r="X1783" i="1" a="1"/>
  <c r="X1783" i="1" s="1"/>
  <c r="Y1783" i="1" s="1"/>
  <c r="W1783" i="1" a="1"/>
  <c r="W1783" i="1" s="1"/>
  <c r="V1783" i="1" a="1"/>
  <c r="V1783" i="1" s="1"/>
  <c r="U1783" i="1"/>
  <c r="T1783" i="1"/>
  <c r="P1783" i="1"/>
  <c r="O1783" i="1"/>
  <c r="G1783" i="1"/>
  <c r="D1783" i="1"/>
  <c r="C1783" i="1"/>
  <c r="B1783" i="1"/>
  <c r="X1782" i="1"/>
  <c r="Y1782" i="1" s="1"/>
  <c r="X1782" i="1" a="1"/>
  <c r="W1782" i="1" a="1"/>
  <c r="W1782" i="1" s="1"/>
  <c r="V1782" i="1"/>
  <c r="V1782" i="1" a="1"/>
  <c r="U1782" i="1"/>
  <c r="T1782" i="1"/>
  <c r="O1782" i="1" s="1"/>
  <c r="P1782" i="1"/>
  <c r="G1782" i="1"/>
  <c r="C1782" i="1"/>
  <c r="D1782" i="1" s="1"/>
  <c r="B1782" i="1"/>
  <c r="X1781" i="1" a="1"/>
  <c r="X1781" i="1" s="1"/>
  <c r="Y1781" i="1" s="1"/>
  <c r="W1781" i="1" a="1"/>
  <c r="W1781" i="1" s="1"/>
  <c r="V1781" i="1" a="1"/>
  <c r="V1781" i="1" s="1"/>
  <c r="U1781" i="1"/>
  <c r="T1781" i="1"/>
  <c r="O1781" i="1" s="1"/>
  <c r="P1781" i="1"/>
  <c r="G1781" i="1"/>
  <c r="D1781" i="1"/>
  <c r="C1781" i="1"/>
  <c r="B1781" i="1"/>
  <c r="X1780" i="1"/>
  <c r="Y1780" i="1" s="1"/>
  <c r="X1780" i="1" a="1"/>
  <c r="W1780" i="1"/>
  <c r="W1780" i="1" a="1"/>
  <c r="V1780" i="1" a="1"/>
  <c r="V1780" i="1" s="1"/>
  <c r="U1780" i="1"/>
  <c r="T1780" i="1"/>
  <c r="P1780" i="1"/>
  <c r="O1780" i="1"/>
  <c r="G1780" i="1"/>
  <c r="C1780" i="1"/>
  <c r="D1780" i="1" s="1"/>
  <c r="B1780" i="1"/>
  <c r="X1779" i="1" a="1"/>
  <c r="X1779" i="1" s="1"/>
  <c r="Y1779" i="1" s="1"/>
  <c r="W1779" i="1" a="1"/>
  <c r="W1779" i="1" s="1"/>
  <c r="V1779" i="1" a="1"/>
  <c r="V1779" i="1" s="1"/>
  <c r="U1779" i="1"/>
  <c r="T1779" i="1"/>
  <c r="O1779" i="1" s="1"/>
  <c r="P1779" i="1"/>
  <c r="G1779" i="1"/>
  <c r="D1779" i="1"/>
  <c r="C1779" i="1"/>
  <c r="B1779" i="1"/>
  <c r="X1778" i="1"/>
  <c r="Y1778" i="1" s="1"/>
  <c r="X1778" i="1" a="1"/>
  <c r="W1778" i="1"/>
  <c r="W1778" i="1" a="1"/>
  <c r="V1778" i="1"/>
  <c r="V1778" i="1" a="1"/>
  <c r="U1778" i="1"/>
  <c r="T1778" i="1"/>
  <c r="O1778" i="1" s="1"/>
  <c r="P1778" i="1"/>
  <c r="G1778" i="1"/>
  <c r="D1778" i="1"/>
  <c r="C1778" i="1"/>
  <c r="B1778" i="1"/>
  <c r="X1777" i="1" a="1"/>
  <c r="X1777" i="1" s="1"/>
  <c r="Y1777" i="1" s="1"/>
  <c r="W1777" i="1" a="1"/>
  <c r="W1777" i="1" s="1"/>
  <c r="V1777" i="1" a="1"/>
  <c r="V1777" i="1" s="1"/>
  <c r="U1777" i="1"/>
  <c r="T1777" i="1"/>
  <c r="P1777" i="1"/>
  <c r="O1777" i="1"/>
  <c r="G1777" i="1"/>
  <c r="D1777" i="1"/>
  <c r="C1777" i="1"/>
  <c r="B1777" i="1"/>
  <c r="X1776" i="1"/>
  <c r="Y1776" i="1" s="1"/>
  <c r="X1776" i="1" a="1"/>
  <c r="W1776" i="1"/>
  <c r="W1776" i="1" a="1"/>
  <c r="V1776" i="1"/>
  <c r="V1776" i="1" a="1"/>
  <c r="U1776" i="1"/>
  <c r="T1776" i="1"/>
  <c r="P1776" i="1"/>
  <c r="O1776" i="1"/>
  <c r="G1776" i="1"/>
  <c r="C1776" i="1"/>
  <c r="D1776" i="1" s="1"/>
  <c r="B1776" i="1"/>
  <c r="X1775" i="1" a="1"/>
  <c r="X1775" i="1" s="1"/>
  <c r="Y1775" i="1" s="1"/>
  <c r="W1775" i="1" a="1"/>
  <c r="W1775" i="1" s="1"/>
  <c r="V1775" i="1" a="1"/>
  <c r="V1775" i="1" s="1"/>
  <c r="U1775" i="1"/>
  <c r="T1775" i="1"/>
  <c r="O1775" i="1" s="1"/>
  <c r="P1775" i="1"/>
  <c r="G1775" i="1"/>
  <c r="D1775" i="1"/>
  <c r="C1775" i="1"/>
  <c r="B1775" i="1"/>
  <c r="Y1774" i="1"/>
  <c r="X1774" i="1"/>
  <c r="X1774" i="1" a="1"/>
  <c r="W1774" i="1"/>
  <c r="W1774" i="1" a="1"/>
  <c r="V1774" i="1"/>
  <c r="V1774" i="1" a="1"/>
  <c r="U1774" i="1"/>
  <c r="T1774" i="1"/>
  <c r="O1774" i="1" s="1"/>
  <c r="P1774" i="1"/>
  <c r="G1774" i="1"/>
  <c r="C1774" i="1"/>
  <c r="D1774" i="1" s="1"/>
  <c r="B1774" i="1"/>
  <c r="Y1773" i="1"/>
  <c r="X1773" i="1"/>
  <c r="X1773" i="1" a="1"/>
  <c r="W1773" i="1" a="1"/>
  <c r="W1773" i="1" s="1"/>
  <c r="V1773" i="1" a="1"/>
  <c r="V1773" i="1" s="1"/>
  <c r="U1773" i="1"/>
  <c r="T1773" i="1"/>
  <c r="P1773" i="1"/>
  <c r="O1773" i="1"/>
  <c r="G1773" i="1"/>
  <c r="C1773" i="1"/>
  <c r="D1773" i="1" s="1"/>
  <c r="B1773" i="1"/>
  <c r="X1772" i="1" a="1"/>
  <c r="X1772" i="1" s="1"/>
  <c r="Y1772" i="1" s="1"/>
  <c r="W1772" i="1"/>
  <c r="W1772" i="1" a="1"/>
  <c r="V1772" i="1"/>
  <c r="V1772" i="1" a="1"/>
  <c r="U1772" i="1"/>
  <c r="T1772" i="1"/>
  <c r="O1772" i="1" s="1"/>
  <c r="P1772" i="1"/>
  <c r="G1772" i="1"/>
  <c r="C1772" i="1"/>
  <c r="D1772" i="1" s="1"/>
  <c r="B1772" i="1"/>
  <c r="X1771" i="1" a="1"/>
  <c r="X1771" i="1" s="1"/>
  <c r="Y1771" i="1" s="1"/>
  <c r="W1771" i="1"/>
  <c r="W1771" i="1" a="1"/>
  <c r="V1771" i="1" a="1"/>
  <c r="V1771" i="1" s="1"/>
  <c r="U1771" i="1"/>
  <c r="T1771" i="1"/>
  <c r="O1771" i="1" s="1"/>
  <c r="P1771" i="1"/>
  <c r="G1771" i="1"/>
  <c r="D1771" i="1"/>
  <c r="C1771" i="1"/>
  <c r="B1771" i="1"/>
  <c r="X1770" i="1"/>
  <c r="Y1770" i="1" s="1"/>
  <c r="X1770" i="1" a="1"/>
  <c r="W1770" i="1"/>
  <c r="W1770" i="1" a="1"/>
  <c r="V1770" i="1"/>
  <c r="V1770" i="1" a="1"/>
  <c r="U1770" i="1"/>
  <c r="T1770" i="1"/>
  <c r="O1770" i="1" s="1"/>
  <c r="P1770" i="1"/>
  <c r="G1770" i="1"/>
  <c r="C1770" i="1"/>
  <c r="D1770" i="1" s="1"/>
  <c r="B1770" i="1"/>
  <c r="X1769" i="1" a="1"/>
  <c r="X1769" i="1" s="1"/>
  <c r="Y1769" i="1" s="1"/>
  <c r="W1769" i="1" a="1"/>
  <c r="W1769" i="1" s="1"/>
  <c r="V1769" i="1"/>
  <c r="V1769" i="1" a="1"/>
  <c r="U1769" i="1"/>
  <c r="T1769" i="1"/>
  <c r="P1769" i="1"/>
  <c r="O1769" i="1"/>
  <c r="G1769" i="1"/>
  <c r="D1769" i="1"/>
  <c r="C1769" i="1"/>
  <c r="B1769" i="1"/>
  <c r="X1768" i="1" a="1"/>
  <c r="X1768" i="1" s="1"/>
  <c r="Y1768" i="1" s="1"/>
  <c r="W1768" i="1"/>
  <c r="W1768" i="1" a="1"/>
  <c r="V1768" i="1"/>
  <c r="V1768" i="1" a="1"/>
  <c r="U1768" i="1"/>
  <c r="T1768" i="1"/>
  <c r="P1768" i="1"/>
  <c r="O1768" i="1"/>
  <c r="G1768" i="1"/>
  <c r="C1768" i="1"/>
  <c r="D1768" i="1" s="1"/>
  <c r="B1768" i="1"/>
  <c r="X1767" i="1" a="1"/>
  <c r="X1767" i="1" s="1"/>
  <c r="Y1767" i="1" s="1"/>
  <c r="W1767" i="1" a="1"/>
  <c r="W1767" i="1" s="1"/>
  <c r="V1767" i="1" a="1"/>
  <c r="V1767" i="1" s="1"/>
  <c r="U1767" i="1"/>
  <c r="T1767" i="1"/>
  <c r="P1767" i="1"/>
  <c r="O1767" i="1"/>
  <c r="G1767" i="1"/>
  <c r="D1767" i="1"/>
  <c r="C1767" i="1"/>
  <c r="B1767" i="1"/>
  <c r="X1766" i="1"/>
  <c r="Y1766" i="1" s="1"/>
  <c r="X1766" i="1" a="1"/>
  <c r="W1766" i="1" a="1"/>
  <c r="W1766" i="1" s="1"/>
  <c r="V1766" i="1"/>
  <c r="V1766" i="1" a="1"/>
  <c r="U1766" i="1"/>
  <c r="T1766" i="1"/>
  <c r="O1766" i="1" s="1"/>
  <c r="P1766" i="1"/>
  <c r="G1766" i="1"/>
  <c r="C1766" i="1"/>
  <c r="D1766" i="1" s="1"/>
  <c r="B1766" i="1"/>
  <c r="X1765" i="1" a="1"/>
  <c r="X1765" i="1" s="1"/>
  <c r="Y1765" i="1" s="1"/>
  <c r="W1765" i="1" a="1"/>
  <c r="W1765" i="1" s="1"/>
  <c r="V1765" i="1" a="1"/>
  <c r="V1765" i="1" s="1"/>
  <c r="U1765" i="1"/>
  <c r="T1765" i="1"/>
  <c r="O1765" i="1" s="1"/>
  <c r="P1765" i="1"/>
  <c r="G1765" i="1"/>
  <c r="D1765" i="1"/>
  <c r="C1765" i="1"/>
  <c r="B1765" i="1"/>
  <c r="X1764" i="1"/>
  <c r="Y1764" i="1" s="1"/>
  <c r="X1764" i="1" a="1"/>
  <c r="W1764" i="1"/>
  <c r="W1764" i="1" a="1"/>
  <c r="V1764" i="1" a="1"/>
  <c r="V1764" i="1" s="1"/>
  <c r="U1764" i="1"/>
  <c r="T1764" i="1"/>
  <c r="P1764" i="1"/>
  <c r="O1764" i="1"/>
  <c r="G1764" i="1"/>
  <c r="C1764" i="1"/>
  <c r="D1764" i="1" s="1"/>
  <c r="B1764" i="1"/>
  <c r="X1763" i="1" a="1"/>
  <c r="X1763" i="1" s="1"/>
  <c r="Y1763" i="1" s="1"/>
  <c r="W1763" i="1" a="1"/>
  <c r="W1763" i="1" s="1"/>
  <c r="V1763" i="1" a="1"/>
  <c r="V1763" i="1" s="1"/>
  <c r="U1763" i="1"/>
  <c r="T1763" i="1"/>
  <c r="O1763" i="1" s="1"/>
  <c r="P1763" i="1"/>
  <c r="G1763" i="1"/>
  <c r="D1763" i="1"/>
  <c r="C1763" i="1"/>
  <c r="B1763" i="1"/>
  <c r="X1762" i="1"/>
  <c r="Y1762" i="1" s="1"/>
  <c r="X1762" i="1" a="1"/>
  <c r="W1762" i="1"/>
  <c r="W1762" i="1" a="1"/>
  <c r="V1762" i="1"/>
  <c r="V1762" i="1" a="1"/>
  <c r="U1762" i="1"/>
  <c r="T1762" i="1"/>
  <c r="O1762" i="1" s="1"/>
  <c r="P1762" i="1"/>
  <c r="G1762" i="1"/>
  <c r="D1762" i="1"/>
  <c r="C1762" i="1"/>
  <c r="B1762" i="1"/>
  <c r="X1761" i="1" a="1"/>
  <c r="X1761" i="1" s="1"/>
  <c r="Y1761" i="1" s="1"/>
  <c r="W1761" i="1" a="1"/>
  <c r="W1761" i="1" s="1"/>
  <c r="V1761" i="1" a="1"/>
  <c r="V1761" i="1" s="1"/>
  <c r="U1761" i="1"/>
  <c r="T1761" i="1"/>
  <c r="P1761" i="1"/>
  <c r="O1761" i="1"/>
  <c r="G1761" i="1"/>
  <c r="D1761" i="1"/>
  <c r="C1761" i="1"/>
  <c r="B1761" i="1"/>
  <c r="X1760" i="1" a="1"/>
  <c r="X1760" i="1" s="1"/>
  <c r="Y1760" i="1" s="1"/>
  <c r="W1760" i="1"/>
  <c r="W1760" i="1" a="1"/>
  <c r="V1760" i="1"/>
  <c r="V1760" i="1" a="1"/>
  <c r="U1760" i="1"/>
  <c r="T1760" i="1"/>
  <c r="P1760" i="1"/>
  <c r="O1760" i="1"/>
  <c r="G1760" i="1"/>
  <c r="C1760" i="1"/>
  <c r="D1760" i="1" s="1"/>
  <c r="B1760" i="1"/>
  <c r="X1759" i="1" a="1"/>
  <c r="X1759" i="1" s="1"/>
  <c r="Y1759" i="1" s="1"/>
  <c r="W1759" i="1" a="1"/>
  <c r="W1759" i="1" s="1"/>
  <c r="V1759" i="1" a="1"/>
  <c r="V1759" i="1" s="1"/>
  <c r="U1759" i="1"/>
  <c r="T1759" i="1"/>
  <c r="O1759" i="1" s="1"/>
  <c r="P1759" i="1"/>
  <c r="G1759" i="1"/>
  <c r="D1759" i="1"/>
  <c r="C1759" i="1"/>
  <c r="B1759" i="1"/>
  <c r="Y1758" i="1"/>
  <c r="X1758" i="1"/>
  <c r="X1758" i="1" a="1"/>
  <c r="W1758" i="1"/>
  <c r="W1758" i="1" a="1"/>
  <c r="V1758" i="1"/>
  <c r="V1758" i="1" a="1"/>
  <c r="U1758" i="1"/>
  <c r="T1758" i="1"/>
  <c r="O1758" i="1" s="1"/>
  <c r="P1758" i="1"/>
  <c r="G1758" i="1"/>
  <c r="C1758" i="1"/>
  <c r="D1758" i="1" s="1"/>
  <c r="B1758" i="1"/>
  <c r="Y1757" i="1"/>
  <c r="X1757" i="1"/>
  <c r="X1757" i="1" a="1"/>
  <c r="W1757" i="1" a="1"/>
  <c r="W1757" i="1" s="1"/>
  <c r="V1757" i="1" a="1"/>
  <c r="V1757" i="1" s="1"/>
  <c r="U1757" i="1"/>
  <c r="T1757" i="1"/>
  <c r="P1757" i="1"/>
  <c r="O1757" i="1"/>
  <c r="G1757" i="1"/>
  <c r="C1757" i="1"/>
  <c r="D1757" i="1" s="1"/>
  <c r="B1757" i="1"/>
  <c r="X1756" i="1" a="1"/>
  <c r="X1756" i="1" s="1"/>
  <c r="Y1756" i="1" s="1"/>
  <c r="W1756" i="1"/>
  <c r="W1756" i="1" a="1"/>
  <c r="V1756" i="1"/>
  <c r="V1756" i="1" a="1"/>
  <c r="U1756" i="1"/>
  <c r="T1756" i="1"/>
  <c r="O1756" i="1" s="1"/>
  <c r="P1756" i="1"/>
  <c r="G1756" i="1"/>
  <c r="C1756" i="1"/>
  <c r="D1756" i="1" s="1"/>
  <c r="B1756" i="1"/>
  <c r="X1755" i="1" a="1"/>
  <c r="X1755" i="1" s="1"/>
  <c r="Y1755" i="1" s="1"/>
  <c r="W1755" i="1"/>
  <c r="W1755" i="1" a="1"/>
  <c r="V1755" i="1" a="1"/>
  <c r="V1755" i="1" s="1"/>
  <c r="U1755" i="1"/>
  <c r="T1755" i="1"/>
  <c r="O1755" i="1" s="1"/>
  <c r="P1755" i="1"/>
  <c r="G1755" i="1"/>
  <c r="D1755" i="1"/>
  <c r="C1755" i="1"/>
  <c r="B1755" i="1"/>
  <c r="X1754" i="1"/>
  <c r="Y1754" i="1" s="1"/>
  <c r="X1754" i="1" a="1"/>
  <c r="W1754" i="1"/>
  <c r="W1754" i="1" a="1"/>
  <c r="V1754" i="1"/>
  <c r="V1754" i="1" a="1"/>
  <c r="U1754" i="1"/>
  <c r="T1754" i="1"/>
  <c r="O1754" i="1" s="1"/>
  <c r="P1754" i="1"/>
  <c r="G1754" i="1"/>
  <c r="C1754" i="1"/>
  <c r="D1754" i="1" s="1"/>
  <c r="B1754" i="1"/>
  <c r="X1753" i="1" a="1"/>
  <c r="X1753" i="1" s="1"/>
  <c r="Y1753" i="1" s="1"/>
  <c r="W1753" i="1" a="1"/>
  <c r="W1753" i="1" s="1"/>
  <c r="V1753" i="1"/>
  <c r="V1753" i="1" a="1"/>
  <c r="U1753" i="1"/>
  <c r="T1753" i="1"/>
  <c r="P1753" i="1"/>
  <c r="O1753" i="1"/>
  <c r="G1753" i="1"/>
  <c r="D1753" i="1"/>
  <c r="C1753" i="1"/>
  <c r="B1753" i="1"/>
  <c r="X1752" i="1" a="1"/>
  <c r="X1752" i="1" s="1"/>
  <c r="Y1752" i="1" s="1"/>
  <c r="W1752" i="1"/>
  <c r="W1752" i="1" a="1"/>
  <c r="V1752" i="1"/>
  <c r="V1752" i="1" a="1"/>
  <c r="U1752" i="1"/>
  <c r="T1752" i="1"/>
  <c r="P1752" i="1"/>
  <c r="O1752" i="1"/>
  <c r="G1752" i="1"/>
  <c r="C1752" i="1"/>
  <c r="D1752" i="1" s="1"/>
  <c r="B1752" i="1"/>
  <c r="X1751" i="1" a="1"/>
  <c r="X1751" i="1" s="1"/>
  <c r="Y1751" i="1" s="1"/>
  <c r="W1751" i="1" a="1"/>
  <c r="W1751" i="1" s="1"/>
  <c r="V1751" i="1" a="1"/>
  <c r="V1751" i="1" s="1"/>
  <c r="U1751" i="1"/>
  <c r="T1751" i="1"/>
  <c r="P1751" i="1"/>
  <c r="O1751" i="1"/>
  <c r="G1751" i="1"/>
  <c r="D1751" i="1"/>
  <c r="C1751" i="1"/>
  <c r="B1751" i="1"/>
  <c r="X1750" i="1"/>
  <c r="Y1750" i="1" s="1"/>
  <c r="X1750" i="1" a="1"/>
  <c r="W1750" i="1" a="1"/>
  <c r="W1750" i="1" s="1"/>
  <c r="V1750" i="1"/>
  <c r="V1750" i="1" a="1"/>
  <c r="U1750" i="1"/>
  <c r="T1750" i="1"/>
  <c r="O1750" i="1" s="1"/>
  <c r="P1750" i="1"/>
  <c r="G1750" i="1"/>
  <c r="C1750" i="1"/>
  <c r="D1750" i="1" s="1"/>
  <c r="B1750" i="1"/>
  <c r="X1749" i="1" a="1"/>
  <c r="X1749" i="1" s="1"/>
  <c r="Y1749" i="1" s="1"/>
  <c r="W1749" i="1" a="1"/>
  <c r="W1749" i="1" s="1"/>
  <c r="V1749" i="1" a="1"/>
  <c r="V1749" i="1" s="1"/>
  <c r="U1749" i="1"/>
  <c r="T1749" i="1"/>
  <c r="O1749" i="1" s="1"/>
  <c r="P1749" i="1"/>
  <c r="G1749" i="1"/>
  <c r="D1749" i="1"/>
  <c r="C1749" i="1"/>
  <c r="B1749" i="1"/>
  <c r="X1748" i="1"/>
  <c r="Y1748" i="1" s="1"/>
  <c r="X1748" i="1" a="1"/>
  <c r="W1748" i="1"/>
  <c r="W1748" i="1" a="1"/>
  <c r="V1748" i="1" a="1"/>
  <c r="V1748" i="1" s="1"/>
  <c r="U1748" i="1"/>
  <c r="T1748" i="1"/>
  <c r="P1748" i="1"/>
  <c r="O1748" i="1"/>
  <c r="G1748" i="1"/>
  <c r="C1748" i="1"/>
  <c r="D1748" i="1" s="1"/>
  <c r="B1748" i="1"/>
  <c r="X1747" i="1" a="1"/>
  <c r="X1747" i="1" s="1"/>
  <c r="Y1747" i="1" s="1"/>
  <c r="W1747" i="1" a="1"/>
  <c r="W1747" i="1" s="1"/>
  <c r="V1747" i="1" a="1"/>
  <c r="V1747" i="1" s="1"/>
  <c r="U1747" i="1"/>
  <c r="T1747" i="1"/>
  <c r="O1747" i="1" s="1"/>
  <c r="P1747" i="1"/>
  <c r="G1747" i="1"/>
  <c r="D1747" i="1"/>
  <c r="C1747" i="1"/>
  <c r="B1747" i="1"/>
  <c r="X1746" i="1"/>
  <c r="Y1746" i="1" s="1"/>
  <c r="X1746" i="1" a="1"/>
  <c r="W1746" i="1"/>
  <c r="W1746" i="1" a="1"/>
  <c r="V1746" i="1"/>
  <c r="V1746" i="1" a="1"/>
  <c r="U1746" i="1"/>
  <c r="T1746" i="1"/>
  <c r="O1746" i="1" s="1"/>
  <c r="P1746" i="1"/>
  <c r="G1746" i="1"/>
  <c r="D1746" i="1"/>
  <c r="C1746" i="1"/>
  <c r="B1746" i="1"/>
  <c r="X1745" i="1" a="1"/>
  <c r="X1745" i="1" s="1"/>
  <c r="Y1745" i="1" s="1"/>
  <c r="W1745" i="1" a="1"/>
  <c r="W1745" i="1" s="1"/>
  <c r="V1745" i="1" a="1"/>
  <c r="V1745" i="1" s="1"/>
  <c r="U1745" i="1"/>
  <c r="T1745" i="1"/>
  <c r="P1745" i="1"/>
  <c r="O1745" i="1"/>
  <c r="G1745" i="1"/>
  <c r="D1745" i="1"/>
  <c r="C1745" i="1"/>
  <c r="B1745" i="1"/>
  <c r="X1744" i="1" a="1"/>
  <c r="X1744" i="1" s="1"/>
  <c r="Y1744" i="1" s="1"/>
  <c r="W1744" i="1"/>
  <c r="W1744" i="1" a="1"/>
  <c r="V1744" i="1"/>
  <c r="V1744" i="1" a="1"/>
  <c r="U1744" i="1"/>
  <c r="T1744" i="1"/>
  <c r="P1744" i="1"/>
  <c r="O1744" i="1"/>
  <c r="G1744" i="1"/>
  <c r="C1744" i="1"/>
  <c r="D1744" i="1" s="1"/>
  <c r="B1744" i="1"/>
  <c r="X1743" i="1" a="1"/>
  <c r="X1743" i="1" s="1"/>
  <c r="Y1743" i="1" s="1"/>
  <c r="W1743" i="1" a="1"/>
  <c r="W1743" i="1" s="1"/>
  <c r="V1743" i="1" a="1"/>
  <c r="V1743" i="1" s="1"/>
  <c r="U1743" i="1"/>
  <c r="T1743" i="1"/>
  <c r="O1743" i="1" s="1"/>
  <c r="P1743" i="1"/>
  <c r="G1743" i="1"/>
  <c r="D1743" i="1"/>
  <c r="C1743" i="1"/>
  <c r="B1743" i="1"/>
  <c r="X1742" i="1"/>
  <c r="X1742" i="1" a="1"/>
  <c r="W1742" i="1"/>
  <c r="Y1742" i="1" s="1"/>
  <c r="W1742" i="1" a="1"/>
  <c r="V1742" i="1"/>
  <c r="V1742" i="1" a="1"/>
  <c r="U1742" i="1"/>
  <c r="T1742" i="1"/>
  <c r="O1742" i="1" s="1"/>
  <c r="P1742" i="1"/>
  <c r="G1742" i="1"/>
  <c r="C1742" i="1"/>
  <c r="D1742" i="1" s="1"/>
  <c r="B1742" i="1"/>
  <c r="Y1741" i="1"/>
  <c r="X1741" i="1"/>
  <c r="X1741" i="1" a="1"/>
  <c r="W1741" i="1" a="1"/>
  <c r="W1741" i="1" s="1"/>
  <c r="V1741" i="1" a="1"/>
  <c r="V1741" i="1" s="1"/>
  <c r="U1741" i="1"/>
  <c r="T1741" i="1"/>
  <c r="P1741" i="1"/>
  <c r="O1741" i="1"/>
  <c r="G1741" i="1"/>
  <c r="C1741" i="1"/>
  <c r="D1741" i="1" s="1"/>
  <c r="B1741" i="1"/>
  <c r="X1740" i="1" a="1"/>
  <c r="X1740" i="1" s="1"/>
  <c r="Y1740" i="1" s="1"/>
  <c r="W1740" i="1"/>
  <c r="W1740" i="1" a="1"/>
  <c r="V1740" i="1"/>
  <c r="V1740" i="1" a="1"/>
  <c r="U1740" i="1"/>
  <c r="T1740" i="1"/>
  <c r="O1740" i="1" s="1"/>
  <c r="P1740" i="1"/>
  <c r="G1740" i="1"/>
  <c r="C1740" i="1"/>
  <c r="D1740" i="1" s="1"/>
  <c r="B1740" i="1"/>
  <c r="X1739" i="1" a="1"/>
  <c r="X1739" i="1" s="1"/>
  <c r="Y1739" i="1" s="1"/>
  <c r="W1739" i="1"/>
  <c r="W1739" i="1" a="1"/>
  <c r="V1739" i="1" a="1"/>
  <c r="V1739" i="1" s="1"/>
  <c r="U1739" i="1"/>
  <c r="T1739" i="1"/>
  <c r="O1739" i="1" s="1"/>
  <c r="P1739" i="1"/>
  <c r="G1739" i="1"/>
  <c r="D1739" i="1"/>
  <c r="C1739" i="1"/>
  <c r="B1739" i="1"/>
  <c r="X1738" i="1"/>
  <c r="Y1738" i="1" s="1"/>
  <c r="X1738" i="1" a="1"/>
  <c r="W1738" i="1"/>
  <c r="W1738" i="1" a="1"/>
  <c r="V1738" i="1"/>
  <c r="V1738" i="1" a="1"/>
  <c r="U1738" i="1"/>
  <c r="T1738" i="1"/>
  <c r="O1738" i="1" s="1"/>
  <c r="P1738" i="1"/>
  <c r="G1738" i="1"/>
  <c r="C1738" i="1"/>
  <c r="D1738" i="1" s="1"/>
  <c r="B1738" i="1"/>
  <c r="X1737" i="1" a="1"/>
  <c r="X1737" i="1" s="1"/>
  <c r="Y1737" i="1" s="1"/>
  <c r="W1737" i="1" a="1"/>
  <c r="W1737" i="1" s="1"/>
  <c r="V1737" i="1"/>
  <c r="V1737" i="1" a="1"/>
  <c r="U1737" i="1"/>
  <c r="T1737" i="1"/>
  <c r="P1737" i="1"/>
  <c r="O1737" i="1"/>
  <c r="G1737" i="1"/>
  <c r="D1737" i="1"/>
  <c r="C1737" i="1"/>
  <c r="B1737" i="1"/>
  <c r="X1736" i="1" a="1"/>
  <c r="X1736" i="1" s="1"/>
  <c r="Y1736" i="1" s="1"/>
  <c r="W1736" i="1"/>
  <c r="W1736" i="1" a="1"/>
  <c r="V1736" i="1"/>
  <c r="V1736" i="1" a="1"/>
  <c r="U1736" i="1"/>
  <c r="T1736" i="1"/>
  <c r="P1736" i="1"/>
  <c r="O1736" i="1"/>
  <c r="G1736" i="1"/>
  <c r="C1736" i="1"/>
  <c r="D1736" i="1" s="1"/>
  <c r="B1736" i="1"/>
  <c r="X1735" i="1" a="1"/>
  <c r="X1735" i="1" s="1"/>
  <c r="Y1735" i="1" s="1"/>
  <c r="W1735" i="1" a="1"/>
  <c r="W1735" i="1" s="1"/>
  <c r="V1735" i="1" a="1"/>
  <c r="V1735" i="1" s="1"/>
  <c r="U1735" i="1"/>
  <c r="T1735" i="1"/>
  <c r="P1735" i="1"/>
  <c r="O1735" i="1"/>
  <c r="G1735" i="1"/>
  <c r="D1735" i="1"/>
  <c r="C1735" i="1"/>
  <c r="B1735" i="1"/>
  <c r="X1734" i="1"/>
  <c r="Y1734" i="1" s="1"/>
  <c r="X1734" i="1" a="1"/>
  <c r="W1734" i="1" a="1"/>
  <c r="W1734" i="1" s="1"/>
  <c r="V1734" i="1"/>
  <c r="V1734" i="1" a="1"/>
  <c r="U1734" i="1"/>
  <c r="T1734" i="1"/>
  <c r="O1734" i="1" s="1"/>
  <c r="P1734" i="1"/>
  <c r="G1734" i="1"/>
  <c r="C1734" i="1"/>
  <c r="D1734" i="1" s="1"/>
  <c r="B1734" i="1"/>
  <c r="X1733" i="1" a="1"/>
  <c r="X1733" i="1" s="1"/>
  <c r="Y1733" i="1" s="1"/>
  <c r="W1733" i="1" a="1"/>
  <c r="W1733" i="1" s="1"/>
  <c r="V1733" i="1" a="1"/>
  <c r="V1733" i="1" s="1"/>
  <c r="U1733" i="1"/>
  <c r="T1733" i="1"/>
  <c r="O1733" i="1" s="1"/>
  <c r="P1733" i="1"/>
  <c r="G1733" i="1"/>
  <c r="D1733" i="1"/>
  <c r="C1733" i="1"/>
  <c r="B1733" i="1"/>
  <c r="X1732" i="1"/>
  <c r="Y1732" i="1" s="1"/>
  <c r="X1732" i="1" a="1"/>
  <c r="W1732" i="1"/>
  <c r="W1732" i="1" a="1"/>
  <c r="V1732" i="1" a="1"/>
  <c r="V1732" i="1" s="1"/>
  <c r="U1732" i="1"/>
  <c r="T1732" i="1"/>
  <c r="P1732" i="1"/>
  <c r="O1732" i="1"/>
  <c r="G1732" i="1"/>
  <c r="C1732" i="1"/>
  <c r="D1732" i="1" s="1"/>
  <c r="B1732" i="1"/>
  <c r="X1731" i="1" a="1"/>
  <c r="X1731" i="1" s="1"/>
  <c r="Y1731" i="1" s="1"/>
  <c r="W1731" i="1" a="1"/>
  <c r="W1731" i="1" s="1"/>
  <c r="V1731" i="1" a="1"/>
  <c r="V1731" i="1" s="1"/>
  <c r="U1731" i="1"/>
  <c r="T1731" i="1"/>
  <c r="O1731" i="1" s="1"/>
  <c r="P1731" i="1"/>
  <c r="G1731" i="1"/>
  <c r="D1731" i="1"/>
  <c r="C1731" i="1"/>
  <c r="B1731" i="1"/>
  <c r="X1730" i="1"/>
  <c r="Y1730" i="1" s="1"/>
  <c r="X1730" i="1" a="1"/>
  <c r="W1730" i="1"/>
  <c r="W1730" i="1" a="1"/>
  <c r="V1730" i="1"/>
  <c r="V1730" i="1" a="1"/>
  <c r="U1730" i="1"/>
  <c r="T1730" i="1"/>
  <c r="O1730" i="1" s="1"/>
  <c r="P1730" i="1"/>
  <c r="G1730" i="1"/>
  <c r="D1730" i="1"/>
  <c r="C1730" i="1"/>
  <c r="B1730" i="1"/>
  <c r="X1729" i="1" a="1"/>
  <c r="X1729" i="1" s="1"/>
  <c r="Y1729" i="1" s="1"/>
  <c r="W1729" i="1" a="1"/>
  <c r="W1729" i="1" s="1"/>
  <c r="V1729" i="1" a="1"/>
  <c r="V1729" i="1" s="1"/>
  <c r="U1729" i="1"/>
  <c r="T1729" i="1"/>
  <c r="P1729" i="1"/>
  <c r="O1729" i="1"/>
  <c r="G1729" i="1"/>
  <c r="D1729" i="1"/>
  <c r="C1729" i="1"/>
  <c r="B1729" i="1"/>
  <c r="X1728" i="1" a="1"/>
  <c r="X1728" i="1" s="1"/>
  <c r="Y1728" i="1" s="1"/>
  <c r="W1728" i="1"/>
  <c r="W1728" i="1" a="1"/>
  <c r="V1728" i="1"/>
  <c r="V1728" i="1" a="1"/>
  <c r="U1728" i="1"/>
  <c r="T1728" i="1"/>
  <c r="P1728" i="1"/>
  <c r="O1728" i="1"/>
  <c r="G1728" i="1"/>
  <c r="C1728" i="1"/>
  <c r="D1728" i="1" s="1"/>
  <c r="B1728" i="1"/>
  <c r="X1727" i="1" a="1"/>
  <c r="X1727" i="1" s="1"/>
  <c r="Y1727" i="1" s="1"/>
  <c r="W1727" i="1" a="1"/>
  <c r="W1727" i="1" s="1"/>
  <c r="V1727" i="1" a="1"/>
  <c r="V1727" i="1" s="1"/>
  <c r="U1727" i="1"/>
  <c r="T1727" i="1"/>
  <c r="O1727" i="1" s="1"/>
  <c r="P1727" i="1"/>
  <c r="G1727" i="1"/>
  <c r="D1727" i="1"/>
  <c r="C1727" i="1"/>
  <c r="B1727" i="1"/>
  <c r="Y1726" i="1"/>
  <c r="X1726" i="1"/>
  <c r="X1726" i="1" a="1"/>
  <c r="W1726" i="1"/>
  <c r="W1726" i="1" a="1"/>
  <c r="V1726" i="1"/>
  <c r="V1726" i="1" a="1"/>
  <c r="U1726" i="1"/>
  <c r="T1726" i="1"/>
  <c r="O1726" i="1" s="1"/>
  <c r="P1726" i="1"/>
  <c r="G1726" i="1"/>
  <c r="C1726" i="1"/>
  <c r="D1726" i="1" s="1"/>
  <c r="B1726" i="1"/>
  <c r="Y1725" i="1"/>
  <c r="X1725" i="1"/>
  <c r="X1725" i="1" a="1"/>
  <c r="W1725" i="1" a="1"/>
  <c r="W1725" i="1" s="1"/>
  <c r="V1725" i="1" a="1"/>
  <c r="V1725" i="1" s="1"/>
  <c r="U1725" i="1"/>
  <c r="T1725" i="1"/>
  <c r="P1725" i="1"/>
  <c r="O1725" i="1"/>
  <c r="G1725" i="1"/>
  <c r="C1725" i="1"/>
  <c r="D1725" i="1" s="1"/>
  <c r="B1725" i="1"/>
  <c r="X1724" i="1" a="1"/>
  <c r="X1724" i="1" s="1"/>
  <c r="Y1724" i="1" s="1"/>
  <c r="W1724" i="1"/>
  <c r="W1724" i="1" a="1"/>
  <c r="V1724" i="1"/>
  <c r="V1724" i="1" a="1"/>
  <c r="U1724" i="1"/>
  <c r="T1724" i="1"/>
  <c r="O1724" i="1" s="1"/>
  <c r="P1724" i="1"/>
  <c r="G1724" i="1"/>
  <c r="C1724" i="1"/>
  <c r="D1724" i="1" s="1"/>
  <c r="B1724" i="1"/>
  <c r="X1723" i="1" a="1"/>
  <c r="X1723" i="1" s="1"/>
  <c r="Y1723" i="1" s="1"/>
  <c r="W1723" i="1"/>
  <c r="W1723" i="1" a="1"/>
  <c r="V1723" i="1" a="1"/>
  <c r="V1723" i="1" s="1"/>
  <c r="U1723" i="1"/>
  <c r="T1723" i="1"/>
  <c r="O1723" i="1" s="1"/>
  <c r="P1723" i="1"/>
  <c r="G1723" i="1"/>
  <c r="D1723" i="1"/>
  <c r="C1723" i="1"/>
  <c r="B1723" i="1"/>
  <c r="X1722" i="1"/>
  <c r="Y1722" i="1" s="1"/>
  <c r="X1722" i="1" a="1"/>
  <c r="W1722" i="1"/>
  <c r="W1722" i="1" a="1"/>
  <c r="V1722" i="1"/>
  <c r="V1722" i="1" a="1"/>
  <c r="U1722" i="1"/>
  <c r="T1722" i="1"/>
  <c r="O1722" i="1" s="1"/>
  <c r="P1722" i="1"/>
  <c r="G1722" i="1"/>
  <c r="C1722" i="1"/>
  <c r="D1722" i="1" s="1"/>
  <c r="B1722" i="1"/>
  <c r="X1721" i="1" a="1"/>
  <c r="X1721" i="1" s="1"/>
  <c r="Y1721" i="1" s="1"/>
  <c r="W1721" i="1" a="1"/>
  <c r="W1721" i="1" s="1"/>
  <c r="V1721" i="1"/>
  <c r="V1721" i="1" a="1"/>
  <c r="U1721" i="1"/>
  <c r="T1721" i="1"/>
  <c r="P1721" i="1"/>
  <c r="O1721" i="1"/>
  <c r="G1721" i="1"/>
  <c r="D1721" i="1"/>
  <c r="C1721" i="1"/>
  <c r="B1721" i="1"/>
  <c r="X1720" i="1" a="1"/>
  <c r="X1720" i="1" s="1"/>
  <c r="Y1720" i="1" s="1"/>
  <c r="W1720" i="1"/>
  <c r="W1720" i="1" a="1"/>
  <c r="V1720" i="1"/>
  <c r="V1720" i="1" a="1"/>
  <c r="U1720" i="1"/>
  <c r="T1720" i="1"/>
  <c r="P1720" i="1"/>
  <c r="O1720" i="1"/>
  <c r="G1720" i="1"/>
  <c r="C1720" i="1"/>
  <c r="D1720" i="1" s="1"/>
  <c r="B1720" i="1"/>
  <c r="X1719" i="1" a="1"/>
  <c r="X1719" i="1" s="1"/>
  <c r="Y1719" i="1" s="1"/>
  <c r="W1719" i="1" a="1"/>
  <c r="W1719" i="1" s="1"/>
  <c r="V1719" i="1" a="1"/>
  <c r="V1719" i="1" s="1"/>
  <c r="U1719" i="1"/>
  <c r="T1719" i="1"/>
  <c r="P1719" i="1"/>
  <c r="O1719" i="1"/>
  <c r="G1719" i="1"/>
  <c r="D1719" i="1"/>
  <c r="C1719" i="1"/>
  <c r="B1719" i="1"/>
  <c r="X1718" i="1"/>
  <c r="Y1718" i="1" s="1"/>
  <c r="X1718" i="1" a="1"/>
  <c r="W1718" i="1" a="1"/>
  <c r="W1718" i="1" s="1"/>
  <c r="V1718" i="1"/>
  <c r="V1718" i="1" a="1"/>
  <c r="U1718" i="1"/>
  <c r="T1718" i="1"/>
  <c r="O1718" i="1" s="1"/>
  <c r="P1718" i="1"/>
  <c r="G1718" i="1"/>
  <c r="C1718" i="1"/>
  <c r="D1718" i="1" s="1"/>
  <c r="B1718" i="1"/>
  <c r="X1717" i="1" a="1"/>
  <c r="X1717" i="1" s="1"/>
  <c r="Y1717" i="1" s="1"/>
  <c r="W1717" i="1" a="1"/>
  <c r="W1717" i="1" s="1"/>
  <c r="V1717" i="1" a="1"/>
  <c r="V1717" i="1" s="1"/>
  <c r="U1717" i="1"/>
  <c r="T1717" i="1"/>
  <c r="O1717" i="1" s="1"/>
  <c r="P1717" i="1"/>
  <c r="G1717" i="1"/>
  <c r="D1717" i="1"/>
  <c r="C1717" i="1"/>
  <c r="B1717" i="1"/>
  <c r="X1716" i="1"/>
  <c r="Y1716" i="1" s="1"/>
  <c r="X1716" i="1" a="1"/>
  <c r="W1716" i="1"/>
  <c r="W1716" i="1" a="1"/>
  <c r="V1716" i="1" a="1"/>
  <c r="V1716" i="1" s="1"/>
  <c r="U1716" i="1"/>
  <c r="T1716" i="1"/>
  <c r="P1716" i="1"/>
  <c r="O1716" i="1"/>
  <c r="G1716" i="1"/>
  <c r="C1716" i="1"/>
  <c r="D1716" i="1" s="1"/>
  <c r="B1716" i="1"/>
  <c r="X1715" i="1" a="1"/>
  <c r="X1715" i="1" s="1"/>
  <c r="Y1715" i="1" s="1"/>
  <c r="W1715" i="1" a="1"/>
  <c r="W1715" i="1" s="1"/>
  <c r="V1715" i="1" a="1"/>
  <c r="V1715" i="1" s="1"/>
  <c r="U1715" i="1"/>
  <c r="T1715" i="1"/>
  <c r="O1715" i="1" s="1"/>
  <c r="P1715" i="1"/>
  <c r="G1715" i="1"/>
  <c r="D1715" i="1"/>
  <c r="C1715" i="1"/>
  <c r="B1715" i="1"/>
  <c r="X1714" i="1"/>
  <c r="Y1714" i="1" s="1"/>
  <c r="X1714" i="1" a="1"/>
  <c r="W1714" i="1"/>
  <c r="W1714" i="1" a="1"/>
  <c r="V1714" i="1"/>
  <c r="V1714" i="1" a="1"/>
  <c r="U1714" i="1"/>
  <c r="T1714" i="1"/>
  <c r="O1714" i="1" s="1"/>
  <c r="P1714" i="1"/>
  <c r="G1714" i="1"/>
  <c r="D1714" i="1"/>
  <c r="C1714" i="1"/>
  <c r="B1714" i="1"/>
  <c r="X1713" i="1" a="1"/>
  <c r="X1713" i="1" s="1"/>
  <c r="Y1713" i="1" s="1"/>
  <c r="W1713" i="1" a="1"/>
  <c r="W1713" i="1" s="1"/>
  <c r="V1713" i="1" a="1"/>
  <c r="V1713" i="1" s="1"/>
  <c r="U1713" i="1"/>
  <c r="T1713" i="1"/>
  <c r="P1713" i="1"/>
  <c r="O1713" i="1"/>
  <c r="G1713" i="1"/>
  <c r="D1713" i="1"/>
  <c r="C1713" i="1"/>
  <c r="B1713" i="1"/>
  <c r="X1712" i="1"/>
  <c r="Y1712" i="1" s="1"/>
  <c r="X1712" i="1" a="1"/>
  <c r="W1712" i="1"/>
  <c r="W1712" i="1" a="1"/>
  <c r="V1712" i="1"/>
  <c r="V1712" i="1" a="1"/>
  <c r="U1712" i="1"/>
  <c r="T1712" i="1"/>
  <c r="P1712" i="1"/>
  <c r="O1712" i="1"/>
  <c r="G1712" i="1"/>
  <c r="C1712" i="1"/>
  <c r="D1712" i="1" s="1"/>
  <c r="B1712" i="1"/>
  <c r="X1711" i="1" a="1"/>
  <c r="X1711" i="1" s="1"/>
  <c r="Y1711" i="1" s="1"/>
  <c r="W1711" i="1" a="1"/>
  <c r="W1711" i="1" s="1"/>
  <c r="V1711" i="1" a="1"/>
  <c r="V1711" i="1" s="1"/>
  <c r="U1711" i="1"/>
  <c r="T1711" i="1"/>
  <c r="O1711" i="1" s="1"/>
  <c r="P1711" i="1"/>
  <c r="G1711" i="1"/>
  <c r="D1711" i="1"/>
  <c r="C1711" i="1"/>
  <c r="B1711" i="1"/>
  <c r="Y1710" i="1"/>
  <c r="X1710" i="1"/>
  <c r="X1710" i="1" a="1"/>
  <c r="W1710" i="1"/>
  <c r="W1710" i="1" a="1"/>
  <c r="V1710" i="1"/>
  <c r="V1710" i="1" a="1"/>
  <c r="U1710" i="1"/>
  <c r="T1710" i="1"/>
  <c r="O1710" i="1" s="1"/>
  <c r="P1710" i="1"/>
  <c r="G1710" i="1"/>
  <c r="C1710" i="1"/>
  <c r="D1710" i="1" s="1"/>
  <c r="B1710" i="1"/>
  <c r="Y1709" i="1"/>
  <c r="X1709" i="1"/>
  <c r="X1709" i="1" a="1"/>
  <c r="W1709" i="1" a="1"/>
  <c r="W1709" i="1" s="1"/>
  <c r="V1709" i="1" a="1"/>
  <c r="V1709" i="1" s="1"/>
  <c r="U1709" i="1"/>
  <c r="T1709" i="1"/>
  <c r="P1709" i="1"/>
  <c r="O1709" i="1"/>
  <c r="G1709" i="1"/>
  <c r="C1709" i="1"/>
  <c r="D1709" i="1" s="1"/>
  <c r="B1709" i="1"/>
  <c r="X1708" i="1" a="1"/>
  <c r="X1708" i="1" s="1"/>
  <c r="Y1708" i="1" s="1"/>
  <c r="W1708" i="1"/>
  <c r="W1708" i="1" a="1"/>
  <c r="V1708" i="1"/>
  <c r="V1708" i="1" a="1"/>
  <c r="U1708" i="1"/>
  <c r="T1708" i="1"/>
  <c r="O1708" i="1" s="1"/>
  <c r="P1708" i="1"/>
  <c r="G1708" i="1"/>
  <c r="C1708" i="1"/>
  <c r="D1708" i="1" s="1"/>
  <c r="B1708" i="1"/>
  <c r="X1707" i="1" a="1"/>
  <c r="X1707" i="1" s="1"/>
  <c r="Y1707" i="1" s="1"/>
  <c r="W1707" i="1"/>
  <c r="W1707" i="1" a="1"/>
  <c r="V1707" i="1" a="1"/>
  <c r="V1707" i="1" s="1"/>
  <c r="U1707" i="1"/>
  <c r="T1707" i="1"/>
  <c r="O1707" i="1" s="1"/>
  <c r="P1707" i="1"/>
  <c r="G1707" i="1"/>
  <c r="D1707" i="1"/>
  <c r="C1707" i="1"/>
  <c r="B1707" i="1"/>
  <c r="X1706" i="1"/>
  <c r="Y1706" i="1" s="1"/>
  <c r="X1706" i="1" a="1"/>
  <c r="W1706" i="1" a="1"/>
  <c r="W1706" i="1" s="1"/>
  <c r="V1706" i="1"/>
  <c r="V1706" i="1" a="1"/>
  <c r="U1706" i="1"/>
  <c r="T1706" i="1"/>
  <c r="O1706" i="1" s="1"/>
  <c r="P1706" i="1"/>
  <c r="G1706" i="1"/>
  <c r="C1706" i="1"/>
  <c r="D1706" i="1" s="1"/>
  <c r="B1706" i="1"/>
  <c r="X1705" i="1" a="1"/>
  <c r="X1705" i="1" s="1"/>
  <c r="Y1705" i="1" s="1"/>
  <c r="W1705" i="1" a="1"/>
  <c r="W1705" i="1" s="1"/>
  <c r="V1705" i="1"/>
  <c r="V1705" i="1" a="1"/>
  <c r="U1705" i="1"/>
  <c r="T1705" i="1"/>
  <c r="P1705" i="1"/>
  <c r="O1705" i="1"/>
  <c r="G1705" i="1"/>
  <c r="D1705" i="1"/>
  <c r="C1705" i="1"/>
  <c r="B1705" i="1"/>
  <c r="X1704" i="1" a="1"/>
  <c r="X1704" i="1" s="1"/>
  <c r="Y1704" i="1" s="1"/>
  <c r="W1704" i="1"/>
  <c r="W1704" i="1" a="1"/>
  <c r="V1704" i="1"/>
  <c r="V1704" i="1" a="1"/>
  <c r="U1704" i="1"/>
  <c r="T1704" i="1"/>
  <c r="P1704" i="1"/>
  <c r="O1704" i="1"/>
  <c r="G1704" i="1"/>
  <c r="C1704" i="1"/>
  <c r="D1704" i="1" s="1"/>
  <c r="B1704" i="1"/>
  <c r="X1703" i="1" a="1"/>
  <c r="X1703" i="1" s="1"/>
  <c r="Y1703" i="1" s="1"/>
  <c r="W1703" i="1" a="1"/>
  <c r="W1703" i="1" s="1"/>
  <c r="V1703" i="1" a="1"/>
  <c r="V1703" i="1" s="1"/>
  <c r="U1703" i="1"/>
  <c r="T1703" i="1"/>
  <c r="P1703" i="1"/>
  <c r="O1703" i="1"/>
  <c r="G1703" i="1"/>
  <c r="D1703" i="1"/>
  <c r="C1703" i="1"/>
  <c r="B1703" i="1"/>
  <c r="X1702" i="1"/>
  <c r="Y1702" i="1" s="1"/>
  <c r="X1702" i="1" a="1"/>
  <c r="W1702" i="1" a="1"/>
  <c r="W1702" i="1" s="1"/>
  <c r="V1702" i="1"/>
  <c r="V1702" i="1" a="1"/>
  <c r="U1702" i="1"/>
  <c r="T1702" i="1"/>
  <c r="O1702" i="1" s="1"/>
  <c r="P1702" i="1"/>
  <c r="G1702" i="1"/>
  <c r="C1702" i="1"/>
  <c r="D1702" i="1" s="1"/>
  <c r="B1702" i="1"/>
  <c r="X1701" i="1" a="1"/>
  <c r="X1701" i="1" s="1"/>
  <c r="Y1701" i="1" s="1"/>
  <c r="W1701" i="1" a="1"/>
  <c r="W1701" i="1" s="1"/>
  <c r="V1701" i="1" a="1"/>
  <c r="V1701" i="1" s="1"/>
  <c r="U1701" i="1"/>
  <c r="T1701" i="1"/>
  <c r="O1701" i="1" s="1"/>
  <c r="P1701" i="1"/>
  <c r="G1701" i="1"/>
  <c r="D1701" i="1"/>
  <c r="C1701" i="1"/>
  <c r="B1701" i="1"/>
  <c r="X1700" i="1"/>
  <c r="Y1700" i="1" s="1"/>
  <c r="X1700" i="1" a="1"/>
  <c r="W1700" i="1"/>
  <c r="W1700" i="1" a="1"/>
  <c r="V1700" i="1" a="1"/>
  <c r="V1700" i="1" s="1"/>
  <c r="U1700" i="1"/>
  <c r="T1700" i="1"/>
  <c r="P1700" i="1"/>
  <c r="O1700" i="1"/>
  <c r="G1700" i="1"/>
  <c r="C1700" i="1"/>
  <c r="D1700" i="1" s="1"/>
  <c r="B1700" i="1"/>
  <c r="X1699" i="1" a="1"/>
  <c r="X1699" i="1" s="1"/>
  <c r="Y1699" i="1" s="1"/>
  <c r="W1699" i="1" a="1"/>
  <c r="W1699" i="1" s="1"/>
  <c r="V1699" i="1" a="1"/>
  <c r="V1699" i="1" s="1"/>
  <c r="U1699" i="1"/>
  <c r="T1699" i="1"/>
  <c r="O1699" i="1" s="1"/>
  <c r="P1699" i="1"/>
  <c r="G1699" i="1"/>
  <c r="D1699" i="1"/>
  <c r="C1699" i="1"/>
  <c r="B1699" i="1"/>
  <c r="X1698" i="1"/>
  <c r="Y1698" i="1" s="1"/>
  <c r="X1698" i="1" a="1"/>
  <c r="W1698" i="1"/>
  <c r="W1698" i="1" a="1"/>
  <c r="V1698" i="1"/>
  <c r="V1698" i="1" a="1"/>
  <c r="U1698" i="1"/>
  <c r="T1698" i="1"/>
  <c r="O1698" i="1" s="1"/>
  <c r="P1698" i="1"/>
  <c r="G1698" i="1"/>
  <c r="D1698" i="1"/>
  <c r="C1698" i="1"/>
  <c r="B1698" i="1"/>
  <c r="X1697" i="1" a="1"/>
  <c r="X1697" i="1" s="1"/>
  <c r="Y1697" i="1" s="1"/>
  <c r="W1697" i="1" a="1"/>
  <c r="W1697" i="1" s="1"/>
  <c r="V1697" i="1" a="1"/>
  <c r="V1697" i="1" s="1"/>
  <c r="U1697" i="1"/>
  <c r="T1697" i="1"/>
  <c r="P1697" i="1"/>
  <c r="O1697" i="1"/>
  <c r="G1697" i="1"/>
  <c r="D1697" i="1"/>
  <c r="C1697" i="1"/>
  <c r="B1697" i="1"/>
  <c r="X1696" i="1"/>
  <c r="Y1696" i="1" s="1"/>
  <c r="X1696" i="1" a="1"/>
  <c r="W1696" i="1"/>
  <c r="W1696" i="1" a="1"/>
  <c r="V1696" i="1"/>
  <c r="V1696" i="1" a="1"/>
  <c r="U1696" i="1"/>
  <c r="T1696" i="1"/>
  <c r="P1696" i="1"/>
  <c r="O1696" i="1"/>
  <c r="G1696" i="1"/>
  <c r="C1696" i="1"/>
  <c r="D1696" i="1" s="1"/>
  <c r="B1696" i="1"/>
  <c r="X1695" i="1" a="1"/>
  <c r="X1695" i="1" s="1"/>
  <c r="Y1695" i="1" s="1"/>
  <c r="W1695" i="1" a="1"/>
  <c r="W1695" i="1" s="1"/>
  <c r="V1695" i="1" a="1"/>
  <c r="V1695" i="1" s="1"/>
  <c r="U1695" i="1"/>
  <c r="T1695" i="1"/>
  <c r="O1695" i="1" s="1"/>
  <c r="P1695" i="1"/>
  <c r="G1695" i="1"/>
  <c r="D1695" i="1"/>
  <c r="C1695" i="1"/>
  <c r="B1695" i="1"/>
  <c r="Y1694" i="1"/>
  <c r="X1694" i="1"/>
  <c r="X1694" i="1" a="1"/>
  <c r="W1694" i="1"/>
  <c r="W1694" i="1" a="1"/>
  <c r="V1694" i="1"/>
  <c r="V1694" i="1" a="1"/>
  <c r="U1694" i="1"/>
  <c r="T1694" i="1"/>
  <c r="P1694" i="1"/>
  <c r="O1694" i="1"/>
  <c r="G1694" i="1"/>
  <c r="C1694" i="1"/>
  <c r="D1694" i="1" s="1"/>
  <c r="B1694" i="1"/>
  <c r="Y1693" i="1"/>
  <c r="X1693" i="1"/>
  <c r="X1693" i="1" a="1"/>
  <c r="W1693" i="1" a="1"/>
  <c r="W1693" i="1" s="1"/>
  <c r="V1693" i="1" a="1"/>
  <c r="V1693" i="1" s="1"/>
  <c r="U1693" i="1"/>
  <c r="T1693" i="1"/>
  <c r="P1693" i="1"/>
  <c r="O1693" i="1"/>
  <c r="G1693" i="1"/>
  <c r="C1693" i="1"/>
  <c r="D1693" i="1" s="1"/>
  <c r="B1693" i="1"/>
  <c r="X1692" i="1" a="1"/>
  <c r="X1692" i="1" s="1"/>
  <c r="Y1692" i="1" s="1"/>
  <c r="W1692" i="1"/>
  <c r="W1692" i="1" a="1"/>
  <c r="V1692" i="1"/>
  <c r="V1692" i="1" a="1"/>
  <c r="U1692" i="1"/>
  <c r="T1692" i="1"/>
  <c r="O1692" i="1" s="1"/>
  <c r="P1692" i="1"/>
  <c r="G1692" i="1"/>
  <c r="C1692" i="1"/>
  <c r="D1692" i="1" s="1"/>
  <c r="B1692" i="1"/>
  <c r="X1691" i="1" a="1"/>
  <c r="X1691" i="1" s="1"/>
  <c r="Y1691" i="1" s="1"/>
  <c r="W1691" i="1"/>
  <c r="W1691" i="1" a="1"/>
  <c r="V1691" i="1" a="1"/>
  <c r="V1691" i="1" s="1"/>
  <c r="U1691" i="1"/>
  <c r="T1691" i="1"/>
  <c r="O1691" i="1" s="1"/>
  <c r="P1691" i="1"/>
  <c r="G1691" i="1"/>
  <c r="D1691" i="1"/>
  <c r="C1691" i="1"/>
  <c r="B1691" i="1"/>
  <c r="X1690" i="1"/>
  <c r="Y1690" i="1" s="1"/>
  <c r="X1690" i="1" a="1"/>
  <c r="W1690" i="1" a="1"/>
  <c r="W1690" i="1" s="1"/>
  <c r="V1690" i="1"/>
  <c r="V1690" i="1" a="1"/>
  <c r="U1690" i="1"/>
  <c r="T1690" i="1"/>
  <c r="O1690" i="1" s="1"/>
  <c r="P1690" i="1"/>
  <c r="G1690" i="1"/>
  <c r="C1690" i="1"/>
  <c r="D1690" i="1" s="1"/>
  <c r="B1690" i="1"/>
  <c r="X1689" i="1" a="1"/>
  <c r="X1689" i="1" s="1"/>
  <c r="Y1689" i="1" s="1"/>
  <c r="W1689" i="1" a="1"/>
  <c r="W1689" i="1" s="1"/>
  <c r="V1689" i="1"/>
  <c r="V1689" i="1" a="1"/>
  <c r="U1689" i="1"/>
  <c r="T1689" i="1"/>
  <c r="P1689" i="1"/>
  <c r="O1689" i="1"/>
  <c r="G1689" i="1"/>
  <c r="D1689" i="1"/>
  <c r="C1689" i="1"/>
  <c r="B1689" i="1"/>
  <c r="X1688" i="1" a="1"/>
  <c r="X1688" i="1" s="1"/>
  <c r="Y1688" i="1" s="1"/>
  <c r="W1688" i="1"/>
  <c r="W1688" i="1" a="1"/>
  <c r="V1688" i="1" a="1"/>
  <c r="V1688" i="1" s="1"/>
  <c r="U1688" i="1"/>
  <c r="T1688" i="1"/>
  <c r="P1688" i="1"/>
  <c r="O1688" i="1"/>
  <c r="G1688" i="1"/>
  <c r="C1688" i="1"/>
  <c r="D1688" i="1" s="1"/>
  <c r="B1688" i="1"/>
  <c r="X1687" i="1" a="1"/>
  <c r="X1687" i="1" s="1"/>
  <c r="Y1687" i="1" s="1"/>
  <c r="W1687" i="1" a="1"/>
  <c r="W1687" i="1" s="1"/>
  <c r="V1687" i="1" a="1"/>
  <c r="V1687" i="1" s="1"/>
  <c r="U1687" i="1"/>
  <c r="T1687" i="1"/>
  <c r="P1687" i="1"/>
  <c r="O1687" i="1"/>
  <c r="G1687" i="1"/>
  <c r="D1687" i="1"/>
  <c r="C1687" i="1"/>
  <c r="B1687" i="1"/>
  <c r="X1686" i="1"/>
  <c r="Y1686" i="1" s="1"/>
  <c r="X1686" i="1" a="1"/>
  <c r="W1686" i="1" a="1"/>
  <c r="W1686" i="1" s="1"/>
  <c r="V1686" i="1"/>
  <c r="V1686" i="1" a="1"/>
  <c r="U1686" i="1"/>
  <c r="T1686" i="1"/>
  <c r="O1686" i="1" s="1"/>
  <c r="P1686" i="1"/>
  <c r="G1686" i="1"/>
  <c r="C1686" i="1"/>
  <c r="D1686" i="1" s="1"/>
  <c r="B1686" i="1"/>
  <c r="X1685" i="1" a="1"/>
  <c r="X1685" i="1" s="1"/>
  <c r="Y1685" i="1" s="1"/>
  <c r="W1685" i="1" a="1"/>
  <c r="W1685" i="1" s="1"/>
  <c r="V1685" i="1" a="1"/>
  <c r="V1685" i="1" s="1"/>
  <c r="U1685" i="1"/>
  <c r="T1685" i="1"/>
  <c r="O1685" i="1" s="1"/>
  <c r="P1685" i="1"/>
  <c r="G1685" i="1"/>
  <c r="D1685" i="1"/>
  <c r="C1685" i="1"/>
  <c r="B1685" i="1"/>
  <c r="X1684" i="1"/>
  <c r="Y1684" i="1" s="1"/>
  <c r="X1684" i="1" a="1"/>
  <c r="W1684" i="1"/>
  <c r="W1684" i="1" a="1"/>
  <c r="V1684" i="1" a="1"/>
  <c r="V1684" i="1" s="1"/>
  <c r="U1684" i="1"/>
  <c r="T1684" i="1"/>
  <c r="P1684" i="1"/>
  <c r="O1684" i="1"/>
  <c r="G1684" i="1"/>
  <c r="C1684" i="1"/>
  <c r="D1684" i="1" s="1"/>
  <c r="B1684" i="1"/>
  <c r="X1683" i="1" a="1"/>
  <c r="X1683" i="1" s="1"/>
  <c r="Y1683" i="1" s="1"/>
  <c r="W1683" i="1" a="1"/>
  <c r="W1683" i="1" s="1"/>
  <c r="V1683" i="1" a="1"/>
  <c r="V1683" i="1" s="1"/>
  <c r="U1683" i="1"/>
  <c r="T1683" i="1"/>
  <c r="O1683" i="1" s="1"/>
  <c r="P1683" i="1"/>
  <c r="G1683" i="1"/>
  <c r="D1683" i="1"/>
  <c r="C1683" i="1"/>
  <c r="B1683" i="1"/>
  <c r="X1682" i="1"/>
  <c r="Y1682" i="1" s="1"/>
  <c r="X1682" i="1" a="1"/>
  <c r="W1682" i="1"/>
  <c r="W1682" i="1" a="1"/>
  <c r="V1682" i="1"/>
  <c r="V1682" i="1" a="1"/>
  <c r="U1682" i="1"/>
  <c r="T1682" i="1"/>
  <c r="O1682" i="1" s="1"/>
  <c r="P1682" i="1"/>
  <c r="G1682" i="1"/>
  <c r="D1682" i="1"/>
  <c r="C1682" i="1"/>
  <c r="B1682" i="1"/>
  <c r="X1681" i="1" a="1"/>
  <c r="X1681" i="1" s="1"/>
  <c r="Y1681" i="1" s="1"/>
  <c r="W1681" i="1" a="1"/>
  <c r="W1681" i="1" s="1"/>
  <c r="V1681" i="1" a="1"/>
  <c r="V1681" i="1" s="1"/>
  <c r="U1681" i="1"/>
  <c r="T1681" i="1"/>
  <c r="P1681" i="1"/>
  <c r="O1681" i="1"/>
  <c r="G1681" i="1"/>
  <c r="D1681" i="1"/>
  <c r="C1681" i="1"/>
  <c r="B1681" i="1"/>
  <c r="X1680" i="1"/>
  <c r="Y1680" i="1" s="1"/>
  <c r="X1680" i="1" a="1"/>
  <c r="W1680" i="1"/>
  <c r="W1680" i="1" a="1"/>
  <c r="V1680" i="1"/>
  <c r="V1680" i="1" a="1"/>
  <c r="U1680" i="1"/>
  <c r="T1680" i="1"/>
  <c r="P1680" i="1"/>
  <c r="O1680" i="1"/>
  <c r="G1680" i="1"/>
  <c r="C1680" i="1"/>
  <c r="D1680" i="1" s="1"/>
  <c r="B1680" i="1"/>
  <c r="X1679" i="1" a="1"/>
  <c r="X1679" i="1" s="1"/>
  <c r="Y1679" i="1" s="1"/>
  <c r="W1679" i="1" a="1"/>
  <c r="W1679" i="1" s="1"/>
  <c r="V1679" i="1" a="1"/>
  <c r="V1679" i="1" s="1"/>
  <c r="U1679" i="1"/>
  <c r="T1679" i="1"/>
  <c r="O1679" i="1" s="1"/>
  <c r="P1679" i="1"/>
  <c r="G1679" i="1"/>
  <c r="D1679" i="1"/>
  <c r="C1679" i="1"/>
  <c r="B1679" i="1"/>
  <c r="Y1678" i="1"/>
  <c r="X1678" i="1"/>
  <c r="X1678" i="1" a="1"/>
  <c r="W1678" i="1"/>
  <c r="W1678" i="1" a="1"/>
  <c r="V1678" i="1"/>
  <c r="V1678" i="1" a="1"/>
  <c r="U1678" i="1"/>
  <c r="T1678" i="1"/>
  <c r="P1678" i="1"/>
  <c r="O1678" i="1"/>
  <c r="G1678" i="1"/>
  <c r="C1678" i="1"/>
  <c r="D1678" i="1" s="1"/>
  <c r="B1678" i="1"/>
  <c r="X1677" i="1"/>
  <c r="Y1677" i="1" s="1"/>
  <c r="X1677" i="1" a="1"/>
  <c r="W1677" i="1" a="1"/>
  <c r="W1677" i="1" s="1"/>
  <c r="V1677" i="1" a="1"/>
  <c r="V1677" i="1" s="1"/>
  <c r="U1677" i="1"/>
  <c r="T1677" i="1"/>
  <c r="P1677" i="1"/>
  <c r="O1677" i="1"/>
  <c r="G1677" i="1"/>
  <c r="C1677" i="1"/>
  <c r="D1677" i="1" s="1"/>
  <c r="B1677" i="1"/>
  <c r="X1676" i="1" a="1"/>
  <c r="X1676" i="1" s="1"/>
  <c r="Y1676" i="1" s="1"/>
  <c r="W1676" i="1"/>
  <c r="W1676" i="1" a="1"/>
  <c r="V1676" i="1"/>
  <c r="V1676" i="1" a="1"/>
  <c r="U1676" i="1"/>
  <c r="T1676" i="1"/>
  <c r="O1676" i="1" s="1"/>
  <c r="P1676" i="1"/>
  <c r="G1676" i="1"/>
  <c r="C1676" i="1"/>
  <c r="D1676" i="1" s="1"/>
  <c r="B1676" i="1"/>
  <c r="X1675" i="1" a="1"/>
  <c r="X1675" i="1" s="1"/>
  <c r="Y1675" i="1" s="1"/>
  <c r="W1675" i="1"/>
  <c r="W1675" i="1" a="1"/>
  <c r="V1675" i="1" a="1"/>
  <c r="V1675" i="1" s="1"/>
  <c r="U1675" i="1"/>
  <c r="T1675" i="1"/>
  <c r="O1675" i="1" s="1"/>
  <c r="P1675" i="1"/>
  <c r="G1675" i="1"/>
  <c r="D1675" i="1"/>
  <c r="C1675" i="1"/>
  <c r="B1675" i="1"/>
  <c r="Y1674" i="1"/>
  <c r="X1674" i="1"/>
  <c r="X1674" i="1" a="1"/>
  <c r="W1674" i="1"/>
  <c r="W1674" i="1" a="1"/>
  <c r="V1674" i="1"/>
  <c r="V1674" i="1" a="1"/>
  <c r="U1674" i="1"/>
  <c r="T1674" i="1"/>
  <c r="O1674" i="1" s="1"/>
  <c r="P1674" i="1"/>
  <c r="G1674" i="1"/>
  <c r="C1674" i="1"/>
  <c r="D1674" i="1" s="1"/>
  <c r="B1674" i="1"/>
  <c r="X1673" i="1"/>
  <c r="Y1673" i="1" s="1"/>
  <c r="X1673" i="1" a="1"/>
  <c r="W1673" i="1" a="1"/>
  <c r="W1673" i="1" s="1"/>
  <c r="V1673" i="1"/>
  <c r="V1673" i="1" a="1"/>
  <c r="U1673" i="1"/>
  <c r="T1673" i="1"/>
  <c r="O1673" i="1" s="1"/>
  <c r="P1673" i="1"/>
  <c r="G1673" i="1"/>
  <c r="D1673" i="1"/>
  <c r="C1673" i="1"/>
  <c r="B1673" i="1"/>
  <c r="X1672" i="1" a="1"/>
  <c r="X1672" i="1" s="1"/>
  <c r="Y1672" i="1" s="1"/>
  <c r="W1672" i="1"/>
  <c r="W1672" i="1" a="1"/>
  <c r="V1672" i="1"/>
  <c r="V1672" i="1" a="1"/>
  <c r="U1672" i="1"/>
  <c r="T1672" i="1"/>
  <c r="P1672" i="1"/>
  <c r="O1672" i="1"/>
  <c r="G1672" i="1"/>
  <c r="C1672" i="1"/>
  <c r="D1672" i="1" s="1"/>
  <c r="B1672" i="1"/>
  <c r="X1671" i="1" a="1"/>
  <c r="X1671" i="1" s="1"/>
  <c r="Y1671" i="1" s="1"/>
  <c r="W1671" i="1" a="1"/>
  <c r="W1671" i="1" s="1"/>
  <c r="V1671" i="1" a="1"/>
  <c r="V1671" i="1" s="1"/>
  <c r="U1671" i="1"/>
  <c r="T1671" i="1"/>
  <c r="P1671" i="1"/>
  <c r="O1671" i="1"/>
  <c r="G1671" i="1"/>
  <c r="D1671" i="1"/>
  <c r="C1671" i="1"/>
  <c r="B1671" i="1"/>
  <c r="X1670" i="1"/>
  <c r="Y1670" i="1" s="1"/>
  <c r="X1670" i="1" a="1"/>
  <c r="W1670" i="1" a="1"/>
  <c r="W1670" i="1" s="1"/>
  <c r="V1670" i="1"/>
  <c r="V1670" i="1" a="1"/>
  <c r="U1670" i="1"/>
  <c r="T1670" i="1"/>
  <c r="O1670" i="1" s="1"/>
  <c r="P1670" i="1"/>
  <c r="G1670" i="1"/>
  <c r="C1670" i="1"/>
  <c r="D1670" i="1" s="1"/>
  <c r="B1670" i="1"/>
  <c r="X1669" i="1" a="1"/>
  <c r="X1669" i="1" s="1"/>
  <c r="Y1669" i="1" s="1"/>
  <c r="W1669" i="1" a="1"/>
  <c r="W1669" i="1" s="1"/>
  <c r="V1669" i="1" a="1"/>
  <c r="V1669" i="1" s="1"/>
  <c r="U1669" i="1"/>
  <c r="T1669" i="1"/>
  <c r="O1669" i="1" s="1"/>
  <c r="P1669" i="1"/>
  <c r="G1669" i="1"/>
  <c r="D1669" i="1"/>
  <c r="C1669" i="1"/>
  <c r="B1669" i="1"/>
  <c r="X1668" i="1"/>
  <c r="Y1668" i="1" s="1"/>
  <c r="X1668" i="1" a="1"/>
  <c r="W1668" i="1"/>
  <c r="W1668" i="1" a="1"/>
  <c r="V1668" i="1" a="1"/>
  <c r="V1668" i="1" s="1"/>
  <c r="U1668" i="1"/>
  <c r="T1668" i="1"/>
  <c r="P1668" i="1"/>
  <c r="O1668" i="1"/>
  <c r="G1668" i="1"/>
  <c r="C1668" i="1"/>
  <c r="D1668" i="1" s="1"/>
  <c r="B1668" i="1"/>
  <c r="X1667" i="1" a="1"/>
  <c r="X1667" i="1" s="1"/>
  <c r="Y1667" i="1" s="1"/>
  <c r="W1667" i="1" a="1"/>
  <c r="W1667" i="1" s="1"/>
  <c r="V1667" i="1" a="1"/>
  <c r="V1667" i="1" s="1"/>
  <c r="U1667" i="1"/>
  <c r="T1667" i="1"/>
  <c r="P1667" i="1"/>
  <c r="O1667" i="1"/>
  <c r="G1667" i="1"/>
  <c r="D1667" i="1"/>
  <c r="C1667" i="1"/>
  <c r="B1667" i="1"/>
  <c r="X1666" i="1"/>
  <c r="Y1666" i="1" s="1"/>
  <c r="X1666" i="1" a="1"/>
  <c r="W1666" i="1"/>
  <c r="W1666" i="1" a="1"/>
  <c r="V1666" i="1"/>
  <c r="V1666" i="1" a="1"/>
  <c r="U1666" i="1"/>
  <c r="T1666" i="1"/>
  <c r="O1666" i="1" s="1"/>
  <c r="P1666" i="1"/>
  <c r="G1666" i="1"/>
  <c r="D1666" i="1"/>
  <c r="C1666" i="1"/>
  <c r="B1666" i="1"/>
  <c r="X1665" i="1" a="1"/>
  <c r="X1665" i="1" s="1"/>
  <c r="Y1665" i="1" s="1"/>
  <c r="W1665" i="1" a="1"/>
  <c r="W1665" i="1" s="1"/>
  <c r="V1665" i="1" a="1"/>
  <c r="V1665" i="1" s="1"/>
  <c r="U1665" i="1"/>
  <c r="T1665" i="1"/>
  <c r="P1665" i="1"/>
  <c r="O1665" i="1"/>
  <c r="G1665" i="1"/>
  <c r="D1665" i="1"/>
  <c r="C1665" i="1"/>
  <c r="B1665" i="1"/>
  <c r="X1664" i="1"/>
  <c r="Y1664" i="1" s="1"/>
  <c r="X1664" i="1" a="1"/>
  <c r="W1664" i="1"/>
  <c r="W1664" i="1" a="1"/>
  <c r="V1664" i="1"/>
  <c r="V1664" i="1" a="1"/>
  <c r="U1664" i="1"/>
  <c r="T1664" i="1"/>
  <c r="P1664" i="1"/>
  <c r="O1664" i="1"/>
  <c r="G1664" i="1"/>
  <c r="C1664" i="1"/>
  <c r="D1664" i="1" s="1"/>
  <c r="B1664" i="1"/>
  <c r="Y1663" i="1"/>
  <c r="X1663" i="1" a="1"/>
  <c r="X1663" i="1" s="1"/>
  <c r="W1663" i="1" a="1"/>
  <c r="W1663" i="1" s="1"/>
  <c r="V1663" i="1" a="1"/>
  <c r="V1663" i="1" s="1"/>
  <c r="U1663" i="1"/>
  <c r="T1663" i="1"/>
  <c r="P1663" i="1"/>
  <c r="O1663" i="1"/>
  <c r="G1663" i="1"/>
  <c r="D1663" i="1"/>
  <c r="C1663" i="1"/>
  <c r="B1663" i="1"/>
  <c r="X1662" i="1"/>
  <c r="Y1662" i="1" s="1"/>
  <c r="X1662" i="1" a="1"/>
  <c r="W1662" i="1" a="1"/>
  <c r="W1662" i="1" s="1"/>
  <c r="V1662" i="1"/>
  <c r="V1662" i="1" a="1"/>
  <c r="U1662" i="1"/>
  <c r="T1662" i="1"/>
  <c r="O1662" i="1" s="1"/>
  <c r="P1662" i="1"/>
  <c r="G1662" i="1"/>
  <c r="D1662" i="1"/>
  <c r="C1662" i="1"/>
  <c r="B1662" i="1"/>
  <c r="X1661" i="1" a="1"/>
  <c r="X1661" i="1" s="1"/>
  <c r="Y1661" i="1" s="1"/>
  <c r="W1661" i="1" a="1"/>
  <c r="W1661" i="1" s="1"/>
  <c r="V1661" i="1"/>
  <c r="V1661" i="1" a="1"/>
  <c r="U1661" i="1"/>
  <c r="T1661" i="1"/>
  <c r="O1661" i="1" s="1"/>
  <c r="P1661" i="1"/>
  <c r="G1661" i="1"/>
  <c r="C1661" i="1"/>
  <c r="D1661" i="1" s="1"/>
  <c r="B1661" i="1"/>
  <c r="X1660" i="1"/>
  <c r="Y1660" i="1" s="1"/>
  <c r="X1660" i="1" a="1"/>
  <c r="W1660" i="1" a="1"/>
  <c r="W1660" i="1" s="1"/>
  <c r="V1660" i="1" a="1"/>
  <c r="V1660" i="1" s="1"/>
  <c r="U1660" i="1"/>
  <c r="T1660" i="1"/>
  <c r="P1660" i="1"/>
  <c r="O1660" i="1"/>
  <c r="G1660" i="1"/>
  <c r="D1660" i="1"/>
  <c r="C1660" i="1"/>
  <c r="B1660" i="1"/>
  <c r="X1659" i="1" a="1"/>
  <c r="X1659" i="1" s="1"/>
  <c r="Y1659" i="1" s="1"/>
  <c r="W1659" i="1" a="1"/>
  <c r="W1659" i="1" s="1"/>
  <c r="V1659" i="1" a="1"/>
  <c r="V1659" i="1" s="1"/>
  <c r="U1659" i="1"/>
  <c r="T1659" i="1"/>
  <c r="P1659" i="1"/>
  <c r="O1659" i="1"/>
  <c r="G1659" i="1"/>
  <c r="D1659" i="1"/>
  <c r="C1659" i="1"/>
  <c r="B1659" i="1"/>
  <c r="X1658" i="1"/>
  <c r="Y1658" i="1" s="1"/>
  <c r="X1658" i="1" a="1"/>
  <c r="W1658" i="1"/>
  <c r="W1658" i="1" a="1"/>
  <c r="V1658" i="1" a="1"/>
  <c r="V1658" i="1" s="1"/>
  <c r="U1658" i="1"/>
  <c r="T1658" i="1"/>
  <c r="O1658" i="1" s="1"/>
  <c r="P1658" i="1"/>
  <c r="G1658" i="1"/>
  <c r="D1658" i="1"/>
  <c r="C1658" i="1"/>
  <c r="B1658" i="1"/>
  <c r="X1657" i="1" a="1"/>
  <c r="X1657" i="1" s="1"/>
  <c r="Y1657" i="1" s="1"/>
  <c r="W1657" i="1" a="1"/>
  <c r="W1657" i="1" s="1"/>
  <c r="V1657" i="1" a="1"/>
  <c r="V1657" i="1" s="1"/>
  <c r="U1657" i="1"/>
  <c r="T1657" i="1"/>
  <c r="O1657" i="1" s="1"/>
  <c r="P1657" i="1"/>
  <c r="G1657" i="1"/>
  <c r="D1657" i="1"/>
  <c r="C1657" i="1"/>
  <c r="B1657" i="1"/>
  <c r="X1656" i="1" a="1"/>
  <c r="X1656" i="1" s="1"/>
  <c r="Y1656" i="1" s="1"/>
  <c r="W1656" i="1"/>
  <c r="W1656" i="1" a="1"/>
  <c r="V1656" i="1"/>
  <c r="V1656" i="1" a="1"/>
  <c r="U1656" i="1"/>
  <c r="T1656" i="1"/>
  <c r="O1656" i="1" s="1"/>
  <c r="P1656" i="1"/>
  <c r="G1656" i="1"/>
  <c r="C1656" i="1"/>
  <c r="D1656" i="1" s="1"/>
  <c r="B1656" i="1"/>
  <c r="Y1655" i="1"/>
  <c r="X1655" i="1"/>
  <c r="X1655" i="1" a="1"/>
  <c r="W1655" i="1" a="1"/>
  <c r="W1655" i="1" s="1"/>
  <c r="V1655" i="1" a="1"/>
  <c r="V1655" i="1" s="1"/>
  <c r="U1655" i="1"/>
  <c r="T1655" i="1"/>
  <c r="P1655" i="1"/>
  <c r="O1655" i="1"/>
  <c r="G1655" i="1"/>
  <c r="C1655" i="1"/>
  <c r="D1655" i="1" s="1"/>
  <c r="B1655" i="1"/>
  <c r="Y1654" i="1"/>
  <c r="X1654" i="1"/>
  <c r="X1654" i="1" a="1"/>
  <c r="W1654" i="1" a="1"/>
  <c r="W1654" i="1" s="1"/>
  <c r="V1654" i="1"/>
  <c r="V1654" i="1" a="1"/>
  <c r="U1654" i="1"/>
  <c r="T1654" i="1"/>
  <c r="P1654" i="1"/>
  <c r="O1654" i="1"/>
  <c r="G1654" i="1"/>
  <c r="D1654" i="1"/>
  <c r="C1654" i="1"/>
  <c r="B1654" i="1"/>
  <c r="X1653" i="1" a="1"/>
  <c r="X1653" i="1" s="1"/>
  <c r="Y1653" i="1" s="1"/>
  <c r="W1653" i="1"/>
  <c r="W1653" i="1" a="1"/>
  <c r="V1653" i="1" a="1"/>
  <c r="V1653" i="1" s="1"/>
  <c r="U1653" i="1"/>
  <c r="T1653" i="1"/>
  <c r="O1653" i="1" s="1"/>
  <c r="P1653" i="1"/>
  <c r="G1653" i="1"/>
  <c r="D1653" i="1"/>
  <c r="C1653" i="1"/>
  <c r="B1653" i="1"/>
  <c r="X1652" i="1"/>
  <c r="Y1652" i="1" s="1"/>
  <c r="X1652" i="1" a="1"/>
  <c r="W1652" i="1"/>
  <c r="W1652" i="1" a="1"/>
  <c r="V1652" i="1" a="1"/>
  <c r="V1652" i="1" s="1"/>
  <c r="U1652" i="1"/>
  <c r="T1652" i="1"/>
  <c r="O1652" i="1" s="1"/>
  <c r="P1652" i="1"/>
  <c r="G1652" i="1"/>
  <c r="D1652" i="1"/>
  <c r="C1652" i="1"/>
  <c r="B1652" i="1"/>
  <c r="X1651" i="1" a="1"/>
  <c r="X1651" i="1" s="1"/>
  <c r="Y1651" i="1" s="1"/>
  <c r="W1651" i="1" a="1"/>
  <c r="W1651" i="1" s="1"/>
  <c r="V1651" i="1"/>
  <c r="V1651" i="1" a="1"/>
  <c r="U1651" i="1"/>
  <c r="T1651" i="1"/>
  <c r="O1651" i="1" s="1"/>
  <c r="P1651" i="1"/>
  <c r="G1651" i="1"/>
  <c r="C1651" i="1"/>
  <c r="D1651" i="1" s="1"/>
  <c r="B1651" i="1"/>
  <c r="X1650" i="1" a="1"/>
  <c r="X1650" i="1" s="1"/>
  <c r="Y1650" i="1" s="1"/>
  <c r="W1650" i="1"/>
  <c r="W1650" i="1" a="1"/>
  <c r="V1650" i="1"/>
  <c r="V1650" i="1" a="1"/>
  <c r="U1650" i="1"/>
  <c r="T1650" i="1"/>
  <c r="O1650" i="1" s="1"/>
  <c r="P1650" i="1"/>
  <c r="G1650" i="1"/>
  <c r="C1650" i="1"/>
  <c r="D1650" i="1" s="1"/>
  <c r="B1650" i="1"/>
  <c r="X1649" i="1" a="1"/>
  <c r="X1649" i="1" s="1"/>
  <c r="Y1649" i="1" s="1"/>
  <c r="W1649" i="1" a="1"/>
  <c r="W1649" i="1" s="1"/>
  <c r="V1649" i="1" a="1"/>
  <c r="V1649" i="1" s="1"/>
  <c r="U1649" i="1"/>
  <c r="T1649" i="1"/>
  <c r="P1649" i="1"/>
  <c r="O1649" i="1"/>
  <c r="G1649" i="1"/>
  <c r="D1649" i="1"/>
  <c r="C1649" i="1"/>
  <c r="B1649" i="1"/>
  <c r="X1648" i="1" a="1"/>
  <c r="X1648" i="1" s="1"/>
  <c r="Y1648" i="1" s="1"/>
  <c r="W1648" i="1" a="1"/>
  <c r="W1648" i="1" s="1"/>
  <c r="V1648" i="1"/>
  <c r="V1648" i="1" a="1"/>
  <c r="U1648" i="1"/>
  <c r="T1648" i="1"/>
  <c r="O1648" i="1" s="1"/>
  <c r="P1648" i="1"/>
  <c r="G1648" i="1"/>
  <c r="C1648" i="1"/>
  <c r="D1648" i="1" s="1"/>
  <c r="B1648" i="1"/>
  <c r="X1647" i="1" a="1"/>
  <c r="X1647" i="1" s="1"/>
  <c r="Y1647" i="1" s="1"/>
  <c r="W1647" i="1"/>
  <c r="W1647" i="1" a="1"/>
  <c r="V1647" i="1" a="1"/>
  <c r="V1647" i="1" s="1"/>
  <c r="U1647" i="1"/>
  <c r="T1647" i="1"/>
  <c r="O1647" i="1" s="1"/>
  <c r="P1647" i="1"/>
  <c r="G1647" i="1"/>
  <c r="D1647" i="1"/>
  <c r="C1647" i="1"/>
  <c r="B1647" i="1"/>
  <c r="X1646" i="1" a="1"/>
  <c r="X1646" i="1" s="1"/>
  <c r="Y1646" i="1" s="1"/>
  <c r="W1646" i="1" a="1"/>
  <c r="W1646" i="1" s="1"/>
  <c r="V1646" i="1" a="1"/>
  <c r="V1646" i="1" s="1"/>
  <c r="U1646" i="1"/>
  <c r="T1646" i="1"/>
  <c r="O1646" i="1" s="1"/>
  <c r="P1646" i="1"/>
  <c r="G1646" i="1"/>
  <c r="C1646" i="1"/>
  <c r="D1646" i="1" s="1"/>
  <c r="B1646" i="1"/>
  <c r="X1645" i="1" a="1"/>
  <c r="X1645" i="1" s="1"/>
  <c r="Y1645" i="1" s="1"/>
  <c r="W1645" i="1" a="1"/>
  <c r="W1645" i="1" s="1"/>
  <c r="V1645" i="1" a="1"/>
  <c r="V1645" i="1" s="1"/>
  <c r="U1645" i="1"/>
  <c r="T1645" i="1"/>
  <c r="O1645" i="1" s="1"/>
  <c r="P1645" i="1"/>
  <c r="G1645" i="1"/>
  <c r="C1645" i="1"/>
  <c r="D1645" i="1" s="1"/>
  <c r="B1645" i="1"/>
  <c r="X1644" i="1"/>
  <c r="Y1644" i="1" s="1"/>
  <c r="X1644" i="1" a="1"/>
  <c r="W1644" i="1" a="1"/>
  <c r="W1644" i="1" s="1"/>
  <c r="V1644" i="1" a="1"/>
  <c r="V1644" i="1" s="1"/>
  <c r="U1644" i="1"/>
  <c r="T1644" i="1"/>
  <c r="P1644" i="1"/>
  <c r="O1644" i="1"/>
  <c r="G1644" i="1"/>
  <c r="D1644" i="1"/>
  <c r="C1644" i="1"/>
  <c r="B1644" i="1"/>
  <c r="X1643" i="1" a="1"/>
  <c r="X1643" i="1" s="1"/>
  <c r="Y1643" i="1" s="1"/>
  <c r="W1643" i="1" a="1"/>
  <c r="W1643" i="1" s="1"/>
  <c r="V1643" i="1" a="1"/>
  <c r="V1643" i="1" s="1"/>
  <c r="U1643" i="1"/>
  <c r="T1643" i="1"/>
  <c r="P1643" i="1"/>
  <c r="O1643" i="1"/>
  <c r="G1643" i="1"/>
  <c r="D1643" i="1"/>
  <c r="C1643" i="1"/>
  <c r="B1643" i="1"/>
  <c r="X1642" i="1"/>
  <c r="Y1642" i="1" s="1"/>
  <c r="X1642" i="1" a="1"/>
  <c r="W1642" i="1"/>
  <c r="W1642" i="1" a="1"/>
  <c r="V1642" i="1" a="1"/>
  <c r="V1642" i="1" s="1"/>
  <c r="U1642" i="1"/>
  <c r="T1642" i="1"/>
  <c r="O1642" i="1" s="1"/>
  <c r="P1642" i="1"/>
  <c r="G1642" i="1"/>
  <c r="D1642" i="1"/>
  <c r="C1642" i="1"/>
  <c r="B1642" i="1"/>
  <c r="X1641" i="1" a="1"/>
  <c r="X1641" i="1" s="1"/>
  <c r="Y1641" i="1" s="1"/>
  <c r="W1641" i="1" a="1"/>
  <c r="W1641" i="1" s="1"/>
  <c r="V1641" i="1" a="1"/>
  <c r="V1641" i="1" s="1"/>
  <c r="U1641" i="1"/>
  <c r="T1641" i="1"/>
  <c r="O1641" i="1" s="1"/>
  <c r="P1641" i="1"/>
  <c r="G1641" i="1"/>
  <c r="D1641" i="1"/>
  <c r="C1641" i="1"/>
  <c r="B1641" i="1"/>
  <c r="X1640" i="1" a="1"/>
  <c r="X1640" i="1" s="1"/>
  <c r="Y1640" i="1" s="1"/>
  <c r="W1640" i="1"/>
  <c r="W1640" i="1" a="1"/>
  <c r="V1640" i="1"/>
  <c r="V1640" i="1" a="1"/>
  <c r="U1640" i="1"/>
  <c r="T1640" i="1"/>
  <c r="O1640" i="1" s="1"/>
  <c r="P1640" i="1"/>
  <c r="G1640" i="1"/>
  <c r="C1640" i="1"/>
  <c r="D1640" i="1" s="1"/>
  <c r="B1640" i="1"/>
  <c r="Y1639" i="1"/>
  <c r="X1639" i="1"/>
  <c r="X1639" i="1" a="1"/>
  <c r="W1639" i="1" a="1"/>
  <c r="W1639" i="1" s="1"/>
  <c r="V1639" i="1" a="1"/>
  <c r="V1639" i="1" s="1"/>
  <c r="U1639" i="1"/>
  <c r="T1639" i="1"/>
  <c r="P1639" i="1"/>
  <c r="O1639" i="1"/>
  <c r="G1639" i="1"/>
  <c r="D1639" i="1"/>
  <c r="C1639" i="1"/>
  <c r="B1639" i="1"/>
  <c r="Y1638" i="1"/>
  <c r="X1638" i="1"/>
  <c r="X1638" i="1" a="1"/>
  <c r="W1638" i="1" a="1"/>
  <c r="W1638" i="1" s="1"/>
  <c r="V1638" i="1"/>
  <c r="V1638" i="1" a="1"/>
  <c r="U1638" i="1"/>
  <c r="T1638" i="1"/>
  <c r="P1638" i="1"/>
  <c r="O1638" i="1"/>
  <c r="G1638" i="1"/>
  <c r="D1638" i="1"/>
  <c r="C1638" i="1"/>
  <c r="B1638" i="1"/>
  <c r="Y1637" i="1"/>
  <c r="X1637" i="1" a="1"/>
  <c r="X1637" i="1" s="1"/>
  <c r="W1637" i="1"/>
  <c r="W1637" i="1" a="1"/>
  <c r="V1637" i="1" a="1"/>
  <c r="V1637" i="1" s="1"/>
  <c r="U1637" i="1"/>
  <c r="T1637" i="1"/>
  <c r="O1637" i="1" s="1"/>
  <c r="P1637" i="1"/>
  <c r="G1637" i="1"/>
  <c r="D1637" i="1"/>
  <c r="C1637" i="1"/>
  <c r="B1637" i="1"/>
  <c r="X1636" i="1"/>
  <c r="Y1636" i="1" s="1"/>
  <c r="X1636" i="1" a="1"/>
  <c r="W1636" i="1"/>
  <c r="W1636" i="1" a="1"/>
  <c r="V1636" i="1" a="1"/>
  <c r="V1636" i="1" s="1"/>
  <c r="U1636" i="1"/>
  <c r="T1636" i="1"/>
  <c r="O1636" i="1" s="1"/>
  <c r="P1636" i="1"/>
  <c r="G1636" i="1"/>
  <c r="D1636" i="1"/>
  <c r="C1636" i="1"/>
  <c r="B1636" i="1"/>
  <c r="X1635" i="1" a="1"/>
  <c r="X1635" i="1" s="1"/>
  <c r="Y1635" i="1" s="1"/>
  <c r="W1635" i="1" a="1"/>
  <c r="W1635" i="1" s="1"/>
  <c r="V1635" i="1"/>
  <c r="V1635" i="1" a="1"/>
  <c r="U1635" i="1"/>
  <c r="T1635" i="1"/>
  <c r="O1635" i="1" s="1"/>
  <c r="P1635" i="1"/>
  <c r="G1635" i="1"/>
  <c r="C1635" i="1"/>
  <c r="D1635" i="1" s="1"/>
  <c r="B1635" i="1"/>
  <c r="X1634" i="1" a="1"/>
  <c r="X1634" i="1" s="1"/>
  <c r="Y1634" i="1" s="1"/>
  <c r="W1634" i="1"/>
  <c r="W1634" i="1" a="1"/>
  <c r="V1634" i="1"/>
  <c r="V1634" i="1" a="1"/>
  <c r="U1634" i="1"/>
  <c r="T1634" i="1"/>
  <c r="O1634" i="1" s="1"/>
  <c r="P1634" i="1"/>
  <c r="G1634" i="1"/>
  <c r="C1634" i="1"/>
  <c r="D1634" i="1" s="1"/>
  <c r="B1634" i="1"/>
  <c r="X1633" i="1" a="1"/>
  <c r="X1633" i="1" s="1"/>
  <c r="Y1633" i="1" s="1"/>
  <c r="W1633" i="1" a="1"/>
  <c r="W1633" i="1" s="1"/>
  <c r="V1633" i="1" a="1"/>
  <c r="V1633" i="1" s="1"/>
  <c r="U1633" i="1"/>
  <c r="T1633" i="1"/>
  <c r="P1633" i="1"/>
  <c r="O1633" i="1"/>
  <c r="G1633" i="1"/>
  <c r="D1633" i="1"/>
  <c r="C1633" i="1"/>
  <c r="B1633" i="1"/>
  <c r="X1632" i="1" a="1"/>
  <c r="X1632" i="1" s="1"/>
  <c r="Y1632" i="1" s="1"/>
  <c r="W1632" i="1" a="1"/>
  <c r="W1632" i="1" s="1"/>
  <c r="V1632" i="1"/>
  <c r="V1632" i="1" a="1"/>
  <c r="U1632" i="1"/>
  <c r="T1632" i="1"/>
  <c r="O1632" i="1" s="1"/>
  <c r="P1632" i="1"/>
  <c r="G1632" i="1"/>
  <c r="C1632" i="1"/>
  <c r="D1632" i="1" s="1"/>
  <c r="B1632" i="1"/>
  <c r="X1631" i="1" a="1"/>
  <c r="X1631" i="1" s="1"/>
  <c r="Y1631" i="1" s="1"/>
  <c r="W1631" i="1" a="1"/>
  <c r="W1631" i="1" s="1"/>
  <c r="V1631" i="1" a="1"/>
  <c r="V1631" i="1" s="1"/>
  <c r="U1631" i="1"/>
  <c r="T1631" i="1"/>
  <c r="O1631" i="1" s="1"/>
  <c r="P1631" i="1"/>
  <c r="G1631" i="1"/>
  <c r="D1631" i="1"/>
  <c r="C1631" i="1"/>
  <c r="B1631" i="1"/>
  <c r="X1630" i="1" a="1"/>
  <c r="X1630" i="1" s="1"/>
  <c r="Y1630" i="1" s="1"/>
  <c r="W1630" i="1" a="1"/>
  <c r="W1630" i="1" s="1"/>
  <c r="V1630" i="1" a="1"/>
  <c r="V1630" i="1" s="1"/>
  <c r="U1630" i="1"/>
  <c r="T1630" i="1"/>
  <c r="O1630" i="1" s="1"/>
  <c r="P1630" i="1"/>
  <c r="G1630" i="1"/>
  <c r="C1630" i="1"/>
  <c r="D1630" i="1" s="1"/>
  <c r="B1630" i="1"/>
  <c r="X1629" i="1" a="1"/>
  <c r="X1629" i="1" s="1"/>
  <c r="Y1629" i="1" s="1"/>
  <c r="W1629" i="1" a="1"/>
  <c r="W1629" i="1" s="1"/>
  <c r="V1629" i="1" a="1"/>
  <c r="V1629" i="1" s="1"/>
  <c r="U1629" i="1"/>
  <c r="T1629" i="1"/>
  <c r="O1629" i="1" s="1"/>
  <c r="P1629" i="1"/>
  <c r="G1629" i="1"/>
  <c r="C1629" i="1"/>
  <c r="D1629" i="1" s="1"/>
  <c r="B1629" i="1"/>
  <c r="X1628" i="1"/>
  <c r="Y1628" i="1" s="1"/>
  <c r="X1628" i="1" a="1"/>
  <c r="W1628" i="1" a="1"/>
  <c r="W1628" i="1" s="1"/>
  <c r="V1628" i="1" a="1"/>
  <c r="V1628" i="1" s="1"/>
  <c r="U1628" i="1"/>
  <c r="T1628" i="1"/>
  <c r="P1628" i="1"/>
  <c r="O1628" i="1"/>
  <c r="G1628" i="1"/>
  <c r="D1628" i="1"/>
  <c r="C1628" i="1"/>
  <c r="B1628" i="1"/>
  <c r="X1627" i="1" a="1"/>
  <c r="X1627" i="1" s="1"/>
  <c r="Y1627" i="1" s="1"/>
  <c r="W1627" i="1" a="1"/>
  <c r="W1627" i="1" s="1"/>
  <c r="V1627" i="1" a="1"/>
  <c r="V1627" i="1" s="1"/>
  <c r="U1627" i="1"/>
  <c r="T1627" i="1"/>
  <c r="P1627" i="1"/>
  <c r="O1627" i="1"/>
  <c r="G1627" i="1"/>
  <c r="D1627" i="1"/>
  <c r="C1627" i="1"/>
  <c r="B1627" i="1"/>
  <c r="X1626" i="1"/>
  <c r="Y1626" i="1" s="1"/>
  <c r="X1626" i="1" a="1"/>
  <c r="W1626" i="1"/>
  <c r="W1626" i="1" a="1"/>
  <c r="V1626" i="1" a="1"/>
  <c r="V1626" i="1" s="1"/>
  <c r="U1626" i="1"/>
  <c r="T1626" i="1"/>
  <c r="O1626" i="1" s="1"/>
  <c r="P1626" i="1"/>
  <c r="G1626" i="1"/>
  <c r="D1626" i="1"/>
  <c r="C1626" i="1"/>
  <c r="B1626" i="1"/>
  <c r="X1625" i="1" a="1"/>
  <c r="X1625" i="1" s="1"/>
  <c r="Y1625" i="1" s="1"/>
  <c r="W1625" i="1" a="1"/>
  <c r="W1625" i="1" s="1"/>
  <c r="V1625" i="1" a="1"/>
  <c r="V1625" i="1" s="1"/>
  <c r="U1625" i="1"/>
  <c r="T1625" i="1"/>
  <c r="O1625" i="1" s="1"/>
  <c r="P1625" i="1"/>
  <c r="G1625" i="1"/>
  <c r="D1625" i="1"/>
  <c r="C1625" i="1"/>
  <c r="B1625" i="1"/>
  <c r="X1624" i="1" a="1"/>
  <c r="X1624" i="1" s="1"/>
  <c r="Y1624" i="1" s="1"/>
  <c r="W1624" i="1"/>
  <c r="W1624" i="1" a="1"/>
  <c r="V1624" i="1"/>
  <c r="V1624" i="1" a="1"/>
  <c r="U1624" i="1"/>
  <c r="T1624" i="1"/>
  <c r="O1624" i="1" s="1"/>
  <c r="P1624" i="1"/>
  <c r="G1624" i="1"/>
  <c r="C1624" i="1"/>
  <c r="D1624" i="1" s="1"/>
  <c r="B1624" i="1"/>
  <c r="X1623" i="1"/>
  <c r="X1623" i="1" a="1"/>
  <c r="W1623" i="1" a="1"/>
  <c r="W1623" i="1" s="1"/>
  <c r="Y1623" i="1" s="1"/>
  <c r="V1623" i="1" a="1"/>
  <c r="V1623" i="1" s="1"/>
  <c r="U1623" i="1"/>
  <c r="T1623" i="1"/>
  <c r="P1623" i="1"/>
  <c r="O1623" i="1"/>
  <c r="G1623" i="1"/>
  <c r="D1623" i="1"/>
  <c r="C1623" i="1"/>
  <c r="B1623" i="1"/>
  <c r="X1622" i="1"/>
  <c r="X1622" i="1" a="1"/>
  <c r="W1622" i="1" a="1"/>
  <c r="W1622" i="1" s="1"/>
  <c r="Y1622" i="1" s="1"/>
  <c r="V1622" i="1"/>
  <c r="V1622" i="1" a="1"/>
  <c r="U1622" i="1"/>
  <c r="T1622" i="1"/>
  <c r="P1622" i="1"/>
  <c r="O1622" i="1"/>
  <c r="G1622" i="1"/>
  <c r="D1622" i="1"/>
  <c r="C1622" i="1"/>
  <c r="B1622" i="1"/>
  <c r="Y1621" i="1"/>
  <c r="X1621" i="1" a="1"/>
  <c r="X1621" i="1" s="1"/>
  <c r="W1621" i="1"/>
  <c r="W1621" i="1" a="1"/>
  <c r="V1621" i="1" a="1"/>
  <c r="V1621" i="1" s="1"/>
  <c r="U1621" i="1"/>
  <c r="T1621" i="1"/>
  <c r="O1621" i="1" s="1"/>
  <c r="P1621" i="1"/>
  <c r="G1621" i="1"/>
  <c r="D1621" i="1"/>
  <c r="C1621" i="1"/>
  <c r="B1621" i="1"/>
  <c r="X1620" i="1"/>
  <c r="Y1620" i="1" s="1"/>
  <c r="X1620" i="1" a="1"/>
  <c r="W1620" i="1"/>
  <c r="W1620" i="1" a="1"/>
  <c r="V1620" i="1" a="1"/>
  <c r="V1620" i="1" s="1"/>
  <c r="U1620" i="1"/>
  <c r="T1620" i="1"/>
  <c r="O1620" i="1" s="1"/>
  <c r="P1620" i="1"/>
  <c r="G1620" i="1"/>
  <c r="D1620" i="1"/>
  <c r="C1620" i="1"/>
  <c r="B1620" i="1"/>
  <c r="X1619" i="1" a="1"/>
  <c r="X1619" i="1" s="1"/>
  <c r="Y1619" i="1" s="1"/>
  <c r="W1619" i="1" a="1"/>
  <c r="W1619" i="1" s="1"/>
  <c r="V1619" i="1"/>
  <c r="V1619" i="1" a="1"/>
  <c r="U1619" i="1"/>
  <c r="T1619" i="1"/>
  <c r="O1619" i="1" s="1"/>
  <c r="P1619" i="1"/>
  <c r="G1619" i="1"/>
  <c r="C1619" i="1"/>
  <c r="D1619" i="1" s="1"/>
  <c r="B1619" i="1"/>
  <c r="X1618" i="1" a="1"/>
  <c r="X1618" i="1" s="1"/>
  <c r="W1618" i="1"/>
  <c r="W1618" i="1" a="1"/>
  <c r="V1618" i="1"/>
  <c r="V1618" i="1" a="1"/>
  <c r="U1618" i="1"/>
  <c r="T1618" i="1"/>
  <c r="O1618" i="1" s="1"/>
  <c r="P1618" i="1"/>
  <c r="G1618" i="1"/>
  <c r="C1618" i="1"/>
  <c r="D1618" i="1" s="1"/>
  <c r="B1618" i="1"/>
  <c r="X1617" i="1" a="1"/>
  <c r="X1617" i="1" s="1"/>
  <c r="Y1617" i="1" s="1"/>
  <c r="W1617" i="1" a="1"/>
  <c r="W1617" i="1" s="1"/>
  <c r="V1617" i="1" a="1"/>
  <c r="V1617" i="1" s="1"/>
  <c r="U1617" i="1"/>
  <c r="T1617" i="1"/>
  <c r="P1617" i="1"/>
  <c r="O1617" i="1"/>
  <c r="G1617" i="1"/>
  <c r="D1617" i="1"/>
  <c r="C1617" i="1"/>
  <c r="B1617" i="1"/>
  <c r="X1616" i="1" a="1"/>
  <c r="X1616" i="1" s="1"/>
  <c r="W1616" i="1" a="1"/>
  <c r="W1616" i="1" s="1"/>
  <c r="V1616" i="1"/>
  <c r="V1616" i="1" a="1"/>
  <c r="U1616" i="1"/>
  <c r="T1616" i="1"/>
  <c r="O1616" i="1" s="1"/>
  <c r="P1616" i="1"/>
  <c r="G1616" i="1"/>
  <c r="C1616" i="1"/>
  <c r="D1616" i="1" s="1"/>
  <c r="B1616" i="1"/>
  <c r="X1615" i="1" a="1"/>
  <c r="X1615" i="1" s="1"/>
  <c r="W1615" i="1" a="1"/>
  <c r="W1615" i="1" s="1"/>
  <c r="V1615" i="1" a="1"/>
  <c r="V1615" i="1" s="1"/>
  <c r="U1615" i="1"/>
  <c r="T1615" i="1"/>
  <c r="O1615" i="1" s="1"/>
  <c r="P1615" i="1"/>
  <c r="G1615" i="1"/>
  <c r="D1615" i="1"/>
  <c r="C1615" i="1"/>
  <c r="B1615" i="1"/>
  <c r="X1614" i="1" a="1"/>
  <c r="X1614" i="1" s="1"/>
  <c r="W1614" i="1" a="1"/>
  <c r="W1614" i="1" s="1"/>
  <c r="V1614" i="1" a="1"/>
  <c r="V1614" i="1" s="1"/>
  <c r="U1614" i="1"/>
  <c r="T1614" i="1"/>
  <c r="O1614" i="1" s="1"/>
  <c r="P1614" i="1"/>
  <c r="G1614" i="1"/>
  <c r="C1614" i="1"/>
  <c r="D1614" i="1" s="1"/>
  <c r="B1614" i="1"/>
  <c r="X1613" i="1" a="1"/>
  <c r="X1613" i="1" s="1"/>
  <c r="W1613" i="1" a="1"/>
  <c r="W1613" i="1" s="1"/>
  <c r="V1613" i="1" a="1"/>
  <c r="V1613" i="1" s="1"/>
  <c r="U1613" i="1"/>
  <c r="T1613" i="1"/>
  <c r="O1613" i="1" s="1"/>
  <c r="P1613" i="1"/>
  <c r="G1613" i="1"/>
  <c r="C1613" i="1"/>
  <c r="D1613" i="1" s="1"/>
  <c r="B1613" i="1"/>
  <c r="X1612" i="1"/>
  <c r="X1612" i="1" a="1"/>
  <c r="W1612" i="1" a="1"/>
  <c r="W1612" i="1" s="1"/>
  <c r="V1612" i="1" a="1"/>
  <c r="V1612" i="1" s="1"/>
  <c r="U1612" i="1"/>
  <c r="T1612" i="1"/>
  <c r="P1612" i="1"/>
  <c r="O1612" i="1"/>
  <c r="G1612" i="1"/>
  <c r="D1612" i="1"/>
  <c r="C1612" i="1"/>
  <c r="B1612" i="1"/>
  <c r="X1611" i="1" a="1"/>
  <c r="X1611" i="1" s="1"/>
  <c r="Y1611" i="1" s="1"/>
  <c r="W1611" i="1" a="1"/>
  <c r="W1611" i="1" s="1"/>
  <c r="V1611" i="1" a="1"/>
  <c r="V1611" i="1" s="1"/>
  <c r="U1611" i="1"/>
  <c r="T1611" i="1"/>
  <c r="P1611" i="1"/>
  <c r="O1611" i="1"/>
  <c r="G1611" i="1"/>
  <c r="D1611" i="1"/>
  <c r="C1611" i="1"/>
  <c r="B1611" i="1"/>
  <c r="X1610" i="1"/>
  <c r="Y1610" i="1" s="1"/>
  <c r="X1610" i="1" a="1"/>
  <c r="W1610" i="1"/>
  <c r="W1610" i="1" a="1"/>
  <c r="V1610" i="1" a="1"/>
  <c r="V1610" i="1" s="1"/>
  <c r="U1610" i="1"/>
  <c r="T1610" i="1"/>
  <c r="O1610" i="1" s="1"/>
  <c r="P1610" i="1"/>
  <c r="G1610" i="1"/>
  <c r="D1610" i="1"/>
  <c r="C1610" i="1"/>
  <c r="B1610" i="1"/>
  <c r="X1609" i="1" a="1"/>
  <c r="X1609" i="1" s="1"/>
  <c r="Y1609" i="1" s="1"/>
  <c r="W1609" i="1" a="1"/>
  <c r="W1609" i="1" s="1"/>
  <c r="V1609" i="1" a="1"/>
  <c r="V1609" i="1" s="1"/>
  <c r="U1609" i="1"/>
  <c r="T1609" i="1"/>
  <c r="O1609" i="1" s="1"/>
  <c r="P1609" i="1"/>
  <c r="G1609" i="1"/>
  <c r="D1609" i="1"/>
  <c r="C1609" i="1"/>
  <c r="B1609" i="1"/>
  <c r="X1608" i="1" a="1"/>
  <c r="X1608" i="1" s="1"/>
  <c r="Y1608" i="1" s="1"/>
  <c r="W1608" i="1"/>
  <c r="W1608" i="1" a="1"/>
  <c r="V1608" i="1"/>
  <c r="V1608" i="1" a="1"/>
  <c r="U1608" i="1"/>
  <c r="T1608" i="1"/>
  <c r="O1608" i="1" s="1"/>
  <c r="P1608" i="1"/>
  <c r="G1608" i="1"/>
  <c r="C1608" i="1"/>
  <c r="D1608" i="1" s="1"/>
  <c r="B1608" i="1"/>
  <c r="X1607" i="1"/>
  <c r="X1607" i="1" a="1"/>
  <c r="W1607" i="1" a="1"/>
  <c r="W1607" i="1" s="1"/>
  <c r="Y1607" i="1" s="1"/>
  <c r="V1607" i="1" a="1"/>
  <c r="V1607" i="1" s="1"/>
  <c r="U1607" i="1"/>
  <c r="T1607" i="1"/>
  <c r="P1607" i="1"/>
  <c r="O1607" i="1"/>
  <c r="G1607" i="1"/>
  <c r="D1607" i="1"/>
  <c r="C1607" i="1"/>
  <c r="B1607" i="1"/>
  <c r="X1606" i="1"/>
  <c r="X1606" i="1" a="1"/>
  <c r="W1606" i="1" a="1"/>
  <c r="W1606" i="1" s="1"/>
  <c r="Y1606" i="1" s="1"/>
  <c r="V1606" i="1"/>
  <c r="V1606" i="1" a="1"/>
  <c r="U1606" i="1"/>
  <c r="T1606" i="1"/>
  <c r="P1606" i="1"/>
  <c r="O1606" i="1"/>
  <c r="G1606" i="1"/>
  <c r="D1606" i="1"/>
  <c r="C1606" i="1"/>
  <c r="B1606" i="1"/>
  <c r="X1605" i="1" a="1"/>
  <c r="X1605" i="1" s="1"/>
  <c r="Y1605" i="1" s="1"/>
  <c r="W1605" i="1"/>
  <c r="W1605" i="1" a="1"/>
  <c r="V1605" i="1" a="1"/>
  <c r="V1605" i="1" s="1"/>
  <c r="U1605" i="1"/>
  <c r="T1605" i="1"/>
  <c r="O1605" i="1" s="1"/>
  <c r="P1605" i="1"/>
  <c r="G1605" i="1"/>
  <c r="D1605" i="1"/>
  <c r="C1605" i="1"/>
  <c r="B1605" i="1"/>
  <c r="X1604" i="1"/>
  <c r="Y1604" i="1" s="1"/>
  <c r="X1604" i="1" a="1"/>
  <c r="W1604" i="1"/>
  <c r="W1604" i="1" a="1"/>
  <c r="V1604" i="1" a="1"/>
  <c r="V1604" i="1" s="1"/>
  <c r="U1604" i="1"/>
  <c r="T1604" i="1"/>
  <c r="O1604" i="1" s="1"/>
  <c r="P1604" i="1"/>
  <c r="G1604" i="1"/>
  <c r="D1604" i="1"/>
  <c r="C1604" i="1"/>
  <c r="B1604" i="1"/>
  <c r="X1603" i="1" a="1"/>
  <c r="X1603" i="1" s="1"/>
  <c r="Y1603" i="1" s="1"/>
  <c r="W1603" i="1" a="1"/>
  <c r="W1603" i="1" s="1"/>
  <c r="V1603" i="1"/>
  <c r="V1603" i="1" a="1"/>
  <c r="U1603" i="1"/>
  <c r="T1603" i="1"/>
  <c r="O1603" i="1" s="1"/>
  <c r="P1603" i="1"/>
  <c r="G1603" i="1"/>
  <c r="C1603" i="1"/>
  <c r="D1603" i="1" s="1"/>
  <c r="B1603" i="1"/>
  <c r="X1602" i="1" a="1"/>
  <c r="X1602" i="1" s="1"/>
  <c r="Y1602" i="1" s="1"/>
  <c r="W1602" i="1"/>
  <c r="W1602" i="1" a="1"/>
  <c r="V1602" i="1"/>
  <c r="V1602" i="1" a="1"/>
  <c r="U1602" i="1"/>
  <c r="T1602" i="1"/>
  <c r="O1602" i="1" s="1"/>
  <c r="P1602" i="1"/>
  <c r="G1602" i="1"/>
  <c r="C1602" i="1"/>
  <c r="D1602" i="1" s="1"/>
  <c r="B1602" i="1"/>
  <c r="X1601" i="1" a="1"/>
  <c r="X1601" i="1" s="1"/>
  <c r="W1601" i="1" a="1"/>
  <c r="W1601" i="1" s="1"/>
  <c r="V1601" i="1" a="1"/>
  <c r="V1601" i="1" s="1"/>
  <c r="U1601" i="1"/>
  <c r="T1601" i="1"/>
  <c r="P1601" i="1"/>
  <c r="O1601" i="1"/>
  <c r="G1601" i="1"/>
  <c r="D1601" i="1"/>
  <c r="C1601" i="1"/>
  <c r="B1601" i="1"/>
  <c r="X1600" i="1" a="1"/>
  <c r="X1600" i="1" s="1"/>
  <c r="Y1600" i="1" s="1"/>
  <c r="W1600" i="1" a="1"/>
  <c r="W1600" i="1" s="1"/>
  <c r="V1600" i="1"/>
  <c r="V1600" i="1" a="1"/>
  <c r="U1600" i="1"/>
  <c r="T1600" i="1"/>
  <c r="O1600" i="1" s="1"/>
  <c r="P1600" i="1"/>
  <c r="G1600" i="1"/>
  <c r="C1600" i="1"/>
  <c r="D1600" i="1" s="1"/>
  <c r="B1600" i="1"/>
  <c r="X1599" i="1" a="1"/>
  <c r="X1599" i="1" s="1"/>
  <c r="Y1599" i="1" s="1"/>
  <c r="W1599" i="1" a="1"/>
  <c r="W1599" i="1" s="1"/>
  <c r="V1599" i="1" a="1"/>
  <c r="V1599" i="1" s="1"/>
  <c r="U1599" i="1"/>
  <c r="T1599" i="1"/>
  <c r="O1599" i="1" s="1"/>
  <c r="P1599" i="1"/>
  <c r="G1599" i="1"/>
  <c r="D1599" i="1"/>
  <c r="C1599" i="1"/>
  <c r="B1599" i="1"/>
  <c r="X1598" i="1" a="1"/>
  <c r="X1598" i="1" s="1"/>
  <c r="W1598" i="1" a="1"/>
  <c r="W1598" i="1" s="1"/>
  <c r="V1598" i="1" a="1"/>
  <c r="V1598" i="1" s="1"/>
  <c r="U1598" i="1"/>
  <c r="T1598" i="1"/>
  <c r="O1598" i="1" s="1"/>
  <c r="P1598" i="1"/>
  <c r="G1598" i="1"/>
  <c r="C1598" i="1"/>
  <c r="D1598" i="1" s="1"/>
  <c r="B1598" i="1"/>
  <c r="X1597" i="1" a="1"/>
  <c r="X1597" i="1" s="1"/>
  <c r="Y1597" i="1" s="1"/>
  <c r="W1597" i="1" a="1"/>
  <c r="W1597" i="1" s="1"/>
  <c r="V1597" i="1" a="1"/>
  <c r="V1597" i="1" s="1"/>
  <c r="U1597" i="1"/>
  <c r="T1597" i="1"/>
  <c r="O1597" i="1" s="1"/>
  <c r="P1597" i="1"/>
  <c r="G1597" i="1"/>
  <c r="C1597" i="1"/>
  <c r="D1597" i="1" s="1"/>
  <c r="B1597" i="1"/>
  <c r="X1596" i="1"/>
  <c r="Y1596" i="1" s="1"/>
  <c r="X1596" i="1" a="1"/>
  <c r="W1596" i="1" a="1"/>
  <c r="W1596" i="1" s="1"/>
  <c r="V1596" i="1" a="1"/>
  <c r="V1596" i="1" s="1"/>
  <c r="U1596" i="1"/>
  <c r="T1596" i="1"/>
  <c r="P1596" i="1"/>
  <c r="O1596" i="1"/>
  <c r="G1596" i="1"/>
  <c r="D1596" i="1"/>
  <c r="C1596" i="1"/>
  <c r="B1596" i="1"/>
  <c r="X1595" i="1" a="1"/>
  <c r="X1595" i="1" s="1"/>
  <c r="Y1595" i="1" s="1"/>
  <c r="W1595" i="1" a="1"/>
  <c r="W1595" i="1" s="1"/>
  <c r="V1595" i="1" a="1"/>
  <c r="V1595" i="1" s="1"/>
  <c r="U1595" i="1"/>
  <c r="T1595" i="1"/>
  <c r="P1595" i="1"/>
  <c r="O1595" i="1"/>
  <c r="G1595" i="1"/>
  <c r="D1595" i="1"/>
  <c r="C1595" i="1"/>
  <c r="B1595" i="1"/>
  <c r="X1594" i="1"/>
  <c r="Y1594" i="1" s="1"/>
  <c r="X1594" i="1" a="1"/>
  <c r="W1594" i="1"/>
  <c r="W1594" i="1" a="1"/>
  <c r="V1594" i="1" a="1"/>
  <c r="V1594" i="1" s="1"/>
  <c r="U1594" i="1"/>
  <c r="T1594" i="1"/>
  <c r="O1594" i="1" s="1"/>
  <c r="P1594" i="1"/>
  <c r="G1594" i="1"/>
  <c r="D1594" i="1"/>
  <c r="C1594" i="1"/>
  <c r="B1594" i="1"/>
  <c r="X1593" i="1" a="1"/>
  <c r="X1593" i="1" s="1"/>
  <c r="Y1593" i="1" s="1"/>
  <c r="W1593" i="1" a="1"/>
  <c r="W1593" i="1" s="1"/>
  <c r="V1593" i="1" a="1"/>
  <c r="V1593" i="1" s="1"/>
  <c r="U1593" i="1"/>
  <c r="T1593" i="1"/>
  <c r="O1593" i="1" s="1"/>
  <c r="P1593" i="1"/>
  <c r="G1593" i="1"/>
  <c r="D1593" i="1"/>
  <c r="C1593" i="1"/>
  <c r="B1593" i="1"/>
  <c r="X1592" i="1" a="1"/>
  <c r="X1592" i="1" s="1"/>
  <c r="Y1592" i="1" s="1"/>
  <c r="W1592" i="1"/>
  <c r="W1592" i="1" a="1"/>
  <c r="V1592" i="1"/>
  <c r="V1592" i="1" a="1"/>
  <c r="U1592" i="1"/>
  <c r="T1592" i="1"/>
  <c r="O1592" i="1" s="1"/>
  <c r="P1592" i="1"/>
  <c r="G1592" i="1"/>
  <c r="C1592" i="1"/>
  <c r="D1592" i="1" s="1"/>
  <c r="B1592" i="1"/>
  <c r="X1591" i="1"/>
  <c r="X1591" i="1" a="1"/>
  <c r="W1591" i="1" a="1"/>
  <c r="W1591" i="1" s="1"/>
  <c r="Y1591" i="1" s="1"/>
  <c r="V1591" i="1" a="1"/>
  <c r="V1591" i="1" s="1"/>
  <c r="U1591" i="1"/>
  <c r="T1591" i="1"/>
  <c r="P1591" i="1"/>
  <c r="O1591" i="1"/>
  <c r="G1591" i="1"/>
  <c r="D1591" i="1"/>
  <c r="C1591" i="1"/>
  <c r="B1591" i="1"/>
  <c r="X1590" i="1"/>
  <c r="X1590" i="1" a="1"/>
  <c r="W1590" i="1" a="1"/>
  <c r="W1590" i="1" s="1"/>
  <c r="Y1590" i="1" s="1"/>
  <c r="V1590" i="1"/>
  <c r="V1590" i="1" a="1"/>
  <c r="U1590" i="1"/>
  <c r="T1590" i="1"/>
  <c r="P1590" i="1"/>
  <c r="O1590" i="1"/>
  <c r="G1590" i="1"/>
  <c r="D1590" i="1"/>
  <c r="C1590" i="1"/>
  <c r="B1590" i="1"/>
  <c r="X1589" i="1" a="1"/>
  <c r="X1589" i="1" s="1"/>
  <c r="Y1589" i="1" s="1"/>
  <c r="W1589" i="1"/>
  <c r="W1589" i="1" a="1"/>
  <c r="V1589" i="1" a="1"/>
  <c r="V1589" i="1" s="1"/>
  <c r="U1589" i="1"/>
  <c r="T1589" i="1"/>
  <c r="O1589" i="1" s="1"/>
  <c r="P1589" i="1"/>
  <c r="G1589" i="1"/>
  <c r="D1589" i="1"/>
  <c r="C1589" i="1"/>
  <c r="B1589" i="1"/>
  <c r="X1588" i="1"/>
  <c r="Y1588" i="1" s="1"/>
  <c r="X1588" i="1" a="1"/>
  <c r="W1588" i="1"/>
  <c r="W1588" i="1" a="1"/>
  <c r="V1588" i="1" a="1"/>
  <c r="V1588" i="1" s="1"/>
  <c r="U1588" i="1"/>
  <c r="T1588" i="1"/>
  <c r="O1588" i="1" s="1"/>
  <c r="P1588" i="1"/>
  <c r="G1588" i="1"/>
  <c r="D1588" i="1"/>
  <c r="C1588" i="1"/>
  <c r="B1588" i="1"/>
  <c r="X1587" i="1" a="1"/>
  <c r="X1587" i="1" s="1"/>
  <c r="Y1587" i="1" s="1"/>
  <c r="W1587" i="1" a="1"/>
  <c r="W1587" i="1" s="1"/>
  <c r="V1587" i="1"/>
  <c r="V1587" i="1" a="1"/>
  <c r="U1587" i="1"/>
  <c r="T1587" i="1"/>
  <c r="O1587" i="1" s="1"/>
  <c r="P1587" i="1"/>
  <c r="G1587" i="1"/>
  <c r="C1587" i="1"/>
  <c r="D1587" i="1" s="1"/>
  <c r="B1587" i="1"/>
  <c r="X1586" i="1" a="1"/>
  <c r="X1586" i="1" s="1"/>
  <c r="Y1586" i="1" s="1"/>
  <c r="W1586" i="1"/>
  <c r="W1586" i="1" a="1"/>
  <c r="V1586" i="1"/>
  <c r="V1586" i="1" a="1"/>
  <c r="U1586" i="1"/>
  <c r="T1586" i="1"/>
  <c r="O1586" i="1" s="1"/>
  <c r="P1586" i="1"/>
  <c r="G1586" i="1"/>
  <c r="C1586" i="1"/>
  <c r="D1586" i="1" s="1"/>
  <c r="B1586" i="1"/>
  <c r="X1585" i="1" a="1"/>
  <c r="X1585" i="1" s="1"/>
  <c r="Y1585" i="1" s="1"/>
  <c r="W1585" i="1" a="1"/>
  <c r="W1585" i="1" s="1"/>
  <c r="V1585" i="1" a="1"/>
  <c r="V1585" i="1" s="1"/>
  <c r="U1585" i="1"/>
  <c r="T1585" i="1"/>
  <c r="P1585" i="1"/>
  <c r="O1585" i="1"/>
  <c r="G1585" i="1"/>
  <c r="D1585" i="1"/>
  <c r="C1585" i="1"/>
  <c r="B1585" i="1"/>
  <c r="X1584" i="1" a="1"/>
  <c r="X1584" i="1" s="1"/>
  <c r="Y1584" i="1" s="1"/>
  <c r="W1584" i="1" a="1"/>
  <c r="W1584" i="1" s="1"/>
  <c r="V1584" i="1"/>
  <c r="V1584" i="1" a="1"/>
  <c r="U1584" i="1"/>
  <c r="T1584" i="1"/>
  <c r="O1584" i="1" s="1"/>
  <c r="P1584" i="1"/>
  <c r="G1584" i="1"/>
  <c r="C1584" i="1"/>
  <c r="D1584" i="1" s="1"/>
  <c r="B1584" i="1"/>
  <c r="X1583" i="1" a="1"/>
  <c r="X1583" i="1" s="1"/>
  <c r="Y1583" i="1" s="1"/>
  <c r="W1583" i="1" a="1"/>
  <c r="W1583" i="1" s="1"/>
  <c r="V1583" i="1" a="1"/>
  <c r="V1583" i="1" s="1"/>
  <c r="U1583" i="1"/>
  <c r="T1583" i="1"/>
  <c r="O1583" i="1" s="1"/>
  <c r="P1583" i="1"/>
  <c r="G1583" i="1"/>
  <c r="D1583" i="1"/>
  <c r="C1583" i="1"/>
  <c r="B1583" i="1"/>
  <c r="X1582" i="1" a="1"/>
  <c r="X1582" i="1" s="1"/>
  <c r="W1582" i="1" a="1"/>
  <c r="W1582" i="1" s="1"/>
  <c r="V1582" i="1" a="1"/>
  <c r="V1582" i="1" s="1"/>
  <c r="U1582" i="1"/>
  <c r="T1582" i="1"/>
  <c r="O1582" i="1" s="1"/>
  <c r="P1582" i="1"/>
  <c r="G1582" i="1"/>
  <c r="C1582" i="1"/>
  <c r="D1582" i="1" s="1"/>
  <c r="B1582" i="1"/>
  <c r="X1581" i="1" a="1"/>
  <c r="X1581" i="1" s="1"/>
  <c r="W1581" i="1" a="1"/>
  <c r="W1581" i="1" s="1"/>
  <c r="V1581" i="1" a="1"/>
  <c r="V1581" i="1" s="1"/>
  <c r="U1581" i="1"/>
  <c r="T1581" i="1"/>
  <c r="O1581" i="1" s="1"/>
  <c r="P1581" i="1"/>
  <c r="G1581" i="1"/>
  <c r="C1581" i="1"/>
  <c r="D1581" i="1" s="1"/>
  <c r="B1581" i="1"/>
  <c r="X1580" i="1"/>
  <c r="Y1580" i="1" s="1"/>
  <c r="X1580" i="1" a="1"/>
  <c r="W1580" i="1" a="1"/>
  <c r="W1580" i="1" s="1"/>
  <c r="V1580" i="1" a="1"/>
  <c r="V1580" i="1" s="1"/>
  <c r="U1580" i="1"/>
  <c r="T1580" i="1"/>
  <c r="P1580" i="1"/>
  <c r="O1580" i="1"/>
  <c r="G1580" i="1"/>
  <c r="D1580" i="1"/>
  <c r="C1580" i="1"/>
  <c r="B1580" i="1"/>
  <c r="X1579" i="1" a="1"/>
  <c r="X1579" i="1" s="1"/>
  <c r="W1579" i="1" a="1"/>
  <c r="W1579" i="1" s="1"/>
  <c r="V1579" i="1" a="1"/>
  <c r="V1579" i="1" s="1"/>
  <c r="U1579" i="1"/>
  <c r="T1579" i="1"/>
  <c r="P1579" i="1"/>
  <c r="O1579" i="1"/>
  <c r="G1579" i="1"/>
  <c r="D1579" i="1"/>
  <c r="C1579" i="1"/>
  <c r="B1579" i="1"/>
  <c r="X1578" i="1"/>
  <c r="Y1578" i="1" s="1"/>
  <c r="X1578" i="1" a="1"/>
  <c r="W1578" i="1"/>
  <c r="W1578" i="1" a="1"/>
  <c r="V1578" i="1" a="1"/>
  <c r="V1578" i="1" s="1"/>
  <c r="U1578" i="1"/>
  <c r="T1578" i="1"/>
  <c r="O1578" i="1" s="1"/>
  <c r="P1578" i="1"/>
  <c r="G1578" i="1"/>
  <c r="D1578" i="1"/>
  <c r="C1578" i="1"/>
  <c r="B1578" i="1"/>
  <c r="X1577" i="1" a="1"/>
  <c r="X1577" i="1" s="1"/>
  <c r="W1577" i="1" a="1"/>
  <c r="W1577" i="1" s="1"/>
  <c r="V1577" i="1" a="1"/>
  <c r="V1577" i="1" s="1"/>
  <c r="U1577" i="1"/>
  <c r="T1577" i="1"/>
  <c r="O1577" i="1" s="1"/>
  <c r="P1577" i="1"/>
  <c r="G1577" i="1"/>
  <c r="D1577" i="1"/>
  <c r="C1577" i="1"/>
  <c r="B1577" i="1"/>
  <c r="X1576" i="1" a="1"/>
  <c r="X1576" i="1" s="1"/>
  <c r="Y1576" i="1" s="1"/>
  <c r="W1576" i="1"/>
  <c r="W1576" i="1" a="1"/>
  <c r="V1576" i="1"/>
  <c r="V1576" i="1" a="1"/>
  <c r="U1576" i="1"/>
  <c r="T1576" i="1"/>
  <c r="O1576" i="1" s="1"/>
  <c r="P1576" i="1"/>
  <c r="G1576" i="1"/>
  <c r="C1576" i="1"/>
  <c r="D1576" i="1" s="1"/>
  <c r="B1576" i="1"/>
  <c r="X1575" i="1"/>
  <c r="X1575" i="1" a="1"/>
  <c r="W1575" i="1" a="1"/>
  <c r="W1575" i="1" s="1"/>
  <c r="Y1575" i="1" s="1"/>
  <c r="V1575" i="1" a="1"/>
  <c r="V1575" i="1" s="1"/>
  <c r="U1575" i="1"/>
  <c r="T1575" i="1"/>
  <c r="P1575" i="1"/>
  <c r="O1575" i="1"/>
  <c r="G1575" i="1"/>
  <c r="D1575" i="1"/>
  <c r="C1575" i="1"/>
  <c r="B1575" i="1"/>
  <c r="X1574" i="1"/>
  <c r="X1574" i="1" a="1"/>
  <c r="W1574" i="1" a="1"/>
  <c r="W1574" i="1" s="1"/>
  <c r="Y1574" i="1" s="1"/>
  <c r="V1574" i="1"/>
  <c r="V1574" i="1" a="1"/>
  <c r="U1574" i="1"/>
  <c r="T1574" i="1"/>
  <c r="P1574" i="1"/>
  <c r="O1574" i="1"/>
  <c r="G1574" i="1"/>
  <c r="D1574" i="1"/>
  <c r="C1574" i="1"/>
  <c r="B1574" i="1"/>
  <c r="Y1573" i="1"/>
  <c r="X1573" i="1" a="1"/>
  <c r="X1573" i="1" s="1"/>
  <c r="W1573" i="1"/>
  <c r="W1573" i="1" a="1"/>
  <c r="V1573" i="1" a="1"/>
  <c r="V1573" i="1" s="1"/>
  <c r="U1573" i="1"/>
  <c r="T1573" i="1"/>
  <c r="O1573" i="1" s="1"/>
  <c r="P1573" i="1"/>
  <c r="G1573" i="1"/>
  <c r="D1573" i="1"/>
  <c r="C1573" i="1"/>
  <c r="B1573" i="1"/>
  <c r="X1572" i="1"/>
  <c r="Y1572" i="1" s="1"/>
  <c r="X1572" i="1" a="1"/>
  <c r="W1572" i="1"/>
  <c r="W1572" i="1" a="1"/>
  <c r="V1572" i="1" a="1"/>
  <c r="V1572" i="1" s="1"/>
  <c r="U1572" i="1"/>
  <c r="T1572" i="1"/>
  <c r="O1572" i="1" s="1"/>
  <c r="P1572" i="1"/>
  <c r="G1572" i="1"/>
  <c r="D1572" i="1"/>
  <c r="C1572" i="1"/>
  <c r="B1572" i="1"/>
  <c r="X1571" i="1" a="1"/>
  <c r="X1571" i="1" s="1"/>
  <c r="Y1571" i="1" s="1"/>
  <c r="W1571" i="1" a="1"/>
  <c r="W1571" i="1" s="1"/>
  <c r="V1571" i="1"/>
  <c r="V1571" i="1" a="1"/>
  <c r="U1571" i="1"/>
  <c r="T1571" i="1"/>
  <c r="O1571" i="1" s="1"/>
  <c r="P1571" i="1"/>
  <c r="G1571" i="1"/>
  <c r="C1571" i="1"/>
  <c r="D1571" i="1" s="1"/>
  <c r="B1571" i="1"/>
  <c r="X1570" i="1" a="1"/>
  <c r="X1570" i="1" s="1"/>
  <c r="Y1570" i="1" s="1"/>
  <c r="W1570" i="1"/>
  <c r="W1570" i="1" a="1"/>
  <c r="V1570" i="1"/>
  <c r="V1570" i="1" a="1"/>
  <c r="U1570" i="1"/>
  <c r="T1570" i="1"/>
  <c r="P1570" i="1"/>
  <c r="O1570" i="1"/>
  <c r="G1570" i="1"/>
  <c r="C1570" i="1"/>
  <c r="D1570" i="1" s="1"/>
  <c r="B1570" i="1"/>
  <c r="X1569" i="1" a="1"/>
  <c r="X1569" i="1" s="1"/>
  <c r="Y1569" i="1" s="1"/>
  <c r="W1569" i="1" a="1"/>
  <c r="W1569" i="1" s="1"/>
  <c r="V1569" i="1" a="1"/>
  <c r="V1569" i="1" s="1"/>
  <c r="U1569" i="1"/>
  <c r="T1569" i="1"/>
  <c r="P1569" i="1"/>
  <c r="O1569" i="1"/>
  <c r="G1569" i="1"/>
  <c r="D1569" i="1"/>
  <c r="C1569" i="1"/>
  <c r="B1569" i="1"/>
  <c r="X1568" i="1" a="1"/>
  <c r="X1568" i="1" s="1"/>
  <c r="Y1568" i="1" s="1"/>
  <c r="W1568" i="1" a="1"/>
  <c r="W1568" i="1" s="1"/>
  <c r="V1568" i="1"/>
  <c r="V1568" i="1" a="1"/>
  <c r="U1568" i="1"/>
  <c r="T1568" i="1"/>
  <c r="O1568" i="1" s="1"/>
  <c r="P1568" i="1"/>
  <c r="G1568" i="1"/>
  <c r="C1568" i="1"/>
  <c r="D1568" i="1" s="1"/>
  <c r="B1568" i="1"/>
  <c r="X1567" i="1" a="1"/>
  <c r="X1567" i="1" s="1"/>
  <c r="Y1567" i="1" s="1"/>
  <c r="W1567" i="1" a="1"/>
  <c r="W1567" i="1" s="1"/>
  <c r="V1567" i="1" a="1"/>
  <c r="V1567" i="1" s="1"/>
  <c r="U1567" i="1"/>
  <c r="T1567" i="1"/>
  <c r="O1567" i="1" s="1"/>
  <c r="P1567" i="1"/>
  <c r="G1567" i="1"/>
  <c r="D1567" i="1"/>
  <c r="C1567" i="1"/>
  <c r="B1567" i="1"/>
  <c r="X1566" i="1" a="1"/>
  <c r="X1566" i="1" s="1"/>
  <c r="Y1566" i="1" s="1"/>
  <c r="W1566" i="1" a="1"/>
  <c r="W1566" i="1" s="1"/>
  <c r="V1566" i="1" a="1"/>
  <c r="V1566" i="1" s="1"/>
  <c r="U1566" i="1"/>
  <c r="T1566" i="1"/>
  <c r="O1566" i="1" s="1"/>
  <c r="P1566" i="1"/>
  <c r="G1566" i="1"/>
  <c r="C1566" i="1"/>
  <c r="D1566" i="1" s="1"/>
  <c r="B1566" i="1"/>
  <c r="X1565" i="1" a="1"/>
  <c r="X1565" i="1" s="1"/>
  <c r="Y1565" i="1" s="1"/>
  <c r="W1565" i="1" a="1"/>
  <c r="W1565" i="1" s="1"/>
  <c r="V1565" i="1" a="1"/>
  <c r="V1565" i="1" s="1"/>
  <c r="U1565" i="1"/>
  <c r="T1565" i="1"/>
  <c r="O1565" i="1" s="1"/>
  <c r="P1565" i="1"/>
  <c r="G1565" i="1"/>
  <c r="C1565" i="1"/>
  <c r="D1565" i="1" s="1"/>
  <c r="B1565" i="1"/>
  <c r="X1564" i="1"/>
  <c r="Y1564" i="1" s="1"/>
  <c r="X1564" i="1" a="1"/>
  <c r="W1564" i="1" a="1"/>
  <c r="W1564" i="1" s="1"/>
  <c r="V1564" i="1" a="1"/>
  <c r="V1564" i="1" s="1"/>
  <c r="U1564" i="1"/>
  <c r="T1564" i="1"/>
  <c r="P1564" i="1"/>
  <c r="O1564" i="1"/>
  <c r="G1564" i="1"/>
  <c r="D1564" i="1"/>
  <c r="C1564" i="1"/>
  <c r="B1564" i="1"/>
  <c r="X1563" i="1" a="1"/>
  <c r="X1563" i="1" s="1"/>
  <c r="Y1563" i="1" s="1"/>
  <c r="W1563" i="1" a="1"/>
  <c r="W1563" i="1" s="1"/>
  <c r="V1563" i="1" a="1"/>
  <c r="V1563" i="1" s="1"/>
  <c r="U1563" i="1"/>
  <c r="T1563" i="1"/>
  <c r="P1563" i="1"/>
  <c r="O1563" i="1"/>
  <c r="G1563" i="1"/>
  <c r="D1563" i="1"/>
  <c r="C1563" i="1"/>
  <c r="B1563" i="1"/>
  <c r="X1562" i="1"/>
  <c r="Y1562" i="1" s="1"/>
  <c r="X1562" i="1" a="1"/>
  <c r="W1562" i="1"/>
  <c r="W1562" i="1" a="1"/>
  <c r="V1562" i="1" a="1"/>
  <c r="V1562" i="1" s="1"/>
  <c r="U1562" i="1"/>
  <c r="T1562" i="1"/>
  <c r="O1562" i="1" s="1"/>
  <c r="P1562" i="1"/>
  <c r="G1562" i="1"/>
  <c r="D1562" i="1"/>
  <c r="C1562" i="1"/>
  <c r="B1562" i="1"/>
  <c r="X1561" i="1" a="1"/>
  <c r="X1561" i="1" s="1"/>
  <c r="Y1561" i="1" s="1"/>
  <c r="W1561" i="1" a="1"/>
  <c r="W1561" i="1" s="1"/>
  <c r="V1561" i="1" a="1"/>
  <c r="V1561" i="1" s="1"/>
  <c r="U1561" i="1"/>
  <c r="T1561" i="1"/>
  <c r="O1561" i="1" s="1"/>
  <c r="P1561" i="1"/>
  <c r="G1561" i="1"/>
  <c r="D1561" i="1"/>
  <c r="C1561" i="1"/>
  <c r="B1561" i="1"/>
  <c r="X1560" i="1" a="1"/>
  <c r="X1560" i="1" s="1"/>
  <c r="Y1560" i="1" s="1"/>
  <c r="W1560" i="1"/>
  <c r="W1560" i="1" a="1"/>
  <c r="V1560" i="1"/>
  <c r="V1560" i="1" a="1"/>
  <c r="U1560" i="1"/>
  <c r="T1560" i="1"/>
  <c r="O1560" i="1" s="1"/>
  <c r="P1560" i="1"/>
  <c r="G1560" i="1"/>
  <c r="C1560" i="1"/>
  <c r="D1560" i="1" s="1"/>
  <c r="B1560" i="1"/>
  <c r="Y1559" i="1"/>
  <c r="X1559" i="1"/>
  <c r="X1559" i="1" a="1"/>
  <c r="W1559" i="1" a="1"/>
  <c r="W1559" i="1" s="1"/>
  <c r="V1559" i="1" a="1"/>
  <c r="V1559" i="1" s="1"/>
  <c r="U1559" i="1"/>
  <c r="T1559" i="1"/>
  <c r="P1559" i="1"/>
  <c r="O1559" i="1"/>
  <c r="G1559" i="1"/>
  <c r="D1559" i="1"/>
  <c r="C1559" i="1"/>
  <c r="B1559" i="1"/>
  <c r="Y1558" i="1"/>
  <c r="X1558" i="1"/>
  <c r="X1558" i="1" a="1"/>
  <c r="W1558" i="1" a="1"/>
  <c r="W1558" i="1" s="1"/>
  <c r="V1558" i="1"/>
  <c r="V1558" i="1" a="1"/>
  <c r="U1558" i="1"/>
  <c r="T1558" i="1"/>
  <c r="P1558" i="1"/>
  <c r="O1558" i="1"/>
  <c r="G1558" i="1"/>
  <c r="D1558" i="1"/>
  <c r="C1558" i="1"/>
  <c r="B1558" i="1"/>
  <c r="X1557" i="1" a="1"/>
  <c r="X1557" i="1" s="1"/>
  <c r="Y1557" i="1" s="1"/>
  <c r="W1557" i="1"/>
  <c r="W1557" i="1" a="1"/>
  <c r="V1557" i="1" a="1"/>
  <c r="V1557" i="1" s="1"/>
  <c r="U1557" i="1"/>
  <c r="T1557" i="1"/>
  <c r="O1557" i="1" s="1"/>
  <c r="P1557" i="1"/>
  <c r="G1557" i="1"/>
  <c r="D1557" i="1"/>
  <c r="C1557" i="1"/>
  <c r="B1557" i="1"/>
  <c r="X1556" i="1"/>
  <c r="Y1556" i="1" s="1"/>
  <c r="X1556" i="1" a="1"/>
  <c r="W1556" i="1"/>
  <c r="W1556" i="1" a="1"/>
  <c r="V1556" i="1" a="1"/>
  <c r="V1556" i="1" s="1"/>
  <c r="U1556" i="1"/>
  <c r="T1556" i="1"/>
  <c r="O1556" i="1" s="1"/>
  <c r="P1556" i="1"/>
  <c r="G1556" i="1"/>
  <c r="D1556" i="1"/>
  <c r="C1556" i="1"/>
  <c r="B1556" i="1"/>
  <c r="X1555" i="1" a="1"/>
  <c r="X1555" i="1" s="1"/>
  <c r="Y1555" i="1" s="1"/>
  <c r="W1555" i="1" a="1"/>
  <c r="W1555" i="1" s="1"/>
  <c r="V1555" i="1"/>
  <c r="V1555" i="1" a="1"/>
  <c r="U1555" i="1"/>
  <c r="T1555" i="1"/>
  <c r="O1555" i="1" s="1"/>
  <c r="P1555" i="1"/>
  <c r="G1555" i="1"/>
  <c r="C1555" i="1"/>
  <c r="D1555" i="1" s="1"/>
  <c r="B1555" i="1"/>
  <c r="X1554" i="1" a="1"/>
  <c r="X1554" i="1" s="1"/>
  <c r="Y1554" i="1" s="1"/>
  <c r="W1554" i="1"/>
  <c r="W1554" i="1" a="1"/>
  <c r="V1554" i="1"/>
  <c r="V1554" i="1" a="1"/>
  <c r="U1554" i="1"/>
  <c r="T1554" i="1"/>
  <c r="P1554" i="1"/>
  <c r="O1554" i="1"/>
  <c r="G1554" i="1"/>
  <c r="C1554" i="1"/>
  <c r="D1554" i="1" s="1"/>
  <c r="B1554" i="1"/>
  <c r="X1553" i="1" a="1"/>
  <c r="X1553" i="1" s="1"/>
  <c r="Y1553" i="1" s="1"/>
  <c r="W1553" i="1" a="1"/>
  <c r="W1553" i="1" s="1"/>
  <c r="V1553" i="1" a="1"/>
  <c r="V1553" i="1" s="1"/>
  <c r="U1553" i="1"/>
  <c r="T1553" i="1"/>
  <c r="P1553" i="1"/>
  <c r="O1553" i="1"/>
  <c r="G1553" i="1"/>
  <c r="D1553" i="1"/>
  <c r="C1553" i="1"/>
  <c r="B1553" i="1"/>
  <c r="X1552" i="1" a="1"/>
  <c r="X1552" i="1" s="1"/>
  <c r="Y1552" i="1" s="1"/>
  <c r="W1552" i="1" a="1"/>
  <c r="W1552" i="1" s="1"/>
  <c r="V1552" i="1"/>
  <c r="V1552" i="1" a="1"/>
  <c r="U1552" i="1"/>
  <c r="T1552" i="1"/>
  <c r="O1552" i="1" s="1"/>
  <c r="P1552" i="1"/>
  <c r="G1552" i="1"/>
  <c r="C1552" i="1"/>
  <c r="D1552" i="1" s="1"/>
  <c r="B1552" i="1"/>
  <c r="X1551" i="1" a="1"/>
  <c r="X1551" i="1" s="1"/>
  <c r="Y1551" i="1" s="1"/>
  <c r="W1551" i="1" a="1"/>
  <c r="W1551" i="1" s="1"/>
  <c r="V1551" i="1" a="1"/>
  <c r="V1551" i="1" s="1"/>
  <c r="U1551" i="1"/>
  <c r="T1551" i="1"/>
  <c r="O1551" i="1" s="1"/>
  <c r="P1551" i="1"/>
  <c r="G1551" i="1"/>
  <c r="D1551" i="1"/>
  <c r="C1551" i="1"/>
  <c r="B1551" i="1"/>
  <c r="X1550" i="1" a="1"/>
  <c r="X1550" i="1" s="1"/>
  <c r="Y1550" i="1" s="1"/>
  <c r="W1550" i="1" a="1"/>
  <c r="W1550" i="1" s="1"/>
  <c r="V1550" i="1" a="1"/>
  <c r="V1550" i="1" s="1"/>
  <c r="U1550" i="1"/>
  <c r="T1550" i="1"/>
  <c r="O1550" i="1" s="1"/>
  <c r="P1550" i="1"/>
  <c r="G1550" i="1"/>
  <c r="C1550" i="1"/>
  <c r="D1550" i="1" s="1"/>
  <c r="B1550" i="1"/>
  <c r="X1549" i="1" a="1"/>
  <c r="X1549" i="1" s="1"/>
  <c r="Y1549" i="1" s="1"/>
  <c r="W1549" i="1" a="1"/>
  <c r="W1549" i="1" s="1"/>
  <c r="V1549" i="1" a="1"/>
  <c r="V1549" i="1" s="1"/>
  <c r="U1549" i="1"/>
  <c r="T1549" i="1"/>
  <c r="O1549" i="1" s="1"/>
  <c r="P1549" i="1"/>
  <c r="G1549" i="1"/>
  <c r="C1549" i="1"/>
  <c r="D1549" i="1" s="1"/>
  <c r="B1549" i="1"/>
  <c r="X1548" i="1"/>
  <c r="Y1548" i="1" s="1"/>
  <c r="X1548" i="1" a="1"/>
  <c r="W1548" i="1" a="1"/>
  <c r="W1548" i="1" s="1"/>
  <c r="V1548" i="1" a="1"/>
  <c r="V1548" i="1" s="1"/>
  <c r="U1548" i="1"/>
  <c r="T1548" i="1"/>
  <c r="P1548" i="1"/>
  <c r="O1548" i="1"/>
  <c r="G1548" i="1"/>
  <c r="D1548" i="1"/>
  <c r="C1548" i="1"/>
  <c r="B1548" i="1"/>
  <c r="X1547" i="1" a="1"/>
  <c r="X1547" i="1" s="1"/>
  <c r="Y1547" i="1" s="1"/>
  <c r="W1547" i="1" a="1"/>
  <c r="W1547" i="1" s="1"/>
  <c r="V1547" i="1" a="1"/>
  <c r="V1547" i="1" s="1"/>
  <c r="U1547" i="1"/>
  <c r="T1547" i="1"/>
  <c r="P1547" i="1"/>
  <c r="O1547" i="1"/>
  <c r="G1547" i="1"/>
  <c r="D1547" i="1"/>
  <c r="C1547" i="1"/>
  <c r="B1547" i="1"/>
  <c r="X1546" i="1"/>
  <c r="Y1546" i="1" s="1"/>
  <c r="X1546" i="1" a="1"/>
  <c r="W1546" i="1"/>
  <c r="W1546" i="1" a="1"/>
  <c r="V1546" i="1" a="1"/>
  <c r="V1546" i="1" s="1"/>
  <c r="U1546" i="1"/>
  <c r="T1546" i="1"/>
  <c r="O1546" i="1" s="1"/>
  <c r="P1546" i="1"/>
  <c r="G1546" i="1"/>
  <c r="D1546" i="1"/>
  <c r="C1546" i="1"/>
  <c r="B1546" i="1"/>
  <c r="X1545" i="1" a="1"/>
  <c r="X1545" i="1" s="1"/>
  <c r="Y1545" i="1" s="1"/>
  <c r="W1545" i="1" a="1"/>
  <c r="W1545" i="1" s="1"/>
  <c r="V1545" i="1" a="1"/>
  <c r="V1545" i="1" s="1"/>
  <c r="U1545" i="1"/>
  <c r="T1545" i="1"/>
  <c r="O1545" i="1" s="1"/>
  <c r="P1545" i="1"/>
  <c r="G1545" i="1"/>
  <c r="D1545" i="1"/>
  <c r="C1545" i="1"/>
  <c r="B1545" i="1"/>
  <c r="X1544" i="1" a="1"/>
  <c r="X1544" i="1" s="1"/>
  <c r="Y1544" i="1" s="1"/>
  <c r="W1544" i="1"/>
  <c r="W1544" i="1" a="1"/>
  <c r="V1544" i="1"/>
  <c r="V1544" i="1" a="1"/>
  <c r="U1544" i="1"/>
  <c r="T1544" i="1"/>
  <c r="O1544" i="1" s="1"/>
  <c r="P1544" i="1"/>
  <c r="G1544" i="1"/>
  <c r="C1544" i="1"/>
  <c r="D1544" i="1" s="1"/>
  <c r="B1544" i="1"/>
  <c r="Y1543" i="1"/>
  <c r="X1543" i="1"/>
  <c r="X1543" i="1" a="1"/>
  <c r="W1543" i="1" a="1"/>
  <c r="W1543" i="1" s="1"/>
  <c r="V1543" i="1" a="1"/>
  <c r="V1543" i="1" s="1"/>
  <c r="U1543" i="1"/>
  <c r="T1543" i="1"/>
  <c r="P1543" i="1"/>
  <c r="O1543" i="1"/>
  <c r="G1543" i="1"/>
  <c r="D1543" i="1"/>
  <c r="C1543" i="1"/>
  <c r="B1543" i="1"/>
  <c r="Y1542" i="1"/>
  <c r="X1542" i="1"/>
  <c r="X1542" i="1" a="1"/>
  <c r="W1542" i="1" a="1"/>
  <c r="W1542" i="1" s="1"/>
  <c r="V1542" i="1"/>
  <c r="V1542" i="1" a="1"/>
  <c r="U1542" i="1"/>
  <c r="T1542" i="1"/>
  <c r="P1542" i="1"/>
  <c r="O1542" i="1"/>
  <c r="G1542" i="1"/>
  <c r="D1542" i="1"/>
  <c r="C1542" i="1"/>
  <c r="B1542" i="1"/>
  <c r="X1541" i="1" a="1"/>
  <c r="X1541" i="1" s="1"/>
  <c r="Y1541" i="1" s="1"/>
  <c r="W1541" i="1"/>
  <c r="W1541" i="1" a="1"/>
  <c r="V1541" i="1" a="1"/>
  <c r="V1541" i="1" s="1"/>
  <c r="U1541" i="1"/>
  <c r="T1541" i="1"/>
  <c r="O1541" i="1" s="1"/>
  <c r="P1541" i="1"/>
  <c r="G1541" i="1"/>
  <c r="D1541" i="1"/>
  <c r="C1541" i="1"/>
  <c r="B1541" i="1"/>
  <c r="X1540" i="1"/>
  <c r="Y1540" i="1" s="1"/>
  <c r="X1540" i="1" a="1"/>
  <c r="W1540" i="1"/>
  <c r="W1540" i="1" a="1"/>
  <c r="V1540" i="1" a="1"/>
  <c r="V1540" i="1" s="1"/>
  <c r="U1540" i="1"/>
  <c r="T1540" i="1"/>
  <c r="O1540" i="1" s="1"/>
  <c r="P1540" i="1"/>
  <c r="G1540" i="1"/>
  <c r="D1540" i="1"/>
  <c r="C1540" i="1"/>
  <c r="B1540" i="1"/>
  <c r="X1539" i="1" a="1"/>
  <c r="X1539" i="1" s="1"/>
  <c r="Y1539" i="1" s="1"/>
  <c r="W1539" i="1" a="1"/>
  <c r="W1539" i="1" s="1"/>
  <c r="V1539" i="1"/>
  <c r="V1539" i="1" a="1"/>
  <c r="U1539" i="1"/>
  <c r="T1539" i="1"/>
  <c r="O1539" i="1" s="1"/>
  <c r="P1539" i="1"/>
  <c r="G1539" i="1"/>
  <c r="C1539" i="1"/>
  <c r="D1539" i="1" s="1"/>
  <c r="B1539" i="1"/>
  <c r="X1538" i="1" a="1"/>
  <c r="X1538" i="1" s="1"/>
  <c r="Y1538" i="1" s="1"/>
  <c r="W1538" i="1"/>
  <c r="W1538" i="1" a="1"/>
  <c r="V1538" i="1"/>
  <c r="V1538" i="1" a="1"/>
  <c r="U1538" i="1"/>
  <c r="T1538" i="1"/>
  <c r="P1538" i="1"/>
  <c r="O1538" i="1"/>
  <c r="G1538" i="1"/>
  <c r="C1538" i="1"/>
  <c r="D1538" i="1" s="1"/>
  <c r="B1538" i="1"/>
  <c r="X1537" i="1" a="1"/>
  <c r="X1537" i="1" s="1"/>
  <c r="Y1537" i="1" s="1"/>
  <c r="W1537" i="1" a="1"/>
  <c r="W1537" i="1" s="1"/>
  <c r="V1537" i="1" a="1"/>
  <c r="V1537" i="1" s="1"/>
  <c r="U1537" i="1"/>
  <c r="T1537" i="1"/>
  <c r="P1537" i="1"/>
  <c r="O1537" i="1"/>
  <c r="G1537" i="1"/>
  <c r="D1537" i="1"/>
  <c r="C1537" i="1"/>
  <c r="B1537" i="1"/>
  <c r="X1536" i="1" a="1"/>
  <c r="X1536" i="1" s="1"/>
  <c r="Y1536" i="1" s="1"/>
  <c r="W1536" i="1"/>
  <c r="W1536" i="1" a="1"/>
  <c r="V1536" i="1"/>
  <c r="V1536" i="1" a="1"/>
  <c r="U1536" i="1"/>
  <c r="T1536" i="1"/>
  <c r="O1536" i="1" s="1"/>
  <c r="P1536" i="1"/>
  <c r="G1536" i="1"/>
  <c r="C1536" i="1"/>
  <c r="D1536" i="1" s="1"/>
  <c r="B1536" i="1"/>
  <c r="X1535" i="1" a="1"/>
  <c r="X1535" i="1" s="1"/>
  <c r="Y1535" i="1" s="1"/>
  <c r="W1535" i="1" a="1"/>
  <c r="W1535" i="1" s="1"/>
  <c r="V1535" i="1" a="1"/>
  <c r="V1535" i="1" s="1"/>
  <c r="U1535" i="1"/>
  <c r="T1535" i="1"/>
  <c r="O1535" i="1" s="1"/>
  <c r="P1535" i="1"/>
  <c r="G1535" i="1"/>
  <c r="D1535" i="1"/>
  <c r="C1535" i="1"/>
  <c r="B1535" i="1"/>
  <c r="X1534" i="1" a="1"/>
  <c r="X1534" i="1" s="1"/>
  <c r="Y1534" i="1" s="1"/>
  <c r="W1534" i="1" a="1"/>
  <c r="W1534" i="1" s="1"/>
  <c r="V1534" i="1"/>
  <c r="V1534" i="1" a="1"/>
  <c r="U1534" i="1"/>
  <c r="T1534" i="1"/>
  <c r="O1534" i="1" s="1"/>
  <c r="P1534" i="1"/>
  <c r="G1534" i="1"/>
  <c r="C1534" i="1"/>
  <c r="D1534" i="1" s="1"/>
  <c r="B1534" i="1"/>
  <c r="X1533" i="1" a="1"/>
  <c r="X1533" i="1" s="1"/>
  <c r="Y1533" i="1" s="1"/>
  <c r="W1533" i="1" a="1"/>
  <c r="W1533" i="1" s="1"/>
  <c r="V1533" i="1" a="1"/>
  <c r="V1533" i="1" s="1"/>
  <c r="U1533" i="1"/>
  <c r="T1533" i="1"/>
  <c r="O1533" i="1" s="1"/>
  <c r="P1533" i="1"/>
  <c r="G1533" i="1"/>
  <c r="C1533" i="1"/>
  <c r="D1533" i="1" s="1"/>
  <c r="B1533" i="1"/>
  <c r="X1532" i="1"/>
  <c r="Y1532" i="1" s="1"/>
  <c r="X1532" i="1" a="1"/>
  <c r="W1532" i="1" a="1"/>
  <c r="W1532" i="1" s="1"/>
  <c r="V1532" i="1" a="1"/>
  <c r="V1532" i="1" s="1"/>
  <c r="U1532" i="1"/>
  <c r="T1532" i="1"/>
  <c r="P1532" i="1"/>
  <c r="O1532" i="1"/>
  <c r="G1532" i="1"/>
  <c r="D1532" i="1"/>
  <c r="C1532" i="1"/>
  <c r="B1532" i="1"/>
  <c r="X1531" i="1" a="1"/>
  <c r="X1531" i="1" s="1"/>
  <c r="Y1531" i="1" s="1"/>
  <c r="W1531" i="1" a="1"/>
  <c r="W1531" i="1" s="1"/>
  <c r="V1531" i="1" a="1"/>
  <c r="V1531" i="1" s="1"/>
  <c r="U1531" i="1"/>
  <c r="T1531" i="1"/>
  <c r="P1531" i="1"/>
  <c r="O1531" i="1"/>
  <c r="G1531" i="1"/>
  <c r="D1531" i="1"/>
  <c r="C1531" i="1"/>
  <c r="B1531" i="1"/>
  <c r="X1530" i="1"/>
  <c r="Y1530" i="1" s="1"/>
  <c r="X1530" i="1" a="1"/>
  <c r="W1530" i="1"/>
  <c r="W1530" i="1" a="1"/>
  <c r="V1530" i="1" a="1"/>
  <c r="V1530" i="1" s="1"/>
  <c r="U1530" i="1"/>
  <c r="T1530" i="1"/>
  <c r="O1530" i="1" s="1"/>
  <c r="P1530" i="1"/>
  <c r="G1530" i="1"/>
  <c r="D1530" i="1"/>
  <c r="C1530" i="1"/>
  <c r="B1530" i="1"/>
  <c r="X1529" i="1" a="1"/>
  <c r="X1529" i="1" s="1"/>
  <c r="Y1529" i="1" s="1"/>
  <c r="W1529" i="1" a="1"/>
  <c r="W1529" i="1" s="1"/>
  <c r="V1529" i="1" a="1"/>
  <c r="V1529" i="1" s="1"/>
  <c r="U1529" i="1"/>
  <c r="T1529" i="1"/>
  <c r="O1529" i="1" s="1"/>
  <c r="P1529" i="1"/>
  <c r="G1529" i="1"/>
  <c r="D1529" i="1"/>
  <c r="C1529" i="1"/>
  <c r="B1529" i="1"/>
  <c r="X1528" i="1" a="1"/>
  <c r="X1528" i="1" s="1"/>
  <c r="Y1528" i="1" s="1"/>
  <c r="W1528" i="1"/>
  <c r="W1528" i="1" a="1"/>
  <c r="V1528" i="1"/>
  <c r="V1528" i="1" a="1"/>
  <c r="U1528" i="1"/>
  <c r="T1528" i="1"/>
  <c r="O1528" i="1" s="1"/>
  <c r="P1528" i="1"/>
  <c r="G1528" i="1"/>
  <c r="C1528" i="1"/>
  <c r="D1528" i="1" s="1"/>
  <c r="B1528" i="1"/>
  <c r="Y1527" i="1"/>
  <c r="X1527" i="1"/>
  <c r="X1527" i="1" a="1"/>
  <c r="W1527" i="1" a="1"/>
  <c r="W1527" i="1" s="1"/>
  <c r="V1527" i="1" a="1"/>
  <c r="V1527" i="1" s="1"/>
  <c r="U1527" i="1"/>
  <c r="T1527" i="1"/>
  <c r="P1527" i="1"/>
  <c r="O1527" i="1"/>
  <c r="G1527" i="1"/>
  <c r="D1527" i="1"/>
  <c r="C1527" i="1"/>
  <c r="B1527" i="1"/>
  <c r="Y1526" i="1"/>
  <c r="X1526" i="1"/>
  <c r="X1526" i="1" a="1"/>
  <c r="W1526" i="1" a="1"/>
  <c r="W1526" i="1" s="1"/>
  <c r="V1526" i="1"/>
  <c r="V1526" i="1" a="1"/>
  <c r="U1526" i="1"/>
  <c r="T1526" i="1"/>
  <c r="P1526" i="1"/>
  <c r="O1526" i="1"/>
  <c r="G1526" i="1"/>
  <c r="D1526" i="1"/>
  <c r="C1526" i="1"/>
  <c r="B1526" i="1"/>
  <c r="X1525" i="1" a="1"/>
  <c r="X1525" i="1" s="1"/>
  <c r="Y1525" i="1" s="1"/>
  <c r="W1525" i="1"/>
  <c r="W1525" i="1" a="1"/>
  <c r="V1525" i="1" a="1"/>
  <c r="V1525" i="1" s="1"/>
  <c r="U1525" i="1"/>
  <c r="T1525" i="1"/>
  <c r="O1525" i="1" s="1"/>
  <c r="P1525" i="1"/>
  <c r="G1525" i="1"/>
  <c r="D1525" i="1"/>
  <c r="C1525" i="1"/>
  <c r="B1525" i="1"/>
  <c r="X1524" i="1"/>
  <c r="Y1524" i="1" s="1"/>
  <c r="X1524" i="1" a="1"/>
  <c r="W1524" i="1"/>
  <c r="W1524" i="1" a="1"/>
  <c r="V1524" i="1" a="1"/>
  <c r="V1524" i="1" s="1"/>
  <c r="U1524" i="1"/>
  <c r="T1524" i="1"/>
  <c r="O1524" i="1" s="1"/>
  <c r="P1524" i="1"/>
  <c r="G1524" i="1"/>
  <c r="C1524" i="1"/>
  <c r="D1524" i="1" s="1"/>
  <c r="B1524" i="1"/>
  <c r="X1523" i="1" a="1"/>
  <c r="X1523" i="1" s="1"/>
  <c r="Y1523" i="1" s="1"/>
  <c r="W1523" i="1" a="1"/>
  <c r="W1523" i="1" s="1"/>
  <c r="V1523" i="1"/>
  <c r="V1523" i="1" a="1"/>
  <c r="U1523" i="1"/>
  <c r="T1523" i="1"/>
  <c r="O1523" i="1" s="1"/>
  <c r="P1523" i="1"/>
  <c r="G1523" i="1"/>
  <c r="C1523" i="1"/>
  <c r="D1523" i="1" s="1"/>
  <c r="B1523" i="1"/>
  <c r="X1522" i="1" a="1"/>
  <c r="X1522" i="1" s="1"/>
  <c r="Y1522" i="1" s="1"/>
  <c r="W1522" i="1"/>
  <c r="W1522" i="1" a="1"/>
  <c r="V1522" i="1"/>
  <c r="V1522" i="1" a="1"/>
  <c r="U1522" i="1"/>
  <c r="T1522" i="1"/>
  <c r="P1522" i="1"/>
  <c r="O1522" i="1"/>
  <c r="G1522" i="1"/>
  <c r="C1522" i="1"/>
  <c r="D1522" i="1" s="1"/>
  <c r="B1522" i="1"/>
  <c r="X1521" i="1" a="1"/>
  <c r="X1521" i="1" s="1"/>
  <c r="Y1521" i="1" s="1"/>
  <c r="W1521" i="1" a="1"/>
  <c r="W1521" i="1" s="1"/>
  <c r="V1521" i="1" a="1"/>
  <c r="V1521" i="1" s="1"/>
  <c r="U1521" i="1"/>
  <c r="T1521" i="1"/>
  <c r="P1521" i="1"/>
  <c r="O1521" i="1"/>
  <c r="G1521" i="1"/>
  <c r="D1521" i="1"/>
  <c r="C1521" i="1"/>
  <c r="B1521" i="1"/>
  <c r="X1520" i="1" a="1"/>
  <c r="X1520" i="1" s="1"/>
  <c r="Y1520" i="1" s="1"/>
  <c r="W1520" i="1"/>
  <c r="W1520" i="1" a="1"/>
  <c r="V1520" i="1"/>
  <c r="V1520" i="1" a="1"/>
  <c r="U1520" i="1"/>
  <c r="T1520" i="1"/>
  <c r="O1520" i="1" s="1"/>
  <c r="P1520" i="1"/>
  <c r="G1520" i="1"/>
  <c r="D1520" i="1"/>
  <c r="C1520" i="1"/>
  <c r="B1520" i="1"/>
  <c r="X1519" i="1" a="1"/>
  <c r="X1519" i="1" s="1"/>
  <c r="Y1519" i="1" s="1"/>
  <c r="W1519" i="1" a="1"/>
  <c r="W1519" i="1" s="1"/>
  <c r="V1519" i="1" a="1"/>
  <c r="V1519" i="1" s="1"/>
  <c r="U1519" i="1"/>
  <c r="T1519" i="1"/>
  <c r="O1519" i="1" s="1"/>
  <c r="P1519" i="1"/>
  <c r="G1519" i="1"/>
  <c r="D1519" i="1"/>
  <c r="C1519" i="1"/>
  <c r="B1519" i="1"/>
  <c r="X1518" i="1" a="1"/>
  <c r="X1518" i="1" s="1"/>
  <c r="Y1518" i="1" s="1"/>
  <c r="W1518" i="1"/>
  <c r="W1518" i="1" a="1"/>
  <c r="V1518" i="1"/>
  <c r="V1518" i="1" a="1"/>
  <c r="U1518" i="1"/>
  <c r="T1518" i="1"/>
  <c r="O1518" i="1" s="1"/>
  <c r="P1518" i="1"/>
  <c r="G1518" i="1"/>
  <c r="C1518" i="1"/>
  <c r="D1518" i="1" s="1"/>
  <c r="B1518" i="1"/>
  <c r="X1517" i="1" a="1"/>
  <c r="X1517" i="1" s="1"/>
  <c r="Y1517" i="1" s="1"/>
  <c r="W1517" i="1" a="1"/>
  <c r="W1517" i="1" s="1"/>
  <c r="V1517" i="1" a="1"/>
  <c r="V1517" i="1" s="1"/>
  <c r="U1517" i="1"/>
  <c r="T1517" i="1"/>
  <c r="O1517" i="1" s="1"/>
  <c r="P1517" i="1"/>
  <c r="G1517" i="1"/>
  <c r="C1517" i="1"/>
  <c r="D1517" i="1" s="1"/>
  <c r="B1517" i="1"/>
  <c r="Y1516" i="1"/>
  <c r="X1516" i="1"/>
  <c r="X1516" i="1" a="1"/>
  <c r="W1516" i="1" a="1"/>
  <c r="W1516" i="1" s="1"/>
  <c r="V1516" i="1"/>
  <c r="V1516" i="1" a="1"/>
  <c r="U1516" i="1"/>
  <c r="T1516" i="1"/>
  <c r="P1516" i="1"/>
  <c r="O1516" i="1"/>
  <c r="G1516" i="1"/>
  <c r="D1516" i="1"/>
  <c r="C1516" i="1"/>
  <c r="B1516" i="1"/>
  <c r="X1515" i="1" a="1"/>
  <c r="X1515" i="1" s="1"/>
  <c r="Y1515" i="1" s="1"/>
  <c r="W1515" i="1" a="1"/>
  <c r="W1515" i="1" s="1"/>
  <c r="V1515" i="1" a="1"/>
  <c r="V1515" i="1" s="1"/>
  <c r="U1515" i="1"/>
  <c r="T1515" i="1"/>
  <c r="P1515" i="1"/>
  <c r="O1515" i="1"/>
  <c r="G1515" i="1"/>
  <c r="D1515" i="1"/>
  <c r="C1515" i="1"/>
  <c r="B1515" i="1"/>
  <c r="X1514" i="1"/>
  <c r="Y1514" i="1" s="1"/>
  <c r="X1514" i="1" a="1"/>
  <c r="W1514" i="1"/>
  <c r="W1514" i="1" a="1"/>
  <c r="V1514" i="1" a="1"/>
  <c r="V1514" i="1" s="1"/>
  <c r="U1514" i="1"/>
  <c r="T1514" i="1"/>
  <c r="O1514" i="1" s="1"/>
  <c r="P1514" i="1"/>
  <c r="G1514" i="1"/>
  <c r="D1514" i="1"/>
  <c r="C1514" i="1"/>
  <c r="B1514" i="1"/>
  <c r="X1513" i="1" a="1"/>
  <c r="X1513" i="1" s="1"/>
  <c r="Y1513" i="1" s="1"/>
  <c r="W1513" i="1" a="1"/>
  <c r="W1513" i="1" s="1"/>
  <c r="V1513" i="1" a="1"/>
  <c r="V1513" i="1" s="1"/>
  <c r="U1513" i="1"/>
  <c r="T1513" i="1"/>
  <c r="O1513" i="1" s="1"/>
  <c r="P1513" i="1"/>
  <c r="G1513" i="1"/>
  <c r="D1513" i="1"/>
  <c r="C1513" i="1"/>
  <c r="B1513" i="1"/>
  <c r="X1512" i="1" a="1"/>
  <c r="X1512" i="1" s="1"/>
  <c r="Y1512" i="1" s="1"/>
  <c r="W1512" i="1"/>
  <c r="W1512" i="1" a="1"/>
  <c r="V1512" i="1"/>
  <c r="V1512" i="1" a="1"/>
  <c r="U1512" i="1"/>
  <c r="T1512" i="1"/>
  <c r="O1512" i="1" s="1"/>
  <c r="P1512" i="1"/>
  <c r="G1512" i="1"/>
  <c r="C1512" i="1"/>
  <c r="D1512" i="1" s="1"/>
  <c r="B1512" i="1"/>
  <c r="Y1511" i="1"/>
  <c r="X1511" i="1"/>
  <c r="X1511" i="1" a="1"/>
  <c r="W1511" i="1" a="1"/>
  <c r="W1511" i="1" s="1"/>
  <c r="V1511" i="1" a="1"/>
  <c r="V1511" i="1" s="1"/>
  <c r="U1511" i="1"/>
  <c r="T1511" i="1"/>
  <c r="P1511" i="1"/>
  <c r="O1511" i="1"/>
  <c r="G1511" i="1"/>
  <c r="D1511" i="1"/>
  <c r="C1511" i="1"/>
  <c r="B1511" i="1"/>
  <c r="Y1510" i="1"/>
  <c r="X1510" i="1"/>
  <c r="X1510" i="1" a="1"/>
  <c r="W1510" i="1" a="1"/>
  <c r="W1510" i="1" s="1"/>
  <c r="V1510" i="1"/>
  <c r="V1510" i="1" a="1"/>
  <c r="U1510" i="1"/>
  <c r="T1510" i="1"/>
  <c r="P1510" i="1"/>
  <c r="O1510" i="1"/>
  <c r="G1510" i="1"/>
  <c r="D1510" i="1"/>
  <c r="C1510" i="1"/>
  <c r="B1510" i="1"/>
  <c r="X1509" i="1" a="1"/>
  <c r="X1509" i="1" s="1"/>
  <c r="Y1509" i="1" s="1"/>
  <c r="W1509" i="1"/>
  <c r="W1509" i="1" a="1"/>
  <c r="V1509" i="1" a="1"/>
  <c r="V1509" i="1" s="1"/>
  <c r="U1509" i="1"/>
  <c r="T1509" i="1"/>
  <c r="O1509" i="1" s="1"/>
  <c r="P1509" i="1"/>
  <c r="G1509" i="1"/>
  <c r="D1509" i="1"/>
  <c r="C1509" i="1"/>
  <c r="B1509" i="1"/>
  <c r="X1508" i="1"/>
  <c r="Y1508" i="1" s="1"/>
  <c r="X1508" i="1" a="1"/>
  <c r="W1508" i="1"/>
  <c r="W1508" i="1" a="1"/>
  <c r="V1508" i="1" a="1"/>
  <c r="V1508" i="1" s="1"/>
  <c r="U1508" i="1"/>
  <c r="T1508" i="1"/>
  <c r="O1508" i="1" s="1"/>
  <c r="P1508" i="1"/>
  <c r="G1508" i="1"/>
  <c r="C1508" i="1"/>
  <c r="D1508" i="1" s="1"/>
  <c r="B1508" i="1"/>
  <c r="X1507" i="1" a="1"/>
  <c r="X1507" i="1" s="1"/>
  <c r="Y1507" i="1" s="1"/>
  <c r="W1507" i="1" a="1"/>
  <c r="W1507" i="1" s="1"/>
  <c r="V1507" i="1"/>
  <c r="V1507" i="1" a="1"/>
  <c r="U1507" i="1"/>
  <c r="T1507" i="1"/>
  <c r="O1507" i="1" s="1"/>
  <c r="P1507" i="1"/>
  <c r="G1507" i="1"/>
  <c r="C1507" i="1"/>
  <c r="D1507" i="1" s="1"/>
  <c r="B1507" i="1"/>
  <c r="X1506" i="1" a="1"/>
  <c r="X1506" i="1" s="1"/>
  <c r="Y1506" i="1" s="1"/>
  <c r="W1506" i="1"/>
  <c r="W1506" i="1" a="1"/>
  <c r="V1506" i="1"/>
  <c r="V1506" i="1" a="1"/>
  <c r="U1506" i="1"/>
  <c r="T1506" i="1"/>
  <c r="P1506" i="1"/>
  <c r="O1506" i="1"/>
  <c r="G1506" i="1"/>
  <c r="C1506" i="1"/>
  <c r="D1506" i="1" s="1"/>
  <c r="B1506" i="1"/>
  <c r="X1505" i="1" a="1"/>
  <c r="X1505" i="1" s="1"/>
  <c r="Y1505" i="1" s="1"/>
  <c r="W1505" i="1" a="1"/>
  <c r="W1505" i="1" s="1"/>
  <c r="V1505" i="1" a="1"/>
  <c r="V1505" i="1" s="1"/>
  <c r="U1505" i="1"/>
  <c r="T1505" i="1"/>
  <c r="P1505" i="1"/>
  <c r="O1505" i="1"/>
  <c r="G1505" i="1"/>
  <c r="D1505" i="1"/>
  <c r="C1505" i="1"/>
  <c r="B1505" i="1"/>
  <c r="X1504" i="1" a="1"/>
  <c r="X1504" i="1" s="1"/>
  <c r="Y1504" i="1" s="1"/>
  <c r="W1504" i="1"/>
  <c r="W1504" i="1" a="1"/>
  <c r="V1504" i="1"/>
  <c r="V1504" i="1" a="1"/>
  <c r="U1504" i="1"/>
  <c r="T1504" i="1"/>
  <c r="O1504" i="1" s="1"/>
  <c r="P1504" i="1"/>
  <c r="G1504" i="1"/>
  <c r="D1504" i="1"/>
  <c r="C1504" i="1"/>
  <c r="B1504" i="1"/>
  <c r="X1503" i="1" a="1"/>
  <c r="X1503" i="1" s="1"/>
  <c r="Y1503" i="1" s="1"/>
  <c r="W1503" i="1" a="1"/>
  <c r="W1503" i="1" s="1"/>
  <c r="V1503" i="1" a="1"/>
  <c r="V1503" i="1" s="1"/>
  <c r="U1503" i="1"/>
  <c r="T1503" i="1"/>
  <c r="O1503" i="1" s="1"/>
  <c r="P1503" i="1"/>
  <c r="G1503" i="1"/>
  <c r="D1503" i="1"/>
  <c r="C1503" i="1"/>
  <c r="B1503" i="1"/>
  <c r="X1502" i="1" a="1"/>
  <c r="X1502" i="1" s="1"/>
  <c r="Y1502" i="1" s="1"/>
  <c r="W1502" i="1" a="1"/>
  <c r="W1502" i="1" s="1"/>
  <c r="V1502" i="1"/>
  <c r="V1502" i="1" a="1"/>
  <c r="U1502" i="1"/>
  <c r="T1502" i="1"/>
  <c r="O1502" i="1" s="1"/>
  <c r="P1502" i="1"/>
  <c r="G1502" i="1"/>
  <c r="C1502" i="1"/>
  <c r="D1502" i="1" s="1"/>
  <c r="B1502" i="1"/>
  <c r="X1501" i="1" a="1"/>
  <c r="X1501" i="1" s="1"/>
  <c r="Y1501" i="1" s="1"/>
  <c r="W1501" i="1" a="1"/>
  <c r="W1501" i="1" s="1"/>
  <c r="V1501" i="1" a="1"/>
  <c r="V1501" i="1" s="1"/>
  <c r="U1501" i="1"/>
  <c r="T1501" i="1"/>
  <c r="O1501" i="1" s="1"/>
  <c r="P1501" i="1"/>
  <c r="G1501" i="1"/>
  <c r="C1501" i="1"/>
  <c r="D1501" i="1" s="1"/>
  <c r="B1501" i="1"/>
  <c r="Y1500" i="1"/>
  <c r="X1500" i="1"/>
  <c r="X1500" i="1" a="1"/>
  <c r="W1500" i="1" a="1"/>
  <c r="W1500" i="1" s="1"/>
  <c r="V1500" i="1" a="1"/>
  <c r="V1500" i="1" s="1"/>
  <c r="U1500" i="1"/>
  <c r="T1500" i="1"/>
  <c r="P1500" i="1"/>
  <c r="O1500" i="1"/>
  <c r="G1500" i="1"/>
  <c r="D1500" i="1"/>
  <c r="C1500" i="1"/>
  <c r="B1500" i="1"/>
  <c r="X1499" i="1" a="1"/>
  <c r="X1499" i="1" s="1"/>
  <c r="Y1499" i="1" s="1"/>
  <c r="W1499" i="1" a="1"/>
  <c r="W1499" i="1" s="1"/>
  <c r="V1499" i="1" a="1"/>
  <c r="V1499" i="1" s="1"/>
  <c r="U1499" i="1"/>
  <c r="T1499" i="1"/>
  <c r="P1499" i="1"/>
  <c r="O1499" i="1"/>
  <c r="G1499" i="1"/>
  <c r="D1499" i="1"/>
  <c r="C1499" i="1"/>
  <c r="B1499" i="1"/>
  <c r="X1498" i="1"/>
  <c r="Y1498" i="1" s="1"/>
  <c r="X1498" i="1" a="1"/>
  <c r="W1498" i="1"/>
  <c r="W1498" i="1" a="1"/>
  <c r="V1498" i="1" a="1"/>
  <c r="V1498" i="1" s="1"/>
  <c r="U1498" i="1"/>
  <c r="T1498" i="1"/>
  <c r="O1498" i="1" s="1"/>
  <c r="P1498" i="1"/>
  <c r="G1498" i="1"/>
  <c r="D1498" i="1"/>
  <c r="C1498" i="1"/>
  <c r="B1498" i="1"/>
  <c r="X1497" i="1" a="1"/>
  <c r="X1497" i="1" s="1"/>
  <c r="Y1497" i="1" s="1"/>
  <c r="W1497" i="1" a="1"/>
  <c r="W1497" i="1" s="1"/>
  <c r="V1497" i="1" a="1"/>
  <c r="V1497" i="1" s="1"/>
  <c r="U1497" i="1"/>
  <c r="T1497" i="1"/>
  <c r="O1497" i="1" s="1"/>
  <c r="P1497" i="1"/>
  <c r="G1497" i="1"/>
  <c r="D1497" i="1"/>
  <c r="C1497" i="1"/>
  <c r="B1497" i="1"/>
  <c r="X1496" i="1" a="1"/>
  <c r="X1496" i="1" s="1"/>
  <c r="Y1496" i="1" s="1"/>
  <c r="W1496" i="1"/>
  <c r="W1496" i="1" a="1"/>
  <c r="V1496" i="1"/>
  <c r="V1496" i="1" a="1"/>
  <c r="U1496" i="1"/>
  <c r="T1496" i="1"/>
  <c r="O1496" i="1" s="1"/>
  <c r="P1496" i="1"/>
  <c r="G1496" i="1"/>
  <c r="C1496" i="1"/>
  <c r="D1496" i="1" s="1"/>
  <c r="B1496" i="1"/>
  <c r="Y1495" i="1"/>
  <c r="X1495" i="1"/>
  <c r="X1495" i="1" a="1"/>
  <c r="W1495" i="1" a="1"/>
  <c r="W1495" i="1" s="1"/>
  <c r="V1495" i="1" a="1"/>
  <c r="V1495" i="1" s="1"/>
  <c r="U1495" i="1"/>
  <c r="T1495" i="1"/>
  <c r="P1495" i="1"/>
  <c r="O1495" i="1"/>
  <c r="G1495" i="1"/>
  <c r="D1495" i="1"/>
  <c r="C1495" i="1"/>
  <c r="B1495" i="1"/>
  <c r="Y1494" i="1"/>
  <c r="X1494" i="1"/>
  <c r="X1494" i="1" a="1"/>
  <c r="W1494" i="1" a="1"/>
  <c r="W1494" i="1" s="1"/>
  <c r="V1494" i="1"/>
  <c r="V1494" i="1" a="1"/>
  <c r="U1494" i="1"/>
  <c r="T1494" i="1"/>
  <c r="P1494" i="1"/>
  <c r="O1494" i="1"/>
  <c r="G1494" i="1"/>
  <c r="D1494" i="1"/>
  <c r="C1494" i="1"/>
  <c r="B1494" i="1"/>
  <c r="X1493" i="1" a="1"/>
  <c r="X1493" i="1" s="1"/>
  <c r="Y1493" i="1" s="1"/>
  <c r="W1493" i="1"/>
  <c r="W1493" i="1" a="1"/>
  <c r="V1493" i="1" a="1"/>
  <c r="V1493" i="1" s="1"/>
  <c r="U1493" i="1"/>
  <c r="T1493" i="1"/>
  <c r="O1493" i="1" s="1"/>
  <c r="P1493" i="1"/>
  <c r="G1493" i="1"/>
  <c r="D1493" i="1"/>
  <c r="C1493" i="1"/>
  <c r="B1493" i="1"/>
  <c r="X1492" i="1"/>
  <c r="Y1492" i="1" s="1"/>
  <c r="X1492" i="1" a="1"/>
  <c r="W1492" i="1"/>
  <c r="W1492" i="1" a="1"/>
  <c r="V1492" i="1" a="1"/>
  <c r="V1492" i="1" s="1"/>
  <c r="U1492" i="1"/>
  <c r="T1492" i="1"/>
  <c r="O1492" i="1" s="1"/>
  <c r="P1492" i="1"/>
  <c r="G1492" i="1"/>
  <c r="C1492" i="1"/>
  <c r="D1492" i="1" s="1"/>
  <c r="B1492" i="1"/>
  <c r="X1491" i="1" a="1"/>
  <c r="X1491" i="1" s="1"/>
  <c r="Y1491" i="1" s="1"/>
  <c r="W1491" i="1" a="1"/>
  <c r="W1491" i="1" s="1"/>
  <c r="V1491" i="1"/>
  <c r="V1491" i="1" a="1"/>
  <c r="U1491" i="1"/>
  <c r="T1491" i="1"/>
  <c r="O1491" i="1" s="1"/>
  <c r="P1491" i="1"/>
  <c r="G1491" i="1"/>
  <c r="C1491" i="1"/>
  <c r="D1491" i="1" s="1"/>
  <c r="B1491" i="1"/>
  <c r="X1490" i="1" a="1"/>
  <c r="X1490" i="1" s="1"/>
  <c r="Y1490" i="1" s="1"/>
  <c r="W1490" i="1"/>
  <c r="W1490" i="1" a="1"/>
  <c r="V1490" i="1"/>
  <c r="V1490" i="1" a="1"/>
  <c r="U1490" i="1"/>
  <c r="T1490" i="1"/>
  <c r="P1490" i="1"/>
  <c r="O1490" i="1"/>
  <c r="G1490" i="1"/>
  <c r="C1490" i="1"/>
  <c r="D1490" i="1" s="1"/>
  <c r="B1490" i="1"/>
  <c r="X1489" i="1" a="1"/>
  <c r="X1489" i="1" s="1"/>
  <c r="Y1489" i="1" s="1"/>
  <c r="W1489" i="1" a="1"/>
  <c r="W1489" i="1" s="1"/>
  <c r="V1489" i="1" a="1"/>
  <c r="V1489" i="1" s="1"/>
  <c r="U1489" i="1"/>
  <c r="T1489" i="1"/>
  <c r="P1489" i="1"/>
  <c r="O1489" i="1"/>
  <c r="G1489" i="1"/>
  <c r="D1489" i="1"/>
  <c r="C1489" i="1"/>
  <c r="B1489" i="1"/>
  <c r="X1488" i="1" a="1"/>
  <c r="X1488" i="1" s="1"/>
  <c r="Y1488" i="1" s="1"/>
  <c r="W1488" i="1"/>
  <c r="W1488" i="1" a="1"/>
  <c r="V1488" i="1"/>
  <c r="V1488" i="1" a="1"/>
  <c r="U1488" i="1"/>
  <c r="T1488" i="1"/>
  <c r="O1488" i="1" s="1"/>
  <c r="P1488" i="1"/>
  <c r="G1488" i="1"/>
  <c r="D1488" i="1"/>
  <c r="C1488" i="1"/>
  <c r="B1488" i="1"/>
  <c r="X1487" i="1" a="1"/>
  <c r="X1487" i="1" s="1"/>
  <c r="Y1487" i="1" s="1"/>
  <c r="W1487" i="1" a="1"/>
  <c r="W1487" i="1" s="1"/>
  <c r="V1487" i="1" a="1"/>
  <c r="V1487" i="1" s="1"/>
  <c r="U1487" i="1"/>
  <c r="T1487" i="1"/>
  <c r="O1487" i="1" s="1"/>
  <c r="P1487" i="1"/>
  <c r="G1487" i="1"/>
  <c r="D1487" i="1"/>
  <c r="C1487" i="1"/>
  <c r="B1487" i="1"/>
  <c r="X1486" i="1" a="1"/>
  <c r="X1486" i="1" s="1"/>
  <c r="Y1486" i="1" s="1"/>
  <c r="W1486" i="1" a="1"/>
  <c r="W1486" i="1" s="1"/>
  <c r="V1486" i="1"/>
  <c r="V1486" i="1" a="1"/>
  <c r="U1486" i="1"/>
  <c r="T1486" i="1"/>
  <c r="O1486" i="1" s="1"/>
  <c r="P1486" i="1"/>
  <c r="G1486" i="1"/>
  <c r="C1486" i="1"/>
  <c r="D1486" i="1" s="1"/>
  <c r="B1486" i="1"/>
  <c r="X1485" i="1" a="1"/>
  <c r="X1485" i="1" s="1"/>
  <c r="Y1485" i="1" s="1"/>
  <c r="W1485" i="1" a="1"/>
  <c r="W1485" i="1" s="1"/>
  <c r="V1485" i="1" a="1"/>
  <c r="V1485" i="1" s="1"/>
  <c r="U1485" i="1"/>
  <c r="T1485" i="1"/>
  <c r="O1485" i="1" s="1"/>
  <c r="P1485" i="1"/>
  <c r="G1485" i="1"/>
  <c r="C1485" i="1"/>
  <c r="D1485" i="1" s="1"/>
  <c r="B1485" i="1"/>
  <c r="X1484" i="1" a="1"/>
  <c r="X1484" i="1" s="1"/>
  <c r="Y1484" i="1" s="1"/>
  <c r="W1484" i="1" a="1"/>
  <c r="W1484" i="1" s="1"/>
  <c r="V1484" i="1" a="1"/>
  <c r="V1484" i="1" s="1"/>
  <c r="U1484" i="1"/>
  <c r="T1484" i="1"/>
  <c r="P1484" i="1"/>
  <c r="O1484" i="1"/>
  <c r="G1484" i="1"/>
  <c r="D1484" i="1"/>
  <c r="C1484" i="1"/>
  <c r="B1484" i="1"/>
  <c r="X1483" i="1" a="1"/>
  <c r="X1483" i="1" s="1"/>
  <c r="Y1483" i="1" s="1"/>
  <c r="W1483" i="1" a="1"/>
  <c r="W1483" i="1" s="1"/>
  <c r="V1483" i="1" a="1"/>
  <c r="V1483" i="1" s="1"/>
  <c r="U1483" i="1"/>
  <c r="T1483" i="1"/>
  <c r="P1483" i="1"/>
  <c r="O1483" i="1"/>
  <c r="G1483" i="1"/>
  <c r="D1483" i="1"/>
  <c r="C1483" i="1"/>
  <c r="B1483" i="1"/>
  <c r="X1482" i="1"/>
  <c r="Y1482" i="1" s="1"/>
  <c r="X1482" i="1" a="1"/>
  <c r="W1482" i="1"/>
  <c r="W1482" i="1" a="1"/>
  <c r="V1482" i="1" a="1"/>
  <c r="V1482" i="1" s="1"/>
  <c r="U1482" i="1"/>
  <c r="T1482" i="1"/>
  <c r="O1482" i="1" s="1"/>
  <c r="P1482" i="1"/>
  <c r="G1482" i="1"/>
  <c r="D1482" i="1"/>
  <c r="C1482" i="1"/>
  <c r="B1482" i="1"/>
  <c r="X1481" i="1" a="1"/>
  <c r="X1481" i="1" s="1"/>
  <c r="Y1481" i="1" s="1"/>
  <c r="W1481" i="1"/>
  <c r="W1481" i="1" a="1"/>
  <c r="V1481" i="1" a="1"/>
  <c r="V1481" i="1" s="1"/>
  <c r="U1481" i="1"/>
  <c r="T1481" i="1"/>
  <c r="O1481" i="1" s="1"/>
  <c r="P1481" i="1"/>
  <c r="G1481" i="1"/>
  <c r="D1481" i="1"/>
  <c r="C1481" i="1"/>
  <c r="B1481" i="1"/>
  <c r="X1480" i="1" a="1"/>
  <c r="X1480" i="1" s="1"/>
  <c r="Y1480" i="1" s="1"/>
  <c r="W1480" i="1"/>
  <c r="W1480" i="1" a="1"/>
  <c r="V1480" i="1"/>
  <c r="V1480" i="1" a="1"/>
  <c r="U1480" i="1"/>
  <c r="T1480" i="1"/>
  <c r="O1480" i="1" s="1"/>
  <c r="P1480" i="1"/>
  <c r="G1480" i="1"/>
  <c r="C1480" i="1"/>
  <c r="D1480" i="1" s="1"/>
  <c r="B1480" i="1"/>
  <c r="Y1479" i="1"/>
  <c r="X1479" i="1"/>
  <c r="X1479" i="1" a="1"/>
  <c r="W1479" i="1" a="1"/>
  <c r="W1479" i="1" s="1"/>
  <c r="V1479" i="1"/>
  <c r="V1479" i="1" a="1"/>
  <c r="U1479" i="1"/>
  <c r="T1479" i="1"/>
  <c r="P1479" i="1"/>
  <c r="O1479" i="1"/>
  <c r="G1479" i="1"/>
  <c r="D1479" i="1"/>
  <c r="C1479" i="1"/>
  <c r="B1479" i="1"/>
  <c r="Y1478" i="1"/>
  <c r="X1478" i="1"/>
  <c r="X1478" i="1" a="1"/>
  <c r="W1478" i="1" a="1"/>
  <c r="W1478" i="1" s="1"/>
  <c r="V1478" i="1"/>
  <c r="V1478" i="1" a="1"/>
  <c r="U1478" i="1"/>
  <c r="T1478" i="1"/>
  <c r="P1478" i="1"/>
  <c r="O1478" i="1"/>
  <c r="G1478" i="1"/>
  <c r="D1478" i="1"/>
  <c r="C1478" i="1"/>
  <c r="B1478" i="1"/>
  <c r="Y1477" i="1"/>
  <c r="X1477" i="1" a="1"/>
  <c r="X1477" i="1" s="1"/>
  <c r="W1477" i="1"/>
  <c r="W1477" i="1" a="1"/>
  <c r="V1477" i="1" a="1"/>
  <c r="V1477" i="1" s="1"/>
  <c r="U1477" i="1"/>
  <c r="T1477" i="1"/>
  <c r="O1477" i="1" s="1"/>
  <c r="P1477" i="1"/>
  <c r="G1477" i="1"/>
  <c r="D1477" i="1"/>
  <c r="C1477" i="1"/>
  <c r="B1477" i="1"/>
  <c r="X1476" i="1"/>
  <c r="Y1476" i="1" s="1"/>
  <c r="X1476" i="1" a="1"/>
  <c r="W1476" i="1"/>
  <c r="W1476" i="1" a="1"/>
  <c r="V1476" i="1" a="1"/>
  <c r="V1476" i="1" s="1"/>
  <c r="U1476" i="1"/>
  <c r="T1476" i="1"/>
  <c r="O1476" i="1" s="1"/>
  <c r="P1476" i="1"/>
  <c r="G1476" i="1"/>
  <c r="C1476" i="1"/>
  <c r="D1476" i="1" s="1"/>
  <c r="B1476" i="1"/>
  <c r="X1475" i="1" a="1"/>
  <c r="X1475" i="1" s="1"/>
  <c r="Y1475" i="1" s="1"/>
  <c r="W1475" i="1" a="1"/>
  <c r="W1475" i="1" s="1"/>
  <c r="V1475" i="1"/>
  <c r="V1475" i="1" a="1"/>
  <c r="U1475" i="1"/>
  <c r="T1475" i="1"/>
  <c r="O1475" i="1" s="1"/>
  <c r="P1475" i="1"/>
  <c r="G1475" i="1"/>
  <c r="C1475" i="1"/>
  <c r="D1475" i="1" s="1"/>
  <c r="B1475" i="1"/>
  <c r="Y1474" i="1"/>
  <c r="X1474" i="1"/>
  <c r="X1474" i="1" a="1"/>
  <c r="W1474" i="1"/>
  <c r="W1474" i="1" a="1"/>
  <c r="V1474" i="1"/>
  <c r="V1474" i="1" a="1"/>
  <c r="U1474" i="1"/>
  <c r="T1474" i="1"/>
  <c r="P1474" i="1"/>
  <c r="O1474" i="1"/>
  <c r="G1474" i="1"/>
  <c r="C1474" i="1"/>
  <c r="D1474" i="1" s="1"/>
  <c r="B1474" i="1"/>
  <c r="X1473" i="1" a="1"/>
  <c r="X1473" i="1" s="1"/>
  <c r="Y1473" i="1" s="1"/>
  <c r="W1473" i="1" a="1"/>
  <c r="W1473" i="1" s="1"/>
  <c r="V1473" i="1" a="1"/>
  <c r="V1473" i="1" s="1"/>
  <c r="U1473" i="1"/>
  <c r="T1473" i="1"/>
  <c r="P1473" i="1"/>
  <c r="O1473" i="1"/>
  <c r="G1473" i="1"/>
  <c r="D1473" i="1"/>
  <c r="C1473" i="1"/>
  <c r="B1473" i="1"/>
  <c r="X1472" i="1" a="1"/>
  <c r="X1472" i="1" s="1"/>
  <c r="Y1472" i="1" s="1"/>
  <c r="W1472" i="1"/>
  <c r="W1472" i="1" a="1"/>
  <c r="V1472" i="1"/>
  <c r="V1472" i="1" a="1"/>
  <c r="U1472" i="1"/>
  <c r="T1472" i="1"/>
  <c r="O1472" i="1" s="1"/>
  <c r="P1472" i="1"/>
  <c r="G1472" i="1"/>
  <c r="D1472" i="1"/>
  <c r="C1472" i="1"/>
  <c r="B1472" i="1"/>
  <c r="X1471" i="1" a="1"/>
  <c r="X1471" i="1" s="1"/>
  <c r="Y1471" i="1" s="1"/>
  <c r="W1471" i="1" a="1"/>
  <c r="W1471" i="1" s="1"/>
  <c r="V1471" i="1" a="1"/>
  <c r="V1471" i="1" s="1"/>
  <c r="U1471" i="1"/>
  <c r="T1471" i="1"/>
  <c r="O1471" i="1" s="1"/>
  <c r="P1471" i="1"/>
  <c r="G1471" i="1"/>
  <c r="D1471" i="1"/>
  <c r="C1471" i="1"/>
  <c r="B1471" i="1"/>
  <c r="X1470" i="1" a="1"/>
  <c r="X1470" i="1" s="1"/>
  <c r="Y1470" i="1" s="1"/>
  <c r="W1470" i="1" a="1"/>
  <c r="W1470" i="1" s="1"/>
  <c r="V1470" i="1"/>
  <c r="V1470" i="1" a="1"/>
  <c r="U1470" i="1"/>
  <c r="T1470" i="1"/>
  <c r="O1470" i="1" s="1"/>
  <c r="P1470" i="1"/>
  <c r="G1470" i="1"/>
  <c r="C1470" i="1"/>
  <c r="D1470" i="1" s="1"/>
  <c r="B1470" i="1"/>
  <c r="X1469" i="1" a="1"/>
  <c r="X1469" i="1" s="1"/>
  <c r="Y1469" i="1" s="1"/>
  <c r="W1469" i="1" a="1"/>
  <c r="W1469" i="1" s="1"/>
  <c r="V1469" i="1" a="1"/>
  <c r="V1469" i="1" s="1"/>
  <c r="U1469" i="1"/>
  <c r="T1469" i="1"/>
  <c r="O1469" i="1" s="1"/>
  <c r="P1469" i="1"/>
  <c r="G1469" i="1"/>
  <c r="C1469" i="1"/>
  <c r="D1469" i="1" s="1"/>
  <c r="B1469" i="1"/>
  <c r="X1468" i="1" a="1"/>
  <c r="X1468" i="1" s="1"/>
  <c r="Y1468" i="1" s="1"/>
  <c r="W1468" i="1" a="1"/>
  <c r="W1468" i="1" s="1"/>
  <c r="V1468" i="1" a="1"/>
  <c r="V1468" i="1" s="1"/>
  <c r="U1468" i="1"/>
  <c r="T1468" i="1"/>
  <c r="P1468" i="1"/>
  <c r="O1468" i="1"/>
  <c r="G1468" i="1"/>
  <c r="D1468" i="1"/>
  <c r="C1468" i="1"/>
  <c r="B1468" i="1"/>
  <c r="X1467" i="1" a="1"/>
  <c r="X1467" i="1" s="1"/>
  <c r="Y1467" i="1" s="1"/>
  <c r="W1467" i="1" a="1"/>
  <c r="W1467" i="1" s="1"/>
  <c r="V1467" i="1" a="1"/>
  <c r="V1467" i="1" s="1"/>
  <c r="U1467" i="1"/>
  <c r="T1467" i="1"/>
  <c r="P1467" i="1"/>
  <c r="O1467" i="1"/>
  <c r="G1467" i="1"/>
  <c r="D1467" i="1"/>
  <c r="C1467" i="1"/>
  <c r="B1467" i="1"/>
  <c r="X1466" i="1"/>
  <c r="Y1466" i="1" s="1"/>
  <c r="X1466" i="1" a="1"/>
  <c r="W1466" i="1" a="1"/>
  <c r="W1466" i="1" s="1"/>
  <c r="V1466" i="1" a="1"/>
  <c r="V1466" i="1" s="1"/>
  <c r="U1466" i="1"/>
  <c r="T1466" i="1"/>
  <c r="O1466" i="1" s="1"/>
  <c r="P1466" i="1"/>
  <c r="G1466" i="1"/>
  <c r="D1466" i="1"/>
  <c r="C1466" i="1"/>
  <c r="B1466" i="1"/>
  <c r="X1465" i="1" a="1"/>
  <c r="X1465" i="1" s="1"/>
  <c r="Y1465" i="1" s="1"/>
  <c r="W1465" i="1"/>
  <c r="W1465" i="1" a="1"/>
  <c r="V1465" i="1" a="1"/>
  <c r="V1465" i="1" s="1"/>
  <c r="U1465" i="1"/>
  <c r="T1465" i="1"/>
  <c r="O1465" i="1" s="1"/>
  <c r="P1465" i="1"/>
  <c r="G1465" i="1"/>
  <c r="D1465" i="1"/>
  <c r="C1465" i="1"/>
  <c r="B1465" i="1"/>
  <c r="X1464" i="1" a="1"/>
  <c r="X1464" i="1" s="1"/>
  <c r="Y1464" i="1" s="1"/>
  <c r="W1464" i="1"/>
  <c r="W1464" i="1" a="1"/>
  <c r="V1464" i="1" a="1"/>
  <c r="V1464" i="1" s="1"/>
  <c r="U1464" i="1"/>
  <c r="T1464" i="1"/>
  <c r="O1464" i="1" s="1"/>
  <c r="P1464" i="1"/>
  <c r="G1464" i="1"/>
  <c r="C1464" i="1"/>
  <c r="D1464" i="1" s="1"/>
  <c r="B1464" i="1"/>
  <c r="Y1463" i="1"/>
  <c r="X1463" i="1"/>
  <c r="X1463" i="1" a="1"/>
  <c r="W1463" i="1" a="1"/>
  <c r="W1463" i="1" s="1"/>
  <c r="V1463" i="1"/>
  <c r="V1463" i="1" a="1"/>
  <c r="U1463" i="1"/>
  <c r="T1463" i="1"/>
  <c r="P1463" i="1"/>
  <c r="O1463" i="1"/>
  <c r="G1463" i="1"/>
  <c r="D1463" i="1"/>
  <c r="C1463" i="1"/>
  <c r="B1463" i="1"/>
  <c r="Y1462" i="1"/>
  <c r="X1462" i="1"/>
  <c r="X1462" i="1" a="1"/>
  <c r="W1462" i="1" a="1"/>
  <c r="W1462" i="1" s="1"/>
  <c r="V1462" i="1"/>
  <c r="V1462" i="1" a="1"/>
  <c r="U1462" i="1"/>
  <c r="T1462" i="1"/>
  <c r="P1462" i="1"/>
  <c r="O1462" i="1"/>
  <c r="G1462" i="1"/>
  <c r="D1462" i="1"/>
  <c r="C1462" i="1"/>
  <c r="B1462" i="1"/>
  <c r="X1461" i="1" a="1"/>
  <c r="X1461" i="1" s="1"/>
  <c r="Y1461" i="1" s="1"/>
  <c r="W1461" i="1"/>
  <c r="W1461" i="1" a="1"/>
  <c r="V1461" i="1" a="1"/>
  <c r="V1461" i="1" s="1"/>
  <c r="U1461" i="1"/>
  <c r="T1461" i="1"/>
  <c r="O1461" i="1" s="1"/>
  <c r="P1461" i="1"/>
  <c r="G1461" i="1"/>
  <c r="D1461" i="1"/>
  <c r="C1461" i="1"/>
  <c r="B1461" i="1"/>
  <c r="X1460" i="1"/>
  <c r="Y1460" i="1" s="1"/>
  <c r="X1460" i="1" a="1"/>
  <c r="W1460" i="1"/>
  <c r="W1460" i="1" a="1"/>
  <c r="V1460" i="1" a="1"/>
  <c r="V1460" i="1" s="1"/>
  <c r="U1460" i="1"/>
  <c r="T1460" i="1"/>
  <c r="O1460" i="1" s="1"/>
  <c r="P1460" i="1"/>
  <c r="G1460" i="1"/>
  <c r="C1460" i="1"/>
  <c r="D1460" i="1" s="1"/>
  <c r="B1460" i="1"/>
  <c r="X1459" i="1" a="1"/>
  <c r="X1459" i="1" s="1"/>
  <c r="Y1459" i="1" s="1"/>
  <c r="W1459" i="1" a="1"/>
  <c r="W1459" i="1" s="1"/>
  <c r="V1459" i="1"/>
  <c r="V1459" i="1" a="1"/>
  <c r="U1459" i="1"/>
  <c r="T1459" i="1"/>
  <c r="O1459" i="1" s="1"/>
  <c r="P1459" i="1"/>
  <c r="G1459" i="1"/>
  <c r="C1459" i="1"/>
  <c r="D1459" i="1" s="1"/>
  <c r="B1459" i="1"/>
  <c r="Y1458" i="1"/>
  <c r="X1458" i="1"/>
  <c r="X1458" i="1" a="1"/>
  <c r="W1458" i="1"/>
  <c r="W1458" i="1" a="1"/>
  <c r="V1458" i="1"/>
  <c r="V1458" i="1" a="1"/>
  <c r="U1458" i="1"/>
  <c r="T1458" i="1"/>
  <c r="P1458" i="1"/>
  <c r="O1458" i="1"/>
  <c r="G1458" i="1"/>
  <c r="C1458" i="1"/>
  <c r="D1458" i="1" s="1"/>
  <c r="B1458" i="1"/>
  <c r="X1457" i="1" a="1"/>
  <c r="X1457" i="1" s="1"/>
  <c r="Y1457" i="1" s="1"/>
  <c r="W1457" i="1" a="1"/>
  <c r="W1457" i="1" s="1"/>
  <c r="V1457" i="1" a="1"/>
  <c r="V1457" i="1" s="1"/>
  <c r="U1457" i="1"/>
  <c r="T1457" i="1"/>
  <c r="P1457" i="1"/>
  <c r="O1457" i="1"/>
  <c r="G1457" i="1"/>
  <c r="D1457" i="1"/>
  <c r="C1457" i="1"/>
  <c r="B1457" i="1"/>
  <c r="X1456" i="1" a="1"/>
  <c r="X1456" i="1" s="1"/>
  <c r="Y1456" i="1" s="1"/>
  <c r="W1456" i="1"/>
  <c r="W1456" i="1" a="1"/>
  <c r="V1456" i="1"/>
  <c r="V1456" i="1" a="1"/>
  <c r="U1456" i="1"/>
  <c r="T1456" i="1"/>
  <c r="O1456" i="1" s="1"/>
  <c r="P1456" i="1"/>
  <c r="G1456" i="1"/>
  <c r="D1456" i="1"/>
  <c r="C1456" i="1"/>
  <c r="B1456" i="1"/>
  <c r="X1455" i="1" a="1"/>
  <c r="X1455" i="1" s="1"/>
  <c r="Y1455" i="1" s="1"/>
  <c r="W1455" i="1" a="1"/>
  <c r="W1455" i="1" s="1"/>
  <c r="V1455" i="1" a="1"/>
  <c r="V1455" i="1" s="1"/>
  <c r="U1455" i="1"/>
  <c r="T1455" i="1"/>
  <c r="O1455" i="1" s="1"/>
  <c r="P1455" i="1"/>
  <c r="G1455" i="1"/>
  <c r="D1455" i="1"/>
  <c r="C1455" i="1"/>
  <c r="B1455" i="1"/>
  <c r="X1454" i="1" a="1"/>
  <c r="X1454" i="1" s="1"/>
  <c r="Y1454" i="1" s="1"/>
  <c r="W1454" i="1" a="1"/>
  <c r="W1454" i="1" s="1"/>
  <c r="V1454" i="1"/>
  <c r="V1454" i="1" a="1"/>
  <c r="U1454" i="1"/>
  <c r="T1454" i="1"/>
  <c r="O1454" i="1" s="1"/>
  <c r="P1454" i="1"/>
  <c r="G1454" i="1"/>
  <c r="C1454" i="1"/>
  <c r="D1454" i="1" s="1"/>
  <c r="B1454" i="1"/>
  <c r="X1453" i="1" a="1"/>
  <c r="X1453" i="1" s="1"/>
  <c r="Y1453" i="1" s="1"/>
  <c r="W1453" i="1" a="1"/>
  <c r="W1453" i="1" s="1"/>
  <c r="V1453" i="1" a="1"/>
  <c r="V1453" i="1" s="1"/>
  <c r="U1453" i="1"/>
  <c r="T1453" i="1"/>
  <c r="O1453" i="1" s="1"/>
  <c r="P1453" i="1"/>
  <c r="G1453" i="1"/>
  <c r="C1453" i="1"/>
  <c r="D1453" i="1" s="1"/>
  <c r="B1453" i="1"/>
  <c r="X1452" i="1" a="1"/>
  <c r="X1452" i="1" s="1"/>
  <c r="Y1452" i="1" s="1"/>
  <c r="W1452" i="1" a="1"/>
  <c r="W1452" i="1" s="1"/>
  <c r="V1452" i="1" a="1"/>
  <c r="V1452" i="1" s="1"/>
  <c r="U1452" i="1"/>
  <c r="T1452" i="1"/>
  <c r="P1452" i="1"/>
  <c r="O1452" i="1"/>
  <c r="G1452" i="1"/>
  <c r="D1452" i="1"/>
  <c r="C1452" i="1"/>
  <c r="B1452" i="1"/>
  <c r="X1451" i="1" a="1"/>
  <c r="X1451" i="1" s="1"/>
  <c r="Y1451" i="1" s="1"/>
  <c r="W1451" i="1" a="1"/>
  <c r="W1451" i="1" s="1"/>
  <c r="V1451" i="1" a="1"/>
  <c r="V1451" i="1" s="1"/>
  <c r="U1451" i="1"/>
  <c r="T1451" i="1"/>
  <c r="P1451" i="1"/>
  <c r="O1451" i="1"/>
  <c r="G1451" i="1"/>
  <c r="D1451" i="1"/>
  <c r="C1451" i="1"/>
  <c r="B1451" i="1"/>
  <c r="X1450" i="1"/>
  <c r="Y1450" i="1" s="1"/>
  <c r="X1450" i="1" a="1"/>
  <c r="W1450" i="1" a="1"/>
  <c r="W1450" i="1" s="1"/>
  <c r="V1450" i="1" a="1"/>
  <c r="V1450" i="1" s="1"/>
  <c r="U1450" i="1"/>
  <c r="T1450" i="1"/>
  <c r="O1450" i="1" s="1"/>
  <c r="P1450" i="1"/>
  <c r="G1450" i="1"/>
  <c r="D1450" i="1"/>
  <c r="C1450" i="1"/>
  <c r="B1450" i="1"/>
  <c r="X1449" i="1" a="1"/>
  <c r="X1449" i="1" s="1"/>
  <c r="Y1449" i="1" s="1"/>
  <c r="W1449" i="1"/>
  <c r="W1449" i="1" a="1"/>
  <c r="V1449" i="1" a="1"/>
  <c r="V1449" i="1" s="1"/>
  <c r="U1449" i="1"/>
  <c r="T1449" i="1"/>
  <c r="O1449" i="1" s="1"/>
  <c r="P1449" i="1"/>
  <c r="G1449" i="1"/>
  <c r="D1449" i="1"/>
  <c r="C1449" i="1"/>
  <c r="B1449" i="1"/>
  <c r="X1448" i="1" a="1"/>
  <c r="X1448" i="1" s="1"/>
  <c r="Y1448" i="1" s="1"/>
  <c r="W1448" i="1"/>
  <c r="W1448" i="1" a="1"/>
  <c r="V1448" i="1" a="1"/>
  <c r="V1448" i="1" s="1"/>
  <c r="U1448" i="1"/>
  <c r="T1448" i="1"/>
  <c r="P1448" i="1"/>
  <c r="O1448" i="1"/>
  <c r="G1448" i="1"/>
  <c r="C1448" i="1"/>
  <c r="D1448" i="1" s="1"/>
  <c r="B1448" i="1"/>
  <c r="Y1447" i="1"/>
  <c r="X1447" i="1"/>
  <c r="X1447" i="1" a="1"/>
  <c r="W1447" i="1" a="1"/>
  <c r="W1447" i="1" s="1"/>
  <c r="V1447" i="1"/>
  <c r="V1447" i="1" a="1"/>
  <c r="U1447" i="1"/>
  <c r="T1447" i="1"/>
  <c r="P1447" i="1"/>
  <c r="O1447" i="1"/>
  <c r="G1447" i="1"/>
  <c r="D1447" i="1"/>
  <c r="C1447" i="1"/>
  <c r="B1447" i="1"/>
  <c r="Y1446" i="1"/>
  <c r="X1446" i="1"/>
  <c r="X1446" i="1" a="1"/>
  <c r="W1446" i="1" a="1"/>
  <c r="W1446" i="1" s="1"/>
  <c r="V1446" i="1"/>
  <c r="V1446" i="1" a="1"/>
  <c r="U1446" i="1"/>
  <c r="T1446" i="1"/>
  <c r="P1446" i="1"/>
  <c r="O1446" i="1"/>
  <c r="G1446" i="1"/>
  <c r="D1446" i="1"/>
  <c r="C1446" i="1"/>
  <c r="B1446" i="1"/>
  <c r="X1445" i="1" a="1"/>
  <c r="X1445" i="1" s="1"/>
  <c r="Y1445" i="1" s="1"/>
  <c r="W1445" i="1"/>
  <c r="W1445" i="1" a="1"/>
  <c r="V1445" i="1" a="1"/>
  <c r="V1445" i="1" s="1"/>
  <c r="U1445" i="1"/>
  <c r="T1445" i="1"/>
  <c r="O1445" i="1" s="1"/>
  <c r="P1445" i="1"/>
  <c r="G1445" i="1"/>
  <c r="D1445" i="1"/>
  <c r="C1445" i="1"/>
  <c r="B1445" i="1"/>
  <c r="X1444" i="1"/>
  <c r="Y1444" i="1" s="1"/>
  <c r="X1444" i="1" a="1"/>
  <c r="W1444" i="1"/>
  <c r="W1444" i="1" a="1"/>
  <c r="V1444" i="1" a="1"/>
  <c r="V1444" i="1" s="1"/>
  <c r="U1444" i="1"/>
  <c r="T1444" i="1"/>
  <c r="O1444" i="1" s="1"/>
  <c r="P1444" i="1"/>
  <c r="G1444" i="1"/>
  <c r="C1444" i="1"/>
  <c r="D1444" i="1" s="1"/>
  <c r="B1444" i="1"/>
  <c r="X1443" i="1" a="1"/>
  <c r="X1443" i="1" s="1"/>
  <c r="Y1443" i="1" s="1"/>
  <c r="W1443" i="1" a="1"/>
  <c r="W1443" i="1" s="1"/>
  <c r="V1443" i="1"/>
  <c r="V1443" i="1" a="1"/>
  <c r="U1443" i="1"/>
  <c r="T1443" i="1"/>
  <c r="O1443" i="1" s="1"/>
  <c r="P1443" i="1"/>
  <c r="G1443" i="1"/>
  <c r="C1443" i="1"/>
  <c r="D1443" i="1" s="1"/>
  <c r="B1443" i="1"/>
  <c r="Y1442" i="1"/>
  <c r="X1442" i="1"/>
  <c r="X1442" i="1" a="1"/>
  <c r="W1442" i="1"/>
  <c r="W1442" i="1" a="1"/>
  <c r="V1442" i="1"/>
  <c r="V1442" i="1" a="1"/>
  <c r="U1442" i="1"/>
  <c r="T1442" i="1"/>
  <c r="P1442" i="1"/>
  <c r="O1442" i="1"/>
  <c r="G1442" i="1"/>
  <c r="C1442" i="1"/>
  <c r="D1442" i="1" s="1"/>
  <c r="B1442" i="1"/>
  <c r="X1441" i="1" a="1"/>
  <c r="X1441" i="1" s="1"/>
  <c r="Y1441" i="1" s="1"/>
  <c r="W1441" i="1" a="1"/>
  <c r="W1441" i="1" s="1"/>
  <c r="V1441" i="1"/>
  <c r="V1441" i="1" a="1"/>
  <c r="U1441" i="1"/>
  <c r="T1441" i="1"/>
  <c r="P1441" i="1"/>
  <c r="O1441" i="1"/>
  <c r="G1441" i="1"/>
  <c r="D1441" i="1"/>
  <c r="C1441" i="1"/>
  <c r="B1441" i="1"/>
  <c r="X1440" i="1" a="1"/>
  <c r="X1440" i="1" s="1"/>
  <c r="Y1440" i="1" s="1"/>
  <c r="W1440" i="1"/>
  <c r="W1440" i="1" a="1"/>
  <c r="V1440" i="1"/>
  <c r="V1440" i="1" a="1"/>
  <c r="U1440" i="1"/>
  <c r="T1440" i="1"/>
  <c r="O1440" i="1" s="1"/>
  <c r="P1440" i="1"/>
  <c r="G1440" i="1"/>
  <c r="D1440" i="1"/>
  <c r="C1440" i="1"/>
  <c r="B1440" i="1"/>
  <c r="X1439" i="1" a="1"/>
  <c r="X1439" i="1" s="1"/>
  <c r="Y1439" i="1" s="1"/>
  <c r="W1439" i="1" a="1"/>
  <c r="W1439" i="1" s="1"/>
  <c r="V1439" i="1" a="1"/>
  <c r="V1439" i="1" s="1"/>
  <c r="U1439" i="1"/>
  <c r="T1439" i="1"/>
  <c r="O1439" i="1" s="1"/>
  <c r="P1439" i="1"/>
  <c r="G1439" i="1"/>
  <c r="D1439" i="1"/>
  <c r="C1439" i="1"/>
  <c r="B1439" i="1"/>
  <c r="X1438" i="1" a="1"/>
  <c r="X1438" i="1" s="1"/>
  <c r="Y1438" i="1" s="1"/>
  <c r="W1438" i="1" a="1"/>
  <c r="W1438" i="1" s="1"/>
  <c r="V1438" i="1"/>
  <c r="V1438" i="1" a="1"/>
  <c r="U1438" i="1"/>
  <c r="T1438" i="1"/>
  <c r="O1438" i="1" s="1"/>
  <c r="P1438" i="1"/>
  <c r="G1438" i="1"/>
  <c r="C1438" i="1"/>
  <c r="D1438" i="1" s="1"/>
  <c r="B1438" i="1"/>
  <c r="X1437" i="1" a="1"/>
  <c r="X1437" i="1" s="1"/>
  <c r="Y1437" i="1" s="1"/>
  <c r="W1437" i="1" a="1"/>
  <c r="W1437" i="1" s="1"/>
  <c r="V1437" i="1" a="1"/>
  <c r="V1437" i="1" s="1"/>
  <c r="U1437" i="1"/>
  <c r="T1437" i="1"/>
  <c r="O1437" i="1" s="1"/>
  <c r="P1437" i="1"/>
  <c r="G1437" i="1"/>
  <c r="C1437" i="1"/>
  <c r="D1437" i="1" s="1"/>
  <c r="B1437" i="1"/>
  <c r="X1436" i="1" a="1"/>
  <c r="X1436" i="1" s="1"/>
  <c r="Y1436" i="1" s="1"/>
  <c r="W1436" i="1" a="1"/>
  <c r="W1436" i="1" s="1"/>
  <c r="V1436" i="1" a="1"/>
  <c r="V1436" i="1" s="1"/>
  <c r="U1436" i="1"/>
  <c r="T1436" i="1"/>
  <c r="P1436" i="1"/>
  <c r="O1436" i="1"/>
  <c r="G1436" i="1"/>
  <c r="D1436" i="1"/>
  <c r="C1436" i="1"/>
  <c r="B1436" i="1"/>
  <c r="Y1435" i="1"/>
  <c r="X1435" i="1"/>
  <c r="X1435" i="1" a="1"/>
  <c r="W1435" i="1" a="1"/>
  <c r="W1435" i="1" s="1"/>
  <c r="V1435" i="1" a="1"/>
  <c r="V1435" i="1" s="1"/>
  <c r="U1435" i="1"/>
  <c r="T1435" i="1"/>
  <c r="P1435" i="1"/>
  <c r="O1435" i="1"/>
  <c r="G1435" i="1"/>
  <c r="D1435" i="1"/>
  <c r="C1435" i="1"/>
  <c r="B1435" i="1"/>
  <c r="X1434" i="1"/>
  <c r="Y1434" i="1" s="1"/>
  <c r="X1434" i="1" a="1"/>
  <c r="W1434" i="1" a="1"/>
  <c r="W1434" i="1" s="1"/>
  <c r="V1434" i="1" a="1"/>
  <c r="V1434" i="1" s="1"/>
  <c r="U1434" i="1"/>
  <c r="T1434" i="1"/>
  <c r="O1434" i="1" s="1"/>
  <c r="P1434" i="1"/>
  <c r="G1434" i="1"/>
  <c r="D1434" i="1"/>
  <c r="C1434" i="1"/>
  <c r="B1434" i="1"/>
  <c r="X1433" i="1" a="1"/>
  <c r="X1433" i="1" s="1"/>
  <c r="Y1433" i="1" s="1"/>
  <c r="W1433" i="1"/>
  <c r="W1433" i="1" a="1"/>
  <c r="V1433" i="1" a="1"/>
  <c r="V1433" i="1" s="1"/>
  <c r="U1433" i="1"/>
  <c r="T1433" i="1"/>
  <c r="O1433" i="1" s="1"/>
  <c r="P1433" i="1"/>
  <c r="G1433" i="1"/>
  <c r="D1433" i="1"/>
  <c r="C1433" i="1"/>
  <c r="B1433" i="1"/>
  <c r="X1432" i="1" a="1"/>
  <c r="X1432" i="1" s="1"/>
  <c r="Y1432" i="1" s="1"/>
  <c r="W1432" i="1"/>
  <c r="W1432" i="1" a="1"/>
  <c r="V1432" i="1" a="1"/>
  <c r="V1432" i="1" s="1"/>
  <c r="U1432" i="1"/>
  <c r="T1432" i="1"/>
  <c r="P1432" i="1"/>
  <c r="O1432" i="1"/>
  <c r="G1432" i="1"/>
  <c r="C1432" i="1"/>
  <c r="D1432" i="1" s="1"/>
  <c r="B1432" i="1"/>
  <c r="Y1431" i="1"/>
  <c r="X1431" i="1"/>
  <c r="X1431" i="1" a="1"/>
  <c r="W1431" i="1" a="1"/>
  <c r="W1431" i="1" s="1"/>
  <c r="V1431" i="1"/>
  <c r="V1431" i="1" a="1"/>
  <c r="U1431" i="1"/>
  <c r="T1431" i="1"/>
  <c r="P1431" i="1"/>
  <c r="O1431" i="1"/>
  <c r="G1431" i="1"/>
  <c r="D1431" i="1"/>
  <c r="C1431" i="1"/>
  <c r="B1431" i="1"/>
  <c r="Y1430" i="1"/>
  <c r="X1430" i="1"/>
  <c r="X1430" i="1" a="1"/>
  <c r="W1430" i="1" a="1"/>
  <c r="W1430" i="1" s="1"/>
  <c r="V1430" i="1"/>
  <c r="V1430" i="1" a="1"/>
  <c r="U1430" i="1"/>
  <c r="T1430" i="1"/>
  <c r="P1430" i="1"/>
  <c r="O1430" i="1"/>
  <c r="G1430" i="1"/>
  <c r="D1430" i="1"/>
  <c r="C1430" i="1"/>
  <c r="B1430" i="1"/>
  <c r="Y1429" i="1"/>
  <c r="X1429" i="1" a="1"/>
  <c r="X1429" i="1" s="1"/>
  <c r="W1429" i="1"/>
  <c r="W1429" i="1" a="1"/>
  <c r="V1429" i="1" a="1"/>
  <c r="V1429" i="1" s="1"/>
  <c r="U1429" i="1"/>
  <c r="T1429" i="1"/>
  <c r="O1429" i="1" s="1"/>
  <c r="P1429" i="1"/>
  <c r="G1429" i="1"/>
  <c r="D1429" i="1"/>
  <c r="C1429" i="1"/>
  <c r="B1429" i="1"/>
  <c r="X1428" i="1"/>
  <c r="Y1428" i="1" s="1"/>
  <c r="X1428" i="1" a="1"/>
  <c r="W1428" i="1"/>
  <c r="W1428" i="1" a="1"/>
  <c r="V1428" i="1" a="1"/>
  <c r="V1428" i="1" s="1"/>
  <c r="U1428" i="1"/>
  <c r="T1428" i="1"/>
  <c r="O1428" i="1" s="1"/>
  <c r="P1428" i="1"/>
  <c r="G1428" i="1"/>
  <c r="C1428" i="1"/>
  <c r="D1428" i="1" s="1"/>
  <c r="B1428" i="1"/>
  <c r="X1427" i="1" a="1"/>
  <c r="X1427" i="1" s="1"/>
  <c r="Y1427" i="1" s="1"/>
  <c r="W1427" i="1"/>
  <c r="W1427" i="1" a="1"/>
  <c r="V1427" i="1"/>
  <c r="V1427" i="1" a="1"/>
  <c r="U1427" i="1"/>
  <c r="T1427" i="1"/>
  <c r="O1427" i="1" s="1"/>
  <c r="P1427" i="1"/>
  <c r="G1427" i="1"/>
  <c r="D1427" i="1"/>
  <c r="C1427" i="1"/>
  <c r="B1427" i="1"/>
  <c r="Y1426" i="1"/>
  <c r="X1426" i="1"/>
  <c r="X1426" i="1" a="1"/>
  <c r="W1426" i="1"/>
  <c r="W1426" i="1" a="1"/>
  <c r="V1426" i="1"/>
  <c r="V1426" i="1" a="1"/>
  <c r="U1426" i="1"/>
  <c r="T1426" i="1"/>
  <c r="P1426" i="1"/>
  <c r="O1426" i="1"/>
  <c r="G1426" i="1"/>
  <c r="C1426" i="1"/>
  <c r="D1426" i="1" s="1"/>
  <c r="B1426" i="1"/>
  <c r="X1425" i="1" a="1"/>
  <c r="X1425" i="1" s="1"/>
  <c r="Y1425" i="1" s="1"/>
  <c r="W1425" i="1" a="1"/>
  <c r="W1425" i="1" s="1"/>
  <c r="V1425" i="1"/>
  <c r="V1425" i="1" a="1"/>
  <c r="U1425" i="1"/>
  <c r="T1425" i="1"/>
  <c r="P1425" i="1"/>
  <c r="O1425" i="1"/>
  <c r="G1425" i="1"/>
  <c r="D1425" i="1"/>
  <c r="C1425" i="1"/>
  <c r="B1425" i="1"/>
  <c r="X1424" i="1" a="1"/>
  <c r="X1424" i="1" s="1"/>
  <c r="Y1424" i="1" s="1"/>
  <c r="W1424" i="1"/>
  <c r="W1424" i="1" a="1"/>
  <c r="V1424" i="1"/>
  <c r="V1424" i="1" a="1"/>
  <c r="U1424" i="1"/>
  <c r="T1424" i="1"/>
  <c r="O1424" i="1" s="1"/>
  <c r="P1424" i="1"/>
  <c r="G1424" i="1"/>
  <c r="D1424" i="1"/>
  <c r="C1424" i="1"/>
  <c r="B1424" i="1"/>
  <c r="X1423" i="1" a="1"/>
  <c r="X1423" i="1" s="1"/>
  <c r="Y1423" i="1" s="1"/>
  <c r="W1423" i="1" a="1"/>
  <c r="W1423" i="1" s="1"/>
  <c r="V1423" i="1" a="1"/>
  <c r="V1423" i="1" s="1"/>
  <c r="U1423" i="1"/>
  <c r="T1423" i="1"/>
  <c r="O1423" i="1" s="1"/>
  <c r="P1423" i="1"/>
  <c r="G1423" i="1"/>
  <c r="D1423" i="1"/>
  <c r="C1423" i="1"/>
  <c r="B1423" i="1"/>
  <c r="X1422" i="1" a="1"/>
  <c r="X1422" i="1" s="1"/>
  <c r="Y1422" i="1" s="1"/>
  <c r="W1422" i="1" a="1"/>
  <c r="W1422" i="1" s="1"/>
  <c r="V1422" i="1"/>
  <c r="V1422" i="1" a="1"/>
  <c r="U1422" i="1"/>
  <c r="T1422" i="1"/>
  <c r="O1422" i="1" s="1"/>
  <c r="P1422" i="1"/>
  <c r="G1422" i="1"/>
  <c r="C1422" i="1"/>
  <c r="D1422" i="1" s="1"/>
  <c r="B1422" i="1"/>
  <c r="X1421" i="1" a="1"/>
  <c r="X1421" i="1" s="1"/>
  <c r="Y1421" i="1" s="1"/>
  <c r="W1421" i="1" a="1"/>
  <c r="W1421" i="1" s="1"/>
  <c r="V1421" i="1" a="1"/>
  <c r="V1421" i="1" s="1"/>
  <c r="U1421" i="1"/>
  <c r="T1421" i="1"/>
  <c r="O1421" i="1" s="1"/>
  <c r="P1421" i="1"/>
  <c r="G1421" i="1"/>
  <c r="C1421" i="1"/>
  <c r="D1421" i="1" s="1"/>
  <c r="B1421" i="1"/>
  <c r="X1420" i="1" a="1"/>
  <c r="X1420" i="1" s="1"/>
  <c r="Y1420" i="1" s="1"/>
  <c r="W1420" i="1" a="1"/>
  <c r="W1420" i="1" s="1"/>
  <c r="V1420" i="1" a="1"/>
  <c r="V1420" i="1" s="1"/>
  <c r="U1420" i="1"/>
  <c r="T1420" i="1"/>
  <c r="P1420" i="1"/>
  <c r="O1420" i="1"/>
  <c r="G1420" i="1"/>
  <c r="D1420" i="1"/>
  <c r="C1420" i="1"/>
  <c r="B1420" i="1"/>
  <c r="Y1419" i="1"/>
  <c r="X1419" i="1"/>
  <c r="X1419" i="1" a="1"/>
  <c r="W1419" i="1" a="1"/>
  <c r="W1419" i="1" s="1"/>
  <c r="V1419" i="1" a="1"/>
  <c r="V1419" i="1" s="1"/>
  <c r="U1419" i="1"/>
  <c r="T1419" i="1"/>
  <c r="P1419" i="1"/>
  <c r="O1419" i="1"/>
  <c r="G1419" i="1"/>
  <c r="D1419" i="1"/>
  <c r="C1419" i="1"/>
  <c r="B1419" i="1"/>
  <c r="X1418" i="1"/>
  <c r="Y1418" i="1" s="1"/>
  <c r="X1418" i="1" a="1"/>
  <c r="W1418" i="1" a="1"/>
  <c r="W1418" i="1" s="1"/>
  <c r="V1418" i="1" a="1"/>
  <c r="V1418" i="1" s="1"/>
  <c r="U1418" i="1"/>
  <c r="T1418" i="1"/>
  <c r="O1418" i="1" s="1"/>
  <c r="P1418" i="1"/>
  <c r="G1418" i="1"/>
  <c r="D1418" i="1"/>
  <c r="C1418" i="1"/>
  <c r="B1418" i="1"/>
  <c r="X1417" i="1" a="1"/>
  <c r="X1417" i="1" s="1"/>
  <c r="Y1417" i="1" s="1"/>
  <c r="W1417" i="1"/>
  <c r="W1417" i="1" a="1"/>
  <c r="V1417" i="1" a="1"/>
  <c r="V1417" i="1" s="1"/>
  <c r="U1417" i="1"/>
  <c r="T1417" i="1"/>
  <c r="O1417" i="1" s="1"/>
  <c r="P1417" i="1"/>
  <c r="G1417" i="1"/>
  <c r="D1417" i="1"/>
  <c r="C1417" i="1"/>
  <c r="B1417" i="1"/>
  <c r="X1416" i="1" a="1"/>
  <c r="X1416" i="1" s="1"/>
  <c r="Y1416" i="1" s="1"/>
  <c r="W1416" i="1"/>
  <c r="W1416" i="1" a="1"/>
  <c r="V1416" i="1" a="1"/>
  <c r="V1416" i="1" s="1"/>
  <c r="U1416" i="1"/>
  <c r="T1416" i="1"/>
  <c r="P1416" i="1"/>
  <c r="O1416" i="1"/>
  <c r="G1416" i="1"/>
  <c r="C1416" i="1"/>
  <c r="D1416" i="1" s="1"/>
  <c r="B1416" i="1"/>
  <c r="Y1415" i="1"/>
  <c r="X1415" i="1"/>
  <c r="X1415" i="1" a="1"/>
  <c r="W1415" i="1" a="1"/>
  <c r="W1415" i="1" s="1"/>
  <c r="V1415" i="1"/>
  <c r="V1415" i="1" a="1"/>
  <c r="U1415" i="1"/>
  <c r="T1415" i="1"/>
  <c r="P1415" i="1"/>
  <c r="O1415" i="1"/>
  <c r="G1415" i="1"/>
  <c r="D1415" i="1"/>
  <c r="C1415" i="1"/>
  <c r="B1415" i="1"/>
  <c r="Y1414" i="1"/>
  <c r="X1414" i="1"/>
  <c r="X1414" i="1" a="1"/>
  <c r="W1414" i="1" a="1"/>
  <c r="W1414" i="1" s="1"/>
  <c r="V1414" i="1"/>
  <c r="V1414" i="1" a="1"/>
  <c r="U1414" i="1"/>
  <c r="T1414" i="1"/>
  <c r="O1414" i="1" s="1"/>
  <c r="P1414" i="1"/>
  <c r="G1414" i="1"/>
  <c r="D1414" i="1"/>
  <c r="C1414" i="1"/>
  <c r="B1414" i="1"/>
  <c r="X1413" i="1" a="1"/>
  <c r="X1413" i="1" s="1"/>
  <c r="Y1413" i="1" s="1"/>
  <c r="W1413" i="1"/>
  <c r="W1413" i="1" a="1"/>
  <c r="V1413" i="1" a="1"/>
  <c r="V1413" i="1" s="1"/>
  <c r="U1413" i="1"/>
  <c r="T1413" i="1"/>
  <c r="P1413" i="1"/>
  <c r="O1413" i="1"/>
  <c r="G1413" i="1"/>
  <c r="C1413" i="1"/>
  <c r="D1413" i="1" s="1"/>
  <c r="B1413" i="1"/>
  <c r="X1412" i="1"/>
  <c r="Y1412" i="1" s="1"/>
  <c r="X1412" i="1" a="1"/>
  <c r="W1412" i="1"/>
  <c r="W1412" i="1" a="1"/>
  <c r="V1412" i="1" a="1"/>
  <c r="V1412" i="1" s="1"/>
  <c r="U1412" i="1"/>
  <c r="T1412" i="1"/>
  <c r="O1412" i="1" s="1"/>
  <c r="P1412" i="1"/>
  <c r="G1412" i="1"/>
  <c r="C1412" i="1"/>
  <c r="D1412" i="1" s="1"/>
  <c r="B1412" i="1"/>
  <c r="X1411" i="1" a="1"/>
  <c r="X1411" i="1" s="1"/>
  <c r="Y1411" i="1" s="1"/>
  <c r="W1411" i="1"/>
  <c r="W1411" i="1" a="1"/>
  <c r="V1411" i="1"/>
  <c r="V1411" i="1" a="1"/>
  <c r="U1411" i="1"/>
  <c r="T1411" i="1"/>
  <c r="O1411" i="1" s="1"/>
  <c r="P1411" i="1"/>
  <c r="G1411" i="1"/>
  <c r="D1411" i="1"/>
  <c r="C1411" i="1"/>
  <c r="B1411" i="1"/>
  <c r="X1410" i="1"/>
  <c r="X1410" i="1" a="1"/>
  <c r="W1410" i="1"/>
  <c r="Y1410" i="1" s="1"/>
  <c r="W1410" i="1" a="1"/>
  <c r="V1410" i="1"/>
  <c r="V1410" i="1" a="1"/>
  <c r="U1410" i="1"/>
  <c r="T1410" i="1"/>
  <c r="P1410" i="1"/>
  <c r="O1410" i="1"/>
  <c r="G1410" i="1"/>
  <c r="C1410" i="1"/>
  <c r="D1410" i="1" s="1"/>
  <c r="B1410" i="1"/>
  <c r="X1409" i="1" a="1"/>
  <c r="X1409" i="1" s="1"/>
  <c r="W1409" i="1" a="1"/>
  <c r="W1409" i="1" s="1"/>
  <c r="V1409" i="1"/>
  <c r="V1409" i="1" a="1"/>
  <c r="U1409" i="1"/>
  <c r="T1409" i="1"/>
  <c r="P1409" i="1"/>
  <c r="O1409" i="1"/>
  <c r="G1409" i="1"/>
  <c r="C1409" i="1"/>
  <c r="D1409" i="1" s="1"/>
  <c r="B1409" i="1"/>
  <c r="X1408" i="1" a="1"/>
  <c r="X1408" i="1" s="1"/>
  <c r="Y1408" i="1" s="1"/>
  <c r="W1408" i="1"/>
  <c r="W1408" i="1" a="1"/>
  <c r="V1408" i="1"/>
  <c r="V1408" i="1" a="1"/>
  <c r="U1408" i="1"/>
  <c r="T1408" i="1"/>
  <c r="O1408" i="1" s="1"/>
  <c r="P1408" i="1"/>
  <c r="G1408" i="1"/>
  <c r="D1408" i="1"/>
  <c r="C1408" i="1"/>
  <c r="B1408" i="1"/>
  <c r="X1407" i="1" a="1"/>
  <c r="X1407" i="1" s="1"/>
  <c r="W1407" i="1" a="1"/>
  <c r="W1407" i="1" s="1"/>
  <c r="V1407" i="1" a="1"/>
  <c r="V1407" i="1" s="1"/>
  <c r="U1407" i="1"/>
  <c r="T1407" i="1"/>
  <c r="O1407" i="1" s="1"/>
  <c r="P1407" i="1"/>
  <c r="G1407" i="1"/>
  <c r="D1407" i="1"/>
  <c r="C1407" i="1"/>
  <c r="B1407" i="1"/>
  <c r="X1406" i="1" a="1"/>
  <c r="X1406" i="1" s="1"/>
  <c r="W1406" i="1" a="1"/>
  <c r="W1406" i="1" s="1"/>
  <c r="V1406" i="1"/>
  <c r="V1406" i="1" a="1"/>
  <c r="U1406" i="1"/>
  <c r="T1406" i="1"/>
  <c r="O1406" i="1" s="1"/>
  <c r="P1406" i="1"/>
  <c r="G1406" i="1"/>
  <c r="C1406" i="1"/>
  <c r="D1406" i="1" s="1"/>
  <c r="B1406" i="1"/>
  <c r="X1405" i="1" a="1"/>
  <c r="X1405" i="1" s="1"/>
  <c r="W1405" i="1" a="1"/>
  <c r="W1405" i="1" s="1"/>
  <c r="V1405" i="1" a="1"/>
  <c r="V1405" i="1" s="1"/>
  <c r="U1405" i="1"/>
  <c r="T1405" i="1"/>
  <c r="O1405" i="1" s="1"/>
  <c r="P1405" i="1"/>
  <c r="G1405" i="1"/>
  <c r="C1405" i="1"/>
  <c r="D1405" i="1" s="1"/>
  <c r="B1405" i="1"/>
  <c r="X1404" i="1" a="1"/>
  <c r="X1404" i="1" s="1"/>
  <c r="W1404" i="1" a="1"/>
  <c r="W1404" i="1" s="1"/>
  <c r="V1404" i="1" a="1"/>
  <c r="V1404" i="1" s="1"/>
  <c r="U1404" i="1"/>
  <c r="T1404" i="1"/>
  <c r="P1404" i="1"/>
  <c r="O1404" i="1"/>
  <c r="G1404" i="1"/>
  <c r="D1404" i="1"/>
  <c r="C1404" i="1"/>
  <c r="B1404" i="1"/>
  <c r="X1403" i="1"/>
  <c r="X1403" i="1" a="1"/>
  <c r="W1403" i="1" a="1"/>
  <c r="W1403" i="1" s="1"/>
  <c r="Y1403" i="1" s="1"/>
  <c r="V1403" i="1" a="1"/>
  <c r="V1403" i="1" s="1"/>
  <c r="U1403" i="1"/>
  <c r="T1403" i="1"/>
  <c r="P1403" i="1"/>
  <c r="O1403" i="1"/>
  <c r="G1403" i="1"/>
  <c r="D1403" i="1"/>
  <c r="C1403" i="1"/>
  <c r="B1403" i="1"/>
  <c r="X1402" i="1"/>
  <c r="Y1402" i="1" s="1"/>
  <c r="X1402" i="1" a="1"/>
  <c r="W1402" i="1" a="1"/>
  <c r="W1402" i="1" s="1"/>
  <c r="V1402" i="1" a="1"/>
  <c r="V1402" i="1" s="1"/>
  <c r="U1402" i="1"/>
  <c r="T1402" i="1"/>
  <c r="O1402" i="1" s="1"/>
  <c r="P1402" i="1"/>
  <c r="G1402" i="1"/>
  <c r="D1402" i="1"/>
  <c r="C1402" i="1"/>
  <c r="B1402" i="1"/>
  <c r="X1401" i="1" a="1"/>
  <c r="X1401" i="1" s="1"/>
  <c r="Y1401" i="1" s="1"/>
  <c r="W1401" i="1"/>
  <c r="W1401" i="1" a="1"/>
  <c r="V1401" i="1" a="1"/>
  <c r="V1401" i="1" s="1"/>
  <c r="U1401" i="1"/>
  <c r="T1401" i="1"/>
  <c r="O1401" i="1" s="1"/>
  <c r="P1401" i="1"/>
  <c r="G1401" i="1"/>
  <c r="D1401" i="1"/>
  <c r="C1401" i="1"/>
  <c r="B1401" i="1"/>
  <c r="X1400" i="1" a="1"/>
  <c r="X1400" i="1" s="1"/>
  <c r="Y1400" i="1" s="1"/>
  <c r="W1400" i="1"/>
  <c r="W1400" i="1" a="1"/>
  <c r="V1400" i="1" a="1"/>
  <c r="V1400" i="1" s="1"/>
  <c r="U1400" i="1"/>
  <c r="T1400" i="1"/>
  <c r="P1400" i="1"/>
  <c r="O1400" i="1"/>
  <c r="G1400" i="1"/>
  <c r="C1400" i="1"/>
  <c r="D1400" i="1" s="1"/>
  <c r="B1400" i="1"/>
  <c r="X1399" i="1"/>
  <c r="X1399" i="1" a="1"/>
  <c r="W1399" i="1" a="1"/>
  <c r="W1399" i="1" s="1"/>
  <c r="Y1399" i="1" s="1"/>
  <c r="V1399" i="1"/>
  <c r="V1399" i="1" a="1"/>
  <c r="U1399" i="1"/>
  <c r="T1399" i="1"/>
  <c r="P1399" i="1"/>
  <c r="O1399" i="1"/>
  <c r="G1399" i="1"/>
  <c r="D1399" i="1"/>
  <c r="C1399" i="1"/>
  <c r="B1399" i="1"/>
  <c r="X1398" i="1"/>
  <c r="X1398" i="1" a="1"/>
  <c r="W1398" i="1" a="1"/>
  <c r="W1398" i="1" s="1"/>
  <c r="Y1398" i="1" s="1"/>
  <c r="V1398" i="1"/>
  <c r="V1398" i="1" a="1"/>
  <c r="U1398" i="1"/>
  <c r="T1398" i="1"/>
  <c r="O1398" i="1" s="1"/>
  <c r="P1398" i="1"/>
  <c r="G1398" i="1"/>
  <c r="D1398" i="1"/>
  <c r="C1398" i="1"/>
  <c r="B1398" i="1"/>
  <c r="Y1397" i="1"/>
  <c r="X1397" i="1" a="1"/>
  <c r="X1397" i="1" s="1"/>
  <c r="W1397" i="1" a="1"/>
  <c r="W1397" i="1" s="1"/>
  <c r="V1397" i="1" a="1"/>
  <c r="V1397" i="1" s="1"/>
  <c r="U1397" i="1"/>
  <c r="T1397" i="1"/>
  <c r="P1397" i="1"/>
  <c r="O1397" i="1"/>
  <c r="G1397" i="1"/>
  <c r="D1397" i="1"/>
  <c r="C1397" i="1"/>
  <c r="B1397" i="1"/>
  <c r="X1396" i="1"/>
  <c r="Y1396" i="1" s="1"/>
  <c r="X1396" i="1" a="1"/>
  <c r="W1396" i="1"/>
  <c r="W1396" i="1" a="1"/>
  <c r="V1396" i="1"/>
  <c r="V1396" i="1" a="1"/>
  <c r="U1396" i="1"/>
  <c r="T1396" i="1"/>
  <c r="O1396" i="1" s="1"/>
  <c r="P1396" i="1"/>
  <c r="G1396" i="1"/>
  <c r="C1396" i="1"/>
  <c r="D1396" i="1" s="1"/>
  <c r="B1396" i="1"/>
  <c r="X1395" i="1" a="1"/>
  <c r="X1395" i="1" s="1"/>
  <c r="Y1395" i="1" s="1"/>
  <c r="W1395" i="1"/>
  <c r="W1395" i="1" a="1"/>
  <c r="V1395" i="1" a="1"/>
  <c r="V1395" i="1" s="1"/>
  <c r="U1395" i="1"/>
  <c r="T1395" i="1"/>
  <c r="O1395" i="1" s="1"/>
  <c r="P1395" i="1"/>
  <c r="G1395" i="1"/>
  <c r="D1395" i="1"/>
  <c r="C1395" i="1"/>
  <c r="B1395" i="1"/>
  <c r="X1394" i="1"/>
  <c r="X1394" i="1" a="1"/>
  <c r="W1394" i="1"/>
  <c r="Y1394" i="1" s="1"/>
  <c r="W1394" i="1" a="1"/>
  <c r="V1394" i="1"/>
  <c r="V1394" i="1" a="1"/>
  <c r="U1394" i="1"/>
  <c r="T1394" i="1"/>
  <c r="P1394" i="1"/>
  <c r="O1394" i="1"/>
  <c r="G1394" i="1"/>
  <c r="C1394" i="1"/>
  <c r="D1394" i="1" s="1"/>
  <c r="B1394" i="1"/>
  <c r="X1393" i="1" a="1"/>
  <c r="X1393" i="1" s="1"/>
  <c r="Y1393" i="1" s="1"/>
  <c r="W1393" i="1" a="1"/>
  <c r="W1393" i="1" s="1"/>
  <c r="V1393" i="1"/>
  <c r="V1393" i="1" a="1"/>
  <c r="U1393" i="1"/>
  <c r="T1393" i="1"/>
  <c r="P1393" i="1"/>
  <c r="O1393" i="1"/>
  <c r="G1393" i="1"/>
  <c r="C1393" i="1"/>
  <c r="D1393" i="1" s="1"/>
  <c r="B1393" i="1"/>
  <c r="X1392" i="1" a="1"/>
  <c r="X1392" i="1" s="1"/>
  <c r="Y1392" i="1" s="1"/>
  <c r="W1392" i="1"/>
  <c r="W1392" i="1" a="1"/>
  <c r="V1392" i="1"/>
  <c r="V1392" i="1" a="1"/>
  <c r="U1392" i="1"/>
  <c r="T1392" i="1"/>
  <c r="O1392" i="1" s="1"/>
  <c r="P1392" i="1"/>
  <c r="G1392" i="1"/>
  <c r="D1392" i="1"/>
  <c r="C1392" i="1"/>
  <c r="B1392" i="1"/>
  <c r="X1391" i="1" a="1"/>
  <c r="X1391" i="1" s="1"/>
  <c r="Y1391" i="1" s="1"/>
  <c r="W1391" i="1" a="1"/>
  <c r="W1391" i="1" s="1"/>
  <c r="V1391" i="1" a="1"/>
  <c r="V1391" i="1" s="1"/>
  <c r="U1391" i="1"/>
  <c r="T1391" i="1"/>
  <c r="O1391" i="1" s="1"/>
  <c r="P1391" i="1"/>
  <c r="G1391" i="1"/>
  <c r="D1391" i="1"/>
  <c r="C1391" i="1"/>
  <c r="B1391" i="1"/>
  <c r="X1390" i="1" a="1"/>
  <c r="X1390" i="1" s="1"/>
  <c r="Y1390" i="1" s="1"/>
  <c r="W1390" i="1" a="1"/>
  <c r="W1390" i="1" s="1"/>
  <c r="V1390" i="1"/>
  <c r="V1390" i="1" a="1"/>
  <c r="U1390" i="1"/>
  <c r="T1390" i="1"/>
  <c r="O1390" i="1" s="1"/>
  <c r="P1390" i="1"/>
  <c r="G1390" i="1"/>
  <c r="C1390" i="1"/>
  <c r="D1390" i="1" s="1"/>
  <c r="B1390" i="1"/>
  <c r="X1389" i="1" a="1"/>
  <c r="X1389" i="1" s="1"/>
  <c r="W1389" i="1" a="1"/>
  <c r="W1389" i="1" s="1"/>
  <c r="V1389" i="1" a="1"/>
  <c r="V1389" i="1" s="1"/>
  <c r="U1389" i="1"/>
  <c r="T1389" i="1"/>
  <c r="O1389" i="1" s="1"/>
  <c r="P1389" i="1"/>
  <c r="G1389" i="1"/>
  <c r="D1389" i="1"/>
  <c r="C1389" i="1"/>
  <c r="B1389" i="1"/>
  <c r="X1388" i="1" a="1"/>
  <c r="X1388" i="1" s="1"/>
  <c r="W1388" i="1" a="1"/>
  <c r="W1388" i="1" s="1"/>
  <c r="V1388" i="1" a="1"/>
  <c r="V1388" i="1" s="1"/>
  <c r="U1388" i="1"/>
  <c r="T1388" i="1"/>
  <c r="P1388" i="1"/>
  <c r="O1388" i="1"/>
  <c r="G1388" i="1"/>
  <c r="C1388" i="1"/>
  <c r="D1388" i="1" s="1"/>
  <c r="B1388" i="1"/>
  <c r="X1387" i="1"/>
  <c r="X1387" i="1" a="1"/>
  <c r="W1387" i="1" a="1"/>
  <c r="W1387" i="1" s="1"/>
  <c r="Y1387" i="1" s="1"/>
  <c r="V1387" i="1" a="1"/>
  <c r="V1387" i="1" s="1"/>
  <c r="U1387" i="1"/>
  <c r="T1387" i="1"/>
  <c r="P1387" i="1"/>
  <c r="O1387" i="1"/>
  <c r="G1387" i="1"/>
  <c r="D1387" i="1"/>
  <c r="C1387" i="1"/>
  <c r="B1387" i="1"/>
  <c r="X1386" i="1"/>
  <c r="X1386" i="1" a="1"/>
  <c r="W1386" i="1" a="1"/>
  <c r="W1386" i="1" s="1"/>
  <c r="V1386" i="1"/>
  <c r="V1386" i="1" a="1"/>
  <c r="U1386" i="1"/>
  <c r="T1386" i="1"/>
  <c r="O1386" i="1" s="1"/>
  <c r="P1386" i="1"/>
  <c r="G1386" i="1"/>
  <c r="D1386" i="1"/>
  <c r="C1386" i="1"/>
  <c r="B1386" i="1"/>
  <c r="X1385" i="1" a="1"/>
  <c r="X1385" i="1" s="1"/>
  <c r="Y1385" i="1" s="1"/>
  <c r="W1385" i="1"/>
  <c r="W1385" i="1" a="1"/>
  <c r="V1385" i="1" a="1"/>
  <c r="V1385" i="1" s="1"/>
  <c r="U1385" i="1"/>
  <c r="T1385" i="1"/>
  <c r="O1385" i="1" s="1"/>
  <c r="P1385" i="1"/>
  <c r="G1385" i="1"/>
  <c r="D1385" i="1"/>
  <c r="C1385" i="1"/>
  <c r="B1385" i="1"/>
  <c r="X1384" i="1"/>
  <c r="Y1384" i="1" s="1"/>
  <c r="X1384" i="1" a="1"/>
  <c r="W1384" i="1"/>
  <c r="W1384" i="1" a="1"/>
  <c r="V1384" i="1" a="1"/>
  <c r="V1384" i="1" s="1"/>
  <c r="U1384" i="1"/>
  <c r="T1384" i="1"/>
  <c r="P1384" i="1"/>
  <c r="O1384" i="1"/>
  <c r="G1384" i="1"/>
  <c r="C1384" i="1"/>
  <c r="D1384" i="1" s="1"/>
  <c r="B1384" i="1"/>
  <c r="X1383" i="1" a="1"/>
  <c r="X1383" i="1" s="1"/>
  <c r="Y1383" i="1" s="1"/>
  <c r="W1383" i="1" a="1"/>
  <c r="W1383" i="1" s="1"/>
  <c r="V1383" i="1"/>
  <c r="V1383" i="1" a="1"/>
  <c r="U1383" i="1"/>
  <c r="T1383" i="1"/>
  <c r="P1383" i="1"/>
  <c r="O1383" i="1"/>
  <c r="G1383" i="1"/>
  <c r="D1383" i="1"/>
  <c r="C1383" i="1"/>
  <c r="B1383" i="1"/>
  <c r="X1382" i="1"/>
  <c r="X1382" i="1" a="1"/>
  <c r="W1382" i="1"/>
  <c r="Y1382" i="1" s="1"/>
  <c r="W1382" i="1" a="1"/>
  <c r="V1382" i="1"/>
  <c r="V1382" i="1" a="1"/>
  <c r="U1382" i="1"/>
  <c r="T1382" i="1"/>
  <c r="O1382" i="1" s="1"/>
  <c r="P1382" i="1"/>
  <c r="G1382" i="1"/>
  <c r="D1382" i="1"/>
  <c r="C1382" i="1"/>
  <c r="B1382" i="1"/>
  <c r="Y1381" i="1"/>
  <c r="X1381" i="1" a="1"/>
  <c r="X1381" i="1" s="1"/>
  <c r="W1381" i="1" a="1"/>
  <c r="W1381" i="1" s="1"/>
  <c r="V1381" i="1" a="1"/>
  <c r="V1381" i="1" s="1"/>
  <c r="U1381" i="1"/>
  <c r="T1381" i="1"/>
  <c r="P1381" i="1"/>
  <c r="O1381" i="1"/>
  <c r="G1381" i="1"/>
  <c r="D1381" i="1"/>
  <c r="C1381" i="1"/>
  <c r="B1381" i="1"/>
  <c r="X1380" i="1"/>
  <c r="Y1380" i="1" s="1"/>
  <c r="X1380" i="1" a="1"/>
  <c r="W1380" i="1"/>
  <c r="W1380" i="1" a="1"/>
  <c r="V1380" i="1"/>
  <c r="V1380" i="1" a="1"/>
  <c r="U1380" i="1"/>
  <c r="T1380" i="1"/>
  <c r="O1380" i="1" s="1"/>
  <c r="P1380" i="1"/>
  <c r="G1380" i="1"/>
  <c r="C1380" i="1"/>
  <c r="D1380" i="1" s="1"/>
  <c r="B1380" i="1"/>
  <c r="X1379" i="1" a="1"/>
  <c r="X1379" i="1" s="1"/>
  <c r="Y1379" i="1" s="1"/>
  <c r="W1379" i="1"/>
  <c r="W1379" i="1" a="1"/>
  <c r="V1379" i="1" a="1"/>
  <c r="V1379" i="1" s="1"/>
  <c r="U1379" i="1"/>
  <c r="T1379" i="1"/>
  <c r="O1379" i="1" s="1"/>
  <c r="P1379" i="1"/>
  <c r="G1379" i="1"/>
  <c r="D1379" i="1"/>
  <c r="C1379" i="1"/>
  <c r="B1379" i="1"/>
  <c r="X1378" i="1"/>
  <c r="X1378" i="1" a="1"/>
  <c r="W1378" i="1"/>
  <c r="Y1378" i="1" s="1"/>
  <c r="W1378" i="1" a="1"/>
  <c r="V1378" i="1"/>
  <c r="V1378" i="1" a="1"/>
  <c r="U1378" i="1"/>
  <c r="T1378" i="1"/>
  <c r="P1378" i="1"/>
  <c r="O1378" i="1"/>
  <c r="G1378" i="1"/>
  <c r="C1378" i="1"/>
  <c r="D1378" i="1" s="1"/>
  <c r="B1378" i="1"/>
  <c r="X1377" i="1" a="1"/>
  <c r="X1377" i="1" s="1"/>
  <c r="Y1377" i="1" s="1"/>
  <c r="W1377" i="1" a="1"/>
  <c r="W1377" i="1" s="1"/>
  <c r="V1377" i="1"/>
  <c r="V1377" i="1" a="1"/>
  <c r="U1377" i="1"/>
  <c r="T1377" i="1"/>
  <c r="P1377" i="1"/>
  <c r="O1377" i="1"/>
  <c r="G1377" i="1"/>
  <c r="C1377" i="1"/>
  <c r="D1377" i="1" s="1"/>
  <c r="B1377" i="1"/>
  <c r="X1376" i="1" a="1"/>
  <c r="X1376" i="1" s="1"/>
  <c r="Y1376" i="1" s="1"/>
  <c r="W1376" i="1"/>
  <c r="W1376" i="1" a="1"/>
  <c r="V1376" i="1"/>
  <c r="V1376" i="1" a="1"/>
  <c r="U1376" i="1"/>
  <c r="T1376" i="1"/>
  <c r="O1376" i="1" s="1"/>
  <c r="P1376" i="1"/>
  <c r="G1376" i="1"/>
  <c r="D1376" i="1"/>
  <c r="C1376" i="1"/>
  <c r="B1376" i="1"/>
  <c r="X1375" i="1" a="1"/>
  <c r="X1375" i="1" s="1"/>
  <c r="W1375" i="1" a="1"/>
  <c r="W1375" i="1" s="1"/>
  <c r="V1375" i="1" a="1"/>
  <c r="V1375" i="1" s="1"/>
  <c r="U1375" i="1"/>
  <c r="T1375" i="1"/>
  <c r="P1375" i="1"/>
  <c r="O1375" i="1"/>
  <c r="G1375" i="1"/>
  <c r="D1375" i="1"/>
  <c r="C1375" i="1"/>
  <c r="B1375" i="1"/>
  <c r="X1374" i="1" a="1"/>
  <c r="X1374" i="1" s="1"/>
  <c r="W1374" i="1" a="1"/>
  <c r="W1374" i="1" s="1"/>
  <c r="V1374" i="1"/>
  <c r="V1374" i="1" a="1"/>
  <c r="U1374" i="1"/>
  <c r="T1374" i="1"/>
  <c r="O1374" i="1" s="1"/>
  <c r="P1374" i="1"/>
  <c r="G1374" i="1"/>
  <c r="C1374" i="1"/>
  <c r="D1374" i="1" s="1"/>
  <c r="B1374" i="1"/>
  <c r="X1373" i="1" a="1"/>
  <c r="X1373" i="1" s="1"/>
  <c r="W1373" i="1" a="1"/>
  <c r="W1373" i="1" s="1"/>
  <c r="V1373" i="1"/>
  <c r="V1373" i="1" a="1"/>
  <c r="U1373" i="1"/>
  <c r="T1373" i="1"/>
  <c r="O1373" i="1" s="1"/>
  <c r="P1373" i="1"/>
  <c r="G1373" i="1"/>
  <c r="D1373" i="1"/>
  <c r="C1373" i="1"/>
  <c r="B1373" i="1"/>
  <c r="X1372" i="1" a="1"/>
  <c r="X1372" i="1" s="1"/>
  <c r="Y1372" i="1" s="1"/>
  <c r="W1372" i="1"/>
  <c r="W1372" i="1" a="1"/>
  <c r="V1372" i="1" a="1"/>
  <c r="V1372" i="1" s="1"/>
  <c r="U1372" i="1"/>
  <c r="T1372" i="1"/>
  <c r="P1372" i="1"/>
  <c r="O1372" i="1"/>
  <c r="G1372" i="1"/>
  <c r="C1372" i="1"/>
  <c r="D1372" i="1" s="1"/>
  <c r="B1372" i="1"/>
  <c r="X1371" i="1"/>
  <c r="X1371" i="1" a="1"/>
  <c r="W1371" i="1" a="1"/>
  <c r="W1371" i="1" s="1"/>
  <c r="Y1371" i="1" s="1"/>
  <c r="V1371" i="1" a="1"/>
  <c r="V1371" i="1" s="1"/>
  <c r="U1371" i="1"/>
  <c r="T1371" i="1"/>
  <c r="P1371" i="1"/>
  <c r="O1371" i="1"/>
  <c r="G1371" i="1"/>
  <c r="D1371" i="1"/>
  <c r="C1371" i="1"/>
  <c r="B1371" i="1"/>
  <c r="X1370" i="1"/>
  <c r="X1370" i="1" a="1"/>
  <c r="W1370" i="1" a="1"/>
  <c r="W1370" i="1" s="1"/>
  <c r="V1370" i="1"/>
  <c r="V1370" i="1" a="1"/>
  <c r="U1370" i="1"/>
  <c r="T1370" i="1"/>
  <c r="O1370" i="1" s="1"/>
  <c r="P1370" i="1"/>
  <c r="G1370" i="1"/>
  <c r="D1370" i="1"/>
  <c r="C1370" i="1"/>
  <c r="B1370" i="1"/>
  <c r="X1369" i="1" a="1"/>
  <c r="X1369" i="1" s="1"/>
  <c r="Y1369" i="1" s="1"/>
  <c r="W1369" i="1"/>
  <c r="W1369" i="1" a="1"/>
  <c r="V1369" i="1" a="1"/>
  <c r="V1369" i="1" s="1"/>
  <c r="U1369" i="1"/>
  <c r="T1369" i="1"/>
  <c r="O1369" i="1" s="1"/>
  <c r="P1369" i="1"/>
  <c r="G1369" i="1"/>
  <c r="D1369" i="1"/>
  <c r="C1369" i="1"/>
  <c r="B1369" i="1"/>
  <c r="X1368" i="1"/>
  <c r="Y1368" i="1" s="1"/>
  <c r="X1368" i="1" a="1"/>
  <c r="W1368" i="1"/>
  <c r="W1368" i="1" a="1"/>
  <c r="V1368" i="1" a="1"/>
  <c r="V1368" i="1" s="1"/>
  <c r="U1368" i="1"/>
  <c r="T1368" i="1"/>
  <c r="P1368" i="1"/>
  <c r="O1368" i="1"/>
  <c r="G1368" i="1"/>
  <c r="C1368" i="1"/>
  <c r="D1368" i="1" s="1"/>
  <c r="B1368" i="1"/>
  <c r="X1367" i="1" a="1"/>
  <c r="X1367" i="1" s="1"/>
  <c r="W1367" i="1" a="1"/>
  <c r="W1367" i="1" s="1"/>
  <c r="V1367" i="1"/>
  <c r="V1367" i="1" a="1"/>
  <c r="U1367" i="1"/>
  <c r="T1367" i="1"/>
  <c r="P1367" i="1"/>
  <c r="O1367" i="1"/>
  <c r="G1367" i="1"/>
  <c r="D1367" i="1"/>
  <c r="C1367" i="1"/>
  <c r="B1367" i="1"/>
  <c r="X1366" i="1"/>
  <c r="X1366" i="1" a="1"/>
  <c r="W1366" i="1"/>
  <c r="Y1366" i="1" s="1"/>
  <c r="W1366" i="1" a="1"/>
  <c r="V1366" i="1"/>
  <c r="V1366" i="1" a="1"/>
  <c r="U1366" i="1"/>
  <c r="T1366" i="1"/>
  <c r="O1366" i="1" s="1"/>
  <c r="P1366" i="1"/>
  <c r="G1366" i="1"/>
  <c r="D1366" i="1"/>
  <c r="C1366" i="1"/>
  <c r="B1366" i="1"/>
  <c r="X1365" i="1"/>
  <c r="X1365" i="1" a="1"/>
  <c r="W1365" i="1" a="1"/>
  <c r="W1365" i="1" s="1"/>
  <c r="Y1365" i="1" s="1"/>
  <c r="V1365" i="1" a="1"/>
  <c r="V1365" i="1" s="1"/>
  <c r="U1365" i="1"/>
  <c r="T1365" i="1"/>
  <c r="P1365" i="1"/>
  <c r="O1365" i="1"/>
  <c r="G1365" i="1"/>
  <c r="D1365" i="1"/>
  <c r="C1365" i="1"/>
  <c r="B1365" i="1"/>
  <c r="X1364" i="1"/>
  <c r="Y1364" i="1" s="1"/>
  <c r="X1364" i="1" a="1"/>
  <c r="W1364" i="1"/>
  <c r="W1364" i="1" a="1"/>
  <c r="V1364" i="1"/>
  <c r="V1364" i="1" a="1"/>
  <c r="U1364" i="1"/>
  <c r="T1364" i="1"/>
  <c r="O1364" i="1" s="1"/>
  <c r="P1364" i="1"/>
  <c r="G1364" i="1"/>
  <c r="C1364" i="1"/>
  <c r="D1364" i="1" s="1"/>
  <c r="B1364" i="1"/>
  <c r="X1363" i="1" a="1"/>
  <c r="X1363" i="1" s="1"/>
  <c r="Y1363" i="1" s="1"/>
  <c r="W1363" i="1"/>
  <c r="W1363" i="1" a="1"/>
  <c r="V1363" i="1" a="1"/>
  <c r="V1363" i="1" s="1"/>
  <c r="U1363" i="1"/>
  <c r="T1363" i="1"/>
  <c r="O1363" i="1" s="1"/>
  <c r="P1363" i="1"/>
  <c r="G1363" i="1"/>
  <c r="D1363" i="1"/>
  <c r="C1363" i="1"/>
  <c r="B1363" i="1"/>
  <c r="Y1362" i="1"/>
  <c r="X1362" i="1"/>
  <c r="X1362" i="1" a="1"/>
  <c r="W1362" i="1"/>
  <c r="W1362" i="1" a="1"/>
  <c r="V1362" i="1"/>
  <c r="V1362" i="1" a="1"/>
  <c r="U1362" i="1"/>
  <c r="T1362" i="1"/>
  <c r="P1362" i="1"/>
  <c r="O1362" i="1"/>
  <c r="G1362" i="1"/>
  <c r="C1362" i="1"/>
  <c r="D1362" i="1" s="1"/>
  <c r="B1362" i="1"/>
  <c r="X1361" i="1"/>
  <c r="Y1361" i="1" s="1"/>
  <c r="X1361" i="1" a="1"/>
  <c r="W1361" i="1" a="1"/>
  <c r="W1361" i="1" s="1"/>
  <c r="V1361" i="1"/>
  <c r="V1361" i="1" a="1"/>
  <c r="U1361" i="1"/>
  <c r="T1361" i="1"/>
  <c r="P1361" i="1"/>
  <c r="O1361" i="1"/>
  <c r="G1361" i="1"/>
  <c r="C1361" i="1"/>
  <c r="D1361" i="1" s="1"/>
  <c r="B1361" i="1"/>
  <c r="X1360" i="1" a="1"/>
  <c r="X1360" i="1" s="1"/>
  <c r="Y1360" i="1" s="1"/>
  <c r="W1360" i="1"/>
  <c r="W1360" i="1" a="1"/>
  <c r="V1360" i="1"/>
  <c r="V1360" i="1" a="1"/>
  <c r="U1360" i="1"/>
  <c r="T1360" i="1"/>
  <c r="O1360" i="1" s="1"/>
  <c r="P1360" i="1"/>
  <c r="G1360" i="1"/>
  <c r="D1360" i="1"/>
  <c r="C1360" i="1"/>
  <c r="B1360" i="1"/>
  <c r="X1359" i="1" a="1"/>
  <c r="X1359" i="1" s="1"/>
  <c r="Y1359" i="1" s="1"/>
  <c r="W1359" i="1"/>
  <c r="W1359" i="1" a="1"/>
  <c r="V1359" i="1" a="1"/>
  <c r="V1359" i="1" s="1"/>
  <c r="U1359" i="1"/>
  <c r="T1359" i="1"/>
  <c r="P1359" i="1"/>
  <c r="O1359" i="1"/>
  <c r="G1359" i="1"/>
  <c r="D1359" i="1"/>
  <c r="C1359" i="1"/>
  <c r="B1359" i="1"/>
  <c r="X1358" i="1"/>
  <c r="Y1358" i="1" s="1"/>
  <c r="X1358" i="1" a="1"/>
  <c r="W1358" i="1" a="1"/>
  <c r="W1358" i="1" s="1"/>
  <c r="V1358" i="1"/>
  <c r="V1358" i="1" a="1"/>
  <c r="U1358" i="1"/>
  <c r="T1358" i="1"/>
  <c r="O1358" i="1" s="1"/>
  <c r="P1358" i="1"/>
  <c r="G1358" i="1"/>
  <c r="C1358" i="1"/>
  <c r="D1358" i="1" s="1"/>
  <c r="B1358" i="1"/>
  <c r="X1357" i="1" a="1"/>
  <c r="X1357" i="1" s="1"/>
  <c r="W1357" i="1" a="1"/>
  <c r="W1357" i="1" s="1"/>
  <c r="V1357" i="1"/>
  <c r="V1357" i="1" a="1"/>
  <c r="U1357" i="1"/>
  <c r="T1357" i="1"/>
  <c r="O1357" i="1" s="1"/>
  <c r="P1357" i="1"/>
  <c r="G1357" i="1"/>
  <c r="D1357" i="1"/>
  <c r="C1357" i="1"/>
  <c r="B1357" i="1"/>
  <c r="X1356" i="1" a="1"/>
  <c r="X1356" i="1" s="1"/>
  <c r="Y1356" i="1" s="1"/>
  <c r="W1356" i="1"/>
  <c r="W1356" i="1" a="1"/>
  <c r="V1356" i="1" a="1"/>
  <c r="V1356" i="1" s="1"/>
  <c r="U1356" i="1"/>
  <c r="T1356" i="1"/>
  <c r="P1356" i="1"/>
  <c r="O1356" i="1"/>
  <c r="G1356" i="1"/>
  <c r="C1356" i="1"/>
  <c r="D1356" i="1" s="1"/>
  <c r="B1356" i="1"/>
  <c r="X1355" i="1"/>
  <c r="X1355" i="1" a="1"/>
  <c r="W1355" i="1" a="1"/>
  <c r="W1355" i="1" s="1"/>
  <c r="Y1355" i="1" s="1"/>
  <c r="V1355" i="1" a="1"/>
  <c r="V1355" i="1" s="1"/>
  <c r="U1355" i="1"/>
  <c r="T1355" i="1"/>
  <c r="P1355" i="1"/>
  <c r="O1355" i="1"/>
  <c r="G1355" i="1"/>
  <c r="D1355" i="1"/>
  <c r="C1355" i="1"/>
  <c r="B1355" i="1"/>
  <c r="X1354" i="1"/>
  <c r="Y1354" i="1" s="1"/>
  <c r="X1354" i="1" a="1"/>
  <c r="W1354" i="1" a="1"/>
  <c r="W1354" i="1" s="1"/>
  <c r="V1354" i="1"/>
  <c r="V1354" i="1" a="1"/>
  <c r="U1354" i="1"/>
  <c r="T1354" i="1"/>
  <c r="O1354" i="1" s="1"/>
  <c r="P1354" i="1"/>
  <c r="G1354" i="1"/>
  <c r="D1354" i="1"/>
  <c r="C1354" i="1"/>
  <c r="B1354" i="1"/>
  <c r="X1353" i="1" a="1"/>
  <c r="X1353" i="1" s="1"/>
  <c r="Y1353" i="1" s="1"/>
  <c r="W1353" i="1"/>
  <c r="W1353" i="1" a="1"/>
  <c r="V1353" i="1" a="1"/>
  <c r="V1353" i="1" s="1"/>
  <c r="U1353" i="1"/>
  <c r="T1353" i="1"/>
  <c r="O1353" i="1" s="1"/>
  <c r="P1353" i="1"/>
  <c r="G1353" i="1"/>
  <c r="D1353" i="1"/>
  <c r="C1353" i="1"/>
  <c r="B1353" i="1"/>
  <c r="X1352" i="1"/>
  <c r="Y1352" i="1" s="1"/>
  <c r="X1352" i="1" a="1"/>
  <c r="W1352" i="1"/>
  <c r="W1352" i="1" a="1"/>
  <c r="V1352" i="1" a="1"/>
  <c r="V1352" i="1" s="1"/>
  <c r="U1352" i="1"/>
  <c r="T1352" i="1"/>
  <c r="P1352" i="1"/>
  <c r="O1352" i="1"/>
  <c r="G1352" i="1"/>
  <c r="C1352" i="1"/>
  <c r="D1352" i="1" s="1"/>
  <c r="B1352" i="1"/>
  <c r="X1351" i="1" a="1"/>
  <c r="X1351" i="1" s="1"/>
  <c r="Y1351" i="1" s="1"/>
  <c r="W1351" i="1" a="1"/>
  <c r="W1351" i="1" s="1"/>
  <c r="V1351" i="1"/>
  <c r="V1351" i="1" a="1"/>
  <c r="U1351" i="1"/>
  <c r="T1351" i="1"/>
  <c r="P1351" i="1"/>
  <c r="O1351" i="1"/>
  <c r="G1351" i="1"/>
  <c r="D1351" i="1"/>
  <c r="C1351" i="1"/>
  <c r="B1351" i="1"/>
  <c r="X1350" i="1"/>
  <c r="X1350" i="1" a="1"/>
  <c r="W1350" i="1"/>
  <c r="Y1350" i="1" s="1"/>
  <c r="W1350" i="1" a="1"/>
  <c r="V1350" i="1"/>
  <c r="V1350" i="1" a="1"/>
  <c r="U1350" i="1"/>
  <c r="T1350" i="1"/>
  <c r="O1350" i="1" s="1"/>
  <c r="P1350" i="1"/>
  <c r="G1350" i="1"/>
  <c r="D1350" i="1"/>
  <c r="C1350" i="1"/>
  <c r="B1350" i="1"/>
  <c r="X1349" i="1"/>
  <c r="X1349" i="1" a="1"/>
  <c r="W1349" i="1" a="1"/>
  <c r="W1349" i="1" s="1"/>
  <c r="Y1349" i="1" s="1"/>
  <c r="V1349" i="1" a="1"/>
  <c r="V1349" i="1" s="1"/>
  <c r="U1349" i="1"/>
  <c r="T1349" i="1"/>
  <c r="P1349" i="1"/>
  <c r="O1349" i="1"/>
  <c r="G1349" i="1"/>
  <c r="C1349" i="1"/>
  <c r="D1349" i="1" s="1"/>
  <c r="B1349" i="1"/>
  <c r="X1348" i="1"/>
  <c r="Y1348" i="1" s="1"/>
  <c r="X1348" i="1" a="1"/>
  <c r="W1348" i="1"/>
  <c r="W1348" i="1" a="1"/>
  <c r="V1348" i="1"/>
  <c r="V1348" i="1" a="1"/>
  <c r="U1348" i="1"/>
  <c r="T1348" i="1"/>
  <c r="O1348" i="1" s="1"/>
  <c r="P1348" i="1"/>
  <c r="G1348" i="1"/>
  <c r="C1348" i="1"/>
  <c r="D1348" i="1" s="1"/>
  <c r="B1348" i="1"/>
  <c r="X1347" i="1" a="1"/>
  <c r="X1347" i="1" s="1"/>
  <c r="Y1347" i="1" s="1"/>
  <c r="W1347" i="1"/>
  <c r="W1347" i="1" a="1"/>
  <c r="V1347" i="1" a="1"/>
  <c r="V1347" i="1" s="1"/>
  <c r="U1347" i="1"/>
  <c r="T1347" i="1"/>
  <c r="O1347" i="1" s="1"/>
  <c r="P1347" i="1"/>
  <c r="G1347" i="1"/>
  <c r="D1347" i="1"/>
  <c r="C1347" i="1"/>
  <c r="B1347" i="1"/>
  <c r="X1346" i="1"/>
  <c r="X1346" i="1" a="1"/>
  <c r="W1346" i="1"/>
  <c r="Y1346" i="1" s="1"/>
  <c r="W1346" i="1" a="1"/>
  <c r="V1346" i="1"/>
  <c r="V1346" i="1" a="1"/>
  <c r="U1346" i="1"/>
  <c r="T1346" i="1"/>
  <c r="P1346" i="1"/>
  <c r="O1346" i="1"/>
  <c r="G1346" i="1"/>
  <c r="C1346" i="1"/>
  <c r="D1346" i="1" s="1"/>
  <c r="B1346" i="1"/>
  <c r="X1345" i="1"/>
  <c r="Y1345" i="1" s="1"/>
  <c r="X1345" i="1" a="1"/>
  <c r="W1345" i="1" a="1"/>
  <c r="W1345" i="1" s="1"/>
  <c r="V1345" i="1"/>
  <c r="V1345" i="1" a="1"/>
  <c r="U1345" i="1"/>
  <c r="T1345" i="1"/>
  <c r="P1345" i="1"/>
  <c r="O1345" i="1"/>
  <c r="G1345" i="1"/>
  <c r="C1345" i="1"/>
  <c r="D1345" i="1" s="1"/>
  <c r="B1345" i="1"/>
  <c r="X1344" i="1" a="1"/>
  <c r="X1344" i="1" s="1"/>
  <c r="Y1344" i="1" s="1"/>
  <c r="W1344" i="1"/>
  <c r="W1344" i="1" a="1"/>
  <c r="V1344" i="1"/>
  <c r="V1344" i="1" a="1"/>
  <c r="U1344" i="1"/>
  <c r="T1344" i="1"/>
  <c r="O1344" i="1" s="1"/>
  <c r="P1344" i="1"/>
  <c r="G1344" i="1"/>
  <c r="D1344" i="1"/>
  <c r="C1344" i="1"/>
  <c r="B1344" i="1"/>
  <c r="X1343" i="1" a="1"/>
  <c r="X1343" i="1" s="1"/>
  <c r="Y1343" i="1" s="1"/>
  <c r="W1343" i="1"/>
  <c r="W1343" i="1" a="1"/>
  <c r="V1343" i="1" a="1"/>
  <c r="V1343" i="1" s="1"/>
  <c r="U1343" i="1"/>
  <c r="T1343" i="1"/>
  <c r="P1343" i="1"/>
  <c r="O1343" i="1"/>
  <c r="G1343" i="1"/>
  <c r="D1343" i="1"/>
  <c r="C1343" i="1"/>
  <c r="B1343" i="1"/>
  <c r="X1342" i="1"/>
  <c r="Y1342" i="1" s="1"/>
  <c r="X1342" i="1" a="1"/>
  <c r="W1342" i="1" a="1"/>
  <c r="W1342" i="1" s="1"/>
  <c r="V1342" i="1"/>
  <c r="V1342" i="1" a="1"/>
  <c r="U1342" i="1"/>
  <c r="T1342" i="1"/>
  <c r="O1342" i="1" s="1"/>
  <c r="P1342" i="1"/>
  <c r="G1342" i="1"/>
  <c r="C1342" i="1"/>
  <c r="D1342" i="1" s="1"/>
  <c r="B1342" i="1"/>
  <c r="X1341" i="1" a="1"/>
  <c r="X1341" i="1" s="1"/>
  <c r="W1341" i="1" a="1"/>
  <c r="W1341" i="1" s="1"/>
  <c r="V1341" i="1"/>
  <c r="V1341" i="1" a="1"/>
  <c r="U1341" i="1"/>
  <c r="T1341" i="1"/>
  <c r="O1341" i="1" s="1"/>
  <c r="P1341" i="1"/>
  <c r="G1341" i="1"/>
  <c r="D1341" i="1"/>
  <c r="C1341" i="1"/>
  <c r="B1341" i="1"/>
  <c r="X1340" i="1" a="1"/>
  <c r="X1340" i="1" s="1"/>
  <c r="Y1340" i="1" s="1"/>
  <c r="W1340" i="1"/>
  <c r="W1340" i="1" a="1"/>
  <c r="V1340" i="1" a="1"/>
  <c r="V1340" i="1" s="1"/>
  <c r="U1340" i="1"/>
  <c r="T1340" i="1"/>
  <c r="P1340" i="1"/>
  <c r="O1340" i="1"/>
  <c r="G1340" i="1"/>
  <c r="C1340" i="1"/>
  <c r="D1340" i="1" s="1"/>
  <c r="B1340" i="1"/>
  <c r="X1339" i="1"/>
  <c r="X1339" i="1" a="1"/>
  <c r="W1339" i="1" a="1"/>
  <c r="W1339" i="1" s="1"/>
  <c r="Y1339" i="1" s="1"/>
  <c r="V1339" i="1" a="1"/>
  <c r="V1339" i="1" s="1"/>
  <c r="U1339" i="1"/>
  <c r="T1339" i="1"/>
  <c r="P1339" i="1"/>
  <c r="O1339" i="1"/>
  <c r="G1339" i="1"/>
  <c r="D1339" i="1"/>
  <c r="C1339" i="1"/>
  <c r="B1339" i="1"/>
  <c r="X1338" i="1"/>
  <c r="X1338" i="1" a="1"/>
  <c r="W1338" i="1" a="1"/>
  <c r="W1338" i="1" s="1"/>
  <c r="V1338" i="1"/>
  <c r="V1338" i="1" a="1"/>
  <c r="U1338" i="1"/>
  <c r="T1338" i="1"/>
  <c r="O1338" i="1" s="1"/>
  <c r="P1338" i="1"/>
  <c r="G1338" i="1"/>
  <c r="D1338" i="1"/>
  <c r="C1338" i="1"/>
  <c r="B1338" i="1"/>
  <c r="X1337" i="1" a="1"/>
  <c r="X1337" i="1" s="1"/>
  <c r="Y1337" i="1" s="1"/>
  <c r="W1337" i="1"/>
  <c r="W1337" i="1" a="1"/>
  <c r="V1337" i="1" a="1"/>
  <c r="V1337" i="1" s="1"/>
  <c r="U1337" i="1"/>
  <c r="T1337" i="1"/>
  <c r="O1337" i="1" s="1"/>
  <c r="P1337" i="1"/>
  <c r="G1337" i="1"/>
  <c r="D1337" i="1"/>
  <c r="C1337" i="1"/>
  <c r="B1337" i="1"/>
  <c r="X1336" i="1"/>
  <c r="Y1336" i="1" s="1"/>
  <c r="X1336" i="1" a="1"/>
  <c r="W1336" i="1"/>
  <c r="W1336" i="1" a="1"/>
  <c r="V1336" i="1" a="1"/>
  <c r="V1336" i="1" s="1"/>
  <c r="U1336" i="1"/>
  <c r="T1336" i="1"/>
  <c r="P1336" i="1"/>
  <c r="O1336" i="1"/>
  <c r="G1336" i="1"/>
  <c r="C1336" i="1"/>
  <c r="D1336" i="1" s="1"/>
  <c r="B1336" i="1"/>
  <c r="X1335" i="1" a="1"/>
  <c r="X1335" i="1" s="1"/>
  <c r="Y1335" i="1" s="1"/>
  <c r="W1335" i="1" a="1"/>
  <c r="W1335" i="1" s="1"/>
  <c r="V1335" i="1"/>
  <c r="V1335" i="1" a="1"/>
  <c r="U1335" i="1"/>
  <c r="T1335" i="1"/>
  <c r="P1335" i="1"/>
  <c r="O1335" i="1"/>
  <c r="G1335" i="1"/>
  <c r="D1335" i="1"/>
  <c r="C1335" i="1"/>
  <c r="B1335" i="1"/>
  <c r="X1334" i="1"/>
  <c r="X1334" i="1" a="1"/>
  <c r="W1334" i="1"/>
  <c r="Y1334" i="1" s="1"/>
  <c r="W1334" i="1" a="1"/>
  <c r="V1334" i="1"/>
  <c r="V1334" i="1" a="1"/>
  <c r="U1334" i="1"/>
  <c r="T1334" i="1"/>
  <c r="O1334" i="1" s="1"/>
  <c r="P1334" i="1"/>
  <c r="G1334" i="1"/>
  <c r="D1334" i="1"/>
  <c r="C1334" i="1"/>
  <c r="B1334" i="1"/>
  <c r="X1333" i="1"/>
  <c r="X1333" i="1" a="1"/>
  <c r="W1333" i="1" a="1"/>
  <c r="W1333" i="1" s="1"/>
  <c r="Y1333" i="1" s="1"/>
  <c r="V1333" i="1" a="1"/>
  <c r="V1333" i="1" s="1"/>
  <c r="U1333" i="1"/>
  <c r="T1333" i="1"/>
  <c r="P1333" i="1"/>
  <c r="O1333" i="1"/>
  <c r="G1333" i="1"/>
  <c r="C1333" i="1"/>
  <c r="D1333" i="1" s="1"/>
  <c r="B1333" i="1"/>
  <c r="X1332" i="1"/>
  <c r="Y1332" i="1" s="1"/>
  <c r="X1332" i="1" a="1"/>
  <c r="W1332" i="1"/>
  <c r="W1332" i="1" a="1"/>
  <c r="V1332" i="1"/>
  <c r="V1332" i="1" a="1"/>
  <c r="U1332" i="1"/>
  <c r="T1332" i="1"/>
  <c r="O1332" i="1" s="1"/>
  <c r="P1332" i="1"/>
  <c r="G1332" i="1"/>
  <c r="C1332" i="1"/>
  <c r="D1332" i="1" s="1"/>
  <c r="B1332" i="1"/>
  <c r="X1331" i="1" a="1"/>
  <c r="X1331" i="1" s="1"/>
  <c r="Y1331" i="1" s="1"/>
  <c r="W1331" i="1"/>
  <c r="W1331" i="1" a="1"/>
  <c r="V1331" i="1" a="1"/>
  <c r="V1331" i="1" s="1"/>
  <c r="U1331" i="1"/>
  <c r="T1331" i="1"/>
  <c r="O1331" i="1" s="1"/>
  <c r="P1331" i="1"/>
  <c r="G1331" i="1"/>
  <c r="D1331" i="1"/>
  <c r="C1331" i="1"/>
  <c r="B1331" i="1"/>
  <c r="Y1330" i="1"/>
  <c r="X1330" i="1"/>
  <c r="X1330" i="1" a="1"/>
  <c r="W1330" i="1"/>
  <c r="W1330" i="1" a="1"/>
  <c r="V1330" i="1"/>
  <c r="V1330" i="1" a="1"/>
  <c r="U1330" i="1"/>
  <c r="T1330" i="1"/>
  <c r="P1330" i="1"/>
  <c r="O1330" i="1"/>
  <c r="G1330" i="1"/>
  <c r="C1330" i="1"/>
  <c r="D1330" i="1" s="1"/>
  <c r="B1330" i="1"/>
  <c r="X1329" i="1"/>
  <c r="X1329" i="1" a="1"/>
  <c r="W1329" i="1" a="1"/>
  <c r="W1329" i="1" s="1"/>
  <c r="V1329" i="1"/>
  <c r="V1329" i="1" a="1"/>
  <c r="U1329" i="1"/>
  <c r="T1329" i="1"/>
  <c r="P1329" i="1"/>
  <c r="O1329" i="1"/>
  <c r="G1329" i="1"/>
  <c r="C1329" i="1"/>
  <c r="D1329" i="1" s="1"/>
  <c r="B1329" i="1"/>
  <c r="X1328" i="1" a="1"/>
  <c r="X1328" i="1" s="1"/>
  <c r="Y1328" i="1" s="1"/>
  <c r="W1328" i="1"/>
  <c r="W1328" i="1" a="1"/>
  <c r="V1328" i="1"/>
  <c r="V1328" i="1" a="1"/>
  <c r="U1328" i="1"/>
  <c r="T1328" i="1"/>
  <c r="O1328" i="1" s="1"/>
  <c r="P1328" i="1"/>
  <c r="G1328" i="1"/>
  <c r="D1328" i="1"/>
  <c r="C1328" i="1"/>
  <c r="B1328" i="1"/>
  <c r="X1327" i="1" a="1"/>
  <c r="X1327" i="1" s="1"/>
  <c r="Y1327" i="1" s="1"/>
  <c r="W1327" i="1"/>
  <c r="W1327" i="1" a="1"/>
  <c r="V1327" i="1" a="1"/>
  <c r="V1327" i="1" s="1"/>
  <c r="U1327" i="1"/>
  <c r="T1327" i="1"/>
  <c r="P1327" i="1"/>
  <c r="O1327" i="1"/>
  <c r="G1327" i="1"/>
  <c r="D1327" i="1"/>
  <c r="C1327" i="1"/>
  <c r="B1327" i="1"/>
  <c r="X1326" i="1"/>
  <c r="X1326" i="1" a="1"/>
  <c r="W1326" i="1" a="1"/>
  <c r="W1326" i="1" s="1"/>
  <c r="V1326" i="1"/>
  <c r="V1326" i="1" a="1"/>
  <c r="U1326" i="1"/>
  <c r="T1326" i="1"/>
  <c r="O1326" i="1" s="1"/>
  <c r="P1326" i="1"/>
  <c r="G1326" i="1"/>
  <c r="C1326" i="1"/>
  <c r="D1326" i="1" s="1"/>
  <c r="B1326" i="1"/>
  <c r="X1325" i="1" a="1"/>
  <c r="X1325" i="1" s="1"/>
  <c r="Y1325" i="1" s="1"/>
  <c r="W1325" i="1" a="1"/>
  <c r="W1325" i="1" s="1"/>
  <c r="V1325" i="1"/>
  <c r="V1325" i="1" a="1"/>
  <c r="U1325" i="1"/>
  <c r="T1325" i="1"/>
  <c r="O1325" i="1" s="1"/>
  <c r="P1325" i="1"/>
  <c r="G1325" i="1"/>
  <c r="D1325" i="1"/>
  <c r="C1325" i="1"/>
  <c r="B1325" i="1"/>
  <c r="X1324" i="1" a="1"/>
  <c r="X1324" i="1" s="1"/>
  <c r="Y1324" i="1" s="1"/>
  <c r="W1324" i="1"/>
  <c r="W1324" i="1" a="1"/>
  <c r="V1324" i="1" a="1"/>
  <c r="V1324" i="1" s="1"/>
  <c r="U1324" i="1"/>
  <c r="T1324" i="1"/>
  <c r="P1324" i="1"/>
  <c r="O1324" i="1"/>
  <c r="G1324" i="1"/>
  <c r="C1324" i="1"/>
  <c r="D1324" i="1" s="1"/>
  <c r="B1324" i="1"/>
  <c r="X1323" i="1"/>
  <c r="X1323" i="1" a="1"/>
  <c r="W1323" i="1" a="1"/>
  <c r="W1323" i="1" s="1"/>
  <c r="Y1323" i="1" s="1"/>
  <c r="V1323" i="1" a="1"/>
  <c r="V1323" i="1" s="1"/>
  <c r="U1323" i="1"/>
  <c r="T1323" i="1"/>
  <c r="P1323" i="1"/>
  <c r="O1323" i="1"/>
  <c r="G1323" i="1"/>
  <c r="D1323" i="1"/>
  <c r="C1323" i="1"/>
  <c r="B1323" i="1"/>
  <c r="X1322" i="1"/>
  <c r="Y1322" i="1" s="1"/>
  <c r="X1322" i="1" a="1"/>
  <c r="W1322" i="1" a="1"/>
  <c r="W1322" i="1" s="1"/>
  <c r="V1322" i="1"/>
  <c r="V1322" i="1" a="1"/>
  <c r="U1322" i="1"/>
  <c r="T1322" i="1"/>
  <c r="O1322" i="1" s="1"/>
  <c r="P1322" i="1"/>
  <c r="G1322" i="1"/>
  <c r="D1322" i="1"/>
  <c r="C1322" i="1"/>
  <c r="B1322" i="1"/>
  <c r="X1321" i="1" a="1"/>
  <c r="X1321" i="1" s="1"/>
  <c r="Y1321" i="1" s="1"/>
  <c r="W1321" i="1"/>
  <c r="W1321" i="1" a="1"/>
  <c r="V1321" i="1" a="1"/>
  <c r="V1321" i="1" s="1"/>
  <c r="U1321" i="1"/>
  <c r="T1321" i="1"/>
  <c r="O1321" i="1" s="1"/>
  <c r="P1321" i="1"/>
  <c r="G1321" i="1"/>
  <c r="D1321" i="1"/>
  <c r="C1321" i="1"/>
  <c r="B1321" i="1"/>
  <c r="X1320" i="1"/>
  <c r="Y1320" i="1" s="1"/>
  <c r="X1320" i="1" a="1"/>
  <c r="W1320" i="1"/>
  <c r="W1320" i="1" a="1"/>
  <c r="V1320" i="1" a="1"/>
  <c r="V1320" i="1" s="1"/>
  <c r="U1320" i="1"/>
  <c r="T1320" i="1"/>
  <c r="P1320" i="1"/>
  <c r="O1320" i="1"/>
  <c r="G1320" i="1"/>
  <c r="C1320" i="1"/>
  <c r="D1320" i="1" s="1"/>
  <c r="B1320" i="1"/>
  <c r="X1319" i="1" a="1"/>
  <c r="X1319" i="1" s="1"/>
  <c r="W1319" i="1" a="1"/>
  <c r="W1319" i="1" s="1"/>
  <c r="V1319" i="1"/>
  <c r="V1319" i="1" a="1"/>
  <c r="U1319" i="1"/>
  <c r="T1319" i="1"/>
  <c r="P1319" i="1"/>
  <c r="O1319" i="1"/>
  <c r="G1319" i="1"/>
  <c r="D1319" i="1"/>
  <c r="C1319" i="1"/>
  <c r="B1319" i="1"/>
  <c r="X1318" i="1"/>
  <c r="X1318" i="1" a="1"/>
  <c r="W1318" i="1"/>
  <c r="Y1318" i="1" s="1"/>
  <c r="W1318" i="1" a="1"/>
  <c r="V1318" i="1"/>
  <c r="V1318" i="1" a="1"/>
  <c r="U1318" i="1"/>
  <c r="T1318" i="1"/>
  <c r="O1318" i="1" s="1"/>
  <c r="P1318" i="1"/>
  <c r="G1318" i="1"/>
  <c r="D1318" i="1"/>
  <c r="C1318" i="1"/>
  <c r="B1318" i="1"/>
  <c r="X1317" i="1"/>
  <c r="X1317" i="1" a="1"/>
  <c r="W1317" i="1" a="1"/>
  <c r="W1317" i="1" s="1"/>
  <c r="Y1317" i="1" s="1"/>
  <c r="V1317" i="1" a="1"/>
  <c r="V1317" i="1" s="1"/>
  <c r="U1317" i="1"/>
  <c r="T1317" i="1"/>
  <c r="P1317" i="1"/>
  <c r="O1317" i="1"/>
  <c r="G1317" i="1"/>
  <c r="C1317" i="1"/>
  <c r="D1317" i="1" s="1"/>
  <c r="B1317" i="1"/>
  <c r="X1316" i="1"/>
  <c r="Y1316" i="1" s="1"/>
  <c r="X1316" i="1" a="1"/>
  <c r="W1316" i="1"/>
  <c r="W1316" i="1" a="1"/>
  <c r="V1316" i="1"/>
  <c r="V1316" i="1" a="1"/>
  <c r="U1316" i="1"/>
  <c r="T1316" i="1"/>
  <c r="O1316" i="1" s="1"/>
  <c r="P1316" i="1"/>
  <c r="G1316" i="1"/>
  <c r="C1316" i="1"/>
  <c r="D1316" i="1" s="1"/>
  <c r="B1316" i="1"/>
  <c r="X1315" i="1" a="1"/>
  <c r="X1315" i="1" s="1"/>
  <c r="Y1315" i="1" s="1"/>
  <c r="W1315" i="1"/>
  <c r="W1315" i="1" a="1"/>
  <c r="V1315" i="1" a="1"/>
  <c r="V1315" i="1" s="1"/>
  <c r="U1315" i="1"/>
  <c r="T1315" i="1"/>
  <c r="O1315" i="1" s="1"/>
  <c r="P1315" i="1"/>
  <c r="G1315" i="1"/>
  <c r="D1315" i="1"/>
  <c r="C1315" i="1"/>
  <c r="B1315" i="1"/>
  <c r="X1314" i="1"/>
  <c r="X1314" i="1" a="1"/>
  <c r="W1314" i="1"/>
  <c r="Y1314" i="1" s="1"/>
  <c r="W1314" i="1" a="1"/>
  <c r="V1314" i="1"/>
  <c r="V1314" i="1" a="1"/>
  <c r="U1314" i="1"/>
  <c r="T1314" i="1"/>
  <c r="P1314" i="1"/>
  <c r="O1314" i="1"/>
  <c r="G1314" i="1"/>
  <c r="C1314" i="1"/>
  <c r="D1314" i="1" s="1"/>
  <c r="B1314" i="1"/>
  <c r="X1313" i="1"/>
  <c r="X1313" i="1" a="1"/>
  <c r="W1313" i="1" a="1"/>
  <c r="W1313" i="1" s="1"/>
  <c r="V1313" i="1"/>
  <c r="V1313" i="1" a="1"/>
  <c r="U1313" i="1"/>
  <c r="T1313" i="1"/>
  <c r="P1313" i="1"/>
  <c r="O1313" i="1"/>
  <c r="G1313" i="1"/>
  <c r="C1313" i="1"/>
  <c r="D1313" i="1" s="1"/>
  <c r="B1313" i="1"/>
  <c r="X1312" i="1" a="1"/>
  <c r="X1312" i="1" s="1"/>
  <c r="Y1312" i="1" s="1"/>
  <c r="W1312" i="1"/>
  <c r="W1312" i="1" a="1"/>
  <c r="V1312" i="1"/>
  <c r="V1312" i="1" a="1"/>
  <c r="U1312" i="1"/>
  <c r="T1312" i="1"/>
  <c r="O1312" i="1" s="1"/>
  <c r="P1312" i="1"/>
  <c r="G1312" i="1"/>
  <c r="D1312" i="1"/>
  <c r="C1312" i="1"/>
  <c r="B1312" i="1"/>
  <c r="X1311" i="1" a="1"/>
  <c r="X1311" i="1" s="1"/>
  <c r="Y1311" i="1" s="1"/>
  <c r="W1311" i="1"/>
  <c r="W1311" i="1" a="1"/>
  <c r="V1311" i="1" a="1"/>
  <c r="V1311" i="1" s="1"/>
  <c r="U1311" i="1"/>
  <c r="T1311" i="1"/>
  <c r="P1311" i="1"/>
  <c r="O1311" i="1"/>
  <c r="G1311" i="1"/>
  <c r="D1311" i="1"/>
  <c r="C1311" i="1"/>
  <c r="B1311" i="1"/>
  <c r="X1310" i="1"/>
  <c r="Y1310" i="1" s="1"/>
  <c r="X1310" i="1" a="1"/>
  <c r="W1310" i="1" a="1"/>
  <c r="W1310" i="1" s="1"/>
  <c r="V1310" i="1"/>
  <c r="V1310" i="1" a="1"/>
  <c r="U1310" i="1"/>
  <c r="T1310" i="1"/>
  <c r="O1310" i="1" s="1"/>
  <c r="P1310" i="1"/>
  <c r="G1310" i="1"/>
  <c r="C1310" i="1"/>
  <c r="D1310" i="1" s="1"/>
  <c r="B1310" i="1"/>
  <c r="X1309" i="1" a="1"/>
  <c r="X1309" i="1" s="1"/>
  <c r="Y1309" i="1" s="1"/>
  <c r="W1309" i="1" a="1"/>
  <c r="W1309" i="1" s="1"/>
  <c r="V1309" i="1"/>
  <c r="V1309" i="1" a="1"/>
  <c r="U1309" i="1"/>
  <c r="T1309" i="1"/>
  <c r="O1309" i="1" s="1"/>
  <c r="P1309" i="1"/>
  <c r="G1309" i="1"/>
  <c r="D1309" i="1"/>
  <c r="C1309" i="1"/>
  <c r="B1309" i="1"/>
  <c r="X1308" i="1" a="1"/>
  <c r="X1308" i="1" s="1"/>
  <c r="Y1308" i="1" s="1"/>
  <c r="W1308" i="1"/>
  <c r="W1308" i="1" a="1"/>
  <c r="V1308" i="1" a="1"/>
  <c r="V1308" i="1" s="1"/>
  <c r="U1308" i="1"/>
  <c r="T1308" i="1"/>
  <c r="P1308" i="1"/>
  <c r="O1308" i="1"/>
  <c r="G1308" i="1"/>
  <c r="C1308" i="1"/>
  <c r="D1308" i="1" s="1"/>
  <c r="B1308" i="1"/>
  <c r="X1307" i="1"/>
  <c r="X1307" i="1" a="1"/>
  <c r="W1307" i="1" a="1"/>
  <c r="W1307" i="1" s="1"/>
  <c r="Y1307" i="1" s="1"/>
  <c r="V1307" i="1" a="1"/>
  <c r="V1307" i="1" s="1"/>
  <c r="U1307" i="1"/>
  <c r="T1307" i="1"/>
  <c r="P1307" i="1"/>
  <c r="O1307" i="1"/>
  <c r="G1307" i="1"/>
  <c r="D1307" i="1"/>
  <c r="C1307" i="1"/>
  <c r="B1307" i="1"/>
  <c r="X1306" i="1"/>
  <c r="X1306" i="1" a="1"/>
  <c r="W1306" i="1" a="1"/>
  <c r="W1306" i="1" s="1"/>
  <c r="V1306" i="1"/>
  <c r="V1306" i="1" a="1"/>
  <c r="U1306" i="1"/>
  <c r="T1306" i="1"/>
  <c r="O1306" i="1" s="1"/>
  <c r="P1306" i="1"/>
  <c r="G1306" i="1"/>
  <c r="D1306" i="1"/>
  <c r="C1306" i="1"/>
  <c r="B1306" i="1"/>
  <c r="X1305" i="1" a="1"/>
  <c r="X1305" i="1" s="1"/>
  <c r="Y1305" i="1" s="1"/>
  <c r="W1305" i="1"/>
  <c r="W1305" i="1" a="1"/>
  <c r="V1305" i="1" a="1"/>
  <c r="V1305" i="1" s="1"/>
  <c r="U1305" i="1"/>
  <c r="T1305" i="1"/>
  <c r="O1305" i="1" s="1"/>
  <c r="P1305" i="1"/>
  <c r="G1305" i="1"/>
  <c r="D1305" i="1"/>
  <c r="C1305" i="1"/>
  <c r="B1305" i="1"/>
  <c r="X1304" i="1"/>
  <c r="Y1304" i="1" s="1"/>
  <c r="X1304" i="1" a="1"/>
  <c r="W1304" i="1"/>
  <c r="W1304" i="1" a="1"/>
  <c r="V1304" i="1" a="1"/>
  <c r="V1304" i="1" s="1"/>
  <c r="U1304" i="1"/>
  <c r="T1304" i="1"/>
  <c r="P1304" i="1"/>
  <c r="O1304" i="1"/>
  <c r="G1304" i="1"/>
  <c r="C1304" i="1"/>
  <c r="D1304" i="1" s="1"/>
  <c r="B1304" i="1"/>
  <c r="X1303" i="1" a="1"/>
  <c r="X1303" i="1" s="1"/>
  <c r="W1303" i="1" a="1"/>
  <c r="W1303" i="1" s="1"/>
  <c r="V1303" i="1"/>
  <c r="V1303" i="1" a="1"/>
  <c r="U1303" i="1"/>
  <c r="T1303" i="1"/>
  <c r="P1303" i="1"/>
  <c r="O1303" i="1"/>
  <c r="G1303" i="1"/>
  <c r="D1303" i="1"/>
  <c r="C1303" i="1"/>
  <c r="B1303" i="1"/>
  <c r="X1302" i="1"/>
  <c r="X1302" i="1" a="1"/>
  <c r="W1302" i="1"/>
  <c r="Y1302" i="1" s="1"/>
  <c r="W1302" i="1" a="1"/>
  <c r="V1302" i="1"/>
  <c r="V1302" i="1" a="1"/>
  <c r="U1302" i="1"/>
  <c r="T1302" i="1"/>
  <c r="O1302" i="1" s="1"/>
  <c r="P1302" i="1"/>
  <c r="G1302" i="1"/>
  <c r="D1302" i="1"/>
  <c r="C1302" i="1"/>
  <c r="B1302" i="1"/>
  <c r="Y1301" i="1"/>
  <c r="X1301" i="1"/>
  <c r="X1301" i="1" a="1"/>
  <c r="W1301" i="1" a="1"/>
  <c r="W1301" i="1" s="1"/>
  <c r="V1301" i="1" a="1"/>
  <c r="V1301" i="1" s="1"/>
  <c r="U1301" i="1"/>
  <c r="T1301" i="1"/>
  <c r="P1301" i="1"/>
  <c r="O1301" i="1"/>
  <c r="G1301" i="1"/>
  <c r="C1301" i="1"/>
  <c r="D1301" i="1" s="1"/>
  <c r="B1301" i="1"/>
  <c r="X1300" i="1"/>
  <c r="Y1300" i="1" s="1"/>
  <c r="X1300" i="1" a="1"/>
  <c r="W1300" i="1"/>
  <c r="W1300" i="1" a="1"/>
  <c r="V1300" i="1"/>
  <c r="V1300" i="1" a="1"/>
  <c r="U1300" i="1"/>
  <c r="T1300" i="1"/>
  <c r="O1300" i="1" s="1"/>
  <c r="P1300" i="1"/>
  <c r="G1300" i="1"/>
  <c r="C1300" i="1"/>
  <c r="D1300" i="1" s="1"/>
  <c r="B1300" i="1"/>
  <c r="X1299" i="1" a="1"/>
  <c r="X1299" i="1" s="1"/>
  <c r="Y1299" i="1" s="1"/>
  <c r="W1299" i="1"/>
  <c r="W1299" i="1" a="1"/>
  <c r="V1299" i="1" a="1"/>
  <c r="V1299" i="1" s="1"/>
  <c r="U1299" i="1"/>
  <c r="T1299" i="1"/>
  <c r="O1299" i="1" s="1"/>
  <c r="P1299" i="1"/>
  <c r="G1299" i="1"/>
  <c r="D1299" i="1"/>
  <c r="C1299" i="1"/>
  <c r="B1299" i="1"/>
  <c r="X1298" i="1"/>
  <c r="X1298" i="1" a="1"/>
  <c r="W1298" i="1"/>
  <c r="Y1298" i="1" s="1"/>
  <c r="W1298" i="1" a="1"/>
  <c r="V1298" i="1"/>
  <c r="V1298" i="1" a="1"/>
  <c r="U1298" i="1"/>
  <c r="T1298" i="1"/>
  <c r="P1298" i="1"/>
  <c r="O1298" i="1"/>
  <c r="G1298" i="1"/>
  <c r="C1298" i="1"/>
  <c r="D1298" i="1" s="1"/>
  <c r="B1298" i="1"/>
  <c r="X1297" i="1"/>
  <c r="X1297" i="1" a="1"/>
  <c r="W1297" i="1" a="1"/>
  <c r="W1297" i="1" s="1"/>
  <c r="V1297" i="1"/>
  <c r="V1297" i="1" a="1"/>
  <c r="U1297" i="1"/>
  <c r="T1297" i="1"/>
  <c r="O1297" i="1" s="1"/>
  <c r="P1297" i="1"/>
  <c r="G1297" i="1"/>
  <c r="C1297" i="1"/>
  <c r="D1297" i="1" s="1"/>
  <c r="B1297" i="1"/>
  <c r="X1296" i="1" a="1"/>
  <c r="X1296" i="1" s="1"/>
  <c r="Y1296" i="1" s="1"/>
  <c r="W1296" i="1"/>
  <c r="W1296" i="1" a="1"/>
  <c r="V1296" i="1"/>
  <c r="V1296" i="1" a="1"/>
  <c r="U1296" i="1"/>
  <c r="T1296" i="1"/>
  <c r="O1296" i="1" s="1"/>
  <c r="P1296" i="1"/>
  <c r="G1296" i="1"/>
  <c r="D1296" i="1"/>
  <c r="C1296" i="1"/>
  <c r="B1296" i="1"/>
  <c r="X1295" i="1" a="1"/>
  <c r="X1295" i="1" s="1"/>
  <c r="Y1295" i="1" s="1"/>
  <c r="W1295" i="1"/>
  <c r="W1295" i="1" a="1"/>
  <c r="V1295" i="1" a="1"/>
  <c r="V1295" i="1" s="1"/>
  <c r="U1295" i="1"/>
  <c r="T1295" i="1"/>
  <c r="P1295" i="1"/>
  <c r="O1295" i="1"/>
  <c r="G1295" i="1"/>
  <c r="D1295" i="1"/>
  <c r="C1295" i="1"/>
  <c r="B1295" i="1"/>
  <c r="X1294" i="1"/>
  <c r="Y1294" i="1" s="1"/>
  <c r="X1294" i="1" a="1"/>
  <c r="W1294" i="1" a="1"/>
  <c r="W1294" i="1" s="1"/>
  <c r="V1294" i="1"/>
  <c r="V1294" i="1" a="1"/>
  <c r="U1294" i="1"/>
  <c r="T1294" i="1"/>
  <c r="O1294" i="1" s="1"/>
  <c r="P1294" i="1"/>
  <c r="G1294" i="1"/>
  <c r="C1294" i="1"/>
  <c r="D1294" i="1" s="1"/>
  <c r="B1294" i="1"/>
  <c r="X1293" i="1" a="1"/>
  <c r="X1293" i="1" s="1"/>
  <c r="Y1293" i="1" s="1"/>
  <c r="W1293" i="1" a="1"/>
  <c r="W1293" i="1" s="1"/>
  <c r="V1293" i="1"/>
  <c r="V1293" i="1" a="1"/>
  <c r="U1293" i="1"/>
  <c r="T1293" i="1"/>
  <c r="O1293" i="1" s="1"/>
  <c r="P1293" i="1"/>
  <c r="G1293" i="1"/>
  <c r="D1293" i="1"/>
  <c r="C1293" i="1"/>
  <c r="B1293" i="1"/>
  <c r="X1292" i="1" a="1"/>
  <c r="X1292" i="1" s="1"/>
  <c r="Y1292" i="1" s="1"/>
  <c r="W1292" i="1"/>
  <c r="W1292" i="1" a="1"/>
  <c r="V1292" i="1" a="1"/>
  <c r="V1292" i="1" s="1"/>
  <c r="U1292" i="1"/>
  <c r="T1292" i="1"/>
  <c r="P1292" i="1"/>
  <c r="O1292" i="1"/>
  <c r="G1292" i="1"/>
  <c r="C1292" i="1"/>
  <c r="D1292" i="1" s="1"/>
  <c r="B1292" i="1"/>
  <c r="Y1291" i="1"/>
  <c r="X1291" i="1"/>
  <c r="X1291" i="1" a="1"/>
  <c r="W1291" i="1" a="1"/>
  <c r="W1291" i="1" s="1"/>
  <c r="V1291" i="1" a="1"/>
  <c r="V1291" i="1" s="1"/>
  <c r="U1291" i="1"/>
  <c r="T1291" i="1"/>
  <c r="P1291" i="1"/>
  <c r="O1291" i="1"/>
  <c r="G1291" i="1"/>
  <c r="D1291" i="1"/>
  <c r="C1291" i="1"/>
  <c r="B1291" i="1"/>
  <c r="X1290" i="1"/>
  <c r="Y1290" i="1" s="1"/>
  <c r="X1290" i="1" a="1"/>
  <c r="W1290" i="1" a="1"/>
  <c r="W1290" i="1" s="1"/>
  <c r="V1290" i="1"/>
  <c r="V1290" i="1" a="1"/>
  <c r="U1290" i="1"/>
  <c r="T1290" i="1"/>
  <c r="O1290" i="1" s="1"/>
  <c r="P1290" i="1"/>
  <c r="G1290" i="1"/>
  <c r="D1290" i="1"/>
  <c r="C1290" i="1"/>
  <c r="B1290" i="1"/>
  <c r="X1289" i="1" a="1"/>
  <c r="X1289" i="1" s="1"/>
  <c r="Y1289" i="1" s="1"/>
  <c r="W1289" i="1"/>
  <c r="W1289" i="1" a="1"/>
  <c r="V1289" i="1" a="1"/>
  <c r="V1289" i="1" s="1"/>
  <c r="U1289" i="1"/>
  <c r="T1289" i="1"/>
  <c r="O1289" i="1" s="1"/>
  <c r="P1289" i="1"/>
  <c r="G1289" i="1"/>
  <c r="D1289" i="1"/>
  <c r="C1289" i="1"/>
  <c r="B1289" i="1"/>
  <c r="X1288" i="1"/>
  <c r="Y1288" i="1" s="1"/>
  <c r="X1288" i="1" a="1"/>
  <c r="W1288" i="1"/>
  <c r="W1288" i="1" a="1"/>
  <c r="V1288" i="1" a="1"/>
  <c r="V1288" i="1" s="1"/>
  <c r="U1288" i="1"/>
  <c r="T1288" i="1"/>
  <c r="P1288" i="1"/>
  <c r="O1288" i="1"/>
  <c r="G1288" i="1"/>
  <c r="C1288" i="1"/>
  <c r="D1288" i="1" s="1"/>
  <c r="B1288" i="1"/>
  <c r="X1287" i="1" a="1"/>
  <c r="X1287" i="1" s="1"/>
  <c r="Y1287" i="1" s="1"/>
  <c r="W1287" i="1" a="1"/>
  <c r="W1287" i="1" s="1"/>
  <c r="V1287" i="1"/>
  <c r="V1287" i="1" a="1"/>
  <c r="U1287" i="1"/>
  <c r="T1287" i="1"/>
  <c r="P1287" i="1"/>
  <c r="O1287" i="1"/>
  <c r="G1287" i="1"/>
  <c r="D1287" i="1"/>
  <c r="C1287" i="1"/>
  <c r="B1287" i="1"/>
  <c r="Y1286" i="1"/>
  <c r="X1286" i="1"/>
  <c r="X1286" i="1" a="1"/>
  <c r="W1286" i="1"/>
  <c r="W1286" i="1" a="1"/>
  <c r="V1286" i="1"/>
  <c r="V1286" i="1" a="1"/>
  <c r="U1286" i="1"/>
  <c r="T1286" i="1"/>
  <c r="O1286" i="1" s="1"/>
  <c r="P1286" i="1"/>
  <c r="G1286" i="1"/>
  <c r="D1286" i="1"/>
  <c r="C1286" i="1"/>
  <c r="B1286" i="1"/>
  <c r="Y1285" i="1"/>
  <c r="X1285" i="1"/>
  <c r="X1285" i="1" a="1"/>
  <c r="W1285" i="1" a="1"/>
  <c r="W1285" i="1" s="1"/>
  <c r="V1285" i="1" a="1"/>
  <c r="V1285" i="1" s="1"/>
  <c r="U1285" i="1"/>
  <c r="T1285" i="1"/>
  <c r="P1285" i="1"/>
  <c r="O1285" i="1"/>
  <c r="G1285" i="1"/>
  <c r="C1285" i="1"/>
  <c r="D1285" i="1" s="1"/>
  <c r="B1285" i="1"/>
  <c r="X1284" i="1"/>
  <c r="Y1284" i="1" s="1"/>
  <c r="X1284" i="1" a="1"/>
  <c r="W1284" i="1"/>
  <c r="W1284" i="1" a="1"/>
  <c r="V1284" i="1"/>
  <c r="V1284" i="1" a="1"/>
  <c r="U1284" i="1"/>
  <c r="T1284" i="1"/>
  <c r="O1284" i="1" s="1"/>
  <c r="P1284" i="1"/>
  <c r="G1284" i="1"/>
  <c r="C1284" i="1"/>
  <c r="D1284" i="1" s="1"/>
  <c r="B1284" i="1"/>
  <c r="X1283" i="1" a="1"/>
  <c r="X1283" i="1" s="1"/>
  <c r="Y1283" i="1" s="1"/>
  <c r="W1283" i="1"/>
  <c r="W1283" i="1" a="1"/>
  <c r="V1283" i="1" a="1"/>
  <c r="V1283" i="1" s="1"/>
  <c r="U1283" i="1"/>
  <c r="T1283" i="1"/>
  <c r="O1283" i="1" s="1"/>
  <c r="P1283" i="1"/>
  <c r="G1283" i="1"/>
  <c r="D1283" i="1"/>
  <c r="C1283" i="1"/>
  <c r="B1283" i="1"/>
  <c r="Y1282" i="1"/>
  <c r="X1282" i="1"/>
  <c r="X1282" i="1" a="1"/>
  <c r="W1282" i="1"/>
  <c r="W1282" i="1" a="1"/>
  <c r="V1282" i="1"/>
  <c r="V1282" i="1" a="1"/>
  <c r="U1282" i="1"/>
  <c r="T1282" i="1"/>
  <c r="P1282" i="1"/>
  <c r="O1282" i="1"/>
  <c r="G1282" i="1"/>
  <c r="C1282" i="1"/>
  <c r="D1282" i="1" s="1"/>
  <c r="B1282" i="1"/>
  <c r="X1281" i="1"/>
  <c r="Y1281" i="1" s="1"/>
  <c r="X1281" i="1" a="1"/>
  <c r="W1281" i="1" a="1"/>
  <c r="W1281" i="1" s="1"/>
  <c r="V1281" i="1"/>
  <c r="V1281" i="1" a="1"/>
  <c r="U1281" i="1"/>
  <c r="T1281" i="1"/>
  <c r="O1281" i="1" s="1"/>
  <c r="P1281" i="1"/>
  <c r="G1281" i="1"/>
  <c r="C1281" i="1"/>
  <c r="D1281" i="1" s="1"/>
  <c r="B1281" i="1"/>
  <c r="X1280" i="1" a="1"/>
  <c r="X1280" i="1" s="1"/>
  <c r="Y1280" i="1" s="1"/>
  <c r="W1280" i="1"/>
  <c r="W1280" i="1" a="1"/>
  <c r="V1280" i="1"/>
  <c r="V1280" i="1" a="1"/>
  <c r="U1280" i="1"/>
  <c r="T1280" i="1"/>
  <c r="O1280" i="1" s="1"/>
  <c r="P1280" i="1"/>
  <c r="G1280" i="1"/>
  <c r="D1280" i="1"/>
  <c r="C1280" i="1"/>
  <c r="B1280" i="1"/>
  <c r="X1279" i="1" a="1"/>
  <c r="X1279" i="1" s="1"/>
  <c r="Y1279" i="1" s="1"/>
  <c r="W1279" i="1"/>
  <c r="W1279" i="1" a="1"/>
  <c r="V1279" i="1" a="1"/>
  <c r="V1279" i="1" s="1"/>
  <c r="U1279" i="1"/>
  <c r="T1279" i="1"/>
  <c r="P1279" i="1"/>
  <c r="O1279" i="1"/>
  <c r="G1279" i="1"/>
  <c r="D1279" i="1"/>
  <c r="C1279" i="1"/>
  <c r="B1279" i="1"/>
  <c r="X1278" i="1"/>
  <c r="Y1278" i="1" s="1"/>
  <c r="X1278" i="1" a="1"/>
  <c r="W1278" i="1" a="1"/>
  <c r="W1278" i="1" s="1"/>
  <c r="V1278" i="1"/>
  <c r="V1278" i="1" a="1"/>
  <c r="U1278" i="1"/>
  <c r="T1278" i="1"/>
  <c r="O1278" i="1" s="1"/>
  <c r="P1278" i="1"/>
  <c r="G1278" i="1"/>
  <c r="C1278" i="1"/>
  <c r="D1278" i="1" s="1"/>
  <c r="B1278" i="1"/>
  <c r="X1277" i="1" a="1"/>
  <c r="X1277" i="1" s="1"/>
  <c r="Y1277" i="1" s="1"/>
  <c r="W1277" i="1" a="1"/>
  <c r="W1277" i="1" s="1"/>
  <c r="V1277" i="1"/>
  <c r="V1277" i="1" a="1"/>
  <c r="U1277" i="1"/>
  <c r="T1277" i="1"/>
  <c r="O1277" i="1" s="1"/>
  <c r="P1277" i="1"/>
  <c r="G1277" i="1"/>
  <c r="D1277" i="1"/>
  <c r="C1277" i="1"/>
  <c r="B1277" i="1"/>
  <c r="X1276" i="1" a="1"/>
  <c r="X1276" i="1" s="1"/>
  <c r="Y1276" i="1" s="1"/>
  <c r="W1276" i="1"/>
  <c r="W1276" i="1" a="1"/>
  <c r="V1276" i="1" a="1"/>
  <c r="V1276" i="1" s="1"/>
  <c r="U1276" i="1"/>
  <c r="T1276" i="1"/>
  <c r="P1276" i="1"/>
  <c r="O1276" i="1"/>
  <c r="G1276" i="1"/>
  <c r="C1276" i="1"/>
  <c r="D1276" i="1" s="1"/>
  <c r="B1276" i="1"/>
  <c r="Y1275" i="1"/>
  <c r="X1275" i="1"/>
  <c r="X1275" i="1" a="1"/>
  <c r="W1275" i="1" a="1"/>
  <c r="W1275" i="1" s="1"/>
  <c r="V1275" i="1" a="1"/>
  <c r="V1275" i="1" s="1"/>
  <c r="U1275" i="1"/>
  <c r="T1275" i="1"/>
  <c r="P1275" i="1"/>
  <c r="O1275" i="1"/>
  <c r="G1275" i="1"/>
  <c r="D1275" i="1"/>
  <c r="C1275" i="1"/>
  <c r="B1275" i="1"/>
  <c r="X1274" i="1"/>
  <c r="Y1274" i="1" s="1"/>
  <c r="X1274" i="1" a="1"/>
  <c r="W1274" i="1" a="1"/>
  <c r="W1274" i="1" s="1"/>
  <c r="V1274" i="1"/>
  <c r="V1274" i="1" a="1"/>
  <c r="U1274" i="1"/>
  <c r="T1274" i="1"/>
  <c r="O1274" i="1" s="1"/>
  <c r="P1274" i="1"/>
  <c r="G1274" i="1"/>
  <c r="D1274" i="1"/>
  <c r="C1274" i="1"/>
  <c r="B1274" i="1"/>
  <c r="X1273" i="1" a="1"/>
  <c r="X1273" i="1" s="1"/>
  <c r="Y1273" i="1" s="1"/>
  <c r="W1273" i="1"/>
  <c r="W1273" i="1" a="1"/>
  <c r="V1273" i="1" a="1"/>
  <c r="V1273" i="1" s="1"/>
  <c r="U1273" i="1"/>
  <c r="T1273" i="1"/>
  <c r="O1273" i="1" s="1"/>
  <c r="P1273" i="1"/>
  <c r="G1273" i="1"/>
  <c r="D1273" i="1"/>
  <c r="C1273" i="1"/>
  <c r="B1273" i="1"/>
  <c r="X1272" i="1"/>
  <c r="Y1272" i="1" s="1"/>
  <c r="X1272" i="1" a="1"/>
  <c r="W1272" i="1"/>
  <c r="W1272" i="1" a="1"/>
  <c r="V1272" i="1" a="1"/>
  <c r="V1272" i="1" s="1"/>
  <c r="U1272" i="1"/>
  <c r="T1272" i="1"/>
  <c r="P1272" i="1"/>
  <c r="O1272" i="1"/>
  <c r="G1272" i="1"/>
  <c r="C1272" i="1"/>
  <c r="D1272" i="1" s="1"/>
  <c r="B1272" i="1"/>
  <c r="X1271" i="1" a="1"/>
  <c r="X1271" i="1" s="1"/>
  <c r="Y1271" i="1" s="1"/>
  <c r="W1271" i="1" a="1"/>
  <c r="W1271" i="1" s="1"/>
  <c r="V1271" i="1"/>
  <c r="V1271" i="1" a="1"/>
  <c r="U1271" i="1"/>
  <c r="T1271" i="1"/>
  <c r="P1271" i="1"/>
  <c r="O1271" i="1"/>
  <c r="G1271" i="1"/>
  <c r="D1271" i="1"/>
  <c r="C1271" i="1"/>
  <c r="B1271" i="1"/>
  <c r="Y1270" i="1"/>
  <c r="X1270" i="1"/>
  <c r="X1270" i="1" a="1"/>
  <c r="W1270" i="1"/>
  <c r="W1270" i="1" a="1"/>
  <c r="V1270" i="1"/>
  <c r="V1270" i="1" a="1"/>
  <c r="U1270" i="1"/>
  <c r="T1270" i="1"/>
  <c r="O1270" i="1" s="1"/>
  <c r="P1270" i="1"/>
  <c r="G1270" i="1"/>
  <c r="D1270" i="1"/>
  <c r="C1270" i="1"/>
  <c r="B1270" i="1"/>
  <c r="Y1269" i="1"/>
  <c r="X1269" i="1"/>
  <c r="X1269" i="1" a="1"/>
  <c r="W1269" i="1" a="1"/>
  <c r="W1269" i="1" s="1"/>
  <c r="V1269" i="1" a="1"/>
  <c r="V1269" i="1" s="1"/>
  <c r="U1269" i="1"/>
  <c r="T1269" i="1"/>
  <c r="P1269" i="1"/>
  <c r="O1269" i="1"/>
  <c r="G1269" i="1"/>
  <c r="C1269" i="1"/>
  <c r="D1269" i="1" s="1"/>
  <c r="B1269" i="1"/>
  <c r="X1268" i="1"/>
  <c r="Y1268" i="1" s="1"/>
  <c r="X1268" i="1" a="1"/>
  <c r="W1268" i="1"/>
  <c r="W1268" i="1" a="1"/>
  <c r="V1268" i="1"/>
  <c r="V1268" i="1" a="1"/>
  <c r="U1268" i="1"/>
  <c r="T1268" i="1"/>
  <c r="O1268" i="1" s="1"/>
  <c r="P1268" i="1"/>
  <c r="G1268" i="1"/>
  <c r="C1268" i="1"/>
  <c r="D1268" i="1" s="1"/>
  <c r="B1268" i="1"/>
  <c r="X1267" i="1" a="1"/>
  <c r="X1267" i="1" s="1"/>
  <c r="Y1267" i="1" s="1"/>
  <c r="W1267" i="1"/>
  <c r="W1267" i="1" a="1"/>
  <c r="V1267" i="1" a="1"/>
  <c r="V1267" i="1" s="1"/>
  <c r="U1267" i="1"/>
  <c r="T1267" i="1"/>
  <c r="O1267" i="1" s="1"/>
  <c r="P1267" i="1"/>
  <c r="G1267" i="1"/>
  <c r="D1267" i="1"/>
  <c r="C1267" i="1"/>
  <c r="B1267" i="1"/>
  <c r="Y1266" i="1"/>
  <c r="X1266" i="1"/>
  <c r="X1266" i="1" a="1"/>
  <c r="W1266" i="1"/>
  <c r="W1266" i="1" a="1"/>
  <c r="V1266" i="1"/>
  <c r="V1266" i="1" a="1"/>
  <c r="U1266" i="1"/>
  <c r="T1266" i="1"/>
  <c r="P1266" i="1"/>
  <c r="O1266" i="1"/>
  <c r="G1266" i="1"/>
  <c r="C1266" i="1"/>
  <c r="D1266" i="1" s="1"/>
  <c r="B1266" i="1"/>
  <c r="X1265" i="1"/>
  <c r="Y1265" i="1" s="1"/>
  <c r="X1265" i="1" a="1"/>
  <c r="W1265" i="1" a="1"/>
  <c r="W1265" i="1" s="1"/>
  <c r="V1265" i="1"/>
  <c r="V1265" i="1" a="1"/>
  <c r="U1265" i="1"/>
  <c r="T1265" i="1"/>
  <c r="P1265" i="1"/>
  <c r="O1265" i="1"/>
  <c r="G1265" i="1"/>
  <c r="C1265" i="1"/>
  <c r="D1265" i="1" s="1"/>
  <c r="B1265" i="1"/>
  <c r="X1264" i="1" a="1"/>
  <c r="X1264" i="1" s="1"/>
  <c r="Y1264" i="1" s="1"/>
  <c r="W1264" i="1"/>
  <c r="W1264" i="1" a="1"/>
  <c r="V1264" i="1"/>
  <c r="V1264" i="1" a="1"/>
  <c r="U1264" i="1"/>
  <c r="T1264" i="1"/>
  <c r="O1264" i="1" s="1"/>
  <c r="P1264" i="1"/>
  <c r="G1264" i="1"/>
  <c r="D1264" i="1"/>
  <c r="C1264" i="1"/>
  <c r="B1264" i="1"/>
  <c r="X1263" i="1" a="1"/>
  <c r="X1263" i="1" s="1"/>
  <c r="Y1263" i="1" s="1"/>
  <c r="W1263" i="1"/>
  <c r="W1263" i="1" a="1"/>
  <c r="V1263" i="1" a="1"/>
  <c r="V1263" i="1" s="1"/>
  <c r="U1263" i="1"/>
  <c r="T1263" i="1"/>
  <c r="P1263" i="1"/>
  <c r="O1263" i="1"/>
  <c r="G1263" i="1"/>
  <c r="D1263" i="1"/>
  <c r="C1263" i="1"/>
  <c r="B1263" i="1"/>
  <c r="X1262" i="1"/>
  <c r="Y1262" i="1" s="1"/>
  <c r="X1262" i="1" a="1"/>
  <c r="W1262" i="1" a="1"/>
  <c r="W1262" i="1" s="1"/>
  <c r="V1262" i="1"/>
  <c r="V1262" i="1" a="1"/>
  <c r="U1262" i="1"/>
  <c r="T1262" i="1"/>
  <c r="O1262" i="1" s="1"/>
  <c r="P1262" i="1"/>
  <c r="G1262" i="1"/>
  <c r="C1262" i="1"/>
  <c r="D1262" i="1" s="1"/>
  <c r="B1262" i="1"/>
  <c r="X1261" i="1" a="1"/>
  <c r="X1261" i="1" s="1"/>
  <c r="Y1261" i="1" s="1"/>
  <c r="W1261" i="1" a="1"/>
  <c r="W1261" i="1" s="1"/>
  <c r="V1261" i="1"/>
  <c r="V1261" i="1" a="1"/>
  <c r="U1261" i="1"/>
  <c r="T1261" i="1"/>
  <c r="O1261" i="1" s="1"/>
  <c r="P1261" i="1"/>
  <c r="G1261" i="1"/>
  <c r="D1261" i="1"/>
  <c r="C1261" i="1"/>
  <c r="B1261" i="1"/>
  <c r="X1260" i="1" a="1"/>
  <c r="X1260" i="1" s="1"/>
  <c r="Y1260" i="1" s="1"/>
  <c r="W1260" i="1"/>
  <c r="W1260" i="1" a="1"/>
  <c r="V1260" i="1" a="1"/>
  <c r="V1260" i="1" s="1"/>
  <c r="U1260" i="1"/>
  <c r="T1260" i="1"/>
  <c r="P1260" i="1"/>
  <c r="O1260" i="1"/>
  <c r="G1260" i="1"/>
  <c r="C1260" i="1"/>
  <c r="D1260" i="1" s="1"/>
  <c r="B1260" i="1"/>
  <c r="Y1259" i="1"/>
  <c r="X1259" i="1"/>
  <c r="X1259" i="1" a="1"/>
  <c r="W1259" i="1" a="1"/>
  <c r="W1259" i="1" s="1"/>
  <c r="V1259" i="1" a="1"/>
  <c r="V1259" i="1" s="1"/>
  <c r="U1259" i="1"/>
  <c r="T1259" i="1"/>
  <c r="P1259" i="1"/>
  <c r="O1259" i="1"/>
  <c r="G1259" i="1"/>
  <c r="D1259" i="1"/>
  <c r="C1259" i="1"/>
  <c r="B1259" i="1"/>
  <c r="X1258" i="1"/>
  <c r="Y1258" i="1" s="1"/>
  <c r="X1258" i="1" a="1"/>
  <c r="W1258" i="1" a="1"/>
  <c r="W1258" i="1" s="1"/>
  <c r="V1258" i="1"/>
  <c r="V1258" i="1" a="1"/>
  <c r="U1258" i="1"/>
  <c r="T1258" i="1"/>
  <c r="O1258" i="1" s="1"/>
  <c r="P1258" i="1"/>
  <c r="G1258" i="1"/>
  <c r="D1258" i="1"/>
  <c r="C1258" i="1"/>
  <c r="B1258" i="1"/>
  <c r="X1257" i="1" a="1"/>
  <c r="X1257" i="1" s="1"/>
  <c r="Y1257" i="1" s="1"/>
  <c r="W1257" i="1"/>
  <c r="W1257" i="1" a="1"/>
  <c r="V1257" i="1" a="1"/>
  <c r="V1257" i="1" s="1"/>
  <c r="U1257" i="1"/>
  <c r="T1257" i="1"/>
  <c r="O1257" i="1" s="1"/>
  <c r="P1257" i="1"/>
  <c r="G1257" i="1"/>
  <c r="D1257" i="1"/>
  <c r="C1257" i="1"/>
  <c r="B1257" i="1"/>
  <c r="X1256" i="1"/>
  <c r="Y1256" i="1" s="1"/>
  <c r="X1256" i="1" a="1"/>
  <c r="W1256" i="1"/>
  <c r="W1256" i="1" a="1"/>
  <c r="V1256" i="1" a="1"/>
  <c r="V1256" i="1" s="1"/>
  <c r="U1256" i="1"/>
  <c r="T1256" i="1"/>
  <c r="P1256" i="1"/>
  <c r="O1256" i="1"/>
  <c r="G1256" i="1"/>
  <c r="C1256" i="1"/>
  <c r="D1256" i="1" s="1"/>
  <c r="B1256" i="1"/>
  <c r="X1255" i="1" a="1"/>
  <c r="X1255" i="1" s="1"/>
  <c r="Y1255" i="1" s="1"/>
  <c r="W1255" i="1" a="1"/>
  <c r="W1255" i="1" s="1"/>
  <c r="V1255" i="1"/>
  <c r="V1255" i="1" a="1"/>
  <c r="U1255" i="1"/>
  <c r="T1255" i="1"/>
  <c r="P1255" i="1"/>
  <c r="O1255" i="1"/>
  <c r="G1255" i="1"/>
  <c r="D1255" i="1"/>
  <c r="C1255" i="1"/>
  <c r="B1255" i="1"/>
  <c r="Y1254" i="1"/>
  <c r="X1254" i="1"/>
  <c r="X1254" i="1" a="1"/>
  <c r="W1254" i="1"/>
  <c r="W1254" i="1" a="1"/>
  <c r="V1254" i="1"/>
  <c r="V1254" i="1" a="1"/>
  <c r="U1254" i="1"/>
  <c r="T1254" i="1"/>
  <c r="O1254" i="1" s="1"/>
  <c r="P1254" i="1"/>
  <c r="G1254" i="1"/>
  <c r="D1254" i="1"/>
  <c r="C1254" i="1"/>
  <c r="B1254" i="1"/>
  <c r="Y1253" i="1"/>
  <c r="X1253" i="1"/>
  <c r="X1253" i="1" a="1"/>
  <c r="W1253" i="1" a="1"/>
  <c r="W1253" i="1" s="1"/>
  <c r="V1253" i="1" a="1"/>
  <c r="V1253" i="1" s="1"/>
  <c r="U1253" i="1"/>
  <c r="T1253" i="1"/>
  <c r="P1253" i="1"/>
  <c r="O1253" i="1"/>
  <c r="G1253" i="1"/>
  <c r="C1253" i="1"/>
  <c r="D1253" i="1" s="1"/>
  <c r="B1253" i="1"/>
  <c r="X1252" i="1"/>
  <c r="Y1252" i="1" s="1"/>
  <c r="X1252" i="1" a="1"/>
  <c r="W1252" i="1"/>
  <c r="W1252" i="1" a="1"/>
  <c r="V1252" i="1"/>
  <c r="V1252" i="1" a="1"/>
  <c r="U1252" i="1"/>
  <c r="T1252" i="1"/>
  <c r="O1252" i="1" s="1"/>
  <c r="P1252" i="1"/>
  <c r="G1252" i="1"/>
  <c r="C1252" i="1"/>
  <c r="D1252" i="1" s="1"/>
  <c r="B1252" i="1"/>
  <c r="X1251" i="1" a="1"/>
  <c r="X1251" i="1" s="1"/>
  <c r="Y1251" i="1" s="1"/>
  <c r="W1251" i="1"/>
  <c r="W1251" i="1" a="1"/>
  <c r="V1251" i="1" a="1"/>
  <c r="V1251" i="1" s="1"/>
  <c r="U1251" i="1"/>
  <c r="T1251" i="1"/>
  <c r="O1251" i="1" s="1"/>
  <c r="P1251" i="1"/>
  <c r="G1251" i="1"/>
  <c r="D1251" i="1"/>
  <c r="C1251" i="1"/>
  <c r="B1251" i="1"/>
  <c r="Y1250" i="1"/>
  <c r="X1250" i="1"/>
  <c r="X1250" i="1" a="1"/>
  <c r="W1250" i="1"/>
  <c r="W1250" i="1" a="1"/>
  <c r="V1250" i="1"/>
  <c r="V1250" i="1" a="1"/>
  <c r="U1250" i="1"/>
  <c r="T1250" i="1"/>
  <c r="P1250" i="1"/>
  <c r="O1250" i="1"/>
  <c r="G1250" i="1"/>
  <c r="C1250" i="1"/>
  <c r="D1250" i="1" s="1"/>
  <c r="B1250" i="1"/>
  <c r="X1249" i="1"/>
  <c r="Y1249" i="1" s="1"/>
  <c r="X1249" i="1" a="1"/>
  <c r="W1249" i="1" a="1"/>
  <c r="W1249" i="1" s="1"/>
  <c r="V1249" i="1"/>
  <c r="V1249" i="1" a="1"/>
  <c r="U1249" i="1"/>
  <c r="T1249" i="1"/>
  <c r="O1249" i="1" s="1"/>
  <c r="P1249" i="1"/>
  <c r="G1249" i="1"/>
  <c r="C1249" i="1"/>
  <c r="D1249" i="1" s="1"/>
  <c r="B1249" i="1"/>
  <c r="X1248" i="1" a="1"/>
  <c r="X1248" i="1" s="1"/>
  <c r="Y1248" i="1" s="1"/>
  <c r="W1248" i="1"/>
  <c r="W1248" i="1" a="1"/>
  <c r="V1248" i="1"/>
  <c r="V1248" i="1" a="1"/>
  <c r="U1248" i="1"/>
  <c r="T1248" i="1"/>
  <c r="O1248" i="1" s="1"/>
  <c r="P1248" i="1"/>
  <c r="G1248" i="1"/>
  <c r="D1248" i="1"/>
  <c r="C1248" i="1"/>
  <c r="B1248" i="1"/>
  <c r="X1247" i="1" a="1"/>
  <c r="X1247" i="1" s="1"/>
  <c r="Y1247" i="1" s="1"/>
  <c r="W1247" i="1"/>
  <c r="W1247" i="1" a="1"/>
  <c r="V1247" i="1" a="1"/>
  <c r="V1247" i="1" s="1"/>
  <c r="U1247" i="1"/>
  <c r="T1247" i="1"/>
  <c r="P1247" i="1"/>
  <c r="O1247" i="1"/>
  <c r="G1247" i="1"/>
  <c r="D1247" i="1"/>
  <c r="C1247" i="1"/>
  <c r="B1247" i="1"/>
  <c r="X1246" i="1"/>
  <c r="Y1246" i="1" s="1"/>
  <c r="X1246" i="1" a="1"/>
  <c r="W1246" i="1" a="1"/>
  <c r="W1246" i="1" s="1"/>
  <c r="V1246" i="1"/>
  <c r="V1246" i="1" a="1"/>
  <c r="U1246" i="1"/>
  <c r="T1246" i="1"/>
  <c r="O1246" i="1" s="1"/>
  <c r="P1246" i="1"/>
  <c r="G1246" i="1"/>
  <c r="C1246" i="1"/>
  <c r="D1246" i="1" s="1"/>
  <c r="B1246" i="1"/>
  <c r="X1245" i="1" a="1"/>
  <c r="X1245" i="1" s="1"/>
  <c r="Y1245" i="1" s="1"/>
  <c r="W1245" i="1" a="1"/>
  <c r="W1245" i="1" s="1"/>
  <c r="V1245" i="1"/>
  <c r="V1245" i="1" a="1"/>
  <c r="U1245" i="1"/>
  <c r="T1245" i="1"/>
  <c r="O1245" i="1" s="1"/>
  <c r="P1245" i="1"/>
  <c r="G1245" i="1"/>
  <c r="D1245" i="1"/>
  <c r="C1245" i="1"/>
  <c r="B1245" i="1"/>
  <c r="X1244" i="1" a="1"/>
  <c r="X1244" i="1" s="1"/>
  <c r="Y1244" i="1" s="1"/>
  <c r="W1244" i="1"/>
  <c r="W1244" i="1" a="1"/>
  <c r="V1244" i="1" a="1"/>
  <c r="V1244" i="1" s="1"/>
  <c r="U1244" i="1"/>
  <c r="T1244" i="1"/>
  <c r="P1244" i="1"/>
  <c r="O1244" i="1"/>
  <c r="G1244" i="1"/>
  <c r="C1244" i="1"/>
  <c r="D1244" i="1" s="1"/>
  <c r="B1244" i="1"/>
  <c r="Y1243" i="1"/>
  <c r="X1243" i="1"/>
  <c r="X1243" i="1" a="1"/>
  <c r="W1243" i="1" a="1"/>
  <c r="W1243" i="1" s="1"/>
  <c r="V1243" i="1" a="1"/>
  <c r="V1243" i="1" s="1"/>
  <c r="U1243" i="1"/>
  <c r="T1243" i="1"/>
  <c r="P1243" i="1"/>
  <c r="O1243" i="1"/>
  <c r="G1243" i="1"/>
  <c r="D1243" i="1"/>
  <c r="C1243" i="1"/>
  <c r="B1243" i="1"/>
  <c r="X1242" i="1"/>
  <c r="Y1242" i="1" s="1"/>
  <c r="X1242" i="1" a="1"/>
  <c r="W1242" i="1" a="1"/>
  <c r="W1242" i="1" s="1"/>
  <c r="V1242" i="1"/>
  <c r="V1242" i="1" a="1"/>
  <c r="U1242" i="1"/>
  <c r="T1242" i="1"/>
  <c r="O1242" i="1" s="1"/>
  <c r="P1242" i="1"/>
  <c r="G1242" i="1"/>
  <c r="D1242" i="1"/>
  <c r="C1242" i="1"/>
  <c r="B1242" i="1"/>
  <c r="X1241" i="1" a="1"/>
  <c r="X1241" i="1" s="1"/>
  <c r="Y1241" i="1" s="1"/>
  <c r="W1241" i="1"/>
  <c r="W1241" i="1" a="1"/>
  <c r="V1241" i="1" a="1"/>
  <c r="V1241" i="1" s="1"/>
  <c r="U1241" i="1"/>
  <c r="T1241" i="1"/>
  <c r="O1241" i="1" s="1"/>
  <c r="P1241" i="1"/>
  <c r="G1241" i="1"/>
  <c r="D1241" i="1"/>
  <c r="C1241" i="1"/>
  <c r="B1241" i="1"/>
  <c r="X1240" i="1"/>
  <c r="Y1240" i="1" s="1"/>
  <c r="X1240" i="1" a="1"/>
  <c r="W1240" i="1"/>
  <c r="W1240" i="1" a="1"/>
  <c r="V1240" i="1" a="1"/>
  <c r="V1240" i="1" s="1"/>
  <c r="U1240" i="1"/>
  <c r="T1240" i="1"/>
  <c r="P1240" i="1"/>
  <c r="O1240" i="1"/>
  <c r="G1240" i="1"/>
  <c r="C1240" i="1"/>
  <c r="D1240" i="1" s="1"/>
  <c r="B1240" i="1"/>
  <c r="X1239" i="1" a="1"/>
  <c r="X1239" i="1" s="1"/>
  <c r="Y1239" i="1" s="1"/>
  <c r="W1239" i="1" a="1"/>
  <c r="W1239" i="1" s="1"/>
  <c r="V1239" i="1"/>
  <c r="V1239" i="1" a="1"/>
  <c r="U1239" i="1"/>
  <c r="T1239" i="1"/>
  <c r="P1239" i="1"/>
  <c r="O1239" i="1"/>
  <c r="G1239" i="1"/>
  <c r="D1239" i="1"/>
  <c r="C1239" i="1"/>
  <c r="B1239" i="1"/>
  <c r="Y1238" i="1"/>
  <c r="X1238" i="1"/>
  <c r="X1238" i="1" a="1"/>
  <c r="W1238" i="1"/>
  <c r="W1238" i="1" a="1"/>
  <c r="V1238" i="1"/>
  <c r="V1238" i="1" a="1"/>
  <c r="U1238" i="1"/>
  <c r="T1238" i="1"/>
  <c r="O1238" i="1" s="1"/>
  <c r="P1238" i="1"/>
  <c r="G1238" i="1"/>
  <c r="D1238" i="1"/>
  <c r="C1238" i="1"/>
  <c r="B1238" i="1"/>
  <c r="Y1237" i="1"/>
  <c r="X1237" i="1"/>
  <c r="X1237" i="1" a="1"/>
  <c r="W1237" i="1" a="1"/>
  <c r="W1237" i="1" s="1"/>
  <c r="V1237" i="1" a="1"/>
  <c r="V1237" i="1" s="1"/>
  <c r="U1237" i="1"/>
  <c r="T1237" i="1"/>
  <c r="P1237" i="1"/>
  <c r="O1237" i="1"/>
  <c r="G1237" i="1"/>
  <c r="C1237" i="1"/>
  <c r="D1237" i="1" s="1"/>
  <c r="B1237" i="1"/>
  <c r="X1236" i="1"/>
  <c r="Y1236" i="1" s="1"/>
  <c r="X1236" i="1" a="1"/>
  <c r="W1236" i="1"/>
  <c r="W1236" i="1" a="1"/>
  <c r="V1236" i="1"/>
  <c r="V1236" i="1" a="1"/>
  <c r="U1236" i="1"/>
  <c r="T1236" i="1"/>
  <c r="O1236" i="1" s="1"/>
  <c r="P1236" i="1"/>
  <c r="G1236" i="1"/>
  <c r="C1236" i="1"/>
  <c r="D1236" i="1" s="1"/>
  <c r="B1236" i="1"/>
  <c r="X1235" i="1" a="1"/>
  <c r="X1235" i="1" s="1"/>
  <c r="Y1235" i="1" s="1"/>
  <c r="W1235" i="1"/>
  <c r="W1235" i="1" a="1"/>
  <c r="V1235" i="1" a="1"/>
  <c r="V1235" i="1" s="1"/>
  <c r="U1235" i="1"/>
  <c r="T1235" i="1"/>
  <c r="O1235" i="1" s="1"/>
  <c r="P1235" i="1"/>
  <c r="G1235" i="1"/>
  <c r="D1235" i="1"/>
  <c r="C1235" i="1"/>
  <c r="B1235" i="1"/>
  <c r="Y1234" i="1"/>
  <c r="X1234" i="1"/>
  <c r="X1234" i="1" a="1"/>
  <c r="W1234" i="1"/>
  <c r="W1234" i="1" a="1"/>
  <c r="V1234" i="1"/>
  <c r="V1234" i="1" a="1"/>
  <c r="U1234" i="1"/>
  <c r="T1234" i="1"/>
  <c r="P1234" i="1"/>
  <c r="O1234" i="1"/>
  <c r="G1234" i="1"/>
  <c r="C1234" i="1"/>
  <c r="D1234" i="1" s="1"/>
  <c r="B1234" i="1"/>
  <c r="X1233" i="1"/>
  <c r="Y1233" i="1" s="1"/>
  <c r="X1233" i="1" a="1"/>
  <c r="W1233" i="1" a="1"/>
  <c r="W1233" i="1" s="1"/>
  <c r="V1233" i="1"/>
  <c r="V1233" i="1" a="1"/>
  <c r="U1233" i="1"/>
  <c r="T1233" i="1"/>
  <c r="P1233" i="1"/>
  <c r="O1233" i="1"/>
  <c r="G1233" i="1"/>
  <c r="C1233" i="1"/>
  <c r="D1233" i="1" s="1"/>
  <c r="B1233" i="1"/>
  <c r="X1232" i="1" a="1"/>
  <c r="X1232" i="1" s="1"/>
  <c r="Y1232" i="1" s="1"/>
  <c r="W1232" i="1"/>
  <c r="W1232" i="1" a="1"/>
  <c r="V1232" i="1" a="1"/>
  <c r="V1232" i="1" s="1"/>
  <c r="U1232" i="1"/>
  <c r="T1232" i="1"/>
  <c r="O1232" i="1" s="1"/>
  <c r="P1232" i="1"/>
  <c r="G1232" i="1"/>
  <c r="D1232" i="1"/>
  <c r="C1232" i="1"/>
  <c r="B1232" i="1"/>
  <c r="X1231" i="1" a="1"/>
  <c r="X1231" i="1" s="1"/>
  <c r="Y1231" i="1" s="1"/>
  <c r="W1231" i="1"/>
  <c r="W1231" i="1" a="1"/>
  <c r="V1231" i="1" a="1"/>
  <c r="V1231" i="1" s="1"/>
  <c r="U1231" i="1"/>
  <c r="T1231" i="1"/>
  <c r="P1231" i="1"/>
  <c r="O1231" i="1"/>
  <c r="G1231" i="1"/>
  <c r="D1231" i="1"/>
  <c r="C1231" i="1"/>
  <c r="B1231" i="1"/>
  <c r="X1230" i="1"/>
  <c r="Y1230" i="1" s="1"/>
  <c r="X1230" i="1" a="1"/>
  <c r="W1230" i="1" a="1"/>
  <c r="W1230" i="1" s="1"/>
  <c r="V1230" i="1"/>
  <c r="V1230" i="1" a="1"/>
  <c r="U1230" i="1"/>
  <c r="T1230" i="1"/>
  <c r="O1230" i="1" s="1"/>
  <c r="P1230" i="1"/>
  <c r="G1230" i="1"/>
  <c r="C1230" i="1"/>
  <c r="D1230" i="1" s="1"/>
  <c r="B1230" i="1"/>
  <c r="X1229" i="1" a="1"/>
  <c r="X1229" i="1" s="1"/>
  <c r="Y1229" i="1" s="1"/>
  <c r="W1229" i="1" a="1"/>
  <c r="W1229" i="1" s="1"/>
  <c r="V1229" i="1"/>
  <c r="V1229" i="1" a="1"/>
  <c r="U1229" i="1"/>
  <c r="T1229" i="1"/>
  <c r="O1229" i="1" s="1"/>
  <c r="P1229" i="1"/>
  <c r="G1229" i="1"/>
  <c r="D1229" i="1"/>
  <c r="C1229" i="1"/>
  <c r="B1229" i="1"/>
  <c r="X1228" i="1" a="1"/>
  <c r="X1228" i="1" s="1"/>
  <c r="Y1228" i="1" s="1"/>
  <c r="W1228" i="1"/>
  <c r="W1228" i="1" a="1"/>
  <c r="V1228" i="1" a="1"/>
  <c r="V1228" i="1" s="1"/>
  <c r="U1228" i="1"/>
  <c r="T1228" i="1"/>
  <c r="P1228" i="1"/>
  <c r="O1228" i="1"/>
  <c r="G1228" i="1"/>
  <c r="C1228" i="1"/>
  <c r="D1228" i="1" s="1"/>
  <c r="B1228" i="1"/>
  <c r="Y1227" i="1"/>
  <c r="X1227" i="1"/>
  <c r="X1227" i="1" a="1"/>
  <c r="W1227" i="1" a="1"/>
  <c r="W1227" i="1" s="1"/>
  <c r="V1227" i="1" a="1"/>
  <c r="V1227" i="1" s="1"/>
  <c r="U1227" i="1"/>
  <c r="T1227" i="1"/>
  <c r="P1227" i="1"/>
  <c r="O1227" i="1"/>
  <c r="G1227" i="1"/>
  <c r="D1227" i="1"/>
  <c r="C1227" i="1"/>
  <c r="B1227" i="1"/>
  <c r="X1226" i="1"/>
  <c r="Y1226" i="1" s="1"/>
  <c r="X1226" i="1" a="1"/>
  <c r="W1226" i="1" a="1"/>
  <c r="W1226" i="1" s="1"/>
  <c r="V1226" i="1"/>
  <c r="V1226" i="1" a="1"/>
  <c r="U1226" i="1"/>
  <c r="T1226" i="1"/>
  <c r="O1226" i="1" s="1"/>
  <c r="P1226" i="1"/>
  <c r="G1226" i="1"/>
  <c r="D1226" i="1"/>
  <c r="C1226" i="1"/>
  <c r="B1226" i="1"/>
  <c r="Y1225" i="1"/>
  <c r="X1225" i="1" a="1"/>
  <c r="X1225" i="1" s="1"/>
  <c r="W1225" i="1"/>
  <c r="W1225" i="1" a="1"/>
  <c r="V1225" i="1" a="1"/>
  <c r="V1225" i="1" s="1"/>
  <c r="U1225" i="1"/>
  <c r="T1225" i="1"/>
  <c r="O1225" i="1" s="1"/>
  <c r="P1225" i="1"/>
  <c r="G1225" i="1"/>
  <c r="C1225" i="1"/>
  <c r="D1225" i="1" s="1"/>
  <c r="B1225" i="1"/>
  <c r="X1224" i="1"/>
  <c r="Y1224" i="1" s="1"/>
  <c r="X1224" i="1" a="1"/>
  <c r="W1224" i="1"/>
  <c r="W1224" i="1" a="1"/>
  <c r="V1224" i="1" a="1"/>
  <c r="V1224" i="1" s="1"/>
  <c r="U1224" i="1"/>
  <c r="T1224" i="1"/>
  <c r="P1224" i="1"/>
  <c r="O1224" i="1"/>
  <c r="G1224" i="1"/>
  <c r="C1224" i="1"/>
  <c r="D1224" i="1" s="1"/>
  <c r="B1224" i="1"/>
  <c r="X1223" i="1" a="1"/>
  <c r="X1223" i="1" s="1"/>
  <c r="Y1223" i="1" s="1"/>
  <c r="W1223" i="1" a="1"/>
  <c r="W1223" i="1" s="1"/>
  <c r="V1223" i="1"/>
  <c r="V1223" i="1" a="1"/>
  <c r="U1223" i="1"/>
  <c r="T1223" i="1"/>
  <c r="P1223" i="1"/>
  <c r="O1223" i="1"/>
  <c r="G1223" i="1"/>
  <c r="D1223" i="1"/>
  <c r="C1223" i="1"/>
  <c r="B1223" i="1"/>
  <c r="Y1222" i="1"/>
  <c r="X1222" i="1"/>
  <c r="X1222" i="1" a="1"/>
  <c r="W1222" i="1"/>
  <c r="W1222" i="1" a="1"/>
  <c r="V1222" i="1" a="1"/>
  <c r="V1222" i="1" s="1"/>
  <c r="U1222" i="1"/>
  <c r="T1222" i="1"/>
  <c r="O1222" i="1" s="1"/>
  <c r="P1222" i="1"/>
  <c r="G1222" i="1"/>
  <c r="D1222" i="1"/>
  <c r="C1222" i="1"/>
  <c r="B1222" i="1"/>
  <c r="X1221" i="1"/>
  <c r="Y1221" i="1" s="1"/>
  <c r="X1221" i="1" a="1"/>
  <c r="W1221" i="1" a="1"/>
  <c r="W1221" i="1" s="1"/>
  <c r="V1221" i="1" a="1"/>
  <c r="V1221" i="1" s="1"/>
  <c r="U1221" i="1"/>
  <c r="T1221" i="1"/>
  <c r="P1221" i="1"/>
  <c r="O1221" i="1"/>
  <c r="G1221" i="1"/>
  <c r="D1221" i="1"/>
  <c r="C1221" i="1"/>
  <c r="B1221" i="1"/>
  <c r="X1220" i="1"/>
  <c r="Y1220" i="1" s="1"/>
  <c r="X1220" i="1" a="1"/>
  <c r="W1220" i="1"/>
  <c r="W1220" i="1" a="1"/>
  <c r="V1220" i="1"/>
  <c r="V1220" i="1" a="1"/>
  <c r="U1220" i="1"/>
  <c r="T1220" i="1"/>
  <c r="P1220" i="1"/>
  <c r="O1220" i="1"/>
  <c r="G1220" i="1"/>
  <c r="C1220" i="1"/>
  <c r="D1220" i="1" s="1"/>
  <c r="B1220" i="1"/>
  <c r="Y1219" i="1"/>
  <c r="X1219" i="1" a="1"/>
  <c r="X1219" i="1" s="1"/>
  <c r="W1219" i="1" a="1"/>
  <c r="W1219" i="1" s="1"/>
  <c r="V1219" i="1" a="1"/>
  <c r="V1219" i="1" s="1"/>
  <c r="U1219" i="1"/>
  <c r="T1219" i="1"/>
  <c r="O1219" i="1" s="1"/>
  <c r="P1219" i="1"/>
  <c r="G1219" i="1"/>
  <c r="D1219" i="1"/>
  <c r="C1219" i="1"/>
  <c r="B1219" i="1"/>
  <c r="Y1218" i="1"/>
  <c r="X1218" i="1"/>
  <c r="X1218" i="1" a="1"/>
  <c r="W1218" i="1"/>
  <c r="W1218" i="1" a="1"/>
  <c r="V1218" i="1"/>
  <c r="V1218" i="1" a="1"/>
  <c r="U1218" i="1"/>
  <c r="T1218" i="1"/>
  <c r="P1218" i="1"/>
  <c r="O1218" i="1"/>
  <c r="C1218" i="1"/>
  <c r="D1218" i="1" s="1"/>
  <c r="B1218" i="1"/>
  <c r="X1217" i="1"/>
  <c r="Y1217" i="1" s="1"/>
  <c r="X1217" i="1" a="1"/>
  <c r="W1217" i="1"/>
  <c r="W1217" i="1" a="1"/>
  <c r="V1217" i="1" a="1"/>
  <c r="V1217" i="1" s="1"/>
  <c r="U1217" i="1"/>
  <c r="T1217" i="1"/>
  <c r="O1217" i="1" s="1"/>
  <c r="P1217" i="1"/>
  <c r="G1217" i="1"/>
  <c r="D1217" i="1"/>
  <c r="C1217" i="1"/>
  <c r="B1217" i="1"/>
  <c r="X1216" i="1" a="1"/>
  <c r="X1216" i="1" s="1"/>
  <c r="Y1216" i="1" s="1"/>
  <c r="W1216" i="1" a="1"/>
  <c r="W1216" i="1" s="1"/>
  <c r="V1216" i="1" a="1"/>
  <c r="V1216" i="1" s="1"/>
  <c r="U1216" i="1"/>
  <c r="T1216" i="1"/>
  <c r="P1216" i="1"/>
  <c r="O1216" i="1"/>
  <c r="G1216" i="1"/>
  <c r="C1216" i="1"/>
  <c r="D1216" i="1" s="1"/>
  <c r="B1216" i="1"/>
  <c r="Y1215" i="1"/>
  <c r="X1215" i="1"/>
  <c r="X1215" i="1" a="1"/>
  <c r="W1215" i="1"/>
  <c r="W1215" i="1" a="1"/>
  <c r="V1215" i="1"/>
  <c r="V1215" i="1" a="1"/>
  <c r="U1215" i="1"/>
  <c r="T1215" i="1"/>
  <c r="O1215" i="1" s="1"/>
  <c r="P1215" i="1"/>
  <c r="G1215" i="1"/>
  <c r="C1215" i="1"/>
  <c r="D1215" i="1" s="1"/>
  <c r="B1215" i="1"/>
  <c r="X1214" i="1" a="1"/>
  <c r="X1214" i="1" s="1"/>
  <c r="Y1214" i="1" s="1"/>
  <c r="W1214" i="1"/>
  <c r="W1214" i="1" a="1"/>
  <c r="V1214" i="1" a="1"/>
  <c r="V1214" i="1" s="1"/>
  <c r="U1214" i="1"/>
  <c r="T1214" i="1"/>
  <c r="O1214" i="1" s="1"/>
  <c r="P1214" i="1"/>
  <c r="G1214" i="1"/>
  <c r="D1214" i="1"/>
  <c r="C1214" i="1"/>
  <c r="B1214" i="1"/>
  <c r="Y1213" i="1"/>
  <c r="X1213" i="1" a="1"/>
  <c r="X1213" i="1" s="1"/>
  <c r="W1213" i="1" a="1"/>
  <c r="W1213" i="1" s="1"/>
  <c r="V1213" i="1"/>
  <c r="V1213" i="1" a="1"/>
  <c r="U1213" i="1"/>
  <c r="T1213" i="1"/>
  <c r="O1213" i="1" s="1"/>
  <c r="P1213" i="1"/>
  <c r="G1213" i="1"/>
  <c r="C1213" i="1"/>
  <c r="D1213" i="1" s="1"/>
  <c r="B1213" i="1"/>
  <c r="X1212" i="1"/>
  <c r="Y1212" i="1" s="1"/>
  <c r="X1212" i="1" a="1"/>
  <c r="W1212" i="1" a="1"/>
  <c r="W1212" i="1" s="1"/>
  <c r="V1212" i="1"/>
  <c r="V1212" i="1" a="1"/>
  <c r="U1212" i="1"/>
  <c r="T1212" i="1"/>
  <c r="P1212" i="1"/>
  <c r="O1212" i="1"/>
  <c r="G1212" i="1"/>
  <c r="D1212" i="1"/>
  <c r="C1212" i="1"/>
  <c r="B1212" i="1"/>
  <c r="X1211" i="1" a="1"/>
  <c r="X1211" i="1" s="1"/>
  <c r="Y1211" i="1" s="1"/>
  <c r="W1211" i="1"/>
  <c r="W1211" i="1" a="1"/>
  <c r="V1211" i="1" a="1"/>
  <c r="V1211" i="1" s="1"/>
  <c r="U1211" i="1"/>
  <c r="T1211" i="1"/>
  <c r="O1211" i="1" s="1"/>
  <c r="P1211" i="1"/>
  <c r="G1211" i="1"/>
  <c r="C1211" i="1"/>
  <c r="D1211" i="1" s="1"/>
  <c r="B1211" i="1"/>
  <c r="X1210" i="1"/>
  <c r="Y1210" i="1" s="1"/>
  <c r="X1210" i="1" a="1"/>
  <c r="W1210" i="1" a="1"/>
  <c r="W1210" i="1" s="1"/>
  <c r="V1210" i="1"/>
  <c r="V1210" i="1" a="1"/>
  <c r="U1210" i="1"/>
  <c r="T1210" i="1"/>
  <c r="O1210" i="1" s="1"/>
  <c r="P1210" i="1"/>
  <c r="G1210" i="1"/>
  <c r="D1210" i="1"/>
  <c r="C1210" i="1"/>
  <c r="B1210" i="1"/>
  <c r="X1209" i="1" a="1"/>
  <c r="X1209" i="1" s="1"/>
  <c r="Y1209" i="1" s="1"/>
  <c r="W1209" i="1" a="1"/>
  <c r="W1209" i="1" s="1"/>
  <c r="V1209" i="1"/>
  <c r="V1209" i="1" a="1"/>
  <c r="U1209" i="1"/>
  <c r="T1209" i="1"/>
  <c r="O1209" i="1" s="1"/>
  <c r="P1209" i="1"/>
  <c r="G1209" i="1"/>
  <c r="C1209" i="1"/>
  <c r="D1209" i="1" s="1"/>
  <c r="B1209" i="1"/>
  <c r="X1208" i="1" a="1"/>
  <c r="X1208" i="1" s="1"/>
  <c r="Y1208" i="1" s="1"/>
  <c r="W1208" i="1"/>
  <c r="W1208" i="1" a="1"/>
  <c r="V1208" i="1" a="1"/>
  <c r="V1208" i="1" s="1"/>
  <c r="U1208" i="1"/>
  <c r="T1208" i="1"/>
  <c r="P1208" i="1"/>
  <c r="O1208" i="1"/>
  <c r="G1208" i="1"/>
  <c r="D1208" i="1"/>
  <c r="C1208" i="1"/>
  <c r="B1208" i="1"/>
  <c r="X1207" i="1"/>
  <c r="Y1207" i="1" s="1"/>
  <c r="X1207" i="1" a="1"/>
  <c r="W1207" i="1" a="1"/>
  <c r="W1207" i="1" s="1"/>
  <c r="V1207" i="1" a="1"/>
  <c r="V1207" i="1" s="1"/>
  <c r="U1207" i="1"/>
  <c r="T1207" i="1"/>
  <c r="P1207" i="1"/>
  <c r="O1207" i="1"/>
  <c r="G1207" i="1"/>
  <c r="D1207" i="1"/>
  <c r="C1207" i="1"/>
  <c r="B1207" i="1"/>
  <c r="X1206" i="1" a="1"/>
  <c r="X1206" i="1" s="1"/>
  <c r="Y1206" i="1" s="1"/>
  <c r="W1206" i="1" a="1"/>
  <c r="W1206" i="1" s="1"/>
  <c r="V1206" i="1"/>
  <c r="V1206" i="1" a="1"/>
  <c r="U1206" i="1"/>
  <c r="T1206" i="1"/>
  <c r="O1206" i="1" s="1"/>
  <c r="P1206" i="1"/>
  <c r="G1206" i="1"/>
  <c r="D1206" i="1"/>
  <c r="C1206" i="1"/>
  <c r="B1206" i="1"/>
  <c r="X1205" i="1"/>
  <c r="Y1205" i="1" s="1"/>
  <c r="X1205" i="1" a="1"/>
  <c r="W1205" i="1"/>
  <c r="W1205" i="1" a="1"/>
  <c r="V1205" i="1" a="1"/>
  <c r="V1205" i="1" s="1"/>
  <c r="U1205" i="1"/>
  <c r="T1205" i="1"/>
  <c r="O1205" i="1" s="1"/>
  <c r="P1205" i="1"/>
  <c r="G1205" i="1"/>
  <c r="C1205" i="1"/>
  <c r="D1205" i="1" s="1"/>
  <c r="B1205" i="1"/>
  <c r="X1204" i="1" a="1"/>
  <c r="X1204" i="1" s="1"/>
  <c r="Y1204" i="1" s="1"/>
  <c r="W1204" i="1" a="1"/>
  <c r="W1204" i="1" s="1"/>
  <c r="V1204" i="1" a="1"/>
  <c r="V1204" i="1" s="1"/>
  <c r="U1204" i="1"/>
  <c r="T1204" i="1"/>
  <c r="P1204" i="1"/>
  <c r="O1204" i="1"/>
  <c r="G1204" i="1"/>
  <c r="C1204" i="1"/>
  <c r="D1204" i="1" s="1"/>
  <c r="B1204" i="1"/>
  <c r="Y1203" i="1"/>
  <c r="X1203" i="1"/>
  <c r="X1203" i="1" a="1"/>
  <c r="W1203" i="1"/>
  <c r="W1203" i="1" a="1"/>
  <c r="V1203" i="1"/>
  <c r="V1203" i="1" a="1"/>
  <c r="U1203" i="1"/>
  <c r="T1203" i="1"/>
  <c r="O1203" i="1" s="1"/>
  <c r="P1203" i="1"/>
  <c r="G1203" i="1"/>
  <c r="D1203" i="1"/>
  <c r="C1203" i="1"/>
  <c r="B1203" i="1"/>
  <c r="Y1202" i="1"/>
  <c r="X1202" i="1"/>
  <c r="X1202" i="1" a="1"/>
  <c r="W1202" i="1" a="1"/>
  <c r="W1202" i="1" s="1"/>
  <c r="V1202" i="1" a="1"/>
  <c r="V1202" i="1" s="1"/>
  <c r="U1202" i="1"/>
  <c r="T1202" i="1"/>
  <c r="P1202" i="1"/>
  <c r="O1202" i="1"/>
  <c r="G1202" i="1"/>
  <c r="D1202" i="1"/>
  <c r="C1202" i="1"/>
  <c r="B1202" i="1"/>
  <c r="X1201" i="1"/>
  <c r="Y1201" i="1" s="1"/>
  <c r="X1201" i="1" a="1"/>
  <c r="W1201" i="1"/>
  <c r="W1201" i="1" a="1"/>
  <c r="V1201" i="1"/>
  <c r="V1201" i="1" a="1"/>
  <c r="U1201" i="1"/>
  <c r="T1201" i="1"/>
  <c r="P1201" i="1"/>
  <c r="O1201" i="1"/>
  <c r="G1201" i="1"/>
  <c r="C1201" i="1"/>
  <c r="D1201" i="1" s="1"/>
  <c r="B1201" i="1"/>
  <c r="X1200" i="1" a="1"/>
  <c r="X1200" i="1" s="1"/>
  <c r="Y1200" i="1" s="1"/>
  <c r="W1200" i="1"/>
  <c r="W1200" i="1" a="1"/>
  <c r="V1200" i="1" a="1"/>
  <c r="V1200" i="1" s="1"/>
  <c r="U1200" i="1"/>
  <c r="T1200" i="1"/>
  <c r="O1200" i="1" s="1"/>
  <c r="P1200" i="1"/>
  <c r="G1200" i="1"/>
  <c r="C1200" i="1"/>
  <c r="D1200" i="1" s="1"/>
  <c r="B1200" i="1"/>
  <c r="X1199" i="1" a="1"/>
  <c r="X1199" i="1" s="1"/>
  <c r="Y1199" i="1" s="1"/>
  <c r="W1199" i="1"/>
  <c r="W1199" i="1" a="1"/>
  <c r="V1199" i="1"/>
  <c r="V1199" i="1" a="1"/>
  <c r="U1199" i="1"/>
  <c r="T1199" i="1"/>
  <c r="O1199" i="1" s="1"/>
  <c r="P1199" i="1"/>
  <c r="G1199" i="1"/>
  <c r="D1199" i="1"/>
  <c r="C1199" i="1"/>
  <c r="B1199" i="1"/>
  <c r="Y1198" i="1"/>
  <c r="X1198" i="1"/>
  <c r="X1198" i="1" a="1"/>
  <c r="W1198" i="1" a="1"/>
  <c r="W1198" i="1" s="1"/>
  <c r="V1198" i="1"/>
  <c r="V1198" i="1" a="1"/>
  <c r="U1198" i="1"/>
  <c r="T1198" i="1"/>
  <c r="O1198" i="1" s="1"/>
  <c r="P1198" i="1"/>
  <c r="G1198" i="1"/>
  <c r="C1198" i="1"/>
  <c r="D1198" i="1" s="1"/>
  <c r="B1198" i="1"/>
  <c r="X1197" i="1"/>
  <c r="Y1197" i="1" s="1"/>
  <c r="X1197" i="1" a="1"/>
  <c r="W1197" i="1" a="1"/>
  <c r="W1197" i="1" s="1"/>
  <c r="V1197" i="1"/>
  <c r="V1197" i="1" a="1"/>
  <c r="U1197" i="1"/>
  <c r="T1197" i="1"/>
  <c r="P1197" i="1"/>
  <c r="O1197" i="1"/>
  <c r="G1197" i="1"/>
  <c r="D1197" i="1"/>
  <c r="C1197" i="1"/>
  <c r="B1197" i="1"/>
  <c r="X1196" i="1" a="1"/>
  <c r="X1196" i="1" s="1"/>
  <c r="Y1196" i="1" s="1"/>
  <c r="W1196" i="1"/>
  <c r="W1196" i="1" a="1"/>
  <c r="V1196" i="1" a="1"/>
  <c r="V1196" i="1" s="1"/>
  <c r="U1196" i="1"/>
  <c r="T1196" i="1"/>
  <c r="P1196" i="1"/>
  <c r="O1196" i="1"/>
  <c r="G1196" i="1"/>
  <c r="D1196" i="1"/>
  <c r="C1196" i="1"/>
  <c r="B1196" i="1"/>
  <c r="X1195" i="1" a="1"/>
  <c r="X1195" i="1" s="1"/>
  <c r="Y1195" i="1" s="1"/>
  <c r="W1195" i="1"/>
  <c r="W1195" i="1" a="1"/>
  <c r="V1195" i="1" a="1"/>
  <c r="V1195" i="1" s="1"/>
  <c r="U1195" i="1"/>
  <c r="T1195" i="1"/>
  <c r="O1195" i="1" s="1"/>
  <c r="P1195" i="1"/>
  <c r="G1195" i="1"/>
  <c r="C1195" i="1"/>
  <c r="D1195" i="1" s="1"/>
  <c r="B1195" i="1"/>
  <c r="X1194" i="1"/>
  <c r="Y1194" i="1" s="1"/>
  <c r="X1194" i="1" a="1"/>
  <c r="W1194" i="1" a="1"/>
  <c r="W1194" i="1" s="1"/>
  <c r="V1194" i="1"/>
  <c r="V1194" i="1" a="1"/>
  <c r="U1194" i="1"/>
  <c r="T1194" i="1"/>
  <c r="O1194" i="1" s="1"/>
  <c r="P1194" i="1"/>
  <c r="G1194" i="1"/>
  <c r="D1194" i="1"/>
  <c r="C1194" i="1"/>
  <c r="B1194" i="1"/>
  <c r="X1193" i="1" a="1"/>
  <c r="X1193" i="1" s="1"/>
  <c r="Y1193" i="1" s="1"/>
  <c r="W1193" i="1" a="1"/>
  <c r="W1193" i="1" s="1"/>
  <c r="V1193" i="1"/>
  <c r="V1193" i="1" a="1"/>
  <c r="U1193" i="1"/>
  <c r="T1193" i="1"/>
  <c r="O1193" i="1" s="1"/>
  <c r="P1193" i="1"/>
  <c r="G1193" i="1"/>
  <c r="C1193" i="1"/>
  <c r="D1193" i="1" s="1"/>
  <c r="B1193" i="1"/>
  <c r="X1192" i="1" a="1"/>
  <c r="X1192" i="1" s="1"/>
  <c r="Y1192" i="1" s="1"/>
  <c r="W1192" i="1"/>
  <c r="W1192" i="1" a="1"/>
  <c r="V1192" i="1" a="1"/>
  <c r="V1192" i="1" s="1"/>
  <c r="U1192" i="1"/>
  <c r="T1192" i="1"/>
  <c r="P1192" i="1"/>
  <c r="O1192" i="1"/>
  <c r="G1192" i="1"/>
  <c r="D1192" i="1"/>
  <c r="C1192" i="1"/>
  <c r="B1192" i="1"/>
  <c r="X1191" i="1" a="1"/>
  <c r="X1191" i="1" s="1"/>
  <c r="Y1191" i="1" s="1"/>
  <c r="W1191" i="1" a="1"/>
  <c r="W1191" i="1" s="1"/>
  <c r="V1191" i="1" a="1"/>
  <c r="V1191" i="1" s="1"/>
  <c r="U1191" i="1"/>
  <c r="T1191" i="1"/>
  <c r="P1191" i="1"/>
  <c r="O1191" i="1"/>
  <c r="G1191" i="1"/>
  <c r="D1191" i="1"/>
  <c r="C1191" i="1"/>
  <c r="B1191" i="1"/>
  <c r="X1190" i="1" a="1"/>
  <c r="X1190" i="1" s="1"/>
  <c r="Y1190" i="1" s="1"/>
  <c r="W1190" i="1" a="1"/>
  <c r="W1190" i="1" s="1"/>
  <c r="V1190" i="1"/>
  <c r="V1190" i="1" a="1"/>
  <c r="U1190" i="1"/>
  <c r="T1190" i="1"/>
  <c r="O1190" i="1" s="1"/>
  <c r="P1190" i="1"/>
  <c r="G1190" i="1"/>
  <c r="D1190" i="1"/>
  <c r="C1190" i="1"/>
  <c r="B1190" i="1"/>
  <c r="X1189" i="1"/>
  <c r="Y1189" i="1" s="1"/>
  <c r="X1189" i="1" a="1"/>
  <c r="W1189" i="1"/>
  <c r="W1189" i="1" a="1"/>
  <c r="V1189" i="1" a="1"/>
  <c r="V1189" i="1" s="1"/>
  <c r="U1189" i="1"/>
  <c r="T1189" i="1"/>
  <c r="O1189" i="1" s="1"/>
  <c r="P1189" i="1"/>
  <c r="G1189" i="1"/>
  <c r="C1189" i="1"/>
  <c r="D1189" i="1" s="1"/>
  <c r="B1189" i="1"/>
  <c r="X1188" i="1" a="1"/>
  <c r="X1188" i="1" s="1"/>
  <c r="Y1188" i="1" s="1"/>
  <c r="W1188" i="1" a="1"/>
  <c r="W1188" i="1" s="1"/>
  <c r="V1188" i="1" a="1"/>
  <c r="V1188" i="1" s="1"/>
  <c r="U1188" i="1"/>
  <c r="T1188" i="1"/>
  <c r="P1188" i="1"/>
  <c r="O1188" i="1"/>
  <c r="G1188" i="1"/>
  <c r="C1188" i="1"/>
  <c r="D1188" i="1" s="1"/>
  <c r="B1188" i="1"/>
  <c r="Y1187" i="1"/>
  <c r="X1187" i="1"/>
  <c r="X1187" i="1" a="1"/>
  <c r="W1187" i="1"/>
  <c r="W1187" i="1" a="1"/>
  <c r="V1187" i="1"/>
  <c r="V1187" i="1" a="1"/>
  <c r="U1187" i="1"/>
  <c r="T1187" i="1"/>
  <c r="O1187" i="1" s="1"/>
  <c r="P1187" i="1"/>
  <c r="G1187" i="1"/>
  <c r="D1187" i="1"/>
  <c r="C1187" i="1"/>
  <c r="B1187" i="1"/>
  <c r="Y1186" i="1"/>
  <c r="X1186" i="1"/>
  <c r="X1186" i="1" a="1"/>
  <c r="W1186" i="1" a="1"/>
  <c r="W1186" i="1" s="1"/>
  <c r="V1186" i="1" a="1"/>
  <c r="V1186" i="1" s="1"/>
  <c r="U1186" i="1"/>
  <c r="T1186" i="1"/>
  <c r="P1186" i="1"/>
  <c r="O1186" i="1"/>
  <c r="G1186" i="1"/>
  <c r="D1186" i="1"/>
  <c r="C1186" i="1"/>
  <c r="B1186" i="1"/>
  <c r="X1185" i="1"/>
  <c r="Y1185" i="1" s="1"/>
  <c r="X1185" i="1" a="1"/>
  <c r="W1185" i="1"/>
  <c r="W1185" i="1" a="1"/>
  <c r="V1185" i="1"/>
  <c r="V1185" i="1" a="1"/>
  <c r="U1185" i="1"/>
  <c r="T1185" i="1"/>
  <c r="P1185" i="1"/>
  <c r="O1185" i="1"/>
  <c r="G1185" i="1"/>
  <c r="C1185" i="1"/>
  <c r="D1185" i="1" s="1"/>
  <c r="B1185" i="1"/>
  <c r="X1184" i="1" a="1"/>
  <c r="X1184" i="1" s="1"/>
  <c r="Y1184" i="1" s="1"/>
  <c r="W1184" i="1"/>
  <c r="W1184" i="1" a="1"/>
  <c r="V1184" i="1" a="1"/>
  <c r="V1184" i="1" s="1"/>
  <c r="U1184" i="1"/>
  <c r="T1184" i="1"/>
  <c r="O1184" i="1" s="1"/>
  <c r="P1184" i="1"/>
  <c r="G1184" i="1"/>
  <c r="C1184" i="1"/>
  <c r="D1184" i="1" s="1"/>
  <c r="B1184" i="1"/>
  <c r="X1183" i="1" a="1"/>
  <c r="X1183" i="1" s="1"/>
  <c r="Y1183" i="1" s="1"/>
  <c r="W1183" i="1"/>
  <c r="W1183" i="1" a="1"/>
  <c r="V1183" i="1"/>
  <c r="V1183" i="1" a="1"/>
  <c r="U1183" i="1"/>
  <c r="T1183" i="1"/>
  <c r="O1183" i="1" s="1"/>
  <c r="P1183" i="1"/>
  <c r="G1183" i="1"/>
  <c r="D1183" i="1"/>
  <c r="C1183" i="1"/>
  <c r="B1183" i="1"/>
  <c r="Y1182" i="1"/>
  <c r="X1182" i="1"/>
  <c r="X1182" i="1" a="1"/>
  <c r="W1182" i="1" a="1"/>
  <c r="W1182" i="1" s="1"/>
  <c r="V1182" i="1"/>
  <c r="V1182" i="1" a="1"/>
  <c r="U1182" i="1"/>
  <c r="T1182" i="1"/>
  <c r="O1182" i="1" s="1"/>
  <c r="P1182" i="1"/>
  <c r="G1182" i="1"/>
  <c r="C1182" i="1"/>
  <c r="D1182" i="1" s="1"/>
  <c r="B1182" i="1"/>
  <c r="X1181" i="1"/>
  <c r="Y1181" i="1" s="1"/>
  <c r="X1181" i="1" a="1"/>
  <c r="W1181" i="1" a="1"/>
  <c r="W1181" i="1" s="1"/>
  <c r="V1181" i="1"/>
  <c r="V1181" i="1" a="1"/>
  <c r="U1181" i="1"/>
  <c r="T1181" i="1"/>
  <c r="P1181" i="1"/>
  <c r="O1181" i="1"/>
  <c r="G1181" i="1"/>
  <c r="D1181" i="1"/>
  <c r="C1181" i="1"/>
  <c r="B1181" i="1"/>
  <c r="X1180" i="1" a="1"/>
  <c r="X1180" i="1" s="1"/>
  <c r="Y1180" i="1" s="1"/>
  <c r="W1180" i="1"/>
  <c r="W1180" i="1" a="1"/>
  <c r="V1180" i="1" a="1"/>
  <c r="V1180" i="1" s="1"/>
  <c r="U1180" i="1"/>
  <c r="T1180" i="1"/>
  <c r="P1180" i="1"/>
  <c r="O1180" i="1"/>
  <c r="G1180" i="1"/>
  <c r="D1180" i="1"/>
  <c r="C1180" i="1"/>
  <c r="B1180" i="1"/>
  <c r="X1179" i="1" a="1"/>
  <c r="X1179" i="1" s="1"/>
  <c r="Y1179" i="1" s="1"/>
  <c r="W1179" i="1"/>
  <c r="W1179" i="1" a="1"/>
  <c r="V1179" i="1" a="1"/>
  <c r="V1179" i="1" s="1"/>
  <c r="U1179" i="1"/>
  <c r="T1179" i="1"/>
  <c r="O1179" i="1" s="1"/>
  <c r="P1179" i="1"/>
  <c r="G1179" i="1"/>
  <c r="C1179" i="1"/>
  <c r="D1179" i="1" s="1"/>
  <c r="B1179" i="1"/>
  <c r="X1178" i="1"/>
  <c r="Y1178" i="1" s="1"/>
  <c r="X1178" i="1" a="1"/>
  <c r="W1178" i="1" a="1"/>
  <c r="W1178" i="1" s="1"/>
  <c r="V1178" i="1"/>
  <c r="V1178" i="1" a="1"/>
  <c r="U1178" i="1"/>
  <c r="T1178" i="1"/>
  <c r="O1178" i="1" s="1"/>
  <c r="P1178" i="1"/>
  <c r="G1178" i="1"/>
  <c r="D1178" i="1"/>
  <c r="C1178" i="1"/>
  <c r="B1178" i="1"/>
  <c r="X1177" i="1" a="1"/>
  <c r="X1177" i="1" s="1"/>
  <c r="Y1177" i="1" s="1"/>
  <c r="W1177" i="1" a="1"/>
  <c r="W1177" i="1" s="1"/>
  <c r="V1177" i="1"/>
  <c r="V1177" i="1" a="1"/>
  <c r="U1177" i="1"/>
  <c r="T1177" i="1"/>
  <c r="O1177" i="1" s="1"/>
  <c r="P1177" i="1"/>
  <c r="G1177" i="1"/>
  <c r="C1177" i="1"/>
  <c r="D1177" i="1" s="1"/>
  <c r="B1177" i="1"/>
  <c r="X1176" i="1" a="1"/>
  <c r="X1176" i="1" s="1"/>
  <c r="Y1176" i="1" s="1"/>
  <c r="W1176" i="1"/>
  <c r="W1176" i="1" a="1"/>
  <c r="V1176" i="1" a="1"/>
  <c r="V1176" i="1" s="1"/>
  <c r="U1176" i="1"/>
  <c r="T1176" i="1"/>
  <c r="P1176" i="1"/>
  <c r="O1176" i="1"/>
  <c r="G1176" i="1"/>
  <c r="C1176" i="1"/>
  <c r="D1176" i="1" s="1"/>
  <c r="B1176" i="1"/>
  <c r="X1175" i="1"/>
  <c r="Y1175" i="1" s="1"/>
  <c r="X1175" i="1" a="1"/>
  <c r="W1175" i="1" a="1"/>
  <c r="W1175" i="1" s="1"/>
  <c r="V1175" i="1" a="1"/>
  <c r="V1175" i="1" s="1"/>
  <c r="U1175" i="1"/>
  <c r="T1175" i="1"/>
  <c r="P1175" i="1"/>
  <c r="O1175" i="1"/>
  <c r="G1175" i="1"/>
  <c r="D1175" i="1"/>
  <c r="C1175" i="1"/>
  <c r="B1175" i="1"/>
  <c r="X1174" i="1" a="1"/>
  <c r="X1174" i="1" s="1"/>
  <c r="Y1174" i="1" s="1"/>
  <c r="W1174" i="1" a="1"/>
  <c r="W1174" i="1" s="1"/>
  <c r="V1174" i="1"/>
  <c r="V1174" i="1" a="1"/>
  <c r="U1174" i="1"/>
  <c r="T1174" i="1"/>
  <c r="O1174" i="1" s="1"/>
  <c r="P1174" i="1"/>
  <c r="G1174" i="1"/>
  <c r="D1174" i="1"/>
  <c r="C1174" i="1"/>
  <c r="B1174" i="1"/>
  <c r="X1173" i="1"/>
  <c r="Y1173" i="1" s="1"/>
  <c r="X1173" i="1" a="1"/>
  <c r="W1173" i="1"/>
  <c r="W1173" i="1" a="1"/>
  <c r="V1173" i="1" a="1"/>
  <c r="V1173" i="1" s="1"/>
  <c r="U1173" i="1"/>
  <c r="T1173" i="1"/>
  <c r="O1173" i="1" s="1"/>
  <c r="P1173" i="1"/>
  <c r="G1173" i="1"/>
  <c r="C1173" i="1"/>
  <c r="D1173" i="1" s="1"/>
  <c r="B1173" i="1"/>
  <c r="X1172" i="1" a="1"/>
  <c r="X1172" i="1" s="1"/>
  <c r="Y1172" i="1" s="1"/>
  <c r="W1172" i="1" a="1"/>
  <c r="W1172" i="1" s="1"/>
  <c r="V1172" i="1" a="1"/>
  <c r="V1172" i="1" s="1"/>
  <c r="U1172" i="1"/>
  <c r="T1172" i="1"/>
  <c r="P1172" i="1"/>
  <c r="O1172" i="1"/>
  <c r="G1172" i="1"/>
  <c r="C1172" i="1"/>
  <c r="D1172" i="1" s="1"/>
  <c r="B1172" i="1"/>
  <c r="X1171" i="1" a="1"/>
  <c r="X1171" i="1" s="1"/>
  <c r="Y1171" i="1" s="1"/>
  <c r="W1171" i="1"/>
  <c r="W1171" i="1" a="1"/>
  <c r="V1171" i="1"/>
  <c r="V1171" i="1" a="1"/>
  <c r="U1171" i="1"/>
  <c r="T1171" i="1"/>
  <c r="O1171" i="1" s="1"/>
  <c r="P1171" i="1"/>
  <c r="G1171" i="1"/>
  <c r="D1171" i="1"/>
  <c r="C1171" i="1"/>
  <c r="B1171" i="1"/>
  <c r="Y1170" i="1"/>
  <c r="X1170" i="1"/>
  <c r="X1170" i="1" a="1"/>
  <c r="W1170" i="1" a="1"/>
  <c r="W1170" i="1" s="1"/>
  <c r="V1170" i="1" a="1"/>
  <c r="V1170" i="1" s="1"/>
  <c r="U1170" i="1"/>
  <c r="T1170" i="1"/>
  <c r="P1170" i="1"/>
  <c r="O1170" i="1"/>
  <c r="G1170" i="1"/>
  <c r="D1170" i="1"/>
  <c r="C1170" i="1"/>
  <c r="B1170" i="1"/>
  <c r="X1169" i="1"/>
  <c r="Y1169" i="1" s="1"/>
  <c r="X1169" i="1" a="1"/>
  <c r="W1169" i="1" a="1"/>
  <c r="W1169" i="1" s="1"/>
  <c r="V1169" i="1"/>
  <c r="V1169" i="1" a="1"/>
  <c r="U1169" i="1"/>
  <c r="T1169" i="1"/>
  <c r="P1169" i="1"/>
  <c r="O1169" i="1"/>
  <c r="G1169" i="1"/>
  <c r="C1169" i="1"/>
  <c r="D1169" i="1" s="1"/>
  <c r="B1169" i="1"/>
  <c r="X1168" i="1" a="1"/>
  <c r="X1168" i="1" s="1"/>
  <c r="Y1168" i="1" s="1"/>
  <c r="W1168" i="1"/>
  <c r="W1168" i="1" a="1"/>
  <c r="V1168" i="1" a="1"/>
  <c r="V1168" i="1" s="1"/>
  <c r="U1168" i="1"/>
  <c r="T1168" i="1"/>
  <c r="O1168" i="1" s="1"/>
  <c r="P1168" i="1"/>
  <c r="G1168" i="1"/>
  <c r="C1168" i="1"/>
  <c r="D1168" i="1" s="1"/>
  <c r="B1168" i="1"/>
  <c r="X1167" i="1" a="1"/>
  <c r="X1167" i="1" s="1"/>
  <c r="Y1167" i="1" s="1"/>
  <c r="W1167" i="1"/>
  <c r="W1167" i="1" a="1"/>
  <c r="V1167" i="1" a="1"/>
  <c r="V1167" i="1" s="1"/>
  <c r="U1167" i="1"/>
  <c r="T1167" i="1"/>
  <c r="O1167" i="1" s="1"/>
  <c r="P1167" i="1"/>
  <c r="G1167" i="1"/>
  <c r="D1167" i="1"/>
  <c r="C1167" i="1"/>
  <c r="B1167" i="1"/>
  <c r="Y1166" i="1"/>
  <c r="X1166" i="1"/>
  <c r="X1166" i="1" a="1"/>
  <c r="W1166" i="1" a="1"/>
  <c r="W1166" i="1" s="1"/>
  <c r="V1166" i="1"/>
  <c r="V1166" i="1" a="1"/>
  <c r="U1166" i="1"/>
  <c r="T1166" i="1"/>
  <c r="O1166" i="1" s="1"/>
  <c r="P1166" i="1"/>
  <c r="G1166" i="1"/>
  <c r="C1166" i="1"/>
  <c r="D1166" i="1" s="1"/>
  <c r="B1166" i="1"/>
  <c r="X1165" i="1"/>
  <c r="Y1165" i="1" s="1"/>
  <c r="X1165" i="1" a="1"/>
  <c r="W1165" i="1" a="1"/>
  <c r="W1165" i="1" s="1"/>
  <c r="V1165" i="1"/>
  <c r="V1165" i="1" a="1"/>
  <c r="U1165" i="1"/>
  <c r="T1165" i="1"/>
  <c r="P1165" i="1"/>
  <c r="O1165" i="1"/>
  <c r="G1165" i="1"/>
  <c r="D1165" i="1"/>
  <c r="C1165" i="1"/>
  <c r="B1165" i="1"/>
  <c r="X1164" i="1" a="1"/>
  <c r="X1164" i="1" s="1"/>
  <c r="Y1164" i="1" s="1"/>
  <c r="W1164" i="1"/>
  <c r="W1164" i="1" a="1"/>
  <c r="V1164" i="1" a="1"/>
  <c r="V1164" i="1" s="1"/>
  <c r="U1164" i="1"/>
  <c r="T1164" i="1"/>
  <c r="P1164" i="1"/>
  <c r="O1164" i="1"/>
  <c r="G1164" i="1"/>
  <c r="D1164" i="1"/>
  <c r="C1164" i="1"/>
  <c r="B1164" i="1"/>
  <c r="X1163" i="1" a="1"/>
  <c r="X1163" i="1" s="1"/>
  <c r="Y1163" i="1" s="1"/>
  <c r="W1163" i="1"/>
  <c r="W1163" i="1" a="1"/>
  <c r="V1163" i="1" a="1"/>
  <c r="V1163" i="1" s="1"/>
  <c r="U1163" i="1"/>
  <c r="T1163" i="1"/>
  <c r="O1163" i="1" s="1"/>
  <c r="P1163" i="1"/>
  <c r="G1163" i="1"/>
  <c r="C1163" i="1"/>
  <c r="D1163" i="1" s="1"/>
  <c r="B1163" i="1"/>
  <c r="X1162" i="1"/>
  <c r="Y1162" i="1" s="1"/>
  <c r="X1162" i="1" a="1"/>
  <c r="W1162" i="1" a="1"/>
  <c r="W1162" i="1" s="1"/>
  <c r="V1162" i="1"/>
  <c r="V1162" i="1" a="1"/>
  <c r="U1162" i="1"/>
  <c r="T1162" i="1"/>
  <c r="O1162" i="1" s="1"/>
  <c r="P1162" i="1"/>
  <c r="G1162" i="1"/>
  <c r="D1162" i="1"/>
  <c r="C1162" i="1"/>
  <c r="B1162" i="1"/>
  <c r="X1161" i="1" a="1"/>
  <c r="X1161" i="1" s="1"/>
  <c r="Y1161" i="1" s="1"/>
  <c r="W1161" i="1" a="1"/>
  <c r="W1161" i="1" s="1"/>
  <c r="V1161" i="1"/>
  <c r="V1161" i="1" a="1"/>
  <c r="U1161" i="1"/>
  <c r="T1161" i="1"/>
  <c r="O1161" i="1" s="1"/>
  <c r="P1161" i="1"/>
  <c r="G1161" i="1"/>
  <c r="C1161" i="1"/>
  <c r="D1161" i="1" s="1"/>
  <c r="B1161" i="1"/>
  <c r="X1160" i="1" a="1"/>
  <c r="X1160" i="1" s="1"/>
  <c r="Y1160" i="1" s="1"/>
  <c r="W1160" i="1"/>
  <c r="W1160" i="1" a="1"/>
  <c r="V1160" i="1" a="1"/>
  <c r="V1160" i="1" s="1"/>
  <c r="U1160" i="1"/>
  <c r="T1160" i="1"/>
  <c r="P1160" i="1"/>
  <c r="O1160" i="1"/>
  <c r="G1160" i="1"/>
  <c r="C1160" i="1"/>
  <c r="D1160" i="1" s="1"/>
  <c r="B1160" i="1"/>
  <c r="X1159" i="1"/>
  <c r="Y1159" i="1" s="1"/>
  <c r="X1159" i="1" a="1"/>
  <c r="W1159" i="1" a="1"/>
  <c r="W1159" i="1" s="1"/>
  <c r="V1159" i="1" a="1"/>
  <c r="V1159" i="1" s="1"/>
  <c r="U1159" i="1"/>
  <c r="T1159" i="1"/>
  <c r="P1159" i="1"/>
  <c r="O1159" i="1"/>
  <c r="G1159" i="1"/>
  <c r="D1159" i="1"/>
  <c r="C1159" i="1"/>
  <c r="B1159" i="1"/>
  <c r="X1158" i="1" a="1"/>
  <c r="X1158" i="1" s="1"/>
  <c r="Y1158" i="1" s="1"/>
  <c r="W1158" i="1" a="1"/>
  <c r="W1158" i="1" s="1"/>
  <c r="V1158" i="1"/>
  <c r="V1158" i="1" a="1"/>
  <c r="U1158" i="1"/>
  <c r="T1158" i="1"/>
  <c r="O1158" i="1" s="1"/>
  <c r="P1158" i="1"/>
  <c r="G1158" i="1"/>
  <c r="D1158" i="1"/>
  <c r="C1158" i="1"/>
  <c r="B1158" i="1"/>
  <c r="X1157" i="1"/>
  <c r="Y1157" i="1" s="1"/>
  <c r="X1157" i="1" a="1"/>
  <c r="W1157" i="1"/>
  <c r="W1157" i="1" a="1"/>
  <c r="V1157" i="1" a="1"/>
  <c r="V1157" i="1" s="1"/>
  <c r="U1157" i="1"/>
  <c r="T1157" i="1"/>
  <c r="O1157" i="1" s="1"/>
  <c r="P1157" i="1"/>
  <c r="G1157" i="1"/>
  <c r="C1157" i="1"/>
  <c r="D1157" i="1" s="1"/>
  <c r="B1157" i="1"/>
  <c r="X1156" i="1" a="1"/>
  <c r="X1156" i="1" s="1"/>
  <c r="Y1156" i="1" s="1"/>
  <c r="W1156" i="1" a="1"/>
  <c r="W1156" i="1" s="1"/>
  <c r="V1156" i="1" a="1"/>
  <c r="V1156" i="1" s="1"/>
  <c r="U1156" i="1"/>
  <c r="T1156" i="1"/>
  <c r="P1156" i="1"/>
  <c r="O1156" i="1"/>
  <c r="G1156" i="1"/>
  <c r="C1156" i="1"/>
  <c r="D1156" i="1" s="1"/>
  <c r="B1156" i="1"/>
  <c r="X1155" i="1" a="1"/>
  <c r="X1155" i="1" s="1"/>
  <c r="Y1155" i="1" s="1"/>
  <c r="W1155" i="1"/>
  <c r="W1155" i="1" a="1"/>
  <c r="V1155" i="1"/>
  <c r="V1155" i="1" a="1"/>
  <c r="U1155" i="1"/>
  <c r="T1155" i="1"/>
  <c r="O1155" i="1" s="1"/>
  <c r="P1155" i="1"/>
  <c r="G1155" i="1"/>
  <c r="D1155" i="1"/>
  <c r="C1155" i="1"/>
  <c r="B1155" i="1"/>
  <c r="Y1154" i="1"/>
  <c r="X1154" i="1"/>
  <c r="X1154" i="1" a="1"/>
  <c r="W1154" i="1" a="1"/>
  <c r="W1154" i="1" s="1"/>
  <c r="V1154" i="1" a="1"/>
  <c r="V1154" i="1" s="1"/>
  <c r="U1154" i="1"/>
  <c r="T1154" i="1"/>
  <c r="P1154" i="1"/>
  <c r="O1154" i="1"/>
  <c r="G1154" i="1"/>
  <c r="D1154" i="1"/>
  <c r="C1154" i="1"/>
  <c r="B1154" i="1"/>
  <c r="X1153" i="1"/>
  <c r="Y1153" i="1" s="1"/>
  <c r="X1153" i="1" a="1"/>
  <c r="W1153" i="1" a="1"/>
  <c r="W1153" i="1" s="1"/>
  <c r="V1153" i="1"/>
  <c r="V1153" i="1" a="1"/>
  <c r="U1153" i="1"/>
  <c r="T1153" i="1"/>
  <c r="P1153" i="1"/>
  <c r="O1153" i="1"/>
  <c r="G1153" i="1"/>
  <c r="C1153" i="1"/>
  <c r="D1153" i="1" s="1"/>
  <c r="B1153" i="1"/>
  <c r="X1152" i="1" a="1"/>
  <c r="X1152" i="1" s="1"/>
  <c r="Y1152" i="1" s="1"/>
  <c r="W1152" i="1"/>
  <c r="W1152" i="1" a="1"/>
  <c r="V1152" i="1" a="1"/>
  <c r="V1152" i="1" s="1"/>
  <c r="U1152" i="1"/>
  <c r="T1152" i="1"/>
  <c r="O1152" i="1" s="1"/>
  <c r="P1152" i="1"/>
  <c r="G1152" i="1"/>
  <c r="C1152" i="1"/>
  <c r="D1152" i="1" s="1"/>
  <c r="B1152" i="1"/>
  <c r="X1151" i="1" a="1"/>
  <c r="X1151" i="1" s="1"/>
  <c r="Y1151" i="1" s="1"/>
  <c r="W1151" i="1"/>
  <c r="W1151" i="1" a="1"/>
  <c r="V1151" i="1" a="1"/>
  <c r="V1151" i="1" s="1"/>
  <c r="U1151" i="1"/>
  <c r="T1151" i="1"/>
  <c r="P1151" i="1"/>
  <c r="O1151" i="1"/>
  <c r="G1151" i="1"/>
  <c r="D1151" i="1"/>
  <c r="C1151" i="1"/>
  <c r="B1151" i="1"/>
  <c r="Y1150" i="1"/>
  <c r="X1150" i="1"/>
  <c r="X1150" i="1" a="1"/>
  <c r="W1150" i="1" a="1"/>
  <c r="W1150" i="1" s="1"/>
  <c r="V1150" i="1"/>
  <c r="V1150" i="1" a="1"/>
  <c r="U1150" i="1"/>
  <c r="T1150" i="1"/>
  <c r="O1150" i="1" s="1"/>
  <c r="P1150" i="1"/>
  <c r="G1150" i="1"/>
  <c r="C1150" i="1"/>
  <c r="D1150" i="1" s="1"/>
  <c r="B1150" i="1"/>
  <c r="X1149" i="1"/>
  <c r="Y1149" i="1" s="1"/>
  <c r="X1149" i="1" a="1"/>
  <c r="W1149" i="1" a="1"/>
  <c r="W1149" i="1" s="1"/>
  <c r="V1149" i="1"/>
  <c r="V1149" i="1" a="1"/>
  <c r="U1149" i="1"/>
  <c r="T1149" i="1"/>
  <c r="P1149" i="1"/>
  <c r="O1149" i="1"/>
  <c r="G1149" i="1"/>
  <c r="D1149" i="1"/>
  <c r="C1149" i="1"/>
  <c r="B1149" i="1"/>
  <c r="X1148" i="1" a="1"/>
  <c r="X1148" i="1" s="1"/>
  <c r="Y1148" i="1" s="1"/>
  <c r="W1148" i="1"/>
  <c r="W1148" i="1" a="1"/>
  <c r="V1148" i="1" a="1"/>
  <c r="V1148" i="1" s="1"/>
  <c r="U1148" i="1"/>
  <c r="T1148" i="1"/>
  <c r="P1148" i="1"/>
  <c r="O1148" i="1"/>
  <c r="G1148" i="1"/>
  <c r="D1148" i="1"/>
  <c r="C1148" i="1"/>
  <c r="B1148" i="1"/>
  <c r="X1147" i="1" a="1"/>
  <c r="X1147" i="1" s="1"/>
  <c r="Y1147" i="1" s="1"/>
  <c r="W1147" i="1"/>
  <c r="W1147" i="1" a="1"/>
  <c r="V1147" i="1" a="1"/>
  <c r="V1147" i="1" s="1"/>
  <c r="U1147" i="1"/>
  <c r="T1147" i="1"/>
  <c r="O1147" i="1" s="1"/>
  <c r="P1147" i="1"/>
  <c r="G1147" i="1"/>
  <c r="C1147" i="1"/>
  <c r="D1147" i="1" s="1"/>
  <c r="B1147" i="1"/>
  <c r="X1146" i="1"/>
  <c r="Y1146" i="1" s="1"/>
  <c r="X1146" i="1" a="1"/>
  <c r="W1146" i="1" a="1"/>
  <c r="W1146" i="1" s="1"/>
  <c r="V1146" i="1"/>
  <c r="V1146" i="1" a="1"/>
  <c r="U1146" i="1"/>
  <c r="T1146" i="1"/>
  <c r="O1146" i="1" s="1"/>
  <c r="P1146" i="1"/>
  <c r="G1146" i="1"/>
  <c r="D1146" i="1"/>
  <c r="C1146" i="1"/>
  <c r="B1146" i="1"/>
  <c r="X1145" i="1" a="1"/>
  <c r="X1145" i="1" s="1"/>
  <c r="Y1145" i="1" s="1"/>
  <c r="W1145" i="1" a="1"/>
  <c r="W1145" i="1" s="1"/>
  <c r="V1145" i="1"/>
  <c r="V1145" i="1" a="1"/>
  <c r="U1145" i="1"/>
  <c r="T1145" i="1"/>
  <c r="O1145" i="1" s="1"/>
  <c r="P1145" i="1"/>
  <c r="G1145" i="1"/>
  <c r="C1145" i="1"/>
  <c r="D1145" i="1" s="1"/>
  <c r="B1145" i="1"/>
  <c r="X1144" i="1" a="1"/>
  <c r="X1144" i="1" s="1"/>
  <c r="Y1144" i="1" s="1"/>
  <c r="W1144" i="1"/>
  <c r="W1144" i="1" a="1"/>
  <c r="V1144" i="1" a="1"/>
  <c r="V1144" i="1" s="1"/>
  <c r="U1144" i="1"/>
  <c r="T1144" i="1"/>
  <c r="P1144" i="1"/>
  <c r="O1144" i="1"/>
  <c r="G1144" i="1"/>
  <c r="C1144" i="1"/>
  <c r="D1144" i="1" s="1"/>
  <c r="B1144" i="1"/>
  <c r="X1143" i="1" a="1"/>
  <c r="X1143" i="1" s="1"/>
  <c r="Y1143" i="1" s="1"/>
  <c r="W1143" i="1" a="1"/>
  <c r="W1143" i="1" s="1"/>
  <c r="V1143" i="1" a="1"/>
  <c r="V1143" i="1" s="1"/>
  <c r="U1143" i="1"/>
  <c r="T1143" i="1"/>
  <c r="P1143" i="1"/>
  <c r="O1143" i="1"/>
  <c r="G1143" i="1"/>
  <c r="D1143" i="1"/>
  <c r="C1143" i="1"/>
  <c r="B1143" i="1"/>
  <c r="X1142" i="1" a="1"/>
  <c r="X1142" i="1" s="1"/>
  <c r="Y1142" i="1" s="1"/>
  <c r="W1142" i="1" a="1"/>
  <c r="W1142" i="1" s="1"/>
  <c r="V1142" i="1"/>
  <c r="V1142" i="1" a="1"/>
  <c r="U1142" i="1"/>
  <c r="T1142" i="1"/>
  <c r="O1142" i="1" s="1"/>
  <c r="P1142" i="1"/>
  <c r="G1142" i="1"/>
  <c r="D1142" i="1"/>
  <c r="C1142" i="1"/>
  <c r="B1142" i="1"/>
  <c r="X1141" i="1"/>
  <c r="Y1141" i="1" s="1"/>
  <c r="X1141" i="1" a="1"/>
  <c r="W1141" i="1" a="1"/>
  <c r="W1141" i="1" s="1"/>
  <c r="V1141" i="1" a="1"/>
  <c r="V1141" i="1" s="1"/>
  <c r="U1141" i="1"/>
  <c r="T1141" i="1"/>
  <c r="O1141" i="1" s="1"/>
  <c r="P1141" i="1"/>
  <c r="G1141" i="1"/>
  <c r="C1141" i="1"/>
  <c r="D1141" i="1" s="1"/>
  <c r="B1141" i="1"/>
  <c r="X1140" i="1" a="1"/>
  <c r="X1140" i="1" s="1"/>
  <c r="Y1140" i="1" s="1"/>
  <c r="W1140" i="1" a="1"/>
  <c r="W1140" i="1" s="1"/>
  <c r="V1140" i="1" a="1"/>
  <c r="V1140" i="1" s="1"/>
  <c r="U1140" i="1"/>
  <c r="T1140" i="1"/>
  <c r="P1140" i="1"/>
  <c r="O1140" i="1"/>
  <c r="G1140" i="1"/>
  <c r="C1140" i="1"/>
  <c r="D1140" i="1" s="1"/>
  <c r="B1140" i="1"/>
  <c r="X1139" i="1" a="1"/>
  <c r="X1139" i="1" s="1"/>
  <c r="Y1139" i="1" s="1"/>
  <c r="W1139" i="1"/>
  <c r="W1139" i="1" a="1"/>
  <c r="V1139" i="1" a="1"/>
  <c r="V1139" i="1" s="1"/>
  <c r="U1139" i="1"/>
  <c r="T1139" i="1"/>
  <c r="O1139" i="1" s="1"/>
  <c r="P1139" i="1"/>
  <c r="G1139" i="1"/>
  <c r="D1139" i="1"/>
  <c r="C1139" i="1"/>
  <c r="B1139" i="1"/>
  <c r="Y1138" i="1"/>
  <c r="X1138" i="1"/>
  <c r="X1138" i="1" a="1"/>
  <c r="W1138" i="1" a="1"/>
  <c r="W1138" i="1" s="1"/>
  <c r="V1138" i="1" a="1"/>
  <c r="V1138" i="1" s="1"/>
  <c r="U1138" i="1"/>
  <c r="T1138" i="1"/>
  <c r="P1138" i="1"/>
  <c r="O1138" i="1"/>
  <c r="G1138" i="1"/>
  <c r="D1138" i="1"/>
  <c r="C1138" i="1"/>
  <c r="B1138" i="1"/>
  <c r="X1137" i="1"/>
  <c r="Y1137" i="1" s="1"/>
  <c r="X1137" i="1" a="1"/>
  <c r="W1137" i="1" a="1"/>
  <c r="W1137" i="1" s="1"/>
  <c r="V1137" i="1"/>
  <c r="V1137" i="1" a="1"/>
  <c r="U1137" i="1"/>
  <c r="T1137" i="1"/>
  <c r="P1137" i="1"/>
  <c r="O1137" i="1"/>
  <c r="G1137" i="1"/>
  <c r="C1137" i="1"/>
  <c r="D1137" i="1" s="1"/>
  <c r="B1137" i="1"/>
  <c r="X1136" i="1" a="1"/>
  <c r="X1136" i="1" s="1"/>
  <c r="Y1136" i="1" s="1"/>
  <c r="W1136" i="1"/>
  <c r="W1136" i="1" a="1"/>
  <c r="V1136" i="1" a="1"/>
  <c r="V1136" i="1" s="1"/>
  <c r="U1136" i="1"/>
  <c r="T1136" i="1"/>
  <c r="O1136" i="1" s="1"/>
  <c r="P1136" i="1"/>
  <c r="G1136" i="1"/>
  <c r="C1136" i="1"/>
  <c r="D1136" i="1" s="1"/>
  <c r="B1136" i="1"/>
  <c r="X1135" i="1" a="1"/>
  <c r="X1135" i="1" s="1"/>
  <c r="Y1135" i="1" s="1"/>
  <c r="W1135" i="1"/>
  <c r="W1135" i="1" a="1"/>
  <c r="V1135" i="1" a="1"/>
  <c r="V1135" i="1" s="1"/>
  <c r="U1135" i="1"/>
  <c r="T1135" i="1"/>
  <c r="P1135" i="1"/>
  <c r="O1135" i="1"/>
  <c r="G1135" i="1"/>
  <c r="D1135" i="1"/>
  <c r="C1135" i="1"/>
  <c r="B1135" i="1"/>
  <c r="Y1134" i="1"/>
  <c r="X1134" i="1"/>
  <c r="X1134" i="1" a="1"/>
  <c r="W1134" i="1" a="1"/>
  <c r="W1134" i="1" s="1"/>
  <c r="V1134" i="1"/>
  <c r="V1134" i="1" a="1"/>
  <c r="U1134" i="1"/>
  <c r="T1134" i="1"/>
  <c r="O1134" i="1" s="1"/>
  <c r="P1134" i="1"/>
  <c r="G1134" i="1"/>
  <c r="C1134" i="1"/>
  <c r="D1134" i="1" s="1"/>
  <c r="B1134" i="1"/>
  <c r="X1133" i="1"/>
  <c r="Y1133" i="1" s="1"/>
  <c r="X1133" i="1" a="1"/>
  <c r="W1133" i="1" a="1"/>
  <c r="W1133" i="1" s="1"/>
  <c r="V1133" i="1"/>
  <c r="V1133" i="1" a="1"/>
  <c r="U1133" i="1"/>
  <c r="T1133" i="1"/>
  <c r="P1133" i="1"/>
  <c r="O1133" i="1"/>
  <c r="G1133" i="1"/>
  <c r="D1133" i="1"/>
  <c r="C1133" i="1"/>
  <c r="B1133" i="1"/>
  <c r="X1132" i="1" a="1"/>
  <c r="X1132" i="1" s="1"/>
  <c r="Y1132" i="1" s="1"/>
  <c r="W1132" i="1"/>
  <c r="W1132" i="1" a="1"/>
  <c r="V1132" i="1" a="1"/>
  <c r="V1132" i="1" s="1"/>
  <c r="U1132" i="1"/>
  <c r="T1132" i="1"/>
  <c r="P1132" i="1"/>
  <c r="O1132" i="1"/>
  <c r="G1132" i="1"/>
  <c r="D1132" i="1"/>
  <c r="C1132" i="1"/>
  <c r="B1132" i="1"/>
  <c r="X1131" i="1" a="1"/>
  <c r="X1131" i="1" s="1"/>
  <c r="Y1131" i="1" s="1"/>
  <c r="W1131" i="1"/>
  <c r="W1131" i="1" a="1"/>
  <c r="V1131" i="1" a="1"/>
  <c r="V1131" i="1" s="1"/>
  <c r="U1131" i="1"/>
  <c r="T1131" i="1"/>
  <c r="O1131" i="1" s="1"/>
  <c r="P1131" i="1"/>
  <c r="G1131" i="1"/>
  <c r="C1131" i="1"/>
  <c r="D1131" i="1" s="1"/>
  <c r="B1131" i="1"/>
  <c r="X1130" i="1"/>
  <c r="Y1130" i="1" s="1"/>
  <c r="X1130" i="1" a="1"/>
  <c r="W1130" i="1" a="1"/>
  <c r="W1130" i="1" s="1"/>
  <c r="V1130" i="1"/>
  <c r="V1130" i="1" a="1"/>
  <c r="U1130" i="1"/>
  <c r="T1130" i="1"/>
  <c r="O1130" i="1" s="1"/>
  <c r="P1130" i="1"/>
  <c r="G1130" i="1"/>
  <c r="D1130" i="1"/>
  <c r="C1130" i="1"/>
  <c r="B1130" i="1"/>
  <c r="X1129" i="1" a="1"/>
  <c r="X1129" i="1" s="1"/>
  <c r="Y1129" i="1" s="1"/>
  <c r="W1129" i="1" a="1"/>
  <c r="W1129" i="1" s="1"/>
  <c r="V1129" i="1"/>
  <c r="V1129" i="1" a="1"/>
  <c r="U1129" i="1"/>
  <c r="T1129" i="1"/>
  <c r="O1129" i="1" s="1"/>
  <c r="P1129" i="1"/>
  <c r="G1129" i="1"/>
  <c r="C1129" i="1"/>
  <c r="D1129" i="1" s="1"/>
  <c r="B1129" i="1"/>
  <c r="X1128" i="1" a="1"/>
  <c r="X1128" i="1" s="1"/>
  <c r="Y1128" i="1" s="1"/>
  <c r="W1128" i="1"/>
  <c r="W1128" i="1" a="1"/>
  <c r="V1128" i="1" a="1"/>
  <c r="V1128" i="1" s="1"/>
  <c r="U1128" i="1"/>
  <c r="T1128" i="1"/>
  <c r="P1128" i="1"/>
  <c r="O1128" i="1"/>
  <c r="G1128" i="1"/>
  <c r="C1128" i="1"/>
  <c r="D1128" i="1" s="1"/>
  <c r="B1128" i="1"/>
  <c r="X1127" i="1" a="1"/>
  <c r="X1127" i="1" s="1"/>
  <c r="Y1127" i="1" s="1"/>
  <c r="W1127" i="1" a="1"/>
  <c r="W1127" i="1" s="1"/>
  <c r="V1127" i="1" a="1"/>
  <c r="V1127" i="1" s="1"/>
  <c r="U1127" i="1"/>
  <c r="T1127" i="1"/>
  <c r="P1127" i="1"/>
  <c r="O1127" i="1"/>
  <c r="G1127" i="1"/>
  <c r="D1127" i="1"/>
  <c r="C1127" i="1"/>
  <c r="B1127" i="1"/>
  <c r="X1126" i="1" a="1"/>
  <c r="X1126" i="1" s="1"/>
  <c r="Y1126" i="1" s="1"/>
  <c r="W1126" i="1" a="1"/>
  <c r="W1126" i="1" s="1"/>
  <c r="V1126" i="1"/>
  <c r="V1126" i="1" a="1"/>
  <c r="U1126" i="1"/>
  <c r="T1126" i="1"/>
  <c r="O1126" i="1" s="1"/>
  <c r="P1126" i="1"/>
  <c r="G1126" i="1"/>
  <c r="D1126" i="1"/>
  <c r="C1126" i="1"/>
  <c r="B1126" i="1"/>
  <c r="X1125" i="1"/>
  <c r="Y1125" i="1" s="1"/>
  <c r="X1125" i="1" a="1"/>
  <c r="W1125" i="1" a="1"/>
  <c r="W1125" i="1" s="1"/>
  <c r="V1125" i="1" a="1"/>
  <c r="V1125" i="1" s="1"/>
  <c r="U1125" i="1"/>
  <c r="T1125" i="1"/>
  <c r="O1125" i="1" s="1"/>
  <c r="P1125" i="1"/>
  <c r="G1125" i="1"/>
  <c r="C1125" i="1"/>
  <c r="D1125" i="1" s="1"/>
  <c r="B1125" i="1"/>
  <c r="X1124" i="1" a="1"/>
  <c r="X1124" i="1" s="1"/>
  <c r="Y1124" i="1" s="1"/>
  <c r="W1124" i="1" a="1"/>
  <c r="W1124" i="1" s="1"/>
  <c r="V1124" i="1" a="1"/>
  <c r="V1124" i="1" s="1"/>
  <c r="U1124" i="1"/>
  <c r="T1124" i="1"/>
  <c r="P1124" i="1"/>
  <c r="O1124" i="1"/>
  <c r="G1124" i="1"/>
  <c r="C1124" i="1"/>
  <c r="D1124" i="1" s="1"/>
  <c r="B1124" i="1"/>
  <c r="X1123" i="1" a="1"/>
  <c r="X1123" i="1" s="1"/>
  <c r="Y1123" i="1" s="1"/>
  <c r="W1123" i="1"/>
  <c r="W1123" i="1" a="1"/>
  <c r="V1123" i="1" a="1"/>
  <c r="V1123" i="1" s="1"/>
  <c r="U1123" i="1"/>
  <c r="T1123" i="1"/>
  <c r="O1123" i="1" s="1"/>
  <c r="P1123" i="1"/>
  <c r="G1123" i="1"/>
  <c r="D1123" i="1"/>
  <c r="C1123" i="1"/>
  <c r="B1123" i="1"/>
  <c r="Y1122" i="1"/>
  <c r="X1122" i="1"/>
  <c r="X1122" i="1" a="1"/>
  <c r="W1122" i="1" a="1"/>
  <c r="W1122" i="1" s="1"/>
  <c r="V1122" i="1" a="1"/>
  <c r="V1122" i="1" s="1"/>
  <c r="U1122" i="1"/>
  <c r="T1122" i="1"/>
  <c r="P1122" i="1"/>
  <c r="O1122" i="1"/>
  <c r="G1122" i="1"/>
  <c r="D1122" i="1"/>
  <c r="C1122" i="1"/>
  <c r="B1122" i="1"/>
  <c r="X1121" i="1"/>
  <c r="Y1121" i="1" s="1"/>
  <c r="X1121" i="1" a="1"/>
  <c r="W1121" i="1" a="1"/>
  <c r="W1121" i="1" s="1"/>
  <c r="V1121" i="1"/>
  <c r="V1121" i="1" a="1"/>
  <c r="U1121" i="1"/>
  <c r="T1121" i="1"/>
  <c r="P1121" i="1"/>
  <c r="O1121" i="1"/>
  <c r="G1121" i="1"/>
  <c r="C1121" i="1"/>
  <c r="D1121" i="1" s="1"/>
  <c r="B1121" i="1"/>
  <c r="X1120" i="1" a="1"/>
  <c r="X1120" i="1" s="1"/>
  <c r="Y1120" i="1" s="1"/>
  <c r="W1120" i="1"/>
  <c r="W1120" i="1" a="1"/>
  <c r="V1120" i="1" a="1"/>
  <c r="V1120" i="1" s="1"/>
  <c r="U1120" i="1"/>
  <c r="T1120" i="1"/>
  <c r="O1120" i="1" s="1"/>
  <c r="P1120" i="1"/>
  <c r="G1120" i="1"/>
  <c r="C1120" i="1"/>
  <c r="D1120" i="1" s="1"/>
  <c r="B1120" i="1"/>
  <c r="X1119" i="1" a="1"/>
  <c r="X1119" i="1" s="1"/>
  <c r="Y1119" i="1" s="1"/>
  <c r="W1119" i="1"/>
  <c r="W1119" i="1" a="1"/>
  <c r="V1119" i="1" a="1"/>
  <c r="V1119" i="1" s="1"/>
  <c r="U1119" i="1"/>
  <c r="T1119" i="1"/>
  <c r="P1119" i="1"/>
  <c r="O1119" i="1"/>
  <c r="G1119" i="1"/>
  <c r="D1119" i="1"/>
  <c r="C1119" i="1"/>
  <c r="B1119" i="1"/>
  <c r="Y1118" i="1"/>
  <c r="X1118" i="1"/>
  <c r="X1118" i="1" a="1"/>
  <c r="W1118" i="1" a="1"/>
  <c r="W1118" i="1" s="1"/>
  <c r="V1118" i="1"/>
  <c r="V1118" i="1" a="1"/>
  <c r="U1118" i="1"/>
  <c r="T1118" i="1"/>
  <c r="O1118" i="1" s="1"/>
  <c r="P1118" i="1"/>
  <c r="G1118" i="1"/>
  <c r="C1118" i="1"/>
  <c r="D1118" i="1" s="1"/>
  <c r="B1118" i="1"/>
  <c r="X1117" i="1"/>
  <c r="Y1117" i="1" s="1"/>
  <c r="X1117" i="1" a="1"/>
  <c r="W1117" i="1" a="1"/>
  <c r="W1117" i="1" s="1"/>
  <c r="V1117" i="1"/>
  <c r="V1117" i="1" a="1"/>
  <c r="U1117" i="1"/>
  <c r="T1117" i="1"/>
  <c r="P1117" i="1"/>
  <c r="O1117" i="1"/>
  <c r="G1117" i="1"/>
  <c r="D1117" i="1"/>
  <c r="C1117" i="1"/>
  <c r="B1117" i="1"/>
  <c r="X1116" i="1" a="1"/>
  <c r="X1116" i="1" s="1"/>
  <c r="Y1116" i="1" s="1"/>
  <c r="W1116" i="1"/>
  <c r="W1116" i="1" a="1"/>
  <c r="V1116" i="1" a="1"/>
  <c r="V1116" i="1" s="1"/>
  <c r="U1116" i="1"/>
  <c r="T1116" i="1"/>
  <c r="P1116" i="1"/>
  <c r="O1116" i="1"/>
  <c r="G1116" i="1"/>
  <c r="D1116" i="1"/>
  <c r="C1116" i="1"/>
  <c r="B1116" i="1"/>
  <c r="X1115" i="1" a="1"/>
  <c r="X1115" i="1" s="1"/>
  <c r="Y1115" i="1" s="1"/>
  <c r="W1115" i="1"/>
  <c r="W1115" i="1" a="1"/>
  <c r="V1115" i="1" a="1"/>
  <c r="V1115" i="1" s="1"/>
  <c r="U1115" i="1"/>
  <c r="T1115" i="1"/>
  <c r="O1115" i="1" s="1"/>
  <c r="P1115" i="1"/>
  <c r="G1115" i="1"/>
  <c r="C1115" i="1"/>
  <c r="D1115" i="1" s="1"/>
  <c r="B1115" i="1"/>
  <c r="X1114" i="1"/>
  <c r="Y1114" i="1" s="1"/>
  <c r="X1114" i="1" a="1"/>
  <c r="W1114" i="1" a="1"/>
  <c r="W1114" i="1" s="1"/>
  <c r="V1114" i="1"/>
  <c r="V1114" i="1" a="1"/>
  <c r="U1114" i="1"/>
  <c r="T1114" i="1"/>
  <c r="O1114" i="1" s="1"/>
  <c r="P1114" i="1"/>
  <c r="G1114" i="1"/>
  <c r="D1114" i="1"/>
  <c r="C1114" i="1"/>
  <c r="B1114" i="1"/>
  <c r="X1113" i="1" a="1"/>
  <c r="X1113" i="1" s="1"/>
  <c r="Y1113" i="1" s="1"/>
  <c r="W1113" i="1" a="1"/>
  <c r="W1113" i="1" s="1"/>
  <c r="V1113" i="1"/>
  <c r="V1113" i="1" a="1"/>
  <c r="U1113" i="1"/>
  <c r="T1113" i="1"/>
  <c r="O1113" i="1" s="1"/>
  <c r="P1113" i="1"/>
  <c r="G1113" i="1"/>
  <c r="C1113" i="1"/>
  <c r="D1113" i="1" s="1"/>
  <c r="B1113" i="1"/>
  <c r="X1112" i="1" a="1"/>
  <c r="X1112" i="1" s="1"/>
  <c r="Y1112" i="1" s="1"/>
  <c r="W1112" i="1"/>
  <c r="W1112" i="1" a="1"/>
  <c r="V1112" i="1" a="1"/>
  <c r="V1112" i="1" s="1"/>
  <c r="U1112" i="1"/>
  <c r="T1112" i="1"/>
  <c r="P1112" i="1"/>
  <c r="O1112" i="1"/>
  <c r="G1112" i="1"/>
  <c r="C1112" i="1"/>
  <c r="D1112" i="1" s="1"/>
  <c r="B1112" i="1"/>
  <c r="X1111" i="1" a="1"/>
  <c r="X1111" i="1" s="1"/>
  <c r="Y1111" i="1" s="1"/>
  <c r="W1111" i="1" a="1"/>
  <c r="W1111" i="1" s="1"/>
  <c r="V1111" i="1" a="1"/>
  <c r="V1111" i="1" s="1"/>
  <c r="U1111" i="1"/>
  <c r="T1111" i="1"/>
  <c r="P1111" i="1"/>
  <c r="O1111" i="1"/>
  <c r="G1111" i="1"/>
  <c r="D1111" i="1"/>
  <c r="C1111" i="1"/>
  <c r="B1111" i="1"/>
  <c r="X1110" i="1" a="1"/>
  <c r="X1110" i="1" s="1"/>
  <c r="Y1110" i="1" s="1"/>
  <c r="W1110" i="1" a="1"/>
  <c r="W1110" i="1" s="1"/>
  <c r="V1110" i="1"/>
  <c r="V1110" i="1" a="1"/>
  <c r="U1110" i="1"/>
  <c r="T1110" i="1"/>
  <c r="O1110" i="1" s="1"/>
  <c r="P1110" i="1"/>
  <c r="G1110" i="1"/>
  <c r="D1110" i="1"/>
  <c r="C1110" i="1"/>
  <c r="B1110" i="1"/>
  <c r="X1109" i="1"/>
  <c r="Y1109" i="1" s="1"/>
  <c r="X1109" i="1" a="1"/>
  <c r="W1109" i="1" a="1"/>
  <c r="W1109" i="1" s="1"/>
  <c r="V1109" i="1" a="1"/>
  <c r="V1109" i="1" s="1"/>
  <c r="U1109" i="1"/>
  <c r="T1109" i="1"/>
  <c r="O1109" i="1" s="1"/>
  <c r="P1109" i="1"/>
  <c r="G1109" i="1"/>
  <c r="C1109" i="1"/>
  <c r="D1109" i="1" s="1"/>
  <c r="B1109" i="1"/>
  <c r="X1108" i="1" a="1"/>
  <c r="X1108" i="1" s="1"/>
  <c r="Y1108" i="1" s="1"/>
  <c r="W1108" i="1" a="1"/>
  <c r="W1108" i="1" s="1"/>
  <c r="V1108" i="1" a="1"/>
  <c r="V1108" i="1" s="1"/>
  <c r="U1108" i="1"/>
  <c r="T1108" i="1"/>
  <c r="P1108" i="1"/>
  <c r="O1108" i="1"/>
  <c r="G1108" i="1"/>
  <c r="C1108" i="1"/>
  <c r="D1108" i="1" s="1"/>
  <c r="B1108" i="1"/>
  <c r="X1107" i="1" a="1"/>
  <c r="X1107" i="1" s="1"/>
  <c r="Y1107" i="1" s="1"/>
  <c r="W1107" i="1"/>
  <c r="W1107" i="1" a="1"/>
  <c r="V1107" i="1" a="1"/>
  <c r="V1107" i="1" s="1"/>
  <c r="U1107" i="1"/>
  <c r="T1107" i="1"/>
  <c r="O1107" i="1" s="1"/>
  <c r="P1107" i="1"/>
  <c r="G1107" i="1"/>
  <c r="D1107" i="1"/>
  <c r="C1107" i="1"/>
  <c r="B1107" i="1"/>
  <c r="Y1106" i="1"/>
  <c r="X1106" i="1"/>
  <c r="X1106" i="1" a="1"/>
  <c r="W1106" i="1" a="1"/>
  <c r="W1106" i="1" s="1"/>
  <c r="V1106" i="1" a="1"/>
  <c r="V1106" i="1" s="1"/>
  <c r="U1106" i="1"/>
  <c r="T1106" i="1"/>
  <c r="P1106" i="1"/>
  <c r="O1106" i="1"/>
  <c r="G1106" i="1"/>
  <c r="D1106" i="1"/>
  <c r="C1106" i="1"/>
  <c r="B1106" i="1"/>
  <c r="X1105" i="1"/>
  <c r="Y1105" i="1" s="1"/>
  <c r="X1105" i="1" a="1"/>
  <c r="W1105" i="1" a="1"/>
  <c r="W1105" i="1" s="1"/>
  <c r="V1105" i="1"/>
  <c r="V1105" i="1" a="1"/>
  <c r="U1105" i="1"/>
  <c r="T1105" i="1"/>
  <c r="P1105" i="1"/>
  <c r="O1105" i="1"/>
  <c r="G1105" i="1"/>
  <c r="C1105" i="1"/>
  <c r="D1105" i="1" s="1"/>
  <c r="B1105" i="1"/>
  <c r="X1104" i="1" a="1"/>
  <c r="X1104" i="1" s="1"/>
  <c r="Y1104" i="1" s="1"/>
  <c r="W1104" i="1"/>
  <c r="W1104" i="1" a="1"/>
  <c r="V1104" i="1" a="1"/>
  <c r="V1104" i="1" s="1"/>
  <c r="U1104" i="1"/>
  <c r="T1104" i="1"/>
  <c r="O1104" i="1" s="1"/>
  <c r="P1104" i="1"/>
  <c r="G1104" i="1"/>
  <c r="C1104" i="1"/>
  <c r="D1104" i="1" s="1"/>
  <c r="B1104" i="1"/>
  <c r="X1103" i="1" a="1"/>
  <c r="X1103" i="1" s="1"/>
  <c r="Y1103" i="1" s="1"/>
  <c r="W1103" i="1"/>
  <c r="W1103" i="1" a="1"/>
  <c r="V1103" i="1" a="1"/>
  <c r="V1103" i="1" s="1"/>
  <c r="U1103" i="1"/>
  <c r="T1103" i="1"/>
  <c r="P1103" i="1"/>
  <c r="O1103" i="1"/>
  <c r="G1103" i="1"/>
  <c r="D1103" i="1"/>
  <c r="C1103" i="1"/>
  <c r="B1103" i="1"/>
  <c r="X1102" i="1"/>
  <c r="X1102" i="1" a="1"/>
  <c r="W1102" i="1" a="1"/>
  <c r="W1102" i="1" s="1"/>
  <c r="Y1102" i="1" s="1"/>
  <c r="V1102" i="1"/>
  <c r="V1102" i="1" a="1"/>
  <c r="U1102" i="1"/>
  <c r="T1102" i="1"/>
  <c r="O1102" i="1" s="1"/>
  <c r="P1102" i="1"/>
  <c r="G1102" i="1"/>
  <c r="C1102" i="1"/>
  <c r="D1102" i="1" s="1"/>
  <c r="B1102" i="1"/>
  <c r="X1101" i="1"/>
  <c r="X1101" i="1" a="1"/>
  <c r="W1101" i="1" a="1"/>
  <c r="W1101" i="1" s="1"/>
  <c r="V1101" i="1"/>
  <c r="V1101" i="1" a="1"/>
  <c r="U1101" i="1"/>
  <c r="T1101" i="1"/>
  <c r="P1101" i="1"/>
  <c r="O1101" i="1"/>
  <c r="G1101" i="1"/>
  <c r="D1101" i="1"/>
  <c r="C1101" i="1"/>
  <c r="B1101" i="1"/>
  <c r="X1100" i="1" a="1"/>
  <c r="X1100" i="1" s="1"/>
  <c r="Y1100" i="1" s="1"/>
  <c r="W1100" i="1"/>
  <c r="W1100" i="1" a="1"/>
  <c r="V1100" i="1" a="1"/>
  <c r="V1100" i="1" s="1"/>
  <c r="U1100" i="1"/>
  <c r="T1100" i="1"/>
  <c r="P1100" i="1"/>
  <c r="O1100" i="1"/>
  <c r="G1100" i="1"/>
  <c r="D1100" i="1"/>
  <c r="C1100" i="1"/>
  <c r="B1100" i="1"/>
  <c r="X1099" i="1" a="1"/>
  <c r="X1099" i="1" s="1"/>
  <c r="Y1099" i="1" s="1"/>
  <c r="W1099" i="1"/>
  <c r="W1099" i="1" a="1"/>
  <c r="V1099" i="1" a="1"/>
  <c r="V1099" i="1" s="1"/>
  <c r="U1099" i="1"/>
  <c r="T1099" i="1"/>
  <c r="O1099" i="1" s="1"/>
  <c r="P1099" i="1"/>
  <c r="G1099" i="1"/>
  <c r="C1099" i="1"/>
  <c r="D1099" i="1" s="1"/>
  <c r="B1099" i="1"/>
  <c r="X1098" i="1"/>
  <c r="X1098" i="1" a="1"/>
  <c r="W1098" i="1" a="1"/>
  <c r="W1098" i="1" s="1"/>
  <c r="V1098" i="1"/>
  <c r="V1098" i="1" a="1"/>
  <c r="U1098" i="1"/>
  <c r="T1098" i="1"/>
  <c r="O1098" i="1" s="1"/>
  <c r="P1098" i="1"/>
  <c r="G1098" i="1"/>
  <c r="D1098" i="1"/>
  <c r="C1098" i="1"/>
  <c r="B1098" i="1"/>
  <c r="X1097" i="1" a="1"/>
  <c r="X1097" i="1" s="1"/>
  <c r="Y1097" i="1" s="1"/>
  <c r="W1097" i="1" a="1"/>
  <c r="W1097" i="1" s="1"/>
  <c r="V1097" i="1"/>
  <c r="V1097" i="1" a="1"/>
  <c r="U1097" i="1"/>
  <c r="T1097" i="1"/>
  <c r="O1097" i="1" s="1"/>
  <c r="P1097" i="1"/>
  <c r="G1097" i="1"/>
  <c r="C1097" i="1"/>
  <c r="D1097" i="1" s="1"/>
  <c r="B1097" i="1"/>
  <c r="X1096" i="1" a="1"/>
  <c r="X1096" i="1" s="1"/>
  <c r="Y1096" i="1" s="1"/>
  <c r="W1096" i="1"/>
  <c r="W1096" i="1" a="1"/>
  <c r="V1096" i="1" a="1"/>
  <c r="V1096" i="1" s="1"/>
  <c r="U1096" i="1"/>
  <c r="T1096" i="1"/>
  <c r="P1096" i="1"/>
  <c r="O1096" i="1"/>
  <c r="G1096" i="1"/>
  <c r="C1096" i="1"/>
  <c r="D1096" i="1" s="1"/>
  <c r="B1096" i="1"/>
  <c r="X1095" i="1" a="1"/>
  <c r="X1095" i="1" s="1"/>
  <c r="W1095" i="1" a="1"/>
  <c r="W1095" i="1" s="1"/>
  <c r="V1095" i="1" a="1"/>
  <c r="V1095" i="1" s="1"/>
  <c r="U1095" i="1"/>
  <c r="T1095" i="1"/>
  <c r="P1095" i="1"/>
  <c r="O1095" i="1"/>
  <c r="G1095" i="1"/>
  <c r="D1095" i="1"/>
  <c r="C1095" i="1"/>
  <c r="B1095" i="1"/>
  <c r="X1094" i="1" a="1"/>
  <c r="X1094" i="1" s="1"/>
  <c r="Y1094" i="1" s="1"/>
  <c r="W1094" i="1" a="1"/>
  <c r="W1094" i="1" s="1"/>
  <c r="V1094" i="1"/>
  <c r="V1094" i="1" a="1"/>
  <c r="U1094" i="1"/>
  <c r="T1094" i="1"/>
  <c r="O1094" i="1" s="1"/>
  <c r="P1094" i="1"/>
  <c r="G1094" i="1"/>
  <c r="D1094" i="1"/>
  <c r="C1094" i="1"/>
  <c r="B1094" i="1"/>
  <c r="X1093" i="1"/>
  <c r="X1093" i="1" a="1"/>
  <c r="W1093" i="1" a="1"/>
  <c r="W1093" i="1" s="1"/>
  <c r="V1093" i="1" a="1"/>
  <c r="V1093" i="1" s="1"/>
  <c r="U1093" i="1"/>
  <c r="T1093" i="1"/>
  <c r="O1093" i="1" s="1"/>
  <c r="P1093" i="1"/>
  <c r="G1093" i="1"/>
  <c r="C1093" i="1"/>
  <c r="D1093" i="1" s="1"/>
  <c r="B1093" i="1"/>
  <c r="X1092" i="1" a="1"/>
  <c r="X1092" i="1" s="1"/>
  <c r="W1092" i="1" a="1"/>
  <c r="W1092" i="1" s="1"/>
  <c r="V1092" i="1" a="1"/>
  <c r="V1092" i="1" s="1"/>
  <c r="U1092" i="1"/>
  <c r="T1092" i="1"/>
  <c r="P1092" i="1"/>
  <c r="O1092" i="1"/>
  <c r="G1092" i="1"/>
  <c r="C1092" i="1"/>
  <c r="D1092" i="1" s="1"/>
  <c r="B1092" i="1"/>
  <c r="X1091" i="1" a="1"/>
  <c r="X1091" i="1" s="1"/>
  <c r="Y1091" i="1" s="1"/>
  <c r="W1091" i="1"/>
  <c r="W1091" i="1" a="1"/>
  <c r="V1091" i="1" a="1"/>
  <c r="V1091" i="1" s="1"/>
  <c r="U1091" i="1"/>
  <c r="T1091" i="1"/>
  <c r="O1091" i="1" s="1"/>
  <c r="P1091" i="1"/>
  <c r="G1091" i="1"/>
  <c r="D1091" i="1"/>
  <c r="C1091" i="1"/>
  <c r="B1091" i="1"/>
  <c r="X1090" i="1"/>
  <c r="X1090" i="1" a="1"/>
  <c r="W1090" i="1" a="1"/>
  <c r="W1090" i="1" s="1"/>
  <c r="Y1090" i="1" s="1"/>
  <c r="V1090" i="1" a="1"/>
  <c r="V1090" i="1" s="1"/>
  <c r="U1090" i="1"/>
  <c r="T1090" i="1"/>
  <c r="P1090" i="1"/>
  <c r="O1090" i="1"/>
  <c r="G1090" i="1"/>
  <c r="D1090" i="1"/>
  <c r="C1090" i="1"/>
  <c r="B1090" i="1"/>
  <c r="X1089" i="1"/>
  <c r="Y1089" i="1" s="1"/>
  <c r="X1089" i="1" a="1"/>
  <c r="W1089" i="1" a="1"/>
  <c r="W1089" i="1" s="1"/>
  <c r="V1089" i="1"/>
  <c r="V1089" i="1" a="1"/>
  <c r="U1089" i="1"/>
  <c r="T1089" i="1"/>
  <c r="P1089" i="1"/>
  <c r="O1089" i="1"/>
  <c r="G1089" i="1"/>
  <c r="C1089" i="1"/>
  <c r="D1089" i="1" s="1"/>
  <c r="B1089" i="1"/>
  <c r="X1088" i="1" a="1"/>
  <c r="X1088" i="1" s="1"/>
  <c r="Y1088" i="1" s="1"/>
  <c r="W1088" i="1"/>
  <c r="W1088" i="1" a="1"/>
  <c r="V1088" i="1" a="1"/>
  <c r="V1088" i="1" s="1"/>
  <c r="U1088" i="1"/>
  <c r="T1088" i="1"/>
  <c r="O1088" i="1" s="1"/>
  <c r="P1088" i="1"/>
  <c r="G1088" i="1"/>
  <c r="C1088" i="1"/>
  <c r="D1088" i="1" s="1"/>
  <c r="B1088" i="1"/>
  <c r="X1087" i="1" a="1"/>
  <c r="X1087" i="1" s="1"/>
  <c r="Y1087" i="1" s="1"/>
  <c r="W1087" i="1"/>
  <c r="W1087" i="1" a="1"/>
  <c r="V1087" i="1" a="1"/>
  <c r="V1087" i="1" s="1"/>
  <c r="U1087" i="1"/>
  <c r="T1087" i="1"/>
  <c r="P1087" i="1"/>
  <c r="O1087" i="1"/>
  <c r="G1087" i="1"/>
  <c r="D1087" i="1"/>
  <c r="C1087" i="1"/>
  <c r="B1087" i="1"/>
  <c r="X1086" i="1"/>
  <c r="X1086" i="1" a="1"/>
  <c r="W1086" i="1" a="1"/>
  <c r="W1086" i="1" s="1"/>
  <c r="Y1086" i="1" s="1"/>
  <c r="V1086" i="1"/>
  <c r="V1086" i="1" a="1"/>
  <c r="U1086" i="1"/>
  <c r="T1086" i="1"/>
  <c r="O1086" i="1" s="1"/>
  <c r="P1086" i="1"/>
  <c r="G1086" i="1"/>
  <c r="C1086" i="1"/>
  <c r="D1086" i="1" s="1"/>
  <c r="B1086" i="1"/>
  <c r="X1085" i="1"/>
  <c r="X1085" i="1" a="1"/>
  <c r="W1085" i="1" a="1"/>
  <c r="W1085" i="1" s="1"/>
  <c r="V1085" i="1"/>
  <c r="V1085" i="1" a="1"/>
  <c r="U1085" i="1"/>
  <c r="T1085" i="1"/>
  <c r="O1085" i="1" s="1"/>
  <c r="P1085" i="1"/>
  <c r="G1085" i="1"/>
  <c r="D1085" i="1"/>
  <c r="C1085" i="1"/>
  <c r="B1085" i="1"/>
  <c r="X1084" i="1" a="1"/>
  <c r="X1084" i="1" s="1"/>
  <c r="Y1084" i="1" s="1"/>
  <c r="W1084" i="1"/>
  <c r="W1084" i="1" a="1"/>
  <c r="V1084" i="1" a="1"/>
  <c r="V1084" i="1" s="1"/>
  <c r="U1084" i="1"/>
  <c r="T1084" i="1"/>
  <c r="P1084" i="1"/>
  <c r="O1084" i="1"/>
  <c r="G1084" i="1"/>
  <c r="D1084" i="1"/>
  <c r="C1084" i="1"/>
  <c r="B1084" i="1"/>
  <c r="X1083" i="1" a="1"/>
  <c r="X1083" i="1" s="1"/>
  <c r="Y1083" i="1" s="1"/>
  <c r="W1083" i="1"/>
  <c r="W1083" i="1" a="1"/>
  <c r="V1083" i="1" a="1"/>
  <c r="V1083" i="1" s="1"/>
  <c r="U1083" i="1"/>
  <c r="T1083" i="1"/>
  <c r="O1083" i="1" s="1"/>
  <c r="P1083" i="1"/>
  <c r="G1083" i="1"/>
  <c r="C1083" i="1"/>
  <c r="D1083" i="1" s="1"/>
  <c r="B1083" i="1"/>
  <c r="X1082" i="1"/>
  <c r="Y1082" i="1" s="1"/>
  <c r="X1082" i="1" a="1"/>
  <c r="W1082" i="1" a="1"/>
  <c r="W1082" i="1" s="1"/>
  <c r="V1082" i="1"/>
  <c r="V1082" i="1" a="1"/>
  <c r="U1082" i="1"/>
  <c r="T1082" i="1"/>
  <c r="O1082" i="1" s="1"/>
  <c r="P1082" i="1"/>
  <c r="G1082" i="1"/>
  <c r="D1082" i="1"/>
  <c r="C1082" i="1"/>
  <c r="B1082" i="1"/>
  <c r="X1081" i="1" a="1"/>
  <c r="X1081" i="1" s="1"/>
  <c r="W1081" i="1" a="1"/>
  <c r="W1081" i="1" s="1"/>
  <c r="V1081" i="1"/>
  <c r="V1081" i="1" a="1"/>
  <c r="U1081" i="1"/>
  <c r="T1081" i="1"/>
  <c r="O1081" i="1" s="1"/>
  <c r="P1081" i="1"/>
  <c r="G1081" i="1"/>
  <c r="C1081" i="1"/>
  <c r="D1081" i="1" s="1"/>
  <c r="B1081" i="1"/>
  <c r="X1080" i="1" a="1"/>
  <c r="X1080" i="1" s="1"/>
  <c r="Y1080" i="1" s="1"/>
  <c r="W1080" i="1"/>
  <c r="W1080" i="1" a="1"/>
  <c r="V1080" i="1" a="1"/>
  <c r="V1080" i="1" s="1"/>
  <c r="U1080" i="1"/>
  <c r="T1080" i="1"/>
  <c r="P1080" i="1"/>
  <c r="O1080" i="1"/>
  <c r="G1080" i="1"/>
  <c r="C1080" i="1"/>
  <c r="D1080" i="1" s="1"/>
  <c r="B1080" i="1"/>
  <c r="X1079" i="1" a="1"/>
  <c r="X1079" i="1" s="1"/>
  <c r="Y1079" i="1" s="1"/>
  <c r="W1079" i="1" a="1"/>
  <c r="W1079" i="1" s="1"/>
  <c r="V1079" i="1" a="1"/>
  <c r="V1079" i="1" s="1"/>
  <c r="U1079" i="1"/>
  <c r="T1079" i="1"/>
  <c r="P1079" i="1"/>
  <c r="O1079" i="1"/>
  <c r="G1079" i="1"/>
  <c r="D1079" i="1"/>
  <c r="C1079" i="1"/>
  <c r="B1079" i="1"/>
  <c r="X1078" i="1" a="1"/>
  <c r="X1078" i="1" s="1"/>
  <c r="W1078" i="1" a="1"/>
  <c r="W1078" i="1" s="1"/>
  <c r="V1078" i="1"/>
  <c r="V1078" i="1" a="1"/>
  <c r="U1078" i="1"/>
  <c r="T1078" i="1"/>
  <c r="O1078" i="1" s="1"/>
  <c r="P1078" i="1"/>
  <c r="G1078" i="1"/>
  <c r="D1078" i="1"/>
  <c r="C1078" i="1"/>
  <c r="B1078" i="1"/>
  <c r="X1077" i="1"/>
  <c r="Y1077" i="1" s="1"/>
  <c r="X1077" i="1" a="1"/>
  <c r="W1077" i="1" a="1"/>
  <c r="W1077" i="1" s="1"/>
  <c r="V1077" i="1" a="1"/>
  <c r="V1077" i="1" s="1"/>
  <c r="U1077" i="1"/>
  <c r="T1077" i="1"/>
  <c r="O1077" i="1" s="1"/>
  <c r="P1077" i="1"/>
  <c r="G1077" i="1"/>
  <c r="C1077" i="1"/>
  <c r="D1077" i="1" s="1"/>
  <c r="B1077" i="1"/>
  <c r="X1076" i="1" a="1"/>
  <c r="X1076" i="1" s="1"/>
  <c r="Y1076" i="1" s="1"/>
  <c r="W1076" i="1" a="1"/>
  <c r="W1076" i="1" s="1"/>
  <c r="V1076" i="1" a="1"/>
  <c r="V1076" i="1" s="1"/>
  <c r="U1076" i="1"/>
  <c r="T1076" i="1"/>
  <c r="P1076" i="1"/>
  <c r="O1076" i="1"/>
  <c r="G1076" i="1"/>
  <c r="C1076" i="1"/>
  <c r="D1076" i="1" s="1"/>
  <c r="B1076" i="1"/>
  <c r="X1075" i="1" a="1"/>
  <c r="X1075" i="1" s="1"/>
  <c r="Y1075" i="1" s="1"/>
  <c r="W1075" i="1"/>
  <c r="W1075" i="1" a="1"/>
  <c r="V1075" i="1" a="1"/>
  <c r="V1075" i="1" s="1"/>
  <c r="U1075" i="1"/>
  <c r="T1075" i="1"/>
  <c r="O1075" i="1" s="1"/>
  <c r="P1075" i="1"/>
  <c r="G1075" i="1"/>
  <c r="D1075" i="1"/>
  <c r="C1075" i="1"/>
  <c r="B1075" i="1"/>
  <c r="Y1074" i="1"/>
  <c r="X1074" i="1"/>
  <c r="X1074" i="1" a="1"/>
  <c r="W1074" i="1" a="1"/>
  <c r="W1074" i="1" s="1"/>
  <c r="V1074" i="1" a="1"/>
  <c r="V1074" i="1" s="1"/>
  <c r="U1074" i="1"/>
  <c r="T1074" i="1"/>
  <c r="P1074" i="1"/>
  <c r="O1074" i="1"/>
  <c r="G1074" i="1"/>
  <c r="D1074" i="1"/>
  <c r="C1074" i="1"/>
  <c r="B1074" i="1"/>
  <c r="X1073" i="1"/>
  <c r="Y1073" i="1" s="1"/>
  <c r="X1073" i="1" a="1"/>
  <c r="W1073" i="1" a="1"/>
  <c r="W1073" i="1" s="1"/>
  <c r="V1073" i="1"/>
  <c r="V1073" i="1" a="1"/>
  <c r="U1073" i="1"/>
  <c r="T1073" i="1"/>
  <c r="P1073" i="1"/>
  <c r="O1073" i="1"/>
  <c r="G1073" i="1"/>
  <c r="C1073" i="1"/>
  <c r="D1073" i="1" s="1"/>
  <c r="B1073" i="1"/>
  <c r="X1072" i="1" a="1"/>
  <c r="X1072" i="1" s="1"/>
  <c r="Y1072" i="1" s="1"/>
  <c r="W1072" i="1"/>
  <c r="W1072" i="1" a="1"/>
  <c r="V1072" i="1" a="1"/>
  <c r="V1072" i="1" s="1"/>
  <c r="U1072" i="1"/>
  <c r="T1072" i="1"/>
  <c r="O1072" i="1" s="1"/>
  <c r="P1072" i="1"/>
  <c r="G1072" i="1"/>
  <c r="C1072" i="1"/>
  <c r="D1072" i="1" s="1"/>
  <c r="B1072" i="1"/>
  <c r="X1071" i="1" a="1"/>
  <c r="X1071" i="1" s="1"/>
  <c r="Y1071" i="1" s="1"/>
  <c r="W1071" i="1"/>
  <c r="W1071" i="1" a="1"/>
  <c r="V1071" i="1" a="1"/>
  <c r="V1071" i="1" s="1"/>
  <c r="U1071" i="1"/>
  <c r="T1071" i="1"/>
  <c r="P1071" i="1"/>
  <c r="O1071" i="1"/>
  <c r="G1071" i="1"/>
  <c r="D1071" i="1"/>
  <c r="C1071" i="1"/>
  <c r="B1071" i="1"/>
  <c r="Y1070" i="1"/>
  <c r="X1070" i="1"/>
  <c r="X1070" i="1" a="1"/>
  <c r="W1070" i="1" a="1"/>
  <c r="W1070" i="1" s="1"/>
  <c r="V1070" i="1"/>
  <c r="V1070" i="1" a="1"/>
  <c r="U1070" i="1"/>
  <c r="T1070" i="1"/>
  <c r="O1070" i="1" s="1"/>
  <c r="P1070" i="1"/>
  <c r="G1070" i="1"/>
  <c r="C1070" i="1"/>
  <c r="D1070" i="1" s="1"/>
  <c r="B1070" i="1"/>
  <c r="X1069" i="1"/>
  <c r="Y1069" i="1" s="1"/>
  <c r="X1069" i="1" a="1"/>
  <c r="W1069" i="1" a="1"/>
  <c r="W1069" i="1" s="1"/>
  <c r="V1069" i="1"/>
  <c r="V1069" i="1" a="1"/>
  <c r="U1069" i="1"/>
  <c r="T1069" i="1"/>
  <c r="O1069" i="1" s="1"/>
  <c r="P1069" i="1"/>
  <c r="G1069" i="1"/>
  <c r="D1069" i="1"/>
  <c r="C1069" i="1"/>
  <c r="B1069" i="1"/>
  <c r="X1068" i="1" a="1"/>
  <c r="X1068" i="1" s="1"/>
  <c r="Y1068" i="1" s="1"/>
  <c r="W1068" i="1"/>
  <c r="W1068" i="1" a="1"/>
  <c r="V1068" i="1" a="1"/>
  <c r="V1068" i="1" s="1"/>
  <c r="U1068" i="1"/>
  <c r="T1068" i="1"/>
  <c r="P1068" i="1"/>
  <c r="O1068" i="1"/>
  <c r="G1068" i="1"/>
  <c r="D1068" i="1"/>
  <c r="C1068" i="1"/>
  <c r="B1068" i="1"/>
  <c r="X1067" i="1" a="1"/>
  <c r="X1067" i="1" s="1"/>
  <c r="Y1067" i="1" s="1"/>
  <c r="W1067" i="1"/>
  <c r="W1067" i="1" a="1"/>
  <c r="V1067" i="1" a="1"/>
  <c r="V1067" i="1" s="1"/>
  <c r="U1067" i="1"/>
  <c r="T1067" i="1"/>
  <c r="O1067" i="1" s="1"/>
  <c r="P1067" i="1"/>
  <c r="G1067" i="1"/>
  <c r="C1067" i="1"/>
  <c r="D1067" i="1" s="1"/>
  <c r="B1067" i="1"/>
  <c r="X1066" i="1"/>
  <c r="Y1066" i="1" s="1"/>
  <c r="X1066" i="1" a="1"/>
  <c r="W1066" i="1" a="1"/>
  <c r="W1066" i="1" s="1"/>
  <c r="V1066" i="1"/>
  <c r="V1066" i="1" a="1"/>
  <c r="U1066" i="1"/>
  <c r="T1066" i="1"/>
  <c r="O1066" i="1" s="1"/>
  <c r="P1066" i="1"/>
  <c r="G1066" i="1"/>
  <c r="D1066" i="1"/>
  <c r="C1066" i="1"/>
  <c r="B1066" i="1"/>
  <c r="X1065" i="1" a="1"/>
  <c r="X1065" i="1" s="1"/>
  <c r="Y1065" i="1" s="1"/>
  <c r="W1065" i="1" a="1"/>
  <c r="W1065" i="1" s="1"/>
  <c r="V1065" i="1"/>
  <c r="V1065" i="1" a="1"/>
  <c r="U1065" i="1"/>
  <c r="T1065" i="1"/>
  <c r="O1065" i="1" s="1"/>
  <c r="P1065" i="1"/>
  <c r="G1065" i="1"/>
  <c r="C1065" i="1"/>
  <c r="D1065" i="1" s="1"/>
  <c r="B1065" i="1"/>
  <c r="X1064" i="1" a="1"/>
  <c r="X1064" i="1" s="1"/>
  <c r="Y1064" i="1" s="1"/>
  <c r="W1064" i="1"/>
  <c r="W1064" i="1" a="1"/>
  <c r="V1064" i="1" a="1"/>
  <c r="V1064" i="1" s="1"/>
  <c r="U1064" i="1"/>
  <c r="T1064" i="1"/>
  <c r="P1064" i="1"/>
  <c r="O1064" i="1"/>
  <c r="G1064" i="1"/>
  <c r="C1064" i="1"/>
  <c r="D1064" i="1" s="1"/>
  <c r="B1064" i="1"/>
  <c r="X1063" i="1" a="1"/>
  <c r="X1063" i="1" s="1"/>
  <c r="Y1063" i="1" s="1"/>
  <c r="W1063" i="1" a="1"/>
  <c r="W1063" i="1" s="1"/>
  <c r="V1063" i="1" a="1"/>
  <c r="V1063" i="1" s="1"/>
  <c r="U1063" i="1"/>
  <c r="T1063" i="1"/>
  <c r="P1063" i="1"/>
  <c r="O1063" i="1"/>
  <c r="G1063" i="1"/>
  <c r="D1063" i="1"/>
  <c r="C1063" i="1"/>
  <c r="B1063" i="1"/>
  <c r="X1062" i="1" a="1"/>
  <c r="X1062" i="1" s="1"/>
  <c r="Y1062" i="1" s="1"/>
  <c r="W1062" i="1" a="1"/>
  <c r="W1062" i="1" s="1"/>
  <c r="V1062" i="1"/>
  <c r="V1062" i="1" a="1"/>
  <c r="U1062" i="1"/>
  <c r="T1062" i="1"/>
  <c r="O1062" i="1" s="1"/>
  <c r="P1062" i="1"/>
  <c r="G1062" i="1"/>
  <c r="D1062" i="1"/>
  <c r="C1062" i="1"/>
  <c r="B1062" i="1"/>
  <c r="X1061" i="1"/>
  <c r="Y1061" i="1" s="1"/>
  <c r="X1061" i="1" a="1"/>
  <c r="W1061" i="1" a="1"/>
  <c r="W1061" i="1" s="1"/>
  <c r="V1061" i="1" a="1"/>
  <c r="V1061" i="1" s="1"/>
  <c r="U1061" i="1"/>
  <c r="T1061" i="1"/>
  <c r="O1061" i="1" s="1"/>
  <c r="P1061" i="1"/>
  <c r="G1061" i="1"/>
  <c r="C1061" i="1"/>
  <c r="D1061" i="1" s="1"/>
  <c r="B1061" i="1"/>
  <c r="X1060" i="1" a="1"/>
  <c r="X1060" i="1" s="1"/>
  <c r="Y1060" i="1" s="1"/>
  <c r="W1060" i="1" a="1"/>
  <c r="W1060" i="1" s="1"/>
  <c r="V1060" i="1" a="1"/>
  <c r="V1060" i="1" s="1"/>
  <c r="U1060" i="1"/>
  <c r="T1060" i="1"/>
  <c r="P1060" i="1"/>
  <c r="O1060" i="1"/>
  <c r="G1060" i="1"/>
  <c r="C1060" i="1"/>
  <c r="D1060" i="1" s="1"/>
  <c r="B1060" i="1"/>
  <c r="X1059" i="1" a="1"/>
  <c r="X1059" i="1" s="1"/>
  <c r="Y1059" i="1" s="1"/>
  <c r="W1059" i="1"/>
  <c r="W1059" i="1" a="1"/>
  <c r="V1059" i="1" a="1"/>
  <c r="V1059" i="1" s="1"/>
  <c r="U1059" i="1"/>
  <c r="T1059" i="1"/>
  <c r="O1059" i="1" s="1"/>
  <c r="P1059" i="1"/>
  <c r="G1059" i="1"/>
  <c r="D1059" i="1"/>
  <c r="C1059" i="1"/>
  <c r="B1059" i="1"/>
  <c r="Y1058" i="1"/>
  <c r="X1058" i="1"/>
  <c r="X1058" i="1" a="1"/>
  <c r="W1058" i="1" a="1"/>
  <c r="W1058" i="1" s="1"/>
  <c r="V1058" i="1" a="1"/>
  <c r="V1058" i="1" s="1"/>
  <c r="U1058" i="1"/>
  <c r="T1058" i="1"/>
  <c r="P1058" i="1"/>
  <c r="O1058" i="1"/>
  <c r="G1058" i="1"/>
  <c r="D1058" i="1"/>
  <c r="C1058" i="1"/>
  <c r="B1058" i="1"/>
  <c r="X1057" i="1"/>
  <c r="Y1057" i="1" s="1"/>
  <c r="X1057" i="1" a="1"/>
  <c r="W1057" i="1" a="1"/>
  <c r="W1057" i="1" s="1"/>
  <c r="V1057" i="1"/>
  <c r="V1057" i="1" a="1"/>
  <c r="U1057" i="1"/>
  <c r="T1057" i="1"/>
  <c r="P1057" i="1"/>
  <c r="O1057" i="1"/>
  <c r="G1057" i="1"/>
  <c r="C1057" i="1"/>
  <c r="D1057" i="1" s="1"/>
  <c r="B1057" i="1"/>
  <c r="X1056" i="1" a="1"/>
  <c r="X1056" i="1" s="1"/>
  <c r="Y1056" i="1" s="1"/>
  <c r="W1056" i="1"/>
  <c r="W1056" i="1" a="1"/>
  <c r="V1056" i="1" a="1"/>
  <c r="V1056" i="1" s="1"/>
  <c r="U1056" i="1"/>
  <c r="T1056" i="1"/>
  <c r="O1056" i="1" s="1"/>
  <c r="P1056" i="1"/>
  <c r="G1056" i="1"/>
  <c r="C1056" i="1"/>
  <c r="D1056" i="1" s="1"/>
  <c r="B1056" i="1"/>
  <c r="X1055" i="1" a="1"/>
  <c r="X1055" i="1" s="1"/>
  <c r="Y1055" i="1" s="1"/>
  <c r="W1055" i="1"/>
  <c r="W1055" i="1" a="1"/>
  <c r="V1055" i="1" a="1"/>
  <c r="V1055" i="1" s="1"/>
  <c r="U1055" i="1"/>
  <c r="T1055" i="1"/>
  <c r="P1055" i="1"/>
  <c r="O1055" i="1"/>
  <c r="G1055" i="1"/>
  <c r="D1055" i="1"/>
  <c r="C1055" i="1"/>
  <c r="B1055" i="1"/>
  <c r="Y1054" i="1"/>
  <c r="X1054" i="1"/>
  <c r="X1054" i="1" a="1"/>
  <c r="W1054" i="1" a="1"/>
  <c r="W1054" i="1" s="1"/>
  <c r="V1054" i="1"/>
  <c r="V1054" i="1" a="1"/>
  <c r="U1054" i="1"/>
  <c r="T1054" i="1"/>
  <c r="O1054" i="1" s="1"/>
  <c r="P1054" i="1"/>
  <c r="G1054" i="1"/>
  <c r="C1054" i="1"/>
  <c r="D1054" i="1" s="1"/>
  <c r="B1054" i="1"/>
  <c r="X1053" i="1"/>
  <c r="Y1053" i="1" s="1"/>
  <c r="X1053" i="1" a="1"/>
  <c r="W1053" i="1" a="1"/>
  <c r="W1053" i="1" s="1"/>
  <c r="V1053" i="1"/>
  <c r="V1053" i="1" a="1"/>
  <c r="U1053" i="1"/>
  <c r="T1053" i="1"/>
  <c r="O1053" i="1" s="1"/>
  <c r="P1053" i="1"/>
  <c r="G1053" i="1"/>
  <c r="D1053" i="1"/>
  <c r="C1053" i="1"/>
  <c r="B1053" i="1"/>
  <c r="X1052" i="1" a="1"/>
  <c r="X1052" i="1" s="1"/>
  <c r="Y1052" i="1" s="1"/>
  <c r="W1052" i="1"/>
  <c r="W1052" i="1" a="1"/>
  <c r="V1052" i="1" a="1"/>
  <c r="V1052" i="1" s="1"/>
  <c r="U1052" i="1"/>
  <c r="T1052" i="1"/>
  <c r="P1052" i="1"/>
  <c r="O1052" i="1"/>
  <c r="G1052" i="1"/>
  <c r="D1052" i="1"/>
  <c r="C1052" i="1"/>
  <c r="B1052" i="1"/>
  <c r="X1051" i="1" a="1"/>
  <c r="X1051" i="1" s="1"/>
  <c r="Y1051" i="1" s="1"/>
  <c r="W1051" i="1"/>
  <c r="W1051" i="1" a="1"/>
  <c r="V1051" i="1" a="1"/>
  <c r="V1051" i="1" s="1"/>
  <c r="U1051" i="1"/>
  <c r="T1051" i="1"/>
  <c r="P1051" i="1"/>
  <c r="O1051" i="1"/>
  <c r="G1051" i="1"/>
  <c r="C1051" i="1"/>
  <c r="D1051" i="1" s="1"/>
  <c r="B1051" i="1"/>
  <c r="X1050" i="1"/>
  <c r="Y1050" i="1" s="1"/>
  <c r="X1050" i="1" a="1"/>
  <c r="W1050" i="1" a="1"/>
  <c r="W1050" i="1" s="1"/>
  <c r="V1050" i="1"/>
  <c r="V1050" i="1" a="1"/>
  <c r="U1050" i="1"/>
  <c r="T1050" i="1"/>
  <c r="O1050" i="1" s="1"/>
  <c r="P1050" i="1"/>
  <c r="G1050" i="1"/>
  <c r="D1050" i="1"/>
  <c r="C1050" i="1"/>
  <c r="B1050" i="1"/>
  <c r="X1049" i="1" a="1"/>
  <c r="X1049" i="1" s="1"/>
  <c r="Y1049" i="1" s="1"/>
  <c r="W1049" i="1" a="1"/>
  <c r="W1049" i="1" s="1"/>
  <c r="V1049" i="1"/>
  <c r="V1049" i="1" a="1"/>
  <c r="U1049" i="1"/>
  <c r="T1049" i="1"/>
  <c r="O1049" i="1" s="1"/>
  <c r="P1049" i="1"/>
  <c r="G1049" i="1"/>
  <c r="C1049" i="1"/>
  <c r="D1049" i="1" s="1"/>
  <c r="B1049" i="1"/>
  <c r="X1048" i="1" a="1"/>
  <c r="X1048" i="1" s="1"/>
  <c r="Y1048" i="1" s="1"/>
  <c r="W1048" i="1"/>
  <c r="W1048" i="1" a="1"/>
  <c r="V1048" i="1" a="1"/>
  <c r="V1048" i="1" s="1"/>
  <c r="U1048" i="1"/>
  <c r="T1048" i="1"/>
  <c r="P1048" i="1"/>
  <c r="O1048" i="1"/>
  <c r="G1048" i="1"/>
  <c r="C1048" i="1"/>
  <c r="D1048" i="1" s="1"/>
  <c r="B1048" i="1"/>
  <c r="X1047" i="1" a="1"/>
  <c r="X1047" i="1" s="1"/>
  <c r="Y1047" i="1" s="1"/>
  <c r="W1047" i="1" a="1"/>
  <c r="W1047" i="1" s="1"/>
  <c r="V1047" i="1" a="1"/>
  <c r="V1047" i="1" s="1"/>
  <c r="U1047" i="1"/>
  <c r="T1047" i="1"/>
  <c r="P1047" i="1"/>
  <c r="O1047" i="1"/>
  <c r="G1047" i="1"/>
  <c r="D1047" i="1"/>
  <c r="C1047" i="1"/>
  <c r="B1047" i="1"/>
  <c r="X1046" i="1" a="1"/>
  <c r="X1046" i="1" s="1"/>
  <c r="Y1046" i="1" s="1"/>
  <c r="W1046" i="1" a="1"/>
  <c r="W1046" i="1" s="1"/>
  <c r="V1046" i="1"/>
  <c r="V1046" i="1" a="1"/>
  <c r="U1046" i="1"/>
  <c r="T1046" i="1"/>
  <c r="O1046" i="1" s="1"/>
  <c r="P1046" i="1"/>
  <c r="G1046" i="1"/>
  <c r="D1046" i="1"/>
  <c r="C1046" i="1"/>
  <c r="B1046" i="1"/>
  <c r="X1045" i="1"/>
  <c r="Y1045" i="1" s="1"/>
  <c r="X1045" i="1" a="1"/>
  <c r="W1045" i="1" a="1"/>
  <c r="W1045" i="1" s="1"/>
  <c r="V1045" i="1" a="1"/>
  <c r="V1045" i="1" s="1"/>
  <c r="U1045" i="1"/>
  <c r="T1045" i="1"/>
  <c r="O1045" i="1" s="1"/>
  <c r="P1045" i="1"/>
  <c r="G1045" i="1"/>
  <c r="C1045" i="1"/>
  <c r="D1045" i="1" s="1"/>
  <c r="B1045" i="1"/>
  <c r="X1044" i="1" a="1"/>
  <c r="X1044" i="1" s="1"/>
  <c r="Y1044" i="1" s="1"/>
  <c r="W1044" i="1" a="1"/>
  <c r="W1044" i="1" s="1"/>
  <c r="V1044" i="1" a="1"/>
  <c r="V1044" i="1" s="1"/>
  <c r="U1044" i="1"/>
  <c r="T1044" i="1"/>
  <c r="P1044" i="1"/>
  <c r="O1044" i="1"/>
  <c r="G1044" i="1"/>
  <c r="C1044" i="1"/>
  <c r="D1044" i="1" s="1"/>
  <c r="B1044" i="1"/>
  <c r="X1043" i="1" a="1"/>
  <c r="X1043" i="1" s="1"/>
  <c r="Y1043" i="1" s="1"/>
  <c r="W1043" i="1"/>
  <c r="W1043" i="1" a="1"/>
  <c r="V1043" i="1" a="1"/>
  <c r="V1043" i="1" s="1"/>
  <c r="U1043" i="1"/>
  <c r="T1043" i="1"/>
  <c r="O1043" i="1" s="1"/>
  <c r="P1043" i="1"/>
  <c r="G1043" i="1"/>
  <c r="D1043" i="1"/>
  <c r="C1043" i="1"/>
  <c r="B1043" i="1"/>
  <c r="Y1042" i="1"/>
  <c r="X1042" i="1"/>
  <c r="X1042" i="1" a="1"/>
  <c r="W1042" i="1" a="1"/>
  <c r="W1042" i="1" s="1"/>
  <c r="V1042" i="1" a="1"/>
  <c r="V1042" i="1" s="1"/>
  <c r="U1042" i="1"/>
  <c r="T1042" i="1"/>
  <c r="P1042" i="1"/>
  <c r="O1042" i="1"/>
  <c r="G1042" i="1"/>
  <c r="D1042" i="1"/>
  <c r="C1042" i="1"/>
  <c r="B1042" i="1"/>
  <c r="X1041" i="1"/>
  <c r="Y1041" i="1" s="1"/>
  <c r="X1041" i="1" a="1"/>
  <c r="W1041" i="1" a="1"/>
  <c r="W1041" i="1" s="1"/>
  <c r="V1041" i="1"/>
  <c r="V1041" i="1" a="1"/>
  <c r="U1041" i="1"/>
  <c r="T1041" i="1"/>
  <c r="P1041" i="1"/>
  <c r="O1041" i="1"/>
  <c r="G1041" i="1"/>
  <c r="C1041" i="1"/>
  <c r="D1041" i="1" s="1"/>
  <c r="B1041" i="1"/>
  <c r="X1040" i="1" a="1"/>
  <c r="X1040" i="1" s="1"/>
  <c r="Y1040" i="1" s="1"/>
  <c r="W1040" i="1"/>
  <c r="W1040" i="1" a="1"/>
  <c r="V1040" i="1" a="1"/>
  <c r="V1040" i="1" s="1"/>
  <c r="U1040" i="1"/>
  <c r="T1040" i="1"/>
  <c r="O1040" i="1" s="1"/>
  <c r="P1040" i="1"/>
  <c r="G1040" i="1"/>
  <c r="C1040" i="1"/>
  <c r="D1040" i="1" s="1"/>
  <c r="B1040" i="1"/>
  <c r="X1039" i="1" a="1"/>
  <c r="X1039" i="1" s="1"/>
  <c r="Y1039" i="1" s="1"/>
  <c r="W1039" i="1"/>
  <c r="W1039" i="1" a="1"/>
  <c r="V1039" i="1" a="1"/>
  <c r="V1039" i="1" s="1"/>
  <c r="U1039" i="1"/>
  <c r="T1039" i="1"/>
  <c r="P1039" i="1"/>
  <c r="O1039" i="1"/>
  <c r="G1039" i="1"/>
  <c r="D1039" i="1"/>
  <c r="C1039" i="1"/>
  <c r="B1039" i="1"/>
  <c r="Y1038" i="1"/>
  <c r="X1038" i="1"/>
  <c r="X1038" i="1" a="1"/>
  <c r="W1038" i="1" a="1"/>
  <c r="W1038" i="1" s="1"/>
  <c r="V1038" i="1"/>
  <c r="V1038" i="1" a="1"/>
  <c r="U1038" i="1"/>
  <c r="T1038" i="1"/>
  <c r="O1038" i="1" s="1"/>
  <c r="P1038" i="1"/>
  <c r="G1038" i="1"/>
  <c r="C1038" i="1"/>
  <c r="D1038" i="1" s="1"/>
  <c r="B1038" i="1"/>
  <c r="X1037" i="1"/>
  <c r="Y1037" i="1" s="1"/>
  <c r="X1037" i="1" a="1"/>
  <c r="W1037" i="1" a="1"/>
  <c r="W1037" i="1" s="1"/>
  <c r="V1037" i="1"/>
  <c r="V1037" i="1" a="1"/>
  <c r="U1037" i="1"/>
  <c r="T1037" i="1"/>
  <c r="O1037" i="1" s="1"/>
  <c r="P1037" i="1"/>
  <c r="G1037" i="1"/>
  <c r="D1037" i="1"/>
  <c r="C1037" i="1"/>
  <c r="B1037" i="1"/>
  <c r="X1036" i="1" a="1"/>
  <c r="X1036" i="1" s="1"/>
  <c r="Y1036" i="1" s="1"/>
  <c r="W1036" i="1"/>
  <c r="W1036" i="1" a="1"/>
  <c r="V1036" i="1" a="1"/>
  <c r="V1036" i="1" s="1"/>
  <c r="U1036" i="1"/>
  <c r="T1036" i="1"/>
  <c r="P1036" i="1"/>
  <c r="O1036" i="1"/>
  <c r="G1036" i="1"/>
  <c r="D1036" i="1"/>
  <c r="C1036" i="1"/>
  <c r="B1036" i="1"/>
  <c r="X1035" i="1" a="1"/>
  <c r="X1035" i="1" s="1"/>
  <c r="Y1035" i="1" s="1"/>
  <c r="W1035" i="1"/>
  <c r="W1035" i="1" a="1"/>
  <c r="V1035" i="1" a="1"/>
  <c r="V1035" i="1" s="1"/>
  <c r="U1035" i="1"/>
  <c r="T1035" i="1"/>
  <c r="P1035" i="1"/>
  <c r="O1035" i="1"/>
  <c r="G1035" i="1"/>
  <c r="C1035" i="1"/>
  <c r="D1035" i="1" s="1"/>
  <c r="B1035" i="1"/>
  <c r="X1034" i="1"/>
  <c r="Y1034" i="1" s="1"/>
  <c r="X1034" i="1" a="1"/>
  <c r="W1034" i="1" a="1"/>
  <c r="W1034" i="1" s="1"/>
  <c r="V1034" i="1"/>
  <c r="V1034" i="1" a="1"/>
  <c r="U1034" i="1"/>
  <c r="T1034" i="1"/>
  <c r="O1034" i="1" s="1"/>
  <c r="P1034" i="1"/>
  <c r="G1034" i="1"/>
  <c r="D1034" i="1"/>
  <c r="C1034" i="1"/>
  <c r="B1034" i="1"/>
  <c r="X1033" i="1" a="1"/>
  <c r="X1033" i="1" s="1"/>
  <c r="Y1033" i="1" s="1"/>
  <c r="W1033" i="1" a="1"/>
  <c r="W1033" i="1" s="1"/>
  <c r="V1033" i="1"/>
  <c r="V1033" i="1" a="1"/>
  <c r="U1033" i="1"/>
  <c r="T1033" i="1"/>
  <c r="O1033" i="1" s="1"/>
  <c r="P1033" i="1"/>
  <c r="G1033" i="1"/>
  <c r="C1033" i="1"/>
  <c r="D1033" i="1" s="1"/>
  <c r="B1033" i="1"/>
  <c r="X1032" i="1" a="1"/>
  <c r="X1032" i="1" s="1"/>
  <c r="Y1032" i="1" s="1"/>
  <c r="W1032" i="1"/>
  <c r="W1032" i="1" a="1"/>
  <c r="V1032" i="1" a="1"/>
  <c r="V1032" i="1" s="1"/>
  <c r="U1032" i="1"/>
  <c r="T1032" i="1"/>
  <c r="P1032" i="1"/>
  <c r="O1032" i="1"/>
  <c r="G1032" i="1"/>
  <c r="C1032" i="1"/>
  <c r="D1032" i="1" s="1"/>
  <c r="B1032" i="1"/>
  <c r="X1031" i="1" a="1"/>
  <c r="X1031" i="1" s="1"/>
  <c r="Y1031" i="1" s="1"/>
  <c r="W1031" i="1" a="1"/>
  <c r="W1031" i="1" s="1"/>
  <c r="V1031" i="1" a="1"/>
  <c r="V1031" i="1" s="1"/>
  <c r="U1031" i="1"/>
  <c r="T1031" i="1"/>
  <c r="P1031" i="1"/>
  <c r="O1031" i="1"/>
  <c r="G1031" i="1"/>
  <c r="D1031" i="1"/>
  <c r="C1031" i="1"/>
  <c r="B1031" i="1"/>
  <c r="X1030" i="1" a="1"/>
  <c r="X1030" i="1" s="1"/>
  <c r="Y1030" i="1" s="1"/>
  <c r="W1030" i="1" a="1"/>
  <c r="W1030" i="1" s="1"/>
  <c r="V1030" i="1"/>
  <c r="V1030" i="1" a="1"/>
  <c r="U1030" i="1"/>
  <c r="T1030" i="1"/>
  <c r="O1030" i="1" s="1"/>
  <c r="P1030" i="1"/>
  <c r="G1030" i="1"/>
  <c r="D1030" i="1"/>
  <c r="C1030" i="1"/>
  <c r="B1030" i="1"/>
  <c r="X1029" i="1"/>
  <c r="Y1029" i="1" s="1"/>
  <c r="X1029" i="1" a="1"/>
  <c r="W1029" i="1" a="1"/>
  <c r="W1029" i="1" s="1"/>
  <c r="V1029" i="1" a="1"/>
  <c r="V1029" i="1" s="1"/>
  <c r="U1029" i="1"/>
  <c r="T1029" i="1"/>
  <c r="O1029" i="1" s="1"/>
  <c r="P1029" i="1"/>
  <c r="G1029" i="1"/>
  <c r="C1029" i="1"/>
  <c r="D1029" i="1" s="1"/>
  <c r="B1029" i="1"/>
  <c r="X1028" i="1" a="1"/>
  <c r="X1028" i="1" s="1"/>
  <c r="Y1028" i="1" s="1"/>
  <c r="W1028" i="1" a="1"/>
  <c r="W1028" i="1" s="1"/>
  <c r="V1028" i="1" a="1"/>
  <c r="V1028" i="1" s="1"/>
  <c r="U1028" i="1"/>
  <c r="T1028" i="1"/>
  <c r="P1028" i="1"/>
  <c r="O1028" i="1"/>
  <c r="G1028" i="1"/>
  <c r="C1028" i="1"/>
  <c r="D1028" i="1" s="1"/>
  <c r="B1028" i="1"/>
  <c r="X1027" i="1" a="1"/>
  <c r="X1027" i="1" s="1"/>
  <c r="Y1027" i="1" s="1"/>
  <c r="W1027" i="1"/>
  <c r="W1027" i="1" a="1"/>
  <c r="V1027" i="1" a="1"/>
  <c r="V1027" i="1" s="1"/>
  <c r="U1027" i="1"/>
  <c r="T1027" i="1"/>
  <c r="O1027" i="1" s="1"/>
  <c r="P1027" i="1"/>
  <c r="G1027" i="1"/>
  <c r="D1027" i="1"/>
  <c r="C1027" i="1"/>
  <c r="B1027" i="1"/>
  <c r="Y1026" i="1"/>
  <c r="X1026" i="1"/>
  <c r="X1026" i="1" a="1"/>
  <c r="W1026" i="1" a="1"/>
  <c r="W1026" i="1" s="1"/>
  <c r="V1026" i="1" a="1"/>
  <c r="V1026" i="1" s="1"/>
  <c r="U1026" i="1"/>
  <c r="T1026" i="1"/>
  <c r="P1026" i="1"/>
  <c r="O1026" i="1"/>
  <c r="G1026" i="1"/>
  <c r="D1026" i="1"/>
  <c r="C1026" i="1"/>
  <c r="B1026" i="1"/>
  <c r="X1025" i="1"/>
  <c r="Y1025" i="1" s="1"/>
  <c r="X1025" i="1" a="1"/>
  <c r="W1025" i="1" a="1"/>
  <c r="W1025" i="1" s="1"/>
  <c r="V1025" i="1"/>
  <c r="V1025" i="1" a="1"/>
  <c r="U1025" i="1"/>
  <c r="T1025" i="1"/>
  <c r="P1025" i="1"/>
  <c r="O1025" i="1"/>
  <c r="G1025" i="1"/>
  <c r="C1025" i="1"/>
  <c r="D1025" i="1" s="1"/>
  <c r="B1025" i="1"/>
  <c r="X1024" i="1" a="1"/>
  <c r="X1024" i="1" s="1"/>
  <c r="Y1024" i="1" s="1"/>
  <c r="W1024" i="1"/>
  <c r="W1024" i="1" a="1"/>
  <c r="V1024" i="1" a="1"/>
  <c r="V1024" i="1" s="1"/>
  <c r="U1024" i="1"/>
  <c r="T1024" i="1"/>
  <c r="O1024" i="1" s="1"/>
  <c r="P1024" i="1"/>
  <c r="G1024" i="1"/>
  <c r="C1024" i="1"/>
  <c r="D1024" i="1" s="1"/>
  <c r="B1024" i="1"/>
  <c r="X1023" i="1" a="1"/>
  <c r="X1023" i="1" s="1"/>
  <c r="Y1023" i="1" s="1"/>
  <c r="W1023" i="1"/>
  <c r="W1023" i="1" a="1"/>
  <c r="V1023" i="1" a="1"/>
  <c r="V1023" i="1" s="1"/>
  <c r="U1023" i="1"/>
  <c r="T1023" i="1"/>
  <c r="P1023" i="1"/>
  <c r="O1023" i="1"/>
  <c r="G1023" i="1"/>
  <c r="D1023" i="1"/>
  <c r="C1023" i="1"/>
  <c r="B1023" i="1"/>
  <c r="Y1022" i="1"/>
  <c r="X1022" i="1"/>
  <c r="X1022" i="1" a="1"/>
  <c r="W1022" i="1" a="1"/>
  <c r="W1022" i="1" s="1"/>
  <c r="V1022" i="1"/>
  <c r="V1022" i="1" a="1"/>
  <c r="U1022" i="1"/>
  <c r="T1022" i="1"/>
  <c r="O1022" i="1" s="1"/>
  <c r="P1022" i="1"/>
  <c r="G1022" i="1"/>
  <c r="C1022" i="1"/>
  <c r="D1022" i="1" s="1"/>
  <c r="B1022" i="1"/>
  <c r="X1021" i="1"/>
  <c r="Y1021" i="1" s="1"/>
  <c r="X1021" i="1" a="1"/>
  <c r="W1021" i="1" a="1"/>
  <c r="W1021" i="1" s="1"/>
  <c r="V1021" i="1"/>
  <c r="V1021" i="1" a="1"/>
  <c r="U1021" i="1"/>
  <c r="T1021" i="1"/>
  <c r="O1021" i="1" s="1"/>
  <c r="P1021" i="1"/>
  <c r="G1021" i="1"/>
  <c r="D1021" i="1"/>
  <c r="C1021" i="1"/>
  <c r="B1021" i="1"/>
  <c r="X1020" i="1" a="1"/>
  <c r="X1020" i="1" s="1"/>
  <c r="Y1020" i="1" s="1"/>
  <c r="W1020" i="1"/>
  <c r="W1020" i="1" a="1"/>
  <c r="V1020" i="1"/>
  <c r="V1020" i="1" a="1"/>
  <c r="U1020" i="1"/>
  <c r="T1020" i="1"/>
  <c r="P1020" i="1"/>
  <c r="O1020" i="1"/>
  <c r="G1020" i="1"/>
  <c r="D1020" i="1"/>
  <c r="C1020" i="1"/>
  <c r="B1020" i="1"/>
  <c r="X1019" i="1" a="1"/>
  <c r="X1019" i="1" s="1"/>
  <c r="Y1019" i="1" s="1"/>
  <c r="W1019" i="1"/>
  <c r="W1019" i="1" a="1"/>
  <c r="V1019" i="1" a="1"/>
  <c r="V1019" i="1" s="1"/>
  <c r="U1019" i="1"/>
  <c r="T1019" i="1"/>
  <c r="P1019" i="1"/>
  <c r="O1019" i="1"/>
  <c r="G1019" i="1"/>
  <c r="C1019" i="1"/>
  <c r="D1019" i="1" s="1"/>
  <c r="B1019" i="1"/>
  <c r="X1018" i="1"/>
  <c r="Y1018" i="1" s="1"/>
  <c r="X1018" i="1" a="1"/>
  <c r="W1018" i="1" a="1"/>
  <c r="W1018" i="1" s="1"/>
  <c r="V1018" i="1"/>
  <c r="V1018" i="1" a="1"/>
  <c r="U1018" i="1"/>
  <c r="T1018" i="1"/>
  <c r="O1018" i="1" s="1"/>
  <c r="P1018" i="1"/>
  <c r="G1018" i="1"/>
  <c r="D1018" i="1"/>
  <c r="C1018" i="1"/>
  <c r="B1018" i="1"/>
  <c r="X1017" i="1" a="1"/>
  <c r="X1017" i="1" s="1"/>
  <c r="Y1017" i="1" s="1"/>
  <c r="W1017" i="1" a="1"/>
  <c r="W1017" i="1" s="1"/>
  <c r="V1017" i="1"/>
  <c r="V1017" i="1" a="1"/>
  <c r="U1017" i="1"/>
  <c r="T1017" i="1"/>
  <c r="O1017" i="1" s="1"/>
  <c r="P1017" i="1"/>
  <c r="G1017" i="1"/>
  <c r="C1017" i="1"/>
  <c r="D1017" i="1" s="1"/>
  <c r="B1017" i="1"/>
  <c r="X1016" i="1" a="1"/>
  <c r="X1016" i="1" s="1"/>
  <c r="Y1016" i="1" s="1"/>
  <c r="W1016" i="1"/>
  <c r="W1016" i="1" a="1"/>
  <c r="V1016" i="1" a="1"/>
  <c r="V1016" i="1" s="1"/>
  <c r="U1016" i="1"/>
  <c r="T1016" i="1"/>
  <c r="P1016" i="1"/>
  <c r="O1016" i="1"/>
  <c r="G1016" i="1"/>
  <c r="C1016" i="1"/>
  <c r="D1016" i="1" s="1"/>
  <c r="B1016" i="1"/>
  <c r="X1015" i="1" a="1"/>
  <c r="X1015" i="1" s="1"/>
  <c r="Y1015" i="1" s="1"/>
  <c r="W1015" i="1" a="1"/>
  <c r="W1015" i="1" s="1"/>
  <c r="V1015" i="1" a="1"/>
  <c r="V1015" i="1" s="1"/>
  <c r="U1015" i="1"/>
  <c r="T1015" i="1"/>
  <c r="P1015" i="1"/>
  <c r="O1015" i="1"/>
  <c r="G1015" i="1"/>
  <c r="D1015" i="1"/>
  <c r="C1015" i="1"/>
  <c r="B1015" i="1"/>
  <c r="X1014" i="1" a="1"/>
  <c r="X1014" i="1" s="1"/>
  <c r="W1014" i="1" a="1"/>
  <c r="W1014" i="1" s="1"/>
  <c r="V1014" i="1"/>
  <c r="V1014" i="1" a="1"/>
  <c r="U1014" i="1"/>
  <c r="T1014" i="1"/>
  <c r="O1014" i="1" s="1"/>
  <c r="P1014" i="1"/>
  <c r="G1014" i="1"/>
  <c r="D1014" i="1"/>
  <c r="C1014" i="1"/>
  <c r="B1014" i="1"/>
  <c r="X1013" i="1"/>
  <c r="Y1013" i="1" s="1"/>
  <c r="X1013" i="1" a="1"/>
  <c r="W1013" i="1" a="1"/>
  <c r="W1013" i="1" s="1"/>
  <c r="V1013" i="1" a="1"/>
  <c r="V1013" i="1" s="1"/>
  <c r="U1013" i="1"/>
  <c r="T1013" i="1"/>
  <c r="O1013" i="1" s="1"/>
  <c r="P1013" i="1"/>
  <c r="G1013" i="1"/>
  <c r="C1013" i="1"/>
  <c r="D1013" i="1" s="1"/>
  <c r="B1013" i="1"/>
  <c r="X1012" i="1" a="1"/>
  <c r="X1012" i="1" s="1"/>
  <c r="Y1012" i="1" s="1"/>
  <c r="W1012" i="1" a="1"/>
  <c r="W1012" i="1" s="1"/>
  <c r="V1012" i="1" a="1"/>
  <c r="V1012" i="1" s="1"/>
  <c r="U1012" i="1"/>
  <c r="T1012" i="1"/>
  <c r="P1012" i="1"/>
  <c r="O1012" i="1"/>
  <c r="G1012" i="1"/>
  <c r="C1012" i="1"/>
  <c r="D1012" i="1" s="1"/>
  <c r="B1012" i="1"/>
  <c r="X1011" i="1" a="1"/>
  <c r="X1011" i="1" s="1"/>
  <c r="Y1011" i="1" s="1"/>
  <c r="W1011" i="1"/>
  <c r="W1011" i="1" a="1"/>
  <c r="V1011" i="1" a="1"/>
  <c r="V1011" i="1" s="1"/>
  <c r="U1011" i="1"/>
  <c r="T1011" i="1"/>
  <c r="O1011" i="1" s="1"/>
  <c r="P1011" i="1"/>
  <c r="G1011" i="1"/>
  <c r="D1011" i="1"/>
  <c r="C1011" i="1"/>
  <c r="B1011" i="1"/>
  <c r="Y1010" i="1"/>
  <c r="X1010" i="1"/>
  <c r="X1010" i="1" a="1"/>
  <c r="W1010" i="1" a="1"/>
  <c r="W1010" i="1" s="1"/>
  <c r="V1010" i="1" a="1"/>
  <c r="V1010" i="1" s="1"/>
  <c r="U1010" i="1"/>
  <c r="T1010" i="1"/>
  <c r="P1010" i="1"/>
  <c r="O1010" i="1"/>
  <c r="G1010" i="1"/>
  <c r="D1010" i="1"/>
  <c r="C1010" i="1"/>
  <c r="B1010" i="1"/>
  <c r="X1009" i="1"/>
  <c r="X1009" i="1" a="1"/>
  <c r="W1009" i="1" a="1"/>
  <c r="W1009" i="1" s="1"/>
  <c r="Y1009" i="1" s="1"/>
  <c r="V1009" i="1"/>
  <c r="V1009" i="1" a="1"/>
  <c r="U1009" i="1"/>
  <c r="T1009" i="1"/>
  <c r="P1009" i="1"/>
  <c r="O1009" i="1"/>
  <c r="G1009" i="1"/>
  <c r="C1009" i="1"/>
  <c r="D1009" i="1" s="1"/>
  <c r="B1009" i="1"/>
  <c r="X1008" i="1"/>
  <c r="Y1008" i="1" s="1"/>
  <c r="X1008" i="1" a="1"/>
  <c r="W1008" i="1"/>
  <c r="W1008" i="1" a="1"/>
  <c r="V1008" i="1" a="1"/>
  <c r="V1008" i="1" s="1"/>
  <c r="U1008" i="1"/>
  <c r="T1008" i="1"/>
  <c r="O1008" i="1" s="1"/>
  <c r="P1008" i="1"/>
  <c r="G1008" i="1"/>
  <c r="C1008" i="1"/>
  <c r="D1008" i="1" s="1"/>
  <c r="B1008" i="1"/>
  <c r="X1007" i="1" a="1"/>
  <c r="X1007" i="1" s="1"/>
  <c r="W1007" i="1"/>
  <c r="W1007" i="1" a="1"/>
  <c r="V1007" i="1" a="1"/>
  <c r="V1007" i="1" s="1"/>
  <c r="U1007" i="1"/>
  <c r="T1007" i="1"/>
  <c r="P1007" i="1"/>
  <c r="O1007" i="1"/>
  <c r="G1007" i="1"/>
  <c r="D1007" i="1"/>
  <c r="C1007" i="1"/>
  <c r="B1007" i="1"/>
  <c r="X1006" i="1"/>
  <c r="X1006" i="1" a="1"/>
  <c r="W1006" i="1"/>
  <c r="Y1006" i="1" s="1"/>
  <c r="W1006" i="1" a="1"/>
  <c r="V1006" i="1"/>
  <c r="V1006" i="1" a="1"/>
  <c r="U1006" i="1"/>
  <c r="T1006" i="1"/>
  <c r="O1006" i="1" s="1"/>
  <c r="P1006" i="1"/>
  <c r="G1006" i="1"/>
  <c r="C1006" i="1"/>
  <c r="D1006" i="1" s="1"/>
  <c r="B1006" i="1"/>
  <c r="X1005" i="1"/>
  <c r="X1005" i="1" a="1"/>
  <c r="W1005" i="1" a="1"/>
  <c r="W1005" i="1" s="1"/>
  <c r="V1005" i="1"/>
  <c r="V1005" i="1" a="1"/>
  <c r="U1005" i="1"/>
  <c r="T1005" i="1"/>
  <c r="O1005" i="1" s="1"/>
  <c r="P1005" i="1"/>
  <c r="G1005" i="1"/>
  <c r="D1005" i="1"/>
  <c r="C1005" i="1"/>
  <c r="B1005" i="1"/>
  <c r="X1004" i="1" a="1"/>
  <c r="X1004" i="1" s="1"/>
  <c r="Y1004" i="1" s="1"/>
  <c r="W1004" i="1"/>
  <c r="W1004" i="1" a="1"/>
  <c r="V1004" i="1" a="1"/>
  <c r="V1004" i="1" s="1"/>
  <c r="U1004" i="1"/>
  <c r="T1004" i="1"/>
  <c r="P1004" i="1"/>
  <c r="O1004" i="1"/>
  <c r="G1004" i="1"/>
  <c r="D1004" i="1"/>
  <c r="C1004" i="1"/>
  <c r="B1004" i="1"/>
  <c r="X1003" i="1" a="1"/>
  <c r="X1003" i="1" s="1"/>
  <c r="Y1003" i="1" s="1"/>
  <c r="W1003" i="1"/>
  <c r="W1003" i="1" a="1"/>
  <c r="V1003" i="1" a="1"/>
  <c r="V1003" i="1" s="1"/>
  <c r="U1003" i="1"/>
  <c r="T1003" i="1"/>
  <c r="P1003" i="1"/>
  <c r="O1003" i="1"/>
  <c r="G1003" i="1"/>
  <c r="C1003" i="1"/>
  <c r="D1003" i="1" s="1"/>
  <c r="B1003" i="1"/>
  <c r="X1002" i="1"/>
  <c r="Y1002" i="1" s="1"/>
  <c r="X1002" i="1" a="1"/>
  <c r="W1002" i="1" a="1"/>
  <c r="W1002" i="1" s="1"/>
  <c r="V1002" i="1"/>
  <c r="V1002" i="1" a="1"/>
  <c r="U1002" i="1"/>
  <c r="T1002" i="1"/>
  <c r="O1002" i="1" s="1"/>
  <c r="P1002" i="1"/>
  <c r="G1002" i="1"/>
  <c r="D1002" i="1"/>
  <c r="C1002" i="1"/>
  <c r="B1002" i="1"/>
  <c r="X1001" i="1" a="1"/>
  <c r="X1001" i="1" s="1"/>
  <c r="Y1001" i="1" s="1"/>
  <c r="W1001" i="1" a="1"/>
  <c r="W1001" i="1" s="1"/>
  <c r="V1001" i="1"/>
  <c r="V1001" i="1" a="1"/>
  <c r="U1001" i="1"/>
  <c r="T1001" i="1"/>
  <c r="O1001" i="1" s="1"/>
  <c r="P1001" i="1"/>
  <c r="G1001" i="1"/>
  <c r="C1001" i="1"/>
  <c r="D1001" i="1" s="1"/>
  <c r="B1001" i="1"/>
  <c r="X1000" i="1" a="1"/>
  <c r="X1000" i="1" s="1"/>
  <c r="Y1000" i="1" s="1"/>
  <c r="W1000" i="1"/>
  <c r="W1000" i="1" a="1"/>
  <c r="V1000" i="1" a="1"/>
  <c r="V1000" i="1" s="1"/>
  <c r="U1000" i="1"/>
  <c r="T1000" i="1"/>
  <c r="P1000" i="1"/>
  <c r="O1000" i="1"/>
  <c r="G1000" i="1"/>
  <c r="C1000" i="1"/>
  <c r="D1000" i="1" s="1"/>
  <c r="B1000" i="1"/>
  <c r="X999" i="1" a="1"/>
  <c r="X999" i="1" s="1"/>
  <c r="W999" i="1" a="1"/>
  <c r="W999" i="1" s="1"/>
  <c r="V999" i="1" a="1"/>
  <c r="V999" i="1" s="1"/>
  <c r="U999" i="1"/>
  <c r="T999" i="1"/>
  <c r="P999" i="1"/>
  <c r="O999" i="1"/>
  <c r="G999" i="1"/>
  <c r="D999" i="1"/>
  <c r="C999" i="1"/>
  <c r="B999" i="1"/>
  <c r="X998" i="1" a="1"/>
  <c r="X998" i="1" s="1"/>
  <c r="Y998" i="1" s="1"/>
  <c r="W998" i="1" a="1"/>
  <c r="W998" i="1" s="1"/>
  <c r="V998" i="1"/>
  <c r="V998" i="1" a="1"/>
  <c r="U998" i="1"/>
  <c r="T998" i="1"/>
  <c r="O998" i="1" s="1"/>
  <c r="P998" i="1"/>
  <c r="G998" i="1"/>
  <c r="D998" i="1"/>
  <c r="C998" i="1"/>
  <c r="B998" i="1"/>
  <c r="X997" i="1"/>
  <c r="X997" i="1" a="1"/>
  <c r="W997" i="1" a="1"/>
  <c r="W997" i="1" s="1"/>
  <c r="V997" i="1" a="1"/>
  <c r="V997" i="1" s="1"/>
  <c r="U997" i="1"/>
  <c r="T997" i="1"/>
  <c r="O997" i="1" s="1"/>
  <c r="P997" i="1"/>
  <c r="G997" i="1"/>
  <c r="C997" i="1"/>
  <c r="D997" i="1" s="1"/>
  <c r="B997" i="1"/>
  <c r="X996" i="1" a="1"/>
  <c r="X996" i="1" s="1"/>
  <c r="Y996" i="1" s="1"/>
  <c r="W996" i="1" a="1"/>
  <c r="W996" i="1" s="1"/>
  <c r="V996" i="1" a="1"/>
  <c r="V996" i="1" s="1"/>
  <c r="U996" i="1"/>
  <c r="T996" i="1"/>
  <c r="P996" i="1"/>
  <c r="O996" i="1"/>
  <c r="G996" i="1"/>
  <c r="C996" i="1"/>
  <c r="D996" i="1" s="1"/>
  <c r="B996" i="1"/>
  <c r="X995" i="1" a="1"/>
  <c r="X995" i="1" s="1"/>
  <c r="Y995" i="1" s="1"/>
  <c r="W995" i="1"/>
  <c r="W995" i="1" a="1"/>
  <c r="V995" i="1" a="1"/>
  <c r="V995" i="1" s="1"/>
  <c r="U995" i="1"/>
  <c r="T995" i="1"/>
  <c r="O995" i="1" s="1"/>
  <c r="P995" i="1"/>
  <c r="G995" i="1"/>
  <c r="D995" i="1"/>
  <c r="C995" i="1"/>
  <c r="B995" i="1"/>
  <c r="X994" i="1"/>
  <c r="X994" i="1" a="1"/>
  <c r="W994" i="1" a="1"/>
  <c r="W994" i="1" s="1"/>
  <c r="Y994" i="1" s="1"/>
  <c r="V994" i="1" a="1"/>
  <c r="V994" i="1" s="1"/>
  <c r="U994" i="1"/>
  <c r="T994" i="1"/>
  <c r="P994" i="1"/>
  <c r="O994" i="1"/>
  <c r="G994" i="1"/>
  <c r="D994" i="1"/>
  <c r="C994" i="1"/>
  <c r="B994" i="1"/>
  <c r="X993" i="1"/>
  <c r="Y993" i="1" s="1"/>
  <c r="X993" i="1" a="1"/>
  <c r="W993" i="1" a="1"/>
  <c r="W993" i="1" s="1"/>
  <c r="V993" i="1"/>
  <c r="V993" i="1" a="1"/>
  <c r="U993" i="1"/>
  <c r="T993" i="1"/>
  <c r="P993" i="1"/>
  <c r="O993" i="1"/>
  <c r="G993" i="1"/>
  <c r="C993" i="1"/>
  <c r="D993" i="1" s="1"/>
  <c r="B993" i="1"/>
  <c r="X992" i="1" a="1"/>
  <c r="X992" i="1" s="1"/>
  <c r="Y992" i="1" s="1"/>
  <c r="W992" i="1"/>
  <c r="W992" i="1" a="1"/>
  <c r="V992" i="1" a="1"/>
  <c r="V992" i="1" s="1"/>
  <c r="U992" i="1"/>
  <c r="T992" i="1"/>
  <c r="O992" i="1" s="1"/>
  <c r="P992" i="1"/>
  <c r="G992" i="1"/>
  <c r="C992" i="1"/>
  <c r="D992" i="1" s="1"/>
  <c r="B992" i="1"/>
  <c r="X991" i="1" a="1"/>
  <c r="X991" i="1" s="1"/>
  <c r="Y991" i="1" s="1"/>
  <c r="W991" i="1"/>
  <c r="W991" i="1" a="1"/>
  <c r="V991" i="1" a="1"/>
  <c r="V991" i="1" s="1"/>
  <c r="U991" i="1"/>
  <c r="T991" i="1"/>
  <c r="P991" i="1"/>
  <c r="O991" i="1"/>
  <c r="G991" i="1"/>
  <c r="D991" i="1"/>
  <c r="C991" i="1"/>
  <c r="B991" i="1"/>
  <c r="X990" i="1"/>
  <c r="X990" i="1" a="1"/>
  <c r="W990" i="1"/>
  <c r="Y990" i="1" s="1"/>
  <c r="W990" i="1" a="1"/>
  <c r="V990" i="1"/>
  <c r="V990" i="1" a="1"/>
  <c r="U990" i="1"/>
  <c r="T990" i="1"/>
  <c r="O990" i="1" s="1"/>
  <c r="P990" i="1"/>
  <c r="G990" i="1"/>
  <c r="C990" i="1"/>
  <c r="D990" i="1" s="1"/>
  <c r="B990" i="1"/>
  <c r="X989" i="1"/>
  <c r="Y989" i="1" s="1"/>
  <c r="X989" i="1" a="1"/>
  <c r="W989" i="1" a="1"/>
  <c r="W989" i="1" s="1"/>
  <c r="V989" i="1"/>
  <c r="V989" i="1" a="1"/>
  <c r="U989" i="1"/>
  <c r="T989" i="1"/>
  <c r="O989" i="1" s="1"/>
  <c r="P989" i="1"/>
  <c r="G989" i="1"/>
  <c r="D989" i="1"/>
  <c r="C989" i="1"/>
  <c r="B989" i="1"/>
  <c r="X988" i="1" a="1"/>
  <c r="X988" i="1" s="1"/>
  <c r="Y988" i="1" s="1"/>
  <c r="W988" i="1"/>
  <c r="W988" i="1" a="1"/>
  <c r="V988" i="1" a="1"/>
  <c r="V988" i="1" s="1"/>
  <c r="U988" i="1"/>
  <c r="T988" i="1"/>
  <c r="P988" i="1"/>
  <c r="O988" i="1"/>
  <c r="G988" i="1"/>
  <c r="D988" i="1"/>
  <c r="C988" i="1"/>
  <c r="B988" i="1"/>
  <c r="X987" i="1" a="1"/>
  <c r="X987" i="1" s="1"/>
  <c r="Y987" i="1" s="1"/>
  <c r="W987" i="1"/>
  <c r="W987" i="1" a="1"/>
  <c r="V987" i="1" a="1"/>
  <c r="V987" i="1" s="1"/>
  <c r="U987" i="1"/>
  <c r="T987" i="1"/>
  <c r="P987" i="1"/>
  <c r="O987" i="1"/>
  <c r="G987" i="1"/>
  <c r="C987" i="1"/>
  <c r="D987" i="1" s="1"/>
  <c r="B987" i="1"/>
  <c r="X986" i="1"/>
  <c r="X986" i="1" a="1"/>
  <c r="W986" i="1" a="1"/>
  <c r="W986" i="1" s="1"/>
  <c r="V986" i="1"/>
  <c r="V986" i="1" a="1"/>
  <c r="U986" i="1"/>
  <c r="T986" i="1"/>
  <c r="O986" i="1" s="1"/>
  <c r="P986" i="1"/>
  <c r="G986" i="1"/>
  <c r="D986" i="1"/>
  <c r="C986" i="1"/>
  <c r="B986" i="1"/>
  <c r="X985" i="1" a="1"/>
  <c r="X985" i="1" s="1"/>
  <c r="Y985" i="1" s="1"/>
  <c r="W985" i="1" a="1"/>
  <c r="W985" i="1" s="1"/>
  <c r="V985" i="1"/>
  <c r="V985" i="1" a="1"/>
  <c r="U985" i="1"/>
  <c r="T985" i="1"/>
  <c r="O985" i="1" s="1"/>
  <c r="P985" i="1"/>
  <c r="G985" i="1"/>
  <c r="C985" i="1"/>
  <c r="D985" i="1" s="1"/>
  <c r="B985" i="1"/>
  <c r="X984" i="1" a="1"/>
  <c r="X984" i="1" s="1"/>
  <c r="Y984" i="1" s="1"/>
  <c r="W984" i="1"/>
  <c r="W984" i="1" a="1"/>
  <c r="V984" i="1" a="1"/>
  <c r="V984" i="1" s="1"/>
  <c r="U984" i="1"/>
  <c r="T984" i="1"/>
  <c r="P984" i="1"/>
  <c r="O984" i="1"/>
  <c r="G984" i="1"/>
  <c r="C984" i="1"/>
  <c r="D984" i="1" s="1"/>
  <c r="B984" i="1"/>
  <c r="X983" i="1" a="1"/>
  <c r="X983" i="1" s="1"/>
  <c r="Y983" i="1" s="1"/>
  <c r="W983" i="1" a="1"/>
  <c r="W983" i="1" s="1"/>
  <c r="V983" i="1" a="1"/>
  <c r="V983" i="1" s="1"/>
  <c r="U983" i="1"/>
  <c r="T983" i="1"/>
  <c r="P983" i="1"/>
  <c r="O983" i="1"/>
  <c r="G983" i="1"/>
  <c r="D983" i="1"/>
  <c r="C983" i="1"/>
  <c r="B983" i="1"/>
  <c r="X982" i="1" a="1"/>
  <c r="X982" i="1" s="1"/>
  <c r="Y982" i="1" s="1"/>
  <c r="W982" i="1" a="1"/>
  <c r="W982" i="1" s="1"/>
  <c r="V982" i="1"/>
  <c r="V982" i="1" a="1"/>
  <c r="U982" i="1"/>
  <c r="T982" i="1"/>
  <c r="O982" i="1" s="1"/>
  <c r="P982" i="1"/>
  <c r="G982" i="1"/>
  <c r="D982" i="1"/>
  <c r="C982" i="1"/>
  <c r="B982" i="1"/>
  <c r="X981" i="1"/>
  <c r="Y981" i="1" s="1"/>
  <c r="X981" i="1" a="1"/>
  <c r="W981" i="1" a="1"/>
  <c r="W981" i="1" s="1"/>
  <c r="V981" i="1" a="1"/>
  <c r="V981" i="1" s="1"/>
  <c r="U981" i="1"/>
  <c r="T981" i="1"/>
  <c r="P981" i="1"/>
  <c r="O981" i="1"/>
  <c r="G981" i="1"/>
  <c r="C981" i="1"/>
  <c r="D981" i="1" s="1"/>
  <c r="B981" i="1"/>
  <c r="X980" i="1" a="1"/>
  <c r="X980" i="1" s="1"/>
  <c r="W980" i="1" a="1"/>
  <c r="W980" i="1" s="1"/>
  <c r="V980" i="1" a="1"/>
  <c r="V980" i="1" s="1"/>
  <c r="U980" i="1"/>
  <c r="T980" i="1"/>
  <c r="P980" i="1"/>
  <c r="O980" i="1"/>
  <c r="G980" i="1"/>
  <c r="C980" i="1"/>
  <c r="D980" i="1" s="1"/>
  <c r="B980" i="1"/>
  <c r="X979" i="1" a="1"/>
  <c r="X979" i="1" s="1"/>
  <c r="Y979" i="1" s="1"/>
  <c r="W979" i="1"/>
  <c r="W979" i="1" a="1"/>
  <c r="V979" i="1" a="1"/>
  <c r="V979" i="1" s="1"/>
  <c r="U979" i="1"/>
  <c r="T979" i="1"/>
  <c r="O979" i="1" s="1"/>
  <c r="P979" i="1"/>
  <c r="G979" i="1"/>
  <c r="D979" i="1"/>
  <c r="C979" i="1"/>
  <c r="B979" i="1"/>
  <c r="Y978" i="1"/>
  <c r="X978" i="1"/>
  <c r="X978" i="1" a="1"/>
  <c r="W978" i="1" a="1"/>
  <c r="W978" i="1" s="1"/>
  <c r="V978" i="1" a="1"/>
  <c r="V978" i="1" s="1"/>
  <c r="U978" i="1"/>
  <c r="T978" i="1"/>
  <c r="P978" i="1"/>
  <c r="O978" i="1"/>
  <c r="G978" i="1"/>
  <c r="D978" i="1"/>
  <c r="C978" i="1"/>
  <c r="B978" i="1"/>
  <c r="X977" i="1"/>
  <c r="Y977" i="1" s="1"/>
  <c r="X977" i="1" a="1"/>
  <c r="W977" i="1" a="1"/>
  <c r="W977" i="1" s="1"/>
  <c r="V977" i="1"/>
  <c r="V977" i="1" a="1"/>
  <c r="U977" i="1"/>
  <c r="T977" i="1"/>
  <c r="P977" i="1"/>
  <c r="O977" i="1"/>
  <c r="G977" i="1"/>
  <c r="C977" i="1"/>
  <c r="D977" i="1" s="1"/>
  <c r="B977" i="1"/>
  <c r="X976" i="1"/>
  <c r="Y976" i="1" s="1"/>
  <c r="X976" i="1" a="1"/>
  <c r="W976" i="1"/>
  <c r="W976" i="1" a="1"/>
  <c r="V976" i="1" a="1"/>
  <c r="V976" i="1" s="1"/>
  <c r="U976" i="1"/>
  <c r="T976" i="1"/>
  <c r="O976" i="1" s="1"/>
  <c r="P976" i="1"/>
  <c r="G976" i="1"/>
  <c r="C976" i="1"/>
  <c r="D976" i="1" s="1"/>
  <c r="B976" i="1"/>
  <c r="X975" i="1" a="1"/>
  <c r="X975" i="1" s="1"/>
  <c r="Y975" i="1" s="1"/>
  <c r="W975" i="1"/>
  <c r="W975" i="1" a="1"/>
  <c r="V975" i="1" a="1"/>
  <c r="V975" i="1" s="1"/>
  <c r="U975" i="1"/>
  <c r="T975" i="1"/>
  <c r="P975" i="1"/>
  <c r="O975" i="1"/>
  <c r="G975" i="1"/>
  <c r="D975" i="1"/>
  <c r="C975" i="1"/>
  <c r="B975" i="1"/>
  <c r="X974" i="1"/>
  <c r="X974" i="1" a="1"/>
  <c r="W974" i="1" a="1"/>
  <c r="W974" i="1" s="1"/>
  <c r="Y974" i="1" s="1"/>
  <c r="V974" i="1"/>
  <c r="V974" i="1" a="1"/>
  <c r="U974" i="1"/>
  <c r="T974" i="1"/>
  <c r="O974" i="1" s="1"/>
  <c r="P974" i="1"/>
  <c r="G974" i="1"/>
  <c r="C974" i="1"/>
  <c r="D974" i="1" s="1"/>
  <c r="B974" i="1"/>
  <c r="X973" i="1"/>
  <c r="X973" i="1" a="1"/>
  <c r="W973" i="1" a="1"/>
  <c r="W973" i="1" s="1"/>
  <c r="V973" i="1"/>
  <c r="V973" i="1" a="1"/>
  <c r="U973" i="1"/>
  <c r="T973" i="1"/>
  <c r="O973" i="1" s="1"/>
  <c r="P973" i="1"/>
  <c r="G973" i="1"/>
  <c r="D973" i="1"/>
  <c r="C973" i="1"/>
  <c r="B973" i="1"/>
  <c r="X972" i="1" a="1"/>
  <c r="X972" i="1" s="1"/>
  <c r="Y972" i="1" s="1"/>
  <c r="W972" i="1"/>
  <c r="W972" i="1" a="1"/>
  <c r="V972" i="1"/>
  <c r="V972" i="1" a="1"/>
  <c r="U972" i="1"/>
  <c r="T972" i="1"/>
  <c r="P972" i="1"/>
  <c r="O972" i="1"/>
  <c r="G972" i="1"/>
  <c r="C972" i="1"/>
  <c r="D972" i="1" s="1"/>
  <c r="B972" i="1"/>
  <c r="X971" i="1" a="1"/>
  <c r="X971" i="1" s="1"/>
  <c r="Y971" i="1" s="1"/>
  <c r="W971" i="1"/>
  <c r="W971" i="1" a="1"/>
  <c r="V971" i="1" a="1"/>
  <c r="V971" i="1" s="1"/>
  <c r="U971" i="1"/>
  <c r="T971" i="1"/>
  <c r="P971" i="1"/>
  <c r="O971" i="1"/>
  <c r="G971" i="1"/>
  <c r="C971" i="1"/>
  <c r="D971" i="1" s="1"/>
  <c r="B971" i="1"/>
  <c r="X970" i="1"/>
  <c r="Y970" i="1" s="1"/>
  <c r="X970" i="1" a="1"/>
  <c r="W970" i="1" a="1"/>
  <c r="W970" i="1" s="1"/>
  <c r="V970" i="1"/>
  <c r="V970" i="1" a="1"/>
  <c r="U970" i="1"/>
  <c r="T970" i="1"/>
  <c r="O970" i="1" s="1"/>
  <c r="P970" i="1"/>
  <c r="G970" i="1"/>
  <c r="D970" i="1"/>
  <c r="C970" i="1"/>
  <c r="B970" i="1"/>
  <c r="X969" i="1" a="1"/>
  <c r="X969" i="1" s="1"/>
  <c r="Y969" i="1" s="1"/>
  <c r="W969" i="1" a="1"/>
  <c r="W969" i="1" s="1"/>
  <c r="V969" i="1"/>
  <c r="V969" i="1" a="1"/>
  <c r="U969" i="1"/>
  <c r="T969" i="1"/>
  <c r="O969" i="1" s="1"/>
  <c r="P969" i="1"/>
  <c r="G969" i="1"/>
  <c r="C969" i="1"/>
  <c r="D969" i="1" s="1"/>
  <c r="B969" i="1"/>
  <c r="X968" i="1" a="1"/>
  <c r="X968" i="1" s="1"/>
  <c r="Y968" i="1" s="1"/>
  <c r="W968" i="1"/>
  <c r="W968" i="1" a="1"/>
  <c r="V968" i="1" a="1"/>
  <c r="V968" i="1" s="1"/>
  <c r="U968" i="1"/>
  <c r="T968" i="1"/>
  <c r="P968" i="1"/>
  <c r="O968" i="1"/>
  <c r="G968" i="1"/>
  <c r="C968" i="1"/>
  <c r="D968" i="1" s="1"/>
  <c r="B968" i="1"/>
  <c r="X967" i="1" a="1"/>
  <c r="X967" i="1" s="1"/>
  <c r="Y967" i="1" s="1"/>
  <c r="W967" i="1" a="1"/>
  <c r="W967" i="1" s="1"/>
  <c r="V967" i="1" a="1"/>
  <c r="V967" i="1" s="1"/>
  <c r="U967" i="1"/>
  <c r="T967" i="1"/>
  <c r="P967" i="1"/>
  <c r="O967" i="1"/>
  <c r="G967" i="1"/>
  <c r="D967" i="1"/>
  <c r="C967" i="1"/>
  <c r="B967" i="1"/>
  <c r="X966" i="1" a="1"/>
  <c r="X966" i="1" s="1"/>
  <c r="Y966" i="1" s="1"/>
  <c r="W966" i="1" a="1"/>
  <c r="W966" i="1" s="1"/>
  <c r="V966" i="1"/>
  <c r="V966" i="1" a="1"/>
  <c r="U966" i="1"/>
  <c r="T966" i="1"/>
  <c r="O966" i="1" s="1"/>
  <c r="P966" i="1"/>
  <c r="G966" i="1"/>
  <c r="D966" i="1"/>
  <c r="C966" i="1"/>
  <c r="B966" i="1"/>
  <c r="X965" i="1"/>
  <c r="Y965" i="1" s="1"/>
  <c r="X965" i="1" a="1"/>
  <c r="W965" i="1" a="1"/>
  <c r="W965" i="1" s="1"/>
  <c r="V965" i="1" a="1"/>
  <c r="V965" i="1" s="1"/>
  <c r="U965" i="1"/>
  <c r="T965" i="1"/>
  <c r="P965" i="1"/>
  <c r="O965" i="1"/>
  <c r="G965" i="1"/>
  <c r="D965" i="1"/>
  <c r="C965" i="1"/>
  <c r="B965" i="1"/>
  <c r="X964" i="1" a="1"/>
  <c r="X964" i="1" s="1"/>
  <c r="Y964" i="1" s="1"/>
  <c r="W964" i="1" a="1"/>
  <c r="W964" i="1" s="1"/>
  <c r="V964" i="1" a="1"/>
  <c r="V964" i="1" s="1"/>
  <c r="U964" i="1"/>
  <c r="T964" i="1"/>
  <c r="P964" i="1"/>
  <c r="O964" i="1"/>
  <c r="G964" i="1"/>
  <c r="C964" i="1"/>
  <c r="D964" i="1" s="1"/>
  <c r="B964" i="1"/>
  <c r="X963" i="1" a="1"/>
  <c r="X963" i="1" s="1"/>
  <c r="Y963" i="1" s="1"/>
  <c r="W963" i="1"/>
  <c r="W963" i="1" a="1"/>
  <c r="V963" i="1" a="1"/>
  <c r="V963" i="1" s="1"/>
  <c r="U963" i="1"/>
  <c r="T963" i="1"/>
  <c r="O963" i="1" s="1"/>
  <c r="P963" i="1"/>
  <c r="G963" i="1"/>
  <c r="D963" i="1"/>
  <c r="C963" i="1"/>
  <c r="B963" i="1"/>
  <c r="Y962" i="1"/>
  <c r="X962" i="1"/>
  <c r="X962" i="1" a="1"/>
  <c r="W962" i="1" a="1"/>
  <c r="W962" i="1" s="1"/>
  <c r="V962" i="1" a="1"/>
  <c r="V962" i="1" s="1"/>
  <c r="U962" i="1"/>
  <c r="T962" i="1"/>
  <c r="P962" i="1"/>
  <c r="O962" i="1"/>
  <c r="G962" i="1"/>
  <c r="D962" i="1"/>
  <c r="C962" i="1"/>
  <c r="B962" i="1"/>
  <c r="Y961" i="1"/>
  <c r="X961" i="1"/>
  <c r="X961" i="1" a="1"/>
  <c r="W961" i="1" a="1"/>
  <c r="W961" i="1" s="1"/>
  <c r="V961" i="1"/>
  <c r="V961" i="1" a="1"/>
  <c r="U961" i="1"/>
  <c r="T961" i="1"/>
  <c r="P961" i="1"/>
  <c r="O961" i="1"/>
  <c r="G961" i="1"/>
  <c r="C961" i="1"/>
  <c r="D961" i="1" s="1"/>
  <c r="B961" i="1"/>
  <c r="X960" i="1"/>
  <c r="Y960" i="1" s="1"/>
  <c r="X960" i="1" a="1"/>
  <c r="W960" i="1"/>
  <c r="W960" i="1" a="1"/>
  <c r="V960" i="1" a="1"/>
  <c r="V960" i="1" s="1"/>
  <c r="U960" i="1"/>
  <c r="T960" i="1"/>
  <c r="O960" i="1" s="1"/>
  <c r="P960" i="1"/>
  <c r="G960" i="1"/>
  <c r="C960" i="1"/>
  <c r="D960" i="1" s="1"/>
  <c r="B960" i="1"/>
  <c r="X959" i="1" a="1"/>
  <c r="X959" i="1" s="1"/>
  <c r="Y959" i="1" s="1"/>
  <c r="W959" i="1"/>
  <c r="W959" i="1" a="1"/>
  <c r="V959" i="1" a="1"/>
  <c r="V959" i="1" s="1"/>
  <c r="U959" i="1"/>
  <c r="T959" i="1"/>
  <c r="P959" i="1"/>
  <c r="O959" i="1"/>
  <c r="G959" i="1"/>
  <c r="D959" i="1"/>
  <c r="C959" i="1"/>
  <c r="B959" i="1"/>
  <c r="Y958" i="1"/>
  <c r="X958" i="1"/>
  <c r="X958" i="1" a="1"/>
  <c r="W958" i="1"/>
  <c r="W958" i="1" a="1"/>
  <c r="V958" i="1"/>
  <c r="V958" i="1" a="1"/>
  <c r="U958" i="1"/>
  <c r="T958" i="1"/>
  <c r="O958" i="1" s="1"/>
  <c r="P958" i="1"/>
  <c r="G958" i="1"/>
  <c r="C958" i="1"/>
  <c r="D958" i="1" s="1"/>
  <c r="B958" i="1"/>
  <c r="X957" i="1"/>
  <c r="Y957" i="1" s="1"/>
  <c r="X957" i="1" a="1"/>
  <c r="W957" i="1" a="1"/>
  <c r="W957" i="1" s="1"/>
  <c r="V957" i="1"/>
  <c r="V957" i="1" a="1"/>
  <c r="U957" i="1"/>
  <c r="T957" i="1"/>
  <c r="O957" i="1" s="1"/>
  <c r="P957" i="1"/>
  <c r="G957" i="1"/>
  <c r="D957" i="1"/>
  <c r="C957" i="1"/>
  <c r="B957" i="1"/>
  <c r="X956" i="1" a="1"/>
  <c r="X956" i="1" s="1"/>
  <c r="Y956" i="1" s="1"/>
  <c r="W956" i="1"/>
  <c r="W956" i="1" a="1"/>
  <c r="V956" i="1"/>
  <c r="V956" i="1" a="1"/>
  <c r="U956" i="1"/>
  <c r="T956" i="1"/>
  <c r="P956" i="1"/>
  <c r="O956" i="1"/>
  <c r="G956" i="1"/>
  <c r="C956" i="1"/>
  <c r="D956" i="1" s="1"/>
  <c r="B956" i="1"/>
  <c r="X955" i="1" a="1"/>
  <c r="X955" i="1" s="1"/>
  <c r="Y955" i="1" s="1"/>
  <c r="W955" i="1"/>
  <c r="W955" i="1" a="1"/>
  <c r="V955" i="1" a="1"/>
  <c r="V955" i="1" s="1"/>
  <c r="U955" i="1"/>
  <c r="T955" i="1"/>
  <c r="P955" i="1"/>
  <c r="O955" i="1"/>
  <c r="G955" i="1"/>
  <c r="C955" i="1"/>
  <c r="D955" i="1" s="1"/>
  <c r="B955" i="1"/>
  <c r="X954" i="1"/>
  <c r="Y954" i="1" s="1"/>
  <c r="X954" i="1" a="1"/>
  <c r="W954" i="1" a="1"/>
  <c r="W954" i="1" s="1"/>
  <c r="V954" i="1"/>
  <c r="V954" i="1" a="1"/>
  <c r="U954" i="1"/>
  <c r="T954" i="1"/>
  <c r="O954" i="1" s="1"/>
  <c r="P954" i="1"/>
  <c r="G954" i="1"/>
  <c r="D954" i="1"/>
  <c r="C954" i="1"/>
  <c r="B954" i="1"/>
  <c r="X953" i="1" a="1"/>
  <c r="X953" i="1" s="1"/>
  <c r="Y953" i="1" s="1"/>
  <c r="W953" i="1" a="1"/>
  <c r="W953" i="1" s="1"/>
  <c r="V953" i="1"/>
  <c r="V953" i="1" a="1"/>
  <c r="U953" i="1"/>
  <c r="T953" i="1"/>
  <c r="O953" i="1" s="1"/>
  <c r="P953" i="1"/>
  <c r="G953" i="1"/>
  <c r="C953" i="1"/>
  <c r="D953" i="1" s="1"/>
  <c r="B953" i="1"/>
  <c r="X952" i="1" a="1"/>
  <c r="X952" i="1" s="1"/>
  <c r="Y952" i="1" s="1"/>
  <c r="W952" i="1"/>
  <c r="W952" i="1" a="1"/>
  <c r="V952" i="1" a="1"/>
  <c r="V952" i="1" s="1"/>
  <c r="U952" i="1"/>
  <c r="T952" i="1"/>
  <c r="P952" i="1"/>
  <c r="O952" i="1"/>
  <c r="G952" i="1"/>
  <c r="C952" i="1"/>
  <c r="D952" i="1" s="1"/>
  <c r="B952" i="1"/>
  <c r="X951" i="1" a="1"/>
  <c r="X951" i="1" s="1"/>
  <c r="Y951" i="1" s="1"/>
  <c r="W951" i="1" a="1"/>
  <c r="W951" i="1" s="1"/>
  <c r="V951" i="1" a="1"/>
  <c r="V951" i="1" s="1"/>
  <c r="U951" i="1"/>
  <c r="T951" i="1"/>
  <c r="P951" i="1"/>
  <c r="O951" i="1"/>
  <c r="G951" i="1"/>
  <c r="D951" i="1"/>
  <c r="C951" i="1"/>
  <c r="B951" i="1"/>
  <c r="X950" i="1" a="1"/>
  <c r="X950" i="1" s="1"/>
  <c r="Y950" i="1" s="1"/>
  <c r="W950" i="1"/>
  <c r="W950" i="1" a="1"/>
  <c r="V950" i="1"/>
  <c r="V950" i="1" a="1"/>
  <c r="U950" i="1"/>
  <c r="T950" i="1"/>
  <c r="O950" i="1" s="1"/>
  <c r="P950" i="1"/>
  <c r="G950" i="1"/>
  <c r="D950" i="1"/>
  <c r="C950" i="1"/>
  <c r="B950" i="1"/>
  <c r="X949" i="1"/>
  <c r="Y949" i="1" s="1"/>
  <c r="X949" i="1" a="1"/>
  <c r="W949" i="1" a="1"/>
  <c r="W949" i="1" s="1"/>
  <c r="V949" i="1" a="1"/>
  <c r="V949" i="1" s="1"/>
  <c r="U949" i="1"/>
  <c r="T949" i="1"/>
  <c r="P949" i="1"/>
  <c r="O949" i="1"/>
  <c r="G949" i="1"/>
  <c r="D949" i="1"/>
  <c r="C949" i="1"/>
  <c r="B949" i="1"/>
  <c r="X948" i="1" a="1"/>
  <c r="X948" i="1" s="1"/>
  <c r="Y948" i="1" s="1"/>
  <c r="W948" i="1" a="1"/>
  <c r="W948" i="1" s="1"/>
  <c r="V948" i="1"/>
  <c r="V948" i="1" a="1"/>
  <c r="U948" i="1"/>
  <c r="T948" i="1"/>
  <c r="P948" i="1"/>
  <c r="O948" i="1"/>
  <c r="G948" i="1"/>
  <c r="C948" i="1"/>
  <c r="D948" i="1" s="1"/>
  <c r="B948" i="1"/>
  <c r="X947" i="1" a="1"/>
  <c r="X947" i="1" s="1"/>
  <c r="Y947" i="1" s="1"/>
  <c r="W947" i="1"/>
  <c r="W947" i="1" a="1"/>
  <c r="V947" i="1" a="1"/>
  <c r="V947" i="1" s="1"/>
  <c r="U947" i="1"/>
  <c r="T947" i="1"/>
  <c r="O947" i="1" s="1"/>
  <c r="P947" i="1"/>
  <c r="G947" i="1"/>
  <c r="D947" i="1"/>
  <c r="C947" i="1"/>
  <c r="B947" i="1"/>
  <c r="Y946" i="1"/>
  <c r="X946" i="1"/>
  <c r="X946" i="1" a="1"/>
  <c r="W946" i="1" a="1"/>
  <c r="W946" i="1" s="1"/>
  <c r="V946" i="1" a="1"/>
  <c r="V946" i="1" s="1"/>
  <c r="U946" i="1"/>
  <c r="T946" i="1"/>
  <c r="P946" i="1"/>
  <c r="O946" i="1"/>
  <c r="G946" i="1"/>
  <c r="D946" i="1"/>
  <c r="C946" i="1"/>
  <c r="B946" i="1"/>
  <c r="Y945" i="1"/>
  <c r="X945" i="1"/>
  <c r="X945" i="1" a="1"/>
  <c r="W945" i="1" a="1"/>
  <c r="W945" i="1" s="1"/>
  <c r="V945" i="1"/>
  <c r="V945" i="1" a="1"/>
  <c r="U945" i="1"/>
  <c r="T945" i="1"/>
  <c r="P945" i="1"/>
  <c r="O945" i="1"/>
  <c r="G945" i="1"/>
  <c r="C945" i="1"/>
  <c r="D945" i="1" s="1"/>
  <c r="B945" i="1"/>
  <c r="X944" i="1" a="1"/>
  <c r="X944" i="1" s="1"/>
  <c r="Y944" i="1" s="1"/>
  <c r="W944" i="1"/>
  <c r="W944" i="1" a="1"/>
  <c r="V944" i="1" a="1"/>
  <c r="V944" i="1" s="1"/>
  <c r="U944" i="1"/>
  <c r="T944" i="1"/>
  <c r="O944" i="1" s="1"/>
  <c r="P944" i="1"/>
  <c r="G944" i="1"/>
  <c r="C944" i="1"/>
  <c r="D944" i="1" s="1"/>
  <c r="B944" i="1"/>
  <c r="X943" i="1" a="1"/>
  <c r="X943" i="1" s="1"/>
  <c r="Y943" i="1" s="1"/>
  <c r="W943" i="1"/>
  <c r="W943" i="1" a="1"/>
  <c r="V943" i="1" a="1"/>
  <c r="V943" i="1" s="1"/>
  <c r="U943" i="1"/>
  <c r="T943" i="1"/>
  <c r="P943" i="1"/>
  <c r="O943" i="1"/>
  <c r="G943" i="1"/>
  <c r="D943" i="1"/>
  <c r="C943" i="1"/>
  <c r="B943" i="1"/>
  <c r="Y942" i="1"/>
  <c r="X942" i="1"/>
  <c r="X942" i="1" a="1"/>
  <c r="W942" i="1" a="1"/>
  <c r="W942" i="1" s="1"/>
  <c r="V942" i="1"/>
  <c r="V942" i="1" a="1"/>
  <c r="U942" i="1"/>
  <c r="T942" i="1"/>
  <c r="O942" i="1" s="1"/>
  <c r="P942" i="1"/>
  <c r="G942" i="1"/>
  <c r="C942" i="1"/>
  <c r="D942" i="1" s="1"/>
  <c r="B942" i="1"/>
  <c r="X941" i="1"/>
  <c r="Y941" i="1" s="1"/>
  <c r="X941" i="1" a="1"/>
  <c r="W941" i="1" a="1"/>
  <c r="W941" i="1" s="1"/>
  <c r="V941" i="1"/>
  <c r="V941" i="1" a="1"/>
  <c r="U941" i="1"/>
  <c r="T941" i="1"/>
  <c r="O941" i="1" s="1"/>
  <c r="P941" i="1"/>
  <c r="G941" i="1"/>
  <c r="D941" i="1"/>
  <c r="C941" i="1"/>
  <c r="B941" i="1"/>
  <c r="X940" i="1" a="1"/>
  <c r="X940" i="1" s="1"/>
  <c r="Y940" i="1" s="1"/>
  <c r="W940" i="1"/>
  <c r="W940" i="1" a="1"/>
  <c r="V940" i="1"/>
  <c r="V940" i="1" a="1"/>
  <c r="U940" i="1"/>
  <c r="T940" i="1"/>
  <c r="P940" i="1"/>
  <c r="O940" i="1"/>
  <c r="G940" i="1"/>
  <c r="C940" i="1"/>
  <c r="D940" i="1" s="1"/>
  <c r="B940" i="1"/>
  <c r="X939" i="1" a="1"/>
  <c r="X939" i="1" s="1"/>
  <c r="Y939" i="1" s="1"/>
  <c r="W939" i="1"/>
  <c r="W939" i="1" a="1"/>
  <c r="V939" i="1" a="1"/>
  <c r="V939" i="1" s="1"/>
  <c r="U939" i="1"/>
  <c r="T939" i="1"/>
  <c r="P939" i="1"/>
  <c r="O939" i="1"/>
  <c r="G939" i="1"/>
  <c r="C939" i="1"/>
  <c r="D939" i="1" s="1"/>
  <c r="B939" i="1"/>
  <c r="X938" i="1"/>
  <c r="Y938" i="1" s="1"/>
  <c r="X938" i="1" a="1"/>
  <c r="W938" i="1" a="1"/>
  <c r="W938" i="1" s="1"/>
  <c r="V938" i="1"/>
  <c r="V938" i="1" a="1"/>
  <c r="U938" i="1"/>
  <c r="T938" i="1"/>
  <c r="O938" i="1" s="1"/>
  <c r="P938" i="1"/>
  <c r="G938" i="1"/>
  <c r="D938" i="1"/>
  <c r="C938" i="1"/>
  <c r="B938" i="1"/>
  <c r="X937" i="1" a="1"/>
  <c r="X937" i="1" s="1"/>
  <c r="Y937" i="1" s="1"/>
  <c r="W937" i="1" a="1"/>
  <c r="W937" i="1" s="1"/>
  <c r="V937" i="1"/>
  <c r="V937" i="1" a="1"/>
  <c r="U937" i="1"/>
  <c r="T937" i="1"/>
  <c r="O937" i="1" s="1"/>
  <c r="P937" i="1"/>
  <c r="G937" i="1"/>
  <c r="C937" i="1"/>
  <c r="D937" i="1" s="1"/>
  <c r="B937" i="1"/>
  <c r="X936" i="1" a="1"/>
  <c r="X936" i="1" s="1"/>
  <c r="Y936" i="1" s="1"/>
  <c r="W936" i="1"/>
  <c r="W936" i="1" a="1"/>
  <c r="V936" i="1" a="1"/>
  <c r="V936" i="1" s="1"/>
  <c r="U936" i="1"/>
  <c r="T936" i="1"/>
  <c r="P936" i="1"/>
  <c r="O936" i="1"/>
  <c r="G936" i="1"/>
  <c r="C936" i="1"/>
  <c r="D936" i="1" s="1"/>
  <c r="B936" i="1"/>
  <c r="X935" i="1" a="1"/>
  <c r="X935" i="1" s="1"/>
  <c r="Y935" i="1" s="1"/>
  <c r="W935" i="1" a="1"/>
  <c r="W935" i="1" s="1"/>
  <c r="V935" i="1" a="1"/>
  <c r="V935" i="1" s="1"/>
  <c r="U935" i="1"/>
  <c r="T935" i="1"/>
  <c r="P935" i="1"/>
  <c r="O935" i="1"/>
  <c r="G935" i="1"/>
  <c r="D935" i="1"/>
  <c r="C935" i="1"/>
  <c r="B935" i="1"/>
  <c r="X934" i="1" a="1"/>
  <c r="X934" i="1" s="1"/>
  <c r="Y934" i="1" s="1"/>
  <c r="W934" i="1"/>
  <c r="W934" i="1" a="1"/>
  <c r="V934" i="1"/>
  <c r="V934" i="1" a="1"/>
  <c r="U934" i="1"/>
  <c r="T934" i="1"/>
  <c r="O934" i="1" s="1"/>
  <c r="P934" i="1"/>
  <c r="G934" i="1"/>
  <c r="D934" i="1"/>
  <c r="C934" i="1"/>
  <c r="B934" i="1"/>
  <c r="X933" i="1"/>
  <c r="Y933" i="1" s="1"/>
  <c r="X933" i="1" a="1"/>
  <c r="W933" i="1" a="1"/>
  <c r="W933" i="1" s="1"/>
  <c r="V933" i="1" a="1"/>
  <c r="V933" i="1" s="1"/>
  <c r="U933" i="1"/>
  <c r="T933" i="1"/>
  <c r="P933" i="1"/>
  <c r="O933" i="1"/>
  <c r="G933" i="1"/>
  <c r="D933" i="1"/>
  <c r="C933" i="1"/>
  <c r="B933" i="1"/>
  <c r="X932" i="1" a="1"/>
  <c r="X932" i="1" s="1"/>
  <c r="Y932" i="1" s="1"/>
  <c r="W932" i="1" a="1"/>
  <c r="W932" i="1" s="1"/>
  <c r="V932" i="1"/>
  <c r="V932" i="1" a="1"/>
  <c r="U932" i="1"/>
  <c r="T932" i="1"/>
  <c r="P932" i="1"/>
  <c r="O932" i="1"/>
  <c r="G932" i="1"/>
  <c r="C932" i="1"/>
  <c r="D932" i="1" s="1"/>
  <c r="B932" i="1"/>
  <c r="X931" i="1" a="1"/>
  <c r="X931" i="1" s="1"/>
  <c r="Y931" i="1" s="1"/>
  <c r="W931" i="1"/>
  <c r="W931" i="1" a="1"/>
  <c r="V931" i="1" a="1"/>
  <c r="V931" i="1" s="1"/>
  <c r="U931" i="1"/>
  <c r="T931" i="1"/>
  <c r="O931" i="1" s="1"/>
  <c r="P931" i="1"/>
  <c r="G931" i="1"/>
  <c r="D931" i="1"/>
  <c r="C931" i="1"/>
  <c r="B931" i="1"/>
  <c r="Y930" i="1"/>
  <c r="X930" i="1"/>
  <c r="X930" i="1" a="1"/>
  <c r="W930" i="1" a="1"/>
  <c r="W930" i="1" s="1"/>
  <c r="V930" i="1" a="1"/>
  <c r="V930" i="1" s="1"/>
  <c r="U930" i="1"/>
  <c r="T930" i="1"/>
  <c r="P930" i="1"/>
  <c r="O930" i="1"/>
  <c r="G930" i="1"/>
  <c r="D930" i="1"/>
  <c r="C930" i="1"/>
  <c r="B930" i="1"/>
  <c r="X929" i="1"/>
  <c r="Y929" i="1" s="1"/>
  <c r="X929" i="1" a="1"/>
  <c r="W929" i="1" a="1"/>
  <c r="W929" i="1" s="1"/>
  <c r="V929" i="1"/>
  <c r="V929" i="1" a="1"/>
  <c r="U929" i="1"/>
  <c r="T929" i="1"/>
  <c r="P929" i="1"/>
  <c r="O929" i="1"/>
  <c r="G929" i="1"/>
  <c r="C929" i="1"/>
  <c r="D929" i="1" s="1"/>
  <c r="B929" i="1"/>
  <c r="X928" i="1" a="1"/>
  <c r="X928" i="1" s="1"/>
  <c r="Y928" i="1" s="1"/>
  <c r="W928" i="1"/>
  <c r="W928" i="1" a="1"/>
  <c r="V928" i="1" a="1"/>
  <c r="V928" i="1" s="1"/>
  <c r="U928" i="1"/>
  <c r="T928" i="1"/>
  <c r="O928" i="1" s="1"/>
  <c r="P928" i="1"/>
  <c r="G928" i="1"/>
  <c r="D928" i="1"/>
  <c r="C928" i="1"/>
  <c r="B928" i="1"/>
  <c r="X927" i="1" a="1"/>
  <c r="X927" i="1" s="1"/>
  <c r="Y927" i="1" s="1"/>
  <c r="W927" i="1"/>
  <c r="W927" i="1" a="1"/>
  <c r="V927" i="1" a="1"/>
  <c r="V927" i="1" s="1"/>
  <c r="U927" i="1"/>
  <c r="T927" i="1"/>
  <c r="P927" i="1"/>
  <c r="O927" i="1"/>
  <c r="G927" i="1"/>
  <c r="D927" i="1"/>
  <c r="C927" i="1"/>
  <c r="B927" i="1"/>
  <c r="Y926" i="1"/>
  <c r="X926" i="1"/>
  <c r="X926" i="1" a="1"/>
  <c r="W926" i="1" a="1"/>
  <c r="W926" i="1" s="1"/>
  <c r="V926" i="1"/>
  <c r="V926" i="1" a="1"/>
  <c r="U926" i="1"/>
  <c r="T926" i="1"/>
  <c r="O926" i="1" s="1"/>
  <c r="P926" i="1"/>
  <c r="G926" i="1"/>
  <c r="C926" i="1"/>
  <c r="D926" i="1" s="1"/>
  <c r="B926" i="1"/>
  <c r="X925" i="1"/>
  <c r="Y925" i="1" s="1"/>
  <c r="X925" i="1" a="1"/>
  <c r="W925" i="1" a="1"/>
  <c r="W925" i="1" s="1"/>
  <c r="V925" i="1"/>
  <c r="V925" i="1" a="1"/>
  <c r="U925" i="1"/>
  <c r="T925" i="1"/>
  <c r="O925" i="1" s="1"/>
  <c r="P925" i="1"/>
  <c r="G925" i="1"/>
  <c r="D925" i="1"/>
  <c r="C925" i="1"/>
  <c r="B925" i="1"/>
  <c r="X924" i="1" a="1"/>
  <c r="X924" i="1" s="1"/>
  <c r="Y924" i="1" s="1"/>
  <c r="W924" i="1"/>
  <c r="W924" i="1" a="1"/>
  <c r="V924" i="1"/>
  <c r="V924" i="1" a="1"/>
  <c r="U924" i="1"/>
  <c r="T924" i="1"/>
  <c r="P924" i="1"/>
  <c r="O924" i="1"/>
  <c r="G924" i="1"/>
  <c r="C924" i="1"/>
  <c r="D924" i="1" s="1"/>
  <c r="B924" i="1"/>
  <c r="X923" i="1" a="1"/>
  <c r="X923" i="1" s="1"/>
  <c r="Y923" i="1" s="1"/>
  <c r="W923" i="1"/>
  <c r="W923" i="1" a="1"/>
  <c r="V923" i="1" a="1"/>
  <c r="V923" i="1" s="1"/>
  <c r="U923" i="1"/>
  <c r="T923" i="1"/>
  <c r="P923" i="1"/>
  <c r="O923" i="1"/>
  <c r="G923" i="1"/>
  <c r="C923" i="1"/>
  <c r="D923" i="1" s="1"/>
  <c r="B923" i="1"/>
  <c r="X922" i="1"/>
  <c r="Y922" i="1" s="1"/>
  <c r="X922" i="1" a="1"/>
  <c r="W922" i="1" a="1"/>
  <c r="W922" i="1" s="1"/>
  <c r="V922" i="1"/>
  <c r="V922" i="1" a="1"/>
  <c r="U922" i="1"/>
  <c r="T922" i="1"/>
  <c r="O922" i="1" s="1"/>
  <c r="P922" i="1"/>
  <c r="G922" i="1"/>
  <c r="D922" i="1"/>
  <c r="C922" i="1"/>
  <c r="B922" i="1"/>
  <c r="X921" i="1" a="1"/>
  <c r="X921" i="1" s="1"/>
  <c r="Y921" i="1" s="1"/>
  <c r="W921" i="1" a="1"/>
  <c r="W921" i="1" s="1"/>
  <c r="V921" i="1"/>
  <c r="V921" i="1" a="1"/>
  <c r="U921" i="1"/>
  <c r="T921" i="1"/>
  <c r="O921" i="1" s="1"/>
  <c r="P921" i="1"/>
  <c r="G921" i="1"/>
  <c r="C921" i="1"/>
  <c r="D921" i="1" s="1"/>
  <c r="B921" i="1"/>
  <c r="X920" i="1" a="1"/>
  <c r="X920" i="1" s="1"/>
  <c r="Y920" i="1" s="1"/>
  <c r="W920" i="1"/>
  <c r="W920" i="1" a="1"/>
  <c r="V920" i="1" a="1"/>
  <c r="V920" i="1" s="1"/>
  <c r="U920" i="1"/>
  <c r="T920" i="1"/>
  <c r="P920" i="1"/>
  <c r="O920" i="1"/>
  <c r="G920" i="1"/>
  <c r="C920" i="1"/>
  <c r="D920" i="1" s="1"/>
  <c r="B920" i="1"/>
  <c r="X919" i="1" a="1"/>
  <c r="X919" i="1" s="1"/>
  <c r="Y919" i="1" s="1"/>
  <c r="W919" i="1" a="1"/>
  <c r="W919" i="1" s="1"/>
  <c r="V919" i="1" a="1"/>
  <c r="V919" i="1" s="1"/>
  <c r="U919" i="1"/>
  <c r="T919" i="1"/>
  <c r="P919" i="1"/>
  <c r="O919" i="1"/>
  <c r="G919" i="1"/>
  <c r="D919" i="1"/>
  <c r="C919" i="1"/>
  <c r="B919" i="1"/>
  <c r="X918" i="1" a="1"/>
  <c r="X918" i="1" s="1"/>
  <c r="Y918" i="1" s="1"/>
  <c r="W918" i="1"/>
  <c r="W918" i="1" a="1"/>
  <c r="V918" i="1"/>
  <c r="V918" i="1" a="1"/>
  <c r="U918" i="1"/>
  <c r="T918" i="1"/>
  <c r="O918" i="1" s="1"/>
  <c r="P918" i="1"/>
  <c r="G918" i="1"/>
  <c r="D918" i="1"/>
  <c r="C918" i="1"/>
  <c r="B918" i="1"/>
  <c r="X917" i="1"/>
  <c r="Y917" i="1" s="1"/>
  <c r="X917" i="1" a="1"/>
  <c r="W917" i="1" a="1"/>
  <c r="W917" i="1" s="1"/>
  <c r="V917" i="1" a="1"/>
  <c r="V917" i="1" s="1"/>
  <c r="U917" i="1"/>
  <c r="T917" i="1"/>
  <c r="P917" i="1"/>
  <c r="O917" i="1"/>
  <c r="G917" i="1"/>
  <c r="C917" i="1"/>
  <c r="D917" i="1" s="1"/>
  <c r="B917" i="1"/>
  <c r="X916" i="1" a="1"/>
  <c r="X916" i="1" s="1"/>
  <c r="Y916" i="1" s="1"/>
  <c r="W916" i="1" a="1"/>
  <c r="W916" i="1" s="1"/>
  <c r="V916" i="1"/>
  <c r="V916" i="1" a="1"/>
  <c r="U916" i="1"/>
  <c r="T916" i="1"/>
  <c r="P916" i="1"/>
  <c r="O916" i="1"/>
  <c r="G916" i="1"/>
  <c r="C916" i="1"/>
  <c r="D916" i="1" s="1"/>
  <c r="B916" i="1"/>
  <c r="X915" i="1" a="1"/>
  <c r="X915" i="1" s="1"/>
  <c r="Y915" i="1" s="1"/>
  <c r="W915" i="1"/>
  <c r="W915" i="1" a="1"/>
  <c r="V915" i="1" a="1"/>
  <c r="V915" i="1" s="1"/>
  <c r="U915" i="1"/>
  <c r="T915" i="1"/>
  <c r="O915" i="1" s="1"/>
  <c r="P915" i="1"/>
  <c r="G915" i="1"/>
  <c r="D915" i="1"/>
  <c r="C915" i="1"/>
  <c r="B915" i="1"/>
  <c r="Y914" i="1"/>
  <c r="X914" i="1"/>
  <c r="X914" i="1" a="1"/>
  <c r="W914" i="1" a="1"/>
  <c r="W914" i="1" s="1"/>
  <c r="V914" i="1" a="1"/>
  <c r="V914" i="1" s="1"/>
  <c r="U914" i="1"/>
  <c r="T914" i="1"/>
  <c r="P914" i="1"/>
  <c r="O914" i="1"/>
  <c r="G914" i="1"/>
  <c r="D914" i="1"/>
  <c r="C914" i="1"/>
  <c r="B914" i="1"/>
  <c r="X913" i="1"/>
  <c r="Y913" i="1" s="1"/>
  <c r="X913" i="1" a="1"/>
  <c r="W913" i="1" a="1"/>
  <c r="W913" i="1" s="1"/>
  <c r="V913" i="1"/>
  <c r="V913" i="1" a="1"/>
  <c r="U913" i="1"/>
  <c r="T913" i="1"/>
  <c r="P913" i="1"/>
  <c r="O913" i="1"/>
  <c r="G913" i="1"/>
  <c r="C913" i="1"/>
  <c r="D913" i="1" s="1"/>
  <c r="B913" i="1"/>
  <c r="X912" i="1"/>
  <c r="Y912" i="1" s="1"/>
  <c r="X912" i="1" a="1"/>
  <c r="W912" i="1"/>
  <c r="W912" i="1" a="1"/>
  <c r="V912" i="1" a="1"/>
  <c r="V912" i="1" s="1"/>
  <c r="U912" i="1"/>
  <c r="T912" i="1"/>
  <c r="O912" i="1" s="1"/>
  <c r="P912" i="1"/>
  <c r="G912" i="1"/>
  <c r="D912" i="1"/>
  <c r="C912" i="1"/>
  <c r="B912" i="1"/>
  <c r="X911" i="1" a="1"/>
  <c r="X911" i="1" s="1"/>
  <c r="Y911" i="1" s="1"/>
  <c r="W911" i="1"/>
  <c r="W911" i="1" a="1"/>
  <c r="V911" i="1" a="1"/>
  <c r="V911" i="1" s="1"/>
  <c r="U911" i="1"/>
  <c r="T911" i="1"/>
  <c r="P911" i="1"/>
  <c r="O911" i="1"/>
  <c r="G911" i="1"/>
  <c r="D911" i="1"/>
  <c r="C911" i="1"/>
  <c r="B911" i="1"/>
  <c r="Y910" i="1"/>
  <c r="X910" i="1"/>
  <c r="X910" i="1" a="1"/>
  <c r="W910" i="1" a="1"/>
  <c r="W910" i="1" s="1"/>
  <c r="V910" i="1"/>
  <c r="V910" i="1" a="1"/>
  <c r="U910" i="1"/>
  <c r="T910" i="1"/>
  <c r="O910" i="1" s="1"/>
  <c r="P910" i="1"/>
  <c r="G910" i="1"/>
  <c r="C910" i="1"/>
  <c r="D910" i="1" s="1"/>
  <c r="B910" i="1"/>
  <c r="X909" i="1"/>
  <c r="Y909" i="1" s="1"/>
  <c r="X909" i="1" a="1"/>
  <c r="W909" i="1" a="1"/>
  <c r="W909" i="1" s="1"/>
  <c r="V909" i="1"/>
  <c r="V909" i="1" a="1"/>
  <c r="U909" i="1"/>
  <c r="T909" i="1"/>
  <c r="O909" i="1" s="1"/>
  <c r="P909" i="1"/>
  <c r="G909" i="1"/>
  <c r="D909" i="1"/>
  <c r="C909" i="1"/>
  <c r="B909" i="1"/>
  <c r="X908" i="1" a="1"/>
  <c r="X908" i="1" s="1"/>
  <c r="Y908" i="1" s="1"/>
  <c r="W908" i="1"/>
  <c r="W908" i="1" a="1"/>
  <c r="V908" i="1" a="1"/>
  <c r="V908" i="1" s="1"/>
  <c r="U908" i="1"/>
  <c r="T908" i="1"/>
  <c r="P908" i="1"/>
  <c r="O908" i="1"/>
  <c r="G908" i="1"/>
  <c r="C908" i="1"/>
  <c r="D908" i="1" s="1"/>
  <c r="B908" i="1"/>
  <c r="X907" i="1" a="1"/>
  <c r="X907" i="1" s="1"/>
  <c r="Y907" i="1" s="1"/>
  <c r="W907" i="1"/>
  <c r="W907" i="1" a="1"/>
  <c r="V907" i="1" a="1"/>
  <c r="V907" i="1" s="1"/>
  <c r="U907" i="1"/>
  <c r="T907" i="1"/>
  <c r="P907" i="1"/>
  <c r="O907" i="1"/>
  <c r="G907" i="1"/>
  <c r="C907" i="1"/>
  <c r="D907" i="1" s="1"/>
  <c r="B907" i="1"/>
  <c r="X906" i="1"/>
  <c r="Y906" i="1" s="1"/>
  <c r="X906" i="1" a="1"/>
  <c r="W906" i="1" a="1"/>
  <c r="W906" i="1" s="1"/>
  <c r="V906" i="1"/>
  <c r="V906" i="1" a="1"/>
  <c r="U906" i="1"/>
  <c r="T906" i="1"/>
  <c r="O906" i="1" s="1"/>
  <c r="P906" i="1"/>
  <c r="G906" i="1"/>
  <c r="D906" i="1"/>
  <c r="C906" i="1"/>
  <c r="B906" i="1"/>
  <c r="X905" i="1" a="1"/>
  <c r="X905" i="1" s="1"/>
  <c r="Y905" i="1" s="1"/>
  <c r="W905" i="1" a="1"/>
  <c r="W905" i="1" s="1"/>
  <c r="V905" i="1"/>
  <c r="V905" i="1" a="1"/>
  <c r="U905" i="1"/>
  <c r="T905" i="1"/>
  <c r="O905" i="1" s="1"/>
  <c r="P905" i="1"/>
  <c r="G905" i="1"/>
  <c r="C905" i="1"/>
  <c r="D905" i="1" s="1"/>
  <c r="B905" i="1"/>
  <c r="X904" i="1"/>
  <c r="Y904" i="1" s="1"/>
  <c r="X904" i="1" a="1"/>
  <c r="W904" i="1"/>
  <c r="W904" i="1" a="1"/>
  <c r="V904" i="1" a="1"/>
  <c r="V904" i="1" s="1"/>
  <c r="U904" i="1"/>
  <c r="T904" i="1"/>
  <c r="P904" i="1"/>
  <c r="O904" i="1"/>
  <c r="G904" i="1"/>
  <c r="C904" i="1"/>
  <c r="D904" i="1" s="1"/>
  <c r="B904" i="1"/>
  <c r="X903" i="1" a="1"/>
  <c r="X903" i="1" s="1"/>
  <c r="Y903" i="1" s="1"/>
  <c r="W903" i="1" a="1"/>
  <c r="W903" i="1" s="1"/>
  <c r="V903" i="1" a="1"/>
  <c r="V903" i="1" s="1"/>
  <c r="U903" i="1"/>
  <c r="T903" i="1"/>
  <c r="P903" i="1"/>
  <c r="O903" i="1"/>
  <c r="G903" i="1"/>
  <c r="D903" i="1"/>
  <c r="C903" i="1"/>
  <c r="B903" i="1"/>
  <c r="X902" i="1" a="1"/>
  <c r="X902" i="1" s="1"/>
  <c r="Y902" i="1" s="1"/>
  <c r="W902" i="1"/>
  <c r="W902" i="1" a="1"/>
  <c r="V902" i="1"/>
  <c r="V902" i="1" a="1"/>
  <c r="U902" i="1"/>
  <c r="T902" i="1"/>
  <c r="O902" i="1" s="1"/>
  <c r="P902" i="1"/>
  <c r="G902" i="1"/>
  <c r="D902" i="1"/>
  <c r="C902" i="1"/>
  <c r="B902" i="1"/>
  <c r="X901" i="1"/>
  <c r="Y901" i="1" s="1"/>
  <c r="X901" i="1" a="1"/>
  <c r="W901" i="1" a="1"/>
  <c r="W901" i="1" s="1"/>
  <c r="V901" i="1" a="1"/>
  <c r="V901" i="1" s="1"/>
  <c r="U901" i="1"/>
  <c r="T901" i="1"/>
  <c r="P901" i="1"/>
  <c r="O901" i="1"/>
  <c r="G901" i="1"/>
  <c r="D901" i="1"/>
  <c r="C901" i="1"/>
  <c r="B901" i="1"/>
  <c r="X900" i="1" a="1"/>
  <c r="X900" i="1" s="1"/>
  <c r="Y900" i="1" s="1"/>
  <c r="W900" i="1" a="1"/>
  <c r="W900" i="1" s="1"/>
  <c r="V900" i="1"/>
  <c r="V900" i="1" a="1"/>
  <c r="U900" i="1"/>
  <c r="T900" i="1"/>
  <c r="P900" i="1"/>
  <c r="O900" i="1"/>
  <c r="G900" i="1"/>
  <c r="C900" i="1"/>
  <c r="D900" i="1" s="1"/>
  <c r="B900" i="1"/>
  <c r="X899" i="1" a="1"/>
  <c r="X899" i="1" s="1"/>
  <c r="Y899" i="1" s="1"/>
  <c r="W899" i="1"/>
  <c r="W899" i="1" a="1"/>
  <c r="V899" i="1" a="1"/>
  <c r="V899" i="1" s="1"/>
  <c r="U899" i="1"/>
  <c r="T899" i="1"/>
  <c r="O899" i="1" s="1"/>
  <c r="P899" i="1"/>
  <c r="G899" i="1"/>
  <c r="D899" i="1"/>
  <c r="C899" i="1"/>
  <c r="B899" i="1"/>
  <c r="Y898" i="1"/>
  <c r="X898" i="1"/>
  <c r="X898" i="1" a="1"/>
  <c r="W898" i="1" a="1"/>
  <c r="W898" i="1" s="1"/>
  <c r="V898" i="1" a="1"/>
  <c r="V898" i="1" s="1"/>
  <c r="U898" i="1"/>
  <c r="T898" i="1"/>
  <c r="P898" i="1"/>
  <c r="O898" i="1"/>
  <c r="G898" i="1"/>
  <c r="D898" i="1"/>
  <c r="C898" i="1"/>
  <c r="B898" i="1"/>
  <c r="Y897" i="1"/>
  <c r="X897" i="1"/>
  <c r="X897" i="1" a="1"/>
  <c r="W897" i="1" a="1"/>
  <c r="W897" i="1" s="1"/>
  <c r="V897" i="1"/>
  <c r="V897" i="1" a="1"/>
  <c r="U897" i="1"/>
  <c r="T897" i="1"/>
  <c r="P897" i="1"/>
  <c r="O897" i="1"/>
  <c r="G897" i="1"/>
  <c r="C897" i="1"/>
  <c r="D897" i="1" s="1"/>
  <c r="B897" i="1"/>
  <c r="X896" i="1" a="1"/>
  <c r="X896" i="1" s="1"/>
  <c r="Y896" i="1" s="1"/>
  <c r="W896" i="1"/>
  <c r="W896" i="1" a="1"/>
  <c r="V896" i="1" a="1"/>
  <c r="V896" i="1" s="1"/>
  <c r="U896" i="1"/>
  <c r="T896" i="1"/>
  <c r="O896" i="1" s="1"/>
  <c r="P896" i="1"/>
  <c r="G896" i="1"/>
  <c r="D896" i="1"/>
  <c r="C896" i="1"/>
  <c r="B896" i="1"/>
  <c r="X895" i="1" a="1"/>
  <c r="X895" i="1" s="1"/>
  <c r="Y895" i="1" s="1"/>
  <c r="W895" i="1"/>
  <c r="W895" i="1" a="1"/>
  <c r="V895" i="1" a="1"/>
  <c r="V895" i="1" s="1"/>
  <c r="U895" i="1"/>
  <c r="T895" i="1"/>
  <c r="P895" i="1"/>
  <c r="O895" i="1"/>
  <c r="N895" i="1"/>
  <c r="G895" i="1"/>
  <c r="D895" i="1"/>
  <c r="C895" i="1"/>
  <c r="B895" i="1"/>
  <c r="X894" i="1" a="1"/>
  <c r="X894" i="1" s="1"/>
  <c r="Y894" i="1" s="1"/>
  <c r="W894" i="1"/>
  <c r="W894" i="1" a="1"/>
  <c r="V894" i="1" a="1"/>
  <c r="V894" i="1" s="1"/>
  <c r="U894" i="1"/>
  <c r="T894" i="1"/>
  <c r="P894" i="1"/>
  <c r="O894" i="1"/>
  <c r="N894" i="1"/>
  <c r="G894" i="1"/>
  <c r="D894" i="1"/>
  <c r="C894" i="1"/>
  <c r="B894" i="1"/>
  <c r="X893" i="1" a="1"/>
  <c r="X893" i="1" s="1"/>
  <c r="Y893" i="1" s="1"/>
  <c r="W893" i="1"/>
  <c r="W893" i="1" a="1"/>
  <c r="V893" i="1" a="1"/>
  <c r="V893" i="1" s="1"/>
  <c r="U893" i="1"/>
  <c r="T893" i="1"/>
  <c r="P893" i="1"/>
  <c r="O893" i="1"/>
  <c r="N893" i="1"/>
  <c r="G893" i="1"/>
  <c r="D893" i="1"/>
  <c r="C893" i="1"/>
  <c r="B893" i="1"/>
  <c r="X892" i="1" a="1"/>
  <c r="X892" i="1" s="1"/>
  <c r="Y892" i="1" s="1"/>
  <c r="W892" i="1"/>
  <c r="W892" i="1" a="1"/>
  <c r="V892" i="1" a="1"/>
  <c r="V892" i="1" s="1"/>
  <c r="U892" i="1"/>
  <c r="T892" i="1"/>
  <c r="P892" i="1"/>
  <c r="O892" i="1"/>
  <c r="N892" i="1"/>
  <c r="G892" i="1"/>
  <c r="D892" i="1"/>
  <c r="C892" i="1"/>
  <c r="B892" i="1"/>
  <c r="X891" i="1" a="1"/>
  <c r="X891" i="1" s="1"/>
  <c r="Y891" i="1" s="1"/>
  <c r="W891" i="1"/>
  <c r="W891" i="1" a="1"/>
  <c r="V891" i="1" a="1"/>
  <c r="V891" i="1" s="1"/>
  <c r="U891" i="1"/>
  <c r="T891" i="1"/>
  <c r="P891" i="1"/>
  <c r="O891" i="1"/>
  <c r="N891" i="1"/>
  <c r="G891" i="1"/>
  <c r="D891" i="1"/>
  <c r="C891" i="1"/>
  <c r="B891" i="1"/>
  <c r="X890" i="1" a="1"/>
  <c r="X890" i="1" s="1"/>
  <c r="Y890" i="1" s="1"/>
  <c r="W890" i="1"/>
  <c r="W890" i="1" a="1"/>
  <c r="V890" i="1" a="1"/>
  <c r="V890" i="1" s="1"/>
  <c r="U890" i="1"/>
  <c r="T890" i="1"/>
  <c r="P890" i="1"/>
  <c r="O890" i="1"/>
  <c r="G890" i="1"/>
  <c r="D890" i="1"/>
  <c r="C890" i="1"/>
  <c r="B890" i="1"/>
  <c r="Y889" i="1"/>
  <c r="X889" i="1"/>
  <c r="X889" i="1" a="1"/>
  <c r="W889" i="1" a="1"/>
  <c r="W889" i="1" s="1"/>
  <c r="V889" i="1"/>
  <c r="V889" i="1" a="1"/>
  <c r="U889" i="1"/>
  <c r="T889" i="1"/>
  <c r="O889" i="1" s="1"/>
  <c r="P889" i="1"/>
  <c r="G889" i="1"/>
  <c r="C889" i="1"/>
  <c r="D889" i="1" s="1"/>
  <c r="B889" i="1"/>
  <c r="X888" i="1"/>
  <c r="Y888" i="1" s="1"/>
  <c r="X888" i="1" a="1"/>
  <c r="W888" i="1" a="1"/>
  <c r="W888" i="1" s="1"/>
  <c r="V888" i="1"/>
  <c r="V888" i="1" a="1"/>
  <c r="U888" i="1"/>
  <c r="T888" i="1"/>
  <c r="O888" i="1" s="1"/>
  <c r="P888" i="1"/>
  <c r="G888" i="1"/>
  <c r="D888" i="1"/>
  <c r="C888" i="1"/>
  <c r="B888" i="1"/>
  <c r="X887" i="1" a="1"/>
  <c r="X887" i="1" s="1"/>
  <c r="Y887" i="1" s="1"/>
  <c r="W887" i="1"/>
  <c r="W887" i="1" a="1"/>
  <c r="V887" i="1" a="1"/>
  <c r="V887" i="1" s="1"/>
  <c r="U887" i="1"/>
  <c r="T887" i="1"/>
  <c r="P887" i="1"/>
  <c r="O887" i="1"/>
  <c r="G887" i="1"/>
  <c r="C887" i="1"/>
  <c r="D887" i="1" s="1"/>
  <c r="B887" i="1"/>
  <c r="X886" i="1" a="1"/>
  <c r="X886" i="1" s="1"/>
  <c r="Y886" i="1" s="1"/>
  <c r="W886" i="1"/>
  <c r="W886" i="1" a="1"/>
  <c r="V886" i="1" a="1"/>
  <c r="V886" i="1" s="1"/>
  <c r="U886" i="1"/>
  <c r="T886" i="1"/>
  <c r="P886" i="1"/>
  <c r="O886" i="1"/>
  <c r="G886" i="1"/>
  <c r="C886" i="1"/>
  <c r="D886" i="1" s="1"/>
  <c r="B886" i="1"/>
  <c r="X885" i="1"/>
  <c r="Y885" i="1" s="1"/>
  <c r="X885" i="1" a="1"/>
  <c r="W885" i="1" a="1"/>
  <c r="W885" i="1" s="1"/>
  <c r="V885" i="1"/>
  <c r="V885" i="1" a="1"/>
  <c r="U885" i="1"/>
  <c r="T885" i="1"/>
  <c r="O885" i="1" s="1"/>
  <c r="P885" i="1"/>
  <c r="G885" i="1"/>
  <c r="D885" i="1"/>
  <c r="C885" i="1"/>
  <c r="B885" i="1"/>
  <c r="X884" i="1" a="1"/>
  <c r="X884" i="1" s="1"/>
  <c r="Y884" i="1" s="1"/>
  <c r="W884" i="1" a="1"/>
  <c r="W884" i="1" s="1"/>
  <c r="V884" i="1"/>
  <c r="V884" i="1" a="1"/>
  <c r="U884" i="1"/>
  <c r="T884" i="1"/>
  <c r="O884" i="1" s="1"/>
  <c r="P884" i="1"/>
  <c r="N884" i="1"/>
  <c r="G884" i="1"/>
  <c r="D884" i="1"/>
  <c r="C884" i="1"/>
  <c r="B884" i="1"/>
  <c r="X883" i="1" a="1"/>
  <c r="X883" i="1" s="1"/>
  <c r="Y883" i="1" s="1"/>
  <c r="W883" i="1" a="1"/>
  <c r="W883" i="1" s="1"/>
  <c r="V883" i="1"/>
  <c r="V883" i="1" a="1"/>
  <c r="U883" i="1"/>
  <c r="T883" i="1"/>
  <c r="O883" i="1" s="1"/>
  <c r="P883" i="1"/>
  <c r="N883" i="1"/>
  <c r="G883" i="1"/>
  <c r="D883" i="1"/>
  <c r="C883" i="1"/>
  <c r="B883" i="1"/>
  <c r="X882" i="1" a="1"/>
  <c r="X882" i="1" s="1"/>
  <c r="Y882" i="1" s="1"/>
  <c r="W882" i="1" a="1"/>
  <c r="W882" i="1" s="1"/>
  <c r="V882" i="1"/>
  <c r="V882" i="1" a="1"/>
  <c r="U882" i="1"/>
  <c r="T882" i="1"/>
  <c r="O882" i="1" s="1"/>
  <c r="P882" i="1"/>
  <c r="N882" i="1"/>
  <c r="G882" i="1"/>
  <c r="D882" i="1"/>
  <c r="C882" i="1"/>
  <c r="B882" i="1"/>
  <c r="X881" i="1" a="1"/>
  <c r="X881" i="1" s="1"/>
  <c r="Y881" i="1" s="1"/>
  <c r="W881" i="1" a="1"/>
  <c r="W881" i="1" s="1"/>
  <c r="V881" i="1"/>
  <c r="V881" i="1" a="1"/>
  <c r="U881" i="1"/>
  <c r="T881" i="1"/>
  <c r="O881" i="1" s="1"/>
  <c r="P881" i="1"/>
  <c r="N881" i="1"/>
  <c r="G881" i="1"/>
  <c r="D881" i="1"/>
  <c r="C881" i="1"/>
  <c r="B881" i="1"/>
  <c r="X880" i="1" a="1"/>
  <c r="X880" i="1" s="1"/>
  <c r="Y880" i="1" s="1"/>
  <c r="W880" i="1" a="1"/>
  <c r="W880" i="1" s="1"/>
  <c r="V880" i="1"/>
  <c r="V880" i="1" a="1"/>
  <c r="U880" i="1"/>
  <c r="T880" i="1"/>
  <c r="O880" i="1" s="1"/>
  <c r="P880" i="1"/>
  <c r="N880" i="1"/>
  <c r="G880" i="1"/>
  <c r="D880" i="1"/>
  <c r="C880" i="1"/>
  <c r="B880" i="1"/>
  <c r="X879" i="1" a="1"/>
  <c r="X879" i="1" s="1"/>
  <c r="Y879" i="1" s="1"/>
  <c r="W879" i="1" a="1"/>
  <c r="W879" i="1" s="1"/>
  <c r="V879" i="1"/>
  <c r="V879" i="1" a="1"/>
  <c r="U879" i="1"/>
  <c r="T879" i="1"/>
  <c r="O879" i="1" s="1"/>
  <c r="P879" i="1"/>
  <c r="N879" i="1"/>
  <c r="G879" i="1"/>
  <c r="D879" i="1"/>
  <c r="C879" i="1"/>
  <c r="B879" i="1"/>
  <c r="X878" i="1" a="1"/>
  <c r="X878" i="1" s="1"/>
  <c r="Y878" i="1" s="1"/>
  <c r="W878" i="1" a="1"/>
  <c r="W878" i="1" s="1"/>
  <c r="V878" i="1"/>
  <c r="V878" i="1" a="1"/>
  <c r="U878" i="1"/>
  <c r="T878" i="1"/>
  <c r="O878" i="1" s="1"/>
  <c r="P878" i="1"/>
  <c r="N878" i="1"/>
  <c r="G878" i="1"/>
  <c r="D878" i="1"/>
  <c r="C878" i="1"/>
  <c r="B878" i="1"/>
  <c r="X877" i="1" a="1"/>
  <c r="X877" i="1" s="1"/>
  <c r="Y877" i="1" s="1"/>
  <c r="W877" i="1" a="1"/>
  <c r="W877" i="1" s="1"/>
  <c r="V877" i="1"/>
  <c r="V877" i="1" a="1"/>
  <c r="U877" i="1"/>
  <c r="T877" i="1"/>
  <c r="O877" i="1" s="1"/>
  <c r="P877" i="1"/>
  <c r="N877" i="1"/>
  <c r="G877" i="1"/>
  <c r="D877" i="1"/>
  <c r="C877" i="1"/>
  <c r="B877" i="1"/>
  <c r="X876" i="1" a="1"/>
  <c r="X876" i="1" s="1"/>
  <c r="Y876" i="1" s="1"/>
  <c r="W876" i="1" a="1"/>
  <c r="W876" i="1" s="1"/>
  <c r="V876" i="1"/>
  <c r="V876" i="1" a="1"/>
  <c r="U876" i="1"/>
  <c r="T876" i="1"/>
  <c r="O876" i="1" s="1"/>
  <c r="P876" i="1"/>
  <c r="N876" i="1"/>
  <c r="G876" i="1"/>
  <c r="D876" i="1"/>
  <c r="C876" i="1"/>
  <c r="B876" i="1"/>
  <c r="X875" i="1" a="1"/>
  <c r="X875" i="1" s="1"/>
  <c r="Y875" i="1" s="1"/>
  <c r="W875" i="1" a="1"/>
  <c r="W875" i="1" s="1"/>
  <c r="V875" i="1"/>
  <c r="V875" i="1" a="1"/>
  <c r="U875" i="1"/>
  <c r="T875" i="1"/>
  <c r="O875" i="1" s="1"/>
  <c r="P875" i="1"/>
  <c r="N875" i="1"/>
  <c r="G875" i="1"/>
  <c r="D875" i="1"/>
  <c r="C875" i="1"/>
  <c r="B875" i="1"/>
  <c r="X874" i="1" a="1"/>
  <c r="X874" i="1" s="1"/>
  <c r="Y874" i="1" s="1"/>
  <c r="W874" i="1" a="1"/>
  <c r="W874" i="1" s="1"/>
  <c r="V874" i="1"/>
  <c r="V874" i="1" a="1"/>
  <c r="U874" i="1"/>
  <c r="T874" i="1"/>
  <c r="O874" i="1" s="1"/>
  <c r="P874" i="1"/>
  <c r="N874" i="1"/>
  <c r="G874" i="1"/>
  <c r="D874" i="1"/>
  <c r="C874" i="1"/>
  <c r="B874" i="1"/>
  <c r="X873" i="1" a="1"/>
  <c r="X873" i="1" s="1"/>
  <c r="Y873" i="1" s="1"/>
  <c r="W873" i="1" a="1"/>
  <c r="W873" i="1" s="1"/>
  <c r="V873" i="1"/>
  <c r="V873" i="1" a="1"/>
  <c r="U873" i="1"/>
  <c r="T873" i="1"/>
  <c r="O873" i="1" s="1"/>
  <c r="P873" i="1"/>
  <c r="N873" i="1"/>
  <c r="G873" i="1"/>
  <c r="D873" i="1"/>
  <c r="C873" i="1"/>
  <c r="B873" i="1"/>
  <c r="X872" i="1" a="1"/>
  <c r="X872" i="1" s="1"/>
  <c r="Y872" i="1" s="1"/>
  <c r="W872" i="1" a="1"/>
  <c r="W872" i="1" s="1"/>
  <c r="V872" i="1"/>
  <c r="V872" i="1" a="1"/>
  <c r="U872" i="1"/>
  <c r="T872" i="1"/>
  <c r="O872" i="1" s="1"/>
  <c r="P872" i="1"/>
  <c r="N872" i="1"/>
  <c r="G872" i="1"/>
  <c r="D872" i="1"/>
  <c r="C872" i="1"/>
  <c r="B872" i="1"/>
  <c r="X871" i="1" a="1"/>
  <c r="X871" i="1" s="1"/>
  <c r="Y871" i="1" s="1"/>
  <c r="W871" i="1" a="1"/>
  <c r="W871" i="1" s="1"/>
  <c r="V871" i="1"/>
  <c r="V871" i="1" a="1"/>
  <c r="U871" i="1"/>
  <c r="T871" i="1"/>
  <c r="O871" i="1" s="1"/>
  <c r="P871" i="1"/>
  <c r="N871" i="1"/>
  <c r="G871" i="1"/>
  <c r="D871" i="1"/>
  <c r="C871" i="1"/>
  <c r="B871" i="1"/>
  <c r="X870" i="1" a="1"/>
  <c r="X870" i="1" s="1"/>
  <c r="Y870" i="1" s="1"/>
  <c r="W870" i="1" a="1"/>
  <c r="W870" i="1" s="1"/>
  <c r="V870" i="1"/>
  <c r="V870" i="1" a="1"/>
  <c r="U870" i="1"/>
  <c r="T870" i="1"/>
  <c r="O870" i="1" s="1"/>
  <c r="P870" i="1"/>
  <c r="N870" i="1"/>
  <c r="G870" i="1"/>
  <c r="D870" i="1"/>
  <c r="C870" i="1"/>
  <c r="B870" i="1"/>
  <c r="X869" i="1" a="1"/>
  <c r="X869" i="1" s="1"/>
  <c r="Y869" i="1" s="1"/>
  <c r="W869" i="1" a="1"/>
  <c r="W869" i="1" s="1"/>
  <c r="V869" i="1"/>
  <c r="V869" i="1" a="1"/>
  <c r="U869" i="1"/>
  <c r="T869" i="1"/>
  <c r="O869" i="1" s="1"/>
  <c r="P869" i="1"/>
  <c r="N869" i="1"/>
  <c r="G869" i="1"/>
  <c r="D869" i="1"/>
  <c r="C869" i="1"/>
  <c r="B869" i="1"/>
  <c r="X868" i="1" a="1"/>
  <c r="X868" i="1" s="1"/>
  <c r="Y868" i="1" s="1"/>
  <c r="W868" i="1" a="1"/>
  <c r="W868" i="1" s="1"/>
  <c r="V868" i="1"/>
  <c r="V868" i="1" a="1"/>
  <c r="U868" i="1"/>
  <c r="T868" i="1"/>
  <c r="O868" i="1" s="1"/>
  <c r="P868" i="1"/>
  <c r="N868" i="1"/>
  <c r="G868" i="1"/>
  <c r="D868" i="1"/>
  <c r="C868" i="1"/>
  <c r="B868" i="1"/>
  <c r="X867" i="1" a="1"/>
  <c r="X867" i="1" s="1"/>
  <c r="Y867" i="1" s="1"/>
  <c r="W867" i="1" a="1"/>
  <c r="W867" i="1" s="1"/>
  <c r="V867" i="1"/>
  <c r="V867" i="1" a="1"/>
  <c r="U867" i="1"/>
  <c r="T867" i="1"/>
  <c r="O867" i="1" s="1"/>
  <c r="P867" i="1"/>
  <c r="N867" i="1"/>
  <c r="G867" i="1"/>
  <c r="D867" i="1"/>
  <c r="C867" i="1"/>
  <c r="B867" i="1"/>
  <c r="X866" i="1" a="1"/>
  <c r="X866" i="1" s="1"/>
  <c r="Y866" i="1" s="1"/>
  <c r="W866" i="1" a="1"/>
  <c r="W866" i="1" s="1"/>
  <c r="V866" i="1"/>
  <c r="V866" i="1" a="1"/>
  <c r="U866" i="1"/>
  <c r="T866" i="1"/>
  <c r="O866" i="1" s="1"/>
  <c r="P866" i="1"/>
  <c r="N866" i="1"/>
  <c r="G866" i="1"/>
  <c r="D866" i="1"/>
  <c r="C866" i="1"/>
  <c r="B866" i="1"/>
  <c r="X865" i="1" a="1"/>
  <c r="X865" i="1" s="1"/>
  <c r="Y865" i="1" s="1"/>
  <c r="W865" i="1" a="1"/>
  <c r="W865" i="1" s="1"/>
  <c r="V865" i="1"/>
  <c r="V865" i="1" a="1"/>
  <c r="U865" i="1"/>
  <c r="T865" i="1"/>
  <c r="O865" i="1" s="1"/>
  <c r="P865" i="1"/>
  <c r="N865" i="1"/>
  <c r="G865" i="1"/>
  <c r="D865" i="1"/>
  <c r="C865" i="1"/>
  <c r="B865" i="1"/>
  <c r="X864" i="1" a="1"/>
  <c r="X864" i="1" s="1"/>
  <c r="Y864" i="1" s="1"/>
  <c r="W864" i="1" a="1"/>
  <c r="W864" i="1" s="1"/>
  <c r="V864" i="1"/>
  <c r="V864" i="1" a="1"/>
  <c r="U864" i="1"/>
  <c r="T864" i="1"/>
  <c r="O864" i="1" s="1"/>
  <c r="P864" i="1"/>
  <c r="N864" i="1"/>
  <c r="G864" i="1"/>
  <c r="D864" i="1"/>
  <c r="C864" i="1"/>
  <c r="B864" i="1"/>
  <c r="X863" i="1" a="1"/>
  <c r="X863" i="1" s="1"/>
  <c r="Y863" i="1" s="1"/>
  <c r="W863" i="1" a="1"/>
  <c r="W863" i="1" s="1"/>
  <c r="V863" i="1"/>
  <c r="V863" i="1" a="1"/>
  <c r="U863" i="1"/>
  <c r="T863" i="1"/>
  <c r="O863" i="1" s="1"/>
  <c r="P863" i="1"/>
  <c r="N863" i="1"/>
  <c r="G863" i="1"/>
  <c r="D863" i="1"/>
  <c r="C863" i="1"/>
  <c r="B863" i="1"/>
  <c r="X862" i="1" a="1"/>
  <c r="X862" i="1" s="1"/>
  <c r="Y862" i="1" s="1"/>
  <c r="W862" i="1" a="1"/>
  <c r="W862" i="1" s="1"/>
  <c r="V862" i="1"/>
  <c r="V862" i="1" a="1"/>
  <c r="U862" i="1"/>
  <c r="T862" i="1"/>
  <c r="O862" i="1" s="1"/>
  <c r="P862" i="1"/>
  <c r="N862" i="1"/>
  <c r="G862" i="1"/>
  <c r="D862" i="1"/>
  <c r="C862" i="1"/>
  <c r="B862" i="1"/>
  <c r="X861" i="1" a="1"/>
  <c r="X861" i="1" s="1"/>
  <c r="Y861" i="1" s="1"/>
  <c r="W861" i="1" a="1"/>
  <c r="W861" i="1" s="1"/>
  <c r="V861" i="1"/>
  <c r="V861" i="1" a="1"/>
  <c r="U861" i="1"/>
  <c r="T861" i="1"/>
  <c r="O861" i="1" s="1"/>
  <c r="P861" i="1"/>
  <c r="G861" i="1"/>
  <c r="D861" i="1"/>
  <c r="C861" i="1"/>
  <c r="B861" i="1"/>
  <c r="X860" i="1"/>
  <c r="X860" i="1" a="1"/>
  <c r="W860" i="1"/>
  <c r="Y860" i="1" s="1"/>
  <c r="W860" i="1" a="1"/>
  <c r="V860" i="1" a="1"/>
  <c r="V860" i="1" s="1"/>
  <c r="U860" i="1"/>
  <c r="T860" i="1"/>
  <c r="P860" i="1"/>
  <c r="O860" i="1"/>
  <c r="G860" i="1"/>
  <c r="C860" i="1"/>
  <c r="D860" i="1" s="1"/>
  <c r="B860" i="1"/>
  <c r="X859" i="1" a="1"/>
  <c r="X859" i="1" s="1"/>
  <c r="Y859" i="1" s="1"/>
  <c r="W859" i="1" a="1"/>
  <c r="W859" i="1" s="1"/>
  <c r="V859" i="1" a="1"/>
  <c r="V859" i="1" s="1"/>
  <c r="U859" i="1"/>
  <c r="T859" i="1"/>
  <c r="O859" i="1" s="1"/>
  <c r="P859" i="1"/>
  <c r="G859" i="1"/>
  <c r="D859" i="1"/>
  <c r="C859" i="1"/>
  <c r="B859" i="1"/>
  <c r="X858" i="1" a="1"/>
  <c r="X858" i="1" s="1"/>
  <c r="Y858" i="1" s="1"/>
  <c r="W858" i="1"/>
  <c r="W858" i="1" a="1"/>
  <c r="V858" i="1"/>
  <c r="V858" i="1" a="1"/>
  <c r="U858" i="1"/>
  <c r="T858" i="1"/>
  <c r="O858" i="1" s="1"/>
  <c r="P858" i="1"/>
  <c r="G858" i="1"/>
  <c r="D858" i="1"/>
  <c r="C858" i="1"/>
  <c r="B858" i="1"/>
  <c r="Y857" i="1"/>
  <c r="X857" i="1"/>
  <c r="X857" i="1" a="1"/>
  <c r="W857" i="1" a="1"/>
  <c r="W857" i="1" s="1"/>
  <c r="V857" i="1" a="1"/>
  <c r="V857" i="1" s="1"/>
  <c r="U857" i="1"/>
  <c r="T857" i="1"/>
  <c r="P857" i="1"/>
  <c r="O857" i="1"/>
  <c r="G857" i="1"/>
  <c r="D857" i="1"/>
  <c r="C857" i="1"/>
  <c r="B857" i="1"/>
  <c r="X856" i="1"/>
  <c r="Y856" i="1" s="1"/>
  <c r="X856" i="1" a="1"/>
  <c r="W856" i="1" a="1"/>
  <c r="W856" i="1" s="1"/>
  <c r="V856" i="1"/>
  <c r="V856" i="1" a="1"/>
  <c r="U856" i="1"/>
  <c r="T856" i="1"/>
  <c r="P856" i="1"/>
  <c r="O856" i="1"/>
  <c r="G856" i="1"/>
  <c r="C856" i="1"/>
  <c r="D856" i="1" s="1"/>
  <c r="B856" i="1"/>
  <c r="X855" i="1" a="1"/>
  <c r="X855" i="1" s="1"/>
  <c r="Y855" i="1" s="1"/>
  <c r="W855" i="1"/>
  <c r="W855" i="1" a="1"/>
  <c r="V855" i="1" a="1"/>
  <c r="V855" i="1" s="1"/>
  <c r="U855" i="1"/>
  <c r="T855" i="1"/>
  <c r="P855" i="1"/>
  <c r="O855" i="1"/>
  <c r="G855" i="1"/>
  <c r="D855" i="1"/>
  <c r="C855" i="1"/>
  <c r="B855" i="1"/>
  <c r="Y854" i="1"/>
  <c r="X854" i="1"/>
  <c r="X854" i="1" a="1"/>
  <c r="W854" i="1"/>
  <c r="W854" i="1" a="1"/>
  <c r="V854" i="1" a="1"/>
  <c r="V854" i="1" s="1"/>
  <c r="U854" i="1"/>
  <c r="T854" i="1"/>
  <c r="P854" i="1"/>
  <c r="O854" i="1"/>
  <c r="G854" i="1"/>
  <c r="C854" i="1"/>
  <c r="D854" i="1" s="1"/>
  <c r="B854" i="1"/>
  <c r="X853" i="1"/>
  <c r="Y853" i="1" s="1"/>
  <c r="X853" i="1" a="1"/>
  <c r="W853" i="1" a="1"/>
  <c r="W853" i="1" s="1"/>
  <c r="V853" i="1"/>
  <c r="V853" i="1" a="1"/>
  <c r="U853" i="1"/>
  <c r="T853" i="1"/>
  <c r="P853" i="1"/>
  <c r="O853" i="1"/>
  <c r="G853" i="1"/>
  <c r="D853" i="1"/>
  <c r="C853" i="1"/>
  <c r="B853" i="1"/>
  <c r="X852" i="1"/>
  <c r="Y852" i="1" s="1"/>
  <c r="X852" i="1" a="1"/>
  <c r="W852" i="1"/>
  <c r="W852" i="1" a="1"/>
  <c r="V852" i="1"/>
  <c r="V852" i="1" a="1"/>
  <c r="U852" i="1"/>
  <c r="T852" i="1"/>
  <c r="O852" i="1" s="1"/>
  <c r="P852" i="1"/>
  <c r="G852" i="1"/>
  <c r="C852" i="1"/>
  <c r="D852" i="1" s="1"/>
  <c r="B852" i="1"/>
  <c r="X851" i="1" a="1"/>
  <c r="X851" i="1" s="1"/>
  <c r="Y851" i="1" s="1"/>
  <c r="W851" i="1"/>
  <c r="W851" i="1" a="1"/>
  <c r="V851" i="1" a="1"/>
  <c r="V851" i="1" s="1"/>
  <c r="U851" i="1"/>
  <c r="T851" i="1"/>
  <c r="P851" i="1"/>
  <c r="O851" i="1"/>
  <c r="G851" i="1"/>
  <c r="D851" i="1"/>
  <c r="C851" i="1"/>
  <c r="B851" i="1"/>
  <c r="Y850" i="1"/>
  <c r="X850" i="1"/>
  <c r="X850" i="1" a="1"/>
  <c r="W850" i="1" a="1"/>
  <c r="W850" i="1" s="1"/>
  <c r="V850" i="1"/>
  <c r="V850" i="1" a="1"/>
  <c r="U850" i="1"/>
  <c r="T850" i="1"/>
  <c r="O850" i="1" s="1"/>
  <c r="P850" i="1"/>
  <c r="G850" i="1"/>
  <c r="C850" i="1"/>
  <c r="D850" i="1" s="1"/>
  <c r="B850" i="1"/>
  <c r="X849" i="1"/>
  <c r="Y849" i="1" s="1"/>
  <c r="X849" i="1" a="1"/>
  <c r="W849" i="1" a="1"/>
  <c r="W849" i="1" s="1"/>
  <c r="V849" i="1"/>
  <c r="V849" i="1" a="1"/>
  <c r="U849" i="1"/>
  <c r="T849" i="1"/>
  <c r="O849" i="1" s="1"/>
  <c r="P849" i="1"/>
  <c r="G849" i="1"/>
  <c r="D849" i="1"/>
  <c r="C849" i="1"/>
  <c r="B849" i="1"/>
  <c r="X848" i="1"/>
  <c r="Y848" i="1" s="1"/>
  <c r="X848" i="1" a="1"/>
  <c r="W848" i="1"/>
  <c r="W848" i="1" a="1"/>
  <c r="V848" i="1"/>
  <c r="V848" i="1" a="1"/>
  <c r="U848" i="1"/>
  <c r="T848" i="1"/>
  <c r="P848" i="1"/>
  <c r="O848" i="1"/>
  <c r="G848" i="1"/>
  <c r="D848" i="1"/>
  <c r="C848" i="1"/>
  <c r="B848" i="1"/>
  <c r="Y847" i="1"/>
  <c r="X847" i="1" a="1"/>
  <c r="X847" i="1" s="1"/>
  <c r="W847" i="1"/>
  <c r="W847" i="1" a="1"/>
  <c r="V847" i="1" a="1"/>
  <c r="V847" i="1" s="1"/>
  <c r="U847" i="1"/>
  <c r="T847" i="1"/>
  <c r="P847" i="1"/>
  <c r="O847" i="1"/>
  <c r="G847" i="1"/>
  <c r="C847" i="1"/>
  <c r="D847" i="1" s="1"/>
  <c r="B847" i="1"/>
  <c r="X846" i="1"/>
  <c r="Y846" i="1" s="1"/>
  <c r="X846" i="1" a="1"/>
  <c r="W846" i="1" a="1"/>
  <c r="W846" i="1" s="1"/>
  <c r="V846" i="1"/>
  <c r="V846" i="1" a="1"/>
  <c r="U846" i="1"/>
  <c r="T846" i="1"/>
  <c r="O846" i="1" s="1"/>
  <c r="P846" i="1"/>
  <c r="G846" i="1"/>
  <c r="D846" i="1"/>
  <c r="C846" i="1"/>
  <c r="B846" i="1"/>
  <c r="X845" i="1" a="1"/>
  <c r="X845" i="1" s="1"/>
  <c r="Y845" i="1" s="1"/>
  <c r="W845" i="1" a="1"/>
  <c r="W845" i="1" s="1"/>
  <c r="V845" i="1" a="1"/>
  <c r="V845" i="1" s="1"/>
  <c r="U845" i="1"/>
  <c r="T845" i="1"/>
  <c r="O845" i="1" s="1"/>
  <c r="P845" i="1"/>
  <c r="G845" i="1"/>
  <c r="D845" i="1"/>
  <c r="C845" i="1"/>
  <c r="B845" i="1"/>
  <c r="Y844" i="1"/>
  <c r="X844" i="1"/>
  <c r="X844" i="1" a="1"/>
  <c r="W844" i="1"/>
  <c r="W844" i="1" a="1"/>
  <c r="V844" i="1" a="1"/>
  <c r="V844" i="1" s="1"/>
  <c r="U844" i="1"/>
  <c r="T844" i="1"/>
  <c r="P844" i="1"/>
  <c r="O844" i="1"/>
  <c r="G844" i="1"/>
  <c r="C844" i="1"/>
  <c r="D844" i="1" s="1"/>
  <c r="B844" i="1"/>
  <c r="X843" i="1" a="1"/>
  <c r="X843" i="1" s="1"/>
  <c r="Y843" i="1" s="1"/>
  <c r="W843" i="1" a="1"/>
  <c r="W843" i="1" s="1"/>
  <c r="V843" i="1" a="1"/>
  <c r="V843" i="1" s="1"/>
  <c r="U843" i="1"/>
  <c r="T843" i="1"/>
  <c r="P843" i="1"/>
  <c r="O843" i="1"/>
  <c r="G843" i="1"/>
  <c r="D843" i="1"/>
  <c r="C843" i="1"/>
  <c r="B843" i="1"/>
  <c r="X842" i="1" a="1"/>
  <c r="X842" i="1" s="1"/>
  <c r="Y842" i="1" s="1"/>
  <c r="W842" i="1"/>
  <c r="W842" i="1" a="1"/>
  <c r="V842" i="1"/>
  <c r="V842" i="1" a="1"/>
  <c r="U842" i="1"/>
  <c r="T842" i="1"/>
  <c r="O842" i="1" s="1"/>
  <c r="P842" i="1"/>
  <c r="G842" i="1"/>
  <c r="D842" i="1"/>
  <c r="C842" i="1"/>
  <c r="B842" i="1"/>
  <c r="Y841" i="1"/>
  <c r="X841" i="1"/>
  <c r="X841" i="1" a="1"/>
  <c r="W841" i="1"/>
  <c r="W841" i="1" a="1"/>
  <c r="V841" i="1" a="1"/>
  <c r="V841" i="1" s="1"/>
  <c r="U841" i="1"/>
  <c r="T841" i="1"/>
  <c r="O841" i="1" s="1"/>
  <c r="P841" i="1"/>
  <c r="G841" i="1"/>
  <c r="D841" i="1"/>
  <c r="C841" i="1"/>
  <c r="B841" i="1"/>
  <c r="X840" i="1"/>
  <c r="Y840" i="1" s="1"/>
  <c r="X840" i="1" a="1"/>
  <c r="W840" i="1" a="1"/>
  <c r="W840" i="1" s="1"/>
  <c r="V840" i="1"/>
  <c r="V840" i="1" a="1"/>
  <c r="U840" i="1"/>
  <c r="T840" i="1"/>
  <c r="P840" i="1"/>
  <c r="O840" i="1"/>
  <c r="G840" i="1"/>
  <c r="C840" i="1"/>
  <c r="D840" i="1" s="1"/>
  <c r="B840" i="1"/>
  <c r="X839" i="1" a="1"/>
  <c r="X839" i="1" s="1"/>
  <c r="Y839" i="1" s="1"/>
  <c r="W839" i="1"/>
  <c r="W839" i="1" a="1"/>
  <c r="V839" i="1"/>
  <c r="V839" i="1" a="1"/>
  <c r="U839" i="1"/>
  <c r="T839" i="1"/>
  <c r="O839" i="1" s="1"/>
  <c r="P839" i="1"/>
  <c r="G839" i="1"/>
  <c r="D839" i="1"/>
  <c r="C839" i="1"/>
  <c r="B839" i="1"/>
  <c r="Y838" i="1"/>
  <c r="X838" i="1"/>
  <c r="X838" i="1" a="1"/>
  <c r="W838" i="1"/>
  <c r="W838" i="1" a="1"/>
  <c r="V838" i="1" a="1"/>
  <c r="V838" i="1" s="1"/>
  <c r="U838" i="1"/>
  <c r="T838" i="1"/>
  <c r="P838" i="1"/>
  <c r="O838" i="1"/>
  <c r="G838" i="1"/>
  <c r="C838" i="1"/>
  <c r="D838" i="1" s="1"/>
  <c r="B838" i="1"/>
  <c r="X837" i="1"/>
  <c r="Y837" i="1" s="1"/>
  <c r="X837" i="1" a="1"/>
  <c r="W837" i="1" a="1"/>
  <c r="W837" i="1" s="1"/>
  <c r="V837" i="1"/>
  <c r="V837" i="1" a="1"/>
  <c r="U837" i="1"/>
  <c r="T837" i="1"/>
  <c r="P837" i="1"/>
  <c r="O837" i="1"/>
  <c r="G837" i="1"/>
  <c r="C837" i="1"/>
  <c r="D837" i="1" s="1"/>
  <c r="B837" i="1"/>
  <c r="X836" i="1"/>
  <c r="Y836" i="1" s="1"/>
  <c r="X836" i="1" a="1"/>
  <c r="W836" i="1"/>
  <c r="W836" i="1" a="1"/>
  <c r="V836" i="1"/>
  <c r="V836" i="1" a="1"/>
  <c r="U836" i="1"/>
  <c r="T836" i="1"/>
  <c r="O836" i="1" s="1"/>
  <c r="P836" i="1"/>
  <c r="G836" i="1"/>
  <c r="C836" i="1"/>
  <c r="D836" i="1" s="1"/>
  <c r="B836" i="1"/>
  <c r="Y835" i="1"/>
  <c r="X835" i="1" a="1"/>
  <c r="X835" i="1" s="1"/>
  <c r="W835" i="1"/>
  <c r="W835" i="1" a="1"/>
  <c r="V835" i="1" a="1"/>
  <c r="V835" i="1" s="1"/>
  <c r="U835" i="1"/>
  <c r="T835" i="1"/>
  <c r="P835" i="1"/>
  <c r="O835" i="1"/>
  <c r="G835" i="1"/>
  <c r="D835" i="1"/>
  <c r="C835" i="1"/>
  <c r="B835" i="1"/>
  <c r="X834" i="1"/>
  <c r="Y834" i="1" s="1"/>
  <c r="X834" i="1" a="1"/>
  <c r="W834" i="1"/>
  <c r="W834" i="1" a="1"/>
  <c r="V834" i="1"/>
  <c r="V834" i="1" a="1"/>
  <c r="U834" i="1"/>
  <c r="T834" i="1"/>
  <c r="O834" i="1" s="1"/>
  <c r="P834" i="1"/>
  <c r="G834" i="1"/>
  <c r="C834" i="1"/>
  <c r="D834" i="1" s="1"/>
  <c r="B834" i="1"/>
  <c r="X833" i="1" a="1"/>
  <c r="X833" i="1" s="1"/>
  <c r="Y833" i="1" s="1"/>
  <c r="W833" i="1" a="1"/>
  <c r="W833" i="1" s="1"/>
  <c r="V833" i="1"/>
  <c r="V833" i="1" a="1"/>
  <c r="U833" i="1"/>
  <c r="T833" i="1"/>
  <c r="O833" i="1" s="1"/>
  <c r="P833" i="1"/>
  <c r="G833" i="1"/>
  <c r="D833" i="1"/>
  <c r="C833" i="1"/>
  <c r="B833" i="1"/>
  <c r="X832" i="1"/>
  <c r="Y832" i="1" s="1"/>
  <c r="X832" i="1" a="1"/>
  <c r="W832" i="1"/>
  <c r="W832" i="1" a="1"/>
  <c r="V832" i="1" a="1"/>
  <c r="V832" i="1" s="1"/>
  <c r="U832" i="1"/>
  <c r="T832" i="1"/>
  <c r="P832" i="1"/>
  <c r="O832" i="1"/>
  <c r="G832" i="1"/>
  <c r="D832" i="1"/>
  <c r="C832" i="1"/>
  <c r="B832" i="1"/>
  <c r="X831" i="1" a="1"/>
  <c r="X831" i="1" s="1"/>
  <c r="Y831" i="1" s="1"/>
  <c r="W831" i="1"/>
  <c r="W831" i="1" a="1"/>
  <c r="V831" i="1" a="1"/>
  <c r="V831" i="1" s="1"/>
  <c r="U831" i="1"/>
  <c r="T831" i="1"/>
  <c r="P831" i="1"/>
  <c r="O831" i="1"/>
  <c r="G831" i="1"/>
  <c r="C831" i="1"/>
  <c r="D831" i="1" s="1"/>
  <c r="B831" i="1"/>
  <c r="X830" i="1"/>
  <c r="Y830" i="1" s="1"/>
  <c r="X830" i="1" a="1"/>
  <c r="W830" i="1" a="1"/>
  <c r="W830" i="1" s="1"/>
  <c r="V830" i="1"/>
  <c r="V830" i="1" a="1"/>
  <c r="U830" i="1"/>
  <c r="T830" i="1"/>
  <c r="O830" i="1" s="1"/>
  <c r="P830" i="1"/>
  <c r="G830" i="1"/>
  <c r="D830" i="1"/>
  <c r="C830" i="1"/>
  <c r="B830" i="1"/>
  <c r="X829" i="1" a="1"/>
  <c r="X829" i="1" s="1"/>
  <c r="Y829" i="1" s="1"/>
  <c r="W829" i="1" a="1"/>
  <c r="W829" i="1" s="1"/>
  <c r="V829" i="1"/>
  <c r="V829" i="1" a="1"/>
  <c r="U829" i="1"/>
  <c r="T829" i="1"/>
  <c r="O829" i="1" s="1"/>
  <c r="P829" i="1"/>
  <c r="G829" i="1"/>
  <c r="D829" i="1"/>
  <c r="C829" i="1"/>
  <c r="B829" i="1"/>
  <c r="X828" i="1" a="1"/>
  <c r="X828" i="1" s="1"/>
  <c r="Y828" i="1" s="1"/>
  <c r="W828" i="1"/>
  <c r="W828" i="1" a="1"/>
  <c r="V828" i="1"/>
  <c r="V828" i="1" a="1"/>
  <c r="U828" i="1"/>
  <c r="T828" i="1"/>
  <c r="P828" i="1"/>
  <c r="O828" i="1"/>
  <c r="G828" i="1"/>
  <c r="C828" i="1"/>
  <c r="D828" i="1" s="1"/>
  <c r="B828" i="1"/>
  <c r="X827" i="1" a="1"/>
  <c r="X827" i="1" s="1"/>
  <c r="Y827" i="1" s="1"/>
  <c r="W827" i="1" a="1"/>
  <c r="W827" i="1" s="1"/>
  <c r="V827" i="1" a="1"/>
  <c r="V827" i="1" s="1"/>
  <c r="U827" i="1"/>
  <c r="T827" i="1"/>
  <c r="P827" i="1"/>
  <c r="O827" i="1"/>
  <c r="G827" i="1"/>
  <c r="D827" i="1"/>
  <c r="C827" i="1"/>
  <c r="B827" i="1"/>
  <c r="X826" i="1" a="1"/>
  <c r="X826" i="1" s="1"/>
  <c r="Y826" i="1" s="1"/>
  <c r="W826" i="1"/>
  <c r="W826" i="1" a="1"/>
  <c r="V826" i="1"/>
  <c r="V826" i="1" a="1"/>
  <c r="U826" i="1"/>
  <c r="T826" i="1"/>
  <c r="O826" i="1" s="1"/>
  <c r="P826" i="1"/>
  <c r="G826" i="1"/>
  <c r="D826" i="1"/>
  <c r="C826" i="1"/>
  <c r="B826" i="1"/>
  <c r="Y825" i="1"/>
  <c r="X825" i="1"/>
  <c r="X825" i="1" a="1"/>
  <c r="W825" i="1"/>
  <c r="W825" i="1" a="1"/>
  <c r="V825" i="1" a="1"/>
  <c r="V825" i="1" s="1"/>
  <c r="U825" i="1"/>
  <c r="T825" i="1"/>
  <c r="P825" i="1"/>
  <c r="O825" i="1"/>
  <c r="G825" i="1"/>
  <c r="D825" i="1"/>
  <c r="C825" i="1"/>
  <c r="B825" i="1"/>
  <c r="X824" i="1"/>
  <c r="Y824" i="1" s="1"/>
  <c r="X824" i="1" a="1"/>
  <c r="W824" i="1" a="1"/>
  <c r="W824" i="1" s="1"/>
  <c r="V824" i="1"/>
  <c r="V824" i="1" a="1"/>
  <c r="U824" i="1"/>
  <c r="T824" i="1"/>
  <c r="P824" i="1"/>
  <c r="O824" i="1"/>
  <c r="G824" i="1"/>
  <c r="C824" i="1"/>
  <c r="D824" i="1" s="1"/>
  <c r="B824" i="1"/>
  <c r="X823" i="1" a="1"/>
  <c r="X823" i="1" s="1"/>
  <c r="Y823" i="1" s="1"/>
  <c r="W823" i="1"/>
  <c r="W823" i="1" a="1"/>
  <c r="V823" i="1"/>
  <c r="V823" i="1" a="1"/>
  <c r="U823" i="1"/>
  <c r="T823" i="1"/>
  <c r="O823" i="1" s="1"/>
  <c r="P823" i="1"/>
  <c r="G823" i="1"/>
  <c r="D823" i="1"/>
  <c r="C823" i="1"/>
  <c r="B823" i="1"/>
  <c r="Y822" i="1"/>
  <c r="X822" i="1"/>
  <c r="X822" i="1" a="1"/>
  <c r="W822" i="1"/>
  <c r="W822" i="1" a="1"/>
  <c r="V822" i="1" a="1"/>
  <c r="V822" i="1" s="1"/>
  <c r="U822" i="1"/>
  <c r="T822" i="1"/>
  <c r="P822" i="1"/>
  <c r="O822" i="1"/>
  <c r="G822" i="1"/>
  <c r="D822" i="1"/>
  <c r="C822" i="1"/>
  <c r="B822" i="1"/>
  <c r="X821" i="1"/>
  <c r="Y821" i="1" s="1"/>
  <c r="X821" i="1" a="1"/>
  <c r="W821" i="1" a="1"/>
  <c r="W821" i="1" s="1"/>
  <c r="V821" i="1"/>
  <c r="V821" i="1" a="1"/>
  <c r="U821" i="1"/>
  <c r="T821" i="1"/>
  <c r="P821" i="1"/>
  <c r="O821" i="1"/>
  <c r="G821" i="1"/>
  <c r="D821" i="1"/>
  <c r="C821" i="1"/>
  <c r="B821" i="1"/>
  <c r="X820" i="1" a="1"/>
  <c r="X820" i="1" s="1"/>
  <c r="Y820" i="1" s="1"/>
  <c r="W820" i="1"/>
  <c r="W820" i="1" a="1"/>
  <c r="V820" i="1"/>
  <c r="V820" i="1" a="1"/>
  <c r="U820" i="1"/>
  <c r="T820" i="1"/>
  <c r="O820" i="1" s="1"/>
  <c r="P820" i="1"/>
  <c r="G820" i="1"/>
  <c r="C820" i="1"/>
  <c r="D820" i="1" s="1"/>
  <c r="B820" i="1"/>
  <c r="X819" i="1" a="1"/>
  <c r="X819" i="1" s="1"/>
  <c r="Y819" i="1" s="1"/>
  <c r="W819" i="1"/>
  <c r="W819" i="1" a="1"/>
  <c r="V819" i="1" a="1"/>
  <c r="V819" i="1" s="1"/>
  <c r="U819" i="1"/>
  <c r="T819" i="1"/>
  <c r="P819" i="1"/>
  <c r="O819" i="1"/>
  <c r="G819" i="1"/>
  <c r="D819" i="1"/>
  <c r="C819" i="1"/>
  <c r="B819" i="1"/>
  <c r="Y818" i="1"/>
  <c r="X818" i="1"/>
  <c r="X818" i="1" a="1"/>
  <c r="W818" i="1" a="1"/>
  <c r="W818" i="1" s="1"/>
  <c r="V818" i="1"/>
  <c r="V818" i="1" a="1"/>
  <c r="U818" i="1"/>
  <c r="T818" i="1"/>
  <c r="O818" i="1" s="1"/>
  <c r="P818" i="1"/>
  <c r="G818" i="1"/>
  <c r="C818" i="1"/>
  <c r="D818" i="1" s="1"/>
  <c r="B818" i="1"/>
  <c r="X817" i="1" a="1"/>
  <c r="X817" i="1" s="1"/>
  <c r="Y817" i="1" s="1"/>
  <c r="W817" i="1" a="1"/>
  <c r="W817" i="1" s="1"/>
  <c r="V817" i="1"/>
  <c r="V817" i="1" a="1"/>
  <c r="U817" i="1"/>
  <c r="T817" i="1"/>
  <c r="O817" i="1" s="1"/>
  <c r="P817" i="1"/>
  <c r="G817" i="1"/>
  <c r="D817" i="1"/>
  <c r="C817" i="1"/>
  <c r="B817" i="1"/>
  <c r="X816" i="1"/>
  <c r="Y816" i="1" s="1"/>
  <c r="X816" i="1" a="1"/>
  <c r="W816" i="1"/>
  <c r="W816" i="1" a="1"/>
  <c r="V816" i="1" a="1"/>
  <c r="V816" i="1" s="1"/>
  <c r="U816" i="1"/>
  <c r="T816" i="1"/>
  <c r="P816" i="1"/>
  <c r="O816" i="1"/>
  <c r="G816" i="1"/>
  <c r="D816" i="1"/>
  <c r="C816" i="1"/>
  <c r="B816" i="1"/>
  <c r="Y815" i="1"/>
  <c r="X815" i="1" a="1"/>
  <c r="X815" i="1" s="1"/>
  <c r="W815" i="1"/>
  <c r="W815" i="1" a="1"/>
  <c r="V815" i="1" a="1"/>
  <c r="V815" i="1" s="1"/>
  <c r="U815" i="1"/>
  <c r="T815" i="1"/>
  <c r="P815" i="1"/>
  <c r="O815" i="1"/>
  <c r="G815" i="1"/>
  <c r="C815" i="1"/>
  <c r="D815" i="1" s="1"/>
  <c r="B815" i="1"/>
  <c r="X814" i="1"/>
  <c r="Y814" i="1" s="1"/>
  <c r="X814" i="1" a="1"/>
  <c r="W814" i="1"/>
  <c r="W814" i="1" a="1"/>
  <c r="V814" i="1"/>
  <c r="V814" i="1" a="1"/>
  <c r="U814" i="1"/>
  <c r="T814" i="1"/>
  <c r="O814" i="1" s="1"/>
  <c r="P814" i="1"/>
  <c r="G814" i="1"/>
  <c r="D814" i="1"/>
  <c r="C814" i="1"/>
  <c r="B814" i="1"/>
  <c r="X813" i="1" a="1"/>
  <c r="X813" i="1" s="1"/>
  <c r="Y813" i="1" s="1"/>
  <c r="W813" i="1" a="1"/>
  <c r="W813" i="1" s="1"/>
  <c r="V813" i="1" a="1"/>
  <c r="V813" i="1" s="1"/>
  <c r="U813" i="1"/>
  <c r="T813" i="1"/>
  <c r="O813" i="1" s="1"/>
  <c r="P813" i="1"/>
  <c r="G813" i="1"/>
  <c r="D813" i="1"/>
  <c r="C813" i="1"/>
  <c r="B813" i="1"/>
  <c r="X812" i="1" a="1"/>
  <c r="X812" i="1" s="1"/>
  <c r="Y812" i="1" s="1"/>
  <c r="W812" i="1"/>
  <c r="W812" i="1" a="1"/>
  <c r="V812" i="1"/>
  <c r="V812" i="1" a="1"/>
  <c r="U812" i="1"/>
  <c r="T812" i="1"/>
  <c r="P812" i="1"/>
  <c r="O812" i="1"/>
  <c r="G812" i="1"/>
  <c r="C812" i="1"/>
  <c r="D812" i="1" s="1"/>
  <c r="B812" i="1"/>
  <c r="X811" i="1" a="1"/>
  <c r="X811" i="1" s="1"/>
  <c r="Y811" i="1" s="1"/>
  <c r="W811" i="1" a="1"/>
  <c r="W811" i="1" s="1"/>
  <c r="V811" i="1" a="1"/>
  <c r="V811" i="1" s="1"/>
  <c r="U811" i="1"/>
  <c r="T811" i="1"/>
  <c r="O811" i="1" s="1"/>
  <c r="P811" i="1"/>
  <c r="G811" i="1"/>
  <c r="D811" i="1"/>
  <c r="C811" i="1"/>
  <c r="B811" i="1"/>
  <c r="X810" i="1" a="1"/>
  <c r="X810" i="1" s="1"/>
  <c r="Y810" i="1" s="1"/>
  <c r="W810" i="1"/>
  <c r="W810" i="1" a="1"/>
  <c r="V810" i="1"/>
  <c r="V810" i="1" a="1"/>
  <c r="U810" i="1"/>
  <c r="T810" i="1"/>
  <c r="O810" i="1" s="1"/>
  <c r="P810" i="1"/>
  <c r="G810" i="1"/>
  <c r="D810" i="1"/>
  <c r="C810" i="1"/>
  <c r="B810" i="1"/>
  <c r="Y809" i="1"/>
  <c r="X809" i="1"/>
  <c r="X809" i="1" a="1"/>
  <c r="W809" i="1"/>
  <c r="W809" i="1" a="1"/>
  <c r="V809" i="1" a="1"/>
  <c r="V809" i="1" s="1"/>
  <c r="U809" i="1"/>
  <c r="T809" i="1"/>
  <c r="P809" i="1"/>
  <c r="O809" i="1"/>
  <c r="G809" i="1"/>
  <c r="D809" i="1"/>
  <c r="C809" i="1"/>
  <c r="B809" i="1"/>
  <c r="X808" i="1"/>
  <c r="Y808" i="1" s="1"/>
  <c r="X808" i="1" a="1"/>
  <c r="W808" i="1" a="1"/>
  <c r="W808" i="1" s="1"/>
  <c r="V808" i="1"/>
  <c r="V808" i="1" a="1"/>
  <c r="U808" i="1"/>
  <c r="T808" i="1"/>
  <c r="P808" i="1"/>
  <c r="O808" i="1"/>
  <c r="G808" i="1"/>
  <c r="C808" i="1"/>
  <c r="D808" i="1" s="1"/>
  <c r="B808" i="1"/>
  <c r="X807" i="1" a="1"/>
  <c r="X807" i="1" s="1"/>
  <c r="Y807" i="1" s="1"/>
  <c r="W807" i="1"/>
  <c r="W807" i="1" a="1"/>
  <c r="V807" i="1"/>
  <c r="V807" i="1" a="1"/>
  <c r="U807" i="1"/>
  <c r="T807" i="1"/>
  <c r="O807" i="1" s="1"/>
  <c r="P807" i="1"/>
  <c r="G807" i="1"/>
  <c r="D807" i="1"/>
  <c r="C807" i="1"/>
  <c r="B807" i="1"/>
  <c r="Y806" i="1"/>
  <c r="X806" i="1"/>
  <c r="X806" i="1" a="1"/>
  <c r="W806" i="1"/>
  <c r="W806" i="1" a="1"/>
  <c r="V806" i="1" a="1"/>
  <c r="V806" i="1" s="1"/>
  <c r="U806" i="1"/>
  <c r="T806" i="1"/>
  <c r="P806" i="1"/>
  <c r="O806" i="1"/>
  <c r="G806" i="1"/>
  <c r="C806" i="1"/>
  <c r="D806" i="1" s="1"/>
  <c r="B806" i="1"/>
  <c r="Y805" i="1"/>
  <c r="X805" i="1"/>
  <c r="X805" i="1" a="1"/>
  <c r="W805" i="1" a="1"/>
  <c r="W805" i="1" s="1"/>
  <c r="V805" i="1"/>
  <c r="V805" i="1" a="1"/>
  <c r="U805" i="1"/>
  <c r="T805" i="1"/>
  <c r="P805" i="1"/>
  <c r="O805" i="1"/>
  <c r="G805" i="1"/>
  <c r="D805" i="1"/>
  <c r="C805" i="1"/>
  <c r="B805" i="1"/>
  <c r="X804" i="1"/>
  <c r="Y804" i="1" s="1"/>
  <c r="X804" i="1" a="1"/>
  <c r="W804" i="1"/>
  <c r="W804" i="1" a="1"/>
  <c r="V804" i="1"/>
  <c r="V804" i="1" a="1"/>
  <c r="U804" i="1"/>
  <c r="T804" i="1"/>
  <c r="O804" i="1" s="1"/>
  <c r="P804" i="1"/>
  <c r="G804" i="1"/>
  <c r="C804" i="1"/>
  <c r="D804" i="1" s="1"/>
  <c r="B804" i="1"/>
  <c r="X803" i="1" a="1"/>
  <c r="X803" i="1" s="1"/>
  <c r="Y803" i="1" s="1"/>
  <c r="W803" i="1"/>
  <c r="W803" i="1" a="1"/>
  <c r="V803" i="1" a="1"/>
  <c r="V803" i="1" s="1"/>
  <c r="U803" i="1"/>
  <c r="T803" i="1"/>
  <c r="P803" i="1"/>
  <c r="O803" i="1"/>
  <c r="G803" i="1"/>
  <c r="D803" i="1"/>
  <c r="C803" i="1"/>
  <c r="B803" i="1"/>
  <c r="X802" i="1"/>
  <c r="Y802" i="1" s="1"/>
  <c r="X802" i="1" a="1"/>
  <c r="W802" i="1" a="1"/>
  <c r="W802" i="1" s="1"/>
  <c r="V802" i="1"/>
  <c r="V802" i="1" a="1"/>
  <c r="U802" i="1"/>
  <c r="T802" i="1"/>
  <c r="O802" i="1" s="1"/>
  <c r="P802" i="1"/>
  <c r="G802" i="1"/>
  <c r="C802" i="1"/>
  <c r="D802" i="1" s="1"/>
  <c r="B802" i="1"/>
  <c r="X801" i="1" a="1"/>
  <c r="X801" i="1" s="1"/>
  <c r="Y801" i="1" s="1"/>
  <c r="W801" i="1" a="1"/>
  <c r="W801" i="1" s="1"/>
  <c r="V801" i="1"/>
  <c r="V801" i="1" a="1"/>
  <c r="U801" i="1"/>
  <c r="T801" i="1"/>
  <c r="O801" i="1" s="1"/>
  <c r="P801" i="1"/>
  <c r="G801" i="1"/>
  <c r="D801" i="1"/>
  <c r="C801" i="1"/>
  <c r="B801" i="1"/>
  <c r="X800" i="1" a="1"/>
  <c r="X800" i="1" s="1"/>
  <c r="Y800" i="1" s="1"/>
  <c r="W800" i="1"/>
  <c r="W800" i="1" a="1"/>
  <c r="V800" i="1" a="1"/>
  <c r="V800" i="1" s="1"/>
  <c r="U800" i="1"/>
  <c r="T800" i="1"/>
  <c r="P800" i="1"/>
  <c r="O800" i="1"/>
  <c r="G800" i="1"/>
  <c r="D800" i="1"/>
  <c r="C800" i="1"/>
  <c r="B800" i="1"/>
  <c r="X799" i="1" a="1"/>
  <c r="X799" i="1" s="1"/>
  <c r="Y799" i="1" s="1"/>
  <c r="W799" i="1" a="1"/>
  <c r="W799" i="1" s="1"/>
  <c r="V799" i="1" a="1"/>
  <c r="V799" i="1" s="1"/>
  <c r="U799" i="1"/>
  <c r="T799" i="1"/>
  <c r="P799" i="1"/>
  <c r="O799" i="1"/>
  <c r="G799" i="1"/>
  <c r="C799" i="1"/>
  <c r="D799" i="1" s="1"/>
  <c r="B799" i="1"/>
  <c r="X798" i="1"/>
  <c r="Y798" i="1" s="1"/>
  <c r="X798" i="1" a="1"/>
  <c r="W798" i="1" a="1"/>
  <c r="W798" i="1" s="1"/>
  <c r="V798" i="1"/>
  <c r="V798" i="1" a="1"/>
  <c r="U798" i="1"/>
  <c r="T798" i="1"/>
  <c r="O798" i="1" s="1"/>
  <c r="P798" i="1"/>
  <c r="G798" i="1"/>
  <c r="D798" i="1"/>
  <c r="C798" i="1"/>
  <c r="B798" i="1"/>
  <c r="X797" i="1" a="1"/>
  <c r="X797" i="1" s="1"/>
  <c r="Y797" i="1" s="1"/>
  <c r="W797" i="1" a="1"/>
  <c r="W797" i="1" s="1"/>
  <c r="V797" i="1" a="1"/>
  <c r="V797" i="1" s="1"/>
  <c r="U797" i="1"/>
  <c r="T797" i="1"/>
  <c r="O797" i="1" s="1"/>
  <c r="P797" i="1"/>
  <c r="G797" i="1"/>
  <c r="D797" i="1"/>
  <c r="C797" i="1"/>
  <c r="B797" i="1"/>
  <c r="X796" i="1" a="1"/>
  <c r="X796" i="1" s="1"/>
  <c r="Y796" i="1" s="1"/>
  <c r="W796" i="1"/>
  <c r="W796" i="1" a="1"/>
  <c r="V796" i="1"/>
  <c r="V796" i="1" a="1"/>
  <c r="U796" i="1"/>
  <c r="T796" i="1"/>
  <c r="P796" i="1"/>
  <c r="O796" i="1"/>
  <c r="G796" i="1"/>
  <c r="C796" i="1"/>
  <c r="D796" i="1" s="1"/>
  <c r="B796" i="1"/>
  <c r="X795" i="1" a="1"/>
  <c r="X795" i="1" s="1"/>
  <c r="Y795" i="1" s="1"/>
  <c r="W795" i="1" a="1"/>
  <c r="W795" i="1" s="1"/>
  <c r="V795" i="1" a="1"/>
  <c r="V795" i="1" s="1"/>
  <c r="U795" i="1"/>
  <c r="T795" i="1"/>
  <c r="P795" i="1"/>
  <c r="O795" i="1"/>
  <c r="G795" i="1"/>
  <c r="D795" i="1"/>
  <c r="C795" i="1"/>
  <c r="B795" i="1"/>
  <c r="X794" i="1" a="1"/>
  <c r="X794" i="1" s="1"/>
  <c r="Y794" i="1" s="1"/>
  <c r="W794" i="1"/>
  <c r="W794" i="1" a="1"/>
  <c r="V794" i="1"/>
  <c r="V794" i="1" a="1"/>
  <c r="U794" i="1"/>
  <c r="T794" i="1"/>
  <c r="O794" i="1" s="1"/>
  <c r="P794" i="1"/>
  <c r="G794" i="1"/>
  <c r="D794" i="1"/>
  <c r="C794" i="1"/>
  <c r="B794" i="1"/>
  <c r="Y793" i="1"/>
  <c r="X793" i="1"/>
  <c r="X793" i="1" a="1"/>
  <c r="W793" i="1"/>
  <c r="W793" i="1" a="1"/>
  <c r="V793" i="1" a="1"/>
  <c r="V793" i="1" s="1"/>
  <c r="U793" i="1"/>
  <c r="T793" i="1"/>
  <c r="P793" i="1"/>
  <c r="O793" i="1"/>
  <c r="G793" i="1"/>
  <c r="C793" i="1"/>
  <c r="D793" i="1" s="1"/>
  <c r="B793" i="1"/>
  <c r="X792" i="1"/>
  <c r="Y792" i="1" s="1"/>
  <c r="X792" i="1" a="1"/>
  <c r="W792" i="1" a="1"/>
  <c r="W792" i="1" s="1"/>
  <c r="V792" i="1"/>
  <c r="V792" i="1" a="1"/>
  <c r="U792" i="1"/>
  <c r="T792" i="1"/>
  <c r="P792" i="1"/>
  <c r="O792" i="1"/>
  <c r="G792" i="1"/>
  <c r="C792" i="1"/>
  <c r="D792" i="1" s="1"/>
  <c r="B792" i="1"/>
  <c r="X791" i="1" a="1"/>
  <c r="X791" i="1" s="1"/>
  <c r="Y791" i="1" s="1"/>
  <c r="W791" i="1"/>
  <c r="W791" i="1" a="1"/>
  <c r="V791" i="1"/>
  <c r="V791" i="1" a="1"/>
  <c r="U791" i="1"/>
  <c r="T791" i="1"/>
  <c r="O791" i="1" s="1"/>
  <c r="P791" i="1"/>
  <c r="G791" i="1"/>
  <c r="D791" i="1"/>
  <c r="C791" i="1"/>
  <c r="B791" i="1"/>
  <c r="Y790" i="1"/>
  <c r="X790" i="1"/>
  <c r="X790" i="1" a="1"/>
  <c r="W790" i="1"/>
  <c r="W790" i="1" a="1"/>
  <c r="V790" i="1" a="1"/>
  <c r="V790" i="1" s="1"/>
  <c r="U790" i="1"/>
  <c r="T790" i="1"/>
  <c r="P790" i="1"/>
  <c r="O790" i="1"/>
  <c r="G790" i="1"/>
  <c r="D790" i="1"/>
  <c r="C790" i="1"/>
  <c r="B790" i="1"/>
  <c r="Y789" i="1"/>
  <c r="X789" i="1"/>
  <c r="X789" i="1" a="1"/>
  <c r="W789" i="1" a="1"/>
  <c r="W789" i="1" s="1"/>
  <c r="V789" i="1"/>
  <c r="V789" i="1" a="1"/>
  <c r="U789" i="1"/>
  <c r="T789" i="1"/>
  <c r="P789" i="1"/>
  <c r="O789" i="1"/>
  <c r="G789" i="1"/>
  <c r="D789" i="1"/>
  <c r="C789" i="1"/>
  <c r="B789" i="1"/>
  <c r="X788" i="1" a="1"/>
  <c r="X788" i="1" s="1"/>
  <c r="Y788" i="1" s="1"/>
  <c r="W788" i="1"/>
  <c r="W788" i="1" a="1"/>
  <c r="V788" i="1"/>
  <c r="V788" i="1" a="1"/>
  <c r="U788" i="1"/>
  <c r="T788" i="1"/>
  <c r="O788" i="1" s="1"/>
  <c r="P788" i="1"/>
  <c r="G788" i="1"/>
  <c r="C788" i="1"/>
  <c r="D788" i="1" s="1"/>
  <c r="B788" i="1"/>
  <c r="X787" i="1" a="1"/>
  <c r="X787" i="1" s="1"/>
  <c r="Y787" i="1" s="1"/>
  <c r="W787" i="1"/>
  <c r="W787" i="1" a="1"/>
  <c r="V787" i="1" a="1"/>
  <c r="V787" i="1" s="1"/>
  <c r="U787" i="1"/>
  <c r="T787" i="1"/>
  <c r="P787" i="1"/>
  <c r="O787" i="1"/>
  <c r="G787" i="1"/>
  <c r="D787" i="1"/>
  <c r="C787" i="1"/>
  <c r="B787" i="1"/>
  <c r="Y786" i="1"/>
  <c r="X786" i="1"/>
  <c r="X786" i="1" a="1"/>
  <c r="W786" i="1" a="1"/>
  <c r="W786" i="1" s="1"/>
  <c r="V786" i="1"/>
  <c r="V786" i="1" a="1"/>
  <c r="U786" i="1"/>
  <c r="T786" i="1"/>
  <c r="O786" i="1" s="1"/>
  <c r="P786" i="1"/>
  <c r="G786" i="1"/>
  <c r="C786" i="1"/>
  <c r="D786" i="1" s="1"/>
  <c r="B786" i="1"/>
  <c r="X785" i="1"/>
  <c r="Y785" i="1" s="1"/>
  <c r="X785" i="1" a="1"/>
  <c r="W785" i="1" a="1"/>
  <c r="W785" i="1" s="1"/>
  <c r="V785" i="1"/>
  <c r="V785" i="1" a="1"/>
  <c r="U785" i="1"/>
  <c r="T785" i="1"/>
  <c r="O785" i="1" s="1"/>
  <c r="P785" i="1"/>
  <c r="G785" i="1"/>
  <c r="D785" i="1"/>
  <c r="C785" i="1"/>
  <c r="B785" i="1"/>
  <c r="X784" i="1"/>
  <c r="Y784" i="1" s="1"/>
  <c r="X784" i="1" a="1"/>
  <c r="W784" i="1"/>
  <c r="W784" i="1" a="1"/>
  <c r="V784" i="1"/>
  <c r="V784" i="1" a="1"/>
  <c r="U784" i="1"/>
  <c r="T784" i="1"/>
  <c r="P784" i="1"/>
  <c r="O784" i="1"/>
  <c r="G784" i="1"/>
  <c r="D784" i="1"/>
  <c r="C784" i="1"/>
  <c r="B784" i="1"/>
  <c r="X783" i="1" a="1"/>
  <c r="X783" i="1" s="1"/>
  <c r="Y783" i="1" s="1"/>
  <c r="W783" i="1"/>
  <c r="W783" i="1" a="1"/>
  <c r="V783" i="1" a="1"/>
  <c r="V783" i="1" s="1"/>
  <c r="U783" i="1"/>
  <c r="T783" i="1"/>
  <c r="P783" i="1"/>
  <c r="O783" i="1"/>
  <c r="G783" i="1"/>
  <c r="C783" i="1"/>
  <c r="D783" i="1" s="1"/>
  <c r="B783" i="1"/>
  <c r="X782" i="1"/>
  <c r="Y782" i="1" s="1"/>
  <c r="X782" i="1" a="1"/>
  <c r="W782" i="1"/>
  <c r="W782" i="1" a="1"/>
  <c r="V782" i="1"/>
  <c r="V782" i="1" a="1"/>
  <c r="U782" i="1"/>
  <c r="T782" i="1"/>
  <c r="O782" i="1" s="1"/>
  <c r="P782" i="1"/>
  <c r="G782" i="1"/>
  <c r="D782" i="1"/>
  <c r="C782" i="1"/>
  <c r="B782" i="1"/>
  <c r="X781" i="1" a="1"/>
  <c r="X781" i="1" s="1"/>
  <c r="Y781" i="1" s="1"/>
  <c r="W781" i="1" a="1"/>
  <c r="W781" i="1" s="1"/>
  <c r="V781" i="1" a="1"/>
  <c r="V781" i="1" s="1"/>
  <c r="U781" i="1"/>
  <c r="T781" i="1"/>
  <c r="O781" i="1" s="1"/>
  <c r="P781" i="1"/>
  <c r="G781" i="1"/>
  <c r="D781" i="1"/>
  <c r="C781" i="1"/>
  <c r="B781" i="1"/>
  <c r="X780" i="1" a="1"/>
  <c r="X780" i="1" s="1"/>
  <c r="Y780" i="1" s="1"/>
  <c r="W780" i="1"/>
  <c r="W780" i="1" a="1"/>
  <c r="V780" i="1" a="1"/>
  <c r="V780" i="1" s="1"/>
  <c r="U780" i="1"/>
  <c r="T780" i="1"/>
  <c r="P780" i="1"/>
  <c r="O780" i="1"/>
  <c r="G780" i="1"/>
  <c r="C780" i="1"/>
  <c r="D780" i="1" s="1"/>
  <c r="B780" i="1"/>
  <c r="X779" i="1" a="1"/>
  <c r="X779" i="1" s="1"/>
  <c r="Y779" i="1" s="1"/>
  <c r="W779" i="1" a="1"/>
  <c r="W779" i="1" s="1"/>
  <c r="V779" i="1" a="1"/>
  <c r="V779" i="1" s="1"/>
  <c r="U779" i="1"/>
  <c r="T779" i="1"/>
  <c r="P779" i="1"/>
  <c r="O779" i="1"/>
  <c r="G779" i="1"/>
  <c r="D779" i="1"/>
  <c r="C779" i="1"/>
  <c r="B779" i="1"/>
  <c r="X778" i="1" a="1"/>
  <c r="X778" i="1" s="1"/>
  <c r="Y778" i="1" s="1"/>
  <c r="W778" i="1"/>
  <c r="W778" i="1" a="1"/>
  <c r="V778" i="1"/>
  <c r="V778" i="1" a="1"/>
  <c r="U778" i="1"/>
  <c r="T778" i="1"/>
  <c r="O778" i="1" s="1"/>
  <c r="P778" i="1"/>
  <c r="G778" i="1"/>
  <c r="C778" i="1"/>
  <c r="D778" i="1" s="1"/>
  <c r="B778" i="1"/>
  <c r="Y777" i="1"/>
  <c r="X777" i="1"/>
  <c r="X777" i="1" a="1"/>
  <c r="W777" i="1"/>
  <c r="W777" i="1" a="1"/>
  <c r="V777" i="1" a="1"/>
  <c r="V777" i="1" s="1"/>
  <c r="U777" i="1"/>
  <c r="T777" i="1"/>
  <c r="P777" i="1"/>
  <c r="O777" i="1"/>
  <c r="G777" i="1"/>
  <c r="C777" i="1"/>
  <c r="D777" i="1" s="1"/>
  <c r="B777" i="1"/>
  <c r="X776" i="1"/>
  <c r="Y776" i="1" s="1"/>
  <c r="X776" i="1" a="1"/>
  <c r="W776" i="1" a="1"/>
  <c r="W776" i="1" s="1"/>
  <c r="V776" i="1"/>
  <c r="V776" i="1" a="1"/>
  <c r="U776" i="1"/>
  <c r="T776" i="1"/>
  <c r="P776" i="1"/>
  <c r="O776" i="1"/>
  <c r="G776" i="1"/>
  <c r="C776" i="1"/>
  <c r="D776" i="1" s="1"/>
  <c r="B776" i="1"/>
  <c r="Y775" i="1"/>
  <c r="X775" i="1" a="1"/>
  <c r="X775" i="1" s="1"/>
  <c r="W775" i="1"/>
  <c r="W775" i="1" a="1"/>
  <c r="V775" i="1"/>
  <c r="V775" i="1" a="1"/>
  <c r="U775" i="1"/>
  <c r="T775" i="1"/>
  <c r="P775" i="1"/>
  <c r="O775" i="1"/>
  <c r="G775" i="1"/>
  <c r="D775" i="1"/>
  <c r="C775" i="1"/>
  <c r="B775" i="1"/>
  <c r="X774" i="1"/>
  <c r="Y774" i="1" s="1"/>
  <c r="X774" i="1" a="1"/>
  <c r="W774" i="1" a="1"/>
  <c r="W774" i="1" s="1"/>
  <c r="V774" i="1" a="1"/>
  <c r="V774" i="1" s="1"/>
  <c r="U774" i="1"/>
  <c r="T774" i="1"/>
  <c r="P774" i="1"/>
  <c r="O774" i="1"/>
  <c r="G774" i="1"/>
  <c r="C774" i="1"/>
  <c r="D774" i="1" s="1"/>
  <c r="B774" i="1"/>
  <c r="X773" i="1" a="1"/>
  <c r="X773" i="1" s="1"/>
  <c r="Y773" i="1" s="1"/>
  <c r="W773" i="1" a="1"/>
  <c r="W773" i="1" s="1"/>
  <c r="V773" i="1"/>
  <c r="V773" i="1" a="1"/>
  <c r="U773" i="1"/>
  <c r="T773" i="1"/>
  <c r="P773" i="1"/>
  <c r="O773" i="1"/>
  <c r="G773" i="1"/>
  <c r="C773" i="1"/>
  <c r="D773" i="1" s="1"/>
  <c r="B773" i="1"/>
  <c r="X772" i="1"/>
  <c r="Y772" i="1" s="1"/>
  <c r="X772" i="1" a="1"/>
  <c r="W772" i="1"/>
  <c r="W772" i="1" a="1"/>
  <c r="V772" i="1" a="1"/>
  <c r="V772" i="1" s="1"/>
  <c r="U772" i="1"/>
  <c r="T772" i="1"/>
  <c r="O772" i="1" s="1"/>
  <c r="P772" i="1"/>
  <c r="G772" i="1"/>
  <c r="C772" i="1"/>
  <c r="D772" i="1" s="1"/>
  <c r="B772" i="1"/>
  <c r="Y771" i="1"/>
  <c r="X771" i="1" a="1"/>
  <c r="X771" i="1" s="1"/>
  <c r="W771" i="1"/>
  <c r="W771" i="1" a="1"/>
  <c r="V771" i="1"/>
  <c r="V771" i="1" a="1"/>
  <c r="U771" i="1"/>
  <c r="T771" i="1"/>
  <c r="P771" i="1"/>
  <c r="O771" i="1"/>
  <c r="G771" i="1"/>
  <c r="D771" i="1"/>
  <c r="C771" i="1"/>
  <c r="B771" i="1"/>
  <c r="Y770" i="1"/>
  <c r="X770" i="1"/>
  <c r="X770" i="1" a="1"/>
  <c r="W770" i="1" a="1"/>
  <c r="W770" i="1" s="1"/>
  <c r="V770" i="1" a="1"/>
  <c r="V770" i="1" s="1"/>
  <c r="U770" i="1"/>
  <c r="T770" i="1"/>
  <c r="P770" i="1"/>
  <c r="O770" i="1"/>
  <c r="G770" i="1"/>
  <c r="C770" i="1"/>
  <c r="D770" i="1" s="1"/>
  <c r="B770" i="1"/>
  <c r="X769" i="1" a="1"/>
  <c r="X769" i="1" s="1"/>
  <c r="Y769" i="1" s="1"/>
  <c r="W769" i="1" a="1"/>
  <c r="W769" i="1" s="1"/>
  <c r="V769" i="1"/>
  <c r="V769" i="1" a="1"/>
  <c r="U769" i="1"/>
  <c r="T769" i="1"/>
  <c r="O769" i="1" s="1"/>
  <c r="P769" i="1"/>
  <c r="G769" i="1"/>
  <c r="D769" i="1"/>
  <c r="C769" i="1"/>
  <c r="B769" i="1"/>
  <c r="X768" i="1"/>
  <c r="Y768" i="1" s="1"/>
  <c r="X768" i="1" a="1"/>
  <c r="W768" i="1"/>
  <c r="W768" i="1" a="1"/>
  <c r="V768" i="1" a="1"/>
  <c r="V768" i="1" s="1"/>
  <c r="U768" i="1"/>
  <c r="T768" i="1"/>
  <c r="P768" i="1"/>
  <c r="O768" i="1"/>
  <c r="G768" i="1"/>
  <c r="D768" i="1"/>
  <c r="C768" i="1"/>
  <c r="B768" i="1"/>
  <c r="X767" i="1" a="1"/>
  <c r="X767" i="1" s="1"/>
  <c r="Y767" i="1" s="1"/>
  <c r="W767" i="1"/>
  <c r="W767" i="1" a="1"/>
  <c r="V767" i="1" a="1"/>
  <c r="V767" i="1" s="1"/>
  <c r="U767" i="1"/>
  <c r="T767" i="1"/>
  <c r="P767" i="1"/>
  <c r="O767" i="1"/>
  <c r="G767" i="1"/>
  <c r="C767" i="1"/>
  <c r="D767" i="1" s="1"/>
  <c r="B767" i="1"/>
  <c r="X766" i="1"/>
  <c r="Y766" i="1" s="1"/>
  <c r="X766" i="1" a="1"/>
  <c r="W766" i="1" a="1"/>
  <c r="W766" i="1" s="1"/>
  <c r="V766" i="1" a="1"/>
  <c r="V766" i="1" s="1"/>
  <c r="U766" i="1"/>
  <c r="T766" i="1"/>
  <c r="O766" i="1" s="1"/>
  <c r="P766" i="1"/>
  <c r="G766" i="1"/>
  <c r="D766" i="1"/>
  <c r="C766" i="1"/>
  <c r="B766" i="1"/>
  <c r="X765" i="1" a="1"/>
  <c r="X765" i="1" s="1"/>
  <c r="Y765" i="1" s="1"/>
  <c r="W765" i="1"/>
  <c r="W765" i="1" a="1"/>
  <c r="V765" i="1"/>
  <c r="V765" i="1" a="1"/>
  <c r="U765" i="1"/>
  <c r="T765" i="1"/>
  <c r="P765" i="1"/>
  <c r="O765" i="1"/>
  <c r="G765" i="1"/>
  <c r="D765" i="1"/>
  <c r="C765" i="1"/>
  <c r="B765" i="1"/>
  <c r="Y764" i="1"/>
  <c r="X764" i="1" a="1"/>
  <c r="X764" i="1" s="1"/>
  <c r="W764" i="1" a="1"/>
  <c r="W764" i="1" s="1"/>
  <c r="V764" i="1"/>
  <c r="V764" i="1" a="1"/>
  <c r="U764" i="1"/>
  <c r="T764" i="1"/>
  <c r="O764" i="1" s="1"/>
  <c r="P764" i="1"/>
  <c r="G764" i="1"/>
  <c r="D764" i="1"/>
  <c r="C764" i="1"/>
  <c r="B764" i="1"/>
  <c r="X763" i="1"/>
  <c r="Y763" i="1" s="1"/>
  <c r="X763" i="1" a="1"/>
  <c r="W763" i="1"/>
  <c r="W763" i="1" a="1"/>
  <c r="V763" i="1" a="1"/>
  <c r="V763" i="1" s="1"/>
  <c r="U763" i="1"/>
  <c r="T763" i="1"/>
  <c r="O763" i="1" s="1"/>
  <c r="P763" i="1"/>
  <c r="G763" i="1"/>
  <c r="C763" i="1"/>
  <c r="D763" i="1" s="1"/>
  <c r="B763" i="1"/>
  <c r="Y762" i="1"/>
  <c r="X762" i="1" a="1"/>
  <c r="X762" i="1" s="1"/>
  <c r="W762" i="1"/>
  <c r="W762" i="1" a="1"/>
  <c r="V762" i="1"/>
  <c r="V762" i="1" a="1"/>
  <c r="U762" i="1"/>
  <c r="T762" i="1"/>
  <c r="O762" i="1" s="1"/>
  <c r="P762" i="1"/>
  <c r="G762" i="1"/>
  <c r="D762" i="1"/>
  <c r="C762" i="1"/>
  <c r="B762" i="1"/>
  <c r="X761" i="1"/>
  <c r="Y761" i="1" s="1"/>
  <c r="X761" i="1" a="1"/>
  <c r="W761" i="1"/>
  <c r="W761" i="1" a="1"/>
  <c r="V761" i="1" a="1"/>
  <c r="V761" i="1" s="1"/>
  <c r="U761" i="1"/>
  <c r="T761" i="1"/>
  <c r="P761" i="1"/>
  <c r="O761" i="1"/>
  <c r="G761" i="1"/>
  <c r="D761" i="1"/>
  <c r="C761" i="1"/>
  <c r="B761" i="1"/>
  <c r="X760" i="1" a="1"/>
  <c r="X760" i="1" s="1"/>
  <c r="Y760" i="1" s="1"/>
  <c r="W760" i="1"/>
  <c r="W760" i="1" a="1"/>
  <c r="V760" i="1"/>
  <c r="V760" i="1" a="1"/>
  <c r="U760" i="1"/>
  <c r="T760" i="1"/>
  <c r="P760" i="1"/>
  <c r="O760" i="1"/>
  <c r="G760" i="1"/>
  <c r="C760" i="1"/>
  <c r="D760" i="1" s="1"/>
  <c r="B760" i="1"/>
  <c r="X759" i="1" a="1"/>
  <c r="X759" i="1" s="1"/>
  <c r="Y759" i="1" s="1"/>
  <c r="W759" i="1"/>
  <c r="W759" i="1" a="1"/>
  <c r="V759" i="1"/>
  <c r="V759" i="1" a="1"/>
  <c r="U759" i="1"/>
  <c r="T759" i="1"/>
  <c r="O759" i="1" s="1"/>
  <c r="P759" i="1"/>
  <c r="G759" i="1"/>
  <c r="D759" i="1"/>
  <c r="C759" i="1"/>
  <c r="B759" i="1"/>
  <c r="Y758" i="1"/>
  <c r="X758" i="1"/>
  <c r="X758" i="1" a="1"/>
  <c r="W758" i="1" a="1"/>
  <c r="W758" i="1" s="1"/>
  <c r="V758" i="1"/>
  <c r="V758" i="1" a="1"/>
  <c r="U758" i="1"/>
  <c r="T758" i="1"/>
  <c r="P758" i="1"/>
  <c r="O758" i="1"/>
  <c r="G758" i="1"/>
  <c r="C758" i="1"/>
  <c r="D758" i="1" s="1"/>
  <c r="B758" i="1"/>
  <c r="X757" i="1" a="1"/>
  <c r="X757" i="1" s="1"/>
  <c r="Y757" i="1" s="1"/>
  <c r="W757" i="1" a="1"/>
  <c r="W757" i="1" s="1"/>
  <c r="V757" i="1"/>
  <c r="V757" i="1" a="1"/>
  <c r="U757" i="1"/>
  <c r="T757" i="1"/>
  <c r="P757" i="1"/>
  <c r="O757" i="1"/>
  <c r="G757" i="1"/>
  <c r="C757" i="1"/>
  <c r="D757" i="1" s="1"/>
  <c r="B757" i="1"/>
  <c r="X756" i="1"/>
  <c r="Y756" i="1" s="1"/>
  <c r="X756" i="1" a="1"/>
  <c r="W756" i="1"/>
  <c r="W756" i="1" a="1"/>
  <c r="V756" i="1" a="1"/>
  <c r="V756" i="1" s="1"/>
  <c r="U756" i="1"/>
  <c r="T756" i="1"/>
  <c r="O756" i="1" s="1"/>
  <c r="P756" i="1"/>
  <c r="G756" i="1"/>
  <c r="C756" i="1"/>
  <c r="D756" i="1" s="1"/>
  <c r="B756" i="1"/>
  <c r="X755" i="1" a="1"/>
  <c r="X755" i="1" s="1"/>
  <c r="Y755" i="1" s="1"/>
  <c r="W755" i="1"/>
  <c r="W755" i="1" a="1"/>
  <c r="V755" i="1" a="1"/>
  <c r="V755" i="1" s="1"/>
  <c r="U755" i="1"/>
  <c r="T755" i="1"/>
  <c r="O755" i="1" s="1"/>
  <c r="P755" i="1"/>
  <c r="G755" i="1"/>
  <c r="D755" i="1"/>
  <c r="C755" i="1"/>
  <c r="B755" i="1"/>
  <c r="X754" i="1"/>
  <c r="Y754" i="1" s="1"/>
  <c r="X754" i="1" a="1"/>
  <c r="W754" i="1"/>
  <c r="W754" i="1" a="1"/>
  <c r="V754" i="1"/>
  <c r="V754" i="1" a="1"/>
  <c r="U754" i="1"/>
  <c r="T754" i="1"/>
  <c r="O754" i="1" s="1"/>
  <c r="P754" i="1"/>
  <c r="G754" i="1"/>
  <c r="C754" i="1"/>
  <c r="D754" i="1" s="1"/>
  <c r="B754" i="1"/>
  <c r="X753" i="1" a="1"/>
  <c r="X753" i="1" s="1"/>
  <c r="Y753" i="1" s="1"/>
  <c r="W753" i="1" a="1"/>
  <c r="W753" i="1" s="1"/>
  <c r="V753" i="1"/>
  <c r="V753" i="1" a="1"/>
  <c r="U753" i="1"/>
  <c r="T753" i="1"/>
  <c r="P753" i="1"/>
  <c r="O753" i="1"/>
  <c r="G753" i="1"/>
  <c r="D753" i="1"/>
  <c r="C753" i="1"/>
  <c r="B753" i="1"/>
  <c r="X752" i="1" a="1"/>
  <c r="X752" i="1" s="1"/>
  <c r="Y752" i="1" s="1"/>
  <c r="W752" i="1"/>
  <c r="W752" i="1" a="1"/>
  <c r="V752" i="1"/>
  <c r="V752" i="1" a="1"/>
  <c r="U752" i="1"/>
  <c r="T752" i="1"/>
  <c r="P752" i="1"/>
  <c r="O752" i="1"/>
  <c r="G752" i="1"/>
  <c r="D752" i="1"/>
  <c r="C752" i="1"/>
  <c r="B752" i="1"/>
  <c r="X751" i="1" a="1"/>
  <c r="X751" i="1" s="1"/>
  <c r="Y751" i="1" s="1"/>
  <c r="W751" i="1" a="1"/>
  <c r="W751" i="1" s="1"/>
  <c r="V751" i="1" a="1"/>
  <c r="V751" i="1" s="1"/>
  <c r="U751" i="1"/>
  <c r="T751" i="1"/>
  <c r="P751" i="1"/>
  <c r="O751" i="1"/>
  <c r="G751" i="1"/>
  <c r="D751" i="1"/>
  <c r="C751" i="1"/>
  <c r="B751" i="1"/>
  <c r="X750" i="1"/>
  <c r="Y750" i="1" s="1"/>
  <c r="X750" i="1" a="1"/>
  <c r="W750" i="1" a="1"/>
  <c r="W750" i="1" s="1"/>
  <c r="V750" i="1"/>
  <c r="V750" i="1" a="1"/>
  <c r="U750" i="1"/>
  <c r="T750" i="1"/>
  <c r="O750" i="1" s="1"/>
  <c r="P750" i="1"/>
  <c r="G750" i="1"/>
  <c r="D750" i="1"/>
  <c r="C750" i="1"/>
  <c r="B750" i="1"/>
  <c r="X749" i="1" a="1"/>
  <c r="X749" i="1" s="1"/>
  <c r="Y749" i="1" s="1"/>
  <c r="W749" i="1" a="1"/>
  <c r="W749" i="1" s="1"/>
  <c r="V749" i="1" a="1"/>
  <c r="V749" i="1" s="1"/>
  <c r="U749" i="1"/>
  <c r="T749" i="1"/>
  <c r="O749" i="1" s="1"/>
  <c r="P749" i="1"/>
  <c r="G749" i="1"/>
  <c r="C749" i="1"/>
  <c r="D749" i="1" s="1"/>
  <c r="B749" i="1"/>
  <c r="Y748" i="1"/>
  <c r="X748" i="1"/>
  <c r="X748" i="1" a="1"/>
  <c r="W748" i="1"/>
  <c r="W748" i="1" a="1"/>
  <c r="V748" i="1" a="1"/>
  <c r="V748" i="1" s="1"/>
  <c r="U748" i="1"/>
  <c r="T748" i="1"/>
  <c r="P748" i="1"/>
  <c r="O748" i="1"/>
  <c r="G748" i="1"/>
  <c r="C748" i="1"/>
  <c r="D748" i="1" s="1"/>
  <c r="B748" i="1"/>
  <c r="X747" i="1"/>
  <c r="X747" i="1" a="1"/>
  <c r="W747" i="1" a="1"/>
  <c r="W747" i="1" s="1"/>
  <c r="Y747" i="1" s="1"/>
  <c r="V747" i="1" a="1"/>
  <c r="V747" i="1" s="1"/>
  <c r="U747" i="1"/>
  <c r="T747" i="1"/>
  <c r="P747" i="1"/>
  <c r="O747" i="1"/>
  <c r="G747" i="1"/>
  <c r="D747" i="1"/>
  <c r="C747" i="1"/>
  <c r="B747" i="1"/>
  <c r="Y746" i="1"/>
  <c r="X746" i="1"/>
  <c r="X746" i="1" a="1"/>
  <c r="W746" i="1"/>
  <c r="W746" i="1" a="1"/>
  <c r="V746" i="1"/>
  <c r="V746" i="1" a="1"/>
  <c r="U746" i="1"/>
  <c r="T746" i="1"/>
  <c r="O746" i="1" s="1"/>
  <c r="P746" i="1"/>
  <c r="G746" i="1"/>
  <c r="D746" i="1"/>
  <c r="C746" i="1"/>
  <c r="B746" i="1"/>
  <c r="X745" i="1"/>
  <c r="Y745" i="1" s="1"/>
  <c r="X745" i="1" a="1"/>
  <c r="W745" i="1"/>
  <c r="W745" i="1" a="1"/>
  <c r="V745" i="1" a="1"/>
  <c r="V745" i="1" s="1"/>
  <c r="U745" i="1"/>
  <c r="T745" i="1"/>
  <c r="P745" i="1"/>
  <c r="O745" i="1"/>
  <c r="G745" i="1"/>
  <c r="D745" i="1"/>
  <c r="C745" i="1"/>
  <c r="B745" i="1"/>
  <c r="X744" i="1" a="1"/>
  <c r="X744" i="1" s="1"/>
  <c r="Y744" i="1" s="1"/>
  <c r="W744" i="1"/>
  <c r="W744" i="1" a="1"/>
  <c r="V744" i="1"/>
  <c r="V744" i="1" a="1"/>
  <c r="U744" i="1"/>
  <c r="T744" i="1"/>
  <c r="P744" i="1"/>
  <c r="O744" i="1"/>
  <c r="G744" i="1"/>
  <c r="C744" i="1"/>
  <c r="D744" i="1" s="1"/>
  <c r="B744" i="1"/>
  <c r="X743" i="1" a="1"/>
  <c r="X743" i="1" s="1"/>
  <c r="Y743" i="1" s="1"/>
  <c r="W743" i="1"/>
  <c r="W743" i="1" a="1"/>
  <c r="V743" i="1"/>
  <c r="V743" i="1" a="1"/>
  <c r="U743" i="1"/>
  <c r="T743" i="1"/>
  <c r="O743" i="1" s="1"/>
  <c r="P743" i="1"/>
  <c r="G743" i="1"/>
  <c r="D743" i="1"/>
  <c r="C743" i="1"/>
  <c r="B743" i="1"/>
  <c r="Y742" i="1"/>
  <c r="X742" i="1"/>
  <c r="X742" i="1" a="1"/>
  <c r="W742" i="1" a="1"/>
  <c r="W742" i="1" s="1"/>
  <c r="V742" i="1"/>
  <c r="V742" i="1" a="1"/>
  <c r="U742" i="1"/>
  <c r="T742" i="1"/>
  <c r="P742" i="1"/>
  <c r="O742" i="1"/>
  <c r="G742" i="1"/>
  <c r="C742" i="1"/>
  <c r="D742" i="1" s="1"/>
  <c r="B742" i="1"/>
  <c r="Y741" i="1"/>
  <c r="X741" i="1"/>
  <c r="X741" i="1" a="1"/>
  <c r="W741" i="1" a="1"/>
  <c r="W741" i="1" s="1"/>
  <c r="V741" i="1"/>
  <c r="V741" i="1" a="1"/>
  <c r="U741" i="1"/>
  <c r="T741" i="1"/>
  <c r="P741" i="1"/>
  <c r="O741" i="1"/>
  <c r="G741" i="1"/>
  <c r="C741" i="1"/>
  <c r="D741" i="1" s="1"/>
  <c r="B741" i="1"/>
  <c r="X740" i="1"/>
  <c r="Y740" i="1" s="1"/>
  <c r="X740" i="1" a="1"/>
  <c r="W740" i="1"/>
  <c r="W740" i="1" a="1"/>
  <c r="V740" i="1" a="1"/>
  <c r="V740" i="1" s="1"/>
  <c r="U740" i="1"/>
  <c r="T740" i="1"/>
  <c r="O740" i="1" s="1"/>
  <c r="P740" i="1"/>
  <c r="G740" i="1"/>
  <c r="C740" i="1"/>
  <c r="D740" i="1" s="1"/>
  <c r="B740" i="1"/>
  <c r="X739" i="1" a="1"/>
  <c r="X739" i="1" s="1"/>
  <c r="Y739" i="1" s="1"/>
  <c r="W739" i="1"/>
  <c r="W739" i="1" a="1"/>
  <c r="V739" i="1" a="1"/>
  <c r="V739" i="1" s="1"/>
  <c r="U739" i="1"/>
  <c r="T739" i="1"/>
  <c r="O739" i="1" s="1"/>
  <c r="P739" i="1"/>
  <c r="G739" i="1"/>
  <c r="D739" i="1"/>
  <c r="C739" i="1"/>
  <c r="B739" i="1"/>
  <c r="X738" i="1"/>
  <c r="Y738" i="1" s="1"/>
  <c r="X738" i="1" a="1"/>
  <c r="W738" i="1"/>
  <c r="W738" i="1" a="1"/>
  <c r="V738" i="1"/>
  <c r="V738" i="1" a="1"/>
  <c r="U738" i="1"/>
  <c r="T738" i="1"/>
  <c r="O738" i="1" s="1"/>
  <c r="P738" i="1"/>
  <c r="G738" i="1"/>
  <c r="C738" i="1"/>
  <c r="D738" i="1" s="1"/>
  <c r="B738" i="1"/>
  <c r="X737" i="1" a="1"/>
  <c r="X737" i="1" s="1"/>
  <c r="Y737" i="1" s="1"/>
  <c r="W737" i="1" a="1"/>
  <c r="W737" i="1" s="1"/>
  <c r="V737" i="1"/>
  <c r="V737" i="1" a="1"/>
  <c r="U737" i="1"/>
  <c r="T737" i="1"/>
  <c r="P737" i="1"/>
  <c r="O737" i="1"/>
  <c r="G737" i="1"/>
  <c r="D737" i="1"/>
  <c r="C737" i="1"/>
  <c r="B737" i="1"/>
  <c r="X736" i="1" a="1"/>
  <c r="X736" i="1" s="1"/>
  <c r="Y736" i="1" s="1"/>
  <c r="W736" i="1"/>
  <c r="W736" i="1" a="1"/>
  <c r="V736" i="1"/>
  <c r="V736" i="1" a="1"/>
  <c r="U736" i="1"/>
  <c r="T736" i="1"/>
  <c r="P736" i="1"/>
  <c r="O736" i="1"/>
  <c r="G736" i="1"/>
  <c r="D736" i="1"/>
  <c r="C736" i="1"/>
  <c r="B736" i="1"/>
  <c r="X735" i="1" a="1"/>
  <c r="X735" i="1" s="1"/>
  <c r="Y735" i="1" s="1"/>
  <c r="W735" i="1" a="1"/>
  <c r="W735" i="1" s="1"/>
  <c r="V735" i="1" a="1"/>
  <c r="V735" i="1" s="1"/>
  <c r="U735" i="1"/>
  <c r="T735" i="1"/>
  <c r="P735" i="1"/>
  <c r="O735" i="1"/>
  <c r="G735" i="1"/>
  <c r="D735" i="1"/>
  <c r="C735" i="1"/>
  <c r="B735" i="1"/>
  <c r="X734" i="1"/>
  <c r="X734" i="1" a="1"/>
  <c r="W734" i="1" a="1"/>
  <c r="W734" i="1" s="1"/>
  <c r="V734" i="1"/>
  <c r="V734" i="1" a="1"/>
  <c r="U734" i="1"/>
  <c r="T734" i="1"/>
  <c r="O734" i="1" s="1"/>
  <c r="P734" i="1"/>
  <c r="G734" i="1"/>
  <c r="D734" i="1"/>
  <c r="C734" i="1"/>
  <c r="B734" i="1"/>
  <c r="X733" i="1" a="1"/>
  <c r="X733" i="1" s="1"/>
  <c r="Y733" i="1" s="1"/>
  <c r="W733" i="1" a="1"/>
  <c r="W733" i="1" s="1"/>
  <c r="V733" i="1" a="1"/>
  <c r="V733" i="1" s="1"/>
  <c r="U733" i="1"/>
  <c r="T733" i="1"/>
  <c r="O733" i="1" s="1"/>
  <c r="P733" i="1"/>
  <c r="G733" i="1"/>
  <c r="C733" i="1"/>
  <c r="D733" i="1" s="1"/>
  <c r="B733" i="1"/>
  <c r="X732" i="1"/>
  <c r="X732" i="1" a="1"/>
  <c r="W732" i="1"/>
  <c r="Y732" i="1" s="1"/>
  <c r="W732" i="1" a="1"/>
  <c r="V732" i="1" a="1"/>
  <c r="V732" i="1" s="1"/>
  <c r="U732" i="1"/>
  <c r="T732" i="1"/>
  <c r="P732" i="1"/>
  <c r="O732" i="1"/>
  <c r="G732" i="1"/>
  <c r="C732" i="1"/>
  <c r="D732" i="1" s="1"/>
  <c r="B732" i="1"/>
  <c r="X731" i="1"/>
  <c r="X731" i="1" a="1"/>
  <c r="W731" i="1" a="1"/>
  <c r="W731" i="1" s="1"/>
  <c r="Y731" i="1" s="1"/>
  <c r="V731" i="1" a="1"/>
  <c r="V731" i="1" s="1"/>
  <c r="U731" i="1"/>
  <c r="T731" i="1"/>
  <c r="P731" i="1"/>
  <c r="O731" i="1"/>
  <c r="G731" i="1"/>
  <c r="D731" i="1"/>
  <c r="C731" i="1"/>
  <c r="B731" i="1"/>
  <c r="Y730" i="1"/>
  <c r="X730" i="1"/>
  <c r="X730" i="1" a="1"/>
  <c r="W730" i="1"/>
  <c r="W730" i="1" a="1"/>
  <c r="V730" i="1"/>
  <c r="V730" i="1" a="1"/>
  <c r="U730" i="1"/>
  <c r="T730" i="1"/>
  <c r="O730" i="1" s="1"/>
  <c r="P730" i="1"/>
  <c r="G730" i="1"/>
  <c r="D730" i="1"/>
  <c r="C730" i="1"/>
  <c r="B730" i="1"/>
  <c r="X729" i="1"/>
  <c r="Y729" i="1" s="1"/>
  <c r="X729" i="1" a="1"/>
  <c r="W729" i="1"/>
  <c r="W729" i="1" a="1"/>
  <c r="V729" i="1" a="1"/>
  <c r="V729" i="1" s="1"/>
  <c r="U729" i="1"/>
  <c r="T729" i="1"/>
  <c r="P729" i="1"/>
  <c r="O729" i="1"/>
  <c r="G729" i="1"/>
  <c r="D729" i="1"/>
  <c r="C729" i="1"/>
  <c r="B729" i="1"/>
  <c r="X728" i="1" a="1"/>
  <c r="X728" i="1" s="1"/>
  <c r="Y728" i="1" s="1"/>
  <c r="W728" i="1"/>
  <c r="W728" i="1" a="1"/>
  <c r="V728" i="1"/>
  <c r="V728" i="1" a="1"/>
  <c r="U728" i="1"/>
  <c r="T728" i="1"/>
  <c r="P728" i="1"/>
  <c r="O728" i="1"/>
  <c r="G728" i="1"/>
  <c r="C728" i="1"/>
  <c r="D728" i="1" s="1"/>
  <c r="B728" i="1"/>
  <c r="X727" i="1" a="1"/>
  <c r="X727" i="1" s="1"/>
  <c r="Y727" i="1" s="1"/>
  <c r="W727" i="1"/>
  <c r="W727" i="1" a="1"/>
  <c r="V727" i="1"/>
  <c r="V727" i="1" a="1"/>
  <c r="U727" i="1"/>
  <c r="T727" i="1"/>
  <c r="O727" i="1" s="1"/>
  <c r="P727" i="1"/>
  <c r="G727" i="1"/>
  <c r="D727" i="1"/>
  <c r="C727" i="1"/>
  <c r="B727" i="1"/>
  <c r="X726" i="1"/>
  <c r="X726" i="1" a="1"/>
  <c r="W726" i="1" a="1"/>
  <c r="W726" i="1" s="1"/>
  <c r="Y726" i="1" s="1"/>
  <c r="V726" i="1"/>
  <c r="V726" i="1" a="1"/>
  <c r="U726" i="1"/>
  <c r="T726" i="1"/>
  <c r="P726" i="1"/>
  <c r="O726" i="1"/>
  <c r="G726" i="1"/>
  <c r="C726" i="1"/>
  <c r="D726" i="1" s="1"/>
  <c r="B726" i="1"/>
  <c r="X725" i="1"/>
  <c r="X725" i="1" a="1"/>
  <c r="W725" i="1" a="1"/>
  <c r="W725" i="1" s="1"/>
  <c r="Y725" i="1" s="1"/>
  <c r="V725" i="1"/>
  <c r="V725" i="1" a="1"/>
  <c r="U725" i="1"/>
  <c r="T725" i="1"/>
  <c r="P725" i="1"/>
  <c r="O725" i="1"/>
  <c r="G725" i="1"/>
  <c r="C725" i="1"/>
  <c r="D725" i="1" s="1"/>
  <c r="B725" i="1"/>
  <c r="X724" i="1"/>
  <c r="Y724" i="1" s="1"/>
  <c r="X724" i="1" a="1"/>
  <c r="W724" i="1"/>
  <c r="W724" i="1" a="1"/>
  <c r="V724" i="1" a="1"/>
  <c r="V724" i="1" s="1"/>
  <c r="U724" i="1"/>
  <c r="T724" i="1"/>
  <c r="O724" i="1" s="1"/>
  <c r="P724" i="1"/>
  <c r="G724" i="1"/>
  <c r="C724" i="1"/>
  <c r="D724" i="1" s="1"/>
  <c r="B724" i="1"/>
  <c r="X723" i="1" a="1"/>
  <c r="X723" i="1" s="1"/>
  <c r="Y723" i="1" s="1"/>
  <c r="W723" i="1"/>
  <c r="W723" i="1" a="1"/>
  <c r="V723" i="1" a="1"/>
  <c r="V723" i="1" s="1"/>
  <c r="U723" i="1"/>
  <c r="T723" i="1"/>
  <c r="O723" i="1" s="1"/>
  <c r="P723" i="1"/>
  <c r="G723" i="1"/>
  <c r="D723" i="1"/>
  <c r="C723" i="1"/>
  <c r="B723" i="1"/>
  <c r="X722" i="1"/>
  <c r="Y722" i="1" s="1"/>
  <c r="X722" i="1" a="1"/>
  <c r="W722" i="1"/>
  <c r="W722" i="1" a="1"/>
  <c r="V722" i="1"/>
  <c r="V722" i="1" a="1"/>
  <c r="U722" i="1"/>
  <c r="T722" i="1"/>
  <c r="O722" i="1" s="1"/>
  <c r="P722" i="1"/>
  <c r="G722" i="1"/>
  <c r="C722" i="1"/>
  <c r="D722" i="1" s="1"/>
  <c r="B722" i="1"/>
  <c r="X721" i="1" a="1"/>
  <c r="X721" i="1" s="1"/>
  <c r="Y721" i="1" s="1"/>
  <c r="W721" i="1" a="1"/>
  <c r="W721" i="1" s="1"/>
  <c r="V721" i="1"/>
  <c r="V721" i="1" a="1"/>
  <c r="U721" i="1"/>
  <c r="T721" i="1"/>
  <c r="P721" i="1"/>
  <c r="O721" i="1"/>
  <c r="G721" i="1"/>
  <c r="D721" i="1"/>
  <c r="C721" i="1"/>
  <c r="B721" i="1"/>
  <c r="X720" i="1" a="1"/>
  <c r="X720" i="1" s="1"/>
  <c r="Y720" i="1" s="1"/>
  <c r="W720" i="1"/>
  <c r="W720" i="1" a="1"/>
  <c r="V720" i="1"/>
  <c r="V720" i="1" a="1"/>
  <c r="U720" i="1"/>
  <c r="T720" i="1"/>
  <c r="P720" i="1"/>
  <c r="O720" i="1"/>
  <c r="G720" i="1"/>
  <c r="D720" i="1"/>
  <c r="C720" i="1"/>
  <c r="B720" i="1"/>
  <c r="X719" i="1" a="1"/>
  <c r="X719" i="1" s="1"/>
  <c r="Y719" i="1" s="1"/>
  <c r="W719" i="1" a="1"/>
  <c r="W719" i="1" s="1"/>
  <c r="V719" i="1" a="1"/>
  <c r="V719" i="1" s="1"/>
  <c r="U719" i="1"/>
  <c r="T719" i="1"/>
  <c r="P719" i="1"/>
  <c r="O719" i="1"/>
  <c r="G719" i="1"/>
  <c r="D719" i="1"/>
  <c r="C719" i="1"/>
  <c r="B719" i="1"/>
  <c r="X718" i="1"/>
  <c r="Y718" i="1" s="1"/>
  <c r="X718" i="1" a="1"/>
  <c r="W718" i="1" a="1"/>
  <c r="W718" i="1" s="1"/>
  <c r="V718" i="1"/>
  <c r="V718" i="1" a="1"/>
  <c r="U718" i="1"/>
  <c r="T718" i="1"/>
  <c r="O718" i="1" s="1"/>
  <c r="P718" i="1"/>
  <c r="G718" i="1"/>
  <c r="D718" i="1"/>
  <c r="C718" i="1"/>
  <c r="B718" i="1"/>
  <c r="X717" i="1" a="1"/>
  <c r="X717" i="1" s="1"/>
  <c r="Y717" i="1" s="1"/>
  <c r="W717" i="1" a="1"/>
  <c r="W717" i="1" s="1"/>
  <c r="V717" i="1" a="1"/>
  <c r="V717" i="1" s="1"/>
  <c r="U717" i="1"/>
  <c r="T717" i="1"/>
  <c r="O717" i="1" s="1"/>
  <c r="P717" i="1"/>
  <c r="G717" i="1"/>
  <c r="C717" i="1"/>
  <c r="D717" i="1" s="1"/>
  <c r="B717" i="1"/>
  <c r="X716" i="1"/>
  <c r="X716" i="1" a="1"/>
  <c r="W716" i="1"/>
  <c r="Y716" i="1" s="1"/>
  <c r="W716" i="1" a="1"/>
  <c r="V716" i="1" a="1"/>
  <c r="V716" i="1" s="1"/>
  <c r="U716" i="1"/>
  <c r="T716" i="1"/>
  <c r="P716" i="1"/>
  <c r="O716" i="1"/>
  <c r="G716" i="1"/>
  <c r="C716" i="1"/>
  <c r="D716" i="1" s="1"/>
  <c r="B716" i="1"/>
  <c r="Y715" i="1"/>
  <c r="X715" i="1"/>
  <c r="X715" i="1" a="1"/>
  <c r="W715" i="1" a="1"/>
  <c r="W715" i="1" s="1"/>
  <c r="V715" i="1" a="1"/>
  <c r="V715" i="1" s="1"/>
  <c r="U715" i="1"/>
  <c r="T715" i="1"/>
  <c r="P715" i="1"/>
  <c r="O715" i="1"/>
  <c r="G715" i="1"/>
  <c r="D715" i="1"/>
  <c r="C715" i="1"/>
  <c r="B715" i="1"/>
  <c r="Y714" i="1"/>
  <c r="X714" i="1"/>
  <c r="X714" i="1" a="1"/>
  <c r="W714" i="1"/>
  <c r="W714" i="1" a="1"/>
  <c r="V714" i="1"/>
  <c r="V714" i="1" a="1"/>
  <c r="U714" i="1"/>
  <c r="T714" i="1"/>
  <c r="O714" i="1" s="1"/>
  <c r="P714" i="1"/>
  <c r="G714" i="1"/>
  <c r="D714" i="1"/>
  <c r="C714" i="1"/>
  <c r="B714" i="1"/>
  <c r="X713" i="1"/>
  <c r="Y713" i="1" s="1"/>
  <c r="X713" i="1" a="1"/>
  <c r="W713" i="1"/>
  <c r="W713" i="1" a="1"/>
  <c r="V713" i="1" a="1"/>
  <c r="V713" i="1" s="1"/>
  <c r="U713" i="1"/>
  <c r="T713" i="1"/>
  <c r="P713" i="1"/>
  <c r="O713" i="1"/>
  <c r="G713" i="1"/>
  <c r="D713" i="1"/>
  <c r="C713" i="1"/>
  <c r="B713" i="1"/>
  <c r="X712" i="1" a="1"/>
  <c r="X712" i="1" s="1"/>
  <c r="Y712" i="1" s="1"/>
  <c r="W712" i="1"/>
  <c r="W712" i="1" a="1"/>
  <c r="V712" i="1"/>
  <c r="V712" i="1" a="1"/>
  <c r="U712" i="1"/>
  <c r="T712" i="1"/>
  <c r="P712" i="1"/>
  <c r="O712" i="1"/>
  <c r="G712" i="1"/>
  <c r="C712" i="1"/>
  <c r="D712" i="1" s="1"/>
  <c r="B712" i="1"/>
  <c r="X711" i="1" a="1"/>
  <c r="X711" i="1" s="1"/>
  <c r="Y711" i="1" s="1"/>
  <c r="W711" i="1"/>
  <c r="W711" i="1" a="1"/>
  <c r="V711" i="1"/>
  <c r="V711" i="1" a="1"/>
  <c r="U711" i="1"/>
  <c r="T711" i="1"/>
  <c r="O711" i="1" s="1"/>
  <c r="P711" i="1"/>
  <c r="G711" i="1"/>
  <c r="D711" i="1"/>
  <c r="C711" i="1"/>
  <c r="B711" i="1"/>
  <c r="X710" i="1"/>
  <c r="X710" i="1" a="1"/>
  <c r="W710" i="1" a="1"/>
  <c r="W710" i="1" s="1"/>
  <c r="Y710" i="1" s="1"/>
  <c r="V710" i="1"/>
  <c r="V710" i="1" a="1"/>
  <c r="U710" i="1"/>
  <c r="T710" i="1"/>
  <c r="P710" i="1"/>
  <c r="O710" i="1"/>
  <c r="G710" i="1"/>
  <c r="C710" i="1"/>
  <c r="D710" i="1" s="1"/>
  <c r="B710" i="1"/>
  <c r="X709" i="1"/>
  <c r="X709" i="1" a="1"/>
  <c r="W709" i="1" a="1"/>
  <c r="W709" i="1" s="1"/>
  <c r="Y709" i="1" s="1"/>
  <c r="V709" i="1"/>
  <c r="V709" i="1" a="1"/>
  <c r="U709" i="1"/>
  <c r="T709" i="1"/>
  <c r="P709" i="1"/>
  <c r="O709" i="1"/>
  <c r="G709" i="1"/>
  <c r="C709" i="1"/>
  <c r="D709" i="1" s="1"/>
  <c r="B709" i="1"/>
  <c r="X708" i="1"/>
  <c r="Y708" i="1" s="1"/>
  <c r="X708" i="1" a="1"/>
  <c r="W708" i="1"/>
  <c r="W708" i="1" a="1"/>
  <c r="V708" i="1" a="1"/>
  <c r="V708" i="1" s="1"/>
  <c r="U708" i="1"/>
  <c r="T708" i="1"/>
  <c r="O708" i="1" s="1"/>
  <c r="P708" i="1"/>
  <c r="G708" i="1"/>
  <c r="C708" i="1"/>
  <c r="D708" i="1" s="1"/>
  <c r="B708" i="1"/>
  <c r="X707" i="1" a="1"/>
  <c r="X707" i="1" s="1"/>
  <c r="Y707" i="1" s="1"/>
  <c r="W707" i="1"/>
  <c r="W707" i="1" a="1"/>
  <c r="V707" i="1" a="1"/>
  <c r="V707" i="1" s="1"/>
  <c r="U707" i="1"/>
  <c r="T707" i="1"/>
  <c r="O707" i="1" s="1"/>
  <c r="P707" i="1"/>
  <c r="G707" i="1"/>
  <c r="D707" i="1"/>
  <c r="C707" i="1"/>
  <c r="B707" i="1"/>
  <c r="X706" i="1"/>
  <c r="Y706" i="1" s="1"/>
  <c r="X706" i="1" a="1"/>
  <c r="W706" i="1"/>
  <c r="W706" i="1" a="1"/>
  <c r="V706" i="1"/>
  <c r="V706" i="1" a="1"/>
  <c r="U706" i="1"/>
  <c r="T706" i="1"/>
  <c r="O706" i="1" s="1"/>
  <c r="P706" i="1"/>
  <c r="G706" i="1"/>
  <c r="C706" i="1"/>
  <c r="D706" i="1" s="1"/>
  <c r="B706" i="1"/>
  <c r="X705" i="1" a="1"/>
  <c r="X705" i="1" s="1"/>
  <c r="W705" i="1" a="1"/>
  <c r="W705" i="1" s="1"/>
  <c r="V705" i="1"/>
  <c r="V705" i="1" a="1"/>
  <c r="U705" i="1"/>
  <c r="T705" i="1"/>
  <c r="P705" i="1"/>
  <c r="O705" i="1"/>
  <c r="G705" i="1"/>
  <c r="D705" i="1"/>
  <c r="C705" i="1"/>
  <c r="B705" i="1"/>
  <c r="X704" i="1" a="1"/>
  <c r="X704" i="1" s="1"/>
  <c r="Y704" i="1" s="1"/>
  <c r="W704" i="1"/>
  <c r="W704" i="1" a="1"/>
  <c r="V704" i="1"/>
  <c r="V704" i="1" a="1"/>
  <c r="U704" i="1"/>
  <c r="T704" i="1"/>
  <c r="P704" i="1"/>
  <c r="O704" i="1"/>
  <c r="D704" i="1"/>
  <c r="C704" i="1"/>
  <c r="B704" i="1"/>
  <c r="X703" i="1"/>
  <c r="Y703" i="1" s="1"/>
  <c r="X703" i="1" a="1"/>
  <c r="W703" i="1" a="1"/>
  <c r="W703" i="1" s="1"/>
  <c r="V703" i="1"/>
  <c r="V703" i="1" a="1"/>
  <c r="U703" i="1"/>
  <c r="T703" i="1"/>
  <c r="O703" i="1" s="1"/>
  <c r="P703" i="1"/>
  <c r="C703" i="1"/>
  <c r="D703" i="1" s="1"/>
  <c r="B703" i="1"/>
  <c r="Y702" i="1"/>
  <c r="X702" i="1"/>
  <c r="X702" i="1" a="1"/>
  <c r="W702" i="1"/>
  <c r="W702" i="1" a="1"/>
  <c r="V702" i="1" a="1"/>
  <c r="V702" i="1" s="1"/>
  <c r="U702" i="1"/>
  <c r="T702" i="1"/>
  <c r="P702" i="1"/>
  <c r="O702" i="1"/>
  <c r="D702" i="1"/>
  <c r="C702" i="1"/>
  <c r="B702" i="1"/>
  <c r="Y701" i="1"/>
  <c r="X701" i="1"/>
  <c r="X701" i="1" a="1"/>
  <c r="W701" i="1"/>
  <c r="W701" i="1" a="1"/>
  <c r="V701" i="1"/>
  <c r="V701" i="1" a="1"/>
  <c r="U701" i="1"/>
  <c r="T701" i="1"/>
  <c r="O701" i="1" s="1"/>
  <c r="P701" i="1"/>
  <c r="D701" i="1"/>
  <c r="C701" i="1"/>
  <c r="B701" i="1"/>
  <c r="X700" i="1" a="1"/>
  <c r="X700" i="1" s="1"/>
  <c r="Y700" i="1" s="1"/>
  <c r="W700" i="1"/>
  <c r="W700" i="1" a="1"/>
  <c r="V700" i="1" a="1"/>
  <c r="V700" i="1" s="1"/>
  <c r="U700" i="1"/>
  <c r="T700" i="1"/>
  <c r="P700" i="1"/>
  <c r="O700" i="1"/>
  <c r="D700" i="1"/>
  <c r="C700" i="1"/>
  <c r="B700" i="1"/>
  <c r="Y699" i="1"/>
  <c r="X699" i="1"/>
  <c r="X699" i="1" a="1"/>
  <c r="W699" i="1" a="1"/>
  <c r="W699" i="1" s="1"/>
  <c r="V699" i="1"/>
  <c r="V699" i="1" a="1"/>
  <c r="U699" i="1"/>
  <c r="T699" i="1"/>
  <c r="P699" i="1"/>
  <c r="O699" i="1"/>
  <c r="C699" i="1"/>
  <c r="D699" i="1" s="1"/>
  <c r="B699" i="1"/>
  <c r="X698" i="1"/>
  <c r="Y698" i="1" s="1"/>
  <c r="X698" i="1" a="1"/>
  <c r="W698" i="1"/>
  <c r="W698" i="1" a="1"/>
  <c r="V698" i="1" a="1"/>
  <c r="V698" i="1" s="1"/>
  <c r="U698" i="1"/>
  <c r="T698" i="1"/>
  <c r="O698" i="1" s="1"/>
  <c r="P698" i="1"/>
  <c r="D698" i="1"/>
  <c r="C698" i="1"/>
  <c r="B698" i="1"/>
  <c r="X697" i="1"/>
  <c r="Y697" i="1" s="1"/>
  <c r="X697" i="1" a="1"/>
  <c r="W697" i="1"/>
  <c r="W697" i="1" a="1"/>
  <c r="V697" i="1"/>
  <c r="V697" i="1" a="1"/>
  <c r="U697" i="1"/>
  <c r="T697" i="1"/>
  <c r="O697" i="1" s="1"/>
  <c r="P697" i="1"/>
  <c r="C697" i="1"/>
  <c r="D697" i="1" s="1"/>
  <c r="B697" i="1"/>
  <c r="X696" i="1" a="1"/>
  <c r="X696" i="1" s="1"/>
  <c r="Y696" i="1" s="1"/>
  <c r="W696" i="1"/>
  <c r="W696" i="1" a="1"/>
  <c r="V696" i="1" a="1"/>
  <c r="V696" i="1" s="1"/>
  <c r="U696" i="1"/>
  <c r="T696" i="1"/>
  <c r="P696" i="1"/>
  <c r="O696" i="1"/>
  <c r="D696" i="1"/>
  <c r="C696" i="1"/>
  <c r="B696" i="1"/>
  <c r="X695" i="1"/>
  <c r="Y695" i="1" s="1"/>
  <c r="X695" i="1" a="1"/>
  <c r="W695" i="1" a="1"/>
  <c r="W695" i="1" s="1"/>
  <c r="V695" i="1" a="1"/>
  <c r="V695" i="1" s="1"/>
  <c r="U695" i="1"/>
  <c r="T695" i="1"/>
  <c r="O695" i="1" s="1"/>
  <c r="P695" i="1"/>
  <c r="C695" i="1"/>
  <c r="D695" i="1" s="1"/>
  <c r="B695" i="1"/>
  <c r="X694" i="1" a="1"/>
  <c r="X694" i="1" s="1"/>
  <c r="Y694" i="1" s="1"/>
  <c r="W694" i="1"/>
  <c r="W694" i="1" a="1"/>
  <c r="V694" i="1" a="1"/>
  <c r="V694" i="1" s="1"/>
  <c r="U694" i="1"/>
  <c r="T694" i="1"/>
  <c r="P694" i="1"/>
  <c r="O694" i="1"/>
  <c r="D694" i="1"/>
  <c r="C694" i="1"/>
  <c r="B694" i="1"/>
  <c r="Y693" i="1"/>
  <c r="X693" i="1"/>
  <c r="X693" i="1" a="1"/>
  <c r="W693" i="1" a="1"/>
  <c r="W693" i="1" s="1"/>
  <c r="V693" i="1"/>
  <c r="V693" i="1" a="1"/>
  <c r="U693" i="1"/>
  <c r="T693" i="1"/>
  <c r="O693" i="1" s="1"/>
  <c r="P693" i="1"/>
  <c r="C693" i="1"/>
  <c r="D693" i="1" s="1"/>
  <c r="B693" i="1"/>
  <c r="X692" i="1" a="1"/>
  <c r="X692" i="1" s="1"/>
  <c r="Y692" i="1" s="1"/>
  <c r="W692" i="1"/>
  <c r="W692" i="1" a="1"/>
  <c r="V692" i="1" a="1"/>
  <c r="V692" i="1" s="1"/>
  <c r="U692" i="1"/>
  <c r="T692" i="1"/>
  <c r="P692" i="1"/>
  <c r="O692" i="1"/>
  <c r="C692" i="1"/>
  <c r="D692" i="1" s="1"/>
  <c r="B692" i="1"/>
  <c r="X691" i="1" a="1"/>
  <c r="X691" i="1" s="1"/>
  <c r="Y691" i="1" s="1"/>
  <c r="W691" i="1" a="1"/>
  <c r="W691" i="1" s="1"/>
  <c r="V691" i="1"/>
  <c r="V691" i="1" a="1"/>
  <c r="U691" i="1"/>
  <c r="T691" i="1"/>
  <c r="P691" i="1"/>
  <c r="O691" i="1"/>
  <c r="C691" i="1"/>
  <c r="D691" i="1" s="1"/>
  <c r="B691" i="1"/>
  <c r="X690" i="1" a="1"/>
  <c r="X690" i="1" s="1"/>
  <c r="Y690" i="1" s="1"/>
  <c r="W690" i="1" a="1"/>
  <c r="W690" i="1" s="1"/>
  <c r="V690" i="1" a="1"/>
  <c r="V690" i="1" s="1"/>
  <c r="U690" i="1"/>
  <c r="T690" i="1"/>
  <c r="O690" i="1" s="1"/>
  <c r="P690" i="1"/>
  <c r="D690" i="1"/>
  <c r="C690" i="1"/>
  <c r="B690" i="1"/>
  <c r="X689" i="1" a="1"/>
  <c r="X689" i="1" s="1"/>
  <c r="Y689" i="1" s="1"/>
  <c r="W689" i="1" a="1"/>
  <c r="W689" i="1" s="1"/>
  <c r="V689" i="1" a="1"/>
  <c r="V689" i="1" s="1"/>
  <c r="U689" i="1"/>
  <c r="T689" i="1"/>
  <c r="O689" i="1" s="1"/>
  <c r="P689" i="1"/>
  <c r="C689" i="1"/>
  <c r="D689" i="1" s="1"/>
  <c r="B689" i="1"/>
  <c r="X688" i="1" a="1"/>
  <c r="X688" i="1" s="1"/>
  <c r="Y688" i="1" s="1"/>
  <c r="W688" i="1" a="1"/>
  <c r="W688" i="1" s="1"/>
  <c r="V688" i="1" a="1"/>
  <c r="V688" i="1" s="1"/>
  <c r="U688" i="1"/>
  <c r="T688" i="1"/>
  <c r="P688" i="1"/>
  <c r="O688" i="1"/>
  <c r="D688" i="1"/>
  <c r="C688" i="1"/>
  <c r="B688" i="1"/>
  <c r="X687" i="1"/>
  <c r="Y687" i="1" s="1"/>
  <c r="X687" i="1" a="1"/>
  <c r="W687" i="1" a="1"/>
  <c r="W687" i="1" s="1"/>
  <c r="V687" i="1" a="1"/>
  <c r="V687" i="1" s="1"/>
  <c r="U687" i="1"/>
  <c r="T687" i="1"/>
  <c r="O687" i="1" s="1"/>
  <c r="P687" i="1"/>
  <c r="C687" i="1"/>
  <c r="D687" i="1" s="1"/>
  <c r="B687" i="1"/>
  <c r="X686" i="1" a="1"/>
  <c r="X686" i="1" s="1"/>
  <c r="Y686" i="1" s="1"/>
  <c r="W686" i="1"/>
  <c r="W686" i="1" a="1"/>
  <c r="V686" i="1" a="1"/>
  <c r="V686" i="1" s="1"/>
  <c r="U686" i="1"/>
  <c r="T686" i="1"/>
  <c r="P686" i="1"/>
  <c r="O686" i="1"/>
  <c r="C686" i="1"/>
  <c r="D686" i="1" s="1"/>
  <c r="B686" i="1"/>
  <c r="Y685" i="1"/>
  <c r="X685" i="1"/>
  <c r="X685" i="1" a="1"/>
  <c r="W685" i="1" a="1"/>
  <c r="W685" i="1" s="1"/>
  <c r="V685" i="1"/>
  <c r="V685" i="1" a="1"/>
  <c r="U685" i="1"/>
  <c r="T685" i="1"/>
  <c r="O685" i="1" s="1"/>
  <c r="P685" i="1"/>
  <c r="C685" i="1"/>
  <c r="D685" i="1" s="1"/>
  <c r="B685" i="1"/>
  <c r="X684" i="1" a="1"/>
  <c r="X684" i="1" s="1"/>
  <c r="Y684" i="1" s="1"/>
  <c r="W684" i="1"/>
  <c r="W684" i="1" a="1"/>
  <c r="V684" i="1" a="1"/>
  <c r="V684" i="1" s="1"/>
  <c r="U684" i="1"/>
  <c r="T684" i="1"/>
  <c r="P684" i="1"/>
  <c r="O684" i="1"/>
  <c r="C684" i="1"/>
  <c r="D684" i="1" s="1"/>
  <c r="B684" i="1"/>
  <c r="X683" i="1" a="1"/>
  <c r="X683" i="1" s="1"/>
  <c r="Y683" i="1" s="1"/>
  <c r="W683" i="1" a="1"/>
  <c r="W683" i="1" s="1"/>
  <c r="V683" i="1"/>
  <c r="V683" i="1" a="1"/>
  <c r="U683" i="1"/>
  <c r="T683" i="1"/>
  <c r="P683" i="1"/>
  <c r="O683" i="1"/>
  <c r="C683" i="1"/>
  <c r="D683" i="1" s="1"/>
  <c r="B683" i="1"/>
  <c r="X682" i="1" a="1"/>
  <c r="X682" i="1" s="1"/>
  <c r="Y682" i="1" s="1"/>
  <c r="W682" i="1" a="1"/>
  <c r="W682" i="1" s="1"/>
  <c r="V682" i="1" a="1"/>
  <c r="V682" i="1" s="1"/>
  <c r="U682" i="1"/>
  <c r="T682" i="1"/>
  <c r="O682" i="1" s="1"/>
  <c r="P682" i="1"/>
  <c r="D682" i="1"/>
  <c r="C682" i="1"/>
  <c r="B682" i="1"/>
  <c r="X681" i="1" a="1"/>
  <c r="X681" i="1" s="1"/>
  <c r="Y681" i="1" s="1"/>
  <c r="W681" i="1" a="1"/>
  <c r="W681" i="1" s="1"/>
  <c r="V681" i="1" a="1"/>
  <c r="V681" i="1" s="1"/>
  <c r="U681" i="1"/>
  <c r="T681" i="1"/>
  <c r="O681" i="1" s="1"/>
  <c r="P681" i="1"/>
  <c r="C681" i="1"/>
  <c r="D681" i="1" s="1"/>
  <c r="B681" i="1"/>
  <c r="X680" i="1" a="1"/>
  <c r="X680" i="1" s="1"/>
  <c r="Y680" i="1" s="1"/>
  <c r="W680" i="1" a="1"/>
  <c r="W680" i="1" s="1"/>
  <c r="V680" i="1" a="1"/>
  <c r="V680" i="1" s="1"/>
  <c r="U680" i="1"/>
  <c r="T680" i="1"/>
  <c r="P680" i="1"/>
  <c r="O680" i="1"/>
  <c r="D680" i="1"/>
  <c r="C680" i="1"/>
  <c r="B680" i="1"/>
  <c r="X679" i="1"/>
  <c r="Y679" i="1" s="1"/>
  <c r="X679" i="1" a="1"/>
  <c r="W679" i="1" a="1"/>
  <c r="W679" i="1" s="1"/>
  <c r="V679" i="1" a="1"/>
  <c r="V679" i="1" s="1"/>
  <c r="U679" i="1"/>
  <c r="T679" i="1"/>
  <c r="O679" i="1" s="1"/>
  <c r="P679" i="1"/>
  <c r="C679" i="1"/>
  <c r="D679" i="1" s="1"/>
  <c r="B679" i="1"/>
  <c r="X678" i="1" a="1"/>
  <c r="X678" i="1" s="1"/>
  <c r="Y678" i="1" s="1"/>
  <c r="W678" i="1"/>
  <c r="W678" i="1" a="1"/>
  <c r="V678" i="1" a="1"/>
  <c r="V678" i="1" s="1"/>
  <c r="U678" i="1"/>
  <c r="T678" i="1"/>
  <c r="P678" i="1"/>
  <c r="O678" i="1"/>
  <c r="G678" i="1"/>
  <c r="D678" i="1"/>
  <c r="C678" i="1"/>
  <c r="B678" i="1"/>
  <c r="Y677" i="1"/>
  <c r="X677" i="1"/>
  <c r="X677" i="1" a="1"/>
  <c r="W677" i="1" a="1"/>
  <c r="W677" i="1" s="1"/>
  <c r="V677" i="1"/>
  <c r="V677" i="1" a="1"/>
  <c r="U677" i="1"/>
  <c r="T677" i="1"/>
  <c r="P677" i="1"/>
  <c r="O677" i="1"/>
  <c r="D677" i="1"/>
  <c r="C677" i="1"/>
  <c r="B677" i="1"/>
  <c r="X676" i="1"/>
  <c r="Y676" i="1" s="1"/>
  <c r="X676" i="1" a="1"/>
  <c r="W676" i="1"/>
  <c r="W676" i="1" a="1"/>
  <c r="V676" i="1" a="1"/>
  <c r="V676" i="1" s="1"/>
  <c r="U676" i="1"/>
  <c r="T676" i="1"/>
  <c r="P676" i="1"/>
  <c r="O676" i="1"/>
  <c r="G676" i="1"/>
  <c r="C676" i="1"/>
  <c r="D676" i="1" s="1"/>
  <c r="B676" i="1"/>
  <c r="X675" i="1" a="1"/>
  <c r="X675" i="1" s="1"/>
  <c r="Y675" i="1" s="1"/>
  <c r="W675" i="1"/>
  <c r="W675" i="1" a="1"/>
  <c r="V675" i="1" a="1"/>
  <c r="V675" i="1" s="1"/>
  <c r="U675" i="1"/>
  <c r="T675" i="1"/>
  <c r="P675" i="1"/>
  <c r="O675" i="1"/>
  <c r="G675" i="1"/>
  <c r="D675" i="1"/>
  <c r="C675" i="1"/>
  <c r="B675" i="1"/>
  <c r="X674" i="1"/>
  <c r="Y674" i="1" s="1"/>
  <c r="X674" i="1" a="1"/>
  <c r="W674" i="1"/>
  <c r="W674" i="1" a="1"/>
  <c r="V674" i="1"/>
  <c r="V674" i="1" a="1"/>
  <c r="U674" i="1"/>
  <c r="T674" i="1"/>
  <c r="O674" i="1" s="1"/>
  <c r="P674" i="1"/>
  <c r="G674" i="1"/>
  <c r="C674" i="1"/>
  <c r="D674" i="1" s="1"/>
  <c r="B674" i="1"/>
  <c r="X673" i="1" a="1"/>
  <c r="X673" i="1" s="1"/>
  <c r="Y673" i="1" s="1"/>
  <c r="W673" i="1" a="1"/>
  <c r="W673" i="1" s="1"/>
  <c r="V673" i="1"/>
  <c r="V673" i="1" a="1"/>
  <c r="U673" i="1"/>
  <c r="T673" i="1"/>
  <c r="P673" i="1"/>
  <c r="O673" i="1"/>
  <c r="G673" i="1"/>
  <c r="D673" i="1"/>
  <c r="C673" i="1"/>
  <c r="B673" i="1"/>
  <c r="X672" i="1"/>
  <c r="Y672" i="1" s="1"/>
  <c r="X672" i="1" a="1"/>
  <c r="W672" i="1"/>
  <c r="W672" i="1" a="1"/>
  <c r="V672" i="1"/>
  <c r="V672" i="1" a="1"/>
  <c r="U672" i="1"/>
  <c r="T672" i="1"/>
  <c r="P672" i="1"/>
  <c r="O672" i="1"/>
  <c r="G672" i="1"/>
  <c r="C672" i="1"/>
  <c r="D672" i="1" s="1"/>
  <c r="B672" i="1"/>
  <c r="X671" i="1" a="1"/>
  <c r="X671" i="1" s="1"/>
  <c r="Y671" i="1" s="1"/>
  <c r="W671" i="1" a="1"/>
  <c r="W671" i="1" s="1"/>
  <c r="V671" i="1" a="1"/>
  <c r="V671" i="1" s="1"/>
  <c r="U671" i="1"/>
  <c r="T671" i="1"/>
  <c r="O671" i="1" s="1"/>
  <c r="P671" i="1"/>
  <c r="G671" i="1"/>
  <c r="D671" i="1"/>
  <c r="C671" i="1"/>
  <c r="B671" i="1"/>
  <c r="X670" i="1"/>
  <c r="Y670" i="1" s="1"/>
  <c r="X670" i="1" a="1"/>
  <c r="W670" i="1"/>
  <c r="W670" i="1" a="1"/>
  <c r="V670" i="1"/>
  <c r="V670" i="1" a="1"/>
  <c r="U670" i="1"/>
  <c r="T670" i="1"/>
  <c r="O670" i="1" s="1"/>
  <c r="P670" i="1"/>
  <c r="G670" i="1"/>
  <c r="D670" i="1"/>
  <c r="C670" i="1"/>
  <c r="B670" i="1"/>
  <c r="X669" i="1" a="1"/>
  <c r="X669" i="1" s="1"/>
  <c r="Y669" i="1" s="1"/>
  <c r="W669" i="1" a="1"/>
  <c r="W669" i="1" s="1"/>
  <c r="V669" i="1" a="1"/>
  <c r="V669" i="1" s="1"/>
  <c r="U669" i="1"/>
  <c r="T669" i="1"/>
  <c r="O669" i="1" s="1"/>
  <c r="P669" i="1"/>
  <c r="G669" i="1"/>
  <c r="C669" i="1"/>
  <c r="D669" i="1" s="1"/>
  <c r="B669" i="1"/>
  <c r="X668" i="1"/>
  <c r="Y668" i="1" s="1"/>
  <c r="X668" i="1" a="1"/>
  <c r="W668" i="1"/>
  <c r="W668" i="1" a="1"/>
  <c r="V668" i="1"/>
  <c r="V668" i="1" a="1"/>
  <c r="U668" i="1"/>
  <c r="T668" i="1"/>
  <c r="P668" i="1"/>
  <c r="O668" i="1"/>
  <c r="G668" i="1"/>
  <c r="C668" i="1"/>
  <c r="D668" i="1" s="1"/>
  <c r="B668" i="1"/>
  <c r="X667" i="1" a="1"/>
  <c r="X667" i="1" s="1"/>
  <c r="Y667" i="1" s="1"/>
  <c r="W667" i="1" a="1"/>
  <c r="W667" i="1" s="1"/>
  <c r="V667" i="1" a="1"/>
  <c r="V667" i="1" s="1"/>
  <c r="U667" i="1"/>
  <c r="T667" i="1"/>
  <c r="P667" i="1"/>
  <c r="O667" i="1"/>
  <c r="G667" i="1"/>
  <c r="D667" i="1"/>
  <c r="C667" i="1"/>
  <c r="B667" i="1"/>
  <c r="Y666" i="1"/>
  <c r="X666" i="1"/>
  <c r="X666" i="1" a="1"/>
  <c r="W666" i="1"/>
  <c r="W666" i="1" a="1"/>
  <c r="V666" i="1"/>
  <c r="V666" i="1" a="1"/>
  <c r="U666" i="1"/>
  <c r="T666" i="1"/>
  <c r="P666" i="1"/>
  <c r="O666" i="1"/>
  <c r="G666" i="1"/>
  <c r="D666" i="1"/>
  <c r="C666" i="1"/>
  <c r="B666" i="1"/>
  <c r="X665" i="1"/>
  <c r="Y665" i="1" s="1"/>
  <c r="X665" i="1" a="1"/>
  <c r="W665" i="1" a="1"/>
  <c r="W665" i="1" s="1"/>
  <c r="V665" i="1" a="1"/>
  <c r="V665" i="1" s="1"/>
  <c r="U665" i="1"/>
  <c r="T665" i="1"/>
  <c r="O665" i="1" s="1"/>
  <c r="P665" i="1"/>
  <c r="G665" i="1"/>
  <c r="D665" i="1"/>
  <c r="C665" i="1"/>
  <c r="B665" i="1"/>
  <c r="X664" i="1" a="1"/>
  <c r="X664" i="1" s="1"/>
  <c r="Y664" i="1" s="1"/>
  <c r="W664" i="1"/>
  <c r="W664" i="1" a="1"/>
  <c r="V664" i="1"/>
  <c r="V664" i="1" a="1"/>
  <c r="U664" i="1"/>
  <c r="T664" i="1"/>
  <c r="O664" i="1" s="1"/>
  <c r="P664" i="1"/>
  <c r="G664" i="1"/>
  <c r="C664" i="1"/>
  <c r="D664" i="1" s="1"/>
  <c r="B664" i="1"/>
  <c r="X663" i="1" a="1"/>
  <c r="X663" i="1" s="1"/>
  <c r="Y663" i="1" s="1"/>
  <c r="W663" i="1"/>
  <c r="W663" i="1" a="1"/>
  <c r="V663" i="1" a="1"/>
  <c r="V663" i="1" s="1"/>
  <c r="U663" i="1"/>
  <c r="T663" i="1"/>
  <c r="P663" i="1"/>
  <c r="O663" i="1"/>
  <c r="G663" i="1"/>
  <c r="D663" i="1"/>
  <c r="C663" i="1"/>
  <c r="B663" i="1"/>
  <c r="Y662" i="1"/>
  <c r="X662" i="1"/>
  <c r="X662" i="1" a="1"/>
  <c r="W662" i="1" a="1"/>
  <c r="W662" i="1" s="1"/>
  <c r="V662" i="1"/>
  <c r="V662" i="1" a="1"/>
  <c r="U662" i="1"/>
  <c r="T662" i="1"/>
  <c r="P662" i="1"/>
  <c r="O662" i="1"/>
  <c r="G662" i="1"/>
  <c r="C662" i="1"/>
  <c r="D662" i="1" s="1"/>
  <c r="B662" i="1"/>
  <c r="Y661" i="1"/>
  <c r="X661" i="1"/>
  <c r="X661" i="1" a="1"/>
  <c r="W661" i="1" a="1"/>
  <c r="W661" i="1" s="1"/>
  <c r="V661" i="1"/>
  <c r="V661" i="1" a="1"/>
  <c r="U661" i="1"/>
  <c r="T661" i="1"/>
  <c r="O661" i="1" s="1"/>
  <c r="P661" i="1"/>
  <c r="G661" i="1"/>
  <c r="D661" i="1"/>
  <c r="C661" i="1"/>
  <c r="B661" i="1"/>
  <c r="X660" i="1"/>
  <c r="Y660" i="1" s="1"/>
  <c r="X660" i="1" a="1"/>
  <c r="W660" i="1"/>
  <c r="W660" i="1" a="1"/>
  <c r="V660" i="1" a="1"/>
  <c r="V660" i="1" s="1"/>
  <c r="U660" i="1"/>
  <c r="T660" i="1"/>
  <c r="P660" i="1"/>
  <c r="O660" i="1"/>
  <c r="G660" i="1"/>
  <c r="C660" i="1"/>
  <c r="D660" i="1" s="1"/>
  <c r="B660" i="1"/>
  <c r="X659" i="1" a="1"/>
  <c r="X659" i="1" s="1"/>
  <c r="Y659" i="1" s="1"/>
  <c r="W659" i="1"/>
  <c r="W659" i="1" a="1"/>
  <c r="V659" i="1" a="1"/>
  <c r="V659" i="1" s="1"/>
  <c r="U659" i="1"/>
  <c r="T659" i="1"/>
  <c r="P659" i="1"/>
  <c r="O659" i="1"/>
  <c r="G659" i="1"/>
  <c r="D659" i="1"/>
  <c r="C659" i="1"/>
  <c r="B659" i="1"/>
  <c r="X658" i="1"/>
  <c r="Y658" i="1" s="1"/>
  <c r="X658" i="1" a="1"/>
  <c r="W658" i="1"/>
  <c r="W658" i="1" a="1"/>
  <c r="V658" i="1"/>
  <c r="V658" i="1" a="1"/>
  <c r="U658" i="1"/>
  <c r="T658" i="1"/>
  <c r="O658" i="1" s="1"/>
  <c r="P658" i="1"/>
  <c r="G658" i="1"/>
  <c r="C658" i="1"/>
  <c r="D658" i="1" s="1"/>
  <c r="B658" i="1"/>
  <c r="X657" i="1" a="1"/>
  <c r="X657" i="1" s="1"/>
  <c r="Y657" i="1" s="1"/>
  <c r="W657" i="1" a="1"/>
  <c r="W657" i="1" s="1"/>
  <c r="V657" i="1"/>
  <c r="V657" i="1" a="1"/>
  <c r="U657" i="1"/>
  <c r="T657" i="1"/>
  <c r="P657" i="1"/>
  <c r="O657" i="1"/>
  <c r="G657" i="1"/>
  <c r="D657" i="1"/>
  <c r="C657" i="1"/>
  <c r="B657" i="1"/>
  <c r="X656" i="1"/>
  <c r="Y656" i="1" s="1"/>
  <c r="X656" i="1" a="1"/>
  <c r="W656" i="1"/>
  <c r="W656" i="1" a="1"/>
  <c r="V656" i="1"/>
  <c r="V656" i="1" a="1"/>
  <c r="U656" i="1"/>
  <c r="T656" i="1"/>
  <c r="P656" i="1"/>
  <c r="O656" i="1"/>
  <c r="G656" i="1"/>
  <c r="C656" i="1"/>
  <c r="D656" i="1" s="1"/>
  <c r="B656" i="1"/>
  <c r="X655" i="1" a="1"/>
  <c r="X655" i="1" s="1"/>
  <c r="Y655" i="1" s="1"/>
  <c r="W655" i="1" a="1"/>
  <c r="W655" i="1" s="1"/>
  <c r="V655" i="1" a="1"/>
  <c r="V655" i="1" s="1"/>
  <c r="U655" i="1"/>
  <c r="T655" i="1"/>
  <c r="O655" i="1" s="1"/>
  <c r="P655" i="1"/>
  <c r="G655" i="1"/>
  <c r="D655" i="1"/>
  <c r="C655" i="1"/>
  <c r="B655" i="1"/>
  <c r="X654" i="1"/>
  <c r="Y654" i="1" s="1"/>
  <c r="X654" i="1" a="1"/>
  <c r="W654" i="1"/>
  <c r="W654" i="1" a="1"/>
  <c r="V654" i="1"/>
  <c r="V654" i="1" a="1"/>
  <c r="U654" i="1"/>
  <c r="T654" i="1"/>
  <c r="O654" i="1" s="1"/>
  <c r="P654" i="1"/>
  <c r="G654" i="1"/>
  <c r="D654" i="1"/>
  <c r="C654" i="1"/>
  <c r="B654" i="1"/>
  <c r="X653" i="1" a="1"/>
  <c r="X653" i="1" s="1"/>
  <c r="Y653" i="1" s="1"/>
  <c r="W653" i="1" a="1"/>
  <c r="W653" i="1" s="1"/>
  <c r="V653" i="1" a="1"/>
  <c r="V653" i="1" s="1"/>
  <c r="U653" i="1"/>
  <c r="T653" i="1"/>
  <c r="O653" i="1" s="1"/>
  <c r="P653" i="1"/>
  <c r="G653" i="1"/>
  <c r="C653" i="1"/>
  <c r="D653" i="1" s="1"/>
  <c r="B653" i="1"/>
  <c r="X652" i="1"/>
  <c r="Y652" i="1" s="1"/>
  <c r="X652" i="1" a="1"/>
  <c r="W652" i="1"/>
  <c r="W652" i="1" a="1"/>
  <c r="V652" i="1"/>
  <c r="V652" i="1" a="1"/>
  <c r="U652" i="1"/>
  <c r="T652" i="1"/>
  <c r="P652" i="1"/>
  <c r="O652" i="1"/>
  <c r="G652" i="1"/>
  <c r="C652" i="1"/>
  <c r="D652" i="1" s="1"/>
  <c r="B652" i="1"/>
  <c r="X651" i="1" a="1"/>
  <c r="X651" i="1" s="1"/>
  <c r="Y651" i="1" s="1"/>
  <c r="W651" i="1" a="1"/>
  <c r="W651" i="1" s="1"/>
  <c r="V651" i="1" a="1"/>
  <c r="V651" i="1" s="1"/>
  <c r="U651" i="1"/>
  <c r="T651" i="1"/>
  <c r="P651" i="1"/>
  <c r="O651" i="1"/>
  <c r="G651" i="1"/>
  <c r="D651" i="1"/>
  <c r="C651" i="1"/>
  <c r="B651" i="1"/>
  <c r="Y650" i="1"/>
  <c r="X650" i="1"/>
  <c r="X650" i="1" a="1"/>
  <c r="W650" i="1"/>
  <c r="W650" i="1" a="1"/>
  <c r="V650" i="1"/>
  <c r="V650" i="1" a="1"/>
  <c r="U650" i="1"/>
  <c r="T650" i="1"/>
  <c r="P650" i="1"/>
  <c r="O650" i="1"/>
  <c r="G650" i="1"/>
  <c r="D650" i="1"/>
  <c r="C650" i="1"/>
  <c r="B650" i="1"/>
  <c r="X649" i="1"/>
  <c r="Y649" i="1" s="1"/>
  <c r="X649" i="1" a="1"/>
  <c r="W649" i="1" a="1"/>
  <c r="W649" i="1" s="1"/>
  <c r="V649" i="1" a="1"/>
  <c r="V649" i="1" s="1"/>
  <c r="U649" i="1"/>
  <c r="T649" i="1"/>
  <c r="O649" i="1" s="1"/>
  <c r="P649" i="1"/>
  <c r="G649" i="1"/>
  <c r="D649" i="1"/>
  <c r="C649" i="1"/>
  <c r="B649" i="1"/>
  <c r="X648" i="1" a="1"/>
  <c r="X648" i="1" s="1"/>
  <c r="Y648" i="1" s="1"/>
  <c r="W648" i="1"/>
  <c r="W648" i="1" a="1"/>
  <c r="V648" i="1"/>
  <c r="V648" i="1" a="1"/>
  <c r="U648" i="1"/>
  <c r="T648" i="1"/>
  <c r="O648" i="1" s="1"/>
  <c r="P648" i="1"/>
  <c r="G648" i="1"/>
  <c r="C648" i="1"/>
  <c r="D648" i="1" s="1"/>
  <c r="B648" i="1"/>
  <c r="X647" i="1" a="1"/>
  <c r="X647" i="1" s="1"/>
  <c r="Y647" i="1" s="1"/>
  <c r="W647" i="1"/>
  <c r="W647" i="1" a="1"/>
  <c r="V647" i="1" a="1"/>
  <c r="V647" i="1" s="1"/>
  <c r="U647" i="1"/>
  <c r="T647" i="1"/>
  <c r="P647" i="1"/>
  <c r="O647" i="1"/>
  <c r="G647" i="1"/>
  <c r="D647" i="1"/>
  <c r="C647" i="1"/>
  <c r="B647" i="1"/>
  <c r="Y646" i="1"/>
  <c r="X646" i="1"/>
  <c r="X646" i="1" a="1"/>
  <c r="W646" i="1" a="1"/>
  <c r="W646" i="1" s="1"/>
  <c r="V646" i="1"/>
  <c r="V646" i="1" a="1"/>
  <c r="U646" i="1"/>
  <c r="T646" i="1"/>
  <c r="P646" i="1"/>
  <c r="O646" i="1"/>
  <c r="G646" i="1"/>
  <c r="C646" i="1"/>
  <c r="D646" i="1" s="1"/>
  <c r="B646" i="1"/>
  <c r="Y645" i="1"/>
  <c r="X645" i="1"/>
  <c r="X645" i="1" a="1"/>
  <c r="W645" i="1" a="1"/>
  <c r="W645" i="1" s="1"/>
  <c r="V645" i="1"/>
  <c r="V645" i="1" a="1"/>
  <c r="U645" i="1"/>
  <c r="T645" i="1"/>
  <c r="O645" i="1" s="1"/>
  <c r="P645" i="1"/>
  <c r="G645" i="1"/>
  <c r="D645" i="1"/>
  <c r="C645" i="1"/>
  <c r="B645" i="1"/>
  <c r="X644" i="1"/>
  <c r="Y644" i="1" s="1"/>
  <c r="X644" i="1" a="1"/>
  <c r="W644" i="1"/>
  <c r="W644" i="1" a="1"/>
  <c r="V644" i="1" a="1"/>
  <c r="V644" i="1" s="1"/>
  <c r="U644" i="1"/>
  <c r="T644" i="1"/>
  <c r="P644" i="1"/>
  <c r="O644" i="1"/>
  <c r="G644" i="1"/>
  <c r="C644" i="1"/>
  <c r="D644" i="1" s="1"/>
  <c r="B644" i="1"/>
  <c r="X643" i="1" a="1"/>
  <c r="X643" i="1" s="1"/>
  <c r="Y643" i="1" s="1"/>
  <c r="W643" i="1"/>
  <c r="W643" i="1" a="1"/>
  <c r="V643" i="1" a="1"/>
  <c r="V643" i="1" s="1"/>
  <c r="U643" i="1"/>
  <c r="T643" i="1"/>
  <c r="P643" i="1"/>
  <c r="O643" i="1"/>
  <c r="G643" i="1"/>
  <c r="D643" i="1"/>
  <c r="C643" i="1"/>
  <c r="B643" i="1"/>
  <c r="X642" i="1"/>
  <c r="Y642" i="1" s="1"/>
  <c r="X642" i="1" a="1"/>
  <c r="W642" i="1"/>
  <c r="W642" i="1" a="1"/>
  <c r="V642" i="1"/>
  <c r="V642" i="1" a="1"/>
  <c r="U642" i="1"/>
  <c r="T642" i="1"/>
  <c r="O642" i="1" s="1"/>
  <c r="P642" i="1"/>
  <c r="G642" i="1"/>
  <c r="C642" i="1"/>
  <c r="D642" i="1" s="1"/>
  <c r="B642" i="1"/>
  <c r="X641" i="1" a="1"/>
  <c r="X641" i="1" s="1"/>
  <c r="Y641" i="1" s="1"/>
  <c r="W641" i="1" a="1"/>
  <c r="W641" i="1" s="1"/>
  <c r="V641" i="1"/>
  <c r="V641" i="1" a="1"/>
  <c r="U641" i="1"/>
  <c r="T641" i="1"/>
  <c r="P641" i="1"/>
  <c r="O641" i="1"/>
  <c r="G641" i="1"/>
  <c r="D641" i="1"/>
  <c r="C641" i="1"/>
  <c r="B641" i="1"/>
  <c r="X640" i="1"/>
  <c r="Y640" i="1" s="1"/>
  <c r="X640" i="1" a="1"/>
  <c r="W640" i="1"/>
  <c r="W640" i="1" a="1"/>
  <c r="V640" i="1"/>
  <c r="V640" i="1" a="1"/>
  <c r="U640" i="1"/>
  <c r="T640" i="1"/>
  <c r="P640" i="1"/>
  <c r="O640" i="1"/>
  <c r="G640" i="1"/>
  <c r="C640" i="1"/>
  <c r="D640" i="1" s="1"/>
  <c r="B640" i="1"/>
  <c r="X639" i="1" a="1"/>
  <c r="X639" i="1" s="1"/>
  <c r="Y639" i="1" s="1"/>
  <c r="W639" i="1" a="1"/>
  <c r="W639" i="1" s="1"/>
  <c r="V639" i="1" a="1"/>
  <c r="V639" i="1" s="1"/>
  <c r="U639" i="1"/>
  <c r="T639" i="1"/>
  <c r="O639" i="1" s="1"/>
  <c r="P639" i="1"/>
  <c r="G639" i="1"/>
  <c r="D639" i="1"/>
  <c r="C639" i="1"/>
  <c r="B639" i="1"/>
  <c r="X638" i="1"/>
  <c r="Y638" i="1" s="1"/>
  <c r="X638" i="1" a="1"/>
  <c r="W638" i="1"/>
  <c r="W638" i="1" a="1"/>
  <c r="V638" i="1"/>
  <c r="V638" i="1" a="1"/>
  <c r="U638" i="1"/>
  <c r="T638" i="1"/>
  <c r="O638" i="1" s="1"/>
  <c r="P638" i="1"/>
  <c r="G638" i="1"/>
  <c r="D638" i="1"/>
  <c r="C638" i="1"/>
  <c r="B638" i="1"/>
  <c r="X637" i="1" a="1"/>
  <c r="X637" i="1" s="1"/>
  <c r="Y637" i="1" s="1"/>
  <c r="W637" i="1" a="1"/>
  <c r="W637" i="1" s="1"/>
  <c r="V637" i="1" a="1"/>
  <c r="V637" i="1" s="1"/>
  <c r="U637" i="1"/>
  <c r="T637" i="1"/>
  <c r="O637" i="1" s="1"/>
  <c r="P637" i="1"/>
  <c r="G637" i="1"/>
  <c r="C637" i="1"/>
  <c r="D637" i="1" s="1"/>
  <c r="B637" i="1"/>
  <c r="X636" i="1"/>
  <c r="Y636" i="1" s="1"/>
  <c r="X636" i="1" a="1"/>
  <c r="W636" i="1"/>
  <c r="W636" i="1" a="1"/>
  <c r="V636" i="1"/>
  <c r="V636" i="1" a="1"/>
  <c r="U636" i="1"/>
  <c r="T636" i="1"/>
  <c r="P636" i="1"/>
  <c r="O636" i="1"/>
  <c r="G636" i="1"/>
  <c r="C636" i="1"/>
  <c r="D636" i="1" s="1"/>
  <c r="B636" i="1"/>
  <c r="X635" i="1" a="1"/>
  <c r="X635" i="1" s="1"/>
  <c r="Y635" i="1" s="1"/>
  <c r="W635" i="1" a="1"/>
  <c r="W635" i="1" s="1"/>
  <c r="V635" i="1" a="1"/>
  <c r="V635" i="1" s="1"/>
  <c r="U635" i="1"/>
  <c r="T635" i="1"/>
  <c r="P635" i="1"/>
  <c r="O635" i="1"/>
  <c r="G635" i="1"/>
  <c r="D635" i="1"/>
  <c r="C635" i="1"/>
  <c r="B635" i="1"/>
  <c r="Y634" i="1"/>
  <c r="X634" i="1"/>
  <c r="X634" i="1" a="1"/>
  <c r="W634" i="1"/>
  <c r="W634" i="1" a="1"/>
  <c r="V634" i="1"/>
  <c r="V634" i="1" a="1"/>
  <c r="U634" i="1"/>
  <c r="T634" i="1"/>
  <c r="P634" i="1"/>
  <c r="O634" i="1"/>
  <c r="G634" i="1"/>
  <c r="D634" i="1"/>
  <c r="C634" i="1"/>
  <c r="B634" i="1"/>
  <c r="X633" i="1"/>
  <c r="Y633" i="1" s="1"/>
  <c r="X633" i="1" a="1"/>
  <c r="W633" i="1" a="1"/>
  <c r="W633" i="1" s="1"/>
  <c r="V633" i="1" a="1"/>
  <c r="V633" i="1" s="1"/>
  <c r="U633" i="1"/>
  <c r="T633" i="1"/>
  <c r="O633" i="1" s="1"/>
  <c r="P633" i="1"/>
  <c r="G633" i="1"/>
  <c r="D633" i="1"/>
  <c r="C633" i="1"/>
  <c r="B633" i="1"/>
  <c r="X632" i="1" a="1"/>
  <c r="X632" i="1" s="1"/>
  <c r="Y632" i="1" s="1"/>
  <c r="W632" i="1"/>
  <c r="W632" i="1" a="1"/>
  <c r="V632" i="1"/>
  <c r="V632" i="1" a="1"/>
  <c r="U632" i="1"/>
  <c r="T632" i="1"/>
  <c r="O632" i="1" s="1"/>
  <c r="P632" i="1"/>
  <c r="G632" i="1"/>
  <c r="C632" i="1"/>
  <c r="D632" i="1" s="1"/>
  <c r="B632" i="1"/>
  <c r="X631" i="1" a="1"/>
  <c r="X631" i="1" s="1"/>
  <c r="Y631" i="1" s="1"/>
  <c r="W631" i="1"/>
  <c r="W631" i="1" a="1"/>
  <c r="V631" i="1" a="1"/>
  <c r="V631" i="1" s="1"/>
  <c r="U631" i="1"/>
  <c r="T631" i="1"/>
  <c r="P631" i="1"/>
  <c r="O631" i="1"/>
  <c r="G631" i="1"/>
  <c r="D631" i="1"/>
  <c r="C631" i="1"/>
  <c r="B631" i="1"/>
  <c r="Y630" i="1"/>
  <c r="X630" i="1"/>
  <c r="X630" i="1" a="1"/>
  <c r="W630" i="1" a="1"/>
  <c r="W630" i="1" s="1"/>
  <c r="V630" i="1"/>
  <c r="V630" i="1" a="1"/>
  <c r="U630" i="1"/>
  <c r="T630" i="1"/>
  <c r="P630" i="1"/>
  <c r="O630" i="1"/>
  <c r="G630" i="1"/>
  <c r="C630" i="1"/>
  <c r="D630" i="1" s="1"/>
  <c r="B630" i="1"/>
  <c r="Y629" i="1"/>
  <c r="X629" i="1"/>
  <c r="X629" i="1" a="1"/>
  <c r="W629" i="1" a="1"/>
  <c r="W629" i="1" s="1"/>
  <c r="V629" i="1"/>
  <c r="V629" i="1" a="1"/>
  <c r="U629" i="1"/>
  <c r="T629" i="1"/>
  <c r="O629" i="1" s="1"/>
  <c r="P629" i="1"/>
  <c r="G629" i="1"/>
  <c r="D629" i="1"/>
  <c r="C629" i="1"/>
  <c r="B629" i="1"/>
  <c r="X628" i="1"/>
  <c r="Y628" i="1" s="1"/>
  <c r="X628" i="1" a="1"/>
  <c r="W628" i="1"/>
  <c r="W628" i="1" a="1"/>
  <c r="V628" i="1" a="1"/>
  <c r="V628" i="1" s="1"/>
  <c r="U628" i="1"/>
  <c r="T628" i="1"/>
  <c r="P628" i="1"/>
  <c r="O628" i="1"/>
  <c r="G628" i="1"/>
  <c r="C628" i="1"/>
  <c r="D628" i="1" s="1"/>
  <c r="B628" i="1"/>
  <c r="X627" i="1" a="1"/>
  <c r="X627" i="1" s="1"/>
  <c r="Y627" i="1" s="1"/>
  <c r="W627" i="1"/>
  <c r="W627" i="1" a="1"/>
  <c r="V627" i="1" a="1"/>
  <c r="V627" i="1" s="1"/>
  <c r="U627" i="1"/>
  <c r="T627" i="1"/>
  <c r="P627" i="1"/>
  <c r="O627" i="1"/>
  <c r="G627" i="1"/>
  <c r="D627" i="1"/>
  <c r="C627" i="1"/>
  <c r="B627" i="1"/>
  <c r="X626" i="1"/>
  <c r="Y626" i="1" s="1"/>
  <c r="X626" i="1" a="1"/>
  <c r="W626" i="1"/>
  <c r="W626" i="1" a="1"/>
  <c r="V626" i="1"/>
  <c r="V626" i="1" a="1"/>
  <c r="U626" i="1"/>
  <c r="T626" i="1"/>
  <c r="O626" i="1" s="1"/>
  <c r="P626" i="1"/>
  <c r="G626" i="1"/>
  <c r="C626" i="1"/>
  <c r="D626" i="1" s="1"/>
  <c r="B626" i="1"/>
  <c r="X625" i="1" a="1"/>
  <c r="X625" i="1" s="1"/>
  <c r="Y625" i="1" s="1"/>
  <c r="W625" i="1" a="1"/>
  <c r="W625" i="1" s="1"/>
  <c r="V625" i="1"/>
  <c r="V625" i="1" a="1"/>
  <c r="U625" i="1"/>
  <c r="T625" i="1"/>
  <c r="P625" i="1"/>
  <c r="O625" i="1"/>
  <c r="G625" i="1"/>
  <c r="D625" i="1"/>
  <c r="C625" i="1"/>
  <c r="B625" i="1"/>
  <c r="X624" i="1"/>
  <c r="Y624" i="1" s="1"/>
  <c r="X624" i="1" a="1"/>
  <c r="W624" i="1"/>
  <c r="W624" i="1" a="1"/>
  <c r="V624" i="1"/>
  <c r="V624" i="1" a="1"/>
  <c r="U624" i="1"/>
  <c r="T624" i="1"/>
  <c r="P624" i="1"/>
  <c r="O624" i="1"/>
  <c r="G624" i="1"/>
  <c r="C624" i="1"/>
  <c r="D624" i="1" s="1"/>
  <c r="B624" i="1"/>
  <c r="X623" i="1" a="1"/>
  <c r="X623" i="1" s="1"/>
  <c r="Y623" i="1" s="1"/>
  <c r="W623" i="1" a="1"/>
  <c r="W623" i="1" s="1"/>
  <c r="V623" i="1" a="1"/>
  <c r="V623" i="1" s="1"/>
  <c r="U623" i="1"/>
  <c r="T623" i="1"/>
  <c r="O623" i="1" s="1"/>
  <c r="P623" i="1"/>
  <c r="G623" i="1"/>
  <c r="D623" i="1"/>
  <c r="C623" i="1"/>
  <c r="B623" i="1"/>
  <c r="X622" i="1"/>
  <c r="Y622" i="1" s="1"/>
  <c r="X622" i="1" a="1"/>
  <c r="W622" i="1"/>
  <c r="W622" i="1" a="1"/>
  <c r="V622" i="1"/>
  <c r="V622" i="1" a="1"/>
  <c r="U622" i="1"/>
  <c r="T622" i="1"/>
  <c r="O622" i="1" s="1"/>
  <c r="P622" i="1"/>
  <c r="G622" i="1"/>
  <c r="D622" i="1"/>
  <c r="C622" i="1"/>
  <c r="B622" i="1"/>
  <c r="X621" i="1" a="1"/>
  <c r="X621" i="1" s="1"/>
  <c r="Y621" i="1" s="1"/>
  <c r="W621" i="1" a="1"/>
  <c r="W621" i="1" s="1"/>
  <c r="V621" i="1" a="1"/>
  <c r="V621" i="1" s="1"/>
  <c r="U621" i="1"/>
  <c r="T621" i="1"/>
  <c r="O621" i="1" s="1"/>
  <c r="P621" i="1"/>
  <c r="G621" i="1"/>
  <c r="C621" i="1"/>
  <c r="D621" i="1" s="1"/>
  <c r="B621" i="1"/>
  <c r="X620" i="1"/>
  <c r="Y620" i="1" s="1"/>
  <c r="X620" i="1" a="1"/>
  <c r="W620" i="1"/>
  <c r="W620" i="1" a="1"/>
  <c r="V620" i="1"/>
  <c r="V620" i="1" a="1"/>
  <c r="U620" i="1"/>
  <c r="T620" i="1"/>
  <c r="P620" i="1"/>
  <c r="O620" i="1"/>
  <c r="G620" i="1"/>
  <c r="C620" i="1"/>
  <c r="D620" i="1" s="1"/>
  <c r="B620" i="1"/>
  <c r="X619" i="1" a="1"/>
  <c r="X619" i="1" s="1"/>
  <c r="Y619" i="1" s="1"/>
  <c r="W619" i="1" a="1"/>
  <c r="W619" i="1" s="1"/>
  <c r="V619" i="1" a="1"/>
  <c r="V619" i="1" s="1"/>
  <c r="U619" i="1"/>
  <c r="T619" i="1"/>
  <c r="P619" i="1"/>
  <c r="O619" i="1"/>
  <c r="G619" i="1"/>
  <c r="D619" i="1"/>
  <c r="C619" i="1"/>
  <c r="B619" i="1"/>
  <c r="Y618" i="1"/>
  <c r="X618" i="1"/>
  <c r="X618" i="1" a="1"/>
  <c r="W618" i="1"/>
  <c r="W618" i="1" a="1"/>
  <c r="V618" i="1"/>
  <c r="V618" i="1" a="1"/>
  <c r="U618" i="1"/>
  <c r="T618" i="1"/>
  <c r="P618" i="1"/>
  <c r="O618" i="1"/>
  <c r="G618" i="1"/>
  <c r="D618" i="1"/>
  <c r="C618" i="1"/>
  <c r="B618" i="1"/>
  <c r="X617" i="1"/>
  <c r="Y617" i="1" s="1"/>
  <c r="X617" i="1" a="1"/>
  <c r="W617" i="1" a="1"/>
  <c r="W617" i="1" s="1"/>
  <c r="V617" i="1" a="1"/>
  <c r="V617" i="1" s="1"/>
  <c r="U617" i="1"/>
  <c r="T617" i="1"/>
  <c r="O617" i="1" s="1"/>
  <c r="P617" i="1"/>
  <c r="G617" i="1"/>
  <c r="D617" i="1"/>
  <c r="C617" i="1"/>
  <c r="B617" i="1"/>
  <c r="X616" i="1" a="1"/>
  <c r="X616" i="1" s="1"/>
  <c r="Y616" i="1" s="1"/>
  <c r="W616" i="1"/>
  <c r="W616" i="1" a="1"/>
  <c r="V616" i="1"/>
  <c r="V616" i="1" a="1"/>
  <c r="U616" i="1"/>
  <c r="T616" i="1"/>
  <c r="O616" i="1" s="1"/>
  <c r="P616" i="1"/>
  <c r="G616" i="1"/>
  <c r="C616" i="1"/>
  <c r="D616" i="1" s="1"/>
  <c r="B616" i="1"/>
  <c r="X615" i="1" a="1"/>
  <c r="X615" i="1" s="1"/>
  <c r="Y615" i="1" s="1"/>
  <c r="W615" i="1"/>
  <c r="W615" i="1" a="1"/>
  <c r="V615" i="1" a="1"/>
  <c r="V615" i="1" s="1"/>
  <c r="U615" i="1"/>
  <c r="T615" i="1"/>
  <c r="P615" i="1"/>
  <c r="O615" i="1"/>
  <c r="G615" i="1"/>
  <c r="D615" i="1"/>
  <c r="C615" i="1"/>
  <c r="B615" i="1"/>
  <c r="Y614" i="1"/>
  <c r="X614" i="1"/>
  <c r="X614" i="1" a="1"/>
  <c r="W614" i="1" a="1"/>
  <c r="W614" i="1" s="1"/>
  <c r="V614" i="1"/>
  <c r="V614" i="1" a="1"/>
  <c r="U614" i="1"/>
  <c r="T614" i="1"/>
  <c r="P614" i="1"/>
  <c r="O614" i="1"/>
  <c r="G614" i="1"/>
  <c r="C614" i="1"/>
  <c r="D614" i="1" s="1"/>
  <c r="B614" i="1"/>
  <c r="Y613" i="1"/>
  <c r="X613" i="1"/>
  <c r="X613" i="1" a="1"/>
  <c r="W613" i="1" a="1"/>
  <c r="W613" i="1" s="1"/>
  <c r="V613" i="1"/>
  <c r="V613" i="1" a="1"/>
  <c r="U613" i="1"/>
  <c r="T613" i="1"/>
  <c r="O613" i="1" s="1"/>
  <c r="P613" i="1"/>
  <c r="G613" i="1"/>
  <c r="D613" i="1"/>
  <c r="C613" i="1"/>
  <c r="B613" i="1"/>
  <c r="X612" i="1"/>
  <c r="Y612" i="1" s="1"/>
  <c r="X612" i="1" a="1"/>
  <c r="W612" i="1"/>
  <c r="W612" i="1" a="1"/>
  <c r="V612" i="1" a="1"/>
  <c r="V612" i="1" s="1"/>
  <c r="U612" i="1"/>
  <c r="T612" i="1"/>
  <c r="P612" i="1"/>
  <c r="O612" i="1"/>
  <c r="G612" i="1"/>
  <c r="C612" i="1"/>
  <c r="D612" i="1" s="1"/>
  <c r="B612" i="1"/>
  <c r="X611" i="1" a="1"/>
  <c r="X611" i="1" s="1"/>
  <c r="Y611" i="1" s="1"/>
  <c r="W611" i="1"/>
  <c r="W611" i="1" a="1"/>
  <c r="V611" i="1" a="1"/>
  <c r="V611" i="1" s="1"/>
  <c r="U611" i="1"/>
  <c r="T611" i="1"/>
  <c r="P611" i="1"/>
  <c r="O611" i="1"/>
  <c r="G611" i="1"/>
  <c r="D611" i="1"/>
  <c r="C611" i="1"/>
  <c r="B611" i="1"/>
  <c r="X610" i="1"/>
  <c r="Y610" i="1" s="1"/>
  <c r="X610" i="1" a="1"/>
  <c r="W610" i="1"/>
  <c r="W610" i="1" a="1"/>
  <c r="V610" i="1"/>
  <c r="V610" i="1" a="1"/>
  <c r="U610" i="1"/>
  <c r="T610" i="1"/>
  <c r="O610" i="1" s="1"/>
  <c r="P610" i="1"/>
  <c r="G610" i="1"/>
  <c r="C610" i="1"/>
  <c r="D610" i="1" s="1"/>
  <c r="B610" i="1"/>
  <c r="X609" i="1" a="1"/>
  <c r="X609" i="1" s="1"/>
  <c r="Y609" i="1" s="1"/>
  <c r="W609" i="1" a="1"/>
  <c r="W609" i="1" s="1"/>
  <c r="V609" i="1"/>
  <c r="V609" i="1" a="1"/>
  <c r="U609" i="1"/>
  <c r="T609" i="1"/>
  <c r="P609" i="1"/>
  <c r="O609" i="1"/>
  <c r="G609" i="1"/>
  <c r="D609" i="1"/>
  <c r="C609" i="1"/>
  <c r="B609" i="1"/>
  <c r="X608" i="1"/>
  <c r="Y608" i="1" s="1"/>
  <c r="X608" i="1" a="1"/>
  <c r="W608" i="1"/>
  <c r="W608" i="1" a="1"/>
  <c r="V608" i="1"/>
  <c r="V608" i="1" a="1"/>
  <c r="U608" i="1"/>
  <c r="T608" i="1"/>
  <c r="P608" i="1"/>
  <c r="O608" i="1"/>
  <c r="G608" i="1"/>
  <c r="C608" i="1"/>
  <c r="D608" i="1" s="1"/>
  <c r="B608" i="1"/>
  <c r="X607" i="1" a="1"/>
  <c r="X607" i="1" s="1"/>
  <c r="Y607" i="1" s="1"/>
  <c r="W607" i="1" a="1"/>
  <c r="W607" i="1" s="1"/>
  <c r="V607" i="1" a="1"/>
  <c r="V607" i="1" s="1"/>
  <c r="U607" i="1"/>
  <c r="T607" i="1"/>
  <c r="O607" i="1" s="1"/>
  <c r="P607" i="1"/>
  <c r="G607" i="1"/>
  <c r="D607" i="1"/>
  <c r="C607" i="1"/>
  <c r="B607" i="1"/>
  <c r="X606" i="1"/>
  <c r="Y606" i="1" s="1"/>
  <c r="X606" i="1" a="1"/>
  <c r="W606" i="1"/>
  <c r="W606" i="1" a="1"/>
  <c r="V606" i="1"/>
  <c r="V606" i="1" a="1"/>
  <c r="U606" i="1"/>
  <c r="T606" i="1"/>
  <c r="O606" i="1" s="1"/>
  <c r="P606" i="1"/>
  <c r="G606" i="1"/>
  <c r="D606" i="1"/>
  <c r="C606" i="1"/>
  <c r="B606" i="1"/>
  <c r="X605" i="1" a="1"/>
  <c r="X605" i="1" s="1"/>
  <c r="Y605" i="1" s="1"/>
  <c r="W605" i="1" a="1"/>
  <c r="W605" i="1" s="1"/>
  <c r="V605" i="1" a="1"/>
  <c r="V605" i="1" s="1"/>
  <c r="U605" i="1"/>
  <c r="T605" i="1"/>
  <c r="O605" i="1" s="1"/>
  <c r="P605" i="1"/>
  <c r="G605" i="1"/>
  <c r="C605" i="1"/>
  <c r="D605" i="1" s="1"/>
  <c r="B605" i="1"/>
  <c r="X604" i="1"/>
  <c r="Y604" i="1" s="1"/>
  <c r="X604" i="1" a="1"/>
  <c r="W604" i="1"/>
  <c r="W604" i="1" a="1"/>
  <c r="V604" i="1"/>
  <c r="V604" i="1" a="1"/>
  <c r="U604" i="1"/>
  <c r="T604" i="1"/>
  <c r="P604" i="1"/>
  <c r="O604" i="1"/>
  <c r="G604" i="1"/>
  <c r="C604" i="1"/>
  <c r="D604" i="1" s="1"/>
  <c r="B604" i="1"/>
  <c r="X603" i="1" a="1"/>
  <c r="X603" i="1" s="1"/>
  <c r="Y603" i="1" s="1"/>
  <c r="W603" i="1" a="1"/>
  <c r="W603" i="1" s="1"/>
  <c r="V603" i="1" a="1"/>
  <c r="V603" i="1" s="1"/>
  <c r="U603" i="1"/>
  <c r="T603" i="1"/>
  <c r="P603" i="1"/>
  <c r="O603" i="1"/>
  <c r="G603" i="1"/>
  <c r="D603" i="1"/>
  <c r="C603" i="1"/>
  <c r="B603" i="1"/>
  <c r="Y602" i="1"/>
  <c r="X602" i="1"/>
  <c r="X602" i="1" a="1"/>
  <c r="W602" i="1"/>
  <c r="W602" i="1" a="1"/>
  <c r="V602" i="1"/>
  <c r="V602" i="1" a="1"/>
  <c r="U602" i="1"/>
  <c r="T602" i="1"/>
  <c r="P602" i="1"/>
  <c r="O602" i="1"/>
  <c r="G602" i="1"/>
  <c r="D602" i="1"/>
  <c r="C602" i="1"/>
  <c r="B602" i="1"/>
  <c r="X601" i="1"/>
  <c r="Y601" i="1" s="1"/>
  <c r="X601" i="1" a="1"/>
  <c r="W601" i="1" a="1"/>
  <c r="W601" i="1" s="1"/>
  <c r="V601" i="1" a="1"/>
  <c r="V601" i="1" s="1"/>
  <c r="U601" i="1"/>
  <c r="T601" i="1"/>
  <c r="O601" i="1" s="1"/>
  <c r="P601" i="1"/>
  <c r="G601" i="1"/>
  <c r="D601" i="1"/>
  <c r="C601" i="1"/>
  <c r="B601" i="1"/>
  <c r="X600" i="1" a="1"/>
  <c r="X600" i="1" s="1"/>
  <c r="Y600" i="1" s="1"/>
  <c r="W600" i="1"/>
  <c r="W600" i="1" a="1"/>
  <c r="V600" i="1"/>
  <c r="V600" i="1" a="1"/>
  <c r="U600" i="1"/>
  <c r="T600" i="1"/>
  <c r="O600" i="1" s="1"/>
  <c r="P600" i="1"/>
  <c r="G600" i="1"/>
  <c r="C600" i="1"/>
  <c r="D600" i="1" s="1"/>
  <c r="B600" i="1"/>
  <c r="X599" i="1" a="1"/>
  <c r="X599" i="1" s="1"/>
  <c r="Y599" i="1" s="1"/>
  <c r="W599" i="1"/>
  <c r="W599" i="1" a="1"/>
  <c r="V599" i="1" a="1"/>
  <c r="V599" i="1" s="1"/>
  <c r="U599" i="1"/>
  <c r="T599" i="1"/>
  <c r="P599" i="1"/>
  <c r="O599" i="1"/>
  <c r="G599" i="1"/>
  <c r="D599" i="1"/>
  <c r="C599" i="1"/>
  <c r="B599" i="1"/>
  <c r="Y598" i="1"/>
  <c r="X598" i="1"/>
  <c r="X598" i="1" a="1"/>
  <c r="W598" i="1" a="1"/>
  <c r="W598" i="1" s="1"/>
  <c r="V598" i="1"/>
  <c r="V598" i="1" a="1"/>
  <c r="U598" i="1"/>
  <c r="T598" i="1"/>
  <c r="P598" i="1"/>
  <c r="O598" i="1"/>
  <c r="G598" i="1"/>
  <c r="C598" i="1"/>
  <c r="D598" i="1" s="1"/>
  <c r="B598" i="1"/>
  <c r="Y597" i="1"/>
  <c r="X597" i="1"/>
  <c r="X597" i="1" a="1"/>
  <c r="W597" i="1" a="1"/>
  <c r="W597" i="1" s="1"/>
  <c r="V597" i="1"/>
  <c r="V597" i="1" a="1"/>
  <c r="U597" i="1"/>
  <c r="T597" i="1"/>
  <c r="P597" i="1"/>
  <c r="O597" i="1"/>
  <c r="G597" i="1"/>
  <c r="D597" i="1"/>
  <c r="C597" i="1"/>
  <c r="B597" i="1"/>
  <c r="X596" i="1"/>
  <c r="Y596" i="1" s="1"/>
  <c r="X596" i="1" a="1"/>
  <c r="W596" i="1"/>
  <c r="W596" i="1" a="1"/>
  <c r="V596" i="1" a="1"/>
  <c r="V596" i="1" s="1"/>
  <c r="U596" i="1"/>
  <c r="T596" i="1"/>
  <c r="P596" i="1"/>
  <c r="O596" i="1"/>
  <c r="G596" i="1"/>
  <c r="C596" i="1"/>
  <c r="D596" i="1" s="1"/>
  <c r="B596" i="1"/>
  <c r="X595" i="1" a="1"/>
  <c r="X595" i="1" s="1"/>
  <c r="Y595" i="1" s="1"/>
  <c r="W595" i="1"/>
  <c r="W595" i="1" a="1"/>
  <c r="V595" i="1" a="1"/>
  <c r="V595" i="1" s="1"/>
  <c r="U595" i="1"/>
  <c r="T595" i="1"/>
  <c r="P595" i="1"/>
  <c r="O595" i="1"/>
  <c r="G595" i="1"/>
  <c r="D595" i="1"/>
  <c r="C595" i="1"/>
  <c r="B595" i="1"/>
  <c r="X594" i="1"/>
  <c r="Y594" i="1" s="1"/>
  <c r="X594" i="1" a="1"/>
  <c r="W594" i="1"/>
  <c r="W594" i="1" a="1"/>
  <c r="V594" i="1"/>
  <c r="V594" i="1" a="1"/>
  <c r="U594" i="1"/>
  <c r="T594" i="1"/>
  <c r="O594" i="1" s="1"/>
  <c r="P594" i="1"/>
  <c r="G594" i="1"/>
  <c r="C594" i="1"/>
  <c r="D594" i="1" s="1"/>
  <c r="B594" i="1"/>
  <c r="X593" i="1" a="1"/>
  <c r="X593" i="1" s="1"/>
  <c r="Y593" i="1" s="1"/>
  <c r="W593" i="1" a="1"/>
  <c r="W593" i="1" s="1"/>
  <c r="V593" i="1"/>
  <c r="V593" i="1" a="1"/>
  <c r="U593" i="1"/>
  <c r="T593" i="1"/>
  <c r="P593" i="1"/>
  <c r="O593" i="1"/>
  <c r="G593" i="1"/>
  <c r="D593" i="1"/>
  <c r="C593" i="1"/>
  <c r="B593" i="1"/>
  <c r="X592" i="1"/>
  <c r="Y592" i="1" s="1"/>
  <c r="X592" i="1" a="1"/>
  <c r="W592" i="1"/>
  <c r="W592" i="1" a="1"/>
  <c r="V592" i="1"/>
  <c r="V592" i="1" a="1"/>
  <c r="U592" i="1"/>
  <c r="T592" i="1"/>
  <c r="P592" i="1"/>
  <c r="O592" i="1"/>
  <c r="G592" i="1"/>
  <c r="C592" i="1"/>
  <c r="D592" i="1" s="1"/>
  <c r="B592" i="1"/>
  <c r="X591" i="1" a="1"/>
  <c r="X591" i="1" s="1"/>
  <c r="Y591" i="1" s="1"/>
  <c r="W591" i="1" a="1"/>
  <c r="W591" i="1" s="1"/>
  <c r="V591" i="1" a="1"/>
  <c r="V591" i="1" s="1"/>
  <c r="U591" i="1"/>
  <c r="T591" i="1"/>
  <c r="O591" i="1" s="1"/>
  <c r="P591" i="1"/>
  <c r="G591" i="1"/>
  <c r="D591" i="1"/>
  <c r="C591" i="1"/>
  <c r="B591" i="1"/>
  <c r="X590" i="1"/>
  <c r="Y590" i="1" s="1"/>
  <c r="X590" i="1" a="1"/>
  <c r="W590" i="1"/>
  <c r="W590" i="1" a="1"/>
  <c r="V590" i="1"/>
  <c r="V590" i="1" a="1"/>
  <c r="U590" i="1"/>
  <c r="T590" i="1"/>
  <c r="O590" i="1" s="1"/>
  <c r="P590" i="1"/>
  <c r="G590" i="1"/>
  <c r="D590" i="1"/>
  <c r="C590" i="1"/>
  <c r="B590" i="1"/>
  <c r="X589" i="1" a="1"/>
  <c r="X589" i="1" s="1"/>
  <c r="Y589" i="1" s="1"/>
  <c r="W589" i="1" a="1"/>
  <c r="W589" i="1" s="1"/>
  <c r="V589" i="1" a="1"/>
  <c r="V589" i="1" s="1"/>
  <c r="U589" i="1"/>
  <c r="T589" i="1"/>
  <c r="O589" i="1" s="1"/>
  <c r="P589" i="1"/>
  <c r="G589" i="1"/>
  <c r="C589" i="1"/>
  <c r="D589" i="1" s="1"/>
  <c r="B589" i="1"/>
  <c r="X588" i="1"/>
  <c r="Y588" i="1" s="1"/>
  <c r="X588" i="1" a="1"/>
  <c r="W588" i="1"/>
  <c r="W588" i="1" a="1"/>
  <c r="V588" i="1"/>
  <c r="V588" i="1" a="1"/>
  <c r="U588" i="1"/>
  <c r="T588" i="1"/>
  <c r="P588" i="1"/>
  <c r="O588" i="1"/>
  <c r="G588" i="1"/>
  <c r="C588" i="1"/>
  <c r="D588" i="1" s="1"/>
  <c r="B588" i="1"/>
  <c r="X587" i="1" a="1"/>
  <c r="X587" i="1" s="1"/>
  <c r="Y587" i="1" s="1"/>
  <c r="W587" i="1" a="1"/>
  <c r="W587" i="1" s="1"/>
  <c r="V587" i="1" a="1"/>
  <c r="V587" i="1" s="1"/>
  <c r="U587" i="1"/>
  <c r="T587" i="1"/>
  <c r="P587" i="1"/>
  <c r="O587" i="1"/>
  <c r="G587" i="1"/>
  <c r="D587" i="1"/>
  <c r="C587" i="1"/>
  <c r="B587" i="1"/>
  <c r="Y586" i="1"/>
  <c r="X586" i="1"/>
  <c r="X586" i="1" a="1"/>
  <c r="W586" i="1"/>
  <c r="W586" i="1" a="1"/>
  <c r="V586" i="1"/>
  <c r="V586" i="1" a="1"/>
  <c r="U586" i="1"/>
  <c r="T586" i="1"/>
  <c r="P586" i="1"/>
  <c r="O586" i="1"/>
  <c r="G586" i="1"/>
  <c r="D586" i="1"/>
  <c r="C586" i="1"/>
  <c r="B586" i="1"/>
  <c r="X585" i="1"/>
  <c r="Y585" i="1" s="1"/>
  <c r="X585" i="1" a="1"/>
  <c r="W585" i="1" a="1"/>
  <c r="W585" i="1" s="1"/>
  <c r="V585" i="1" a="1"/>
  <c r="V585" i="1" s="1"/>
  <c r="U585" i="1"/>
  <c r="T585" i="1"/>
  <c r="O585" i="1" s="1"/>
  <c r="P585" i="1"/>
  <c r="G585" i="1"/>
  <c r="D585" i="1"/>
  <c r="C585" i="1"/>
  <c r="B585" i="1"/>
  <c r="X584" i="1" a="1"/>
  <c r="X584" i="1" s="1"/>
  <c r="Y584" i="1" s="1"/>
  <c r="W584" i="1"/>
  <c r="W584" i="1" a="1"/>
  <c r="V584" i="1"/>
  <c r="V584" i="1" a="1"/>
  <c r="U584" i="1"/>
  <c r="T584" i="1"/>
  <c r="O584" i="1" s="1"/>
  <c r="P584" i="1"/>
  <c r="G584" i="1"/>
  <c r="C584" i="1"/>
  <c r="D584" i="1" s="1"/>
  <c r="B584" i="1"/>
  <c r="X583" i="1" a="1"/>
  <c r="X583" i="1" s="1"/>
  <c r="Y583" i="1" s="1"/>
  <c r="W583" i="1"/>
  <c r="W583" i="1" a="1"/>
  <c r="V583" i="1" a="1"/>
  <c r="V583" i="1" s="1"/>
  <c r="U583" i="1"/>
  <c r="T583" i="1"/>
  <c r="P583" i="1"/>
  <c r="O583" i="1"/>
  <c r="G583" i="1"/>
  <c r="D583" i="1"/>
  <c r="C583" i="1"/>
  <c r="B583" i="1"/>
  <c r="Y582" i="1"/>
  <c r="X582" i="1"/>
  <c r="X582" i="1" a="1"/>
  <c r="W582" i="1" a="1"/>
  <c r="W582" i="1" s="1"/>
  <c r="V582" i="1"/>
  <c r="V582" i="1" a="1"/>
  <c r="U582" i="1"/>
  <c r="T582" i="1"/>
  <c r="P582" i="1"/>
  <c r="O582" i="1"/>
  <c r="G582" i="1"/>
  <c r="C582" i="1"/>
  <c r="D582" i="1" s="1"/>
  <c r="B582" i="1"/>
  <c r="Y581" i="1"/>
  <c r="X581" i="1"/>
  <c r="X581" i="1" a="1"/>
  <c r="W581" i="1" a="1"/>
  <c r="W581" i="1" s="1"/>
  <c r="V581" i="1"/>
  <c r="V581" i="1" a="1"/>
  <c r="U581" i="1"/>
  <c r="T581" i="1"/>
  <c r="P581" i="1"/>
  <c r="O581" i="1"/>
  <c r="G581" i="1"/>
  <c r="D581" i="1"/>
  <c r="C581" i="1"/>
  <c r="B581" i="1"/>
  <c r="X580" i="1"/>
  <c r="Y580" i="1" s="1"/>
  <c r="X580" i="1" a="1"/>
  <c r="W580" i="1"/>
  <c r="W580" i="1" a="1"/>
  <c r="V580" i="1" a="1"/>
  <c r="V580" i="1" s="1"/>
  <c r="U580" i="1"/>
  <c r="T580" i="1"/>
  <c r="P580" i="1"/>
  <c r="O580" i="1"/>
  <c r="G580" i="1"/>
  <c r="C580" i="1"/>
  <c r="D580" i="1" s="1"/>
  <c r="B580" i="1"/>
  <c r="X579" i="1" a="1"/>
  <c r="X579" i="1" s="1"/>
  <c r="Y579" i="1" s="1"/>
  <c r="W579" i="1"/>
  <c r="W579" i="1" a="1"/>
  <c r="V579" i="1" a="1"/>
  <c r="V579" i="1" s="1"/>
  <c r="U579" i="1"/>
  <c r="T579" i="1"/>
  <c r="P579" i="1"/>
  <c r="O579" i="1"/>
  <c r="G579" i="1"/>
  <c r="D579" i="1"/>
  <c r="C579" i="1"/>
  <c r="B579" i="1"/>
  <c r="X578" i="1"/>
  <c r="Y578" i="1" s="1"/>
  <c r="X578" i="1" a="1"/>
  <c r="W578" i="1"/>
  <c r="W578" i="1" a="1"/>
  <c r="V578" i="1"/>
  <c r="V578" i="1" a="1"/>
  <c r="U578" i="1"/>
  <c r="T578" i="1"/>
  <c r="O578" i="1" s="1"/>
  <c r="P578" i="1"/>
  <c r="G578" i="1"/>
  <c r="C578" i="1"/>
  <c r="D578" i="1" s="1"/>
  <c r="B578" i="1"/>
  <c r="X577" i="1" a="1"/>
  <c r="X577" i="1" s="1"/>
  <c r="Y577" i="1" s="1"/>
  <c r="W577" i="1" a="1"/>
  <c r="W577" i="1" s="1"/>
  <c r="V577" i="1"/>
  <c r="V577" i="1" a="1"/>
  <c r="U577" i="1"/>
  <c r="T577" i="1"/>
  <c r="P577" i="1"/>
  <c r="O577" i="1"/>
  <c r="G577" i="1"/>
  <c r="D577" i="1"/>
  <c r="C577" i="1"/>
  <c r="B577" i="1"/>
  <c r="X576" i="1"/>
  <c r="Y576" i="1" s="1"/>
  <c r="X576" i="1" a="1"/>
  <c r="W576" i="1"/>
  <c r="W576" i="1" a="1"/>
  <c r="V576" i="1"/>
  <c r="V576" i="1" a="1"/>
  <c r="U576" i="1"/>
  <c r="T576" i="1"/>
  <c r="P576" i="1"/>
  <c r="O576" i="1"/>
  <c r="G576" i="1"/>
  <c r="C576" i="1"/>
  <c r="D576" i="1" s="1"/>
  <c r="B576" i="1"/>
  <c r="X575" i="1" a="1"/>
  <c r="X575" i="1" s="1"/>
  <c r="Y575" i="1" s="1"/>
  <c r="W575" i="1" a="1"/>
  <c r="W575" i="1" s="1"/>
  <c r="V575" i="1" a="1"/>
  <c r="V575" i="1" s="1"/>
  <c r="U575" i="1"/>
  <c r="T575" i="1"/>
  <c r="O575" i="1" s="1"/>
  <c r="P575" i="1"/>
  <c r="G575" i="1"/>
  <c r="D575" i="1"/>
  <c r="C575" i="1"/>
  <c r="B575" i="1"/>
  <c r="X574" i="1"/>
  <c r="Y574" i="1" s="1"/>
  <c r="X574" i="1" a="1"/>
  <c r="W574" i="1"/>
  <c r="W574" i="1" a="1"/>
  <c r="V574" i="1"/>
  <c r="V574" i="1" a="1"/>
  <c r="U574" i="1"/>
  <c r="T574" i="1"/>
  <c r="O574" i="1" s="1"/>
  <c r="P574" i="1"/>
  <c r="G574" i="1"/>
  <c r="D574" i="1"/>
  <c r="C574" i="1"/>
  <c r="B574" i="1"/>
  <c r="X573" i="1" a="1"/>
  <c r="X573" i="1" s="1"/>
  <c r="Y573" i="1" s="1"/>
  <c r="W573" i="1" a="1"/>
  <c r="W573" i="1" s="1"/>
  <c r="V573" i="1" a="1"/>
  <c r="V573" i="1" s="1"/>
  <c r="U573" i="1"/>
  <c r="T573" i="1"/>
  <c r="O573" i="1" s="1"/>
  <c r="P573" i="1"/>
  <c r="G573" i="1"/>
  <c r="C573" i="1"/>
  <c r="D573" i="1" s="1"/>
  <c r="B573" i="1"/>
  <c r="X572" i="1"/>
  <c r="Y572" i="1" s="1"/>
  <c r="X572" i="1" a="1"/>
  <c r="W572" i="1"/>
  <c r="W572" i="1" a="1"/>
  <c r="V572" i="1"/>
  <c r="V572" i="1" a="1"/>
  <c r="U572" i="1"/>
  <c r="T572" i="1"/>
  <c r="P572" i="1"/>
  <c r="O572" i="1"/>
  <c r="G572" i="1"/>
  <c r="C572" i="1"/>
  <c r="D572" i="1" s="1"/>
  <c r="B572" i="1"/>
  <c r="X571" i="1" a="1"/>
  <c r="X571" i="1" s="1"/>
  <c r="Y571" i="1" s="1"/>
  <c r="W571" i="1" a="1"/>
  <c r="W571" i="1" s="1"/>
  <c r="V571" i="1" a="1"/>
  <c r="V571" i="1" s="1"/>
  <c r="U571" i="1"/>
  <c r="T571" i="1"/>
  <c r="P571" i="1"/>
  <c r="O571" i="1"/>
  <c r="G571" i="1"/>
  <c r="D571" i="1"/>
  <c r="C571" i="1"/>
  <c r="B571" i="1"/>
  <c r="Y570" i="1"/>
  <c r="X570" i="1"/>
  <c r="X570" i="1" a="1"/>
  <c r="W570" i="1"/>
  <c r="W570" i="1" a="1"/>
  <c r="V570" i="1"/>
  <c r="V570" i="1" a="1"/>
  <c r="U570" i="1"/>
  <c r="T570" i="1"/>
  <c r="P570" i="1"/>
  <c r="O570" i="1"/>
  <c r="G570" i="1"/>
  <c r="D570" i="1"/>
  <c r="C570" i="1"/>
  <c r="B570" i="1"/>
  <c r="X569" i="1"/>
  <c r="Y569" i="1" s="1"/>
  <c r="X569" i="1" a="1"/>
  <c r="W569" i="1" a="1"/>
  <c r="W569" i="1" s="1"/>
  <c r="V569" i="1" a="1"/>
  <c r="V569" i="1" s="1"/>
  <c r="U569" i="1"/>
  <c r="T569" i="1"/>
  <c r="O569" i="1" s="1"/>
  <c r="P569" i="1"/>
  <c r="G569" i="1"/>
  <c r="D569" i="1"/>
  <c r="C569" i="1"/>
  <c r="B569" i="1"/>
  <c r="X568" i="1" a="1"/>
  <c r="X568" i="1" s="1"/>
  <c r="Y568" i="1" s="1"/>
  <c r="W568" i="1"/>
  <c r="W568" i="1" a="1"/>
  <c r="V568" i="1"/>
  <c r="V568" i="1" a="1"/>
  <c r="U568" i="1"/>
  <c r="T568" i="1"/>
  <c r="O568" i="1" s="1"/>
  <c r="P568" i="1"/>
  <c r="G568" i="1"/>
  <c r="C568" i="1"/>
  <c r="D568" i="1" s="1"/>
  <c r="B568" i="1"/>
  <c r="X567" i="1" a="1"/>
  <c r="X567" i="1" s="1"/>
  <c r="Y567" i="1" s="1"/>
  <c r="W567" i="1"/>
  <c r="W567" i="1" a="1"/>
  <c r="V567" i="1" a="1"/>
  <c r="V567" i="1" s="1"/>
  <c r="U567" i="1"/>
  <c r="T567" i="1"/>
  <c r="P567" i="1"/>
  <c r="O567" i="1"/>
  <c r="G567" i="1"/>
  <c r="D567" i="1"/>
  <c r="C567" i="1"/>
  <c r="B567" i="1"/>
  <c r="Y566" i="1"/>
  <c r="X566" i="1"/>
  <c r="X566" i="1" a="1"/>
  <c r="W566" i="1" a="1"/>
  <c r="W566" i="1" s="1"/>
  <c r="V566" i="1"/>
  <c r="V566" i="1" a="1"/>
  <c r="U566" i="1"/>
  <c r="T566" i="1"/>
  <c r="P566" i="1"/>
  <c r="O566" i="1"/>
  <c r="G566" i="1"/>
  <c r="C566" i="1"/>
  <c r="D566" i="1" s="1"/>
  <c r="B566" i="1"/>
  <c r="Y565" i="1"/>
  <c r="X565" i="1"/>
  <c r="X565" i="1" a="1"/>
  <c r="W565" i="1" a="1"/>
  <c r="W565" i="1" s="1"/>
  <c r="V565" i="1"/>
  <c r="V565" i="1" a="1"/>
  <c r="U565" i="1"/>
  <c r="T565" i="1"/>
  <c r="P565" i="1"/>
  <c r="O565" i="1"/>
  <c r="G565" i="1"/>
  <c r="D565" i="1"/>
  <c r="C565" i="1"/>
  <c r="B565" i="1"/>
  <c r="X564" i="1"/>
  <c r="Y564" i="1" s="1"/>
  <c r="X564" i="1" a="1"/>
  <c r="W564" i="1"/>
  <c r="W564" i="1" a="1"/>
  <c r="V564" i="1" a="1"/>
  <c r="V564" i="1" s="1"/>
  <c r="U564" i="1"/>
  <c r="T564" i="1"/>
  <c r="P564" i="1"/>
  <c r="O564" i="1"/>
  <c r="G564" i="1"/>
  <c r="C564" i="1"/>
  <c r="D564" i="1" s="1"/>
  <c r="B564" i="1"/>
  <c r="X563" i="1" a="1"/>
  <c r="X563" i="1" s="1"/>
  <c r="Y563" i="1" s="1"/>
  <c r="W563" i="1"/>
  <c r="W563" i="1" a="1"/>
  <c r="V563" i="1" a="1"/>
  <c r="V563" i="1" s="1"/>
  <c r="U563" i="1"/>
  <c r="T563" i="1"/>
  <c r="P563" i="1"/>
  <c r="O563" i="1"/>
  <c r="G563" i="1"/>
  <c r="D563" i="1"/>
  <c r="C563" i="1"/>
  <c r="B563" i="1"/>
  <c r="X562" i="1"/>
  <c r="Y562" i="1" s="1"/>
  <c r="X562" i="1" a="1"/>
  <c r="W562" i="1"/>
  <c r="W562" i="1" a="1"/>
  <c r="V562" i="1"/>
  <c r="V562" i="1" a="1"/>
  <c r="U562" i="1"/>
  <c r="T562" i="1"/>
  <c r="O562" i="1" s="1"/>
  <c r="P562" i="1"/>
  <c r="G562" i="1"/>
  <c r="C562" i="1"/>
  <c r="D562" i="1" s="1"/>
  <c r="B562" i="1"/>
  <c r="X561" i="1" a="1"/>
  <c r="X561" i="1" s="1"/>
  <c r="Y561" i="1" s="1"/>
  <c r="W561" i="1" a="1"/>
  <c r="W561" i="1" s="1"/>
  <c r="V561" i="1"/>
  <c r="V561" i="1" a="1"/>
  <c r="U561" i="1"/>
  <c r="T561" i="1"/>
  <c r="P561" i="1"/>
  <c r="O561" i="1"/>
  <c r="G561" i="1"/>
  <c r="D561" i="1"/>
  <c r="C561" i="1"/>
  <c r="B561" i="1"/>
  <c r="X560" i="1"/>
  <c r="Y560" i="1" s="1"/>
  <c r="X560" i="1" a="1"/>
  <c r="W560" i="1"/>
  <c r="W560" i="1" a="1"/>
  <c r="V560" i="1"/>
  <c r="V560" i="1" a="1"/>
  <c r="U560" i="1"/>
  <c r="T560" i="1"/>
  <c r="P560" i="1"/>
  <c r="O560" i="1"/>
  <c r="G560" i="1"/>
  <c r="C560" i="1"/>
  <c r="D560" i="1" s="1"/>
  <c r="B560" i="1"/>
  <c r="X559" i="1" a="1"/>
  <c r="X559" i="1" s="1"/>
  <c r="Y559" i="1" s="1"/>
  <c r="W559" i="1" a="1"/>
  <c r="W559" i="1" s="1"/>
  <c r="V559" i="1" a="1"/>
  <c r="V559" i="1" s="1"/>
  <c r="U559" i="1"/>
  <c r="T559" i="1"/>
  <c r="O559" i="1" s="1"/>
  <c r="P559" i="1"/>
  <c r="G559" i="1"/>
  <c r="D559" i="1"/>
  <c r="C559" i="1"/>
  <c r="B559" i="1"/>
  <c r="X558" i="1"/>
  <c r="Y558" i="1" s="1"/>
  <c r="X558" i="1" a="1"/>
  <c r="W558" i="1"/>
  <c r="W558" i="1" a="1"/>
  <c r="V558" i="1"/>
  <c r="V558" i="1" a="1"/>
  <c r="U558" i="1"/>
  <c r="T558" i="1"/>
  <c r="O558" i="1" s="1"/>
  <c r="P558" i="1"/>
  <c r="G558" i="1"/>
  <c r="D558" i="1"/>
  <c r="C558" i="1"/>
  <c r="B558" i="1"/>
  <c r="X557" i="1" a="1"/>
  <c r="X557" i="1" s="1"/>
  <c r="Y557" i="1" s="1"/>
  <c r="W557" i="1" a="1"/>
  <c r="W557" i="1" s="1"/>
  <c r="V557" i="1" a="1"/>
  <c r="V557" i="1" s="1"/>
  <c r="U557" i="1"/>
  <c r="T557" i="1"/>
  <c r="O557" i="1" s="1"/>
  <c r="P557" i="1"/>
  <c r="G557" i="1"/>
  <c r="C557" i="1"/>
  <c r="D557" i="1" s="1"/>
  <c r="B557" i="1"/>
  <c r="X556" i="1"/>
  <c r="Y556" i="1" s="1"/>
  <c r="X556" i="1" a="1"/>
  <c r="W556" i="1"/>
  <c r="W556" i="1" a="1"/>
  <c r="V556" i="1"/>
  <c r="V556" i="1" a="1"/>
  <c r="U556" i="1"/>
  <c r="T556" i="1"/>
  <c r="P556" i="1"/>
  <c r="O556" i="1"/>
  <c r="G556" i="1"/>
  <c r="C556" i="1"/>
  <c r="D556" i="1" s="1"/>
  <c r="B556" i="1"/>
  <c r="X555" i="1" a="1"/>
  <c r="X555" i="1" s="1"/>
  <c r="Y555" i="1" s="1"/>
  <c r="W555" i="1" a="1"/>
  <c r="W555" i="1" s="1"/>
  <c r="V555" i="1" a="1"/>
  <c r="V555" i="1" s="1"/>
  <c r="U555" i="1"/>
  <c r="T555" i="1"/>
  <c r="P555" i="1"/>
  <c r="O555" i="1"/>
  <c r="G555" i="1"/>
  <c r="D555" i="1"/>
  <c r="C555" i="1"/>
  <c r="B555" i="1"/>
  <c r="Y554" i="1"/>
  <c r="X554" i="1"/>
  <c r="X554" i="1" a="1"/>
  <c r="W554" i="1"/>
  <c r="W554" i="1" a="1"/>
  <c r="V554" i="1"/>
  <c r="V554" i="1" a="1"/>
  <c r="U554" i="1"/>
  <c r="T554" i="1"/>
  <c r="P554" i="1"/>
  <c r="O554" i="1"/>
  <c r="G554" i="1"/>
  <c r="D554" i="1"/>
  <c r="C554" i="1"/>
  <c r="B554" i="1"/>
  <c r="X553" i="1"/>
  <c r="Y553" i="1" s="1"/>
  <c r="X553" i="1" a="1"/>
  <c r="W553" i="1" a="1"/>
  <c r="W553" i="1" s="1"/>
  <c r="V553" i="1" a="1"/>
  <c r="V553" i="1" s="1"/>
  <c r="U553" i="1"/>
  <c r="T553" i="1"/>
  <c r="O553" i="1" s="1"/>
  <c r="P553" i="1"/>
  <c r="G553" i="1"/>
  <c r="D553" i="1"/>
  <c r="C553" i="1"/>
  <c r="B553" i="1"/>
  <c r="X552" i="1" a="1"/>
  <c r="X552" i="1" s="1"/>
  <c r="Y552" i="1" s="1"/>
  <c r="W552" i="1"/>
  <c r="W552" i="1" a="1"/>
  <c r="V552" i="1"/>
  <c r="V552" i="1" a="1"/>
  <c r="U552" i="1"/>
  <c r="T552" i="1"/>
  <c r="O552" i="1" s="1"/>
  <c r="P552" i="1"/>
  <c r="G552" i="1"/>
  <c r="C552" i="1"/>
  <c r="D552" i="1" s="1"/>
  <c r="B552" i="1"/>
  <c r="X551" i="1" a="1"/>
  <c r="X551" i="1" s="1"/>
  <c r="Y551" i="1" s="1"/>
  <c r="W551" i="1"/>
  <c r="W551" i="1" a="1"/>
  <c r="V551" i="1" a="1"/>
  <c r="V551" i="1" s="1"/>
  <c r="U551" i="1"/>
  <c r="T551" i="1"/>
  <c r="P551" i="1"/>
  <c r="O551" i="1"/>
  <c r="G551" i="1"/>
  <c r="D551" i="1"/>
  <c r="C551" i="1"/>
  <c r="B551" i="1"/>
  <c r="Y550" i="1"/>
  <c r="X550" i="1"/>
  <c r="X550" i="1" a="1"/>
  <c r="W550" i="1" a="1"/>
  <c r="W550" i="1" s="1"/>
  <c r="V550" i="1"/>
  <c r="V550" i="1" a="1"/>
  <c r="U550" i="1"/>
  <c r="T550" i="1"/>
  <c r="P550" i="1"/>
  <c r="O550" i="1"/>
  <c r="G550" i="1"/>
  <c r="C550" i="1"/>
  <c r="D550" i="1" s="1"/>
  <c r="B550" i="1"/>
  <c r="Y549" i="1"/>
  <c r="X549" i="1"/>
  <c r="X549" i="1" a="1"/>
  <c r="W549" i="1" a="1"/>
  <c r="W549" i="1" s="1"/>
  <c r="V549" i="1"/>
  <c r="V549" i="1" a="1"/>
  <c r="U549" i="1"/>
  <c r="T549" i="1"/>
  <c r="P549" i="1"/>
  <c r="O549" i="1"/>
  <c r="G549" i="1"/>
  <c r="D549" i="1"/>
  <c r="C549" i="1"/>
  <c r="B549" i="1"/>
  <c r="X548" i="1"/>
  <c r="Y548" i="1" s="1"/>
  <c r="X548" i="1" a="1"/>
  <c r="W548" i="1"/>
  <c r="W548" i="1" a="1"/>
  <c r="V548" i="1" a="1"/>
  <c r="V548" i="1" s="1"/>
  <c r="U548" i="1"/>
  <c r="T548" i="1"/>
  <c r="P548" i="1"/>
  <c r="O548" i="1"/>
  <c r="G548" i="1"/>
  <c r="C548" i="1"/>
  <c r="D548" i="1" s="1"/>
  <c r="B548" i="1"/>
  <c r="X547" i="1" a="1"/>
  <c r="X547" i="1" s="1"/>
  <c r="Y547" i="1" s="1"/>
  <c r="W547" i="1"/>
  <c r="W547" i="1" a="1"/>
  <c r="V547" i="1" a="1"/>
  <c r="V547" i="1" s="1"/>
  <c r="U547" i="1"/>
  <c r="T547" i="1"/>
  <c r="P547" i="1"/>
  <c r="O547" i="1"/>
  <c r="G547" i="1"/>
  <c r="D547" i="1"/>
  <c r="C547" i="1"/>
  <c r="B547" i="1"/>
  <c r="X546" i="1"/>
  <c r="Y546" i="1" s="1"/>
  <c r="X546" i="1" a="1"/>
  <c r="W546" i="1"/>
  <c r="W546" i="1" a="1"/>
  <c r="V546" i="1"/>
  <c r="V546" i="1" a="1"/>
  <c r="U546" i="1"/>
  <c r="T546" i="1"/>
  <c r="O546" i="1" s="1"/>
  <c r="P546" i="1"/>
  <c r="G546" i="1"/>
  <c r="C546" i="1"/>
  <c r="D546" i="1" s="1"/>
  <c r="B546" i="1"/>
  <c r="X545" i="1" a="1"/>
  <c r="X545" i="1" s="1"/>
  <c r="Y545" i="1" s="1"/>
  <c r="W545" i="1" a="1"/>
  <c r="W545" i="1" s="1"/>
  <c r="V545" i="1"/>
  <c r="V545" i="1" a="1"/>
  <c r="U545" i="1"/>
  <c r="T545" i="1"/>
  <c r="P545" i="1"/>
  <c r="O545" i="1"/>
  <c r="G545" i="1"/>
  <c r="D545" i="1"/>
  <c r="C545" i="1"/>
  <c r="B545" i="1"/>
  <c r="X544" i="1"/>
  <c r="Y544" i="1" s="1"/>
  <c r="X544" i="1" a="1"/>
  <c r="W544" i="1"/>
  <c r="W544" i="1" a="1"/>
  <c r="V544" i="1"/>
  <c r="V544" i="1" a="1"/>
  <c r="U544" i="1"/>
  <c r="T544" i="1"/>
  <c r="P544" i="1"/>
  <c r="O544" i="1"/>
  <c r="G544" i="1"/>
  <c r="C544" i="1"/>
  <c r="D544" i="1" s="1"/>
  <c r="B544" i="1"/>
  <c r="X543" i="1" a="1"/>
  <c r="X543" i="1" s="1"/>
  <c r="Y543" i="1" s="1"/>
  <c r="W543" i="1" a="1"/>
  <c r="W543" i="1" s="1"/>
  <c r="V543" i="1" a="1"/>
  <c r="V543" i="1" s="1"/>
  <c r="U543" i="1"/>
  <c r="T543" i="1"/>
  <c r="O543" i="1" s="1"/>
  <c r="P543" i="1"/>
  <c r="G543" i="1"/>
  <c r="D543" i="1"/>
  <c r="C543" i="1"/>
  <c r="B543" i="1"/>
  <c r="X542" i="1"/>
  <c r="Y542" i="1" s="1"/>
  <c r="X542" i="1" a="1"/>
  <c r="W542" i="1"/>
  <c r="W542" i="1" a="1"/>
  <c r="V542" i="1"/>
  <c r="V542" i="1" a="1"/>
  <c r="U542" i="1"/>
  <c r="T542" i="1"/>
  <c r="O542" i="1" s="1"/>
  <c r="P542" i="1"/>
  <c r="G542" i="1"/>
  <c r="D542" i="1"/>
  <c r="C542" i="1"/>
  <c r="B542" i="1"/>
  <c r="X541" i="1" a="1"/>
  <c r="X541" i="1" s="1"/>
  <c r="Y541" i="1" s="1"/>
  <c r="W541" i="1" a="1"/>
  <c r="W541" i="1" s="1"/>
  <c r="V541" i="1" a="1"/>
  <c r="V541" i="1" s="1"/>
  <c r="U541" i="1"/>
  <c r="T541" i="1"/>
  <c r="O541" i="1" s="1"/>
  <c r="P541" i="1"/>
  <c r="G541" i="1"/>
  <c r="C541" i="1"/>
  <c r="D541" i="1" s="1"/>
  <c r="B541" i="1"/>
  <c r="X540" i="1"/>
  <c r="Y540" i="1" s="1"/>
  <c r="X540" i="1" a="1"/>
  <c r="W540" i="1"/>
  <c r="W540" i="1" a="1"/>
  <c r="V540" i="1"/>
  <c r="V540" i="1" a="1"/>
  <c r="U540" i="1"/>
  <c r="T540" i="1"/>
  <c r="P540" i="1"/>
  <c r="O540" i="1"/>
  <c r="G540" i="1"/>
  <c r="C540" i="1"/>
  <c r="D540" i="1" s="1"/>
  <c r="B540" i="1"/>
  <c r="X539" i="1" a="1"/>
  <c r="X539" i="1" s="1"/>
  <c r="Y539" i="1" s="1"/>
  <c r="W539" i="1" a="1"/>
  <c r="W539" i="1" s="1"/>
  <c r="V539" i="1" a="1"/>
  <c r="V539" i="1" s="1"/>
  <c r="U539" i="1"/>
  <c r="T539" i="1"/>
  <c r="P539" i="1"/>
  <c r="O539" i="1"/>
  <c r="G539" i="1"/>
  <c r="D539" i="1"/>
  <c r="C539" i="1"/>
  <c r="B539" i="1"/>
  <c r="Y538" i="1"/>
  <c r="X538" i="1"/>
  <c r="X538" i="1" a="1"/>
  <c r="W538" i="1"/>
  <c r="W538" i="1" a="1"/>
  <c r="V538" i="1"/>
  <c r="V538" i="1" a="1"/>
  <c r="U538" i="1"/>
  <c r="T538" i="1"/>
  <c r="P538" i="1"/>
  <c r="O538" i="1"/>
  <c r="G538" i="1"/>
  <c r="D538" i="1"/>
  <c r="C538" i="1"/>
  <c r="B538" i="1"/>
  <c r="X537" i="1"/>
  <c r="Y537" i="1" s="1"/>
  <c r="X537" i="1" a="1"/>
  <c r="W537" i="1" a="1"/>
  <c r="W537" i="1" s="1"/>
  <c r="V537" i="1" a="1"/>
  <c r="V537" i="1" s="1"/>
  <c r="U537" i="1"/>
  <c r="T537" i="1"/>
  <c r="O537" i="1" s="1"/>
  <c r="P537" i="1"/>
  <c r="G537" i="1"/>
  <c r="D537" i="1"/>
  <c r="C537" i="1"/>
  <c r="B537" i="1"/>
  <c r="X536" i="1" a="1"/>
  <c r="X536" i="1" s="1"/>
  <c r="Y536" i="1" s="1"/>
  <c r="W536" i="1"/>
  <c r="W536" i="1" a="1"/>
  <c r="V536" i="1"/>
  <c r="V536" i="1" a="1"/>
  <c r="U536" i="1"/>
  <c r="T536" i="1"/>
  <c r="O536" i="1" s="1"/>
  <c r="P536" i="1"/>
  <c r="G536" i="1"/>
  <c r="C536" i="1"/>
  <c r="D536" i="1" s="1"/>
  <c r="B536" i="1"/>
  <c r="X535" i="1" a="1"/>
  <c r="X535" i="1" s="1"/>
  <c r="Y535" i="1" s="1"/>
  <c r="W535" i="1"/>
  <c r="W535" i="1" a="1"/>
  <c r="V535" i="1" a="1"/>
  <c r="V535" i="1" s="1"/>
  <c r="U535" i="1"/>
  <c r="T535" i="1"/>
  <c r="P535" i="1"/>
  <c r="O535" i="1"/>
  <c r="G535" i="1"/>
  <c r="D535" i="1"/>
  <c r="C535" i="1"/>
  <c r="B535" i="1"/>
  <c r="Y534" i="1"/>
  <c r="X534" i="1"/>
  <c r="X534" i="1" a="1"/>
  <c r="W534" i="1" a="1"/>
  <c r="W534" i="1" s="1"/>
  <c r="V534" i="1"/>
  <c r="V534" i="1" a="1"/>
  <c r="U534" i="1"/>
  <c r="T534" i="1"/>
  <c r="P534" i="1"/>
  <c r="O534" i="1"/>
  <c r="G534" i="1"/>
  <c r="C534" i="1"/>
  <c r="D534" i="1" s="1"/>
  <c r="B534" i="1"/>
  <c r="Y533" i="1"/>
  <c r="X533" i="1"/>
  <c r="X533" i="1" a="1"/>
  <c r="W533" i="1" a="1"/>
  <c r="W533" i="1" s="1"/>
  <c r="V533" i="1"/>
  <c r="V533" i="1" a="1"/>
  <c r="U533" i="1"/>
  <c r="T533" i="1"/>
  <c r="P533" i="1"/>
  <c r="O533" i="1"/>
  <c r="G533" i="1"/>
  <c r="D533" i="1"/>
  <c r="C533" i="1"/>
  <c r="B533" i="1"/>
  <c r="X532" i="1"/>
  <c r="Y532" i="1" s="1"/>
  <c r="X532" i="1" a="1"/>
  <c r="W532" i="1"/>
  <c r="W532" i="1" a="1"/>
  <c r="V532" i="1" a="1"/>
  <c r="V532" i="1" s="1"/>
  <c r="U532" i="1"/>
  <c r="T532" i="1"/>
  <c r="P532" i="1"/>
  <c r="O532" i="1"/>
  <c r="G532" i="1"/>
  <c r="C532" i="1"/>
  <c r="D532" i="1" s="1"/>
  <c r="B532" i="1"/>
  <c r="X531" i="1" a="1"/>
  <c r="X531" i="1" s="1"/>
  <c r="Y531" i="1" s="1"/>
  <c r="W531" i="1"/>
  <c r="W531" i="1" a="1"/>
  <c r="V531" i="1" a="1"/>
  <c r="V531" i="1" s="1"/>
  <c r="U531" i="1"/>
  <c r="T531" i="1"/>
  <c r="P531" i="1"/>
  <c r="O531" i="1"/>
  <c r="G531" i="1"/>
  <c r="D531" i="1"/>
  <c r="C531" i="1"/>
  <c r="B531" i="1"/>
  <c r="X530" i="1"/>
  <c r="Y530" i="1" s="1"/>
  <c r="X530" i="1" a="1"/>
  <c r="W530" i="1"/>
  <c r="W530" i="1" a="1"/>
  <c r="V530" i="1"/>
  <c r="V530" i="1" a="1"/>
  <c r="U530" i="1"/>
  <c r="T530" i="1"/>
  <c r="O530" i="1" s="1"/>
  <c r="P530" i="1"/>
  <c r="G530" i="1"/>
  <c r="C530" i="1"/>
  <c r="D530" i="1" s="1"/>
  <c r="B530" i="1"/>
  <c r="X529" i="1" a="1"/>
  <c r="X529" i="1" s="1"/>
  <c r="Y529" i="1" s="1"/>
  <c r="W529" i="1" a="1"/>
  <c r="W529" i="1" s="1"/>
  <c r="V529" i="1"/>
  <c r="V529" i="1" a="1"/>
  <c r="U529" i="1"/>
  <c r="T529" i="1"/>
  <c r="P529" i="1"/>
  <c r="O529" i="1"/>
  <c r="G529" i="1"/>
  <c r="D529" i="1"/>
  <c r="C529" i="1"/>
  <c r="B529" i="1"/>
  <c r="X528" i="1"/>
  <c r="Y528" i="1" s="1"/>
  <c r="X528" i="1" a="1"/>
  <c r="W528" i="1"/>
  <c r="W528" i="1" a="1"/>
  <c r="V528" i="1"/>
  <c r="V528" i="1" a="1"/>
  <c r="U528" i="1"/>
  <c r="T528" i="1"/>
  <c r="P528" i="1"/>
  <c r="O528" i="1"/>
  <c r="G528" i="1"/>
  <c r="C528" i="1"/>
  <c r="D528" i="1" s="1"/>
  <c r="B528" i="1"/>
  <c r="X527" i="1" a="1"/>
  <c r="X527" i="1" s="1"/>
  <c r="Y527" i="1" s="1"/>
  <c r="W527" i="1" a="1"/>
  <c r="W527" i="1" s="1"/>
  <c r="V527" i="1" a="1"/>
  <c r="V527" i="1" s="1"/>
  <c r="U527" i="1"/>
  <c r="T527" i="1"/>
  <c r="O527" i="1" s="1"/>
  <c r="P527" i="1"/>
  <c r="G527" i="1"/>
  <c r="D527" i="1"/>
  <c r="C527" i="1"/>
  <c r="B527" i="1"/>
  <c r="X526" i="1"/>
  <c r="Y526" i="1" s="1"/>
  <c r="X526" i="1" a="1"/>
  <c r="W526" i="1"/>
  <c r="W526" i="1" a="1"/>
  <c r="V526" i="1"/>
  <c r="V526" i="1" a="1"/>
  <c r="U526" i="1"/>
  <c r="T526" i="1"/>
  <c r="O526" i="1" s="1"/>
  <c r="P526" i="1"/>
  <c r="G526" i="1"/>
  <c r="D526" i="1"/>
  <c r="C526" i="1"/>
  <c r="B526" i="1"/>
  <c r="X525" i="1" a="1"/>
  <c r="X525" i="1" s="1"/>
  <c r="Y525" i="1" s="1"/>
  <c r="W525" i="1" a="1"/>
  <c r="W525" i="1" s="1"/>
  <c r="V525" i="1" a="1"/>
  <c r="V525" i="1" s="1"/>
  <c r="U525" i="1"/>
  <c r="T525" i="1"/>
  <c r="O525" i="1" s="1"/>
  <c r="P525" i="1"/>
  <c r="G525" i="1"/>
  <c r="C525" i="1"/>
  <c r="D525" i="1" s="1"/>
  <c r="B525" i="1"/>
  <c r="X524" i="1"/>
  <c r="Y524" i="1" s="1"/>
  <c r="X524" i="1" a="1"/>
  <c r="W524" i="1"/>
  <c r="W524" i="1" a="1"/>
  <c r="V524" i="1"/>
  <c r="V524" i="1" a="1"/>
  <c r="U524" i="1"/>
  <c r="T524" i="1"/>
  <c r="P524" i="1"/>
  <c r="O524" i="1"/>
  <c r="G524" i="1"/>
  <c r="C524" i="1"/>
  <c r="D524" i="1" s="1"/>
  <c r="B524" i="1"/>
  <c r="X523" i="1" a="1"/>
  <c r="X523" i="1" s="1"/>
  <c r="Y523" i="1" s="1"/>
  <c r="W523" i="1" a="1"/>
  <c r="W523" i="1" s="1"/>
  <c r="V523" i="1" a="1"/>
  <c r="V523" i="1" s="1"/>
  <c r="U523" i="1"/>
  <c r="T523" i="1"/>
  <c r="P523" i="1"/>
  <c r="O523" i="1"/>
  <c r="G523" i="1"/>
  <c r="D523" i="1"/>
  <c r="C523" i="1"/>
  <c r="B523" i="1"/>
  <c r="Y522" i="1"/>
  <c r="X522" i="1"/>
  <c r="X522" i="1" a="1"/>
  <c r="W522" i="1"/>
  <c r="W522" i="1" a="1"/>
  <c r="V522" i="1"/>
  <c r="V522" i="1" a="1"/>
  <c r="U522" i="1"/>
  <c r="T522" i="1"/>
  <c r="P522" i="1"/>
  <c r="O522" i="1"/>
  <c r="G522" i="1"/>
  <c r="D522" i="1"/>
  <c r="C522" i="1"/>
  <c r="B522" i="1"/>
  <c r="X521" i="1"/>
  <c r="Y521" i="1" s="1"/>
  <c r="X521" i="1" a="1"/>
  <c r="W521" i="1" a="1"/>
  <c r="W521" i="1" s="1"/>
  <c r="V521" i="1" a="1"/>
  <c r="V521" i="1" s="1"/>
  <c r="U521" i="1"/>
  <c r="T521" i="1"/>
  <c r="O521" i="1" s="1"/>
  <c r="P521" i="1"/>
  <c r="G521" i="1"/>
  <c r="D521" i="1"/>
  <c r="C521" i="1"/>
  <c r="B521" i="1"/>
  <c r="X520" i="1" a="1"/>
  <c r="X520" i="1" s="1"/>
  <c r="Y520" i="1" s="1"/>
  <c r="W520" i="1"/>
  <c r="W520" i="1" a="1"/>
  <c r="V520" i="1"/>
  <c r="V520" i="1" a="1"/>
  <c r="U520" i="1"/>
  <c r="T520" i="1"/>
  <c r="O520" i="1" s="1"/>
  <c r="P520" i="1"/>
  <c r="G520" i="1"/>
  <c r="C520" i="1"/>
  <c r="D520" i="1" s="1"/>
  <c r="B520" i="1"/>
  <c r="X519" i="1" a="1"/>
  <c r="X519" i="1" s="1"/>
  <c r="Y519" i="1" s="1"/>
  <c r="W519" i="1"/>
  <c r="W519" i="1" a="1"/>
  <c r="V519" i="1" a="1"/>
  <c r="V519" i="1" s="1"/>
  <c r="U519" i="1"/>
  <c r="T519" i="1"/>
  <c r="P519" i="1"/>
  <c r="O519" i="1"/>
  <c r="G519" i="1"/>
  <c r="D519" i="1"/>
  <c r="C519" i="1"/>
  <c r="B519" i="1"/>
  <c r="Y518" i="1"/>
  <c r="X518" i="1"/>
  <c r="X518" i="1" a="1"/>
  <c r="W518" i="1" a="1"/>
  <c r="W518" i="1" s="1"/>
  <c r="V518" i="1"/>
  <c r="V518" i="1" a="1"/>
  <c r="U518" i="1"/>
  <c r="T518" i="1"/>
  <c r="P518" i="1"/>
  <c r="O518" i="1"/>
  <c r="G518" i="1"/>
  <c r="C518" i="1"/>
  <c r="D518" i="1" s="1"/>
  <c r="B518" i="1"/>
  <c r="Y517" i="1"/>
  <c r="X517" i="1"/>
  <c r="X517" i="1" a="1"/>
  <c r="W517" i="1" a="1"/>
  <c r="W517" i="1" s="1"/>
  <c r="V517" i="1"/>
  <c r="V517" i="1" a="1"/>
  <c r="U517" i="1"/>
  <c r="T517" i="1"/>
  <c r="P517" i="1"/>
  <c r="O517" i="1"/>
  <c r="G517" i="1"/>
  <c r="D517" i="1"/>
  <c r="C517" i="1"/>
  <c r="B517" i="1"/>
  <c r="X516" i="1"/>
  <c r="Y516" i="1" s="1"/>
  <c r="X516" i="1" a="1"/>
  <c r="W516" i="1"/>
  <c r="W516" i="1" a="1"/>
  <c r="V516" i="1" a="1"/>
  <c r="V516" i="1" s="1"/>
  <c r="U516" i="1"/>
  <c r="T516" i="1"/>
  <c r="P516" i="1"/>
  <c r="O516" i="1"/>
  <c r="G516" i="1"/>
  <c r="C516" i="1"/>
  <c r="D516" i="1" s="1"/>
  <c r="B516" i="1"/>
  <c r="X515" i="1" a="1"/>
  <c r="X515" i="1" s="1"/>
  <c r="Y515" i="1" s="1"/>
  <c r="W515" i="1"/>
  <c r="W515" i="1" a="1"/>
  <c r="V515" i="1" a="1"/>
  <c r="V515" i="1" s="1"/>
  <c r="U515" i="1"/>
  <c r="T515" i="1"/>
  <c r="P515" i="1"/>
  <c r="O515" i="1"/>
  <c r="G515" i="1"/>
  <c r="D515" i="1"/>
  <c r="C515" i="1"/>
  <c r="B515" i="1"/>
  <c r="X514" i="1"/>
  <c r="Y514" i="1" s="1"/>
  <c r="X514" i="1" a="1"/>
  <c r="W514" i="1"/>
  <c r="W514" i="1" a="1"/>
  <c r="V514" i="1"/>
  <c r="V514" i="1" a="1"/>
  <c r="U514" i="1"/>
  <c r="T514" i="1"/>
  <c r="O514" i="1" s="1"/>
  <c r="P514" i="1"/>
  <c r="G514" i="1"/>
  <c r="C514" i="1"/>
  <c r="D514" i="1" s="1"/>
  <c r="B514" i="1"/>
  <c r="X513" i="1" a="1"/>
  <c r="X513" i="1" s="1"/>
  <c r="Y513" i="1" s="1"/>
  <c r="W513" i="1" a="1"/>
  <c r="W513" i="1" s="1"/>
  <c r="V513" i="1"/>
  <c r="V513" i="1" a="1"/>
  <c r="U513" i="1"/>
  <c r="T513" i="1"/>
  <c r="P513" i="1"/>
  <c r="O513" i="1"/>
  <c r="G513" i="1"/>
  <c r="D513" i="1"/>
  <c r="C513" i="1"/>
  <c r="B513" i="1"/>
  <c r="X512" i="1"/>
  <c r="Y512" i="1" s="1"/>
  <c r="X512" i="1" a="1"/>
  <c r="W512" i="1"/>
  <c r="W512" i="1" a="1"/>
  <c r="V512" i="1"/>
  <c r="V512" i="1" a="1"/>
  <c r="U512" i="1"/>
  <c r="T512" i="1"/>
  <c r="P512" i="1"/>
  <c r="O512" i="1"/>
  <c r="G512" i="1"/>
  <c r="C512" i="1"/>
  <c r="D512" i="1" s="1"/>
  <c r="B512" i="1"/>
  <c r="X511" i="1" a="1"/>
  <c r="X511" i="1" s="1"/>
  <c r="Y511" i="1" s="1"/>
  <c r="W511" i="1" a="1"/>
  <c r="W511" i="1" s="1"/>
  <c r="V511" i="1" a="1"/>
  <c r="V511" i="1" s="1"/>
  <c r="U511" i="1"/>
  <c r="T511" i="1"/>
  <c r="O511" i="1" s="1"/>
  <c r="P511" i="1"/>
  <c r="G511" i="1"/>
  <c r="D511" i="1"/>
  <c r="C511" i="1"/>
  <c r="B511" i="1"/>
  <c r="X510" i="1"/>
  <c r="Y510" i="1" s="1"/>
  <c r="X510" i="1" a="1"/>
  <c r="W510" i="1"/>
  <c r="W510" i="1" a="1"/>
  <c r="V510" i="1"/>
  <c r="V510" i="1" a="1"/>
  <c r="U510" i="1"/>
  <c r="T510" i="1"/>
  <c r="O510" i="1" s="1"/>
  <c r="P510" i="1"/>
  <c r="G510" i="1"/>
  <c r="D510" i="1"/>
  <c r="C510" i="1"/>
  <c r="B510" i="1"/>
  <c r="X509" i="1" a="1"/>
  <c r="X509" i="1" s="1"/>
  <c r="Y509" i="1" s="1"/>
  <c r="W509" i="1" a="1"/>
  <c r="W509" i="1" s="1"/>
  <c r="V509" i="1" a="1"/>
  <c r="V509" i="1" s="1"/>
  <c r="U509" i="1"/>
  <c r="T509" i="1"/>
  <c r="O509" i="1" s="1"/>
  <c r="P509" i="1"/>
  <c r="G509" i="1"/>
  <c r="C509" i="1"/>
  <c r="D509" i="1" s="1"/>
  <c r="B509" i="1"/>
  <c r="X508" i="1"/>
  <c r="Y508" i="1" s="1"/>
  <c r="X508" i="1" a="1"/>
  <c r="W508" i="1"/>
  <c r="W508" i="1" a="1"/>
  <c r="V508" i="1"/>
  <c r="V508" i="1" a="1"/>
  <c r="U508" i="1"/>
  <c r="T508" i="1"/>
  <c r="P508" i="1"/>
  <c r="O508" i="1"/>
  <c r="G508" i="1"/>
  <c r="C508" i="1"/>
  <c r="D508" i="1" s="1"/>
  <c r="B508" i="1"/>
  <c r="X507" i="1" a="1"/>
  <c r="X507" i="1" s="1"/>
  <c r="Y507" i="1" s="1"/>
  <c r="W507" i="1" a="1"/>
  <c r="W507" i="1" s="1"/>
  <c r="V507" i="1" a="1"/>
  <c r="V507" i="1" s="1"/>
  <c r="U507" i="1"/>
  <c r="T507" i="1"/>
  <c r="P507" i="1"/>
  <c r="O507" i="1"/>
  <c r="G507" i="1"/>
  <c r="D507" i="1"/>
  <c r="C507" i="1"/>
  <c r="B507" i="1"/>
  <c r="Y506" i="1"/>
  <c r="X506" i="1"/>
  <c r="X506" i="1" a="1"/>
  <c r="W506" i="1"/>
  <c r="W506" i="1" a="1"/>
  <c r="V506" i="1"/>
  <c r="V506" i="1" a="1"/>
  <c r="U506" i="1"/>
  <c r="T506" i="1"/>
  <c r="P506" i="1"/>
  <c r="O506" i="1"/>
  <c r="G506" i="1"/>
  <c r="D506" i="1"/>
  <c r="C506" i="1"/>
  <c r="B506" i="1"/>
  <c r="X505" i="1"/>
  <c r="Y505" i="1" s="1"/>
  <c r="X505" i="1" a="1"/>
  <c r="W505" i="1" a="1"/>
  <c r="W505" i="1" s="1"/>
  <c r="V505" i="1" a="1"/>
  <c r="V505" i="1" s="1"/>
  <c r="U505" i="1"/>
  <c r="T505" i="1"/>
  <c r="O505" i="1" s="1"/>
  <c r="P505" i="1"/>
  <c r="G505" i="1"/>
  <c r="D505" i="1"/>
  <c r="C505" i="1"/>
  <c r="B505" i="1"/>
  <c r="X504" i="1" a="1"/>
  <c r="X504" i="1" s="1"/>
  <c r="Y504" i="1" s="1"/>
  <c r="W504" i="1"/>
  <c r="W504" i="1" a="1"/>
  <c r="V504" i="1"/>
  <c r="V504" i="1" a="1"/>
  <c r="U504" i="1"/>
  <c r="T504" i="1"/>
  <c r="O504" i="1" s="1"/>
  <c r="P504" i="1"/>
  <c r="G504" i="1"/>
  <c r="C504" i="1"/>
  <c r="D504" i="1" s="1"/>
  <c r="B504" i="1"/>
  <c r="X503" i="1" a="1"/>
  <c r="X503" i="1" s="1"/>
  <c r="Y503" i="1" s="1"/>
  <c r="W503" i="1"/>
  <c r="W503" i="1" a="1"/>
  <c r="V503" i="1" a="1"/>
  <c r="V503" i="1" s="1"/>
  <c r="U503" i="1"/>
  <c r="T503" i="1"/>
  <c r="P503" i="1"/>
  <c r="O503" i="1"/>
  <c r="G503" i="1"/>
  <c r="D503" i="1"/>
  <c r="C503" i="1"/>
  <c r="B503" i="1"/>
  <c r="Y502" i="1"/>
  <c r="X502" i="1"/>
  <c r="X502" i="1" a="1"/>
  <c r="W502" i="1" a="1"/>
  <c r="W502" i="1" s="1"/>
  <c r="V502" i="1"/>
  <c r="V502" i="1" a="1"/>
  <c r="U502" i="1"/>
  <c r="T502" i="1"/>
  <c r="P502" i="1"/>
  <c r="O502" i="1"/>
  <c r="G502" i="1"/>
  <c r="C502" i="1"/>
  <c r="D502" i="1" s="1"/>
  <c r="B502" i="1"/>
  <c r="Y501" i="1"/>
  <c r="X501" i="1"/>
  <c r="X501" i="1" a="1"/>
  <c r="W501" i="1" a="1"/>
  <c r="W501" i="1" s="1"/>
  <c r="V501" i="1"/>
  <c r="V501" i="1" a="1"/>
  <c r="U501" i="1"/>
  <c r="T501" i="1"/>
  <c r="P501" i="1"/>
  <c r="O501" i="1"/>
  <c r="G501" i="1"/>
  <c r="D501" i="1"/>
  <c r="C501" i="1"/>
  <c r="B501" i="1"/>
  <c r="X500" i="1"/>
  <c r="Y500" i="1" s="1"/>
  <c r="X500" i="1" a="1"/>
  <c r="W500" i="1"/>
  <c r="W500" i="1" a="1"/>
  <c r="V500" i="1" a="1"/>
  <c r="V500" i="1" s="1"/>
  <c r="U500" i="1"/>
  <c r="T500" i="1"/>
  <c r="P500" i="1"/>
  <c r="O500" i="1"/>
  <c r="G500" i="1"/>
  <c r="C500" i="1"/>
  <c r="D500" i="1" s="1"/>
  <c r="B500" i="1"/>
  <c r="X499" i="1" a="1"/>
  <c r="X499" i="1" s="1"/>
  <c r="Y499" i="1" s="1"/>
  <c r="W499" i="1"/>
  <c r="W499" i="1" a="1"/>
  <c r="V499" i="1" a="1"/>
  <c r="V499" i="1" s="1"/>
  <c r="U499" i="1"/>
  <c r="T499" i="1"/>
  <c r="P499" i="1"/>
  <c r="O499" i="1"/>
  <c r="G499" i="1"/>
  <c r="D499" i="1"/>
  <c r="C499" i="1"/>
  <c r="B499" i="1"/>
  <c r="X498" i="1"/>
  <c r="Y498" i="1" s="1"/>
  <c r="X498" i="1" a="1"/>
  <c r="W498" i="1"/>
  <c r="W498" i="1" a="1"/>
  <c r="V498" i="1"/>
  <c r="V498" i="1" a="1"/>
  <c r="U498" i="1"/>
  <c r="T498" i="1"/>
  <c r="O498" i="1" s="1"/>
  <c r="P498" i="1"/>
  <c r="G498" i="1"/>
  <c r="C498" i="1"/>
  <c r="D498" i="1" s="1"/>
  <c r="B498" i="1"/>
  <c r="X497" i="1" a="1"/>
  <c r="X497" i="1" s="1"/>
  <c r="Y497" i="1" s="1"/>
  <c r="W497" i="1" a="1"/>
  <c r="W497" i="1" s="1"/>
  <c r="V497" i="1"/>
  <c r="V497" i="1" a="1"/>
  <c r="U497" i="1"/>
  <c r="T497" i="1"/>
  <c r="P497" i="1"/>
  <c r="O497" i="1"/>
  <c r="G497" i="1"/>
  <c r="D497" i="1"/>
  <c r="C497" i="1"/>
  <c r="B497" i="1"/>
  <c r="X496" i="1"/>
  <c r="Y496" i="1" s="1"/>
  <c r="X496" i="1" a="1"/>
  <c r="W496" i="1"/>
  <c r="W496" i="1" a="1"/>
  <c r="V496" i="1"/>
  <c r="V496" i="1" a="1"/>
  <c r="U496" i="1"/>
  <c r="T496" i="1"/>
  <c r="P496" i="1"/>
  <c r="O496" i="1"/>
  <c r="G496" i="1"/>
  <c r="C496" i="1"/>
  <c r="D496" i="1" s="1"/>
  <c r="B496" i="1"/>
  <c r="X495" i="1" a="1"/>
  <c r="X495" i="1" s="1"/>
  <c r="Y495" i="1" s="1"/>
  <c r="W495" i="1" a="1"/>
  <c r="W495" i="1" s="1"/>
  <c r="V495" i="1" a="1"/>
  <c r="V495" i="1" s="1"/>
  <c r="U495" i="1"/>
  <c r="T495" i="1"/>
  <c r="O495" i="1" s="1"/>
  <c r="P495" i="1"/>
  <c r="G495" i="1"/>
  <c r="D495" i="1"/>
  <c r="C495" i="1"/>
  <c r="B495" i="1"/>
  <c r="X494" i="1"/>
  <c r="Y494" i="1" s="1"/>
  <c r="X494" i="1" a="1"/>
  <c r="W494" i="1"/>
  <c r="W494" i="1" a="1"/>
  <c r="V494" i="1"/>
  <c r="V494" i="1" a="1"/>
  <c r="U494" i="1"/>
  <c r="T494" i="1"/>
  <c r="O494" i="1" s="1"/>
  <c r="P494" i="1"/>
  <c r="G494" i="1"/>
  <c r="D494" i="1"/>
  <c r="C494" i="1"/>
  <c r="B494" i="1"/>
  <c r="X493" i="1" a="1"/>
  <c r="X493" i="1" s="1"/>
  <c r="Y493" i="1" s="1"/>
  <c r="W493" i="1" a="1"/>
  <c r="W493" i="1" s="1"/>
  <c r="V493" i="1" a="1"/>
  <c r="V493" i="1" s="1"/>
  <c r="U493" i="1"/>
  <c r="T493" i="1"/>
  <c r="O493" i="1" s="1"/>
  <c r="P493" i="1"/>
  <c r="G493" i="1"/>
  <c r="C493" i="1"/>
  <c r="D493" i="1" s="1"/>
  <c r="B493" i="1"/>
  <c r="X492" i="1"/>
  <c r="Y492" i="1" s="1"/>
  <c r="X492" i="1" a="1"/>
  <c r="W492" i="1"/>
  <c r="W492" i="1" a="1"/>
  <c r="V492" i="1"/>
  <c r="V492" i="1" a="1"/>
  <c r="U492" i="1"/>
  <c r="T492" i="1"/>
  <c r="P492" i="1"/>
  <c r="O492" i="1"/>
  <c r="G492" i="1"/>
  <c r="C492" i="1"/>
  <c r="D492" i="1" s="1"/>
  <c r="B492" i="1"/>
  <c r="X491" i="1" a="1"/>
  <c r="X491" i="1" s="1"/>
  <c r="Y491" i="1" s="1"/>
  <c r="W491" i="1" a="1"/>
  <c r="W491" i="1" s="1"/>
  <c r="V491" i="1" a="1"/>
  <c r="V491" i="1" s="1"/>
  <c r="U491" i="1"/>
  <c r="T491" i="1"/>
  <c r="P491" i="1"/>
  <c r="O491" i="1"/>
  <c r="G491" i="1"/>
  <c r="D491" i="1"/>
  <c r="C491" i="1"/>
  <c r="B491" i="1"/>
  <c r="Y490" i="1"/>
  <c r="X490" i="1"/>
  <c r="X490" i="1" a="1"/>
  <c r="W490" i="1"/>
  <c r="W490" i="1" a="1"/>
  <c r="V490" i="1"/>
  <c r="V490" i="1" a="1"/>
  <c r="U490" i="1"/>
  <c r="T490" i="1"/>
  <c r="P490" i="1"/>
  <c r="O490" i="1"/>
  <c r="G490" i="1"/>
  <c r="D490" i="1"/>
  <c r="C490" i="1"/>
  <c r="B490" i="1"/>
  <c r="X489" i="1"/>
  <c r="Y489" i="1" s="1"/>
  <c r="X489" i="1" a="1"/>
  <c r="W489" i="1" a="1"/>
  <c r="W489" i="1" s="1"/>
  <c r="V489" i="1" a="1"/>
  <c r="V489" i="1" s="1"/>
  <c r="U489" i="1"/>
  <c r="T489" i="1"/>
  <c r="O489" i="1" s="1"/>
  <c r="P489" i="1"/>
  <c r="G489" i="1"/>
  <c r="D489" i="1"/>
  <c r="C489" i="1"/>
  <c r="B489" i="1"/>
  <c r="X488" i="1" a="1"/>
  <c r="X488" i="1" s="1"/>
  <c r="Y488" i="1" s="1"/>
  <c r="W488" i="1"/>
  <c r="W488" i="1" a="1"/>
  <c r="V488" i="1"/>
  <c r="V488" i="1" a="1"/>
  <c r="U488" i="1"/>
  <c r="T488" i="1"/>
  <c r="O488" i="1" s="1"/>
  <c r="P488" i="1"/>
  <c r="G488" i="1"/>
  <c r="C488" i="1"/>
  <c r="D488" i="1" s="1"/>
  <c r="B488" i="1"/>
  <c r="X487" i="1" a="1"/>
  <c r="X487" i="1" s="1"/>
  <c r="Y487" i="1" s="1"/>
  <c r="W487" i="1"/>
  <c r="W487" i="1" a="1"/>
  <c r="V487" i="1" a="1"/>
  <c r="V487" i="1" s="1"/>
  <c r="U487" i="1"/>
  <c r="T487" i="1"/>
  <c r="P487" i="1"/>
  <c r="O487" i="1"/>
  <c r="G487" i="1"/>
  <c r="D487" i="1"/>
  <c r="C487" i="1"/>
  <c r="B487" i="1"/>
  <c r="Y486" i="1"/>
  <c r="X486" i="1"/>
  <c r="X486" i="1" a="1"/>
  <c r="W486" i="1" a="1"/>
  <c r="W486" i="1" s="1"/>
  <c r="V486" i="1"/>
  <c r="V486" i="1" a="1"/>
  <c r="U486" i="1"/>
  <c r="T486" i="1"/>
  <c r="P486" i="1"/>
  <c r="O486" i="1"/>
  <c r="G486" i="1"/>
  <c r="C486" i="1"/>
  <c r="D486" i="1" s="1"/>
  <c r="B486" i="1"/>
  <c r="Y485" i="1"/>
  <c r="X485" i="1"/>
  <c r="X485" i="1" a="1"/>
  <c r="W485" i="1" a="1"/>
  <c r="W485" i="1" s="1"/>
  <c r="V485" i="1"/>
  <c r="V485" i="1" a="1"/>
  <c r="U485" i="1"/>
  <c r="T485" i="1"/>
  <c r="P485" i="1"/>
  <c r="O485" i="1"/>
  <c r="G485" i="1"/>
  <c r="D485" i="1"/>
  <c r="C485" i="1"/>
  <c r="B485" i="1"/>
  <c r="X484" i="1"/>
  <c r="Y484" i="1" s="1"/>
  <c r="X484" i="1" a="1"/>
  <c r="W484" i="1"/>
  <c r="W484" i="1" a="1"/>
  <c r="V484" i="1" a="1"/>
  <c r="V484" i="1" s="1"/>
  <c r="U484" i="1"/>
  <c r="T484" i="1"/>
  <c r="P484" i="1"/>
  <c r="O484" i="1"/>
  <c r="G484" i="1"/>
  <c r="C484" i="1"/>
  <c r="D484" i="1" s="1"/>
  <c r="B484" i="1"/>
  <c r="X483" i="1" a="1"/>
  <c r="X483" i="1" s="1"/>
  <c r="Y483" i="1" s="1"/>
  <c r="W483" i="1"/>
  <c r="W483" i="1" a="1"/>
  <c r="V483" i="1" a="1"/>
  <c r="V483" i="1" s="1"/>
  <c r="U483" i="1"/>
  <c r="T483" i="1"/>
  <c r="P483" i="1"/>
  <c r="O483" i="1"/>
  <c r="G483" i="1"/>
  <c r="D483" i="1"/>
  <c r="C483" i="1"/>
  <c r="B483" i="1"/>
  <c r="X482" i="1"/>
  <c r="Y482" i="1" s="1"/>
  <c r="X482" i="1" a="1"/>
  <c r="W482" i="1"/>
  <c r="W482" i="1" a="1"/>
  <c r="V482" i="1"/>
  <c r="V482" i="1" a="1"/>
  <c r="U482" i="1"/>
  <c r="T482" i="1"/>
  <c r="O482" i="1" s="1"/>
  <c r="P482" i="1"/>
  <c r="G482" i="1"/>
  <c r="C482" i="1"/>
  <c r="D482" i="1" s="1"/>
  <c r="B482" i="1"/>
  <c r="X481" i="1" a="1"/>
  <c r="X481" i="1" s="1"/>
  <c r="Y481" i="1" s="1"/>
  <c r="W481" i="1" a="1"/>
  <c r="W481" i="1" s="1"/>
  <c r="V481" i="1"/>
  <c r="V481" i="1" a="1"/>
  <c r="U481" i="1"/>
  <c r="T481" i="1"/>
  <c r="P481" i="1"/>
  <c r="O481" i="1"/>
  <c r="G481" i="1"/>
  <c r="D481" i="1"/>
  <c r="C481" i="1"/>
  <c r="B481" i="1"/>
  <c r="X480" i="1"/>
  <c r="Y480" i="1" s="1"/>
  <c r="X480" i="1" a="1"/>
  <c r="W480" i="1"/>
  <c r="W480" i="1" a="1"/>
  <c r="V480" i="1"/>
  <c r="V480" i="1" a="1"/>
  <c r="U480" i="1"/>
  <c r="T480" i="1"/>
  <c r="P480" i="1"/>
  <c r="O480" i="1"/>
  <c r="G480" i="1"/>
  <c r="C480" i="1"/>
  <c r="D480" i="1" s="1"/>
  <c r="B480" i="1"/>
  <c r="X479" i="1" a="1"/>
  <c r="X479" i="1" s="1"/>
  <c r="Y479" i="1" s="1"/>
  <c r="W479" i="1" a="1"/>
  <c r="W479" i="1" s="1"/>
  <c r="V479" i="1" a="1"/>
  <c r="V479" i="1" s="1"/>
  <c r="U479" i="1"/>
  <c r="T479" i="1"/>
  <c r="O479" i="1" s="1"/>
  <c r="P479" i="1"/>
  <c r="G479" i="1"/>
  <c r="D479" i="1"/>
  <c r="C479" i="1"/>
  <c r="B479" i="1"/>
  <c r="X478" i="1"/>
  <c r="Y478" i="1" s="1"/>
  <c r="X478" i="1" a="1"/>
  <c r="W478" i="1"/>
  <c r="W478" i="1" a="1"/>
  <c r="V478" i="1"/>
  <c r="V478" i="1" a="1"/>
  <c r="U478" i="1"/>
  <c r="T478" i="1"/>
  <c r="O478" i="1" s="1"/>
  <c r="P478" i="1"/>
  <c r="G478" i="1"/>
  <c r="D478" i="1"/>
  <c r="C478" i="1"/>
  <c r="B478" i="1"/>
  <c r="X477" i="1" a="1"/>
  <c r="X477" i="1" s="1"/>
  <c r="Y477" i="1" s="1"/>
  <c r="W477" i="1" a="1"/>
  <c r="W477" i="1" s="1"/>
  <c r="V477" i="1" a="1"/>
  <c r="V477" i="1" s="1"/>
  <c r="U477" i="1"/>
  <c r="T477" i="1"/>
  <c r="O477" i="1" s="1"/>
  <c r="P477" i="1"/>
  <c r="G477" i="1"/>
  <c r="C477" i="1"/>
  <c r="D477" i="1" s="1"/>
  <c r="B477" i="1"/>
  <c r="X476" i="1"/>
  <c r="Y476" i="1" s="1"/>
  <c r="X476" i="1" a="1"/>
  <c r="W476" i="1"/>
  <c r="W476" i="1" a="1"/>
  <c r="V476" i="1"/>
  <c r="V476" i="1" a="1"/>
  <c r="U476" i="1"/>
  <c r="T476" i="1"/>
  <c r="P476" i="1"/>
  <c r="O476" i="1"/>
  <c r="G476" i="1"/>
  <c r="C476" i="1"/>
  <c r="D476" i="1" s="1"/>
  <c r="B476" i="1"/>
  <c r="X475" i="1" a="1"/>
  <c r="X475" i="1" s="1"/>
  <c r="Y475" i="1" s="1"/>
  <c r="W475" i="1" a="1"/>
  <c r="W475" i="1" s="1"/>
  <c r="V475" i="1" a="1"/>
  <c r="V475" i="1" s="1"/>
  <c r="U475" i="1"/>
  <c r="T475" i="1"/>
  <c r="P475" i="1"/>
  <c r="O475" i="1"/>
  <c r="G475" i="1"/>
  <c r="D475" i="1"/>
  <c r="C475" i="1"/>
  <c r="B475" i="1"/>
  <c r="Y474" i="1"/>
  <c r="X474" i="1"/>
  <c r="X474" i="1" a="1"/>
  <c r="W474" i="1"/>
  <c r="W474" i="1" a="1"/>
  <c r="V474" i="1"/>
  <c r="V474" i="1" a="1"/>
  <c r="U474" i="1"/>
  <c r="T474" i="1"/>
  <c r="P474" i="1"/>
  <c r="O474" i="1"/>
  <c r="G474" i="1"/>
  <c r="D474" i="1"/>
  <c r="C474" i="1"/>
  <c r="B474" i="1"/>
  <c r="X473" i="1"/>
  <c r="Y473" i="1" s="1"/>
  <c r="X473" i="1" a="1"/>
  <c r="W473" i="1" a="1"/>
  <c r="W473" i="1" s="1"/>
  <c r="V473" i="1" a="1"/>
  <c r="V473" i="1" s="1"/>
  <c r="U473" i="1"/>
  <c r="T473" i="1"/>
  <c r="O473" i="1" s="1"/>
  <c r="P473" i="1"/>
  <c r="G473" i="1"/>
  <c r="D473" i="1"/>
  <c r="C473" i="1"/>
  <c r="B473" i="1"/>
  <c r="X472" i="1" a="1"/>
  <c r="X472" i="1" s="1"/>
  <c r="Y472" i="1" s="1"/>
  <c r="W472" i="1"/>
  <c r="W472" i="1" a="1"/>
  <c r="V472" i="1"/>
  <c r="V472" i="1" a="1"/>
  <c r="U472" i="1"/>
  <c r="T472" i="1"/>
  <c r="O472" i="1" s="1"/>
  <c r="P472" i="1"/>
  <c r="G472" i="1"/>
  <c r="C472" i="1"/>
  <c r="D472" i="1" s="1"/>
  <c r="B472" i="1"/>
  <c r="X471" i="1" a="1"/>
  <c r="X471" i="1" s="1"/>
  <c r="Y471" i="1" s="1"/>
  <c r="W471" i="1"/>
  <c r="W471" i="1" a="1"/>
  <c r="V471" i="1" a="1"/>
  <c r="V471" i="1" s="1"/>
  <c r="U471" i="1"/>
  <c r="T471" i="1"/>
  <c r="P471" i="1"/>
  <c r="O471" i="1"/>
  <c r="G471" i="1"/>
  <c r="D471" i="1"/>
  <c r="C471" i="1"/>
  <c r="B471" i="1"/>
  <c r="Y470" i="1"/>
  <c r="X470" i="1"/>
  <c r="X470" i="1" a="1"/>
  <c r="W470" i="1" a="1"/>
  <c r="W470" i="1" s="1"/>
  <c r="V470" i="1"/>
  <c r="V470" i="1" a="1"/>
  <c r="U470" i="1"/>
  <c r="T470" i="1"/>
  <c r="P470" i="1"/>
  <c r="O470" i="1"/>
  <c r="G470" i="1"/>
  <c r="C470" i="1"/>
  <c r="D470" i="1" s="1"/>
  <c r="B470" i="1"/>
  <c r="Y469" i="1"/>
  <c r="X469" i="1"/>
  <c r="X469" i="1" a="1"/>
  <c r="W469" i="1" a="1"/>
  <c r="W469" i="1" s="1"/>
  <c r="V469" i="1"/>
  <c r="V469" i="1" a="1"/>
  <c r="U469" i="1"/>
  <c r="T469" i="1"/>
  <c r="P469" i="1"/>
  <c r="O469" i="1"/>
  <c r="G469" i="1"/>
  <c r="D469" i="1"/>
  <c r="C469" i="1"/>
  <c r="B469" i="1"/>
  <c r="X468" i="1"/>
  <c r="Y468" i="1" s="1"/>
  <c r="X468" i="1" a="1"/>
  <c r="W468" i="1"/>
  <c r="W468" i="1" a="1"/>
  <c r="V468" i="1" a="1"/>
  <c r="V468" i="1" s="1"/>
  <c r="U468" i="1"/>
  <c r="T468" i="1"/>
  <c r="P468" i="1"/>
  <c r="O468" i="1"/>
  <c r="G468" i="1"/>
  <c r="C468" i="1"/>
  <c r="D468" i="1" s="1"/>
  <c r="B468" i="1"/>
  <c r="X467" i="1" a="1"/>
  <c r="X467" i="1" s="1"/>
  <c r="Y467" i="1" s="1"/>
  <c r="W467" i="1"/>
  <c r="W467" i="1" a="1"/>
  <c r="V467" i="1" a="1"/>
  <c r="V467" i="1" s="1"/>
  <c r="U467" i="1"/>
  <c r="T467" i="1"/>
  <c r="P467" i="1"/>
  <c r="O467" i="1"/>
  <c r="G467" i="1"/>
  <c r="D467" i="1"/>
  <c r="C467" i="1"/>
  <c r="B467" i="1"/>
  <c r="X466" i="1"/>
  <c r="Y466" i="1" s="1"/>
  <c r="X466" i="1" a="1"/>
  <c r="W466" i="1"/>
  <c r="W466" i="1" a="1"/>
  <c r="V466" i="1"/>
  <c r="V466" i="1" a="1"/>
  <c r="U466" i="1"/>
  <c r="T466" i="1"/>
  <c r="O466" i="1" s="1"/>
  <c r="P466" i="1"/>
  <c r="G466" i="1"/>
  <c r="C466" i="1"/>
  <c r="D466" i="1" s="1"/>
  <c r="B466" i="1"/>
  <c r="X465" i="1" a="1"/>
  <c r="X465" i="1" s="1"/>
  <c r="Y465" i="1" s="1"/>
  <c r="W465" i="1" a="1"/>
  <c r="W465" i="1" s="1"/>
  <c r="V465" i="1"/>
  <c r="V465" i="1" a="1"/>
  <c r="U465" i="1"/>
  <c r="T465" i="1"/>
  <c r="P465" i="1"/>
  <c r="O465" i="1"/>
  <c r="G465" i="1"/>
  <c r="D465" i="1"/>
  <c r="C465" i="1"/>
  <c r="B465" i="1"/>
  <c r="X464" i="1"/>
  <c r="Y464" i="1" s="1"/>
  <c r="X464" i="1" a="1"/>
  <c r="W464" i="1"/>
  <c r="W464" i="1" a="1"/>
  <c r="V464" i="1"/>
  <c r="V464" i="1" a="1"/>
  <c r="U464" i="1"/>
  <c r="T464" i="1"/>
  <c r="P464" i="1"/>
  <c r="O464" i="1"/>
  <c r="G464" i="1"/>
  <c r="C464" i="1"/>
  <c r="D464" i="1" s="1"/>
  <c r="B464" i="1"/>
  <c r="X463" i="1" a="1"/>
  <c r="X463" i="1" s="1"/>
  <c r="Y463" i="1" s="1"/>
  <c r="W463" i="1" a="1"/>
  <c r="W463" i="1" s="1"/>
  <c r="V463" i="1" a="1"/>
  <c r="V463" i="1" s="1"/>
  <c r="U463" i="1"/>
  <c r="T463" i="1"/>
  <c r="O463" i="1" s="1"/>
  <c r="P463" i="1"/>
  <c r="G463" i="1"/>
  <c r="D463" i="1"/>
  <c r="C463" i="1"/>
  <c r="B463" i="1"/>
  <c r="X462" i="1"/>
  <c r="Y462" i="1" s="1"/>
  <c r="X462" i="1" a="1"/>
  <c r="W462" i="1"/>
  <c r="W462" i="1" a="1"/>
  <c r="V462" i="1"/>
  <c r="V462" i="1" a="1"/>
  <c r="U462" i="1"/>
  <c r="T462" i="1"/>
  <c r="O462" i="1" s="1"/>
  <c r="P462" i="1"/>
  <c r="G462" i="1"/>
  <c r="D462" i="1"/>
  <c r="C462" i="1"/>
  <c r="B462" i="1"/>
  <c r="X461" i="1" a="1"/>
  <c r="X461" i="1" s="1"/>
  <c r="Y461" i="1" s="1"/>
  <c r="W461" i="1" a="1"/>
  <c r="W461" i="1" s="1"/>
  <c r="V461" i="1" a="1"/>
  <c r="V461" i="1" s="1"/>
  <c r="U461" i="1"/>
  <c r="T461" i="1"/>
  <c r="O461" i="1" s="1"/>
  <c r="P461" i="1"/>
  <c r="G461" i="1"/>
  <c r="C461" i="1"/>
  <c r="D461" i="1" s="1"/>
  <c r="B461" i="1"/>
  <c r="X460" i="1"/>
  <c r="Y460" i="1" s="1"/>
  <c r="X460" i="1" a="1"/>
  <c r="W460" i="1"/>
  <c r="W460" i="1" a="1"/>
  <c r="V460" i="1"/>
  <c r="V460" i="1" a="1"/>
  <c r="U460" i="1"/>
  <c r="T460" i="1"/>
  <c r="P460" i="1"/>
  <c r="O460" i="1"/>
  <c r="G460" i="1"/>
  <c r="C460" i="1"/>
  <c r="D460" i="1" s="1"/>
  <c r="B460" i="1"/>
  <c r="X459" i="1" a="1"/>
  <c r="X459" i="1" s="1"/>
  <c r="Y459" i="1" s="1"/>
  <c r="W459" i="1" a="1"/>
  <c r="W459" i="1" s="1"/>
  <c r="V459" i="1" a="1"/>
  <c r="V459" i="1" s="1"/>
  <c r="U459" i="1"/>
  <c r="T459" i="1"/>
  <c r="P459" i="1"/>
  <c r="O459" i="1"/>
  <c r="G459" i="1"/>
  <c r="D459" i="1"/>
  <c r="C459" i="1"/>
  <c r="B459" i="1"/>
  <c r="Y458" i="1"/>
  <c r="X458" i="1"/>
  <c r="X458" i="1" a="1"/>
  <c r="W458" i="1"/>
  <c r="W458" i="1" a="1"/>
  <c r="V458" i="1"/>
  <c r="V458" i="1" a="1"/>
  <c r="U458" i="1"/>
  <c r="T458" i="1"/>
  <c r="P458" i="1"/>
  <c r="O458" i="1"/>
  <c r="G458" i="1"/>
  <c r="D458" i="1"/>
  <c r="C458" i="1"/>
  <c r="B458" i="1"/>
  <c r="X457" i="1"/>
  <c r="Y457" i="1" s="1"/>
  <c r="X457" i="1" a="1"/>
  <c r="W457" i="1" a="1"/>
  <c r="W457" i="1" s="1"/>
  <c r="V457" i="1" a="1"/>
  <c r="V457" i="1" s="1"/>
  <c r="U457" i="1"/>
  <c r="T457" i="1"/>
  <c r="O457" i="1" s="1"/>
  <c r="P457" i="1"/>
  <c r="G457" i="1"/>
  <c r="D457" i="1"/>
  <c r="C457" i="1"/>
  <c r="B457" i="1"/>
  <c r="X456" i="1" a="1"/>
  <c r="X456" i="1" s="1"/>
  <c r="Y456" i="1" s="1"/>
  <c r="W456" i="1"/>
  <c r="W456" i="1" a="1"/>
  <c r="V456" i="1"/>
  <c r="V456" i="1" a="1"/>
  <c r="U456" i="1"/>
  <c r="T456" i="1"/>
  <c r="O456" i="1" s="1"/>
  <c r="P456" i="1"/>
  <c r="G456" i="1"/>
  <c r="C456" i="1"/>
  <c r="D456" i="1" s="1"/>
  <c r="B456" i="1"/>
  <c r="X455" i="1" a="1"/>
  <c r="X455" i="1" s="1"/>
  <c r="Y455" i="1" s="1"/>
  <c r="W455" i="1"/>
  <c r="W455" i="1" a="1"/>
  <c r="V455" i="1" a="1"/>
  <c r="V455" i="1" s="1"/>
  <c r="U455" i="1"/>
  <c r="T455" i="1"/>
  <c r="P455" i="1"/>
  <c r="O455" i="1"/>
  <c r="G455" i="1"/>
  <c r="D455" i="1"/>
  <c r="C455" i="1"/>
  <c r="B455" i="1"/>
  <c r="Y454" i="1"/>
  <c r="X454" i="1"/>
  <c r="X454" i="1" a="1"/>
  <c r="W454" i="1" a="1"/>
  <c r="W454" i="1" s="1"/>
  <c r="V454" i="1"/>
  <c r="V454" i="1" a="1"/>
  <c r="U454" i="1"/>
  <c r="T454" i="1"/>
  <c r="P454" i="1"/>
  <c r="O454" i="1"/>
  <c r="G454" i="1"/>
  <c r="C454" i="1"/>
  <c r="D454" i="1" s="1"/>
  <c r="B454" i="1"/>
  <c r="Y453" i="1"/>
  <c r="X453" i="1"/>
  <c r="X453" i="1" a="1"/>
  <c r="W453" i="1" a="1"/>
  <c r="W453" i="1" s="1"/>
  <c r="V453" i="1"/>
  <c r="V453" i="1" a="1"/>
  <c r="U453" i="1"/>
  <c r="T453" i="1"/>
  <c r="P453" i="1"/>
  <c r="O453" i="1"/>
  <c r="G453" i="1"/>
  <c r="D453" i="1"/>
  <c r="C453" i="1"/>
  <c r="B453" i="1"/>
  <c r="X452" i="1"/>
  <c r="Y452" i="1" s="1"/>
  <c r="X452" i="1" a="1"/>
  <c r="W452" i="1"/>
  <c r="W452" i="1" a="1"/>
  <c r="V452" i="1" a="1"/>
  <c r="V452" i="1" s="1"/>
  <c r="U452" i="1"/>
  <c r="T452" i="1"/>
  <c r="P452" i="1"/>
  <c r="O452" i="1"/>
  <c r="G452" i="1"/>
  <c r="C452" i="1"/>
  <c r="D452" i="1" s="1"/>
  <c r="B452" i="1"/>
  <c r="X451" i="1" a="1"/>
  <c r="X451" i="1" s="1"/>
  <c r="Y451" i="1" s="1"/>
  <c r="W451" i="1"/>
  <c r="W451" i="1" a="1"/>
  <c r="V451" i="1" a="1"/>
  <c r="V451" i="1" s="1"/>
  <c r="U451" i="1"/>
  <c r="T451" i="1"/>
  <c r="P451" i="1"/>
  <c r="O451" i="1"/>
  <c r="G451" i="1"/>
  <c r="D451" i="1"/>
  <c r="C451" i="1"/>
  <c r="B451" i="1"/>
  <c r="X450" i="1"/>
  <c r="Y450" i="1" s="1"/>
  <c r="X450" i="1" a="1"/>
  <c r="W450" i="1"/>
  <c r="W450" i="1" a="1"/>
  <c r="V450" i="1"/>
  <c r="V450" i="1" a="1"/>
  <c r="U450" i="1"/>
  <c r="T450" i="1"/>
  <c r="O450" i="1" s="1"/>
  <c r="P450" i="1"/>
  <c r="G450" i="1"/>
  <c r="C450" i="1"/>
  <c r="D450" i="1" s="1"/>
  <c r="B450" i="1"/>
  <c r="X449" i="1" a="1"/>
  <c r="X449" i="1" s="1"/>
  <c r="Y449" i="1" s="1"/>
  <c r="W449" i="1" a="1"/>
  <c r="W449" i="1" s="1"/>
  <c r="V449" i="1"/>
  <c r="V449" i="1" a="1"/>
  <c r="U449" i="1"/>
  <c r="T449" i="1"/>
  <c r="P449" i="1"/>
  <c r="O449" i="1"/>
  <c r="G449" i="1"/>
  <c r="D449" i="1"/>
  <c r="C449" i="1"/>
  <c r="B449" i="1"/>
  <c r="X448" i="1"/>
  <c r="Y448" i="1" s="1"/>
  <c r="X448" i="1" a="1"/>
  <c r="W448" i="1"/>
  <c r="W448" i="1" a="1"/>
  <c r="V448" i="1"/>
  <c r="V448" i="1" a="1"/>
  <c r="U448" i="1"/>
  <c r="T448" i="1"/>
  <c r="P448" i="1"/>
  <c r="O448" i="1"/>
  <c r="G448" i="1"/>
  <c r="C448" i="1"/>
  <c r="D448" i="1" s="1"/>
  <c r="B448" i="1"/>
  <c r="X447" i="1" a="1"/>
  <c r="X447" i="1" s="1"/>
  <c r="Y447" i="1" s="1"/>
  <c r="W447" i="1" a="1"/>
  <c r="W447" i="1" s="1"/>
  <c r="V447" i="1" a="1"/>
  <c r="V447" i="1" s="1"/>
  <c r="U447" i="1"/>
  <c r="T447" i="1"/>
  <c r="O447" i="1" s="1"/>
  <c r="P447" i="1"/>
  <c r="G447" i="1"/>
  <c r="D447" i="1"/>
  <c r="C447" i="1"/>
  <c r="B447" i="1"/>
  <c r="X446" i="1"/>
  <c r="Y446" i="1" s="1"/>
  <c r="X446" i="1" a="1"/>
  <c r="W446" i="1"/>
  <c r="W446" i="1" a="1"/>
  <c r="V446" i="1"/>
  <c r="V446" i="1" a="1"/>
  <c r="U446" i="1"/>
  <c r="T446" i="1"/>
  <c r="O446" i="1" s="1"/>
  <c r="P446" i="1"/>
  <c r="G446" i="1"/>
  <c r="D446" i="1"/>
  <c r="C446" i="1"/>
  <c r="B446" i="1"/>
  <c r="X445" i="1" a="1"/>
  <c r="X445" i="1" s="1"/>
  <c r="Y445" i="1" s="1"/>
  <c r="W445" i="1" a="1"/>
  <c r="W445" i="1" s="1"/>
  <c r="V445" i="1" a="1"/>
  <c r="V445" i="1" s="1"/>
  <c r="U445" i="1"/>
  <c r="T445" i="1"/>
  <c r="O445" i="1" s="1"/>
  <c r="P445" i="1"/>
  <c r="G445" i="1"/>
  <c r="C445" i="1"/>
  <c r="D445" i="1" s="1"/>
  <c r="B445" i="1"/>
  <c r="X444" i="1"/>
  <c r="Y444" i="1" s="1"/>
  <c r="X444" i="1" a="1"/>
  <c r="W444" i="1"/>
  <c r="W444" i="1" a="1"/>
  <c r="V444" i="1"/>
  <c r="V444" i="1" a="1"/>
  <c r="U444" i="1"/>
  <c r="T444" i="1"/>
  <c r="P444" i="1"/>
  <c r="O444" i="1"/>
  <c r="G444" i="1"/>
  <c r="C444" i="1"/>
  <c r="D444" i="1" s="1"/>
  <c r="B444" i="1"/>
  <c r="X443" i="1" a="1"/>
  <c r="X443" i="1" s="1"/>
  <c r="Y443" i="1" s="1"/>
  <c r="W443" i="1" a="1"/>
  <c r="W443" i="1" s="1"/>
  <c r="V443" i="1" a="1"/>
  <c r="V443" i="1" s="1"/>
  <c r="U443" i="1"/>
  <c r="T443" i="1"/>
  <c r="P443" i="1"/>
  <c r="O443" i="1"/>
  <c r="G443" i="1"/>
  <c r="D443" i="1"/>
  <c r="C443" i="1"/>
  <c r="B443" i="1"/>
  <c r="Y442" i="1"/>
  <c r="X442" i="1"/>
  <c r="X442" i="1" a="1"/>
  <c r="W442" i="1"/>
  <c r="W442" i="1" a="1"/>
  <c r="V442" i="1"/>
  <c r="V442" i="1" a="1"/>
  <c r="U442" i="1"/>
  <c r="T442" i="1"/>
  <c r="P442" i="1"/>
  <c r="O442" i="1"/>
  <c r="G442" i="1"/>
  <c r="D442" i="1"/>
  <c r="C442" i="1"/>
  <c r="B442" i="1"/>
  <c r="X441" i="1"/>
  <c r="Y441" i="1" s="1"/>
  <c r="X441" i="1" a="1"/>
  <c r="W441" i="1" a="1"/>
  <c r="W441" i="1" s="1"/>
  <c r="V441" i="1" a="1"/>
  <c r="V441" i="1" s="1"/>
  <c r="U441" i="1"/>
  <c r="T441" i="1"/>
  <c r="O441" i="1" s="1"/>
  <c r="P441" i="1"/>
  <c r="G441" i="1"/>
  <c r="D441" i="1"/>
  <c r="C441" i="1"/>
  <c r="B441" i="1"/>
  <c r="X440" i="1" a="1"/>
  <c r="X440" i="1" s="1"/>
  <c r="Y440" i="1" s="1"/>
  <c r="W440" i="1"/>
  <c r="W440" i="1" a="1"/>
  <c r="V440" i="1"/>
  <c r="V440" i="1" a="1"/>
  <c r="U440" i="1"/>
  <c r="T440" i="1"/>
  <c r="O440" i="1" s="1"/>
  <c r="P440" i="1"/>
  <c r="G440" i="1"/>
  <c r="C440" i="1"/>
  <c r="D440" i="1" s="1"/>
  <c r="B440" i="1"/>
  <c r="X439" i="1" a="1"/>
  <c r="X439" i="1" s="1"/>
  <c r="Y439" i="1" s="1"/>
  <c r="W439" i="1"/>
  <c r="W439" i="1" a="1"/>
  <c r="V439" i="1" a="1"/>
  <c r="V439" i="1" s="1"/>
  <c r="U439" i="1"/>
  <c r="T439" i="1"/>
  <c r="P439" i="1"/>
  <c r="O439" i="1"/>
  <c r="G439" i="1"/>
  <c r="D439" i="1"/>
  <c r="C439" i="1"/>
  <c r="B439" i="1"/>
  <c r="Y438" i="1"/>
  <c r="X438" i="1"/>
  <c r="X438" i="1" a="1"/>
  <c r="W438" i="1" a="1"/>
  <c r="W438" i="1" s="1"/>
  <c r="V438" i="1"/>
  <c r="V438" i="1" a="1"/>
  <c r="U438" i="1"/>
  <c r="T438" i="1"/>
  <c r="P438" i="1"/>
  <c r="O438" i="1"/>
  <c r="G438" i="1"/>
  <c r="C438" i="1"/>
  <c r="D438" i="1" s="1"/>
  <c r="B438" i="1"/>
  <c r="Y437" i="1"/>
  <c r="X437" i="1"/>
  <c r="X437" i="1" a="1"/>
  <c r="W437" i="1" a="1"/>
  <c r="W437" i="1" s="1"/>
  <c r="V437" i="1"/>
  <c r="V437" i="1" a="1"/>
  <c r="U437" i="1"/>
  <c r="T437" i="1"/>
  <c r="P437" i="1"/>
  <c r="O437" i="1"/>
  <c r="G437" i="1"/>
  <c r="D437" i="1"/>
  <c r="C437" i="1"/>
  <c r="B437" i="1"/>
  <c r="X436" i="1"/>
  <c r="Y436" i="1" s="1"/>
  <c r="X436" i="1" a="1"/>
  <c r="W436" i="1"/>
  <c r="W436" i="1" a="1"/>
  <c r="V436" i="1" a="1"/>
  <c r="V436" i="1" s="1"/>
  <c r="U436" i="1"/>
  <c r="T436" i="1"/>
  <c r="P436" i="1"/>
  <c r="O436" i="1"/>
  <c r="G436" i="1"/>
  <c r="C436" i="1"/>
  <c r="D436" i="1" s="1"/>
  <c r="B436" i="1"/>
  <c r="X435" i="1" a="1"/>
  <c r="X435" i="1" s="1"/>
  <c r="Y435" i="1" s="1"/>
  <c r="W435" i="1"/>
  <c r="W435" i="1" a="1"/>
  <c r="V435" i="1" a="1"/>
  <c r="V435" i="1" s="1"/>
  <c r="U435" i="1"/>
  <c r="T435" i="1"/>
  <c r="P435" i="1"/>
  <c r="O435" i="1"/>
  <c r="G435" i="1"/>
  <c r="D435" i="1"/>
  <c r="C435" i="1"/>
  <c r="B435" i="1"/>
  <c r="X434" i="1"/>
  <c r="Y434" i="1" s="1"/>
  <c r="X434" i="1" a="1"/>
  <c r="W434" i="1"/>
  <c r="W434" i="1" a="1"/>
  <c r="V434" i="1"/>
  <c r="V434" i="1" a="1"/>
  <c r="U434" i="1"/>
  <c r="T434" i="1"/>
  <c r="O434" i="1" s="1"/>
  <c r="P434" i="1"/>
  <c r="G434" i="1"/>
  <c r="C434" i="1"/>
  <c r="D434" i="1" s="1"/>
  <c r="B434" i="1"/>
  <c r="X433" i="1" a="1"/>
  <c r="X433" i="1" s="1"/>
  <c r="Y433" i="1" s="1"/>
  <c r="W433" i="1" a="1"/>
  <c r="W433" i="1" s="1"/>
  <c r="V433" i="1"/>
  <c r="V433" i="1" a="1"/>
  <c r="U433" i="1"/>
  <c r="T433" i="1"/>
  <c r="P433" i="1"/>
  <c r="O433" i="1"/>
  <c r="G433" i="1"/>
  <c r="D433" i="1"/>
  <c r="C433" i="1"/>
  <c r="B433" i="1"/>
  <c r="X432" i="1"/>
  <c r="Y432" i="1" s="1"/>
  <c r="X432" i="1" a="1"/>
  <c r="W432" i="1"/>
  <c r="W432" i="1" a="1"/>
  <c r="V432" i="1"/>
  <c r="V432" i="1" a="1"/>
  <c r="U432" i="1"/>
  <c r="T432" i="1"/>
  <c r="P432" i="1"/>
  <c r="O432" i="1"/>
  <c r="G432" i="1"/>
  <c r="C432" i="1"/>
  <c r="D432" i="1" s="1"/>
  <c r="B432" i="1"/>
  <c r="X431" i="1" a="1"/>
  <c r="X431" i="1" s="1"/>
  <c r="Y431" i="1" s="1"/>
  <c r="W431" i="1" a="1"/>
  <c r="W431" i="1" s="1"/>
  <c r="V431" i="1" a="1"/>
  <c r="V431" i="1" s="1"/>
  <c r="U431" i="1"/>
  <c r="T431" i="1"/>
  <c r="O431" i="1" s="1"/>
  <c r="P431" i="1"/>
  <c r="G431" i="1"/>
  <c r="D431" i="1"/>
  <c r="C431" i="1"/>
  <c r="B431" i="1"/>
  <c r="X430" i="1"/>
  <c r="Y430" i="1" s="1"/>
  <c r="X430" i="1" a="1"/>
  <c r="W430" i="1"/>
  <c r="W430" i="1" a="1"/>
  <c r="V430" i="1"/>
  <c r="V430" i="1" a="1"/>
  <c r="U430" i="1"/>
  <c r="T430" i="1"/>
  <c r="O430" i="1" s="1"/>
  <c r="P430" i="1"/>
  <c r="G430" i="1"/>
  <c r="D430" i="1"/>
  <c r="C430" i="1"/>
  <c r="B430" i="1"/>
  <c r="X429" i="1" a="1"/>
  <c r="X429" i="1" s="1"/>
  <c r="Y429" i="1" s="1"/>
  <c r="W429" i="1" a="1"/>
  <c r="W429" i="1" s="1"/>
  <c r="V429" i="1" a="1"/>
  <c r="V429" i="1" s="1"/>
  <c r="U429" i="1"/>
  <c r="T429" i="1"/>
  <c r="O429" i="1" s="1"/>
  <c r="P429" i="1"/>
  <c r="G429" i="1"/>
  <c r="C429" i="1"/>
  <c r="D429" i="1" s="1"/>
  <c r="B429" i="1"/>
  <c r="X428" i="1"/>
  <c r="Y428" i="1" s="1"/>
  <c r="X428" i="1" a="1"/>
  <c r="W428" i="1"/>
  <c r="W428" i="1" a="1"/>
  <c r="V428" i="1"/>
  <c r="V428" i="1" a="1"/>
  <c r="U428" i="1"/>
  <c r="T428" i="1"/>
  <c r="P428" i="1"/>
  <c r="O428" i="1"/>
  <c r="G428" i="1"/>
  <c r="C428" i="1"/>
  <c r="D428" i="1" s="1"/>
  <c r="B428" i="1"/>
  <c r="X427" i="1" a="1"/>
  <c r="X427" i="1" s="1"/>
  <c r="Y427" i="1" s="1"/>
  <c r="W427" i="1" a="1"/>
  <c r="W427" i="1" s="1"/>
  <c r="V427" i="1" a="1"/>
  <c r="V427" i="1" s="1"/>
  <c r="U427" i="1"/>
  <c r="T427" i="1"/>
  <c r="P427" i="1"/>
  <c r="O427" i="1"/>
  <c r="G427" i="1"/>
  <c r="D427" i="1"/>
  <c r="C427" i="1"/>
  <c r="B427" i="1"/>
  <c r="Y426" i="1"/>
  <c r="X426" i="1"/>
  <c r="X426" i="1" a="1"/>
  <c r="W426" i="1"/>
  <c r="W426" i="1" a="1"/>
  <c r="V426" i="1"/>
  <c r="V426" i="1" a="1"/>
  <c r="U426" i="1"/>
  <c r="T426" i="1"/>
  <c r="P426" i="1"/>
  <c r="O426" i="1"/>
  <c r="G426" i="1"/>
  <c r="D426" i="1"/>
  <c r="C426" i="1"/>
  <c r="B426" i="1"/>
  <c r="X425" i="1"/>
  <c r="Y425" i="1" s="1"/>
  <c r="X425" i="1" a="1"/>
  <c r="W425" i="1" a="1"/>
  <c r="W425" i="1" s="1"/>
  <c r="V425" i="1" a="1"/>
  <c r="V425" i="1" s="1"/>
  <c r="U425" i="1"/>
  <c r="T425" i="1"/>
  <c r="O425" i="1" s="1"/>
  <c r="P425" i="1"/>
  <c r="G425" i="1"/>
  <c r="D425" i="1"/>
  <c r="C425" i="1"/>
  <c r="B425" i="1"/>
  <c r="X424" i="1" a="1"/>
  <c r="X424" i="1" s="1"/>
  <c r="Y424" i="1" s="1"/>
  <c r="W424" i="1"/>
  <c r="W424" i="1" a="1"/>
  <c r="V424" i="1"/>
  <c r="V424" i="1" a="1"/>
  <c r="U424" i="1"/>
  <c r="T424" i="1"/>
  <c r="O424" i="1" s="1"/>
  <c r="P424" i="1"/>
  <c r="G424" i="1"/>
  <c r="C424" i="1"/>
  <c r="D424" i="1" s="1"/>
  <c r="B424" i="1"/>
  <c r="X423" i="1" a="1"/>
  <c r="X423" i="1" s="1"/>
  <c r="Y423" i="1" s="1"/>
  <c r="W423" i="1"/>
  <c r="W423" i="1" a="1"/>
  <c r="V423" i="1" a="1"/>
  <c r="V423" i="1" s="1"/>
  <c r="U423" i="1"/>
  <c r="T423" i="1"/>
  <c r="P423" i="1"/>
  <c r="O423" i="1"/>
  <c r="G423" i="1"/>
  <c r="D423" i="1"/>
  <c r="C423" i="1"/>
  <c r="B423" i="1"/>
  <c r="Y422" i="1"/>
  <c r="X422" i="1"/>
  <c r="X422" i="1" a="1"/>
  <c r="W422" i="1" a="1"/>
  <c r="W422" i="1" s="1"/>
  <c r="V422" i="1"/>
  <c r="V422" i="1" a="1"/>
  <c r="U422" i="1"/>
  <c r="T422" i="1"/>
  <c r="P422" i="1"/>
  <c r="O422" i="1"/>
  <c r="G422" i="1"/>
  <c r="C422" i="1"/>
  <c r="D422" i="1" s="1"/>
  <c r="B422" i="1"/>
  <c r="Y421" i="1"/>
  <c r="X421" i="1"/>
  <c r="X421" i="1" a="1"/>
  <c r="W421" i="1" a="1"/>
  <c r="W421" i="1" s="1"/>
  <c r="V421" i="1"/>
  <c r="V421" i="1" a="1"/>
  <c r="U421" i="1"/>
  <c r="T421" i="1"/>
  <c r="P421" i="1"/>
  <c r="O421" i="1"/>
  <c r="G421" i="1"/>
  <c r="D421" i="1"/>
  <c r="C421" i="1"/>
  <c r="B421" i="1"/>
  <c r="X420" i="1"/>
  <c r="Y420" i="1" s="1"/>
  <c r="X420" i="1" a="1"/>
  <c r="W420" i="1"/>
  <c r="W420" i="1" a="1"/>
  <c r="V420" i="1" a="1"/>
  <c r="V420" i="1" s="1"/>
  <c r="U420" i="1"/>
  <c r="T420" i="1"/>
  <c r="P420" i="1"/>
  <c r="O420" i="1"/>
  <c r="G420" i="1"/>
  <c r="C420" i="1"/>
  <c r="D420" i="1" s="1"/>
  <c r="B420" i="1"/>
  <c r="X419" i="1" a="1"/>
  <c r="X419" i="1" s="1"/>
  <c r="Y419" i="1" s="1"/>
  <c r="W419" i="1"/>
  <c r="W419" i="1" a="1"/>
  <c r="V419" i="1" a="1"/>
  <c r="V419" i="1" s="1"/>
  <c r="U419" i="1"/>
  <c r="T419" i="1"/>
  <c r="P419" i="1"/>
  <c r="O419" i="1"/>
  <c r="G419" i="1"/>
  <c r="D419" i="1"/>
  <c r="C419" i="1"/>
  <c r="B419" i="1"/>
  <c r="X418" i="1"/>
  <c r="Y418" i="1" s="1"/>
  <c r="X418" i="1" a="1"/>
  <c r="W418" i="1"/>
  <c r="W418" i="1" a="1"/>
  <c r="V418" i="1"/>
  <c r="V418" i="1" a="1"/>
  <c r="U418" i="1"/>
  <c r="T418" i="1"/>
  <c r="O418" i="1" s="1"/>
  <c r="P418" i="1"/>
  <c r="G418" i="1"/>
  <c r="C418" i="1"/>
  <c r="D418" i="1" s="1"/>
  <c r="B418" i="1"/>
  <c r="X417" i="1" a="1"/>
  <c r="X417" i="1" s="1"/>
  <c r="Y417" i="1" s="1"/>
  <c r="W417" i="1" a="1"/>
  <c r="W417" i="1" s="1"/>
  <c r="V417" i="1"/>
  <c r="V417" i="1" a="1"/>
  <c r="U417" i="1"/>
  <c r="T417" i="1"/>
  <c r="P417" i="1"/>
  <c r="O417" i="1"/>
  <c r="G417" i="1"/>
  <c r="D417" i="1"/>
  <c r="C417" i="1"/>
  <c r="B417" i="1"/>
  <c r="X416" i="1"/>
  <c r="Y416" i="1" s="1"/>
  <c r="X416" i="1" a="1"/>
  <c r="W416" i="1"/>
  <c r="W416" i="1" a="1"/>
  <c r="V416" i="1"/>
  <c r="V416" i="1" a="1"/>
  <c r="U416" i="1"/>
  <c r="T416" i="1"/>
  <c r="P416" i="1"/>
  <c r="O416" i="1"/>
  <c r="G416" i="1"/>
  <c r="C416" i="1"/>
  <c r="D416" i="1" s="1"/>
  <c r="B416" i="1"/>
  <c r="X415" i="1" a="1"/>
  <c r="X415" i="1" s="1"/>
  <c r="Y415" i="1" s="1"/>
  <c r="W415" i="1" a="1"/>
  <c r="W415" i="1" s="1"/>
  <c r="V415" i="1" a="1"/>
  <c r="V415" i="1" s="1"/>
  <c r="U415" i="1"/>
  <c r="T415" i="1"/>
  <c r="O415" i="1" s="1"/>
  <c r="P415" i="1"/>
  <c r="G415" i="1"/>
  <c r="D415" i="1"/>
  <c r="C415" i="1"/>
  <c r="B415" i="1"/>
  <c r="X414" i="1"/>
  <c r="Y414" i="1" s="1"/>
  <c r="X414" i="1" a="1"/>
  <c r="W414" i="1"/>
  <c r="W414" i="1" a="1"/>
  <c r="V414" i="1"/>
  <c r="V414" i="1" a="1"/>
  <c r="U414" i="1"/>
  <c r="T414" i="1"/>
  <c r="O414" i="1" s="1"/>
  <c r="P414" i="1"/>
  <c r="G414" i="1"/>
  <c r="D414" i="1"/>
  <c r="C414" i="1"/>
  <c r="B414" i="1"/>
  <c r="X413" i="1" a="1"/>
  <c r="X413" i="1" s="1"/>
  <c r="Y413" i="1" s="1"/>
  <c r="W413" i="1" a="1"/>
  <c r="W413" i="1" s="1"/>
  <c r="V413" i="1" a="1"/>
  <c r="V413" i="1" s="1"/>
  <c r="U413" i="1"/>
  <c r="T413" i="1"/>
  <c r="O413" i="1" s="1"/>
  <c r="P413" i="1"/>
  <c r="G413" i="1"/>
  <c r="C413" i="1"/>
  <c r="D413" i="1" s="1"/>
  <c r="B413" i="1"/>
  <c r="X412" i="1"/>
  <c r="Y412" i="1" s="1"/>
  <c r="X412" i="1" a="1"/>
  <c r="W412" i="1"/>
  <c r="W412" i="1" a="1"/>
  <c r="V412" i="1"/>
  <c r="V412" i="1" a="1"/>
  <c r="U412" i="1"/>
  <c r="T412" i="1"/>
  <c r="P412" i="1"/>
  <c r="O412" i="1"/>
  <c r="G412" i="1"/>
  <c r="C412" i="1"/>
  <c r="D412" i="1" s="1"/>
  <c r="B412" i="1"/>
  <c r="X411" i="1" a="1"/>
  <c r="X411" i="1" s="1"/>
  <c r="Y411" i="1" s="1"/>
  <c r="W411" i="1" a="1"/>
  <c r="W411" i="1" s="1"/>
  <c r="V411" i="1" a="1"/>
  <c r="V411" i="1" s="1"/>
  <c r="U411" i="1"/>
  <c r="T411" i="1"/>
  <c r="P411" i="1"/>
  <c r="O411" i="1"/>
  <c r="G411" i="1"/>
  <c r="D411" i="1"/>
  <c r="C411" i="1"/>
  <c r="B411" i="1"/>
  <c r="Y410" i="1"/>
  <c r="X410" i="1"/>
  <c r="X410" i="1" a="1"/>
  <c r="W410" i="1"/>
  <c r="W410" i="1" a="1"/>
  <c r="V410" i="1"/>
  <c r="V410" i="1" a="1"/>
  <c r="U410" i="1"/>
  <c r="T410" i="1"/>
  <c r="P410" i="1"/>
  <c r="O410" i="1"/>
  <c r="G410" i="1"/>
  <c r="D410" i="1"/>
  <c r="C410" i="1"/>
  <c r="B410" i="1"/>
  <c r="X409" i="1"/>
  <c r="Y409" i="1" s="1"/>
  <c r="X409" i="1" a="1"/>
  <c r="W409" i="1" a="1"/>
  <c r="W409" i="1" s="1"/>
  <c r="V409" i="1" a="1"/>
  <c r="V409" i="1" s="1"/>
  <c r="U409" i="1"/>
  <c r="T409" i="1"/>
  <c r="O409" i="1" s="1"/>
  <c r="P409" i="1"/>
  <c r="G409" i="1"/>
  <c r="D409" i="1"/>
  <c r="C409" i="1"/>
  <c r="B409" i="1"/>
  <c r="X408" i="1" a="1"/>
  <c r="X408" i="1" s="1"/>
  <c r="Y408" i="1" s="1"/>
  <c r="W408" i="1"/>
  <c r="W408" i="1" a="1"/>
  <c r="V408" i="1"/>
  <c r="V408" i="1" a="1"/>
  <c r="U408" i="1"/>
  <c r="T408" i="1"/>
  <c r="O408" i="1" s="1"/>
  <c r="P408" i="1"/>
  <c r="G408" i="1"/>
  <c r="C408" i="1"/>
  <c r="D408" i="1" s="1"/>
  <c r="B408" i="1"/>
  <c r="X407" i="1" a="1"/>
  <c r="X407" i="1" s="1"/>
  <c r="Y407" i="1" s="1"/>
  <c r="W407" i="1"/>
  <c r="W407" i="1" a="1"/>
  <c r="V407" i="1" a="1"/>
  <c r="V407" i="1" s="1"/>
  <c r="U407" i="1"/>
  <c r="T407" i="1"/>
  <c r="P407" i="1"/>
  <c r="O407" i="1"/>
  <c r="G407" i="1"/>
  <c r="D407" i="1"/>
  <c r="C407" i="1"/>
  <c r="B407" i="1"/>
  <c r="Y406" i="1"/>
  <c r="X406" i="1"/>
  <c r="X406" i="1" a="1"/>
  <c r="W406" i="1" a="1"/>
  <c r="W406" i="1" s="1"/>
  <c r="V406" i="1"/>
  <c r="V406" i="1" a="1"/>
  <c r="U406" i="1"/>
  <c r="T406" i="1"/>
  <c r="P406" i="1"/>
  <c r="O406" i="1"/>
  <c r="G406" i="1"/>
  <c r="C406" i="1"/>
  <c r="D406" i="1" s="1"/>
  <c r="B406" i="1"/>
  <c r="Y405" i="1"/>
  <c r="X405" i="1"/>
  <c r="X405" i="1" a="1"/>
  <c r="W405" i="1" a="1"/>
  <c r="W405" i="1" s="1"/>
  <c r="V405" i="1"/>
  <c r="V405" i="1" a="1"/>
  <c r="U405" i="1"/>
  <c r="T405" i="1"/>
  <c r="P405" i="1"/>
  <c r="O405" i="1"/>
  <c r="G405" i="1"/>
  <c r="D405" i="1"/>
  <c r="C405" i="1"/>
  <c r="B405" i="1"/>
  <c r="X404" i="1"/>
  <c r="Y404" i="1" s="1"/>
  <c r="X404" i="1" a="1"/>
  <c r="W404" i="1"/>
  <c r="W404" i="1" a="1"/>
  <c r="V404" i="1" a="1"/>
  <c r="V404" i="1" s="1"/>
  <c r="U404" i="1"/>
  <c r="T404" i="1"/>
  <c r="P404" i="1"/>
  <c r="O404" i="1"/>
  <c r="G404" i="1"/>
  <c r="C404" i="1"/>
  <c r="D404" i="1" s="1"/>
  <c r="B404" i="1"/>
  <c r="X403" i="1" a="1"/>
  <c r="X403" i="1" s="1"/>
  <c r="Y403" i="1" s="1"/>
  <c r="W403" i="1"/>
  <c r="W403" i="1" a="1"/>
  <c r="V403" i="1" a="1"/>
  <c r="V403" i="1" s="1"/>
  <c r="U403" i="1"/>
  <c r="T403" i="1"/>
  <c r="P403" i="1"/>
  <c r="O403" i="1"/>
  <c r="G403" i="1"/>
  <c r="D403" i="1"/>
  <c r="C403" i="1"/>
  <c r="B403" i="1"/>
  <c r="X402" i="1"/>
  <c r="Y402" i="1" s="1"/>
  <c r="X402" i="1" a="1"/>
  <c r="W402" i="1"/>
  <c r="W402" i="1" a="1"/>
  <c r="V402" i="1"/>
  <c r="V402" i="1" a="1"/>
  <c r="U402" i="1"/>
  <c r="T402" i="1"/>
  <c r="O402" i="1" s="1"/>
  <c r="P402" i="1"/>
  <c r="G402" i="1"/>
  <c r="C402" i="1"/>
  <c r="D402" i="1" s="1"/>
  <c r="B402" i="1"/>
  <c r="X401" i="1" a="1"/>
  <c r="X401" i="1" s="1"/>
  <c r="Y401" i="1" s="1"/>
  <c r="W401" i="1" a="1"/>
  <c r="W401" i="1" s="1"/>
  <c r="V401" i="1"/>
  <c r="V401" i="1" a="1"/>
  <c r="U401" i="1"/>
  <c r="T401" i="1"/>
  <c r="P401" i="1"/>
  <c r="O401" i="1"/>
  <c r="G401" i="1"/>
  <c r="D401" i="1"/>
  <c r="C401" i="1"/>
  <c r="B401" i="1"/>
  <c r="X400" i="1"/>
  <c r="Y400" i="1" s="1"/>
  <c r="X400" i="1" a="1"/>
  <c r="W400" i="1"/>
  <c r="W400" i="1" a="1"/>
  <c r="V400" i="1"/>
  <c r="V400" i="1" a="1"/>
  <c r="U400" i="1"/>
  <c r="T400" i="1"/>
  <c r="P400" i="1"/>
  <c r="O400" i="1"/>
  <c r="G400" i="1"/>
  <c r="C400" i="1"/>
  <c r="D400" i="1" s="1"/>
  <c r="B400" i="1"/>
  <c r="X399" i="1" a="1"/>
  <c r="X399" i="1" s="1"/>
  <c r="Y399" i="1" s="1"/>
  <c r="W399" i="1" a="1"/>
  <c r="W399" i="1" s="1"/>
  <c r="V399" i="1" a="1"/>
  <c r="V399" i="1" s="1"/>
  <c r="U399" i="1"/>
  <c r="T399" i="1"/>
  <c r="O399" i="1" s="1"/>
  <c r="P399" i="1"/>
  <c r="G399" i="1"/>
  <c r="D399" i="1"/>
  <c r="C399" i="1"/>
  <c r="B399" i="1"/>
  <c r="X398" i="1"/>
  <c r="Y398" i="1" s="1"/>
  <c r="X398" i="1" a="1"/>
  <c r="W398" i="1"/>
  <c r="W398" i="1" a="1"/>
  <c r="V398" i="1"/>
  <c r="V398" i="1" a="1"/>
  <c r="U398" i="1"/>
  <c r="T398" i="1"/>
  <c r="O398" i="1" s="1"/>
  <c r="P398" i="1"/>
  <c r="G398" i="1"/>
  <c r="D398" i="1"/>
  <c r="C398" i="1"/>
  <c r="B398" i="1"/>
  <c r="X397" i="1" a="1"/>
  <c r="X397" i="1" s="1"/>
  <c r="Y397" i="1" s="1"/>
  <c r="W397" i="1" a="1"/>
  <c r="W397" i="1" s="1"/>
  <c r="V397" i="1" a="1"/>
  <c r="V397" i="1" s="1"/>
  <c r="U397" i="1"/>
  <c r="T397" i="1"/>
  <c r="O397" i="1" s="1"/>
  <c r="P397" i="1"/>
  <c r="G397" i="1"/>
  <c r="C397" i="1"/>
  <c r="D397" i="1" s="1"/>
  <c r="B397" i="1"/>
  <c r="X396" i="1"/>
  <c r="Y396" i="1" s="1"/>
  <c r="X396" i="1" a="1"/>
  <c r="W396" i="1"/>
  <c r="W396" i="1" a="1"/>
  <c r="V396" i="1"/>
  <c r="V396" i="1" a="1"/>
  <c r="U396" i="1"/>
  <c r="T396" i="1"/>
  <c r="P396" i="1"/>
  <c r="O396" i="1"/>
  <c r="G396" i="1"/>
  <c r="C396" i="1"/>
  <c r="D396" i="1" s="1"/>
  <c r="B396" i="1"/>
  <c r="X395" i="1" a="1"/>
  <c r="X395" i="1" s="1"/>
  <c r="Y395" i="1" s="1"/>
  <c r="W395" i="1" a="1"/>
  <c r="W395" i="1" s="1"/>
  <c r="V395" i="1" a="1"/>
  <c r="V395" i="1" s="1"/>
  <c r="U395" i="1"/>
  <c r="T395" i="1"/>
  <c r="P395" i="1"/>
  <c r="O395" i="1"/>
  <c r="G395" i="1"/>
  <c r="D395" i="1"/>
  <c r="C395" i="1"/>
  <c r="B395" i="1"/>
  <c r="Y394" i="1"/>
  <c r="X394" i="1"/>
  <c r="X394" i="1" a="1"/>
  <c r="W394" i="1"/>
  <c r="W394" i="1" a="1"/>
  <c r="V394" i="1"/>
  <c r="V394" i="1" a="1"/>
  <c r="U394" i="1"/>
  <c r="T394" i="1"/>
  <c r="P394" i="1"/>
  <c r="O394" i="1"/>
  <c r="G394" i="1"/>
  <c r="D394" i="1"/>
  <c r="C394" i="1"/>
  <c r="B394" i="1"/>
  <c r="X393" i="1"/>
  <c r="Y393" i="1" s="1"/>
  <c r="X393" i="1" a="1"/>
  <c r="W393" i="1" a="1"/>
  <c r="W393" i="1" s="1"/>
  <c r="V393" i="1" a="1"/>
  <c r="V393" i="1" s="1"/>
  <c r="U393" i="1"/>
  <c r="T393" i="1"/>
  <c r="O393" i="1" s="1"/>
  <c r="P393" i="1"/>
  <c r="G393" i="1"/>
  <c r="D393" i="1"/>
  <c r="C393" i="1"/>
  <c r="B393" i="1"/>
  <c r="X392" i="1" a="1"/>
  <c r="X392" i="1" s="1"/>
  <c r="Y392" i="1" s="1"/>
  <c r="W392" i="1"/>
  <c r="W392" i="1" a="1"/>
  <c r="V392" i="1"/>
  <c r="V392" i="1" a="1"/>
  <c r="U392" i="1"/>
  <c r="T392" i="1"/>
  <c r="O392" i="1" s="1"/>
  <c r="P392" i="1"/>
  <c r="G392" i="1"/>
  <c r="C392" i="1"/>
  <c r="D392" i="1" s="1"/>
  <c r="B392" i="1"/>
  <c r="X391" i="1" a="1"/>
  <c r="X391" i="1" s="1"/>
  <c r="Y391" i="1" s="1"/>
  <c r="W391" i="1"/>
  <c r="W391" i="1" a="1"/>
  <c r="V391" i="1" a="1"/>
  <c r="V391" i="1" s="1"/>
  <c r="U391" i="1"/>
  <c r="T391" i="1"/>
  <c r="P391" i="1"/>
  <c r="O391" i="1"/>
  <c r="G391" i="1"/>
  <c r="D391" i="1"/>
  <c r="C391" i="1"/>
  <c r="B391" i="1"/>
  <c r="Y390" i="1"/>
  <c r="X390" i="1"/>
  <c r="X390" i="1" a="1"/>
  <c r="W390" i="1" a="1"/>
  <c r="W390" i="1" s="1"/>
  <c r="V390" i="1"/>
  <c r="V390" i="1" a="1"/>
  <c r="U390" i="1"/>
  <c r="T390" i="1"/>
  <c r="P390" i="1"/>
  <c r="O390" i="1"/>
  <c r="G390" i="1"/>
  <c r="C390" i="1"/>
  <c r="D390" i="1" s="1"/>
  <c r="B390" i="1"/>
  <c r="Y389" i="1"/>
  <c r="X389" i="1"/>
  <c r="X389" i="1" a="1"/>
  <c r="W389" i="1" a="1"/>
  <c r="W389" i="1" s="1"/>
  <c r="V389" i="1"/>
  <c r="V389" i="1" a="1"/>
  <c r="U389" i="1"/>
  <c r="T389" i="1"/>
  <c r="P389" i="1"/>
  <c r="O389" i="1"/>
  <c r="G389" i="1"/>
  <c r="D389" i="1"/>
  <c r="C389" i="1"/>
  <c r="B389" i="1"/>
  <c r="X388" i="1"/>
  <c r="Y388" i="1" s="1"/>
  <c r="X388" i="1" a="1"/>
  <c r="W388" i="1"/>
  <c r="W388" i="1" a="1"/>
  <c r="V388" i="1" a="1"/>
  <c r="V388" i="1" s="1"/>
  <c r="U388" i="1"/>
  <c r="T388" i="1"/>
  <c r="P388" i="1"/>
  <c r="O388" i="1"/>
  <c r="G388" i="1"/>
  <c r="C388" i="1"/>
  <c r="D388" i="1" s="1"/>
  <c r="B388" i="1"/>
  <c r="X387" i="1" a="1"/>
  <c r="X387" i="1" s="1"/>
  <c r="Y387" i="1" s="1"/>
  <c r="W387" i="1"/>
  <c r="W387" i="1" a="1"/>
  <c r="V387" i="1" a="1"/>
  <c r="V387" i="1" s="1"/>
  <c r="U387" i="1"/>
  <c r="T387" i="1"/>
  <c r="O387" i="1" s="1"/>
  <c r="P387" i="1"/>
  <c r="G387" i="1"/>
  <c r="D387" i="1"/>
  <c r="C387" i="1"/>
  <c r="B387" i="1"/>
  <c r="X386" i="1"/>
  <c r="Y386" i="1" s="1"/>
  <c r="X386" i="1" a="1"/>
  <c r="W386" i="1"/>
  <c r="W386" i="1" a="1"/>
  <c r="V386" i="1"/>
  <c r="V386" i="1" a="1"/>
  <c r="U386" i="1"/>
  <c r="T386" i="1"/>
  <c r="O386" i="1" s="1"/>
  <c r="P386" i="1"/>
  <c r="G386" i="1"/>
  <c r="C386" i="1"/>
  <c r="D386" i="1" s="1"/>
  <c r="B386" i="1"/>
  <c r="X385" i="1" a="1"/>
  <c r="X385" i="1" s="1"/>
  <c r="Y385" i="1" s="1"/>
  <c r="W385" i="1" a="1"/>
  <c r="W385" i="1" s="1"/>
  <c r="V385" i="1"/>
  <c r="V385" i="1" a="1"/>
  <c r="U385" i="1"/>
  <c r="T385" i="1"/>
  <c r="P385" i="1"/>
  <c r="O385" i="1"/>
  <c r="G385" i="1"/>
  <c r="D385" i="1"/>
  <c r="C385" i="1"/>
  <c r="B385" i="1"/>
  <c r="X384" i="1"/>
  <c r="Y384" i="1" s="1"/>
  <c r="X384" i="1" a="1"/>
  <c r="W384" i="1"/>
  <c r="W384" i="1" a="1"/>
  <c r="V384" i="1"/>
  <c r="V384" i="1" a="1"/>
  <c r="U384" i="1"/>
  <c r="T384" i="1"/>
  <c r="P384" i="1"/>
  <c r="O384" i="1"/>
  <c r="G384" i="1"/>
  <c r="C384" i="1"/>
  <c r="D384" i="1" s="1"/>
  <c r="B384" i="1"/>
  <c r="X383" i="1" a="1"/>
  <c r="X383" i="1" s="1"/>
  <c r="Y383" i="1" s="1"/>
  <c r="W383" i="1" a="1"/>
  <c r="W383" i="1" s="1"/>
  <c r="V383" i="1" a="1"/>
  <c r="V383" i="1" s="1"/>
  <c r="U383" i="1"/>
  <c r="T383" i="1"/>
  <c r="O383" i="1" s="1"/>
  <c r="P383" i="1"/>
  <c r="G383" i="1"/>
  <c r="D383" i="1"/>
  <c r="C383" i="1"/>
  <c r="B383" i="1"/>
  <c r="X382" i="1"/>
  <c r="Y382" i="1" s="1"/>
  <c r="X382" i="1" a="1"/>
  <c r="W382" i="1"/>
  <c r="W382" i="1" a="1"/>
  <c r="V382" i="1"/>
  <c r="V382" i="1" a="1"/>
  <c r="U382" i="1"/>
  <c r="T382" i="1"/>
  <c r="O382" i="1" s="1"/>
  <c r="P382" i="1"/>
  <c r="G382" i="1"/>
  <c r="D382" i="1"/>
  <c r="C382" i="1"/>
  <c r="B382" i="1"/>
  <c r="X381" i="1" a="1"/>
  <c r="X381" i="1" s="1"/>
  <c r="Y381" i="1" s="1"/>
  <c r="W381" i="1" a="1"/>
  <c r="W381" i="1" s="1"/>
  <c r="V381" i="1" a="1"/>
  <c r="V381" i="1" s="1"/>
  <c r="U381" i="1"/>
  <c r="T381" i="1"/>
  <c r="O381" i="1" s="1"/>
  <c r="P381" i="1"/>
  <c r="G381" i="1"/>
  <c r="C381" i="1"/>
  <c r="D381" i="1" s="1"/>
  <c r="B381" i="1"/>
  <c r="X380" i="1"/>
  <c r="Y380" i="1" s="1"/>
  <c r="X380" i="1" a="1"/>
  <c r="W380" i="1"/>
  <c r="W380" i="1" a="1"/>
  <c r="V380" i="1"/>
  <c r="V380" i="1" a="1"/>
  <c r="U380" i="1"/>
  <c r="T380" i="1"/>
  <c r="P380" i="1"/>
  <c r="O380" i="1"/>
  <c r="G380" i="1"/>
  <c r="C380" i="1"/>
  <c r="D380" i="1" s="1"/>
  <c r="B380" i="1"/>
  <c r="X379" i="1" a="1"/>
  <c r="X379" i="1" s="1"/>
  <c r="Y379" i="1" s="1"/>
  <c r="W379" i="1" a="1"/>
  <c r="W379" i="1" s="1"/>
  <c r="V379" i="1" a="1"/>
  <c r="V379" i="1" s="1"/>
  <c r="U379" i="1"/>
  <c r="T379" i="1"/>
  <c r="P379" i="1"/>
  <c r="O379" i="1"/>
  <c r="G379" i="1"/>
  <c r="D379" i="1"/>
  <c r="C379" i="1"/>
  <c r="B379" i="1"/>
  <c r="Y378" i="1"/>
  <c r="X378" i="1"/>
  <c r="X378" i="1" a="1"/>
  <c r="W378" i="1"/>
  <c r="W378" i="1" a="1"/>
  <c r="V378" i="1"/>
  <c r="V378" i="1" a="1"/>
  <c r="U378" i="1"/>
  <c r="T378" i="1"/>
  <c r="P378" i="1"/>
  <c r="O378" i="1"/>
  <c r="G378" i="1"/>
  <c r="D378" i="1"/>
  <c r="C378" i="1"/>
  <c r="B378" i="1"/>
  <c r="X377" i="1"/>
  <c r="Y377" i="1" s="1"/>
  <c r="X377" i="1" a="1"/>
  <c r="W377" i="1" a="1"/>
  <c r="W377" i="1" s="1"/>
  <c r="V377" i="1" a="1"/>
  <c r="V377" i="1" s="1"/>
  <c r="U377" i="1"/>
  <c r="T377" i="1"/>
  <c r="O377" i="1" s="1"/>
  <c r="P377" i="1"/>
  <c r="G377" i="1"/>
  <c r="D377" i="1"/>
  <c r="C377" i="1"/>
  <c r="B377" i="1"/>
  <c r="X376" i="1" a="1"/>
  <c r="X376" i="1" s="1"/>
  <c r="Y376" i="1" s="1"/>
  <c r="W376" i="1"/>
  <c r="W376" i="1" a="1"/>
  <c r="V376" i="1"/>
  <c r="V376" i="1" a="1"/>
  <c r="U376" i="1"/>
  <c r="T376" i="1"/>
  <c r="O376" i="1" s="1"/>
  <c r="P376" i="1"/>
  <c r="G376" i="1"/>
  <c r="C376" i="1"/>
  <c r="D376" i="1" s="1"/>
  <c r="B376" i="1"/>
  <c r="X375" i="1" a="1"/>
  <c r="X375" i="1" s="1"/>
  <c r="Y375" i="1" s="1"/>
  <c r="W375" i="1"/>
  <c r="W375" i="1" a="1"/>
  <c r="V375" i="1" a="1"/>
  <c r="V375" i="1" s="1"/>
  <c r="U375" i="1"/>
  <c r="T375" i="1"/>
  <c r="O375" i="1" s="1"/>
  <c r="P375" i="1"/>
  <c r="G375" i="1"/>
  <c r="D375" i="1"/>
  <c r="C375" i="1"/>
  <c r="B375" i="1"/>
  <c r="Y374" i="1"/>
  <c r="X374" i="1"/>
  <c r="X374" i="1" a="1"/>
  <c r="W374" i="1" a="1"/>
  <c r="W374" i="1" s="1"/>
  <c r="V374" i="1"/>
  <c r="V374" i="1" a="1"/>
  <c r="U374" i="1"/>
  <c r="T374" i="1"/>
  <c r="P374" i="1"/>
  <c r="O374" i="1"/>
  <c r="G374" i="1"/>
  <c r="C374" i="1"/>
  <c r="D374" i="1" s="1"/>
  <c r="B374" i="1"/>
  <c r="X373" i="1"/>
  <c r="Y373" i="1" s="1"/>
  <c r="X373" i="1" a="1"/>
  <c r="W373" i="1" a="1"/>
  <c r="W373" i="1" s="1"/>
  <c r="V373" i="1"/>
  <c r="V373" i="1" a="1"/>
  <c r="U373" i="1"/>
  <c r="T373" i="1"/>
  <c r="P373" i="1"/>
  <c r="O373" i="1"/>
  <c r="G373" i="1"/>
  <c r="D373" i="1"/>
  <c r="C373" i="1"/>
  <c r="B373" i="1"/>
  <c r="X372" i="1" a="1"/>
  <c r="X372" i="1" s="1"/>
  <c r="Y372" i="1" s="1"/>
  <c r="W372" i="1"/>
  <c r="W372" i="1" a="1"/>
  <c r="V372" i="1" a="1"/>
  <c r="V372" i="1" s="1"/>
  <c r="U372" i="1"/>
  <c r="T372" i="1"/>
  <c r="P372" i="1"/>
  <c r="O372" i="1"/>
  <c r="G372" i="1"/>
  <c r="C372" i="1"/>
  <c r="D372" i="1" s="1"/>
  <c r="B372" i="1"/>
  <c r="X371" i="1" a="1"/>
  <c r="X371" i="1" s="1"/>
  <c r="Y371" i="1" s="1"/>
  <c r="W371" i="1"/>
  <c r="W371" i="1" a="1"/>
  <c r="V371" i="1" a="1"/>
  <c r="V371" i="1" s="1"/>
  <c r="U371" i="1"/>
  <c r="T371" i="1"/>
  <c r="O371" i="1" s="1"/>
  <c r="P371" i="1"/>
  <c r="G371" i="1"/>
  <c r="D371" i="1"/>
  <c r="C371" i="1"/>
  <c r="B371" i="1"/>
  <c r="X370" i="1"/>
  <c r="Y370" i="1" s="1"/>
  <c r="X370" i="1" a="1"/>
  <c r="W370" i="1" a="1"/>
  <c r="W370" i="1" s="1"/>
  <c r="V370" i="1"/>
  <c r="V370" i="1" a="1"/>
  <c r="U370" i="1"/>
  <c r="T370" i="1"/>
  <c r="O370" i="1" s="1"/>
  <c r="P370" i="1"/>
  <c r="G370" i="1"/>
  <c r="C370" i="1"/>
  <c r="D370" i="1" s="1"/>
  <c r="B370" i="1"/>
  <c r="X369" i="1" a="1"/>
  <c r="X369" i="1" s="1"/>
  <c r="Y369" i="1" s="1"/>
  <c r="W369" i="1" a="1"/>
  <c r="W369" i="1" s="1"/>
  <c r="V369" i="1"/>
  <c r="V369" i="1" a="1"/>
  <c r="U369" i="1"/>
  <c r="T369" i="1"/>
  <c r="P369" i="1"/>
  <c r="O369" i="1"/>
  <c r="G369" i="1"/>
  <c r="D369" i="1"/>
  <c r="C369" i="1"/>
  <c r="B369" i="1"/>
  <c r="X368" i="1"/>
  <c r="Y368" i="1" s="1"/>
  <c r="X368" i="1" a="1"/>
  <c r="W368" i="1"/>
  <c r="W368" i="1" a="1"/>
  <c r="V368" i="1" a="1"/>
  <c r="V368" i="1" s="1"/>
  <c r="U368" i="1"/>
  <c r="T368" i="1"/>
  <c r="P368" i="1"/>
  <c r="O368" i="1"/>
  <c r="G368" i="1"/>
  <c r="C368" i="1"/>
  <c r="D368" i="1" s="1"/>
  <c r="B368" i="1"/>
  <c r="X367" i="1" a="1"/>
  <c r="X367" i="1" s="1"/>
  <c r="Y367" i="1" s="1"/>
  <c r="W367" i="1" a="1"/>
  <c r="W367" i="1" s="1"/>
  <c r="V367" i="1" a="1"/>
  <c r="V367" i="1" s="1"/>
  <c r="U367" i="1"/>
  <c r="T367" i="1"/>
  <c r="O367" i="1" s="1"/>
  <c r="P367" i="1"/>
  <c r="G367" i="1"/>
  <c r="D367" i="1"/>
  <c r="C367" i="1"/>
  <c r="B367" i="1"/>
  <c r="X366" i="1"/>
  <c r="Y366" i="1" s="1"/>
  <c r="X366" i="1" a="1"/>
  <c r="W366" i="1"/>
  <c r="W366" i="1" a="1"/>
  <c r="V366" i="1"/>
  <c r="V366" i="1" a="1"/>
  <c r="U366" i="1"/>
  <c r="T366" i="1"/>
  <c r="O366" i="1" s="1"/>
  <c r="P366" i="1"/>
  <c r="G366" i="1"/>
  <c r="C366" i="1"/>
  <c r="D366" i="1" s="1"/>
  <c r="B366" i="1"/>
  <c r="Y365" i="1"/>
  <c r="X365" i="1" a="1"/>
  <c r="X365" i="1" s="1"/>
  <c r="W365" i="1" a="1"/>
  <c r="W365" i="1" s="1"/>
  <c r="V365" i="1" a="1"/>
  <c r="V365" i="1" s="1"/>
  <c r="U365" i="1"/>
  <c r="T365" i="1"/>
  <c r="O365" i="1" s="1"/>
  <c r="P365" i="1"/>
  <c r="G365" i="1"/>
  <c r="C365" i="1"/>
  <c r="D365" i="1" s="1"/>
  <c r="B365" i="1"/>
  <c r="X364" i="1"/>
  <c r="Y364" i="1" s="1"/>
  <c r="X364" i="1" a="1"/>
  <c r="W364" i="1"/>
  <c r="W364" i="1" a="1"/>
  <c r="V364" i="1"/>
  <c r="V364" i="1" a="1"/>
  <c r="U364" i="1"/>
  <c r="T364" i="1"/>
  <c r="P364" i="1"/>
  <c r="O364" i="1"/>
  <c r="G364" i="1"/>
  <c r="C364" i="1"/>
  <c r="D364" i="1" s="1"/>
  <c r="B364" i="1"/>
  <c r="X363" i="1" a="1"/>
  <c r="X363" i="1" s="1"/>
  <c r="Y363" i="1" s="1"/>
  <c r="W363" i="1" a="1"/>
  <c r="W363" i="1" s="1"/>
  <c r="V363" i="1" a="1"/>
  <c r="V363" i="1" s="1"/>
  <c r="U363" i="1"/>
  <c r="T363" i="1"/>
  <c r="P363" i="1"/>
  <c r="O363" i="1"/>
  <c r="G363" i="1"/>
  <c r="D363" i="1"/>
  <c r="C363" i="1"/>
  <c r="B363" i="1"/>
  <c r="X362" i="1"/>
  <c r="Y362" i="1" s="1"/>
  <c r="X362" i="1" a="1"/>
  <c r="W362" i="1"/>
  <c r="W362" i="1" a="1"/>
  <c r="V362" i="1"/>
  <c r="V362" i="1" a="1"/>
  <c r="U362" i="1"/>
  <c r="T362" i="1"/>
  <c r="P362" i="1"/>
  <c r="O362" i="1"/>
  <c r="G362" i="1"/>
  <c r="D362" i="1"/>
  <c r="C362" i="1"/>
  <c r="B362" i="1"/>
  <c r="X361" i="1"/>
  <c r="Y361" i="1" s="1"/>
  <c r="X361" i="1" a="1"/>
  <c r="W361" i="1" a="1"/>
  <c r="W361" i="1" s="1"/>
  <c r="V361" i="1" a="1"/>
  <c r="V361" i="1" s="1"/>
  <c r="U361" i="1"/>
  <c r="T361" i="1"/>
  <c r="O361" i="1" s="1"/>
  <c r="P361" i="1"/>
  <c r="G361" i="1"/>
  <c r="C361" i="1"/>
  <c r="D361" i="1" s="1"/>
  <c r="B361" i="1"/>
  <c r="X360" i="1" a="1"/>
  <c r="X360" i="1" s="1"/>
  <c r="Y360" i="1" s="1"/>
  <c r="W360" i="1"/>
  <c r="W360" i="1" a="1"/>
  <c r="V360" i="1"/>
  <c r="V360" i="1" a="1"/>
  <c r="U360" i="1"/>
  <c r="T360" i="1"/>
  <c r="O360" i="1" s="1"/>
  <c r="P360" i="1"/>
  <c r="G360" i="1"/>
  <c r="C360" i="1"/>
  <c r="D360" i="1" s="1"/>
  <c r="B360" i="1"/>
  <c r="X359" i="1" a="1"/>
  <c r="X359" i="1" s="1"/>
  <c r="Y359" i="1" s="1"/>
  <c r="W359" i="1" a="1"/>
  <c r="W359" i="1" s="1"/>
  <c r="V359" i="1" a="1"/>
  <c r="V359" i="1" s="1"/>
  <c r="U359" i="1"/>
  <c r="T359" i="1"/>
  <c r="P359" i="1"/>
  <c r="O359" i="1"/>
  <c r="G359" i="1"/>
  <c r="D359" i="1"/>
  <c r="C359" i="1"/>
  <c r="B359" i="1"/>
  <c r="X358" i="1"/>
  <c r="Y358" i="1" s="1"/>
  <c r="X358" i="1" a="1"/>
  <c r="W358" i="1" a="1"/>
  <c r="W358" i="1" s="1"/>
  <c r="V358" i="1"/>
  <c r="V358" i="1" a="1"/>
  <c r="U358" i="1"/>
  <c r="T358" i="1"/>
  <c r="P358" i="1"/>
  <c r="O358" i="1"/>
  <c r="G358" i="1"/>
  <c r="C358" i="1"/>
  <c r="D358" i="1" s="1"/>
  <c r="B358" i="1"/>
  <c r="X357" i="1" a="1"/>
  <c r="X357" i="1" s="1"/>
  <c r="Y357" i="1" s="1"/>
  <c r="W357" i="1" a="1"/>
  <c r="W357" i="1" s="1"/>
  <c r="V357" i="1" a="1"/>
  <c r="V357" i="1" s="1"/>
  <c r="U357" i="1"/>
  <c r="T357" i="1"/>
  <c r="O357" i="1" s="1"/>
  <c r="P357" i="1"/>
  <c r="G357" i="1"/>
  <c r="D357" i="1"/>
  <c r="C357" i="1"/>
  <c r="B357" i="1"/>
  <c r="X356" i="1" a="1"/>
  <c r="X356" i="1" s="1"/>
  <c r="Y356" i="1" s="1"/>
  <c r="W356" i="1"/>
  <c r="W356" i="1" a="1"/>
  <c r="V356" i="1" a="1"/>
  <c r="V356" i="1" s="1"/>
  <c r="U356" i="1"/>
  <c r="T356" i="1"/>
  <c r="P356" i="1"/>
  <c r="O356" i="1"/>
  <c r="G356" i="1"/>
  <c r="C356" i="1"/>
  <c r="D356" i="1" s="1"/>
  <c r="B356" i="1"/>
  <c r="X355" i="1" a="1"/>
  <c r="X355" i="1" s="1"/>
  <c r="Y355" i="1" s="1"/>
  <c r="W355" i="1" a="1"/>
  <c r="W355" i="1" s="1"/>
  <c r="V355" i="1" a="1"/>
  <c r="V355" i="1" s="1"/>
  <c r="U355" i="1"/>
  <c r="T355" i="1"/>
  <c r="O355" i="1" s="1"/>
  <c r="P355" i="1"/>
  <c r="G355" i="1"/>
  <c r="D355" i="1"/>
  <c r="C355" i="1"/>
  <c r="B355" i="1"/>
  <c r="X354" i="1"/>
  <c r="Y354" i="1" s="1"/>
  <c r="X354" i="1" a="1"/>
  <c r="W354" i="1" a="1"/>
  <c r="W354" i="1" s="1"/>
  <c r="V354" i="1"/>
  <c r="V354" i="1" a="1"/>
  <c r="U354" i="1"/>
  <c r="T354" i="1"/>
  <c r="O354" i="1" s="1"/>
  <c r="P354" i="1"/>
  <c r="G354" i="1"/>
  <c r="C354" i="1"/>
  <c r="D354" i="1" s="1"/>
  <c r="B354" i="1"/>
  <c r="X353" i="1" a="1"/>
  <c r="X353" i="1" s="1"/>
  <c r="Y353" i="1" s="1"/>
  <c r="W353" i="1" a="1"/>
  <c r="W353" i="1" s="1"/>
  <c r="V353" i="1"/>
  <c r="V353" i="1" a="1"/>
  <c r="U353" i="1"/>
  <c r="T353" i="1"/>
  <c r="P353" i="1"/>
  <c r="O353" i="1"/>
  <c r="G353" i="1"/>
  <c r="D353" i="1"/>
  <c r="C353" i="1"/>
  <c r="B353" i="1"/>
  <c r="X352" i="1"/>
  <c r="Y352" i="1" s="1"/>
  <c r="X352" i="1" a="1"/>
  <c r="W352" i="1"/>
  <c r="W352" i="1" a="1"/>
  <c r="V352" i="1" a="1"/>
  <c r="V352" i="1" s="1"/>
  <c r="U352" i="1"/>
  <c r="T352" i="1"/>
  <c r="P352" i="1"/>
  <c r="O352" i="1"/>
  <c r="G352" i="1"/>
  <c r="C352" i="1"/>
  <c r="D352" i="1" s="1"/>
  <c r="B352" i="1"/>
  <c r="X351" i="1" a="1"/>
  <c r="X351" i="1" s="1"/>
  <c r="Y351" i="1" s="1"/>
  <c r="W351" i="1" a="1"/>
  <c r="W351" i="1" s="1"/>
  <c r="V351" i="1" a="1"/>
  <c r="V351" i="1" s="1"/>
  <c r="U351" i="1"/>
  <c r="T351" i="1"/>
  <c r="O351" i="1" s="1"/>
  <c r="P351" i="1"/>
  <c r="G351" i="1"/>
  <c r="D351" i="1"/>
  <c r="C351" i="1"/>
  <c r="B351" i="1"/>
  <c r="X350" i="1" a="1"/>
  <c r="X350" i="1" s="1"/>
  <c r="Y350" i="1" s="1"/>
  <c r="W350" i="1"/>
  <c r="W350" i="1" a="1"/>
  <c r="V350" i="1" a="1"/>
  <c r="V350" i="1" s="1"/>
  <c r="U350" i="1"/>
  <c r="T350" i="1"/>
  <c r="O350" i="1" s="1"/>
  <c r="P350" i="1"/>
  <c r="G350" i="1"/>
  <c r="C350" i="1"/>
  <c r="D350" i="1" s="1"/>
  <c r="B350" i="1"/>
  <c r="X349" i="1" a="1"/>
  <c r="X349" i="1" s="1"/>
  <c r="Y349" i="1" s="1"/>
  <c r="W349" i="1"/>
  <c r="W349" i="1" a="1"/>
  <c r="V349" i="1" a="1"/>
  <c r="V349" i="1" s="1"/>
  <c r="U349" i="1"/>
  <c r="T349" i="1"/>
  <c r="P349" i="1"/>
  <c r="O349" i="1"/>
  <c r="G349" i="1"/>
  <c r="C349" i="1"/>
  <c r="D349" i="1" s="1"/>
  <c r="B349" i="1"/>
  <c r="X348" i="1"/>
  <c r="Y348" i="1" s="1"/>
  <c r="X348" i="1" a="1"/>
  <c r="W348" i="1"/>
  <c r="W348" i="1" a="1"/>
  <c r="V348" i="1"/>
  <c r="V348" i="1" a="1"/>
  <c r="U348" i="1"/>
  <c r="T348" i="1"/>
  <c r="O348" i="1" s="1"/>
  <c r="P348" i="1"/>
  <c r="G348" i="1"/>
  <c r="C348" i="1"/>
  <c r="D348" i="1" s="1"/>
  <c r="B348" i="1"/>
  <c r="Y347" i="1"/>
  <c r="X347" i="1" a="1"/>
  <c r="X347" i="1" s="1"/>
  <c r="W347" i="1" a="1"/>
  <c r="W347" i="1" s="1"/>
  <c r="V347" i="1" a="1"/>
  <c r="V347" i="1" s="1"/>
  <c r="U347" i="1"/>
  <c r="T347" i="1"/>
  <c r="P347" i="1"/>
  <c r="O347" i="1"/>
  <c r="G347" i="1"/>
  <c r="D347" i="1"/>
  <c r="C347" i="1"/>
  <c r="B347" i="1"/>
  <c r="X346" i="1"/>
  <c r="Y346" i="1" s="1"/>
  <c r="X346" i="1" a="1"/>
  <c r="W346" i="1" a="1"/>
  <c r="W346" i="1" s="1"/>
  <c r="V346" i="1"/>
  <c r="V346" i="1" a="1"/>
  <c r="U346" i="1"/>
  <c r="T346" i="1"/>
  <c r="P346" i="1"/>
  <c r="O346" i="1"/>
  <c r="G346" i="1"/>
  <c r="C346" i="1"/>
  <c r="D346" i="1" s="1"/>
  <c r="B346" i="1"/>
  <c r="X345" i="1" a="1"/>
  <c r="X345" i="1" s="1"/>
  <c r="Y345" i="1" s="1"/>
  <c r="W345" i="1" a="1"/>
  <c r="W345" i="1" s="1"/>
  <c r="V345" i="1"/>
  <c r="V345" i="1" a="1"/>
  <c r="U345" i="1"/>
  <c r="T345" i="1"/>
  <c r="O345" i="1" s="1"/>
  <c r="P345" i="1"/>
  <c r="G345" i="1"/>
  <c r="C345" i="1"/>
  <c r="D345" i="1" s="1"/>
  <c r="B345" i="1"/>
  <c r="X344" i="1" a="1"/>
  <c r="X344" i="1" s="1"/>
  <c r="Y344" i="1" s="1"/>
  <c r="W344" i="1"/>
  <c r="W344" i="1" a="1"/>
  <c r="V344" i="1" a="1"/>
  <c r="V344" i="1" s="1"/>
  <c r="U344" i="1"/>
  <c r="T344" i="1"/>
  <c r="O344" i="1" s="1"/>
  <c r="P344" i="1"/>
  <c r="G344" i="1"/>
  <c r="C344" i="1"/>
  <c r="D344" i="1" s="1"/>
  <c r="B344" i="1"/>
  <c r="X343" i="1" a="1"/>
  <c r="X343" i="1" s="1"/>
  <c r="Y343" i="1" s="1"/>
  <c r="W343" i="1" a="1"/>
  <c r="W343" i="1" s="1"/>
  <c r="V343" i="1" a="1"/>
  <c r="V343" i="1" s="1"/>
  <c r="U343" i="1"/>
  <c r="T343" i="1"/>
  <c r="P343" i="1"/>
  <c r="O343" i="1"/>
  <c r="G343" i="1"/>
  <c r="C343" i="1"/>
  <c r="D343" i="1" s="1"/>
  <c r="B343" i="1"/>
  <c r="X342" i="1"/>
  <c r="Y342" i="1" s="1"/>
  <c r="X342" i="1" a="1"/>
  <c r="W342" i="1" a="1"/>
  <c r="W342" i="1" s="1"/>
  <c r="V342" i="1"/>
  <c r="V342" i="1" a="1"/>
  <c r="U342" i="1"/>
  <c r="T342" i="1"/>
  <c r="O342" i="1" s="1"/>
  <c r="P342" i="1"/>
  <c r="G342" i="1"/>
  <c r="C342" i="1"/>
  <c r="D342" i="1" s="1"/>
  <c r="B342" i="1"/>
  <c r="X341" i="1"/>
  <c r="Y341" i="1" s="1"/>
  <c r="X341" i="1" a="1"/>
  <c r="W341" i="1" a="1"/>
  <c r="W341" i="1" s="1"/>
  <c r="V341" i="1" a="1"/>
  <c r="V341" i="1" s="1"/>
  <c r="U341" i="1"/>
  <c r="T341" i="1"/>
  <c r="P341" i="1"/>
  <c r="O341" i="1"/>
  <c r="G341" i="1"/>
  <c r="D341" i="1"/>
  <c r="C341" i="1"/>
  <c r="B341" i="1"/>
  <c r="X340" i="1" a="1"/>
  <c r="X340" i="1" s="1"/>
  <c r="Y340" i="1" s="1"/>
  <c r="W340" i="1"/>
  <c r="W340" i="1" a="1"/>
  <c r="V340" i="1"/>
  <c r="V340" i="1" a="1"/>
  <c r="U340" i="1"/>
  <c r="T340" i="1"/>
  <c r="P340" i="1"/>
  <c r="O340" i="1"/>
  <c r="G340" i="1"/>
  <c r="D340" i="1"/>
  <c r="C340" i="1"/>
  <c r="B340" i="1"/>
  <c r="Y339" i="1"/>
  <c r="X339" i="1"/>
  <c r="X339" i="1" a="1"/>
  <c r="W339" i="1" a="1"/>
  <c r="W339" i="1" s="1"/>
  <c r="V339" i="1" a="1"/>
  <c r="V339" i="1" s="1"/>
  <c r="U339" i="1"/>
  <c r="T339" i="1"/>
  <c r="P339" i="1"/>
  <c r="O339" i="1"/>
  <c r="G339" i="1"/>
  <c r="C339" i="1"/>
  <c r="D339" i="1" s="1"/>
  <c r="B339" i="1"/>
  <c r="X338" i="1" a="1"/>
  <c r="X338" i="1" s="1"/>
  <c r="Y338" i="1" s="1"/>
  <c r="W338" i="1" a="1"/>
  <c r="W338" i="1" s="1"/>
  <c r="V338" i="1"/>
  <c r="V338" i="1" a="1"/>
  <c r="U338" i="1"/>
  <c r="T338" i="1"/>
  <c r="O338" i="1" s="1"/>
  <c r="P338" i="1"/>
  <c r="G338" i="1"/>
  <c r="C338" i="1"/>
  <c r="D338" i="1" s="1"/>
  <c r="B338" i="1"/>
  <c r="X337" i="1" a="1"/>
  <c r="X337" i="1" s="1"/>
  <c r="Y337" i="1" s="1"/>
  <c r="W337" i="1" a="1"/>
  <c r="W337" i="1" s="1"/>
  <c r="V337" i="1" a="1"/>
  <c r="V337" i="1" s="1"/>
  <c r="U337" i="1"/>
  <c r="T337" i="1"/>
  <c r="P337" i="1"/>
  <c r="O337" i="1"/>
  <c r="G337" i="1"/>
  <c r="D337" i="1"/>
  <c r="C337" i="1"/>
  <c r="B337" i="1"/>
  <c r="Y336" i="1"/>
  <c r="X336" i="1"/>
  <c r="X336" i="1" a="1"/>
  <c r="W336" i="1"/>
  <c r="W336" i="1" a="1"/>
  <c r="V336" i="1" a="1"/>
  <c r="V336" i="1" s="1"/>
  <c r="U336" i="1"/>
  <c r="T336" i="1"/>
  <c r="P336" i="1"/>
  <c r="O336" i="1"/>
  <c r="G336" i="1"/>
  <c r="C336" i="1"/>
  <c r="D336" i="1" s="1"/>
  <c r="B336" i="1"/>
  <c r="X335" i="1" a="1"/>
  <c r="X335" i="1" s="1"/>
  <c r="Y335" i="1" s="1"/>
  <c r="W335" i="1" a="1"/>
  <c r="W335" i="1" s="1"/>
  <c r="V335" i="1"/>
  <c r="V335" i="1" a="1"/>
  <c r="U335" i="1"/>
  <c r="T335" i="1"/>
  <c r="P335" i="1"/>
  <c r="O335" i="1"/>
  <c r="G335" i="1"/>
  <c r="D335" i="1"/>
  <c r="C335" i="1"/>
  <c r="B335" i="1"/>
  <c r="X334" i="1" a="1"/>
  <c r="X334" i="1" s="1"/>
  <c r="Y334" i="1" s="1"/>
  <c r="W334" i="1"/>
  <c r="W334" i="1" a="1"/>
  <c r="V334" i="1" a="1"/>
  <c r="V334" i="1" s="1"/>
  <c r="U334" i="1"/>
  <c r="T334" i="1"/>
  <c r="O334" i="1" s="1"/>
  <c r="P334" i="1"/>
  <c r="G334" i="1"/>
  <c r="D334" i="1"/>
  <c r="C334" i="1"/>
  <c r="B334" i="1"/>
  <c r="X333" i="1" a="1"/>
  <c r="X333" i="1" s="1"/>
  <c r="Y333" i="1" s="1"/>
  <c r="W333" i="1" a="1"/>
  <c r="W333" i="1" s="1"/>
  <c r="V333" i="1"/>
  <c r="V333" i="1" a="1"/>
  <c r="U333" i="1"/>
  <c r="T333" i="1"/>
  <c r="O333" i="1" s="1"/>
  <c r="P333" i="1"/>
  <c r="G333" i="1"/>
  <c r="D333" i="1"/>
  <c r="C333" i="1"/>
  <c r="B333" i="1"/>
  <c r="X332" i="1" a="1"/>
  <c r="X332" i="1" s="1"/>
  <c r="Y332" i="1" s="1"/>
  <c r="W332" i="1" a="1"/>
  <c r="W332" i="1" s="1"/>
  <c r="V332" i="1" a="1"/>
  <c r="V332" i="1" s="1"/>
  <c r="U332" i="1"/>
  <c r="T332" i="1"/>
  <c r="P332" i="1"/>
  <c r="O332" i="1"/>
  <c r="G332" i="1"/>
  <c r="C332" i="1"/>
  <c r="D332" i="1" s="1"/>
  <c r="B332" i="1"/>
  <c r="X331" i="1" a="1"/>
  <c r="X331" i="1" s="1"/>
  <c r="Y331" i="1" s="1"/>
  <c r="W331" i="1" a="1"/>
  <c r="W331" i="1" s="1"/>
  <c r="V331" i="1"/>
  <c r="V331" i="1" a="1"/>
  <c r="U331" i="1"/>
  <c r="T331" i="1"/>
  <c r="P331" i="1"/>
  <c r="O331" i="1"/>
  <c r="G331" i="1"/>
  <c r="D331" i="1"/>
  <c r="C331" i="1"/>
  <c r="B331" i="1"/>
  <c r="X330" i="1"/>
  <c r="Y330" i="1" s="1"/>
  <c r="X330" i="1" a="1"/>
  <c r="W330" i="1"/>
  <c r="W330" i="1" a="1"/>
  <c r="V330" i="1" a="1"/>
  <c r="V330" i="1" s="1"/>
  <c r="U330" i="1"/>
  <c r="T330" i="1"/>
  <c r="O330" i="1" s="1"/>
  <c r="P330" i="1"/>
  <c r="G330" i="1"/>
  <c r="C330" i="1"/>
  <c r="D330" i="1" s="1"/>
  <c r="B330" i="1"/>
  <c r="X329" i="1" a="1"/>
  <c r="X329" i="1" s="1"/>
  <c r="Y329" i="1" s="1"/>
  <c r="W329" i="1" a="1"/>
  <c r="W329" i="1" s="1"/>
  <c r="V329" i="1"/>
  <c r="V329" i="1" a="1"/>
  <c r="U329" i="1"/>
  <c r="T329" i="1"/>
  <c r="O329" i="1" s="1"/>
  <c r="P329" i="1"/>
  <c r="G329" i="1"/>
  <c r="C329" i="1"/>
  <c r="D329" i="1" s="1"/>
  <c r="B329" i="1"/>
  <c r="X328" i="1" a="1"/>
  <c r="X328" i="1" s="1"/>
  <c r="Y328" i="1" s="1"/>
  <c r="W328" i="1"/>
  <c r="W328" i="1" a="1"/>
  <c r="V328" i="1" a="1"/>
  <c r="V328" i="1" s="1"/>
  <c r="U328" i="1"/>
  <c r="T328" i="1"/>
  <c r="P328" i="1"/>
  <c r="O328" i="1"/>
  <c r="G328" i="1"/>
  <c r="D328" i="1"/>
  <c r="C328" i="1"/>
  <c r="B328" i="1"/>
  <c r="X327" i="1" a="1"/>
  <c r="X327" i="1" s="1"/>
  <c r="Y327" i="1" s="1"/>
  <c r="W327" i="1" a="1"/>
  <c r="W327" i="1" s="1"/>
  <c r="V327" i="1" a="1"/>
  <c r="V327" i="1" s="1"/>
  <c r="U327" i="1"/>
  <c r="T327" i="1"/>
  <c r="O327" i="1" s="1"/>
  <c r="P327" i="1"/>
  <c r="G327" i="1"/>
  <c r="D327" i="1"/>
  <c r="C327" i="1"/>
  <c r="B327" i="1"/>
  <c r="X326" i="1"/>
  <c r="Y326" i="1" s="1"/>
  <c r="X326" i="1" a="1"/>
  <c r="W326" i="1"/>
  <c r="W326" i="1" a="1"/>
  <c r="V326" i="1"/>
  <c r="V326" i="1" a="1"/>
  <c r="U326" i="1"/>
  <c r="T326" i="1"/>
  <c r="P326" i="1"/>
  <c r="O326" i="1"/>
  <c r="G326" i="1"/>
  <c r="C326" i="1"/>
  <c r="D326" i="1" s="1"/>
  <c r="B326" i="1"/>
  <c r="X325" i="1" a="1"/>
  <c r="X325" i="1" s="1"/>
  <c r="Y325" i="1" s="1"/>
  <c r="W325" i="1" a="1"/>
  <c r="W325" i="1" s="1"/>
  <c r="V325" i="1" a="1"/>
  <c r="V325" i="1" s="1"/>
  <c r="U325" i="1"/>
  <c r="T325" i="1"/>
  <c r="P325" i="1"/>
  <c r="O325" i="1"/>
  <c r="G325" i="1"/>
  <c r="C325" i="1"/>
  <c r="D325" i="1" s="1"/>
  <c r="B325" i="1"/>
  <c r="X324" i="1"/>
  <c r="Y324" i="1" s="1"/>
  <c r="X324" i="1" a="1"/>
  <c r="W324" i="1" a="1"/>
  <c r="W324" i="1" s="1"/>
  <c r="V324" i="1"/>
  <c r="V324" i="1" a="1"/>
  <c r="U324" i="1"/>
  <c r="T324" i="1"/>
  <c r="P324" i="1"/>
  <c r="O324" i="1"/>
  <c r="G324" i="1"/>
  <c r="D324" i="1"/>
  <c r="C324" i="1"/>
  <c r="B324" i="1"/>
  <c r="X323" i="1" a="1"/>
  <c r="X323" i="1" s="1"/>
  <c r="Y323" i="1" s="1"/>
  <c r="W323" i="1" a="1"/>
  <c r="W323" i="1" s="1"/>
  <c r="V323" i="1" a="1"/>
  <c r="V323" i="1" s="1"/>
  <c r="U323" i="1"/>
  <c r="T323" i="1"/>
  <c r="O323" i="1" s="1"/>
  <c r="P323" i="1"/>
  <c r="G323" i="1"/>
  <c r="D323" i="1"/>
  <c r="C323" i="1"/>
  <c r="B323" i="1"/>
  <c r="X322" i="1"/>
  <c r="Y322" i="1" s="1"/>
  <c r="X322" i="1" a="1"/>
  <c r="W322" i="1"/>
  <c r="W322" i="1" a="1"/>
  <c r="V322" i="1" a="1"/>
  <c r="V322" i="1" s="1"/>
  <c r="U322" i="1"/>
  <c r="T322" i="1"/>
  <c r="O322" i="1" s="1"/>
  <c r="P322" i="1"/>
  <c r="G322" i="1"/>
  <c r="C322" i="1"/>
  <c r="D322" i="1" s="1"/>
  <c r="B322" i="1"/>
  <c r="X321" i="1" a="1"/>
  <c r="X321" i="1" s="1"/>
  <c r="Y321" i="1" s="1"/>
  <c r="W321" i="1" a="1"/>
  <c r="W321" i="1" s="1"/>
  <c r="V321" i="1" a="1"/>
  <c r="V321" i="1" s="1"/>
  <c r="U321" i="1"/>
  <c r="T321" i="1"/>
  <c r="P321" i="1"/>
  <c r="O321" i="1"/>
  <c r="G321" i="1"/>
  <c r="C321" i="1"/>
  <c r="D321" i="1" s="1"/>
  <c r="B321" i="1"/>
  <c r="X320" i="1" a="1"/>
  <c r="X320" i="1" s="1"/>
  <c r="Y320" i="1" s="1"/>
  <c r="W320" i="1"/>
  <c r="W320" i="1" a="1"/>
  <c r="V320" i="1"/>
  <c r="V320" i="1" a="1"/>
  <c r="U320" i="1"/>
  <c r="T320" i="1"/>
  <c r="O320" i="1" s="1"/>
  <c r="P320" i="1"/>
  <c r="G320" i="1"/>
  <c r="D320" i="1"/>
  <c r="C320" i="1"/>
  <c r="B320" i="1"/>
  <c r="Y319" i="1"/>
  <c r="X319" i="1"/>
  <c r="X319" i="1" a="1"/>
  <c r="W319" i="1" a="1"/>
  <c r="W319" i="1" s="1"/>
  <c r="V319" i="1" a="1"/>
  <c r="V319" i="1" s="1"/>
  <c r="U319" i="1"/>
  <c r="T319" i="1"/>
  <c r="P319" i="1"/>
  <c r="O319" i="1"/>
  <c r="G319" i="1"/>
  <c r="D319" i="1"/>
  <c r="C319" i="1"/>
  <c r="B319" i="1"/>
  <c r="X318" i="1"/>
  <c r="Y318" i="1" s="1"/>
  <c r="X318" i="1" a="1"/>
  <c r="W318" i="1" a="1"/>
  <c r="W318" i="1" s="1"/>
  <c r="V318" i="1"/>
  <c r="V318" i="1" a="1"/>
  <c r="U318" i="1"/>
  <c r="T318" i="1"/>
  <c r="P318" i="1"/>
  <c r="O318" i="1"/>
  <c r="G318" i="1"/>
  <c r="C318" i="1"/>
  <c r="D318" i="1" s="1"/>
  <c r="B318" i="1"/>
  <c r="X317" i="1" a="1"/>
  <c r="X317" i="1" s="1"/>
  <c r="Y317" i="1" s="1"/>
  <c r="W317" i="1"/>
  <c r="W317" i="1" a="1"/>
  <c r="V317" i="1" a="1"/>
  <c r="V317" i="1" s="1"/>
  <c r="U317" i="1"/>
  <c r="T317" i="1"/>
  <c r="P317" i="1"/>
  <c r="G317" i="1"/>
  <c r="C317" i="1"/>
  <c r="D317" i="1" s="1"/>
  <c r="B317" i="1"/>
  <c r="X316" i="1" a="1"/>
  <c r="X316" i="1" s="1"/>
  <c r="Y316" i="1" s="1"/>
  <c r="W316" i="1" a="1"/>
  <c r="W316" i="1" s="1"/>
  <c r="V316" i="1"/>
  <c r="V316" i="1" a="1"/>
  <c r="U316" i="1"/>
  <c r="T316" i="1"/>
  <c r="O316" i="1" s="1"/>
  <c r="P316" i="1"/>
  <c r="G316" i="1"/>
  <c r="C316" i="1"/>
  <c r="D316" i="1" s="1"/>
  <c r="B316" i="1"/>
  <c r="X315" i="1"/>
  <c r="Y315" i="1" s="1"/>
  <c r="X315" i="1" a="1"/>
  <c r="W315" i="1"/>
  <c r="W315" i="1" a="1"/>
  <c r="V315" i="1"/>
  <c r="V315" i="1" a="1"/>
  <c r="U315" i="1"/>
  <c r="T315" i="1"/>
  <c r="O315" i="1" s="1"/>
  <c r="P315" i="1"/>
  <c r="G315" i="1"/>
  <c r="C315" i="1"/>
  <c r="D315" i="1" s="1"/>
  <c r="B315" i="1"/>
  <c r="X314" i="1" a="1"/>
  <c r="X314" i="1" s="1"/>
  <c r="Y314" i="1" s="1"/>
  <c r="W314" i="1" a="1"/>
  <c r="W314" i="1" s="1"/>
  <c r="V314" i="1" a="1"/>
  <c r="V314" i="1" s="1"/>
  <c r="U314" i="1"/>
  <c r="T314" i="1"/>
  <c r="P314" i="1"/>
  <c r="O314" i="1"/>
  <c r="G314" i="1"/>
  <c r="D314" i="1"/>
  <c r="C314" i="1"/>
  <c r="B314" i="1"/>
  <c r="X313" i="1"/>
  <c r="Y313" i="1" s="1"/>
  <c r="X313" i="1" a="1"/>
  <c r="W313" i="1"/>
  <c r="W313" i="1" a="1"/>
  <c r="V313" i="1"/>
  <c r="V313" i="1" a="1"/>
  <c r="U313" i="1"/>
  <c r="T313" i="1"/>
  <c r="P313" i="1"/>
  <c r="O313" i="1"/>
  <c r="G313" i="1"/>
  <c r="C313" i="1"/>
  <c r="D313" i="1" s="1"/>
  <c r="B313" i="1"/>
  <c r="X312" i="1" a="1"/>
  <c r="X312" i="1" s="1"/>
  <c r="Y312" i="1" s="1"/>
  <c r="W312" i="1" a="1"/>
  <c r="W312" i="1" s="1"/>
  <c r="V312" i="1" a="1"/>
  <c r="V312" i="1" s="1"/>
  <c r="U312" i="1"/>
  <c r="T312" i="1"/>
  <c r="O312" i="1" s="1"/>
  <c r="P312" i="1"/>
  <c r="G312" i="1"/>
  <c r="D312" i="1"/>
  <c r="C312" i="1"/>
  <c r="B312" i="1"/>
  <c r="X311" i="1" a="1"/>
  <c r="X311" i="1" s="1"/>
  <c r="Y311" i="1" s="1"/>
  <c r="W311" i="1"/>
  <c r="W311" i="1" a="1"/>
  <c r="V311" i="1"/>
  <c r="V311" i="1" a="1"/>
  <c r="U311" i="1"/>
  <c r="T311" i="1"/>
  <c r="P311" i="1"/>
  <c r="O311" i="1"/>
  <c r="G311" i="1"/>
  <c r="C311" i="1"/>
  <c r="D311" i="1" s="1"/>
  <c r="B311" i="1"/>
  <c r="X310" i="1" a="1"/>
  <c r="X310" i="1" s="1"/>
  <c r="Y310" i="1" s="1"/>
  <c r="W310" i="1" a="1"/>
  <c r="W310" i="1" s="1"/>
  <c r="V310" i="1" a="1"/>
  <c r="V310" i="1" s="1"/>
  <c r="U310" i="1"/>
  <c r="T310" i="1"/>
  <c r="P310" i="1"/>
  <c r="O310" i="1"/>
  <c r="G310" i="1"/>
  <c r="C310" i="1"/>
  <c r="D310" i="1" s="1"/>
  <c r="B310" i="1"/>
  <c r="X309" i="1"/>
  <c r="Y309" i="1" s="1"/>
  <c r="X309" i="1" a="1"/>
  <c r="W309" i="1" a="1"/>
  <c r="W309" i="1" s="1"/>
  <c r="V309" i="1"/>
  <c r="V309" i="1" a="1"/>
  <c r="U309" i="1"/>
  <c r="T309" i="1"/>
  <c r="O309" i="1" s="1"/>
  <c r="P309" i="1"/>
  <c r="G309" i="1"/>
  <c r="D309" i="1"/>
  <c r="C309" i="1"/>
  <c r="B309" i="1"/>
  <c r="X308" i="1" a="1"/>
  <c r="X308" i="1" s="1"/>
  <c r="Y308" i="1" s="1"/>
  <c r="W308" i="1" a="1"/>
  <c r="W308" i="1" s="1"/>
  <c r="V308" i="1" a="1"/>
  <c r="V308" i="1" s="1"/>
  <c r="U308" i="1"/>
  <c r="T308" i="1"/>
  <c r="O308" i="1" s="1"/>
  <c r="P308" i="1"/>
  <c r="G308" i="1"/>
  <c r="D308" i="1"/>
  <c r="C308" i="1"/>
  <c r="B308" i="1"/>
  <c r="X307" i="1"/>
  <c r="Y307" i="1" s="1"/>
  <c r="X307" i="1" a="1"/>
  <c r="W307" i="1"/>
  <c r="W307" i="1" a="1"/>
  <c r="V307" i="1" a="1"/>
  <c r="V307" i="1" s="1"/>
  <c r="U307" i="1"/>
  <c r="T307" i="1"/>
  <c r="O307" i="1" s="1"/>
  <c r="P307" i="1"/>
  <c r="G307" i="1"/>
  <c r="C307" i="1"/>
  <c r="D307" i="1" s="1"/>
  <c r="B307" i="1"/>
  <c r="X306" i="1" a="1"/>
  <c r="X306" i="1" s="1"/>
  <c r="Y306" i="1" s="1"/>
  <c r="W306" i="1" a="1"/>
  <c r="W306" i="1" s="1"/>
  <c r="V306" i="1" a="1"/>
  <c r="V306" i="1" s="1"/>
  <c r="U306" i="1"/>
  <c r="T306" i="1"/>
  <c r="P306" i="1"/>
  <c r="O306" i="1"/>
  <c r="G306" i="1"/>
  <c r="D306" i="1"/>
  <c r="C306" i="1"/>
  <c r="B306" i="1"/>
  <c r="X305" i="1" a="1"/>
  <c r="X305" i="1" s="1"/>
  <c r="Y305" i="1" s="1"/>
  <c r="W305" i="1"/>
  <c r="W305" i="1" a="1"/>
  <c r="V305" i="1"/>
  <c r="V305" i="1" a="1"/>
  <c r="U305" i="1"/>
  <c r="T305" i="1"/>
  <c r="O305" i="1" s="1"/>
  <c r="P305" i="1"/>
  <c r="G305" i="1"/>
  <c r="D305" i="1"/>
  <c r="C305" i="1"/>
  <c r="B305" i="1"/>
  <c r="Y304" i="1"/>
  <c r="X304" i="1"/>
  <c r="X304" i="1" a="1"/>
  <c r="W304" i="1" a="1"/>
  <c r="W304" i="1" s="1"/>
  <c r="V304" i="1" a="1"/>
  <c r="V304" i="1" s="1"/>
  <c r="U304" i="1"/>
  <c r="T304" i="1"/>
  <c r="P304" i="1"/>
  <c r="O304" i="1"/>
  <c r="G304" i="1"/>
  <c r="D304" i="1"/>
  <c r="C304" i="1"/>
  <c r="B304" i="1"/>
  <c r="X303" i="1"/>
  <c r="Y303" i="1" s="1"/>
  <c r="X303" i="1" a="1"/>
  <c r="W303" i="1" a="1"/>
  <c r="W303" i="1" s="1"/>
  <c r="V303" i="1"/>
  <c r="V303" i="1" a="1"/>
  <c r="U303" i="1"/>
  <c r="T303" i="1"/>
  <c r="P303" i="1"/>
  <c r="O303" i="1"/>
  <c r="G303" i="1"/>
  <c r="C303" i="1"/>
  <c r="D303" i="1" s="1"/>
  <c r="B303" i="1"/>
  <c r="X302" i="1" a="1"/>
  <c r="X302" i="1" s="1"/>
  <c r="Y302" i="1" s="1"/>
  <c r="W302" i="1"/>
  <c r="W302" i="1" a="1"/>
  <c r="V302" i="1" a="1"/>
  <c r="V302" i="1" s="1"/>
  <c r="U302" i="1"/>
  <c r="T302" i="1"/>
  <c r="O302" i="1" s="1"/>
  <c r="P302" i="1"/>
  <c r="G302" i="1"/>
  <c r="D302" i="1"/>
  <c r="C302" i="1"/>
  <c r="B302" i="1"/>
  <c r="X301" i="1" a="1"/>
  <c r="X301" i="1" s="1"/>
  <c r="Y301" i="1" s="1"/>
  <c r="W301" i="1"/>
  <c r="W301" i="1" a="1"/>
  <c r="V301" i="1" a="1"/>
  <c r="V301" i="1" s="1"/>
  <c r="U301" i="1"/>
  <c r="T301" i="1"/>
  <c r="O301" i="1" s="1"/>
  <c r="P301" i="1"/>
  <c r="G301" i="1"/>
  <c r="C301" i="1"/>
  <c r="D301" i="1" s="1"/>
  <c r="B301" i="1"/>
  <c r="X300" i="1" a="1"/>
  <c r="X300" i="1" s="1"/>
  <c r="Y300" i="1" s="1"/>
  <c r="W300" i="1" a="1"/>
  <c r="W300" i="1" s="1"/>
  <c r="V300" i="1"/>
  <c r="V300" i="1" a="1"/>
  <c r="U300" i="1"/>
  <c r="T300" i="1"/>
  <c r="O300" i="1" s="1"/>
  <c r="P300" i="1"/>
  <c r="G300" i="1"/>
  <c r="C300" i="1"/>
  <c r="D300" i="1" s="1"/>
  <c r="B300" i="1"/>
  <c r="X299" i="1"/>
  <c r="Y299" i="1" s="1"/>
  <c r="X299" i="1" a="1"/>
  <c r="W299" i="1"/>
  <c r="W299" i="1" a="1"/>
  <c r="V299" i="1"/>
  <c r="V299" i="1" a="1"/>
  <c r="U299" i="1"/>
  <c r="T299" i="1"/>
  <c r="O299" i="1" s="1"/>
  <c r="P299" i="1"/>
  <c r="G299" i="1"/>
  <c r="C299" i="1"/>
  <c r="D299" i="1" s="1"/>
  <c r="B299" i="1"/>
  <c r="X298" i="1" a="1"/>
  <c r="X298" i="1" s="1"/>
  <c r="Y298" i="1" s="1"/>
  <c r="W298" i="1" a="1"/>
  <c r="W298" i="1" s="1"/>
  <c r="V298" i="1" a="1"/>
  <c r="V298" i="1" s="1"/>
  <c r="U298" i="1"/>
  <c r="T298" i="1"/>
  <c r="P298" i="1"/>
  <c r="O298" i="1"/>
  <c r="G298" i="1"/>
  <c r="D298" i="1"/>
  <c r="C298" i="1"/>
  <c r="B298" i="1"/>
  <c r="X297" i="1"/>
  <c r="Y297" i="1" s="1"/>
  <c r="X297" i="1" a="1"/>
  <c r="W297" i="1"/>
  <c r="W297" i="1" a="1"/>
  <c r="V297" i="1"/>
  <c r="V297" i="1" a="1"/>
  <c r="U297" i="1"/>
  <c r="T297" i="1"/>
  <c r="P297" i="1"/>
  <c r="O297" i="1"/>
  <c r="G297" i="1"/>
  <c r="C297" i="1"/>
  <c r="D297" i="1" s="1"/>
  <c r="B297" i="1"/>
  <c r="X296" i="1" a="1"/>
  <c r="X296" i="1" s="1"/>
  <c r="Y296" i="1" s="1"/>
  <c r="W296" i="1" a="1"/>
  <c r="W296" i="1" s="1"/>
  <c r="V296" i="1" a="1"/>
  <c r="V296" i="1" s="1"/>
  <c r="U296" i="1"/>
  <c r="T296" i="1"/>
  <c r="O296" i="1" s="1"/>
  <c r="P296" i="1"/>
  <c r="G296" i="1"/>
  <c r="D296" i="1"/>
  <c r="C296" i="1"/>
  <c r="B296" i="1"/>
  <c r="X295" i="1" a="1"/>
  <c r="X295" i="1" s="1"/>
  <c r="Y295" i="1" s="1"/>
  <c r="W295" i="1"/>
  <c r="W295" i="1" a="1"/>
  <c r="V295" i="1"/>
  <c r="V295" i="1" a="1"/>
  <c r="U295" i="1"/>
  <c r="T295" i="1"/>
  <c r="P295" i="1"/>
  <c r="O295" i="1"/>
  <c r="G295" i="1"/>
  <c r="C295" i="1"/>
  <c r="D295" i="1" s="1"/>
  <c r="B295" i="1"/>
  <c r="X294" i="1" a="1"/>
  <c r="X294" i="1" s="1"/>
  <c r="Y294" i="1" s="1"/>
  <c r="W294" i="1" a="1"/>
  <c r="W294" i="1" s="1"/>
  <c r="V294" i="1" a="1"/>
  <c r="V294" i="1" s="1"/>
  <c r="U294" i="1"/>
  <c r="T294" i="1"/>
  <c r="P294" i="1"/>
  <c r="O294" i="1"/>
  <c r="G294" i="1"/>
  <c r="C294" i="1"/>
  <c r="D294" i="1" s="1"/>
  <c r="B294" i="1"/>
  <c r="X293" i="1"/>
  <c r="Y293" i="1" s="1"/>
  <c r="X293" i="1" a="1"/>
  <c r="W293" i="1" a="1"/>
  <c r="W293" i="1" s="1"/>
  <c r="V293" i="1"/>
  <c r="V293" i="1" a="1"/>
  <c r="U293" i="1"/>
  <c r="T293" i="1"/>
  <c r="O293" i="1" s="1"/>
  <c r="P293" i="1"/>
  <c r="G293" i="1"/>
  <c r="D293" i="1"/>
  <c r="C293" i="1"/>
  <c r="B293" i="1"/>
  <c r="X292" i="1" a="1"/>
  <c r="X292" i="1" s="1"/>
  <c r="Y292" i="1" s="1"/>
  <c r="W292" i="1" a="1"/>
  <c r="W292" i="1" s="1"/>
  <c r="V292" i="1" a="1"/>
  <c r="V292" i="1" s="1"/>
  <c r="U292" i="1"/>
  <c r="T292" i="1"/>
  <c r="O292" i="1" s="1"/>
  <c r="P292" i="1"/>
  <c r="G292" i="1"/>
  <c r="D292" i="1"/>
  <c r="C292" i="1"/>
  <c r="B292" i="1"/>
  <c r="X291" i="1"/>
  <c r="Y291" i="1" s="1"/>
  <c r="X291" i="1" a="1"/>
  <c r="W291" i="1"/>
  <c r="W291" i="1" a="1"/>
  <c r="V291" i="1" a="1"/>
  <c r="V291" i="1" s="1"/>
  <c r="U291" i="1"/>
  <c r="T291" i="1"/>
  <c r="O291" i="1" s="1"/>
  <c r="P291" i="1"/>
  <c r="G291" i="1"/>
  <c r="C291" i="1"/>
  <c r="D291" i="1" s="1"/>
  <c r="B291" i="1"/>
  <c r="X290" i="1" a="1"/>
  <c r="X290" i="1" s="1"/>
  <c r="W290" i="1" a="1"/>
  <c r="W290" i="1" s="1"/>
  <c r="V290" i="1" a="1"/>
  <c r="V290" i="1" s="1"/>
  <c r="U290" i="1"/>
  <c r="T290" i="1"/>
  <c r="P290" i="1"/>
  <c r="O290" i="1"/>
  <c r="G290" i="1"/>
  <c r="D290" i="1"/>
  <c r="C290" i="1"/>
  <c r="B290" i="1"/>
  <c r="X289" i="1" a="1"/>
  <c r="X289" i="1" s="1"/>
  <c r="Y289" i="1" s="1"/>
  <c r="W289" i="1"/>
  <c r="W289" i="1" a="1"/>
  <c r="V289" i="1"/>
  <c r="V289" i="1" a="1"/>
  <c r="U289" i="1"/>
  <c r="T289" i="1"/>
  <c r="O289" i="1" s="1"/>
  <c r="P289" i="1"/>
  <c r="G289" i="1"/>
  <c r="D289" i="1"/>
  <c r="C289" i="1"/>
  <c r="B289" i="1"/>
  <c r="X288" i="1"/>
  <c r="X288" i="1" a="1"/>
  <c r="W288" i="1" a="1"/>
  <c r="W288" i="1" s="1"/>
  <c r="Y288" i="1" s="1"/>
  <c r="V288" i="1" a="1"/>
  <c r="V288" i="1" s="1"/>
  <c r="U288" i="1"/>
  <c r="T288" i="1"/>
  <c r="P288" i="1"/>
  <c r="O288" i="1"/>
  <c r="G288" i="1"/>
  <c r="D288" i="1"/>
  <c r="C288" i="1"/>
  <c r="B288" i="1"/>
  <c r="X287" i="1"/>
  <c r="Y287" i="1" s="1"/>
  <c r="X287" i="1" a="1"/>
  <c r="W287" i="1" a="1"/>
  <c r="W287" i="1" s="1"/>
  <c r="V287" i="1"/>
  <c r="V287" i="1" a="1"/>
  <c r="U287" i="1"/>
  <c r="T287" i="1"/>
  <c r="P287" i="1"/>
  <c r="O287" i="1"/>
  <c r="G287" i="1"/>
  <c r="C287" i="1"/>
  <c r="D287" i="1" s="1"/>
  <c r="B287" i="1"/>
  <c r="X286" i="1" a="1"/>
  <c r="X286" i="1" s="1"/>
  <c r="Y286" i="1" s="1"/>
  <c r="W286" i="1"/>
  <c r="W286" i="1" a="1"/>
  <c r="V286" i="1" a="1"/>
  <c r="V286" i="1" s="1"/>
  <c r="U286" i="1"/>
  <c r="T286" i="1"/>
  <c r="O286" i="1" s="1"/>
  <c r="P286" i="1"/>
  <c r="G286" i="1"/>
  <c r="D286" i="1"/>
  <c r="C286" i="1"/>
  <c r="B286" i="1"/>
  <c r="X285" i="1"/>
  <c r="X285" i="1" a="1"/>
  <c r="W285" i="1"/>
  <c r="Y285" i="1" s="1"/>
  <c r="W285" i="1" a="1"/>
  <c r="V285" i="1" a="1"/>
  <c r="V285" i="1" s="1"/>
  <c r="U285" i="1"/>
  <c r="T285" i="1"/>
  <c r="O285" i="1" s="1"/>
  <c r="P285" i="1"/>
  <c r="G285" i="1"/>
  <c r="C285" i="1"/>
  <c r="D285" i="1" s="1"/>
  <c r="B285" i="1"/>
  <c r="X284" i="1" a="1"/>
  <c r="X284" i="1" s="1"/>
  <c r="Y284" i="1" s="1"/>
  <c r="W284" i="1" a="1"/>
  <c r="W284" i="1" s="1"/>
  <c r="V284" i="1"/>
  <c r="V284" i="1" a="1"/>
  <c r="U284" i="1"/>
  <c r="T284" i="1"/>
  <c r="O284" i="1" s="1"/>
  <c r="P284" i="1"/>
  <c r="G284" i="1"/>
  <c r="C284" i="1"/>
  <c r="D284" i="1" s="1"/>
  <c r="B284" i="1"/>
  <c r="X283" i="1"/>
  <c r="Y283" i="1" s="1"/>
  <c r="X283" i="1" a="1"/>
  <c r="W283" i="1"/>
  <c r="W283" i="1" a="1"/>
  <c r="V283" i="1"/>
  <c r="V283" i="1" a="1"/>
  <c r="U283" i="1"/>
  <c r="T283" i="1"/>
  <c r="O283" i="1" s="1"/>
  <c r="P283" i="1"/>
  <c r="G283" i="1"/>
  <c r="C283" i="1"/>
  <c r="D283" i="1" s="1"/>
  <c r="B283" i="1"/>
  <c r="X282" i="1" a="1"/>
  <c r="X282" i="1" s="1"/>
  <c r="Y282" i="1" s="1"/>
  <c r="W282" i="1" a="1"/>
  <c r="W282" i="1" s="1"/>
  <c r="V282" i="1" a="1"/>
  <c r="V282" i="1" s="1"/>
  <c r="U282" i="1"/>
  <c r="T282" i="1"/>
  <c r="P282" i="1"/>
  <c r="O282" i="1"/>
  <c r="G282" i="1"/>
  <c r="D282" i="1"/>
  <c r="C282" i="1"/>
  <c r="B282" i="1"/>
  <c r="X281" i="1"/>
  <c r="Y281" i="1" s="1"/>
  <c r="X281" i="1" a="1"/>
  <c r="W281" i="1"/>
  <c r="W281" i="1" a="1"/>
  <c r="V281" i="1"/>
  <c r="V281" i="1" a="1"/>
  <c r="U281" i="1"/>
  <c r="T281" i="1"/>
  <c r="P281" i="1"/>
  <c r="O281" i="1"/>
  <c r="G281" i="1"/>
  <c r="C281" i="1"/>
  <c r="D281" i="1" s="1"/>
  <c r="B281" i="1"/>
  <c r="X280" i="1" a="1"/>
  <c r="X280" i="1" s="1"/>
  <c r="W280" i="1" a="1"/>
  <c r="W280" i="1" s="1"/>
  <c r="V280" i="1" a="1"/>
  <c r="V280" i="1" s="1"/>
  <c r="U280" i="1"/>
  <c r="T280" i="1"/>
  <c r="O280" i="1" s="1"/>
  <c r="P280" i="1"/>
  <c r="G280" i="1"/>
  <c r="D280" i="1"/>
  <c r="C280" i="1"/>
  <c r="B280" i="1"/>
  <c r="X279" i="1" a="1"/>
  <c r="X279" i="1" s="1"/>
  <c r="Y279" i="1" s="1"/>
  <c r="W279" i="1"/>
  <c r="W279" i="1" a="1"/>
  <c r="V279" i="1"/>
  <c r="V279" i="1" a="1"/>
  <c r="U279" i="1"/>
  <c r="T279" i="1"/>
  <c r="P279" i="1"/>
  <c r="O279" i="1"/>
  <c r="G279" i="1"/>
  <c r="C279" i="1"/>
  <c r="D279" i="1" s="1"/>
  <c r="B279" i="1"/>
  <c r="X278" i="1" a="1"/>
  <c r="X278" i="1" s="1"/>
  <c r="Y278" i="1" s="1"/>
  <c r="W278" i="1" a="1"/>
  <c r="W278" i="1" s="1"/>
  <c r="V278" i="1" a="1"/>
  <c r="V278" i="1" s="1"/>
  <c r="U278" i="1"/>
  <c r="T278" i="1"/>
  <c r="P278" i="1"/>
  <c r="O278" i="1"/>
  <c r="G278" i="1"/>
  <c r="C278" i="1"/>
  <c r="D278" i="1" s="1"/>
  <c r="B278" i="1"/>
  <c r="X277" i="1"/>
  <c r="Y277" i="1" s="1"/>
  <c r="X277" i="1" a="1"/>
  <c r="W277" i="1" a="1"/>
  <c r="W277" i="1" s="1"/>
  <c r="V277" i="1"/>
  <c r="V277" i="1" a="1"/>
  <c r="U277" i="1"/>
  <c r="T277" i="1"/>
  <c r="O277" i="1" s="1"/>
  <c r="P277" i="1"/>
  <c r="G277" i="1"/>
  <c r="D277" i="1"/>
  <c r="C277" i="1"/>
  <c r="B277" i="1"/>
  <c r="X276" i="1" a="1"/>
  <c r="X276" i="1" s="1"/>
  <c r="Y276" i="1" s="1"/>
  <c r="W276" i="1" a="1"/>
  <c r="W276" i="1" s="1"/>
  <c r="V276" i="1" a="1"/>
  <c r="V276" i="1" s="1"/>
  <c r="U276" i="1"/>
  <c r="T276" i="1"/>
  <c r="O276" i="1" s="1"/>
  <c r="P276" i="1"/>
  <c r="G276" i="1"/>
  <c r="D276" i="1"/>
  <c r="C276" i="1"/>
  <c r="B276" i="1"/>
  <c r="X275" i="1"/>
  <c r="Y275" i="1" s="1"/>
  <c r="X275" i="1" a="1"/>
  <c r="W275" i="1"/>
  <c r="W275" i="1" a="1"/>
  <c r="V275" i="1" a="1"/>
  <c r="V275" i="1" s="1"/>
  <c r="U275" i="1"/>
  <c r="T275" i="1"/>
  <c r="O275" i="1" s="1"/>
  <c r="P275" i="1"/>
  <c r="G275" i="1"/>
  <c r="C275" i="1"/>
  <c r="D275" i="1" s="1"/>
  <c r="B275" i="1"/>
  <c r="X274" i="1" a="1"/>
  <c r="X274" i="1" s="1"/>
  <c r="Y274" i="1" s="1"/>
  <c r="W274" i="1" a="1"/>
  <c r="W274" i="1" s="1"/>
  <c r="V274" i="1" a="1"/>
  <c r="V274" i="1" s="1"/>
  <c r="U274" i="1"/>
  <c r="T274" i="1"/>
  <c r="P274" i="1"/>
  <c r="O274" i="1"/>
  <c r="G274" i="1"/>
  <c r="D274" i="1"/>
  <c r="C274" i="1"/>
  <c r="B274" i="1"/>
  <c r="X273" i="1" a="1"/>
  <c r="X273" i="1" s="1"/>
  <c r="Y273" i="1" s="1"/>
  <c r="W273" i="1"/>
  <c r="W273" i="1" a="1"/>
  <c r="V273" i="1"/>
  <c r="V273" i="1" a="1"/>
  <c r="U273" i="1"/>
  <c r="T273" i="1"/>
  <c r="O273" i="1" s="1"/>
  <c r="P273" i="1"/>
  <c r="G273" i="1"/>
  <c r="D273" i="1"/>
  <c r="C273" i="1"/>
  <c r="B273" i="1"/>
  <c r="X272" i="1"/>
  <c r="X272" i="1" a="1"/>
  <c r="W272" i="1" a="1"/>
  <c r="W272" i="1" s="1"/>
  <c r="Y272" i="1" s="1"/>
  <c r="V272" i="1" a="1"/>
  <c r="V272" i="1" s="1"/>
  <c r="U272" i="1"/>
  <c r="T272" i="1"/>
  <c r="P272" i="1"/>
  <c r="O272" i="1"/>
  <c r="G272" i="1"/>
  <c r="D272" i="1"/>
  <c r="C272" i="1"/>
  <c r="B272" i="1"/>
  <c r="X271" i="1"/>
  <c r="X271" i="1" a="1"/>
  <c r="W271" i="1" a="1"/>
  <c r="W271" i="1" s="1"/>
  <c r="V271" i="1"/>
  <c r="V271" i="1" a="1"/>
  <c r="U271" i="1"/>
  <c r="T271" i="1"/>
  <c r="P271" i="1"/>
  <c r="O271" i="1"/>
  <c r="G271" i="1"/>
  <c r="C271" i="1"/>
  <c r="D271" i="1" s="1"/>
  <c r="B271" i="1"/>
  <c r="X270" i="1" a="1"/>
  <c r="X270" i="1" s="1"/>
  <c r="Y270" i="1" s="1"/>
  <c r="W270" i="1"/>
  <c r="W270" i="1" a="1"/>
  <c r="V270" i="1" a="1"/>
  <c r="V270" i="1" s="1"/>
  <c r="U270" i="1"/>
  <c r="T270" i="1"/>
  <c r="O270" i="1" s="1"/>
  <c r="P270" i="1"/>
  <c r="G270" i="1"/>
  <c r="D270" i="1"/>
  <c r="C270" i="1"/>
  <c r="B270" i="1"/>
  <c r="Y269" i="1"/>
  <c r="X269" i="1"/>
  <c r="X269" i="1" a="1"/>
  <c r="W269" i="1"/>
  <c r="W269" i="1" a="1"/>
  <c r="V269" i="1" a="1"/>
  <c r="V269" i="1" s="1"/>
  <c r="U269" i="1"/>
  <c r="T269" i="1"/>
  <c r="O269" i="1" s="1"/>
  <c r="P269" i="1"/>
  <c r="G269" i="1"/>
  <c r="C269" i="1"/>
  <c r="D269" i="1" s="1"/>
  <c r="B269" i="1"/>
  <c r="X268" i="1" a="1"/>
  <c r="X268" i="1" s="1"/>
  <c r="Y268" i="1" s="1"/>
  <c r="W268" i="1" a="1"/>
  <c r="W268" i="1" s="1"/>
  <c r="V268" i="1"/>
  <c r="V268" i="1" a="1"/>
  <c r="U268" i="1"/>
  <c r="T268" i="1"/>
  <c r="O268" i="1" s="1"/>
  <c r="P268" i="1"/>
  <c r="G268" i="1"/>
  <c r="C268" i="1"/>
  <c r="D268" i="1" s="1"/>
  <c r="B268" i="1"/>
  <c r="X267" i="1"/>
  <c r="Y267" i="1" s="1"/>
  <c r="X267" i="1" a="1"/>
  <c r="W267" i="1"/>
  <c r="W267" i="1" a="1"/>
  <c r="V267" i="1"/>
  <c r="V267" i="1" a="1"/>
  <c r="U267" i="1"/>
  <c r="T267" i="1"/>
  <c r="O267" i="1" s="1"/>
  <c r="P267" i="1"/>
  <c r="G267" i="1"/>
  <c r="C267" i="1"/>
  <c r="D267" i="1" s="1"/>
  <c r="B267" i="1"/>
  <c r="X266" i="1" a="1"/>
  <c r="X266" i="1" s="1"/>
  <c r="Y266" i="1" s="1"/>
  <c r="W266" i="1" a="1"/>
  <c r="W266" i="1" s="1"/>
  <c r="V266" i="1" a="1"/>
  <c r="V266" i="1" s="1"/>
  <c r="U266" i="1"/>
  <c r="T266" i="1"/>
  <c r="P266" i="1"/>
  <c r="O266" i="1"/>
  <c r="G266" i="1"/>
  <c r="D266" i="1"/>
  <c r="C266" i="1"/>
  <c r="B266" i="1"/>
  <c r="X265" i="1"/>
  <c r="Y265" i="1" s="1"/>
  <c r="X265" i="1" a="1"/>
  <c r="W265" i="1"/>
  <c r="W265" i="1" a="1"/>
  <c r="V265" i="1"/>
  <c r="V265" i="1" a="1"/>
  <c r="U265" i="1"/>
  <c r="T265" i="1"/>
  <c r="P265" i="1"/>
  <c r="O265" i="1"/>
  <c r="G265" i="1"/>
  <c r="C265" i="1"/>
  <c r="D265" i="1" s="1"/>
  <c r="B265" i="1"/>
  <c r="X264" i="1" a="1"/>
  <c r="X264" i="1" s="1"/>
  <c r="Y264" i="1" s="1"/>
  <c r="W264" i="1" a="1"/>
  <c r="W264" i="1" s="1"/>
  <c r="V264" i="1" a="1"/>
  <c r="V264" i="1" s="1"/>
  <c r="U264" i="1"/>
  <c r="T264" i="1"/>
  <c r="O264" i="1" s="1"/>
  <c r="P264" i="1"/>
  <c r="G264" i="1"/>
  <c r="D264" i="1"/>
  <c r="C264" i="1"/>
  <c r="B264" i="1"/>
  <c r="X263" i="1" a="1"/>
  <c r="X263" i="1" s="1"/>
  <c r="Y263" i="1" s="1"/>
  <c r="W263" i="1"/>
  <c r="W263" i="1" a="1"/>
  <c r="V263" i="1"/>
  <c r="V263" i="1" a="1"/>
  <c r="U263" i="1"/>
  <c r="T263" i="1"/>
  <c r="P263" i="1"/>
  <c r="O263" i="1"/>
  <c r="G263" i="1"/>
  <c r="C263" i="1"/>
  <c r="D263" i="1" s="1"/>
  <c r="B263" i="1"/>
  <c r="X262" i="1" a="1"/>
  <c r="X262" i="1" s="1"/>
  <c r="Y262" i="1" s="1"/>
  <c r="W262" i="1" a="1"/>
  <c r="W262" i="1" s="1"/>
  <c r="V262" i="1" a="1"/>
  <c r="V262" i="1" s="1"/>
  <c r="U262" i="1"/>
  <c r="T262" i="1"/>
  <c r="P262" i="1"/>
  <c r="O262" i="1"/>
  <c r="G262" i="1"/>
  <c r="C262" i="1"/>
  <c r="D262" i="1" s="1"/>
  <c r="B262" i="1"/>
  <c r="X261" i="1"/>
  <c r="Y261" i="1" s="1"/>
  <c r="X261" i="1" a="1"/>
  <c r="W261" i="1" a="1"/>
  <c r="W261" i="1" s="1"/>
  <c r="V261" i="1"/>
  <c r="V261" i="1" a="1"/>
  <c r="U261" i="1"/>
  <c r="T261" i="1"/>
  <c r="O261" i="1" s="1"/>
  <c r="P261" i="1"/>
  <c r="G261" i="1"/>
  <c r="D261" i="1"/>
  <c r="C261" i="1"/>
  <c r="B261" i="1"/>
  <c r="X260" i="1" a="1"/>
  <c r="X260" i="1" s="1"/>
  <c r="Y260" i="1" s="1"/>
  <c r="W260" i="1" a="1"/>
  <c r="W260" i="1" s="1"/>
  <c r="V260" i="1" a="1"/>
  <c r="V260" i="1" s="1"/>
  <c r="U260" i="1"/>
  <c r="T260" i="1"/>
  <c r="O260" i="1" s="1"/>
  <c r="P260" i="1"/>
  <c r="G260" i="1"/>
  <c r="D260" i="1"/>
  <c r="C260" i="1"/>
  <c r="B260" i="1"/>
  <c r="X259" i="1"/>
  <c r="Y259" i="1" s="1"/>
  <c r="X259" i="1" a="1"/>
  <c r="W259" i="1"/>
  <c r="W259" i="1" a="1"/>
  <c r="V259" i="1" a="1"/>
  <c r="V259" i="1" s="1"/>
  <c r="U259" i="1"/>
  <c r="T259" i="1"/>
  <c r="O259" i="1" s="1"/>
  <c r="P259" i="1"/>
  <c r="G259" i="1"/>
  <c r="C259" i="1"/>
  <c r="D259" i="1" s="1"/>
  <c r="B259" i="1"/>
  <c r="X258" i="1" a="1"/>
  <c r="X258" i="1" s="1"/>
  <c r="Y258" i="1" s="1"/>
  <c r="W258" i="1" a="1"/>
  <c r="W258" i="1" s="1"/>
  <c r="V258" i="1" a="1"/>
  <c r="V258" i="1" s="1"/>
  <c r="U258" i="1"/>
  <c r="T258" i="1"/>
  <c r="P258" i="1"/>
  <c r="O258" i="1"/>
  <c r="G258" i="1"/>
  <c r="D258" i="1"/>
  <c r="C258" i="1"/>
  <c r="B258" i="1"/>
  <c r="X257" i="1" a="1"/>
  <c r="X257" i="1" s="1"/>
  <c r="Y257" i="1" s="1"/>
  <c r="W257" i="1"/>
  <c r="W257" i="1" a="1"/>
  <c r="V257" i="1"/>
  <c r="V257" i="1" a="1"/>
  <c r="U257" i="1"/>
  <c r="T257" i="1"/>
  <c r="O257" i="1" s="1"/>
  <c r="P257" i="1"/>
  <c r="G257" i="1"/>
  <c r="D257" i="1"/>
  <c r="C257" i="1"/>
  <c r="B257" i="1"/>
  <c r="X256" i="1" a="1"/>
  <c r="X256" i="1" s="1"/>
  <c r="Y256" i="1" s="1"/>
  <c r="W256" i="1" a="1"/>
  <c r="W256" i="1" s="1"/>
  <c r="V256" i="1" a="1"/>
  <c r="V256" i="1" s="1"/>
  <c r="U256" i="1"/>
  <c r="T256" i="1"/>
  <c r="P256" i="1"/>
  <c r="O256" i="1"/>
  <c r="G256" i="1"/>
  <c r="D256" i="1"/>
  <c r="C256" i="1"/>
  <c r="B256" i="1"/>
  <c r="X255" i="1"/>
  <c r="Y255" i="1" s="1"/>
  <c r="X255" i="1" a="1"/>
  <c r="W255" i="1" a="1"/>
  <c r="W255" i="1" s="1"/>
  <c r="V255" i="1"/>
  <c r="V255" i="1" a="1"/>
  <c r="U255" i="1"/>
  <c r="T255" i="1"/>
  <c r="P255" i="1"/>
  <c r="O255" i="1"/>
  <c r="G255" i="1"/>
  <c r="C255" i="1"/>
  <c r="D255" i="1" s="1"/>
  <c r="B255" i="1"/>
  <c r="X254" i="1" a="1"/>
  <c r="X254" i="1" s="1"/>
  <c r="Y254" i="1" s="1"/>
  <c r="W254" i="1"/>
  <c r="W254" i="1" a="1"/>
  <c r="V254" i="1" a="1"/>
  <c r="V254" i="1" s="1"/>
  <c r="U254" i="1"/>
  <c r="T254" i="1"/>
  <c r="O254" i="1" s="1"/>
  <c r="P254" i="1"/>
  <c r="G254" i="1"/>
  <c r="D254" i="1"/>
  <c r="C254" i="1"/>
  <c r="B254" i="1"/>
  <c r="Y253" i="1"/>
  <c r="X253" i="1"/>
  <c r="X253" i="1" a="1"/>
  <c r="W253" i="1"/>
  <c r="W253" i="1" a="1"/>
  <c r="V253" i="1" a="1"/>
  <c r="V253" i="1" s="1"/>
  <c r="U253" i="1"/>
  <c r="T253" i="1"/>
  <c r="O253" i="1" s="1"/>
  <c r="P253" i="1"/>
  <c r="G253" i="1"/>
  <c r="C253" i="1"/>
  <c r="D253" i="1" s="1"/>
  <c r="B253" i="1"/>
  <c r="X252" i="1" a="1"/>
  <c r="X252" i="1" s="1"/>
  <c r="Y252" i="1" s="1"/>
  <c r="W252" i="1" a="1"/>
  <c r="W252" i="1" s="1"/>
  <c r="V252" i="1"/>
  <c r="V252" i="1" a="1"/>
  <c r="U252" i="1"/>
  <c r="T252" i="1"/>
  <c r="O252" i="1" s="1"/>
  <c r="P252" i="1"/>
  <c r="G252" i="1"/>
  <c r="C252" i="1"/>
  <c r="D252" i="1" s="1"/>
  <c r="B252" i="1"/>
  <c r="X251" i="1"/>
  <c r="Y251" i="1" s="1"/>
  <c r="X251" i="1" a="1"/>
  <c r="W251" i="1"/>
  <c r="W251" i="1" a="1"/>
  <c r="V251" i="1"/>
  <c r="V251" i="1" a="1"/>
  <c r="U251" i="1"/>
  <c r="T251" i="1"/>
  <c r="O251" i="1" s="1"/>
  <c r="P251" i="1"/>
  <c r="G251" i="1"/>
  <c r="C251" i="1"/>
  <c r="D251" i="1" s="1"/>
  <c r="B251" i="1"/>
  <c r="X250" i="1" a="1"/>
  <c r="X250" i="1" s="1"/>
  <c r="Y250" i="1" s="1"/>
  <c r="W250" i="1" a="1"/>
  <c r="W250" i="1" s="1"/>
  <c r="V250" i="1" a="1"/>
  <c r="V250" i="1" s="1"/>
  <c r="U250" i="1"/>
  <c r="T250" i="1"/>
  <c r="P250" i="1"/>
  <c r="O250" i="1"/>
  <c r="G250" i="1"/>
  <c r="D250" i="1"/>
  <c r="C250" i="1"/>
  <c r="B250" i="1"/>
  <c r="X249" i="1"/>
  <c r="Y249" i="1" s="1"/>
  <c r="X249" i="1" a="1"/>
  <c r="W249" i="1"/>
  <c r="W249" i="1" a="1"/>
  <c r="V249" i="1"/>
  <c r="V249" i="1" a="1"/>
  <c r="U249" i="1"/>
  <c r="T249" i="1"/>
  <c r="P249" i="1"/>
  <c r="O249" i="1"/>
  <c r="G249" i="1"/>
  <c r="C249" i="1"/>
  <c r="D249" i="1" s="1"/>
  <c r="B249" i="1"/>
  <c r="X248" i="1" a="1"/>
  <c r="X248" i="1" s="1"/>
  <c r="Y248" i="1" s="1"/>
  <c r="W248" i="1" a="1"/>
  <c r="W248" i="1" s="1"/>
  <c r="V248" i="1" a="1"/>
  <c r="V248" i="1" s="1"/>
  <c r="U248" i="1"/>
  <c r="T248" i="1"/>
  <c r="O248" i="1" s="1"/>
  <c r="P248" i="1"/>
  <c r="G248" i="1"/>
  <c r="D248" i="1"/>
  <c r="C248" i="1"/>
  <c r="B248" i="1"/>
  <c r="X247" i="1" a="1"/>
  <c r="X247" i="1" s="1"/>
  <c r="Y247" i="1" s="1"/>
  <c r="W247" i="1"/>
  <c r="W247" i="1" a="1"/>
  <c r="V247" i="1"/>
  <c r="V247" i="1" a="1"/>
  <c r="U247" i="1"/>
  <c r="T247" i="1"/>
  <c r="P247" i="1"/>
  <c r="O247" i="1"/>
  <c r="G247" i="1"/>
  <c r="C247" i="1"/>
  <c r="D247" i="1" s="1"/>
  <c r="B247" i="1"/>
  <c r="X246" i="1" a="1"/>
  <c r="X246" i="1" s="1"/>
  <c r="Y246" i="1" s="1"/>
  <c r="W246" i="1" a="1"/>
  <c r="W246" i="1" s="1"/>
  <c r="V246" i="1" a="1"/>
  <c r="V246" i="1" s="1"/>
  <c r="U246" i="1"/>
  <c r="T246" i="1"/>
  <c r="P246" i="1"/>
  <c r="O246" i="1"/>
  <c r="G246" i="1"/>
  <c r="C246" i="1"/>
  <c r="D246" i="1" s="1"/>
  <c r="B246" i="1"/>
  <c r="X245" i="1"/>
  <c r="Y245" i="1" s="1"/>
  <c r="X245" i="1" a="1"/>
  <c r="W245" i="1" a="1"/>
  <c r="W245" i="1" s="1"/>
  <c r="V245" i="1"/>
  <c r="V245" i="1" a="1"/>
  <c r="U245" i="1"/>
  <c r="T245" i="1"/>
  <c r="O245" i="1" s="1"/>
  <c r="P245" i="1"/>
  <c r="G245" i="1"/>
  <c r="D245" i="1"/>
  <c r="C245" i="1"/>
  <c r="B245" i="1"/>
  <c r="X244" i="1" a="1"/>
  <c r="X244" i="1" s="1"/>
  <c r="Y244" i="1" s="1"/>
  <c r="W244" i="1" a="1"/>
  <c r="W244" i="1" s="1"/>
  <c r="V244" i="1" a="1"/>
  <c r="V244" i="1" s="1"/>
  <c r="U244" i="1"/>
  <c r="T244" i="1"/>
  <c r="O244" i="1" s="1"/>
  <c r="P244" i="1"/>
  <c r="G244" i="1"/>
  <c r="D244" i="1"/>
  <c r="C244" i="1"/>
  <c r="B244" i="1"/>
  <c r="X243" i="1"/>
  <c r="Y243" i="1" s="1"/>
  <c r="X243" i="1" a="1"/>
  <c r="W243" i="1"/>
  <c r="W243" i="1" a="1"/>
  <c r="V243" i="1" a="1"/>
  <c r="V243" i="1" s="1"/>
  <c r="U243" i="1"/>
  <c r="T243" i="1"/>
  <c r="O243" i="1" s="1"/>
  <c r="P243" i="1"/>
  <c r="N243" i="1"/>
  <c r="G243" i="1"/>
  <c r="D243" i="1"/>
  <c r="C243" i="1"/>
  <c r="B243" i="1"/>
  <c r="X242" i="1"/>
  <c r="Y242" i="1" s="1"/>
  <c r="X242" i="1" a="1"/>
  <c r="W242" i="1"/>
  <c r="W242" i="1" a="1"/>
  <c r="V242" i="1" a="1"/>
  <c r="V242" i="1" s="1"/>
  <c r="U242" i="1"/>
  <c r="T242" i="1"/>
  <c r="O242" i="1" s="1"/>
  <c r="P242" i="1"/>
  <c r="N242" i="1"/>
  <c r="G242" i="1"/>
  <c r="D242" i="1"/>
  <c r="C242" i="1"/>
  <c r="B242" i="1"/>
  <c r="X241" i="1"/>
  <c r="Y241" i="1" s="1"/>
  <c r="X241" i="1" a="1"/>
  <c r="W241" i="1"/>
  <c r="W241" i="1" a="1"/>
  <c r="V241" i="1" a="1"/>
  <c r="V241" i="1" s="1"/>
  <c r="U241" i="1"/>
  <c r="T241" i="1"/>
  <c r="O241" i="1" s="1"/>
  <c r="P241" i="1"/>
  <c r="N241" i="1"/>
  <c r="G241" i="1"/>
  <c r="D241" i="1"/>
  <c r="C241" i="1"/>
  <c r="B241" i="1"/>
  <c r="X240" i="1"/>
  <c r="Y240" i="1" s="1"/>
  <c r="X240" i="1" a="1"/>
  <c r="W240" i="1"/>
  <c r="W240" i="1" a="1"/>
  <c r="V240" i="1" a="1"/>
  <c r="V240" i="1" s="1"/>
  <c r="U240" i="1"/>
  <c r="T240" i="1"/>
  <c r="O240" i="1" s="1"/>
  <c r="P240" i="1"/>
  <c r="N240" i="1"/>
  <c r="G240" i="1"/>
  <c r="D240" i="1"/>
  <c r="C240" i="1"/>
  <c r="B240" i="1"/>
  <c r="X239" i="1"/>
  <c r="Y239" i="1" s="1"/>
  <c r="X239" i="1" a="1"/>
  <c r="W239" i="1"/>
  <c r="W239" i="1" a="1"/>
  <c r="V239" i="1" a="1"/>
  <c r="V239" i="1" s="1"/>
  <c r="U239" i="1"/>
  <c r="T239" i="1"/>
  <c r="O239" i="1" s="1"/>
  <c r="P239" i="1"/>
  <c r="N239" i="1"/>
  <c r="G239" i="1"/>
  <c r="D239" i="1"/>
  <c r="C239" i="1"/>
  <c r="B239" i="1"/>
  <c r="X238" i="1"/>
  <c r="Y238" i="1" s="1"/>
  <c r="X238" i="1" a="1"/>
  <c r="W238" i="1" a="1"/>
  <c r="W238" i="1" s="1"/>
  <c r="V238" i="1" a="1"/>
  <c r="V238" i="1" s="1"/>
  <c r="U238" i="1"/>
  <c r="T238" i="1"/>
  <c r="O238" i="1" s="1"/>
  <c r="P238" i="1"/>
  <c r="N238" i="1"/>
  <c r="G238" i="1"/>
  <c r="D238" i="1"/>
  <c r="C238" i="1"/>
  <c r="B238" i="1"/>
  <c r="X237" i="1" a="1"/>
  <c r="X237" i="1" s="1"/>
  <c r="Y237" i="1" s="1"/>
  <c r="W237" i="1" a="1"/>
  <c r="W237" i="1" s="1"/>
  <c r="V237" i="1" a="1"/>
  <c r="V237" i="1" s="1"/>
  <c r="U237" i="1"/>
  <c r="T237" i="1"/>
  <c r="O237" i="1" s="1"/>
  <c r="P237" i="1"/>
  <c r="N237" i="1"/>
  <c r="G237" i="1"/>
  <c r="D237" i="1"/>
  <c r="C237" i="1"/>
  <c r="B237" i="1"/>
  <c r="X236" i="1" a="1"/>
  <c r="X236" i="1" s="1"/>
  <c r="Y236" i="1" s="1"/>
  <c r="W236" i="1" a="1"/>
  <c r="W236" i="1" s="1"/>
  <c r="V236" i="1" a="1"/>
  <c r="V236" i="1" s="1"/>
  <c r="U236" i="1"/>
  <c r="T236" i="1"/>
  <c r="O236" i="1" s="1"/>
  <c r="P236" i="1"/>
  <c r="N236" i="1"/>
  <c r="G236" i="1"/>
  <c r="D236" i="1"/>
  <c r="C236" i="1"/>
  <c r="B236" i="1"/>
  <c r="X235" i="1" a="1"/>
  <c r="X235" i="1" s="1"/>
  <c r="Y235" i="1" s="1"/>
  <c r="W235" i="1" a="1"/>
  <c r="W235" i="1" s="1"/>
  <c r="V235" i="1" a="1"/>
  <c r="V235" i="1" s="1"/>
  <c r="U235" i="1"/>
  <c r="T235" i="1"/>
  <c r="O235" i="1" s="1"/>
  <c r="P235" i="1"/>
  <c r="N235" i="1"/>
  <c r="G235" i="1"/>
  <c r="D235" i="1"/>
  <c r="C235" i="1"/>
  <c r="B235" i="1"/>
  <c r="X234" i="1" a="1"/>
  <c r="X234" i="1" s="1"/>
  <c r="Y234" i="1" s="1"/>
  <c r="W234" i="1" a="1"/>
  <c r="W234" i="1" s="1"/>
  <c r="V234" i="1" a="1"/>
  <c r="V234" i="1" s="1"/>
  <c r="U234" i="1"/>
  <c r="T234" i="1"/>
  <c r="O234" i="1" s="1"/>
  <c r="P234" i="1"/>
  <c r="N234" i="1"/>
  <c r="G234" i="1"/>
  <c r="D234" i="1"/>
  <c r="C234" i="1"/>
  <c r="B234" i="1"/>
  <c r="X233" i="1" a="1"/>
  <c r="X233" i="1" s="1"/>
  <c r="Y233" i="1" s="1"/>
  <c r="W233" i="1" a="1"/>
  <c r="W233" i="1" s="1"/>
  <c r="V233" i="1" a="1"/>
  <c r="V233" i="1" s="1"/>
  <c r="U233" i="1"/>
  <c r="T233" i="1"/>
  <c r="O233" i="1" s="1"/>
  <c r="P233" i="1"/>
  <c r="N233" i="1"/>
  <c r="G233" i="1"/>
  <c r="D233" i="1"/>
  <c r="C233" i="1"/>
  <c r="B233" i="1"/>
  <c r="X232" i="1" a="1"/>
  <c r="X232" i="1" s="1"/>
  <c r="Y232" i="1" s="1"/>
  <c r="W232" i="1" a="1"/>
  <c r="W232" i="1" s="1"/>
  <c r="V232" i="1" a="1"/>
  <c r="V232" i="1" s="1"/>
  <c r="U232" i="1"/>
  <c r="T232" i="1"/>
  <c r="O232" i="1" s="1"/>
  <c r="P232" i="1"/>
  <c r="N232" i="1"/>
  <c r="G232" i="1"/>
  <c r="D232" i="1"/>
  <c r="C232" i="1"/>
  <c r="B232" i="1"/>
  <c r="X231" i="1" a="1"/>
  <c r="X231" i="1" s="1"/>
  <c r="Y231" i="1" s="1"/>
  <c r="W231" i="1" a="1"/>
  <c r="W231" i="1" s="1"/>
  <c r="V231" i="1" a="1"/>
  <c r="V231" i="1" s="1"/>
  <c r="U231" i="1"/>
  <c r="T231" i="1"/>
  <c r="O231" i="1" s="1"/>
  <c r="P231" i="1"/>
  <c r="N231" i="1"/>
  <c r="G231" i="1"/>
  <c r="D231" i="1"/>
  <c r="C231" i="1"/>
  <c r="B231" i="1"/>
  <c r="X230" i="1" a="1"/>
  <c r="X230" i="1" s="1"/>
  <c r="Y230" i="1" s="1"/>
  <c r="W230" i="1" a="1"/>
  <c r="W230" i="1" s="1"/>
  <c r="V230" i="1" a="1"/>
  <c r="V230" i="1" s="1"/>
  <c r="U230" i="1"/>
  <c r="T230" i="1"/>
  <c r="O230" i="1" s="1"/>
  <c r="P230" i="1"/>
  <c r="N230" i="1"/>
  <c r="G230" i="1"/>
  <c r="D230" i="1"/>
  <c r="C230" i="1"/>
  <c r="B230" i="1"/>
  <c r="X229" i="1" a="1"/>
  <c r="X229" i="1" s="1"/>
  <c r="Y229" i="1" s="1"/>
  <c r="W229" i="1" a="1"/>
  <c r="W229" i="1" s="1"/>
  <c r="V229" i="1" a="1"/>
  <c r="V229" i="1" s="1"/>
  <c r="U229" i="1"/>
  <c r="T229" i="1"/>
  <c r="O229" i="1" s="1"/>
  <c r="P229" i="1"/>
  <c r="G229" i="1"/>
  <c r="C229" i="1"/>
  <c r="D229" i="1" s="1"/>
  <c r="B229" i="1"/>
  <c r="X228" i="1" a="1"/>
  <c r="X228" i="1" s="1"/>
  <c r="Y228" i="1" s="1"/>
  <c r="W228" i="1"/>
  <c r="W228" i="1" a="1"/>
  <c r="V228" i="1"/>
  <c r="V228" i="1" a="1"/>
  <c r="U228" i="1"/>
  <c r="T228" i="1"/>
  <c r="P228" i="1"/>
  <c r="O228" i="1"/>
  <c r="G228" i="1"/>
  <c r="D228" i="1"/>
  <c r="C228" i="1"/>
  <c r="B228" i="1"/>
  <c r="X227" i="1" a="1"/>
  <c r="X227" i="1" s="1"/>
  <c r="Y227" i="1" s="1"/>
  <c r="W227" i="1" a="1"/>
  <c r="W227" i="1" s="1"/>
  <c r="V227" i="1" a="1"/>
  <c r="V227" i="1" s="1"/>
  <c r="U227" i="1"/>
  <c r="T227" i="1"/>
  <c r="O227" i="1" s="1"/>
  <c r="P227" i="1"/>
  <c r="G227" i="1"/>
  <c r="C227" i="1"/>
  <c r="D227" i="1" s="1"/>
  <c r="B227" i="1"/>
  <c r="X226" i="1" a="1"/>
  <c r="X226" i="1" s="1"/>
  <c r="Y226" i="1" s="1"/>
  <c r="W226" i="1" a="1"/>
  <c r="W226" i="1" s="1"/>
  <c r="V226" i="1"/>
  <c r="V226" i="1" a="1"/>
  <c r="U226" i="1"/>
  <c r="T226" i="1"/>
  <c r="P226" i="1"/>
  <c r="O226" i="1"/>
  <c r="G226" i="1"/>
  <c r="D226" i="1"/>
  <c r="C226" i="1"/>
  <c r="B226" i="1"/>
  <c r="X225" i="1"/>
  <c r="Y225" i="1" s="1"/>
  <c r="X225" i="1" a="1"/>
  <c r="W225" i="1" a="1"/>
  <c r="W225" i="1" s="1"/>
  <c r="V225" i="1" a="1"/>
  <c r="V225" i="1" s="1"/>
  <c r="U225" i="1"/>
  <c r="T225" i="1"/>
  <c r="P225" i="1"/>
  <c r="O225" i="1"/>
  <c r="G225" i="1"/>
  <c r="C225" i="1"/>
  <c r="D225" i="1" s="1"/>
  <c r="B225" i="1"/>
  <c r="X224" i="1" a="1"/>
  <c r="X224" i="1" s="1"/>
  <c r="Y224" i="1" s="1"/>
  <c r="W224" i="1"/>
  <c r="W224" i="1" a="1"/>
  <c r="V224" i="1" a="1"/>
  <c r="V224" i="1" s="1"/>
  <c r="U224" i="1"/>
  <c r="T224" i="1"/>
  <c r="O224" i="1" s="1"/>
  <c r="P224" i="1"/>
  <c r="G224" i="1"/>
  <c r="D224" i="1"/>
  <c r="C224" i="1"/>
  <c r="B224" i="1"/>
  <c r="X223" i="1"/>
  <c r="Y223" i="1" s="1"/>
  <c r="X223" i="1" a="1"/>
  <c r="W223" i="1"/>
  <c r="W223" i="1" a="1"/>
  <c r="V223" i="1" a="1"/>
  <c r="V223" i="1" s="1"/>
  <c r="U223" i="1"/>
  <c r="T223" i="1"/>
  <c r="O223" i="1" s="1"/>
  <c r="P223" i="1"/>
  <c r="G223" i="1"/>
  <c r="D223" i="1"/>
  <c r="C223" i="1"/>
  <c r="B223" i="1"/>
  <c r="X222" i="1" a="1"/>
  <c r="X222" i="1" s="1"/>
  <c r="Y222" i="1" s="1"/>
  <c r="W222" i="1" a="1"/>
  <c r="W222" i="1" s="1"/>
  <c r="V222" i="1"/>
  <c r="V222" i="1" a="1"/>
  <c r="U222" i="1"/>
  <c r="T222" i="1"/>
  <c r="O222" i="1" s="1"/>
  <c r="P222" i="1"/>
  <c r="G222" i="1"/>
  <c r="C222" i="1"/>
  <c r="D222" i="1" s="1"/>
  <c r="B222" i="1"/>
  <c r="X221" i="1"/>
  <c r="Y221" i="1" s="1"/>
  <c r="X221" i="1" a="1"/>
  <c r="W221" i="1"/>
  <c r="W221" i="1" a="1"/>
  <c r="V221" i="1"/>
  <c r="V221" i="1" a="1"/>
  <c r="U221" i="1"/>
  <c r="T221" i="1"/>
  <c r="P221" i="1"/>
  <c r="O221" i="1"/>
  <c r="G221" i="1"/>
  <c r="D221" i="1"/>
  <c r="C221" i="1"/>
  <c r="B221" i="1"/>
  <c r="X220" i="1" a="1"/>
  <c r="X220" i="1" s="1"/>
  <c r="Y220" i="1" s="1"/>
  <c r="W220" i="1" a="1"/>
  <c r="W220" i="1" s="1"/>
  <c r="V220" i="1" a="1"/>
  <c r="V220" i="1" s="1"/>
  <c r="U220" i="1"/>
  <c r="T220" i="1"/>
  <c r="P220" i="1"/>
  <c r="O220" i="1"/>
  <c r="G220" i="1"/>
  <c r="C220" i="1"/>
  <c r="D220" i="1" s="1"/>
  <c r="B220" i="1"/>
  <c r="Y219" i="1"/>
  <c r="X219" i="1"/>
  <c r="X219" i="1" a="1"/>
  <c r="W219" i="1"/>
  <c r="W219" i="1" a="1"/>
  <c r="V219" i="1"/>
  <c r="V219" i="1" a="1"/>
  <c r="U219" i="1"/>
  <c r="T219" i="1"/>
  <c r="O219" i="1" s="1"/>
  <c r="P219" i="1"/>
  <c r="G219" i="1"/>
  <c r="D219" i="1"/>
  <c r="C219" i="1"/>
  <c r="B219" i="1"/>
  <c r="X218" i="1"/>
  <c r="Y218" i="1" s="1"/>
  <c r="X218" i="1" a="1"/>
  <c r="W218" i="1" a="1"/>
  <c r="W218" i="1" s="1"/>
  <c r="V218" i="1" a="1"/>
  <c r="V218" i="1" s="1"/>
  <c r="U218" i="1"/>
  <c r="T218" i="1"/>
  <c r="O218" i="1" s="1"/>
  <c r="P218" i="1"/>
  <c r="G218" i="1"/>
  <c r="C218" i="1"/>
  <c r="D218" i="1" s="1"/>
  <c r="B218" i="1"/>
  <c r="X217" i="1" a="1"/>
  <c r="X217" i="1" s="1"/>
  <c r="Y217" i="1" s="1"/>
  <c r="W217" i="1"/>
  <c r="W217" i="1" a="1"/>
  <c r="V217" i="1"/>
  <c r="V217" i="1" a="1"/>
  <c r="U217" i="1"/>
  <c r="T217" i="1"/>
  <c r="P217" i="1"/>
  <c r="O217" i="1"/>
  <c r="G217" i="1"/>
  <c r="C217" i="1"/>
  <c r="D217" i="1" s="1"/>
  <c r="B217" i="1"/>
  <c r="X216" i="1"/>
  <c r="Y216" i="1" s="1"/>
  <c r="X216" i="1" a="1"/>
  <c r="W216" i="1"/>
  <c r="W216" i="1" a="1"/>
  <c r="V216" i="1" a="1"/>
  <c r="V216" i="1" s="1"/>
  <c r="U216" i="1"/>
  <c r="T216" i="1"/>
  <c r="P216" i="1"/>
  <c r="O216" i="1"/>
  <c r="G216" i="1"/>
  <c r="C216" i="1"/>
  <c r="D216" i="1" s="1"/>
  <c r="B216" i="1"/>
  <c r="X215" i="1" a="1"/>
  <c r="X215" i="1" s="1"/>
  <c r="Y215" i="1" s="1"/>
  <c r="W215" i="1" a="1"/>
  <c r="W215" i="1" s="1"/>
  <c r="V215" i="1"/>
  <c r="V215" i="1" a="1"/>
  <c r="U215" i="1"/>
  <c r="T215" i="1"/>
  <c r="O215" i="1" s="1"/>
  <c r="P215" i="1"/>
  <c r="G215" i="1"/>
  <c r="D215" i="1"/>
  <c r="C215" i="1"/>
  <c r="B215" i="1"/>
  <c r="X214" i="1"/>
  <c r="Y214" i="1" s="1"/>
  <c r="X214" i="1" a="1"/>
  <c r="W214" i="1"/>
  <c r="W214" i="1" a="1"/>
  <c r="V214" i="1"/>
  <c r="V214" i="1" a="1"/>
  <c r="U214" i="1"/>
  <c r="T214" i="1"/>
  <c r="O214" i="1" s="1"/>
  <c r="P214" i="1"/>
  <c r="G214" i="1"/>
  <c r="D214" i="1"/>
  <c r="C214" i="1"/>
  <c r="B214" i="1"/>
  <c r="X213" i="1" a="1"/>
  <c r="X213" i="1" s="1"/>
  <c r="Y213" i="1" s="1"/>
  <c r="W213" i="1" a="1"/>
  <c r="W213" i="1" s="1"/>
  <c r="V213" i="1" a="1"/>
  <c r="V213" i="1" s="1"/>
  <c r="U213" i="1"/>
  <c r="T213" i="1"/>
  <c r="O213" i="1" s="1"/>
  <c r="P213" i="1"/>
  <c r="G213" i="1"/>
  <c r="C213" i="1"/>
  <c r="D213" i="1" s="1"/>
  <c r="B213" i="1"/>
  <c r="X212" i="1" a="1"/>
  <c r="X212" i="1" s="1"/>
  <c r="Y212" i="1" s="1"/>
  <c r="W212" i="1"/>
  <c r="W212" i="1" a="1"/>
  <c r="V212" i="1"/>
  <c r="V212" i="1" a="1"/>
  <c r="U212" i="1"/>
  <c r="T212" i="1"/>
  <c r="P212" i="1"/>
  <c r="O212" i="1"/>
  <c r="G212" i="1"/>
  <c r="D212" i="1"/>
  <c r="C212" i="1"/>
  <c r="B212" i="1"/>
  <c r="X211" i="1" a="1"/>
  <c r="X211" i="1" s="1"/>
  <c r="Y211" i="1" s="1"/>
  <c r="W211" i="1" a="1"/>
  <c r="W211" i="1" s="1"/>
  <c r="V211" i="1" a="1"/>
  <c r="V211" i="1" s="1"/>
  <c r="U211" i="1"/>
  <c r="T211" i="1"/>
  <c r="O211" i="1" s="1"/>
  <c r="P211" i="1"/>
  <c r="G211" i="1"/>
  <c r="C211" i="1"/>
  <c r="D211" i="1" s="1"/>
  <c r="B211" i="1"/>
  <c r="X210" i="1" a="1"/>
  <c r="X210" i="1" s="1"/>
  <c r="Y210" i="1" s="1"/>
  <c r="W210" i="1" a="1"/>
  <c r="W210" i="1" s="1"/>
  <c r="V210" i="1"/>
  <c r="V210" i="1" a="1"/>
  <c r="U210" i="1"/>
  <c r="T210" i="1"/>
  <c r="P210" i="1"/>
  <c r="O210" i="1"/>
  <c r="G210" i="1"/>
  <c r="D210" i="1"/>
  <c r="C210" i="1"/>
  <c r="B210" i="1"/>
  <c r="X209" i="1"/>
  <c r="Y209" i="1" s="1"/>
  <c r="X209" i="1" a="1"/>
  <c r="W209" i="1" a="1"/>
  <c r="W209" i="1" s="1"/>
  <c r="V209" i="1" a="1"/>
  <c r="V209" i="1" s="1"/>
  <c r="U209" i="1"/>
  <c r="T209" i="1"/>
  <c r="P209" i="1"/>
  <c r="O209" i="1"/>
  <c r="G209" i="1"/>
  <c r="C209" i="1"/>
  <c r="D209" i="1" s="1"/>
  <c r="B209" i="1"/>
  <c r="X208" i="1" a="1"/>
  <c r="X208" i="1" s="1"/>
  <c r="Y208" i="1" s="1"/>
  <c r="W208" i="1" a="1"/>
  <c r="W208" i="1" s="1"/>
  <c r="V208" i="1" a="1"/>
  <c r="V208" i="1" s="1"/>
  <c r="U208" i="1"/>
  <c r="T208" i="1"/>
  <c r="O208" i="1" s="1"/>
  <c r="P208" i="1"/>
  <c r="G208" i="1"/>
  <c r="D208" i="1"/>
  <c r="C208" i="1"/>
  <c r="B208" i="1"/>
  <c r="X207" i="1"/>
  <c r="Y207" i="1" s="1"/>
  <c r="X207" i="1" a="1"/>
  <c r="W207" i="1"/>
  <c r="W207" i="1" a="1"/>
  <c r="V207" i="1" a="1"/>
  <c r="V207" i="1" s="1"/>
  <c r="U207" i="1"/>
  <c r="T207" i="1"/>
  <c r="O207" i="1" s="1"/>
  <c r="P207" i="1"/>
  <c r="G207" i="1"/>
  <c r="D207" i="1"/>
  <c r="C207" i="1"/>
  <c r="B207" i="1"/>
  <c r="X206" i="1" a="1"/>
  <c r="X206" i="1" s="1"/>
  <c r="Y206" i="1" s="1"/>
  <c r="W206" i="1" a="1"/>
  <c r="W206" i="1" s="1"/>
  <c r="V206" i="1" a="1"/>
  <c r="V206" i="1" s="1"/>
  <c r="U206" i="1"/>
  <c r="T206" i="1"/>
  <c r="O206" i="1" s="1"/>
  <c r="P206" i="1"/>
  <c r="G206" i="1"/>
  <c r="C206" i="1"/>
  <c r="D206" i="1" s="1"/>
  <c r="B206" i="1"/>
  <c r="X205" i="1"/>
  <c r="Y205" i="1" s="1"/>
  <c r="X205" i="1" a="1"/>
  <c r="W205" i="1"/>
  <c r="W205" i="1" a="1"/>
  <c r="V205" i="1"/>
  <c r="V205" i="1" a="1"/>
  <c r="U205" i="1"/>
  <c r="T205" i="1"/>
  <c r="P205" i="1"/>
  <c r="O205" i="1"/>
  <c r="G205" i="1"/>
  <c r="D205" i="1"/>
  <c r="C205" i="1"/>
  <c r="B205" i="1"/>
  <c r="X204" i="1" a="1"/>
  <c r="X204" i="1" s="1"/>
  <c r="Y204" i="1" s="1"/>
  <c r="W204" i="1" a="1"/>
  <c r="W204" i="1" s="1"/>
  <c r="V204" i="1" a="1"/>
  <c r="V204" i="1" s="1"/>
  <c r="U204" i="1"/>
  <c r="T204" i="1"/>
  <c r="P204" i="1"/>
  <c r="O204" i="1"/>
  <c r="G204" i="1"/>
  <c r="C204" i="1"/>
  <c r="D204" i="1" s="1"/>
  <c r="B204" i="1"/>
  <c r="Y203" i="1"/>
  <c r="X203" i="1"/>
  <c r="X203" i="1" a="1"/>
  <c r="W203" i="1"/>
  <c r="W203" i="1" a="1"/>
  <c r="V203" i="1"/>
  <c r="V203" i="1" a="1"/>
  <c r="U203" i="1"/>
  <c r="T203" i="1"/>
  <c r="O203" i="1" s="1"/>
  <c r="P203" i="1"/>
  <c r="G203" i="1"/>
  <c r="D203" i="1"/>
  <c r="C203" i="1"/>
  <c r="B203" i="1"/>
  <c r="X202" i="1"/>
  <c r="Y202" i="1" s="1"/>
  <c r="X202" i="1" a="1"/>
  <c r="W202" i="1" a="1"/>
  <c r="W202" i="1" s="1"/>
  <c r="V202" i="1" a="1"/>
  <c r="V202" i="1" s="1"/>
  <c r="U202" i="1"/>
  <c r="T202" i="1"/>
  <c r="O202" i="1" s="1"/>
  <c r="P202" i="1"/>
  <c r="G202" i="1"/>
  <c r="C202" i="1"/>
  <c r="D202" i="1" s="1"/>
  <c r="B202" i="1"/>
  <c r="X201" i="1" a="1"/>
  <c r="X201" i="1" s="1"/>
  <c r="Y201" i="1" s="1"/>
  <c r="W201" i="1"/>
  <c r="W201" i="1" a="1"/>
  <c r="V201" i="1"/>
  <c r="V201" i="1" a="1"/>
  <c r="U201" i="1"/>
  <c r="T201" i="1"/>
  <c r="P201" i="1"/>
  <c r="O201" i="1"/>
  <c r="G201" i="1"/>
  <c r="C201" i="1"/>
  <c r="D201" i="1" s="1"/>
  <c r="B201" i="1"/>
  <c r="X200" i="1"/>
  <c r="Y200" i="1" s="1"/>
  <c r="X200" i="1" a="1"/>
  <c r="W200" i="1"/>
  <c r="W200" i="1" a="1"/>
  <c r="V200" i="1" a="1"/>
  <c r="V200" i="1" s="1"/>
  <c r="U200" i="1"/>
  <c r="T200" i="1"/>
  <c r="P200" i="1"/>
  <c r="O200" i="1"/>
  <c r="G200" i="1"/>
  <c r="C200" i="1"/>
  <c r="D200" i="1" s="1"/>
  <c r="B200" i="1"/>
  <c r="X199" i="1" a="1"/>
  <c r="X199" i="1" s="1"/>
  <c r="Y199" i="1" s="1"/>
  <c r="W199" i="1" a="1"/>
  <c r="W199" i="1" s="1"/>
  <c r="V199" i="1"/>
  <c r="V199" i="1" a="1"/>
  <c r="U199" i="1"/>
  <c r="T199" i="1"/>
  <c r="O199" i="1" s="1"/>
  <c r="P199" i="1"/>
  <c r="G199" i="1"/>
  <c r="D199" i="1"/>
  <c r="C199" i="1"/>
  <c r="B199" i="1"/>
  <c r="X198" i="1"/>
  <c r="Y198" i="1" s="1"/>
  <c r="X198" i="1" a="1"/>
  <c r="W198" i="1"/>
  <c r="W198" i="1" a="1"/>
  <c r="V198" i="1"/>
  <c r="V198" i="1" a="1"/>
  <c r="U198" i="1"/>
  <c r="T198" i="1"/>
  <c r="O198" i="1" s="1"/>
  <c r="P198" i="1"/>
  <c r="G198" i="1"/>
  <c r="D198" i="1"/>
  <c r="C198" i="1"/>
  <c r="B198" i="1"/>
  <c r="X197" i="1" a="1"/>
  <c r="X197" i="1" s="1"/>
  <c r="Y197" i="1" s="1"/>
  <c r="W197" i="1" a="1"/>
  <c r="W197" i="1" s="1"/>
  <c r="V197" i="1" a="1"/>
  <c r="V197" i="1" s="1"/>
  <c r="U197" i="1"/>
  <c r="T197" i="1"/>
  <c r="O197" i="1" s="1"/>
  <c r="P197" i="1"/>
  <c r="G197" i="1"/>
  <c r="C197" i="1"/>
  <c r="D197" i="1" s="1"/>
  <c r="B197" i="1"/>
  <c r="X196" i="1" a="1"/>
  <c r="X196" i="1" s="1"/>
  <c r="Y196" i="1" s="1"/>
  <c r="W196" i="1"/>
  <c r="W196" i="1" a="1"/>
  <c r="V196" i="1"/>
  <c r="V196" i="1" a="1"/>
  <c r="U196" i="1"/>
  <c r="T196" i="1"/>
  <c r="P196" i="1"/>
  <c r="O196" i="1"/>
  <c r="G196" i="1"/>
  <c r="D196" i="1"/>
  <c r="C196" i="1"/>
  <c r="B196" i="1"/>
  <c r="X195" i="1" a="1"/>
  <c r="X195" i="1" s="1"/>
  <c r="Y195" i="1" s="1"/>
  <c r="W195" i="1" a="1"/>
  <c r="W195" i="1" s="1"/>
  <c r="V195" i="1" a="1"/>
  <c r="V195" i="1" s="1"/>
  <c r="U195" i="1"/>
  <c r="T195" i="1"/>
  <c r="O195" i="1" s="1"/>
  <c r="P195" i="1"/>
  <c r="G195" i="1"/>
  <c r="C195" i="1"/>
  <c r="D195" i="1" s="1"/>
  <c r="B195" i="1"/>
  <c r="X194" i="1" a="1"/>
  <c r="X194" i="1" s="1"/>
  <c r="Y194" i="1" s="1"/>
  <c r="W194" i="1" a="1"/>
  <c r="W194" i="1" s="1"/>
  <c r="V194" i="1"/>
  <c r="V194" i="1" a="1"/>
  <c r="U194" i="1"/>
  <c r="T194" i="1"/>
  <c r="P194" i="1"/>
  <c r="O194" i="1"/>
  <c r="G194" i="1"/>
  <c r="D194" i="1"/>
  <c r="C194" i="1"/>
  <c r="B194" i="1"/>
  <c r="X193" i="1"/>
  <c r="Y193" i="1" s="1"/>
  <c r="X193" i="1" a="1"/>
  <c r="W193" i="1" a="1"/>
  <c r="W193" i="1" s="1"/>
  <c r="V193" i="1" a="1"/>
  <c r="V193" i="1" s="1"/>
  <c r="U193" i="1"/>
  <c r="T193" i="1"/>
  <c r="P193" i="1"/>
  <c r="O193" i="1"/>
  <c r="G193" i="1"/>
  <c r="C193" i="1"/>
  <c r="D193" i="1" s="1"/>
  <c r="B193" i="1"/>
  <c r="X192" i="1" a="1"/>
  <c r="X192" i="1" s="1"/>
  <c r="Y192" i="1" s="1"/>
  <c r="W192" i="1" a="1"/>
  <c r="W192" i="1" s="1"/>
  <c r="V192" i="1" a="1"/>
  <c r="V192" i="1" s="1"/>
  <c r="U192" i="1"/>
  <c r="T192" i="1"/>
  <c r="O192" i="1" s="1"/>
  <c r="P192" i="1"/>
  <c r="G192" i="1"/>
  <c r="D192" i="1"/>
  <c r="C192" i="1"/>
  <c r="B192" i="1"/>
  <c r="X191" i="1"/>
  <c r="Y191" i="1" s="1"/>
  <c r="X191" i="1" a="1"/>
  <c r="W191" i="1"/>
  <c r="W191" i="1" a="1"/>
  <c r="V191" i="1" a="1"/>
  <c r="V191" i="1" s="1"/>
  <c r="U191" i="1"/>
  <c r="T191" i="1"/>
  <c r="O191" i="1" s="1"/>
  <c r="P191" i="1"/>
  <c r="G191" i="1"/>
  <c r="D191" i="1"/>
  <c r="C191" i="1"/>
  <c r="B191" i="1"/>
  <c r="X190" i="1" a="1"/>
  <c r="X190" i="1" s="1"/>
  <c r="Y190" i="1" s="1"/>
  <c r="W190" i="1" a="1"/>
  <c r="W190" i="1" s="1"/>
  <c r="V190" i="1" a="1"/>
  <c r="V190" i="1" s="1"/>
  <c r="U190" i="1"/>
  <c r="T190" i="1"/>
  <c r="O190" i="1" s="1"/>
  <c r="P190" i="1"/>
  <c r="G190" i="1"/>
  <c r="C190" i="1"/>
  <c r="D190" i="1" s="1"/>
  <c r="B190" i="1"/>
  <c r="X189" i="1"/>
  <c r="Y189" i="1" s="1"/>
  <c r="X189" i="1" a="1"/>
  <c r="W189" i="1"/>
  <c r="W189" i="1" a="1"/>
  <c r="V189" i="1"/>
  <c r="V189" i="1" a="1"/>
  <c r="U189" i="1"/>
  <c r="T189" i="1"/>
  <c r="P189" i="1"/>
  <c r="O189" i="1"/>
  <c r="G189" i="1"/>
  <c r="D189" i="1"/>
  <c r="C189" i="1"/>
  <c r="B189" i="1"/>
  <c r="X188" i="1" a="1"/>
  <c r="X188" i="1" s="1"/>
  <c r="Y188" i="1" s="1"/>
  <c r="W188" i="1" a="1"/>
  <c r="W188" i="1" s="1"/>
  <c r="V188" i="1" a="1"/>
  <c r="V188" i="1" s="1"/>
  <c r="U188" i="1"/>
  <c r="T188" i="1"/>
  <c r="P188" i="1"/>
  <c r="O188" i="1"/>
  <c r="G188" i="1"/>
  <c r="C188" i="1"/>
  <c r="D188" i="1" s="1"/>
  <c r="B188" i="1"/>
  <c r="Y187" i="1"/>
  <c r="X187" i="1"/>
  <c r="X187" i="1" a="1"/>
  <c r="W187" i="1"/>
  <c r="W187" i="1" a="1"/>
  <c r="V187" i="1"/>
  <c r="V187" i="1" a="1"/>
  <c r="U187" i="1"/>
  <c r="T187" i="1"/>
  <c r="O187" i="1" s="1"/>
  <c r="P187" i="1"/>
  <c r="G187" i="1"/>
  <c r="D187" i="1"/>
  <c r="C187" i="1"/>
  <c r="B187" i="1"/>
  <c r="X186" i="1"/>
  <c r="Y186" i="1" s="1"/>
  <c r="X186" i="1" a="1"/>
  <c r="W186" i="1" a="1"/>
  <c r="W186" i="1" s="1"/>
  <c r="V186" i="1" a="1"/>
  <c r="V186" i="1" s="1"/>
  <c r="U186" i="1"/>
  <c r="T186" i="1"/>
  <c r="O186" i="1" s="1"/>
  <c r="P186" i="1"/>
  <c r="G186" i="1"/>
  <c r="C186" i="1"/>
  <c r="D186" i="1" s="1"/>
  <c r="B186" i="1"/>
  <c r="X185" i="1" a="1"/>
  <c r="X185" i="1" s="1"/>
  <c r="Y185" i="1" s="1"/>
  <c r="W185" i="1"/>
  <c r="W185" i="1" a="1"/>
  <c r="V185" i="1"/>
  <c r="V185" i="1" a="1"/>
  <c r="U185" i="1"/>
  <c r="T185" i="1"/>
  <c r="P185" i="1"/>
  <c r="O185" i="1"/>
  <c r="G185" i="1"/>
  <c r="C185" i="1"/>
  <c r="D185" i="1" s="1"/>
  <c r="B185" i="1"/>
  <c r="X184" i="1"/>
  <c r="Y184" i="1" s="1"/>
  <c r="X184" i="1" a="1"/>
  <c r="W184" i="1"/>
  <c r="W184" i="1" a="1"/>
  <c r="V184" i="1" a="1"/>
  <c r="V184" i="1" s="1"/>
  <c r="U184" i="1"/>
  <c r="T184" i="1"/>
  <c r="P184" i="1"/>
  <c r="O184" i="1"/>
  <c r="G184" i="1"/>
  <c r="D184" i="1"/>
  <c r="C184" i="1"/>
  <c r="B184" i="1"/>
  <c r="X183" i="1" a="1"/>
  <c r="X183" i="1" s="1"/>
  <c r="Y183" i="1" s="1"/>
  <c r="W183" i="1" a="1"/>
  <c r="W183" i="1" s="1"/>
  <c r="V183" i="1"/>
  <c r="V183" i="1" a="1"/>
  <c r="U183" i="1"/>
  <c r="T183" i="1"/>
  <c r="O183" i="1" s="1"/>
  <c r="P183" i="1"/>
  <c r="G183" i="1"/>
  <c r="D183" i="1"/>
  <c r="C183" i="1"/>
  <c r="B183" i="1"/>
  <c r="X182" i="1"/>
  <c r="Y182" i="1" s="1"/>
  <c r="X182" i="1" a="1"/>
  <c r="W182" i="1"/>
  <c r="W182" i="1" a="1"/>
  <c r="V182" i="1"/>
  <c r="V182" i="1" a="1"/>
  <c r="U182" i="1"/>
  <c r="T182" i="1"/>
  <c r="O182" i="1" s="1"/>
  <c r="P182" i="1"/>
  <c r="G182" i="1"/>
  <c r="D182" i="1"/>
  <c r="C182" i="1"/>
  <c r="B182" i="1"/>
  <c r="X181" i="1" a="1"/>
  <c r="X181" i="1" s="1"/>
  <c r="Y181" i="1" s="1"/>
  <c r="W181" i="1" a="1"/>
  <c r="W181" i="1" s="1"/>
  <c r="V181" i="1" a="1"/>
  <c r="V181" i="1" s="1"/>
  <c r="U181" i="1"/>
  <c r="T181" i="1"/>
  <c r="O181" i="1" s="1"/>
  <c r="P181" i="1"/>
  <c r="G181" i="1"/>
  <c r="C181" i="1"/>
  <c r="D181" i="1" s="1"/>
  <c r="B181" i="1"/>
  <c r="X180" i="1" a="1"/>
  <c r="X180" i="1" s="1"/>
  <c r="Y180" i="1" s="1"/>
  <c r="W180" i="1"/>
  <c r="W180" i="1" a="1"/>
  <c r="V180" i="1"/>
  <c r="V180" i="1" a="1"/>
  <c r="U180" i="1"/>
  <c r="T180" i="1"/>
  <c r="P180" i="1"/>
  <c r="O180" i="1"/>
  <c r="G180" i="1"/>
  <c r="D180" i="1"/>
  <c r="C180" i="1"/>
  <c r="B180" i="1"/>
  <c r="X179" i="1" a="1"/>
  <c r="X179" i="1" s="1"/>
  <c r="Y179" i="1" s="1"/>
  <c r="W179" i="1" a="1"/>
  <c r="W179" i="1" s="1"/>
  <c r="V179" i="1" a="1"/>
  <c r="V179" i="1" s="1"/>
  <c r="U179" i="1"/>
  <c r="T179" i="1"/>
  <c r="O179" i="1" s="1"/>
  <c r="P179" i="1"/>
  <c r="G179" i="1"/>
  <c r="C179" i="1"/>
  <c r="D179" i="1" s="1"/>
  <c r="B179" i="1"/>
  <c r="X178" i="1" a="1"/>
  <c r="X178" i="1" s="1"/>
  <c r="Y178" i="1" s="1"/>
  <c r="W178" i="1" a="1"/>
  <c r="W178" i="1" s="1"/>
  <c r="V178" i="1"/>
  <c r="V178" i="1" a="1"/>
  <c r="U178" i="1"/>
  <c r="T178" i="1"/>
  <c r="P178" i="1"/>
  <c r="O178" i="1"/>
  <c r="G178" i="1"/>
  <c r="D178" i="1"/>
  <c r="C178" i="1"/>
  <c r="B178" i="1"/>
  <c r="X177" i="1"/>
  <c r="Y177" i="1" s="1"/>
  <c r="X177" i="1" a="1"/>
  <c r="W177" i="1" a="1"/>
  <c r="W177" i="1" s="1"/>
  <c r="V177" i="1" a="1"/>
  <c r="V177" i="1" s="1"/>
  <c r="U177" i="1"/>
  <c r="T177" i="1"/>
  <c r="P177" i="1"/>
  <c r="O177" i="1"/>
  <c r="N177" i="1"/>
  <c r="G177" i="1"/>
  <c r="D177" i="1"/>
  <c r="C177" i="1"/>
  <c r="B177" i="1"/>
  <c r="X176" i="1"/>
  <c r="Y176" i="1" s="1"/>
  <c r="X176" i="1" a="1"/>
  <c r="W176" i="1" a="1"/>
  <c r="W176" i="1" s="1"/>
  <c r="V176" i="1" a="1"/>
  <c r="V176" i="1" s="1"/>
  <c r="U176" i="1"/>
  <c r="T176" i="1"/>
  <c r="P176" i="1"/>
  <c r="O176" i="1"/>
  <c r="N176" i="1"/>
  <c r="G176" i="1"/>
  <c r="D176" i="1"/>
  <c r="C176" i="1"/>
  <c r="B176" i="1"/>
  <c r="X175" i="1" a="1"/>
  <c r="X175" i="1" s="1"/>
  <c r="Y175" i="1" s="1"/>
  <c r="W175" i="1" a="1"/>
  <c r="W175" i="1" s="1"/>
  <c r="V175" i="1" a="1"/>
  <c r="V175" i="1" s="1"/>
  <c r="U175" i="1"/>
  <c r="T175" i="1"/>
  <c r="P175" i="1"/>
  <c r="O175" i="1"/>
  <c r="N175" i="1"/>
  <c r="G175" i="1"/>
  <c r="D175" i="1"/>
  <c r="C175" i="1"/>
  <c r="B175" i="1"/>
  <c r="X174" i="1" a="1"/>
  <c r="X174" i="1" s="1"/>
  <c r="Y174" i="1" s="1"/>
  <c r="W174" i="1" a="1"/>
  <c r="W174" i="1" s="1"/>
  <c r="V174" i="1" a="1"/>
  <c r="V174" i="1" s="1"/>
  <c r="U174" i="1"/>
  <c r="T174" i="1"/>
  <c r="P174" i="1"/>
  <c r="O174" i="1"/>
  <c r="N174" i="1"/>
  <c r="G174" i="1"/>
  <c r="D174" i="1"/>
  <c r="C174" i="1"/>
  <c r="B174" i="1"/>
  <c r="X173" i="1" a="1"/>
  <c r="X173" i="1" s="1"/>
  <c r="Y173" i="1" s="1"/>
  <c r="W173" i="1" a="1"/>
  <c r="W173" i="1" s="1"/>
  <c r="V173" i="1" a="1"/>
  <c r="V173" i="1" s="1"/>
  <c r="U173" i="1"/>
  <c r="T173" i="1"/>
  <c r="P173" i="1"/>
  <c r="O173" i="1"/>
  <c r="N173" i="1"/>
  <c r="G173" i="1"/>
  <c r="D173" i="1"/>
  <c r="C173" i="1"/>
  <c r="B173" i="1"/>
  <c r="X172" i="1" a="1"/>
  <c r="X172" i="1" s="1"/>
  <c r="Y172" i="1" s="1"/>
  <c r="W172" i="1" a="1"/>
  <c r="W172" i="1" s="1"/>
  <c r="V172" i="1" a="1"/>
  <c r="V172" i="1" s="1"/>
  <c r="U172" i="1"/>
  <c r="T172" i="1"/>
  <c r="P172" i="1"/>
  <c r="O172" i="1"/>
  <c r="N172" i="1"/>
  <c r="G172" i="1"/>
  <c r="D172" i="1"/>
  <c r="C172" i="1"/>
  <c r="B172" i="1"/>
  <c r="X171" i="1" a="1"/>
  <c r="X171" i="1" s="1"/>
  <c r="Y171" i="1" s="1"/>
  <c r="W171" i="1" a="1"/>
  <c r="W171" i="1" s="1"/>
  <c r="V171" i="1" a="1"/>
  <c r="V171" i="1" s="1"/>
  <c r="U171" i="1"/>
  <c r="T171" i="1"/>
  <c r="P171" i="1"/>
  <c r="O171" i="1"/>
  <c r="N171" i="1"/>
  <c r="G171" i="1"/>
  <c r="D171" i="1"/>
  <c r="C171" i="1"/>
  <c r="B171" i="1"/>
  <c r="X170" i="1" a="1"/>
  <c r="X170" i="1" s="1"/>
  <c r="Y170" i="1" s="1"/>
  <c r="W170" i="1" a="1"/>
  <c r="W170" i="1" s="1"/>
  <c r="V170" i="1" a="1"/>
  <c r="V170" i="1" s="1"/>
  <c r="U170" i="1"/>
  <c r="T170" i="1"/>
  <c r="P170" i="1"/>
  <c r="O170" i="1"/>
  <c r="N170" i="1"/>
  <c r="G170" i="1"/>
  <c r="D170" i="1"/>
  <c r="C170" i="1"/>
  <c r="B170" i="1"/>
  <c r="X169" i="1" a="1"/>
  <c r="X169" i="1" s="1"/>
  <c r="Y169" i="1" s="1"/>
  <c r="W169" i="1" a="1"/>
  <c r="W169" i="1" s="1"/>
  <c r="V169" i="1" a="1"/>
  <c r="V169" i="1" s="1"/>
  <c r="U169" i="1"/>
  <c r="T169" i="1"/>
  <c r="P169" i="1"/>
  <c r="O169" i="1"/>
  <c r="N169" i="1"/>
  <c r="G169" i="1"/>
  <c r="D169" i="1"/>
  <c r="C169" i="1"/>
  <c r="B169" i="1"/>
  <c r="X168" i="1" a="1"/>
  <c r="X168" i="1" s="1"/>
  <c r="Y168" i="1" s="1"/>
  <c r="W168" i="1" a="1"/>
  <c r="W168" i="1" s="1"/>
  <c r="V168" i="1" a="1"/>
  <c r="V168" i="1" s="1"/>
  <c r="U168" i="1"/>
  <c r="T168" i="1"/>
  <c r="P168" i="1"/>
  <c r="O168" i="1"/>
  <c r="N168" i="1"/>
  <c r="G168" i="1"/>
  <c r="D168" i="1"/>
  <c r="C168" i="1"/>
  <c r="B168" i="1"/>
  <c r="X167" i="1" a="1"/>
  <c r="X167" i="1" s="1"/>
  <c r="Y167" i="1" s="1"/>
  <c r="W167" i="1" a="1"/>
  <c r="W167" i="1" s="1"/>
  <c r="V167" i="1" a="1"/>
  <c r="V167" i="1" s="1"/>
  <c r="U167" i="1"/>
  <c r="T167" i="1"/>
  <c r="P167" i="1"/>
  <c r="O167" i="1"/>
  <c r="N167" i="1"/>
  <c r="G167" i="1"/>
  <c r="D167" i="1"/>
  <c r="C167" i="1"/>
  <c r="B167" i="1"/>
  <c r="X166" i="1" a="1"/>
  <c r="X166" i="1" s="1"/>
  <c r="Y166" i="1" s="1"/>
  <c r="W166" i="1" a="1"/>
  <c r="W166" i="1" s="1"/>
  <c r="V166" i="1" a="1"/>
  <c r="V166" i="1" s="1"/>
  <c r="U166" i="1"/>
  <c r="T166" i="1"/>
  <c r="P166" i="1"/>
  <c r="O166" i="1"/>
  <c r="N166" i="1"/>
  <c r="G166" i="1"/>
  <c r="D166" i="1"/>
  <c r="C166" i="1"/>
  <c r="B166" i="1"/>
  <c r="X165" i="1" a="1"/>
  <c r="X165" i="1" s="1"/>
  <c r="Y165" i="1" s="1"/>
  <c r="W165" i="1" a="1"/>
  <c r="W165" i="1" s="1"/>
  <c r="V165" i="1" a="1"/>
  <c r="V165" i="1" s="1"/>
  <c r="U165" i="1"/>
  <c r="T165" i="1"/>
  <c r="P165" i="1"/>
  <c r="O165" i="1"/>
  <c r="N165" i="1"/>
  <c r="G165" i="1"/>
  <c r="D165" i="1"/>
  <c r="C165" i="1"/>
  <c r="B165" i="1"/>
  <c r="X164" i="1" a="1"/>
  <c r="X164" i="1" s="1"/>
  <c r="Y164" i="1" s="1"/>
  <c r="W164" i="1" a="1"/>
  <c r="W164" i="1" s="1"/>
  <c r="V164" i="1" a="1"/>
  <c r="V164" i="1" s="1"/>
  <c r="U164" i="1"/>
  <c r="T164" i="1"/>
  <c r="P164" i="1"/>
  <c r="O164" i="1"/>
  <c r="N164" i="1"/>
  <c r="G164" i="1"/>
  <c r="D164" i="1"/>
  <c r="C164" i="1"/>
  <c r="B164" i="1"/>
  <c r="X163" i="1" a="1"/>
  <c r="X163" i="1" s="1"/>
  <c r="Y163" i="1" s="1"/>
  <c r="W163" i="1" a="1"/>
  <c r="W163" i="1" s="1"/>
  <c r="V163" i="1" a="1"/>
  <c r="V163" i="1" s="1"/>
  <c r="U163" i="1"/>
  <c r="T163" i="1"/>
  <c r="P163" i="1"/>
  <c r="O163" i="1"/>
  <c r="N163" i="1"/>
  <c r="G163" i="1"/>
  <c r="D163" i="1"/>
  <c r="C163" i="1"/>
  <c r="B163" i="1"/>
  <c r="X162" i="1" a="1"/>
  <c r="X162" i="1" s="1"/>
  <c r="Y162" i="1" s="1"/>
  <c r="W162" i="1" a="1"/>
  <c r="W162" i="1" s="1"/>
  <c r="V162" i="1" a="1"/>
  <c r="V162" i="1" s="1"/>
  <c r="U162" i="1"/>
  <c r="T162" i="1"/>
  <c r="P162" i="1"/>
  <c r="O162" i="1"/>
  <c r="N162" i="1"/>
  <c r="G162" i="1"/>
  <c r="D162" i="1"/>
  <c r="C162" i="1"/>
  <c r="B162" i="1"/>
  <c r="X161" i="1" a="1"/>
  <c r="X161" i="1" s="1"/>
  <c r="Y161" i="1" s="1"/>
  <c r="W161" i="1" a="1"/>
  <c r="W161" i="1" s="1"/>
  <c r="V161" i="1" a="1"/>
  <c r="V161" i="1" s="1"/>
  <c r="U161" i="1"/>
  <c r="T161" i="1"/>
  <c r="P161" i="1"/>
  <c r="O161" i="1"/>
  <c r="N161" i="1"/>
  <c r="G161" i="1"/>
  <c r="D161" i="1"/>
  <c r="C161" i="1"/>
  <c r="B161" i="1"/>
  <c r="X160" i="1" a="1"/>
  <c r="X160" i="1" s="1"/>
  <c r="Y160" i="1" s="1"/>
  <c r="W160" i="1" a="1"/>
  <c r="W160" i="1" s="1"/>
  <c r="V160" i="1" a="1"/>
  <c r="V160" i="1" s="1"/>
  <c r="U160" i="1"/>
  <c r="T160" i="1"/>
  <c r="P160" i="1"/>
  <c r="O160" i="1"/>
  <c r="N160" i="1"/>
  <c r="G160" i="1"/>
  <c r="D160" i="1"/>
  <c r="C160" i="1"/>
  <c r="B160" i="1"/>
  <c r="X159" i="1" a="1"/>
  <c r="X159" i="1" s="1"/>
  <c r="Y159" i="1" s="1"/>
  <c r="W159" i="1" a="1"/>
  <c r="W159" i="1" s="1"/>
  <c r="V159" i="1" a="1"/>
  <c r="V159" i="1" s="1"/>
  <c r="U159" i="1"/>
  <c r="T159" i="1"/>
  <c r="P159" i="1"/>
  <c r="O159" i="1"/>
  <c r="N159" i="1"/>
  <c r="G159" i="1"/>
  <c r="D159" i="1"/>
  <c r="C159" i="1"/>
  <c r="B159" i="1"/>
  <c r="X158" i="1" a="1"/>
  <c r="X158" i="1" s="1"/>
  <c r="Y158" i="1" s="1"/>
  <c r="W158" i="1" a="1"/>
  <c r="W158" i="1" s="1"/>
  <c r="V158" i="1" a="1"/>
  <c r="V158" i="1" s="1"/>
  <c r="U158" i="1"/>
  <c r="T158" i="1"/>
  <c r="P158" i="1"/>
  <c r="O158" i="1"/>
  <c r="N158" i="1"/>
  <c r="G158" i="1"/>
  <c r="D158" i="1"/>
  <c r="C158" i="1"/>
  <c r="B158" i="1"/>
  <c r="X157" i="1" a="1"/>
  <c r="X157" i="1" s="1"/>
  <c r="Y157" i="1" s="1"/>
  <c r="W157" i="1" a="1"/>
  <c r="W157" i="1" s="1"/>
  <c r="V157" i="1" a="1"/>
  <c r="V157" i="1" s="1"/>
  <c r="U157" i="1"/>
  <c r="T157" i="1"/>
  <c r="P157" i="1"/>
  <c r="O157" i="1"/>
  <c r="N157" i="1"/>
  <c r="G157" i="1"/>
  <c r="D157" i="1"/>
  <c r="C157" i="1"/>
  <c r="B157" i="1"/>
  <c r="X156" i="1" a="1"/>
  <c r="X156" i="1" s="1"/>
  <c r="Y156" i="1" s="1"/>
  <c r="W156" i="1" a="1"/>
  <c r="W156" i="1" s="1"/>
  <c r="V156" i="1" a="1"/>
  <c r="V156" i="1" s="1"/>
  <c r="U156" i="1"/>
  <c r="T156" i="1"/>
  <c r="P156" i="1"/>
  <c r="O156" i="1"/>
  <c r="N156" i="1"/>
  <c r="G156" i="1"/>
  <c r="D156" i="1"/>
  <c r="C156" i="1"/>
  <c r="B156" i="1"/>
  <c r="X155" i="1" a="1"/>
  <c r="X155" i="1" s="1"/>
  <c r="Y155" i="1" s="1"/>
  <c r="W155" i="1" a="1"/>
  <c r="W155" i="1" s="1"/>
  <c r="V155" i="1" a="1"/>
  <c r="V155" i="1" s="1"/>
  <c r="U155" i="1"/>
  <c r="T155" i="1"/>
  <c r="P155" i="1"/>
  <c r="O155" i="1"/>
  <c r="N155" i="1"/>
  <c r="G155" i="1"/>
  <c r="D155" i="1"/>
  <c r="C155" i="1"/>
  <c r="B155" i="1"/>
  <c r="X154" i="1" a="1"/>
  <c r="X154" i="1" s="1"/>
  <c r="Y154" i="1" s="1"/>
  <c r="W154" i="1" a="1"/>
  <c r="W154" i="1" s="1"/>
  <c r="V154" i="1" a="1"/>
  <c r="V154" i="1" s="1"/>
  <c r="U154" i="1"/>
  <c r="T154" i="1"/>
  <c r="P154" i="1"/>
  <c r="O154" i="1"/>
  <c r="N154" i="1"/>
  <c r="G154" i="1"/>
  <c r="D154" i="1"/>
  <c r="C154" i="1"/>
  <c r="B154" i="1"/>
  <c r="X153" i="1" a="1"/>
  <c r="X153" i="1" s="1"/>
  <c r="Y153" i="1" s="1"/>
  <c r="W153" i="1" a="1"/>
  <c r="W153" i="1" s="1"/>
  <c r="V153" i="1" a="1"/>
  <c r="V153" i="1" s="1"/>
  <c r="U153" i="1"/>
  <c r="T153" i="1"/>
  <c r="P153" i="1"/>
  <c r="O153" i="1"/>
  <c r="N153" i="1"/>
  <c r="G153" i="1"/>
  <c r="D153" i="1"/>
  <c r="C153" i="1"/>
  <c r="B153" i="1"/>
  <c r="X152" i="1" a="1"/>
  <c r="X152" i="1" s="1"/>
  <c r="Y152" i="1" s="1"/>
  <c r="W152" i="1" a="1"/>
  <c r="W152" i="1" s="1"/>
  <c r="V152" i="1" a="1"/>
  <c r="V152" i="1" s="1"/>
  <c r="U152" i="1"/>
  <c r="T152" i="1"/>
  <c r="P152" i="1"/>
  <c r="O152" i="1"/>
  <c r="N152" i="1"/>
  <c r="G152" i="1"/>
  <c r="D152" i="1"/>
  <c r="C152" i="1"/>
  <c r="B152" i="1"/>
  <c r="X151" i="1" a="1"/>
  <c r="X151" i="1" s="1"/>
  <c r="Y151" i="1" s="1"/>
  <c r="W151" i="1" a="1"/>
  <c r="W151" i="1" s="1"/>
  <c r="V151" i="1" a="1"/>
  <c r="V151" i="1" s="1"/>
  <c r="U151" i="1"/>
  <c r="T151" i="1"/>
  <c r="P151" i="1"/>
  <c r="O151" i="1"/>
  <c r="N151" i="1"/>
  <c r="G151" i="1"/>
  <c r="D151" i="1"/>
  <c r="C151" i="1"/>
  <c r="B151" i="1"/>
  <c r="X150" i="1" a="1"/>
  <c r="X150" i="1" s="1"/>
  <c r="Y150" i="1" s="1"/>
  <c r="W150" i="1" a="1"/>
  <c r="W150" i="1" s="1"/>
  <c r="V150" i="1" a="1"/>
  <c r="V150" i="1" s="1"/>
  <c r="U150" i="1"/>
  <c r="T150" i="1"/>
  <c r="P150" i="1"/>
  <c r="O150" i="1"/>
  <c r="N150" i="1"/>
  <c r="G150" i="1"/>
  <c r="D150" i="1"/>
  <c r="C150" i="1"/>
  <c r="B150" i="1"/>
  <c r="X149" i="1" a="1"/>
  <c r="X149" i="1" s="1"/>
  <c r="Y149" i="1" s="1"/>
  <c r="W149" i="1" a="1"/>
  <c r="W149" i="1" s="1"/>
  <c r="V149" i="1" a="1"/>
  <c r="V149" i="1" s="1"/>
  <c r="U149" i="1"/>
  <c r="T149" i="1"/>
  <c r="P149" i="1"/>
  <c r="O149" i="1"/>
  <c r="G149" i="1"/>
  <c r="C149" i="1"/>
  <c r="D149" i="1" s="1"/>
  <c r="B149" i="1"/>
  <c r="X148" i="1" a="1"/>
  <c r="X148" i="1" s="1"/>
  <c r="Y148" i="1" s="1"/>
  <c r="W148" i="1"/>
  <c r="W148" i="1" a="1"/>
  <c r="V148" i="1"/>
  <c r="V148" i="1" a="1"/>
  <c r="U148" i="1"/>
  <c r="T148" i="1"/>
  <c r="O148" i="1" s="1"/>
  <c r="P148" i="1"/>
  <c r="N148" i="1"/>
  <c r="G148" i="1"/>
  <c r="C148" i="1"/>
  <c r="D148" i="1" s="1"/>
  <c r="B148" i="1"/>
  <c r="X147" i="1" a="1"/>
  <c r="X147" i="1" s="1"/>
  <c r="Y147" i="1" s="1"/>
  <c r="W147" i="1"/>
  <c r="W147" i="1" a="1"/>
  <c r="V147" i="1"/>
  <c r="V147" i="1" a="1"/>
  <c r="U147" i="1"/>
  <c r="T147" i="1"/>
  <c r="O147" i="1" s="1"/>
  <c r="P147" i="1"/>
  <c r="N147" i="1"/>
  <c r="G147" i="1"/>
  <c r="C147" i="1"/>
  <c r="D147" i="1" s="1"/>
  <c r="B147" i="1"/>
  <c r="X146" i="1" a="1"/>
  <c r="X146" i="1" s="1"/>
  <c r="Y146" i="1" s="1"/>
  <c r="W146" i="1"/>
  <c r="W146" i="1" a="1"/>
  <c r="V146" i="1"/>
  <c r="V146" i="1" a="1"/>
  <c r="U146" i="1"/>
  <c r="T146" i="1"/>
  <c r="O146" i="1" s="1"/>
  <c r="P146" i="1"/>
  <c r="N146" i="1"/>
  <c r="G146" i="1"/>
  <c r="C146" i="1"/>
  <c r="D146" i="1" s="1"/>
  <c r="B146" i="1"/>
  <c r="X145" i="1" a="1"/>
  <c r="X145" i="1" s="1"/>
  <c r="Y145" i="1" s="1"/>
  <c r="W145" i="1"/>
  <c r="W145" i="1" a="1"/>
  <c r="V145" i="1"/>
  <c r="V145" i="1" a="1"/>
  <c r="U145" i="1"/>
  <c r="T145" i="1"/>
  <c r="O145" i="1" s="1"/>
  <c r="P145" i="1"/>
  <c r="N145" i="1"/>
  <c r="G145" i="1"/>
  <c r="C145" i="1"/>
  <c r="D145" i="1" s="1"/>
  <c r="B145" i="1"/>
  <c r="X144" i="1" a="1"/>
  <c r="X144" i="1" s="1"/>
  <c r="Y144" i="1" s="1"/>
  <c r="W144" i="1"/>
  <c r="W144" i="1" a="1"/>
  <c r="V144" i="1"/>
  <c r="V144" i="1" a="1"/>
  <c r="U144" i="1"/>
  <c r="T144" i="1"/>
  <c r="O144" i="1" s="1"/>
  <c r="P144" i="1"/>
  <c r="N144" i="1"/>
  <c r="G144" i="1"/>
  <c r="C144" i="1"/>
  <c r="D144" i="1" s="1"/>
  <c r="B144" i="1"/>
  <c r="X143" i="1" a="1"/>
  <c r="X143" i="1" s="1"/>
  <c r="Y143" i="1" s="1"/>
  <c r="W143" i="1"/>
  <c r="W143" i="1" a="1"/>
  <c r="V143" i="1"/>
  <c r="V143" i="1" a="1"/>
  <c r="U143" i="1"/>
  <c r="T143" i="1"/>
  <c r="O143" i="1" s="1"/>
  <c r="P143" i="1"/>
  <c r="N143" i="1"/>
  <c r="G143" i="1"/>
  <c r="C143" i="1"/>
  <c r="D143" i="1" s="1"/>
  <c r="B143" i="1"/>
  <c r="X142" i="1" a="1"/>
  <c r="X142" i="1" s="1"/>
  <c r="Y142" i="1" s="1"/>
  <c r="W142" i="1"/>
  <c r="W142" i="1" a="1"/>
  <c r="V142" i="1"/>
  <c r="V142" i="1" a="1"/>
  <c r="U142" i="1"/>
  <c r="T142" i="1"/>
  <c r="O142" i="1" s="1"/>
  <c r="P142" i="1"/>
  <c r="N142" i="1"/>
  <c r="G142" i="1"/>
  <c r="C142" i="1"/>
  <c r="D142" i="1" s="1"/>
  <c r="B142" i="1"/>
  <c r="X141" i="1" a="1"/>
  <c r="X141" i="1" s="1"/>
  <c r="Y141" i="1" s="1"/>
  <c r="W141" i="1"/>
  <c r="W141" i="1" a="1"/>
  <c r="V141" i="1"/>
  <c r="V141" i="1" a="1"/>
  <c r="U141" i="1"/>
  <c r="T141" i="1"/>
  <c r="O141" i="1" s="1"/>
  <c r="P141" i="1"/>
  <c r="N141" i="1"/>
  <c r="G141" i="1"/>
  <c r="C141" i="1"/>
  <c r="D141" i="1" s="1"/>
  <c r="B141" i="1"/>
  <c r="X140" i="1" a="1"/>
  <c r="X140" i="1" s="1"/>
  <c r="Y140" i="1" s="1"/>
  <c r="W140" i="1"/>
  <c r="W140" i="1" a="1"/>
  <c r="V140" i="1"/>
  <c r="V140" i="1" a="1"/>
  <c r="U140" i="1"/>
  <c r="T140" i="1"/>
  <c r="O140" i="1" s="1"/>
  <c r="P140" i="1"/>
  <c r="G140" i="1"/>
  <c r="D140" i="1"/>
  <c r="C140" i="1"/>
  <c r="B140" i="1"/>
  <c r="X139" i="1"/>
  <c r="Y139" i="1" s="1"/>
  <c r="X139" i="1" a="1"/>
  <c r="W139" i="1" a="1"/>
  <c r="W139" i="1" s="1"/>
  <c r="V139" i="1" a="1"/>
  <c r="V139" i="1" s="1"/>
  <c r="U139" i="1"/>
  <c r="T139" i="1"/>
  <c r="O139" i="1" s="1"/>
  <c r="P139" i="1"/>
  <c r="G139" i="1"/>
  <c r="C139" i="1"/>
  <c r="D139" i="1" s="1"/>
  <c r="B139" i="1"/>
  <c r="X138" i="1" a="1"/>
  <c r="X138" i="1" s="1"/>
  <c r="Y138" i="1" s="1"/>
  <c r="W138" i="1" a="1"/>
  <c r="W138" i="1" s="1"/>
  <c r="V138" i="1"/>
  <c r="V138" i="1" a="1"/>
  <c r="U138" i="1"/>
  <c r="T138" i="1"/>
  <c r="O138" i="1" s="1"/>
  <c r="P138" i="1"/>
  <c r="G138" i="1"/>
  <c r="C138" i="1"/>
  <c r="D138" i="1" s="1"/>
  <c r="B138" i="1"/>
  <c r="X137" i="1"/>
  <c r="Y137" i="1" s="1"/>
  <c r="X137" i="1" a="1"/>
  <c r="W137" i="1"/>
  <c r="W137" i="1" a="1"/>
  <c r="V137" i="1" a="1"/>
  <c r="V137" i="1" s="1"/>
  <c r="U137" i="1"/>
  <c r="T137" i="1"/>
  <c r="P137" i="1"/>
  <c r="O137" i="1"/>
  <c r="G137" i="1"/>
  <c r="D137" i="1"/>
  <c r="C137" i="1"/>
  <c r="B137" i="1"/>
  <c r="X136" i="1" a="1"/>
  <c r="X136" i="1" s="1"/>
  <c r="Y136" i="1" s="1"/>
  <c r="W136" i="1" a="1"/>
  <c r="W136" i="1" s="1"/>
  <c r="V136" i="1" a="1"/>
  <c r="V136" i="1" s="1"/>
  <c r="U136" i="1"/>
  <c r="T136" i="1"/>
  <c r="P136" i="1"/>
  <c r="O136" i="1"/>
  <c r="G136" i="1"/>
  <c r="C136" i="1"/>
  <c r="D136" i="1" s="1"/>
  <c r="B136" i="1"/>
  <c r="X135" i="1"/>
  <c r="Y135" i="1" s="1"/>
  <c r="X135" i="1" a="1"/>
  <c r="W135" i="1"/>
  <c r="W135" i="1" a="1"/>
  <c r="V135" i="1"/>
  <c r="V135" i="1" a="1"/>
  <c r="U135" i="1"/>
  <c r="T135" i="1"/>
  <c r="O135" i="1" s="1"/>
  <c r="P135" i="1"/>
  <c r="G135" i="1"/>
  <c r="D135" i="1"/>
  <c r="C135" i="1"/>
  <c r="B135" i="1"/>
  <c r="X134" i="1" a="1"/>
  <c r="X134" i="1" s="1"/>
  <c r="Y134" i="1" s="1"/>
  <c r="W134" i="1" a="1"/>
  <c r="W134" i="1" s="1"/>
  <c r="V134" i="1" a="1"/>
  <c r="V134" i="1" s="1"/>
  <c r="U134" i="1"/>
  <c r="T134" i="1"/>
  <c r="O134" i="1" s="1"/>
  <c r="P134" i="1"/>
  <c r="G134" i="1"/>
  <c r="C134" i="1"/>
  <c r="D134" i="1" s="1"/>
  <c r="B134" i="1"/>
  <c r="X133" i="1" a="1"/>
  <c r="X133" i="1" s="1"/>
  <c r="Y133" i="1" s="1"/>
  <c r="W133" i="1"/>
  <c r="W133" i="1" a="1"/>
  <c r="V133" i="1"/>
  <c r="V133" i="1" a="1"/>
  <c r="U133" i="1"/>
  <c r="T133" i="1"/>
  <c r="P133" i="1"/>
  <c r="O133" i="1"/>
  <c r="G133" i="1"/>
  <c r="D133" i="1"/>
  <c r="C133" i="1"/>
  <c r="B133" i="1"/>
  <c r="X132" i="1"/>
  <c r="X132" i="1" a="1"/>
  <c r="W132" i="1" a="1"/>
  <c r="W132" i="1" s="1"/>
  <c r="V132" i="1" a="1"/>
  <c r="V132" i="1" s="1"/>
  <c r="U132" i="1"/>
  <c r="T132" i="1"/>
  <c r="P132" i="1"/>
  <c r="O132" i="1"/>
  <c r="G132" i="1"/>
  <c r="C132" i="1"/>
  <c r="D132" i="1" s="1"/>
  <c r="B132" i="1"/>
  <c r="X131" i="1" a="1"/>
  <c r="X131" i="1" s="1"/>
  <c r="W131" i="1" a="1"/>
  <c r="W131" i="1" s="1"/>
  <c r="V131" i="1"/>
  <c r="V131" i="1" a="1"/>
  <c r="U131" i="1"/>
  <c r="T131" i="1"/>
  <c r="O131" i="1" s="1"/>
  <c r="P131" i="1"/>
  <c r="G131" i="1"/>
  <c r="D131" i="1"/>
  <c r="C131" i="1"/>
  <c r="B131" i="1"/>
  <c r="X130" i="1"/>
  <c r="Y130" i="1" s="1"/>
  <c r="X130" i="1" a="1"/>
  <c r="W130" i="1"/>
  <c r="W130" i="1" a="1"/>
  <c r="V130" i="1" a="1"/>
  <c r="V130" i="1" s="1"/>
  <c r="U130" i="1"/>
  <c r="T130" i="1"/>
  <c r="O130" i="1" s="1"/>
  <c r="P130" i="1"/>
  <c r="G130" i="1"/>
  <c r="C130" i="1"/>
  <c r="D130" i="1" s="1"/>
  <c r="B130" i="1"/>
  <c r="X129" i="1" a="1"/>
  <c r="X129" i="1" s="1"/>
  <c r="W129" i="1" a="1"/>
  <c r="W129" i="1" s="1"/>
  <c r="V129" i="1" a="1"/>
  <c r="V129" i="1" s="1"/>
  <c r="U129" i="1"/>
  <c r="T129" i="1"/>
  <c r="P129" i="1"/>
  <c r="O129" i="1"/>
  <c r="G129" i="1"/>
  <c r="C129" i="1"/>
  <c r="D129" i="1" s="1"/>
  <c r="B129" i="1"/>
  <c r="X128" i="1"/>
  <c r="Y128" i="1" s="1"/>
  <c r="X128" i="1" a="1"/>
  <c r="W128" i="1"/>
  <c r="W128" i="1" a="1"/>
  <c r="V128" i="1"/>
  <c r="V128" i="1" a="1"/>
  <c r="U128" i="1"/>
  <c r="T128" i="1"/>
  <c r="O128" i="1" s="1"/>
  <c r="P128" i="1"/>
  <c r="G128" i="1"/>
  <c r="D128" i="1"/>
  <c r="C128" i="1"/>
  <c r="B128" i="1"/>
  <c r="X127" i="1" a="1"/>
  <c r="X127" i="1" s="1"/>
  <c r="Y127" i="1" s="1"/>
  <c r="W127" i="1" a="1"/>
  <c r="W127" i="1" s="1"/>
  <c r="V127" i="1" a="1"/>
  <c r="V127" i="1" s="1"/>
  <c r="U127" i="1"/>
  <c r="T127" i="1"/>
  <c r="O127" i="1" s="1"/>
  <c r="P127" i="1"/>
  <c r="G127" i="1"/>
  <c r="C127" i="1"/>
  <c r="D127" i="1" s="1"/>
  <c r="B127" i="1"/>
  <c r="X126" i="1"/>
  <c r="Y126" i="1" s="1"/>
  <c r="X126" i="1" a="1"/>
  <c r="W126" i="1"/>
  <c r="W126" i="1" a="1"/>
  <c r="V126" i="1"/>
  <c r="V126" i="1" a="1"/>
  <c r="U126" i="1"/>
  <c r="T126" i="1"/>
  <c r="P126" i="1"/>
  <c r="O126" i="1"/>
  <c r="G126" i="1"/>
  <c r="D126" i="1"/>
  <c r="C126" i="1"/>
  <c r="B126" i="1"/>
  <c r="X125" i="1" a="1"/>
  <c r="X125" i="1" s="1"/>
  <c r="Y125" i="1" s="1"/>
  <c r="W125" i="1" a="1"/>
  <c r="W125" i="1" s="1"/>
  <c r="V125" i="1" a="1"/>
  <c r="V125" i="1" s="1"/>
  <c r="U125" i="1"/>
  <c r="T125" i="1"/>
  <c r="P125" i="1"/>
  <c r="O125" i="1"/>
  <c r="G125" i="1"/>
  <c r="C125" i="1"/>
  <c r="D125" i="1" s="1"/>
  <c r="B125" i="1"/>
  <c r="X124" i="1" a="1"/>
  <c r="X124" i="1" s="1"/>
  <c r="Y124" i="1" s="1"/>
  <c r="W124" i="1"/>
  <c r="W124" i="1" a="1"/>
  <c r="V124" i="1"/>
  <c r="V124" i="1" a="1"/>
  <c r="U124" i="1"/>
  <c r="T124" i="1"/>
  <c r="O124" i="1" s="1"/>
  <c r="P124" i="1"/>
  <c r="G124" i="1"/>
  <c r="D124" i="1"/>
  <c r="C124" i="1"/>
  <c r="B124" i="1"/>
  <c r="X123" i="1"/>
  <c r="Y123" i="1" s="1"/>
  <c r="X123" i="1" a="1"/>
  <c r="W123" i="1" a="1"/>
  <c r="W123" i="1" s="1"/>
  <c r="V123" i="1" a="1"/>
  <c r="V123" i="1" s="1"/>
  <c r="U123" i="1"/>
  <c r="T123" i="1"/>
  <c r="O123" i="1" s="1"/>
  <c r="P123" i="1"/>
  <c r="G123" i="1"/>
  <c r="C123" i="1"/>
  <c r="D123" i="1" s="1"/>
  <c r="B123" i="1"/>
  <c r="X122" i="1" a="1"/>
  <c r="X122" i="1" s="1"/>
  <c r="Y122" i="1" s="1"/>
  <c r="W122" i="1" a="1"/>
  <c r="W122" i="1" s="1"/>
  <c r="V122" i="1"/>
  <c r="V122" i="1" a="1"/>
  <c r="U122" i="1"/>
  <c r="T122" i="1"/>
  <c r="O122" i="1" s="1"/>
  <c r="P122" i="1"/>
  <c r="G122" i="1"/>
  <c r="C122" i="1"/>
  <c r="D122" i="1" s="1"/>
  <c r="B122" i="1"/>
  <c r="X121" i="1"/>
  <c r="Y121" i="1" s="1"/>
  <c r="X121" i="1" a="1"/>
  <c r="W121" i="1"/>
  <c r="W121" i="1" a="1"/>
  <c r="V121" i="1" a="1"/>
  <c r="V121" i="1" s="1"/>
  <c r="U121" i="1"/>
  <c r="T121" i="1"/>
  <c r="P121" i="1"/>
  <c r="O121" i="1"/>
  <c r="G121" i="1"/>
  <c r="D121" i="1"/>
  <c r="C121" i="1"/>
  <c r="B121" i="1"/>
  <c r="X120" i="1" a="1"/>
  <c r="X120" i="1" s="1"/>
  <c r="W120" i="1" a="1"/>
  <c r="W120" i="1" s="1"/>
  <c r="V120" i="1" a="1"/>
  <c r="V120" i="1" s="1"/>
  <c r="U120" i="1"/>
  <c r="T120" i="1"/>
  <c r="P120" i="1"/>
  <c r="O120" i="1"/>
  <c r="G120" i="1"/>
  <c r="C120" i="1"/>
  <c r="D120" i="1" s="1"/>
  <c r="B120" i="1"/>
  <c r="X119" i="1"/>
  <c r="Y119" i="1" s="1"/>
  <c r="X119" i="1" a="1"/>
  <c r="W119" i="1"/>
  <c r="W119" i="1" a="1"/>
  <c r="V119" i="1"/>
  <c r="V119" i="1" a="1"/>
  <c r="U119" i="1"/>
  <c r="T119" i="1"/>
  <c r="O119" i="1" s="1"/>
  <c r="P119" i="1"/>
  <c r="G119" i="1"/>
  <c r="D119" i="1"/>
  <c r="C119" i="1"/>
  <c r="B119" i="1"/>
  <c r="X118" i="1" a="1"/>
  <c r="X118" i="1" s="1"/>
  <c r="W118" i="1" a="1"/>
  <c r="W118" i="1" s="1"/>
  <c r="V118" i="1" a="1"/>
  <c r="V118" i="1" s="1"/>
  <c r="U118" i="1"/>
  <c r="T118" i="1"/>
  <c r="O118" i="1" s="1"/>
  <c r="P118" i="1"/>
  <c r="G118" i="1"/>
  <c r="C118" i="1"/>
  <c r="D118" i="1" s="1"/>
  <c r="B118" i="1"/>
  <c r="X117" i="1" a="1"/>
  <c r="X117" i="1" s="1"/>
  <c r="Y117" i="1" s="1"/>
  <c r="W117" i="1"/>
  <c r="W117" i="1" a="1"/>
  <c r="V117" i="1"/>
  <c r="V117" i="1" a="1"/>
  <c r="U117" i="1"/>
  <c r="T117" i="1"/>
  <c r="P117" i="1"/>
  <c r="O117" i="1"/>
  <c r="G117" i="1"/>
  <c r="D117" i="1"/>
  <c r="C117" i="1"/>
  <c r="B117" i="1"/>
  <c r="X116" i="1"/>
  <c r="X116" i="1" a="1"/>
  <c r="W116" i="1" a="1"/>
  <c r="W116" i="1" s="1"/>
  <c r="V116" i="1" a="1"/>
  <c r="V116" i="1" s="1"/>
  <c r="U116" i="1"/>
  <c r="T116" i="1"/>
  <c r="P116" i="1"/>
  <c r="O116" i="1"/>
  <c r="G116" i="1"/>
  <c r="C116" i="1"/>
  <c r="D116" i="1" s="1"/>
  <c r="B116" i="1"/>
  <c r="X115" i="1" a="1"/>
  <c r="X115" i="1" s="1"/>
  <c r="W115" i="1" a="1"/>
  <c r="W115" i="1" s="1"/>
  <c r="V115" i="1"/>
  <c r="V115" i="1" a="1"/>
  <c r="U115" i="1"/>
  <c r="T115" i="1"/>
  <c r="O115" i="1" s="1"/>
  <c r="P115" i="1"/>
  <c r="G115" i="1"/>
  <c r="D115" i="1"/>
  <c r="C115" i="1"/>
  <c r="B115" i="1"/>
  <c r="X114" i="1"/>
  <c r="Y114" i="1" s="1"/>
  <c r="X114" i="1" a="1"/>
  <c r="W114" i="1"/>
  <c r="W114" i="1" a="1"/>
  <c r="V114" i="1" a="1"/>
  <c r="V114" i="1" s="1"/>
  <c r="U114" i="1"/>
  <c r="T114" i="1"/>
  <c r="O114" i="1" s="1"/>
  <c r="P114" i="1"/>
  <c r="G114" i="1"/>
  <c r="C114" i="1"/>
  <c r="D114" i="1" s="1"/>
  <c r="B114" i="1"/>
  <c r="X113" i="1" a="1"/>
  <c r="X113" i="1" s="1"/>
  <c r="Y113" i="1" s="1"/>
  <c r="W113" i="1" a="1"/>
  <c r="W113" i="1" s="1"/>
  <c r="V113" i="1" a="1"/>
  <c r="V113" i="1" s="1"/>
  <c r="U113" i="1"/>
  <c r="T113" i="1"/>
  <c r="P113" i="1"/>
  <c r="O113" i="1"/>
  <c r="G113" i="1"/>
  <c r="C113" i="1"/>
  <c r="D113" i="1" s="1"/>
  <c r="B113" i="1"/>
  <c r="X112" i="1"/>
  <c r="Y112" i="1" s="1"/>
  <c r="X112" i="1" a="1"/>
  <c r="W112" i="1"/>
  <c r="W112" i="1" a="1"/>
  <c r="V112" i="1"/>
  <c r="V112" i="1" a="1"/>
  <c r="U112" i="1"/>
  <c r="T112" i="1"/>
  <c r="O112" i="1" s="1"/>
  <c r="P112" i="1"/>
  <c r="G112" i="1"/>
  <c r="D112" i="1"/>
  <c r="C112" i="1"/>
  <c r="B112" i="1"/>
  <c r="X111" i="1" a="1"/>
  <c r="X111" i="1" s="1"/>
  <c r="W111" i="1" a="1"/>
  <c r="W111" i="1" s="1"/>
  <c r="V111" i="1" a="1"/>
  <c r="V111" i="1" s="1"/>
  <c r="U111" i="1"/>
  <c r="T111" i="1"/>
  <c r="O111" i="1" s="1"/>
  <c r="P111" i="1"/>
  <c r="G111" i="1"/>
  <c r="C111" i="1"/>
  <c r="D111" i="1" s="1"/>
  <c r="B111" i="1"/>
  <c r="X110" i="1"/>
  <c r="Y110" i="1" s="1"/>
  <c r="X110" i="1" a="1"/>
  <c r="W110" i="1"/>
  <c r="W110" i="1" a="1"/>
  <c r="V110" i="1"/>
  <c r="V110" i="1" a="1"/>
  <c r="U110" i="1"/>
  <c r="T110" i="1"/>
  <c r="P110" i="1"/>
  <c r="O110" i="1"/>
  <c r="G110" i="1"/>
  <c r="D110" i="1"/>
  <c r="C110" i="1"/>
  <c r="B110" i="1"/>
  <c r="X109" i="1" a="1"/>
  <c r="X109" i="1" s="1"/>
  <c r="Y109" i="1" s="1"/>
  <c r="W109" i="1" a="1"/>
  <c r="W109" i="1" s="1"/>
  <c r="V109" i="1" a="1"/>
  <c r="V109" i="1" s="1"/>
  <c r="U109" i="1"/>
  <c r="T109" i="1"/>
  <c r="P109" i="1"/>
  <c r="O109" i="1"/>
  <c r="G109" i="1"/>
  <c r="C109" i="1"/>
  <c r="D109" i="1" s="1"/>
  <c r="B109" i="1"/>
  <c r="X108" i="1" a="1"/>
  <c r="X108" i="1" s="1"/>
  <c r="Y108" i="1" s="1"/>
  <c r="W108" i="1"/>
  <c r="W108" i="1" a="1"/>
  <c r="V108" i="1"/>
  <c r="V108" i="1" a="1"/>
  <c r="U108" i="1"/>
  <c r="T108" i="1"/>
  <c r="O108" i="1" s="1"/>
  <c r="P108" i="1"/>
  <c r="G108" i="1"/>
  <c r="D108" i="1"/>
  <c r="C108" i="1"/>
  <c r="B108" i="1"/>
  <c r="X107" i="1"/>
  <c r="X107" i="1" a="1"/>
  <c r="W107" i="1" a="1"/>
  <c r="W107" i="1" s="1"/>
  <c r="V107" i="1" a="1"/>
  <c r="V107" i="1" s="1"/>
  <c r="U107" i="1"/>
  <c r="T107" i="1"/>
  <c r="O107" i="1" s="1"/>
  <c r="P107" i="1"/>
  <c r="G107" i="1"/>
  <c r="C107" i="1"/>
  <c r="D107" i="1" s="1"/>
  <c r="B107" i="1"/>
  <c r="X106" i="1" a="1"/>
  <c r="X106" i="1" s="1"/>
  <c r="Y106" i="1" s="1"/>
  <c r="W106" i="1" a="1"/>
  <c r="W106" i="1" s="1"/>
  <c r="V106" i="1"/>
  <c r="V106" i="1" a="1"/>
  <c r="U106" i="1"/>
  <c r="T106" i="1"/>
  <c r="O106" i="1" s="1"/>
  <c r="P106" i="1"/>
  <c r="G106" i="1"/>
  <c r="C106" i="1"/>
  <c r="D106" i="1" s="1"/>
  <c r="B106" i="1"/>
  <c r="X105" i="1"/>
  <c r="Y105" i="1" s="1"/>
  <c r="X105" i="1" a="1"/>
  <c r="W105" i="1"/>
  <c r="W105" i="1" a="1"/>
  <c r="V105" i="1" a="1"/>
  <c r="V105" i="1" s="1"/>
  <c r="U105" i="1"/>
  <c r="T105" i="1"/>
  <c r="P105" i="1"/>
  <c r="O105" i="1"/>
  <c r="G105" i="1"/>
  <c r="D105" i="1"/>
  <c r="C105" i="1"/>
  <c r="B105" i="1"/>
  <c r="X104" i="1" a="1"/>
  <c r="X104" i="1" s="1"/>
  <c r="Y104" i="1" s="1"/>
  <c r="W104" i="1" a="1"/>
  <c r="W104" i="1" s="1"/>
  <c r="V104" i="1" a="1"/>
  <c r="V104" i="1" s="1"/>
  <c r="U104" i="1"/>
  <c r="T104" i="1"/>
  <c r="P104" i="1"/>
  <c r="O104" i="1"/>
  <c r="G104" i="1"/>
  <c r="C104" i="1"/>
  <c r="D104" i="1" s="1"/>
  <c r="B104" i="1"/>
  <c r="X103" i="1"/>
  <c r="Y103" i="1" s="1"/>
  <c r="X103" i="1" a="1"/>
  <c r="W103" i="1"/>
  <c r="W103" i="1" a="1"/>
  <c r="V103" i="1"/>
  <c r="V103" i="1" a="1"/>
  <c r="U103" i="1"/>
  <c r="T103" i="1"/>
  <c r="O103" i="1" s="1"/>
  <c r="P103" i="1"/>
  <c r="G103" i="1"/>
  <c r="D103" i="1"/>
  <c r="C103" i="1"/>
  <c r="B103" i="1"/>
  <c r="X102" i="1" a="1"/>
  <c r="X102" i="1" s="1"/>
  <c r="Y102" i="1" s="1"/>
  <c r="W102" i="1" a="1"/>
  <c r="W102" i="1" s="1"/>
  <c r="V102" i="1" a="1"/>
  <c r="V102" i="1" s="1"/>
  <c r="U102" i="1"/>
  <c r="T102" i="1"/>
  <c r="O102" i="1" s="1"/>
  <c r="P102" i="1"/>
  <c r="G102" i="1"/>
  <c r="C102" i="1"/>
  <c r="D102" i="1" s="1"/>
  <c r="B102" i="1"/>
  <c r="X101" i="1" a="1"/>
  <c r="X101" i="1" s="1"/>
  <c r="Y101" i="1" s="1"/>
  <c r="W101" i="1"/>
  <c r="W101" i="1" a="1"/>
  <c r="V101" i="1"/>
  <c r="V101" i="1" a="1"/>
  <c r="U101" i="1"/>
  <c r="T101" i="1"/>
  <c r="P101" i="1"/>
  <c r="O101" i="1"/>
  <c r="G101" i="1"/>
  <c r="D101" i="1"/>
  <c r="C101" i="1"/>
  <c r="B101" i="1"/>
  <c r="X100" i="1"/>
  <c r="Y100" i="1" s="1"/>
  <c r="X100" i="1" a="1"/>
  <c r="W100" i="1" a="1"/>
  <c r="W100" i="1" s="1"/>
  <c r="V100" i="1" a="1"/>
  <c r="V100" i="1" s="1"/>
  <c r="U100" i="1"/>
  <c r="T100" i="1"/>
  <c r="P100" i="1"/>
  <c r="O100" i="1"/>
  <c r="G100" i="1"/>
  <c r="C100" i="1"/>
  <c r="D100" i="1" s="1"/>
  <c r="B100" i="1"/>
  <c r="X99" i="1" a="1"/>
  <c r="X99" i="1" s="1"/>
  <c r="Y99" i="1" s="1"/>
  <c r="W99" i="1" a="1"/>
  <c r="W99" i="1" s="1"/>
  <c r="V99" i="1"/>
  <c r="V99" i="1" a="1"/>
  <c r="U99" i="1"/>
  <c r="T99" i="1"/>
  <c r="O99" i="1" s="1"/>
  <c r="P99" i="1"/>
  <c r="G99" i="1"/>
  <c r="D99" i="1"/>
  <c r="C99" i="1"/>
  <c r="B99" i="1"/>
  <c r="X98" i="1"/>
  <c r="Y98" i="1" s="1"/>
  <c r="X98" i="1" a="1"/>
  <c r="W98" i="1"/>
  <c r="W98" i="1" a="1"/>
  <c r="V98" i="1" a="1"/>
  <c r="V98" i="1" s="1"/>
  <c r="U98" i="1"/>
  <c r="T98" i="1"/>
  <c r="O98" i="1" s="1"/>
  <c r="P98" i="1"/>
  <c r="G98" i="1"/>
  <c r="C98" i="1"/>
  <c r="D98" i="1" s="1"/>
  <c r="B98" i="1"/>
  <c r="X97" i="1" a="1"/>
  <c r="X97" i="1" s="1"/>
  <c r="Y97" i="1" s="1"/>
  <c r="W97" i="1" a="1"/>
  <c r="W97" i="1" s="1"/>
  <c r="V97" i="1" a="1"/>
  <c r="V97" i="1" s="1"/>
  <c r="U97" i="1"/>
  <c r="T97" i="1"/>
  <c r="P97" i="1"/>
  <c r="O97" i="1"/>
  <c r="G97" i="1"/>
  <c r="C97" i="1"/>
  <c r="D97" i="1" s="1"/>
  <c r="B97" i="1"/>
  <c r="X96" i="1"/>
  <c r="Y96" i="1" s="1"/>
  <c r="X96" i="1" a="1"/>
  <c r="W96" i="1"/>
  <c r="W96" i="1" a="1"/>
  <c r="V96" i="1"/>
  <c r="V96" i="1" a="1"/>
  <c r="U96" i="1"/>
  <c r="T96" i="1"/>
  <c r="O96" i="1" s="1"/>
  <c r="P96" i="1"/>
  <c r="G96" i="1"/>
  <c r="D96" i="1"/>
  <c r="C96" i="1"/>
  <c r="B96" i="1"/>
  <c r="X95" i="1" a="1"/>
  <c r="X95" i="1" s="1"/>
  <c r="Y95" i="1" s="1"/>
  <c r="W95" i="1" a="1"/>
  <c r="W95" i="1" s="1"/>
  <c r="V95" i="1" a="1"/>
  <c r="V95" i="1" s="1"/>
  <c r="U95" i="1"/>
  <c r="T95" i="1"/>
  <c r="O95" i="1" s="1"/>
  <c r="P95" i="1"/>
  <c r="G95" i="1"/>
  <c r="C95" i="1"/>
  <c r="D95" i="1" s="1"/>
  <c r="B95" i="1"/>
  <c r="X94" i="1"/>
  <c r="Y94" i="1" s="1"/>
  <c r="X94" i="1" a="1"/>
  <c r="W94" i="1"/>
  <c r="W94" i="1" a="1"/>
  <c r="V94" i="1"/>
  <c r="V94" i="1" a="1"/>
  <c r="U94" i="1"/>
  <c r="T94" i="1"/>
  <c r="P94" i="1"/>
  <c r="O94" i="1"/>
  <c r="G94" i="1"/>
  <c r="D94" i="1"/>
  <c r="C94" i="1"/>
  <c r="B94" i="1"/>
  <c r="X93" i="1" a="1"/>
  <c r="X93" i="1" s="1"/>
  <c r="Y93" i="1" s="1"/>
  <c r="W93" i="1" a="1"/>
  <c r="W93" i="1" s="1"/>
  <c r="V93" i="1" a="1"/>
  <c r="V93" i="1" s="1"/>
  <c r="U93" i="1"/>
  <c r="T93" i="1"/>
  <c r="P93" i="1"/>
  <c r="O93" i="1"/>
  <c r="G93" i="1"/>
  <c r="C93" i="1"/>
  <c r="D93" i="1" s="1"/>
  <c r="B93" i="1"/>
  <c r="X92" i="1" a="1"/>
  <c r="X92" i="1" s="1"/>
  <c r="Y92" i="1" s="1"/>
  <c r="W92" i="1"/>
  <c r="W92" i="1" a="1"/>
  <c r="V92" i="1"/>
  <c r="V92" i="1" a="1"/>
  <c r="U92" i="1"/>
  <c r="T92" i="1"/>
  <c r="O92" i="1" s="1"/>
  <c r="P92" i="1"/>
  <c r="G92" i="1"/>
  <c r="D92" i="1"/>
  <c r="C92" i="1"/>
  <c r="B92" i="1"/>
  <c r="X91" i="1"/>
  <c r="Y91" i="1" s="1"/>
  <c r="X91" i="1" a="1"/>
  <c r="W91" i="1" a="1"/>
  <c r="W91" i="1" s="1"/>
  <c r="V91" i="1" a="1"/>
  <c r="V91" i="1" s="1"/>
  <c r="U91" i="1"/>
  <c r="T91" i="1"/>
  <c r="O91" i="1" s="1"/>
  <c r="P91" i="1"/>
  <c r="G91" i="1"/>
  <c r="C91" i="1"/>
  <c r="D91" i="1" s="1"/>
  <c r="B91" i="1"/>
  <c r="X90" i="1" a="1"/>
  <c r="X90" i="1" s="1"/>
  <c r="Y90" i="1" s="1"/>
  <c r="W90" i="1" a="1"/>
  <c r="W90" i="1" s="1"/>
  <c r="V90" i="1"/>
  <c r="V90" i="1" a="1"/>
  <c r="U90" i="1"/>
  <c r="T90" i="1"/>
  <c r="O90" i="1" s="1"/>
  <c r="P90" i="1"/>
  <c r="G90" i="1"/>
  <c r="C90" i="1"/>
  <c r="D90" i="1" s="1"/>
  <c r="B90" i="1"/>
  <c r="X89" i="1"/>
  <c r="Y89" i="1" s="1"/>
  <c r="X89" i="1" a="1"/>
  <c r="W89" i="1"/>
  <c r="W89" i="1" a="1"/>
  <c r="V89" i="1" a="1"/>
  <c r="V89" i="1" s="1"/>
  <c r="U89" i="1"/>
  <c r="T89" i="1"/>
  <c r="P89" i="1"/>
  <c r="O89" i="1"/>
  <c r="G89" i="1"/>
  <c r="D89" i="1"/>
  <c r="C89" i="1"/>
  <c r="B89" i="1"/>
  <c r="X88" i="1" a="1"/>
  <c r="X88" i="1" s="1"/>
  <c r="Y88" i="1" s="1"/>
  <c r="W88" i="1" a="1"/>
  <c r="W88" i="1" s="1"/>
  <c r="V88" i="1" a="1"/>
  <c r="V88" i="1" s="1"/>
  <c r="U88" i="1"/>
  <c r="T88" i="1"/>
  <c r="P88" i="1"/>
  <c r="O88" i="1"/>
  <c r="G88" i="1"/>
  <c r="C88" i="1"/>
  <c r="D88" i="1" s="1"/>
  <c r="B88" i="1"/>
  <c r="X87" i="1"/>
  <c r="Y87" i="1" s="1"/>
  <c r="X87" i="1" a="1"/>
  <c r="W87" i="1"/>
  <c r="W87" i="1" a="1"/>
  <c r="V87" i="1"/>
  <c r="V87" i="1" a="1"/>
  <c r="U87" i="1"/>
  <c r="T87" i="1"/>
  <c r="O87" i="1" s="1"/>
  <c r="P87" i="1"/>
  <c r="G87" i="1"/>
  <c r="D87" i="1"/>
  <c r="C87" i="1"/>
  <c r="B87" i="1"/>
  <c r="X86" i="1" a="1"/>
  <c r="X86" i="1" s="1"/>
  <c r="Y86" i="1" s="1"/>
  <c r="W86" i="1" a="1"/>
  <c r="W86" i="1" s="1"/>
  <c r="V86" i="1" a="1"/>
  <c r="V86" i="1" s="1"/>
  <c r="U86" i="1"/>
  <c r="T86" i="1"/>
  <c r="O86" i="1" s="1"/>
  <c r="P86" i="1"/>
  <c r="G86" i="1"/>
  <c r="C86" i="1"/>
  <c r="D86" i="1" s="1"/>
  <c r="B86" i="1"/>
  <c r="X85" i="1" a="1"/>
  <c r="X85" i="1" s="1"/>
  <c r="Y85" i="1" s="1"/>
  <c r="W85" i="1"/>
  <c r="W85" i="1" a="1"/>
  <c r="V85" i="1"/>
  <c r="V85" i="1" a="1"/>
  <c r="U85" i="1"/>
  <c r="T85" i="1"/>
  <c r="P85" i="1"/>
  <c r="O85" i="1"/>
  <c r="G85" i="1"/>
  <c r="D85" i="1"/>
  <c r="C85" i="1"/>
  <c r="B85" i="1"/>
  <c r="X84" i="1"/>
  <c r="Y84" i="1" s="1"/>
  <c r="X84" i="1" a="1"/>
  <c r="W84" i="1" a="1"/>
  <c r="W84" i="1" s="1"/>
  <c r="V84" i="1" a="1"/>
  <c r="V84" i="1" s="1"/>
  <c r="U84" i="1"/>
  <c r="T84" i="1"/>
  <c r="P84" i="1"/>
  <c r="O84" i="1"/>
  <c r="G84" i="1"/>
  <c r="C84" i="1"/>
  <c r="D84" i="1" s="1"/>
  <c r="B84" i="1"/>
  <c r="X83" i="1" a="1"/>
  <c r="X83" i="1" s="1"/>
  <c r="Y83" i="1" s="1"/>
  <c r="W83" i="1" a="1"/>
  <c r="W83" i="1" s="1"/>
  <c r="V83" i="1"/>
  <c r="V83" i="1" a="1"/>
  <c r="U83" i="1"/>
  <c r="T83" i="1"/>
  <c r="O83" i="1" s="1"/>
  <c r="P83" i="1"/>
  <c r="G83" i="1"/>
  <c r="D83" i="1"/>
  <c r="C83" i="1"/>
  <c r="B83" i="1"/>
  <c r="X82" i="1"/>
  <c r="Y82" i="1" s="1"/>
  <c r="X82" i="1" a="1"/>
  <c r="W82" i="1"/>
  <c r="W82" i="1" a="1"/>
  <c r="V82" i="1" a="1"/>
  <c r="V82" i="1" s="1"/>
  <c r="U82" i="1"/>
  <c r="T82" i="1"/>
  <c r="O82" i="1" s="1"/>
  <c r="P82" i="1"/>
  <c r="G82" i="1"/>
  <c r="C82" i="1"/>
  <c r="D82" i="1" s="1"/>
  <c r="B82" i="1"/>
  <c r="X81" i="1" a="1"/>
  <c r="X81" i="1" s="1"/>
  <c r="Y81" i="1" s="1"/>
  <c r="W81" i="1" a="1"/>
  <c r="W81" i="1" s="1"/>
  <c r="V81" i="1" a="1"/>
  <c r="V81" i="1" s="1"/>
  <c r="U81" i="1"/>
  <c r="T81" i="1"/>
  <c r="P81" i="1"/>
  <c r="O81" i="1"/>
  <c r="G81" i="1"/>
  <c r="C81" i="1"/>
  <c r="D81" i="1" s="1"/>
  <c r="B81" i="1"/>
  <c r="X80" i="1"/>
  <c r="Y80" i="1" s="1"/>
  <c r="X80" i="1" a="1"/>
  <c r="W80" i="1"/>
  <c r="W80" i="1" a="1"/>
  <c r="V80" i="1"/>
  <c r="V80" i="1" a="1"/>
  <c r="U80" i="1"/>
  <c r="T80" i="1"/>
  <c r="O80" i="1" s="1"/>
  <c r="P80" i="1"/>
  <c r="G80" i="1"/>
  <c r="D80" i="1"/>
  <c r="C80" i="1"/>
  <c r="B80" i="1"/>
  <c r="X79" i="1" a="1"/>
  <c r="X79" i="1" s="1"/>
  <c r="Y79" i="1" s="1"/>
  <c r="W79" i="1" a="1"/>
  <c r="W79" i="1" s="1"/>
  <c r="V79" i="1" a="1"/>
  <c r="V79" i="1" s="1"/>
  <c r="U79" i="1"/>
  <c r="T79" i="1"/>
  <c r="O79" i="1" s="1"/>
  <c r="P79" i="1"/>
  <c r="G79" i="1"/>
  <c r="C79" i="1"/>
  <c r="D79" i="1" s="1"/>
  <c r="B79" i="1"/>
  <c r="X78" i="1"/>
  <c r="Y78" i="1" s="1"/>
  <c r="X78" i="1" a="1"/>
  <c r="W78" i="1"/>
  <c r="W78" i="1" a="1"/>
  <c r="V78" i="1"/>
  <c r="V78" i="1" a="1"/>
  <c r="U78" i="1"/>
  <c r="T78" i="1"/>
  <c r="P78" i="1"/>
  <c r="O78" i="1"/>
  <c r="G78" i="1"/>
  <c r="D78" i="1"/>
  <c r="C78" i="1"/>
  <c r="B78" i="1"/>
  <c r="X77" i="1" a="1"/>
  <c r="X77" i="1" s="1"/>
  <c r="Y77" i="1" s="1"/>
  <c r="W77" i="1" a="1"/>
  <c r="W77" i="1" s="1"/>
  <c r="V77" i="1" a="1"/>
  <c r="V77" i="1" s="1"/>
  <c r="U77" i="1"/>
  <c r="T77" i="1"/>
  <c r="P77" i="1"/>
  <c r="O77" i="1"/>
  <c r="G77" i="1"/>
  <c r="C77" i="1"/>
  <c r="D77" i="1" s="1"/>
  <c r="B77" i="1"/>
  <c r="X76" i="1" a="1"/>
  <c r="X76" i="1" s="1"/>
  <c r="Y76" i="1" s="1"/>
  <c r="W76" i="1"/>
  <c r="W76" i="1" a="1"/>
  <c r="V76" i="1"/>
  <c r="V76" i="1" a="1"/>
  <c r="U76" i="1"/>
  <c r="T76" i="1"/>
  <c r="O76" i="1" s="1"/>
  <c r="P76" i="1"/>
  <c r="G76" i="1"/>
  <c r="D76" i="1"/>
  <c r="C76" i="1"/>
  <c r="B76" i="1"/>
  <c r="X75" i="1"/>
  <c r="Y75" i="1" s="1"/>
  <c r="X75" i="1" a="1"/>
  <c r="W75" i="1" a="1"/>
  <c r="W75" i="1" s="1"/>
  <c r="V75" i="1" a="1"/>
  <c r="V75" i="1" s="1"/>
  <c r="U75" i="1"/>
  <c r="T75" i="1"/>
  <c r="O75" i="1" s="1"/>
  <c r="P75" i="1"/>
  <c r="G75" i="1"/>
  <c r="C75" i="1"/>
  <c r="D75" i="1" s="1"/>
  <c r="B75" i="1"/>
  <c r="X74" i="1" a="1"/>
  <c r="X74" i="1" s="1"/>
  <c r="Y74" i="1" s="1"/>
  <c r="W74" i="1" a="1"/>
  <c r="W74" i="1" s="1"/>
  <c r="V74" i="1"/>
  <c r="V74" i="1" a="1"/>
  <c r="U74" i="1"/>
  <c r="T74" i="1"/>
  <c r="O74" i="1" s="1"/>
  <c r="P74" i="1"/>
  <c r="G74" i="1"/>
  <c r="C74" i="1"/>
  <c r="D74" i="1" s="1"/>
  <c r="B74" i="1"/>
  <c r="X73" i="1"/>
  <c r="Y73" i="1" s="1"/>
  <c r="X73" i="1" a="1"/>
  <c r="W73" i="1"/>
  <c r="W73" i="1" a="1"/>
  <c r="V73" i="1" a="1"/>
  <c r="V73" i="1" s="1"/>
  <c r="U73" i="1"/>
  <c r="T73" i="1"/>
  <c r="P73" i="1"/>
  <c r="O73" i="1"/>
  <c r="G73" i="1"/>
  <c r="D73" i="1"/>
  <c r="C73" i="1"/>
  <c r="B73" i="1"/>
  <c r="X72" i="1" a="1"/>
  <c r="X72" i="1" s="1"/>
  <c r="Y72" i="1" s="1"/>
  <c r="W72" i="1" a="1"/>
  <c r="W72" i="1" s="1"/>
  <c r="V72" i="1" a="1"/>
  <c r="V72" i="1" s="1"/>
  <c r="U72" i="1"/>
  <c r="T72" i="1"/>
  <c r="P72" i="1"/>
  <c r="O72" i="1"/>
  <c r="G72" i="1"/>
  <c r="C72" i="1"/>
  <c r="D72" i="1" s="1"/>
  <c r="B72" i="1"/>
  <c r="X71" i="1"/>
  <c r="Y71" i="1" s="1"/>
  <c r="X71" i="1" a="1"/>
  <c r="W71" i="1"/>
  <c r="W71" i="1" a="1"/>
  <c r="V71" i="1"/>
  <c r="V71" i="1" a="1"/>
  <c r="U71" i="1"/>
  <c r="T71" i="1"/>
  <c r="P71" i="1"/>
  <c r="O71" i="1"/>
  <c r="G71" i="1"/>
  <c r="D71" i="1"/>
  <c r="C71" i="1"/>
  <c r="B71" i="1"/>
  <c r="X70" i="1" a="1"/>
  <c r="X70" i="1" s="1"/>
  <c r="Y70" i="1" s="1"/>
  <c r="W70" i="1" a="1"/>
  <c r="W70" i="1" s="1"/>
  <c r="V70" i="1" a="1"/>
  <c r="V70" i="1" s="1"/>
  <c r="U70" i="1"/>
  <c r="T70" i="1"/>
  <c r="O70" i="1" s="1"/>
  <c r="P70" i="1"/>
  <c r="G70" i="1"/>
  <c r="C70" i="1"/>
  <c r="D70" i="1" s="1"/>
  <c r="B70" i="1"/>
  <c r="X69" i="1" a="1"/>
  <c r="X69" i="1" s="1"/>
  <c r="Y69" i="1" s="1"/>
  <c r="W69" i="1"/>
  <c r="W69" i="1" a="1"/>
  <c r="V69" i="1"/>
  <c r="V69" i="1" a="1"/>
  <c r="U69" i="1"/>
  <c r="T69" i="1"/>
  <c r="P69" i="1"/>
  <c r="O69" i="1"/>
  <c r="G69" i="1"/>
  <c r="D69" i="1"/>
  <c r="C69" i="1"/>
  <c r="B69" i="1"/>
  <c r="X68" i="1"/>
  <c r="Y68" i="1" s="1"/>
  <c r="X68" i="1" a="1"/>
  <c r="W68" i="1" a="1"/>
  <c r="W68" i="1" s="1"/>
  <c r="V68" i="1" a="1"/>
  <c r="V68" i="1" s="1"/>
  <c r="U68" i="1"/>
  <c r="T68" i="1"/>
  <c r="P68" i="1"/>
  <c r="O68" i="1"/>
  <c r="G68" i="1"/>
  <c r="C68" i="1"/>
  <c r="D68" i="1" s="1"/>
  <c r="B68" i="1"/>
  <c r="X67" i="1" a="1"/>
  <c r="X67" i="1" s="1"/>
  <c r="Y67" i="1" s="1"/>
  <c r="W67" i="1" a="1"/>
  <c r="W67" i="1" s="1"/>
  <c r="V67" i="1"/>
  <c r="V67" i="1" a="1"/>
  <c r="U67" i="1"/>
  <c r="T67" i="1"/>
  <c r="O67" i="1" s="1"/>
  <c r="P67" i="1"/>
  <c r="G67" i="1"/>
  <c r="D67" i="1"/>
  <c r="C67" i="1"/>
  <c r="B67" i="1"/>
  <c r="X66" i="1"/>
  <c r="Y66" i="1" s="1"/>
  <c r="X66" i="1" a="1"/>
  <c r="W66" i="1"/>
  <c r="W66" i="1" a="1"/>
  <c r="V66" i="1" a="1"/>
  <c r="V66" i="1" s="1"/>
  <c r="U66" i="1"/>
  <c r="T66" i="1"/>
  <c r="O66" i="1" s="1"/>
  <c r="P66" i="1"/>
  <c r="G66" i="1"/>
  <c r="C66" i="1"/>
  <c r="D66" i="1" s="1"/>
  <c r="B66" i="1"/>
  <c r="X65" i="1" a="1"/>
  <c r="X65" i="1" s="1"/>
  <c r="Y65" i="1" s="1"/>
  <c r="W65" i="1" a="1"/>
  <c r="W65" i="1" s="1"/>
  <c r="V65" i="1" a="1"/>
  <c r="V65" i="1" s="1"/>
  <c r="U65" i="1"/>
  <c r="T65" i="1"/>
  <c r="P65" i="1"/>
  <c r="O65" i="1"/>
  <c r="G65" i="1"/>
  <c r="C65" i="1"/>
  <c r="D65" i="1" s="1"/>
  <c r="B65" i="1"/>
  <c r="X64" i="1"/>
  <c r="Y64" i="1" s="1"/>
  <c r="X64" i="1" a="1"/>
  <c r="W64" i="1"/>
  <c r="W64" i="1" a="1"/>
  <c r="V64" i="1"/>
  <c r="V64" i="1" a="1"/>
  <c r="U64" i="1"/>
  <c r="T64" i="1"/>
  <c r="O64" i="1" s="1"/>
  <c r="P64" i="1"/>
  <c r="G64" i="1"/>
  <c r="D64" i="1"/>
  <c r="C64" i="1"/>
  <c r="B64" i="1"/>
  <c r="X63" i="1" a="1"/>
  <c r="X63" i="1" s="1"/>
  <c r="Y63" i="1" s="1"/>
  <c r="W63" i="1" a="1"/>
  <c r="W63" i="1" s="1"/>
  <c r="V63" i="1" a="1"/>
  <c r="V63" i="1" s="1"/>
  <c r="U63" i="1"/>
  <c r="T63" i="1"/>
  <c r="O63" i="1" s="1"/>
  <c r="P63" i="1"/>
  <c r="G63" i="1"/>
  <c r="C63" i="1"/>
  <c r="D63" i="1" s="1"/>
  <c r="B63" i="1"/>
  <c r="X62" i="1"/>
  <c r="Y62" i="1" s="1"/>
  <c r="X62" i="1" a="1"/>
  <c r="W62" i="1"/>
  <c r="W62" i="1" a="1"/>
  <c r="V62" i="1"/>
  <c r="V62" i="1" a="1"/>
  <c r="U62" i="1"/>
  <c r="T62" i="1"/>
  <c r="P62" i="1"/>
  <c r="O62" i="1"/>
  <c r="G62" i="1"/>
  <c r="D62" i="1"/>
  <c r="C62" i="1"/>
  <c r="B62" i="1"/>
  <c r="X61" i="1" a="1"/>
  <c r="X61" i="1" s="1"/>
  <c r="Y61" i="1" s="1"/>
  <c r="W61" i="1" a="1"/>
  <c r="W61" i="1" s="1"/>
  <c r="V61" i="1" a="1"/>
  <c r="V61" i="1" s="1"/>
  <c r="U61" i="1"/>
  <c r="T61" i="1"/>
  <c r="P61" i="1"/>
  <c r="O61" i="1"/>
  <c r="G61" i="1"/>
  <c r="C61" i="1"/>
  <c r="D61" i="1" s="1"/>
  <c r="B61" i="1"/>
  <c r="X60" i="1" a="1"/>
  <c r="X60" i="1" s="1"/>
  <c r="Y60" i="1" s="1"/>
  <c r="W60" i="1"/>
  <c r="W60" i="1" a="1"/>
  <c r="V60" i="1"/>
  <c r="V60" i="1" a="1"/>
  <c r="U60" i="1"/>
  <c r="T60" i="1"/>
  <c r="O60" i="1" s="1"/>
  <c r="P60" i="1"/>
  <c r="G60" i="1"/>
  <c r="D60" i="1"/>
  <c r="C60" i="1"/>
  <c r="B60" i="1"/>
  <c r="X59" i="1"/>
  <c r="Y59" i="1" s="1"/>
  <c r="X59" i="1" a="1"/>
  <c r="W59" i="1" a="1"/>
  <c r="W59" i="1" s="1"/>
  <c r="V59" i="1" a="1"/>
  <c r="V59" i="1" s="1"/>
  <c r="U59" i="1"/>
  <c r="T59" i="1"/>
  <c r="O59" i="1" s="1"/>
  <c r="P59" i="1"/>
  <c r="G59" i="1"/>
  <c r="C59" i="1"/>
  <c r="D59" i="1" s="1"/>
  <c r="B59" i="1"/>
  <c r="X58" i="1" a="1"/>
  <c r="X58" i="1" s="1"/>
  <c r="Y58" i="1" s="1"/>
  <c r="W58" i="1" a="1"/>
  <c r="W58" i="1" s="1"/>
  <c r="V58" i="1"/>
  <c r="V58" i="1" a="1"/>
  <c r="U58" i="1"/>
  <c r="T58" i="1"/>
  <c r="O58" i="1" s="1"/>
  <c r="P58" i="1"/>
  <c r="G58" i="1"/>
  <c r="C58" i="1"/>
  <c r="D58" i="1" s="1"/>
  <c r="B58" i="1"/>
  <c r="X57" i="1"/>
  <c r="Y57" i="1" s="1"/>
  <c r="X57" i="1" a="1"/>
  <c r="W57" i="1"/>
  <c r="W57" i="1" a="1"/>
  <c r="V57" i="1" a="1"/>
  <c r="V57" i="1" s="1"/>
  <c r="U57" i="1"/>
  <c r="T57" i="1"/>
  <c r="P57" i="1"/>
  <c r="O57" i="1"/>
  <c r="G57" i="1"/>
  <c r="D57" i="1"/>
  <c r="C57" i="1"/>
  <c r="B57" i="1"/>
  <c r="X56" i="1" a="1"/>
  <c r="X56" i="1" s="1"/>
  <c r="Y56" i="1" s="1"/>
  <c r="W56" i="1" a="1"/>
  <c r="W56" i="1" s="1"/>
  <c r="V56" i="1" a="1"/>
  <c r="V56" i="1" s="1"/>
  <c r="U56" i="1"/>
  <c r="T56" i="1"/>
  <c r="P56" i="1"/>
  <c r="O56" i="1"/>
  <c r="G56" i="1"/>
  <c r="C56" i="1"/>
  <c r="D56" i="1" s="1"/>
  <c r="B56" i="1"/>
  <c r="X55" i="1"/>
  <c r="Y55" i="1" s="1"/>
  <c r="X55" i="1" a="1"/>
  <c r="W55" i="1"/>
  <c r="W55" i="1" a="1"/>
  <c r="V55" i="1"/>
  <c r="V55" i="1" a="1"/>
  <c r="U55" i="1"/>
  <c r="T55" i="1"/>
  <c r="P55" i="1"/>
  <c r="O55" i="1"/>
  <c r="G55" i="1"/>
  <c r="D55" i="1"/>
  <c r="C55" i="1"/>
  <c r="B55" i="1"/>
  <c r="X54" i="1" a="1"/>
  <c r="X54" i="1" s="1"/>
  <c r="Y54" i="1" s="1"/>
  <c r="W54" i="1" a="1"/>
  <c r="W54" i="1" s="1"/>
  <c r="V54" i="1" a="1"/>
  <c r="V54" i="1" s="1"/>
  <c r="U54" i="1"/>
  <c r="T54" i="1"/>
  <c r="O54" i="1" s="1"/>
  <c r="P54" i="1"/>
  <c r="G54" i="1"/>
  <c r="C54" i="1"/>
  <c r="D54" i="1" s="1"/>
  <c r="B54" i="1"/>
  <c r="X53" i="1" a="1"/>
  <c r="X53" i="1" s="1"/>
  <c r="Y53" i="1" s="1"/>
  <c r="W53" i="1"/>
  <c r="W53" i="1" a="1"/>
  <c r="V53" i="1"/>
  <c r="V53" i="1" a="1"/>
  <c r="U53" i="1"/>
  <c r="T53" i="1"/>
  <c r="P53" i="1"/>
  <c r="O53" i="1"/>
  <c r="G53" i="1"/>
  <c r="D53" i="1"/>
  <c r="C53" i="1"/>
  <c r="B53" i="1"/>
  <c r="X52" i="1"/>
  <c r="Y52" i="1" s="1"/>
  <c r="X52" i="1" a="1"/>
  <c r="W52" i="1" a="1"/>
  <c r="W52" i="1" s="1"/>
  <c r="V52" i="1" a="1"/>
  <c r="V52" i="1" s="1"/>
  <c r="U52" i="1"/>
  <c r="T52" i="1"/>
  <c r="P52" i="1"/>
  <c r="O52" i="1"/>
  <c r="G52" i="1"/>
  <c r="C52" i="1"/>
  <c r="D52" i="1" s="1"/>
  <c r="B52" i="1"/>
  <c r="X51" i="1" a="1"/>
  <c r="X51" i="1" s="1"/>
  <c r="Y51" i="1" s="1"/>
  <c r="W51" i="1" a="1"/>
  <c r="W51" i="1" s="1"/>
  <c r="V51" i="1"/>
  <c r="V51" i="1" a="1"/>
  <c r="U51" i="1"/>
  <c r="T51" i="1"/>
  <c r="O51" i="1" s="1"/>
  <c r="P51" i="1"/>
  <c r="G51" i="1"/>
  <c r="D51" i="1"/>
  <c r="C51" i="1"/>
  <c r="B51" i="1"/>
  <c r="X50" i="1"/>
  <c r="Y50" i="1" s="1"/>
  <c r="X50" i="1" a="1"/>
  <c r="W50" i="1"/>
  <c r="W50" i="1" a="1"/>
  <c r="V50" i="1" a="1"/>
  <c r="V50" i="1" s="1"/>
  <c r="U50" i="1"/>
  <c r="T50" i="1"/>
  <c r="O50" i="1" s="1"/>
  <c r="P50" i="1"/>
  <c r="G50" i="1"/>
  <c r="C50" i="1"/>
  <c r="D50" i="1" s="1"/>
  <c r="B50" i="1"/>
  <c r="X49" i="1" a="1"/>
  <c r="X49" i="1" s="1"/>
  <c r="Y49" i="1" s="1"/>
  <c r="W49" i="1" a="1"/>
  <c r="W49" i="1" s="1"/>
  <c r="V49" i="1" a="1"/>
  <c r="V49" i="1" s="1"/>
  <c r="U49" i="1"/>
  <c r="T49" i="1"/>
  <c r="P49" i="1"/>
  <c r="O49" i="1"/>
  <c r="G49" i="1"/>
  <c r="C49" i="1"/>
  <c r="D49" i="1" s="1"/>
  <c r="B49" i="1"/>
  <c r="X48" i="1"/>
  <c r="Y48" i="1" s="1"/>
  <c r="X48" i="1" a="1"/>
  <c r="W48" i="1"/>
  <c r="W48" i="1" a="1"/>
  <c r="V48" i="1"/>
  <c r="V48" i="1" a="1"/>
  <c r="U48" i="1"/>
  <c r="T48" i="1"/>
  <c r="O48" i="1" s="1"/>
  <c r="P48" i="1"/>
  <c r="G48" i="1"/>
  <c r="D48" i="1"/>
  <c r="C48" i="1"/>
  <c r="B48" i="1"/>
  <c r="X47" i="1" a="1"/>
  <c r="X47" i="1" s="1"/>
  <c r="W47" i="1" a="1"/>
  <c r="W47" i="1" s="1"/>
  <c r="V47" i="1" a="1"/>
  <c r="V47" i="1" s="1"/>
  <c r="U47" i="1"/>
  <c r="T47" i="1"/>
  <c r="O47" i="1" s="1"/>
  <c r="P47" i="1"/>
  <c r="G47" i="1"/>
  <c r="C47" i="1"/>
  <c r="D47" i="1" s="1"/>
  <c r="B47" i="1"/>
  <c r="X46" i="1"/>
  <c r="Y46" i="1" s="1"/>
  <c r="X46" i="1" a="1"/>
  <c r="W46" i="1"/>
  <c r="W46" i="1" a="1"/>
  <c r="V46" i="1"/>
  <c r="V46" i="1" a="1"/>
  <c r="U46" i="1"/>
  <c r="T46" i="1"/>
  <c r="P46" i="1"/>
  <c r="O46" i="1"/>
  <c r="G46" i="1"/>
  <c r="D46" i="1"/>
  <c r="C46" i="1"/>
  <c r="B46" i="1"/>
  <c r="X45" i="1" a="1"/>
  <c r="X45" i="1" s="1"/>
  <c r="Y45" i="1" s="1"/>
  <c r="W45" i="1" a="1"/>
  <c r="W45" i="1" s="1"/>
  <c r="V45" i="1" a="1"/>
  <c r="V45" i="1" s="1"/>
  <c r="U45" i="1"/>
  <c r="T45" i="1"/>
  <c r="P45" i="1"/>
  <c r="O45" i="1"/>
  <c r="G45" i="1"/>
  <c r="C45" i="1"/>
  <c r="D45" i="1" s="1"/>
  <c r="B45" i="1"/>
  <c r="X44" i="1" a="1"/>
  <c r="X44" i="1" s="1"/>
  <c r="Y44" i="1" s="1"/>
  <c r="W44" i="1"/>
  <c r="W44" i="1" a="1"/>
  <c r="V44" i="1"/>
  <c r="V44" i="1" a="1"/>
  <c r="U44" i="1"/>
  <c r="T44" i="1"/>
  <c r="O44" i="1" s="1"/>
  <c r="P44" i="1"/>
  <c r="G44" i="1"/>
  <c r="D44" i="1"/>
  <c r="C44" i="1"/>
  <c r="B44" i="1"/>
  <c r="X43" i="1"/>
  <c r="X43" i="1" a="1"/>
  <c r="W43" i="1" a="1"/>
  <c r="W43" i="1" s="1"/>
  <c r="V43" i="1" a="1"/>
  <c r="V43" i="1" s="1"/>
  <c r="U43" i="1"/>
  <c r="T43" i="1"/>
  <c r="O43" i="1" s="1"/>
  <c r="P43" i="1"/>
  <c r="G43" i="1"/>
  <c r="C43" i="1"/>
  <c r="D43" i="1" s="1"/>
  <c r="B43" i="1"/>
  <c r="X42" i="1" a="1"/>
  <c r="X42" i="1" s="1"/>
  <c r="Y42" i="1" s="1"/>
  <c r="W42" i="1" a="1"/>
  <c r="W42" i="1" s="1"/>
  <c r="V42" i="1"/>
  <c r="V42" i="1" a="1"/>
  <c r="U42" i="1"/>
  <c r="T42" i="1"/>
  <c r="O42" i="1" s="1"/>
  <c r="P42" i="1"/>
  <c r="G42" i="1"/>
  <c r="C42" i="1"/>
  <c r="D42" i="1" s="1"/>
  <c r="B42" i="1"/>
  <c r="X41" i="1"/>
  <c r="Y41" i="1" s="1"/>
  <c r="X41" i="1" a="1"/>
  <c r="W41" i="1"/>
  <c r="W41" i="1" a="1"/>
  <c r="V41" i="1" a="1"/>
  <c r="V41" i="1" s="1"/>
  <c r="U41" i="1"/>
  <c r="T41" i="1"/>
  <c r="P41" i="1"/>
  <c r="O41" i="1"/>
  <c r="G41" i="1"/>
  <c r="D41" i="1"/>
  <c r="C41" i="1"/>
  <c r="B41" i="1"/>
  <c r="X40" i="1" a="1"/>
  <c r="X40" i="1" s="1"/>
  <c r="W40" i="1" a="1"/>
  <c r="W40" i="1" s="1"/>
  <c r="V40" i="1" a="1"/>
  <c r="V40" i="1" s="1"/>
  <c r="U40" i="1"/>
  <c r="T40" i="1"/>
  <c r="P40" i="1"/>
  <c r="O40" i="1"/>
  <c r="G40" i="1"/>
  <c r="C40" i="1"/>
  <c r="D40" i="1" s="1"/>
  <c r="B40" i="1"/>
  <c r="X39" i="1"/>
  <c r="Y39" i="1" s="1"/>
  <c r="X39" i="1" a="1"/>
  <c r="W39" i="1"/>
  <c r="W39" i="1" a="1"/>
  <c r="V39" i="1"/>
  <c r="V39" i="1" a="1"/>
  <c r="U39" i="1"/>
  <c r="T39" i="1"/>
  <c r="P39" i="1"/>
  <c r="O39" i="1"/>
  <c r="G39" i="1"/>
  <c r="D39" i="1"/>
  <c r="C39" i="1"/>
  <c r="B39" i="1"/>
  <c r="X38" i="1" a="1"/>
  <c r="X38" i="1" s="1"/>
  <c r="Y38" i="1" s="1"/>
  <c r="W38" i="1" a="1"/>
  <c r="W38" i="1" s="1"/>
  <c r="V38" i="1" a="1"/>
  <c r="V38" i="1" s="1"/>
  <c r="U38" i="1"/>
  <c r="T38" i="1"/>
  <c r="O38" i="1" s="1"/>
  <c r="P38" i="1"/>
  <c r="G38" i="1"/>
  <c r="C38" i="1"/>
  <c r="D38" i="1" s="1"/>
  <c r="B38" i="1"/>
  <c r="X37" i="1" a="1"/>
  <c r="X37" i="1" s="1"/>
  <c r="Y37" i="1" s="1"/>
  <c r="W37" i="1"/>
  <c r="W37" i="1" a="1"/>
  <c r="V37" i="1"/>
  <c r="V37" i="1" a="1"/>
  <c r="U37" i="1"/>
  <c r="T37" i="1"/>
  <c r="P37" i="1"/>
  <c r="O37" i="1"/>
  <c r="G37" i="1"/>
  <c r="D37" i="1"/>
  <c r="C37" i="1"/>
  <c r="B37" i="1"/>
  <c r="X36" i="1"/>
  <c r="Y36" i="1" s="1"/>
  <c r="X36" i="1" a="1"/>
  <c r="W36" i="1" a="1"/>
  <c r="W36" i="1" s="1"/>
  <c r="V36" i="1" a="1"/>
  <c r="V36" i="1" s="1"/>
  <c r="U36" i="1"/>
  <c r="T36" i="1"/>
  <c r="P36" i="1"/>
  <c r="O36" i="1"/>
  <c r="G36" i="1"/>
  <c r="C36" i="1"/>
  <c r="D36" i="1" s="1"/>
  <c r="B36" i="1"/>
  <c r="X35" i="1" a="1"/>
  <c r="X35" i="1" s="1"/>
  <c r="Y35" i="1" s="1"/>
  <c r="W35" i="1" a="1"/>
  <c r="W35" i="1" s="1"/>
  <c r="V35" i="1"/>
  <c r="V35" i="1" a="1"/>
  <c r="U35" i="1"/>
  <c r="T35" i="1"/>
  <c r="O35" i="1" s="1"/>
  <c r="P35" i="1"/>
  <c r="G35" i="1"/>
  <c r="D35" i="1"/>
  <c r="C35" i="1"/>
  <c r="B35" i="1"/>
  <c r="X34" i="1"/>
  <c r="Y34" i="1" s="1"/>
  <c r="X34" i="1" a="1"/>
  <c r="W34" i="1"/>
  <c r="W34" i="1" a="1"/>
  <c r="V34" i="1" a="1"/>
  <c r="V34" i="1" s="1"/>
  <c r="U34" i="1"/>
  <c r="T34" i="1"/>
  <c r="O34" i="1" s="1"/>
  <c r="P34" i="1"/>
  <c r="G34" i="1"/>
  <c r="C34" i="1"/>
  <c r="D34" i="1" s="1"/>
  <c r="B34" i="1"/>
  <c r="X33" i="1" a="1"/>
  <c r="X33" i="1" s="1"/>
  <c r="W33" i="1" a="1"/>
  <c r="W33" i="1" s="1"/>
  <c r="V33" i="1" a="1"/>
  <c r="V33" i="1" s="1"/>
  <c r="U33" i="1"/>
  <c r="T33" i="1"/>
  <c r="P33" i="1"/>
  <c r="O33" i="1"/>
  <c r="G33" i="1"/>
  <c r="C33" i="1"/>
  <c r="D33" i="1" s="1"/>
  <c r="B33" i="1"/>
  <c r="X32" i="1"/>
  <c r="Y32" i="1" s="1"/>
  <c r="X32" i="1" a="1"/>
  <c r="W32" i="1"/>
  <c r="W32" i="1" a="1"/>
  <c r="V32" i="1"/>
  <c r="V32" i="1" a="1"/>
  <c r="U32" i="1"/>
  <c r="T32" i="1"/>
  <c r="O32" i="1" s="1"/>
  <c r="P32" i="1"/>
  <c r="G32" i="1"/>
  <c r="D32" i="1"/>
  <c r="C32" i="1"/>
  <c r="B32" i="1"/>
  <c r="X31" i="1" a="1"/>
  <c r="X31" i="1" s="1"/>
  <c r="W31" i="1" a="1"/>
  <c r="W31" i="1" s="1"/>
  <c r="V31" i="1" a="1"/>
  <c r="V31" i="1" s="1"/>
  <c r="U31" i="1"/>
  <c r="T31" i="1"/>
  <c r="O31" i="1" s="1"/>
  <c r="P31" i="1"/>
  <c r="G31" i="1"/>
  <c r="C31" i="1"/>
  <c r="D31" i="1" s="1"/>
  <c r="B31" i="1"/>
  <c r="X30" i="1"/>
  <c r="Y30" i="1" s="1"/>
  <c r="X30" i="1" a="1"/>
  <c r="W30" i="1"/>
  <c r="W30" i="1" a="1"/>
  <c r="V30" i="1"/>
  <c r="V30" i="1" a="1"/>
  <c r="U30" i="1"/>
  <c r="T30" i="1"/>
  <c r="P30" i="1"/>
  <c r="O30" i="1"/>
  <c r="G30" i="1"/>
  <c r="D30" i="1"/>
  <c r="C30" i="1"/>
  <c r="B30" i="1"/>
  <c r="X29" i="1" a="1"/>
  <c r="X29" i="1" s="1"/>
  <c r="W29" i="1" a="1"/>
  <c r="W29" i="1" s="1"/>
  <c r="V29" i="1" a="1"/>
  <c r="V29" i="1" s="1"/>
  <c r="U29" i="1"/>
  <c r="T29" i="1"/>
  <c r="P29" i="1"/>
  <c r="O29" i="1"/>
  <c r="G29" i="1"/>
  <c r="C29" i="1"/>
  <c r="D29" i="1" s="1"/>
  <c r="B29" i="1"/>
  <c r="X28" i="1" a="1"/>
  <c r="X28" i="1" s="1"/>
  <c r="Y28" i="1" s="1"/>
  <c r="W28" i="1"/>
  <c r="W28" i="1" a="1"/>
  <c r="V28" i="1"/>
  <c r="V28" i="1" a="1"/>
  <c r="U28" i="1"/>
  <c r="T28" i="1"/>
  <c r="P28" i="1"/>
  <c r="O28" i="1"/>
  <c r="G28" i="1"/>
  <c r="D28" i="1"/>
  <c r="C28" i="1"/>
  <c r="B28" i="1"/>
  <c r="X27" i="1"/>
  <c r="X27" i="1" a="1"/>
  <c r="W27" i="1" a="1"/>
  <c r="W27" i="1" s="1"/>
  <c r="V27" i="1" a="1"/>
  <c r="V27" i="1" s="1"/>
  <c r="U27" i="1"/>
  <c r="T27" i="1"/>
  <c r="O27" i="1" s="1"/>
  <c r="P27" i="1"/>
  <c r="G27" i="1"/>
  <c r="C27" i="1"/>
  <c r="D27" i="1" s="1"/>
  <c r="B27" i="1"/>
  <c r="X26" i="1" a="1"/>
  <c r="X26" i="1" s="1"/>
  <c r="Y26" i="1" s="1"/>
  <c r="W26" i="1" a="1"/>
  <c r="W26" i="1" s="1"/>
  <c r="V26" i="1"/>
  <c r="V26" i="1" a="1"/>
  <c r="U26" i="1"/>
  <c r="T26" i="1"/>
  <c r="O26" i="1" s="1"/>
  <c r="P26" i="1"/>
  <c r="G26" i="1"/>
  <c r="C26" i="1"/>
  <c r="D26" i="1" s="1"/>
  <c r="B26" i="1"/>
  <c r="X25" i="1"/>
  <c r="Y25" i="1" s="1"/>
  <c r="X25" i="1" a="1"/>
  <c r="W25" i="1"/>
  <c r="W25" i="1" a="1"/>
  <c r="V25" i="1" a="1"/>
  <c r="V25" i="1" s="1"/>
  <c r="U25" i="1"/>
  <c r="T25" i="1"/>
  <c r="P25" i="1"/>
  <c r="O25" i="1"/>
  <c r="G25" i="1"/>
  <c r="D25" i="1"/>
  <c r="C25" i="1"/>
  <c r="B25" i="1"/>
  <c r="X24" i="1" a="1"/>
  <c r="X24" i="1" s="1"/>
  <c r="Y24" i="1" s="1"/>
  <c r="W24" i="1" a="1"/>
  <c r="W24" i="1" s="1"/>
  <c r="V24" i="1" a="1"/>
  <c r="V24" i="1" s="1"/>
  <c r="U24" i="1"/>
  <c r="T24" i="1"/>
  <c r="P24" i="1"/>
  <c r="O24" i="1"/>
  <c r="G24" i="1"/>
  <c r="C24" i="1"/>
  <c r="D24" i="1" s="1"/>
  <c r="B24" i="1"/>
  <c r="X23" i="1"/>
  <c r="Y23" i="1" s="1"/>
  <c r="X23" i="1" a="1"/>
  <c r="W23" i="1"/>
  <c r="W23" i="1" a="1"/>
  <c r="V23" i="1"/>
  <c r="V23" i="1" a="1"/>
  <c r="U23" i="1"/>
  <c r="T23" i="1"/>
  <c r="P23" i="1"/>
  <c r="O23" i="1"/>
  <c r="G23" i="1"/>
  <c r="D23" i="1"/>
  <c r="C23" i="1"/>
  <c r="B23" i="1"/>
  <c r="X22" i="1" a="1"/>
  <c r="X22" i="1" s="1"/>
  <c r="W22" i="1" a="1"/>
  <c r="W22" i="1" s="1"/>
  <c r="V22" i="1" a="1"/>
  <c r="V22" i="1" s="1"/>
  <c r="U22" i="1"/>
  <c r="T22" i="1"/>
  <c r="P22" i="1"/>
  <c r="O22" i="1"/>
  <c r="G22" i="1"/>
  <c r="C22" i="1"/>
  <c r="D22" i="1" s="1"/>
  <c r="B22" i="1"/>
  <c r="X21" i="1" a="1"/>
  <c r="X21" i="1" s="1"/>
  <c r="Y21" i="1" s="1"/>
  <c r="W21" i="1"/>
  <c r="W21" i="1" a="1"/>
  <c r="V21" i="1"/>
  <c r="V21" i="1" a="1"/>
  <c r="U21" i="1"/>
  <c r="T21" i="1"/>
  <c r="P21" i="1"/>
  <c r="O21" i="1"/>
  <c r="G21" i="1"/>
  <c r="D21" i="1"/>
  <c r="C21" i="1"/>
  <c r="B21" i="1"/>
  <c r="X20" i="1"/>
  <c r="X20" i="1" a="1"/>
  <c r="W20" i="1" a="1"/>
  <c r="W20" i="1" s="1"/>
  <c r="V20" i="1" a="1"/>
  <c r="V20" i="1" s="1"/>
  <c r="U20" i="1"/>
  <c r="T20" i="1"/>
  <c r="P20" i="1"/>
  <c r="O20" i="1"/>
  <c r="G20" i="1"/>
  <c r="C20" i="1"/>
  <c r="D20" i="1" s="1"/>
  <c r="B20" i="1"/>
  <c r="X19" i="1" a="1"/>
  <c r="X19" i="1" s="1"/>
  <c r="W19" i="1" a="1"/>
  <c r="W19" i="1" s="1"/>
  <c r="V19" i="1"/>
  <c r="V19" i="1" a="1"/>
  <c r="U19" i="1"/>
  <c r="T19" i="1"/>
  <c r="O19" i="1" s="1"/>
  <c r="P19" i="1"/>
  <c r="G19" i="1"/>
  <c r="D19" i="1"/>
  <c r="C19" i="1"/>
  <c r="B19" i="1"/>
  <c r="X18" i="1"/>
  <c r="Y18" i="1" s="1"/>
  <c r="X18" i="1" a="1"/>
  <c r="W18" i="1"/>
  <c r="W18" i="1" a="1"/>
  <c r="V18" i="1" a="1"/>
  <c r="V18" i="1" s="1"/>
  <c r="U18" i="1"/>
  <c r="T18" i="1"/>
  <c r="O18" i="1" s="1"/>
  <c r="P18" i="1"/>
  <c r="G18" i="1"/>
  <c r="C18" i="1"/>
  <c r="D18" i="1" s="1"/>
  <c r="B18" i="1"/>
  <c r="X17" i="1" a="1"/>
  <c r="X17" i="1" s="1"/>
  <c r="Y17" i="1" s="1"/>
  <c r="W17" i="1" a="1"/>
  <c r="W17" i="1" s="1"/>
  <c r="V17" i="1" a="1"/>
  <c r="V17" i="1" s="1"/>
  <c r="U17" i="1"/>
  <c r="T17" i="1"/>
  <c r="P17" i="1"/>
  <c r="O17" i="1"/>
  <c r="G17" i="1"/>
  <c r="C17" i="1"/>
  <c r="D17" i="1" s="1"/>
  <c r="B17" i="1"/>
  <c r="X16" i="1"/>
  <c r="Y16" i="1" s="1"/>
  <c r="X16" i="1" a="1"/>
  <c r="W16" i="1"/>
  <c r="W16" i="1" a="1"/>
  <c r="V16" i="1"/>
  <c r="V16" i="1" a="1"/>
  <c r="U16" i="1"/>
  <c r="T16" i="1"/>
  <c r="O16" i="1" s="1"/>
  <c r="P16" i="1"/>
  <c r="G16" i="1"/>
  <c r="D16" i="1"/>
  <c r="C16" i="1"/>
  <c r="B16" i="1"/>
  <c r="X15" i="1" a="1"/>
  <c r="X15" i="1" s="1"/>
  <c r="W15" i="1" a="1"/>
  <c r="W15" i="1" s="1"/>
  <c r="V15" i="1" a="1"/>
  <c r="V15" i="1" s="1"/>
  <c r="U15" i="1"/>
  <c r="T15" i="1"/>
  <c r="O15" i="1" s="1"/>
  <c r="P15" i="1"/>
  <c r="G15" i="1"/>
  <c r="C15" i="1"/>
  <c r="D15" i="1" s="1"/>
  <c r="B15" i="1"/>
  <c r="X14" i="1"/>
  <c r="Y14" i="1" s="1"/>
  <c r="X14" i="1" a="1"/>
  <c r="W14" i="1"/>
  <c r="W14" i="1" a="1"/>
  <c r="V14" i="1"/>
  <c r="V14" i="1" a="1"/>
  <c r="U14" i="1"/>
  <c r="T14" i="1"/>
  <c r="P14" i="1"/>
  <c r="O14" i="1"/>
  <c r="G14" i="1"/>
  <c r="D14" i="1"/>
  <c r="C14" i="1"/>
  <c r="B14" i="1"/>
  <c r="X13" i="1" a="1"/>
  <c r="X13" i="1" s="1"/>
  <c r="Y13" i="1" s="1"/>
  <c r="W13" i="1" a="1"/>
  <c r="W13" i="1" s="1"/>
  <c r="V13" i="1" a="1"/>
  <c r="V13" i="1" s="1"/>
  <c r="U13" i="1"/>
  <c r="T13" i="1"/>
  <c r="P13" i="1"/>
  <c r="O13" i="1"/>
  <c r="G13" i="1"/>
  <c r="C13" i="1"/>
  <c r="D13" i="1" s="1"/>
  <c r="B13" i="1"/>
  <c r="X12" i="1" a="1"/>
  <c r="X12" i="1" s="1"/>
  <c r="Y12" i="1" s="1"/>
  <c r="W12" i="1"/>
  <c r="W12" i="1" a="1"/>
  <c r="V12" i="1" a="1"/>
  <c r="V12" i="1" s="1"/>
  <c r="U12" i="1"/>
  <c r="T12" i="1"/>
  <c r="P12" i="1"/>
  <c r="O12" i="1"/>
  <c r="G12" i="1"/>
  <c r="D12" i="1"/>
  <c r="C12" i="1"/>
  <c r="B12" i="1"/>
  <c r="X11" i="1"/>
  <c r="X11" i="1" a="1"/>
  <c r="W11" i="1" a="1"/>
  <c r="W11" i="1" s="1"/>
  <c r="V11" i="1" a="1"/>
  <c r="V11" i="1" s="1"/>
  <c r="U11" i="1"/>
  <c r="T11" i="1"/>
  <c r="O11" i="1" s="1"/>
  <c r="P11" i="1"/>
  <c r="G11" i="1"/>
  <c r="C11" i="1"/>
  <c r="D11" i="1" s="1"/>
  <c r="B11" i="1"/>
  <c r="X10" i="1" a="1"/>
  <c r="X10" i="1" s="1"/>
  <c r="Y10" i="1" s="1"/>
  <c r="W10" i="1" a="1"/>
  <c r="W10" i="1" s="1"/>
  <c r="V10" i="1"/>
  <c r="V10" i="1" a="1"/>
  <c r="U10" i="1"/>
  <c r="T10" i="1"/>
  <c r="O10" i="1" s="1"/>
  <c r="P10" i="1"/>
  <c r="G10" i="1"/>
  <c r="C10" i="1"/>
  <c r="D10" i="1" s="1"/>
  <c r="B10" i="1"/>
  <c r="X9" i="1"/>
  <c r="Y9" i="1" s="1"/>
  <c r="X9" i="1" a="1"/>
  <c r="W9" i="1"/>
  <c r="W9" i="1" a="1"/>
  <c r="V9" i="1" a="1"/>
  <c r="V9" i="1" s="1"/>
  <c r="U9" i="1"/>
  <c r="T9" i="1"/>
  <c r="P9" i="1"/>
  <c r="O9" i="1"/>
  <c r="G9" i="1"/>
  <c r="D9" i="1"/>
  <c r="C9" i="1"/>
  <c r="B9" i="1"/>
  <c r="X8" i="1" a="1"/>
  <c r="X8" i="1" s="1"/>
  <c r="W8" i="1" a="1"/>
  <c r="W8" i="1" s="1"/>
  <c r="V8" i="1" a="1"/>
  <c r="V8" i="1" s="1"/>
  <c r="U8" i="1"/>
  <c r="T8" i="1"/>
  <c r="P8" i="1"/>
  <c r="O8" i="1"/>
  <c r="G8" i="1"/>
  <c r="C8" i="1"/>
  <c r="D8" i="1" s="1"/>
  <c r="B8" i="1"/>
  <c r="X7" i="1"/>
  <c r="Y7" i="1" s="1"/>
  <c r="X7" i="1" a="1"/>
  <c r="W7" i="1"/>
  <c r="W7" i="1" a="1"/>
  <c r="V7" i="1"/>
  <c r="V7" i="1" a="1"/>
  <c r="U7" i="1"/>
  <c r="T7" i="1"/>
  <c r="P7" i="1"/>
  <c r="O7" i="1"/>
  <c r="G7" i="1"/>
  <c r="D7" i="1"/>
  <c r="C7" i="1"/>
  <c r="B7" i="1"/>
  <c r="X6" i="1" a="1"/>
  <c r="X6" i="1" s="1"/>
  <c r="W6" i="1" a="1"/>
  <c r="W6" i="1" s="1"/>
  <c r="V6" i="1" a="1"/>
  <c r="V6" i="1" s="1"/>
  <c r="U6" i="1"/>
  <c r="T6" i="1"/>
  <c r="P6" i="1"/>
  <c r="O6" i="1"/>
  <c r="G6" i="1"/>
  <c r="C6" i="1"/>
  <c r="D6" i="1" s="1"/>
  <c r="B6" i="1"/>
  <c r="X5" i="1" a="1"/>
  <c r="X5" i="1" s="1"/>
  <c r="Y5" i="1" s="1"/>
  <c r="W5" i="1"/>
  <c r="W5" i="1" a="1"/>
  <c r="V5" i="1"/>
  <c r="V5" i="1" a="1"/>
  <c r="U5" i="1"/>
  <c r="T5" i="1"/>
  <c r="P5" i="1"/>
  <c r="O5" i="1"/>
  <c r="G5" i="1"/>
  <c r="C5" i="1"/>
  <c r="D5" i="1" s="1"/>
  <c r="B5" i="1"/>
  <c r="X4" i="1"/>
  <c r="Y4" i="1" s="1"/>
  <c r="X4" i="1" a="1"/>
  <c r="W4" i="1" a="1"/>
  <c r="W4" i="1" s="1"/>
  <c r="V4" i="1" a="1"/>
  <c r="V4" i="1" s="1"/>
  <c r="U4" i="1"/>
  <c r="T4" i="1"/>
  <c r="P4" i="1"/>
  <c r="O4" i="1"/>
  <c r="G4" i="1"/>
  <c r="C4" i="1"/>
  <c r="D4" i="1" s="1"/>
  <c r="B4" i="1"/>
  <c r="X3" i="1" a="1"/>
  <c r="X3" i="1" s="1"/>
  <c r="Y3" i="1" s="1"/>
  <c r="W3" i="1" a="1"/>
  <c r="W3" i="1" s="1"/>
  <c r="V3" i="1"/>
  <c r="V3" i="1" a="1"/>
  <c r="U3" i="1"/>
  <c r="T3" i="1"/>
  <c r="O3" i="1" s="1"/>
  <c r="P3" i="1"/>
  <c r="G3" i="1"/>
  <c r="D3" i="1"/>
  <c r="C3" i="1"/>
  <c r="B3" i="1"/>
  <c r="X2" i="1"/>
  <c r="Y2" i="1" s="1"/>
  <c r="X2" i="1" a="1"/>
  <c r="W2" i="1"/>
  <c r="W2" i="1" a="1"/>
  <c r="V2" i="1" a="1"/>
  <c r="V2" i="1" s="1"/>
  <c r="U2" i="1"/>
  <c r="T2" i="1"/>
  <c r="O2" i="1" s="1"/>
  <c r="P2" i="1"/>
  <c r="G2" i="1"/>
  <c r="C2" i="1"/>
  <c r="D2" i="1" s="1"/>
  <c r="B2" i="1"/>
  <c r="Y6" i="1" l="1"/>
  <c r="Y47" i="1"/>
  <c r="Y280" i="1"/>
  <c r="Y107" i="1"/>
  <c r="Y40" i="1"/>
  <c r="Y19" i="1"/>
  <c r="Y33" i="1"/>
  <c r="Y43" i="1"/>
  <c r="Y120" i="1"/>
  <c r="Y290" i="1"/>
  <c r="Y22" i="1"/>
  <c r="Y29" i="1"/>
  <c r="Y15" i="1"/>
  <c r="Y116" i="1"/>
  <c r="Y8" i="1"/>
  <c r="Y129" i="1"/>
  <c r="Y11" i="1"/>
  <c r="Y132" i="1"/>
  <c r="Y115" i="1"/>
  <c r="Y31" i="1"/>
  <c r="Y118" i="1"/>
  <c r="Y271" i="1"/>
  <c r="Y20" i="1"/>
  <c r="Y27" i="1"/>
  <c r="Y111" i="1"/>
  <c r="Y131" i="1"/>
  <c r="Y734" i="1"/>
  <c r="Y705" i="1"/>
  <c r="Y986" i="1"/>
  <c r="Y997" i="1"/>
  <c r="Y1092" i="1"/>
  <c r="Y1095" i="1"/>
  <c r="Y1085" i="1"/>
  <c r="Y1098" i="1"/>
  <c r="Y1007" i="1"/>
  <c r="Y1014" i="1"/>
  <c r="Y1078" i="1"/>
  <c r="Y1081" i="1"/>
  <c r="Y1101" i="1"/>
  <c r="Y999" i="1"/>
  <c r="Y973" i="1"/>
  <c r="Y1093" i="1"/>
  <c r="Y1005" i="1"/>
  <c r="Y980" i="1"/>
  <c r="Y1373" i="1"/>
  <c r="Y1601" i="1"/>
  <c r="Y1614" i="1"/>
  <c r="Y1319" i="1"/>
  <c r="Y1326" i="1"/>
  <c r="Y1357" i="1"/>
  <c r="Y1407" i="1"/>
  <c r="Y1598" i="1"/>
  <c r="Y1338" i="1"/>
  <c r="Y1582" i="1"/>
  <c r="Y1303" i="1"/>
  <c r="Y1341" i="1"/>
  <c r="Y1404" i="1"/>
  <c r="Y1579" i="1"/>
  <c r="Y1616" i="1"/>
  <c r="Y1329" i="1"/>
  <c r="Y1375" i="1"/>
  <c r="Y1306" i="1"/>
  <c r="Y1406" i="1"/>
  <c r="Y1613" i="1"/>
  <c r="Y1313" i="1"/>
  <c r="Y1386" i="1"/>
  <c r="Y1389" i="1"/>
  <c r="Y1409" i="1"/>
  <c r="Y1581" i="1"/>
  <c r="Y1374" i="1"/>
  <c r="Y1615" i="1"/>
  <c r="Y1618" i="1"/>
  <c r="Y1297" i="1"/>
  <c r="Y1367" i="1"/>
  <c r="Y1405" i="1"/>
  <c r="Y1577" i="1"/>
  <c r="Y1370" i="1"/>
  <c r="Y1388" i="1"/>
  <c r="Y1612" i="1"/>
  <c r="Y1821" i="1"/>
  <c r="Y1814" i="1"/>
  <c r="Y1879" i="1"/>
  <c r="Y1815" i="1"/>
  <c r="Y2011" i="1"/>
  <c r="Y2059" i="1"/>
  <c r="Y1939" i="1"/>
  <c r="Y2006" i="1"/>
  <c r="Y2076" i="1"/>
  <c r="Y2016" i="1"/>
  <c r="Y1907" i="1"/>
  <c r="Y2041" i="1"/>
  <c r="Y2045" i="1"/>
  <c r="Y2168" i="1"/>
  <c r="Y2272" i="1"/>
  <c r="Y2177" i="1"/>
  <c r="Y2171" i="1"/>
  <c r="Y2275" i="1"/>
  <c r="Y2160" i="1"/>
  <c r="Y2170" i="1"/>
  <c r="Y2246" i="1"/>
  <c r="Y2274" i="1"/>
  <c r="Y2236" i="1"/>
  <c r="Y2243" i="1"/>
  <c r="Y2251" i="1"/>
  <c r="Y2254" i="1"/>
  <c r="Y2242" i="1"/>
  <c r="Y2248" i="1"/>
  <c r="Y2289" i="1"/>
  <c r="Y2175" i="1"/>
  <c r="Y2494" i="1"/>
  <c r="Y2521" i="1"/>
  <c r="Y2552" i="1"/>
  <c r="Y2587" i="1"/>
  <c r="Y2630" i="1"/>
  <c r="Y2685" i="1"/>
  <c r="Y2339" i="1"/>
  <c r="Y2355" i="1"/>
  <c r="Y2462" i="1"/>
  <c r="Y2571" i="1"/>
  <c r="Y2637" i="1"/>
  <c r="Y2649" i="1"/>
  <c r="Y2695" i="1"/>
  <c r="Y2323" i="1"/>
  <c r="Y2454" i="1"/>
  <c r="Y2505" i="1"/>
  <c r="Y2513" i="1"/>
  <c r="Y2544" i="1"/>
  <c r="Y2579" i="1"/>
  <c r="Y2688" i="1"/>
  <c r="Y2382" i="1"/>
  <c r="Y2390" i="1"/>
  <c r="Y2528" i="1"/>
  <c r="Y2559" i="1"/>
  <c r="Y2614" i="1"/>
  <c r="Y2656" i="1"/>
  <c r="Y2524" i="1"/>
  <c r="Y2350" i="1"/>
  <c r="Y2358" i="1"/>
  <c r="Y2465" i="1"/>
  <c r="Y2473" i="1"/>
  <c r="Y2512" i="1"/>
  <c r="Y2543" i="1"/>
  <c r="Y2574" i="1"/>
  <c r="Y2582" i="1"/>
  <c r="Y2296" i="1"/>
  <c r="Y2314" i="1"/>
  <c r="Y2326" i="1"/>
  <c r="Y2449" i="1"/>
  <c r="Y2508" i="1"/>
  <c r="Y2640" i="1"/>
  <c r="Y2704" i="1"/>
  <c r="Y2300" i="1"/>
  <c r="Y2464" i="1"/>
  <c r="Y2573" i="1"/>
  <c r="Y2353" i="1"/>
  <c r="Y2361" i="1"/>
  <c r="Y2432" i="1"/>
  <c r="Y2448" i="1"/>
  <c r="Y2460" i="1"/>
  <c r="Y2624" i="1"/>
  <c r="Y2683" i="1"/>
  <c r="Y2368" i="1"/>
  <c r="Y2665" i="1"/>
  <c r="Y2592" i="1"/>
  <c r="Y2518" i="1"/>
  <c r="Y2537" i="1"/>
  <c r="Y2451" i="1"/>
  <c r="Y2510" i="1"/>
  <c r="Y2541" i="1"/>
  <c r="Y2653" i="1"/>
  <c r="Y2712" i="1"/>
  <c r="Y2722" i="1"/>
  <c r="Y2795" i="1"/>
  <c r="Y2799" i="1"/>
  <c r="Y2806" i="1"/>
  <c r="Y2847" i="1"/>
  <c r="Y2854" i="1"/>
  <c r="Y2857" i="1"/>
  <c r="Y2809" i="1"/>
  <c r="Y2840" i="1"/>
  <c r="Y2860" i="1"/>
  <c r="Y2755" i="1"/>
  <c r="Y2812" i="1"/>
  <c r="Y2826" i="1"/>
  <c r="Y2877" i="1"/>
  <c r="Y2924" i="1"/>
  <c r="Y2780" i="1"/>
  <c r="Y2717" i="1"/>
  <c r="Y2762" i="1"/>
  <c r="Y2863" i="1"/>
  <c r="Y2870" i="1"/>
  <c r="Y2721" i="1"/>
  <c r="Y2754" i="1"/>
  <c r="Y2808" i="1"/>
  <c r="Y2811" i="1"/>
  <c r="Y2815" i="1"/>
  <c r="Y2822" i="1"/>
  <c r="Y2842" i="1"/>
  <c r="Y2876" i="1"/>
  <c r="Y2930" i="1"/>
  <c r="Y2716" i="1"/>
  <c r="Y2916" i="1"/>
  <c r="Y2731" i="1"/>
  <c r="Y2828" i="1"/>
  <c r="Y2845" i="1"/>
  <c r="Y2879" i="1"/>
  <c r="Y2882" i="1"/>
  <c r="Y2715" i="1"/>
  <c r="Y2858" i="1"/>
  <c r="Y2905" i="1"/>
  <c r="Y2796" i="1"/>
  <c r="Y2810" i="1"/>
  <c r="Y2831" i="1"/>
  <c r="Y2919" i="1"/>
  <c r="Y2922" i="1"/>
  <c r="Y2908" i="1"/>
  <c r="Y3050" i="1"/>
  <c r="Y2944" i="1"/>
  <c r="Y2989" i="1"/>
  <c r="Y3008" i="1"/>
  <c r="Y3016" i="1"/>
  <c r="Y3023" i="1"/>
  <c r="Y3099" i="1"/>
  <c r="Y3114" i="1"/>
  <c r="Y3139" i="1"/>
  <c r="Y2953" i="1"/>
  <c r="Y2969" i="1"/>
  <c r="Y2973" i="1"/>
  <c r="Y3053" i="1"/>
  <c r="Y3072" i="1"/>
  <c r="Y3080" i="1"/>
  <c r="Y3117" i="1"/>
  <c r="Y3034" i="1"/>
  <c r="Y3049" i="1"/>
  <c r="Y3102" i="1"/>
  <c r="Y3064" i="1"/>
  <c r="Y3120" i="1"/>
  <c r="Y3083" i="1"/>
  <c r="Y2956" i="1"/>
  <c r="Y2999" i="1"/>
  <c r="Y3018" i="1"/>
  <c r="Y3033" i="1"/>
  <c r="Y3101" i="1"/>
  <c r="Y3048" i="1"/>
  <c r="Y3119" i="1"/>
  <c r="Y2983" i="1"/>
  <c r="Y2987" i="1"/>
  <c r="Y3040" i="1"/>
  <c r="Y3055" i="1"/>
  <c r="Y2940" i="1"/>
  <c r="Y2946" i="1"/>
  <c r="Y3021" i="1"/>
  <c r="Y3104" i="1"/>
  <c r="Y3112" i="1"/>
  <c r="Y2955" i="1"/>
  <c r="Y3017" i="1"/>
  <c r="Y3085" i="1"/>
  <c r="Y3032" i="1"/>
  <c r="Y3066" i="1"/>
  <c r="Y3115" i="1"/>
  <c r="Y2939" i="1"/>
  <c r="Y3005" i="1"/>
  <c r="Y3155" i="1"/>
  <c r="Y3154" i="1"/>
  <c r="Y3226" i="1"/>
  <c r="Y3234" i="1"/>
  <c r="Y3136" i="1"/>
  <c r="Y3192" i="1"/>
  <c r="Y3200" i="1"/>
  <c r="Y3173" i="1"/>
  <c r="Y3181" i="1"/>
  <c r="Y3245" i="1"/>
  <c r="Y3266" i="1"/>
  <c r="Y3309" i="1"/>
  <c r="Y3130" i="1"/>
  <c r="Y3153" i="1"/>
  <c r="Y3210" i="1"/>
  <c r="Y3218" i="1"/>
  <c r="Y3258" i="1"/>
  <c r="Y3269" i="1"/>
  <c r="Y3272" i="1"/>
  <c r="Y3316" i="1"/>
  <c r="Y3319" i="1"/>
  <c r="Y3165" i="1"/>
  <c r="Y3176" i="1"/>
  <c r="Y3184" i="1"/>
  <c r="Y3240" i="1"/>
  <c r="Y3248" i="1"/>
  <c r="Y3144" i="1"/>
  <c r="Y3160" i="1"/>
  <c r="Y3191" i="1"/>
  <c r="Y3168" i="1"/>
  <c r="Y3261" i="1"/>
  <c r="Y3128" i="1"/>
  <c r="Y3152" i="1"/>
  <c r="Y3224" i="1"/>
  <c r="Y3268" i="1"/>
  <c r="Y3271" i="1"/>
  <c r="Y3213" i="1"/>
  <c r="Y3205" i="1"/>
  <c r="Y3239" i="1"/>
  <c r="Y3250" i="1"/>
  <c r="Y3171" i="1"/>
  <c r="Y3178" i="1"/>
  <c r="Y3186" i="1"/>
  <c r="Y3242" i="1"/>
  <c r="Y3341" i="1"/>
  <c r="Y3380" i="1"/>
  <c r="Y3413" i="1"/>
  <c r="Y3461" i="1"/>
  <c r="Y3493" i="1"/>
  <c r="Y3328" i="1"/>
  <c r="Y3344" i="1"/>
  <c r="Y3396" i="1"/>
  <c r="Y3403" i="1"/>
  <c r="Y3485" i="1"/>
  <c r="Y3524" i="1"/>
  <c r="Y3350" i="1"/>
  <c r="Y3373" i="1"/>
  <c r="Y3376" i="1"/>
  <c r="Y3412" i="1"/>
  <c r="Y3419" i="1"/>
  <c r="Y3429" i="1"/>
  <c r="Y3456" i="1"/>
  <c r="Y3460" i="1"/>
  <c r="Y3488" i="1"/>
  <c r="Y3492" i="1"/>
  <c r="Y3366" i="1"/>
  <c r="Y3389" i="1"/>
  <c r="Y3392" i="1"/>
  <c r="Y3415" i="1"/>
  <c r="Y3435" i="1"/>
  <c r="Y3474" i="1"/>
  <c r="Y3506" i="1"/>
  <c r="Y3527" i="1"/>
  <c r="Y3538" i="1"/>
  <c r="Y3463" i="1"/>
  <c r="Y3495" i="1"/>
  <c r="Y3346" i="1"/>
  <c r="Y3405" i="1"/>
  <c r="Y3408" i="1"/>
  <c r="Y3428" i="1"/>
  <c r="Y3477" i="1"/>
  <c r="Y3509" i="1"/>
  <c r="Y3516" i="1"/>
  <c r="Y3339" i="1"/>
  <c r="Y3330" i="1"/>
  <c r="Y3355" i="1"/>
  <c r="Y3381" i="1"/>
  <c r="Y3437" i="1"/>
  <c r="Y3451" i="1"/>
  <c r="Y3472" i="1"/>
  <c r="Y3476" i="1"/>
  <c r="Y3504" i="1"/>
  <c r="Y3508" i="1"/>
  <c r="Y3522" i="1"/>
  <c r="Y3371" i="1"/>
  <c r="Y3397" i="1"/>
  <c r="Y3440" i="1"/>
  <c r="Y3444" i="1"/>
  <c r="Y3458" i="1"/>
  <c r="Y3490" i="1"/>
  <c r="Y3387" i="1"/>
  <c r="Y3479" i="1"/>
  <c r="Y3511" i="1"/>
  <c r="Y3559" i="1"/>
  <c r="Y3570" i="1"/>
  <c r="Y3584" i="1"/>
  <c r="Y3652" i="1"/>
  <c r="Y3573" i="1"/>
  <c r="Y3685" i="1"/>
  <c r="Y3698" i="1"/>
  <c r="Y3539" i="1"/>
  <c r="Y3552" i="1"/>
  <c r="Y3655" i="1"/>
  <c r="Y3668" i="1"/>
  <c r="Y3597" i="1"/>
  <c r="Y3638" i="1"/>
  <c r="Y3543" i="1"/>
  <c r="Y3558" i="1"/>
  <c r="Y3607" i="1"/>
  <c r="Y3618" i="1"/>
  <c r="Y3671" i="1"/>
  <c r="Y3717" i="1"/>
  <c r="Y3730" i="1"/>
  <c r="Y3733" i="1"/>
  <c r="Y3739" i="1"/>
  <c r="Y3575" i="1"/>
  <c r="Y3586" i="1"/>
  <c r="Y3600" i="1"/>
  <c r="Y3654" i="1"/>
  <c r="Y3634" i="1"/>
  <c r="Y3703" i="1"/>
  <c r="Y3606" i="1"/>
  <c r="Y3620" i="1"/>
  <c r="Y3670" i="1"/>
  <c r="Y3574" i="1"/>
  <c r="Y3588" i="1"/>
  <c r="Y3623" i="1"/>
  <c r="Y3712" i="1"/>
  <c r="Y3732" i="1"/>
  <c r="Y3741" i="1"/>
  <c r="Y3748" i="1"/>
  <c r="Y3751" i="1"/>
  <c r="Y3581" i="1"/>
  <c r="Y3636" i="1"/>
  <c r="Y3738" i="1"/>
  <c r="Y3666" i="1"/>
  <c r="Y3728" i="1"/>
  <c r="Y3767" i="1"/>
  <c r="Y3781" i="1"/>
  <c r="Y3787" i="1"/>
  <c r="Y3859" i="1"/>
  <c r="Y3893" i="1"/>
  <c r="Y3777" i="1"/>
  <c r="Y3831" i="1"/>
  <c r="Y3848" i="1"/>
  <c r="Y3879" i="1"/>
  <c r="Y3919" i="1"/>
  <c r="Y3953" i="1"/>
  <c r="Y3899" i="1"/>
  <c r="Y3773" i="1"/>
  <c r="Y3797" i="1"/>
  <c r="Y3909" i="1"/>
  <c r="Y3800" i="1"/>
  <c r="Y3769" i="1"/>
  <c r="Y3793" i="1"/>
  <c r="Y3875" i="1"/>
  <c r="Y3847" i="1"/>
  <c r="Y3864" i="1"/>
  <c r="Y3871" i="1"/>
  <c r="Y3898" i="1"/>
  <c r="Y3905" i="1"/>
  <c r="Y3925" i="1"/>
  <c r="Y3928" i="1"/>
  <c r="Y3789" i="1"/>
  <c r="Y3857" i="1"/>
  <c r="Y3867" i="1"/>
  <c r="Y3760" i="1"/>
  <c r="Y3775" i="1"/>
  <c r="Y3779" i="1"/>
  <c r="Y3785" i="1"/>
  <c r="Y3799" i="1"/>
  <c r="Y3891" i="1"/>
  <c r="Y3911" i="1"/>
  <c r="Y3914" i="1"/>
  <c r="Y3921" i="1"/>
  <c r="Y3768" i="1"/>
  <c r="Y3944" i="1"/>
  <c r="Y3771" i="1"/>
  <c r="Y3863" i="1"/>
  <c r="Y3832" i="1"/>
  <c r="Y3880" i="1"/>
  <c r="Y3791" i="1"/>
  <c r="Y3795" i="1"/>
  <c r="Y3815" i="1"/>
  <c r="Y3907" i="1"/>
  <c r="Y3937" i="1"/>
  <c r="Y3989" i="1"/>
  <c r="Y3971" i="1"/>
  <c r="Y3975" i="1"/>
  <c r="Y4028" i="1"/>
  <c r="Y4079" i="1"/>
  <c r="Y4116" i="1"/>
  <c r="Y4140" i="1"/>
  <c r="Y4051" i="1"/>
  <c r="Y4160" i="1"/>
  <c r="Y3996" i="1"/>
  <c r="Y4034" i="1"/>
  <c r="Y4143" i="1"/>
  <c r="Y3967" i="1"/>
  <c r="Y3978" i="1"/>
  <c r="Y4002" i="1"/>
  <c r="Y4023" i="1"/>
  <c r="Y4037" i="1"/>
  <c r="Y4044" i="1"/>
  <c r="Y4071" i="1"/>
  <c r="Y4115" i="1"/>
  <c r="Y4122" i="1"/>
  <c r="Y4132" i="1"/>
  <c r="Y4156" i="1"/>
  <c r="Y4135" i="1"/>
  <c r="Y3991" i="1"/>
  <c r="Y4050" i="1"/>
  <c r="Y4074" i="1"/>
  <c r="Y4084" i="1"/>
  <c r="Y4159" i="1"/>
  <c r="Y4026" i="1"/>
  <c r="Y4131" i="1"/>
  <c r="Y4138" i="1"/>
  <c r="Y3962" i="1"/>
  <c r="Y4012" i="1"/>
  <c r="Y4039" i="1"/>
  <c r="Y3983" i="1"/>
  <c r="Y4018" i="1"/>
  <c r="Y4066" i="1"/>
  <c r="Y4124" i="1"/>
  <c r="Y3986" i="1"/>
  <c r="Y4042" i="1"/>
  <c r="Y4069" i="1"/>
  <c r="Y4076" i="1"/>
  <c r="Y4106" i="1"/>
  <c r="Y4127" i="1"/>
  <c r="Y4253" i="1"/>
  <c r="Y4266" i="1"/>
  <c r="Y4361" i="1"/>
  <c r="Y4176" i="1"/>
  <c r="Y4188" i="1"/>
  <c r="Y4210" i="1"/>
  <c r="Y4223" i="1"/>
  <c r="Y4282" i="1"/>
  <c r="Y4324" i="1"/>
  <c r="Y4354" i="1"/>
  <c r="Y4285" i="1"/>
  <c r="Y4304" i="1"/>
  <c r="Y4184" i="1"/>
  <c r="Y4220" i="1"/>
  <c r="Y4242" i="1"/>
  <c r="Y4255" i="1"/>
  <c r="Y4294" i="1"/>
  <c r="Y4301" i="1"/>
  <c r="Y4337" i="1"/>
  <c r="Y4236" i="1"/>
  <c r="Y4187" i="1"/>
  <c r="Y4193" i="1"/>
  <c r="Y4216" i="1"/>
  <c r="Y4252" i="1"/>
  <c r="Y4271" i="1"/>
  <c r="Y4320" i="1"/>
  <c r="Y4360" i="1"/>
  <c r="Y4317" i="1"/>
  <c r="Y4169" i="1"/>
  <c r="Y4228" i="1"/>
  <c r="Y4241" i="1"/>
  <c r="Y4264" i="1"/>
  <c r="Y4284" i="1"/>
  <c r="Y4306" i="1"/>
  <c r="Y4186" i="1"/>
  <c r="Y4189" i="1"/>
  <c r="Y4202" i="1"/>
  <c r="Y4208" i="1"/>
  <c r="Y4273" i="1"/>
  <c r="Y4296" i="1"/>
  <c r="Y4322" i="1"/>
  <c r="Y4352" i="1"/>
  <c r="Y4178" i="1"/>
  <c r="Y4205" i="1"/>
  <c r="Y4224" i="1"/>
  <c r="Y4349" i="1"/>
  <c r="Y4167" i="1"/>
  <c r="Y4214" i="1"/>
  <c r="Y4234" i="1"/>
  <c r="Y4237" i="1"/>
  <c r="Y4256" i="1"/>
  <c r="Y4338" i="1"/>
  <c r="Y4410" i="1"/>
  <c r="Y4474" i="1"/>
  <c r="Y4406" i="1"/>
  <c r="Y4424" i="1"/>
  <c r="Y4453" i="1"/>
  <c r="Y4494" i="1"/>
  <c r="Y4548" i="1"/>
  <c r="Y4511" i="1"/>
  <c r="Y4524" i="1"/>
  <c r="Y4564" i="1"/>
  <c r="Y4409" i="1"/>
  <c r="Y4438" i="1"/>
  <c r="Y4473" i="1"/>
  <c r="Y4537" i="1"/>
  <c r="Y4366" i="1"/>
  <c r="Y4380" i="1"/>
  <c r="Y4391" i="1"/>
  <c r="Y4554" i="1"/>
  <c r="Y4375" i="1"/>
  <c r="Y4402" i="1"/>
  <c r="Y4423" i="1"/>
  <c r="Y4441" i="1"/>
  <c r="Y4463" i="1"/>
  <c r="Y4486" i="1"/>
  <c r="Y4500" i="1"/>
  <c r="Y4510" i="1"/>
  <c r="Y4560" i="1"/>
  <c r="Y4567" i="1"/>
  <c r="Y4405" i="1"/>
  <c r="Y4394" i="1"/>
  <c r="Y4434" i="1"/>
  <c r="Y4553" i="1"/>
  <c r="Y4370" i="1"/>
  <c r="Y4408" i="1"/>
  <c r="Y4412" i="1"/>
  <c r="Y4437" i="1"/>
  <c r="Y4462" i="1"/>
  <c r="Y4472" i="1"/>
  <c r="Y4506" i="1"/>
  <c r="Y4519" i="1"/>
  <c r="Y4530" i="1"/>
  <c r="Y4383" i="1"/>
  <c r="Y4426" i="1"/>
  <c r="Y4516" i="1"/>
  <c r="Y4526" i="1"/>
  <c r="Y4482" i="1"/>
  <c r="Y4488" i="1"/>
  <c r="Y4505" i="1"/>
  <c r="Y4562" i="1"/>
  <c r="Y4386" i="1"/>
  <c r="Y4407" i="1"/>
  <c r="Y4454" i="1"/>
  <c r="Y4468" i="1"/>
  <c r="Y4471" i="1"/>
  <c r="Y4436" i="1"/>
  <c r="Y4457" i="1"/>
  <c r="Y4478" i="1"/>
  <c r="Y4532" i="1"/>
  <c r="Y4542" i="1"/>
  <c r="Y4389" i="1"/>
  <c r="Y4396" i="1"/>
  <c r="Y4421" i="1"/>
  <c r="Y4464" i="1"/>
  <c r="Y4487" i="1"/>
  <c r="Y4521" i="1"/>
  <c r="Y4568" i="1"/>
  <c r="Y4572" i="1"/>
  <c r="Y4606" i="1"/>
  <c r="Y4716" i="1"/>
  <c r="Y4742" i="1"/>
  <c r="Y4589" i="1"/>
  <c r="Y4629" i="1"/>
  <c r="Y4632" i="1"/>
  <c r="Y4645" i="1"/>
  <c r="Y4648" i="1"/>
  <c r="Y4661" i="1"/>
  <c r="Y4664" i="1"/>
  <c r="Y4677" i="1"/>
  <c r="Y4680" i="1"/>
  <c r="Y4693" i="1"/>
  <c r="Y4696" i="1"/>
  <c r="Y4709" i="1"/>
  <c r="Y4712" i="1"/>
  <c r="Y4732" i="1"/>
  <c r="Y4582" i="1"/>
  <c r="Y4599" i="1"/>
  <c r="Y4609" i="1"/>
  <c r="Y4622" i="1"/>
  <c r="Y4748" i="1"/>
  <c r="Y4561" i="1"/>
  <c r="Y4592" i="1"/>
  <c r="Y4595" i="1"/>
  <c r="Y4638" i="1"/>
  <c r="Y4654" i="1"/>
  <c r="Y4670" i="1"/>
  <c r="Y4757" i="1"/>
  <c r="Y4760" i="1"/>
  <c r="Y4718" i="1"/>
  <c r="Y4635" i="1"/>
  <c r="Y4641" i="1"/>
  <c r="Y4651" i="1"/>
  <c r="Y4657" i="1"/>
  <c r="Y4667" i="1"/>
  <c r="Y4673" i="1"/>
  <c r="Y4683" i="1"/>
  <c r="Y4689" i="1"/>
  <c r="Y4699" i="1"/>
  <c r="Y4705" i="1"/>
  <c r="Y4588" i="1"/>
  <c r="Y4625" i="1"/>
  <c r="Y4715" i="1"/>
  <c r="Y4721" i="1"/>
  <c r="Y4734" i="1"/>
  <c r="Y4766" i="1"/>
  <c r="Y4566" i="1"/>
  <c r="Y4598" i="1"/>
  <c r="Y4559" i="1"/>
  <c r="Y4577" i="1"/>
  <c r="Y4747" i="1"/>
  <c r="Y4597" i="1"/>
  <c r="Y4604" i="1"/>
  <c r="Y4614" i="1"/>
  <c r="Y4727" i="1"/>
  <c r="Y4723" i="1"/>
  <c r="Y4743" i="1"/>
  <c r="Y4557" i="1"/>
  <c r="Y4720" i="1"/>
  <c r="Y4739" i="1"/>
  <c r="Y4563" i="1"/>
  <c r="Y4583" i="1"/>
  <c r="Y4662" i="1"/>
  <c r="Y4678" i="1"/>
  <c r="Y4694" i="1"/>
  <c r="Y4710" i="1"/>
  <c r="Y4908" i="1"/>
  <c r="Y4918" i="1"/>
  <c r="Y4777" i="1"/>
  <c r="Y4781" i="1"/>
  <c r="Y4791" i="1"/>
  <c r="Y4829" i="1"/>
  <c r="Y4931" i="1"/>
  <c r="Y5133" i="1"/>
  <c r="Y4768" i="1"/>
  <c r="Y4852" i="1"/>
  <c r="Y4883" i="1"/>
  <c r="Y4948" i="1"/>
  <c r="Y4772" i="1"/>
  <c r="Y4798" i="1"/>
  <c r="Y4804" i="1"/>
  <c r="Y4835" i="1"/>
  <c r="Y4838" i="1"/>
  <c r="Y4876" i="1"/>
  <c r="Y4880" i="1"/>
  <c r="Y4886" i="1"/>
  <c r="Y4900" i="1"/>
  <c r="Y5074" i="1"/>
  <c r="Y4828" i="1"/>
  <c r="Y4855" i="1"/>
  <c r="Y4893" i="1"/>
  <c r="Y5052" i="1"/>
  <c r="Y4797" i="1"/>
  <c r="Y4868" i="1"/>
  <c r="Y4933" i="1"/>
  <c r="Y5012" i="1"/>
  <c r="Y4752" i="1"/>
  <c r="Y4779" i="1"/>
  <c r="Y4820" i="1"/>
  <c r="Y4803" i="1"/>
  <c r="Y4806" i="1"/>
  <c r="Y4837" i="1"/>
  <c r="Y4892" i="1"/>
  <c r="Y4902" i="1"/>
  <c r="Y4950" i="1"/>
  <c r="Y4978" i="1"/>
  <c r="Y4995" i="1"/>
  <c r="Y4796" i="1"/>
  <c r="Y4823" i="1"/>
  <c r="Y4909" i="1"/>
  <c r="Y4765" i="1"/>
  <c r="Y4770" i="1"/>
  <c r="Y4813" i="1"/>
  <c r="Y4919" i="1"/>
  <c r="Y4985" i="1"/>
  <c r="Y4782" i="1"/>
  <c r="Y4836" i="1"/>
  <c r="Y4870" i="1"/>
  <c r="Y4884" i="1"/>
  <c r="Y5027" i="1"/>
  <c r="Y4927" i="1"/>
  <c r="Y4993" i="1"/>
  <c r="Y5005" i="1"/>
  <c r="Y5023" i="1"/>
  <c r="Y5177" i="1"/>
  <c r="Y5008" i="1"/>
  <c r="Y5016" i="1"/>
  <c r="Y5077" i="1"/>
  <c r="Y5097" i="1"/>
  <c r="Y4946" i="1"/>
  <c r="Y4989" i="1"/>
  <c r="Y5059" i="1"/>
  <c r="Y5080" i="1"/>
  <c r="Y5004" i="1"/>
  <c r="Y5051" i="1"/>
  <c r="Y5093" i="1"/>
  <c r="Y5107" i="1"/>
  <c r="Y5145" i="1"/>
  <c r="Y4992" i="1"/>
  <c r="Y5000" i="1"/>
  <c r="Y5007" i="1"/>
  <c r="Y4925" i="1"/>
  <c r="Y4957" i="1"/>
  <c r="Y4973" i="1"/>
  <c r="Y5037" i="1"/>
  <c r="Y5062" i="1"/>
  <c r="Y5113" i="1"/>
  <c r="Y4944" i="1"/>
  <c r="Y4961" i="1"/>
  <c r="Y4977" i="1"/>
  <c r="Y5040" i="1"/>
  <c r="Y4943" i="1"/>
  <c r="Y4991" i="1"/>
  <c r="Y5065" i="1"/>
  <c r="Y4960" i="1"/>
  <c r="Y4976" i="1"/>
  <c r="Y5039" i="1"/>
  <c r="Y5024" i="1"/>
  <c r="Y5032" i="1"/>
  <c r="Y5047" i="1"/>
  <c r="Y5050" i="1"/>
  <c r="Y5002" i="1"/>
  <c r="Y5064" i="1"/>
  <c r="Y5075" i="1"/>
  <c r="Y5126" i="1"/>
  <c r="Y4928" i="1"/>
  <c r="Y4975" i="1"/>
  <c r="Y5081" i="1"/>
  <c r="Y5193" i="1"/>
  <c r="Y5207" i="1"/>
  <c r="Y5226" i="1"/>
  <c r="Y5238" i="1"/>
  <c r="Y5257" i="1"/>
  <c r="Y5281" i="1"/>
  <c r="Y5300" i="1"/>
  <c r="Y5357" i="1"/>
  <c r="Y5192" i="1"/>
  <c r="Y5210" i="1"/>
  <c r="Y5291" i="1"/>
  <c r="Y5161" i="1"/>
  <c r="Y5172" i="1"/>
  <c r="Y5251" i="1"/>
  <c r="Y5233" i="1"/>
  <c r="Y5240" i="1"/>
  <c r="Y5259" i="1"/>
  <c r="Y5284" i="1"/>
  <c r="Y5334" i="1"/>
  <c r="Y5353" i="1"/>
  <c r="Y5138" i="1"/>
  <c r="Y5143" i="1"/>
  <c r="Y5191" i="1"/>
  <c r="Y5345" i="1"/>
  <c r="Y5175" i="1"/>
  <c r="Y5224" i="1"/>
  <c r="Y5228" i="1"/>
  <c r="Y5247" i="1"/>
  <c r="Y5268" i="1"/>
  <c r="Y5290" i="1"/>
  <c r="Y5337" i="1"/>
  <c r="Y5195" i="1"/>
  <c r="Y5154" i="1"/>
  <c r="Y5174" i="1"/>
  <c r="Y5297" i="1"/>
  <c r="Y5355" i="1"/>
  <c r="Y5231" i="1"/>
  <c r="Y5242" i="1"/>
  <c r="Y5252" i="1"/>
  <c r="Y5286" i="1"/>
  <c r="Y5289" i="1"/>
  <c r="Y5169" i="1"/>
  <c r="Y52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<sst xmlns="http://schemas.openxmlformats.org/spreadsheetml/2006/main" count="21221" uniqueCount="8381">
  <si>
    <t>Serial Number</t>
  </si>
  <si>
    <t>FOC2529LJP2</t>
  </si>
  <si>
    <t>FGL2649LL7Z</t>
  </si>
  <si>
    <t>FGL2649LL2S</t>
  </si>
  <si>
    <t>FGL2649LJC0</t>
  </si>
  <si>
    <t>FGL2649LJ6G</t>
  </si>
  <si>
    <t>FGL2649LJ5K</t>
  </si>
  <si>
    <t>FGL2638L9GK</t>
  </si>
  <si>
    <t>FGL2638L9DB</t>
  </si>
  <si>
    <t>FGL2638L9EY</t>
  </si>
  <si>
    <t>FGL2638L99D</t>
  </si>
  <si>
    <t>FGL2638L99M</t>
  </si>
  <si>
    <t>FGL2638L9D2</t>
  </si>
  <si>
    <t>FOC2326L05H</t>
  </si>
  <si>
    <t>FGL2649LL2A</t>
  </si>
  <si>
    <t>FGL2638L9EG</t>
  </si>
  <si>
    <t>FGL2638L9EE</t>
  </si>
  <si>
    <t>FGL2638L9EH</t>
  </si>
  <si>
    <t>FGL2638L9DQ</t>
  </si>
  <si>
    <t>FOC2542YPWU</t>
  </si>
  <si>
    <t>FGL2649LL0R</t>
  </si>
  <si>
    <t>FGL2649LL2C</t>
  </si>
  <si>
    <t>FGL2649LL0N</t>
  </si>
  <si>
    <t>FGL2649LL1G</t>
  </si>
  <si>
    <t>FGL2649LL2P</t>
  </si>
  <si>
    <t>FGL2649LL1S</t>
  </si>
  <si>
    <t>FGL2649LL2E</t>
  </si>
  <si>
    <t>FGL2649LL1H</t>
  </si>
  <si>
    <t>FGL2649LL0P</t>
  </si>
  <si>
    <t>FGL2649LL0U</t>
  </si>
  <si>
    <t>FGL2649LL06</t>
  </si>
  <si>
    <t>FGL2649LKNW</t>
  </si>
  <si>
    <t>FGL2649LKZZ</t>
  </si>
  <si>
    <t>FGL2649LKZT</t>
  </si>
  <si>
    <t>FGL2649LL1L</t>
  </si>
  <si>
    <t>FGL2649LL2G</t>
  </si>
  <si>
    <t>FGL2649LL0H</t>
  </si>
  <si>
    <t>FOC2629YRP5</t>
  </si>
  <si>
    <t>FDO26161SJF</t>
  </si>
  <si>
    <t>FGL2649LHXS</t>
  </si>
  <si>
    <t>FGL2649LHX6</t>
  </si>
  <si>
    <t>FGL2649LHY5</t>
  </si>
  <si>
    <t>FGL2649LHW9</t>
  </si>
  <si>
    <t>FGL2649LHWZ</t>
  </si>
  <si>
    <t>FGL2649LKRG</t>
  </si>
  <si>
    <t>FGL2649LKR9</t>
  </si>
  <si>
    <t>FGL2649LKN6</t>
  </si>
  <si>
    <t>FGL2649LKRB</t>
  </si>
  <si>
    <t>FGL2649LKNS</t>
  </si>
  <si>
    <t>FGL2649LL0S</t>
  </si>
  <si>
    <t>FGL2650LCB9</t>
  </si>
  <si>
    <t>FGL2649LKN0</t>
  </si>
  <si>
    <t>FGL2649LKNP</t>
  </si>
  <si>
    <t>FGL2649LHYP</t>
  </si>
  <si>
    <t>FGL2649LHZ7</t>
  </si>
  <si>
    <t>FGL2649LHYR</t>
  </si>
  <si>
    <t>FGL2649LKNH</t>
  </si>
  <si>
    <t>FGL2649LKN1</t>
  </si>
  <si>
    <t>FGL2649LHWP</t>
  </si>
  <si>
    <t>FGL2649LHWR</t>
  </si>
  <si>
    <t>FGL2531LC4S</t>
  </si>
  <si>
    <t>FGL2531LB60</t>
  </si>
  <si>
    <t>FGL2531LC0S</t>
  </si>
  <si>
    <t>FGL2531LB4G</t>
  </si>
  <si>
    <t>FGL2531LC0G</t>
  </si>
  <si>
    <t>FGL2531LC5C</t>
  </si>
  <si>
    <t>FGL2531LBQJ</t>
  </si>
  <si>
    <t>FGL2531LBU8</t>
  </si>
  <si>
    <t>FGL2531LBB3</t>
  </si>
  <si>
    <t>FGL2531LBZD</t>
  </si>
  <si>
    <t>FGL2531LBQC</t>
  </si>
  <si>
    <t>FGL2531LC6T</t>
  </si>
  <si>
    <t>FGL2531LCB3</t>
  </si>
  <si>
    <t>FGL2531LBMX</t>
  </si>
  <si>
    <t>FGL2531LBT1</t>
  </si>
  <si>
    <t>FGL2531LBY0</t>
  </si>
  <si>
    <t>FGL2531LBT7</t>
  </si>
  <si>
    <t>FGL2531LC9N</t>
  </si>
  <si>
    <t>FGL2531LC2R</t>
  </si>
  <si>
    <t>FOC2604YHNN</t>
  </si>
  <si>
    <t>FGL2531LB1U</t>
  </si>
  <si>
    <t>FGL2531LC9Z</t>
  </si>
  <si>
    <t>FGL2531LATA</t>
  </si>
  <si>
    <t>FGL2531LC2X</t>
  </si>
  <si>
    <t>FGL2531LC32</t>
  </si>
  <si>
    <t>FGL2531LBWK</t>
  </si>
  <si>
    <t>FGL2531LBYG</t>
  </si>
  <si>
    <t>FGL2649LK62</t>
  </si>
  <si>
    <t>FGL2649LKZP</t>
  </si>
  <si>
    <t>FGL2649LJPR</t>
  </si>
  <si>
    <t>FGL2649LKYC</t>
  </si>
  <si>
    <t>FGL2649LKC5</t>
  </si>
  <si>
    <t>FGL2649LKZM</t>
  </si>
  <si>
    <t>FGL2649LHN1</t>
  </si>
  <si>
    <t>FGL2649LJTL</t>
  </si>
  <si>
    <t>FGL2649LJU6</t>
  </si>
  <si>
    <t>FGL2649LJT8</t>
  </si>
  <si>
    <t>FGL2649LJTB</t>
  </si>
  <si>
    <t>FGL2649LJTK</t>
  </si>
  <si>
    <t>FGL2649LJTQ</t>
  </si>
  <si>
    <t>FGL2649LL4Z</t>
  </si>
  <si>
    <t>FGL2649LL6P</t>
  </si>
  <si>
    <t>FOC2629YS00</t>
  </si>
  <si>
    <t>FGL2649LL75</t>
  </si>
  <si>
    <t>FGL2649LL8Y</t>
  </si>
  <si>
    <t>FGL2649LMET</t>
  </si>
  <si>
    <t>FGL2649LL9A</t>
  </si>
  <si>
    <t>FGL2649LMEU</t>
  </si>
  <si>
    <t>FGL2649LKRV</t>
  </si>
  <si>
    <t>FGL2649LL5F</t>
  </si>
  <si>
    <t>FGL2649LMEV</t>
  </si>
  <si>
    <t>FGL2649LL8C</t>
  </si>
  <si>
    <t>FGL2649LL8A</t>
  </si>
  <si>
    <t>FGL2649LL8G</t>
  </si>
  <si>
    <t>FGL2649LL8F</t>
  </si>
  <si>
    <t>FGL2649LL8E</t>
  </si>
  <si>
    <t>FGL2649LL5A</t>
  </si>
  <si>
    <t>FGL2649LL14</t>
  </si>
  <si>
    <t>FGL2649LL58</t>
  </si>
  <si>
    <t>FGL2649LL11</t>
  </si>
  <si>
    <t>FGL2649LL5L</t>
  </si>
  <si>
    <t>FGL2649LL8M</t>
  </si>
  <si>
    <t>FGL2649LL9Q</t>
  </si>
  <si>
    <t>FGL2649LL88</t>
  </si>
  <si>
    <t>FGL2649LL82</t>
  </si>
  <si>
    <t>FGL2649LL80</t>
  </si>
  <si>
    <t>FGL2649LL85</t>
  </si>
  <si>
    <t>FGL2649LL86</t>
  </si>
  <si>
    <t>FGL2649LL8K</t>
  </si>
  <si>
    <t>FGL2649LL8N</t>
  </si>
  <si>
    <t>FGL2649LL8H</t>
  </si>
  <si>
    <t>FGL2649LKZL</t>
  </si>
  <si>
    <t>FGL2649LJP6</t>
  </si>
  <si>
    <t>FGL2649LJNR</t>
  </si>
  <si>
    <t>FGL2649LJRZ</t>
  </si>
  <si>
    <t>FGL2649LJPL</t>
  </si>
  <si>
    <t>FGL2649LJPT</t>
  </si>
  <si>
    <t>FGL2649LKZU</t>
  </si>
  <si>
    <t>FGL2649LKZX</t>
  </si>
  <si>
    <t>FGL2649LKTS</t>
  </si>
  <si>
    <t>FGL2649LKYB</t>
  </si>
  <si>
    <t>FGL2649LKZN</t>
  </si>
  <si>
    <t>FGL2649LJN1</t>
  </si>
  <si>
    <t>FGL2649LJND</t>
  </si>
  <si>
    <t>FGL2649LJMB</t>
  </si>
  <si>
    <t>FGL2650LCBA</t>
  </si>
  <si>
    <t>FGL2650LCCN</t>
  </si>
  <si>
    <t>FGL2650LC95</t>
  </si>
  <si>
    <t>FGL2650LCB4</t>
  </si>
  <si>
    <t>FGL2650LCB3</t>
  </si>
  <si>
    <t>FGL2650LC6G</t>
  </si>
  <si>
    <t>FGL2649LJ0M</t>
  </si>
  <si>
    <t>FGL2649LJ13</t>
  </si>
  <si>
    <t>FGL2649LJPG</t>
  </si>
  <si>
    <t>FGL2649LHVS</t>
  </si>
  <si>
    <t>FGL2649LHWT</t>
  </si>
  <si>
    <t>FGL2649LHR6</t>
  </si>
  <si>
    <t>FGL2649LHAJ</t>
  </si>
  <si>
    <t>FGL2649LHT2</t>
  </si>
  <si>
    <t>FGL2649LHRJ</t>
  </si>
  <si>
    <t>FGL2649LHRR</t>
  </si>
  <si>
    <t>FGL2649LHTL</t>
  </si>
  <si>
    <t>FGL2649LJ14</t>
  </si>
  <si>
    <t>FGL2649LJ0W</t>
  </si>
  <si>
    <t>FGL2649LHYH</t>
  </si>
  <si>
    <t>FGL2649LHCA</t>
  </si>
  <si>
    <t>FGL2649LHJ1</t>
  </si>
  <si>
    <t>FGL2649LHT6</t>
  </si>
  <si>
    <t>FGL2649LHTG</t>
  </si>
  <si>
    <t>FGL2649LHT8</t>
  </si>
  <si>
    <t>FDO26161SL0</t>
  </si>
  <si>
    <t>FGL2649LHRN</t>
  </si>
  <si>
    <t>FGL2650LCBC</t>
  </si>
  <si>
    <t>FGL2649LHQX</t>
  </si>
  <si>
    <t>FGL2649LHZ5</t>
  </si>
  <si>
    <t>FGL2649LHYL</t>
  </si>
  <si>
    <t>FGL2649LHVV</t>
  </si>
  <si>
    <t>FGL2649LK45</t>
  </si>
  <si>
    <t>FGL2649LK3G</t>
  </si>
  <si>
    <t>FGL2649LK5Y</t>
  </si>
  <si>
    <t>FGL2649LK7A</t>
  </si>
  <si>
    <t>FGL2649LHX1</t>
  </si>
  <si>
    <t>FGL2649LK3P</t>
  </si>
  <si>
    <t>FGL2649LHC6</t>
  </si>
  <si>
    <t>FGL2649LHLH</t>
  </si>
  <si>
    <t>FGL2649LHL0</t>
  </si>
  <si>
    <t>FGL2649LHLF</t>
  </si>
  <si>
    <t>FGL2649LHLJ</t>
  </si>
  <si>
    <t>FGL2649LHLC</t>
  </si>
  <si>
    <t>FGL2649LHL8</t>
  </si>
  <si>
    <t>FGL2649LHKX</t>
  </si>
  <si>
    <t>FGL2649LHN5</t>
  </si>
  <si>
    <t>FGL2649LHKT</t>
  </si>
  <si>
    <t>FGL2649LJUB</t>
  </si>
  <si>
    <t>FGL2649LJTG</t>
  </si>
  <si>
    <t>FGL2649LJTE</t>
  </si>
  <si>
    <t>FGL2649LJU5</t>
  </si>
  <si>
    <t>FGL2649LHYV</t>
  </si>
  <si>
    <t>FGL2649LHWF</t>
  </si>
  <si>
    <t>FGL2649LHW1</t>
  </si>
  <si>
    <t>FGL2649LHWV</t>
  </si>
  <si>
    <t>FGL2649LHYE</t>
  </si>
  <si>
    <t>FGL2649LK7C</t>
  </si>
  <si>
    <t>FGL2649LK3M</t>
  </si>
  <si>
    <t>FGL2649LK61</t>
  </si>
  <si>
    <t>FGL2649LK3R</t>
  </si>
  <si>
    <t>FGL2650LC98</t>
  </si>
  <si>
    <t>FGL2650LCCW</t>
  </si>
  <si>
    <t>FGL2650LCB7</t>
  </si>
  <si>
    <t>FGL2650LC3Z</t>
  </si>
  <si>
    <t>FGL2650LC69</t>
  </si>
  <si>
    <t>FGL2650LC4B</t>
  </si>
  <si>
    <t>FGL2649LHA5</t>
  </si>
  <si>
    <t>FGL2649LHC8</t>
  </si>
  <si>
    <t>FGL2649LHF1</t>
  </si>
  <si>
    <t>FGL2649LHAY</t>
  </si>
  <si>
    <t>FGL2649LL71</t>
  </si>
  <si>
    <t>FGL2649LHFS</t>
  </si>
  <si>
    <t>FGL2649LHB0</t>
  </si>
  <si>
    <t>FGL2649LHAH</t>
  </si>
  <si>
    <t>FGL2649LHAB</t>
  </si>
  <si>
    <t>FGL2649LHA6</t>
  </si>
  <si>
    <t>FGL2649LH93</t>
  </si>
  <si>
    <t>FGL2531LB63</t>
  </si>
  <si>
    <t>FGL2531LBDC</t>
  </si>
  <si>
    <t>FGL2531LB72</t>
  </si>
  <si>
    <t>FGL2531LB1T</t>
  </si>
  <si>
    <t>FGL2531LAWY</t>
  </si>
  <si>
    <t>FGL2531LB8T</t>
  </si>
  <si>
    <t>FGL2531LB1H</t>
  </si>
  <si>
    <t>FGL2531LB3T</t>
  </si>
  <si>
    <t>FGL2531LB3C</t>
  </si>
  <si>
    <t>FGL2531LAW0</t>
  </si>
  <si>
    <t>FGL2531LB2D</t>
  </si>
  <si>
    <t>FGL2531LB4J</t>
  </si>
  <si>
    <t>FGL2531LB0T</t>
  </si>
  <si>
    <t>FGL2531LAWH</t>
  </si>
  <si>
    <t>FGL2531LB4L</t>
  </si>
  <si>
    <t>FGL2531LB9D</t>
  </si>
  <si>
    <t>FGL2531LBP0</t>
  </si>
  <si>
    <t>FGL2531LC0J</t>
  </si>
  <si>
    <t>FGL2531LBM0</t>
  </si>
  <si>
    <t>FGL2531LBHL</t>
  </si>
  <si>
    <t>FGL2531LBMS</t>
  </si>
  <si>
    <t>FGL2531LBK7</t>
  </si>
  <si>
    <t>FGL2531LBLU</t>
  </si>
  <si>
    <t>FGL2531LBAY</t>
  </si>
  <si>
    <t>FGL2531LB20</t>
  </si>
  <si>
    <t>FGL2531LBD5</t>
  </si>
  <si>
    <t>FGL2444L4GN</t>
  </si>
  <si>
    <t>FGL2531LBHJ</t>
  </si>
  <si>
    <t>FGL2649LHFC</t>
  </si>
  <si>
    <t>FGL2649LHGC</t>
  </si>
  <si>
    <t>FGL2649LHE5</t>
  </si>
  <si>
    <t>FGL2649LHKY</t>
  </si>
  <si>
    <t>FGL2649LHEZ</t>
  </si>
  <si>
    <t>FGL2649LKAJ</t>
  </si>
  <si>
    <t>FGL2649LK88</t>
  </si>
  <si>
    <t>FGL2649LK99</t>
  </si>
  <si>
    <t>FGL2649LK58</t>
  </si>
  <si>
    <t>FGL2649LKB1</t>
  </si>
  <si>
    <t>FGL2649LKB3</t>
  </si>
  <si>
    <t>FOC2629YQK4</t>
  </si>
  <si>
    <t>FGL2650LC3W</t>
  </si>
  <si>
    <t>FGL2649LHDS</t>
  </si>
  <si>
    <t>FGL2649LHB3</t>
  </si>
  <si>
    <t>FGL2649LHCN</t>
  </si>
  <si>
    <t>FGL2649LHCQ</t>
  </si>
  <si>
    <t>FGL2649LHEX</t>
  </si>
  <si>
    <t>FGL2649LL6V</t>
  </si>
  <si>
    <t>FGL2649LKYF</t>
  </si>
  <si>
    <t>FGL2649LHA9</t>
  </si>
  <si>
    <t>FGL2649LHA1</t>
  </si>
  <si>
    <t>FGL2649LH9N</t>
  </si>
  <si>
    <t>FGL2649LHAN</t>
  </si>
  <si>
    <t>FGL2638L9F0</t>
  </si>
  <si>
    <t>FGL2638L9LY</t>
  </si>
  <si>
    <t>FGL2649LHAL</t>
  </si>
  <si>
    <t>FGL2649LHE0</t>
  </si>
  <si>
    <t>FGL2649LHC0</t>
  </si>
  <si>
    <t>FGL2649LHAS</t>
  </si>
  <si>
    <t>FGL2649LHBB</t>
  </si>
  <si>
    <t>FGL2649LHAF</t>
  </si>
  <si>
    <t>FOC2542YPFR</t>
  </si>
  <si>
    <t>FGL2649LJVM</t>
  </si>
  <si>
    <t>FGL2649LJVC</t>
  </si>
  <si>
    <t>FDO26161SN7</t>
  </si>
  <si>
    <t>FGL2649LJVF</t>
  </si>
  <si>
    <t>FGL2649LJV7</t>
  </si>
  <si>
    <t>FGL2649LJWL</t>
  </si>
  <si>
    <t>FGL2649LJV4</t>
  </si>
  <si>
    <t>FGL2649LJNA</t>
  </si>
  <si>
    <t>FGL2649LJX7</t>
  </si>
  <si>
    <t>FGL2649LJWY</t>
  </si>
  <si>
    <t>FGL2649LJWJ</t>
  </si>
  <si>
    <t>FGL2649LHUQ</t>
  </si>
  <si>
    <t>FGL2649LHUH</t>
  </si>
  <si>
    <t>FGL2649LJWR</t>
  </si>
  <si>
    <t>FGL2649LJWP</t>
  </si>
  <si>
    <t>FGL2649LJ78</t>
  </si>
  <si>
    <t>FGL2649LJ1Y</t>
  </si>
  <si>
    <t>FGL2649LJ2B</t>
  </si>
  <si>
    <t>FGL2649LJ1R</t>
  </si>
  <si>
    <t>FGL2649LJ26</t>
  </si>
  <si>
    <t>FGL2649LHHE</t>
  </si>
  <si>
    <t>FGL2649LJ1Q</t>
  </si>
  <si>
    <t>FGL2649LJ27</t>
  </si>
  <si>
    <t>FGL2649LJ29</t>
  </si>
  <si>
    <t>FGL2649LJ75</t>
  </si>
  <si>
    <t>FGL2649LJ20</t>
  </si>
  <si>
    <t>FGL2649LJ9B</t>
  </si>
  <si>
    <t>FGL2649LJ7Q</t>
  </si>
  <si>
    <t>FGL2649LHH8</t>
  </si>
  <si>
    <t>FGL2649LHH5</t>
  </si>
  <si>
    <t>FGL2649LJ8S</t>
  </si>
  <si>
    <t>FGL2649LJ8C</t>
  </si>
  <si>
    <t>FGL2649LJ99</t>
  </si>
  <si>
    <t>FGL2649LHHR</t>
  </si>
  <si>
    <t>FGL2649LJ8P</t>
  </si>
  <si>
    <t>FGL2649LJ8M</t>
  </si>
  <si>
    <t>FGL2649LJ94</t>
  </si>
  <si>
    <t>FGL2649LJ6E</t>
  </si>
  <si>
    <t>FGL2649LJ5Y</t>
  </si>
  <si>
    <t>FGL2649LHJ9</t>
  </si>
  <si>
    <t>FGL2649LHHB</t>
  </si>
  <si>
    <t>FGL2649LHHP</t>
  </si>
  <si>
    <t>FGL2649LHHX</t>
  </si>
  <si>
    <t>FGL2649LJKT</t>
  </si>
  <si>
    <t>FGL2649LHHK</t>
  </si>
  <si>
    <t>FGL2649LJJ4</t>
  </si>
  <si>
    <t>FGL2649LJGS</t>
  </si>
  <si>
    <t>FGL2649LJKB</t>
  </si>
  <si>
    <t>FGL2649LJK4</t>
  </si>
  <si>
    <t>FGL2649LJKQ</t>
  </si>
  <si>
    <t>FGL2649LJMY</t>
  </si>
  <si>
    <t>FGL2649LHGW</t>
  </si>
  <si>
    <t>FGL2649LHSU</t>
  </si>
  <si>
    <t>FGL2649LHTV</t>
  </si>
  <si>
    <t>FGL2649LHRK</t>
  </si>
  <si>
    <t>FGL2649LHV6</t>
  </si>
  <si>
    <t>FGL2649LHUR</t>
  </si>
  <si>
    <t>FGL2649LJ8Z</t>
  </si>
  <si>
    <t>FGL2649LHT7</t>
  </si>
  <si>
    <t>FGL2649LHTF</t>
  </si>
  <si>
    <t>FGL2649LHTY</t>
  </si>
  <si>
    <t>FGL2649LHU4</t>
  </si>
  <si>
    <t>FGL2649LJMX</t>
  </si>
  <si>
    <t>FGL2649LL4N</t>
  </si>
  <si>
    <t>FGL2649LJKN</t>
  </si>
  <si>
    <t>FGL2649LL4R</t>
  </si>
  <si>
    <t>FGL2649LL51</t>
  </si>
  <si>
    <t>FGL2649LJNE</t>
  </si>
  <si>
    <t>FGL2649LKGA</t>
  </si>
  <si>
    <t>FGL2649LKGX</t>
  </si>
  <si>
    <t>FGL2649LKC2</t>
  </si>
  <si>
    <t>FGL2649LKGT</t>
  </si>
  <si>
    <t>FGL2649LKGQ</t>
  </si>
  <si>
    <t>FGL2649LKGM</t>
  </si>
  <si>
    <t>FGL2649LKGU</t>
  </si>
  <si>
    <t>FGL2649LKGS</t>
  </si>
  <si>
    <t>FGL2649LKGP</t>
  </si>
  <si>
    <t>FGL2649LKGV</t>
  </si>
  <si>
    <t>FGL2649LL4E</t>
  </si>
  <si>
    <t>FGL2649LL4B</t>
  </si>
  <si>
    <t>FGL2649LL4A</t>
  </si>
  <si>
    <t>FGL2649LL4F</t>
  </si>
  <si>
    <t>FGL2649LK2B</t>
  </si>
  <si>
    <t>FGL2649LJV5</t>
  </si>
  <si>
    <t>FGL2649LJVL</t>
  </si>
  <si>
    <t>FGL2649LK3T</t>
  </si>
  <si>
    <t>FGL2649LK4A</t>
  </si>
  <si>
    <t>FGL2649LK2X</t>
  </si>
  <si>
    <t>FGL2649LK4F</t>
  </si>
  <si>
    <t>FGL2649LL4G</t>
  </si>
  <si>
    <t>FGL2649LL4C</t>
  </si>
  <si>
    <t>FGL2649LL3V</t>
  </si>
  <si>
    <t>FGL2649LJF5</t>
  </si>
  <si>
    <t>FGL2649LK0S</t>
  </si>
  <si>
    <t>FGL2649LK29</t>
  </si>
  <si>
    <t>FGL2649LJV2</t>
  </si>
  <si>
    <t>FGL2649LJVE</t>
  </si>
  <si>
    <t>FGL2649LJVP</t>
  </si>
  <si>
    <t>FGL2649LJVG</t>
  </si>
  <si>
    <t>FGL2649LJVA</t>
  </si>
  <si>
    <t>FGL2649LJVR</t>
  </si>
  <si>
    <t>FGL2649LJVD</t>
  </si>
  <si>
    <t>FGL2638L9CT</t>
  </si>
  <si>
    <t>FGL2638L98H</t>
  </si>
  <si>
    <t>FGL2638L98Z</t>
  </si>
  <si>
    <t>FGL2638L929</t>
  </si>
  <si>
    <t>FGL2638L98P</t>
  </si>
  <si>
    <t>FGL2638L98F</t>
  </si>
  <si>
    <t>FGL2638L9KA</t>
  </si>
  <si>
    <t>FGL2638L90L</t>
  </si>
  <si>
    <t>FGL2638L92D</t>
  </si>
  <si>
    <t>FGL2638L95B</t>
  </si>
  <si>
    <t>FGL2638L94P</t>
  </si>
  <si>
    <t>FGL2638L9BB</t>
  </si>
  <si>
    <t>FGL2638L9AB</t>
  </si>
  <si>
    <t>FGL2638L94V</t>
  </si>
  <si>
    <t>FGL2638L9AZ</t>
  </si>
  <si>
    <t>FGL2638L937</t>
  </si>
  <si>
    <t>FGL2638L9BA</t>
  </si>
  <si>
    <t>FGL2638L92H</t>
  </si>
  <si>
    <t>FGL2638L913</t>
  </si>
  <si>
    <t>FGL2638L96B</t>
  </si>
  <si>
    <t>FDO26161SVH</t>
  </si>
  <si>
    <t>FGL2638L91F</t>
  </si>
  <si>
    <t>FGL2638L92T</t>
  </si>
  <si>
    <t>FGL2638L935</t>
  </si>
  <si>
    <t>FGL2638L9C8</t>
  </si>
  <si>
    <t>FGL2638L90V</t>
  </si>
  <si>
    <t>FGL2638L915</t>
  </si>
  <si>
    <t>FGL2638L91A</t>
  </si>
  <si>
    <t>FGL2638L99G</t>
  </si>
  <si>
    <t>FGL2638L96A</t>
  </si>
  <si>
    <t>FGL2638L9C6</t>
  </si>
  <si>
    <t>FGL2638L96F</t>
  </si>
  <si>
    <t>FGL2638L95H</t>
  </si>
  <si>
    <t>FGL2638L95D</t>
  </si>
  <si>
    <t>FGL2638L9A1</t>
  </si>
  <si>
    <t>FGL2638L9C4</t>
  </si>
  <si>
    <t>FGL2638L9CJ</t>
  </si>
  <si>
    <t>FGL2638L911</t>
  </si>
  <si>
    <t>FGL2638L98N</t>
  </si>
  <si>
    <t>FGL2638L9CR</t>
  </si>
  <si>
    <t>FGL2638L9AE</t>
  </si>
  <si>
    <t>FGL2638L943</t>
  </si>
  <si>
    <t>FGL2444L4U9</t>
  </si>
  <si>
    <t>FGL2444L4UC</t>
  </si>
  <si>
    <t>FGL2444L4UD</t>
  </si>
  <si>
    <t>FGL2638L9A3</t>
  </si>
  <si>
    <t>FGL2444L4UB</t>
  </si>
  <si>
    <t>FGL2638L99Q</t>
  </si>
  <si>
    <t>FGL2638L99U</t>
  </si>
  <si>
    <t>FGL2638L9A7</t>
  </si>
  <si>
    <t>FGL2638L99J</t>
  </si>
  <si>
    <t>FGL2638L9H1</t>
  </si>
  <si>
    <t>FGL2638L99Y</t>
  </si>
  <si>
    <t>FGL2638L991</t>
  </si>
  <si>
    <t>FGL2638L9FM</t>
  </si>
  <si>
    <t>FGL2638L99K</t>
  </si>
  <si>
    <t>FGL2651LQLE</t>
  </si>
  <si>
    <t>FGL2651LR30</t>
  </si>
  <si>
    <t>FGL2638L93D</t>
  </si>
  <si>
    <t>FGL2638L9DM</t>
  </si>
  <si>
    <t>FGL2638L9DC</t>
  </si>
  <si>
    <t>FGL2638L9D9</t>
  </si>
  <si>
    <t>FGL2649LL0Q</t>
  </si>
  <si>
    <t>FGL2649LL0K</t>
  </si>
  <si>
    <t>FGL2649LL17</t>
  </si>
  <si>
    <t>FGL2649LKZ1</t>
  </si>
  <si>
    <t>FGL2649LKZ9</t>
  </si>
  <si>
    <t>FGL2649LKZ2</t>
  </si>
  <si>
    <t>FGL2649LKZ5</t>
  </si>
  <si>
    <t>FGL2649LKYZ</t>
  </si>
  <si>
    <t>FGL2649LKYV</t>
  </si>
  <si>
    <t>FGL2649LKZ7</t>
  </si>
  <si>
    <t>FGL2649LL1M</t>
  </si>
  <si>
    <t>FGL2649LL0L</t>
  </si>
  <si>
    <t>FGL2649LKYL</t>
  </si>
  <si>
    <t>FGL2649LKZ3</t>
  </si>
  <si>
    <t>FGL2649LL1U</t>
  </si>
  <si>
    <t>FGL2649LL20</t>
  </si>
  <si>
    <t>FGL2649LL29</t>
  </si>
  <si>
    <t>FGL2649LL1D</t>
  </si>
  <si>
    <t>FDO26161SUE</t>
  </si>
  <si>
    <t>FGL2649LL2F</t>
  </si>
  <si>
    <t>FGL2649LL2Y</t>
  </si>
  <si>
    <t>FGL2649LL24</t>
  </si>
  <si>
    <t>FGL2649LL1W</t>
  </si>
  <si>
    <t>FGL2649LL1X</t>
  </si>
  <si>
    <t>FGL2649LL22</t>
  </si>
  <si>
    <t>FGL2649LL1E</t>
  </si>
  <si>
    <t>FGL2649LHMW</t>
  </si>
  <si>
    <t>FGL2649LK27</t>
  </si>
  <si>
    <t>FGL2649LJ62</t>
  </si>
  <si>
    <t>FGL2649LJ17</t>
  </si>
  <si>
    <t>FGL2649LJBB</t>
  </si>
  <si>
    <t>FGL2649LJCX</t>
  </si>
  <si>
    <t>FGL2649LJCG</t>
  </si>
  <si>
    <t>FGL2649LJ65</t>
  </si>
  <si>
    <t>FGL2649LJCF</t>
  </si>
  <si>
    <t>FGL2649LJC8</t>
  </si>
  <si>
    <t>FGL2649LJCH</t>
  </si>
  <si>
    <t>FGL2649LJB9</t>
  </si>
  <si>
    <t>FGL2649LJ02</t>
  </si>
  <si>
    <t>FGL2649LL1P</t>
  </si>
  <si>
    <t>FOC2604YK82</t>
  </si>
  <si>
    <t>FGL2649LHWK</t>
  </si>
  <si>
    <t>FGL2649LHX2</t>
  </si>
  <si>
    <t>FGL2649LHVR</t>
  </si>
  <si>
    <t>FGL2649LHEH</t>
  </si>
  <si>
    <t>FGL2649LHHF</t>
  </si>
  <si>
    <t>FGL2649LHJG</t>
  </si>
  <si>
    <t>FGL2649LJB6</t>
  </si>
  <si>
    <t>FGL2649LJBF</t>
  </si>
  <si>
    <t>FGL2649LJBH</t>
  </si>
  <si>
    <t>FOC2604YHXK</t>
  </si>
  <si>
    <t>FGL2649LJ5L</t>
  </si>
  <si>
    <t>FGL2649LJ2C</t>
  </si>
  <si>
    <t>FGL2649LK54</t>
  </si>
  <si>
    <t>FGL2649LHUM</t>
  </si>
  <si>
    <t>FGL2649LK25</t>
  </si>
  <si>
    <t>FGL2649LKZ0</t>
  </si>
  <si>
    <t>FGL2649LK10</t>
  </si>
  <si>
    <t>FGL2649LK1J</t>
  </si>
  <si>
    <t>FGL2649LJVN</t>
  </si>
  <si>
    <t>FGL2649LK1G</t>
  </si>
  <si>
    <t>FGL2649LK1D</t>
  </si>
  <si>
    <t>FGL2649LK1Q</t>
  </si>
  <si>
    <t>FGL2649LK1X</t>
  </si>
  <si>
    <t>FGL2649LK23</t>
  </si>
  <si>
    <t>FGL2649LKMZ</t>
  </si>
  <si>
    <t>FGL2649LKNV</t>
  </si>
  <si>
    <t>FGL2649LKNU</t>
  </si>
  <si>
    <t>FGL2649LKNM</t>
  </si>
  <si>
    <t>FGL2649LKN4</t>
  </si>
  <si>
    <t>FGL2649LKPX</t>
  </si>
  <si>
    <t>FGL2649LKPD</t>
  </si>
  <si>
    <t>FGL2649LKNR</t>
  </si>
  <si>
    <t>FGL2649LKP7</t>
  </si>
  <si>
    <t>FGL2649LKNT</t>
  </si>
  <si>
    <t>FGL2649LHWB</t>
  </si>
  <si>
    <t>FGL2649LHXR</t>
  </si>
  <si>
    <t>FGL2649LHJ3</t>
  </si>
  <si>
    <t>FGL2649LHJ6</t>
  </si>
  <si>
    <t>FGL2649LHZT</t>
  </si>
  <si>
    <t>FGL2649LHW6</t>
  </si>
  <si>
    <t>FGL2649LJ0N</t>
  </si>
  <si>
    <t>FGL2649LJ0J</t>
  </si>
  <si>
    <t>FGL2649LHX8</t>
  </si>
  <si>
    <t>FGL2649LJ0K</t>
  </si>
  <si>
    <t>FGL2649LJW9</t>
  </si>
  <si>
    <t>FGL2649LJWG</t>
  </si>
  <si>
    <t>FGL2649LJWB</t>
  </si>
  <si>
    <t>FGL2649LJWD</t>
  </si>
  <si>
    <t>FGL2649LJWE</t>
  </si>
  <si>
    <t>FGL2649LJWA</t>
  </si>
  <si>
    <t>FGL2649LJWH</t>
  </si>
  <si>
    <t>FGL2649LJWF</t>
  </si>
  <si>
    <t>FGL2649LJWK</t>
  </si>
  <si>
    <t>FGL2649LJVJ</t>
  </si>
  <si>
    <t>FDO26161SK6</t>
  </si>
  <si>
    <t>FGL2649LJV8</t>
  </si>
  <si>
    <t>FGL2649LJV6</t>
  </si>
  <si>
    <t>FGL2649LKH0</t>
  </si>
  <si>
    <t>FGL2649LHA8</t>
  </si>
  <si>
    <t>FGL2649LHLY</t>
  </si>
  <si>
    <t>FGL2649LHMZ</t>
  </si>
  <si>
    <t>FGL2649LHM4</t>
  </si>
  <si>
    <t>FGL2649LHM1</t>
  </si>
  <si>
    <t>FGL2649LKAD</t>
  </si>
  <si>
    <t>FGL2649LHAP</t>
  </si>
  <si>
    <t>FOC2629YRP4</t>
  </si>
  <si>
    <t>FGL2649LHGL</t>
  </si>
  <si>
    <t>FGL2649LKH7</t>
  </si>
  <si>
    <t>FGL2543LLTC</t>
  </si>
  <si>
    <t>FGL2649LKGC</t>
  </si>
  <si>
    <t>FGL2649LKD8</t>
  </si>
  <si>
    <t>FGL2649LKDA</t>
  </si>
  <si>
    <t>FGL2649LKCA</t>
  </si>
  <si>
    <t>FGL2649LKCM</t>
  </si>
  <si>
    <t>FGL2649LKCQ</t>
  </si>
  <si>
    <t>FGL2649LKBY</t>
  </si>
  <si>
    <t>FGL2649LKCJ</t>
  </si>
  <si>
    <t>FGL2649LHRX</t>
  </si>
  <si>
    <t>FGL2649LHRG</t>
  </si>
  <si>
    <t>FGL2649LHT5</t>
  </si>
  <si>
    <t>FGL2649LHTS</t>
  </si>
  <si>
    <t>FGL2649LHTJ</t>
  </si>
  <si>
    <t>FGL2649LHSN</t>
  </si>
  <si>
    <t>FGL2649LHR3</t>
  </si>
  <si>
    <t>FGL2649LHU0</t>
  </si>
  <si>
    <t>FGL2649LHSY</t>
  </si>
  <si>
    <t>FGL2649LHRS</t>
  </si>
  <si>
    <t>FGL2649LJD3</t>
  </si>
  <si>
    <t>FGL2649LJ2K</t>
  </si>
  <si>
    <t>FGL2649LJD1</t>
  </si>
  <si>
    <t>FGL2649LJC6</t>
  </si>
  <si>
    <t>FGL2649LJD0</t>
  </si>
  <si>
    <t>FGL2649LJ1W</t>
  </si>
  <si>
    <t>FGL2649LJDC</t>
  </si>
  <si>
    <t>FGL2649LJD2</t>
  </si>
  <si>
    <t>FGL2649LJDU</t>
  </si>
  <si>
    <t>FGL2649LJDE</t>
  </si>
  <si>
    <t>FGL2649LK15</t>
  </si>
  <si>
    <t>FGL2649LK21</t>
  </si>
  <si>
    <t>FGL2638L99R</t>
  </si>
  <si>
    <t>FGL2638L9AL</t>
  </si>
  <si>
    <t>FGL2638L90T</t>
  </si>
  <si>
    <t>FGL2638L94J</t>
  </si>
  <si>
    <t>FGL2638L9D6</t>
  </si>
  <si>
    <t>FGL2638L9D1</t>
  </si>
  <si>
    <t>FGL2638L9J4</t>
  </si>
  <si>
    <t>FGL2638L9HJ</t>
  </si>
  <si>
    <t>FDO26160PAS</t>
  </si>
  <si>
    <t>FGL2638L9KM</t>
  </si>
  <si>
    <t>FGL2638L9H7</t>
  </si>
  <si>
    <t>FGL2638L9HE</t>
  </si>
  <si>
    <t>FGL2638L9GY</t>
  </si>
  <si>
    <t>FGL2638L98W</t>
  </si>
  <si>
    <t>FGL2638L9F2</t>
  </si>
  <si>
    <t>FGL2638L9FP</t>
  </si>
  <si>
    <t>FGL2638L9A2</t>
  </si>
  <si>
    <t>FGL2638L9KU</t>
  </si>
  <si>
    <t>FGL2638L9HK</t>
  </si>
  <si>
    <t>FGL2638L9E8</t>
  </si>
  <si>
    <t>FGL2638L9KD</t>
  </si>
  <si>
    <t>FGL2638L9L0</t>
  </si>
  <si>
    <t>FGL2638L9KT</t>
  </si>
  <si>
    <t>FGL2638L9E2</t>
  </si>
  <si>
    <t>FGL2638L9M3</t>
  </si>
  <si>
    <t>FGL2638L9MQ</t>
  </si>
  <si>
    <t>FGL2638L9K7</t>
  </si>
  <si>
    <t>FGL2638L9MZ</t>
  </si>
  <si>
    <t>FGL2638L9DT</t>
  </si>
  <si>
    <t>FGL2638L9DW</t>
  </si>
  <si>
    <t>FGL2638L9E0</t>
  </si>
  <si>
    <t>FGL2638L9E3</t>
  </si>
  <si>
    <t>FGL2638L9DY</t>
  </si>
  <si>
    <t>FGL2638L9DG</t>
  </si>
  <si>
    <t>FGL2638L97R</t>
  </si>
  <si>
    <t>FGL2638L9E6</t>
  </si>
  <si>
    <t>FGL2638L953</t>
  </si>
  <si>
    <t>FGL2638L950</t>
  </si>
  <si>
    <t>FGL2638L93Q</t>
  </si>
  <si>
    <t>FGL2638L952</t>
  </si>
  <si>
    <t>FGL2638L99T</t>
  </si>
  <si>
    <t>FGL2638L92S</t>
  </si>
  <si>
    <t>FGL2649LL3A</t>
  </si>
  <si>
    <t>FGL2650LC3X</t>
  </si>
  <si>
    <t>FGL2649LL2V</t>
  </si>
  <si>
    <t>FGL2649LL2W</t>
  </si>
  <si>
    <t>FGL2649LL3E</t>
  </si>
  <si>
    <t>FGL2649LL43</t>
  </si>
  <si>
    <t>FGL2649LL39</t>
  </si>
  <si>
    <t>FGL2649LL2L</t>
  </si>
  <si>
    <t>FGL2649LL3K</t>
  </si>
  <si>
    <t>FGL2649LL49</t>
  </si>
  <si>
    <t>FGL2649LL45</t>
  </si>
  <si>
    <t>FGL2649LL48</t>
  </si>
  <si>
    <t>FGL2649LL2B</t>
  </si>
  <si>
    <t>FGL2649LL46</t>
  </si>
  <si>
    <t>FGL2649LL37</t>
  </si>
  <si>
    <t>FGL2649LL2Z</t>
  </si>
  <si>
    <t>FGL2649LL3F</t>
  </si>
  <si>
    <t>FGL2649LL3H</t>
  </si>
  <si>
    <t>FGL2649LJY6</t>
  </si>
  <si>
    <t>FGL2649LK2J</t>
  </si>
  <si>
    <t>FGL2649LL2M</t>
  </si>
  <si>
    <t>FGL2649LL2Q</t>
  </si>
  <si>
    <t>FGL2649LL2U</t>
  </si>
  <si>
    <t>FGL2649LL0M</t>
  </si>
  <si>
    <t>FGL2649LK2C</t>
  </si>
  <si>
    <t>FGL2649LK55</t>
  </si>
  <si>
    <t>FGL2649LK5J</t>
  </si>
  <si>
    <t>FGL2649LK2F</t>
  </si>
  <si>
    <t>FDO25340DA9</t>
  </si>
  <si>
    <t>FOC2529LGSG</t>
  </si>
  <si>
    <t>FGL2531LB2Z</t>
  </si>
  <si>
    <t>FGL2531LAWD</t>
  </si>
  <si>
    <t>FGL2531LB9N</t>
  </si>
  <si>
    <t>FGL2531LB7L</t>
  </si>
  <si>
    <t>FGL2531LAYJ</t>
  </si>
  <si>
    <t>FGL2531LB4Z</t>
  </si>
  <si>
    <t>FGL2531LAU1</t>
  </si>
  <si>
    <t>FGL2638L9M7</t>
  </si>
  <si>
    <t>FGL2638L9NG</t>
  </si>
  <si>
    <t>FGL2531LB8J</t>
  </si>
  <si>
    <t>FGL2638L9MK</t>
  </si>
  <si>
    <t>FGL2638L9GL</t>
  </si>
  <si>
    <t>FGL2638L9HV</t>
  </si>
  <si>
    <t>FGL2638L9NS</t>
  </si>
  <si>
    <t>FGL2638L9ND</t>
  </si>
  <si>
    <t>FGL2638L9MH</t>
  </si>
  <si>
    <t>FGL2638L9B8</t>
  </si>
  <si>
    <t>FGL2638L95P</t>
  </si>
  <si>
    <t>FGL2531LAWA</t>
  </si>
  <si>
    <t>FGL2531LAWK</t>
  </si>
  <si>
    <t>FGL2638L99A</t>
  </si>
  <si>
    <t>FGL2531LBDN</t>
  </si>
  <si>
    <t>FGL2531LAYW</t>
  </si>
  <si>
    <t>FGL2531LB1W</t>
  </si>
  <si>
    <t>FGL2531LBDG</t>
  </si>
  <si>
    <t>FGL2531LB7E</t>
  </si>
  <si>
    <t>FGL2638L9BM</t>
  </si>
  <si>
    <t>FGL2531LBE9</t>
  </si>
  <si>
    <t>FGL2638L9C2</t>
  </si>
  <si>
    <t>FGL2638L98C</t>
  </si>
  <si>
    <t>FGL2638L9D7</t>
  </si>
  <si>
    <t>FGL2638L981</t>
  </si>
  <si>
    <t>FGL2638L9GX</t>
  </si>
  <si>
    <t>FGL2638L993</t>
  </si>
  <si>
    <t>FGL2638L9JH</t>
  </si>
  <si>
    <t>FGL2638L98V</t>
  </si>
  <si>
    <t>FGL2638L9EF</t>
  </si>
  <si>
    <t>FGL2638L9EC</t>
  </si>
  <si>
    <t>FGL2638L9D5</t>
  </si>
  <si>
    <t>FGL2531LB9J</t>
  </si>
  <si>
    <t>FGL2531LAX7</t>
  </si>
  <si>
    <t>FGL2649LKQ6</t>
  </si>
  <si>
    <t>FGL2649LKPR</t>
  </si>
  <si>
    <t>FGL2649LL2K</t>
  </si>
  <si>
    <t>FGL2649LL3B</t>
  </si>
  <si>
    <t>FGL2649LL1Y</t>
  </si>
  <si>
    <t>FGL2649LKP3</t>
  </si>
  <si>
    <t>FGL2649LKPU</t>
  </si>
  <si>
    <t>FGL2649LKQP</t>
  </si>
  <si>
    <t>FGL2649LJE6</t>
  </si>
  <si>
    <t>FGL2649LJDW</t>
  </si>
  <si>
    <t>FGL2649LL8B</t>
  </si>
  <si>
    <t>FGL2649LHF0</t>
  </si>
  <si>
    <t>FGL2649LHGV</t>
  </si>
  <si>
    <t>FGL2649LHCS</t>
  </si>
  <si>
    <t>FGL2649LHFF</t>
  </si>
  <si>
    <t>FGL2649LJEW</t>
  </si>
  <si>
    <t>FGL2649LJEZ</t>
  </si>
  <si>
    <t>FGL2649LJDV</t>
  </si>
  <si>
    <t>FGL2649LJFX</t>
  </si>
  <si>
    <t>FGL2649LHBD</t>
  </si>
  <si>
    <t>FGL2649LHDC</t>
  </si>
  <si>
    <t>FGL2649LL2J</t>
  </si>
  <si>
    <t>FGL2649LHDF</t>
  </si>
  <si>
    <t>FGL2649LHGS</t>
  </si>
  <si>
    <t>FGL2649LJEA</t>
  </si>
  <si>
    <t>FGL2649LKGK</t>
  </si>
  <si>
    <t>FGL2649LHCZ</t>
  </si>
  <si>
    <t>FGL2649LL8P</t>
  </si>
  <si>
    <t>FGL2649LKBC</t>
  </si>
  <si>
    <t>FGL2649LKBZ</t>
  </si>
  <si>
    <t>FGL2649LKBB</t>
  </si>
  <si>
    <t>FGL2649LKBA</t>
  </si>
  <si>
    <t>FGL2649LKB9</t>
  </si>
  <si>
    <t>FGL2649LKDL</t>
  </si>
  <si>
    <t>FGL2649LKDM</t>
  </si>
  <si>
    <t>FGL2649LKDE</t>
  </si>
  <si>
    <t>FGL2649LKDD</t>
  </si>
  <si>
    <t>FGL2649LKB4</t>
  </si>
  <si>
    <t>FGL2649LL9N</t>
  </si>
  <si>
    <t>FGL2649LKGR</t>
  </si>
  <si>
    <t>FGL2649LKGN</t>
  </si>
  <si>
    <t>FGL2649LKGJ</t>
  </si>
  <si>
    <t>FGL2649LKGH</t>
  </si>
  <si>
    <t>FGL2649LKGE</t>
  </si>
  <si>
    <t>FGL2649LKGF</t>
  </si>
  <si>
    <t>FDO26161SVJ</t>
  </si>
  <si>
    <t>FGL2649LJ6C</t>
  </si>
  <si>
    <t>FGL2649LJ7U</t>
  </si>
  <si>
    <t>FGL2649LJBE</t>
  </si>
  <si>
    <t>FGL2649LHTP</t>
  </si>
  <si>
    <t>FGL2649LHSZ</t>
  </si>
  <si>
    <t>FGL2649LL87</t>
  </si>
  <si>
    <t>FGL2649LL8L</t>
  </si>
  <si>
    <t>FGL2649LL8D</t>
  </si>
  <si>
    <t>FGL2649LKGG</t>
  </si>
  <si>
    <t>FGL2649LKGD</t>
  </si>
  <si>
    <t>FGL2649LKGL</t>
  </si>
  <si>
    <t>FGL2649LHDA</t>
  </si>
  <si>
    <t>FGL2649LHD5</t>
  </si>
  <si>
    <t>FGL2649LHDL</t>
  </si>
  <si>
    <t>FGL2649LHFL</t>
  </si>
  <si>
    <t>FGL2649LL6R</t>
  </si>
  <si>
    <t>FGL2649LHG7</t>
  </si>
  <si>
    <t>FGL2649LHF3</t>
  </si>
  <si>
    <t>FGL2649LHCL</t>
  </si>
  <si>
    <t>FGL2649LHCD</t>
  </si>
  <si>
    <t>FGL2649LHCU</t>
  </si>
  <si>
    <t>FGL2649LHBT</t>
  </si>
  <si>
    <t>FGL2649LL1K</t>
  </si>
  <si>
    <t>FGL2649LL68</t>
  </si>
  <si>
    <t>FGL2649LL55</t>
  </si>
  <si>
    <t>FGL2649LL50</t>
  </si>
  <si>
    <t>FGL2649LL62</t>
  </si>
  <si>
    <t>FGL2649LL5J</t>
  </si>
  <si>
    <t>FGL2649LL5V</t>
  </si>
  <si>
    <t>FGL2649LKSL</t>
  </si>
  <si>
    <t>FGL2649LKSC</t>
  </si>
  <si>
    <t>FGL2649LKUU</t>
  </si>
  <si>
    <t>FGL2649LKUV</t>
  </si>
  <si>
    <t>FGL2649LKTY</t>
  </si>
  <si>
    <t>FGL2649LKUQ</t>
  </si>
  <si>
    <t>FGL2649LHHJ</t>
  </si>
  <si>
    <t>FGL2649LL5R</t>
  </si>
  <si>
    <t>FGL2649LKSJ</t>
  </si>
  <si>
    <t>FGL2649LL8Q</t>
  </si>
  <si>
    <t>FGL2649LKRX</t>
  </si>
  <si>
    <t>FGL2649LKUT</t>
  </si>
  <si>
    <t>FGL2649LKUR</t>
  </si>
  <si>
    <t>FOC2617ZAJ9</t>
  </si>
  <si>
    <t>FGL2649LHDJ</t>
  </si>
  <si>
    <t>FGL2649LHH1</t>
  </si>
  <si>
    <t>FGL2649LL9T</t>
  </si>
  <si>
    <t>FGL2649LL6Q</t>
  </si>
  <si>
    <t>FGL2649LHJ4</t>
  </si>
  <si>
    <t>FGL2649LHR1</t>
  </si>
  <si>
    <t>FGL2649LHH2</t>
  </si>
  <si>
    <t>FGL2649LHRE</t>
  </si>
  <si>
    <t>FGL2649LHJ8</t>
  </si>
  <si>
    <t>FGL2649LHHT</t>
  </si>
  <si>
    <t>FGL2649LHKF</t>
  </si>
  <si>
    <t>FGL2649LJDF</t>
  </si>
  <si>
    <t>FGL2649LJE9</t>
  </si>
  <si>
    <t>FGL2649LJDS</t>
  </si>
  <si>
    <t>FGL2649LJ82</t>
  </si>
  <si>
    <t>FGL2649LJ6S</t>
  </si>
  <si>
    <t>FGL2649LJ85</t>
  </si>
  <si>
    <t>FGL2649LHV9</t>
  </si>
  <si>
    <t>FGL2649LJBD</t>
  </si>
  <si>
    <t>FGL2649LJ7R</t>
  </si>
  <si>
    <t>FGL2649LJ7B</t>
  </si>
  <si>
    <t>FGL2649LL9U</t>
  </si>
  <si>
    <t>FGL2649LL4V</t>
  </si>
  <si>
    <t>FGL2531LBHC</t>
  </si>
  <si>
    <t>FDO26161ST2</t>
  </si>
  <si>
    <t>FGL2649LK73</t>
  </si>
  <si>
    <t>FGL2649LK6M</t>
  </si>
  <si>
    <t>FGL2649LK6B</t>
  </si>
  <si>
    <t>FGL2649LK6A</t>
  </si>
  <si>
    <t>FGL2649LK6D</t>
  </si>
  <si>
    <t>FGL2649LK64</t>
  </si>
  <si>
    <t>FGL2649LK59</t>
  </si>
  <si>
    <t>FGL2649LK6F</t>
  </si>
  <si>
    <t>FGL2649LJPE</t>
  </si>
  <si>
    <t>FGL2649LJNK</t>
  </si>
  <si>
    <t>FGL2649LJMS</t>
  </si>
  <si>
    <t>FGL2649LK75</t>
  </si>
  <si>
    <t>FGL2649LJMH</t>
  </si>
  <si>
    <t>FGL2649LJPY</t>
  </si>
  <si>
    <t>FGL2649LJPV</t>
  </si>
  <si>
    <t>FGL2649LL7K</t>
  </si>
  <si>
    <t>FGL2649LJHM</t>
  </si>
  <si>
    <t>FGL2649LJJV</t>
  </si>
  <si>
    <t>FGL2649LJJF</t>
  </si>
  <si>
    <t>FGL2649LJPQ</t>
  </si>
  <si>
    <t>FGL2649LJQ0</t>
  </si>
  <si>
    <t>FGL2649LJQ1</t>
  </si>
  <si>
    <t>FGL2649LL78</t>
  </si>
  <si>
    <t>FGL2649LKFL</t>
  </si>
  <si>
    <t>FGL2649LKFG</t>
  </si>
  <si>
    <t>FGL2649LKFN</t>
  </si>
  <si>
    <t>FGL2649LKEW</t>
  </si>
  <si>
    <t>FGL2649LKG6</t>
  </si>
  <si>
    <t>FGL2649LKFF</t>
  </si>
  <si>
    <t>FGL2649LKEZ</t>
  </si>
  <si>
    <t>FGL2649LKFJ</t>
  </si>
  <si>
    <t>FGL2649LKEY</t>
  </si>
  <si>
    <t>FGL2649LKF0</t>
  </si>
  <si>
    <t>FGL2649LK6Z</t>
  </si>
  <si>
    <t>FGL2649LKPG</t>
  </si>
  <si>
    <t>FGL2649LKPH</t>
  </si>
  <si>
    <t>FGL2649LKR8</t>
  </si>
  <si>
    <t>FGL2649LKQL</t>
  </si>
  <si>
    <t>FOC2604YHWH</t>
  </si>
  <si>
    <t>FGL2649LKQR</t>
  </si>
  <si>
    <t>FGL2638L983</t>
  </si>
  <si>
    <t>FGL2638L96R</t>
  </si>
  <si>
    <t>FGL2638L964</t>
  </si>
  <si>
    <t>FGL2638L97D</t>
  </si>
  <si>
    <t>FGL2638L955</t>
  </si>
  <si>
    <t>FGL2638L976</t>
  </si>
  <si>
    <t>FGL2638L9K2</t>
  </si>
  <si>
    <t>FGL2638L97W</t>
  </si>
  <si>
    <t>FGL2638L97B</t>
  </si>
  <si>
    <t>FGL2638L97P</t>
  </si>
  <si>
    <t>FGL2638L96D</t>
  </si>
  <si>
    <t>FGL2638L977</t>
  </si>
  <si>
    <t>FGL2638L97V</t>
  </si>
  <si>
    <t>FGL2638L97G</t>
  </si>
  <si>
    <t>FGL2638L94C</t>
  </si>
  <si>
    <t>FGL2638L980</t>
  </si>
  <si>
    <t>FGL2638L9HN</t>
  </si>
  <si>
    <t>FGL2638L9KL</t>
  </si>
  <si>
    <t>FGL2638L9KQ</t>
  </si>
  <si>
    <t>FGL2638L9JM</t>
  </si>
  <si>
    <t>FGL2638L9JQ</t>
  </si>
  <si>
    <t>FGL2638L940</t>
  </si>
  <si>
    <t>FGL2638L90K</t>
  </si>
  <si>
    <t>FGL2638L9HX</t>
  </si>
  <si>
    <t>FGL2638L9JE</t>
  </si>
  <si>
    <t>FGL2638L9JF</t>
  </si>
  <si>
    <t>FGL2638L94U</t>
  </si>
  <si>
    <t>FGL2638L9NJ</t>
  </si>
  <si>
    <t>FGL2638L9N8</t>
  </si>
  <si>
    <t>FGL2638L9MA</t>
  </si>
  <si>
    <t>FGL2638L9HC</t>
  </si>
  <si>
    <t>FGL2638L9FL</t>
  </si>
  <si>
    <t>FGL2638L9EX</t>
  </si>
  <si>
    <t>FGL2638L95W</t>
  </si>
  <si>
    <t>FGL2638L9FE</t>
  </si>
  <si>
    <t>FGL2638L9FA</t>
  </si>
  <si>
    <t>FGL2638L95F</t>
  </si>
  <si>
    <t>FGL2638L94Q</t>
  </si>
  <si>
    <t>FGL2638L9BJ</t>
  </si>
  <si>
    <t>FGL2638L9CE</t>
  </si>
  <si>
    <t>FGL2638L9AV</t>
  </si>
  <si>
    <t>FGL2638L9A0</t>
  </si>
  <si>
    <t>FGL2638L94D</t>
  </si>
  <si>
    <t>FGL2638L9AP</t>
  </si>
  <si>
    <t>FGL2638L9AJ</t>
  </si>
  <si>
    <t>FGL2638L94T</t>
  </si>
  <si>
    <t>FGL2638L94R</t>
  </si>
  <si>
    <t>FGL2638L9MS</t>
  </si>
  <si>
    <t>FGL2638L9N6</t>
  </si>
  <si>
    <t>FGL2638L9L9</t>
  </si>
  <si>
    <t>FGL2638L9HR</t>
  </si>
  <si>
    <t>FGL2638L98J</t>
  </si>
  <si>
    <t>FGL2638L9J9</t>
  </si>
  <si>
    <t>FGL2638L9KY</t>
  </si>
  <si>
    <t>FGL2638L962</t>
  </si>
  <si>
    <t>FGL2638L9JT</t>
  </si>
  <si>
    <t>FGL2638L9KG</t>
  </si>
  <si>
    <t>FGL2638L9JW</t>
  </si>
  <si>
    <t>FGL2638L9KJ</t>
  </si>
  <si>
    <t>FGL2638L96T</t>
  </si>
  <si>
    <t>FGL2638L96Y</t>
  </si>
  <si>
    <t>FGL2638L966</t>
  </si>
  <si>
    <t>FDO26161SVT</t>
  </si>
  <si>
    <t>FGL2649LKZA</t>
  </si>
  <si>
    <t>FOC2542YPGA</t>
  </si>
  <si>
    <t>FDO26160PD5</t>
  </si>
  <si>
    <t>FGL2531LBZ8</t>
  </si>
  <si>
    <t>FGL2531LB8C</t>
  </si>
  <si>
    <t>FGL2531LB6Q</t>
  </si>
  <si>
    <t>FGL2531LBVZ</t>
  </si>
  <si>
    <t>FGL2531LBQM</t>
  </si>
  <si>
    <t>FGL2531LB6Z</t>
  </si>
  <si>
    <t>FGL2531LBQ8</t>
  </si>
  <si>
    <t>FGL2531LC7F</t>
  </si>
  <si>
    <t>FGL2531LC95</t>
  </si>
  <si>
    <t>FGL2531LBQ2</t>
  </si>
  <si>
    <t>FGL2531LAYP</t>
  </si>
  <si>
    <t>FOC2542YQX8</t>
  </si>
  <si>
    <t>FGL2531LBWG</t>
  </si>
  <si>
    <t>FOC2542YFSN</t>
  </si>
  <si>
    <t>FGL2531LBQ5</t>
  </si>
  <si>
    <t>FGL2531LBVE</t>
  </si>
  <si>
    <t>FGL2531LBEH</t>
  </si>
  <si>
    <t>FGL2531LBDL</t>
  </si>
  <si>
    <t>FGL2531LAW9</t>
  </si>
  <si>
    <t>FGL2531LBWZ</t>
  </si>
  <si>
    <t>FGL2531LBX9</t>
  </si>
  <si>
    <t>FGL2531LBX2</t>
  </si>
  <si>
    <t>FGL2531LBSR</t>
  </si>
  <si>
    <t>FGL2531LB4X</t>
  </si>
  <si>
    <t>FGL2531LB0Z</t>
  </si>
  <si>
    <t>FGL2649LKGZ</t>
  </si>
  <si>
    <t>FGL2531LB1G</t>
  </si>
  <si>
    <t>FGL2638L94A</t>
  </si>
  <si>
    <t>FGL2531LB56</t>
  </si>
  <si>
    <t>FGL2531LC9R</t>
  </si>
  <si>
    <t>FGL2531LBWR</t>
  </si>
  <si>
    <t>FGL2531LBJX</t>
  </si>
  <si>
    <t>FGL2531LBKJ</t>
  </si>
  <si>
    <t>FGL2531LB6S</t>
  </si>
  <si>
    <t>FGL2531LBEE</t>
  </si>
  <si>
    <t>FGL2531LBKD</t>
  </si>
  <si>
    <t>FGL2531LASU</t>
  </si>
  <si>
    <t>FGL2531LB1K</t>
  </si>
  <si>
    <t>FGL2531LBWP</t>
  </si>
  <si>
    <t>FGL2531LBB5</t>
  </si>
  <si>
    <t>FOC2604YHZ0</t>
  </si>
  <si>
    <t>FGL2531LBAN</t>
  </si>
  <si>
    <t>FGL2531LC7Y</t>
  </si>
  <si>
    <t>FGL2531LC5A</t>
  </si>
  <si>
    <t>FGL2531LB34</t>
  </si>
  <si>
    <t>FGL2531LBVJ</t>
  </si>
  <si>
    <t>FGL2531LBXG</t>
  </si>
  <si>
    <t>FGL2531LC5T</t>
  </si>
  <si>
    <t>FGL2649LKN2</t>
  </si>
  <si>
    <t>FGL2649LKRD</t>
  </si>
  <si>
    <t>FGL2649LKMX</t>
  </si>
  <si>
    <t>FGL2649LKRC</t>
  </si>
  <si>
    <t>FGL2649LKMY</t>
  </si>
  <si>
    <t>FGL2649LKQM</t>
  </si>
  <si>
    <t>FGL2649LKZR</t>
  </si>
  <si>
    <t>FGL2649LKZQ</t>
  </si>
  <si>
    <t>FGL2649LL3S</t>
  </si>
  <si>
    <t>FGL2649LL28</t>
  </si>
  <si>
    <t>FGL2649LKXL</t>
  </si>
  <si>
    <t>FGL2649LKY9</t>
  </si>
  <si>
    <t>FGL2649LKXQ</t>
  </si>
  <si>
    <t>FGL2649LKZ8</t>
  </si>
  <si>
    <t>FGL2649LL27</t>
  </si>
  <si>
    <t>FGL2649LL26</t>
  </si>
  <si>
    <t>FGL2649LKZC</t>
  </si>
  <si>
    <t>FGL2638L960</t>
  </si>
  <si>
    <t>FGL2638L9JX</t>
  </si>
  <si>
    <t>FGL2638L95R</t>
  </si>
  <si>
    <t>FGL2638L9M0</t>
  </si>
  <si>
    <t>FGL2638L9N1</t>
  </si>
  <si>
    <t>FGL2649LKXU</t>
  </si>
  <si>
    <t>FGL2649LKUF</t>
  </si>
  <si>
    <t>FGL2649LKUK</t>
  </si>
  <si>
    <t>FGL2649LKYE</t>
  </si>
  <si>
    <t>FDO25340DBD</t>
  </si>
  <si>
    <t>FGL2649LKTG</t>
  </si>
  <si>
    <t>FGL2649LKQS</t>
  </si>
  <si>
    <t>FGL2649LKZ4</t>
  </si>
  <si>
    <t>FGL2649LKXS</t>
  </si>
  <si>
    <t>FGL2649LKZB</t>
  </si>
  <si>
    <t>FGL2649LHN8</t>
  </si>
  <si>
    <t>FGL2649LHLU</t>
  </si>
  <si>
    <t>FGL2649LKTV</t>
  </si>
  <si>
    <t>FGL2649LHMT</t>
  </si>
  <si>
    <t>FGL2649LHP1</t>
  </si>
  <si>
    <t>FGL2638L96H</t>
  </si>
  <si>
    <t>FGL2638L9MC</t>
  </si>
  <si>
    <t>FGL2638L95Y</t>
  </si>
  <si>
    <t>FGL2650LCB0</t>
  </si>
  <si>
    <t>FGL2649LHLW</t>
  </si>
  <si>
    <t>FGL2649LHMH</t>
  </si>
  <si>
    <t>FGL2649LHLS</t>
  </si>
  <si>
    <t>FGL2649LHMK</t>
  </si>
  <si>
    <t>FGL2649LHMJ</t>
  </si>
  <si>
    <t>FGL2649LKQA</t>
  </si>
  <si>
    <t>FGL2649LKN9</t>
  </si>
  <si>
    <t>FGL2649LHMF</t>
  </si>
  <si>
    <t>FGL2649LKNQ</t>
  </si>
  <si>
    <t>FGL2649LKN3</t>
  </si>
  <si>
    <t>FGL2649LKN5</t>
  </si>
  <si>
    <t>FGL2649LKYJ</t>
  </si>
  <si>
    <t>FGL2649LKYX</t>
  </si>
  <si>
    <t>FGL2638L9LQ</t>
  </si>
  <si>
    <t>FGL2638L997</t>
  </si>
  <si>
    <t>FGL2638L9N3</t>
  </si>
  <si>
    <t>FGL2638L9H9</t>
  </si>
  <si>
    <t>FGL2638L9NQ</t>
  </si>
  <si>
    <t>FGL2531LC48</t>
  </si>
  <si>
    <t>FGL2531LB7P</t>
  </si>
  <si>
    <t>FGL2531LBD7</t>
  </si>
  <si>
    <t>FGL2531LBEK</t>
  </si>
  <si>
    <t>FGL2531LBAK</t>
  </si>
  <si>
    <t>FGL2531LBTK</t>
  </si>
  <si>
    <t>FGL2531LBVN</t>
  </si>
  <si>
    <t>FGL2531LBSP</t>
  </si>
  <si>
    <t>FGL2531LBRL</t>
  </si>
  <si>
    <t>FGL2531LC2S</t>
  </si>
  <si>
    <t>FGL2531MCPZ</t>
  </si>
  <si>
    <t>FGL2531MCR2</t>
  </si>
  <si>
    <t>FGL2531LC3J</t>
  </si>
  <si>
    <t>FGL2531MCPM</t>
  </si>
  <si>
    <t>FGL2531MCQ4</t>
  </si>
  <si>
    <t>FGL2531MCPH</t>
  </si>
  <si>
    <t>FGL2531LC7L</t>
  </si>
  <si>
    <t>FGL2531MCPS</t>
  </si>
  <si>
    <t>FGL2531LBGJ</t>
  </si>
  <si>
    <t>FDO25340D7U</t>
  </si>
  <si>
    <t>FGL2531MCPP</t>
  </si>
  <si>
    <t>FGL2531LAV5</t>
  </si>
  <si>
    <t>FGL2531LBHE</t>
  </si>
  <si>
    <t>FGL2531LBDB</t>
  </si>
  <si>
    <t>FGL2531LBEB</t>
  </si>
  <si>
    <t>FGL2531LBYP</t>
  </si>
  <si>
    <t>FGL2531LBD0</t>
  </si>
  <si>
    <t>FGL2531LBEV</t>
  </si>
  <si>
    <t>FGL2638L90Y</t>
  </si>
  <si>
    <t>FGL2638L90J</t>
  </si>
  <si>
    <t>FGL2638L90W</t>
  </si>
  <si>
    <t>FGL2638L92Q</t>
  </si>
  <si>
    <t>FGL2638L92A</t>
  </si>
  <si>
    <t>FGL2638L91V</t>
  </si>
  <si>
    <t>FGL2638L93N</t>
  </si>
  <si>
    <t>FGL2638L923</t>
  </si>
  <si>
    <t>FGL2638L930</t>
  </si>
  <si>
    <t>FGL2638L933</t>
  </si>
  <si>
    <t>FGL2638L91C</t>
  </si>
  <si>
    <t>FGL2638L90G</t>
  </si>
  <si>
    <t>FGL2638L918</t>
  </si>
  <si>
    <t>FGL2638L93L</t>
  </si>
  <si>
    <t>FGL2638L92L</t>
  </si>
  <si>
    <t>FGL2638L90U</t>
  </si>
  <si>
    <t>FGL2638L947</t>
  </si>
  <si>
    <t>FGL2638L92W</t>
  </si>
  <si>
    <t>FGL2638L9KV</t>
  </si>
  <si>
    <t>FGL2638L91Z</t>
  </si>
  <si>
    <t>FGL2638L91R</t>
  </si>
  <si>
    <t>FGL2638L90P</t>
  </si>
  <si>
    <t>FGL2638L921</t>
  </si>
  <si>
    <t>FGL2638L93T</t>
  </si>
  <si>
    <t>FGL2638L93V</t>
  </si>
  <si>
    <t>FGL2638L939</t>
  </si>
  <si>
    <t>FGL2638L93B</t>
  </si>
  <si>
    <t>FGL2638L941</t>
  </si>
  <si>
    <t>FGL2638L92C</t>
  </si>
  <si>
    <t>FGL2638L9NB</t>
  </si>
  <si>
    <t>FGL2638L9MY</t>
  </si>
  <si>
    <t>FGL2638L9CN</t>
  </si>
  <si>
    <t>FGL2638L9B0</t>
  </si>
  <si>
    <t>FDO26160PB7</t>
  </si>
  <si>
    <t>FGL2638L98D</t>
  </si>
  <si>
    <t>FGL2638L9BS</t>
  </si>
  <si>
    <t>FGL2638L9CF</t>
  </si>
  <si>
    <t>FGL2638L98A</t>
  </si>
  <si>
    <t>FGL2638L9BG</t>
  </si>
  <si>
    <t>FGL2638L91J</t>
  </si>
  <si>
    <t>FGL2638L91T</t>
  </si>
  <si>
    <t>FGL2638L97L</t>
  </si>
  <si>
    <t>FGL2638L9CC</t>
  </si>
  <si>
    <t>FGL2638L9AD</t>
  </si>
  <si>
    <t>FGL2638L974</t>
  </si>
  <si>
    <t>FGL2649LHP3</t>
  </si>
  <si>
    <t>FOC2629YQHR</t>
  </si>
  <si>
    <t>FGL2649LHNT</t>
  </si>
  <si>
    <t>FGL2649LHN6</t>
  </si>
  <si>
    <t>FGL2649LL6E</t>
  </si>
  <si>
    <t>FGL2649LHM9</t>
  </si>
  <si>
    <t>FGL2649LHMX</t>
  </si>
  <si>
    <t>FGL2649LHNW</t>
  </si>
  <si>
    <t>FGL2649LHNK</t>
  </si>
  <si>
    <t>FGL2649LHMR</t>
  </si>
  <si>
    <t>FGL2649LHNQ</t>
  </si>
  <si>
    <t>FGL2649LHMC</t>
  </si>
  <si>
    <t>FGL2649LJ6U</t>
  </si>
  <si>
    <t>FGL2649LJ7T</t>
  </si>
  <si>
    <t>FGL2649LJ6L</t>
  </si>
  <si>
    <t>FGL2649LJ7L</t>
  </si>
  <si>
    <t>FGL2649LJ87</t>
  </si>
  <si>
    <t>FGL2649LJ7J</t>
  </si>
  <si>
    <t>FGL2649LJ7X</t>
  </si>
  <si>
    <t>FGL2649LJMC</t>
  </si>
  <si>
    <t>FGL2649LJN8</t>
  </si>
  <si>
    <t>FGL2649LJM9</t>
  </si>
  <si>
    <t>FGL2649LJMP</t>
  </si>
  <si>
    <t>FGL2649LJMW</t>
  </si>
  <si>
    <t>FGL2649LJN4</t>
  </si>
  <si>
    <t>FGL2649LKL2</t>
  </si>
  <si>
    <t>FGL2649LK3W</t>
  </si>
  <si>
    <t>FGL2649LK48</t>
  </si>
  <si>
    <t>FGL2649LKJY</t>
  </si>
  <si>
    <t>FGL2649LKJZ</t>
  </si>
  <si>
    <t>FGL2649LJMF</t>
  </si>
  <si>
    <t>FGL2649LK5R</t>
  </si>
  <si>
    <t>FGL2649LK3V</t>
  </si>
  <si>
    <t>FGL2649LK0N</t>
  </si>
  <si>
    <t>FGL2649LK2R</t>
  </si>
  <si>
    <t>FGL2649LK46</t>
  </si>
  <si>
    <t>FGL2649LJN7</t>
  </si>
  <si>
    <t>FGL2649LJMD</t>
  </si>
  <si>
    <t>FGL2649LJMZ</t>
  </si>
  <si>
    <t>FGL2649LHU8</t>
  </si>
  <si>
    <t>FGL2649LKQ5</t>
  </si>
  <si>
    <t>FGL2649LJC7</t>
  </si>
  <si>
    <t>FGL2649LJ0A</t>
  </si>
  <si>
    <t>FGL2649LJCE</t>
  </si>
  <si>
    <t>FGL2649LJ1T</t>
  </si>
  <si>
    <t>FGL2649LJ1G</t>
  </si>
  <si>
    <t>FGL2649LJC9</t>
  </si>
  <si>
    <t>FGL2649LJCK</t>
  </si>
  <si>
    <t>FGL2650LC3V</t>
  </si>
  <si>
    <t>FGL2649LJ1F</t>
  </si>
  <si>
    <t>FGL2649LJ0V</t>
  </si>
  <si>
    <t>FGL2649LJQC</t>
  </si>
  <si>
    <t>FGL2649LJQU</t>
  </si>
  <si>
    <t>FGL2649LJQF</t>
  </si>
  <si>
    <t>FGL2649LJQ4</t>
  </si>
  <si>
    <t>FGL2649LJQJ</t>
  </si>
  <si>
    <t>FGL2649LKV2</t>
  </si>
  <si>
    <t>FGL2649LKV3</t>
  </si>
  <si>
    <t>FGL2649LJU8</t>
  </si>
  <si>
    <t>FGL2649LKUS</t>
  </si>
  <si>
    <t>FGL2649LJUA</t>
  </si>
  <si>
    <t>FGL2649LJU9</t>
  </si>
  <si>
    <t>FGL2649LJMV</t>
  </si>
  <si>
    <t>FGL2649LJU7</t>
  </si>
  <si>
    <t>FGL2649LKUZ</t>
  </si>
  <si>
    <t>FGL2649LKUL</t>
  </si>
  <si>
    <t>FDO2614052A</t>
  </si>
  <si>
    <t>FGL2649LKL5</t>
  </si>
  <si>
    <t>FGL2649LKLV</t>
  </si>
  <si>
    <t>FGL2649LKLX</t>
  </si>
  <si>
    <t>FGL2650LC96</t>
  </si>
  <si>
    <t>FGL2649LKJ7</t>
  </si>
  <si>
    <t>FDO261404ZM</t>
  </si>
  <si>
    <t>FGL2649LKDK</t>
  </si>
  <si>
    <t>FGL2649LK8Z</t>
  </si>
  <si>
    <t>FGL2649LJFA</t>
  </si>
  <si>
    <t>FGL2649LJF8</t>
  </si>
  <si>
    <t>FGL2649LKJX</t>
  </si>
  <si>
    <t>FGL2649LKJ9</t>
  </si>
  <si>
    <t>FGL2649LKJV</t>
  </si>
  <si>
    <t>FGL2649LKEA</t>
  </si>
  <si>
    <t>FGL2649LKUW</t>
  </si>
  <si>
    <t>FGL2649LKV1</t>
  </si>
  <si>
    <t>FGL2649LKUX</t>
  </si>
  <si>
    <t>FGL2650LC66</t>
  </si>
  <si>
    <t>FGL2649LKV0</t>
  </si>
  <si>
    <t>FGL2649LKUP</t>
  </si>
  <si>
    <t>FGL2649LJ6H</t>
  </si>
  <si>
    <t>FGL2649LJ6P</t>
  </si>
  <si>
    <t>FGL2650LCCX</t>
  </si>
  <si>
    <t>FGL2650LCB2</t>
  </si>
  <si>
    <t>FGL2649LKJ1</t>
  </si>
  <si>
    <t>FGL2649LKJJ</t>
  </si>
  <si>
    <t>FGL2649LKEV</t>
  </si>
  <si>
    <t>FGL2649LKHY</t>
  </si>
  <si>
    <t>FGL2649LKD7</t>
  </si>
  <si>
    <t>FGL2649LKHP</t>
  </si>
  <si>
    <t>FGL2649LKJA</t>
  </si>
  <si>
    <t>FGL2649LKP8</t>
  </si>
  <si>
    <t>FGL2649LKP2</t>
  </si>
  <si>
    <t>FGL2649LKFK</t>
  </si>
  <si>
    <t>FGL2649LKJT</t>
  </si>
  <si>
    <t>FGL2649LKEP</t>
  </si>
  <si>
    <t>FGL2649LJ6A</t>
  </si>
  <si>
    <t>FGL2650LC9C</t>
  </si>
  <si>
    <t>FGL2650LC92</t>
  </si>
  <si>
    <t>FGL2650LCCR</t>
  </si>
  <si>
    <t>FGL2650LCCT</t>
  </si>
  <si>
    <t>FGL2649LKCP</t>
  </si>
  <si>
    <t>FGL2649LKC0</t>
  </si>
  <si>
    <t>FGL2649LKC1</t>
  </si>
  <si>
    <t>FGL2649LKBD</t>
  </si>
  <si>
    <t>FGL2649LKXE</t>
  </si>
  <si>
    <t>FGL2649LKXA</t>
  </si>
  <si>
    <t>FGL2649LKXB</t>
  </si>
  <si>
    <t>FGL2649LK8C</t>
  </si>
  <si>
    <t>FGL2649LK8X</t>
  </si>
  <si>
    <t>FGL2649LK8P</t>
  </si>
  <si>
    <t>FGL2649LKQ1</t>
  </si>
  <si>
    <t>FGL2649LKRK</t>
  </si>
  <si>
    <t>FGL2649LK93</t>
  </si>
  <si>
    <t>FGL2649LK96</t>
  </si>
  <si>
    <t>FGL2649LKDH</t>
  </si>
  <si>
    <t>FGL2649LKDG</t>
  </si>
  <si>
    <t>FGL2649LKQE</t>
  </si>
  <si>
    <t>FGL2650LCAW</t>
  </si>
  <si>
    <t>FGL2650LC41</t>
  </si>
  <si>
    <t>FGL2649LKQD</t>
  </si>
  <si>
    <t>FGL2649LKC6</t>
  </si>
  <si>
    <t>FGL2649LKA0</t>
  </si>
  <si>
    <t>FGL2649LKB5</t>
  </si>
  <si>
    <t>FGL2649LK3H</t>
  </si>
  <si>
    <t>FGL2649LK5G</t>
  </si>
  <si>
    <t>FGL2649LK31</t>
  </si>
  <si>
    <t>FGL2649LKB6</t>
  </si>
  <si>
    <t>FGL2649LKB7</t>
  </si>
  <si>
    <t>FGL2649LKB2</t>
  </si>
  <si>
    <t>FGL2649LKAK</t>
  </si>
  <si>
    <t>FGL2649LKAN</t>
  </si>
  <si>
    <t>FGL2649LHAR</t>
  </si>
  <si>
    <t>FGL2649LHMN</t>
  </si>
  <si>
    <t>FGL2531LC3B</t>
  </si>
  <si>
    <t>FGL2531LBRS</t>
  </si>
  <si>
    <t>FDO261529CT</t>
  </si>
  <si>
    <t>FDO26161SW4</t>
  </si>
  <si>
    <t>FDO26161SJE</t>
  </si>
  <si>
    <t>FDO25461GKK</t>
  </si>
  <si>
    <t>FGL2531LBTV</t>
  </si>
  <si>
    <t>FGL2531LBP1</t>
  </si>
  <si>
    <t>FGL2531LBPQ</t>
  </si>
  <si>
    <t>FGL2531LBNF</t>
  </si>
  <si>
    <t>FGL2531LBTQ</t>
  </si>
  <si>
    <t>FGL2531LBYJ</t>
  </si>
  <si>
    <t>FGL2531LC8P</t>
  </si>
  <si>
    <t>FGL2531LC7G</t>
  </si>
  <si>
    <t>FGL2531LC9V</t>
  </si>
  <si>
    <t>FGL2531LBZN</t>
  </si>
  <si>
    <t>FGL2531LBZ6</t>
  </si>
  <si>
    <t>FGL2531LBUF</t>
  </si>
  <si>
    <t>FGL2531LC38</t>
  </si>
  <si>
    <t>FGL2531LBNE</t>
  </si>
  <si>
    <t>FGL2531LC6Q</t>
  </si>
  <si>
    <t>FGL2531LC0A</t>
  </si>
  <si>
    <t>FGL2531MCPC</t>
  </si>
  <si>
    <t>FGL2531LBRZ</t>
  </si>
  <si>
    <t>FGL2531LC8M</t>
  </si>
  <si>
    <t>FGL2531LC6X</t>
  </si>
  <si>
    <t>FGL2531MCPD</t>
  </si>
  <si>
    <t>FGL2531LBRM</t>
  </si>
  <si>
    <t>FGL2531MCNW</t>
  </si>
  <si>
    <t>FGL2531LBPV</t>
  </si>
  <si>
    <t>FGL2531LBN8</t>
  </si>
  <si>
    <t>FGL2651LR2X</t>
  </si>
  <si>
    <t>FGL2531LB8P</t>
  </si>
  <si>
    <t>FGL2531LBT5</t>
  </si>
  <si>
    <t>FGL2531LAY9</t>
  </si>
  <si>
    <t>FGL2531LAZJ</t>
  </si>
  <si>
    <t>FGL2531LBU3</t>
  </si>
  <si>
    <t>FGL2531LBD4</t>
  </si>
  <si>
    <t>FGL2651LQL8</t>
  </si>
  <si>
    <t>FGL2531LB7W</t>
  </si>
  <si>
    <t>FGL2531LC9H</t>
  </si>
  <si>
    <t>FGL2651LR2Z</t>
  </si>
  <si>
    <t>FGL2531LBHM</t>
  </si>
  <si>
    <t>FGL2531LC92</t>
  </si>
  <si>
    <t>FGL2531LC07</t>
  </si>
  <si>
    <t>FGL2531LB94</t>
  </si>
  <si>
    <t>FGL2531LBSX</t>
  </si>
  <si>
    <t>FGL2531LBXR</t>
  </si>
  <si>
    <t>FGL2531LBUJ</t>
  </si>
  <si>
    <t>FGL2531LB50</t>
  </si>
  <si>
    <t>FGL2531LATU</t>
  </si>
  <si>
    <t>FGL2531LBTN</t>
  </si>
  <si>
    <t>FGL2531LBRR</t>
  </si>
  <si>
    <t>FGL2651LQLD</t>
  </si>
  <si>
    <t>FGL2531LBA4</t>
  </si>
  <si>
    <t>FGL2531LC82</t>
  </si>
  <si>
    <t>FGL2531LC5J</t>
  </si>
  <si>
    <t>FGL2531LBTH</t>
  </si>
  <si>
    <t>FGL2531LBMM</t>
  </si>
  <si>
    <t>FGL2651LR2V</t>
  </si>
  <si>
    <t>FGL2531LBFA</t>
  </si>
  <si>
    <t>FGL2531LBYY</t>
  </si>
  <si>
    <t>FGL2531LBB1</t>
  </si>
  <si>
    <t>FGL2531LC8Q</t>
  </si>
  <si>
    <t>FGL2531LC4H</t>
  </si>
  <si>
    <t>FGL2531LBVV</t>
  </si>
  <si>
    <t>FGL2531LC8X</t>
  </si>
  <si>
    <t>FGL2531LBSN</t>
  </si>
  <si>
    <t>FGL2531LB26</t>
  </si>
  <si>
    <t>FGL2531LBLS</t>
  </si>
  <si>
    <t>FGL2531LB17</t>
  </si>
  <si>
    <t>FGL2531LAUF</t>
  </si>
  <si>
    <t>FGL2531LAUU</t>
  </si>
  <si>
    <t>FGL2650LCBD</t>
  </si>
  <si>
    <t>FGL2531LAU6</t>
  </si>
  <si>
    <t>FGL2531LBPX</t>
  </si>
  <si>
    <t>FGL2531LC30</t>
  </si>
  <si>
    <t>FGL2531LATF</t>
  </si>
  <si>
    <t>FGL2531LATB</t>
  </si>
  <si>
    <t>FGL2531LB6K</t>
  </si>
  <si>
    <t>FGL2531LATR</t>
  </si>
  <si>
    <t>FGL2531LATS</t>
  </si>
  <si>
    <t>FGL2531LAUW</t>
  </si>
  <si>
    <t>FGL2531LAUJ</t>
  </si>
  <si>
    <t>FGL2531LC73</t>
  </si>
  <si>
    <t>FGL2531LC17</t>
  </si>
  <si>
    <t>FGL2531MCPJ</t>
  </si>
  <si>
    <t>FGL2650LC43</t>
  </si>
  <si>
    <t>FGL2650LC4C</t>
  </si>
  <si>
    <t>FGL2531LBUP</t>
  </si>
  <si>
    <t>FGL2531LB22</t>
  </si>
  <si>
    <t>FGL2650LC6B</t>
  </si>
  <si>
    <t>FGL2531MCPA</t>
  </si>
  <si>
    <t>FGL2531LBBB</t>
  </si>
  <si>
    <t>FGL2531MCNK</t>
  </si>
  <si>
    <t>FGL2531LBZJ</t>
  </si>
  <si>
    <t>FGL2531LC7Z</t>
  </si>
  <si>
    <t>FGL2531LC6L</t>
  </si>
  <si>
    <t>FGL2531LB19</t>
  </si>
  <si>
    <t>FGL2531LBYL</t>
  </si>
  <si>
    <t>FGL2531LC5N</t>
  </si>
  <si>
    <t>FGL2531LBSM</t>
  </si>
  <si>
    <t>FGL2531LBRQ</t>
  </si>
  <si>
    <t>FGL2531LBLY</t>
  </si>
  <si>
    <t>FGL2531LB1C</t>
  </si>
  <si>
    <t>FGL2531LB43</t>
  </si>
  <si>
    <t>FGL2531LB2W</t>
  </si>
  <si>
    <t>FGL2531LB2V</t>
  </si>
  <si>
    <t>FGL2531LC53</t>
  </si>
  <si>
    <t>FGL2531LC75</t>
  </si>
  <si>
    <t>FGL2531MCNT</t>
  </si>
  <si>
    <t>FGL2531LB2E</t>
  </si>
  <si>
    <t>FGL2531LBND</t>
  </si>
  <si>
    <t>FGL2531LB30</t>
  </si>
  <si>
    <t>FGL2531LC4C</t>
  </si>
  <si>
    <t>FGL2531LC2P</t>
  </si>
  <si>
    <t>FGL2531LC2T</t>
  </si>
  <si>
    <t>FGL2531LCD2</t>
  </si>
  <si>
    <t>FGL2531LBJ4</t>
  </si>
  <si>
    <t>FGL2531LC1H</t>
  </si>
  <si>
    <t>FGL2531LC4E</t>
  </si>
  <si>
    <t>FGL2531LC46</t>
  </si>
  <si>
    <t>FGL2649LKSH</t>
  </si>
  <si>
    <t>FGL2649LKSE</t>
  </si>
  <si>
    <t>FGL2649LHE7</t>
  </si>
  <si>
    <t>FGL2649LKQC</t>
  </si>
  <si>
    <t>FGL2649LHD8</t>
  </si>
  <si>
    <t>FGL2649LKSG</t>
  </si>
  <si>
    <t>FGL2649LKQN</t>
  </si>
  <si>
    <t>FGL2649LKVF</t>
  </si>
  <si>
    <t>FGL2649LKWG</t>
  </si>
  <si>
    <t>FGL2649LKWD</t>
  </si>
  <si>
    <t>FGL2649LKW8</t>
  </si>
  <si>
    <t>FGL2649LKV4</t>
  </si>
  <si>
    <t>FGL2649LKWB</t>
  </si>
  <si>
    <t>FGL2649LKWF</t>
  </si>
  <si>
    <t>FGL2649LKRS</t>
  </si>
  <si>
    <t>FGL2649LKSF</t>
  </si>
  <si>
    <t>FGL2649LKSD</t>
  </si>
  <si>
    <t>FGL2649LKQG</t>
  </si>
  <si>
    <t>FDO26161SVN</t>
  </si>
  <si>
    <t>FGL2649LKS3</t>
  </si>
  <si>
    <t>FGL2649LHNY</t>
  </si>
  <si>
    <t>FGL2649LHRC</t>
  </si>
  <si>
    <t>FGL2649LHPL</t>
  </si>
  <si>
    <t>FGL2649LKV6</t>
  </si>
  <si>
    <t>FGL2649LKV5</t>
  </si>
  <si>
    <t>FGL2649LKWC</t>
  </si>
  <si>
    <t>FGL2649LHM7</t>
  </si>
  <si>
    <t>FGL2649LHP5</t>
  </si>
  <si>
    <t>FGL2649LHR4</t>
  </si>
  <si>
    <t>FGL2649LHP8</t>
  </si>
  <si>
    <t>FGL2649LHRA</t>
  </si>
  <si>
    <t>FGL2649LL5Q</t>
  </si>
  <si>
    <t>FGL2649LHM3</t>
  </si>
  <si>
    <t>FGL2649LL5S</t>
  </si>
  <si>
    <t>FGL2649LL5B</t>
  </si>
  <si>
    <t>FGL2649LKXT</t>
  </si>
  <si>
    <t>FGL2649LHNF</t>
  </si>
  <si>
    <t>FGL2649LL5D</t>
  </si>
  <si>
    <t>FGL2649LL6T</t>
  </si>
  <si>
    <t>FGL2649LL4S</t>
  </si>
  <si>
    <t>FGL2649LL6U</t>
  </si>
  <si>
    <t>FGL2649LL7D</t>
  </si>
  <si>
    <t>FGL2649LKVC</t>
  </si>
  <si>
    <t>FGL2649LKVG</t>
  </si>
  <si>
    <t>FGL2649LKWN</t>
  </si>
  <si>
    <t>FGL2649LL5T</t>
  </si>
  <si>
    <t>FGL2649LKWA</t>
  </si>
  <si>
    <t>FGL2649LKTW</t>
  </si>
  <si>
    <t>FGL2649LKVA</t>
  </si>
  <si>
    <t>FGL2649LKV7</t>
  </si>
  <si>
    <t>FGL2649LKV9</t>
  </si>
  <si>
    <t>FGL2649LKP4</t>
  </si>
  <si>
    <t>FGL2649LL5U</t>
  </si>
  <si>
    <t>FGL2649LL5P</t>
  </si>
  <si>
    <t>FGL2649LKVE</t>
  </si>
  <si>
    <t>FGL2649LK81</t>
  </si>
  <si>
    <t>FGL2649LK7M</t>
  </si>
  <si>
    <t>FGL2649LK9J</t>
  </si>
  <si>
    <t>FGL2649LK8V</t>
  </si>
  <si>
    <t>FGL2649LK7E</t>
  </si>
  <si>
    <t>FGL2649LK78</t>
  </si>
  <si>
    <t>FGL2649LK9M</t>
  </si>
  <si>
    <t>FGL2649LK83</t>
  </si>
  <si>
    <t>FGL2649LHEB</t>
  </si>
  <si>
    <t>FGL2649LHAU</t>
  </si>
  <si>
    <t>FGL2649LHAW</t>
  </si>
  <si>
    <t>FGL2649LHL4</t>
  </si>
  <si>
    <t>FGL2649LHDX</t>
  </si>
  <si>
    <t>FGL2649LH9K</t>
  </si>
  <si>
    <t>FGL2649LK8M</t>
  </si>
  <si>
    <t>FGL2649LK95</t>
  </si>
  <si>
    <t>FGL2649LHL2</t>
  </si>
  <si>
    <t>FDO2615191X</t>
  </si>
  <si>
    <t>FGL2649LKQ4</t>
  </si>
  <si>
    <t>FGL2649LKRM</t>
  </si>
  <si>
    <t>FGL2649LKPF</t>
  </si>
  <si>
    <t>FGL2649LKQB</t>
  </si>
  <si>
    <t>FGL2649LKRN</t>
  </si>
  <si>
    <t>FGL2649LKRL</t>
  </si>
  <si>
    <t>FGL2649LKRP</t>
  </si>
  <si>
    <t>FGL2649LKRR</t>
  </si>
  <si>
    <t>FGL2649LKQ3</t>
  </si>
  <si>
    <t>FGL2649LL6Z</t>
  </si>
  <si>
    <t>FGL2649LKQ8</t>
  </si>
  <si>
    <t>FGL2649LKY3</t>
  </si>
  <si>
    <t>FGL2649LL7B</t>
  </si>
  <si>
    <t>FGL2649LL7A</t>
  </si>
  <si>
    <t>FGL2649LL6X</t>
  </si>
  <si>
    <t>FGL2649LL7V</t>
  </si>
  <si>
    <t>FGL2649LL7R</t>
  </si>
  <si>
    <t>FGL2649LKRF</t>
  </si>
  <si>
    <t>FGL2649LKQF</t>
  </si>
  <si>
    <t>FGL2649LKRE</t>
  </si>
  <si>
    <t>FGL2649LL6H</t>
  </si>
  <si>
    <t>FGL2649LL6D</t>
  </si>
  <si>
    <t>FGL2649LL6N</t>
  </si>
  <si>
    <t>FGL2649LL7N</t>
  </si>
  <si>
    <t>FGL2649LKRH</t>
  </si>
  <si>
    <t>FGL2649LKRA</t>
  </si>
  <si>
    <t>FGL2649LKPQ</t>
  </si>
  <si>
    <t>FGL2649LKQQ</t>
  </si>
  <si>
    <t>FGL2649LKQ7</t>
  </si>
  <si>
    <t>FGL2649LKPE</t>
  </si>
  <si>
    <t>FGL2649LJNW</t>
  </si>
  <si>
    <t>FGL2649LL73</t>
  </si>
  <si>
    <t>FGL2649LJJS</t>
  </si>
  <si>
    <t>FGL2649LJED</t>
  </si>
  <si>
    <t>FGL2649LJK1</t>
  </si>
  <si>
    <t>FGL2649LJG6</t>
  </si>
  <si>
    <t>FGL2649LJHJ</t>
  </si>
  <si>
    <t>FGL2649LJHG</t>
  </si>
  <si>
    <t>FGL2649LJJQ</t>
  </si>
  <si>
    <t>FGL2649LHK7</t>
  </si>
  <si>
    <t>FGL2649LHJJ</t>
  </si>
  <si>
    <t>FGL2649LHJX</t>
  </si>
  <si>
    <t>FGL2649LHK3</t>
  </si>
  <si>
    <t>FGL2649LHJE</t>
  </si>
  <si>
    <t>FGL2649LHHZ</t>
  </si>
  <si>
    <t>FGL2649LHJB</t>
  </si>
  <si>
    <t>FGL2433L1DL</t>
  </si>
  <si>
    <t>FGL2649LHK5</t>
  </si>
  <si>
    <t>FGL2649LHK4</t>
  </si>
  <si>
    <t>FGL2649LKXM</t>
  </si>
  <si>
    <t>FGL2649LKYQ</t>
  </si>
  <si>
    <t>FGL2649LKA9</t>
  </si>
  <si>
    <t>FGL2649LK9K</t>
  </si>
  <si>
    <t>FGL2649LK9H</t>
  </si>
  <si>
    <t>FGL2649LK9L</t>
  </si>
  <si>
    <t>FGL2649LK98</t>
  </si>
  <si>
    <t>FGL2649LK9C</t>
  </si>
  <si>
    <t>FGL2649LK66</t>
  </si>
  <si>
    <t>FGL2649LK97</t>
  </si>
  <si>
    <t>FGL2649LKWP</t>
  </si>
  <si>
    <t>FGL2649LKW7</t>
  </si>
  <si>
    <t>FGL2649LKW9</t>
  </si>
  <si>
    <t>FGL2649LKA8</t>
  </si>
  <si>
    <t>FGL2649LK9E</t>
  </si>
  <si>
    <t>FGL2649LKVJ</t>
  </si>
  <si>
    <t>FGL2649LKVN</t>
  </si>
  <si>
    <t>FGL2649LKVK</t>
  </si>
  <si>
    <t>FGL2649LKWL</t>
  </si>
  <si>
    <t>FGL2649LKV8</t>
  </si>
  <si>
    <t>FGL2649LKVB</t>
  </si>
  <si>
    <t>FGL2649LKVD</t>
  </si>
  <si>
    <t>FGL2649LKXN</t>
  </si>
  <si>
    <t>FGL2649LKYD</t>
  </si>
  <si>
    <t>FGL2649LJF9</t>
  </si>
  <si>
    <t>FGL2649LJGT</t>
  </si>
  <si>
    <t>FGL2649LJF3</t>
  </si>
  <si>
    <t>FGL2649LJGJ</t>
  </si>
  <si>
    <t>FGL2649LJGG</t>
  </si>
  <si>
    <t>FGL2649LJGW</t>
  </si>
  <si>
    <t>FGL2649LJGE</t>
  </si>
  <si>
    <t>FOC2629YNZL</t>
  </si>
  <si>
    <t>FGL2649LKQ9</t>
  </si>
  <si>
    <t>FGL2649LKEN</t>
  </si>
  <si>
    <t>FOC2629YNHD</t>
  </si>
  <si>
    <t>FGL2649LKQK</t>
  </si>
  <si>
    <t>FGL2649LKQJ</t>
  </si>
  <si>
    <t>FGL2649LKRJ</t>
  </si>
  <si>
    <t>FGL2649LKQH</t>
  </si>
  <si>
    <t>FGL2531LB2S</t>
  </si>
  <si>
    <t>FGL2531LB6F</t>
  </si>
  <si>
    <t>FGL2531LB52</t>
  </si>
  <si>
    <t>FGL2531LB1X</t>
  </si>
  <si>
    <t>FGL2531LATH</t>
  </si>
  <si>
    <t>FGL2531LASH</t>
  </si>
  <si>
    <t>FGL2531LAT7</t>
  </si>
  <si>
    <t>FGL2531LBGU</t>
  </si>
  <si>
    <t>FGL2531LAYD</t>
  </si>
  <si>
    <t>FGL2531LAUP</t>
  </si>
  <si>
    <t>FGL2531LB5U</t>
  </si>
  <si>
    <t>FGL2531LBKF</t>
  </si>
  <si>
    <t>FGL2531LBGC</t>
  </si>
  <si>
    <t>FOC2604YGTR</t>
  </si>
  <si>
    <t>FGL2531LBLQ</t>
  </si>
  <si>
    <t>FGL2531LBK3</t>
  </si>
  <si>
    <t>FGL2531LB27</t>
  </si>
  <si>
    <t>FGL2531LBAP</t>
  </si>
  <si>
    <t>FGL2531LBAD</t>
  </si>
  <si>
    <t>FGL2531LBHV</t>
  </si>
  <si>
    <t>FGL2531LBKQ</t>
  </si>
  <si>
    <t>FGL2531LFPY</t>
  </si>
  <si>
    <t>FGL2531LBAX</t>
  </si>
  <si>
    <t>FGL2531LBMH</t>
  </si>
  <si>
    <t>FGL2531LB86</t>
  </si>
  <si>
    <t>FGL2531LBD6</t>
  </si>
  <si>
    <t>FGL2531LBVQ</t>
  </si>
  <si>
    <t>FGL2531LFPT</t>
  </si>
  <si>
    <t>FOC2604YJM0</t>
  </si>
  <si>
    <t>FGL2531LB9X</t>
  </si>
  <si>
    <t>FGL2531LBGP</t>
  </si>
  <si>
    <t>FGL2531LBMG</t>
  </si>
  <si>
    <t>FGL2531LBPK</t>
  </si>
  <si>
    <t>FDO25340DAJ</t>
  </si>
  <si>
    <t>FGL2531LC52</t>
  </si>
  <si>
    <t>FGL2531LC6N</t>
  </si>
  <si>
    <t>FGL2531LBKV</t>
  </si>
  <si>
    <t>FGL2531LBN3</t>
  </si>
  <si>
    <t>FGL2531LB66</t>
  </si>
  <si>
    <t>FGL2531LC9J</t>
  </si>
  <si>
    <t>FGL2531LFP6</t>
  </si>
  <si>
    <t>FGL2531LFP7</t>
  </si>
  <si>
    <t>FGL2531LFQD</t>
  </si>
  <si>
    <t>FGL2531LFP0</t>
  </si>
  <si>
    <t>FGL2531LBLX</t>
  </si>
  <si>
    <t>FGL2531LB3N</t>
  </si>
  <si>
    <t>FGL2531LAUM</t>
  </si>
  <si>
    <t>FOC2604YK6U</t>
  </si>
  <si>
    <t>FGL2531LFPQ</t>
  </si>
  <si>
    <t>FGL2531LFPN</t>
  </si>
  <si>
    <t>FGL2531LFQB</t>
  </si>
  <si>
    <t>FGL2531LFQ4</t>
  </si>
  <si>
    <t>FOC2604YKCU</t>
  </si>
  <si>
    <t>FGL2649LHKV</t>
  </si>
  <si>
    <t>FGL2649LHDP</t>
  </si>
  <si>
    <t>FGL2649LHKB</t>
  </si>
  <si>
    <t>FDO26160P6X</t>
  </si>
  <si>
    <t>FGL2649LHN2</t>
  </si>
  <si>
    <t>FGL2649LHPK</t>
  </si>
  <si>
    <t>FGL2649LHPP</t>
  </si>
  <si>
    <t>FGL2649LKYG</t>
  </si>
  <si>
    <t>FGL2649LHHM</t>
  </si>
  <si>
    <t>FGL2649LKXD</t>
  </si>
  <si>
    <t>FGL2649LKYW</t>
  </si>
  <si>
    <t>FGL2649LKYH</t>
  </si>
  <si>
    <t>FGL2649LL08</t>
  </si>
  <si>
    <t>FGL2649LKZJ</t>
  </si>
  <si>
    <t>FGL2649LKYY</t>
  </si>
  <si>
    <t>FGL2649LKZD</t>
  </si>
  <si>
    <t>FGL2649LKZS</t>
  </si>
  <si>
    <t>FGL2649LKZK</t>
  </si>
  <si>
    <t>FGL2649LKZG</t>
  </si>
  <si>
    <t>FGL2649LKZV</t>
  </si>
  <si>
    <t>FGL2649LHJZ</t>
  </si>
  <si>
    <t>FGL2649LHPV</t>
  </si>
  <si>
    <t>FGL2649LHPR</t>
  </si>
  <si>
    <t>FGL2649LL32</t>
  </si>
  <si>
    <t>FGL2649LL21</t>
  </si>
  <si>
    <t>FOC2604YHZJ</t>
  </si>
  <si>
    <t>FGL2649LL23</t>
  </si>
  <si>
    <t>FGL2649LJQN</t>
  </si>
  <si>
    <t>FGL2649LJQL</t>
  </si>
  <si>
    <t>FGL2649LJFV</t>
  </si>
  <si>
    <t>FGL2649LJJ7</t>
  </si>
  <si>
    <t>FGL2649LJR1</t>
  </si>
  <si>
    <t>FGL2649LJR3</t>
  </si>
  <si>
    <t>FGL2649LJQW</t>
  </si>
  <si>
    <t>FGL2649LJYL</t>
  </si>
  <si>
    <t>FGL2649LJQ8</t>
  </si>
  <si>
    <t>FGL2649LJY2</t>
  </si>
  <si>
    <t>FGL2649LJS5</t>
  </si>
  <si>
    <t>FGL2649LJY0</t>
  </si>
  <si>
    <t>FGL2649LJYE</t>
  </si>
  <si>
    <t>FGL2649LKTB</t>
  </si>
  <si>
    <t>FGL2649LKTK</t>
  </si>
  <si>
    <t>FDO26160PA6</t>
  </si>
  <si>
    <t>FGL2649LKTZ</t>
  </si>
  <si>
    <t>FGL2649LKTJ</t>
  </si>
  <si>
    <t>FGL2649LKT8</t>
  </si>
  <si>
    <t>FGL2649LKTL</t>
  </si>
  <si>
    <t>FGL2649LJWM</t>
  </si>
  <si>
    <t>FGL2649LJWN</t>
  </si>
  <si>
    <t>FGL2649LJX0</t>
  </si>
  <si>
    <t>FGL2649LJX3</t>
  </si>
  <si>
    <t>FGL2649LKTN</t>
  </si>
  <si>
    <t>FGL2649LJWS</t>
  </si>
  <si>
    <t>FGL2649LJWV</t>
  </si>
  <si>
    <t>FGL2649LKUH</t>
  </si>
  <si>
    <t>FGL2649LJFT</t>
  </si>
  <si>
    <t>FGL2649LJG1</t>
  </si>
  <si>
    <t>FGL2649LJFZ</t>
  </si>
  <si>
    <t>FGL2649LJJY</t>
  </si>
  <si>
    <t>FGL2649LJK2</t>
  </si>
  <si>
    <t>FGL2649LJJM</t>
  </si>
  <si>
    <t>FGL2649LJFQ</t>
  </si>
  <si>
    <t>FGL2649LJEG</t>
  </si>
  <si>
    <t>FGL2649LKSP</t>
  </si>
  <si>
    <t>FGL2649LKUB</t>
  </si>
  <si>
    <t>FGL2649LJFR</t>
  </si>
  <si>
    <t>FGL2649LKJ2</t>
  </si>
  <si>
    <t>FGL2649LJGA</t>
  </si>
  <si>
    <t>FGL2649LKH4</t>
  </si>
  <si>
    <t>FGL2649LKH1</t>
  </si>
  <si>
    <t>FGL2649LKK7</t>
  </si>
  <si>
    <t>FGL2649LKK2</t>
  </si>
  <si>
    <t>FGL2649LKK8</t>
  </si>
  <si>
    <t>FGL2649LKH3</t>
  </si>
  <si>
    <t>FGL2649LKM3</t>
  </si>
  <si>
    <t>FGL2649LKK0</t>
  </si>
  <si>
    <t>FGL2649LKLN</t>
  </si>
  <si>
    <t>FGL2649LKK6</t>
  </si>
  <si>
    <t>FGL2649LKKS</t>
  </si>
  <si>
    <t>FGL2649LKLK</t>
  </si>
  <si>
    <t>FGL2649LKCR</t>
  </si>
  <si>
    <t>FGL2649LKDB</t>
  </si>
  <si>
    <t>FGL2649LJGB</t>
  </si>
  <si>
    <t>FGL2649LJDG</t>
  </si>
  <si>
    <t>FGL2649LJDB</t>
  </si>
  <si>
    <t>FGL2649LJEK</t>
  </si>
  <si>
    <t>FGL2649LJE7</t>
  </si>
  <si>
    <t>FGL2649LJGV</t>
  </si>
  <si>
    <t>FGL2649LJH0</t>
  </si>
  <si>
    <t>FGL2649LJH9</t>
  </si>
  <si>
    <t>FGL2650LC44</t>
  </si>
  <si>
    <t>FGL2649LJHB</t>
  </si>
  <si>
    <t>FGL2649LJG8</t>
  </si>
  <si>
    <t>FGL2649LJQS</t>
  </si>
  <si>
    <t>FGL2650LC48</t>
  </si>
  <si>
    <t>FGL2649LL4H</t>
  </si>
  <si>
    <t>FGL2649LL4X</t>
  </si>
  <si>
    <t>FGL2649LL4L</t>
  </si>
  <si>
    <t>FGL2649LKZ6</t>
  </si>
  <si>
    <t>FGL2649LL4J</t>
  </si>
  <si>
    <t>FGL2649LL53</t>
  </si>
  <si>
    <t>FGL2649LKXR</t>
  </si>
  <si>
    <t>FGL2649LL54</t>
  </si>
  <si>
    <t>FGL2649LL4P</t>
  </si>
  <si>
    <t>FGL2550L6ER</t>
  </si>
  <si>
    <t>FGL2649LL4U</t>
  </si>
  <si>
    <t>FGL2638L9LM</t>
  </si>
  <si>
    <t>FGL2638L9L4</t>
  </si>
  <si>
    <t>FGL2638L9DF</t>
  </si>
  <si>
    <t>FGL2638L9GV</t>
  </si>
  <si>
    <t>FGL2638L9HG</t>
  </si>
  <si>
    <t>FGL2638L9L2</t>
  </si>
  <si>
    <t>FGL2638L9LH</t>
  </si>
  <si>
    <t>FGL2638L9HQ</t>
  </si>
  <si>
    <t>FGL2638L9LB</t>
  </si>
  <si>
    <t>FGL2638L9LF</t>
  </si>
  <si>
    <t>FGL2638L9J2</t>
  </si>
  <si>
    <t>FDO25340DA1</t>
  </si>
  <si>
    <t>FGL2638L99V</t>
  </si>
  <si>
    <t>FGL2649LJ2M</t>
  </si>
  <si>
    <t>FGL2638L9KS</t>
  </si>
  <si>
    <t>FGL2649LJ7E</t>
  </si>
  <si>
    <t>FGL2638LCHG</t>
  </si>
  <si>
    <t>FGL2638L97M</t>
  </si>
  <si>
    <t>FGL2638L9BK</t>
  </si>
  <si>
    <t>FGL2550l6EP</t>
  </si>
  <si>
    <t>FGL2649LJ67</t>
  </si>
  <si>
    <t>FGL2638L99S</t>
  </si>
  <si>
    <t>FGL2649LHWX</t>
  </si>
  <si>
    <t>FGL2638L9JJ</t>
  </si>
  <si>
    <t>FGL2638L9MP</t>
  </si>
  <si>
    <t>FGL2649LKER</t>
  </si>
  <si>
    <t>FGL2649LKBE</t>
  </si>
  <si>
    <t>FGL2649LKFH</t>
  </si>
  <si>
    <t>FGL2649LKFV</t>
  </si>
  <si>
    <t>FGL2649LKEQ</t>
  </si>
  <si>
    <t>FGL2649LKFM</t>
  </si>
  <si>
    <t>FGL2649LKFP</t>
  </si>
  <si>
    <t>FGL2649LKGY</t>
  </si>
  <si>
    <t>FGL2649LKHA</t>
  </si>
  <si>
    <t>FOC2629YS36</t>
  </si>
  <si>
    <t>FGL2649LKEX</t>
  </si>
  <si>
    <t>FGL2649LKH6</t>
  </si>
  <si>
    <t>OPM26071JU0</t>
  </si>
  <si>
    <t>OPM26071JU1</t>
  </si>
  <si>
    <t>FOC2629YKD1</t>
  </si>
  <si>
    <t>FOC2629YNG0</t>
  </si>
  <si>
    <t>FOC2629YNHR</t>
  </si>
  <si>
    <t>FNS170703H9</t>
  </si>
  <si>
    <t>OPM26070NKR</t>
  </si>
  <si>
    <t>OPM26070NKU</t>
  </si>
  <si>
    <t>OPM26070NL0</t>
  </si>
  <si>
    <t>ACW26271MSZ</t>
  </si>
  <si>
    <t>ACW26271MT4</t>
  </si>
  <si>
    <t>ACW26271MUM</t>
  </si>
  <si>
    <t>ACW26281TM6</t>
  </si>
  <si>
    <t>ACW26281TMF</t>
  </si>
  <si>
    <t>ACW26281TN2</t>
  </si>
  <si>
    <t>ACW26281TN9</t>
  </si>
  <si>
    <t>ACW26281TNC</t>
  </si>
  <si>
    <t>FOC2629YNH4</t>
  </si>
  <si>
    <t>FOC2629YQN3</t>
  </si>
  <si>
    <t>FOC2629YRAJ</t>
  </si>
  <si>
    <t>FOC2629YSJ8</t>
  </si>
  <si>
    <t>FOC2542YFSU</t>
  </si>
  <si>
    <t>FOC2542YKXG</t>
  </si>
  <si>
    <t>FOC2604YKAW</t>
  </si>
  <si>
    <t>FOC2604YKB9</t>
  </si>
  <si>
    <t>FOC2604YJX6</t>
  </si>
  <si>
    <t>FOC2617Z9NM</t>
  </si>
  <si>
    <t>FOC2629YLT6</t>
  </si>
  <si>
    <t>FOC2629YND1</t>
  </si>
  <si>
    <t>FOC2629YNHV</t>
  </si>
  <si>
    <t>FOC2629YP2Y</t>
  </si>
  <si>
    <t>FOC2629YRCU</t>
  </si>
  <si>
    <t>FOC2629YRZT</t>
  </si>
  <si>
    <t>FOC2629YRZY</t>
  </si>
  <si>
    <t>FOC2630Y5V0</t>
  </si>
  <si>
    <t>OPM260714P0</t>
  </si>
  <si>
    <t>OPM260714P3</t>
  </si>
  <si>
    <t>OPM260714P6</t>
  </si>
  <si>
    <t>OPM260714P9</t>
  </si>
  <si>
    <t>OPM260714PE</t>
  </si>
  <si>
    <t>OPM260714PG</t>
  </si>
  <si>
    <t>OPM260714PN</t>
  </si>
  <si>
    <t>OPM26071641</t>
  </si>
  <si>
    <t>OPM26071646</t>
  </si>
  <si>
    <t>OPM26071647</t>
  </si>
  <si>
    <t>FOC2542Y3SE</t>
  </si>
  <si>
    <t>FOC2542YFMV</t>
  </si>
  <si>
    <t>FOC2542YKRP</t>
  </si>
  <si>
    <t>FOC2629YRFU</t>
  </si>
  <si>
    <t>OPM260714N4</t>
  </si>
  <si>
    <t>OPM260714TS</t>
  </si>
  <si>
    <t>AVD2004R18Z</t>
  </si>
  <si>
    <t>FOC2542YKYB</t>
  </si>
  <si>
    <t>FOC2542YPBR</t>
  </si>
  <si>
    <t>ACW25501V9Z</t>
  </si>
  <si>
    <t>ACW25501VA2</t>
  </si>
  <si>
    <t>FOC2529LJRR</t>
  </si>
  <si>
    <t>FOC2542YKX3</t>
  </si>
  <si>
    <t>FOC2629YNFD</t>
  </si>
  <si>
    <t>FOC2629YP3A</t>
  </si>
  <si>
    <t>FOC2629YRLE</t>
  </si>
  <si>
    <t>OPM260714TT</t>
  </si>
  <si>
    <t>OPM260714U5</t>
  </si>
  <si>
    <t>FOC2617ZC35</t>
  </si>
  <si>
    <t>FOC2629Y5FW</t>
  </si>
  <si>
    <t>FOC2629Y5JP</t>
  </si>
  <si>
    <t>FOC2629YKCH</t>
  </si>
  <si>
    <t>FOC2629YKCU</t>
  </si>
  <si>
    <t>FOC2629YL7K</t>
  </si>
  <si>
    <t>FOC2629YMS9</t>
  </si>
  <si>
    <t>FOC2629YMZH</t>
  </si>
  <si>
    <t>FOC2629YNFY</t>
  </si>
  <si>
    <t>FOC2629YNG2</t>
  </si>
  <si>
    <t>FOC2629YQJ2</t>
  </si>
  <si>
    <t>FOC2629YQJC</t>
  </si>
  <si>
    <t>FOC2629YQK1</t>
  </si>
  <si>
    <t>FOC2629YQNB</t>
  </si>
  <si>
    <t>FOC2629YQNH</t>
  </si>
  <si>
    <t>FOC2629YQNP</t>
  </si>
  <si>
    <t>FOC2629YR7H</t>
  </si>
  <si>
    <t>FOC2629YR9A</t>
  </si>
  <si>
    <t>FOC2629YRL2</t>
  </si>
  <si>
    <t>FOC2629YRP7</t>
  </si>
  <si>
    <t>FOC2629YS05</t>
  </si>
  <si>
    <t>FOC2629YS2B</t>
  </si>
  <si>
    <t>FOC2629YSCG</t>
  </si>
  <si>
    <t>FOC2629YSDX</t>
  </si>
  <si>
    <t>OPM260714PF</t>
  </si>
  <si>
    <t>OPM260714PS</t>
  </si>
  <si>
    <t>OPM260714XS</t>
  </si>
  <si>
    <t>OPM260714Y6</t>
  </si>
  <si>
    <t>OPM2607163K</t>
  </si>
  <si>
    <t>OPM2607163L</t>
  </si>
  <si>
    <t>OPM2607163M</t>
  </si>
  <si>
    <t>OPM2607163N</t>
  </si>
  <si>
    <t>OPM2607163P</t>
  </si>
  <si>
    <t>OPM2607166Q</t>
  </si>
  <si>
    <t>OPM26071JP8</t>
  </si>
  <si>
    <t>OPM26071JP9</t>
  </si>
  <si>
    <t>OPM26071JPA</t>
  </si>
  <si>
    <t>OPM26071JPB</t>
  </si>
  <si>
    <t>OPM26071JPE</t>
  </si>
  <si>
    <t>OPM26071JRR</t>
  </si>
  <si>
    <t>OPM26071JRS</t>
  </si>
  <si>
    <t>OPM26071JRT</t>
  </si>
  <si>
    <t>OPM26071JRU</t>
  </si>
  <si>
    <t>OPM26071JRX</t>
  </si>
  <si>
    <t>OPM26071JTX</t>
  </si>
  <si>
    <t>OPM26071JTY</t>
  </si>
  <si>
    <t>ACW25122497</t>
  </si>
  <si>
    <t>ACW251224AB</t>
  </si>
  <si>
    <t>ACW251224ER</t>
  </si>
  <si>
    <t>ACW251224J1</t>
  </si>
  <si>
    <t>FOC2604YGSE</t>
  </si>
  <si>
    <t>FOC2603YQN4</t>
  </si>
  <si>
    <t>FOC2604YHVF</t>
  </si>
  <si>
    <t>FOC2604YJW6</t>
  </si>
  <si>
    <t>FOC2604YJXK</t>
  </si>
  <si>
    <t>FOC2604YK3W</t>
  </si>
  <si>
    <t>FOC2604YK52</t>
  </si>
  <si>
    <t>FOC2604YK5S</t>
  </si>
  <si>
    <t>FOC2604YK69</t>
  </si>
  <si>
    <t>FOC2604YKAY</t>
  </si>
  <si>
    <t>FOC2604YKC4</t>
  </si>
  <si>
    <t>OPM260713PN</t>
  </si>
  <si>
    <t>OPM260713QS</t>
  </si>
  <si>
    <t>OPM260713QX</t>
  </si>
  <si>
    <t>OPM260713R0</t>
  </si>
  <si>
    <t>OPM260713R3</t>
  </si>
  <si>
    <t>OPM260713R6</t>
  </si>
  <si>
    <t>OPM260713S1</t>
  </si>
  <si>
    <t>OPM2607165N</t>
  </si>
  <si>
    <t>OPM2607165P</t>
  </si>
  <si>
    <t>OPM2607165Q</t>
  </si>
  <si>
    <t>OPM2607165R</t>
  </si>
  <si>
    <t>OPM2607165S</t>
  </si>
  <si>
    <t>FGL2623L33P</t>
  </si>
  <si>
    <t>FGL2649LHMB</t>
  </si>
  <si>
    <t>FGL2649LJWC</t>
  </si>
  <si>
    <t>FOC2529LJR8</t>
  </si>
  <si>
    <t>FOC2604YE71</t>
  </si>
  <si>
    <t>FOC2604YGU9</t>
  </si>
  <si>
    <t>FOC2604YHSV</t>
  </si>
  <si>
    <t>FOC2604YJD5</t>
  </si>
  <si>
    <t>FOC2604YJF3</t>
  </si>
  <si>
    <t>FOC2604YJXJ</t>
  </si>
  <si>
    <t>FOC2604YK5L</t>
  </si>
  <si>
    <t>FOC2617ZBMZ</t>
  </si>
  <si>
    <t>OPM26070NLE</t>
  </si>
  <si>
    <t>OPM26070NPG</t>
  </si>
  <si>
    <t>OPM26071JRZ</t>
  </si>
  <si>
    <t>OPM26071JS0</t>
  </si>
  <si>
    <t>OPM26071JS1</t>
  </si>
  <si>
    <t>OPM26071JS4</t>
  </si>
  <si>
    <t>ACW26280GFU</t>
  </si>
  <si>
    <t>FOC2629YL7H</t>
  </si>
  <si>
    <t>FOC2629YNGD</t>
  </si>
  <si>
    <t>FOC2629YNHK</t>
  </si>
  <si>
    <t>FOC2629YRVE</t>
  </si>
  <si>
    <t>FOC2629YS4T</t>
  </si>
  <si>
    <t>OPM260714XM</t>
  </si>
  <si>
    <t>FOC2629YKDV</t>
  </si>
  <si>
    <t>FOC2629YP32</t>
  </si>
  <si>
    <t>FOC2629YQJU</t>
  </si>
  <si>
    <t>FOC2629YS5T</t>
  </si>
  <si>
    <t>OPM260713Q1</t>
  </si>
  <si>
    <t>OPM260713Q4</t>
  </si>
  <si>
    <t>ACW251223Z3</t>
  </si>
  <si>
    <t>ACW2512240T</t>
  </si>
  <si>
    <t>FOC2542YKW5</t>
  </si>
  <si>
    <t>FOC2542YLEE</t>
  </si>
  <si>
    <t>FOC2542YPBZ</t>
  </si>
  <si>
    <t>FOC2604YJVZ</t>
  </si>
  <si>
    <t>FOC2604YJWQ</t>
  </si>
  <si>
    <t>FOC2604YK4A</t>
  </si>
  <si>
    <t>FOC2604YK5G</t>
  </si>
  <si>
    <t>FOC2604YK4J</t>
  </si>
  <si>
    <t>FOC2604YK5Q</t>
  </si>
  <si>
    <t>FOC2604YK68</t>
  </si>
  <si>
    <t>FOC2604YKCS</t>
  </si>
  <si>
    <t>OPM260713PA</t>
  </si>
  <si>
    <t>OPM260713PJ</t>
  </si>
  <si>
    <t>FOC2542YB22</t>
  </si>
  <si>
    <t>FOC2542YLF3</t>
  </si>
  <si>
    <t>FOC2604Y877</t>
  </si>
  <si>
    <t>FOC2604YK80</t>
  </si>
  <si>
    <t>FOC2629YJTB</t>
  </si>
  <si>
    <t>FOC2629YKEX</t>
  </si>
  <si>
    <t>FOC2629YNFH</t>
  </si>
  <si>
    <t>FOC2629YP67</t>
  </si>
  <si>
    <t>FOC2629YQ6X</t>
  </si>
  <si>
    <t>FOC2629YQJP</t>
  </si>
  <si>
    <t>FOC2629YQL4</t>
  </si>
  <si>
    <t>FOC2629YQM3</t>
  </si>
  <si>
    <t>FOC2629YQM7</t>
  </si>
  <si>
    <t>FOC2629YQNE</t>
  </si>
  <si>
    <t>FOC2629YQNJ</t>
  </si>
  <si>
    <t>FOC2629YQP4</t>
  </si>
  <si>
    <t>FOC2629YQUP</t>
  </si>
  <si>
    <t>FOC2629YR84</t>
  </si>
  <si>
    <t>FOC2629YREU</t>
  </si>
  <si>
    <t>FOC2629YRVS</t>
  </si>
  <si>
    <t>FOC2629YS1C</t>
  </si>
  <si>
    <t>FOC2629YS33</t>
  </si>
  <si>
    <t>FOC2629YSJ9</t>
  </si>
  <si>
    <t>OPM260714NY</t>
  </si>
  <si>
    <t>OPM260714P1</t>
  </si>
  <si>
    <t>OPM260714P4</t>
  </si>
  <si>
    <t>OPM260714P7</t>
  </si>
  <si>
    <t>OPM260714PH</t>
  </si>
  <si>
    <t>OPM260714PJ</t>
  </si>
  <si>
    <t>OPM260714PL</t>
  </si>
  <si>
    <t>OPM260714PM</t>
  </si>
  <si>
    <t>OPM260714PQ</t>
  </si>
  <si>
    <t>OPM260714TA</t>
  </si>
  <si>
    <t>OPM260714XE</t>
  </si>
  <si>
    <t>OPM260714XY</t>
  </si>
  <si>
    <t>OPM260714Y5</t>
  </si>
  <si>
    <t>OPM260714YB</t>
  </si>
  <si>
    <t>OPM26071669</t>
  </si>
  <si>
    <t>OPM2607166B</t>
  </si>
  <si>
    <t>OPM2607166F</t>
  </si>
  <si>
    <t>OPM2607166H</t>
  </si>
  <si>
    <t>OPM2607166J</t>
  </si>
  <si>
    <t>OPM26071JTK</t>
  </si>
  <si>
    <t>AGD1611V0SU</t>
  </si>
  <si>
    <t>FOC2629YNPU</t>
  </si>
  <si>
    <t>FOC2629YP54</t>
  </si>
  <si>
    <t>OPM26070NLN</t>
  </si>
  <si>
    <t>OPT20340190</t>
  </si>
  <si>
    <t>FOC2629YN51</t>
  </si>
  <si>
    <t>FOC2629YNG9</t>
  </si>
  <si>
    <t>FOC2629YQNA</t>
  </si>
  <si>
    <t>FOC2629YQRB</t>
  </si>
  <si>
    <t>OPM2607166P</t>
  </si>
  <si>
    <t>OPM2607166T</t>
  </si>
  <si>
    <t>OPM26071655</t>
  </si>
  <si>
    <t>OPM2607165A</t>
  </si>
  <si>
    <t>ACW251223WK</t>
  </si>
  <si>
    <t>ACW251223YV</t>
  </si>
  <si>
    <t>ACW2512244X</t>
  </si>
  <si>
    <t>ACW25122487</t>
  </si>
  <si>
    <t>ACW251224CN</t>
  </si>
  <si>
    <t>ACW251224JT</t>
  </si>
  <si>
    <t>FOC2529LJQ8</t>
  </si>
  <si>
    <t>FOC2542YFYT</t>
  </si>
  <si>
    <t>FOC2542YKYF</t>
  </si>
  <si>
    <t>OPM260713QY</t>
  </si>
  <si>
    <t>OPM260713R1</t>
  </si>
  <si>
    <t>OPM260713S0</t>
  </si>
  <si>
    <t>OPM260713S8</t>
  </si>
  <si>
    <t>OPM260713SF</t>
  </si>
  <si>
    <t>OPM260713SJ</t>
  </si>
  <si>
    <t>OPM260715KP</t>
  </si>
  <si>
    <t>OPM260715KY</t>
  </si>
  <si>
    <t>OPM260715L5</t>
  </si>
  <si>
    <t>FOC2604YJ09</t>
  </si>
  <si>
    <t>FOC2604YJVN</t>
  </si>
  <si>
    <t>FOC2604YK6C</t>
  </si>
  <si>
    <t>FOC2604YK7T</t>
  </si>
  <si>
    <t>FOC2629YNEH</t>
  </si>
  <si>
    <t>FOC2629YRL8</t>
  </si>
  <si>
    <t>FOC2630Y3CZ</t>
  </si>
  <si>
    <t>OPM260713NX</t>
  </si>
  <si>
    <t>OPM260713PF</t>
  </si>
  <si>
    <t>OPM260713S2</t>
  </si>
  <si>
    <t>OPM260713S4</t>
  </si>
  <si>
    <t>OPM260714U2</t>
  </si>
  <si>
    <t>OPM26071659</t>
  </si>
  <si>
    <t>OPM26071JRY</t>
  </si>
  <si>
    <t>ACW251223Y0</t>
  </si>
  <si>
    <t>ACW2512244N</t>
  </si>
  <si>
    <t>ACW2512244S</t>
  </si>
  <si>
    <t>ACW25122464</t>
  </si>
  <si>
    <t>ACW25501VAT</t>
  </si>
  <si>
    <t>ACW25501VB1</t>
  </si>
  <si>
    <t>ACW25501VB3</t>
  </si>
  <si>
    <t>ACW25501VB7</t>
  </si>
  <si>
    <t>FOC2542YC9U</t>
  </si>
  <si>
    <t>FOC2542YFXA</t>
  </si>
  <si>
    <t>FOC2542YL1S</t>
  </si>
  <si>
    <t>FOC2604YHLV</t>
  </si>
  <si>
    <t>FOC2604YK4M</t>
  </si>
  <si>
    <t>FOC2604YK7E</t>
  </si>
  <si>
    <t>FOC2629YNGU</t>
  </si>
  <si>
    <t>FOC2629YRGY</t>
  </si>
  <si>
    <t>FNS244108R4</t>
  </si>
  <si>
    <t>FNS244108RP</t>
  </si>
  <si>
    <t>FOC2542YCW2</t>
  </si>
  <si>
    <t>FOC2542YFKF</t>
  </si>
  <si>
    <t>FOC2542YKWC</t>
  </si>
  <si>
    <t>FOC2542YPFV</t>
  </si>
  <si>
    <t>FOC2542YPG3</t>
  </si>
  <si>
    <t>FOC2542YPG9</t>
  </si>
  <si>
    <t>FOC2604YK9A</t>
  </si>
  <si>
    <t>FOC2604YKBH</t>
  </si>
  <si>
    <t>FOC2604YKBX</t>
  </si>
  <si>
    <t>OPM26070NLJ</t>
  </si>
  <si>
    <t>OPM260713P0</t>
  </si>
  <si>
    <t>OPM260713P3</t>
  </si>
  <si>
    <t>OPM260713P6</t>
  </si>
  <si>
    <t>OPM2607163R</t>
  </si>
  <si>
    <t>OPM2607163T</t>
  </si>
  <si>
    <t>OPM260715K9</t>
  </si>
  <si>
    <t>OPM260715KN</t>
  </si>
  <si>
    <t>AVD2041K04M</t>
  </si>
  <si>
    <t>AVD2041K1L7</t>
  </si>
  <si>
    <t>FNS24410439</t>
  </si>
  <si>
    <t>FNS2441044E</t>
  </si>
  <si>
    <t>FNS24410456</t>
  </si>
  <si>
    <t>FNS244108RD</t>
  </si>
  <si>
    <t>FNS244108S9</t>
  </si>
  <si>
    <t>FNS244108SA</t>
  </si>
  <si>
    <t>FOC2604YJF7</t>
  </si>
  <si>
    <t>FOC2547YD3F</t>
  </si>
  <si>
    <t>FOC2604YHX2</t>
  </si>
  <si>
    <t>FOC2629YM4M</t>
  </si>
  <si>
    <t>FOC2629YNGW</t>
  </si>
  <si>
    <t>FOC2629YNGZ</t>
  </si>
  <si>
    <t>FOC2629YNHH</t>
  </si>
  <si>
    <t>FOC2629YP5H</t>
  </si>
  <si>
    <t>FOC2629YPZB</t>
  </si>
  <si>
    <t>FOC2629YQJL</t>
  </si>
  <si>
    <t>FOC2629YQL2</t>
  </si>
  <si>
    <t>FOC2629YQNY</t>
  </si>
  <si>
    <t>FOC2629YQXK</t>
  </si>
  <si>
    <t>FOC2629YR9D</t>
  </si>
  <si>
    <t>FOC2629YRBD</t>
  </si>
  <si>
    <t>FOC2629YRBN</t>
  </si>
  <si>
    <t>FOC2629YS12</t>
  </si>
  <si>
    <t>FOC2629YS3A</t>
  </si>
  <si>
    <t>FOC2629YSCA</t>
  </si>
  <si>
    <t>OPM260714T9</t>
  </si>
  <si>
    <t>OPM260714U0</t>
  </si>
  <si>
    <t>OPM260714U3</t>
  </si>
  <si>
    <t>OPM260715K6</t>
  </si>
  <si>
    <t>OPM260715K7</t>
  </si>
  <si>
    <t>OPM260715KB</t>
  </si>
  <si>
    <t>OPM260715KE</t>
  </si>
  <si>
    <t>OPM260715KF</t>
  </si>
  <si>
    <t>OPM26071667</t>
  </si>
  <si>
    <t>OPM26071668</t>
  </si>
  <si>
    <t>OPM2607166A</t>
  </si>
  <si>
    <t>OPM26071JTS</t>
  </si>
  <si>
    <t>FGL2649LHTC</t>
  </si>
  <si>
    <t>FGL2649LHU9</t>
  </si>
  <si>
    <t>FGL2649LHUA</t>
  </si>
  <si>
    <t>FGL2649LHUF</t>
  </si>
  <si>
    <t>FGL2649LHUL</t>
  </si>
  <si>
    <t>FGL2649LHUX</t>
  </si>
  <si>
    <t>FGL2649LHV1</t>
  </si>
  <si>
    <t>FGL2649LHV4</t>
  </si>
  <si>
    <t>FGL2649LHVC</t>
  </si>
  <si>
    <t>FGL2649LHVL</t>
  </si>
  <si>
    <t>FGL2649LJ8J</t>
  </si>
  <si>
    <t>FGL2649LJJZ</t>
  </si>
  <si>
    <t>FGL2649LJKH</t>
  </si>
  <si>
    <t>FGL2649LJKJ</t>
  </si>
  <si>
    <t>FGL2649LJKK</t>
  </si>
  <si>
    <t>FGL2649LJKL</t>
  </si>
  <si>
    <t>FGL2649LJKM</t>
  </si>
  <si>
    <t>FGL2649LJLN</t>
  </si>
  <si>
    <t>FGL2649LJM4</t>
  </si>
  <si>
    <t>FGL2649LJM6</t>
  </si>
  <si>
    <t>FGL2649LJT9</t>
  </si>
  <si>
    <t>FGL2649LJV1</t>
  </si>
  <si>
    <t>FGL2649LJV3</t>
  </si>
  <si>
    <t>FGL2649LJV9</t>
  </si>
  <si>
    <t>FGL2649LJVB</t>
  </si>
  <si>
    <t>FGL2649LJVK</t>
  </si>
  <si>
    <t>FGL2649LK1T</t>
  </si>
  <si>
    <t>FGL2649LL1F</t>
  </si>
  <si>
    <t>FGL2649LL2D</t>
  </si>
  <si>
    <t>FGL2649LL5W</t>
  </si>
  <si>
    <t>FGL2649LL81</t>
  </si>
  <si>
    <t>FGL2649LL83</t>
  </si>
  <si>
    <t>FGL2649LL84</t>
  </si>
  <si>
    <t>FGL2649LL89</t>
  </si>
  <si>
    <t>FGL2649LL8J</t>
  </si>
  <si>
    <t>FGL2649LL8V</t>
  </si>
  <si>
    <t>FGL2649LL92</t>
  </si>
  <si>
    <t>FGL2649LL98</t>
  </si>
  <si>
    <t>FGL2649LL99</t>
  </si>
  <si>
    <t>ACW26281TMH</t>
  </si>
  <si>
    <t>ACW26281TN0</t>
  </si>
  <si>
    <t>FOC2617ZC39</t>
  </si>
  <si>
    <t>FOC2629YQJ1</t>
  </si>
  <si>
    <t>ACW25501V9Q</t>
  </si>
  <si>
    <t>ACW25501V9Y</t>
  </si>
  <si>
    <t>ACW25501VAG</t>
  </si>
  <si>
    <t>ACW25501VAH</t>
  </si>
  <si>
    <t>ACW25501WRK</t>
  </si>
  <si>
    <t>FNS244101SB</t>
  </si>
  <si>
    <t>FOC2529LJPH</t>
  </si>
  <si>
    <t>FOC2542Y8G5</t>
  </si>
  <si>
    <t>FOC2542Y8TE</t>
  </si>
  <si>
    <t>FOC2542YAGS</t>
  </si>
  <si>
    <t>FOC2542YCWD</t>
  </si>
  <si>
    <t>FOC2542YFZZ</t>
  </si>
  <si>
    <t>FOC2542YG9U</t>
  </si>
  <si>
    <t>FOC2542YKWT</t>
  </si>
  <si>
    <t>FOC2542YLCX</t>
  </si>
  <si>
    <t>FOC2542YLDK</t>
  </si>
  <si>
    <t>FOC2542YLF7</t>
  </si>
  <si>
    <t>FOC2542YNPZ</t>
  </si>
  <si>
    <t>FOC2542YNV6</t>
  </si>
  <si>
    <t>FOC2542YPFW</t>
  </si>
  <si>
    <t>FOC2542YPG1</t>
  </si>
  <si>
    <t>FOC2542YPHN</t>
  </si>
  <si>
    <t>FOC2542YPQD</t>
  </si>
  <si>
    <t>FOC2604YJXA</t>
  </si>
  <si>
    <t>FOC2529LJQB</t>
  </si>
  <si>
    <t>FOC2629YK4H</t>
  </si>
  <si>
    <t>FOC2629YNFC</t>
  </si>
  <si>
    <t>FOC2629YNXG</t>
  </si>
  <si>
    <t>FOC2629YQJ0</t>
  </si>
  <si>
    <t>FOC2629YQMU</t>
  </si>
  <si>
    <t>FOC2629YQMY</t>
  </si>
  <si>
    <t>FOC2629YQNG</t>
  </si>
  <si>
    <t>FOC2629YQU8</t>
  </si>
  <si>
    <t>FOC2629YR87</t>
  </si>
  <si>
    <t>FOC2629YRLA</t>
  </si>
  <si>
    <t>FOC2629YRV5</t>
  </si>
  <si>
    <t>FOC2629YS5R</t>
  </si>
  <si>
    <t>FOC2629YSJC</t>
  </si>
  <si>
    <t>LCC2708GPEU</t>
  </si>
  <si>
    <t>LCC2708GPEX</t>
  </si>
  <si>
    <t>LCC2708GPH0</t>
  </si>
  <si>
    <t>LCC2708GPMG</t>
  </si>
  <si>
    <t>OPM260714TB</t>
  </si>
  <si>
    <t>OPM260714TH</t>
  </si>
  <si>
    <t>OPM260714TL</t>
  </si>
  <si>
    <t>OPM260714TP</t>
  </si>
  <si>
    <t>OPM260714U1</t>
  </si>
  <si>
    <t>OPM260714XU</t>
  </si>
  <si>
    <t>OPM26071JPF</t>
  </si>
  <si>
    <t>OPM26071JPG</t>
  </si>
  <si>
    <t>OPM26071JPH</t>
  </si>
  <si>
    <t>OPM26071JPJ</t>
  </si>
  <si>
    <t>FOC2542YFWG</t>
  </si>
  <si>
    <t>FOC2542YFX5</t>
  </si>
  <si>
    <t>FOC2542YPGT</t>
  </si>
  <si>
    <t>OPM260715KU</t>
  </si>
  <si>
    <t>FOC2542Y9JL</t>
  </si>
  <si>
    <t>FOC2542YAFF</t>
  </si>
  <si>
    <t>FOC2542YGR2</t>
  </si>
  <si>
    <t>FOC2542YMYH</t>
  </si>
  <si>
    <t>FOC2604YJ1Y</t>
  </si>
  <si>
    <t>FOC2604YJWU</t>
  </si>
  <si>
    <t>OPM26070NL3</t>
  </si>
  <si>
    <t>OPM260715L2</t>
  </si>
  <si>
    <t>OPM260715L4</t>
  </si>
  <si>
    <t>OPM260715L6</t>
  </si>
  <si>
    <t>FOC2629YNFF</t>
  </si>
  <si>
    <t>FOC2629YNFN</t>
  </si>
  <si>
    <t>FOC2629YQT9</t>
  </si>
  <si>
    <t>OPM260714TG</t>
  </si>
  <si>
    <t>OPM260714TK</t>
  </si>
  <si>
    <t>FOC2542YJ19</t>
  </si>
  <si>
    <t>FOC2629YQKU</t>
  </si>
  <si>
    <t>OPM260714Y8</t>
  </si>
  <si>
    <t>OPM260715KS</t>
  </si>
  <si>
    <t>OPM260714P8</t>
  </si>
  <si>
    <t>OPM260714PR</t>
  </si>
  <si>
    <t>OPM260714XG</t>
  </si>
  <si>
    <t>OPM260714XT</t>
  </si>
  <si>
    <t>ACW25501V9E</t>
  </si>
  <si>
    <t>ACW25501V9U</t>
  </si>
  <si>
    <t>ACW25501V9X</t>
  </si>
  <si>
    <t>ACW25501VA6</t>
  </si>
  <si>
    <t>ACW25501VAA</t>
  </si>
  <si>
    <t>ACW25501VAC</t>
  </si>
  <si>
    <t>ACW25501VAJ</t>
  </si>
  <si>
    <t>ACW25501VAM</t>
  </si>
  <si>
    <t>ACW25501VAS</t>
  </si>
  <si>
    <t>ACW25501VBA</t>
  </si>
  <si>
    <t>ACW25501VBB</t>
  </si>
  <si>
    <t>ACW25501VBL</t>
  </si>
  <si>
    <t>AVD2302K4EK</t>
  </si>
  <si>
    <t>FGL2651LQLJ</t>
  </si>
  <si>
    <t>FOC2604YGVR</t>
  </si>
  <si>
    <t>FOC2604YHDE</t>
  </si>
  <si>
    <t>FOC2604YJWC</t>
  </si>
  <si>
    <t>FOC2604YJWF</t>
  </si>
  <si>
    <t>FOC2604YK46</t>
  </si>
  <si>
    <t>FOC2604YK4G</t>
  </si>
  <si>
    <t>FOC2604YK5P</t>
  </si>
  <si>
    <t>FOC2604YK5U</t>
  </si>
  <si>
    <t>OPM260714XQ</t>
  </si>
  <si>
    <t>OPM260715KT</t>
  </si>
  <si>
    <t>OPM26071658</t>
  </si>
  <si>
    <t>OPM2607165E</t>
  </si>
  <si>
    <t>FOC2618YLVR</t>
  </si>
  <si>
    <t>FOC2629YK6Y</t>
  </si>
  <si>
    <t>FOC2629YQK6</t>
  </si>
  <si>
    <t>FOC2629YS04</t>
  </si>
  <si>
    <t>OPM230905MZ</t>
  </si>
  <si>
    <t>OPM230905N0</t>
  </si>
  <si>
    <t>OPM230905N1</t>
  </si>
  <si>
    <t>OPM260713SA</t>
  </si>
  <si>
    <t>OPM260714XB</t>
  </si>
  <si>
    <t>OPM260714XN</t>
  </si>
  <si>
    <t>OPM260713PY</t>
  </si>
  <si>
    <t>OPM260714TF</t>
  </si>
  <si>
    <t>ACW243813GM</t>
  </si>
  <si>
    <t>ACW243813H6</t>
  </si>
  <si>
    <t>ACW243813HH</t>
  </si>
  <si>
    <t>ACW24492KJ2</t>
  </si>
  <si>
    <t>ACW26271MT2</t>
  </si>
  <si>
    <t>ACW26271MTD</t>
  </si>
  <si>
    <t>ACW26271MTJ</t>
  </si>
  <si>
    <t>ACW26271MTS</t>
  </si>
  <si>
    <t>ACW26281TND</t>
  </si>
  <si>
    <t>ACW26281TNJ</t>
  </si>
  <si>
    <t>FOC2629YKYM</t>
  </si>
  <si>
    <t>FOC2629YLT1</t>
  </si>
  <si>
    <t>FOC2629YMZL</t>
  </si>
  <si>
    <t>FOC2629YPNL</t>
  </si>
  <si>
    <t>FOC2629YQSA</t>
  </si>
  <si>
    <t>FOC2629YQV5</t>
  </si>
  <si>
    <t>FOC2629YS9C</t>
  </si>
  <si>
    <t>FNS244101UP</t>
  </si>
  <si>
    <t>FNS244108S5</t>
  </si>
  <si>
    <t>FNS24410905</t>
  </si>
  <si>
    <t>FOC2542Y8T5</t>
  </si>
  <si>
    <t>FOC2542YCGS</t>
  </si>
  <si>
    <t>FOC2542YDW7</t>
  </si>
  <si>
    <t>FOC2542YFY8</t>
  </si>
  <si>
    <t>FOC2542YL3B</t>
  </si>
  <si>
    <t>FOC2542YPBP</t>
  </si>
  <si>
    <t>FOC2604YK7Y</t>
  </si>
  <si>
    <t>OPM260715KM</t>
  </si>
  <si>
    <t>OPM260715KR</t>
  </si>
  <si>
    <t>OPM260715KZ</t>
  </si>
  <si>
    <t>OPM260715L0</t>
  </si>
  <si>
    <t>OPM2607165G</t>
  </si>
  <si>
    <t>FOC2629YQJR</t>
  </si>
  <si>
    <t>FOC2629YRZS</t>
  </si>
  <si>
    <t>OPM26071JTR</t>
  </si>
  <si>
    <t>OPM26071JTZ</t>
  </si>
  <si>
    <t>ACW26280GE8</t>
  </si>
  <si>
    <t>ACW26280GEZ</t>
  </si>
  <si>
    <t>FCH2524L163</t>
  </si>
  <si>
    <t>DN2-HW-APL-XL</t>
  </si>
  <si>
    <t>ACW243813HA</t>
  </si>
  <si>
    <t>ACW252018LK</t>
  </si>
  <si>
    <t>ACW2521008W</t>
  </si>
  <si>
    <t>ACW25501VB4</t>
  </si>
  <si>
    <t>ACW26280GEJ</t>
  </si>
  <si>
    <t>ACW26280GET</t>
  </si>
  <si>
    <t>AVM2505U2DY</t>
  </si>
  <si>
    <t>AVM2505U2DZ</t>
  </si>
  <si>
    <t>AVM2505U2E0</t>
  </si>
  <si>
    <t>AVM2505U2EG</t>
  </si>
  <si>
    <t>FDO24440BZZ</t>
  </si>
  <si>
    <t>FDO25350BYJ</t>
  </si>
  <si>
    <t>FNS244101LD</t>
  </si>
  <si>
    <t>FNS244101ML</t>
  </si>
  <si>
    <t>FNS244101R5</t>
  </si>
  <si>
    <t>FNS244101UJ</t>
  </si>
  <si>
    <t>FNS2441046Q</t>
  </si>
  <si>
    <t>FNS24410907</t>
  </si>
  <si>
    <t>OPM260714NZ</t>
  </si>
  <si>
    <t>OPM260714P2</t>
  </si>
  <si>
    <t>OPM260714TJ</t>
  </si>
  <si>
    <t>OPM260714TM</t>
  </si>
  <si>
    <t>OPM260714XJ</t>
  </si>
  <si>
    <t>OPM2607165B</t>
  </si>
  <si>
    <t>OPM2607165F</t>
  </si>
  <si>
    <t>OPM26071JQ3</t>
  </si>
  <si>
    <t>OPM26071JTQ</t>
  </si>
  <si>
    <t>FDO25340D8B</t>
  </si>
  <si>
    <t>FDO261518Z8</t>
  </si>
  <si>
    <t>FDO26160PB8</t>
  </si>
  <si>
    <t>FDO26160PB9</t>
  </si>
  <si>
    <t>FDO26160PBW</t>
  </si>
  <si>
    <t>FDO26161SQM</t>
  </si>
  <si>
    <t>FDO26161ST1</t>
  </si>
  <si>
    <t>ACW251223ZL</t>
  </si>
  <si>
    <t>ACW2512241K</t>
  </si>
  <si>
    <t>ACW2512241W</t>
  </si>
  <si>
    <t>ACW25122425</t>
  </si>
  <si>
    <t>ACW25122453</t>
  </si>
  <si>
    <t>ACW25122479</t>
  </si>
  <si>
    <t>ACW2512247A</t>
  </si>
  <si>
    <t>ACW251224DQ</t>
  </si>
  <si>
    <t>ACW252018LJ</t>
  </si>
  <si>
    <t>ACW25211E8G</t>
  </si>
  <si>
    <t>ACW25211E8H</t>
  </si>
  <si>
    <t>ACW25211E8L</t>
  </si>
  <si>
    <t>ACW25211E8M</t>
  </si>
  <si>
    <t>ACW25211E8N</t>
  </si>
  <si>
    <t>ACW25211EGN</t>
  </si>
  <si>
    <t>ACW25211EGP</t>
  </si>
  <si>
    <t>ACW25211EH0</t>
  </si>
  <si>
    <t>ACW25211EH2</t>
  </si>
  <si>
    <t>ACW25211EH3</t>
  </si>
  <si>
    <t>ACW25211EH5</t>
  </si>
  <si>
    <t>ACW25211EHA</t>
  </si>
  <si>
    <t>ACW25211EHC</t>
  </si>
  <si>
    <t>ACW25211EHG</t>
  </si>
  <si>
    <t>ACW25211ELR</t>
  </si>
  <si>
    <t>ACW25211ELV</t>
  </si>
  <si>
    <t>ACW25211EM1</t>
  </si>
  <si>
    <t>ACW25211EN0</t>
  </si>
  <si>
    <t>ACW25211EN7</t>
  </si>
  <si>
    <t>ACW25501V9M</t>
  </si>
  <si>
    <t>ACW25501V9V</t>
  </si>
  <si>
    <t>ACW25501V9W</t>
  </si>
  <si>
    <t>ACW25501VAF</t>
  </si>
  <si>
    <t>ACW25501VBN</t>
  </si>
  <si>
    <t>ACW25501VBQ</t>
  </si>
  <si>
    <t>ACW26271MUG</t>
  </si>
  <si>
    <t>ACW26271MUP</t>
  </si>
  <si>
    <t>AVD2249K8BJ</t>
  </si>
  <si>
    <t>AVF2147U1JV</t>
  </si>
  <si>
    <t>AVF2147U1KM</t>
  </si>
  <si>
    <t>AVF2147U2JJ</t>
  </si>
  <si>
    <t>AVF2147U2LF</t>
  </si>
  <si>
    <t>FDO253418ZM</t>
  </si>
  <si>
    <t>FDO25350BX8</t>
  </si>
  <si>
    <t>FNS17030YY0</t>
  </si>
  <si>
    <t>FNS244108SU</t>
  </si>
  <si>
    <t>OPM22350RLJ</t>
  </si>
  <si>
    <t>OPM26070NL9</t>
  </si>
  <si>
    <t>OPM260713PM</t>
  </si>
  <si>
    <t>OPM260713PQ</t>
  </si>
  <si>
    <t>OPM260713PT</t>
  </si>
  <si>
    <t>OPM260713QF</t>
  </si>
  <si>
    <t>OPM260713QJ</t>
  </si>
  <si>
    <t>OPM260713QM</t>
  </si>
  <si>
    <t>OPM260713QQ</t>
  </si>
  <si>
    <t>OPM260713RA</t>
  </si>
  <si>
    <t>OPM260713RN</t>
  </si>
  <si>
    <t>OPM260713RY</t>
  </si>
  <si>
    <t>OPM260713RZ</t>
  </si>
  <si>
    <t>OPM260713S3</t>
  </si>
  <si>
    <t>OPM260714PB</t>
  </si>
  <si>
    <t>OPM260714PK</t>
  </si>
  <si>
    <t>OPM260714PT</t>
  </si>
  <si>
    <t>OPM260714TU</t>
  </si>
  <si>
    <t>OPM260714TX</t>
  </si>
  <si>
    <t>OPM260714U4</t>
  </si>
  <si>
    <t>OPM260714U6</t>
  </si>
  <si>
    <t>OPM260714XX</t>
  </si>
  <si>
    <t>OPM260715KA</t>
  </si>
  <si>
    <t>OPM260715KH</t>
  </si>
  <si>
    <t>OPM260715KQ</t>
  </si>
  <si>
    <t>OPM2607163Q</t>
  </si>
  <si>
    <t>OPM2607163X</t>
  </si>
  <si>
    <t>OPM2607163Z</t>
  </si>
  <si>
    <t>OPM26071656</t>
  </si>
  <si>
    <t>OPM26071657</t>
  </si>
  <si>
    <t>OPM26071665</t>
  </si>
  <si>
    <t>OPM26071666</t>
  </si>
  <si>
    <t>OPM2607166E</t>
  </si>
  <si>
    <t>OPM2607166R</t>
  </si>
  <si>
    <t>OPM26071JU2</t>
  </si>
  <si>
    <t>OPM26071JU3</t>
  </si>
  <si>
    <t>ACW2512240B</t>
  </si>
  <si>
    <t>ACW2512245D</t>
  </si>
  <si>
    <t>ACW251224AJ</t>
  </si>
  <si>
    <t>ACW251224CF</t>
  </si>
  <si>
    <t>ACW25211E8F</t>
  </si>
  <si>
    <t>ACW25211EH9</t>
  </si>
  <si>
    <t>ACW25470J45</t>
  </si>
  <si>
    <t>ACW25470J4G</t>
  </si>
  <si>
    <t>ACW254714A9</t>
  </si>
  <si>
    <t>ACW25471CVT</t>
  </si>
  <si>
    <t>AVM2505U2D0</t>
  </si>
  <si>
    <t>AVM2505U2D3</t>
  </si>
  <si>
    <t>AVM2505U2D9</t>
  </si>
  <si>
    <t>AVM2505U2DF</t>
  </si>
  <si>
    <t>FDO253418ZQ</t>
  </si>
  <si>
    <t>OPM260714S5</t>
  </si>
  <si>
    <t>OPM260714TE</t>
  </si>
  <si>
    <t>OPM260714TN</t>
  </si>
  <si>
    <t>OPM260714TR</t>
  </si>
  <si>
    <t>OPM260715KX</t>
  </si>
  <si>
    <t>OPM260715L7</t>
  </si>
  <si>
    <t>ACW2521008U</t>
  </si>
  <si>
    <t>ACW25211E8K</t>
  </si>
  <si>
    <t>ACW25211EGQ</t>
  </si>
  <si>
    <t>ACW25211EGU</t>
  </si>
  <si>
    <t>ACW25211EGV</t>
  </si>
  <si>
    <t>ACW25211EGW</t>
  </si>
  <si>
    <t>ACW25211EGY</t>
  </si>
  <si>
    <t>ACW25211EGZ</t>
  </si>
  <si>
    <t>ACW25211ELS</t>
  </si>
  <si>
    <t>ACW25211ELU</t>
  </si>
  <si>
    <t>FDO261404XY</t>
  </si>
  <si>
    <t>ACW251224KS</t>
  </si>
  <si>
    <t>ACW2521008L</t>
  </si>
  <si>
    <t>ACW25211ELN</t>
  </si>
  <si>
    <t>ACW25501VAD</t>
  </si>
  <si>
    <t>ACW25501VAV</t>
  </si>
  <si>
    <t>ACW25501VAY</t>
  </si>
  <si>
    <t>ACW25501VB5</t>
  </si>
  <si>
    <t>ACW25501VQR</t>
  </si>
  <si>
    <t>ACW25501VRJ</t>
  </si>
  <si>
    <t>ACW26281TMG</t>
  </si>
  <si>
    <t>ACW26281TML</t>
  </si>
  <si>
    <t>ACW26281TNF</t>
  </si>
  <si>
    <t>AVM2452U184</t>
  </si>
  <si>
    <t>AVM2452U18A</t>
  </si>
  <si>
    <t>FNS244108X7</t>
  </si>
  <si>
    <t>FNS244108XS</t>
  </si>
  <si>
    <t>FNS2441090Q</t>
  </si>
  <si>
    <t>OPM260713Q7</t>
  </si>
  <si>
    <t>OPM260713QA</t>
  </si>
  <si>
    <t>OPM260713RK</t>
  </si>
  <si>
    <t>OPM260713RR</t>
  </si>
  <si>
    <t>OPM260714NX</t>
  </si>
  <si>
    <t>OPM260714PP</t>
  </si>
  <si>
    <t>OPM260714T8</t>
  </si>
  <si>
    <t>OPM260714TQ</t>
  </si>
  <si>
    <t>OPM260714TY</t>
  </si>
  <si>
    <t>OPM260714X8</t>
  </si>
  <si>
    <t>OPM26071640</t>
  </si>
  <si>
    <t>OPM26071JPM</t>
  </si>
  <si>
    <t>OPM26071JTN</t>
  </si>
  <si>
    <t>OPM25231X1J</t>
  </si>
  <si>
    <t>OPM25231X1U</t>
  </si>
  <si>
    <t>OPM25240KG8</t>
  </si>
  <si>
    <t>OPM25240KGG</t>
  </si>
  <si>
    <t>FDO253418YZ</t>
  </si>
  <si>
    <t>ACW251223WT</t>
  </si>
  <si>
    <t>ACW251223XP</t>
  </si>
  <si>
    <t>ACW2512240Y</t>
  </si>
  <si>
    <t>ACW2512241H</t>
  </si>
  <si>
    <t>ACW2512242J</t>
  </si>
  <si>
    <t>ACW25122431</t>
  </si>
  <si>
    <t>ACW251224A3</t>
  </si>
  <si>
    <t>ACW251224DM</t>
  </si>
  <si>
    <t>ACW251224GE</t>
  </si>
  <si>
    <t>ACW251224KF</t>
  </si>
  <si>
    <t>ACW251224L8</t>
  </si>
  <si>
    <t>ACW25470J47</t>
  </si>
  <si>
    <t>ACW25470J4B</t>
  </si>
  <si>
    <t>ACW25470J4D</t>
  </si>
  <si>
    <t>ACW25471CS8</t>
  </si>
  <si>
    <t>ACW25471CSD</t>
  </si>
  <si>
    <t>ACW25471CSE</t>
  </si>
  <si>
    <t>ACW25471CVS</t>
  </si>
  <si>
    <t>ACW25471CVV</t>
  </si>
  <si>
    <t>ACW25501VA7</t>
  </si>
  <si>
    <t>ACW25501VAQ</t>
  </si>
  <si>
    <t>ACW25501VAW</t>
  </si>
  <si>
    <t>ACW25501VB8</t>
  </si>
  <si>
    <t>ACW26271MRR</t>
  </si>
  <si>
    <t>ACW26271MRU</t>
  </si>
  <si>
    <t>ACW26271MRV</t>
  </si>
  <si>
    <t>ACW26271MRZ</t>
  </si>
  <si>
    <t>ACW26271MSF</t>
  </si>
  <si>
    <t>ACW26271MSY</t>
  </si>
  <si>
    <t>ACW26271MT0</t>
  </si>
  <si>
    <t>ACW26271MT5</t>
  </si>
  <si>
    <t>ACW26271MT7</t>
  </si>
  <si>
    <t>ACW26271MT8</t>
  </si>
  <si>
    <t>ACW26271MTE</t>
  </si>
  <si>
    <t>ACW26271MTG</t>
  </si>
  <si>
    <t>ACW26271MTK</t>
  </si>
  <si>
    <t>ACW26271MTL</t>
  </si>
  <si>
    <t>ACW26271MTM</t>
  </si>
  <si>
    <t>ACW26271MTN</t>
  </si>
  <si>
    <t>ACW26271MTT</t>
  </si>
  <si>
    <t>ACW26271MTV</t>
  </si>
  <si>
    <t>ACW26271MTW</t>
  </si>
  <si>
    <t>ACW26271MTZ</t>
  </si>
  <si>
    <t>ACW26271MU0</t>
  </si>
  <si>
    <t>ACW26271MU3</t>
  </si>
  <si>
    <t>ACW26271MU5</t>
  </si>
  <si>
    <t>ACW26271MU6</t>
  </si>
  <si>
    <t>ACW26271MU7</t>
  </si>
  <si>
    <t>ACW26271MUA</t>
  </si>
  <si>
    <t>ACW26271MUC</t>
  </si>
  <si>
    <t>ACW26271MUJ</t>
  </si>
  <si>
    <t>ACW26271MUK</t>
  </si>
  <si>
    <t>ACW26271MUL</t>
  </si>
  <si>
    <t>ACW26271MUN</t>
  </si>
  <si>
    <t>ACW26280GEN</t>
  </si>
  <si>
    <t>ACW26280GEP</t>
  </si>
  <si>
    <t>ACW26280GES</t>
  </si>
  <si>
    <t>ACW26280GEU</t>
  </si>
  <si>
    <t>ACW26280GEV</t>
  </si>
  <si>
    <t>ACW26280GEX</t>
  </si>
  <si>
    <t>ACW26280GF1</t>
  </si>
  <si>
    <t>ACW26280GFF</t>
  </si>
  <si>
    <t>ACW26280GFR</t>
  </si>
  <si>
    <t>ACW26280GFW</t>
  </si>
  <si>
    <t>ACW2628156P</t>
  </si>
  <si>
    <t>ACW2628156X</t>
  </si>
  <si>
    <t>ACW2628156Y</t>
  </si>
  <si>
    <t>ACW2628157Q</t>
  </si>
  <si>
    <t>ACW2628157U</t>
  </si>
  <si>
    <t>ACW26281TMA</t>
  </si>
  <si>
    <t>ACW26281TMC</t>
  </si>
  <si>
    <t>ACW26281TME</t>
  </si>
  <si>
    <t>ACW26281TMR</t>
  </si>
  <si>
    <t>ACW26281TMS</t>
  </si>
  <si>
    <t>ACW26281TN8</t>
  </si>
  <si>
    <t>ACW26281TNE</t>
  </si>
  <si>
    <t>ACW26281TNV</t>
  </si>
  <si>
    <t>AVM2452U186</t>
  </si>
  <si>
    <t>AVM2452U189</t>
  </si>
  <si>
    <t>FCW2330D0SB</t>
  </si>
  <si>
    <t>FDO261404ZT</t>
  </si>
  <si>
    <t>FDO2614050T</t>
  </si>
  <si>
    <t>FDO2614051N</t>
  </si>
  <si>
    <t>FDO26160PD1</t>
  </si>
  <si>
    <t>FDO26161SL8</t>
  </si>
  <si>
    <t>FDO26161SN2</t>
  </si>
  <si>
    <t>FDO26161SN3</t>
  </si>
  <si>
    <t>FDO26161SP8</t>
  </si>
  <si>
    <t>FGL2444L4UA</t>
  </si>
  <si>
    <t>FGL2649LHB9</t>
  </si>
  <si>
    <t>FGL2649LHC3</t>
  </si>
  <si>
    <t>FGL2649LHCF</t>
  </si>
  <si>
    <t>FGL2649LHEC</t>
  </si>
  <si>
    <t>FGL2649LHEP</t>
  </si>
  <si>
    <t>FGL2649LHG6</t>
  </si>
  <si>
    <t>FGL2649LHGQ</t>
  </si>
  <si>
    <t>FGL2649LHL9</t>
  </si>
  <si>
    <t>FGL2649LHLL</t>
  </si>
  <si>
    <t>FGL2649LHLN</t>
  </si>
  <si>
    <t>FGL2649LHLP</t>
  </si>
  <si>
    <t>FGL2649LHPX</t>
  </si>
  <si>
    <t>FGL2649LHSW</t>
  </si>
  <si>
    <t>FGL2649LHTX</t>
  </si>
  <si>
    <t>FGL2649LHUC</t>
  </si>
  <si>
    <t>FGL2649LHUV</t>
  </si>
  <si>
    <t>FGL2649LHVG</t>
  </si>
  <si>
    <t>FGL2649LHW0</t>
  </si>
  <si>
    <t>FGL2649LHW4</t>
  </si>
  <si>
    <t>FGL2649LHX4</t>
  </si>
  <si>
    <t>FGL2649LHXA</t>
  </si>
  <si>
    <t>FGL2649LHXW</t>
  </si>
  <si>
    <t>FGL2649LHY7</t>
  </si>
  <si>
    <t>FGL2649LHYA</t>
  </si>
  <si>
    <t>FGL2649LHYK</t>
  </si>
  <si>
    <t>FGL2649LHYN</t>
  </si>
  <si>
    <t>FGL2649LHYT</t>
  </si>
  <si>
    <t>FGL2649LHYZ</t>
  </si>
  <si>
    <t>FGL2649LHZ3</t>
  </si>
  <si>
    <t>FGL2649LHZX</t>
  </si>
  <si>
    <t>FGL2649LJ0B</t>
  </si>
  <si>
    <t>FGL2649LJ1A</t>
  </si>
  <si>
    <t>FGL2649LJ1P</t>
  </si>
  <si>
    <t>FGL2649LJ1S</t>
  </si>
  <si>
    <t>FGL2649LJ1X</t>
  </si>
  <si>
    <t>FGL2649LJ21</t>
  </si>
  <si>
    <t>FGL2649LJ24</t>
  </si>
  <si>
    <t>FGL2649LJ5N</t>
  </si>
  <si>
    <t>FGL2649LJ6Y</t>
  </si>
  <si>
    <t>FGL2649LJ72</t>
  </si>
  <si>
    <t>FGL2649LJ8E</t>
  </si>
  <si>
    <t>FGL2649LJ8W</t>
  </si>
  <si>
    <t>FGL2649LJ95</t>
  </si>
  <si>
    <t>FGL2649LJ98</t>
  </si>
  <si>
    <t>FGL2649LJFC</t>
  </si>
  <si>
    <t>FGL2649LJFF</t>
  </si>
  <si>
    <t>FGL2649LJFH</t>
  </si>
  <si>
    <t>FGL2649LJG3</t>
  </si>
  <si>
    <t>FGL2649LJGD</t>
  </si>
  <si>
    <t>FGL2649LJGK</t>
  </si>
  <si>
    <t>FGL2649LJGP</t>
  </si>
  <si>
    <t>FGL2649LJGR</t>
  </si>
  <si>
    <t>FGL2649LJHE</t>
  </si>
  <si>
    <t>FGL2649LJHS</t>
  </si>
  <si>
    <t>FGL2649LJJ9</t>
  </si>
  <si>
    <t>FGL2649LJJA</t>
  </si>
  <si>
    <t>FGL2649LJJC</t>
  </si>
  <si>
    <t>FGL2649LJJK</t>
  </si>
  <si>
    <t>FGL2649LJJN</t>
  </si>
  <si>
    <t>FGL2649LJJU</t>
  </si>
  <si>
    <t>FGL2649LJK6</t>
  </si>
  <si>
    <t>FGL2649LJK8</t>
  </si>
  <si>
    <t>FGL2649LJK9</t>
  </si>
  <si>
    <t>FGL2649LJKD</t>
  </si>
  <si>
    <t>FGL2649LJKG</t>
  </si>
  <si>
    <t>FGL2649LJKV</t>
  </si>
  <si>
    <t>FGL2649LJKY</t>
  </si>
  <si>
    <t>FGL2649LJL2</t>
  </si>
  <si>
    <t>FGL2649LJL9</t>
  </si>
  <si>
    <t>FGL2649LJLV</t>
  </si>
  <si>
    <t>FGL2649LJLY</t>
  </si>
  <si>
    <t>FGL2649LJLZ</t>
  </si>
  <si>
    <t>FGL2649LJM1</t>
  </si>
  <si>
    <t>FGL2649LJM3</t>
  </si>
  <si>
    <t>FGL2649LJMK</t>
  </si>
  <si>
    <t>FGL2649LJMM</t>
  </si>
  <si>
    <t>FGL2649LJMU</t>
  </si>
  <si>
    <t>FGL2649LJN0</t>
  </si>
  <si>
    <t>FGL2649LJPB</t>
  </si>
  <si>
    <t>FGL2649LJPD</t>
  </si>
  <si>
    <t>FGL2649LJPJ</t>
  </si>
  <si>
    <t>FGL2649LJPM</t>
  </si>
  <si>
    <t>FGL2649LJQA</t>
  </si>
  <si>
    <t>FGL2649LJQD</t>
  </si>
  <si>
    <t>FGL2649LJQQ</t>
  </si>
  <si>
    <t>FGL2649LJQZ</t>
  </si>
  <si>
    <t>FGL2649LJR4</t>
  </si>
  <si>
    <t>FGL2649LJR5</t>
  </si>
  <si>
    <t>FGL2649LJR7</t>
  </si>
  <si>
    <t>FGL2649LJR8</t>
  </si>
  <si>
    <t>FGL2649LJRT</t>
  </si>
  <si>
    <t>FGL2649LJRU</t>
  </si>
  <si>
    <t>FGL2649LJS1</t>
  </si>
  <si>
    <t>FGL2649LJS3</t>
  </si>
  <si>
    <t>FGL2649LJS7</t>
  </si>
  <si>
    <t>FGL2649LJSQ</t>
  </si>
  <si>
    <t>FGL2649LJSR</t>
  </si>
  <si>
    <t>FGL2649LJST</t>
  </si>
  <si>
    <t>FGL2649LJT0</t>
  </si>
  <si>
    <t>FGL2649LJUC</t>
  </si>
  <si>
    <t>FGL2649LJUD</t>
  </si>
  <si>
    <t>FGL2649LJUE</t>
  </si>
  <si>
    <t>FGL2649LJUF</t>
  </si>
  <si>
    <t>FGL2649LJUH</t>
  </si>
  <si>
    <t>FGL2649LJUJ</t>
  </si>
  <si>
    <t>FGL2649LJUL</t>
  </si>
  <si>
    <t>FGL2649LJUZ</t>
  </si>
  <si>
    <t>FGL2649LJV0</t>
  </si>
  <si>
    <t>FGL2649LJVX</t>
  </si>
  <si>
    <t>FGL2649LJW3</t>
  </si>
  <si>
    <t>FGL2649LJW5</t>
  </si>
  <si>
    <t>FGL2649LJW6</t>
  </si>
  <si>
    <t>FGL2649LJW7</t>
  </si>
  <si>
    <t>FGL2649LJW8</t>
  </si>
  <si>
    <t>FGL2649LJX8</t>
  </si>
  <si>
    <t>FGL2649LJXU</t>
  </si>
  <si>
    <t>FGL2649LJXW</t>
  </si>
  <si>
    <t>FGL2649LJXX</t>
  </si>
  <si>
    <t>FGL2649LJY3</t>
  </si>
  <si>
    <t>FGL2649LJY5</t>
  </si>
  <si>
    <t>FGL2649LJY8</t>
  </si>
  <si>
    <t>FGL2649LJYA</t>
  </si>
  <si>
    <t>FGL2649LJYB</t>
  </si>
  <si>
    <t>FGL2649LJYD</t>
  </si>
  <si>
    <t>FGL2649LJYK</t>
  </si>
  <si>
    <t>FGL2649LJYM</t>
  </si>
  <si>
    <t>FGL2649LJYR</t>
  </si>
  <si>
    <t>FGL2649LJYS</t>
  </si>
  <si>
    <t>FGL2649LJYV</t>
  </si>
  <si>
    <t>FGL2649LJYW</t>
  </si>
  <si>
    <t>FGL2649LJYX</t>
  </si>
  <si>
    <t>FGL2649LJZ1</t>
  </si>
  <si>
    <t>FGL2649LJZ2</t>
  </si>
  <si>
    <t>FGL2649LJZ6</t>
  </si>
  <si>
    <t>FGL2649LJZ7</t>
  </si>
  <si>
    <t>FGL2649LJZC</t>
  </si>
  <si>
    <t>FGL2649LJZF</t>
  </si>
  <si>
    <t>FGL2649LJZH</t>
  </si>
  <si>
    <t>FGL2649LJZV</t>
  </si>
  <si>
    <t>FGL2649LJZX</t>
  </si>
  <si>
    <t>FGL2649LK00</t>
  </si>
  <si>
    <t>FGL2649LK02</t>
  </si>
  <si>
    <t>FGL2649LK04</t>
  </si>
  <si>
    <t>FGL2649LK06</t>
  </si>
  <si>
    <t>FGL2649LK09</t>
  </si>
  <si>
    <t>FGL2649LK0A</t>
  </si>
  <si>
    <t>FGL2649LK0C</t>
  </si>
  <si>
    <t>FGL2649LK0E</t>
  </si>
  <si>
    <t>FGL2649LK0G</t>
  </si>
  <si>
    <t>FGL2649LK0J</t>
  </si>
  <si>
    <t>FGL2649LK0M</t>
  </si>
  <si>
    <t>FGL2649LK0R</t>
  </si>
  <si>
    <t>FGL2649LK0U</t>
  </si>
  <si>
    <t>FGL2649LK0W</t>
  </si>
  <si>
    <t>FGL2649LK1L</t>
  </si>
  <si>
    <t>FGL2649LK1N</t>
  </si>
  <si>
    <t>FGL2649LK1R</t>
  </si>
  <si>
    <t>FGL2649LK1V</t>
  </si>
  <si>
    <t>FGL2649LK1Z</t>
  </si>
  <si>
    <t>FGL2649LK2E</t>
  </si>
  <si>
    <t>FGL2649LK2L</t>
  </si>
  <si>
    <t>FGL2649LK2N</t>
  </si>
  <si>
    <t>FGL2649LK2S</t>
  </si>
  <si>
    <t>FGL2649LK2U</t>
  </si>
  <si>
    <t>FGL2649LK39</t>
  </si>
  <si>
    <t>FGL2649LK3K</t>
  </si>
  <si>
    <t>FGL2649LK3Z</t>
  </si>
  <si>
    <t>FGL2649LK41</t>
  </si>
  <si>
    <t>FGL2649LK43</t>
  </si>
  <si>
    <t>FGL2649LK47</t>
  </si>
  <si>
    <t>FGL2649LK4B</t>
  </si>
  <si>
    <t>FGL2649LK4C</t>
  </si>
  <si>
    <t>FGL2649LK56</t>
  </si>
  <si>
    <t>FGL2649LK5B</t>
  </si>
  <si>
    <t>FGL2649LK5D</t>
  </si>
  <si>
    <t>FGL2649LK5L</t>
  </si>
  <si>
    <t>FGL2649LK5N</t>
  </si>
  <si>
    <t>FGL2649LK5S</t>
  </si>
  <si>
    <t>FGL2649LK5U</t>
  </si>
  <si>
    <t>FGL2649LK5W</t>
  </si>
  <si>
    <t>FGL2649LK7G</t>
  </si>
  <si>
    <t>FGL2649LK7J</t>
  </si>
  <si>
    <t>FGL2649LK86</t>
  </si>
  <si>
    <t>FGL2649LK8A</t>
  </si>
  <si>
    <t>FGL2649LK8F</t>
  </si>
  <si>
    <t>FGL2649LK8G</t>
  </si>
  <si>
    <t>FGL2649LK8K</t>
  </si>
  <si>
    <t>FGL2649LK8S</t>
  </si>
  <si>
    <t>FGL2649LK8T</t>
  </si>
  <si>
    <t>FGL2649LK92</t>
  </si>
  <si>
    <t>FGL2649LK94</t>
  </si>
  <si>
    <t>FGL2649LK9A</t>
  </si>
  <si>
    <t>FGL2649LK9B</t>
  </si>
  <si>
    <t>FGL2649LK9D</t>
  </si>
  <si>
    <t>FGL2649LK9F</t>
  </si>
  <si>
    <t>FGL2649LK9G</t>
  </si>
  <si>
    <t>FGL2649LK9N</t>
  </si>
  <si>
    <t>FGL2649LK9S</t>
  </si>
  <si>
    <t>FGL2649LK9W</t>
  </si>
  <si>
    <t>FGL2649LKA6</t>
  </si>
  <si>
    <t>FGL2649LKAA</t>
  </si>
  <si>
    <t>FGL2649LKAB</t>
  </si>
  <si>
    <t>FGL2649LKAC</t>
  </si>
  <si>
    <t>FGL2649LKAE</t>
  </si>
  <si>
    <t>FGL2649LKAF</t>
  </si>
  <si>
    <t>FGL2649LKAG</t>
  </si>
  <si>
    <t>FGL2649LKAH</t>
  </si>
  <si>
    <t>FGL2649LKAL</t>
  </si>
  <si>
    <t>FGL2649LKB8</t>
  </si>
  <si>
    <t>FGL2649LKBP</t>
  </si>
  <si>
    <t>FGL2649LKBW</t>
  </si>
  <si>
    <t>FGL2649LKC3</t>
  </si>
  <si>
    <t>FGL2649LKD6</t>
  </si>
  <si>
    <t>FGL2649LKD9</t>
  </si>
  <si>
    <t>FGL2649LKDF</t>
  </si>
  <si>
    <t>FGL2649LKDJ</t>
  </si>
  <si>
    <t>FGL2649LKDP</t>
  </si>
  <si>
    <t>FGL2649LKE3</t>
  </si>
  <si>
    <t>FGL2649LKE4</t>
  </si>
  <si>
    <t>FGL2649LKE5</t>
  </si>
  <si>
    <t>FGL2649LKE6</t>
  </si>
  <si>
    <t>FGL2649LKEF</t>
  </si>
  <si>
    <t>FGL2649LKEM</t>
  </si>
  <si>
    <t>FGL2649LKES</t>
  </si>
  <si>
    <t>FGL2649LKET</t>
  </si>
  <si>
    <t>FGL2649LKEU</t>
  </si>
  <si>
    <t>FGL2649LKG7</t>
  </si>
  <si>
    <t>FGL2649LKG8</t>
  </si>
  <si>
    <t>FGL2649LKG9</t>
  </si>
  <si>
    <t>FGL2649LKGB</t>
  </si>
  <si>
    <t>FGL2649LKGW</t>
  </si>
  <si>
    <t>FGL2649LKH2</t>
  </si>
  <si>
    <t>FGL2649LKH5</t>
  </si>
  <si>
    <t>FGL2649LKH8</t>
  </si>
  <si>
    <t>FGL2649LKH9</t>
  </si>
  <si>
    <t>FGL2649LKHB</t>
  </si>
  <si>
    <t>FGL2649LKHC</t>
  </si>
  <si>
    <t>FGL2649LKHD</t>
  </si>
  <si>
    <t>FGL2649LKHE</t>
  </si>
  <si>
    <t>FGL2649LKHF</t>
  </si>
  <si>
    <t>FGL2649LKHG</t>
  </si>
  <si>
    <t>FGL2649LKHV</t>
  </si>
  <si>
    <t>FGL2649LKHW</t>
  </si>
  <si>
    <t>FGL2649LKJ3</t>
  </si>
  <si>
    <t>FGL2649LKJ4</t>
  </si>
  <si>
    <t>FGL2649LKJ5</t>
  </si>
  <si>
    <t>FGL2649LKJ8</t>
  </si>
  <si>
    <t>FGL2649LKJB</t>
  </si>
  <si>
    <t>FGL2649LKJW</t>
  </si>
  <si>
    <t>FGL2649LKK4</t>
  </si>
  <si>
    <t>FGL2649LKKA</t>
  </si>
  <si>
    <t>FGL2649LKKB</t>
  </si>
  <si>
    <t>FGL2649LKKK</t>
  </si>
  <si>
    <t>FGL2649LKKW</t>
  </si>
  <si>
    <t>FGL2649LKKX</t>
  </si>
  <si>
    <t>FGL2649LKKZ</t>
  </si>
  <si>
    <t>FGL2649LKL1</t>
  </si>
  <si>
    <t>FGL2649LKLB</t>
  </si>
  <si>
    <t>FGL2649LKLL</t>
  </si>
  <si>
    <t>FGL2649LKLP</t>
  </si>
  <si>
    <t>FGL2649LKLR</t>
  </si>
  <si>
    <t>FGL2649LKLS</t>
  </si>
  <si>
    <t>FGL2649LKLT</t>
  </si>
  <si>
    <t>FGL2649LKLU</t>
  </si>
  <si>
    <t>FGL2649LKLW</t>
  </si>
  <si>
    <t>FGL2649LKLY</t>
  </si>
  <si>
    <t>FGL2649LKM0</t>
  </si>
  <si>
    <t>FGL2649LKM1</t>
  </si>
  <si>
    <t>FGL2649LKM2</t>
  </si>
  <si>
    <t>FGL2649LKM5</t>
  </si>
  <si>
    <t>FGL2649LKM6</t>
  </si>
  <si>
    <t>FGL2649LKM8</t>
  </si>
  <si>
    <t>FGL2649LKM9</t>
  </si>
  <si>
    <t>FGL2649LKMA</t>
  </si>
  <si>
    <t>FGL2649LKMC</t>
  </si>
  <si>
    <t>FGL2649LKMD</t>
  </si>
  <si>
    <t>FGL2649LKME</t>
  </si>
  <si>
    <t>FGL2649LKMF</t>
  </si>
  <si>
    <t>FGL2649LKNX</t>
  </si>
  <si>
    <t>FGL2649LKNY</t>
  </si>
  <si>
    <t>FGL2649LKNZ</t>
  </si>
  <si>
    <t>FGL2649LKP0</t>
  </si>
  <si>
    <t>FGL2649LKP1</t>
  </si>
  <si>
    <t>FGL2649LKP5</t>
  </si>
  <si>
    <t>FGL2649LKP6</t>
  </si>
  <si>
    <t>FGL2649LKP9</t>
  </si>
  <si>
    <t>FGL2649LKPA</t>
  </si>
  <si>
    <t>FGL2649LKPB</t>
  </si>
  <si>
    <t>FGL2649LKPC</t>
  </si>
  <si>
    <t>FGL2649LKRQ</t>
  </si>
  <si>
    <t>FGL2649LKRT</t>
  </si>
  <si>
    <t>FGL2649LKSK</t>
  </si>
  <si>
    <t>FGL2649LKSM</t>
  </si>
  <si>
    <t>FGL2649LKSS</t>
  </si>
  <si>
    <t>FGL2649LKST</t>
  </si>
  <si>
    <t>FGL2649LKTE</t>
  </si>
  <si>
    <t>FGL2649LKTP</t>
  </si>
  <si>
    <t>FGL2649LKTR</t>
  </si>
  <si>
    <t>FGL2649LKTT</t>
  </si>
  <si>
    <t>FGL2649LKTU</t>
  </si>
  <si>
    <t>FGL2649LKTX</t>
  </si>
  <si>
    <t>FGL2649LKUG</t>
  </si>
  <si>
    <t>FGL2649LKUJ</t>
  </si>
  <si>
    <t>FGL2649LKUY</t>
  </si>
  <si>
    <t>FGL2649LKVH</t>
  </si>
  <si>
    <t>FGL2649LKVL</t>
  </si>
  <si>
    <t>FGL2649LKVM</t>
  </si>
  <si>
    <t>FGL2649LKVU</t>
  </si>
  <si>
    <t>FGL2649LKVW</t>
  </si>
  <si>
    <t>FGL2649LKW4</t>
  </si>
  <si>
    <t>FGL2649LKX9</t>
  </si>
  <si>
    <t>FGL2649LKXC</t>
  </si>
  <si>
    <t>FGL2649LKXF</t>
  </si>
  <si>
    <t>FGL2649LKXG</t>
  </si>
  <si>
    <t>FGL2649LKXH</t>
  </si>
  <si>
    <t>FGL2649LKXJ</t>
  </si>
  <si>
    <t>FGL2649LKXK</t>
  </si>
  <si>
    <t>FGL2649LKXP</t>
  </si>
  <si>
    <t>FGL2649LKXW</t>
  </si>
  <si>
    <t>FGL2650LC40</t>
  </si>
  <si>
    <t>FGL2650LC45</t>
  </si>
  <si>
    <t>FGL2650LC46</t>
  </si>
  <si>
    <t>FGL2650LC49</t>
  </si>
  <si>
    <t>FGL2650LC4A</t>
  </si>
  <si>
    <t>FGL2650LC60</t>
  </si>
  <si>
    <t>FGL2650LC63</t>
  </si>
  <si>
    <t>FGL2650LC64</t>
  </si>
  <si>
    <t>FGL2650LC65</t>
  </si>
  <si>
    <t>FGL2650LC67</t>
  </si>
  <si>
    <t>FGL2650LC68</t>
  </si>
  <si>
    <t>FGL2650LC6A</t>
  </si>
  <si>
    <t>FGL2650LC6C</t>
  </si>
  <si>
    <t>FGL2650LC6D</t>
  </si>
  <si>
    <t>FGL2650LC6E</t>
  </si>
  <si>
    <t>FGL2650LC8Z</t>
  </si>
  <si>
    <t>FGL2650LC91</t>
  </si>
  <si>
    <t>FGL2650LC93</t>
  </si>
  <si>
    <t>FGL2650LC94</t>
  </si>
  <si>
    <t>FGL2650LC97</t>
  </si>
  <si>
    <t>FGL2650LC99</t>
  </si>
  <si>
    <t>FGL2650LC9A</t>
  </si>
  <si>
    <t>FGL2650LC9D</t>
  </si>
  <si>
    <t>FGL2650LC9E</t>
  </si>
  <si>
    <t>FGL2650LCAX</t>
  </si>
  <si>
    <t>FGL2650LCAZ</t>
  </si>
  <si>
    <t>FGL2650LCB1</t>
  </si>
  <si>
    <t>FGL2650LCB5</t>
  </si>
  <si>
    <t>FGL2650LCB8</t>
  </si>
  <si>
    <t>FGL2650LCBF</t>
  </si>
  <si>
    <t>FGL2650LCCK</t>
  </si>
  <si>
    <t>FGL2650LCCL</t>
  </si>
  <si>
    <t>FGL2650LCCQ</t>
  </si>
  <si>
    <t>FGL2650LCCS</t>
  </si>
  <si>
    <t>FGL2650LCCU</t>
  </si>
  <si>
    <t>FGL2650LCCV</t>
  </si>
  <si>
    <t>FGL2651LQLB</t>
  </si>
  <si>
    <t>FGL2651LQLC</t>
  </si>
  <si>
    <t>FGL2651LQLF</t>
  </si>
  <si>
    <t>FGL2651LQLK</t>
  </si>
  <si>
    <t>FGL2651LR2U</t>
  </si>
  <si>
    <t>FGL2651LR2W</t>
  </si>
  <si>
    <t>FGL2651LR2Y</t>
  </si>
  <si>
    <t>FGL2651LR31</t>
  </si>
  <si>
    <t>FGL2651LR32</t>
  </si>
  <si>
    <t>FGL2651LR33</t>
  </si>
  <si>
    <t>FGL2651LR34</t>
  </si>
  <si>
    <t>FGL2651LR35</t>
  </si>
  <si>
    <t>FGL2701M2WF</t>
  </si>
  <si>
    <t>FGL2701M2WK</t>
  </si>
  <si>
    <t>FGL2701M2WM</t>
  </si>
  <si>
    <t>FGL2701M2WR</t>
  </si>
  <si>
    <t>FGL2701M2X9</t>
  </si>
  <si>
    <t>FGL2701M2ZM</t>
  </si>
  <si>
    <t>FGL2701M2ZZ</t>
  </si>
  <si>
    <t>FGL2701M306</t>
  </si>
  <si>
    <t>FGL2701M30A</t>
  </si>
  <si>
    <t>FGL2701M30B</t>
  </si>
  <si>
    <t>FGL2701M30X</t>
  </si>
  <si>
    <t>FGL2701M30Y</t>
  </si>
  <si>
    <t>FGL2701M316</t>
  </si>
  <si>
    <t>FGL2701M318</t>
  </si>
  <si>
    <t>FGL2701M31C</t>
  </si>
  <si>
    <t>FGL2701M31D</t>
  </si>
  <si>
    <t>FGL2701M31E</t>
  </si>
  <si>
    <t>FGL2701M31F</t>
  </si>
  <si>
    <t>FGL2701M31H</t>
  </si>
  <si>
    <t>FGL2701M31K</t>
  </si>
  <si>
    <t>FGL2701M31N</t>
  </si>
  <si>
    <t>FGL2701M31P</t>
  </si>
  <si>
    <t>FGL2701M31R</t>
  </si>
  <si>
    <t>FGL2701M31S</t>
  </si>
  <si>
    <t>FGL2701M31X</t>
  </si>
  <si>
    <t>FGL2701M31Y</t>
  </si>
  <si>
    <t>FGL2701M321</t>
  </si>
  <si>
    <t>FGL2701M322</t>
  </si>
  <si>
    <t>FGL2701M326</t>
  </si>
  <si>
    <t>FGL2701M329</t>
  </si>
  <si>
    <t>FGL2701M32C</t>
  </si>
  <si>
    <t>FGL2701M32E</t>
  </si>
  <si>
    <t>FGL2701M32F</t>
  </si>
  <si>
    <t>FGL2701M32H</t>
  </si>
  <si>
    <t>FGL2701M32J</t>
  </si>
  <si>
    <t>FGL2701M32Q</t>
  </si>
  <si>
    <t>FGL2701M32R</t>
  </si>
  <si>
    <t>FGL2701M32S</t>
  </si>
  <si>
    <t>FGL2701M32U</t>
  </si>
  <si>
    <t>FGL2701M32V</t>
  </si>
  <si>
    <t>FGL2701M32W</t>
  </si>
  <si>
    <t>FGL2701M32X</t>
  </si>
  <si>
    <t>FGL2701M32Y</t>
  </si>
  <si>
    <t>FGL2701M330</t>
  </si>
  <si>
    <t>FGL2701M335</t>
  </si>
  <si>
    <t>FGL2701M338</t>
  </si>
  <si>
    <t>FGL2701M339</t>
  </si>
  <si>
    <t>FGL2701M33D</t>
  </si>
  <si>
    <t>FGL2701M33H</t>
  </si>
  <si>
    <t>FGL2701M33J</t>
  </si>
  <si>
    <t>FGL2701M33P</t>
  </si>
  <si>
    <t>FGL2701M33S</t>
  </si>
  <si>
    <t>FGL2701M33V</t>
  </si>
  <si>
    <t>FGL2701M33Y</t>
  </si>
  <si>
    <t>FGL2701M33Z</t>
  </si>
  <si>
    <t>FGL2701M341</t>
  </si>
  <si>
    <t>FGL2701M342</t>
  </si>
  <si>
    <t>FGL2701M344</t>
  </si>
  <si>
    <t>FGL2701M345</t>
  </si>
  <si>
    <t>FGL2701M347</t>
  </si>
  <si>
    <t>FGL2701M34B</t>
  </si>
  <si>
    <t>FGL2701M34C</t>
  </si>
  <si>
    <t>FGL2701M34D</t>
  </si>
  <si>
    <t>FGL2701M34L</t>
  </si>
  <si>
    <t>FGL2701M34M</t>
  </si>
  <si>
    <t>FGL2701M34R</t>
  </si>
  <si>
    <t>FGL2701M34S</t>
  </si>
  <si>
    <t>FGL2701M34U</t>
  </si>
  <si>
    <t>FGL2701M34X</t>
  </si>
  <si>
    <t>FGL2701M34Y</t>
  </si>
  <si>
    <t>FGL2701M351</t>
  </si>
  <si>
    <t>FGL2701M353</t>
  </si>
  <si>
    <t>FGL2701M354</t>
  </si>
  <si>
    <t>FGL2701M355</t>
  </si>
  <si>
    <t>FGL2701M356</t>
  </si>
  <si>
    <t>FGL2701M357</t>
  </si>
  <si>
    <t>FGL2701M358</t>
  </si>
  <si>
    <t>FGL2701M35D</t>
  </si>
  <si>
    <t>FGL2701M35E</t>
  </si>
  <si>
    <t>FGL2701M35H</t>
  </si>
  <si>
    <t>FGL2701M35M</t>
  </si>
  <si>
    <t>FGL2701M35Q</t>
  </si>
  <si>
    <t>FGL2701M35R</t>
  </si>
  <si>
    <t>FGL2701M35S</t>
  </si>
  <si>
    <t>FGL2701M35V</t>
  </si>
  <si>
    <t>FGL2701M35W</t>
  </si>
  <si>
    <t>FGL2701M35X</t>
  </si>
  <si>
    <t>FGL2701M35Z</t>
  </si>
  <si>
    <t>FGL2701M361</t>
  </si>
  <si>
    <t>FGL2701M362</t>
  </si>
  <si>
    <t>FGL2701M36C</t>
  </si>
  <si>
    <t>FGL2701M36G</t>
  </si>
  <si>
    <t>FGL2701M36J</t>
  </si>
  <si>
    <t>FGL2701M36N</t>
  </si>
  <si>
    <t>FGL2701M36P</t>
  </si>
  <si>
    <t>FGL2701M36S</t>
  </si>
  <si>
    <t>FGL2701M36W</t>
  </si>
  <si>
    <t>FGL2701M36X</t>
  </si>
  <si>
    <t>FGL2701M36Z</t>
  </si>
  <si>
    <t>FGL2701M373</t>
  </si>
  <si>
    <t>FGL2701M375</t>
  </si>
  <si>
    <t>FGL2701M376</t>
  </si>
  <si>
    <t>FGL2701M377</t>
  </si>
  <si>
    <t>FGL2701M37C</t>
  </si>
  <si>
    <t>FGL2701M37F</t>
  </si>
  <si>
    <t>FGL2701M37H</t>
  </si>
  <si>
    <t>FGL2701M37L</t>
  </si>
  <si>
    <t>FGL2701M37M</t>
  </si>
  <si>
    <t>FGL2701M37P</t>
  </si>
  <si>
    <t>FGL2701M37Q</t>
  </si>
  <si>
    <t>FGL2701M37R</t>
  </si>
  <si>
    <t>FGL2701M37S</t>
  </si>
  <si>
    <t>FGL2701M37T</t>
  </si>
  <si>
    <t>FGL2701M37V</t>
  </si>
  <si>
    <t>FGL2701M37X</t>
  </si>
  <si>
    <t>FGL2701M37Y</t>
  </si>
  <si>
    <t>FGL2701M383</t>
  </si>
  <si>
    <t>FGL2701M385</t>
  </si>
  <si>
    <t>FGL2701M388</t>
  </si>
  <si>
    <t>FGL2701M38D</t>
  </si>
  <si>
    <t>FGL2701M38E</t>
  </si>
  <si>
    <t>FGL2701M38G</t>
  </si>
  <si>
    <t>FGL2701M38H</t>
  </si>
  <si>
    <t>FGL2701M38M</t>
  </si>
  <si>
    <t>FGL2701M38P</t>
  </si>
  <si>
    <t>FGL2701M38Q</t>
  </si>
  <si>
    <t>FGL2701M38T</t>
  </si>
  <si>
    <t>FGL2701M38W</t>
  </si>
  <si>
    <t>FGL2701M38Y</t>
  </si>
  <si>
    <t>FGL2701M38Z</t>
  </si>
  <si>
    <t>FGL2701M391</t>
  </si>
  <si>
    <t>FGL2701M392</t>
  </si>
  <si>
    <t>FGL2701M397</t>
  </si>
  <si>
    <t>FGL2701M39R</t>
  </si>
  <si>
    <t>FGL2701M39U</t>
  </si>
  <si>
    <t>FGL2701M39W</t>
  </si>
  <si>
    <t>FGL2701M3A1</t>
  </si>
  <si>
    <t>FGL2701M3A4</t>
  </si>
  <si>
    <t>FGL2701M3A7</t>
  </si>
  <si>
    <t>FGL2701M3A8</t>
  </si>
  <si>
    <t>FGL2701M3AA</t>
  </si>
  <si>
    <t>FGL2701M3AC</t>
  </si>
  <si>
    <t>FGL2701M3AE</t>
  </si>
  <si>
    <t>FGL2701M3AH</t>
  </si>
  <si>
    <t>FGL2701M3AK</t>
  </si>
  <si>
    <t>FGL2701M3AQ</t>
  </si>
  <si>
    <t>FGL2701M3AR</t>
  </si>
  <si>
    <t>FGL2701M3AT</t>
  </si>
  <si>
    <t>FGL2701M3AY</t>
  </si>
  <si>
    <t>FGL2701M3B0</t>
  </si>
  <si>
    <t>FGL2701M3B4</t>
  </si>
  <si>
    <t>FGL2701M3BC</t>
  </si>
  <si>
    <t>FGL2701M3BE</t>
  </si>
  <si>
    <t>FGL2701M3BG</t>
  </si>
  <si>
    <t>FGL2701M3BK</t>
  </si>
  <si>
    <t>FGL2701M3BL</t>
  </si>
  <si>
    <t>FGL2701M3BM</t>
  </si>
  <si>
    <t>FGL2701M3BN</t>
  </si>
  <si>
    <t>FGL2701M3BR</t>
  </si>
  <si>
    <t>FGL2701M3BU</t>
  </si>
  <si>
    <t>FGL2701M3BV</t>
  </si>
  <si>
    <t>FGL2701M3BX</t>
  </si>
  <si>
    <t>FGL2701M3BY</t>
  </si>
  <si>
    <t>FGL2701M3BZ</t>
  </si>
  <si>
    <t>FGL2701M3C2</t>
  </si>
  <si>
    <t>FGL2701M3C5</t>
  </si>
  <si>
    <t>FGL2701M3C8</t>
  </si>
  <si>
    <t>FGL2701M3CB</t>
  </si>
  <si>
    <t>FGL2701M3CC</t>
  </si>
  <si>
    <t>FGL2701M3CE</t>
  </si>
  <si>
    <t>FGL2701M3CH</t>
  </si>
  <si>
    <t>FGL2701M3CJ</t>
  </si>
  <si>
    <t>FGL2701M3CM</t>
  </si>
  <si>
    <t>FGL2701M3CT</t>
  </si>
  <si>
    <t>FGL2701M3D0</t>
  </si>
  <si>
    <t>FGL2701M3D1</t>
  </si>
  <si>
    <t>FGL2701M3D3</t>
  </si>
  <si>
    <t>FGL2701M3D4</t>
  </si>
  <si>
    <t>FGL2701M3D6</t>
  </si>
  <si>
    <t>FGL2701M3D9</t>
  </si>
  <si>
    <t>FGL2701M3DG</t>
  </si>
  <si>
    <t>FGL2701M3DH</t>
  </si>
  <si>
    <t>FGL2701M3DJ</t>
  </si>
  <si>
    <t>FGL2701M3DM</t>
  </si>
  <si>
    <t>FGL2701M3DP</t>
  </si>
  <si>
    <t>FGL2701M3DV</t>
  </si>
  <si>
    <t>FGL2701M3DX</t>
  </si>
  <si>
    <t>FGL2701M3DY</t>
  </si>
  <si>
    <t>FGL2701M3E1</t>
  </si>
  <si>
    <t>FGL2701M3E3</t>
  </si>
  <si>
    <t>FGL2701M3E4</t>
  </si>
  <si>
    <t>FGL2701M3E5</t>
  </si>
  <si>
    <t>FGL2701M3E6</t>
  </si>
  <si>
    <t>FGL2701M3E7</t>
  </si>
  <si>
    <t>FGL2701M3E9</t>
  </si>
  <si>
    <t>FGL2701M3EC</t>
  </si>
  <si>
    <t>FGL2701M3EE</t>
  </si>
  <si>
    <t>FGL2701M3EG</t>
  </si>
  <si>
    <t>FGL2701M3EH</t>
  </si>
  <si>
    <t>FGL2701M3EK</t>
  </si>
  <si>
    <t>FGL2701M3ES</t>
  </si>
  <si>
    <t>FGL2701M3EW</t>
  </si>
  <si>
    <t>FGL2701M3EZ</t>
  </si>
  <si>
    <t>FGL2701M3F0</t>
  </si>
  <si>
    <t>FGL2701M3F5</t>
  </si>
  <si>
    <t>FGL2701M3F6</t>
  </si>
  <si>
    <t>FGL2701M3FA</t>
  </si>
  <si>
    <t>FGL2701M3FD</t>
  </si>
  <si>
    <t>FGL2701M3FE</t>
  </si>
  <si>
    <t>FGL2701M3FK</t>
  </si>
  <si>
    <t>FGL2701M3FM</t>
  </si>
  <si>
    <t>FGL2701M3FP</t>
  </si>
  <si>
    <t>FGL2701M3FR</t>
  </si>
  <si>
    <t>FGL2701M3FS</t>
  </si>
  <si>
    <t>FGL2701M3FW</t>
  </si>
  <si>
    <t>FGL2701M3FZ</t>
  </si>
  <si>
    <t>FGL2701M3G1</t>
  </si>
  <si>
    <t>FGL2701M3G3</t>
  </si>
  <si>
    <t>FGL2701M3G5</t>
  </si>
  <si>
    <t>FGL2701M3G6</t>
  </si>
  <si>
    <t>FGL2701M3G7</t>
  </si>
  <si>
    <t>FGL2701M3G8</t>
  </si>
  <si>
    <t>FGL2701M3G9</t>
  </si>
  <si>
    <t>FGL2701M3GA</t>
  </si>
  <si>
    <t>FGL2701M3GB</t>
  </si>
  <si>
    <t>FGL2701M3GC</t>
  </si>
  <si>
    <t>FGL2701M3GD</t>
  </si>
  <si>
    <t>FGL2701M3GJ</t>
  </si>
  <si>
    <t>FGL2701M3GM</t>
  </si>
  <si>
    <t>FGL2701M3GS</t>
  </si>
  <si>
    <t>FGL2701M3GT</t>
  </si>
  <si>
    <t>FGL2701M3GV</t>
  </si>
  <si>
    <t>FGL2701M3H5</t>
  </si>
  <si>
    <t>FGL2701M3H7</t>
  </si>
  <si>
    <t>FGL2701M3HA</t>
  </si>
  <si>
    <t>FGL2701M3HC</t>
  </si>
  <si>
    <t>FGL2701M3HF</t>
  </si>
  <si>
    <t>FGL2701M3HH</t>
  </si>
  <si>
    <t>FGL2701M3HJ</t>
  </si>
  <si>
    <t>FGL2701M3HQ</t>
  </si>
  <si>
    <t>FGL2701M3HS</t>
  </si>
  <si>
    <t>FGL2701M3HU</t>
  </si>
  <si>
    <t>FGL2701M3HY</t>
  </si>
  <si>
    <t>FGL2701M3HZ</t>
  </si>
  <si>
    <t>FGL2701M3J1</t>
  </si>
  <si>
    <t>FGL2701M3J2</t>
  </si>
  <si>
    <t>FGL2701M3J4</t>
  </si>
  <si>
    <t>FGL2701M3J5</t>
  </si>
  <si>
    <t>FGL2701M3J8</t>
  </si>
  <si>
    <t>FGL2701M3JA</t>
  </si>
  <si>
    <t>FGL2701M3JC</t>
  </si>
  <si>
    <t>FGL2701M3JD</t>
  </si>
  <si>
    <t>FGL2701M3JK</t>
  </si>
  <si>
    <t>FGL2701M3JR</t>
  </si>
  <si>
    <t>FGL2701M3K2</t>
  </si>
  <si>
    <t>FGL2701M3K3</t>
  </si>
  <si>
    <t>FGL2701M3K5</t>
  </si>
  <si>
    <t>FGL2701M3K6</t>
  </si>
  <si>
    <t>FGL2701M3KB</t>
  </si>
  <si>
    <t>FGL2701M3KC</t>
  </si>
  <si>
    <t>FGL2701M3KD</t>
  </si>
  <si>
    <t>FGL2701M3KE</t>
  </si>
  <si>
    <t>FGL2701M3KN</t>
  </si>
  <si>
    <t>FGL2701M3KS</t>
  </si>
  <si>
    <t>FGL2701M3KT</t>
  </si>
  <si>
    <t>FGL2701M3KX</t>
  </si>
  <si>
    <t>FGL2701M3KY</t>
  </si>
  <si>
    <t>FGL2701M3L4</t>
  </si>
  <si>
    <t>FGL2701M3L5</t>
  </si>
  <si>
    <t>FGL2701M3L8</t>
  </si>
  <si>
    <t>FGL2701M3LC</t>
  </si>
  <si>
    <t>FGL2701M3LD</t>
  </si>
  <si>
    <t>FGL2701M3LF</t>
  </si>
  <si>
    <t>FGL2701M3LK</t>
  </si>
  <si>
    <t>FGL2701M3LL</t>
  </si>
  <si>
    <t>FGL2701M3LM</t>
  </si>
  <si>
    <t>FGL2701M3LP</t>
  </si>
  <si>
    <t>FGL2701M3LR</t>
  </si>
  <si>
    <t>FGL2701M3LT</t>
  </si>
  <si>
    <t>FGL2701M3LW</t>
  </si>
  <si>
    <t>FGL2701M3LX</t>
  </si>
  <si>
    <t>FGL2701M3M0</t>
  </si>
  <si>
    <t>FGL2701M3M1</t>
  </si>
  <si>
    <t>FGL2701M3M3</t>
  </si>
  <si>
    <t>FGL2701M3M4</t>
  </si>
  <si>
    <t>FGL2701M3M6</t>
  </si>
  <si>
    <t>FGL2701M3M8</t>
  </si>
  <si>
    <t>FGL2701M3MA</t>
  </si>
  <si>
    <t>FGL2701M3ME</t>
  </si>
  <si>
    <t>FGL2701M3MF</t>
  </si>
  <si>
    <t>FGL2701M3MK</t>
  </si>
  <si>
    <t>FGL2701M3ML</t>
  </si>
  <si>
    <t>FGL2701M3MN</t>
  </si>
  <si>
    <t>FGL2701M3MP</t>
  </si>
  <si>
    <t>FGL2701M3MR</t>
  </si>
  <si>
    <t>FGL2701M3MT</t>
  </si>
  <si>
    <t>FGL2701M3MV</t>
  </si>
  <si>
    <t>FGL2701M3MW</t>
  </si>
  <si>
    <t>FGL2701M3MX</t>
  </si>
  <si>
    <t>FGL2701M3MZ</t>
  </si>
  <si>
    <t>FGL2701M3N2</t>
  </si>
  <si>
    <t>FGL2701M3N3</t>
  </si>
  <si>
    <t>FGL2701M3N6</t>
  </si>
  <si>
    <t>FGL2701M3N7</t>
  </si>
  <si>
    <t>FGL2701M3N8</t>
  </si>
  <si>
    <t>FGL2701M3N9</t>
  </si>
  <si>
    <t>FGL2701M3NA</t>
  </si>
  <si>
    <t>FGL2701M3ND</t>
  </si>
  <si>
    <t>FGL2701M3NE</t>
  </si>
  <si>
    <t>FGL2701M3NF</t>
  </si>
  <si>
    <t>FGL2701M3NG</t>
  </si>
  <si>
    <t>FGL2701M3NK</t>
  </si>
  <si>
    <t>FGL2701M3NL</t>
  </si>
  <si>
    <t>FGL2701M3NN</t>
  </si>
  <si>
    <t>FGL2701M3NR</t>
  </si>
  <si>
    <t>FGL2701M3NS</t>
  </si>
  <si>
    <t>FGL2701M3NV</t>
  </si>
  <si>
    <t>FGL2701M3NY</t>
  </si>
  <si>
    <t>FGL2701M3P0</t>
  </si>
  <si>
    <t>FGL2701M3P1</t>
  </si>
  <si>
    <t>FGL2701M3P2</t>
  </si>
  <si>
    <t>FGL2701M3P4</t>
  </si>
  <si>
    <t>FGL2701M3P5</t>
  </si>
  <si>
    <t>FGL2701M3P9</t>
  </si>
  <si>
    <t>FGL2701M3PG</t>
  </si>
  <si>
    <t>FGL2701M3PK</t>
  </si>
  <si>
    <t>FGL2701M3PL</t>
  </si>
  <si>
    <t>FGL2701M3PP</t>
  </si>
  <si>
    <t>FGL2701M3PR</t>
  </si>
  <si>
    <t>FGL2701M3PT</t>
  </si>
  <si>
    <t>FGL2701M3PU</t>
  </si>
  <si>
    <t>FGL2701M3PV</t>
  </si>
  <si>
    <t>FGL2701M3PW</t>
  </si>
  <si>
    <t>FGL2701M3Q0</t>
  </si>
  <si>
    <t>FGL2701M3Q2</t>
  </si>
  <si>
    <t>FGL2701M3Q3</t>
  </si>
  <si>
    <t>FGL2701M3Q4</t>
  </si>
  <si>
    <t>FGL2701M3Q5</t>
  </si>
  <si>
    <t>FGL2701M3Q8</t>
  </si>
  <si>
    <t>FGL2701M3QD</t>
  </si>
  <si>
    <t>FGL2701M3QT</t>
  </si>
  <si>
    <t>FGL2701M3QW</t>
  </si>
  <si>
    <t>FGL2701M3QX</t>
  </si>
  <si>
    <t>FGL2701M3QY</t>
  </si>
  <si>
    <t>FGL2701M3R0</t>
  </si>
  <si>
    <t>FGL2701M3R3</t>
  </si>
  <si>
    <t>FGL2701M3R4</t>
  </si>
  <si>
    <t>FGL2701M3R5</t>
  </si>
  <si>
    <t>FGL2701M3R6</t>
  </si>
  <si>
    <t>FGL2701M3R7</t>
  </si>
  <si>
    <t>FGL2701M3RB</t>
  </si>
  <si>
    <t>FGL2701M3RE</t>
  </si>
  <si>
    <t>FGL2701M3RF</t>
  </si>
  <si>
    <t>FGL2701M3RL</t>
  </si>
  <si>
    <t>FGL2701M3RN</t>
  </si>
  <si>
    <t>FGL2701M3RP</t>
  </si>
  <si>
    <t>FGL2701M3RQ</t>
  </si>
  <si>
    <t>FGL2701M3RR</t>
  </si>
  <si>
    <t>FGL2701M3RT</t>
  </si>
  <si>
    <t>FGL2701M3RZ</t>
  </si>
  <si>
    <t>FGL2701M3S1</t>
  </si>
  <si>
    <t>FGL2701M3S3</t>
  </si>
  <si>
    <t>FGL2701M3S4</t>
  </si>
  <si>
    <t>FGL2701M3S5</t>
  </si>
  <si>
    <t>FGL2701M3S6</t>
  </si>
  <si>
    <t>FGL2701M3S7</t>
  </si>
  <si>
    <t>FGL2701M3SA</t>
  </si>
  <si>
    <t>FGL2701M3SB</t>
  </si>
  <si>
    <t>FGL2701M3SD</t>
  </si>
  <si>
    <t>FGL2701M3SK</t>
  </si>
  <si>
    <t>FGL2701M3SM</t>
  </si>
  <si>
    <t>FGL2701M3SP</t>
  </si>
  <si>
    <t>FGL2701M3ST</t>
  </si>
  <si>
    <t>FGL2701M3SW</t>
  </si>
  <si>
    <t>FGL2701M3SX</t>
  </si>
  <si>
    <t>FGL2701M3T0</t>
  </si>
  <si>
    <t>FGL2701M3T2</t>
  </si>
  <si>
    <t>FGL2701M3T3</t>
  </si>
  <si>
    <t>FGL2701M3T4</t>
  </si>
  <si>
    <t>FGL2701M3T5</t>
  </si>
  <si>
    <t>FGL2701M3T6</t>
  </si>
  <si>
    <t>FGL2701M3T8</t>
  </si>
  <si>
    <t>FGL2701M3TA</t>
  </si>
  <si>
    <t>FGL2701M3TC</t>
  </si>
  <si>
    <t>FGL2701M3TD</t>
  </si>
  <si>
    <t>FGL2701M3TE</t>
  </si>
  <si>
    <t>FGL2701M3TF</t>
  </si>
  <si>
    <t>FGL2701M3TJ</t>
  </si>
  <si>
    <t>FGL2701M3TK</t>
  </si>
  <si>
    <t>FGL2701M3TL</t>
  </si>
  <si>
    <t>FGL2701M3TM</t>
  </si>
  <si>
    <t>FGL2701M3TP</t>
  </si>
  <si>
    <t>FGL2701M3TS</t>
  </si>
  <si>
    <t>FGL2701M3TX</t>
  </si>
  <si>
    <t>FGL2701M3TY</t>
  </si>
  <si>
    <t>FGL2701M3U3</t>
  </si>
  <si>
    <t>FGL2701M3U5</t>
  </si>
  <si>
    <t>FGL2701M3U6</t>
  </si>
  <si>
    <t>FGL2701M3U7</t>
  </si>
  <si>
    <t>FGL2701M3U9</t>
  </si>
  <si>
    <t>FGL2701M3UD</t>
  </si>
  <si>
    <t>FGL2701M3UG</t>
  </si>
  <si>
    <t>FGL2701M3UJ</t>
  </si>
  <si>
    <t>FGL2701M3UK</t>
  </si>
  <si>
    <t>FGL2701M3UL</t>
  </si>
  <si>
    <t>FGL2701M3UM</t>
  </si>
  <si>
    <t>FGL2701M3UN</t>
  </si>
  <si>
    <t>FGL2701M3UP</t>
  </si>
  <si>
    <t>FGL2701M3UR</t>
  </si>
  <si>
    <t>FGL2701M3US</t>
  </si>
  <si>
    <t>FGL2701M3UT</t>
  </si>
  <si>
    <t>FGL2701M3UU</t>
  </si>
  <si>
    <t>FGL2701M3UV</t>
  </si>
  <si>
    <t>FGL2701M3UX</t>
  </si>
  <si>
    <t>FGL2701M3UY</t>
  </si>
  <si>
    <t>FGL2701M3UZ</t>
  </si>
  <si>
    <t>FGL2701M3V0</t>
  </si>
  <si>
    <t>FGL2701M3V1</t>
  </si>
  <si>
    <t>FGL2701M3V3</t>
  </si>
  <si>
    <t>FGL2701M3V4</t>
  </si>
  <si>
    <t>FGL2701M3V5</t>
  </si>
  <si>
    <t>FGL2701M3V6</t>
  </si>
  <si>
    <t>FGL2701M3V7</t>
  </si>
  <si>
    <t>FGL2701M3V8</t>
  </si>
  <si>
    <t>FGL2701M3V9</t>
  </si>
  <si>
    <t>FGL2701M3VA</t>
  </si>
  <si>
    <t>FGL2701M3VB</t>
  </si>
  <si>
    <t>FGL2701M3VD</t>
  </si>
  <si>
    <t>FGL2701M3VG</t>
  </si>
  <si>
    <t>FGL2701M3VL</t>
  </si>
  <si>
    <t>FGL2701M3VR</t>
  </si>
  <si>
    <t>FGL2701M3VT</t>
  </si>
  <si>
    <t>FGL2701M3VV</t>
  </si>
  <si>
    <t>FGL2701M3VW</t>
  </si>
  <si>
    <t>FGL2701M3VX</t>
  </si>
  <si>
    <t>FGL2701M3VY</t>
  </si>
  <si>
    <t>FGL2701M3W0</t>
  </si>
  <si>
    <t>FGL2701M3W2</t>
  </si>
  <si>
    <t>FGL2701M3W3</t>
  </si>
  <si>
    <t>FGL2701M3W4</t>
  </si>
  <si>
    <t>FGL2701M3W6</t>
  </si>
  <si>
    <t>FGL2701M3W7</t>
  </si>
  <si>
    <t>FGL2701M3WA</t>
  </si>
  <si>
    <t>FGL2701M3WC</t>
  </si>
  <si>
    <t>FGL2701M3WE</t>
  </si>
  <si>
    <t>FGL2701M3WJ</t>
  </si>
  <si>
    <t>FGL2701M3WK</t>
  </si>
  <si>
    <t>FGL2701M3WL</t>
  </si>
  <si>
    <t>FGL2701M3WM</t>
  </si>
  <si>
    <t>FGL2701M3WP</t>
  </si>
  <si>
    <t>FGL2701M3WQ</t>
  </si>
  <si>
    <t>FGL2701M3WR</t>
  </si>
  <si>
    <t>FGL2701M3WS</t>
  </si>
  <si>
    <t>FGL2701M3WT</t>
  </si>
  <si>
    <t>FGL2701M3WU</t>
  </si>
  <si>
    <t>FGL2701M3WV</t>
  </si>
  <si>
    <t>FGL2701M3WW</t>
  </si>
  <si>
    <t>FGL2701M3WY</t>
  </si>
  <si>
    <t>FGL2701M3WZ</t>
  </si>
  <si>
    <t>FGL2701M3X5</t>
  </si>
  <si>
    <t>FGL2701M3X6</t>
  </si>
  <si>
    <t>FGL2701M3X7</t>
  </si>
  <si>
    <t>FGL2701M3X8</t>
  </si>
  <si>
    <t>FGL2701M3XA</t>
  </si>
  <si>
    <t>FGL2701M3XB</t>
  </si>
  <si>
    <t>FGL2701M3XC</t>
  </si>
  <si>
    <t>FGL2701M3XD</t>
  </si>
  <si>
    <t>FGL2701M3XE</t>
  </si>
  <si>
    <t>FGL2701M3XG</t>
  </si>
  <si>
    <t>FGL2701M3XN</t>
  </si>
  <si>
    <t>FGL2701M3XS</t>
  </si>
  <si>
    <t>FGL2701M3XT</t>
  </si>
  <si>
    <t>FGL2701M3XX</t>
  </si>
  <si>
    <t>FGL2701M3XY</t>
  </si>
  <si>
    <t>FGL2701M3XZ</t>
  </si>
  <si>
    <t>FGL2701M3Y1</t>
  </si>
  <si>
    <t>FGL2701M3Y4</t>
  </si>
  <si>
    <t>FGL2701M3Y5</t>
  </si>
  <si>
    <t>FGL2701M3Y7</t>
  </si>
  <si>
    <t>FGL2701M3Y8</t>
  </si>
  <si>
    <t>FGL2701M3Y9</t>
  </si>
  <si>
    <t>FGL2701M3YA</t>
  </si>
  <si>
    <t>FGL2701M3YD</t>
  </si>
  <si>
    <t>FGL2701M3YE</t>
  </si>
  <si>
    <t>FGL2701M3YG</t>
  </si>
  <si>
    <t>FGL2701M3YH</t>
  </si>
  <si>
    <t>FGL2701M3YJ</t>
  </si>
  <si>
    <t>FGL2701M3YK</t>
  </si>
  <si>
    <t>FGL2701M3YN</t>
  </si>
  <si>
    <t>FGL2701M3YQ</t>
  </si>
  <si>
    <t>FGL2701M3YR</t>
  </si>
  <si>
    <t>FGL2701M3YS</t>
  </si>
  <si>
    <t>FGL2701M3YT</t>
  </si>
  <si>
    <t>FGL2701M3YV</t>
  </si>
  <si>
    <t>FGL2701M3YW</t>
  </si>
  <si>
    <t>FGL2701M3YX</t>
  </si>
  <si>
    <t>FGL2701M3YZ</t>
  </si>
  <si>
    <t>FGL2701M3Z0</t>
  </si>
  <si>
    <t>FGL2701M3Z2</t>
  </si>
  <si>
    <t>FGL2701M3Z4</t>
  </si>
  <si>
    <t>FGL2701M3Z5</t>
  </si>
  <si>
    <t>FGL2701M3Z7</t>
  </si>
  <si>
    <t>FGL2701M3Z8</t>
  </si>
  <si>
    <t>FGL2701M3ZC</t>
  </si>
  <si>
    <t>FGL2701M3ZD</t>
  </si>
  <si>
    <t>FGL2701M3ZG</t>
  </si>
  <si>
    <t>FGL2701M3ZL</t>
  </si>
  <si>
    <t>FGL2701M3ZM</t>
  </si>
  <si>
    <t>FGL2701M3ZN</t>
  </si>
  <si>
    <t>FGL2701M3ZP</t>
  </si>
  <si>
    <t>FGL2701M3ZQ</t>
  </si>
  <si>
    <t>FGL2701M3ZS</t>
  </si>
  <si>
    <t>FGL2701M3ZU</t>
  </si>
  <si>
    <t>FGL2701M40A</t>
  </si>
  <si>
    <t>FGL2701M40C</t>
  </si>
  <si>
    <t>FGL2701M40D</t>
  </si>
  <si>
    <t>FGL2701M40E</t>
  </si>
  <si>
    <t>FGL2701M40F</t>
  </si>
  <si>
    <t>FGL2701M40H</t>
  </si>
  <si>
    <t>FGL2701M40K</t>
  </si>
  <si>
    <t>FGL2701M40L</t>
  </si>
  <si>
    <t>FGL2701M40M</t>
  </si>
  <si>
    <t>FGL2701M40N</t>
  </si>
  <si>
    <t>FGL2701M40Q</t>
  </si>
  <si>
    <t>FGL2701M40R</t>
  </si>
  <si>
    <t>FGL2701M40S</t>
  </si>
  <si>
    <t>FGL2701M40T</t>
  </si>
  <si>
    <t>FGL2701M40V</t>
  </si>
  <si>
    <t>FGL2701M40Y</t>
  </si>
  <si>
    <t>FGL2701M410</t>
  </si>
  <si>
    <t>FGL2701M411</t>
  </si>
  <si>
    <t>FGL2701M413</t>
  </si>
  <si>
    <t>FGL2701M415</t>
  </si>
  <si>
    <t>FGL2701M416</t>
  </si>
  <si>
    <t>FGL2701M417</t>
  </si>
  <si>
    <t>FGL2701M418</t>
  </si>
  <si>
    <t>FGL2701M41B</t>
  </si>
  <si>
    <t>FGL2701M41D</t>
  </si>
  <si>
    <t>FGL2701M41F</t>
  </si>
  <si>
    <t>FGL2701M41G</t>
  </si>
  <si>
    <t>FGL2701M41J</t>
  </si>
  <si>
    <t>FGL2701M41L</t>
  </si>
  <si>
    <t>FGL2701M41P</t>
  </si>
  <si>
    <t>FGL2701M41S</t>
  </si>
  <si>
    <t>FGL2701M41X</t>
  </si>
  <si>
    <t>FGL2701M41Y</t>
  </si>
  <si>
    <t>FGL2701M420</t>
  </si>
  <si>
    <t>FGL2701M426</t>
  </si>
  <si>
    <t>FGL2701M42E</t>
  </si>
  <si>
    <t>FGL2701M42F</t>
  </si>
  <si>
    <t>FGL2701M42G</t>
  </si>
  <si>
    <t>FGL2701M42H</t>
  </si>
  <si>
    <t>FGL2701M42J</t>
  </si>
  <si>
    <t>FGL2701M42L</t>
  </si>
  <si>
    <t>FGL2701M42M</t>
  </si>
  <si>
    <t>FGL2701M42P</t>
  </si>
  <si>
    <t>FGL2701M42R</t>
  </si>
  <si>
    <t>FGL2701M42T</t>
  </si>
  <si>
    <t>FGL2701M42V</t>
  </si>
  <si>
    <t>FGL2701M42W</t>
  </si>
  <si>
    <t>FGL2701M42X</t>
  </si>
  <si>
    <t>FGL2701M430</t>
  </si>
  <si>
    <t>FGL2701M431</t>
  </si>
  <si>
    <t>FGL2701M433</t>
  </si>
  <si>
    <t>FGL2701M434</t>
  </si>
  <si>
    <t>FGL2701M438</t>
  </si>
  <si>
    <t>FGL2701M43A</t>
  </si>
  <si>
    <t>FGL2701M43C</t>
  </si>
  <si>
    <t>FGL2701M43D</t>
  </si>
  <si>
    <t>FGL2701M43E</t>
  </si>
  <si>
    <t>FGL2701M43F</t>
  </si>
  <si>
    <t>FGL2701M43G</t>
  </si>
  <si>
    <t>FGL2701M43J</t>
  </si>
  <si>
    <t>FGL2701M43L</t>
  </si>
  <si>
    <t>FGL2701M43P</t>
  </si>
  <si>
    <t>FGL2701M43Q</t>
  </si>
  <si>
    <t>FGL2701M43W</t>
  </si>
  <si>
    <t>FGL2701M43Z</t>
  </si>
  <si>
    <t>FGL2701M442</t>
  </si>
  <si>
    <t>FGL2701M443</t>
  </si>
  <si>
    <t>FGL2701M444</t>
  </si>
  <si>
    <t>FGL2701M44A</t>
  </si>
  <si>
    <t>FGL2701M44C</t>
  </si>
  <si>
    <t>FGL2701M44F</t>
  </si>
  <si>
    <t>FGL2701M44G</t>
  </si>
  <si>
    <t>FGL2701M44J</t>
  </si>
  <si>
    <t>FGL2701M44M</t>
  </si>
  <si>
    <t>FGL2701M44P</t>
  </si>
  <si>
    <t>FGL2701M44Q</t>
  </si>
  <si>
    <t>FGL2701M44R</t>
  </si>
  <si>
    <t>FGL2701M44S</t>
  </si>
  <si>
    <t>FGL2701M44U</t>
  </si>
  <si>
    <t>FGL2701M44W</t>
  </si>
  <si>
    <t>FGL2701M44X</t>
  </si>
  <si>
    <t>FGL2701M455</t>
  </si>
  <si>
    <t>FGL2701M457</t>
  </si>
  <si>
    <t>FGL2701M458</t>
  </si>
  <si>
    <t>FGL2701M459</t>
  </si>
  <si>
    <t>FGL2701M45C</t>
  </si>
  <si>
    <t>FGL2701M45D</t>
  </si>
  <si>
    <t>FGL2701M45G</t>
  </si>
  <si>
    <t>FGL2701M45S</t>
  </si>
  <si>
    <t>FGL2701M45U</t>
  </si>
  <si>
    <t>FGL2701M45V</t>
  </si>
  <si>
    <t>FGL2701M45Y</t>
  </si>
  <si>
    <t>FGL2701M460</t>
  </si>
  <si>
    <t>FGL2701M461</t>
  </si>
  <si>
    <t>FGL2701M462</t>
  </si>
  <si>
    <t>FGL2701M463</t>
  </si>
  <si>
    <t>FGL2701M466</t>
  </si>
  <si>
    <t>FGL2701M467</t>
  </si>
  <si>
    <t>FGL2701M468</t>
  </si>
  <si>
    <t>FGL2701M46C</t>
  </si>
  <si>
    <t>FGL2701M46D</t>
  </si>
  <si>
    <t>FGL2701M46F</t>
  </si>
  <si>
    <t>FGL2701M46H</t>
  </si>
  <si>
    <t>FGL2701M46L</t>
  </si>
  <si>
    <t>FGL2701M46M</t>
  </si>
  <si>
    <t>FGL2701M46Q</t>
  </si>
  <si>
    <t>FGL2701M46S</t>
  </si>
  <si>
    <t>FGL2701M46T</t>
  </si>
  <si>
    <t>FGL2701M46V</t>
  </si>
  <si>
    <t>FGL2701M46X</t>
  </si>
  <si>
    <t>FGL2701M46Y</t>
  </si>
  <si>
    <t>FGL2701M472</t>
  </si>
  <si>
    <t>FGL2701M473</t>
  </si>
  <si>
    <t>FGL2701M474</t>
  </si>
  <si>
    <t>FGL2701M476</t>
  </si>
  <si>
    <t>FGL2701M477</t>
  </si>
  <si>
    <t>FGL2701M478</t>
  </si>
  <si>
    <t>FGL2701M479</t>
  </si>
  <si>
    <t>FGL2701M47A</t>
  </si>
  <si>
    <t>FGL2701M47E</t>
  </si>
  <si>
    <t>FGL2701M47F</t>
  </si>
  <si>
    <t>FGL2701M47H</t>
  </si>
  <si>
    <t>FGL2701M47J</t>
  </si>
  <si>
    <t>FGL2701M47K</t>
  </si>
  <si>
    <t>FGL2701M47M</t>
  </si>
  <si>
    <t>FGL2701M47N</t>
  </si>
  <si>
    <t>FGL2701M47T</t>
  </si>
  <si>
    <t>FGL2701M47U</t>
  </si>
  <si>
    <t>FGL2701M47W</t>
  </si>
  <si>
    <t>FGL2701M47Z</t>
  </si>
  <si>
    <t>FGL2701M480</t>
  </si>
  <si>
    <t>FGL2701M484</t>
  </si>
  <si>
    <t>FGL2701M486</t>
  </si>
  <si>
    <t>FGL2701M488</t>
  </si>
  <si>
    <t>FGL2701M48B</t>
  </si>
  <si>
    <t>FGL2701M48D</t>
  </si>
  <si>
    <t>FGL2701M48G</t>
  </si>
  <si>
    <t>FGL2701M48K</t>
  </si>
  <si>
    <t>FGL2701M48Q</t>
  </si>
  <si>
    <t>FGL2701M48S</t>
  </si>
  <si>
    <t>FGL2701M494</t>
  </si>
  <si>
    <t>FGL2701M498</t>
  </si>
  <si>
    <t>FGL2701M49C</t>
  </si>
  <si>
    <t>FGL2701M49D</t>
  </si>
  <si>
    <t>FGL2701M49M</t>
  </si>
  <si>
    <t>FGL2701M49N</t>
  </si>
  <si>
    <t>FGL2701M49R</t>
  </si>
  <si>
    <t>FGL2701M49W</t>
  </si>
  <si>
    <t>FGL2701M49X</t>
  </si>
  <si>
    <t>FGL2701M49Y</t>
  </si>
  <si>
    <t>FGL2701M4A3</t>
  </si>
  <si>
    <t>FGL2701M4A4</t>
  </si>
  <si>
    <t>FGL2701M4A7</t>
  </si>
  <si>
    <t>FGL2701M4A8</t>
  </si>
  <si>
    <t>FGL2701M4AL</t>
  </si>
  <si>
    <t>FGL2701M4AM</t>
  </si>
  <si>
    <t>FGL2701M4AP</t>
  </si>
  <si>
    <t>FGL2701M4AQ</t>
  </si>
  <si>
    <t>FGL2701M4AS</t>
  </si>
  <si>
    <t>FGL2701M4AW</t>
  </si>
  <si>
    <t>FGL2701M4AX</t>
  </si>
  <si>
    <t>FGL2701M4AZ</t>
  </si>
  <si>
    <t>FGL2701M4B0</t>
  </si>
  <si>
    <t>FGL2701M4B6</t>
  </si>
  <si>
    <t>FGL2701M4B7</t>
  </si>
  <si>
    <t>FGL2701M4BC</t>
  </si>
  <si>
    <t>FGL2701M4BF</t>
  </si>
  <si>
    <t>FGL2701M4BG</t>
  </si>
  <si>
    <t>FGL2701M4BK</t>
  </si>
  <si>
    <t>FGL2701M4BP</t>
  </si>
  <si>
    <t>FGL2701M4BS</t>
  </si>
  <si>
    <t>FGL2701M4BV</t>
  </si>
  <si>
    <t>FGL2701M4C8</t>
  </si>
  <si>
    <t>FGL2701M4C9</t>
  </si>
  <si>
    <t>FGL2701M4CC</t>
  </si>
  <si>
    <t>FGL2701M4CE</t>
  </si>
  <si>
    <t>FGL2701M4CF</t>
  </si>
  <si>
    <t>FGL2701M4CG</t>
  </si>
  <si>
    <t>FGL2701M4CK</t>
  </si>
  <si>
    <t>FGL2701M4CM</t>
  </si>
  <si>
    <t>FGL2701M4CR</t>
  </si>
  <si>
    <t>FGL2701M4CV</t>
  </si>
  <si>
    <t>FGL2701M4CY</t>
  </si>
  <si>
    <t>FGL2701M4D1</t>
  </si>
  <si>
    <t>FGL2701M4D2</t>
  </si>
  <si>
    <t>FGL2701M4D7</t>
  </si>
  <si>
    <t>FGL2701M4DA</t>
  </si>
  <si>
    <t>FGL2701M4DC</t>
  </si>
  <si>
    <t>FGL2701M4DD</t>
  </si>
  <si>
    <t>FGL2701M4DF</t>
  </si>
  <si>
    <t>FGL2701M4DH</t>
  </si>
  <si>
    <t>FGL2701M4DJ</t>
  </si>
  <si>
    <t>FGL2701M4DM</t>
  </si>
  <si>
    <t>FGL2701M4DP</t>
  </si>
  <si>
    <t>FGL2701M4DQ</t>
  </si>
  <si>
    <t>FGL2701M4DS</t>
  </si>
  <si>
    <t>FGL2701M4DW</t>
  </si>
  <si>
    <t>FGL2701M4DY</t>
  </si>
  <si>
    <t>FGL2701M4DZ</t>
  </si>
  <si>
    <t>FGL2701M4E2</t>
  </si>
  <si>
    <t>FGL2701M4E6</t>
  </si>
  <si>
    <t>FGL2701M4EA</t>
  </si>
  <si>
    <t>FGL2701M4EB</t>
  </si>
  <si>
    <t>FGL2701M4EG</t>
  </si>
  <si>
    <t>FGL2701M4EJ</t>
  </si>
  <si>
    <t>FGL2701M4EK</t>
  </si>
  <si>
    <t>FGL2701M4EN</t>
  </si>
  <si>
    <t>FGL2701M4ES</t>
  </si>
  <si>
    <t>FGL2701M4EU</t>
  </si>
  <si>
    <t>FGL2701M4EY</t>
  </si>
  <si>
    <t>FGL2701M4F6</t>
  </si>
  <si>
    <t>FGL2701M4FA</t>
  </si>
  <si>
    <t>FGL2701M4FC</t>
  </si>
  <si>
    <t>FGL2701M4FF</t>
  </si>
  <si>
    <t>FGL2701M4FK</t>
  </si>
  <si>
    <t>FGL2701M4FM</t>
  </si>
  <si>
    <t>FGL2701M4FR</t>
  </si>
  <si>
    <t>FGL2701M4FZ</t>
  </si>
  <si>
    <t>FGL2701M4G2</t>
  </si>
  <si>
    <t>FGL2701M4G6</t>
  </si>
  <si>
    <t>FGL2701M4GB</t>
  </si>
  <si>
    <t>FGL2701M4GC</t>
  </si>
  <si>
    <t>FGL2701M4GD</t>
  </si>
  <si>
    <t>FGL2701M4GF</t>
  </si>
  <si>
    <t>FGL2701M4GG</t>
  </si>
  <si>
    <t>FGL2701M4GJ</t>
  </si>
  <si>
    <t>FGL2701M4GL</t>
  </si>
  <si>
    <t>FGL2701M4GP</t>
  </si>
  <si>
    <t>FGL2701M4GQ</t>
  </si>
  <si>
    <t>FGL2701M4GT</t>
  </si>
  <si>
    <t>FGL2701M4GV</t>
  </si>
  <si>
    <t>FGL2701M4GW</t>
  </si>
  <si>
    <t>FGL2701M4GX</t>
  </si>
  <si>
    <t>FGL2701M4H0</t>
  </si>
  <si>
    <t>FGL2701M4H1</t>
  </si>
  <si>
    <t>FGL2701M4H5</t>
  </si>
  <si>
    <t>FGL2701M4H6</t>
  </si>
  <si>
    <t>FGL2701M4H9</t>
  </si>
  <si>
    <t>FGL2701M4HA</t>
  </si>
  <si>
    <t>FGL2701M4HC</t>
  </si>
  <si>
    <t>FGL2701M4HF</t>
  </si>
  <si>
    <t>FGL2701M4HG</t>
  </si>
  <si>
    <t>FGL2701M4HJ</t>
  </si>
  <si>
    <t>FGL2701M4HL</t>
  </si>
  <si>
    <t>FGL2701M4HQ</t>
  </si>
  <si>
    <t>FGL2701M4HR</t>
  </si>
  <si>
    <t>FGL2701M4HS</t>
  </si>
  <si>
    <t>FGL2701M4HU</t>
  </si>
  <si>
    <t>FGL2701M4HX</t>
  </si>
  <si>
    <t>FGL2701M4HY</t>
  </si>
  <si>
    <t>FGL2701M4HZ</t>
  </si>
  <si>
    <t>FGL2701M4J2</t>
  </si>
  <si>
    <t>FGL2701M4J5</t>
  </si>
  <si>
    <t>FGL2701M4J6</t>
  </si>
  <si>
    <t>FGL2701M4J8</t>
  </si>
  <si>
    <t>FGL2701M4J9</t>
  </si>
  <si>
    <t>FGL2701M4JA</t>
  </si>
  <si>
    <t>FGL2701M4JE</t>
  </si>
  <si>
    <t>FGL2701M4JJ</t>
  </si>
  <si>
    <t>FGL2701M4JK</t>
  </si>
  <si>
    <t>FGL2701M4JN</t>
  </si>
  <si>
    <t>FGL2701M4JV</t>
  </si>
  <si>
    <t>FGL2701M4JY</t>
  </si>
  <si>
    <t>FGL2701M4K2</t>
  </si>
  <si>
    <t>FGL2701M4K9</t>
  </si>
  <si>
    <t>FGL2701M4KB</t>
  </si>
  <si>
    <t>FGL2701M4KE</t>
  </si>
  <si>
    <t>FGL2701M4KG</t>
  </si>
  <si>
    <t>FGL2701M4KQ</t>
  </si>
  <si>
    <t>FGL2701M4KR</t>
  </si>
  <si>
    <t>FGL2701M4KS</t>
  </si>
  <si>
    <t>FGL2701M4KU</t>
  </si>
  <si>
    <t>FGL2701M4KW</t>
  </si>
  <si>
    <t>FGL2701M4L1</t>
  </si>
  <si>
    <t>FGL2701M4L4</t>
  </si>
  <si>
    <t>FGL2701M4L6</t>
  </si>
  <si>
    <t>FGL2701M4L8</t>
  </si>
  <si>
    <t>FGL2701M4LA</t>
  </si>
  <si>
    <t>FGL2701M4LB</t>
  </si>
  <si>
    <t>FGL2701M4LD</t>
  </si>
  <si>
    <t>FGL2701M4LF</t>
  </si>
  <si>
    <t>FGL2701M4LH</t>
  </si>
  <si>
    <t>FGL2701M4LK</t>
  </si>
  <si>
    <t>FGL2701M4LM</t>
  </si>
  <si>
    <t>FGL2701M4LP</t>
  </si>
  <si>
    <t>FGL2701M4LS</t>
  </si>
  <si>
    <t>FGL2701M4LT</t>
  </si>
  <si>
    <t>FGL2701M4LV</t>
  </si>
  <si>
    <t>FGL2701M4LX</t>
  </si>
  <si>
    <t>FGL2701M4LY</t>
  </si>
  <si>
    <t>FGL2701M4M2</t>
  </si>
  <si>
    <t>FGL2701M4M5</t>
  </si>
  <si>
    <t>FGL2701M4M7</t>
  </si>
  <si>
    <t>FGL2701M4M9</t>
  </si>
  <si>
    <t>FGL2701M4MB</t>
  </si>
  <si>
    <t>FGL2701M4MC</t>
  </si>
  <si>
    <t>FGL2701M4ME</t>
  </si>
  <si>
    <t>FGL2701M4MJ</t>
  </si>
  <si>
    <t>FGL2701M4ML</t>
  </si>
  <si>
    <t>FGL2701M4MR</t>
  </si>
  <si>
    <t>FGL2701M4MS</t>
  </si>
  <si>
    <t>FGL2701M4MU</t>
  </si>
  <si>
    <t>FGL2701M4MW</t>
  </si>
  <si>
    <t>FGL2701M4N1</t>
  </si>
  <si>
    <t>FGL2701M4N2</t>
  </si>
  <si>
    <t>FGL2701M4N3</t>
  </si>
  <si>
    <t>FGL2701M4N4</t>
  </si>
  <si>
    <t>FGL2701M4N6</t>
  </si>
  <si>
    <t>FGL2701M4N8</t>
  </si>
  <si>
    <t>FGL2701M4NA</t>
  </si>
  <si>
    <t>FGL2701M4NB</t>
  </si>
  <si>
    <t>FGL2701M4NE</t>
  </si>
  <si>
    <t>FGL2701M4NG</t>
  </si>
  <si>
    <t>FGL2701M4NH</t>
  </si>
  <si>
    <t>FGL2701M4NJ</t>
  </si>
  <si>
    <t>FGL2701M4NL</t>
  </si>
  <si>
    <t>FGL2701M4NM</t>
  </si>
  <si>
    <t>FGL2701M4NQ</t>
  </si>
  <si>
    <t>FGL2701M4NR</t>
  </si>
  <si>
    <t>FGL2701M4NS</t>
  </si>
  <si>
    <t>FGL2701M4NT</t>
  </si>
  <si>
    <t>FGL2701M4NU</t>
  </si>
  <si>
    <t>FGL2701M4NW</t>
  </si>
  <si>
    <t>FGL2701M4NZ</t>
  </si>
  <si>
    <t>FGL2701M4P0</t>
  </si>
  <si>
    <t>FGL2701M4P3</t>
  </si>
  <si>
    <t>FGL2701M4P5</t>
  </si>
  <si>
    <t>FGL2701M4P6</t>
  </si>
  <si>
    <t>FGL2701M4P8</t>
  </si>
  <si>
    <t>FGL2701M4PA</t>
  </si>
  <si>
    <t>FGL2701M4PD</t>
  </si>
  <si>
    <t>FGL2701M4PE</t>
  </si>
  <si>
    <t>FGL2701M4PH</t>
  </si>
  <si>
    <t>FGL2701M4PJ</t>
  </si>
  <si>
    <t>FGL2701M4PL</t>
  </si>
  <si>
    <t>FGL2701M4PP</t>
  </si>
  <si>
    <t>FGL2701M4PR</t>
  </si>
  <si>
    <t>FGL2701M4PT</t>
  </si>
  <si>
    <t>FGL2701M4PY</t>
  </si>
  <si>
    <t>FGL2701M4Q1</t>
  </si>
  <si>
    <t>FGL2701M4Q2</t>
  </si>
  <si>
    <t>FGL2701M4Q4</t>
  </si>
  <si>
    <t>FGL2701M4Q5</t>
  </si>
  <si>
    <t>FGL2701M4Q6</t>
  </si>
  <si>
    <t>FGL2701M4Q7</t>
  </si>
  <si>
    <t>FGL2701M4Q9</t>
  </si>
  <si>
    <t>FGL2701M4QC</t>
  </si>
  <si>
    <t>FGL2701M4QE</t>
  </si>
  <si>
    <t>FGL2701M4QG</t>
  </si>
  <si>
    <t>FGL2701M4QL</t>
  </si>
  <si>
    <t>FGL2701M4QN</t>
  </si>
  <si>
    <t>FGL2701M4QP</t>
  </si>
  <si>
    <t>FGL2701M4QS</t>
  </si>
  <si>
    <t>FGL2701M4QW</t>
  </si>
  <si>
    <t>FGL2701M4QX</t>
  </si>
  <si>
    <t>FGL2701M4QZ</t>
  </si>
  <si>
    <t>FGL2701M4R0</t>
  </si>
  <si>
    <t>FGL2701M4R1</t>
  </si>
  <si>
    <t>FGL2701M4R2</t>
  </si>
  <si>
    <t>FGL2701M4R3</t>
  </si>
  <si>
    <t>FGL2701M4R5</t>
  </si>
  <si>
    <t>FGL2701M4R7</t>
  </si>
  <si>
    <t>FGL2701M4R8</t>
  </si>
  <si>
    <t>FGL2701M4RA</t>
  </si>
  <si>
    <t>FGL2701M4RB</t>
  </si>
  <si>
    <t>FGL2701M4RF</t>
  </si>
  <si>
    <t>FGL2701M4RK</t>
  </si>
  <si>
    <t>FGL2701M4RN</t>
  </si>
  <si>
    <t>FGL2701M4RQ</t>
  </si>
  <si>
    <t>FGL2701M4RU</t>
  </si>
  <si>
    <t>FGL2701M4RY</t>
  </si>
  <si>
    <t>FGL2701M4RZ</t>
  </si>
  <si>
    <t>FGL2701M4S2</t>
  </si>
  <si>
    <t>FGL2701M4S5</t>
  </si>
  <si>
    <t>FGL2701M4S9</t>
  </si>
  <si>
    <t>FGL2701M4SC</t>
  </si>
  <si>
    <t>FGL2701M4SE</t>
  </si>
  <si>
    <t>FGL2701M4SG</t>
  </si>
  <si>
    <t>FGL2701M4SM</t>
  </si>
  <si>
    <t>FGL2701M4SQ</t>
  </si>
  <si>
    <t>FGL2701M4SU</t>
  </si>
  <si>
    <t>FGL2701M4SZ</t>
  </si>
  <si>
    <t>FGL2701M4T1</t>
  </si>
  <si>
    <t>FGL2701M4T9</t>
  </si>
  <si>
    <t>FGL2701M4TD</t>
  </si>
  <si>
    <t>FGL2701M4TM</t>
  </si>
  <si>
    <t>FGL2701M4TR</t>
  </si>
  <si>
    <t>FGL2701M4TT</t>
  </si>
  <si>
    <t>FGL2701M4TW</t>
  </si>
  <si>
    <t>FGL2701M4TX</t>
  </si>
  <si>
    <t>FGL2701M4U2</t>
  </si>
  <si>
    <t>FGL2701M4U5</t>
  </si>
  <si>
    <t>FGL2701M4V1</t>
  </si>
  <si>
    <t>FGL2701M4V3</t>
  </si>
  <si>
    <t>FGL2701M4V4</t>
  </si>
  <si>
    <t>FGL2701M4V5</t>
  </si>
  <si>
    <t>FGL2701M4VD</t>
  </si>
  <si>
    <t>FGL2701M4VF</t>
  </si>
  <si>
    <t>FGL2701M4VH</t>
  </si>
  <si>
    <t>FGL2701M4W7</t>
  </si>
  <si>
    <t>FGL2701M4WE</t>
  </si>
  <si>
    <t>FGL2701M4WQ</t>
  </si>
  <si>
    <t>FGL2701M4WS</t>
  </si>
  <si>
    <t>FGL2701M4WW</t>
  </si>
  <si>
    <t>FGL2701M4X0</t>
  </si>
  <si>
    <t>FGL2701M4X1</t>
  </si>
  <si>
    <t>FGL2701M4XM</t>
  </si>
  <si>
    <t>FGL2701M4XQ</t>
  </si>
  <si>
    <t>FGL2701M4XZ</t>
  </si>
  <si>
    <t>FGL2701M4Y3</t>
  </si>
  <si>
    <t>FGL2701M4Y6</t>
  </si>
  <si>
    <t>FGL2701M4Y8</t>
  </si>
  <si>
    <t>FGL2701M4YD</t>
  </si>
  <si>
    <t>FGL2701M4YG</t>
  </si>
  <si>
    <t>FGL2701M4YH</t>
  </si>
  <si>
    <t>FGL2701M4YP</t>
  </si>
  <si>
    <t>FGL2701M4YS</t>
  </si>
  <si>
    <t>FGL2701M4YV</t>
  </si>
  <si>
    <t>FGL2701M4YZ</t>
  </si>
  <si>
    <t>FGL2701M4Z6</t>
  </si>
  <si>
    <t>FGL2701M4Z8</t>
  </si>
  <si>
    <t>FGL2701M4ZC</t>
  </si>
  <si>
    <t>FGL2701M4ZJ</t>
  </si>
  <si>
    <t>FGL2701M4ZN</t>
  </si>
  <si>
    <t>FGL2701M4ZQ</t>
  </si>
  <si>
    <t>FGL2701M4ZX</t>
  </si>
  <si>
    <t>FGL2701M500</t>
  </si>
  <si>
    <t>FGL2701M502</t>
  </si>
  <si>
    <t>FGL2701M506</t>
  </si>
  <si>
    <t>FGL2701M50G</t>
  </si>
  <si>
    <t>FGL2701M50K</t>
  </si>
  <si>
    <t>FGL2701M50M</t>
  </si>
  <si>
    <t>FGL2701M50S</t>
  </si>
  <si>
    <t>FGL2701M50T</t>
  </si>
  <si>
    <t>FGL2701M50V</t>
  </si>
  <si>
    <t>FGL2701M510</t>
  </si>
  <si>
    <t>FGL2701M512</t>
  </si>
  <si>
    <t>FGL2701M515</t>
  </si>
  <si>
    <t>FGL2701M517</t>
  </si>
  <si>
    <t>FGL2701M51C</t>
  </si>
  <si>
    <t>FGL2701M51H</t>
  </si>
  <si>
    <t>FGL2701M51J</t>
  </si>
  <si>
    <t>FGL2701M51L</t>
  </si>
  <si>
    <t>FGL2701M51V</t>
  </si>
  <si>
    <t>FGL2701M51X</t>
  </si>
  <si>
    <t>FGL2701M51Y</t>
  </si>
  <si>
    <t>FGL2701M526</t>
  </si>
  <si>
    <t>FGL2701M527</t>
  </si>
  <si>
    <t>FGL2701M52B</t>
  </si>
  <si>
    <t>FGL2701M52D</t>
  </si>
  <si>
    <t>FGL2701M52F</t>
  </si>
  <si>
    <t>FGL2701M52L</t>
  </si>
  <si>
    <t>FGL2701M52T</t>
  </si>
  <si>
    <t>FGL2701M52X</t>
  </si>
  <si>
    <t>FGL2701M52Y</t>
  </si>
  <si>
    <t>FGL2701M530</t>
  </si>
  <si>
    <t>FGL2701M531</t>
  </si>
  <si>
    <t>FGL2701M539</t>
  </si>
  <si>
    <t>FGL2701M53B</t>
  </si>
  <si>
    <t>FGL2701M53G</t>
  </si>
  <si>
    <t>FGL2701M53N</t>
  </si>
  <si>
    <t>FGL2701M53T</t>
  </si>
  <si>
    <t>FGL2701M53W</t>
  </si>
  <si>
    <t>FGL2701M548</t>
  </si>
  <si>
    <t>FGL2701M54B</t>
  </si>
  <si>
    <t>FGL2701M54D</t>
  </si>
  <si>
    <t>FGL2701M54G</t>
  </si>
  <si>
    <t>FGL2701M54L</t>
  </si>
  <si>
    <t>FGL2701M54Q</t>
  </si>
  <si>
    <t>FGL2701M54S</t>
  </si>
  <si>
    <t>FGL2701M552</t>
  </si>
  <si>
    <t>FGL2701M553</t>
  </si>
  <si>
    <t>FGL2701M555</t>
  </si>
  <si>
    <t>FGL2701M559</t>
  </si>
  <si>
    <t>FGL2701M55L</t>
  </si>
  <si>
    <t>FGL2701M55N</t>
  </si>
  <si>
    <t>FGL2701M55V</t>
  </si>
  <si>
    <t>FGL2701M55W</t>
  </si>
  <si>
    <t>FGL2701M55Z</t>
  </si>
  <si>
    <t>FGL2701M563</t>
  </si>
  <si>
    <t>FGL2701M56D</t>
  </si>
  <si>
    <t>FGL2701M56M</t>
  </si>
  <si>
    <t>FGL2701M56N</t>
  </si>
  <si>
    <t>FGL2701M56Q</t>
  </si>
  <si>
    <t>FGL2701M56S</t>
  </si>
  <si>
    <t>FGL2701M574</t>
  </si>
  <si>
    <t>FGL2701M579</t>
  </si>
  <si>
    <t>FGL2701M57H</t>
  </si>
  <si>
    <t>FGL2701M57P</t>
  </si>
  <si>
    <t>FGL2701M57Q</t>
  </si>
  <si>
    <t>FGL2701M57U</t>
  </si>
  <si>
    <t>FGL2701M57V</t>
  </si>
  <si>
    <t>FGL2701M580</t>
  </si>
  <si>
    <t>FGL2701M581</t>
  </si>
  <si>
    <t>FGL2701M584</t>
  </si>
  <si>
    <t>FGL2701M58A</t>
  </si>
  <si>
    <t>FGL2701M58D</t>
  </si>
  <si>
    <t>FGL2701M58J</t>
  </si>
  <si>
    <t>FGL2701M58U</t>
  </si>
  <si>
    <t>FGL2701M58Y</t>
  </si>
  <si>
    <t>FGL2701M592</t>
  </si>
  <si>
    <t>FGL2701M595</t>
  </si>
  <si>
    <t>FGL2701M596</t>
  </si>
  <si>
    <t>FGL2701M59B</t>
  </si>
  <si>
    <t>FGL2701M59C</t>
  </si>
  <si>
    <t>FGL2701M59H</t>
  </si>
  <si>
    <t>FGL2701M59V</t>
  </si>
  <si>
    <t>FGL2701M59W</t>
  </si>
  <si>
    <t>FGL2701M5A3</t>
  </si>
  <si>
    <t>FGL2701M5A6</t>
  </si>
  <si>
    <t>FGL2701M5A9</t>
  </si>
  <si>
    <t>FGL2701M5AB</t>
  </si>
  <si>
    <t>FGL2701M5AD</t>
  </si>
  <si>
    <t>FGL2701M5AP</t>
  </si>
  <si>
    <t>FGL2701M5AZ</t>
  </si>
  <si>
    <t>FGL2701M5B0</t>
  </si>
  <si>
    <t>FGL2701M5B2</t>
  </si>
  <si>
    <t>FGL2701M5BB</t>
  </si>
  <si>
    <t>FGL2701M5BD</t>
  </si>
  <si>
    <t>FGL2701M5BG</t>
  </si>
  <si>
    <t>FGL2701M5BW</t>
  </si>
  <si>
    <t>FGL2701M5BY</t>
  </si>
  <si>
    <t>FGL2701M5BZ</t>
  </si>
  <si>
    <t>FGL2701M5C2</t>
  </si>
  <si>
    <t>FGL2701M5C5</t>
  </si>
  <si>
    <t>FGL2701M5C9</t>
  </si>
  <si>
    <t>FGL2701M5CB</t>
  </si>
  <si>
    <t>FGL2701M5CL</t>
  </si>
  <si>
    <t>FGL2701M5DH</t>
  </si>
  <si>
    <t>FGL2701M5DK</t>
  </si>
  <si>
    <t>FGL2701M5DM</t>
  </si>
  <si>
    <t>FGL2701M5DX</t>
  </si>
  <si>
    <t>FGL2701M5E2</t>
  </si>
  <si>
    <t>FGL2701M5E4</t>
  </si>
  <si>
    <t>FGL2701M5EB</t>
  </si>
  <si>
    <t>FGL2701M5EF</t>
  </si>
  <si>
    <t>FGL2701M5EK</t>
  </si>
  <si>
    <t>FGL2701M5EM</t>
  </si>
  <si>
    <t>FGL2701M5EQ</t>
  </si>
  <si>
    <t>FGL2701M5EV</t>
  </si>
  <si>
    <t>FGL2701M5EW</t>
  </si>
  <si>
    <t>FGL2701M5FF</t>
  </si>
  <si>
    <t>FGL2701M5FJ</t>
  </si>
  <si>
    <t>FGL2701M5FS</t>
  </si>
  <si>
    <t>FGL2701M5FU</t>
  </si>
  <si>
    <t>FGL2701M5FY</t>
  </si>
  <si>
    <t>FGL2701M5FZ</t>
  </si>
  <si>
    <t>FGL2701M5G1</t>
  </si>
  <si>
    <t>FGL2701M5GH</t>
  </si>
  <si>
    <t>FGL2701M5GN</t>
  </si>
  <si>
    <t>FGL2701M5GS</t>
  </si>
  <si>
    <t>FGL2701M5GT</t>
  </si>
  <si>
    <t>FGL2701M5GY</t>
  </si>
  <si>
    <t>FGL2701M5H2</t>
  </si>
  <si>
    <t>FGL2701M5H9</t>
  </si>
  <si>
    <t>FGL2701M5HJ</t>
  </si>
  <si>
    <t>FGL2701M5HP</t>
  </si>
  <si>
    <t>FGL2701M5HS</t>
  </si>
  <si>
    <t>FGL2701M5HZ</t>
  </si>
  <si>
    <t>FGL2701M5J2</t>
  </si>
  <si>
    <t>FGL2701M5J4</t>
  </si>
  <si>
    <t>FGL2701M5J6</t>
  </si>
  <si>
    <t>FGL2701M5JH</t>
  </si>
  <si>
    <t>FGL2701M5JK</t>
  </si>
  <si>
    <t>FGL2701M5JN</t>
  </si>
  <si>
    <t>FGL2701M5JR</t>
  </si>
  <si>
    <t>FGL2701M5JV</t>
  </si>
  <si>
    <t>FGL2701M5JW</t>
  </si>
  <si>
    <t>FGL2701M5K1</t>
  </si>
  <si>
    <t>FGL2701M5KB</t>
  </si>
  <si>
    <t>FGL2701M5KK</t>
  </si>
  <si>
    <t>FGL2701M5KM</t>
  </si>
  <si>
    <t>FGL2701M5KR</t>
  </si>
  <si>
    <t>FGL2701M5L0</t>
  </si>
  <si>
    <t>FGL2701M5L6</t>
  </si>
  <si>
    <t>FGL2701M5LA</t>
  </si>
  <si>
    <t>FGL2701M5LG</t>
  </si>
  <si>
    <t>FGL2701M5LJ</t>
  </si>
  <si>
    <t>FGL2701M5LM</t>
  </si>
  <si>
    <t>FGL2701M5LS</t>
  </si>
  <si>
    <t>FGL2701M5LW</t>
  </si>
  <si>
    <t>FGL2701M5LX</t>
  </si>
  <si>
    <t>FGL2701M5M0</t>
  </si>
  <si>
    <t>FGL2701M5M4</t>
  </si>
  <si>
    <t>FGL2701M5MA</t>
  </si>
  <si>
    <t>FGL2701M5MC</t>
  </si>
  <si>
    <t>FGL2701M5MF</t>
  </si>
  <si>
    <t>FGL2701M5MN</t>
  </si>
  <si>
    <t>FGL2701M5MP</t>
  </si>
  <si>
    <t>FGL2701M5MU</t>
  </si>
  <si>
    <t>FGL2701M5N0</t>
  </si>
  <si>
    <t>FGL2701M5N3</t>
  </si>
  <si>
    <t>FGL2701M5N7</t>
  </si>
  <si>
    <t>FGL2701M5N8</t>
  </si>
  <si>
    <t>FGL2701M5NC</t>
  </si>
  <si>
    <t>FGL2701M5NN</t>
  </si>
  <si>
    <t>FGL2701M5NS</t>
  </si>
  <si>
    <t>FGL2701M5P7</t>
  </si>
  <si>
    <t>FGL2701M5PD</t>
  </si>
  <si>
    <t>FGL2701M5PE</t>
  </si>
  <si>
    <t>FGL2701M5PF</t>
  </si>
  <si>
    <t>FGL2701M5PG</t>
  </si>
  <si>
    <t>FGL2701M5PJ</t>
  </si>
  <si>
    <t>FGL2701M5QL</t>
  </si>
  <si>
    <t>FGL2701M5QM</t>
  </si>
  <si>
    <t>FGL2701M5QW</t>
  </si>
  <si>
    <t>FGL2701M5QY</t>
  </si>
  <si>
    <t>FGL2701M5R0</t>
  </si>
  <si>
    <t>FGL2701M5R2</t>
  </si>
  <si>
    <t>FGL2701M5R4</t>
  </si>
  <si>
    <t>FGL2701M5R7</t>
  </si>
  <si>
    <t>FGL2702L052</t>
  </si>
  <si>
    <t>FGL2702L059</t>
  </si>
  <si>
    <t>FGL2702L05B</t>
  </si>
  <si>
    <t>FGL2702L05J</t>
  </si>
  <si>
    <t>FGL2702L05V</t>
  </si>
  <si>
    <t>FGL2702L060</t>
  </si>
  <si>
    <t>FGL2702L09Y</t>
  </si>
  <si>
    <t>FGL2702L0EL</t>
  </si>
  <si>
    <t>FGL2702L0EQ</t>
  </si>
  <si>
    <t>FGL2702L0EV</t>
  </si>
  <si>
    <t>FGL2702L0EY</t>
  </si>
  <si>
    <t>FGL2702L0F0</t>
  </si>
  <si>
    <t>FGL2702L3XS</t>
  </si>
  <si>
    <t>FGL2702L3XT</t>
  </si>
  <si>
    <t>FGL2702L3XU</t>
  </si>
  <si>
    <t>FGL2702L3XW</t>
  </si>
  <si>
    <t>FGL2702L3YG</t>
  </si>
  <si>
    <t>FGL2702L3YS</t>
  </si>
  <si>
    <t>FGL2702L3YW</t>
  </si>
  <si>
    <t>FGL2702L3Z1</t>
  </si>
  <si>
    <t>FGL2702L3ZA</t>
  </si>
  <si>
    <t>FGL2702L3ZF</t>
  </si>
  <si>
    <t>FGL2702L3ZN</t>
  </si>
  <si>
    <t>FGL2702L40E</t>
  </si>
  <si>
    <t>FGL2702L40J</t>
  </si>
  <si>
    <t>FGL2702L40N</t>
  </si>
  <si>
    <t>FGL2702L40Q</t>
  </si>
  <si>
    <t>FGL2702L40R</t>
  </si>
  <si>
    <t>FGL2702L6P1</t>
  </si>
  <si>
    <t>FGL2702L6P3</t>
  </si>
  <si>
    <t>FGL2702L6P5</t>
  </si>
  <si>
    <t>FGL2702L6P8</t>
  </si>
  <si>
    <t>FGL2702L6P9</t>
  </si>
  <si>
    <t>FGL2702L6PC</t>
  </si>
  <si>
    <t>FGL2702L6Q4</t>
  </si>
  <si>
    <t>FGL2702L6Q6</t>
  </si>
  <si>
    <t>FGL2702L6Q9</t>
  </si>
  <si>
    <t>FGL2702L6QM</t>
  </si>
  <si>
    <t>FGL2702L6QR</t>
  </si>
  <si>
    <t>FGL2702L6R0</t>
  </si>
  <si>
    <t>FGL2702L6TD</t>
  </si>
  <si>
    <t>FGL2702L6TF</t>
  </si>
  <si>
    <t>FGL2702L6TK</t>
  </si>
  <si>
    <t>FGL2702L6TU</t>
  </si>
  <si>
    <t>FGL2702L6UJ</t>
  </si>
  <si>
    <t>FGL2702L6UR</t>
  </si>
  <si>
    <t>FGL2702L6V7</t>
  </si>
  <si>
    <t>FGL2702L6VC</t>
  </si>
  <si>
    <t>FGL2702L6VH</t>
  </si>
  <si>
    <t>FGL2702L6W6</t>
  </si>
  <si>
    <t>FGL2702L6W8</t>
  </si>
  <si>
    <t>FGL2702L6WA</t>
  </si>
  <si>
    <t>FGL2702L6WF</t>
  </si>
  <si>
    <t>FGL2702L6WM</t>
  </si>
  <si>
    <t>FGL2702L6WS</t>
  </si>
  <si>
    <t>FGL2702L6WX</t>
  </si>
  <si>
    <t>FGL2702L6X1</t>
  </si>
  <si>
    <t>FGL2702L6X7</t>
  </si>
  <si>
    <t>FGL2702L6XC</t>
  </si>
  <si>
    <t>FGL2702L6XF</t>
  </si>
  <si>
    <t>FGL2702L6XL</t>
  </si>
  <si>
    <t>FGL2702L6XN</t>
  </si>
  <si>
    <t>FGL2702L6XT</t>
  </si>
  <si>
    <t>FGL2702L6XX</t>
  </si>
  <si>
    <t>FGL2702L6Y1</t>
  </si>
  <si>
    <t>FGL2702L6YC</t>
  </si>
  <si>
    <t>FGL2702L6YD</t>
  </si>
  <si>
    <t>FGL2702L6YL</t>
  </si>
  <si>
    <t>FGL2702L6YT</t>
  </si>
  <si>
    <t>FGL2702L6YV</t>
  </si>
  <si>
    <t>FGL2702L6Z4</t>
  </si>
  <si>
    <t>FGL2702L6Z9</t>
  </si>
  <si>
    <t>FGL2702L6ZG</t>
  </si>
  <si>
    <t>FGL2702L6ZN</t>
  </si>
  <si>
    <t>FGL2702L6ZT</t>
  </si>
  <si>
    <t>FGL2702L701</t>
  </si>
  <si>
    <t>FGL2702L707</t>
  </si>
  <si>
    <t>FGL2702L70G</t>
  </si>
  <si>
    <t>FGL2702L70L</t>
  </si>
  <si>
    <t>FGL2702L70R</t>
  </si>
  <si>
    <t>FGL2702L70W</t>
  </si>
  <si>
    <t>FGL2702L714</t>
  </si>
  <si>
    <t>FGL2702L715</t>
  </si>
  <si>
    <t>FGL2702L71C</t>
  </si>
  <si>
    <t>FGL2702L71M</t>
  </si>
  <si>
    <t>FGL2702L71X</t>
  </si>
  <si>
    <t>FGL2702L722</t>
  </si>
  <si>
    <t>FGL2702L723</t>
  </si>
  <si>
    <t>FGL2702L727</t>
  </si>
  <si>
    <t>FGL2702L72C</t>
  </si>
  <si>
    <t>FGL2702L72H</t>
  </si>
  <si>
    <t>FGL2702L72R</t>
  </si>
  <si>
    <t>FGL2702L72X</t>
  </si>
  <si>
    <t>FGL2702L72Z</t>
  </si>
  <si>
    <t>FGL2702L735</t>
  </si>
  <si>
    <t>FGL2702L738</t>
  </si>
  <si>
    <t>FGL2702L73E</t>
  </si>
  <si>
    <t>FGL2702L73M</t>
  </si>
  <si>
    <t>FGL2702L73R</t>
  </si>
  <si>
    <t>FGL2702L73W</t>
  </si>
  <si>
    <t>FGL2702L73Z</t>
  </si>
  <si>
    <t>FGL2702L742</t>
  </si>
  <si>
    <t>FGL2702L746</t>
  </si>
  <si>
    <t>FGL2702L74A</t>
  </si>
  <si>
    <t>FGL2702L74K</t>
  </si>
  <si>
    <t>FGL2702L74N</t>
  </si>
  <si>
    <t>FGL2702L74T</t>
  </si>
  <si>
    <t>FGL2702L751</t>
  </si>
  <si>
    <t>FGL2702L755</t>
  </si>
  <si>
    <t>FGL2702L758</t>
  </si>
  <si>
    <t>FGL2702L75B</t>
  </si>
  <si>
    <t>FGL2702L75E</t>
  </si>
  <si>
    <t>FGL2702L75M</t>
  </si>
  <si>
    <t>FGL2702L75R</t>
  </si>
  <si>
    <t>FGL2702L75X</t>
  </si>
  <si>
    <t>FGL2702L768</t>
  </si>
  <si>
    <t>FGL2702L769</t>
  </si>
  <si>
    <t>FGL2702L76A</t>
  </si>
  <si>
    <t>FGL2702L76B</t>
  </si>
  <si>
    <t>FGL2702L76C</t>
  </si>
  <si>
    <t>FGL2702L76E</t>
  </si>
  <si>
    <t>FGL2702L76F</t>
  </si>
  <si>
    <t>FGL2702L76J</t>
  </si>
  <si>
    <t>FGL2702L76M</t>
  </si>
  <si>
    <t>FGL2702L76N</t>
  </si>
  <si>
    <t>FGL2702L76S</t>
  </si>
  <si>
    <t>FGL2702L76T</t>
  </si>
  <si>
    <t>FGL2702L76Y</t>
  </si>
  <si>
    <t>FGL2702L772</t>
  </si>
  <si>
    <t>FGL2702L77V</t>
  </si>
  <si>
    <t>FGL2702L77X</t>
  </si>
  <si>
    <t>FGL2702L780</t>
  </si>
  <si>
    <t>FGL2702L781</t>
  </si>
  <si>
    <t>FGL2702L784</t>
  </si>
  <si>
    <t>FGL2702L785</t>
  </si>
  <si>
    <t>FGL2702L788</t>
  </si>
  <si>
    <t>FGL2702L78C</t>
  </si>
  <si>
    <t>FGL2702L78D</t>
  </si>
  <si>
    <t>FGL2702L78H</t>
  </si>
  <si>
    <t>FGL2702L78K</t>
  </si>
  <si>
    <t>FGL2702L78L</t>
  </si>
  <si>
    <t>FGL2702L78R</t>
  </si>
  <si>
    <t>FGL2702L78S</t>
  </si>
  <si>
    <t>FGL2702L78Y</t>
  </si>
  <si>
    <t>FGL2702L795</t>
  </si>
  <si>
    <t>FGL2702L797</t>
  </si>
  <si>
    <t>FGL2702L798</t>
  </si>
  <si>
    <t>FGL2702L79A</t>
  </si>
  <si>
    <t>FGL2702L79E</t>
  </si>
  <si>
    <t>FGL2702L79K</t>
  </si>
  <si>
    <t>FGL2702L79L</t>
  </si>
  <si>
    <t>FGL2702L79Q</t>
  </si>
  <si>
    <t>FGL2702L79V</t>
  </si>
  <si>
    <t>FGL2702L79Y</t>
  </si>
  <si>
    <t>FGL2702L7A4</t>
  </si>
  <si>
    <t>FGL2702L7A6</t>
  </si>
  <si>
    <t>FGL2702L7AD</t>
  </si>
  <si>
    <t>FGL2702L7AE</t>
  </si>
  <si>
    <t>FGL2702L7AK</t>
  </si>
  <si>
    <t>FGL2702L7AN</t>
  </si>
  <si>
    <t>FGL2702L7AV</t>
  </si>
  <si>
    <t>FGL2702L7B4</t>
  </si>
  <si>
    <t>FGL2702L7B9</t>
  </si>
  <si>
    <t>FGL2702L7BC</t>
  </si>
  <si>
    <t>FGL2702L7BG</t>
  </si>
  <si>
    <t>FGL2702L7BR</t>
  </si>
  <si>
    <t>FGL2702L7BS</t>
  </si>
  <si>
    <t>FGL2702L7BV</t>
  </si>
  <si>
    <t>FGL2702L7BY</t>
  </si>
  <si>
    <t>FGL2702L7C2</t>
  </si>
  <si>
    <t>FGL2702L7C3</t>
  </si>
  <si>
    <t>FGL2702L7C6</t>
  </si>
  <si>
    <t>FGL2702L7CD</t>
  </si>
  <si>
    <t>FGL2702L7CE</t>
  </si>
  <si>
    <t>FGL2702L7CH</t>
  </si>
  <si>
    <t>FGL2702L7CL</t>
  </si>
  <si>
    <t>FGL2702L7CN</t>
  </si>
  <si>
    <t>FGL2702L7CS</t>
  </si>
  <si>
    <t>FGL2702L7CV</t>
  </si>
  <si>
    <t>FGL2702L7D1</t>
  </si>
  <si>
    <t>FGL2702L7D9</t>
  </si>
  <si>
    <t>FGL2702L7DG</t>
  </si>
  <si>
    <t>FGL2702L7DP</t>
  </si>
  <si>
    <t>FGL2702L7DS</t>
  </si>
  <si>
    <t>FGL2702L7DV</t>
  </si>
  <si>
    <t>FGL2702L7E1</t>
  </si>
  <si>
    <t>FGL2702L7E3</t>
  </si>
  <si>
    <t>FGL2702L7E8</t>
  </si>
  <si>
    <t>FGL2702L7EC</t>
  </si>
  <si>
    <t>FGL2702L7EH</t>
  </si>
  <si>
    <t>FGL2702L7EN</t>
  </si>
  <si>
    <t>FGL2702L7EV</t>
  </si>
  <si>
    <t>FGL2702L7EX</t>
  </si>
  <si>
    <t>FGL2702L7F3</t>
  </si>
  <si>
    <t>FGL2702L7F7</t>
  </si>
  <si>
    <t>FGL2702L7FB</t>
  </si>
  <si>
    <t>FGL2702L7FD</t>
  </si>
  <si>
    <t>FGL2702L7FG</t>
  </si>
  <si>
    <t>FGL2702L7FJ</t>
  </si>
  <si>
    <t>FGL2702L7FM</t>
  </si>
  <si>
    <t>FGL2702L7FR</t>
  </si>
  <si>
    <t>FGL2702L7FV</t>
  </si>
  <si>
    <t>FGL2702L7G3</t>
  </si>
  <si>
    <t>FGL2702L7G7</t>
  </si>
  <si>
    <t>FGL2702L7G8</t>
  </si>
  <si>
    <t>FGL2702L7GA</t>
  </si>
  <si>
    <t>FGL2702L7GE</t>
  </si>
  <si>
    <t>FGL2702L7GH</t>
  </si>
  <si>
    <t>FGL2702L7GN</t>
  </si>
  <si>
    <t>FGL2702L7GS</t>
  </si>
  <si>
    <t>FGL2702L7GU</t>
  </si>
  <si>
    <t>FGL2702L7GV</t>
  </si>
  <si>
    <t>FGL2702L7H2</t>
  </si>
  <si>
    <t>FGL2702L7H4</t>
  </si>
  <si>
    <t>FGL2702L7H5</t>
  </si>
  <si>
    <t>FGL2702L7HB</t>
  </si>
  <si>
    <t>FGL2702L7HF</t>
  </si>
  <si>
    <t>FGL2702L7HJ</t>
  </si>
  <si>
    <t>FGL2702L7HR</t>
  </si>
  <si>
    <t>FGL2702L7HT</t>
  </si>
  <si>
    <t>FGL2702L7HY</t>
  </si>
  <si>
    <t>FGL2702L7JA</t>
  </si>
  <si>
    <t>FGL2702L7JC</t>
  </si>
  <si>
    <t>FGL2702L7JD</t>
  </si>
  <si>
    <t>FGL2702L7JG</t>
  </si>
  <si>
    <t>FGL2702L7JH</t>
  </si>
  <si>
    <t>FGL2702L7JK</t>
  </si>
  <si>
    <t>FGL2702L7JN</t>
  </si>
  <si>
    <t>FGL2702L7JV</t>
  </si>
  <si>
    <t>FGL2702L7JW</t>
  </si>
  <si>
    <t>FGL2702L7JZ</t>
  </si>
  <si>
    <t>FGL2702L7K3</t>
  </si>
  <si>
    <t>FGL2702L7K9</t>
  </si>
  <si>
    <t>FGL2702L7KF</t>
  </si>
  <si>
    <t>FGL2702L7KJ</t>
  </si>
  <si>
    <t>FGL2702L7KQ</t>
  </si>
  <si>
    <t>FGL2702L7L3</t>
  </si>
  <si>
    <t>FGL2702L7L4</t>
  </si>
  <si>
    <t>FGL2702L7LA</t>
  </si>
  <si>
    <t>FGL2702L7LE</t>
  </si>
  <si>
    <t>FGL2702L7LP</t>
  </si>
  <si>
    <t>FGL2702L7LR</t>
  </si>
  <si>
    <t>FGL2702L7LU</t>
  </si>
  <si>
    <t>FGL2702L7LW</t>
  </si>
  <si>
    <t>FGL2702L7LY</t>
  </si>
  <si>
    <t>FGL2702L7M2</t>
  </si>
  <si>
    <t>FGL2702L7M5</t>
  </si>
  <si>
    <t>FGL2702L7MA</t>
  </si>
  <si>
    <t>FGL2702L7MC</t>
  </si>
  <si>
    <t>FGL2702L7MH</t>
  </si>
  <si>
    <t>FGL2702L7MQ</t>
  </si>
  <si>
    <t>FGL2702L7MS</t>
  </si>
  <si>
    <t>FGL2702L7MZ</t>
  </si>
  <si>
    <t>FGL2702L7N2</t>
  </si>
  <si>
    <t>FGL2702L7N5</t>
  </si>
  <si>
    <t>FGL2702L7N8</t>
  </si>
  <si>
    <t>FGL2702L7NA</t>
  </si>
  <si>
    <t>FGL2702L7NF</t>
  </si>
  <si>
    <t>FGL2702L7NL</t>
  </si>
  <si>
    <t>FGL2702L7NP</t>
  </si>
  <si>
    <t>FGL2702L7NR</t>
  </si>
  <si>
    <t>FGL2702L7NS</t>
  </si>
  <si>
    <t>FGL2702L7NY</t>
  </si>
  <si>
    <t>FGL2702L7NZ</t>
  </si>
  <si>
    <t>FGL2702L7P2</t>
  </si>
  <si>
    <t>FGL2702L7P6</t>
  </si>
  <si>
    <t>FGL2702L7PA</t>
  </si>
  <si>
    <t>FGL2702L7PB</t>
  </si>
  <si>
    <t>FGL2702L7PD</t>
  </si>
  <si>
    <t>FGL2702L7PE</t>
  </si>
  <si>
    <t>FGL2702L7PG</t>
  </si>
  <si>
    <t>FGL2702L7PH</t>
  </si>
  <si>
    <t>FGL2702L7PL</t>
  </si>
  <si>
    <t>FGL2702L7PQ</t>
  </si>
  <si>
    <t>FGL2702L7PT</t>
  </si>
  <si>
    <t>FGL2702L7PU</t>
  </si>
  <si>
    <t>FGL2702L7PW</t>
  </si>
  <si>
    <t>FGL2702L7PZ</t>
  </si>
  <si>
    <t>FGL2702L7Q0</t>
  </si>
  <si>
    <t>FGL2702L7Q8</t>
  </si>
  <si>
    <t>FGL2702L7Q9</t>
  </si>
  <si>
    <t>FGL2702L7QC</t>
  </si>
  <si>
    <t>FGL2702L7QD</t>
  </si>
  <si>
    <t>FGL2702L8HV</t>
  </si>
  <si>
    <t>FGL2702L8J0</t>
  </si>
  <si>
    <t>FGL2702L8J5</t>
  </si>
  <si>
    <t>FGL2702L8JH</t>
  </si>
  <si>
    <t>FGL2702L8JK</t>
  </si>
  <si>
    <t>FGL2702L8JN</t>
  </si>
  <si>
    <t>FGL2702L8JU</t>
  </si>
  <si>
    <t>FGL2702L8K8</t>
  </si>
  <si>
    <t>FGL2702L8KD</t>
  </si>
  <si>
    <t>FGL2702L8KH</t>
  </si>
  <si>
    <t>FGL2702L8KM</t>
  </si>
  <si>
    <t>FGL2702L8KR</t>
  </si>
  <si>
    <t>FGL2702L8KX</t>
  </si>
  <si>
    <t>FGL2702L8L1</t>
  </si>
  <si>
    <t>FGL2702L8L4</t>
  </si>
  <si>
    <t>FGL2702L8L6</t>
  </si>
  <si>
    <t>FGL2702L8L8</t>
  </si>
  <si>
    <t>FGL2702L8LG</t>
  </si>
  <si>
    <t>FGL2702L8LJ</t>
  </si>
  <si>
    <t>FGL2702L8LL</t>
  </si>
  <si>
    <t>FGL2702L8LN</t>
  </si>
  <si>
    <t>FGL2702L8LX</t>
  </si>
  <si>
    <t>FGL2702L8M0</t>
  </si>
  <si>
    <t>FGL2702L8M8</t>
  </si>
  <si>
    <t>FGL2702L8M9</t>
  </si>
  <si>
    <t>FGL2702L8QD</t>
  </si>
  <si>
    <t>FGL2702L8QF</t>
  </si>
  <si>
    <t>FGL2702L8QG</t>
  </si>
  <si>
    <t>FGL2702L8QV</t>
  </si>
  <si>
    <t>FGL2702L8R1</t>
  </si>
  <si>
    <t>FGL2702L8R3</t>
  </si>
  <si>
    <t>FGL2702L8R8</t>
  </si>
  <si>
    <t>FGL2702L8RD</t>
  </si>
  <si>
    <t>FGL2702L8RE</t>
  </si>
  <si>
    <t>FGL2702L8RH</t>
  </si>
  <si>
    <t>FGL2702L8RL</t>
  </si>
  <si>
    <t>FGL2702L8RR</t>
  </si>
  <si>
    <t>FGL2702L8RT</t>
  </si>
  <si>
    <t>FGL2702L8RW</t>
  </si>
  <si>
    <t>FGL2702L8RZ</t>
  </si>
  <si>
    <t>FGL2702L8S7</t>
  </si>
  <si>
    <t>FGL2702L8SB</t>
  </si>
  <si>
    <t>FGL2702L8SJ</t>
  </si>
  <si>
    <t>FGL2702L8SM</t>
  </si>
  <si>
    <t>FGL2702L8SN</t>
  </si>
  <si>
    <t>FGL2702L8SX</t>
  </si>
  <si>
    <t>FGL2702L8TH</t>
  </si>
  <si>
    <t>FGL2702L8V4</t>
  </si>
  <si>
    <t>FGL2702L8Y0</t>
  </si>
  <si>
    <t>FGL2702L8Y6</t>
  </si>
  <si>
    <t>FGL2702L8Y8</t>
  </si>
  <si>
    <t>FGL2702L8YG</t>
  </si>
  <si>
    <t>FGL2702L8YP</t>
  </si>
  <si>
    <t>FGL2702L8Z2</t>
  </si>
  <si>
    <t>FGL2702L8Z4</t>
  </si>
  <si>
    <t>FGL2702L8ZB</t>
  </si>
  <si>
    <t>FGL2702L8ZG</t>
  </si>
  <si>
    <t>FGL2702L8ZH</t>
  </si>
  <si>
    <t>FGL2702L92C</t>
  </si>
  <si>
    <t>FGL2702L92D</t>
  </si>
  <si>
    <t>FGL2702L92G</t>
  </si>
  <si>
    <t>FGL2702L92J</t>
  </si>
  <si>
    <t>FGL2702L92N</t>
  </si>
  <si>
    <t>FGL2702L92V</t>
  </si>
  <si>
    <t>FGL2702L930</t>
  </si>
  <si>
    <t>FGL2702L955</t>
  </si>
  <si>
    <t>FGL2702L95D</t>
  </si>
  <si>
    <t>FGL2702L95G</t>
  </si>
  <si>
    <t>FGL2702L95K</t>
  </si>
  <si>
    <t>FGL2702L95N</t>
  </si>
  <si>
    <t>FGL2702L95Q</t>
  </si>
  <si>
    <t>FGL2702L95V</t>
  </si>
  <si>
    <t>FGL2702L95Y</t>
  </si>
  <si>
    <t>FGL2702L962</t>
  </si>
  <si>
    <t>FGL2702L969</t>
  </si>
  <si>
    <t>FGL2702L96A</t>
  </si>
  <si>
    <t>FGL2702L96R</t>
  </si>
  <si>
    <t>FGL2702L96S</t>
  </si>
  <si>
    <t>FGL2702L96U</t>
  </si>
  <si>
    <t>FGL2702L96W</t>
  </si>
  <si>
    <t>FGL2702L972</t>
  </si>
  <si>
    <t>FGL2702L976</t>
  </si>
  <si>
    <t>FGL2702L97D</t>
  </si>
  <si>
    <t>FGL2702L97F</t>
  </si>
  <si>
    <t>FGL2702L97G</t>
  </si>
  <si>
    <t>FGL2702L97M</t>
  </si>
  <si>
    <t>FGL2702L97U</t>
  </si>
  <si>
    <t>FGL2702L97W</t>
  </si>
  <si>
    <t>FGL2702L980</t>
  </si>
  <si>
    <t>FGL2702L985</t>
  </si>
  <si>
    <t>FGL2702L98B</t>
  </si>
  <si>
    <t>FGL2702L98G</t>
  </si>
  <si>
    <t>FGL2702L98J</t>
  </si>
  <si>
    <t>FGL2702L98L</t>
  </si>
  <si>
    <t>FGL2702L98M</t>
  </si>
  <si>
    <t>FGL2702L98P</t>
  </si>
  <si>
    <t>FGL2702L98R</t>
  </si>
  <si>
    <t>FGL2702L98U</t>
  </si>
  <si>
    <t>FGL2702L98W</t>
  </si>
  <si>
    <t>FGL2702L98Z</t>
  </si>
  <si>
    <t>FGL2702L991</t>
  </si>
  <si>
    <t>FGL2702L998</t>
  </si>
  <si>
    <t>FGL2702L999</t>
  </si>
  <si>
    <t>FGL2702L99B</t>
  </si>
  <si>
    <t>FGL2702L99D</t>
  </si>
  <si>
    <t>FGL2702L99H</t>
  </si>
  <si>
    <t>FGL2702L99M</t>
  </si>
  <si>
    <t>FGL2702L99Q</t>
  </si>
  <si>
    <t>FGL2702L99R</t>
  </si>
  <si>
    <t>FGL2702L99T</t>
  </si>
  <si>
    <t>FGL2702L99V</t>
  </si>
  <si>
    <t>FGL2702L9A0</t>
  </si>
  <si>
    <t>FGL2702L9EE</t>
  </si>
  <si>
    <t>FGL2702L9EL</t>
  </si>
  <si>
    <t>FGL2702L9EM</t>
  </si>
  <si>
    <t>FGL2702L9EP</t>
  </si>
  <si>
    <t>FGL2702L9ER</t>
  </si>
  <si>
    <t>FGL2702L9EV</t>
  </si>
  <si>
    <t>FGL2702L9EY</t>
  </si>
  <si>
    <t>FGL2702L9F4</t>
  </si>
  <si>
    <t>FGL2702L9F5</t>
  </si>
  <si>
    <t>FGL2702L9F9</t>
  </si>
  <si>
    <t>FGL2702L9FH</t>
  </si>
  <si>
    <t>FGL2702L9FJ</t>
  </si>
  <si>
    <t>FGL2702L9FL</t>
  </si>
  <si>
    <t>FGL2702L9FN</t>
  </si>
  <si>
    <t>FGL2702L9FS</t>
  </si>
  <si>
    <t>FGL2702L9FT</t>
  </si>
  <si>
    <t>FGL2702L9FZ</t>
  </si>
  <si>
    <t>FGL2702L9G2</t>
  </si>
  <si>
    <t>FGL2702L9G4</t>
  </si>
  <si>
    <t>FGL2702L9G5</t>
  </si>
  <si>
    <t>FGL2702L9G6</t>
  </si>
  <si>
    <t>FGL2702L9GA</t>
  </si>
  <si>
    <t>FGL2702L9GC</t>
  </si>
  <si>
    <t>FGL2702L9GE</t>
  </si>
  <si>
    <t>FGL2702L9GK</t>
  </si>
  <si>
    <t>FGL2702L9GL</t>
  </si>
  <si>
    <t>FGL2702L9GQ</t>
  </si>
  <si>
    <t>FGL2702L9GS</t>
  </si>
  <si>
    <t>FGL2702L9GV</t>
  </si>
  <si>
    <t>FGL2702L9H2</t>
  </si>
  <si>
    <t>FGL2702L9H4</t>
  </si>
  <si>
    <t>FGL2702L9H5</t>
  </si>
  <si>
    <t>FGL2702L9HA</t>
  </si>
  <si>
    <t>FGL2702L9HD</t>
  </si>
  <si>
    <t>FGL2702L9HG</t>
  </si>
  <si>
    <t>FGL2702L9HK</t>
  </si>
  <si>
    <t>FGL2702L9HL</t>
  </si>
  <si>
    <t>FGL2702L9HM</t>
  </si>
  <si>
    <t>FGL2702L9JF</t>
  </si>
  <si>
    <t>FGL2702L9JH</t>
  </si>
  <si>
    <t>FGL2702L9JJ</t>
  </si>
  <si>
    <t>FGL2702L9JK</t>
  </si>
  <si>
    <t>FGL2702L9JL</t>
  </si>
  <si>
    <t>FGL2702L9JN</t>
  </si>
  <si>
    <t>FGL2702L9JQ</t>
  </si>
  <si>
    <t>FGL2702L9JS</t>
  </si>
  <si>
    <t>FGL2702L9JU</t>
  </si>
  <si>
    <t>FGL2702L9JW</t>
  </si>
  <si>
    <t>FGL2702L9JZ</t>
  </si>
  <si>
    <t>FGL2702L9K1</t>
  </si>
  <si>
    <t>FGL2702L9K3</t>
  </si>
  <si>
    <t>FGL2702L9K5</t>
  </si>
  <si>
    <t>FGL2702L9K6</t>
  </si>
  <si>
    <t>FGL2702L9K8</t>
  </si>
  <si>
    <t>FGL2702L9KA</t>
  </si>
  <si>
    <t>FGL2702L9KB</t>
  </si>
  <si>
    <t>FGL2702L9KD</t>
  </si>
  <si>
    <t>FGL2702L9KF</t>
  </si>
  <si>
    <t>FGL2702L9KG</t>
  </si>
  <si>
    <t>FGL2702L9KH</t>
  </si>
  <si>
    <t>FGL2702L9KJ</t>
  </si>
  <si>
    <t>FGL2702L9KL</t>
  </si>
  <si>
    <t>FGL2702L9KM</t>
  </si>
  <si>
    <t>FGL2702L9KN</t>
  </si>
  <si>
    <t>FGL2702L9KQ</t>
  </si>
  <si>
    <t>FGL2702L9KW</t>
  </si>
  <si>
    <t>FGL2702L9KX</t>
  </si>
  <si>
    <t>FGL2702L9KZ</t>
  </si>
  <si>
    <t>FGL2702L9L0</t>
  </si>
  <si>
    <t>FGL2702L9L2</t>
  </si>
  <si>
    <t>FGL2702L9L4</t>
  </si>
  <si>
    <t>FGL2702L9L5</t>
  </si>
  <si>
    <t>FGL2702L9L8</t>
  </si>
  <si>
    <t>FGL2702L9LA</t>
  </si>
  <si>
    <t>FGL2702L9LC</t>
  </si>
  <si>
    <t>FGL2702L9LD</t>
  </si>
  <si>
    <t>FGL2702L9LH</t>
  </si>
  <si>
    <t>FGL2702L9LL</t>
  </si>
  <si>
    <t>FGL2702L9LP</t>
  </si>
  <si>
    <t>FGL2702L9LQ</t>
  </si>
  <si>
    <t>FGL2702L9LS</t>
  </si>
  <si>
    <t>FGL2702L9LX</t>
  </si>
  <si>
    <t>FGL2702L9M0</t>
  </si>
  <si>
    <t>FGL2702L9M1</t>
  </si>
  <si>
    <t>FGL2702L9M2</t>
  </si>
  <si>
    <t>FGL2702L9M4</t>
  </si>
  <si>
    <t>FGL2702L9M8</t>
  </si>
  <si>
    <t>FGL2702L9MN</t>
  </si>
  <si>
    <t>FGL2702L9MU</t>
  </si>
  <si>
    <t>FGL2702L9N0</t>
  </si>
  <si>
    <t>FGL2702L9N2</t>
  </si>
  <si>
    <t>FGL2702L9N6</t>
  </si>
  <si>
    <t>FGL2702L9N9</t>
  </si>
  <si>
    <t>FGL2702L9ND</t>
  </si>
  <si>
    <t>FGL2702L9PP</t>
  </si>
  <si>
    <t>FGL2702L9PS</t>
  </si>
  <si>
    <t>FGL2702L9PT</t>
  </si>
  <si>
    <t>FGL2702L9Q5</t>
  </si>
  <si>
    <t>FGL2702L9Q9</t>
  </si>
  <si>
    <t>FGL2702L9QC</t>
  </si>
  <si>
    <t>FGL2702L9QH</t>
  </si>
  <si>
    <t>FGL2702L9QJ</t>
  </si>
  <si>
    <t>FGL2702L9QM</t>
  </si>
  <si>
    <t>FGL2702L9QN</t>
  </si>
  <si>
    <t>FGL2702L9QQ</t>
  </si>
  <si>
    <t>FGL2702L9QY</t>
  </si>
  <si>
    <t>FGL2702L9QZ</t>
  </si>
  <si>
    <t>FGL2702L9R3</t>
  </si>
  <si>
    <t>FGL2702L9R4</t>
  </si>
  <si>
    <t>FGL2702L9R5</t>
  </si>
  <si>
    <t>FGL2702L9R6</t>
  </si>
  <si>
    <t>FGL2702L9RB</t>
  </si>
  <si>
    <t>FGL2702L9RE</t>
  </si>
  <si>
    <t>FGL2702L9RL</t>
  </si>
  <si>
    <t>FGL2702L9RR</t>
  </si>
  <si>
    <t>FGL2702L9RV</t>
  </si>
  <si>
    <t>FGL2702L9RX</t>
  </si>
  <si>
    <t>FGL2702L9S3</t>
  </si>
  <si>
    <t>FGL2702L9S7</t>
  </si>
  <si>
    <t>FGL2702L9SA</t>
  </si>
  <si>
    <t>FGL2702L9SC</t>
  </si>
  <si>
    <t>FGL2702L9SF</t>
  </si>
  <si>
    <t>FGL2702L9SH</t>
  </si>
  <si>
    <t>FGL2702L9SJ</t>
  </si>
  <si>
    <t>FGL2702L9SL</t>
  </si>
  <si>
    <t>FGL2702L9SQ</t>
  </si>
  <si>
    <t>FGL2702L9SR</t>
  </si>
  <si>
    <t>FGL2702L9ST</t>
  </si>
  <si>
    <t>FGL2702L9T3</t>
  </si>
  <si>
    <t>FGL2702L9T8</t>
  </si>
  <si>
    <t>FGL2702L9T9</t>
  </si>
  <si>
    <t>FGL2702L9TA</t>
  </si>
  <si>
    <t>FGL2702L9TC</t>
  </si>
  <si>
    <t>FGL2702L9TE</t>
  </si>
  <si>
    <t>FGL2702L9TG</t>
  </si>
  <si>
    <t>FGL2702L9TL</t>
  </si>
  <si>
    <t>FGL2702L9TP</t>
  </si>
  <si>
    <t>FGL2702L9TS</t>
  </si>
  <si>
    <t>FGL2702L9TW</t>
  </si>
  <si>
    <t>FGL2702L9TX</t>
  </si>
  <si>
    <t>FGL2702L9U3</t>
  </si>
  <si>
    <t>FGL2702L9U8</t>
  </si>
  <si>
    <t>FGL2702L9U9</t>
  </si>
  <si>
    <t>FGL2702L9UA</t>
  </si>
  <si>
    <t>FGL2702L9UB</t>
  </si>
  <si>
    <t>FGL2702L9UC</t>
  </si>
  <si>
    <t>FGL2702L9UJ</t>
  </si>
  <si>
    <t>FGL2702L9UL</t>
  </si>
  <si>
    <t>FGL2702L9UR</t>
  </si>
  <si>
    <t>FGL2702L9UT</t>
  </si>
  <si>
    <t>FGL2702L9UV</t>
  </si>
  <si>
    <t>FGL2702L9UX</t>
  </si>
  <si>
    <t>FGL2702L9UY</t>
  </si>
  <si>
    <t>FGL2702L9UZ</t>
  </si>
  <si>
    <t>FGL2702L9V2</t>
  </si>
  <si>
    <t>FGL2702L9V5</t>
  </si>
  <si>
    <t>FGL2702L9V9</t>
  </si>
  <si>
    <t>FGL2702L9VC</t>
  </si>
  <si>
    <t>FGL2702L9VE</t>
  </si>
  <si>
    <t>FGL2702L9VK</t>
  </si>
  <si>
    <t>FGL2702L9VL</t>
  </si>
  <si>
    <t>FGL2702L9VN</t>
  </si>
  <si>
    <t>FGL2702L9VQ</t>
  </si>
  <si>
    <t>FGL2702L9VT</t>
  </si>
  <si>
    <t>FGL2702L9VV</t>
  </si>
  <si>
    <t>FGL2702L9W0</t>
  </si>
  <si>
    <t>FGL2702L9W2</t>
  </si>
  <si>
    <t>FGL2702L9W4</t>
  </si>
  <si>
    <t>FGL2702L9W5</t>
  </si>
  <si>
    <t>FGL2702L9W9</t>
  </si>
  <si>
    <t>FGL2702L9WE</t>
  </si>
  <si>
    <t>FGL2702L9WK</t>
  </si>
  <si>
    <t>FGL2702L9WS</t>
  </si>
  <si>
    <t>FGL2702L9WW</t>
  </si>
  <si>
    <t>FGL2702L9X1</t>
  </si>
  <si>
    <t>FGL2702L9X2</t>
  </si>
  <si>
    <t>FGL2702L9X3</t>
  </si>
  <si>
    <t>FGL2702LC1U</t>
  </si>
  <si>
    <t>FGL2702LC1Z</t>
  </si>
  <si>
    <t>FGL2702LC25</t>
  </si>
  <si>
    <t>FGL2702LC27</t>
  </si>
  <si>
    <t>FGL2706L9GQ</t>
  </si>
  <si>
    <t>FGL2706L9GR</t>
  </si>
  <si>
    <t>FGL2706L9GS</t>
  </si>
  <si>
    <t>FGL2706L9GT</t>
  </si>
  <si>
    <t>FGL2706L9GU</t>
  </si>
  <si>
    <t>FGL2706L9GX</t>
  </si>
  <si>
    <t>FGL2706L9GY</t>
  </si>
  <si>
    <t>FGL2706L9H4</t>
  </si>
  <si>
    <t>FGL2706L9H5</t>
  </si>
  <si>
    <t>FGL2706L9H6</t>
  </si>
  <si>
    <t>FGL2707L009</t>
  </si>
  <si>
    <t>FGL2707L00D</t>
  </si>
  <si>
    <t>FGL2707L00E</t>
  </si>
  <si>
    <t>FGL2707L2P6</t>
  </si>
  <si>
    <t>FGL2707L2P7</t>
  </si>
  <si>
    <t>FGL2707L2PA</t>
  </si>
  <si>
    <t>FGL2707L2PC</t>
  </si>
  <si>
    <t>FGL2707L2PE</t>
  </si>
  <si>
    <t>FGL2707L2PG</t>
  </si>
  <si>
    <t>FGL2707L2PK</t>
  </si>
  <si>
    <t>FGL2707L2PL</t>
  </si>
  <si>
    <t>FGL2707L2PN</t>
  </si>
  <si>
    <t>FGL2707L2PP</t>
  </si>
  <si>
    <t>FGL2707L2PR</t>
  </si>
  <si>
    <t>FGL2707L2PT</t>
  </si>
  <si>
    <t>FGL2707L2PX</t>
  </si>
  <si>
    <t>FGL2707L2PY</t>
  </si>
  <si>
    <t>FGL2707L2Q0</t>
  </si>
  <si>
    <t>FGL2707L2Q2</t>
  </si>
  <si>
    <t>FGL2707L2Q4</t>
  </si>
  <si>
    <t>FGL2707L2Q6</t>
  </si>
  <si>
    <t>FGL2707L2Q9</t>
  </si>
  <si>
    <t>FGL2707L2QD</t>
  </si>
  <si>
    <t>FGL2707L2QF</t>
  </si>
  <si>
    <t>FGL2707L2QH</t>
  </si>
  <si>
    <t>FGL2707L2QK</t>
  </si>
  <si>
    <t>FGL2707L2QN</t>
  </si>
  <si>
    <t>FGL2707L2QQ</t>
  </si>
  <si>
    <t>FGL2707L2QS</t>
  </si>
  <si>
    <t>FGL2707L2QV</t>
  </si>
  <si>
    <t>FGL2707L2QX</t>
  </si>
  <si>
    <t>FGL2707L2QZ</t>
  </si>
  <si>
    <t>FGL2707L2R1</t>
  </si>
  <si>
    <t>FGL2707L2R4</t>
  </si>
  <si>
    <t>FGL2707L2R7</t>
  </si>
  <si>
    <t>FGL2707L2RA</t>
  </si>
  <si>
    <t>FGL2707L2RC</t>
  </si>
  <si>
    <t>FGL2707L2RE</t>
  </si>
  <si>
    <t>FGL2707L2RF</t>
  </si>
  <si>
    <t>FGL2707L2RJ</t>
  </si>
  <si>
    <t>FGL2707L2RL</t>
  </si>
  <si>
    <t>FGL2707L2RN</t>
  </si>
  <si>
    <t>FGL2707L2RP</t>
  </si>
  <si>
    <t>FGL2707L2RR</t>
  </si>
  <si>
    <t>FGL2707L2RT</t>
  </si>
  <si>
    <t>FGL2707L2RU</t>
  </si>
  <si>
    <t>FGL2707L2RY</t>
  </si>
  <si>
    <t>FGL2707L2S0</t>
  </si>
  <si>
    <t>FGL2707L2S2</t>
  </si>
  <si>
    <t>FGL2707L2S3</t>
  </si>
  <si>
    <t>FGL2707L2S5</t>
  </si>
  <si>
    <t>FGL2707L2SA</t>
  </si>
  <si>
    <t>FGL2707L2SB</t>
  </si>
  <si>
    <t>FGL2707L2SE</t>
  </si>
  <si>
    <t>FGL2707L2SF</t>
  </si>
  <si>
    <t>FGL2707L2SG</t>
  </si>
  <si>
    <t>FGL2707L2SH</t>
  </si>
  <si>
    <t>FGL2707L2SJ</t>
  </si>
  <si>
    <t>FGL2707L2SK</t>
  </si>
  <si>
    <t>FGL2707L2SL</t>
  </si>
  <si>
    <t>FGL2707L2SM</t>
  </si>
  <si>
    <t>FGL2707L2SN</t>
  </si>
  <si>
    <t>FGL2707L2SP</t>
  </si>
  <si>
    <t>FGL2707L2SQ</t>
  </si>
  <si>
    <t>FGL2707L2SU</t>
  </si>
  <si>
    <t>FGL2707L2SW</t>
  </si>
  <si>
    <t>FGL2707L2SX</t>
  </si>
  <si>
    <t>FGL2707L2SY</t>
  </si>
  <si>
    <t>FGL2707L2T0</t>
  </si>
  <si>
    <t>FGL2707L2T2</t>
  </si>
  <si>
    <t>FGL2707L2T4</t>
  </si>
  <si>
    <t>FGL2707L2T6</t>
  </si>
  <si>
    <t>FGL2707L2T9</t>
  </si>
  <si>
    <t>FGL2707L2TA</t>
  </si>
  <si>
    <t>FGL2707L2TC</t>
  </si>
  <si>
    <t>FGL2707L2TE</t>
  </si>
  <si>
    <t>FGL2707L2TG</t>
  </si>
  <si>
    <t>FGL2707L2TH</t>
  </si>
  <si>
    <t>FGL2707L2TY</t>
  </si>
  <si>
    <t>FGL2707L2U2</t>
  </si>
  <si>
    <t>FGL2707L2U3</t>
  </si>
  <si>
    <t>FGL2707L2U7</t>
  </si>
  <si>
    <t>FGL2707L2U9</t>
  </si>
  <si>
    <t>FGL2707L2UC</t>
  </si>
  <si>
    <t>FGL2707L2UE</t>
  </si>
  <si>
    <t>FGL2707L2UG</t>
  </si>
  <si>
    <t>FGL2707L2UP</t>
  </si>
  <si>
    <t>FGL2707L2UQ</t>
  </si>
  <si>
    <t>FGL2707L2UR</t>
  </si>
  <si>
    <t>FGL2707L2V1</t>
  </si>
  <si>
    <t>FGL2707L2V3</t>
  </si>
  <si>
    <t>FGL2707L2V6</t>
  </si>
  <si>
    <t>FGL2707L2V9</t>
  </si>
  <si>
    <t>FGL2707L2VB</t>
  </si>
  <si>
    <t>FGL2707L2VD</t>
  </si>
  <si>
    <t>FGL2707L2VF</t>
  </si>
  <si>
    <t>FGL2707L2VL</t>
  </si>
  <si>
    <t>FGL2707L2VP</t>
  </si>
  <si>
    <t>FGL2707L2VQ</t>
  </si>
  <si>
    <t>FGL2707L2VS</t>
  </si>
  <si>
    <t>FGL2707L2VU</t>
  </si>
  <si>
    <t>FGL2707L2VZ</t>
  </si>
  <si>
    <t>FGL2707L2W1</t>
  </si>
  <si>
    <t>FGL2707L2W3</t>
  </si>
  <si>
    <t>FGL2707L2W6</t>
  </si>
  <si>
    <t>FGL2707L2W7</t>
  </si>
  <si>
    <t>FGL2707L2W9</t>
  </si>
  <si>
    <t>FGL2707L2WB</t>
  </si>
  <si>
    <t>FGL2707L2WD</t>
  </si>
  <si>
    <t>FGL2707L2WG</t>
  </si>
  <si>
    <t>FGL2707L2WK</t>
  </si>
  <si>
    <t>FGL2707L2WM</t>
  </si>
  <si>
    <t>FGL2707L2WQ</t>
  </si>
  <si>
    <t>FGL2707L2WS</t>
  </si>
  <si>
    <t>FGL2707L2WT</t>
  </si>
  <si>
    <t>FGL2707L2WX</t>
  </si>
  <si>
    <t>FGL2707L2WY</t>
  </si>
  <si>
    <t>FGL2707L2XX</t>
  </si>
  <si>
    <t>FGL2707L2Y8</t>
  </si>
  <si>
    <t>FGL2707L2YE</t>
  </si>
  <si>
    <t>FGL2707L2YF</t>
  </si>
  <si>
    <t>FGL2707L2YG</t>
  </si>
  <si>
    <t>FGL2707L2YK</t>
  </si>
  <si>
    <t>FGL2707L2YM</t>
  </si>
  <si>
    <t>FGL2707L2YQ</t>
  </si>
  <si>
    <t>FGL2707L2YR</t>
  </si>
  <si>
    <t>FGL2707L2YT</t>
  </si>
  <si>
    <t>FGL2707L2YV</t>
  </si>
  <si>
    <t>FGL2707L2YX</t>
  </si>
  <si>
    <t>FGL2707L2YZ</t>
  </si>
  <si>
    <t>FGL2707L2Z0</t>
  </si>
  <si>
    <t>FGL2707L2Z1</t>
  </si>
  <si>
    <t>FGL2707L2Z4</t>
  </si>
  <si>
    <t>FGL2707L2Z6</t>
  </si>
  <si>
    <t>FGL2707L2Z7</t>
  </si>
  <si>
    <t>FGL2707L2ZB</t>
  </si>
  <si>
    <t>FGL2707L2ZC</t>
  </si>
  <si>
    <t>FGL2707L2ZD</t>
  </si>
  <si>
    <t>FGL2707L2ZE</t>
  </si>
  <si>
    <t>FGL2707L2ZF</t>
  </si>
  <si>
    <t>FGL2707L2ZJ</t>
  </si>
  <si>
    <t>FGL2707L2ZL</t>
  </si>
  <si>
    <t>FGL2707L2ZM</t>
  </si>
  <si>
    <t>FGL2707L2ZN</t>
  </si>
  <si>
    <t>FGL2707L2ZP</t>
  </si>
  <si>
    <t>FGL2707L2ZQ</t>
  </si>
  <si>
    <t>FGL2707L2ZS</t>
  </si>
  <si>
    <t>FGL2707L2ZU</t>
  </si>
  <si>
    <t>FGL2707L2ZY</t>
  </si>
  <si>
    <t>FGL2707L300</t>
  </si>
  <si>
    <t>FGL2707L302</t>
  </si>
  <si>
    <t>FGL2707L304</t>
  </si>
  <si>
    <t>FGL2707L306</t>
  </si>
  <si>
    <t>FGL2707L309</t>
  </si>
  <si>
    <t>FGL2707L30C</t>
  </si>
  <si>
    <t>FGL2707L30E</t>
  </si>
  <si>
    <t>FGL2707L30H</t>
  </si>
  <si>
    <t>FGL2707L30K</t>
  </si>
  <si>
    <t>FGL2707L30Q</t>
  </si>
  <si>
    <t>FGL2707L30S</t>
  </si>
  <si>
    <t>FGL2707L30W</t>
  </si>
  <si>
    <t>FGL2707L30Y</t>
  </si>
  <si>
    <t>FGL2707L310</t>
  </si>
  <si>
    <t>FGL2707L312</t>
  </si>
  <si>
    <t>FGL2707L317</t>
  </si>
  <si>
    <t>FGL2707L319</t>
  </si>
  <si>
    <t>FGL2707L31D</t>
  </si>
  <si>
    <t>FGL2707L31J</t>
  </si>
  <si>
    <t>FGL2707L31M</t>
  </si>
  <si>
    <t>FGL2707L31N</t>
  </si>
  <si>
    <t>FGL2707L31P</t>
  </si>
  <si>
    <t>FGL2707L31S</t>
  </si>
  <si>
    <t>FGL2707L31U</t>
  </si>
  <si>
    <t>FGL2707L31V</t>
  </si>
  <si>
    <t>FGL2707L31W</t>
  </si>
  <si>
    <t>FGL2707L31Y</t>
  </si>
  <si>
    <t>FGL2707L31Z</t>
  </si>
  <si>
    <t>FGL2707L320</t>
  </si>
  <si>
    <t>FGL2707L321</t>
  </si>
  <si>
    <t>FGL2707L322</t>
  </si>
  <si>
    <t>FGL2707L326</t>
  </si>
  <si>
    <t>FGL2707L32B</t>
  </si>
  <si>
    <t>FGL2707L32C</t>
  </si>
  <si>
    <t>FGL2707L32E</t>
  </si>
  <si>
    <t>FGL2707L32F</t>
  </si>
  <si>
    <t>FGL2707L32M</t>
  </si>
  <si>
    <t>FGL2707L32Q</t>
  </si>
  <si>
    <t>FGL2707L32S</t>
  </si>
  <si>
    <t>FGL2707L32T</t>
  </si>
  <si>
    <t>FGL2707L32U</t>
  </si>
  <si>
    <t>FGL2707L32X</t>
  </si>
  <si>
    <t>FGL2707L32Y</t>
  </si>
  <si>
    <t>FGL2707L330</t>
  </si>
  <si>
    <t>FGL2707L332</t>
  </si>
  <si>
    <t>FGL2707L335</t>
  </si>
  <si>
    <t>FGL2707L336</t>
  </si>
  <si>
    <t>FGL2707L337</t>
  </si>
  <si>
    <t>FGL2707L338</t>
  </si>
  <si>
    <t>FGL2707L339</t>
  </si>
  <si>
    <t>FGL2707L33A</t>
  </si>
  <si>
    <t>FGL2707L33B</t>
  </si>
  <si>
    <t>FGL2707L33C</t>
  </si>
  <si>
    <t>FGL2707L33F</t>
  </si>
  <si>
    <t>FGL2707L33G</t>
  </si>
  <si>
    <t>FGL2707L33K</t>
  </si>
  <si>
    <t>FGL2707L33L</t>
  </si>
  <si>
    <t>FGL2707L33M</t>
  </si>
  <si>
    <t>FGL2707L33P</t>
  </si>
  <si>
    <t>FGL2707L33Q</t>
  </si>
  <si>
    <t>FGL2707L33R</t>
  </si>
  <si>
    <t>FGL2707L33S</t>
  </si>
  <si>
    <t>FGL2707L33T</t>
  </si>
  <si>
    <t>FGL2707L33U</t>
  </si>
  <si>
    <t>FGL2707L33V</t>
  </si>
  <si>
    <t>FGL2707L33W</t>
  </si>
  <si>
    <t>FGL2707L33X</t>
  </si>
  <si>
    <t>FGL2707L33Y</t>
  </si>
  <si>
    <t>FGL2707L33Z</t>
  </si>
  <si>
    <t>FGL2707L340</t>
  </si>
  <si>
    <t>FGL2707L341</t>
  </si>
  <si>
    <t>FGL2707L344</t>
  </si>
  <si>
    <t>FGL2707L345</t>
  </si>
  <si>
    <t>FGL2707L346</t>
  </si>
  <si>
    <t>FGL2707L348</t>
  </si>
  <si>
    <t>FGL2707L349</t>
  </si>
  <si>
    <t>FGL2707L34J</t>
  </si>
  <si>
    <t>FGL2707L34K</t>
  </si>
  <si>
    <t>FGL2707L34L</t>
  </si>
  <si>
    <t>FGL2707L34M</t>
  </si>
  <si>
    <t>FGL2707L34P</t>
  </si>
  <si>
    <t>FGL2707L34Q</t>
  </si>
  <si>
    <t>FGL2707L34R</t>
  </si>
  <si>
    <t>FGL2707L34S</t>
  </si>
  <si>
    <t>FGL2707L34T</t>
  </si>
  <si>
    <t>FGL2707L34U</t>
  </si>
  <si>
    <t>FGL2707L34W</t>
  </si>
  <si>
    <t>FGL2707L34X</t>
  </si>
  <si>
    <t>FGL2707L34Z</t>
  </si>
  <si>
    <t>FGL2707L350</t>
  </si>
  <si>
    <t>FGL2707L351</t>
  </si>
  <si>
    <t>FGL2707L352</t>
  </si>
  <si>
    <t>FGL2707L353</t>
  </si>
  <si>
    <t>FGL2707L354</t>
  </si>
  <si>
    <t>FGL2707L355</t>
  </si>
  <si>
    <t>FGL2707L356</t>
  </si>
  <si>
    <t>FGL2707L357</t>
  </si>
  <si>
    <t>FGL2707L358</t>
  </si>
  <si>
    <t>FGL2707L359</t>
  </si>
  <si>
    <t>FGL2707L35A</t>
  </si>
  <si>
    <t>FGL2707L35B</t>
  </si>
  <si>
    <t>FGL2707L35C</t>
  </si>
  <si>
    <t>FGL2707L35F</t>
  </si>
  <si>
    <t>FGL2707L35G</t>
  </si>
  <si>
    <t>FGL2707L35H</t>
  </si>
  <si>
    <t>FGL2707L35J</t>
  </si>
  <si>
    <t>FGL2707L35K</t>
  </si>
  <si>
    <t>FGL2707L35L</t>
  </si>
  <si>
    <t>FGL2707L35M</t>
  </si>
  <si>
    <t>FGL2707L35N</t>
  </si>
  <si>
    <t>FGL2707L35P</t>
  </si>
  <si>
    <t>FGL2707L35Q</t>
  </si>
  <si>
    <t>FGL2707L35X</t>
  </si>
  <si>
    <t>FGL2707L35Y</t>
  </si>
  <si>
    <t>FGL2707L360</t>
  </si>
  <si>
    <t>FGL2707L361</t>
  </si>
  <si>
    <t>FGL2707L362</t>
  </si>
  <si>
    <t>FGL2707L363</t>
  </si>
  <si>
    <t>FGL2707L364</t>
  </si>
  <si>
    <t>FGL2707L365</t>
  </si>
  <si>
    <t>FGL2707L369</t>
  </si>
  <si>
    <t>FGL2707L36A</t>
  </si>
  <si>
    <t>FGL2707L36B</t>
  </si>
  <si>
    <t>FGL2707L36C</t>
  </si>
  <si>
    <t>FGL2707L36D</t>
  </si>
  <si>
    <t>FGL2707L36E</t>
  </si>
  <si>
    <t>FGL2707L36F</t>
  </si>
  <si>
    <t>FGL2707L36H</t>
  </si>
  <si>
    <t>FGL2707L36J</t>
  </si>
  <si>
    <t>FGL2707L36K</t>
  </si>
  <si>
    <t>FGL2707L36L</t>
  </si>
  <si>
    <t>FGL2707L36M</t>
  </si>
  <si>
    <t>FGL2707L36P</t>
  </si>
  <si>
    <t>FGL2707L36S</t>
  </si>
  <si>
    <t>FGL2707L36T</t>
  </si>
  <si>
    <t>FGL2707L36V</t>
  </si>
  <si>
    <t>FGL2707L36W</t>
  </si>
  <si>
    <t>FGL2707L36X</t>
  </si>
  <si>
    <t>FGL2707L36Y</t>
  </si>
  <si>
    <t>FGL2707L36Z</t>
  </si>
  <si>
    <t>FGL2707L370</t>
  </si>
  <si>
    <t>FGL2707L372</t>
  </si>
  <si>
    <t>FGL2707L373</t>
  </si>
  <si>
    <t>FGL2707L374</t>
  </si>
  <si>
    <t>FGL2707L375</t>
  </si>
  <si>
    <t>FGL2707L379</t>
  </si>
  <si>
    <t>FGL2707L37A</t>
  </si>
  <si>
    <t>FGL2707L37B</t>
  </si>
  <si>
    <t>FGL2707L37C</t>
  </si>
  <si>
    <t>FGL2707L37D</t>
  </si>
  <si>
    <t>FGL2707L37E</t>
  </si>
  <si>
    <t>FGL2707L37F</t>
  </si>
  <si>
    <t>FGL2707L37G</t>
  </si>
  <si>
    <t>FGL2707L37H</t>
  </si>
  <si>
    <t>FGL2707L37M</t>
  </si>
  <si>
    <t>FGL2707L37N</t>
  </si>
  <si>
    <t>FGL2707L37R</t>
  </si>
  <si>
    <t>FGL2707L37S</t>
  </si>
  <si>
    <t>FGL2707L37T</t>
  </si>
  <si>
    <t>FGL2707L37U</t>
  </si>
  <si>
    <t>FGL2707L37V</t>
  </si>
  <si>
    <t>FGL2707L37W</t>
  </si>
  <si>
    <t>FGL2707L37Y</t>
  </si>
  <si>
    <t>FGL2707L387</t>
  </si>
  <si>
    <t>FGL2707L389</t>
  </si>
  <si>
    <t>FGL2707L38A</t>
  </si>
  <si>
    <t>FGL2707L38B</t>
  </si>
  <si>
    <t>FGL2707L38C</t>
  </si>
  <si>
    <t>FGL2707L38D</t>
  </si>
  <si>
    <t>FGL2707L38H</t>
  </si>
  <si>
    <t>FGL2707L38J</t>
  </si>
  <si>
    <t>FGL2707L38K</t>
  </si>
  <si>
    <t>FGL2707L38L</t>
  </si>
  <si>
    <t>FGL2707L38M</t>
  </si>
  <si>
    <t>FGL2707L38P</t>
  </si>
  <si>
    <t>FGL2707L38R</t>
  </si>
  <si>
    <t>FGL2707L38V</t>
  </si>
  <si>
    <t>FGL2707L38W</t>
  </si>
  <si>
    <t>FGL2707L390</t>
  </si>
  <si>
    <t>FGL2707L391</t>
  </si>
  <si>
    <t>FGL2707L392</t>
  </si>
  <si>
    <t>FGL2707L393</t>
  </si>
  <si>
    <t>FGL2707L394</t>
  </si>
  <si>
    <t>FGL2707L395</t>
  </si>
  <si>
    <t>FGL2707L398</t>
  </si>
  <si>
    <t>FGL2707L399</t>
  </si>
  <si>
    <t>FGL2707L39B</t>
  </si>
  <si>
    <t>FGL2707L39C</t>
  </si>
  <si>
    <t>FGL2707L39D</t>
  </si>
  <si>
    <t>FGL2707L39E</t>
  </si>
  <si>
    <t>FGL2707L39F</t>
  </si>
  <si>
    <t>FGL2707L39G</t>
  </si>
  <si>
    <t>FGL2707L39J</t>
  </si>
  <si>
    <t>FGL2707L39L</t>
  </si>
  <si>
    <t>FGL2707L39N</t>
  </si>
  <si>
    <t>FGL2707L39P</t>
  </si>
  <si>
    <t>FGL2707L39Q</t>
  </si>
  <si>
    <t>FGL2707L39R</t>
  </si>
  <si>
    <t>FGL2707L39S</t>
  </si>
  <si>
    <t>FGL2707L39T</t>
  </si>
  <si>
    <t>FGL2707L39U</t>
  </si>
  <si>
    <t>FGL2707L39V</t>
  </si>
  <si>
    <t>FGL2707L39W</t>
  </si>
  <si>
    <t>FGL2707L39Z</t>
  </si>
  <si>
    <t>FGL2707L3A3</t>
  </si>
  <si>
    <t>FGL2707L3A4</t>
  </si>
  <si>
    <t>FGL2707L3A6</t>
  </si>
  <si>
    <t>FGL2707L3A7</t>
  </si>
  <si>
    <t>FGL2707L3A9</t>
  </si>
  <si>
    <t>FGL2707L3AA</t>
  </si>
  <si>
    <t>FGL2707L3AL</t>
  </si>
  <si>
    <t>FGL2707L3AM</t>
  </si>
  <si>
    <t>FGL2707L3AP</t>
  </si>
  <si>
    <t>FGL2707L3AS</t>
  </si>
  <si>
    <t>FGL2707L3AV</t>
  </si>
  <si>
    <t>FGL2707L3AX</t>
  </si>
  <si>
    <t>FGL2707L3AY</t>
  </si>
  <si>
    <t>FGL2707L3B0</t>
  </si>
  <si>
    <t>FGL2707L3B2</t>
  </si>
  <si>
    <t>FGL2707L3BC</t>
  </si>
  <si>
    <t>FGL2707L3BD</t>
  </si>
  <si>
    <t>FGL2707L3BF</t>
  </si>
  <si>
    <t>FGL2707L3BG</t>
  </si>
  <si>
    <t>FGL2707L3BH</t>
  </si>
  <si>
    <t>FGL2707L3BJ</t>
  </si>
  <si>
    <t>FGL2707L3BM</t>
  </si>
  <si>
    <t>FGL2707L3BR</t>
  </si>
  <si>
    <t>FGL2707L3BS</t>
  </si>
  <si>
    <t>FGL2707L3BV</t>
  </si>
  <si>
    <t>FGL2707L3BW</t>
  </si>
  <si>
    <t>FGL2707L3C2</t>
  </si>
  <si>
    <t>FGL2707L3C3</t>
  </si>
  <si>
    <t>FGL2707L3C5</t>
  </si>
  <si>
    <t>FGL2707L3C7</t>
  </si>
  <si>
    <t>FGL2707L3C8</t>
  </si>
  <si>
    <t>FGL2707L3C9</t>
  </si>
  <si>
    <t>FGL2707L3CD</t>
  </si>
  <si>
    <t>FGL2707L3CE</t>
  </si>
  <si>
    <t>FGL2707L3CF</t>
  </si>
  <si>
    <t>FGL2707L3CM</t>
  </si>
  <si>
    <t>FGL2707L3CV</t>
  </si>
  <si>
    <t>FOC2330X0U7</t>
  </si>
  <si>
    <t>FOC2330X0VN</t>
  </si>
  <si>
    <t>FOC2529LH7S</t>
  </si>
  <si>
    <t>FOC2529LJLD</t>
  </si>
  <si>
    <t>FOC2545Y8S8</t>
  </si>
  <si>
    <t>FOC2545YGYN</t>
  </si>
  <si>
    <t>FOC2604YHN8</t>
  </si>
  <si>
    <t>FOC2604YHYX</t>
  </si>
  <si>
    <t>FOC2604YJFM</t>
  </si>
  <si>
    <t>FOC2604YJW8</t>
  </si>
  <si>
    <t>FOC2604YKBB Faulty/Replaced with FOC2327L072</t>
  </si>
  <si>
    <t>FOC2617Z3R0</t>
  </si>
  <si>
    <t>FOC2617Z3RV</t>
  </si>
  <si>
    <t>FOC2617ZADE</t>
  </si>
  <si>
    <t>FOC2617ZAF3</t>
  </si>
  <si>
    <t>FOC2617ZAFN</t>
  </si>
  <si>
    <t>FOC2617ZAFV</t>
  </si>
  <si>
    <t>FOC2617ZAG2</t>
  </si>
  <si>
    <t>FOC2617ZALG</t>
  </si>
  <si>
    <t>FOC2617ZB89</t>
  </si>
  <si>
    <t>FOC2617ZBXD</t>
  </si>
  <si>
    <t>FOC2617ZBZ8</t>
  </si>
  <si>
    <t>FOC2617ZBZZ</t>
  </si>
  <si>
    <t>FOC2617ZC07</t>
  </si>
  <si>
    <t>FOC2617ZC0C</t>
  </si>
  <si>
    <t>FOC2617ZC32</t>
  </si>
  <si>
    <t>FOC2617ZC3C</t>
  </si>
  <si>
    <t>FOC2617ZC4E</t>
  </si>
  <si>
    <t>FOC2618Y090</t>
  </si>
  <si>
    <t>FOC2618Y096</t>
  </si>
  <si>
    <t>FOC2618YGY6</t>
  </si>
  <si>
    <t>FOC2618YLRR</t>
  </si>
  <si>
    <t>FOC26274XYQ</t>
  </si>
  <si>
    <t>FOC26274XZL</t>
  </si>
  <si>
    <t>FOC26274Y2P</t>
  </si>
  <si>
    <t>FOC262955TS</t>
  </si>
  <si>
    <t>FOC2629YJVP</t>
  </si>
  <si>
    <t>FOC2629YMTL</t>
  </si>
  <si>
    <t>FOC2629YNEE</t>
  </si>
  <si>
    <t>FOC2629YNF0</t>
  </si>
  <si>
    <t>FOC2629YNF9</t>
  </si>
  <si>
    <t>FOC2629YNFK</t>
  </si>
  <si>
    <t>FOC2629YNGR</t>
  </si>
  <si>
    <t>FOC2629YNH0</t>
  </si>
  <si>
    <t>FOC2629YNHA</t>
  </si>
  <si>
    <t>FOC2629YNHP</t>
  </si>
  <si>
    <t>FOC2629YNUE</t>
  </si>
  <si>
    <t>FOC2629YQHC</t>
  </si>
  <si>
    <t>FOC2629YQHT</t>
  </si>
  <si>
    <t>FOC2629YQHU</t>
  </si>
  <si>
    <t>FOC2629YQHX</t>
  </si>
  <si>
    <t>FOC2629YQJM</t>
  </si>
  <si>
    <t>FOC2629YQKE</t>
  </si>
  <si>
    <t>FOC2629YQNC</t>
  </si>
  <si>
    <t>FOC2629YQNX</t>
  </si>
  <si>
    <t>FOC2629YQS1</t>
  </si>
  <si>
    <t>FOC2629YQS4</t>
  </si>
  <si>
    <t>FOC2629YQUB</t>
  </si>
  <si>
    <t>FOC2629YQVD</t>
  </si>
  <si>
    <t>FOC2629YQVG</t>
  </si>
  <si>
    <t>FOC2629YQVL</t>
  </si>
  <si>
    <t>FOC2629YR3L</t>
  </si>
  <si>
    <t>FOC2629YR7L</t>
  </si>
  <si>
    <t>FOC2629YR7M</t>
  </si>
  <si>
    <t>FOC2629YR7P</t>
  </si>
  <si>
    <t>FOC2629YR7R</t>
  </si>
  <si>
    <t>FOC2629YR7V</t>
  </si>
  <si>
    <t>FOC2629YR88</t>
  </si>
  <si>
    <t>FOC2629YRAM</t>
  </si>
  <si>
    <t>FOC2629YRJJ</t>
  </si>
  <si>
    <t>FOC2629YRJT</t>
  </si>
  <si>
    <t>FOC2629YRKS</t>
  </si>
  <si>
    <t>FOC2629YRL1</t>
  </si>
  <si>
    <t>FOC2629YRLR</t>
  </si>
  <si>
    <t>FOC2629YRP1</t>
  </si>
  <si>
    <t>FOC2629YRVV</t>
  </si>
  <si>
    <t>FOC2629YS03</t>
  </si>
  <si>
    <t>FOC2629YS0Y</t>
  </si>
  <si>
    <t>FOC2629YS2U</t>
  </si>
  <si>
    <t>FOC2629YS2X</t>
  </si>
  <si>
    <t>FOC2714Z7GH</t>
  </si>
  <si>
    <t>FOC2715Y2KR</t>
  </si>
  <si>
    <t>FOC2716Y8N7</t>
  </si>
  <si>
    <t>FOC2716Y98B</t>
  </si>
  <si>
    <t>FOC2716YD7M</t>
  </si>
  <si>
    <t>FOC2716YNX8</t>
  </si>
  <si>
    <t>FOC2716YQSM</t>
  </si>
  <si>
    <t>FOC2716YRA3</t>
  </si>
  <si>
    <t>FOC2716YS7F</t>
  </si>
  <si>
    <t>FOC2716YSSB</t>
  </si>
  <si>
    <t>FOC2716YSZ3</t>
  </si>
  <si>
    <t>FOC2716YSZC</t>
  </si>
  <si>
    <t>FOC2716YT47</t>
  </si>
  <si>
    <t>FOC2716YT4M</t>
  </si>
  <si>
    <t>FOC2716YT8Z</t>
  </si>
  <si>
    <t>FOC2716YTAB</t>
  </si>
  <si>
    <t>FOC2716YTBC</t>
  </si>
  <si>
    <t>FOC2716YTCD</t>
  </si>
  <si>
    <t>FOC2716YTCQ</t>
  </si>
  <si>
    <t>FOC2716YTDH</t>
  </si>
  <si>
    <t>FOC2716YTF5</t>
  </si>
  <si>
    <t>FOC2716YTL5</t>
  </si>
  <si>
    <t>FOC2716YTL7</t>
  </si>
  <si>
    <t>FOC2716YTMT</t>
  </si>
  <si>
    <t>FOC2716YTNH</t>
  </si>
  <si>
    <t>FOC2716YTSU</t>
  </si>
  <si>
    <t>FOC2716YTWB</t>
  </si>
  <si>
    <t>FOC2716YU3U</t>
  </si>
  <si>
    <t>FOC2716YU5K</t>
  </si>
  <si>
    <t>FOC2716YU9Y</t>
  </si>
  <si>
    <t>FOC2716YUB3</t>
  </si>
  <si>
    <t>FOC2716YUEB</t>
  </si>
  <si>
    <t>FOC2716YUEV</t>
  </si>
  <si>
    <t>FOC2716YUGT</t>
  </si>
  <si>
    <t>FOC2716YUKP</t>
  </si>
  <si>
    <t>FOC2716YUKR</t>
  </si>
  <si>
    <t>FOC2716YULB</t>
  </si>
  <si>
    <t>FOC2716YUM1</t>
  </si>
  <si>
    <t>FOC2716YUPA</t>
  </si>
  <si>
    <t>FOC2716YUSR</t>
  </si>
  <si>
    <t>FOC2716YUSX</t>
  </si>
  <si>
    <t>FOC2716YUT5</t>
  </si>
  <si>
    <t>FOC2716YUT8</t>
  </si>
  <si>
    <t>FOC2716YUTS</t>
  </si>
  <si>
    <t>FOC2716YUU7</t>
  </si>
  <si>
    <t>FOC2716YUUB</t>
  </si>
  <si>
    <t>FOC2716YUV3</t>
  </si>
  <si>
    <t>FOC2716YUVA</t>
  </si>
  <si>
    <t>FOC2716YUVE</t>
  </si>
  <si>
    <t>FOC2716YUVL</t>
  </si>
  <si>
    <t>FOC2716YUVM</t>
  </si>
  <si>
    <t>FOC2716YUVT</t>
  </si>
  <si>
    <t>FOC2716YUVY</t>
  </si>
  <si>
    <t>FOC2716YUW4</t>
  </si>
  <si>
    <t>FOC2716YUWA</t>
  </si>
  <si>
    <t>FOC2716YUWN</t>
  </si>
  <si>
    <t>FOC2716YUX6</t>
  </si>
  <si>
    <t>FOC2716YUXN</t>
  </si>
  <si>
    <t>FOC2716YUY1</t>
  </si>
  <si>
    <t>FOC2716YUY4</t>
  </si>
  <si>
    <t>FOC2716YUY8</t>
  </si>
  <si>
    <t>FOC2716YUZ1</t>
  </si>
  <si>
    <t>FOC2716YUZ7</t>
  </si>
  <si>
    <t>FOC2716YUZA</t>
  </si>
  <si>
    <t>FOC2716YUZG</t>
  </si>
  <si>
    <t>FOC2716YUZM</t>
  </si>
  <si>
    <t>FOC2716YV0F</t>
  </si>
  <si>
    <t>FOC2716YV1L</t>
  </si>
  <si>
    <t>FOC2716YV1U</t>
  </si>
  <si>
    <t>FOC2716YV20</t>
  </si>
  <si>
    <t>FOC2716YV2A</t>
  </si>
  <si>
    <t>FOC2716YV2J</t>
  </si>
  <si>
    <t>FOC2716YV2X</t>
  </si>
  <si>
    <t>FOC2716YV33</t>
  </si>
  <si>
    <t>FOC2716YV3A</t>
  </si>
  <si>
    <t>FOC2716YV3T</t>
  </si>
  <si>
    <t>FOC2716YV3Y</t>
  </si>
  <si>
    <t>FOC2716YV44</t>
  </si>
  <si>
    <t>FOC2716YV4D</t>
  </si>
  <si>
    <t>FOC2716YV4H</t>
  </si>
  <si>
    <t>FOC2716YV4V</t>
  </si>
  <si>
    <t>FOC2716YV5M</t>
  </si>
  <si>
    <t>FOC2716YV5Q</t>
  </si>
  <si>
    <t>FOC2716YV69</t>
  </si>
  <si>
    <t>FOC2716YV6P</t>
  </si>
  <si>
    <t>FOC2716YV6W</t>
  </si>
  <si>
    <t>FOC2716YV70</t>
  </si>
  <si>
    <t>FOC2716YV72</t>
  </si>
  <si>
    <t>FOC2716YV7B</t>
  </si>
  <si>
    <t>FOC2716YV7D</t>
  </si>
  <si>
    <t>FOC2716YV7P</t>
  </si>
  <si>
    <t>FOC2716YV7V</t>
  </si>
  <si>
    <t>FOC2716YV80</t>
  </si>
  <si>
    <t>FOC2716YV85</t>
  </si>
  <si>
    <t>FOC2716YV8C</t>
  </si>
  <si>
    <t>FOC2716YV8H</t>
  </si>
  <si>
    <t>FOC2716YV8U</t>
  </si>
  <si>
    <t>FOC2716YV94</t>
  </si>
  <si>
    <t>FOC2716YV9R</t>
  </si>
  <si>
    <t>FOC2716YV9Z</t>
  </si>
  <si>
    <t>FOC2716YVA7</t>
  </si>
  <si>
    <t>FOC2716YVAZ</t>
  </si>
  <si>
    <t>FOC2716YVB4</t>
  </si>
  <si>
    <t>FOC2716YVB5</t>
  </si>
  <si>
    <t>FOC2716YVB7</t>
  </si>
  <si>
    <t>FOC2716YVBF</t>
  </si>
  <si>
    <t>FOC2716YVBN</t>
  </si>
  <si>
    <t>FOC2716YVBU</t>
  </si>
  <si>
    <t>FOC2716YVC7</t>
  </si>
  <si>
    <t>FOC2716YVCC</t>
  </si>
  <si>
    <t>FOC2716YVD9</t>
  </si>
  <si>
    <t>FOC2716YVDV</t>
  </si>
  <si>
    <t>FOC2716YVE1</t>
  </si>
  <si>
    <t>FOC2716YVEK</t>
  </si>
  <si>
    <t>FOC2716YVL6</t>
  </si>
  <si>
    <t>FOC2716YVP1</t>
  </si>
  <si>
    <t>FOC2716YW4U</t>
  </si>
  <si>
    <t>FOC2716YW8M</t>
  </si>
  <si>
    <t>FOC2716YWBA</t>
  </si>
  <si>
    <t>FOC2716YX7R</t>
  </si>
  <si>
    <t>LCC2708GPEV</t>
  </si>
  <si>
    <t>LCC2708GPF0</t>
  </si>
  <si>
    <t>LCC2708GPFQ</t>
  </si>
  <si>
    <t>LCC2708GPG3</t>
  </si>
  <si>
    <t>LCC2708GPG8</t>
  </si>
  <si>
    <t>LCC2708GPGG</t>
  </si>
  <si>
    <t>LCC2708GPGL</t>
  </si>
  <si>
    <t>LCC2708GPGQ</t>
  </si>
  <si>
    <t>LCC2708GPGR</t>
  </si>
  <si>
    <t>LCC2708GPGX</t>
  </si>
  <si>
    <t>LCC2708GPH2</t>
  </si>
  <si>
    <t>LCC2708GPMN</t>
  </si>
  <si>
    <t>LCC2708GPQ3</t>
  </si>
  <si>
    <t>LCC2708GPQX</t>
  </si>
  <si>
    <t>LCC2708GPT0</t>
  </si>
  <si>
    <t>LCC2708GPU5</t>
  </si>
  <si>
    <t>OPM26070NL6</t>
  </si>
  <si>
    <t>OPM260713QT</t>
  </si>
  <si>
    <t>OPM260713R4</t>
  </si>
  <si>
    <t>OPM260713R7</t>
  </si>
  <si>
    <t>OPM260714P5</t>
  </si>
  <si>
    <t>OPM260714XA</t>
  </si>
  <si>
    <t>OPM260714XR</t>
  </si>
  <si>
    <t>OPM260714XZ</t>
  </si>
  <si>
    <t>OPM260714Y2</t>
  </si>
  <si>
    <t>OPM260714Y4</t>
  </si>
  <si>
    <t>OPM26071645</t>
  </si>
  <si>
    <t>OPM26071JTE</t>
  </si>
  <si>
    <t>OPM26071JTL</t>
  </si>
  <si>
    <t>SFOC2711YBJN</t>
  </si>
  <si>
    <t>SFOC2711YBK4</t>
  </si>
  <si>
    <t>SFOC2711YBL5</t>
  </si>
  <si>
    <t>SFOC2711YBL9</t>
  </si>
  <si>
    <t>SFOC2711YBQB</t>
  </si>
  <si>
    <t>SFOC2711YBRN</t>
  </si>
  <si>
    <t>FDO25260674</t>
  </si>
  <si>
    <t>FDO25210KX4</t>
  </si>
  <si>
    <t>FDO25210KXE</t>
  </si>
  <si>
    <t>FDO2526068T</t>
  </si>
  <si>
    <t>FDO245011LK</t>
  </si>
  <si>
    <t>FDO25340Y2N</t>
  </si>
  <si>
    <t>FOC2542YLF4</t>
  </si>
  <si>
    <t>FOC2629YNH9</t>
  </si>
  <si>
    <t>APF273503U9</t>
  </si>
  <si>
    <t>APF27360F8P</t>
  </si>
  <si>
    <t>APF27360F99</t>
  </si>
  <si>
    <t>APF27360FBL</t>
  </si>
  <si>
    <t>APF27360FBW</t>
  </si>
  <si>
    <t>APF27360FC7</t>
  </si>
  <si>
    <t>APF27360FD2</t>
  </si>
  <si>
    <t>APF27360FEH</t>
  </si>
  <si>
    <t>FBN2372A1TM</t>
  </si>
  <si>
    <t>FBN2734A0HB</t>
  </si>
  <si>
    <t>FBN2734A0MS</t>
  </si>
  <si>
    <t>FBN2734A0QP</t>
  </si>
  <si>
    <t>SPC164706DN</t>
  </si>
  <si>
    <t>FNS19150F3P</t>
  </si>
  <si>
    <t>SPC164706UC</t>
  </si>
  <si>
    <t>OPM22491AQ6</t>
  </si>
  <si>
    <t>FGL2649LJUR</t>
  </si>
  <si>
    <t>FGL2649LJS9</t>
  </si>
  <si>
    <t>FGL2649LJQ6</t>
  </si>
  <si>
    <t>FGL2649LJTD</t>
  </si>
  <si>
    <t>FGL2649LJTA</t>
  </si>
  <si>
    <t>FGL2649LJSJ</t>
  </si>
  <si>
    <t>FGL2649LJTC</t>
  </si>
  <si>
    <t>FGL2649LJSC</t>
  </si>
  <si>
    <t>FGL2649LJSP</t>
  </si>
  <si>
    <t>FGL2649LHJR</t>
  </si>
  <si>
    <t>FGL2649LHK1</t>
  </si>
  <si>
    <t>FGL2649LHKQ</t>
  </si>
  <si>
    <t>FGL2649LHKH</t>
  </si>
  <si>
    <t>FGL2649LHKL</t>
  </si>
  <si>
    <t>FGL2649LHJP</t>
  </si>
  <si>
    <t>FGL2649LJHX</t>
  </si>
  <si>
    <t>FGL2649LHHV</t>
  </si>
  <si>
    <t>FGL2649LJGZ</t>
  </si>
  <si>
    <t>FGL2649LHJL</t>
  </si>
  <si>
    <t>FGL2649LJGM</t>
  </si>
  <si>
    <t>FGL2649LHK9</t>
  </si>
  <si>
    <t>FGL2649LHKP</t>
  </si>
  <si>
    <t>FBN2740B04N</t>
  </si>
  <si>
    <t>FBN2740B08A</t>
  </si>
  <si>
    <t>FBN2740B08E</t>
  </si>
  <si>
    <t>FBN2740B08G</t>
  </si>
  <si>
    <t>FBN2740B08J</t>
  </si>
  <si>
    <t>FBN2740B08R</t>
  </si>
  <si>
    <t>FBN2740B08S</t>
  </si>
  <si>
    <t>FBN2740B08U</t>
  </si>
  <si>
    <t>FBN2740B0AK</t>
  </si>
  <si>
    <t>FBN2740B0ED</t>
  </si>
  <si>
    <t>FBN2740B0EJ</t>
  </si>
  <si>
    <t>FBN2740B0EN</t>
  </si>
  <si>
    <t>FBN2740B0EQ</t>
  </si>
  <si>
    <t>FBN2740B0GS</t>
  </si>
  <si>
    <t>FBN2740B0GU</t>
  </si>
  <si>
    <t>FBN2740B0GY</t>
  </si>
  <si>
    <t>FBN2740B0GZ</t>
  </si>
  <si>
    <t>FBN2740B0HA</t>
  </si>
  <si>
    <t>FBN2740B0HH</t>
  </si>
  <si>
    <t>FBN2740B0HJ</t>
  </si>
  <si>
    <t>FBN2740B0HK</t>
  </si>
  <si>
    <t>FBN2741B00R</t>
  </si>
  <si>
    <t>FBN2741B01A</t>
  </si>
  <si>
    <t>FBN2741B01P</t>
  </si>
  <si>
    <t>FBN2741B023</t>
  </si>
  <si>
    <t>FBN2741B02W</t>
  </si>
  <si>
    <t>FBN2741B04T</t>
  </si>
  <si>
    <t>FBN2741B04U</t>
  </si>
  <si>
    <t>FC027400QCA</t>
  </si>
  <si>
    <t>FD0273903A2</t>
  </si>
  <si>
    <t>Item</t>
  </si>
  <si>
    <t>Description</t>
  </si>
  <si>
    <t>Use</t>
  </si>
  <si>
    <t>CapitaliseCode</t>
  </si>
  <si>
    <t>Received</t>
  </si>
  <si>
    <t>Store</t>
  </si>
  <si>
    <t>Location</t>
  </si>
  <si>
    <t>Location in Physics - G16</t>
  </si>
  <si>
    <t>PO</t>
  </si>
  <si>
    <t>Type</t>
  </si>
  <si>
    <t>Installed By</t>
  </si>
  <si>
    <t>Installed Date</t>
  </si>
  <si>
    <t>Asset</t>
  </si>
  <si>
    <t>Building</t>
  </si>
  <si>
    <t>DNAC</t>
  </si>
  <si>
    <t>RMA</t>
  </si>
  <si>
    <t>Comment2</t>
  </si>
  <si>
    <t>Installed</t>
  </si>
  <si>
    <t>Price</t>
  </si>
  <si>
    <t>Price(Order)</t>
  </si>
  <si>
    <t>Paid Licence</t>
  </si>
  <si>
    <t>ELA Required</t>
  </si>
  <si>
    <t>Licence</t>
  </si>
  <si>
    <t>L-ISE-TACACS-ND=</t>
  </si>
  <si>
    <t>Software</t>
  </si>
  <si>
    <t>Core</t>
  </si>
  <si>
    <t>DR</t>
  </si>
  <si>
    <t>SFP-10G-LR-S=</t>
  </si>
  <si>
    <t>Store B245  - G16</t>
  </si>
  <si>
    <t>STACK-T3-1M=</t>
  </si>
  <si>
    <t>C9300L-24P-4X-A</t>
  </si>
  <si>
    <t>001-m01-a-1.net.uwa.edu.au</t>
  </si>
  <si>
    <t>JS</t>
  </si>
  <si>
    <t>001-m01-a-1</t>
  </si>
  <si>
    <t>C9120AXI-Z</t>
  </si>
  <si>
    <t>001 - Chilled Water Plant</t>
  </si>
  <si>
    <t>?</t>
  </si>
  <si>
    <t>001-m01-w-1</t>
  </si>
  <si>
    <t>101 Room 102</t>
  </si>
  <si>
    <t>101-102-w-1</t>
  </si>
  <si>
    <t>101 Room 104</t>
  </si>
  <si>
    <t>101-104-w-1</t>
  </si>
  <si>
    <t>101 Room 106</t>
  </si>
  <si>
    <t>101-106-w-1</t>
  </si>
  <si>
    <t>101-106-w-2</t>
  </si>
  <si>
    <t>101 Winthrop Hall</t>
  </si>
  <si>
    <t>PS</t>
  </si>
  <si>
    <t>101-140-w-1</t>
  </si>
  <si>
    <t>101-140-w-2</t>
  </si>
  <si>
    <t>101-145-w-1</t>
  </si>
  <si>
    <t>101-145-w-2</t>
  </si>
  <si>
    <t>101-146-w-1</t>
  </si>
  <si>
    <t>101-146-w-2</t>
  </si>
  <si>
    <t>101-303-a-1.net.uwa.edu.au</t>
  </si>
  <si>
    <t>101-303-a-1</t>
  </si>
  <si>
    <t>FOC2529LJQ6</t>
  </si>
  <si>
    <t>RMA 693713991 - Original Switch - S/N: FOC2529LJQ6 was faulty, this has been returned to Cisco and replaced with FOC2326L05H</t>
  </si>
  <si>
    <t>101 Room f02</t>
  </si>
  <si>
    <t>101-f02-w-1</t>
  </si>
  <si>
    <t>101-g08-w-1</t>
  </si>
  <si>
    <t>101-g08-w-2</t>
  </si>
  <si>
    <t>101-g08-w-3</t>
  </si>
  <si>
    <t>101-g08-w-4</t>
  </si>
  <si>
    <t>C9300L-48P-4X-A</t>
  </si>
  <si>
    <t>101-g11a-a-1.net.uwa.edu.au</t>
  </si>
  <si>
    <t>101-g11a-a-1</t>
  </si>
  <si>
    <t>102 Room 101</t>
  </si>
  <si>
    <t>102-101-w-1</t>
  </si>
  <si>
    <t>102-101-w-2</t>
  </si>
  <si>
    <t>102 Room 141</t>
  </si>
  <si>
    <t>102-141b-w-1</t>
  </si>
  <si>
    <t>102-141d-w-1</t>
  </si>
  <si>
    <t>102 Room 195</t>
  </si>
  <si>
    <t>102-195b-w-1</t>
  </si>
  <si>
    <t>102-195b-w-2</t>
  </si>
  <si>
    <t>102-195b-w-3</t>
  </si>
  <si>
    <t>102-195-w-1</t>
  </si>
  <si>
    <t>102-195-w-3</t>
  </si>
  <si>
    <t>102-195-w-4</t>
  </si>
  <si>
    <t>102-195-w-5</t>
  </si>
  <si>
    <t>102 Room 196</t>
  </si>
  <si>
    <t>102-196-w-1</t>
  </si>
  <si>
    <t>102-196-w-2</t>
  </si>
  <si>
    <t>102-196-w-3</t>
  </si>
  <si>
    <t>102-196-w-4</t>
  </si>
  <si>
    <t>102 Room 296</t>
  </si>
  <si>
    <t>102-296a-w-1</t>
  </si>
  <si>
    <t>102-296a-w-2</t>
  </si>
  <si>
    <t>102-b02a-a-1.net.uwa.edu.au</t>
  </si>
  <si>
    <t>1.13.2</t>
  </si>
  <si>
    <t>102-b02a-a-1</t>
  </si>
  <si>
    <t>C9500-24Y4C-A</t>
  </si>
  <si>
    <t>102-b14-g-1.net.uwa.edu.au</t>
  </si>
  <si>
    <t>102-b14-g-1</t>
  </si>
  <si>
    <t>102 Room b15</t>
  </si>
  <si>
    <t>102-b15a-w-1</t>
  </si>
  <si>
    <t>102-b15b-w-1</t>
  </si>
  <si>
    <t>102-b15-w-1</t>
  </si>
  <si>
    <t>102 Room b96</t>
  </si>
  <si>
    <t>102-b96a-w-1</t>
  </si>
  <si>
    <t>102-b96a-w-2</t>
  </si>
  <si>
    <t>102 Room g05</t>
  </si>
  <si>
    <t>102-g05-w-1</t>
  </si>
  <si>
    <t>102 Room g08</t>
  </si>
  <si>
    <t>102-g08-w-1</t>
  </si>
  <si>
    <t>102 Room g10</t>
  </si>
  <si>
    <t>102-g10a-w-1</t>
  </si>
  <si>
    <t>102-g10-w-1</t>
  </si>
  <si>
    <t>102-g10-w-2</t>
  </si>
  <si>
    <t>102 Room g18</t>
  </si>
  <si>
    <t>102-g18-w-1</t>
  </si>
  <si>
    <t>C9124AXI-Z</t>
  </si>
  <si>
    <t>102 - Administration</t>
  </si>
  <si>
    <t>102-g22-o-1</t>
  </si>
  <si>
    <t>102 Room g22</t>
  </si>
  <si>
    <t>102-g22-w-1</t>
  </si>
  <si>
    <t>102 Room g25</t>
  </si>
  <si>
    <t>102-g25-w-1</t>
  </si>
  <si>
    <t>102 Room g40</t>
  </si>
  <si>
    <t>102-g40-w-1</t>
  </si>
  <si>
    <t>102 Room g44</t>
  </si>
  <si>
    <t>102-g44-w-1</t>
  </si>
  <si>
    <t>102 Room g95</t>
  </si>
  <si>
    <t>102-g95-w-1</t>
  </si>
  <si>
    <t>102-g95-w-2</t>
  </si>
  <si>
    <t>102-g95-w-3</t>
  </si>
  <si>
    <t>102 Room G96</t>
  </si>
  <si>
    <t>102-G96-w-1</t>
  </si>
  <si>
    <t>102-G96-w-2</t>
  </si>
  <si>
    <t>103 - Hackett Hall, Room: g01</t>
  </si>
  <si>
    <t>Williams</t>
  </si>
  <si>
    <t>103-g01-w-1</t>
  </si>
  <si>
    <t>103-g01-w-2</t>
  </si>
  <si>
    <t>103 - Hackett Hall, Room: g02c</t>
  </si>
  <si>
    <t>103-g02c-w-1</t>
  </si>
  <si>
    <t>103 - Hackett Hall, Room: g02</t>
  </si>
  <si>
    <t>103-g02-w-1</t>
  </si>
  <si>
    <t>103-g02-w-2</t>
  </si>
  <si>
    <t>103-g02-w-3</t>
  </si>
  <si>
    <t>103 - Hackett Hall, Room: g09</t>
  </si>
  <si>
    <t>103-g09-w-1</t>
  </si>
  <si>
    <t>103-g09-w-2</t>
  </si>
  <si>
    <t>103-g09-w-3</t>
  </si>
  <si>
    <t>103 - Hackett Hall, Room: g10a</t>
  </si>
  <si>
    <t>103-g10a-w-1</t>
  </si>
  <si>
    <t>103 - Hackett Hall, Room: g13</t>
  </si>
  <si>
    <t>103-g13-w-1</t>
  </si>
  <si>
    <t>103 - Hackett Hall, Room: g16</t>
  </si>
  <si>
    <t>103-g16-w-1</t>
  </si>
  <si>
    <t>103 - Hackett Hall, Room: g17</t>
  </si>
  <si>
    <t>103-g17-w-1</t>
  </si>
  <si>
    <t>103 - Hackett Hall, Room: g18</t>
  </si>
  <si>
    <t>103-g18-w-1</t>
  </si>
  <si>
    <t>103 - Hackett Hall, Room: g20</t>
  </si>
  <si>
    <t>103-g20-w-1</t>
  </si>
  <si>
    <t>103 - Hackett Hall, Room: g21</t>
  </si>
  <si>
    <t>103-g21-w-1</t>
  </si>
  <si>
    <t>103 - Hackett Hall, Room: g40</t>
  </si>
  <si>
    <t>103-g40-w-1</t>
  </si>
  <si>
    <t>103-g40-w-2</t>
  </si>
  <si>
    <t>103 - Hackett Hall, Room: g41</t>
  </si>
  <si>
    <t>103-g41-w-1</t>
  </si>
  <si>
    <t>103-g47-a-1.net.uwa.edu.au</t>
  </si>
  <si>
    <t>JC</t>
  </si>
  <si>
    <t>DEP61501</t>
  </si>
  <si>
    <t>103 - Hackett Hall, Room: g51</t>
  </si>
  <si>
    <t>103-g51-w-1</t>
  </si>
  <si>
    <t>103 - Hackett Hall, Room: g71</t>
  </si>
  <si>
    <t>103-g71-w-1</t>
  </si>
  <si>
    <t>103-g71-w-2</t>
  </si>
  <si>
    <t>103 - Hackett Hall, Room: g72b</t>
  </si>
  <si>
    <t>103-g72b-w-1</t>
  </si>
  <si>
    <t>103 - Hackett Hall, Room: g72c</t>
  </si>
  <si>
    <t>103-g72c-w-1</t>
  </si>
  <si>
    <t>103 - Hackett Hall, Room: g73</t>
  </si>
  <si>
    <t>103-g73-w-1</t>
  </si>
  <si>
    <t>103 - Hackett Hall, Room: g80</t>
  </si>
  <si>
    <t>103-g80-w-1</t>
  </si>
  <si>
    <t>106 - New Fortune Theatre</t>
  </si>
  <si>
    <t xml:space="preserve">106-112-w-1  </t>
  </si>
  <si>
    <t xml:space="preserve">106-129-w-1 </t>
  </si>
  <si>
    <t>106-130-w-1</t>
  </si>
  <si>
    <t>106-131-w-1</t>
  </si>
  <si>
    <t>106-132-w-1</t>
  </si>
  <si>
    <t>106-133-w-1</t>
  </si>
  <si>
    <t>106 - ARTS</t>
  </si>
  <si>
    <t>106-154-w-1</t>
  </si>
  <si>
    <t>106.1 - ARTS</t>
  </si>
  <si>
    <t>Shamrock</t>
  </si>
  <si>
    <t>106-158a-a-2.net.uwa.edu.au</t>
  </si>
  <si>
    <t>2.1.2</t>
  </si>
  <si>
    <t>106-158a-a-2</t>
  </si>
  <si>
    <t xml:space="preserve">106-197-w-1 </t>
  </si>
  <si>
    <t>106-197-w-10</t>
  </si>
  <si>
    <t>106-197-w-11</t>
  </si>
  <si>
    <t>106-197-w-12</t>
  </si>
  <si>
    <t>106-197-w-13</t>
  </si>
  <si>
    <t>106-197-w-14</t>
  </si>
  <si>
    <t>106-197-w-2</t>
  </si>
  <si>
    <t>106-197-w-3</t>
  </si>
  <si>
    <t>106-197-w-4</t>
  </si>
  <si>
    <t>106-197-w-5</t>
  </si>
  <si>
    <t>106-197-w-6</t>
  </si>
  <si>
    <t>106-197-w-7</t>
  </si>
  <si>
    <t>106-197-w-8</t>
  </si>
  <si>
    <t>106-197-w-9</t>
  </si>
  <si>
    <t>106-198-o-10</t>
  </si>
  <si>
    <t>106-198-o-11</t>
  </si>
  <si>
    <t>106-198-o-12</t>
  </si>
  <si>
    <t>106-198-o-7</t>
  </si>
  <si>
    <t>106-198-o-8</t>
  </si>
  <si>
    <t>106-198-o-9</t>
  </si>
  <si>
    <t>106-227-w-1</t>
  </si>
  <si>
    <t>106-229-w-1</t>
  </si>
  <si>
    <t>106-231-w-1</t>
  </si>
  <si>
    <t>106-231-w-2</t>
  </si>
  <si>
    <t>106-233-w-1</t>
  </si>
  <si>
    <t xml:space="preserve">106-234-w-1 </t>
  </si>
  <si>
    <t>106-297-w-1</t>
  </si>
  <si>
    <t>106-297-w-10</t>
  </si>
  <si>
    <t>106-297-w-11</t>
  </si>
  <si>
    <t>106-297-w-12</t>
  </si>
  <si>
    <t>106-297-w-13</t>
  </si>
  <si>
    <t xml:space="preserve">106-297-w-2 </t>
  </si>
  <si>
    <t>106-297-w-3</t>
  </si>
  <si>
    <t>106-297-w-4</t>
  </si>
  <si>
    <t>106-297-w-5</t>
  </si>
  <si>
    <t>106-297-w-6</t>
  </si>
  <si>
    <t>106-297-w-7</t>
  </si>
  <si>
    <t>106-297-w-8</t>
  </si>
  <si>
    <t>106-297-w-9</t>
  </si>
  <si>
    <t>106-301-g-1</t>
  </si>
  <si>
    <t>106-301-w-1</t>
  </si>
  <si>
    <t>106-803-o-13</t>
  </si>
  <si>
    <t xml:space="preserve">106-g01-w-1 </t>
  </si>
  <si>
    <t xml:space="preserve">106-g03-w-1 </t>
  </si>
  <si>
    <t>106-g05-w-1</t>
  </si>
  <si>
    <t>106-g07-w-1</t>
  </si>
  <si>
    <t>106-g23-w-1</t>
  </si>
  <si>
    <t>106-g27-w-1</t>
  </si>
  <si>
    <t>106-g28-w-1</t>
  </si>
  <si>
    <t>106-g29-w-1</t>
  </si>
  <si>
    <t>106-g31-w-1</t>
  </si>
  <si>
    <t>106-g50-w-1</t>
  </si>
  <si>
    <t>106-g97a-w-1</t>
  </si>
  <si>
    <t>106-g97a-w-2</t>
  </si>
  <si>
    <t>106-g97a-w-3</t>
  </si>
  <si>
    <t>106-g97a-w-4</t>
  </si>
  <si>
    <t>106-g97a-w-5</t>
  </si>
  <si>
    <t>106-g97-w-6</t>
  </si>
  <si>
    <t>106-g97-w-7</t>
  </si>
  <si>
    <t>106-g97-w-8</t>
  </si>
  <si>
    <t>106-g97-w-9</t>
  </si>
  <si>
    <t>106-g98-o-1</t>
  </si>
  <si>
    <t>106-g98-o-2</t>
  </si>
  <si>
    <t>106-g98-o-3</t>
  </si>
  <si>
    <t>106-g98-o-4</t>
  </si>
  <si>
    <t>106-g98-o-5</t>
  </si>
  <si>
    <t>106-g98-o-6</t>
  </si>
  <si>
    <t>108 - Administration East</t>
  </si>
  <si>
    <t>108-106-w-1</t>
  </si>
  <si>
    <t>108-106-w-2</t>
  </si>
  <si>
    <t>108-109-w-1</t>
  </si>
  <si>
    <t>108-111-w-1</t>
  </si>
  <si>
    <t>108-111-w-2</t>
  </si>
  <si>
    <t>108-150-w-1</t>
  </si>
  <si>
    <t>108-g50a-w-1</t>
  </si>
  <si>
    <t>108-g50a-w-2</t>
  </si>
  <si>
    <t>108-g50-w-1</t>
  </si>
  <si>
    <t>108-g51a-w-1</t>
  </si>
  <si>
    <t>108-g51-w-1</t>
  </si>
  <si>
    <t>131 - Recreation &amp; Fitness Centre</t>
  </si>
  <si>
    <t>131-107-w-1</t>
  </si>
  <si>
    <t>131-107-w-2</t>
  </si>
  <si>
    <t>131-108-w-1</t>
  </si>
  <si>
    <t>131-108-w-2</t>
  </si>
  <si>
    <t>131-109-w-1</t>
  </si>
  <si>
    <t>131-110-w-1</t>
  </si>
  <si>
    <t>131-120-w-1</t>
  </si>
  <si>
    <t>131-161-w-1</t>
  </si>
  <si>
    <t>131-161-w-2</t>
  </si>
  <si>
    <t>131-g01-w-1</t>
  </si>
  <si>
    <t>131-g01-w-2</t>
  </si>
  <si>
    <t>131-g12-w-1</t>
  </si>
  <si>
    <t>131-g16-w-1</t>
  </si>
  <si>
    <t>131-G60-w-1</t>
  </si>
  <si>
    <t>131-G60-w-2</t>
  </si>
  <si>
    <t>131-sq-w-1</t>
  </si>
  <si>
    <t>143-Octagon Theatre, Room: 101 (outside the entrance door)</t>
  </si>
  <si>
    <t>143-101-w-1</t>
  </si>
  <si>
    <t>143-Octagon Theatre, Room: 111 (inside the Venue on the ring)</t>
  </si>
  <si>
    <t>143-111-w-1</t>
  </si>
  <si>
    <t>143-111-w-2</t>
  </si>
  <si>
    <t>143-111-w-3</t>
  </si>
  <si>
    <t>143-111-w-4</t>
  </si>
  <si>
    <t>143-111-w-5</t>
  </si>
  <si>
    <t>143-111-w-6</t>
  </si>
  <si>
    <t>143-111-w-7</t>
  </si>
  <si>
    <t>143-111-w-8</t>
  </si>
  <si>
    <t>143-Octagon Theatre, Room: 118 (inside Bradleyfirst floor)</t>
  </si>
  <si>
    <t>143-118-w-1</t>
  </si>
  <si>
    <t>143 Octagon Theatre</t>
  </si>
  <si>
    <t>143-g07a-w-1</t>
  </si>
  <si>
    <t>From NALU</t>
  </si>
  <si>
    <t>143-Octagon Theatre, Room: G37 Comms Room</t>
  </si>
  <si>
    <t>143-g37-w-1</t>
  </si>
  <si>
    <t>144 - Dolphin</t>
  </si>
  <si>
    <t>144-101-w-1</t>
  </si>
  <si>
    <t>144-101-w-2</t>
  </si>
  <si>
    <t>144-106-w-1</t>
  </si>
  <si>
    <t>144-107-w-1</t>
  </si>
  <si>
    <t>144-107-w-2</t>
  </si>
  <si>
    <t>144-107-w-3</t>
  </si>
  <si>
    <t>144-107-w-4</t>
  </si>
  <si>
    <t>144-107-w-5</t>
  </si>
  <si>
    <t>144-107-w-6</t>
  </si>
  <si>
    <t>144-107-w-7</t>
  </si>
  <si>
    <t>144-107-w-8</t>
  </si>
  <si>
    <t>144-201-a-1.net.uwa.edu.au</t>
  </si>
  <si>
    <t>2.1.3</t>
  </si>
  <si>
    <t>144-201-a-1</t>
  </si>
  <si>
    <t>144-g01-o-1</t>
  </si>
  <si>
    <t>144 - Dolphin Theatre</t>
  </si>
  <si>
    <t>144-g01-w-1</t>
  </si>
  <si>
    <t>144-g01-w-2</t>
  </si>
  <si>
    <t>144-g01-w-3</t>
  </si>
  <si>
    <t>144-g04-w-1</t>
  </si>
  <si>
    <t>144-g06-w-1</t>
  </si>
  <si>
    <t>190  -  Optometry Building</t>
  </si>
  <si>
    <t>Network Engineering - Optometry</t>
  </si>
  <si>
    <t>190-b30-w-1</t>
  </si>
  <si>
    <t>Transferred to Optometry Project</t>
  </si>
  <si>
    <t>Network BAU - given to Peter Gou as they need to replace a faulty AP, they will issue a replacement with the Cisco RMA is complete</t>
  </si>
  <si>
    <t>Peter Gou</t>
  </si>
  <si>
    <t>Loaned</t>
  </si>
  <si>
    <t>210 - Wilsmore &amp; Tattersall Lecture Theatres</t>
  </si>
  <si>
    <t>210-g106a-w-1</t>
  </si>
  <si>
    <t>210-g106a-w-2</t>
  </si>
  <si>
    <t>210-g106a-w-3</t>
  </si>
  <si>
    <t>210-g106a-w-4</t>
  </si>
  <si>
    <t>210-g106a-w-5</t>
  </si>
  <si>
    <t>210-g106a-w-6</t>
  </si>
  <si>
    <t>210-g108a-w-1</t>
  </si>
  <si>
    <t>210-g108a-w-2</t>
  </si>
  <si>
    <t>210-g108a-w-3</t>
  </si>
  <si>
    <t>210-g108a-w-4</t>
  </si>
  <si>
    <t>210-g108a-w-5</t>
  </si>
  <si>
    <t>210-g108a-w-6</t>
  </si>
  <si>
    <t>JT</t>
  </si>
  <si>
    <t>210-g88-a-1</t>
  </si>
  <si>
    <t>211 - Bayliss</t>
  </si>
  <si>
    <t>211-101-w-1</t>
  </si>
  <si>
    <t>211-101-w-2</t>
  </si>
  <si>
    <t>211-1100-g-1.net.uwa.edu.au</t>
  </si>
  <si>
    <t>211-1100-g-1</t>
  </si>
  <si>
    <t>211-112-w-1</t>
  </si>
  <si>
    <t>211-113-w-1</t>
  </si>
  <si>
    <t>211-114-w-1</t>
  </si>
  <si>
    <t>211-115-w-1</t>
  </si>
  <si>
    <t>211-119-w-1</t>
  </si>
  <si>
    <t>211-120-w-1</t>
  </si>
  <si>
    <t>211-121-w-1</t>
  </si>
  <si>
    <t>211-124-w-1</t>
  </si>
  <si>
    <t>211-130-w-1</t>
  </si>
  <si>
    <t>211-130-w-2</t>
  </si>
  <si>
    <t>211-131-w-1</t>
  </si>
  <si>
    <t>211-131-w-2</t>
  </si>
  <si>
    <t>211-142-w-1</t>
  </si>
  <si>
    <t>211-142-w-2</t>
  </si>
  <si>
    <t>211-142-w-3</t>
  </si>
  <si>
    <t>211-143a-w-1</t>
  </si>
  <si>
    <t>211-201-w-1</t>
  </si>
  <si>
    <t>211-206a-w-1</t>
  </si>
  <si>
    <t>211-208-w-1</t>
  </si>
  <si>
    <t>211-215-w-1</t>
  </si>
  <si>
    <t>211-215-w-2</t>
  </si>
  <si>
    <t>211-217-w-1</t>
  </si>
  <si>
    <t>211-218-w-1</t>
  </si>
  <si>
    <t>211-219-w-1</t>
  </si>
  <si>
    <t>211-223-w-1</t>
  </si>
  <si>
    <t>211-224a-w-1</t>
  </si>
  <si>
    <t>211-224a-w-2</t>
  </si>
  <si>
    <t>211-225-w-1</t>
  </si>
  <si>
    <t>211-228-w-1</t>
  </si>
  <si>
    <t>211-230-w-1</t>
  </si>
  <si>
    <t>211-240a-w-1</t>
  </si>
  <si>
    <t>211-240-w-1</t>
  </si>
  <si>
    <t>211-240-w-2</t>
  </si>
  <si>
    <t>211-244-w-1</t>
  </si>
  <si>
    <t>211-246-w-1</t>
  </si>
  <si>
    <t>211-247-w-1</t>
  </si>
  <si>
    <t>211-249-w-1</t>
  </si>
  <si>
    <t>211-251-w-1</t>
  </si>
  <si>
    <t>211-255-w-1</t>
  </si>
  <si>
    <t>211-301-w-1</t>
  </si>
  <si>
    <t>211-306a-w-1</t>
  </si>
  <si>
    <t>211-308-w-1</t>
  </si>
  <si>
    <t>211-3121-w-1</t>
  </si>
  <si>
    <t>211-3121-w-2</t>
  </si>
  <si>
    <t>211-3123-w-1</t>
  </si>
  <si>
    <t>211-3123-w-2</t>
  </si>
  <si>
    <t>211-3123-w-3</t>
  </si>
  <si>
    <t>211-3123-w-4</t>
  </si>
  <si>
    <t>211-313-w-1</t>
  </si>
  <si>
    <t>211-313-w-2</t>
  </si>
  <si>
    <t>211-320-w-1</t>
  </si>
  <si>
    <t>211-322-w-1</t>
  </si>
  <si>
    <t>211-324-w-1</t>
  </si>
  <si>
    <t>211-326-w-1</t>
  </si>
  <si>
    <t>211-327-w-1</t>
  </si>
  <si>
    <t>211-341-w-1</t>
  </si>
  <si>
    <t>211-345-w-1</t>
  </si>
  <si>
    <t>211-357-w-1</t>
  </si>
  <si>
    <t>211-359-w-1</t>
  </si>
  <si>
    <t>211-401-w-1</t>
  </si>
  <si>
    <t>211-406a-w-1</t>
  </si>
  <si>
    <t>211-408-w-1</t>
  </si>
  <si>
    <t>211-4107d-w-1</t>
  </si>
  <si>
    <t>211-4107-w-1</t>
  </si>
  <si>
    <t>211-414-w-1</t>
  </si>
  <si>
    <t>211-421-w-1</t>
  </si>
  <si>
    <t>211-423-w-1</t>
  </si>
  <si>
    <t>211-425-w-1</t>
  </si>
  <si>
    <t>211-427-w-1</t>
  </si>
  <si>
    <t>211-428-w-1</t>
  </si>
  <si>
    <t>211-442-w-1</t>
  </si>
  <si>
    <t>211-451-w-1</t>
  </si>
  <si>
    <t>211-453-w-1</t>
  </si>
  <si>
    <t>211-459-w-1</t>
  </si>
  <si>
    <t>211-461-w-1</t>
  </si>
  <si>
    <t>211-463-w-1</t>
  </si>
  <si>
    <t>211-465-w-1</t>
  </si>
  <si>
    <t>211-466-w-1</t>
  </si>
  <si>
    <t>211-468-w-1</t>
  </si>
  <si>
    <t>211-g08-w-1</t>
  </si>
  <si>
    <t>211-g09-w-1</t>
  </si>
  <si>
    <t>211-g10-w-1</t>
  </si>
  <si>
    <t>211-g11-w-1</t>
  </si>
  <si>
    <t>211-g28-w-1</t>
  </si>
  <si>
    <t>211-g29a-w-1</t>
  </si>
  <si>
    <t>211-g32-w-1</t>
  </si>
  <si>
    <t>211-g33-w-1</t>
  </si>
  <si>
    <t>211-g33-w-2</t>
  </si>
  <si>
    <t>211-g33-w-3</t>
  </si>
  <si>
    <t>211-g33-w-4</t>
  </si>
  <si>
    <t>211-g35-w-1</t>
  </si>
  <si>
    <t>211-g35-w-2</t>
  </si>
  <si>
    <t>211-g42-w-1</t>
  </si>
  <si>
    <t>211-g93-w-1</t>
  </si>
  <si>
    <t>211-g93-w-2</t>
  </si>
  <si>
    <t>211-g93-w-3</t>
  </si>
  <si>
    <t>211-g93-w-4</t>
  </si>
  <si>
    <t>211-g93-w-5</t>
  </si>
  <si>
    <t>211-g93-w-6</t>
  </si>
  <si>
    <t>222 - Ezone North</t>
  </si>
  <si>
    <t>222-101-w-1</t>
  </si>
  <si>
    <t>222-101-w-2</t>
  </si>
  <si>
    <t>222-101-w-3</t>
  </si>
  <si>
    <t>222-102d-w-1</t>
  </si>
  <si>
    <t>222-102-w-1</t>
  </si>
  <si>
    <t>222-102-w-2</t>
  </si>
  <si>
    <t>222-103-w-1</t>
  </si>
  <si>
    <t>222-108-w-1</t>
  </si>
  <si>
    <t>222-109-w-1</t>
  </si>
  <si>
    <t>222-109-w-2</t>
  </si>
  <si>
    <t>222-110-w-1</t>
  </si>
  <si>
    <t>222-110-w-2</t>
  </si>
  <si>
    <t>222-110-w-3</t>
  </si>
  <si>
    <t>222-111-w-1</t>
  </si>
  <si>
    <t>222-111-w-2</t>
  </si>
  <si>
    <t>222-113a-w-1</t>
  </si>
  <si>
    <t>222-113-w-1</t>
  </si>
  <si>
    <t>222-113-w-2</t>
  </si>
  <si>
    <t>222-170-w-1</t>
  </si>
  <si>
    <t>222-111-w-3</t>
  </si>
  <si>
    <t>222-187-g-1.net.uwa.edu.au</t>
  </si>
  <si>
    <t>dep61597</t>
  </si>
  <si>
    <t>222-201-w-1</t>
  </si>
  <si>
    <t>222-201-w-2</t>
  </si>
  <si>
    <t>222-201-w-3</t>
  </si>
  <si>
    <t>222-202e-w-1</t>
  </si>
  <si>
    <t>222-202-w-1</t>
  </si>
  <si>
    <t>222-203-w-1</t>
  </si>
  <si>
    <t>222-208-w-1</t>
  </si>
  <si>
    <t>222-209-w-1</t>
  </si>
  <si>
    <t>222-209-w-2</t>
  </si>
  <si>
    <t>222-210-w-1</t>
  </si>
  <si>
    <t>222-211-w-1</t>
  </si>
  <si>
    <t>222-211-w-2</t>
  </si>
  <si>
    <t>222-213-w-1</t>
  </si>
  <si>
    <t>222-213-w-2</t>
  </si>
  <si>
    <t>222-270a-w-1</t>
  </si>
  <si>
    <t>222-270a-w-2</t>
  </si>
  <si>
    <t>222-270a-w-3</t>
  </si>
  <si>
    <t>222-270a-w-4</t>
  </si>
  <si>
    <t>222-270-w-1</t>
  </si>
  <si>
    <t>222-270-w-2</t>
  </si>
  <si>
    <t>222- Ezone North</t>
  </si>
  <si>
    <t>222-g01-w-1</t>
  </si>
  <si>
    <t>222-g01-w-2</t>
  </si>
  <si>
    <t>222-g02-w-1</t>
  </si>
  <si>
    <t>222-g03a-w-1</t>
  </si>
  <si>
    <t>222-g03a-w-2</t>
  </si>
  <si>
    <t>222-g03-w-2</t>
  </si>
  <si>
    <t>222-g04-w-1</t>
  </si>
  <si>
    <t>222-g10-w-1</t>
  </si>
  <si>
    <t>222-g10-w-2</t>
  </si>
  <si>
    <t>222-g10-w-3</t>
  </si>
  <si>
    <t>222-g10-w-4</t>
  </si>
  <si>
    <t>222-g11-w-1</t>
  </si>
  <si>
    <t>222-g11-w-2</t>
  </si>
  <si>
    <t>222-g11-w-3</t>
  </si>
  <si>
    <t>222-g11-w-4</t>
  </si>
  <si>
    <t>222-g12-o-1</t>
  </si>
  <si>
    <t>222-g12-o-2</t>
  </si>
  <si>
    <t>222-g12-w-1</t>
  </si>
  <si>
    <t>222-g12-w-2</t>
  </si>
  <si>
    <t>222-g70-w-1</t>
  </si>
  <si>
    <t>222-g70-w-2</t>
  </si>
  <si>
    <t>223 Maths</t>
  </si>
  <si>
    <t>223-1100a-w-1</t>
  </si>
  <si>
    <t>223-1100b-w-1</t>
  </si>
  <si>
    <t>223-1100-w-1</t>
  </si>
  <si>
    <t>223 - Maths</t>
  </si>
  <si>
    <t>223-123-w-1</t>
  </si>
  <si>
    <t>223-123-w-2</t>
  </si>
  <si>
    <t>223-123-w-3</t>
  </si>
  <si>
    <t>223-123-w-4</t>
  </si>
  <si>
    <t>223-123-w-5</t>
  </si>
  <si>
    <t>223-123-w-6</t>
  </si>
  <si>
    <t>223-125-w-1</t>
  </si>
  <si>
    <t>223-151-w-1</t>
  </si>
  <si>
    <t>223-152-w-1</t>
  </si>
  <si>
    <t>223-190a-w-1</t>
  </si>
  <si>
    <t>223-190-w-1</t>
  </si>
  <si>
    <t>223-190-w-2</t>
  </si>
  <si>
    <t>223-190-w-3</t>
  </si>
  <si>
    <t>223-190-w-4</t>
  </si>
  <si>
    <t>223-191-w-1</t>
  </si>
  <si>
    <t>223-224a-g-1.net.uwa.edu.au</t>
  </si>
  <si>
    <t>223-224a-g-1</t>
  </si>
  <si>
    <t>223-290a-w-1</t>
  </si>
  <si>
    <t>223-290a-w-2</t>
  </si>
  <si>
    <t>223-290-w-1</t>
  </si>
  <si>
    <t>223-290-w-2</t>
  </si>
  <si>
    <t>223-290-w-3</t>
  </si>
  <si>
    <t>223-290-w-4</t>
  </si>
  <si>
    <t>223-291-w-1</t>
  </si>
  <si>
    <t>223-g02-w-1</t>
  </si>
  <si>
    <t>223-g02-w-2</t>
  </si>
  <si>
    <t>223-g100-w-1</t>
  </si>
  <si>
    <t>223-g17-w-1</t>
  </si>
  <si>
    <t>223-g17-w-2</t>
  </si>
  <si>
    <t>223-g17-w-3</t>
  </si>
  <si>
    <t>223-g17-w-4</t>
  </si>
  <si>
    <t>223-g18-w-1</t>
  </si>
  <si>
    <t>223-g18-w-2</t>
  </si>
  <si>
    <t>223-g18-w-3</t>
  </si>
  <si>
    <t>223-g18-w-4</t>
  </si>
  <si>
    <t>223-g19-w-1</t>
  </si>
  <si>
    <t>223-g19-w-2</t>
  </si>
  <si>
    <t>223-g91-w-1</t>
  </si>
  <si>
    <t>223-g33a-a-1.net.uwa.edu.au</t>
  </si>
  <si>
    <t>223-g33a-a-1</t>
  </si>
  <si>
    <t>223-g40-w-1</t>
  </si>
  <si>
    <t>223-g40-w-2</t>
  </si>
  <si>
    <t>223-g40-w-3</t>
  </si>
  <si>
    <t>223-g40-w-4</t>
  </si>
  <si>
    <t>223-g40-w-5</t>
  </si>
  <si>
    <t>223-g40-w-6</t>
  </si>
  <si>
    <t>223-g40-w-7</t>
  </si>
  <si>
    <t>223-g40-w-8</t>
  </si>
  <si>
    <t>223-g40-w-9</t>
  </si>
  <si>
    <t>223-g48-a-1.net.uwa.edu.au</t>
  </si>
  <si>
    <t>223-g48-a-1</t>
  </si>
  <si>
    <t>223-g51-w-1</t>
  </si>
  <si>
    <t>223-g52-w-1</t>
  </si>
  <si>
    <t>223-g90-w-1</t>
  </si>
  <si>
    <t>223-g90-w-2</t>
  </si>
  <si>
    <t>223-g90-w-3</t>
  </si>
  <si>
    <t>223-g90-w-4</t>
  </si>
  <si>
    <t>225 - Geology and Geography</t>
  </si>
  <si>
    <t>225-101-w-1</t>
  </si>
  <si>
    <t>225-101-w-2</t>
  </si>
  <si>
    <t>225-102-w-1</t>
  </si>
  <si>
    <t>225-103-w-1</t>
  </si>
  <si>
    <t>225-104-w-1</t>
  </si>
  <si>
    <t>225-105-w-1</t>
  </si>
  <si>
    <t>225-107-w-1</t>
  </si>
  <si>
    <t>225-107-w-2</t>
  </si>
  <si>
    <t>225-107-w-3</t>
  </si>
  <si>
    <t>225-107-w-4</t>
  </si>
  <si>
    <t>225-107-w-5</t>
  </si>
  <si>
    <t>225-107-w-6</t>
  </si>
  <si>
    <t>225-108-w-1</t>
  </si>
  <si>
    <t>225-109a-w-1</t>
  </si>
  <si>
    <t>225-109-w-1</t>
  </si>
  <si>
    <t>225-117-w-1</t>
  </si>
  <si>
    <t>225-118-w-1</t>
  </si>
  <si>
    <t>225-119-w-1</t>
  </si>
  <si>
    <t>225-120-w-1</t>
  </si>
  <si>
    <t>225-121-w-1</t>
  </si>
  <si>
    <t>225-123-w-1</t>
  </si>
  <si>
    <t>225-123-w-2</t>
  </si>
  <si>
    <t>225-124-w-1</t>
  </si>
  <si>
    <t>225-125-w-1</t>
  </si>
  <si>
    <t>225-127-w-1</t>
  </si>
  <si>
    <t>225-128-w1</t>
  </si>
  <si>
    <t>225-129b-w-1</t>
  </si>
  <si>
    <t>225-129-w-1</t>
  </si>
  <si>
    <t>225-131-w-1</t>
  </si>
  <si>
    <t>225-131-w-2</t>
  </si>
  <si>
    <t>225-131-w-3</t>
  </si>
  <si>
    <t>225-135-w-1</t>
  </si>
  <si>
    <t>225-136-w-1</t>
  </si>
  <si>
    <t>225-138-w-1</t>
  </si>
  <si>
    <t>225-139-w-1</t>
  </si>
  <si>
    <t>225-140-w-1</t>
  </si>
  <si>
    <t>225-140-w-2</t>
  </si>
  <si>
    <t>225-143-w-1</t>
  </si>
  <si>
    <t>225-162-g-1</t>
  </si>
  <si>
    <t>225-170a-w-1</t>
  </si>
  <si>
    <t>225-170c-w-1</t>
  </si>
  <si>
    <t>225-170c-w-2</t>
  </si>
  <si>
    <t>225-b01-w-1</t>
  </si>
  <si>
    <t>225-b02-w-1</t>
  </si>
  <si>
    <t>225-b03-w-1</t>
  </si>
  <si>
    <t>225-b05-w-1</t>
  </si>
  <si>
    <t>225-b06-w-1</t>
  </si>
  <si>
    <t>225-b07-w-1</t>
  </si>
  <si>
    <t>225-b08-w-1</t>
  </si>
  <si>
    <t>1.6.4</t>
  </si>
  <si>
    <t>225-b12a-a-1</t>
  </si>
  <si>
    <t>225-b70-w-1</t>
  </si>
  <si>
    <t>225-b70-w-2</t>
  </si>
  <si>
    <t>225-b70-w-3</t>
  </si>
  <si>
    <t>FGL2649LHJU</t>
  </si>
  <si>
    <t>was 501-g10-w-1, offline after WLC upgrade, replaced through RMA, old SN: FGL2649LHJU</t>
  </si>
  <si>
    <t>225-g01-w-2</t>
  </si>
  <si>
    <t>225-g03-w-1</t>
  </si>
  <si>
    <t>225-g05-w-1</t>
  </si>
  <si>
    <t>225-g06-w-1</t>
  </si>
  <si>
    <t>225-g07-w-1</t>
  </si>
  <si>
    <t>225-g09-w-1</t>
  </si>
  <si>
    <t>225-g10-w-1</t>
  </si>
  <si>
    <t>225-g13-w-1</t>
  </si>
  <si>
    <t>225-g13-w-2</t>
  </si>
  <si>
    <t>225-g14-w-1</t>
  </si>
  <si>
    <t>225-g15-w-1</t>
  </si>
  <si>
    <t>225-g15-w-2</t>
  </si>
  <si>
    <t>225-g16a-w-1</t>
  </si>
  <si>
    <t>225-g18-w-1</t>
  </si>
  <si>
    <t>225-g19-w-1</t>
  </si>
  <si>
    <t>225-g19-w-2</t>
  </si>
  <si>
    <t>225-g21-w-1</t>
  </si>
  <si>
    <t>225-g21-w-2</t>
  </si>
  <si>
    <t>225-g21-w-3</t>
  </si>
  <si>
    <t>225-g21-w-4</t>
  </si>
  <si>
    <t>225-g23-w-1</t>
  </si>
  <si>
    <t>225-g24-w-1</t>
  </si>
  <si>
    <t>225-g25-w-1</t>
  </si>
  <si>
    <t>225-g28-w-1</t>
  </si>
  <si>
    <t>225-g28-w-2</t>
  </si>
  <si>
    <t>225-g29-w-1</t>
  </si>
  <si>
    <t>225-g50-w-1</t>
  </si>
  <si>
    <t>225-g72-w-1</t>
  </si>
  <si>
    <t>225-g72-w-2</t>
  </si>
  <si>
    <t>225-g72-w-3</t>
  </si>
  <si>
    <t>226 - EECE</t>
  </si>
  <si>
    <t>226-1100-w-1</t>
  </si>
  <si>
    <t>226-1100-w-2</t>
  </si>
  <si>
    <t>226-1100-w-3</t>
  </si>
  <si>
    <t>226-1100-w-4</t>
  </si>
  <si>
    <t>226-1100-w-5</t>
  </si>
  <si>
    <t>226-1100-w-6</t>
  </si>
  <si>
    <t>226-150-w-1</t>
  </si>
  <si>
    <t>226-151-w-1</t>
  </si>
  <si>
    <t>226-163-g-1.net.uwa.edu.au</t>
  </si>
  <si>
    <t>226-163-g-1</t>
  </si>
  <si>
    <t>226-2100a-w-1</t>
  </si>
  <si>
    <t>226-2100a-w-2</t>
  </si>
  <si>
    <t>226-2100a-w-3</t>
  </si>
  <si>
    <t>226-2100a-w-4</t>
  </si>
  <si>
    <t>226-2100a-w-5</t>
  </si>
  <si>
    <t>226-2100a-w-6</t>
  </si>
  <si>
    <t>226-2100a-w-7</t>
  </si>
  <si>
    <t>226-271-w-1</t>
  </si>
  <si>
    <t>226-302b-w-1</t>
  </si>
  <si>
    <t>226-303-w-1</t>
  </si>
  <si>
    <t>226-304-w-1</t>
  </si>
  <si>
    <t>226-3100-w-1</t>
  </si>
  <si>
    <t>226-311-w-1</t>
  </si>
  <si>
    <t>226-313-w-1</t>
  </si>
  <si>
    <t>226-314-w-1</t>
  </si>
  <si>
    <t>226-315b-w-1</t>
  </si>
  <si>
    <t>226-318-w-1</t>
  </si>
  <si>
    <t>226-324-w-1</t>
  </si>
  <si>
    <t>226-401-w-1</t>
  </si>
  <si>
    <t>226-4100-w-1</t>
  </si>
  <si>
    <t>226-4100-w-2</t>
  </si>
  <si>
    <t>226-4100-w-3</t>
  </si>
  <si>
    <t>226-4100-w-4</t>
  </si>
  <si>
    <t>226-4100-w-5</t>
  </si>
  <si>
    <t>226-4100-w-6</t>
  </si>
  <si>
    <t>226-4100-w-7</t>
  </si>
  <si>
    <t>226-4100-w-8</t>
  </si>
  <si>
    <t>226-g100-w-1</t>
  </si>
  <si>
    <t>226-g100-w-2</t>
  </si>
  <si>
    <t>226-g100-w-3</t>
  </si>
  <si>
    <t>226-g101-w-1</t>
  </si>
  <si>
    <t>226-g50-w-1</t>
  </si>
  <si>
    <t>226-g51a-w-1</t>
  </si>
  <si>
    <t>235 - GP3  Room 101</t>
  </si>
  <si>
    <t>235-101-w-1</t>
  </si>
  <si>
    <t>235-104-o-1</t>
  </si>
  <si>
    <t>235 - GP3  Room 104</t>
  </si>
  <si>
    <t>235-104-w-1</t>
  </si>
  <si>
    <t>235 - GP3  Room 105</t>
  </si>
  <si>
    <t>235-105-w-1</t>
  </si>
  <si>
    <t>235 - GP3  Room 106</t>
  </si>
  <si>
    <t>235-106-w-1</t>
  </si>
  <si>
    <t>235 - GP3  Room 108</t>
  </si>
  <si>
    <t>235-108-w-1</t>
  </si>
  <si>
    <t>235 - GP3  Room 109</t>
  </si>
  <si>
    <t>235-109-w-1</t>
  </si>
  <si>
    <t>235 - GP3  Room 112</t>
  </si>
  <si>
    <t>235-112-w-1</t>
  </si>
  <si>
    <t>235 - GP3  Room 113</t>
  </si>
  <si>
    <t>235-113-w-1</t>
  </si>
  <si>
    <t>235 - GP3  Room 201</t>
  </si>
  <si>
    <t>235-201-w-1</t>
  </si>
  <si>
    <t>235 - GP3  Room 202</t>
  </si>
  <si>
    <t>235-202-w-1</t>
  </si>
  <si>
    <t>235 - GP3  Room 204</t>
  </si>
  <si>
    <t>235-204a-w-1</t>
  </si>
  <si>
    <t>235 - GP3  Room 205</t>
  </si>
  <si>
    <t>235-205-w-1</t>
  </si>
  <si>
    <t>235 - GP3  Room 206</t>
  </si>
  <si>
    <t>235-206b-w-1</t>
  </si>
  <si>
    <t>235 - GP3  Room 209</t>
  </si>
  <si>
    <t>235-209-w-1</t>
  </si>
  <si>
    <t>235 - GP3  Room 210</t>
  </si>
  <si>
    <t>235-210-w-1</t>
  </si>
  <si>
    <t>235 - GP3 Room 212</t>
  </si>
  <si>
    <t>235-212-w-1</t>
  </si>
  <si>
    <t>235 - GP3  Room 213</t>
  </si>
  <si>
    <t>235-213-w-1</t>
  </si>
  <si>
    <t>235 - GP3  Room g01</t>
  </si>
  <si>
    <t>235-g01-w-1</t>
  </si>
  <si>
    <t>235-g01-w-2</t>
  </si>
  <si>
    <t>235-g01-w-3</t>
  </si>
  <si>
    <t>235-g01-w-4</t>
  </si>
  <si>
    <t>235 - GP3  Room g06</t>
  </si>
  <si>
    <t>235-g06b-w-1</t>
  </si>
  <si>
    <t>235-g06c-w-1</t>
  </si>
  <si>
    <t>235-g06c-w-2</t>
  </si>
  <si>
    <t>235-g06-w-1</t>
  </si>
  <si>
    <t>235 - GP3  Room g07</t>
  </si>
  <si>
    <t>235-g07-w-1</t>
  </si>
  <si>
    <t>235-g07-w-2</t>
  </si>
  <si>
    <t>238-134-g-1.net.uwa.edu.au</t>
  </si>
  <si>
    <t>238-134-g-1</t>
  </si>
  <si>
    <t>238 - Myers Street Building</t>
  </si>
  <si>
    <t>DEP61020</t>
  </si>
  <si>
    <t>241 Room 103</t>
  </si>
  <si>
    <t>241-103-w-1</t>
  </si>
  <si>
    <t>241 Room 107</t>
  </si>
  <si>
    <t>241-107-w-1</t>
  </si>
  <si>
    <t>241 Room 110</t>
  </si>
  <si>
    <t>241-110-w-1</t>
  </si>
  <si>
    <t>241 Room 117</t>
  </si>
  <si>
    <t>241-117-w-1</t>
  </si>
  <si>
    <t>241 Room 118</t>
  </si>
  <si>
    <t>241-118-w-1</t>
  </si>
  <si>
    <t>241 Room 121</t>
  </si>
  <si>
    <t>241-121-w-1</t>
  </si>
  <si>
    <t>241 Room 124</t>
  </si>
  <si>
    <t>241-124-w-1</t>
  </si>
  <si>
    <t>241 Room 131</t>
  </si>
  <si>
    <t>241-131a-w-1</t>
  </si>
  <si>
    <t>241-131-w-1</t>
  </si>
  <si>
    <t>241 Room 133</t>
  </si>
  <si>
    <t>241-133-w-1</t>
  </si>
  <si>
    <t>241 Room 170</t>
  </si>
  <si>
    <t>241-170b-w-1</t>
  </si>
  <si>
    <t>241-170b-w-2</t>
  </si>
  <si>
    <t>241-170-w-2</t>
  </si>
  <si>
    <t>241-170-w-3</t>
  </si>
  <si>
    <t>241 Room 201</t>
  </si>
  <si>
    <t>241-201-w-1</t>
  </si>
  <si>
    <t>241-201-w-2</t>
  </si>
  <si>
    <t>241 Room 203</t>
  </si>
  <si>
    <t>241-203a-w-1</t>
  </si>
  <si>
    <t>241-203-w-1</t>
  </si>
  <si>
    <t>241 Room 205</t>
  </si>
  <si>
    <t>241-205-w-1</t>
  </si>
  <si>
    <t>241-205-w-2</t>
  </si>
  <si>
    <t>241 Room 207</t>
  </si>
  <si>
    <t>241-207a-w-1</t>
  </si>
  <si>
    <t>241 Room 209</t>
  </si>
  <si>
    <t>241-209-w-1</t>
  </si>
  <si>
    <t>241 Room 212</t>
  </si>
  <si>
    <t>241-212-w-1</t>
  </si>
  <si>
    <t>241 Room 216</t>
  </si>
  <si>
    <t>241-216-w-1</t>
  </si>
  <si>
    <t>241 Room 224</t>
  </si>
  <si>
    <t>241-224-w-1</t>
  </si>
  <si>
    <t>241 Room 228</t>
  </si>
  <si>
    <t>241-228-w-1</t>
  </si>
  <si>
    <t>241 Room 270</t>
  </si>
  <si>
    <t>241-270a-w-1</t>
  </si>
  <si>
    <t>241-270-w-1</t>
  </si>
  <si>
    <t>241-270-w-2</t>
  </si>
  <si>
    <t>241 Room g01</t>
  </si>
  <si>
    <t>241-g01a-w-1</t>
  </si>
  <si>
    <t>241-g01-w-1</t>
  </si>
  <si>
    <t>241 Room g06</t>
  </si>
  <si>
    <t>241-g06-w-1</t>
  </si>
  <si>
    <t>241 Room g09</t>
  </si>
  <si>
    <t>241-g09-w-1</t>
  </si>
  <si>
    <t>241 Room g10</t>
  </si>
  <si>
    <t>241-g10-w-1</t>
  </si>
  <si>
    <t>241 Room g11</t>
  </si>
  <si>
    <t>241-g11-w-1</t>
  </si>
  <si>
    <t>241 Room g15</t>
  </si>
  <si>
    <t>241-g15b-w-1</t>
  </si>
  <si>
    <t>241-g15-w-1</t>
  </si>
  <si>
    <t>241 Room g16</t>
  </si>
  <si>
    <t>241-g16-w-1</t>
  </si>
  <si>
    <t>241 Room g17</t>
  </si>
  <si>
    <t>241-g17-w-1</t>
  </si>
  <si>
    <t>241 Room g70</t>
  </si>
  <si>
    <t>241-g70a-w-1</t>
  </si>
  <si>
    <t>241-g70a-w-2</t>
  </si>
  <si>
    <t>242 Room 104</t>
  </si>
  <si>
    <t>242-104-w-1</t>
  </si>
  <si>
    <t>242 Room 108</t>
  </si>
  <si>
    <t>242-108-w-2</t>
  </si>
  <si>
    <t>242 Room g04</t>
  </si>
  <si>
    <t>242-g04-w-1</t>
  </si>
  <si>
    <t>242 Room g06</t>
  </si>
  <si>
    <t>242-g06-w-1</t>
  </si>
  <si>
    <t>242 Room g02</t>
  </si>
  <si>
    <t>242-g02-w-1</t>
  </si>
  <si>
    <t>242 Room 206</t>
  </si>
  <si>
    <t>242-206-w-1</t>
  </si>
  <si>
    <t>242-108-w-1</t>
  </si>
  <si>
    <t>242 Room 102</t>
  </si>
  <si>
    <t>242-102-w-1</t>
  </si>
  <si>
    <t>245 - Physics</t>
  </si>
  <si>
    <t>245-1120-w-1</t>
  </si>
  <si>
    <t>245-1120-w-2</t>
  </si>
  <si>
    <t>245-1120-w-3</t>
  </si>
  <si>
    <t>245-1120-w-4</t>
  </si>
  <si>
    <t>245-1120-w-5</t>
  </si>
  <si>
    <t>245-1120-w-6</t>
  </si>
  <si>
    <t>245-1120-w-7</t>
  </si>
  <si>
    <t>245-1121-w-1</t>
  </si>
  <si>
    <t>245-1121-w-2</t>
  </si>
  <si>
    <t>245-1121-w-3</t>
  </si>
  <si>
    <t>245-1121-w-4</t>
  </si>
  <si>
    <t>245-116-w-1</t>
  </si>
  <si>
    <t>245-119-w-1</t>
  </si>
  <si>
    <t>245-120-w-1</t>
  </si>
  <si>
    <t>245-121-w-1</t>
  </si>
  <si>
    <t>245-128-w-1</t>
  </si>
  <si>
    <t>245-158-w-1</t>
  </si>
  <si>
    <t>245-2120-w-1</t>
  </si>
  <si>
    <t>245-2120-w-2</t>
  </si>
  <si>
    <t>245-2120-w-3</t>
  </si>
  <si>
    <t>245-2120-w-4</t>
  </si>
  <si>
    <t>245-2120-w-5</t>
  </si>
  <si>
    <t>245-2120-w-6</t>
  </si>
  <si>
    <t>245-2120-w-7</t>
  </si>
  <si>
    <t>245-2120-w-8</t>
  </si>
  <si>
    <t>245-215-w-1</t>
  </si>
  <si>
    <t>245-215-w-2</t>
  </si>
  <si>
    <t>245-215-w-3</t>
  </si>
  <si>
    <t>245-215-w-4</t>
  </si>
  <si>
    <t>245-216-w-1</t>
  </si>
  <si>
    <t>245-216-w-2</t>
  </si>
  <si>
    <t>245-217-w-1</t>
  </si>
  <si>
    <t>245-217-w-2</t>
  </si>
  <si>
    <t>245-219-w-1</t>
  </si>
  <si>
    <t>245-219-w-2</t>
  </si>
  <si>
    <t>245-226-w-1</t>
  </si>
  <si>
    <t>245-226-w-2</t>
  </si>
  <si>
    <t>245-233-g-1.net.uwa.edu.au</t>
  </si>
  <si>
    <t>245-233-g-1</t>
  </si>
  <si>
    <t>245-243-w-1</t>
  </si>
  <si>
    <t>245-243-w-2</t>
  </si>
  <si>
    <t>245-243-w-3</t>
  </si>
  <si>
    <t>245-243-w-4</t>
  </si>
  <si>
    <t>245-243-w-5</t>
  </si>
  <si>
    <t>245-243-w-6</t>
  </si>
  <si>
    <t>245-243-w-7</t>
  </si>
  <si>
    <t>245-243-w-8</t>
  </si>
  <si>
    <t>245-3120-w-1</t>
  </si>
  <si>
    <t>245-3120-w-2</t>
  </si>
  <si>
    <t>245-3120-w-3</t>
  </si>
  <si>
    <t>245-3120-w-4</t>
  </si>
  <si>
    <t>245-3120-w-5</t>
  </si>
  <si>
    <t>245-3120-w-6</t>
  </si>
  <si>
    <t>245-3120-w-7</t>
  </si>
  <si>
    <t>245-4110-w-1</t>
  </si>
  <si>
    <t>245-4120-w-1</t>
  </si>
  <si>
    <t>245-4120-w-2</t>
  </si>
  <si>
    <t>245-4120-w-3</t>
  </si>
  <si>
    <t>245-4120-w-4</t>
  </si>
  <si>
    <t>245-4120-w-5</t>
  </si>
  <si>
    <t>245-4120-w-6</t>
  </si>
  <si>
    <t>245-501-w-1</t>
  </si>
  <si>
    <t>245-5120-w-1</t>
  </si>
  <si>
    <t>245-5120-w-2</t>
  </si>
  <si>
    <t>245-5120-w-3</t>
  </si>
  <si>
    <t>245-5120-w-4</t>
  </si>
  <si>
    <t>245-5120-w-5</t>
  </si>
  <si>
    <t>245-5120-w-6</t>
  </si>
  <si>
    <t>245-b01-w-1</t>
  </si>
  <si>
    <t>245-b05-w-1</t>
  </si>
  <si>
    <t>245-b10-w-1</t>
  </si>
  <si>
    <t>245-b122-w-1</t>
  </si>
  <si>
    <t>245-b122-w-2</t>
  </si>
  <si>
    <t>245-b122-w-3</t>
  </si>
  <si>
    <t>245-b123-w-1</t>
  </si>
  <si>
    <t>245-b14a-w-1</t>
  </si>
  <si>
    <t>245-b15a-w-1</t>
  </si>
  <si>
    <t>245-b16b-w-2</t>
  </si>
  <si>
    <t>245-b16-w-1</t>
  </si>
  <si>
    <t>245-b23b-w-1</t>
  </si>
  <si>
    <t>245-b37a-w-1</t>
  </si>
  <si>
    <t>245-dem-a-1.net.uwa.edu.au</t>
  </si>
  <si>
    <t>245-dem-a-1</t>
  </si>
  <si>
    <t>245-dom-w-1</t>
  </si>
  <si>
    <t>245-g08-w-1</t>
  </si>
  <si>
    <t>245-g120-w-1</t>
  </si>
  <si>
    <t>245-g120-w-2</t>
  </si>
  <si>
    <t>245-g121a-w-1</t>
  </si>
  <si>
    <t>245-g121-w-1</t>
  </si>
  <si>
    <t>245-g121-w-2</t>
  </si>
  <si>
    <t>245-g121-w-3</t>
  </si>
  <si>
    <t>245-g121-w-4</t>
  </si>
  <si>
    <t>245-g121-w-5</t>
  </si>
  <si>
    <t>245-g138-w-1</t>
  </si>
  <si>
    <t>245-g18-w-1</t>
  </si>
  <si>
    <t>245-g24-w-1</t>
  </si>
  <si>
    <t>245-g25-w-1</t>
  </si>
  <si>
    <t>245-g41-w-1</t>
  </si>
  <si>
    <t>245-g41-w-2</t>
  </si>
  <si>
    <t>245-g41-w-3</t>
  </si>
  <si>
    <t>245-g41-w-4</t>
  </si>
  <si>
    <t>245-g41-w-5</t>
  </si>
  <si>
    <t>245-g41-w-6</t>
  </si>
  <si>
    <t>245-g41-w-7</t>
  </si>
  <si>
    <t>245-g41-w-8</t>
  </si>
  <si>
    <t>245-g55-w-1</t>
  </si>
  <si>
    <t>248 Room g41</t>
  </si>
  <si>
    <t>Connected Campus Team?</t>
  </si>
  <si>
    <t>Unknown</t>
  </si>
  <si>
    <t>248-g41-w-1</t>
  </si>
  <si>
    <t>248-test-g-1.net.uwa.edu.au</t>
  </si>
  <si>
    <t>248-test-g-1</t>
  </si>
  <si>
    <t>272 - Robert St Room 102</t>
  </si>
  <si>
    <t xml:space="preserve">JS </t>
  </si>
  <si>
    <t>272 - Robert St Room 104</t>
  </si>
  <si>
    <t>272 - Robert St Room 107</t>
  </si>
  <si>
    <t>272 - Robert St Room 110</t>
  </si>
  <si>
    <t>272 - Robert St Room 111</t>
  </si>
  <si>
    <t>272 - Robert St Room 113</t>
  </si>
  <si>
    <t>272 - Robert St Room 115</t>
  </si>
  <si>
    <t>272 - Robert St Room 116</t>
  </si>
  <si>
    <t>272 - Robert St Room 170</t>
  </si>
  <si>
    <t>272 - Robert St Room 201</t>
  </si>
  <si>
    <t>272 - Robert St Room 205</t>
  </si>
  <si>
    <t>272 - Robert St Room 206</t>
  </si>
  <si>
    <t>272 - Robert St Room 215</t>
  </si>
  <si>
    <t>272 - Robert St Room 221</t>
  </si>
  <si>
    <t>272 - Robert St Room 224</t>
  </si>
  <si>
    <t>272 - Robert St Room 270</t>
  </si>
  <si>
    <t>272 - Robert St Room g01</t>
  </si>
  <si>
    <t>272-g01-w-1</t>
  </si>
  <si>
    <t>272-g01-w-2</t>
  </si>
  <si>
    <t>272-g01-w-3</t>
  </si>
  <si>
    <t>272-g01-w-4</t>
  </si>
  <si>
    <t>272 - Robert St Room g02</t>
  </si>
  <si>
    <t>272-g02-w-1</t>
  </si>
  <si>
    <t>272 - Robert St Room g03</t>
  </si>
  <si>
    <t>272-g03-w-1</t>
  </si>
  <si>
    <t>272 - Robert St Room g16</t>
  </si>
  <si>
    <t>274 Room g05</t>
  </si>
  <si>
    <t>274-g05-w-1</t>
  </si>
  <si>
    <t>274 Room g11</t>
  </si>
  <si>
    <t>274-g11-w-1</t>
  </si>
  <si>
    <t>274 Room g14</t>
  </si>
  <si>
    <t>274-g14-w-1</t>
  </si>
  <si>
    <t>274 Room g16</t>
  </si>
  <si>
    <t>274-g16-w-1</t>
  </si>
  <si>
    <t>274-g27-a-1.net.uwa.edu.au</t>
  </si>
  <si>
    <t>274-g27-a-1</t>
  </si>
  <si>
    <t>274 Room g40</t>
  </si>
  <si>
    <t>274-g40-w-1</t>
  </si>
  <si>
    <t>275 Room 101</t>
  </si>
  <si>
    <t>275-101-w-1</t>
  </si>
  <si>
    <t>275 Room 105</t>
  </si>
  <si>
    <t>275-105a-w-1</t>
  </si>
  <si>
    <t>275-105-w-1</t>
  </si>
  <si>
    <t>275-105-w-2</t>
  </si>
  <si>
    <t>275-105-w-3</t>
  </si>
  <si>
    <t>275 Room 106</t>
  </si>
  <si>
    <t>275-106a-w-1</t>
  </si>
  <si>
    <t>275-106-w-1</t>
  </si>
  <si>
    <t>275-106-w-2</t>
  </si>
  <si>
    <t>275 Room 107</t>
  </si>
  <si>
    <t>275-107-w-1</t>
  </si>
  <si>
    <t>275 Room 171</t>
  </si>
  <si>
    <t>275-171-w-1</t>
  </si>
  <si>
    <t>275-171-w-2</t>
  </si>
  <si>
    <t>275 Room 172</t>
  </si>
  <si>
    <t>275-172-w-1</t>
  </si>
  <si>
    <t>275 Room 201</t>
  </si>
  <si>
    <t>275-201-w-1</t>
  </si>
  <si>
    <t>275 Room 204</t>
  </si>
  <si>
    <t>275-204-w-1</t>
  </si>
  <si>
    <t>275-204-w-2</t>
  </si>
  <si>
    <t>275 Room 205</t>
  </si>
  <si>
    <t>275-205-w-1</t>
  </si>
  <si>
    <t>275 Room 206</t>
  </si>
  <si>
    <t>275-206-w-1</t>
  </si>
  <si>
    <t>275-206-w-2</t>
  </si>
  <si>
    <t>275-206-w-3</t>
  </si>
  <si>
    <t>275 Room 207</t>
  </si>
  <si>
    <t>275-207-w-1</t>
  </si>
  <si>
    <t>275-207-w-2</t>
  </si>
  <si>
    <t>275-207-w-3</t>
  </si>
  <si>
    <t>275 Room 209</t>
  </si>
  <si>
    <t>275-209-w-1</t>
  </si>
  <si>
    <t>275-209-w-2</t>
  </si>
  <si>
    <t>275 Room 210</t>
  </si>
  <si>
    <t>275-210-w-1</t>
  </si>
  <si>
    <t>275-210-w-2</t>
  </si>
  <si>
    <t>275-210-w-3</t>
  </si>
  <si>
    <t>275 Room 211</t>
  </si>
  <si>
    <t>275-211-w-1</t>
  </si>
  <si>
    <t>275 Room 212</t>
  </si>
  <si>
    <t>275-212-w-1</t>
  </si>
  <si>
    <t>275-212-w-2</t>
  </si>
  <si>
    <t>275-212-w-3</t>
  </si>
  <si>
    <t>275 Room 213</t>
  </si>
  <si>
    <t>275-213-w-1</t>
  </si>
  <si>
    <t>275-213-w-2</t>
  </si>
  <si>
    <t>275 Room 214</t>
  </si>
  <si>
    <t>275-214-w-1</t>
  </si>
  <si>
    <t>275 Room 215</t>
  </si>
  <si>
    <t>275-215-w-1</t>
  </si>
  <si>
    <t>275 Room 230</t>
  </si>
  <si>
    <t>275-230-w-1</t>
  </si>
  <si>
    <t>275 Room 302</t>
  </si>
  <si>
    <t>275-302b-w-1</t>
  </si>
  <si>
    <t>275-302-w-1</t>
  </si>
  <si>
    <t>275-302-w-2</t>
  </si>
  <si>
    <t>275 Room 304</t>
  </si>
  <si>
    <t>275-304-w-1</t>
  </si>
  <si>
    <t>275 Room 307</t>
  </si>
  <si>
    <t>275-307-w-1</t>
  </si>
  <si>
    <t>275-307-w-2</t>
  </si>
  <si>
    <t>275 Room 308</t>
  </si>
  <si>
    <t>275-308-w-1</t>
  </si>
  <si>
    <t>275 Room 309</t>
  </si>
  <si>
    <t>275-309b-w-1</t>
  </si>
  <si>
    <t>275-309-w-1</t>
  </si>
  <si>
    <t>275 Room 371</t>
  </si>
  <si>
    <t>275-371-w-1</t>
  </si>
  <si>
    <t>275 Room 374</t>
  </si>
  <si>
    <t>275-374-w-1</t>
  </si>
  <si>
    <t>275 Room 486</t>
  </si>
  <si>
    <t>275-486-w-1</t>
  </si>
  <si>
    <t>275 Room 487</t>
  </si>
  <si>
    <t>275-487-w-1</t>
  </si>
  <si>
    <t>275 Room g05</t>
  </si>
  <si>
    <t>275-g05h-w-1</t>
  </si>
  <si>
    <t>275-g05-w-1</t>
  </si>
  <si>
    <t>275-g05-w-2</t>
  </si>
  <si>
    <t>275-g05-w-3</t>
  </si>
  <si>
    <t>275 Room g07</t>
  </si>
  <si>
    <t>275-g07a-w-1</t>
  </si>
  <si>
    <t>275-g07-w-1</t>
  </si>
  <si>
    <t>275-g07-w-2</t>
  </si>
  <si>
    <t>275-g07-w-3</t>
  </si>
  <si>
    <t>275-g07-w-4</t>
  </si>
  <si>
    <t>275-g07-w-5</t>
  </si>
  <si>
    <t>275 Room g70</t>
  </si>
  <si>
    <t>275-g70a-w-1</t>
  </si>
  <si>
    <t>275-g70-w-1</t>
  </si>
  <si>
    <t>275 Room g72</t>
  </si>
  <si>
    <t>275-g72-w-1</t>
  </si>
  <si>
    <t>275 - Ezone Central</t>
  </si>
  <si>
    <t>dep61598</t>
  </si>
  <si>
    <t>328 Room 121</t>
  </si>
  <si>
    <t>328-121-w-1</t>
  </si>
  <si>
    <t>329 - Guild Village</t>
  </si>
  <si>
    <t>329-113-a-1</t>
  </si>
  <si>
    <t>dep61611</t>
  </si>
  <si>
    <t>329 Room 114</t>
  </si>
  <si>
    <t>329-1140-w-1</t>
  </si>
  <si>
    <t>329-1140-w-2</t>
  </si>
  <si>
    <t>329-1142-w-1</t>
  </si>
  <si>
    <t>329-1142-w-2</t>
  </si>
  <si>
    <t>329-1142-w-3</t>
  </si>
  <si>
    <t>329-1143-w-1</t>
  </si>
  <si>
    <t>329-1143-w-2</t>
  </si>
  <si>
    <t>329-1143-w-3</t>
  </si>
  <si>
    <t>329-114-w-1</t>
  </si>
  <si>
    <t>329 Room 131</t>
  </si>
  <si>
    <t>329-131-w-1</t>
  </si>
  <si>
    <t>329 Room 137</t>
  </si>
  <si>
    <t>329-137-w-1</t>
  </si>
  <si>
    <t>329-155-a-1</t>
  </si>
  <si>
    <t>329 Room 166</t>
  </si>
  <si>
    <t>329-166-w-1</t>
  </si>
  <si>
    <t>329-192-a-1</t>
  </si>
  <si>
    <t>329 Room 214</t>
  </si>
  <si>
    <t>329-2140a-w-1</t>
  </si>
  <si>
    <t>329-2140-w-1</t>
  </si>
  <si>
    <t>329-2140-w-2</t>
  </si>
  <si>
    <t>329-2140-w-3</t>
  </si>
  <si>
    <t>329-2140-w-4</t>
  </si>
  <si>
    <t>329-2142-w-1</t>
  </si>
  <si>
    <t>329-2142-w-2</t>
  </si>
  <si>
    <t>329-2142-w-3</t>
  </si>
  <si>
    <t>329 Room 251</t>
  </si>
  <si>
    <t>329-251-w-1</t>
  </si>
  <si>
    <t>329-g01-o-1</t>
  </si>
  <si>
    <t>329-g08-o-1</t>
  </si>
  <si>
    <t>329 Room g12</t>
  </si>
  <si>
    <t>329-g12-w-1</t>
  </si>
  <si>
    <t>329 Room g19</t>
  </si>
  <si>
    <t>BAU - Loaned an AP, they will purchase one to replace</t>
  </si>
  <si>
    <t>329-g19-w-1</t>
  </si>
  <si>
    <t>Loaned to the BAU team as they need an AP for room g19 in Guild, they will purchase to replace</t>
  </si>
  <si>
    <t>329-g28-o-1</t>
  </si>
  <si>
    <t>329-g28-o-2</t>
  </si>
  <si>
    <t>329-g50-o-1</t>
  </si>
  <si>
    <t>329 Room g50</t>
  </si>
  <si>
    <t>329-g50-w-1</t>
  </si>
  <si>
    <t>329-g50-w-2</t>
  </si>
  <si>
    <t>329-g50-w-3</t>
  </si>
  <si>
    <t>329-g50-w-4</t>
  </si>
  <si>
    <t>329-g50-w-5</t>
  </si>
  <si>
    <t>329-g50-w-6</t>
  </si>
  <si>
    <t>130 Room 114</t>
  </si>
  <si>
    <t>130-1145-w-1</t>
  </si>
  <si>
    <t>330 Room 182</t>
  </si>
  <si>
    <t>330-182a-w-1</t>
  </si>
  <si>
    <t>130 Room 182</t>
  </si>
  <si>
    <t>130-182b-w-1</t>
  </si>
  <si>
    <t>330 - Cameron Hall</t>
  </si>
  <si>
    <t>DEP61502</t>
  </si>
  <si>
    <t>330 Room 280</t>
  </si>
  <si>
    <t>330-280-w-1</t>
  </si>
  <si>
    <t>330 Room g10</t>
  </si>
  <si>
    <t>330-g108-w-1</t>
  </si>
  <si>
    <t>330 Room g44</t>
  </si>
  <si>
    <t>330-g44-w-1</t>
  </si>
  <si>
    <t>330-g44-w-2</t>
  </si>
  <si>
    <t>330 Room g49</t>
  </si>
  <si>
    <t>330-g49-w-1</t>
  </si>
  <si>
    <t>330 Room m01</t>
  </si>
  <si>
    <t>330-m01-w-1</t>
  </si>
  <si>
    <t>330-m01-w-2</t>
  </si>
  <si>
    <t>338 Room 102</t>
  </si>
  <si>
    <t>338-102-w-1</t>
  </si>
  <si>
    <t>338 Room 105</t>
  </si>
  <si>
    <t>338-105-w-1</t>
  </si>
  <si>
    <t>338 Room 106</t>
  </si>
  <si>
    <t>338-106-w-1</t>
  </si>
  <si>
    <t>338-106-w-2</t>
  </si>
  <si>
    <t>338-106-w-3</t>
  </si>
  <si>
    <t>338-106-w-4</t>
  </si>
  <si>
    <t>338-106-w-5</t>
  </si>
  <si>
    <t>338-106-w-6</t>
  </si>
  <si>
    <t>338-106-w-7</t>
  </si>
  <si>
    <t>338-106-w-8</t>
  </si>
  <si>
    <t>338 Room 111</t>
  </si>
  <si>
    <t>338-111-w-1</t>
  </si>
  <si>
    <t>338 Room 120</t>
  </si>
  <si>
    <t>338-120-w-1</t>
  </si>
  <si>
    <t>338-120-w-2</t>
  </si>
  <si>
    <t>338-120-w-3</t>
  </si>
  <si>
    <t>338-120-w-4</t>
  </si>
  <si>
    <t>338-120-w-5</t>
  </si>
  <si>
    <t>338-120-w-6</t>
  </si>
  <si>
    <t>338 Room 133</t>
  </si>
  <si>
    <t>338-133-w-1</t>
  </si>
  <si>
    <t>338 Room 135</t>
  </si>
  <si>
    <t>338-135-w-1</t>
  </si>
  <si>
    <t>338 Room 180</t>
  </si>
  <si>
    <t>338-180a-w-1</t>
  </si>
  <si>
    <t>338-180a-w-2</t>
  </si>
  <si>
    <t>338-180a-w-3</t>
  </si>
  <si>
    <t>338-180-w-1</t>
  </si>
  <si>
    <t>338 Room 202</t>
  </si>
  <si>
    <t>338-202-w-1</t>
  </si>
  <si>
    <t>338 Room 206</t>
  </si>
  <si>
    <t>338-206-w-1</t>
  </si>
  <si>
    <t>338 Room 209</t>
  </si>
  <si>
    <t>338-209-w-1</t>
  </si>
  <si>
    <t>338-g77-g-1.net.uwa.edu.au</t>
  </si>
  <si>
    <t>338-g77-g-1</t>
  </si>
  <si>
    <t>338 Room 213</t>
  </si>
  <si>
    <t>338-213-w-1</t>
  </si>
  <si>
    <t>338 Room 216</t>
  </si>
  <si>
    <t>338-216-w-1</t>
  </si>
  <si>
    <t>338 Room 220</t>
  </si>
  <si>
    <t>338-220-w-1</t>
  </si>
  <si>
    <t>338-220-w-2</t>
  </si>
  <si>
    <t>338-220-w-3</t>
  </si>
  <si>
    <t>338-220-w-4</t>
  </si>
  <si>
    <t>338 Room 222</t>
  </si>
  <si>
    <t>338-222-w-1</t>
  </si>
  <si>
    <t>338-222-w-2</t>
  </si>
  <si>
    <t>338-222-w-3</t>
  </si>
  <si>
    <t>338-222-w-4</t>
  </si>
  <si>
    <t>338 Room 280</t>
  </si>
  <si>
    <t>338-280b-w-1</t>
  </si>
  <si>
    <t>338-280b-w-2</t>
  </si>
  <si>
    <t>338-280b-w-3</t>
  </si>
  <si>
    <t>338 - Law Link</t>
  </si>
  <si>
    <t>338-280-o-1</t>
  </si>
  <si>
    <t>338 Room g05</t>
  </si>
  <si>
    <t>338-g05-w-1</t>
  </si>
  <si>
    <t>338 Room g06</t>
  </si>
  <si>
    <t>338-g06-w-1</t>
  </si>
  <si>
    <t>338-g06-w-2</t>
  </si>
  <si>
    <t>338 Room g07</t>
  </si>
  <si>
    <t>338-g07-w-1</t>
  </si>
  <si>
    <t>338 Room g12</t>
  </si>
  <si>
    <t>338-g12-w-1</t>
  </si>
  <si>
    <t>338-g12-w-2</t>
  </si>
  <si>
    <t>338 Room g20</t>
  </si>
  <si>
    <t>338-g20-w-1</t>
  </si>
  <si>
    <t>338-g20-w-2</t>
  </si>
  <si>
    <t>338-g20-w-3</t>
  </si>
  <si>
    <t>338-g20-w-4</t>
  </si>
  <si>
    <t>338-g20-w-5</t>
  </si>
  <si>
    <t>338-g20-w-6</t>
  </si>
  <si>
    <t>338-g20-w-7</t>
  </si>
  <si>
    <t>338 Room g30</t>
  </si>
  <si>
    <t>338-g30-w-1</t>
  </si>
  <si>
    <t>338 Room g31</t>
  </si>
  <si>
    <t>338-g31-w-1</t>
  </si>
  <si>
    <t>338-g31-w-2</t>
  </si>
  <si>
    <t>338 Room g80</t>
  </si>
  <si>
    <t>338-g80b-w-1</t>
  </si>
  <si>
    <t>338-g80b-w-2</t>
  </si>
  <si>
    <t>345 Room 101</t>
  </si>
  <si>
    <t>345-101-w-1</t>
  </si>
  <si>
    <t>345 Room 102</t>
  </si>
  <si>
    <t>345-102-w-1</t>
  </si>
  <si>
    <t>345 Room 104</t>
  </si>
  <si>
    <t>345-104-w-1</t>
  </si>
  <si>
    <t>345 Room 105</t>
  </si>
  <si>
    <t>345-105-w-1</t>
  </si>
  <si>
    <t>345-105-w-2</t>
  </si>
  <si>
    <t>345 Room 108</t>
  </si>
  <si>
    <t>345-108-w-1</t>
  </si>
  <si>
    <t>345 Room 113</t>
  </si>
  <si>
    <t>345-113-w-1</t>
  </si>
  <si>
    <t>345 Room 115</t>
  </si>
  <si>
    <t>345-115-w-1</t>
  </si>
  <si>
    <t>345 Room 190</t>
  </si>
  <si>
    <t>345-190-w-1</t>
  </si>
  <si>
    <t>345 Room 197</t>
  </si>
  <si>
    <t>345-197-w-1</t>
  </si>
  <si>
    <t>345 Room 203</t>
  </si>
  <si>
    <t>345-203-w-1</t>
  </si>
  <si>
    <t>345 Room 204</t>
  </si>
  <si>
    <t>345-204-w-1</t>
  </si>
  <si>
    <t>345 Room 207</t>
  </si>
  <si>
    <t>345-207-w-1</t>
  </si>
  <si>
    <t>345 Room 208</t>
  </si>
  <si>
    <t>345-208-w-1</t>
  </si>
  <si>
    <t>345 Room 209</t>
  </si>
  <si>
    <t>345-209-w-1</t>
  </si>
  <si>
    <t>345-209-w-2</t>
  </si>
  <si>
    <t>345 Room 210</t>
  </si>
  <si>
    <t>345-210-w-1</t>
  </si>
  <si>
    <t>345 Room 290</t>
  </si>
  <si>
    <t>345-290-w-1</t>
  </si>
  <si>
    <t>345 Room g01</t>
  </si>
  <si>
    <t>345-g01a-w-1</t>
  </si>
  <si>
    <t>345-g01c-g-1.net.uwa.edu.au</t>
  </si>
  <si>
    <t>DEP61004</t>
  </si>
  <si>
    <t>345-g01c-w-1</t>
  </si>
  <si>
    <t>345 Room G02</t>
  </si>
  <si>
    <t>345-G02-w-1</t>
  </si>
  <si>
    <t>345 Room g09</t>
  </si>
  <si>
    <t>345-g09-w-1</t>
  </si>
  <si>
    <t>345 Room g10</t>
  </si>
  <si>
    <t>345-g10-w-1</t>
  </si>
  <si>
    <t>345-g10-w-2</t>
  </si>
  <si>
    <t>345 Room g90</t>
  </si>
  <si>
    <t>345-g90-w-1</t>
  </si>
  <si>
    <t>345-g90-w-2</t>
  </si>
  <si>
    <t>345-g90-w-3</t>
  </si>
  <si>
    <t>347 Room 111</t>
  </si>
  <si>
    <t>347-111-w-1</t>
  </si>
  <si>
    <t>347 Room 112</t>
  </si>
  <si>
    <t>347-112-w-1</t>
  </si>
  <si>
    <t>347 Room 114</t>
  </si>
  <si>
    <t>347-114-w-1</t>
  </si>
  <si>
    <t>347 Room 117</t>
  </si>
  <si>
    <t>347-117-w-1</t>
  </si>
  <si>
    <t>347 Room 123</t>
  </si>
  <si>
    <t>347-123-w-1</t>
  </si>
  <si>
    <t>347 Room 145</t>
  </si>
  <si>
    <t>347-145a-w-1</t>
  </si>
  <si>
    <t>347-145a-w-2</t>
  </si>
  <si>
    <t>347-145b-w-1</t>
  </si>
  <si>
    <t>347 Room 180</t>
  </si>
  <si>
    <t>347-180a-w-1</t>
  </si>
  <si>
    <t>347-180-w-1</t>
  </si>
  <si>
    <t>347-180-w-2</t>
  </si>
  <si>
    <t>347-180-w-3</t>
  </si>
  <si>
    <t>347 Room 181</t>
  </si>
  <si>
    <t>347-181-w-1</t>
  </si>
  <si>
    <t>347 Room 201</t>
  </si>
  <si>
    <t>347-201-w-1</t>
  </si>
  <si>
    <t>347 Room 202</t>
  </si>
  <si>
    <t>347-202-w-1</t>
  </si>
  <si>
    <t>347 Room 208</t>
  </si>
  <si>
    <t>347-208-w-1</t>
  </si>
  <si>
    <t>347 Room 212</t>
  </si>
  <si>
    <t>347-212-w-1</t>
  </si>
  <si>
    <t>347 Room 219</t>
  </si>
  <si>
    <t>347-219-w-1</t>
  </si>
  <si>
    <t>347 Room 220</t>
  </si>
  <si>
    <t>347-220-w-1</t>
  </si>
  <si>
    <t>347 Room 223</t>
  </si>
  <si>
    <t>347-223-w-1</t>
  </si>
  <si>
    <t>347 Room 228</t>
  </si>
  <si>
    <t>347-228-w-1</t>
  </si>
  <si>
    <t>347 Room 230</t>
  </si>
  <si>
    <t>347-230-w-1</t>
  </si>
  <si>
    <t>347 Room 233</t>
  </si>
  <si>
    <t>347-233-w-1</t>
  </si>
  <si>
    <t>347-233-w-2</t>
  </si>
  <si>
    <t>347 Room 280</t>
  </si>
  <si>
    <t>347-280-w-1</t>
  </si>
  <si>
    <t>347-280-w-2</t>
  </si>
  <si>
    <t>347-280-w-3</t>
  </si>
  <si>
    <t>347-280-w-4</t>
  </si>
  <si>
    <t>347 Room 314</t>
  </si>
  <si>
    <t>347-314-w-1</t>
  </si>
  <si>
    <t>347 Room 324</t>
  </si>
  <si>
    <t>347-324-w-1</t>
  </si>
  <si>
    <t>347 Room 380</t>
  </si>
  <si>
    <t>347-380a-w-1</t>
  </si>
  <si>
    <t>347-380a-w-2</t>
  </si>
  <si>
    <t>347 Room g02</t>
  </si>
  <si>
    <t>347-g02c-w-1</t>
  </si>
  <si>
    <t>347-g14-g-1.net.uwa.edu.au</t>
  </si>
  <si>
    <t>347-g14-g-1</t>
  </si>
  <si>
    <t>347 Room g15</t>
  </si>
  <si>
    <t>347-g15-w-1</t>
  </si>
  <si>
    <t>347 Room g26</t>
  </si>
  <si>
    <t>347-g26-w-1</t>
  </si>
  <si>
    <t>347 Room g40</t>
  </si>
  <si>
    <t xml:space="preserve">347-g40-w-1 </t>
  </si>
  <si>
    <t>347 Room g41</t>
  </si>
  <si>
    <t>347-g41-w-1</t>
  </si>
  <si>
    <t>347-g41-w-2</t>
  </si>
  <si>
    <t>347 Room g42</t>
  </si>
  <si>
    <t>347-g42-w-1</t>
  </si>
  <si>
    <t>347-g42-w-2</t>
  </si>
  <si>
    <t>347 Room g80</t>
  </si>
  <si>
    <t>347-g80a-w-1</t>
  </si>
  <si>
    <t>347-g80b-w-1</t>
  </si>
  <si>
    <t>347 Room g81</t>
  </si>
  <si>
    <t>347-g81-w-1</t>
  </si>
  <si>
    <t>347-g81-w-2</t>
  </si>
  <si>
    <t>349 - Shenton House</t>
  </si>
  <si>
    <t>JSHEN</t>
  </si>
  <si>
    <t>349-100-w-1</t>
  </si>
  <si>
    <t>349-101-a-1.net.uwa.edu.au</t>
  </si>
  <si>
    <t>3.6.2</t>
  </si>
  <si>
    <t>349-101-a-1</t>
  </si>
  <si>
    <t>349-101-w-1</t>
  </si>
  <si>
    <t>349-103-w-1</t>
  </si>
  <si>
    <t>349-105-w-1</t>
  </si>
  <si>
    <t>349-106-w-1</t>
  </si>
  <si>
    <t>349-113-w-1</t>
  </si>
  <si>
    <t>349-150-w-1</t>
  </si>
  <si>
    <t>349-g02-w-1</t>
  </si>
  <si>
    <t>349-g08-w-1</t>
  </si>
  <si>
    <t>349-g12-w-1</t>
  </si>
  <si>
    <t>349-g50-w-1</t>
  </si>
  <si>
    <t>352 - Social Sciences</t>
  </si>
  <si>
    <t>352-110-w-1</t>
  </si>
  <si>
    <t>352-111-w-1</t>
  </si>
  <si>
    <t>352-1170a-w-1</t>
  </si>
  <si>
    <t xml:space="preserve">352-1171a-w-1 </t>
  </si>
  <si>
    <t>352-1171-w-1</t>
  </si>
  <si>
    <t>352-1171-w-2</t>
  </si>
  <si>
    <t>352-1171-w-3</t>
  </si>
  <si>
    <t>352-1171-w-4</t>
  </si>
  <si>
    <t>352-1172-w-1</t>
  </si>
  <si>
    <t>352-1172-w-2</t>
  </si>
  <si>
    <t>352-1172-w-3</t>
  </si>
  <si>
    <t>352-1172-w-4</t>
  </si>
  <si>
    <t>352-1172-w-5</t>
  </si>
  <si>
    <t>352 - Student Central</t>
  </si>
  <si>
    <t>352-1220-w-1</t>
  </si>
  <si>
    <t>352-1221-w-1</t>
  </si>
  <si>
    <t>352-1225-w-1</t>
  </si>
  <si>
    <t>352-1237-w-1</t>
  </si>
  <si>
    <t>352-1255-w-1</t>
  </si>
  <si>
    <t>352-125-w-1</t>
  </si>
  <si>
    <t>352-1271-w-1</t>
  </si>
  <si>
    <t>352-1271-w-2</t>
  </si>
  <si>
    <t>352-1271-w-3</t>
  </si>
  <si>
    <t>352-1271-w-4</t>
  </si>
  <si>
    <t>352-1271-w-5</t>
  </si>
  <si>
    <t>352-128-w-1</t>
  </si>
  <si>
    <t>352-129-w-1</t>
  </si>
  <si>
    <t>352-129-w-2</t>
  </si>
  <si>
    <t>352-129-w-3</t>
  </si>
  <si>
    <t>352-129-w-4</t>
  </si>
  <si>
    <t>352-130-w-1</t>
  </si>
  <si>
    <t>352-148-w-1</t>
  </si>
  <si>
    <t>352-149b-w-1</t>
  </si>
  <si>
    <t>352-149-w-1</t>
  </si>
  <si>
    <t>352-149-w-2</t>
  </si>
  <si>
    <t>352-150-w-1</t>
  </si>
  <si>
    <t>352-161-w-1</t>
  </si>
  <si>
    <t>352-202-o-1</t>
  </si>
  <si>
    <t>352-210-w-1</t>
  </si>
  <si>
    <t>352-214-w-1</t>
  </si>
  <si>
    <t>352-216-w-1</t>
  </si>
  <si>
    <t>352-2170a-w-1</t>
  </si>
  <si>
    <t>352-2170a-w-2</t>
  </si>
  <si>
    <t>352-2170a-w-3</t>
  </si>
  <si>
    <t>352-2170a-w-4</t>
  </si>
  <si>
    <t>352-2170b-w-1</t>
  </si>
  <si>
    <t>352-2170b-w-2</t>
  </si>
  <si>
    <t>352-2170b-w-3</t>
  </si>
  <si>
    <t>352-2170b-w-4</t>
  </si>
  <si>
    <t>352-2170-w-1</t>
  </si>
  <si>
    <t>352-2170-w-2</t>
  </si>
  <si>
    <t>352-2170-w-3</t>
  </si>
  <si>
    <t>352-2171-w-1</t>
  </si>
  <si>
    <t>352-2171-w-2</t>
  </si>
  <si>
    <t>352-217-w-1</t>
  </si>
  <si>
    <t>352-218-g-1.net.uwa.edu.au</t>
  </si>
  <si>
    <t>352-218-g-1</t>
  </si>
  <si>
    <t>352-2201-w-1</t>
  </si>
  <si>
    <t>352-2202-w-1</t>
  </si>
  <si>
    <t>352-2203-w-1</t>
  </si>
  <si>
    <t>352-2204-o-1</t>
  </si>
  <si>
    <t>352-2204-w-1</t>
  </si>
  <si>
    <t>352-2205-g-1.net.uwa.edu.au</t>
  </si>
  <si>
    <t>352-2205-g-1</t>
  </si>
  <si>
    <t>352-2216-w-1</t>
  </si>
  <si>
    <t>352-2223-w-1</t>
  </si>
  <si>
    <t>352-2224-w-1</t>
  </si>
  <si>
    <t>352-2233-w-1</t>
  </si>
  <si>
    <t>352-2272-w-1</t>
  </si>
  <si>
    <t>352-2272-w-2</t>
  </si>
  <si>
    <t>352-2272-w-3</t>
  </si>
  <si>
    <t>352-2272-w-4</t>
  </si>
  <si>
    <t>352-229-w-1</t>
  </si>
  <si>
    <t>352-230-w-1</t>
  </si>
  <si>
    <t>352-233-w-1</t>
  </si>
  <si>
    <t>352-246-o-1</t>
  </si>
  <si>
    <t>352-260-w-1</t>
  </si>
  <si>
    <t>352-263-w-1</t>
  </si>
  <si>
    <t>352-g08-w-1</t>
  </si>
  <si>
    <t>352-g11-w-1</t>
  </si>
  <si>
    <t>352-g130-o-1</t>
  </si>
  <si>
    <t>352-g130-o-2</t>
  </si>
  <si>
    <t>352-g130-w-1</t>
  </si>
  <si>
    <t>352-g130-w-10</t>
  </si>
  <si>
    <t>352-g130-w-11</t>
  </si>
  <si>
    <t>352-g130-w-2</t>
  </si>
  <si>
    <t>352-g130-w-3</t>
  </si>
  <si>
    <t>352-g130-w-4</t>
  </si>
  <si>
    <t>352-g130-w-5</t>
  </si>
  <si>
    <t>352-g130-w-6</t>
  </si>
  <si>
    <t>352-g130-w-7</t>
  </si>
  <si>
    <t>352-g130-w-8</t>
  </si>
  <si>
    <t>352-g130-w-9</t>
  </si>
  <si>
    <t>352-g138-w-1</t>
  </si>
  <si>
    <t>352-g14-w-1</t>
  </si>
  <si>
    <t>352-g170-o-1</t>
  </si>
  <si>
    <t>352-g170-o-2</t>
  </si>
  <si>
    <t>352-g170-o-3</t>
  </si>
  <si>
    <t>352-g170-o-4</t>
  </si>
  <si>
    <t>352-g171-w-1</t>
  </si>
  <si>
    <t>352-g171-w-2</t>
  </si>
  <si>
    <t>352-g171-w-3</t>
  </si>
  <si>
    <t>352-g171-w-4</t>
  </si>
  <si>
    <t>352-g201-w-1</t>
  </si>
  <si>
    <t>352-g201-w-2</t>
  </si>
  <si>
    <t>352-g208-w-1</t>
  </si>
  <si>
    <t>352-g208-w-2</t>
  </si>
  <si>
    <t>352-g208-w-3</t>
  </si>
  <si>
    <t>352-g208-w-4</t>
  </si>
  <si>
    <t>352-g23-w-1</t>
  </si>
  <si>
    <t>352-g25-w-1</t>
  </si>
  <si>
    <t>352-g270-w-1</t>
  </si>
  <si>
    <t>352-g270-w-2</t>
  </si>
  <si>
    <t>352-g270-w-3</t>
  </si>
  <si>
    <t>352-g270-w-4</t>
  </si>
  <si>
    <t xml:space="preserve">352-g27-w-1 </t>
  </si>
  <si>
    <t>352-g28-o-1</t>
  </si>
  <si>
    <t>352-g28-o-2</t>
  </si>
  <si>
    <t>352-g28-w-1</t>
  </si>
  <si>
    <t>352-g28-w-2</t>
  </si>
  <si>
    <t>352-g28-w-3</t>
  </si>
  <si>
    <t>352-g28-w-4</t>
  </si>
  <si>
    <t>352-g29-w-1</t>
  </si>
  <si>
    <t>352-g30-w-1</t>
  </si>
  <si>
    <t>352-g30-w-2</t>
  </si>
  <si>
    <t>352-g31-w-1</t>
  </si>
  <si>
    <t>352-g32-w-1</t>
  </si>
  <si>
    <t>410 - Botany Annexe 1</t>
  </si>
  <si>
    <t>410-g01-w-1</t>
  </si>
  <si>
    <t>410-g03-w-1</t>
  </si>
  <si>
    <t>410-g05-w-1</t>
  </si>
  <si>
    <t>410-g11-w-1</t>
  </si>
  <si>
    <t>410-g11-w-2</t>
  </si>
  <si>
    <t>441 Room 101</t>
  </si>
  <si>
    <t>441-101-w-1</t>
  </si>
  <si>
    <t>441 Room 102</t>
  </si>
  <si>
    <t>441-102-w-1</t>
  </si>
  <si>
    <t>441-1187-a-4.net.uwa.edu.au</t>
  </si>
  <si>
    <t>dep61596</t>
  </si>
  <si>
    <t>441-1187-a-5.net.uwa.edu.au</t>
  </si>
  <si>
    <t>DEP61580</t>
  </si>
  <si>
    <t>441-1187-a-6.net.uwa.edu.au</t>
  </si>
  <si>
    <t>dep61595</t>
  </si>
  <si>
    <t>441-1187-g-1</t>
  </si>
  <si>
    <t>Replacement from Digitisation Centre</t>
  </si>
  <si>
    <t>441 Room 120</t>
  </si>
  <si>
    <t>441-1204-w-1</t>
  </si>
  <si>
    <t>441 Room 121</t>
  </si>
  <si>
    <t>441-1212-w-1</t>
  </si>
  <si>
    <t>441-1213-w-1</t>
  </si>
  <si>
    <t>441-1213-w-2</t>
  </si>
  <si>
    <t>441-121-w-1</t>
  </si>
  <si>
    <t>441 Room 124</t>
  </si>
  <si>
    <t>441-124-w-1</t>
  </si>
  <si>
    <t>441-124-w-2</t>
  </si>
  <si>
    <t>441-124-w-3</t>
  </si>
  <si>
    <t>441 Room 125</t>
  </si>
  <si>
    <t>441-125-w-1</t>
  </si>
  <si>
    <t>441 Room 130</t>
  </si>
  <si>
    <t>441-1300-w-1</t>
  </si>
  <si>
    <t>441-130-w-1</t>
  </si>
  <si>
    <t>441 Room 131</t>
  </si>
  <si>
    <t>441-1311-w-1</t>
  </si>
  <si>
    <t>441 Room 140</t>
  </si>
  <si>
    <t>441-140-w-1</t>
  </si>
  <si>
    <t>441 Room 142</t>
  </si>
  <si>
    <t>441-142-w-1</t>
  </si>
  <si>
    <t>441 Room 143</t>
  </si>
  <si>
    <t>441-143-w-1</t>
  </si>
  <si>
    <t>441 Room 155</t>
  </si>
  <si>
    <t>441-155-w-1</t>
  </si>
  <si>
    <t>441 Room 161</t>
  </si>
  <si>
    <t>441-161-w-1</t>
  </si>
  <si>
    <t>441 Room 164</t>
  </si>
  <si>
    <t>441-164-w-1</t>
  </si>
  <si>
    <t>441 Room 165</t>
  </si>
  <si>
    <t>441-165-w-1</t>
  </si>
  <si>
    <t>441 Room 169</t>
  </si>
  <si>
    <t>441-169-w-1</t>
  </si>
  <si>
    <t>441 Room 172</t>
  </si>
  <si>
    <t>441-172-w-1</t>
  </si>
  <si>
    <t>441 Room 175</t>
  </si>
  <si>
    <t>441-175-w-1</t>
  </si>
  <si>
    <t>441 Room 189</t>
  </si>
  <si>
    <t>441-189-w-1</t>
  </si>
  <si>
    <t>441 Room 190</t>
  </si>
  <si>
    <t>441-190-w-1</t>
  </si>
  <si>
    <t>441 Room 201</t>
  </si>
  <si>
    <t>441-201-w-1</t>
  </si>
  <si>
    <t>441-202-o-1</t>
  </si>
  <si>
    <t>441 Room 202</t>
  </si>
  <si>
    <t>441-202-w-1</t>
  </si>
  <si>
    <t>441 Room 217</t>
  </si>
  <si>
    <t>441-217-w-1</t>
  </si>
  <si>
    <t>441 Room 220</t>
  </si>
  <si>
    <t>441-2202-w-1</t>
  </si>
  <si>
    <t>441-2207-w-1</t>
  </si>
  <si>
    <t>441 Room 221</t>
  </si>
  <si>
    <t>441-2213-w-1</t>
  </si>
  <si>
    <t>441-2216-w-1</t>
  </si>
  <si>
    <t>441-2221-o-1</t>
  </si>
  <si>
    <t>441 Room 222</t>
  </si>
  <si>
    <t>441-2221-w-1</t>
  </si>
  <si>
    <t>441-2227-w-1</t>
  </si>
  <si>
    <t>441-224-o-1</t>
  </si>
  <si>
    <t>441 Room 224</t>
  </si>
  <si>
    <t>441-224-w-1</t>
  </si>
  <si>
    <t>441 Room 230</t>
  </si>
  <si>
    <t>441-2300-w-1</t>
  </si>
  <si>
    <t>441-2300-w-2</t>
  </si>
  <si>
    <t>441-2300-w-3</t>
  </si>
  <si>
    <t>441-2300-w-4</t>
  </si>
  <si>
    <t>441-2309-w-1</t>
  </si>
  <si>
    <t>441 Room 231</t>
  </si>
  <si>
    <t>441-2311-w-1</t>
  </si>
  <si>
    <t>441 Room 234</t>
  </si>
  <si>
    <t>441-234-w-1</t>
  </si>
  <si>
    <t>441 Room 237</t>
  </si>
  <si>
    <t>441-237-w-1</t>
  </si>
  <si>
    <t>441 Room 242</t>
  </si>
  <si>
    <t>441-242-w-1</t>
  </si>
  <si>
    <t>441 Room 253</t>
  </si>
  <si>
    <t>441-253-w-1</t>
  </si>
  <si>
    <t>441-261-o-1</t>
  </si>
  <si>
    <t>441 Room 261</t>
  </si>
  <si>
    <t>441-261-w-1</t>
  </si>
  <si>
    <t>441 Room 264</t>
  </si>
  <si>
    <t>441-264-w-1</t>
  </si>
  <si>
    <t>441 Room 270</t>
  </si>
  <si>
    <t>441-270-w-1</t>
  </si>
  <si>
    <t>441 Room 278</t>
  </si>
  <si>
    <t>441-278-w-1</t>
  </si>
  <si>
    <t>441 Room 282</t>
  </si>
  <si>
    <t>441-282-w-1</t>
  </si>
  <si>
    <t>441-286-o-1</t>
  </si>
  <si>
    <t>441 Room 286</t>
  </si>
  <si>
    <t>441-286-w-1</t>
  </si>
  <si>
    <t>441 Room 290</t>
  </si>
  <si>
    <t>441-290-w-1</t>
  </si>
  <si>
    <t>441 Room B01</t>
  </si>
  <si>
    <t>441-B01-w-1</t>
  </si>
  <si>
    <t>441-B01-w-2</t>
  </si>
  <si>
    <t>441-B01-w-3</t>
  </si>
  <si>
    <t>441 Room g01</t>
  </si>
  <si>
    <t>441-g01-w-1</t>
  </si>
  <si>
    <t>441 Room g02</t>
  </si>
  <si>
    <t>441-g02-w-1</t>
  </si>
  <si>
    <t>441 Room g03</t>
  </si>
  <si>
    <t>441-g03-w-1</t>
  </si>
  <si>
    <t>441 Room g04</t>
  </si>
  <si>
    <t>441-g04-w-1</t>
  </si>
  <si>
    <t>441-g04-w-2</t>
  </si>
  <si>
    <t>441 Room g05</t>
  </si>
  <si>
    <t>441-g05-w-1</t>
  </si>
  <si>
    <t>441-g05-w-2</t>
  </si>
  <si>
    <t>441-g05-w-3</t>
  </si>
  <si>
    <t>441 - Business School</t>
  </si>
  <si>
    <t>441-g07-o-1</t>
  </si>
  <si>
    <t>441 Room g07</t>
  </si>
  <si>
    <t>441-g07-w-1</t>
  </si>
  <si>
    <t>441 Room G07</t>
  </si>
  <si>
    <t>441-G07-w-2</t>
  </si>
  <si>
    <t>441 Room G08</t>
  </si>
  <si>
    <t>441-G08-w-1</t>
  </si>
  <si>
    <t>441 Room g20</t>
  </si>
  <si>
    <t>441-g201-w-1</t>
  </si>
  <si>
    <t>441-g201-w-2</t>
  </si>
  <si>
    <t>441-g201-w-3</t>
  </si>
  <si>
    <t>441-g201-w-4</t>
  </si>
  <si>
    <t>441 Room g23</t>
  </si>
  <si>
    <t>441-g23-w-1</t>
  </si>
  <si>
    <t>441 Room g30</t>
  </si>
  <si>
    <t>441-g304-w-1</t>
  </si>
  <si>
    <t>441-g305-w-1</t>
  </si>
  <si>
    <t>441-g305-w-2</t>
  </si>
  <si>
    <t>441-g307-w-1</t>
  </si>
  <si>
    <t>441 Room G30</t>
  </si>
  <si>
    <t>441-G307-w-2</t>
  </si>
  <si>
    <t>441-g315-o-1</t>
  </si>
  <si>
    <t>441-g34-o-1</t>
  </si>
  <si>
    <t>441 Room G41</t>
  </si>
  <si>
    <t>441-G41-w-1</t>
  </si>
  <si>
    <t>441 Room G40</t>
  </si>
  <si>
    <t>441-G40-w-1</t>
  </si>
  <si>
    <t>441-g50-o-1</t>
  </si>
  <si>
    <t>441 Room G50</t>
  </si>
  <si>
    <t>441-G50-w-1</t>
  </si>
  <si>
    <t>441 Room g70</t>
  </si>
  <si>
    <t>441-g70-w-1</t>
  </si>
  <si>
    <t>441 Room g77</t>
  </si>
  <si>
    <t>441-g77-w-1</t>
  </si>
  <si>
    <t>441 Room g79</t>
  </si>
  <si>
    <t>441-g79-w-1</t>
  </si>
  <si>
    <t>441-g79-w-2</t>
  </si>
  <si>
    <t>441 Room g80</t>
  </si>
  <si>
    <t>441-g80-w-1</t>
  </si>
  <si>
    <t>441-g80-w-2</t>
  </si>
  <si>
    <t>441-g80-w-3</t>
  </si>
  <si>
    <t>441-g80-w-4</t>
  </si>
  <si>
    <t>441 Room g84</t>
  </si>
  <si>
    <t>441-g84-w-1</t>
  </si>
  <si>
    <t>441 Room g85</t>
  </si>
  <si>
    <t>441-g85-w-1</t>
  </si>
  <si>
    <t>441 Room g86</t>
  </si>
  <si>
    <t>441-g86-w-1</t>
  </si>
  <si>
    <t>441 Room g87</t>
  </si>
  <si>
    <t>441-g87-w-1</t>
  </si>
  <si>
    <t>441 Room g89</t>
  </si>
  <si>
    <t>441-g89-w-1</t>
  </si>
  <si>
    <t>441-g89-w-2</t>
  </si>
  <si>
    <t>441-g89-w-3</t>
  </si>
  <si>
    <t>441-g89-w-4</t>
  </si>
  <si>
    <t>441-g89-w-5</t>
  </si>
  <si>
    <t>441 Room g90</t>
  </si>
  <si>
    <t>441-g90-w-1</t>
  </si>
  <si>
    <t>441 Room g91</t>
  </si>
  <si>
    <t>441-g91-w-1</t>
  </si>
  <si>
    <t>441-g91-w-10</t>
  </si>
  <si>
    <t>441-g91-w-11</t>
  </si>
  <si>
    <t>441-g91-w-2</t>
  </si>
  <si>
    <t>441-g91-w-3</t>
  </si>
  <si>
    <t>441-g91-w-4</t>
  </si>
  <si>
    <t>441-g91-w-5</t>
  </si>
  <si>
    <t>441-g91-w-6</t>
  </si>
  <si>
    <t>441-g91-w-7</t>
  </si>
  <si>
    <t>441-g91-w-8</t>
  </si>
  <si>
    <t>441-g91-w-9</t>
  </si>
  <si>
    <t>446 - BJM Library</t>
  </si>
  <si>
    <t>446-101-w-1</t>
  </si>
  <si>
    <t>446-103-w-1</t>
  </si>
  <si>
    <t>446-105-w-1</t>
  </si>
  <si>
    <t>446-105-w-2</t>
  </si>
  <si>
    <t>446-105-w-3</t>
  </si>
  <si>
    <t>446-105-w-4</t>
  </si>
  <si>
    <t>446-117-w-1</t>
  </si>
  <si>
    <t>446-117-w-10</t>
  </si>
  <si>
    <t>446-117-w-11</t>
  </si>
  <si>
    <t>446-117-w-2</t>
  </si>
  <si>
    <t>446-117-w-3</t>
  </si>
  <si>
    <t>446-117-w-4</t>
  </si>
  <si>
    <t>446-117-w-5</t>
  </si>
  <si>
    <t>446-117-w-6</t>
  </si>
  <si>
    <t>446-117-w-7</t>
  </si>
  <si>
    <t>446-117-w-8</t>
  </si>
  <si>
    <t>446-117-w-9</t>
  </si>
  <si>
    <t>446-118-w-1</t>
  </si>
  <si>
    <t>446-193-g-1.net.uwa.edu.au</t>
  </si>
  <si>
    <t>446-193-g-1</t>
  </si>
  <si>
    <t>446-195-w-1</t>
  </si>
  <si>
    <t>446-201-w-1</t>
  </si>
  <si>
    <t>446-208-w-1</t>
  </si>
  <si>
    <t>446-208-w-2</t>
  </si>
  <si>
    <t>446-215-w-1</t>
  </si>
  <si>
    <t>446-216-w-1</t>
  </si>
  <si>
    <t>446-217-w-1</t>
  </si>
  <si>
    <t>446-218-w-1</t>
  </si>
  <si>
    <t>446-219-w-1</t>
  </si>
  <si>
    <t>446-220-w-1</t>
  </si>
  <si>
    <t>446-220-w-10</t>
  </si>
  <si>
    <t>446-220-w-11</t>
  </si>
  <si>
    <t>446-220-w-2</t>
  </si>
  <si>
    <t>446-220-w-3</t>
  </si>
  <si>
    <t>446-220-w-4</t>
  </si>
  <si>
    <t>446-220-w-5</t>
  </si>
  <si>
    <t>446-220-w-6</t>
  </si>
  <si>
    <t>446-220-w-7</t>
  </si>
  <si>
    <t>446-220-w-8</t>
  </si>
  <si>
    <t>446-220-w-9</t>
  </si>
  <si>
    <t>446-301-w-1</t>
  </si>
  <si>
    <t>446-301-w-10</t>
  </si>
  <si>
    <t>446-301-w-11</t>
  </si>
  <si>
    <t>446-301-w-12</t>
  </si>
  <si>
    <t>446-301-w-13</t>
  </si>
  <si>
    <t>446-301-w-2</t>
  </si>
  <si>
    <t>446-301-w-3</t>
  </si>
  <si>
    <t>446-301-w-4</t>
  </si>
  <si>
    <t>446-301-w-5</t>
  </si>
  <si>
    <t>446-301-w-6</t>
  </si>
  <si>
    <t>446-301-w-7</t>
  </si>
  <si>
    <t>446-301-w-8</t>
  </si>
  <si>
    <t>446-301-w-9</t>
  </si>
  <si>
    <t>446-302-w-1</t>
  </si>
  <si>
    <t>446-310-w-1</t>
  </si>
  <si>
    <t>446-302-w-2</t>
  </si>
  <si>
    <t>446-g01-w-1</t>
  </si>
  <si>
    <t>446-g03-w-1</t>
  </si>
  <si>
    <t>446-g03-w-2</t>
  </si>
  <si>
    <t>446-g03-w-3</t>
  </si>
  <si>
    <t>446-g03-w-4</t>
  </si>
  <si>
    <t>446-g03-w-5</t>
  </si>
  <si>
    <t>446-g04-w-1</t>
  </si>
  <si>
    <t>446-g08-w-1</t>
  </si>
  <si>
    <t>446-g08-w-10</t>
  </si>
  <si>
    <t>446-g08-w-2</t>
  </si>
  <si>
    <t>446-g08-w-3</t>
  </si>
  <si>
    <t>446-g08-w-4</t>
  </si>
  <si>
    <t>446-g08-w-5</t>
  </si>
  <si>
    <t>446-g08-w-6</t>
  </si>
  <si>
    <t>446-g08-w-7</t>
  </si>
  <si>
    <t>446-g08-w-8</t>
  </si>
  <si>
    <t>446-g08-w-9</t>
  </si>
  <si>
    <t>499-101h-g-1</t>
  </si>
  <si>
    <t>dep61610</t>
  </si>
  <si>
    <t>499 Room 101</t>
  </si>
  <si>
    <t>499-101-w-1</t>
  </si>
  <si>
    <t>499-101-w-2</t>
  </si>
  <si>
    <t>499-101-w-3</t>
  </si>
  <si>
    <t>499-101-w-4</t>
  </si>
  <si>
    <t>499-101-w-5</t>
  </si>
  <si>
    <t>499-101-w-6</t>
  </si>
  <si>
    <t>499 Room 102</t>
  </si>
  <si>
    <t>499-102-w-1</t>
  </si>
  <si>
    <t>499 Room 104</t>
  </si>
  <si>
    <t>499-104-w-1</t>
  </si>
  <si>
    <t>499 Room 106</t>
  </si>
  <si>
    <t>499-106-w-1</t>
  </si>
  <si>
    <t>499 Room 201</t>
  </si>
  <si>
    <t>499-201a-w-1</t>
  </si>
  <si>
    <t>499-201-w-1</t>
  </si>
  <si>
    <t>499 Room 202</t>
  </si>
  <si>
    <t>499-202a-w-1</t>
  </si>
  <si>
    <t>499-202-w-1</t>
  </si>
  <si>
    <t>499-202-w-2</t>
  </si>
  <si>
    <t>499 Room 203</t>
  </si>
  <si>
    <t>499-203a-w-1</t>
  </si>
  <si>
    <t>499-203c-w-1</t>
  </si>
  <si>
    <t>499 Room g01</t>
  </si>
  <si>
    <t>499-g01a-w-1</t>
  </si>
  <si>
    <t>499-g01b-w-1</t>
  </si>
  <si>
    <t>499-g01b-w-2</t>
  </si>
  <si>
    <t>499-g01e-w-1</t>
  </si>
  <si>
    <t>499-g01-w-1</t>
  </si>
  <si>
    <t>499-g01-w-2</t>
  </si>
  <si>
    <t>499-g01-w-3</t>
  </si>
  <si>
    <t>499-g01-w-4</t>
  </si>
  <si>
    <t>499 Room g02</t>
  </si>
  <si>
    <t>499-g02-w-1</t>
  </si>
  <si>
    <t>499-g02-w-2</t>
  </si>
  <si>
    <t>499-g02-w-3</t>
  </si>
  <si>
    <t>499-g02-w-4</t>
  </si>
  <si>
    <t>499-g02-w-5</t>
  </si>
  <si>
    <t>499 Room g04</t>
  </si>
  <si>
    <t>499-g04-w-1</t>
  </si>
  <si>
    <t>501 - N Block</t>
  </si>
  <si>
    <t>501-101-w-1</t>
  </si>
  <si>
    <t>501-103-w-1</t>
  </si>
  <si>
    <t>501-107-w-1</t>
  </si>
  <si>
    <t>501-113-w-1</t>
  </si>
  <si>
    <t>501-114-w-1</t>
  </si>
  <si>
    <t>501-116-w-1</t>
  </si>
  <si>
    <t>501-118-w-1</t>
  </si>
  <si>
    <t>501-121-w-1</t>
  </si>
  <si>
    <t>501-121-w-2</t>
  </si>
  <si>
    <t>501-g01-w-1</t>
  </si>
  <si>
    <t>501-g02-w-1</t>
  </si>
  <si>
    <t>501-g03-w-1</t>
  </si>
  <si>
    <t>501-g04-w-1</t>
  </si>
  <si>
    <t>501-g06-w-1</t>
  </si>
  <si>
    <t>501-g08-w-1</t>
  </si>
  <si>
    <t>501-g09-w-1</t>
  </si>
  <si>
    <t>501-g10-w-1</t>
  </si>
  <si>
    <t>501-g43-w-1</t>
  </si>
  <si>
    <t>501-g44-w-1</t>
  </si>
  <si>
    <t>507 - P Block - QE2</t>
  </si>
  <si>
    <t>507-106-w-1</t>
  </si>
  <si>
    <t>507-106-w-2</t>
  </si>
  <si>
    <t>507-g12-w-1</t>
  </si>
  <si>
    <t>507-g14-w-1</t>
  </si>
  <si>
    <t>507-g16-w-1</t>
  </si>
  <si>
    <t>507-g16-w-2</t>
  </si>
  <si>
    <t>507-g16-w-3</t>
  </si>
  <si>
    <t>507-g16-w-4</t>
  </si>
  <si>
    <t>507-g16-w-5</t>
  </si>
  <si>
    <t>507-g20-w-1</t>
  </si>
  <si>
    <t>507-g20-w-2</t>
  </si>
  <si>
    <t>507-g20-w-3</t>
  </si>
  <si>
    <t>507-g20-w-4</t>
  </si>
  <si>
    <t>507-g21-w-1</t>
  </si>
  <si>
    <t>507-g23-w-1</t>
  </si>
  <si>
    <t>507-g31-w-1</t>
  </si>
  <si>
    <t>507-g31-w-2</t>
  </si>
  <si>
    <t>507-g31-w-3</t>
  </si>
  <si>
    <t>507-g31-w-4</t>
  </si>
  <si>
    <t>507-g31-w-5</t>
  </si>
  <si>
    <t>507-g31-w-6</t>
  </si>
  <si>
    <t>507-g31-w-7</t>
  </si>
  <si>
    <t>507-g31-w-8</t>
  </si>
  <si>
    <t>507-g31-w-9</t>
  </si>
  <si>
    <t>606 - Water Sports Complex</t>
  </si>
  <si>
    <t>606-101-w-1</t>
  </si>
  <si>
    <t>606-102a-w-1</t>
  </si>
  <si>
    <t>606-103-w-1</t>
  </si>
  <si>
    <t>606-109-w-1</t>
  </si>
  <si>
    <t>606-109-w-2</t>
  </si>
  <si>
    <t>606-109-w-3</t>
  </si>
  <si>
    <t>606-109-w-4</t>
  </si>
  <si>
    <t>606-131-a-1.net.uwa.edu.au</t>
  </si>
  <si>
    <t>2.6.2</t>
  </si>
  <si>
    <t>BG</t>
  </si>
  <si>
    <t>606-131-a-1</t>
  </si>
  <si>
    <t>655 - Broadway Building</t>
  </si>
  <si>
    <t>655-101-w-1</t>
  </si>
  <si>
    <t>655-107-w-1</t>
  </si>
  <si>
    <t>655-g04a-a-1.net.uwa.edu.au</t>
  </si>
  <si>
    <t>2.13.4</t>
  </si>
  <si>
    <t>655-g04a-a-1</t>
  </si>
  <si>
    <t>655-g04a-w-1</t>
  </si>
  <si>
    <t>655-g06-w-1</t>
  </si>
  <si>
    <t xml:space="preserve">655-g11-w-1 </t>
  </si>
  <si>
    <t>655-g11-w-2</t>
  </si>
  <si>
    <t>658 Room 105</t>
  </si>
  <si>
    <t>658-105-w-1</t>
  </si>
  <si>
    <t>658 Room 112</t>
  </si>
  <si>
    <t>658-1120-w-1</t>
  </si>
  <si>
    <t>658-1120-w-2</t>
  </si>
  <si>
    <t>658-1120-w-3</t>
  </si>
  <si>
    <t>658-1121-w-1</t>
  </si>
  <si>
    <t>658 Room 113</t>
  </si>
  <si>
    <t>658-1136-w-1</t>
  </si>
  <si>
    <t>658-113-w-1</t>
  </si>
  <si>
    <t>658 Room 116</t>
  </si>
  <si>
    <t>658-1160-w-1</t>
  </si>
  <si>
    <t>658-1162-w-1</t>
  </si>
  <si>
    <t>658 Room 128</t>
  </si>
  <si>
    <t>658-128-w-1</t>
  </si>
  <si>
    <t>658 Room 132</t>
  </si>
  <si>
    <t>658-132-w-1</t>
  </si>
  <si>
    <t>658 Room 143</t>
  </si>
  <si>
    <t>658-143-w-1</t>
  </si>
  <si>
    <t>658 Room 144</t>
  </si>
  <si>
    <t>658-144-w-1</t>
  </si>
  <si>
    <t>658 - Michael Building (7 Fairway)</t>
  </si>
  <si>
    <t>658-155-a-3</t>
  </si>
  <si>
    <t>658 Room 203</t>
  </si>
  <si>
    <t>658-203-w-1</t>
  </si>
  <si>
    <t>658 Room 204</t>
  </si>
  <si>
    <t>658-204-w-1</t>
  </si>
  <si>
    <t>658 Room 206</t>
  </si>
  <si>
    <t>658-206-w-1</t>
  </si>
  <si>
    <t>658-206-w-2</t>
  </si>
  <si>
    <t>658-206-w-3</t>
  </si>
  <si>
    <t>658-206-w-4</t>
  </si>
  <si>
    <t>658 Room 209</t>
  </si>
  <si>
    <t>658-209-w-1</t>
  </si>
  <si>
    <t>658 Room 211</t>
  </si>
  <si>
    <t>658-2114c-w-1</t>
  </si>
  <si>
    <t>658 Room 213</t>
  </si>
  <si>
    <t>658-213-w-1</t>
  </si>
  <si>
    <t>658 Room 216</t>
  </si>
  <si>
    <t>658-2161-w-1</t>
  </si>
  <si>
    <t>658-2161-w-2</t>
  </si>
  <si>
    <t>658-216-w-1</t>
  </si>
  <si>
    <t>658 Room 219</t>
  </si>
  <si>
    <t>658-219-w-1</t>
  </si>
  <si>
    <t>658 Room 239</t>
  </si>
  <si>
    <t>658-239-w-1</t>
  </si>
  <si>
    <t>658-240-a-3</t>
  </si>
  <si>
    <t>658 Room 243</t>
  </si>
  <si>
    <t>658-243-w-1</t>
  </si>
  <si>
    <t>658 Room 253</t>
  </si>
  <si>
    <t>658-253-w-1</t>
  </si>
  <si>
    <t>658 Room b10</t>
  </si>
  <si>
    <t>658-b1001-w-1</t>
  </si>
  <si>
    <t>658-b1001-w-2</t>
  </si>
  <si>
    <t>658-b105-g-2.net.uwa.edu.au</t>
  </si>
  <si>
    <t>658-b105-g-2</t>
  </si>
  <si>
    <t>658 Room b20</t>
  </si>
  <si>
    <t>658-b2001-w-1</t>
  </si>
  <si>
    <t>658-b2001-w-2</t>
  </si>
  <si>
    <t>658 Room g01</t>
  </si>
  <si>
    <t>658-g010a-w-1</t>
  </si>
  <si>
    <t>658-g010b-w-1</t>
  </si>
  <si>
    <t>658-g014b-w-1</t>
  </si>
  <si>
    <t>658-g015-w-1</t>
  </si>
  <si>
    <t>658 Room g02</t>
  </si>
  <si>
    <t>658-g020-w-1</t>
  </si>
  <si>
    <t>658-g021-w-1</t>
  </si>
  <si>
    <t>658-g02-w-1</t>
  </si>
  <si>
    <t>658 Room g04</t>
  </si>
  <si>
    <t>658-g041-w-1</t>
  </si>
  <si>
    <t>658-g049-w-1</t>
  </si>
  <si>
    <t>658 Room g06</t>
  </si>
  <si>
    <t>658-g06-w-1</t>
  </si>
  <si>
    <t>658 Room g12</t>
  </si>
  <si>
    <t>658-g120-w-1</t>
  </si>
  <si>
    <t>658-g121a-a-3</t>
  </si>
  <si>
    <t>658-g122-w-1</t>
  </si>
  <si>
    <t>658-g124-w-1</t>
  </si>
  <si>
    <t>658-g124-w-2</t>
  </si>
  <si>
    <t>658-g124-w-3</t>
  </si>
  <si>
    <t>658-g47-a-3</t>
  </si>
  <si>
    <t>661 - Park Avenue</t>
  </si>
  <si>
    <t>661-102a-w-1</t>
  </si>
  <si>
    <t>661-106-w-1</t>
  </si>
  <si>
    <t>661-106-w-2</t>
  </si>
  <si>
    <t>661-111-g-1.net.uwa.edu.au</t>
  </si>
  <si>
    <t>661-111-g-1</t>
  </si>
  <si>
    <t>661-162a-w-1</t>
  </si>
  <si>
    <t>661-162a-w-2</t>
  </si>
  <si>
    <t>661-162b-w-1</t>
  </si>
  <si>
    <t>661-162b-w-2</t>
  </si>
  <si>
    <t>661-162-w-1</t>
  </si>
  <si>
    <t>661-162-w-2</t>
  </si>
  <si>
    <t>661-G02-w-1</t>
  </si>
  <si>
    <t>661-G05-w-1</t>
  </si>
  <si>
    <t>661-G07-w-1</t>
  </si>
  <si>
    <t>661-G09-w-1</t>
  </si>
  <si>
    <t>661-G11-w-1</t>
  </si>
  <si>
    <t>661-G12-w-1</t>
  </si>
  <si>
    <t>661-G19-w-1</t>
  </si>
  <si>
    <t>661-G20-w-1</t>
  </si>
  <si>
    <t>661-G20-w-2</t>
  </si>
  <si>
    <t>661-G20-w-3</t>
  </si>
  <si>
    <t>661-G20-w-4</t>
  </si>
  <si>
    <t>661-G20-w-5</t>
  </si>
  <si>
    <t>661-G29-w-1</t>
  </si>
  <si>
    <t>671 - Park Avenue General Purpose</t>
  </si>
  <si>
    <t>671-g02-w-1</t>
  </si>
  <si>
    <t>671-g02-w-2</t>
  </si>
  <si>
    <t>671-g09-a-1.net.uwa.edu.au</t>
  </si>
  <si>
    <t>671-g09-a-1</t>
  </si>
  <si>
    <t>671-g09-w-1</t>
  </si>
  <si>
    <t>681 - ALVA</t>
  </si>
  <si>
    <t>681-101a-w-1</t>
  </si>
  <si>
    <t>681-101a-w-2</t>
  </si>
  <si>
    <t>681-101b-w-1</t>
  </si>
  <si>
    <t>681-101b-w-2</t>
  </si>
  <si>
    <t>681-101-w-1</t>
  </si>
  <si>
    <t>681-101-w-2</t>
  </si>
  <si>
    <t>681-101-w-3</t>
  </si>
  <si>
    <t>681-108-w-1</t>
  </si>
  <si>
    <t>681-110-w-1</t>
  </si>
  <si>
    <t>681-110-w-2</t>
  </si>
  <si>
    <t>681-118-w-1</t>
  </si>
  <si>
    <t>681-121-w-1</t>
  </si>
  <si>
    <t>681-130-w-1</t>
  </si>
  <si>
    <t>681-205-w-1</t>
  </si>
  <si>
    <t>681-206-w-1</t>
  </si>
  <si>
    <t>681 - 207a</t>
  </si>
  <si>
    <t>dep61589</t>
  </si>
  <si>
    <t>681-207-w-1</t>
  </si>
  <si>
    <t>681-210-w-1</t>
  </si>
  <si>
    <t>681-210-w-2</t>
  </si>
  <si>
    <t>681-212-w-1</t>
  </si>
  <si>
    <t>681-215-w-1</t>
  </si>
  <si>
    <t>681-216-w-1</t>
  </si>
  <si>
    <t>681-219-w-1</t>
  </si>
  <si>
    <t>681-220-w-1</t>
  </si>
  <si>
    <t>681-223-w-1</t>
  </si>
  <si>
    <t>681-280-w-1</t>
  </si>
  <si>
    <t>681-280-w-2</t>
  </si>
  <si>
    <t>681-280-w-3</t>
  </si>
  <si>
    <t>681-305-w-1</t>
  </si>
  <si>
    <t>681-306-w-1</t>
  </si>
  <si>
    <t>681-307-w-1</t>
  </si>
  <si>
    <t>681-310-w-1</t>
  </si>
  <si>
    <t>681-311-w-1</t>
  </si>
  <si>
    <t>681-312-w-1</t>
  </si>
  <si>
    <t>681-315-w-1</t>
  </si>
  <si>
    <t>681-316-w-1</t>
  </si>
  <si>
    <t>681-319-w-1</t>
  </si>
  <si>
    <t>681-320-w-1</t>
  </si>
  <si>
    <t>681-321-w-1</t>
  </si>
  <si>
    <t>681-321-w-2</t>
  </si>
  <si>
    <t>681-380-w-1</t>
  </si>
  <si>
    <t>681-404-w-1</t>
  </si>
  <si>
    <t>681-405-w-1</t>
  </si>
  <si>
    <t>681-408-w-1</t>
  </si>
  <si>
    <t>681-408-w-2</t>
  </si>
  <si>
    <t>681-409-w-1</t>
  </si>
  <si>
    <t>681-409-w-2</t>
  </si>
  <si>
    <t>681-410-w-1</t>
  </si>
  <si>
    <t>681-411-w-1</t>
  </si>
  <si>
    <t>681-412-w-1</t>
  </si>
  <si>
    <t>681-412-w-2</t>
  </si>
  <si>
    <t>681-416-w-1</t>
  </si>
  <si>
    <t>681-416-w-2</t>
  </si>
  <si>
    <t>681-419-w-1</t>
  </si>
  <si>
    <t>681-419-w-2</t>
  </si>
  <si>
    <t>681-g01-w-1</t>
  </si>
  <si>
    <t>681-g01-w-2</t>
  </si>
  <si>
    <t>681-g01-w-3</t>
  </si>
  <si>
    <t>681-g01-w-4</t>
  </si>
  <si>
    <t>681-g01-w-5</t>
  </si>
  <si>
    <t>681-g01-w-6</t>
  </si>
  <si>
    <t>681-g02-w-1</t>
  </si>
  <si>
    <t>681-g15-w-1</t>
  </si>
  <si>
    <t>681-g21-o-1</t>
  </si>
  <si>
    <t>681-g22-w-1</t>
  </si>
  <si>
    <t>681-g24-w-1</t>
  </si>
  <si>
    <t>681-g27-w-1</t>
  </si>
  <si>
    <t>681-g29-o-1</t>
  </si>
  <si>
    <t>682 Room 103</t>
  </si>
  <si>
    <t>682-103-w-1</t>
  </si>
  <si>
    <t>682 Room 105</t>
  </si>
  <si>
    <t>682-105-w-1</t>
  </si>
  <si>
    <t>682 Room 113</t>
  </si>
  <si>
    <t>682-113-w-1</t>
  </si>
  <si>
    <t>682 Room 115</t>
  </si>
  <si>
    <t>682-115-w-1</t>
  </si>
  <si>
    <t>682 Room 117</t>
  </si>
  <si>
    <t>682-117-w-1</t>
  </si>
  <si>
    <t>682 Room 120</t>
  </si>
  <si>
    <t>682-120-w-1</t>
  </si>
  <si>
    <t>682 Room 180</t>
  </si>
  <si>
    <t>682-180-w-1</t>
  </si>
  <si>
    <t>682-180-w-2</t>
  </si>
  <si>
    <t>682 Room 229</t>
  </si>
  <si>
    <t>682-229-w-1</t>
  </si>
  <si>
    <t>682 Room 280</t>
  </si>
  <si>
    <t>Stock</t>
  </si>
  <si>
    <t>682-280-w-1</t>
  </si>
  <si>
    <t>From the BAU Team</t>
  </si>
  <si>
    <t>682-280-w-2</t>
  </si>
  <si>
    <t>682-280-w-3</t>
  </si>
  <si>
    <t>682-280-w-4</t>
  </si>
  <si>
    <t>682-280-w-5</t>
  </si>
  <si>
    <t>682-280-w-6</t>
  </si>
  <si>
    <t>682 Room b01</t>
  </si>
  <si>
    <t>682-b01-w-1</t>
  </si>
  <si>
    <t>682-b01-w-2</t>
  </si>
  <si>
    <t>682-b01-w-3</t>
  </si>
  <si>
    <t>682-b01-w-4</t>
  </si>
  <si>
    <t>682-b01-w-5</t>
  </si>
  <si>
    <t>682-b01-w-6</t>
  </si>
  <si>
    <t>682-b01-w-7</t>
  </si>
  <si>
    <t>682-b71-g-1.net.uwa.edu.au</t>
  </si>
  <si>
    <t>DEP61003</t>
  </si>
  <si>
    <t>682 Room g08</t>
  </si>
  <si>
    <t>682-g08-w-1</t>
  </si>
  <si>
    <t>682-g08-w-2</t>
  </si>
  <si>
    <t>682 Room g80</t>
  </si>
  <si>
    <t>682-g80-w-3</t>
  </si>
  <si>
    <t>682 Room g09</t>
  </si>
  <si>
    <t>682-g09-w-2</t>
  </si>
  <si>
    <t>682 Room g10</t>
  </si>
  <si>
    <t>682-g10-w-1</t>
  </si>
  <si>
    <t>682-g10-w-2</t>
  </si>
  <si>
    <t>682 Room g11</t>
  </si>
  <si>
    <t>682-g11-w-1</t>
  </si>
  <si>
    <t>682-g11-w-2</t>
  </si>
  <si>
    <t>682 Room g20</t>
  </si>
  <si>
    <t>682-g20-w-1</t>
  </si>
  <si>
    <t>682 Room g26</t>
  </si>
  <si>
    <t>682-g26-w-1</t>
  </si>
  <si>
    <t>682 Room g30</t>
  </si>
  <si>
    <t>682-g30-w-1</t>
  </si>
  <si>
    <t>682-g80-w-1</t>
  </si>
  <si>
    <t>682-g80-w-2</t>
  </si>
  <si>
    <t>684 - ALVA Cafeteria</t>
  </si>
  <si>
    <t>684-G14-w-1</t>
  </si>
  <si>
    <t>684-G14-w-2</t>
  </si>
  <si>
    <t>684-G14-w-3</t>
  </si>
  <si>
    <t>684-G14-w-4</t>
  </si>
  <si>
    <t>684-G17-w-1</t>
  </si>
  <si>
    <t>684-G17-w-2</t>
  </si>
  <si>
    <t>684-G19-w-1</t>
  </si>
  <si>
    <t>685 - ALVA Conference</t>
  </si>
  <si>
    <t>685-g01-w-1</t>
  </si>
  <si>
    <t>685-g02-w-1</t>
  </si>
  <si>
    <t>685-g03a-a-1.net.uwa.edu.au</t>
  </si>
  <si>
    <t>2.5.3</t>
  </si>
  <si>
    <t>685-g03a-a-1</t>
  </si>
  <si>
    <t>685-g03-w-1</t>
  </si>
  <si>
    <t>685-g04-w-1</t>
  </si>
  <si>
    <t xml:space="preserve">001-m01-a-1.TenGigabitEthernet1/1/3	</t>
  </si>
  <si>
    <t>001-m01-a-1.TenGigabitEthernet1/1/4</t>
  </si>
  <si>
    <t>102-142-a-1.net.uwa.edu.au</t>
  </si>
  <si>
    <t>1.13.4</t>
  </si>
  <si>
    <t xml:space="preserve"> 102-142-a-1</t>
  </si>
  <si>
    <t>1.13.5</t>
  </si>
  <si>
    <t>1.13.1</t>
  </si>
  <si>
    <t>101-g11a-a-1.TenGigabitEthernet1/1/3</t>
  </si>
  <si>
    <t>101-g11a-a-1.TenGigabitEthernet1/1/4</t>
  </si>
  <si>
    <t>101-g11a-a-1.TenGigabitEthernet1/1/1</t>
  </si>
  <si>
    <t>101-303-a-1.TenGigabitEthernet1/1/4</t>
  </si>
  <si>
    <t>102-b02a-a-1.TenGigabitEthernet1/1/4</t>
  </si>
  <si>
    <t>102-b14-g-1.TwentyFiveGigE1/0/23</t>
  </si>
  <si>
    <t xml:space="preserve">102-142-a-1.TenGigabitEthernet1/1/4	</t>
  </si>
  <si>
    <t>102-b14-g-1.TwentyFiveGigE1/0/1</t>
  </si>
  <si>
    <t>102-b14-g-1.TwentyFiveGigE1/0/3</t>
  </si>
  <si>
    <t>102-b14-a-1.TenGigabitEthernet1/1/4</t>
  </si>
  <si>
    <t>102-b14-g-1.TwentyFiveGigE1/0/2</t>
  </si>
  <si>
    <t>102-b14-g-1.TwentyFiveGigE1/0/24</t>
  </si>
  <si>
    <t>102-b14-a-1.net.uwa.edu.au</t>
  </si>
  <si>
    <t>1.12.4</t>
  </si>
  <si>
    <t>102-b14-a-1</t>
  </si>
  <si>
    <t>1.12.3</t>
  </si>
  <si>
    <t>1.12.5</t>
  </si>
  <si>
    <t>1.13.3</t>
  </si>
  <si>
    <t>103-g62-a-1.net.uwa.edu.au</t>
  </si>
  <si>
    <t>106-301-a-2</t>
  </si>
  <si>
    <t>106-158a-a-1.net.uwa.edu.au</t>
  </si>
  <si>
    <t>2.13.1</t>
  </si>
  <si>
    <t>106-158a-a-1</t>
  </si>
  <si>
    <t>2.12.5</t>
  </si>
  <si>
    <t>106-301-a-1</t>
  </si>
  <si>
    <t>106-301-a-2.net.uwa.edu.au</t>
  </si>
  <si>
    <t>1.11.1</t>
  </si>
  <si>
    <t>Sean</t>
  </si>
  <si>
    <t>2.13.3</t>
  </si>
  <si>
    <t>2.13.2</t>
  </si>
  <si>
    <t>106-301-g-1.net.uwa.edu.au</t>
  </si>
  <si>
    <t>108-g03-a-1.net.uwa.edu.au</t>
  </si>
  <si>
    <t>108-g03-a-1</t>
  </si>
  <si>
    <t>3.8.5</t>
  </si>
  <si>
    <t>131-g16c-a-1.net.uwa.edu.au</t>
  </si>
  <si>
    <t>131-g16c-a-1</t>
  </si>
  <si>
    <t>143-g37-a-1.TenGigabitEthernet2/1/4</t>
  </si>
  <si>
    <t>143-g37-a-1.TenGigabitEthernet1/1/4</t>
  </si>
  <si>
    <t>143-g37-a-1.net.uwa.edu.au</t>
  </si>
  <si>
    <t>DEP61019</t>
  </si>
  <si>
    <t>3.5.4</t>
  </si>
  <si>
    <t>3.5.5</t>
  </si>
  <si>
    <t>3.6.1</t>
  </si>
  <si>
    <t xml:space="preserve">210-g88-a-1.TenGigabitEthernet1/1/3	</t>
  </si>
  <si>
    <t xml:space="preserve">210-g88-a-1.TenGigabitEthernet1/1/4	</t>
  </si>
  <si>
    <t>211-g100-a-1.net.uwa.edu.au</t>
  </si>
  <si>
    <t>211-g100-a-1</t>
  </si>
  <si>
    <t>211-3112-a-1.net.uwa.edu.au</t>
  </si>
  <si>
    <t>2.7.5</t>
  </si>
  <si>
    <t>211-3112-a-1</t>
  </si>
  <si>
    <t>211-2113-a-1.net.uwa.edu.au</t>
  </si>
  <si>
    <t>2.8.4</t>
  </si>
  <si>
    <t>211-2113-a-1</t>
  </si>
  <si>
    <t>211-3100-a-1.net.uwa.edu.au</t>
  </si>
  <si>
    <t>2.9.4</t>
  </si>
  <si>
    <t>211-3100-a-1</t>
  </si>
  <si>
    <t>211-4100-a-1.net.uwa.edu.au</t>
  </si>
  <si>
    <t>2.10.1</t>
  </si>
  <si>
    <t>211-4100-a-1</t>
  </si>
  <si>
    <t>2.10.5</t>
  </si>
  <si>
    <t>2.9.1</t>
  </si>
  <si>
    <t>2.10.4</t>
  </si>
  <si>
    <t>2.10.2</t>
  </si>
  <si>
    <t>2.9.5</t>
  </si>
  <si>
    <t>2.11.1</t>
  </si>
  <si>
    <t>211-2100-a-1.net.uwa.edu.au</t>
  </si>
  <si>
    <t>2.8.5</t>
  </si>
  <si>
    <t>211-2100-a-1</t>
  </si>
  <si>
    <t>211-1113-a-1.net.uwa.edu.au</t>
  </si>
  <si>
    <t>2.9.2</t>
  </si>
  <si>
    <t>211-1113-a-1</t>
  </si>
  <si>
    <t>2.11.2</t>
  </si>
  <si>
    <t>211-1100-a-1.net.uwa.edu.au</t>
  </si>
  <si>
    <t>2.7.3</t>
  </si>
  <si>
    <t>211-1100-a-1</t>
  </si>
  <si>
    <t>2.9.3</t>
  </si>
  <si>
    <t>2.7.4</t>
  </si>
  <si>
    <t>211-g113-a-1.net.uwa.edu.au</t>
  </si>
  <si>
    <t>2.11.5</t>
  </si>
  <si>
    <t>211-g113-a-1</t>
  </si>
  <si>
    <t>2.8.1</t>
  </si>
  <si>
    <t>2.8.3</t>
  </si>
  <si>
    <t>211-4113-a-1.net.uwa.edu.au</t>
  </si>
  <si>
    <t>2.8.2</t>
  </si>
  <si>
    <t>211-4113-a-1</t>
  </si>
  <si>
    <t>2.7.2</t>
  </si>
  <si>
    <t>2.11.3</t>
  </si>
  <si>
    <t>2.11.4</t>
  </si>
  <si>
    <t>211-1100-g-1.TwentyFiveGigE1/0/4</t>
  </si>
  <si>
    <t>211-1100-g-1.TwentyFiveGigE1/0/6</t>
  </si>
  <si>
    <t>211-1100-a-1.TenGigabitEthernet1/1/4</t>
  </si>
  <si>
    <t>211-1100-g-1.TwentyFiveGigE1/0/5</t>
  </si>
  <si>
    <t>211-1100-g-1.TwentyFiveGigE1/0/24</t>
  </si>
  <si>
    <t>211-1100-g-1.TwentyFiveGigE1/0/23</t>
  </si>
  <si>
    <t>211-1100-g-1.TwentyFiveGigE1/0/3</t>
  </si>
  <si>
    <t>211-1100-g-1.TwentyFiveGigE1/0/1</t>
  </si>
  <si>
    <t>211-1100-g-1.TwentyFiveGigE1/0/2</t>
  </si>
  <si>
    <t>211-g113-a-1.TenGigabitEthernet1/1/4</t>
  </si>
  <si>
    <t>211-1113-a-1.TenGigabitEthernet1/1/4</t>
  </si>
  <si>
    <t>211-4113-a-1.TenGigabitEthernet1/1/4</t>
  </si>
  <si>
    <t>211-3112-a-1.TenGigabitEthernet1/1/4</t>
  </si>
  <si>
    <t xml:space="preserve">211-2113-a-1.TenGigabitEthernet1/1/4	</t>
  </si>
  <si>
    <t>211-2100-a-1.TenGigabitEthernet1/1/4</t>
  </si>
  <si>
    <t>211-g100-a-1.TenGigabitEthernet1/1/4</t>
  </si>
  <si>
    <t>211-1100-g-1.TwentyFiveGigE1/0/9</t>
  </si>
  <si>
    <t>211-1100-g-1.TwentyFiveGigE1/0/8</t>
  </si>
  <si>
    <t>211-1100-g-1.TwentyFiveGigE1/0/10</t>
  </si>
  <si>
    <t>211-1100-g-1.TwentyFiveGigE1/0/7</t>
  </si>
  <si>
    <t>211-4100-a-1.TenGigabitEthernet1/1/4</t>
  </si>
  <si>
    <t>211-3100-a-1.TenGigabitEthernet1/1/4</t>
  </si>
  <si>
    <t>222-187-a-1.net.uwa.edu.au</t>
  </si>
  <si>
    <t>223-197-a-1.net.uwa.edu.au</t>
  </si>
  <si>
    <t>223-197-a-1</t>
  </si>
  <si>
    <t>223-224a-a-2.net.uwa.edu.au</t>
  </si>
  <si>
    <t>223-224a-a-2</t>
  </si>
  <si>
    <t>223-224a-a-1.net.uwa.edu.au</t>
  </si>
  <si>
    <t>223-224a-a-1</t>
  </si>
  <si>
    <t xml:space="preserve">223-224a-g-1.net.uwa.edu.au	</t>
  </si>
  <si>
    <t xml:space="preserve">223-224a-g-1	</t>
  </si>
  <si>
    <t xml:space="preserve">223-197-a-1.net.uwa.edu.au	</t>
  </si>
  <si>
    <t xml:space="preserve">223-g33a-a-1.net.uwa.edu.au	</t>
  </si>
  <si>
    <t xml:space="preserve">223-g48-a-1.net.uwa.edu.au	</t>
  </si>
  <si>
    <t xml:space="preserve">223-224a-a-1.net.uwa.edu.au	</t>
  </si>
  <si>
    <t xml:space="preserve">223-224a-a-1	</t>
  </si>
  <si>
    <t>409 - Botany &amp; Biology</t>
  </si>
  <si>
    <t>409-205-w-2</t>
  </si>
  <si>
    <t>FGL2531LAV7</t>
  </si>
  <si>
    <t>was 329-g129-o-1, offline after WLC upgrade</t>
  </si>
  <si>
    <t>409-g24-w-1</t>
  </si>
  <si>
    <t>225-131-w-4</t>
  </si>
  <si>
    <t>226-163-a-1.net.uwa.edu.au</t>
  </si>
  <si>
    <t>226-163-a-1</t>
  </si>
  <si>
    <t>226-275-a-1.net.uwa.edu.au</t>
  </si>
  <si>
    <t>226-275-a-1</t>
  </si>
  <si>
    <t>226-163-a-1.TenGigabitEthernet1/1/4</t>
  </si>
  <si>
    <t>226-275-a-1.TenGigabitEthernet1/1/4</t>
  </si>
  <si>
    <t xml:space="preserve">226-163-g-1.TwentyFiveGigE1/0/1	</t>
  </si>
  <si>
    <t>226-163-g-1.TwentyFiveGigE1/0/23</t>
  </si>
  <si>
    <t>226-163-g-1.TwentyFiveGigE1/0/24</t>
  </si>
  <si>
    <t xml:space="preserve">226-163-g-1.TwentyFiveGigE1/0/2	</t>
  </si>
  <si>
    <t>227-g61-a-1.TenGigabitEthernet2/1/4</t>
  </si>
  <si>
    <t>227-g61-a-1.net.uwa.edu.au</t>
  </si>
  <si>
    <t>1.11.4</t>
  </si>
  <si>
    <t>227-g61-a-1</t>
  </si>
  <si>
    <t>1.11.2</t>
  </si>
  <si>
    <t>1.12.1</t>
  </si>
  <si>
    <t>1.11.3</t>
  </si>
  <si>
    <t>1.11.5</t>
  </si>
  <si>
    <t>227-g61-a-1.TenGigabitEthernet1/1/4</t>
  </si>
  <si>
    <t>235-g06f-a-1.net.uwa.edu.au</t>
  </si>
  <si>
    <t>3.10.1</t>
  </si>
  <si>
    <t>235-g06f-a-1</t>
  </si>
  <si>
    <t>3.10.5</t>
  </si>
  <si>
    <t>3.10.2</t>
  </si>
  <si>
    <t>3.10.3</t>
  </si>
  <si>
    <t>235-g06f-a-1.TenGigabitEthernet1/1/4</t>
  </si>
  <si>
    <t>235-g06f-a-1.TenGigabitEthernet2/1/4</t>
  </si>
  <si>
    <t>241-104-a-1.TenGigabitEthernet1/1/4</t>
  </si>
  <si>
    <t>241-104-a-1.TenGigabitEthernet2/1/4</t>
  </si>
  <si>
    <t>241-104-a-1.net.uwa.edu.au</t>
  </si>
  <si>
    <t>241-104-a-1</t>
  </si>
  <si>
    <t>242-g01-a-1.net.uwa.edu.au</t>
  </si>
  <si>
    <t>DEP61165</t>
  </si>
  <si>
    <t>242-g01-a-1</t>
  </si>
  <si>
    <t>242-g01-a-1.TenGigabitEthernet1/1/3</t>
  </si>
  <si>
    <t>242-g01-a-1.TenGigabitEthernet1/1/4</t>
  </si>
  <si>
    <t>245-b90-a-1.net.uwa.edu.au</t>
  </si>
  <si>
    <t>245-b90-a-1</t>
  </si>
  <si>
    <t>245-b47-a-1.net.uwa.edu.au</t>
  </si>
  <si>
    <t>245-b47-a-1</t>
  </si>
  <si>
    <t>245-g02-a-1.net.uwa.edu.au</t>
  </si>
  <si>
    <t>245-g02-a-1</t>
  </si>
  <si>
    <t>245-1139-a-1.net.uwa.edu.au</t>
  </si>
  <si>
    <t>2.5.2</t>
  </si>
  <si>
    <t>245-1139-a-1</t>
  </si>
  <si>
    <t>245-496-a-1.net.uwa.edu.au</t>
  </si>
  <si>
    <t>2.2.3</t>
  </si>
  <si>
    <t>245-496-a-1</t>
  </si>
  <si>
    <t>2.5.1</t>
  </si>
  <si>
    <t>245-1136-a-1.net.uwa.edu.au</t>
  </si>
  <si>
    <t>2.4.2</t>
  </si>
  <si>
    <t>245-1136-a-1</t>
  </si>
  <si>
    <t>2.2.2</t>
  </si>
  <si>
    <t>245-313-a-1.net.uwa.edu.au</t>
  </si>
  <si>
    <t>2.3.3</t>
  </si>
  <si>
    <t>245-313-a-1</t>
  </si>
  <si>
    <t>245-233-a-1.net.uwa.edu.au</t>
  </si>
  <si>
    <t>2.5.4</t>
  </si>
  <si>
    <t>245-233-a-1</t>
  </si>
  <si>
    <t>2.3.5</t>
  </si>
  <si>
    <t>2.6.1</t>
  </si>
  <si>
    <t>2.4.4</t>
  </si>
  <si>
    <t>2.4.3</t>
  </si>
  <si>
    <t>2.2.5</t>
  </si>
  <si>
    <t>3.5.2</t>
  </si>
  <si>
    <t>2.4.5</t>
  </si>
  <si>
    <t>2.3.4</t>
  </si>
  <si>
    <t>2.5.5</t>
  </si>
  <si>
    <t>2.2.1</t>
  </si>
  <si>
    <t>3.10.4</t>
  </si>
  <si>
    <t>Faulty Stack Port (Port 2), Need further Investigate</t>
  </si>
  <si>
    <t>SFP-10G-LRM</t>
  </si>
  <si>
    <t>248-g41-a-2.TenGigabitEthernet1/1/4</t>
  </si>
  <si>
    <t>248-g41-a-1.net.uwa.edu.au</t>
  </si>
  <si>
    <t>2.1.1</t>
  </si>
  <si>
    <t>248-g41-a-1</t>
  </si>
  <si>
    <t>1.10.5</t>
  </si>
  <si>
    <t xml:space="preserve">248-g41-a-3.TwentyFiveGigE1/0/24	</t>
  </si>
  <si>
    <t>248-g41-a-1.TenGigabitEthernet1/1/4</t>
  </si>
  <si>
    <t>272-g16a-a-1.net.uwa.edu.au</t>
  </si>
  <si>
    <t>2.12.4</t>
  </si>
  <si>
    <t>272-g16a-a-1</t>
  </si>
  <si>
    <t>2.12.1</t>
  </si>
  <si>
    <t>2.12.3</t>
  </si>
  <si>
    <t>2.12.2</t>
  </si>
  <si>
    <t>272-g16a-a-1.TenGigabitEthernet1/1/4</t>
  </si>
  <si>
    <t>272-g16a-a-1.TenGigabitEthernet2/1/4</t>
  </si>
  <si>
    <t>274-g27-a-1.TenGigabitEthernet1/1/3</t>
  </si>
  <si>
    <t>274-g27-a-1.TenGigabitEthernet1/1/4</t>
  </si>
  <si>
    <t>275-g86-g-1.net.uwa.edu.au</t>
  </si>
  <si>
    <t>275-g86-a-1.net.uwa.edu.au</t>
  </si>
  <si>
    <t>275-g86-a-3.net.uwa.edu.au</t>
  </si>
  <si>
    <t>329-226-a-1</t>
  </si>
  <si>
    <t>329-113-g-1</t>
  </si>
  <si>
    <t>329-113-g-1.TwentyFiveGigE1/0/3</t>
  </si>
  <si>
    <t>338-173-a-1.net.uwa.edu.au</t>
  </si>
  <si>
    <t>338-173-a-1</t>
  </si>
  <si>
    <t>338-211-a-1.net.uwa.edu.au</t>
  </si>
  <si>
    <t>338-211-a-1</t>
  </si>
  <si>
    <t>338-g77-a-1.net.uwa.edu.au</t>
  </si>
  <si>
    <t>338-g77-a-1</t>
  </si>
  <si>
    <t>3.9.5</t>
  </si>
  <si>
    <t>3.9.3</t>
  </si>
  <si>
    <t>3.9.4</t>
  </si>
  <si>
    <t>338-g77-g-1.TwentyFiveGigE1/0/1</t>
  </si>
  <si>
    <t>338-211-g-1.TwentyFiveGigE1/0/2</t>
  </si>
  <si>
    <t>338-211-g-1.TwentyFiveGigE1/0/23</t>
  </si>
  <si>
    <t>338-g77-a-1.TenGigabitEthernet1/1/4</t>
  </si>
  <si>
    <t>338-g77-g-1.TwentyFiveGigE1/0/24</t>
  </si>
  <si>
    <t>338-211-a-1.TenGigabitEthernet1/1/4</t>
  </si>
  <si>
    <t>338-173-a-1.TenGigabitEthernet1/1/4</t>
  </si>
  <si>
    <t>345-g01c-g-1.TwentyFiveGigE1/0/24</t>
  </si>
  <si>
    <t>345-197-a-1.Te1/1/4</t>
  </si>
  <si>
    <t>CJ</t>
  </si>
  <si>
    <t>345-210-a-1.Te1/1/4</t>
  </si>
  <si>
    <t>345-g01c-g-1.TwentyFiveGigE1/0/23</t>
  </si>
  <si>
    <t>345-g01c-a-1.Te1/1/4</t>
  </si>
  <si>
    <t>345-g01c-g-1.TwentyFiveGigE1/0/1</t>
  </si>
  <si>
    <t>345-g01c-g-1.TwentyFiveGigE1/0/2</t>
  </si>
  <si>
    <t>345-g01c-g1.TwentyFiveGigE1/0/3</t>
  </si>
  <si>
    <t>345-210-a-1.net.uwa.edu.au</t>
  </si>
  <si>
    <t>DEP61090</t>
  </si>
  <si>
    <t>345-g01c-a-1.net.uwa.edu.au</t>
  </si>
  <si>
    <t>DEP61093</t>
  </si>
  <si>
    <t>345-192-a-1.net.uwa.edu.au</t>
  </si>
  <si>
    <t>DEP61091</t>
  </si>
  <si>
    <t>345-197-a-1.net.uwa.edu.au</t>
  </si>
  <si>
    <t>2.6.5</t>
  </si>
  <si>
    <t>Transferred to Curnow Refurb</t>
  </si>
  <si>
    <t>2.7.1</t>
  </si>
  <si>
    <t>346-215a-a-1.Te1/1/4</t>
  </si>
  <si>
    <t>346-215a-a-1.Te2/1/4</t>
  </si>
  <si>
    <t>347-234-a-1.net.uwa.edu.au</t>
  </si>
  <si>
    <t>347-234-a-1</t>
  </si>
  <si>
    <t>347-g14-a-1.net.uwa.edu.au</t>
  </si>
  <si>
    <t>347-g14-a-1</t>
  </si>
  <si>
    <t>347-g14-a-1.TenGigabitEthernet1/1/4</t>
  </si>
  <si>
    <t>347-g14-g-1.TwentyFiveGigE1/0/1</t>
  </si>
  <si>
    <t>347-g14-g-1.TwentyFiveGigE1/0/23</t>
  </si>
  <si>
    <t xml:space="preserve">347-g14-g-1.TwentyFiveGigE1/0/24	</t>
  </si>
  <si>
    <t>347-g14-g-1.TwentyFiveGigE1/0/3</t>
  </si>
  <si>
    <t>347-234-a-1.TenGigabitEthernet1/1/4</t>
  </si>
  <si>
    <t>351-192a-a-1.Te1/1/4</t>
  </si>
  <si>
    <t>351-g91-g-1.Te1/0/15</t>
  </si>
  <si>
    <t>351-g91-g-1.Te1/0/2</t>
  </si>
  <si>
    <t>351-293-a-1.Te1/1/4</t>
  </si>
  <si>
    <t>351-g91-a-1.Te1/1/4</t>
  </si>
  <si>
    <t>351-g91-g-1.Te1/0/16</t>
  </si>
  <si>
    <t>351-g91-g-1.Te1/0/3</t>
  </si>
  <si>
    <t>351-g91-g-1.Te1/0/1</t>
  </si>
  <si>
    <t>352-218-a-2.net.uwa.edu.au</t>
  </si>
  <si>
    <t>352-218-a-2</t>
  </si>
  <si>
    <t>352-218-a-1.net.uwa.edu.au</t>
  </si>
  <si>
    <t>352-218-a-1.net.uwa.edu</t>
  </si>
  <si>
    <t>2.3.1</t>
  </si>
  <si>
    <t>352-218-a-1</t>
  </si>
  <si>
    <t>2.2.4</t>
  </si>
  <si>
    <t>352-2205-a-2.net.uwa.edu.au</t>
  </si>
  <si>
    <t>3.2.2</t>
  </si>
  <si>
    <t>352-2205-a-2</t>
  </si>
  <si>
    <t>3.2.4</t>
  </si>
  <si>
    <t>3.1.5</t>
  </si>
  <si>
    <t>2.3.2</t>
  </si>
  <si>
    <t>352-2205-a-1.net.uwa.edu.au</t>
  </si>
  <si>
    <t>3.2.5</t>
  </si>
  <si>
    <t>352-2205-a-1</t>
  </si>
  <si>
    <t>2.4.1</t>
  </si>
  <si>
    <t>3.1.2</t>
  </si>
  <si>
    <t>3.2.1</t>
  </si>
  <si>
    <t>3.1.3</t>
  </si>
  <si>
    <t>3.3.1</t>
  </si>
  <si>
    <t>3.1.1</t>
  </si>
  <si>
    <t>3.1.4</t>
  </si>
  <si>
    <t>3.2.3</t>
  </si>
  <si>
    <t>2.13.5</t>
  </si>
  <si>
    <t>352-218-g-1.TwentyFiveGigE1/0/1</t>
  </si>
  <si>
    <t>352-218-g-1.TwentyFiveGigE1/0/23</t>
  </si>
  <si>
    <t>352-218-g-1.TwentyFiveGigE1/0/24</t>
  </si>
  <si>
    <t>352-2205-g-1.TwentyFiveGigE1/0/3</t>
  </si>
  <si>
    <t>352-218-a-1.TenGigabitEthernet1/1/4</t>
  </si>
  <si>
    <t>352-2205-a-2.TenGigabitEthernet1/1/4</t>
  </si>
  <si>
    <t>352-2205-g-1.TwentyFiveGigE1/0/2</t>
  </si>
  <si>
    <t>352-2205-a-1.TenGigabitEthernet1/1/4</t>
  </si>
  <si>
    <t>352-2205-g-1.TwentyFiveGigE1/0/1</t>
  </si>
  <si>
    <t>352-2205-g-1.TwentyFiveGigE1/0/23</t>
  </si>
  <si>
    <t>352-2205-g-1.TwentyFiveGigE1/0/24</t>
  </si>
  <si>
    <t>352-218-a-2.TenGigabitEthernet1/1/4</t>
  </si>
  <si>
    <t>401 - Agriculture North</t>
  </si>
  <si>
    <t>401-g036-w-1</t>
  </si>
  <si>
    <t>401-g036b-w-1</t>
  </si>
  <si>
    <t>401-1007-w-1</t>
  </si>
  <si>
    <t>401-1061-w-1</t>
  </si>
  <si>
    <t>401-1060-w-1</t>
  </si>
  <si>
    <t>401-1005-w-1</t>
  </si>
  <si>
    <t>401-1009-w-1</t>
  </si>
  <si>
    <t>401-1011-w-1</t>
  </si>
  <si>
    <t>401-1010-w-1</t>
  </si>
  <si>
    <t>401-1004-w-1</t>
  </si>
  <si>
    <t>401-g026-w-1</t>
  </si>
  <si>
    <t>401-g007-w-1</t>
  </si>
  <si>
    <t>401-g035-w-1</t>
  </si>
  <si>
    <t>401-g031-w-1</t>
  </si>
  <si>
    <t>401-g025-w-1</t>
  </si>
  <si>
    <t>401-g021-w-1</t>
  </si>
  <si>
    <t>401-g004-w-1</t>
  </si>
  <si>
    <t>401-g030-w-1</t>
  </si>
  <si>
    <t>401-g024-w-1</t>
  </si>
  <si>
    <t>401-g008-w-1</t>
  </si>
  <si>
    <t>401-1023-w-1</t>
  </si>
  <si>
    <t>401-1033-w-1</t>
  </si>
  <si>
    <t>401-1022-w-1</t>
  </si>
  <si>
    <t>401-1036-w-1</t>
  </si>
  <si>
    <t>401-1040-w-1</t>
  </si>
  <si>
    <t>401-1027-w-1</t>
  </si>
  <si>
    <t>401-1003-w-1</t>
  </si>
  <si>
    <t>401 Room 104</t>
  </si>
  <si>
    <t>401-1045-w-1</t>
  </si>
  <si>
    <t>401-1046-w-1</t>
  </si>
  <si>
    <t>401-g022b-w-1</t>
  </si>
  <si>
    <t>401-g060-w-1</t>
  </si>
  <si>
    <t>401-g061-w-1</t>
  </si>
  <si>
    <t>401-g13-w-1</t>
  </si>
  <si>
    <t>401-g13-w-2</t>
  </si>
  <si>
    <t>401-g017-w-1</t>
  </si>
  <si>
    <t>401-g12-w-1</t>
  </si>
  <si>
    <t>401-g022-w-1</t>
  </si>
  <si>
    <t>401-g017-w-2</t>
  </si>
  <si>
    <t>401-g11-w-1</t>
  </si>
  <si>
    <t>410-g11-a-1.net.uwa.edu.au</t>
  </si>
  <si>
    <t>410-g11-a-1</t>
  </si>
  <si>
    <t>1.12.2</t>
  </si>
  <si>
    <t>441-1187-g-1.Tw1/0/3</t>
  </si>
  <si>
    <t>441-1190-a-1.Te1/1/4</t>
  </si>
  <si>
    <t>441-1187-a-1.Te1/1/4</t>
  </si>
  <si>
    <t>441-1187-g-1.Tw1/0/24</t>
  </si>
  <si>
    <t>441-1187-g-1.Tw1/0/1</t>
  </si>
  <si>
    <t>441-1187-g-1.Tw1/0/23</t>
  </si>
  <si>
    <t>441-1187-a-1.net.uwa.edu.au</t>
  </si>
  <si>
    <t>441-1190-a-1.net.uwa.edu.au</t>
  </si>
  <si>
    <t>441-1190-a-2.net.uwa.edu.au</t>
  </si>
  <si>
    <t>441-1187-a-3.net.uwa.edu.au</t>
  </si>
  <si>
    <t>441-1190-a-1</t>
  </si>
  <si>
    <t>446-348-a-1.net.uwa.edu.au</t>
  </si>
  <si>
    <t>446-348-a-1</t>
  </si>
  <si>
    <t>446-193-a-1.net.uwa.edu.au</t>
  </si>
  <si>
    <t>3.8.4</t>
  </si>
  <si>
    <t>446-293-a-1</t>
  </si>
  <si>
    <t>446-293-a-1.net.uwa.edu.au</t>
  </si>
  <si>
    <t>3.9.2</t>
  </si>
  <si>
    <t>446-g93-a-1.net.uwa.edu.au</t>
  </si>
  <si>
    <t>3.7.1</t>
  </si>
  <si>
    <t>446-g93-a-1</t>
  </si>
  <si>
    <t>3.7.5</t>
  </si>
  <si>
    <t>3.7.3</t>
  </si>
  <si>
    <t>3.8.1</t>
  </si>
  <si>
    <t>446-193-a-1</t>
  </si>
  <si>
    <t>3.7.4</t>
  </si>
  <si>
    <t>3.9.1</t>
  </si>
  <si>
    <t>3.6.5</t>
  </si>
  <si>
    <t>3.7.2</t>
  </si>
  <si>
    <t>3.6.4</t>
  </si>
  <si>
    <t>3.6.3</t>
  </si>
  <si>
    <t>3.8.3</t>
  </si>
  <si>
    <t>STACK-T3-3M=</t>
  </si>
  <si>
    <t>3M Type 3 Stacking Cable</t>
  </si>
  <si>
    <t>MISC</t>
  </si>
  <si>
    <t>449-101h-a-2</t>
  </si>
  <si>
    <t xml:space="preserve">449-101h-a-2.TenGigabitEthernet1/1/4	</t>
  </si>
  <si>
    <t>499-101h-a-1.net.uwa.edu.au</t>
  </si>
  <si>
    <t>499-101h-a-1</t>
  </si>
  <si>
    <t>499-101h-a-temp</t>
  </si>
  <si>
    <t>499-101h-g-1.TwentyFiveGigE1/0/1</t>
  </si>
  <si>
    <t>499-101h-g-1.TwentyFiveGigE1/0/24</t>
  </si>
  <si>
    <t>499-101h-g-1.TwentyFiveGigE1/0/2</t>
  </si>
  <si>
    <t>499-101h-g-1.TwentyFiveGigE1/0/23</t>
  </si>
  <si>
    <t>501-118-a-1.net.uwa.edu.au</t>
  </si>
  <si>
    <t>3.5.1</t>
  </si>
  <si>
    <t>501-118-a-1</t>
  </si>
  <si>
    <t>3.5.3</t>
  </si>
  <si>
    <t>3.4.5</t>
  </si>
  <si>
    <t xml:space="preserve">501-118-a-1.TenGigabitEthernet2/1/4	</t>
  </si>
  <si>
    <t>501-118-a-1.TenGigabitEthernet1/1/4</t>
  </si>
  <si>
    <t>507-g15-a-1.net.uwa.edu.au</t>
  </si>
  <si>
    <t>507-g15-a-1</t>
  </si>
  <si>
    <t>3.3.5</t>
  </si>
  <si>
    <t>507-g15-a-1.TenGigabitEthernet2/1/4</t>
  </si>
  <si>
    <t>507-g15-a-1.TenGigabitEthernet1/1/4</t>
  </si>
  <si>
    <t>606-131-a-1.TenGigabitEthernet1/1/3</t>
  </si>
  <si>
    <t>606-131-a-1.TenGigabitEthernet1/1/4</t>
  </si>
  <si>
    <t>655 g04 a 1.TenGigabitEthernet1/1/3</t>
  </si>
  <si>
    <t>655-g04a-a-1.TenGigabitEthernet1/1/4</t>
  </si>
  <si>
    <t>658-g121a-a-3.TenGigabitEthernet1/1/4</t>
  </si>
  <si>
    <t>658-155-a-3.TenGigabitEthernet1/1/4</t>
  </si>
  <si>
    <t>658-b105-g-2.TwentyFiveGigE1/0/5</t>
  </si>
  <si>
    <t>658-g47-a-3.TenGigabitEthernet1/1/4</t>
  </si>
  <si>
    <t>658-b105-g-2.TwentyFiveGigE1/0/6</t>
  </si>
  <si>
    <t>658-b105-g-2.TwentyFiveGigE1/0/7</t>
  </si>
  <si>
    <t>658-b105-a-1.TenGigabitEthernet1/1/4</t>
  </si>
  <si>
    <t>658-b105-g-2.TwentyFiveGigE1/0/4</t>
  </si>
  <si>
    <t>658-b105-g-2.TwentyFiveGigE1/0/2</t>
  </si>
  <si>
    <t>658-b105-g-2.TwentyFiveGigE1/0/23</t>
  </si>
  <si>
    <t>658-b105-g-2.TwentyFiveGigE1/0/1</t>
  </si>
  <si>
    <t>658-b105-g-2.TwentyFiveGigE1/0/3</t>
  </si>
  <si>
    <t>658-214-a-1.TenGigabitEthernet1/1/4</t>
  </si>
  <si>
    <t>658 - Tripod Case for Survey Testing</t>
  </si>
  <si>
    <t>Ciar Langford</t>
  </si>
  <si>
    <t>Being used for Survey testing with the tripod stand</t>
  </si>
  <si>
    <t>658-214-a-1.net.uwa.edu.au</t>
  </si>
  <si>
    <t>658 fairway dr 04.TwentyFiveGigE1/0/8</t>
  </si>
  <si>
    <t>fairway-dr-04</t>
  </si>
  <si>
    <t>658-1120c-a-1.TenGigabitEthernet1/1/4</t>
  </si>
  <si>
    <t>658-240-a-3.TenGigabitEthernet1/1/4</t>
  </si>
  <si>
    <t>658-b105-g-2.TwentyFiveGigE1/0/24</t>
  </si>
  <si>
    <t>661-111-a-1.net.uwa.edu.au</t>
  </si>
  <si>
    <t>661-111-a-1</t>
  </si>
  <si>
    <t>661-g09-a-1.net.uwa.edu.au</t>
  </si>
  <si>
    <t>3.3.2</t>
  </si>
  <si>
    <t>661-g09-a-1</t>
  </si>
  <si>
    <t>3.3.3</t>
  </si>
  <si>
    <t>3.3.4</t>
  </si>
  <si>
    <t>661-111-g-1.TwentyFiveGigE1/0/1</t>
  </si>
  <si>
    <t>661-g09-a-1.TenGigabitEthernet1/1/4</t>
  </si>
  <si>
    <t>661-111-g-1.TwentyFiveGigE1/0/2</t>
  </si>
  <si>
    <t>661-111-a-1.TenGigabitEthernet1/1/4</t>
  </si>
  <si>
    <t>661-111-g-1.TwentyFiveGigE1/0/24</t>
  </si>
  <si>
    <t>661-111-g-1.TwentyFiveGigE1/0/23</t>
  </si>
  <si>
    <t>671-g09-a-1.TenGigabitEthernet1/1/3</t>
  </si>
  <si>
    <t>671-g09-a-1.TenGigabitEthernet1/1/4</t>
  </si>
  <si>
    <t>673-b85-a-1.TenGigabitEthernet1/1/4</t>
  </si>
  <si>
    <t>673-101a-a-1.TenGigabitEthernet1/1/4</t>
  </si>
  <si>
    <t>673-b85-a-1.TenGigabitEthernet1/1/1</t>
  </si>
  <si>
    <t>673-b85-a-1.TenGigabitEthernet2/1/4</t>
  </si>
  <si>
    <t xml:space="preserve">681-207a-g-1.TwentyFiveGigE1/0/1  </t>
  </si>
  <si>
    <t>681-207a-g-1.TwentyFiveGigE1/0/2</t>
  </si>
  <si>
    <t>681-207a-g-1.TwentyFiveGigE1/0/24</t>
  </si>
  <si>
    <t>681-207a-g-1.TwentyFiveGigE1/0/23</t>
  </si>
  <si>
    <t>681-207a-a-1.TenGigabitEthernet1/1/4</t>
  </si>
  <si>
    <t>681-207a-a-2.TenGigabitEthernet1/1/4</t>
  </si>
  <si>
    <t>681-207a-a-1.net.uwa.edu.au</t>
  </si>
  <si>
    <t>1.9.3</t>
  </si>
  <si>
    <t>1.9.5</t>
  </si>
  <si>
    <t>681-207a-a-2.net.uwa.edu.au</t>
  </si>
  <si>
    <t>1.10.4</t>
  </si>
  <si>
    <t>1.10.1</t>
  </si>
  <si>
    <t>1.10.3</t>
  </si>
  <si>
    <t>1.9.4</t>
  </si>
  <si>
    <t>1.10.2</t>
  </si>
  <si>
    <t>682-171-a-1.net.uwa.edu.au</t>
  </si>
  <si>
    <t>682-271-a-1.net.uwa.edu.au</t>
  </si>
  <si>
    <t>682-b71-a-1.net.uwa.edu.au</t>
  </si>
  <si>
    <t>684-g15-a-1.net.uwa.edu.au</t>
  </si>
  <si>
    <t>2.6.4</t>
  </si>
  <si>
    <t>684-g15-a-1</t>
  </si>
  <si>
    <t>2.6.3</t>
  </si>
  <si>
    <t>685-g03a-a-1.TenGigabitEthernet1/1/3</t>
  </si>
  <si>
    <t>685-g03a-a-1.TenGigabitEthernet1/1/4</t>
  </si>
  <si>
    <t>???</t>
  </si>
  <si>
    <t>DEP61014</t>
  </si>
  <si>
    <t>Reid</t>
  </si>
  <si>
    <t>Store B248  - G41</t>
  </si>
  <si>
    <t>fairway-dr-04.TwentyFiveGigE1/0/3</t>
  </si>
  <si>
    <t>DP</t>
  </si>
  <si>
    <t>QSFP-40G-LR4-S=</t>
  </si>
  <si>
    <t>fairway-dr-04.HundredGigE1/0/51</t>
  </si>
  <si>
    <t>Dino</t>
  </si>
  <si>
    <t>fairway-dr-04.HundredGigE1/0/52</t>
  </si>
  <si>
    <t>fairway-dr-04.TwentyFiveGigE1/0/2</t>
  </si>
  <si>
    <t>fairway-dr-04.TwentyFiveGigE1/0/9</t>
  </si>
  <si>
    <t>fairway-dr-04.TwentyFiveGigE2/0/9</t>
  </si>
  <si>
    <t>QSFP-40G-SR-BD=</t>
  </si>
  <si>
    <t>fairway DR 04</t>
  </si>
  <si>
    <t>C9500-48Y4C-A</t>
  </si>
  <si>
    <t>fairway-dr-04.net.uwa.edu.au</t>
  </si>
  <si>
    <t>ex NALU</t>
  </si>
  <si>
    <t>DEP61011</t>
  </si>
  <si>
    <t>fairway-dr-04.TwentyFiveGigE1/0/7</t>
  </si>
  <si>
    <t>fairway-dr-04.TwentyFiveGigE2/0/7</t>
  </si>
  <si>
    <t>fairway-dr-04.TwentyFiveGigE1/0/4</t>
  </si>
  <si>
    <t>fairway-dr-04.TwentyFiveGigE2/0/4</t>
  </si>
  <si>
    <t>fairway-dr-04.TwentyFiveGigE2/0/8</t>
  </si>
  <si>
    <t>fairway-dr-04.TwentyFiveGigE1/0/1</t>
  </si>
  <si>
    <t>NextDC</t>
  </si>
  <si>
    <t>HA</t>
  </si>
  <si>
    <t>DEP61016</t>
  </si>
  <si>
    <t>Provided to Philippe Burdinat</t>
  </si>
  <si>
    <t>dep61607</t>
  </si>
  <si>
    <t>dep61608</t>
  </si>
  <si>
    <t>dep61506</t>
  </si>
  <si>
    <t>dep61606</t>
  </si>
  <si>
    <t>dep61605</t>
  </si>
  <si>
    <t>dep61609</t>
  </si>
  <si>
    <t xml:space="preserve">physics-dr-04.TwentyFiveGigE2/0/48	</t>
  </si>
  <si>
    <t>CORE</t>
  </si>
  <si>
    <t>physics-dr-04.net.uwa.edu.au</t>
  </si>
  <si>
    <t>physics-dr-04.TwentyFiveGigE1/0/47</t>
  </si>
  <si>
    <t xml:space="preserve">physics-dr-04.TwentyFiveGigE2/0/47	</t>
  </si>
  <si>
    <t xml:space="preserve">physics-dr-04.TwentyFiveGigE1/0/48	</t>
  </si>
  <si>
    <t>physics-cr-02.FortyGigabitEthernet1/0/6</t>
  </si>
  <si>
    <t>physics-dr-04.HundredGigE2/0/52</t>
  </si>
  <si>
    <t>physics-br-02.FortyGigabitEthernet1/0/2</t>
  </si>
  <si>
    <t>physics-br-02.FortyGigabitEthernet1/0/31</t>
  </si>
  <si>
    <t>physics-cr-02.FortyGigabitEthernet1/0/5</t>
  </si>
  <si>
    <t>physics-cr-02.FortyGigabitEthernet1/0/7</t>
  </si>
  <si>
    <t>physics-br-02.FortyGigabitEthernet1/0/3</t>
  </si>
  <si>
    <t>physics-dr-04.HundredGigE2/0/50</t>
  </si>
  <si>
    <t>physics-cr-02.FortyGigabitEthernet1/0/3</t>
  </si>
  <si>
    <t>physics-br-02.FortyGigabitEthernet1/0/4</t>
  </si>
  <si>
    <t>physics-dr-04.HundredGigE1/0/50</t>
  </si>
  <si>
    <t>physics-cr-02.FortyGigabitEthernet1/0/1</t>
  </si>
  <si>
    <t>physics-cr-02.FortyGigabitEthernet1/0/4</t>
  </si>
  <si>
    <t>physics-cr-02.FortyGigabitEthernet1/0/8</t>
  </si>
  <si>
    <t>physics-br-02.FortyGigabitEthernet1/0/1</t>
  </si>
  <si>
    <t>physics-dr-04.HundredGigE2/0/49</t>
  </si>
  <si>
    <t>physics-cr-02.FortyGigabitEthernet1/0/2</t>
  </si>
  <si>
    <t>physics-br-02.FortyGigabitEthernet1/0/32</t>
  </si>
  <si>
    <t>physics-dr-04.HundredGigE1/0/49</t>
  </si>
  <si>
    <t>physics-dr-04.HundredGigE1/0/52</t>
  </si>
  <si>
    <t xml:space="preserve">physics-dr-04.TwentyFiveGigE2/0/4	</t>
  </si>
  <si>
    <t xml:space="preserve">physics-dr-04.TwentyFiveGigE2/0/2	</t>
  </si>
  <si>
    <t>physics-dr-04.TwentyFiveGigE1/0/4</t>
  </si>
  <si>
    <t xml:space="preserve">physics-dr-04.TwentyFiveGigE1/0/6	</t>
  </si>
  <si>
    <t>physics-dr-04.TwentyFiveGigE2/0/12</t>
  </si>
  <si>
    <t xml:space="preserve">physics-dr-04.TwentyFiveGigE1/0/18	</t>
  </si>
  <si>
    <t>physics-dr-04.TwentyFiveGigE1/0/1</t>
  </si>
  <si>
    <t>DEP61013</t>
  </si>
  <si>
    <t>DEP61012</t>
  </si>
  <si>
    <t xml:space="preserve">physics-dr-04.TwentyFiveGigE2/0/1	</t>
  </si>
  <si>
    <t>physics-dr-04.TwentyFiveGigE1/0/3</t>
  </si>
  <si>
    <t>physics-dr-04.TwentyFiveGigE1/0/2</t>
  </si>
  <si>
    <t>physics-dr-04.TwentyFiveGigE1/0/13</t>
  </si>
  <si>
    <t>physics-dr-04.TwentyFiveGigE2/0/13</t>
  </si>
  <si>
    <t>physics-dr-04.TwentyFiveGigE1/0/19</t>
  </si>
  <si>
    <t>physics-dr-04</t>
  </si>
  <si>
    <t>physics-dr-04.TwentyFiveGigE2/0/9</t>
  </si>
  <si>
    <t>physics-dr-04.TwentyFiveGigE1/0/12</t>
  </si>
  <si>
    <t>physics-dr-04.TwentyFiveGigE1/0/11</t>
  </si>
  <si>
    <t>physics-dr-04.TwentyFiveGigE2/0/8</t>
  </si>
  <si>
    <t>physics-dr-04.TwentyFiveGigE1/0/14</t>
  </si>
  <si>
    <t>physics-dr-04.TwentyFiveGigE2/0/14</t>
  </si>
  <si>
    <t xml:space="preserve">physics-dr-04.TwentyFiveGigE2/0/29	</t>
  </si>
  <si>
    <t>physics-dr-04.TwentyFiveGigE1/0/27</t>
  </si>
  <si>
    <t>physics-dr-04.TwentyFiveGigE2/0/27</t>
  </si>
  <si>
    <t>physics-dr-04.TwentyFiveGigE1/0/29</t>
  </si>
  <si>
    <t>physics-dr-04.TwentyFiveGigE1/0/9</t>
  </si>
  <si>
    <t xml:space="preserve">physics-dr-04.TwentyFiveGigE1/0/10	</t>
  </si>
  <si>
    <t>physics-dr-04.TwentyFiveGigE1/0/15</t>
  </si>
  <si>
    <t xml:space="preserve">physics-dr-04.TwentyFiveGigE2/0/7	</t>
  </si>
  <si>
    <t>physics-dr-04.TwentyFiveGigE2/0/15</t>
  </si>
  <si>
    <t>physics-dr-04.TwentyFiveGigE1/0/20</t>
  </si>
  <si>
    <t>physics-dr-04.TwentyFiveGigE2/0/26</t>
  </si>
  <si>
    <t>physics-dr-04.TwentyFiveGigE1/0/26</t>
  </si>
  <si>
    <t>physics-dr-04.TwentyFiveGigE2/0/28</t>
  </si>
  <si>
    <t>physics-dr-04.TwentyFiveGigE1/0/28</t>
  </si>
  <si>
    <t>physics-dr-04.TwentyFiveGigE2/0/22</t>
  </si>
  <si>
    <t>physics-dr-04.TwentyFiveGigE1/0/22</t>
  </si>
  <si>
    <t>qe2-dr-04</t>
  </si>
  <si>
    <t>qe2-dr-04.HundredGigE1/0/52</t>
  </si>
  <si>
    <t>dr</t>
  </si>
  <si>
    <t>qe2-DR-04</t>
  </si>
  <si>
    <t>DEP61009</t>
  </si>
  <si>
    <t>qe2-dr-04.TwentyFiveGigE1/0/3</t>
  </si>
  <si>
    <t>qe2-dr-04.TwentyFiveGigE2/0/3</t>
  </si>
  <si>
    <t xml:space="preserve">qe2-dr-04.TwentyFiveGigE2/0/2	</t>
  </si>
  <si>
    <t>qe2-dr-04.TwentyFiveGigE1/0/2</t>
  </si>
  <si>
    <t>reid-br-02.FortyGigabitEthernet1/0/3</t>
  </si>
  <si>
    <t xml:space="preserve">reid-cr-02.FortyGigabitEthernet1/0/2	</t>
  </si>
  <si>
    <t xml:space="preserve">reid-br-02.FortyGigabitEthernet1/0/1	</t>
  </si>
  <si>
    <t>reid-cr-02.FortyGigabitEthernet1/0/4</t>
  </si>
  <si>
    <t xml:space="preserve">reid-cr-02.FortyGigabitEthernet1/0/1	</t>
  </si>
  <si>
    <t xml:space="preserve">reid-cr-02.FortyGigabitEthernet1/0/3	</t>
  </si>
  <si>
    <t xml:space="preserve">reid-br-02.FortyGigabitEthernet1/0/4	</t>
  </si>
  <si>
    <t>reid-br-02.FortyGigabitEthernet1/0/2</t>
  </si>
  <si>
    <t>reid-br-02.FortyGigabitEthernet1/0/32</t>
  </si>
  <si>
    <t>reid-br-02.FortyGigabitEthernet1/0/31</t>
  </si>
  <si>
    <t>RN - Research Network</t>
  </si>
  <si>
    <t>Bao Tran</t>
  </si>
  <si>
    <t>dep61593</t>
  </si>
  <si>
    <t>Provided to Bao Tran for Research Network</t>
  </si>
  <si>
    <t>science-dr-04.TwentyFiveGigE2/0/3</t>
  </si>
  <si>
    <t xml:space="preserve">science-dr-04.HundredGigE1/0/51	</t>
  </si>
  <si>
    <t>science-dr-04.HundredGigE1/0/52</t>
  </si>
  <si>
    <t>science-dr-04.Tw1/0/2</t>
  </si>
  <si>
    <t>science-dr-04.TwentyFiveGigE2/0/47</t>
  </si>
  <si>
    <t>science-dr-04.TwentyFiveGigE2/0/48</t>
  </si>
  <si>
    <t>science-dr-04.TwentyFiveGigE1/0/3</t>
  </si>
  <si>
    <t>science-dr-04.Tw1/0/48</t>
  </si>
  <si>
    <t>science-dr-04.Tw1/0/47</t>
  </si>
  <si>
    <t>science-dr-04.net.uwa.edu.au</t>
  </si>
  <si>
    <t>science-dr-04</t>
  </si>
  <si>
    <t>science-dr-04.TwentyFiveGigE1/0/13</t>
  </si>
  <si>
    <t>science-dr-04.Hu1/0/50</t>
  </si>
  <si>
    <t>science-dr-04.Hu1/0/49</t>
  </si>
  <si>
    <t xml:space="preserve">science-dr-04.TwentyFiveGigE1/0/1	</t>
  </si>
  <si>
    <t xml:space="preserve">science-dr-04.TwentyFiveGigE2/0/1	</t>
  </si>
  <si>
    <t xml:space="preserve">science-dr-04.TwentyFiveGigE2/0/2	</t>
  </si>
  <si>
    <t>science-dr-04.TwentyFiveGigE1/0/9</t>
  </si>
  <si>
    <t>science-dr-04.TwentyFiveGigE2/0/9</t>
  </si>
  <si>
    <t>science-dr-04.TwentyFiveGigE1/0/8</t>
  </si>
  <si>
    <t>science-dr-04.TwentyFiveGigE2/0/5</t>
  </si>
  <si>
    <t>science-dr-04.TwentyFiveGigE2/0/12</t>
  </si>
  <si>
    <t>science-dr-04.TwentyFiveGigE1/0/12</t>
  </si>
  <si>
    <t xml:space="preserve">science-dr-04.TwentyFiveGigE1/0/5	</t>
  </si>
  <si>
    <t xml:space="preserve">science-dr-04.TwentyFiveGigE2/0/8	</t>
  </si>
  <si>
    <t>science-dr-04.TwentyFiveGigE2/0/13</t>
  </si>
  <si>
    <t>SFP-10/25G-LR-S=</t>
  </si>
  <si>
    <t>Services Router</t>
  </si>
  <si>
    <t>Snakepit (B248 G41)</t>
  </si>
  <si>
    <t>DEP61010</t>
  </si>
  <si>
    <t>225-162-g-1.TwentyFiveGigE1/0/23</t>
  </si>
  <si>
    <t>225-201-a-1.TenGigabitEthernet1/1/4</t>
  </si>
  <si>
    <t>225-b12a-a-1.TenGigabitEthernet1/1/4</t>
  </si>
  <si>
    <t>physics-dr-04.TwentyFiveGigE2/0/30</t>
  </si>
  <si>
    <t>physics-dr-04.TwentyFiveGigE1/0/30</t>
  </si>
  <si>
    <t>449-g50-a-1.TenGigabitEthernet1/1/4</t>
  </si>
  <si>
    <t>225-162-a-1.TenGigabitEthernet1/1/4</t>
  </si>
  <si>
    <t>225-162-g-1.TwentyFiveGigE1/0/24</t>
  </si>
  <si>
    <t>225-162-g-1.TwentyFiveGigE1/0/1</t>
  </si>
  <si>
    <t>225-162-g-1.TwentyFiveGigE1/0/2</t>
  </si>
  <si>
    <t>225-162-g-1.TwentyFiveGigE1/0/3</t>
  </si>
  <si>
    <t>C9300-48UN-E</t>
  </si>
  <si>
    <t>Cisco Catalyst 9300 Series Switches</t>
  </si>
  <si>
    <t>From EZONE</t>
  </si>
  <si>
    <t>Store B223 - Mathematics, Room 142</t>
  </si>
  <si>
    <t>dep61594</t>
  </si>
  <si>
    <t>dep61592</t>
  </si>
  <si>
    <t>DEP61583</t>
  </si>
  <si>
    <t>DEP61581</t>
  </si>
  <si>
    <t>DEP61586</t>
  </si>
  <si>
    <t>dep61600</t>
  </si>
  <si>
    <t>dep61591</t>
  </si>
  <si>
    <t>Missing/from NALU project</t>
  </si>
  <si>
    <t>142 Music</t>
  </si>
  <si>
    <t>142-209-w-1</t>
  </si>
  <si>
    <t>Store B658 - B105 (Comms)</t>
  </si>
  <si>
    <t>142-g20-w-1</t>
  </si>
  <si>
    <t>142-g20-w-2</t>
  </si>
  <si>
    <t>142-g18-w-1</t>
  </si>
  <si>
    <t>142-g17d-w-1</t>
  </si>
  <si>
    <t>142-101-w-1</t>
  </si>
  <si>
    <t>142-g17c-w-1</t>
  </si>
  <si>
    <t>142-g17b-w-1</t>
  </si>
  <si>
    <t>409-g21-w-1</t>
  </si>
  <si>
    <t>409-g94-w-2</t>
  </si>
  <si>
    <t>409-g34-w-1</t>
  </si>
  <si>
    <t>409-g92-w-1</t>
  </si>
  <si>
    <t>409-g09-w-1</t>
  </si>
  <si>
    <t>409-g14-w-1</t>
  </si>
  <si>
    <t>409-g30-w-1</t>
  </si>
  <si>
    <t>142-g15-w-4</t>
  </si>
  <si>
    <t>142-g17a-w-1</t>
  </si>
  <si>
    <t>142-g18-w-2</t>
  </si>
  <si>
    <t>142-208-w-1</t>
  </si>
  <si>
    <t>142-207-w-1</t>
  </si>
  <si>
    <t>142-205-w-1</t>
  </si>
  <si>
    <t>142-g15-w-2</t>
  </si>
  <si>
    <t>409-125-w-1</t>
  </si>
  <si>
    <t>409-119-w-1</t>
  </si>
  <si>
    <t>409-109-w-1</t>
  </si>
  <si>
    <t>409-117-w-1</t>
  </si>
  <si>
    <t>409-206-w-1</t>
  </si>
  <si>
    <t>409-203-w-1</t>
  </si>
  <si>
    <t>409-208-w-1</t>
  </si>
  <si>
    <t>409-121-w-1</t>
  </si>
  <si>
    <t>409-115-w-1</t>
  </si>
  <si>
    <t>409-123-w-1</t>
  </si>
  <si>
    <t>409-128-w-1</t>
  </si>
  <si>
    <t>409-111-w-1</t>
  </si>
  <si>
    <t>409-109-w-2</t>
  </si>
  <si>
    <t>142-115-w-1</t>
  </si>
  <si>
    <t>142-113-w-1</t>
  </si>
  <si>
    <t>142-203-w-1</t>
  </si>
  <si>
    <t>142-204-w-1</t>
  </si>
  <si>
    <t>142-117-w-1</t>
  </si>
  <si>
    <t>142-114-w-1</t>
  </si>
  <si>
    <t>142-144-w-1</t>
  </si>
  <si>
    <t>142-201-w-1</t>
  </si>
  <si>
    <t>142-202-w-1</t>
  </si>
  <si>
    <t>142-118-w-1</t>
  </si>
  <si>
    <t>142-109-w-1</t>
  </si>
  <si>
    <t>142-108-w-1</t>
  </si>
  <si>
    <t>142-112-w-1</t>
  </si>
  <si>
    <t>142-107-w-1</t>
  </si>
  <si>
    <t>142-110-w-1</t>
  </si>
  <si>
    <t>142-103-w-1</t>
  </si>
  <si>
    <t>142-105-w-1</t>
  </si>
  <si>
    <t>142-107a-w-1</t>
  </si>
  <si>
    <t>142-102-w-1</t>
  </si>
  <si>
    <t>142-g10-w-1</t>
  </si>
  <si>
    <t>142-g14-w-1</t>
  </si>
  <si>
    <t>142-g14-w-2</t>
  </si>
  <si>
    <t>142-110-w-2</t>
  </si>
  <si>
    <t>142-g15-w-1</t>
  </si>
  <si>
    <t>142-g12-w-1</t>
  </si>
  <si>
    <t>142-g09-w-1</t>
  </si>
  <si>
    <t>142-g12-w-2</t>
  </si>
  <si>
    <t>142-g15-w-3</t>
  </si>
  <si>
    <t>142-g10-w-2</t>
  </si>
  <si>
    <t>142-g07-w-1</t>
  </si>
  <si>
    <t>142-g05-w-6</t>
  </si>
  <si>
    <t>142-g05-w-4</t>
  </si>
  <si>
    <t>142-g08-w-1</t>
  </si>
  <si>
    <t>142-g05-w-5</t>
  </si>
  <si>
    <t>142-g04-w-2</t>
  </si>
  <si>
    <t>142-g04-w-1</t>
  </si>
  <si>
    <t>142-g05-w-3</t>
  </si>
  <si>
    <t>142-g05-w-1</t>
  </si>
  <si>
    <t>142-g05-w-2</t>
  </si>
  <si>
    <t>142-206-w-1</t>
  </si>
  <si>
    <t>409-g07-w-2</t>
  </si>
  <si>
    <t>409-g07-w-1</t>
  </si>
  <si>
    <t>409-g01-w-1</t>
  </si>
  <si>
    <t>409-g06-w-1</t>
  </si>
  <si>
    <t>409-214-w-2</t>
  </si>
  <si>
    <t>409-108-w-1</t>
  </si>
  <si>
    <t>409-105-w-1</t>
  </si>
  <si>
    <t>409-102-w-1</t>
  </si>
  <si>
    <t>409-108-w-2</t>
  </si>
  <si>
    <t>409-g06-w-2</t>
  </si>
  <si>
    <t>409-g02-w-1</t>
  </si>
  <si>
    <t>409-229-w-1</t>
  </si>
  <si>
    <t>409-220-w-1</t>
  </si>
  <si>
    <t>409-210-w-1</t>
  </si>
  <si>
    <t>409-214-w-1</t>
  </si>
  <si>
    <t>409-126-w-1</t>
  </si>
  <si>
    <t>409-222-w-1</t>
  </si>
  <si>
    <t>409-216-w-1</t>
  </si>
  <si>
    <t>409-225-w-1</t>
  </si>
  <si>
    <t>409-212-w-1</t>
  </si>
  <si>
    <t>KJM - Brett's Desk</t>
  </si>
  <si>
    <t>CW9166I-Z</t>
  </si>
  <si>
    <t>Store B210 - Willsmore &amp; Tatersalls-G88</t>
  </si>
  <si>
    <t>CW9164I-Z</t>
  </si>
  <si>
    <t>DEP61022</t>
  </si>
  <si>
    <t>DEP61023</t>
  </si>
  <si>
    <t>DEP61517</t>
  </si>
  <si>
    <t>DEP61526</t>
  </si>
  <si>
    <t>DEP61508</t>
  </si>
  <si>
    <t>DEP61507</t>
  </si>
  <si>
    <t>Faculty switch</t>
  </si>
  <si>
    <t>Snakepit</t>
  </si>
  <si>
    <t>FOC2604YKBB Faulty/Replaced with FOC2327L072, in Snakepit for firmware update and factory reset</t>
  </si>
  <si>
    <t>DEP61576</t>
  </si>
  <si>
    <t>DEP61569</t>
  </si>
  <si>
    <t>DEP61577</t>
  </si>
  <si>
    <t>DEP61518</t>
  </si>
  <si>
    <t>DEP61578</t>
  </si>
  <si>
    <t>DEP61568</t>
  </si>
  <si>
    <t>DEP61520</t>
  </si>
  <si>
    <t>DEP61509</t>
  </si>
  <si>
    <t>DEP61523</t>
  </si>
  <si>
    <t>DEP61573</t>
  </si>
  <si>
    <t>DEP61519</t>
  </si>
  <si>
    <t>DEP61510</t>
  </si>
  <si>
    <t>DEP61521</t>
  </si>
  <si>
    <t>DEP61515</t>
  </si>
  <si>
    <t>DEP61525</t>
  </si>
  <si>
    <t>DEP61567</t>
  </si>
  <si>
    <t>DEP61513</t>
  </si>
  <si>
    <t>DEP61514</t>
  </si>
  <si>
    <t>DEP61516</t>
  </si>
  <si>
    <t>DEP61527</t>
  </si>
  <si>
    <t>DEP61522</t>
  </si>
  <si>
    <t>C9300X-NM-4C=</t>
  </si>
  <si>
    <t>1.4.2</t>
  </si>
  <si>
    <t>225-162-a-1.net.uwa.edu.au</t>
  </si>
  <si>
    <t>1.7.2</t>
  </si>
  <si>
    <t>225-162-a-1</t>
  </si>
  <si>
    <t>1.1.5</t>
  </si>
  <si>
    <t>1.8.1</t>
  </si>
  <si>
    <t>KJM - Jeremy's desk</t>
  </si>
  <si>
    <t>2.10.3</t>
  </si>
  <si>
    <t>Faulty Stack Port (Port 2), Need fRMA</t>
  </si>
  <si>
    <t>225-201-a-1.net.uwa.edu.au</t>
  </si>
  <si>
    <t>1.6.3</t>
  </si>
  <si>
    <t>225-201-a-1</t>
  </si>
  <si>
    <t>1.1.2</t>
  </si>
  <si>
    <t>1.5.2</t>
  </si>
  <si>
    <t>449-g50-a-1.net.uwa.edu.au</t>
  </si>
  <si>
    <t>1.5.5</t>
  </si>
  <si>
    <t>449-g50-a-1</t>
  </si>
  <si>
    <t>1.8.4</t>
  </si>
  <si>
    <t>1.8.3</t>
  </si>
  <si>
    <t>1.3.1</t>
  </si>
  <si>
    <t>1.2.4</t>
  </si>
  <si>
    <t>1.4.5</t>
  </si>
  <si>
    <t>2.1.4</t>
  </si>
  <si>
    <t>Using for testing</t>
  </si>
  <si>
    <t>1.8.2</t>
  </si>
  <si>
    <t>1.9.2</t>
  </si>
  <si>
    <t>1.5.1</t>
  </si>
  <si>
    <t>1.5.4</t>
  </si>
  <si>
    <t>1.3.4</t>
  </si>
  <si>
    <t>1.1.3</t>
  </si>
  <si>
    <t>1.4.3</t>
  </si>
  <si>
    <t>1.2.2</t>
  </si>
  <si>
    <t>450-g11a-a-1.net.uwa.edu.au</t>
  </si>
  <si>
    <t>1.6.2</t>
  </si>
  <si>
    <t>450-g11a-a-1</t>
  </si>
  <si>
    <t>1.6.1</t>
  </si>
  <si>
    <t>1.5.3</t>
  </si>
  <si>
    <t>1.2.3</t>
  </si>
  <si>
    <t>1.8.5</t>
  </si>
  <si>
    <t>1.1.4</t>
  </si>
  <si>
    <t>1.6.5</t>
  </si>
  <si>
    <t>1.2.1</t>
  </si>
  <si>
    <t>1.7.1</t>
  </si>
  <si>
    <t>1.4.1</t>
  </si>
  <si>
    <t>1.3.5</t>
  </si>
  <si>
    <t>1.7.3</t>
  </si>
  <si>
    <t>1.9.1</t>
  </si>
  <si>
    <t>1.3.2</t>
  </si>
  <si>
    <t>1.2.5</t>
  </si>
  <si>
    <t>1.7.5</t>
  </si>
  <si>
    <t>1.1.1</t>
  </si>
  <si>
    <t>2.1.5</t>
  </si>
  <si>
    <t>1.7.4</t>
  </si>
  <si>
    <t>1.3.3</t>
  </si>
  <si>
    <t>1.4.4</t>
  </si>
  <si>
    <t>Store 223 - Mathematics, Room 142</t>
  </si>
  <si>
    <t xml:space="preserve">144-201-a-1.TenGigabitEthernet1/1/4	</t>
  </si>
  <si>
    <t xml:space="preserve">450-g11a-a-1.TenGigabitEthernet1/1/4	</t>
  </si>
  <si>
    <t xml:space="preserve">144-201-a-1.TenGigabitEthernet1/1/3	</t>
  </si>
  <si>
    <t xml:space="preserve">449-g50-a-1.TenGigabitEthernet2/1/4	</t>
  </si>
  <si>
    <t>450-g11a-a-1.TenGigabitEthernet2/1/4</t>
  </si>
  <si>
    <t>C9300X-24Y-A</t>
  </si>
  <si>
    <t>C9500-32QC-A</t>
  </si>
  <si>
    <t>physics-br-02.net.uwa.edu.au</t>
  </si>
  <si>
    <t>DEP61006</t>
  </si>
  <si>
    <t>physics-cr-02.net.uwa.edu.au</t>
  </si>
  <si>
    <t>DEP61008</t>
  </si>
  <si>
    <t>reid-br-02.net.uwa.edu.au</t>
  </si>
  <si>
    <t>DEP61007</t>
  </si>
  <si>
    <t>reid-cr-02.net.uwa.edu.au</t>
  </si>
  <si>
    <t>DEP61005</t>
  </si>
  <si>
    <t>Harshana Arambawela</t>
  </si>
  <si>
    <t>Borrowed for Digitisation Project</t>
  </si>
  <si>
    <t>DEP61001</t>
  </si>
  <si>
    <t>QSFP-100G-CU3M=</t>
  </si>
  <si>
    <t>QSFP-100G-FR-S=</t>
  </si>
  <si>
    <t>science-dr-04.TwentyFiveGigE1/0/16</t>
  </si>
  <si>
    <t>science-dr-04.TwentyFiveGigE1/0/17</t>
  </si>
  <si>
    <t>science-dr-04.TwentyFiveGigE2/0/16</t>
  </si>
  <si>
    <t>science-dr-04.TwentyFiveGigE2/0/17</t>
  </si>
  <si>
    <t>450 - Raine Study</t>
  </si>
  <si>
    <t>450-G01-w-1</t>
  </si>
  <si>
    <t>450-G04-w-1</t>
  </si>
  <si>
    <t>450-G05-w-1</t>
  </si>
  <si>
    <t>450-G08-w-1</t>
  </si>
  <si>
    <t>450-G09-w-1</t>
  </si>
  <si>
    <t>450-G13-w-1</t>
  </si>
  <si>
    <t>450-G14-w-1</t>
  </si>
  <si>
    <t>450-G17-w-1</t>
  </si>
  <si>
    <t>450-G50c-w-1</t>
  </si>
  <si>
    <t>449 - Sleep Study</t>
  </si>
  <si>
    <t>449-G03-w-1</t>
  </si>
  <si>
    <t>449-G04-w-1</t>
  </si>
  <si>
    <t>449-G10-w-1</t>
  </si>
  <si>
    <t>449-G25-w-1</t>
  </si>
  <si>
    <t>449-G30a-w-1</t>
  </si>
  <si>
    <t>449-G51-w-1</t>
  </si>
  <si>
    <t>449-g60-w-1</t>
  </si>
  <si>
    <t>449-G61c-w-1</t>
  </si>
  <si>
    <t>449-G61c-w-2</t>
  </si>
  <si>
    <t>449-G61-w-1</t>
  </si>
  <si>
    <t>449-G61-w-2</t>
  </si>
  <si>
    <t>449-G62-w-1</t>
  </si>
  <si>
    <t>449-G62-w-2</t>
  </si>
  <si>
    <t>QSFP-100G-LR-S=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</si>
</sst>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Inherit"/>
    </font>
    <font>
      <strike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1F497D"/>
      <name val="Calibri Light"/>
      <family val="2"/>
    </font>
    <font>
      <b/>
      <sz val="9"/>
      <color rgb="FF333333"/>
      <name val="Inherit"/>
    </font>
    <font>
      <sz val="9"/>
      <color theme="1"/>
      <name val="Arial"/>
      <family val="2"/>
    </font>
    <font>
      <strike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545454"/>
      <name val="Arial"/>
      <family val="2"/>
    </font>
    <font>
      <sz val="10"/>
      <color theme="1"/>
      <name val="Calibri Light"/>
      <family val="2"/>
    </font>
    <font>
      <strike/>
      <sz val="11"/>
      <color rgb="FFC0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rgb="FF548235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CCCCFF"/>
        <bgColor rgb="FFFCE4D6"/>
      </patternFill>
    </fill>
    <fill>
      <patternFill patternType="solid">
        <fgColor rgb="FFFFE5E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 style="medium">
        <color rgb="FFF0F1F2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 style="thin">
        <color rgb="FFF4B084"/>
      </top>
      <bottom style="thin">
        <color rgb="FFF4B084"/>
      </bottom>
      <diagonal/>
    </border>
    <border>
      <left/>
      <right style="thin">
        <color rgb="FFF4B084"/>
      </right>
      <top style="thin">
        <color rgb="FFF4B084"/>
      </top>
      <bottom style="thin">
        <color rgb="FFF4B08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vertical="center"/>
    </xf>
    <xf numFmtId="0" fontId="4" fillId="3" borderId="0" xfId="0" applyFont="1" applyFill="1"/>
    <xf numFmtId="0" fontId="4" fillId="0" borderId="0" xfId="0" applyFont="1"/>
    <xf numFmtId="0" fontId="5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/>
    <xf numFmtId="0" fontId="11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1" xfId="0" applyBorder="1"/>
    <xf numFmtId="44" fontId="0" fillId="0" borderId="0" xfId="1" applyFont="1" applyBorder="1"/>
    <xf numFmtId="44" fontId="0" fillId="0" borderId="0" xfId="1" applyFont="1"/>
    <xf numFmtId="14" fontId="0" fillId="0" borderId="1" xfId="0" applyNumberFormat="1" applyBorder="1"/>
    <xf numFmtId="0" fontId="12" fillId="0" borderId="0" xfId="0" applyFont="1" applyAlignment="1">
      <alignment vertical="center"/>
    </xf>
    <xf numFmtId="14" fontId="13" fillId="6" borderId="0" xfId="0" applyNumberFormat="1" applyFont="1" applyFill="1"/>
    <xf numFmtId="15" fontId="0" fillId="0" borderId="0" xfId="0" applyNumberFormat="1"/>
    <xf numFmtId="0" fontId="3" fillId="0" borderId="0" xfId="0" applyFont="1"/>
    <xf numFmtId="16" fontId="0" fillId="0" borderId="0" xfId="0" applyNumberFormat="1"/>
    <xf numFmtId="0" fontId="0" fillId="0" borderId="5" xfId="0" applyBorder="1"/>
    <xf numFmtId="16" fontId="0" fillId="0" borderId="5" xfId="0" applyNumberFormat="1" applyBorder="1"/>
    <xf numFmtId="0" fontId="0" fillId="0" borderId="6" xfId="0" applyBorder="1"/>
    <xf numFmtId="14" fontId="0" fillId="0" borderId="5" xfId="0" applyNumberFormat="1" applyBorder="1"/>
    <xf numFmtId="0" fontId="5" fillId="0" borderId="0" xfId="0" applyFont="1"/>
    <xf numFmtId="0" fontId="14" fillId="7" borderId="0" xfId="0" applyFont="1" applyFill="1"/>
    <xf numFmtId="14" fontId="10" fillId="0" borderId="0" xfId="0" applyNumberFormat="1" applyFont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left"/>
    </xf>
    <xf numFmtId="0" fontId="10" fillId="0" borderId="1" xfId="0" applyFont="1" applyBorder="1"/>
    <xf numFmtId="16" fontId="0" fillId="0" borderId="1" xfId="0" applyNumberFormat="1" applyBorder="1"/>
    <xf numFmtId="14" fontId="3" fillId="0" borderId="0" xfId="0" applyNumberFormat="1" applyFont="1"/>
    <xf numFmtId="14" fontId="3" fillId="0" borderId="1" xfId="0" applyNumberFormat="1" applyFont="1" applyBorder="1"/>
    <xf numFmtId="0" fontId="3" fillId="0" borderId="1" xfId="0" applyFont="1" applyBorder="1"/>
    <xf numFmtId="0" fontId="9" fillId="0" borderId="0" xfId="0" applyFont="1"/>
    <xf numFmtId="44" fontId="3" fillId="0" borderId="0" xfId="1" applyFont="1"/>
    <xf numFmtId="0" fontId="0" fillId="5" borderId="0" xfId="0" applyFill="1"/>
    <xf numFmtId="14" fontId="0" fillId="0" borderId="9" xfId="0" applyNumberFormat="1" applyBorder="1"/>
    <xf numFmtId="0" fontId="0" fillId="0" borderId="9" xfId="0" applyBorder="1"/>
    <xf numFmtId="0" fontId="0" fillId="0" borderId="0" xfId="0" applyAlignment="1">
      <alignment horizontal="left" wrapText="1"/>
    </xf>
    <xf numFmtId="0" fontId="15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left"/>
    </xf>
  </cellXfs>
  <cellStyles count="2">
    <cellStyle name="Currency" xfId="1" builtinId="4"/>
    <cellStyle name="Normal" xfId="0" builtinId="0"/>
  </cellStyles>
  <dxfs count="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numFmt numFmtId="0" formatCode="General"/>
    </dxf>
    <dxf>
      <numFmt numFmtId="19" formatCode="d/mm/yyyy"/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strike/>
      </font>
    </dxf>
    <dxf>
      <font>
        <b/>
        <i val="0"/>
      </font>
    </dxf>
    <dxf>
      <font>
        <color theme="8" tint="-0.24994659260841701"/>
      </font>
      <fill>
        <patternFill>
          <bgColor theme="4" tint="0.39994506668294322"/>
        </patternFill>
      </fill>
    </dxf>
    <dxf>
      <font>
        <color rgb="FFC00000"/>
      </font>
      <fill>
        <patternFill>
          <bgColor rgb="FFCCCCFF"/>
        </patternFill>
      </fill>
    </dxf>
    <dxf>
      <font>
        <color rgb="FFFF0000"/>
      </font>
      <fill>
        <patternFill>
          <bgColor rgb="FFFFE5E5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strike/>
      </font>
    </dxf>
    <dxf>
      <font>
        <b/>
        <i val="0"/>
      </font>
    </dxf>
    <dxf>
      <font>
        <color rgb="FF2F75B5"/>
      </font>
      <fill>
        <patternFill>
          <bgColor rgb="FF8EA9DB"/>
        </patternFill>
      </fill>
    </dxf>
    <dxf>
      <font>
        <color rgb="FFC00000"/>
      </font>
      <fill>
        <patternFill>
          <bgColor rgb="FFCCCCFF"/>
        </patternFill>
      </fill>
    </dxf>
    <dxf>
      <font>
        <color rgb="FFFF0000"/>
      </font>
      <fill>
        <patternFill>
          <bgColor rgb="FFFFE5E5"/>
        </patternFill>
      </fill>
    </dxf>
    <dxf>
      <font>
        <color rgb="FFBF8F00"/>
      </font>
      <fill>
        <patternFill>
          <bgColor rgb="FFFFF2CC"/>
        </patternFill>
      </fill>
    </dxf>
    <dxf>
      <font>
        <color rgb="FF548235"/>
      </font>
      <fill>
        <patternFill>
          <bgColor rgb="FFE2EFDA"/>
        </patternFill>
      </fill>
    </dxf>
    <dxf>
      <font>
        <color rgb="FF305496"/>
      </font>
      <fill>
        <patternFill>
          <bgColor rgb="FFD9E1F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rgb="FFFF0000"/>
      </font>
      <fill>
        <patternFill>
          <bgColor rgb="FFFFE5E5"/>
        </patternFill>
      </fill>
    </dxf>
    <dxf>
      <font>
        <color rgb="FFC00000"/>
      </font>
      <fill>
        <patternFill>
          <bgColor rgb="FFCCCCFF"/>
        </patternFill>
      </fill>
    </dxf>
    <dxf>
      <font>
        <color theme="8" tint="-0.24994659260841701"/>
      </font>
      <fill>
        <patternFill>
          <bgColor theme="4" tint="0.39994506668294322"/>
        </patternFill>
      </fill>
    </dxf>
    <dxf>
      <font>
        <b/>
        <i val="0"/>
      </font>
    </dxf>
    <dxf>
      <font>
        <strike/>
      </font>
    </dxf>
    <dxf>
      <font>
        <strike/>
      </font>
    </dxf>
    <dxf>
      <font>
        <b/>
        <i val="0"/>
      </font>
    </dxf>
    <dxf>
      <font>
        <color theme="8" tint="-0.24994659260841701"/>
      </font>
      <fill>
        <patternFill>
          <bgColor theme="4" tint="0.39994506668294322"/>
        </patternFill>
      </fill>
    </dxf>
    <dxf>
      <font>
        <color rgb="FFC00000"/>
      </font>
      <fill>
        <patternFill>
          <bgColor rgb="FFCCCCFF"/>
        </patternFill>
      </fill>
    </dxf>
    <dxf>
      <font>
        <color rgb="FFFF0000"/>
      </font>
      <fill>
        <patternFill>
          <bgColor rgb="FFFFE5E5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strike/>
      </font>
    </dxf>
    <dxf>
      <font>
        <b/>
        <i val="0"/>
      </font>
    </dxf>
    <dxf>
      <font>
        <color theme="8" tint="-0.24994659260841701"/>
      </font>
      <fill>
        <patternFill>
          <bgColor theme="4" tint="0.39994506668294322"/>
        </patternFill>
      </fill>
    </dxf>
    <dxf>
      <font>
        <color rgb="FFC00000"/>
      </font>
      <fill>
        <patternFill>
          <bgColor rgb="FFCCCCFF"/>
        </patternFill>
      </fill>
    </dxf>
    <dxf>
      <font>
        <color rgb="FFFF0000"/>
      </font>
      <fill>
        <patternFill>
          <bgColor rgb="FFFFE5E5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wa.sharepoint.com/teams/PWA-IT-2021-ConnectedCampus/Shared%20Documents/6.%20Financial/Goods%20Inventory/Connected%20Campus%20Invento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ams\PWA-IT-2021-ConnectedCampus\Shared%2520Documents\General\Production%2520Environment\106%2520-%2520ARTS\02%2520Project%2520Analysts\B106%2520-%2520ARTS%2520-%2520New%2520APs%2520for%2520provisionin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531B99F\272-%20Roberts%20Street%20-%20New%20AP%20locations%20-%20MAC%20and%20Serial%20Numb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entory"/>
      <sheetName val="In Stores"/>
      <sheetName val="Summary"/>
      <sheetName val="Summary (Models)"/>
      <sheetName val="Sheet1"/>
      <sheetName val="BuildingCosts"/>
      <sheetName val="DNAC Inventory"/>
      <sheetName val="Hardware Reference"/>
      <sheetName val="Licence Reference"/>
      <sheetName val="Order Summary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>
        <row r="1">
          <cell r="C1">
            <v>47191</v>
          </cell>
        </row>
      </sheetData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 WAPs"/>
      <sheetName val="Provisioned Report 1"/>
      <sheetName val="Provisioned Report 2"/>
      <sheetName val="Provisioned Report 3"/>
      <sheetName val="Provisioned Report 4"/>
      <sheetName val="Provisioned Report 5"/>
      <sheetName val="Sheet1"/>
    </sheetNames>
    <sheetDataSet>
      <sheetData sheetId="0" refreshError="1">
        <row r="5">
          <cell r="G5" t="str">
            <v>106-G59-w-1</v>
          </cell>
          <cell r="J5" t="str">
            <v>FGL2649LHC6</v>
          </cell>
        </row>
        <row r="6">
          <cell r="G6" t="str">
            <v>106-G59-w-2</v>
          </cell>
          <cell r="J6" t="str">
            <v>FGL2649LHLH</v>
          </cell>
        </row>
        <row r="7">
          <cell r="G7" t="str">
            <v>106-G59-w-3</v>
          </cell>
          <cell r="J7" t="str">
            <v>FGL2649LHL0</v>
          </cell>
        </row>
        <row r="8">
          <cell r="G8" t="str">
            <v>106-G59-w-4</v>
          </cell>
          <cell r="J8" t="str">
            <v>FGL2649LHLF</v>
          </cell>
        </row>
        <row r="9">
          <cell r="G9" t="str">
            <v>106-G59-w-5</v>
          </cell>
          <cell r="J9" t="str">
            <v>FGL2649LHLJ</v>
          </cell>
        </row>
        <row r="10">
          <cell r="G10" t="str">
            <v>106-G59-w-6</v>
          </cell>
          <cell r="J10" t="str">
            <v>FGL2649LHLC</v>
          </cell>
        </row>
        <row r="11">
          <cell r="G11" t="str">
            <v>106-G59-w-7</v>
          </cell>
          <cell r="J11" t="str">
            <v>FGL2649LHL8</v>
          </cell>
        </row>
        <row r="12">
          <cell r="G12" t="str">
            <v>106-G59-w-8</v>
          </cell>
          <cell r="J12" t="str">
            <v>FGL2649LHKX</v>
          </cell>
        </row>
        <row r="13">
          <cell r="G13" t="str">
            <v>106-G60-w-1</v>
          </cell>
          <cell r="J13" t="str">
            <v>FGL2649LHN5</v>
          </cell>
        </row>
        <row r="14">
          <cell r="G14" t="str">
            <v>106-G60-w-2</v>
          </cell>
          <cell r="J14" t="str">
            <v>FGL2649LHKT</v>
          </cell>
        </row>
        <row r="15">
          <cell r="G15" t="str">
            <v>106-g61-w-1</v>
          </cell>
          <cell r="J15" t="str">
            <v>FGL2649LJUB</v>
          </cell>
        </row>
        <row r="16">
          <cell r="G16" t="str">
            <v>106-g61-w-2</v>
          </cell>
          <cell r="J16" t="str">
            <v>FGL2649LJTG</v>
          </cell>
        </row>
        <row r="17">
          <cell r="G17" t="str">
            <v>106-g62-w-1</v>
          </cell>
          <cell r="J17" t="str">
            <v>FGL2649LJTE</v>
          </cell>
        </row>
        <row r="18">
          <cell r="G18" t="str">
            <v>106-g62-w-2</v>
          </cell>
          <cell r="J18" t="str">
            <v>FGL2649LJU5</v>
          </cell>
        </row>
        <row r="19">
          <cell r="G19" t="str">
            <v>106-157-w-1</v>
          </cell>
          <cell r="J19" t="str">
            <v>FGL2649LJTL</v>
          </cell>
        </row>
        <row r="20">
          <cell r="G20" t="str">
            <v>106-157-w-2</v>
          </cell>
          <cell r="J20" t="str">
            <v>FGL2649LJU6</v>
          </cell>
        </row>
        <row r="21">
          <cell r="G21" t="str">
            <v>106-157-w-3</v>
          </cell>
          <cell r="J21" t="str">
            <v>FGL2649LJT8</v>
          </cell>
        </row>
        <row r="22">
          <cell r="G22" t="str">
            <v>106-157-w-4</v>
          </cell>
          <cell r="J22" t="str">
            <v>FGL2649LJTB</v>
          </cell>
        </row>
        <row r="23">
          <cell r="G23" t="str">
            <v>106-157-w-5</v>
          </cell>
          <cell r="J23" t="str">
            <v>FGL2649LJTK</v>
          </cell>
        </row>
        <row r="24">
          <cell r="G24" t="str">
            <v>106-157-w-6</v>
          </cell>
          <cell r="J24" t="str">
            <v>FGL2649LJTQ</v>
          </cell>
        </row>
        <row r="25">
          <cell r="G25" t="str">
            <v>106-157-w-7</v>
          </cell>
          <cell r="J25" t="str">
            <v>FGL2649LL4Z</v>
          </cell>
        </row>
        <row r="26">
          <cell r="G26" t="str">
            <v>106-157-w-8</v>
          </cell>
          <cell r="J26" t="str">
            <v>FGL2649LL6P</v>
          </cell>
        </row>
        <row r="27">
          <cell r="G27" t="str">
            <v>106-158-w-1</v>
          </cell>
          <cell r="J27" t="str">
            <v>FGL2649LL75</v>
          </cell>
        </row>
        <row r="28">
          <cell r="G28" t="str">
            <v>106-158-w-2</v>
          </cell>
          <cell r="J28" t="str">
            <v>FGL2649LL8Y</v>
          </cell>
        </row>
        <row r="29">
          <cell r="G29" t="str">
            <v>106-158-w-3</v>
          </cell>
          <cell r="J29" t="str">
            <v>FGL2649LMET</v>
          </cell>
        </row>
        <row r="30">
          <cell r="G30" t="str">
            <v>106-158-w-4</v>
          </cell>
          <cell r="J30" t="str">
            <v>FGL2649LL9A</v>
          </cell>
        </row>
        <row r="31">
          <cell r="G31" t="str">
            <v>106-158-w-5</v>
          </cell>
          <cell r="J31" t="str">
            <v>FGL2649LMEU</v>
          </cell>
        </row>
        <row r="32">
          <cell r="G32" t="str">
            <v>106-158-w-6</v>
          </cell>
          <cell r="J32" t="str">
            <v>FGL2649LKRV</v>
          </cell>
        </row>
        <row r="33">
          <cell r="G33" t="str">
            <v>106-158-w-7</v>
          </cell>
          <cell r="J33" t="str">
            <v>FGL2649LL5F</v>
          </cell>
        </row>
        <row r="34">
          <cell r="G34" t="str">
            <v>106-158-w-8</v>
          </cell>
          <cell r="J34" t="str">
            <v>FGL2649LMEV</v>
          </cell>
        </row>
        <row r="35">
          <cell r="G35" t="str">
            <v>106-159-w-1</v>
          </cell>
          <cell r="J35" t="str">
            <v>FGL2649LL8C</v>
          </cell>
        </row>
        <row r="36">
          <cell r="G36" t="str">
            <v>106-159-w-2</v>
          </cell>
          <cell r="J36" t="str">
            <v>FGL2649LL8A</v>
          </cell>
        </row>
        <row r="37">
          <cell r="G37" t="str">
            <v>106-159-w-3</v>
          </cell>
          <cell r="J37" t="str">
            <v>FGL2649LL8G</v>
          </cell>
        </row>
        <row r="38">
          <cell r="G38" t="str">
            <v>106-159-w-4</v>
          </cell>
          <cell r="J38" t="str">
            <v>FGL2649LL8F</v>
          </cell>
        </row>
        <row r="39">
          <cell r="G39" t="str">
            <v>106-159-w-5</v>
          </cell>
          <cell r="J39" t="str">
            <v>FGL2649LL8E</v>
          </cell>
        </row>
        <row r="40">
          <cell r="G40" t="str">
            <v>106-159-w-6</v>
          </cell>
          <cell r="J40" t="str">
            <v>FGL2649LL5A</v>
          </cell>
        </row>
        <row r="41">
          <cell r="G41" t="str">
            <v>106-159-w-7</v>
          </cell>
          <cell r="J41" t="str">
            <v>FGL2649LL14</v>
          </cell>
        </row>
        <row r="42">
          <cell r="G42" t="str">
            <v>106-159-w-8</v>
          </cell>
          <cell r="J42" t="str">
            <v>FGL2649LL58</v>
          </cell>
        </row>
        <row r="43">
          <cell r="G43" t="str">
            <v>106-160-w-1</v>
          </cell>
          <cell r="J43" t="str">
            <v>FGL2649LL11</v>
          </cell>
        </row>
        <row r="44">
          <cell r="G44" t="str">
            <v>106-160-w-2</v>
          </cell>
          <cell r="J44" t="str">
            <v>FGL2649LL5L</v>
          </cell>
        </row>
        <row r="45">
          <cell r="G45" t="str">
            <v>106-160-w-3</v>
          </cell>
          <cell r="J45" t="str">
            <v>FGL2649LL8M</v>
          </cell>
        </row>
        <row r="46">
          <cell r="G46" t="str">
            <v>106-160-w-4</v>
          </cell>
          <cell r="J46" t="str">
            <v>FGL2649LL9Q</v>
          </cell>
        </row>
        <row r="47">
          <cell r="G47" t="str">
            <v>106-161-w-1</v>
          </cell>
          <cell r="J47" t="str">
            <v>FGL2649LL88</v>
          </cell>
        </row>
        <row r="48">
          <cell r="G48" t="str">
            <v>106-161-w-2</v>
          </cell>
          <cell r="J48" t="str">
            <v>FGL2649LL82</v>
          </cell>
        </row>
        <row r="49">
          <cell r="G49" t="str">
            <v>106-161-w-3</v>
          </cell>
          <cell r="J49" t="str">
            <v>FGL2649LL80</v>
          </cell>
        </row>
        <row r="50">
          <cell r="G50" t="str">
            <v>106-161-w-4</v>
          </cell>
          <cell r="J50" t="str">
            <v>FGL2649LL85</v>
          </cell>
        </row>
        <row r="51">
          <cell r="G51" t="str">
            <v>106-162-w-1</v>
          </cell>
          <cell r="J51" t="str">
            <v>FGL2649LL86</v>
          </cell>
        </row>
        <row r="52">
          <cell r="G52" t="str">
            <v>106-162-w-2</v>
          </cell>
          <cell r="J52" t="str">
            <v>FGL2649LL8K</v>
          </cell>
        </row>
        <row r="53">
          <cell r="G53" t="str">
            <v>106-162-w-3</v>
          </cell>
          <cell r="J53" t="str">
            <v>FGL2649LL8N</v>
          </cell>
        </row>
        <row r="54">
          <cell r="G54" t="str">
            <v>106-162-w-4</v>
          </cell>
          <cell r="J54" t="str">
            <v>FGL2649LL8H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10">
          <cell r="F10" t="str">
            <v>272-g03-w-2</v>
          </cell>
          <cell r="G10" t="str">
            <v>FGL2649LKEZ</v>
          </cell>
        </row>
        <row r="11">
          <cell r="F11" t="str">
            <v>272-g16-w-3</v>
          </cell>
          <cell r="G11" t="str">
            <v>FGL2649LKF0</v>
          </cell>
        </row>
        <row r="12">
          <cell r="F12" t="str">
            <v>272-g16-w-1</v>
          </cell>
          <cell r="G12" t="str">
            <v>FGL2649LKFJ</v>
          </cell>
        </row>
        <row r="13">
          <cell r="F13" t="str">
            <v>272-g16-w-2</v>
          </cell>
          <cell r="G13" t="str">
            <v>FGL2649LKEY</v>
          </cell>
        </row>
        <row r="14">
          <cell r="F14" t="str">
            <v>272-g16-w-4</v>
          </cell>
          <cell r="G14" t="str">
            <v>FGL2649LK6Z</v>
          </cell>
        </row>
        <row r="15">
          <cell r="F15" t="str">
            <v>272-102-w-1</v>
          </cell>
          <cell r="G15" t="str">
            <v>FGL2649LK73</v>
          </cell>
        </row>
        <row r="16">
          <cell r="F16" t="str">
            <v>272-104-w-1</v>
          </cell>
          <cell r="G16" t="str">
            <v>FGL2649LK6M</v>
          </cell>
        </row>
        <row r="17">
          <cell r="F17" t="str">
            <v>272-170a-w-1</v>
          </cell>
          <cell r="G17" t="str">
            <v>FGL2649LK75</v>
          </cell>
        </row>
        <row r="18">
          <cell r="F18" t="str">
            <v>272-107-w-1</v>
          </cell>
          <cell r="G18" t="str">
            <v>FGL2649LK6B</v>
          </cell>
        </row>
        <row r="19">
          <cell r="F19" t="str">
            <v>272-110-w-1</v>
          </cell>
          <cell r="G19" t="str">
            <v>FGL2649LK6A</v>
          </cell>
        </row>
        <row r="20">
          <cell r="F20" t="str">
            <v>272-111-w-3</v>
          </cell>
          <cell r="G20" t="str">
            <v>FGL2649LK59</v>
          </cell>
        </row>
        <row r="21">
          <cell r="F21" t="str">
            <v>272-111-w-2</v>
          </cell>
          <cell r="G21" t="str">
            <v>FGL2649LK64</v>
          </cell>
        </row>
        <row r="22">
          <cell r="F22" t="str">
            <v>272-111-w-1</v>
          </cell>
          <cell r="G22" t="str">
            <v>FGL2649LK6D</v>
          </cell>
        </row>
        <row r="23">
          <cell r="F23" t="str">
            <v>272-111-w-4</v>
          </cell>
          <cell r="G23" t="str">
            <v>FGL2649LK6F</v>
          </cell>
        </row>
        <row r="24">
          <cell r="F24" t="str">
            <v>272-113-w-1</v>
          </cell>
          <cell r="G24" t="str">
            <v>FGL2649LJPE</v>
          </cell>
        </row>
        <row r="25">
          <cell r="F25" t="str">
            <v>272-115-w-1</v>
          </cell>
          <cell r="G25" t="str">
            <v>FGL2649LJNK</v>
          </cell>
        </row>
        <row r="26">
          <cell r="F26" t="str">
            <v>272-116-w-1</v>
          </cell>
          <cell r="G26" t="str">
            <v>FGL2649LJMS</v>
          </cell>
        </row>
        <row r="27">
          <cell r="F27" t="str">
            <v>272-201-w-1</v>
          </cell>
          <cell r="G27" t="str">
            <v>FGL2649LJMH</v>
          </cell>
        </row>
        <row r="28">
          <cell r="F28" t="str">
            <v>272-270a-w-3</v>
          </cell>
          <cell r="G28" t="str">
            <v>FGL2649LJPQ</v>
          </cell>
        </row>
        <row r="29">
          <cell r="F29" t="str">
            <v>272-270a-w-1</v>
          </cell>
          <cell r="G29" t="str">
            <v>FGL2649LJNW</v>
          </cell>
        </row>
        <row r="30">
          <cell r="F30" t="str">
            <v>272-205-w-1</v>
          </cell>
          <cell r="G30" t="str">
            <v>FGL2649LJPY</v>
          </cell>
        </row>
        <row r="31">
          <cell r="F31" t="str">
            <v>272-206-w-1</v>
          </cell>
          <cell r="G31" t="str">
            <v>FGL2649LJPV</v>
          </cell>
        </row>
        <row r="32">
          <cell r="F32" t="str">
            <v>272-270a-w-4</v>
          </cell>
          <cell r="G32" t="str">
            <v>FGL2649LJQ0</v>
          </cell>
        </row>
        <row r="33">
          <cell r="F33" t="str">
            <v>272-270a-w-5</v>
          </cell>
          <cell r="G33" t="str">
            <v>FGL2649LJQ1</v>
          </cell>
        </row>
        <row r="34">
          <cell r="F34" t="str">
            <v>272-215-w-1</v>
          </cell>
          <cell r="G34" t="str">
            <v>FGL2649LL7K</v>
          </cell>
        </row>
        <row r="35">
          <cell r="F35" t="str">
            <v>272-270a-w-6</v>
          </cell>
          <cell r="G35" t="str">
            <v>FGL2649LL78</v>
          </cell>
        </row>
        <row r="36">
          <cell r="F36" t="str">
            <v>272-270a-w-7</v>
          </cell>
          <cell r="G36" t="str">
            <v>FGL2649LL73</v>
          </cell>
        </row>
        <row r="37">
          <cell r="F37" t="str">
            <v>272-224-w-1</v>
          </cell>
          <cell r="G37" t="str">
            <v>FGL2649LJJV</v>
          </cell>
        </row>
        <row r="38">
          <cell r="F38" t="str">
            <v>272-270a-w-2</v>
          </cell>
          <cell r="G38" t="str">
            <v>FGL2649LJJF</v>
          </cell>
        </row>
        <row r="39">
          <cell r="F39" t="str">
            <v>272-221-w-1</v>
          </cell>
          <cell r="G39" t="str">
            <v>FGL2649LJHM</v>
          </cell>
        </row>
        <row r="40">
          <cell r="F40" t="str">
            <v>272-270a-w-8</v>
          </cell>
          <cell r="G40" t="str">
            <v>FGL2649LJJS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3A18D5-D7B6-438D-835C-887F5EFAF966}" name="tblnventory" displayName="tblnventory" ref="A1:Y5360" totalsRowShown="0">
  <autoFilter ref="A1:Y5360" xr:uid="{C43A18D5-D7B6-438D-835C-887F5EFAF966}"/>
  <tableColumns count="25">
    <tableColumn id="1" xr3:uid="{2ECEF118-2BC1-4057-B51D-FC10A5810999}" name="Item"/>
    <tableColumn id="7" xr3:uid="{D2465FAE-D024-4AB7-AD35-486C18C3FEB9}" name="Description" dataDxfId="12">
      <calculatedColumnFormula>_xlfn.XLOOKUP(tblnventory[[#This Row],[Item]],[1]!tblDescription[Item],[1]!tblDescription[Description])</calculatedColumnFormula>
    </tableColumn>
    <tableColumn id="20" xr3:uid="{A178B2B3-6148-43E3-92C6-222BFA593FB5}" name="Use" dataDxfId="11">
      <calculatedColumnFormula>_xlfn.XLOOKUP(tblnventory[[#This Row],[Item]],[1]!tblDescription[Item],[1]!tblDescription[Type])</calculatedColumnFormula>
    </tableColumn>
    <tableColumn id="22" xr3:uid="{A127A81C-E811-40FD-A034-3672637613FA}" name="CapitaliseCode" dataDxfId="10">
      <calculatedColumnFormula>_xlfn.XLOOKUP(tblnventory[[#This Row],[Use]],[1]!tblCodes[Use],[1]!tblCodes[Code])</calculatedColumnFormula>
    </tableColumn>
    <tableColumn id="2" xr3:uid="{CC7A33CB-7AD6-4767-82FD-DC917F25CD97}" name="Serial Number" dataDxfId="9"/>
    <tableColumn id="3" xr3:uid="{29E2E0FA-0947-4453-AAA4-6495C300C1E7}" name="Received"/>
    <tableColumn id="12" xr3:uid="{21C78411-866E-4AED-9EF9-2AA1B49701E8}" name="Store" dataDxfId="8">
      <calculatedColumnFormula>IF(ISBLANK(tblnventory[[#This Row],[Installed By]]),"Store","Installed")</calculatedColumnFormula>
    </tableColumn>
    <tableColumn id="4" xr3:uid="{9DC77022-E5DC-4BD5-8C9C-D860F4BCBDF8}" name="Location"/>
    <tableColumn id="19" xr3:uid="{AFCD650D-95C8-439A-8477-338E3CF10427}" name="Location in Physics - G16" dataDxfId="7"/>
    <tableColumn id="11" xr3:uid="{A0EDE105-5F90-40AC-BAB2-2281D8DDED98}" name="PO"/>
    <tableColumn id="17" xr3:uid="{6F427634-F841-4596-BF3B-897FB45BEFD5}" name="Type" dataDxfId="6"/>
    <tableColumn id="5" xr3:uid="{2D1B5E35-A78E-48FC-83C1-0A8BD3BEBF2B}" name="Installed By"/>
    <tableColumn id="6" xr3:uid="{0F180F0D-D115-4A07-A5B8-DE90CDA5DDA4}" name="Installed Date"/>
    <tableColumn id="8" xr3:uid="{FBB5813A-8597-462F-82E9-185F0CD6FDE8}" name="Asset"/>
    <tableColumn id="15" xr3:uid="{A3DF074F-9DBD-41C5-8721-14A42E41DB13}" name="Building" dataDxfId="5">
      <calculatedColumnFormula>IF(tblnventory[[#This Row],[Installed]],LEFT(tblnventory[[#This Row],[Location]],3))</calculatedColumnFormula>
    </tableColumn>
    <tableColumn id="18" xr3:uid="{46CB7A7C-8AC3-42EB-9E05-5FC6572FA3B0}" name="DNAC" dataDxfId="4">
      <calculatedColumnFormula>_xlfn.XLOOKUP(tblnventory[[#This Row],[Serial Number]],[1]!tblDNACInventory[Floor],[1]!tblDNACInventory[Name],"Not Used")</calculatedColumnFormula>
    </tableColumn>
    <tableColumn id="24" xr3:uid="{04BD0AC5-6968-4204-B6D3-ED75423E1199}" name="RMA"/>
    <tableColumn id="25" xr3:uid="{97031CB2-8086-4456-B975-B4389358B390}" name="OPM26071646"/>
    <tableColumn id="9" xr3:uid="{C478C473-2387-40D2-896B-68B9BCFAA796}" name="Comment2"/>
    <tableColumn id="13" xr3:uid="{69E3C732-E4F8-468D-BAD4-154C26B010E9}" name="Installed" dataDxfId="3">
      <calculatedColumnFormula>NOT(ISBLANK(tblnventory[[#This Row],[Installed By]]))</calculatedColumnFormula>
    </tableColumn>
    <tableColumn id="10" xr3:uid="{DB54D8C4-8450-4E05-A353-2A3B2ABE5491}" name="Price" dataDxfId="2">
      <calculatedColumnFormula>VLOOKUP(A2, [1]!tblDescription[#Data], 3, 0)</calculatedColumnFormula>
    </tableColumn>
    <tableColumn id="14" xr3:uid="{51BEBA62-14DE-4B06-850C-647B4EDB4BA6}" name="Price(Order)" dataCellStyle="Currency">
      <calculatedColumnFormula array="1">_xlfn.XLOOKUP(1,([1]!tblOrders[Order]=tblnventory[[#This Row],[PO]])*([1]!tblOrders[Description]=tblnventory[[#This Row],[Item]]),[1]!tblOrders[Unit Total],0)</calculatedColumnFormula>
    </tableColumn>
    <tableColumn id="16" xr3:uid="{A88C8B9B-19A4-4652-B5B7-05DD69636BFF}" name="Paid Licence" dataCellStyle="Currency">
      <calculatedColumnFormula array="1">_xlfn.XLOOKUP(1,([1]!tblOrders[Order]=tblnventory[[#This Row],[PO]])*([1]!tblOrders[Description]=tblnventory[[#This Row],[Item]]),[1]!tblOrders[Licence])</calculatedColumnFormula>
    </tableColumn>
    <tableColumn id="21" xr3:uid="{7498174B-D823-43ED-873E-A0C60FE269CA}" name="ELA Required" dataDxfId="1">
      <calculatedColumnFormula array="1">NOT(_xlfn.XLOOKUP(tblnventory[[#This Row],[PO]]&amp;tblnventory[[#This Row],[Item]],[1]!tblOrders[Order]&amp;[1]!tblOrders[Description],[1]!tblOrders[Paid Licence],FALSE))</calculatedColumnFormula>
    </tableColumn>
    <tableColumn id="23" xr3:uid="{5E2D9D85-3CB1-453A-81C1-585CC61F955B}" name="Licence" dataDxfId="0" dataCellStyle="Currency">
      <calculatedColumnFormula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360"/>
  <sheetViews>
    <sheetView tabSelected="1" workbookViewId="0">
      <selection activeCell="G12" sqref="G12"/>
    </sheetView>
  </sheetViews>
  <sheetFormatPr defaultRowHeight="15"/>
  <cols>
    <col min="1" max="1" width="16.5703125" bestFit="1" customWidth="1"/>
    <col min="2" max="2" width="69.5703125" customWidth="1"/>
    <col min="3" max="4" width="14.5703125" customWidth="1"/>
    <col min="5" max="5" width="16.140625" customWidth="1"/>
    <col min="6" max="6" width="15" customWidth="1"/>
    <col min="7" max="7" width="14.140625" customWidth="1"/>
    <col min="8" max="8" width="32.140625" customWidth="1"/>
    <col min="9" max="9" width="24.42578125" bestFit="1" customWidth="1"/>
    <col min="10" max="10" width="16.7109375" customWidth="1"/>
    <col min="11" max="11" width="13.85546875" customWidth="1"/>
    <col min="12" max="12" width="16.5703125" customWidth="1"/>
    <col min="13" max="13" width="14.5703125" customWidth="1"/>
    <col min="14" max="14" width="24" customWidth="1"/>
    <col min="15" max="15" width="12.5703125" customWidth="1"/>
    <col min="16" max="16" width="17.42578125" customWidth="1"/>
    <col min="17" max="17" width="9.28515625" customWidth="1"/>
    <col min="18" max="18" width="18.85546875" customWidth="1"/>
    <col min="19" max="19" width="42.42578125" customWidth="1"/>
    <col min="20" max="20" width="11.5703125" bestFit="1" customWidth="1"/>
    <col min="21" max="21" width="12.7109375" customWidth="1"/>
    <col min="22" max="22" width="14.5703125" bestFit="1" customWidth="1"/>
    <col min="23" max="23" width="19.5703125" bestFit="1" customWidth="1"/>
    <col min="25" max="25" width="16.28515625" bestFit="1" customWidth="1"/>
    <col min="26" max="26" width="12.5703125" bestFit="1" customWidth="1"/>
  </cols>
  <sheetData>
    <row r="1" spans="1:25">
      <c r="A1" t="s">
        <v>5314</v>
      </c>
      <c r="B1" t="s">
        <v>5315</v>
      </c>
      <c r="C1" t="s">
        <v>5316</v>
      </c>
      <c r="D1" t="s">
        <v>5317</v>
      </c>
      <c r="E1" t="s">
        <v>0</v>
      </c>
      <c r="F1" t="s">
        <v>5318</v>
      </c>
      <c r="G1" t="s">
        <v>5319</v>
      </c>
      <c r="H1" t="s">
        <v>5320</v>
      </c>
      <c r="I1" t="s">
        <v>5321</v>
      </c>
      <c r="J1" t="s">
        <v>5322</v>
      </c>
      <c r="K1" t="s">
        <v>5323</v>
      </c>
      <c r="L1" t="s">
        <v>5324</v>
      </c>
      <c r="M1" t="s">
        <v>5325</v>
      </c>
      <c r="N1" t="s">
        <v>5326</v>
      </c>
      <c r="O1" t="s">
        <v>5327</v>
      </c>
      <c r="P1" t="s">
        <v>5328</v>
      </c>
      <c r="Q1" t="s">
        <v>5329</v>
      </c>
      <c r="R1" s="18" t="s">
        <v>1764</v>
      </c>
      <c r="S1" t="s">
        <v>5330</v>
      </c>
      <c r="T1" t="s">
        <v>5331</v>
      </c>
      <c r="U1" t="s">
        <v>5332</v>
      </c>
      <c r="V1" t="s">
        <v>5333</v>
      </c>
      <c r="W1" t="s">
        <v>5334</v>
      </c>
      <c r="X1" t="s">
        <v>5335</v>
      </c>
      <c r="Y1" t="s">
        <v>5336</v>
      </c>
    </row>
    <row r="2" spans="1:25">
      <c r="A2" s="19" t="s">
        <v>5337</v>
      </c>
      <c r="B2" t="str">
        <f>_xlfn.XLOOKUP(tblnventory[[#This Row],[Item]],[1]!tblDescription[Item],[1]!tblDescription[Description])</f>
        <v>Cisco ISE Device Admin Node License</v>
      </c>
      <c r="C2" t="str">
        <f>_xlfn.XLOOKUP(tblnventory[[#This Row],[Item]],[1]!tblDescription[Item],[1]!tblDescription[Type])</f>
        <v>MISC</v>
      </c>
      <c r="D2" t="str">
        <f>_xlfn.XLOOKUP(tblnventory[[#This Row],[Use]],[1]!tblCodes[Use],[1]!tblCodes[Code])</f>
        <v>Switch</v>
      </c>
      <c r="E2" s="1"/>
      <c r="F2" s="20">
        <v>44390</v>
      </c>
      <c r="G2" s="21" t="str">
        <f>IF(ISBLANK(tblnventory[[#This Row],[Installed By]]),"Store","Installed")</f>
        <v>Installed</v>
      </c>
      <c r="H2" t="s">
        <v>5338</v>
      </c>
      <c r="J2">
        <v>2191007124</v>
      </c>
      <c r="K2" t="s">
        <v>5339</v>
      </c>
      <c r="L2" t="s">
        <v>5340</v>
      </c>
      <c r="O2" t="str">
        <f>IF(tblnventory[[#This Row],[Installed]],LEFT(tblnventory[[#This Row],[Location]],3))</f>
        <v>Sof</v>
      </c>
      <c r="P2" t="str">
        <f>_xlfn.XLOOKUP(tblnventory[[#This Row],[Serial Number]],[1]!tblDNACInventory[Floor],[1]!tblDNACInventory[Name],"Not Used")</f>
        <v>Not Used</v>
      </c>
      <c r="T2" t="b">
        <f>NOT(ISBLANK(tblnventory[[#This Row],[Installed By]]))</f>
        <v>1</v>
      </c>
      <c r="U2" t="str">
        <f>VLOOKUP(A2, [1]!tblDescription[#Data], 3, 0)</f>
        <v>Cisco ISE Device Admin Node License</v>
      </c>
      <c r="V2" s="22" cm="1">
        <f t="array" ref="V2">_xlfn.XLOOKUP(1,([1]!tblOrders[Order]=tblnventory[[#This Row],[PO]])*([1]!tblOrders[Description]=tblnventory[[#This Row],[Item]]),[1]!tblOrders[Unit Total],0)</f>
        <v>5961.26</v>
      </c>
      <c r="W2" s="23" cm="1">
        <f t="array" ref="W2">_xlfn.XLOOKUP(1,([1]!tblOrders[Order]=tblnventory[[#This Row],[PO]])*([1]!tblOrders[Description]=tblnventory[[#This Row],[Item]]),[1]!tblOrders[Licence])</f>
        <v>0</v>
      </c>
      <c r="X2" t="b" cm="1">
        <f t="array" ref="X2">NOT(_xlfn.XLOOKUP(tblnventory[[#This Row],[PO]]&amp;tblnventory[[#This Row],[Item]],[1]!tblOrders[Order]&amp;[1]!tblOrders[Description],[1]!tblOrders[Paid Licence],FALSE))</f>
        <v>1</v>
      </c>
      <c r="Y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" spans="1:25" ht="13.35" customHeight="1">
      <c r="A3" t="s">
        <v>5341</v>
      </c>
      <c r="B3" t="str">
        <f>_xlfn.XLOOKUP(tblnventory[[#This Row],[Item]],[1]!tblDescription[Item],[1]!tblDescription[Description])</f>
        <v>10GBASE-LR SFP Module, Enterprise-Class</v>
      </c>
      <c r="C3" t="str">
        <f>_xlfn.XLOOKUP(tblnventory[[#This Row],[Item]],[1]!tblDescription[Item],[1]!tblDescription[Type])</f>
        <v>SFP</v>
      </c>
      <c r="D3" t="str">
        <f>_xlfn.XLOOKUP(tblnventory[[#This Row],[Use]],[1]!tblCodes[Use],[1]!tblCodes[Code])</f>
        <v>Switch</v>
      </c>
      <c r="E3" s="1"/>
      <c r="F3" s="20">
        <v>44595</v>
      </c>
      <c r="G3" s="21" t="str">
        <f>IF(ISBLANK(tblnventory[[#This Row],[Installed By]]),"Store","Installed")</f>
        <v>Store</v>
      </c>
      <c r="H3" t="s">
        <v>5342</v>
      </c>
      <c r="J3">
        <v>2191007124</v>
      </c>
      <c r="O3" t="b">
        <f>IF(tblnventory[[#This Row],[Installed]],LEFT(tblnventory[[#This Row],[Location]],3))</f>
        <v>0</v>
      </c>
      <c r="P3" t="str">
        <f>_xlfn.XLOOKUP(tblnventory[[#This Row],[Serial Number]],[1]!tblDNACInventory[Floor],[1]!tblDNACInventory[Name],"Not Used")</f>
        <v>Not Used</v>
      </c>
      <c r="T3" t="b">
        <f>NOT(ISBLANK(tblnventory[[#This Row],[Installed By]]))</f>
        <v>0</v>
      </c>
      <c r="U3" t="str">
        <f>VLOOKUP(A3, [1]!tblDescription[#Data], 3, 0)</f>
        <v>10GBASE-LR SFP Module, Enterprise-Class</v>
      </c>
      <c r="V3" s="22" cm="1">
        <f t="array" ref="V3">_xlfn.XLOOKUP(1,([1]!tblOrders[Order]=tblnventory[[#This Row],[PO]])*([1]!tblOrders[Description]=tblnventory[[#This Row],[Item]]),[1]!tblOrders[Unit Total],0)</f>
        <v>522.52</v>
      </c>
      <c r="W3" s="23" cm="1">
        <f t="array" ref="W3">_xlfn.XLOOKUP(1,([1]!tblOrders[Order]=tblnventory[[#This Row],[PO]])*([1]!tblOrders[Description]=tblnventory[[#This Row],[Item]]),[1]!tblOrders[Licence])</f>
        <v>0</v>
      </c>
      <c r="X3" t="b" cm="1">
        <f t="array" ref="X3">NOT(_xlfn.XLOOKUP(tblnventory[[#This Row],[PO]]&amp;tblnventory[[#This Row],[Item]],[1]!tblOrders[Order]&amp;[1]!tblOrders[Description],[1]!tblOrders[Paid Licence],FALSE))</f>
        <v>1</v>
      </c>
      <c r="Y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" spans="1:25">
      <c r="A4" t="s">
        <v>5341</v>
      </c>
      <c r="B4" t="str">
        <f>_xlfn.XLOOKUP(tblnventory[[#This Row],[Item]],[1]!tblDescription[Item],[1]!tblDescription[Description])</f>
        <v>10GBASE-LR SFP Module, Enterprise-Class</v>
      </c>
      <c r="C4" t="str">
        <f>_xlfn.XLOOKUP(tblnventory[[#This Row],[Item]],[1]!tblDescription[Item],[1]!tblDescription[Type])</f>
        <v>SFP</v>
      </c>
      <c r="D4" t="str">
        <f>_xlfn.XLOOKUP(tblnventory[[#This Row],[Use]],[1]!tblCodes[Use],[1]!tblCodes[Code])</f>
        <v>Switch</v>
      </c>
      <c r="E4" s="1"/>
      <c r="F4" s="20">
        <v>44595</v>
      </c>
      <c r="G4" s="21" t="str">
        <f>IF(ISBLANK(tblnventory[[#This Row],[Installed By]]),"Store","Installed")</f>
        <v>Store</v>
      </c>
      <c r="H4" t="s">
        <v>5342</v>
      </c>
      <c r="J4">
        <v>2191007124</v>
      </c>
      <c r="O4" t="b">
        <f>IF(tblnventory[[#This Row],[Installed]],LEFT(tblnventory[[#This Row],[Location]],3))</f>
        <v>0</v>
      </c>
      <c r="P4" t="str">
        <f>_xlfn.XLOOKUP(tblnventory[[#This Row],[Serial Number]],[1]!tblDNACInventory[Floor],[1]!tblDNACInventory[Name],"Not Used")</f>
        <v>Not Used</v>
      </c>
      <c r="T4" t="b">
        <f>NOT(ISBLANK(tblnventory[[#This Row],[Installed By]]))</f>
        <v>0</v>
      </c>
      <c r="U4" t="str">
        <f>VLOOKUP(A4, [1]!tblDescription[#Data], 3, 0)</f>
        <v>10GBASE-LR SFP Module, Enterprise-Class</v>
      </c>
      <c r="V4" s="22" cm="1">
        <f t="array" ref="V4">_xlfn.XLOOKUP(1,([1]!tblOrders[Order]=tblnventory[[#This Row],[PO]])*([1]!tblOrders[Description]=tblnventory[[#This Row],[Item]]),[1]!tblOrders[Unit Total],0)</f>
        <v>522.52</v>
      </c>
      <c r="W4" s="23" cm="1">
        <f t="array" ref="W4">_xlfn.XLOOKUP(1,([1]!tblOrders[Order]=tblnventory[[#This Row],[PO]])*([1]!tblOrders[Description]=tblnventory[[#This Row],[Item]]),[1]!tblOrders[Licence])</f>
        <v>0</v>
      </c>
      <c r="X4" t="b" cm="1">
        <f t="array" ref="X4">NOT(_xlfn.XLOOKUP(tblnventory[[#This Row],[PO]]&amp;tblnventory[[#This Row],[Item]],[1]!tblOrders[Order]&amp;[1]!tblOrders[Description],[1]!tblOrders[Paid Licence],FALSE))</f>
        <v>1</v>
      </c>
      <c r="Y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" spans="1:25">
      <c r="A5" t="s">
        <v>5341</v>
      </c>
      <c r="B5" t="str">
        <f>_xlfn.XLOOKUP(tblnventory[[#This Row],[Item]],[1]!tblDescription[Item],[1]!tblDescription[Description])</f>
        <v>10GBASE-LR SFP Module, Enterprise-Class</v>
      </c>
      <c r="C5" t="str">
        <f>_xlfn.XLOOKUP(tblnventory[[#This Row],[Item]],[1]!tblDescription[Item],[1]!tblDescription[Type])</f>
        <v>SFP</v>
      </c>
      <c r="D5" t="str">
        <f>_xlfn.XLOOKUP(tblnventory[[#This Row],[Use]],[1]!tblCodes[Use],[1]!tblCodes[Code])</f>
        <v>Switch</v>
      </c>
      <c r="E5" s="1"/>
      <c r="F5" s="20">
        <v>44595</v>
      </c>
      <c r="G5" s="21" t="str">
        <f>IF(ISBLANK(tblnventory[[#This Row],[Installed By]]),"Store","Installed")</f>
        <v>Store</v>
      </c>
      <c r="H5" t="s">
        <v>5342</v>
      </c>
      <c r="J5">
        <v>2191007124</v>
      </c>
      <c r="O5" t="b">
        <f>IF(tblnventory[[#This Row],[Installed]],LEFT(tblnventory[[#This Row],[Location]],3))</f>
        <v>0</v>
      </c>
      <c r="P5" t="str">
        <f>_xlfn.XLOOKUP(tblnventory[[#This Row],[Serial Number]],[1]!tblDNACInventory[Floor],[1]!tblDNACInventory[Name],"Not Used")</f>
        <v>Not Used</v>
      </c>
      <c r="T5" t="b">
        <f>NOT(ISBLANK(tblnventory[[#This Row],[Installed By]]))</f>
        <v>0</v>
      </c>
      <c r="U5" t="str">
        <f>VLOOKUP(A5, [1]!tblDescription[#Data], 3, 0)</f>
        <v>10GBASE-LR SFP Module, Enterprise-Class</v>
      </c>
      <c r="V5" s="22" cm="1">
        <f t="array" ref="V5">_xlfn.XLOOKUP(1,([1]!tblOrders[Order]=tblnventory[[#This Row],[PO]])*([1]!tblOrders[Description]=tblnventory[[#This Row],[Item]]),[1]!tblOrders[Unit Total],0)</f>
        <v>522.52</v>
      </c>
      <c r="W5" s="23" cm="1">
        <f t="array" ref="W5">_xlfn.XLOOKUP(1,([1]!tblOrders[Order]=tblnventory[[#This Row],[PO]])*([1]!tblOrders[Description]=tblnventory[[#This Row],[Item]]),[1]!tblOrders[Licence])</f>
        <v>0</v>
      </c>
      <c r="X5" t="b" cm="1">
        <f t="array" ref="X5">NOT(_xlfn.XLOOKUP(tblnventory[[#This Row],[PO]]&amp;tblnventory[[#This Row],[Item]],[1]!tblOrders[Order]&amp;[1]!tblOrders[Description],[1]!tblOrders[Paid Licence],FALSE))</f>
        <v>1</v>
      </c>
      <c r="Y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6" spans="1:25">
      <c r="A6" t="s">
        <v>5341</v>
      </c>
      <c r="B6" t="str">
        <f>_xlfn.XLOOKUP(tblnventory[[#This Row],[Item]],[1]!tblDescription[Item],[1]!tblDescription[Description])</f>
        <v>10GBASE-LR SFP Module, Enterprise-Class</v>
      </c>
      <c r="C6" t="str">
        <f>_xlfn.XLOOKUP(tblnventory[[#This Row],[Item]],[1]!tblDescription[Item],[1]!tblDescription[Type])</f>
        <v>SFP</v>
      </c>
      <c r="D6" t="str">
        <f>_xlfn.XLOOKUP(tblnventory[[#This Row],[Use]],[1]!tblCodes[Use],[1]!tblCodes[Code])</f>
        <v>Switch</v>
      </c>
      <c r="E6" s="1"/>
      <c r="F6" s="20">
        <v>44595</v>
      </c>
      <c r="G6" s="21" t="str">
        <f>IF(ISBLANK(tblnventory[[#This Row],[Installed By]]),"Store","Installed")</f>
        <v>Store</v>
      </c>
      <c r="H6" t="s">
        <v>5342</v>
      </c>
      <c r="J6">
        <v>2191007124</v>
      </c>
      <c r="O6" t="b">
        <f>IF(tblnventory[[#This Row],[Installed]],LEFT(tblnventory[[#This Row],[Location]],3))</f>
        <v>0</v>
      </c>
      <c r="P6" t="str">
        <f>_xlfn.XLOOKUP(tblnventory[[#This Row],[Serial Number]],[1]!tblDNACInventory[Floor],[1]!tblDNACInventory[Name],"Not Used")</f>
        <v>Not Used</v>
      </c>
      <c r="T6" t="b">
        <f>NOT(ISBLANK(tblnventory[[#This Row],[Installed By]]))</f>
        <v>0</v>
      </c>
      <c r="U6" t="str">
        <f>VLOOKUP(A6, [1]!tblDescription[#Data], 3, 0)</f>
        <v>10GBASE-LR SFP Module, Enterprise-Class</v>
      </c>
      <c r="V6" s="22" cm="1">
        <f t="array" ref="V6">_xlfn.XLOOKUP(1,([1]!tblOrders[Order]=tblnventory[[#This Row],[PO]])*([1]!tblOrders[Description]=tblnventory[[#This Row],[Item]]),[1]!tblOrders[Unit Total],0)</f>
        <v>522.52</v>
      </c>
      <c r="W6" s="23" cm="1">
        <f t="array" ref="W6">_xlfn.XLOOKUP(1,([1]!tblOrders[Order]=tblnventory[[#This Row],[PO]])*([1]!tblOrders[Description]=tblnventory[[#This Row],[Item]]),[1]!tblOrders[Licence])</f>
        <v>0</v>
      </c>
      <c r="X6" t="b" cm="1">
        <f t="array" ref="X6">NOT(_xlfn.XLOOKUP(tblnventory[[#This Row],[PO]]&amp;tblnventory[[#This Row],[Item]],[1]!tblOrders[Order]&amp;[1]!tblOrders[Description],[1]!tblOrders[Paid Licence],FALSE))</f>
        <v>1</v>
      </c>
      <c r="Y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7" spans="1:25">
      <c r="A7" t="s">
        <v>5341</v>
      </c>
      <c r="B7" t="str">
        <f>_xlfn.XLOOKUP(tblnventory[[#This Row],[Item]],[1]!tblDescription[Item],[1]!tblDescription[Description])</f>
        <v>10GBASE-LR SFP Module, Enterprise-Class</v>
      </c>
      <c r="C7" t="str">
        <f>_xlfn.XLOOKUP(tblnventory[[#This Row],[Item]],[1]!tblDescription[Item],[1]!tblDescription[Type])</f>
        <v>SFP</v>
      </c>
      <c r="D7" t="str">
        <f>_xlfn.XLOOKUP(tblnventory[[#This Row],[Use]],[1]!tblCodes[Use],[1]!tblCodes[Code])</f>
        <v>Switch</v>
      </c>
      <c r="E7" s="1"/>
      <c r="F7" s="20">
        <v>44595</v>
      </c>
      <c r="G7" s="21" t="str">
        <f>IF(ISBLANK(tblnventory[[#This Row],[Installed By]]),"Store","Installed")</f>
        <v>Store</v>
      </c>
      <c r="H7" t="s">
        <v>5342</v>
      </c>
      <c r="J7">
        <v>2191007124</v>
      </c>
      <c r="O7" t="b">
        <f>IF(tblnventory[[#This Row],[Installed]],LEFT(tblnventory[[#This Row],[Location]],3))</f>
        <v>0</v>
      </c>
      <c r="P7" t="str">
        <f>_xlfn.XLOOKUP(tblnventory[[#This Row],[Serial Number]],[1]!tblDNACInventory[Floor],[1]!tblDNACInventory[Name],"Not Used")</f>
        <v>Not Used</v>
      </c>
      <c r="T7" t="b">
        <f>NOT(ISBLANK(tblnventory[[#This Row],[Installed By]]))</f>
        <v>0</v>
      </c>
      <c r="U7" t="str">
        <f>VLOOKUP(A7, [1]!tblDescription[#Data], 3, 0)</f>
        <v>10GBASE-LR SFP Module, Enterprise-Class</v>
      </c>
      <c r="V7" s="22" cm="1">
        <f t="array" ref="V7">_xlfn.XLOOKUP(1,([1]!tblOrders[Order]=tblnventory[[#This Row],[PO]])*([1]!tblOrders[Description]=tblnventory[[#This Row],[Item]]),[1]!tblOrders[Unit Total],0)</f>
        <v>522.52</v>
      </c>
      <c r="W7" s="23" cm="1">
        <f t="array" ref="W7">_xlfn.XLOOKUP(1,([1]!tblOrders[Order]=tblnventory[[#This Row],[PO]])*([1]!tblOrders[Description]=tblnventory[[#This Row],[Item]]),[1]!tblOrders[Licence])</f>
        <v>0</v>
      </c>
      <c r="X7" t="b" cm="1">
        <f t="array" ref="X7">NOT(_xlfn.XLOOKUP(tblnventory[[#This Row],[PO]]&amp;tblnventory[[#This Row],[Item]],[1]!tblOrders[Order]&amp;[1]!tblOrders[Description],[1]!tblOrders[Paid Licence],FALSE))</f>
        <v>1</v>
      </c>
      <c r="Y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8" spans="1:25">
      <c r="A8" t="s">
        <v>5341</v>
      </c>
      <c r="B8" t="str">
        <f>_xlfn.XLOOKUP(tblnventory[[#This Row],[Item]],[1]!tblDescription[Item],[1]!tblDescription[Description])</f>
        <v>10GBASE-LR SFP Module, Enterprise-Class</v>
      </c>
      <c r="C8" t="str">
        <f>_xlfn.XLOOKUP(tblnventory[[#This Row],[Item]],[1]!tblDescription[Item],[1]!tblDescription[Type])</f>
        <v>SFP</v>
      </c>
      <c r="D8" t="str">
        <f>_xlfn.XLOOKUP(tblnventory[[#This Row],[Use]],[1]!tblCodes[Use],[1]!tblCodes[Code])</f>
        <v>Switch</v>
      </c>
      <c r="E8" s="1"/>
      <c r="F8" s="20">
        <v>44595</v>
      </c>
      <c r="G8" s="21" t="str">
        <f>IF(ISBLANK(tblnventory[[#This Row],[Installed By]]),"Store","Installed")</f>
        <v>Store</v>
      </c>
      <c r="H8" t="s">
        <v>5342</v>
      </c>
      <c r="J8">
        <v>2191007124</v>
      </c>
      <c r="O8" t="b">
        <f>IF(tblnventory[[#This Row],[Installed]],LEFT(tblnventory[[#This Row],[Location]],3))</f>
        <v>0</v>
      </c>
      <c r="P8" t="str">
        <f>_xlfn.XLOOKUP(tblnventory[[#This Row],[Serial Number]],[1]!tblDNACInventory[Floor],[1]!tblDNACInventory[Name],"Not Used")</f>
        <v>Not Used</v>
      </c>
      <c r="T8" t="b">
        <f>NOT(ISBLANK(tblnventory[[#This Row],[Installed By]]))</f>
        <v>0</v>
      </c>
      <c r="U8" t="str">
        <f>VLOOKUP(A8, [1]!tblDescription[#Data], 3, 0)</f>
        <v>10GBASE-LR SFP Module, Enterprise-Class</v>
      </c>
      <c r="V8" s="22" cm="1">
        <f t="array" ref="V8">_xlfn.XLOOKUP(1,([1]!tblOrders[Order]=tblnventory[[#This Row],[PO]])*([1]!tblOrders[Description]=tblnventory[[#This Row],[Item]]),[1]!tblOrders[Unit Total],0)</f>
        <v>522.52</v>
      </c>
      <c r="W8" s="23" cm="1">
        <f t="array" ref="W8">_xlfn.XLOOKUP(1,([1]!tblOrders[Order]=tblnventory[[#This Row],[PO]])*([1]!tblOrders[Description]=tblnventory[[#This Row],[Item]]),[1]!tblOrders[Licence])</f>
        <v>0</v>
      </c>
      <c r="X8" t="b" cm="1">
        <f t="array" ref="X8">NOT(_xlfn.XLOOKUP(tblnventory[[#This Row],[PO]]&amp;tblnventory[[#This Row],[Item]],[1]!tblOrders[Order]&amp;[1]!tblOrders[Description],[1]!tblOrders[Paid Licence],FALSE))</f>
        <v>1</v>
      </c>
      <c r="Y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9" spans="1:25">
      <c r="A9" t="s">
        <v>5341</v>
      </c>
      <c r="B9" t="str">
        <f>_xlfn.XLOOKUP(tblnventory[[#This Row],[Item]],[1]!tblDescription[Item],[1]!tblDescription[Description])</f>
        <v>10GBASE-LR SFP Module, Enterprise-Class</v>
      </c>
      <c r="C9" t="str">
        <f>_xlfn.XLOOKUP(tblnventory[[#This Row],[Item]],[1]!tblDescription[Item],[1]!tblDescription[Type])</f>
        <v>SFP</v>
      </c>
      <c r="D9" t="str">
        <f>_xlfn.XLOOKUP(tblnventory[[#This Row],[Use]],[1]!tblCodes[Use],[1]!tblCodes[Code])</f>
        <v>Switch</v>
      </c>
      <c r="E9" s="1"/>
      <c r="F9" s="20">
        <v>44595</v>
      </c>
      <c r="G9" s="21" t="str">
        <f>IF(ISBLANK(tblnventory[[#This Row],[Installed By]]),"Store","Installed")</f>
        <v>Store</v>
      </c>
      <c r="H9" t="s">
        <v>5342</v>
      </c>
      <c r="J9">
        <v>2191007124</v>
      </c>
      <c r="O9" t="b">
        <f>IF(tblnventory[[#This Row],[Installed]],LEFT(tblnventory[[#This Row],[Location]],3))</f>
        <v>0</v>
      </c>
      <c r="P9" t="str">
        <f>_xlfn.XLOOKUP(tblnventory[[#This Row],[Serial Number]],[1]!tblDNACInventory[Floor],[1]!tblDNACInventory[Name],"Not Used")</f>
        <v>Not Used</v>
      </c>
      <c r="T9" t="b">
        <f>NOT(ISBLANK(tblnventory[[#This Row],[Installed By]]))</f>
        <v>0</v>
      </c>
      <c r="U9" t="str">
        <f>VLOOKUP(A9, [1]!tblDescription[#Data], 3, 0)</f>
        <v>10GBASE-LR SFP Module, Enterprise-Class</v>
      </c>
      <c r="V9" s="22" cm="1">
        <f t="array" ref="V9">_xlfn.XLOOKUP(1,([1]!tblOrders[Order]=tblnventory[[#This Row],[PO]])*([1]!tblOrders[Description]=tblnventory[[#This Row],[Item]]),[1]!tblOrders[Unit Total],0)</f>
        <v>522.52</v>
      </c>
      <c r="W9" s="23" cm="1">
        <f t="array" ref="W9">_xlfn.XLOOKUP(1,([1]!tblOrders[Order]=tblnventory[[#This Row],[PO]])*([1]!tblOrders[Description]=tblnventory[[#This Row],[Item]]),[1]!tblOrders[Licence])</f>
        <v>0</v>
      </c>
      <c r="X9" t="b" cm="1">
        <f t="array" ref="X9">NOT(_xlfn.XLOOKUP(tblnventory[[#This Row],[PO]]&amp;tblnventory[[#This Row],[Item]],[1]!tblOrders[Order]&amp;[1]!tblOrders[Description],[1]!tblOrders[Paid Licence],FALSE))</f>
        <v>1</v>
      </c>
      <c r="Y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0" spans="1:25">
      <c r="A10" t="s">
        <v>5341</v>
      </c>
      <c r="B10" t="str">
        <f>_xlfn.XLOOKUP(tblnventory[[#This Row],[Item]],[1]!tblDescription[Item],[1]!tblDescription[Description])</f>
        <v>10GBASE-LR SFP Module, Enterprise-Class</v>
      </c>
      <c r="C10" t="str">
        <f>_xlfn.XLOOKUP(tblnventory[[#This Row],[Item]],[1]!tblDescription[Item],[1]!tblDescription[Type])</f>
        <v>SFP</v>
      </c>
      <c r="D10" t="str">
        <f>_xlfn.XLOOKUP(tblnventory[[#This Row],[Use]],[1]!tblCodes[Use],[1]!tblCodes[Code])</f>
        <v>Switch</v>
      </c>
      <c r="E10" s="1"/>
      <c r="F10" s="20">
        <v>44595</v>
      </c>
      <c r="G10" s="21" t="str">
        <f>IF(ISBLANK(tblnventory[[#This Row],[Installed By]]),"Store","Installed")</f>
        <v>Store</v>
      </c>
      <c r="H10" t="s">
        <v>5342</v>
      </c>
      <c r="J10">
        <v>2191007124</v>
      </c>
      <c r="O10" t="b">
        <f>IF(tblnventory[[#This Row],[Installed]],LEFT(tblnventory[[#This Row],[Location]],3))</f>
        <v>0</v>
      </c>
      <c r="P10" t="str">
        <f>_xlfn.XLOOKUP(tblnventory[[#This Row],[Serial Number]],[1]!tblDNACInventory[Floor],[1]!tblDNACInventory[Name],"Not Used")</f>
        <v>Not Used</v>
      </c>
      <c r="T10" t="b">
        <f>NOT(ISBLANK(tblnventory[[#This Row],[Installed By]]))</f>
        <v>0</v>
      </c>
      <c r="U10" t="str">
        <f>VLOOKUP(A10, [1]!tblDescription[#Data], 3, 0)</f>
        <v>10GBASE-LR SFP Module, Enterprise-Class</v>
      </c>
      <c r="V10" s="22" cm="1">
        <f t="array" ref="V10">_xlfn.XLOOKUP(1,([1]!tblOrders[Order]=tblnventory[[#This Row],[PO]])*([1]!tblOrders[Description]=tblnventory[[#This Row],[Item]]),[1]!tblOrders[Unit Total],0)</f>
        <v>522.52</v>
      </c>
      <c r="W10" s="23" cm="1">
        <f t="array" ref="W10">_xlfn.XLOOKUP(1,([1]!tblOrders[Order]=tblnventory[[#This Row],[PO]])*([1]!tblOrders[Description]=tblnventory[[#This Row],[Item]]),[1]!tblOrders[Licence])</f>
        <v>0</v>
      </c>
      <c r="X10" t="b" cm="1">
        <f t="array" ref="X10">NOT(_xlfn.XLOOKUP(tblnventory[[#This Row],[PO]]&amp;tblnventory[[#This Row],[Item]],[1]!tblOrders[Order]&amp;[1]!tblOrders[Description],[1]!tblOrders[Paid Licence],FALSE))</f>
        <v>1</v>
      </c>
      <c r="Y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1" spans="1:25">
      <c r="A11" t="s">
        <v>5341</v>
      </c>
      <c r="B11" t="str">
        <f>_xlfn.XLOOKUP(tblnventory[[#This Row],[Item]],[1]!tblDescription[Item],[1]!tblDescription[Description])</f>
        <v>10GBASE-LR SFP Module, Enterprise-Class</v>
      </c>
      <c r="C11" t="str">
        <f>_xlfn.XLOOKUP(tblnventory[[#This Row],[Item]],[1]!tblDescription[Item],[1]!tblDescription[Type])</f>
        <v>SFP</v>
      </c>
      <c r="D11" t="str">
        <f>_xlfn.XLOOKUP(tblnventory[[#This Row],[Use]],[1]!tblCodes[Use],[1]!tblCodes[Code])</f>
        <v>Switch</v>
      </c>
      <c r="E11" s="1"/>
      <c r="F11" s="20">
        <v>44595</v>
      </c>
      <c r="G11" s="21" t="str">
        <f>IF(ISBLANK(tblnventory[[#This Row],[Installed By]]),"Store","Installed")</f>
        <v>Store</v>
      </c>
      <c r="H11" t="s">
        <v>5342</v>
      </c>
      <c r="J11">
        <v>2191007124</v>
      </c>
      <c r="O11" t="b">
        <f>IF(tblnventory[[#This Row],[Installed]],LEFT(tblnventory[[#This Row],[Location]],3))</f>
        <v>0</v>
      </c>
      <c r="P11" t="str">
        <f>_xlfn.XLOOKUP(tblnventory[[#This Row],[Serial Number]],[1]!tblDNACInventory[Floor],[1]!tblDNACInventory[Name],"Not Used")</f>
        <v>Not Used</v>
      </c>
      <c r="T11" t="b">
        <f>NOT(ISBLANK(tblnventory[[#This Row],[Installed By]]))</f>
        <v>0</v>
      </c>
      <c r="U11" t="str">
        <f>VLOOKUP(A11, [1]!tblDescription[#Data], 3, 0)</f>
        <v>10GBASE-LR SFP Module, Enterprise-Class</v>
      </c>
      <c r="V11" s="22" cm="1">
        <f t="array" ref="V11">_xlfn.XLOOKUP(1,([1]!tblOrders[Order]=tblnventory[[#This Row],[PO]])*([1]!tblOrders[Description]=tblnventory[[#This Row],[Item]]),[1]!tblOrders[Unit Total],0)</f>
        <v>522.52</v>
      </c>
      <c r="W11" s="23" cm="1">
        <f t="array" ref="W11">_xlfn.XLOOKUP(1,([1]!tblOrders[Order]=tblnventory[[#This Row],[PO]])*([1]!tblOrders[Description]=tblnventory[[#This Row],[Item]]),[1]!tblOrders[Licence])</f>
        <v>0</v>
      </c>
      <c r="X11" t="b" cm="1">
        <f t="array" ref="X11">NOT(_xlfn.XLOOKUP(tblnventory[[#This Row],[PO]]&amp;tblnventory[[#This Row],[Item]],[1]!tblOrders[Order]&amp;[1]!tblOrders[Description],[1]!tblOrders[Paid Licence],FALSE))</f>
        <v>1</v>
      </c>
      <c r="Y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2" spans="1:25">
      <c r="A12" t="s">
        <v>5341</v>
      </c>
      <c r="B12" t="str">
        <f>_xlfn.XLOOKUP(tblnventory[[#This Row],[Item]],[1]!tblDescription[Item],[1]!tblDescription[Description])</f>
        <v>10GBASE-LR SFP Module, Enterprise-Class</v>
      </c>
      <c r="C12" t="str">
        <f>_xlfn.XLOOKUP(tblnventory[[#This Row],[Item]],[1]!tblDescription[Item],[1]!tblDescription[Type])</f>
        <v>SFP</v>
      </c>
      <c r="D12" t="str">
        <f>_xlfn.XLOOKUP(tblnventory[[#This Row],[Use]],[1]!tblCodes[Use],[1]!tblCodes[Code])</f>
        <v>Switch</v>
      </c>
      <c r="E12" s="1"/>
      <c r="F12" s="20">
        <v>44595</v>
      </c>
      <c r="G12" s="21" t="str">
        <f>IF(ISBLANK(tblnventory[[#This Row],[Installed By]]),"Store","Installed")</f>
        <v>Store</v>
      </c>
      <c r="H12" t="s">
        <v>5342</v>
      </c>
      <c r="J12">
        <v>2191007124</v>
      </c>
      <c r="O12" t="b">
        <f>IF(tblnventory[[#This Row],[Installed]],LEFT(tblnventory[[#This Row],[Location]],3))</f>
        <v>0</v>
      </c>
      <c r="P12" t="str">
        <f>_xlfn.XLOOKUP(tblnventory[[#This Row],[Serial Number]],[1]!tblDNACInventory[Floor],[1]!tblDNACInventory[Name],"Not Used")</f>
        <v>Not Used</v>
      </c>
      <c r="T12" t="b">
        <f>NOT(ISBLANK(tblnventory[[#This Row],[Installed By]]))</f>
        <v>0</v>
      </c>
      <c r="U12" t="str">
        <f>VLOOKUP(A12, [1]!tblDescription[#Data], 3, 0)</f>
        <v>10GBASE-LR SFP Module, Enterprise-Class</v>
      </c>
      <c r="V12" s="22" cm="1">
        <f t="array" ref="V12">_xlfn.XLOOKUP(1,([1]!tblOrders[Order]=tblnventory[[#This Row],[PO]])*([1]!tblOrders[Description]=tblnventory[[#This Row],[Item]]),[1]!tblOrders[Unit Total],0)</f>
        <v>522.52</v>
      </c>
      <c r="W12" s="23" cm="1">
        <f t="array" ref="W12">_xlfn.XLOOKUP(1,([1]!tblOrders[Order]=tblnventory[[#This Row],[PO]])*([1]!tblOrders[Description]=tblnventory[[#This Row],[Item]]),[1]!tblOrders[Licence])</f>
        <v>0</v>
      </c>
      <c r="X12" t="b" cm="1">
        <f t="array" ref="X12">NOT(_xlfn.XLOOKUP(tblnventory[[#This Row],[PO]]&amp;tblnventory[[#This Row],[Item]],[1]!tblOrders[Order]&amp;[1]!tblOrders[Description],[1]!tblOrders[Paid Licence],FALSE))</f>
        <v>1</v>
      </c>
      <c r="Y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3" spans="1:25">
      <c r="A13" t="s">
        <v>5341</v>
      </c>
      <c r="B13" t="str">
        <f>_xlfn.XLOOKUP(tblnventory[[#This Row],[Item]],[1]!tblDescription[Item],[1]!tblDescription[Description])</f>
        <v>10GBASE-LR SFP Module, Enterprise-Class</v>
      </c>
      <c r="C13" t="str">
        <f>_xlfn.XLOOKUP(tblnventory[[#This Row],[Item]],[1]!tblDescription[Item],[1]!tblDescription[Type])</f>
        <v>SFP</v>
      </c>
      <c r="D13" t="str">
        <f>_xlfn.XLOOKUP(tblnventory[[#This Row],[Use]],[1]!tblCodes[Use],[1]!tblCodes[Code])</f>
        <v>Switch</v>
      </c>
      <c r="E13" s="1"/>
      <c r="F13" s="20">
        <v>44595</v>
      </c>
      <c r="G13" s="21" t="str">
        <f>IF(ISBLANK(tblnventory[[#This Row],[Installed By]]),"Store","Installed")</f>
        <v>Store</v>
      </c>
      <c r="H13" t="s">
        <v>5342</v>
      </c>
      <c r="J13">
        <v>2191007124</v>
      </c>
      <c r="O13" t="b">
        <f>IF(tblnventory[[#This Row],[Installed]],LEFT(tblnventory[[#This Row],[Location]],3))</f>
        <v>0</v>
      </c>
      <c r="P13" t="str">
        <f>_xlfn.XLOOKUP(tblnventory[[#This Row],[Serial Number]],[1]!tblDNACInventory[Floor],[1]!tblDNACInventory[Name],"Not Used")</f>
        <v>Not Used</v>
      </c>
      <c r="T13" t="b">
        <f>NOT(ISBLANK(tblnventory[[#This Row],[Installed By]]))</f>
        <v>0</v>
      </c>
      <c r="U13" t="str">
        <f>VLOOKUP(A13, [1]!tblDescription[#Data], 3, 0)</f>
        <v>10GBASE-LR SFP Module, Enterprise-Class</v>
      </c>
      <c r="V13" s="22" cm="1">
        <f t="array" ref="V13">_xlfn.XLOOKUP(1,([1]!tblOrders[Order]=tblnventory[[#This Row],[PO]])*([1]!tblOrders[Description]=tblnventory[[#This Row],[Item]]),[1]!tblOrders[Unit Total],0)</f>
        <v>522.52</v>
      </c>
      <c r="W13" s="23" cm="1">
        <f t="array" ref="W13">_xlfn.XLOOKUP(1,([1]!tblOrders[Order]=tblnventory[[#This Row],[PO]])*([1]!tblOrders[Description]=tblnventory[[#This Row],[Item]]),[1]!tblOrders[Licence])</f>
        <v>0</v>
      </c>
      <c r="X13" t="b" cm="1">
        <f t="array" ref="X13">NOT(_xlfn.XLOOKUP(tblnventory[[#This Row],[PO]]&amp;tblnventory[[#This Row],[Item]],[1]!tblOrders[Order]&amp;[1]!tblOrders[Description],[1]!tblOrders[Paid Licence],FALSE))</f>
        <v>1</v>
      </c>
      <c r="Y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4" spans="1:25">
      <c r="A14" t="s">
        <v>5341</v>
      </c>
      <c r="B14" t="str">
        <f>_xlfn.XLOOKUP(tblnventory[[#This Row],[Item]],[1]!tblDescription[Item],[1]!tblDescription[Description])</f>
        <v>10GBASE-LR SFP Module, Enterprise-Class</v>
      </c>
      <c r="C14" t="str">
        <f>_xlfn.XLOOKUP(tblnventory[[#This Row],[Item]],[1]!tblDescription[Item],[1]!tblDescription[Type])</f>
        <v>SFP</v>
      </c>
      <c r="D14" t="str">
        <f>_xlfn.XLOOKUP(tblnventory[[#This Row],[Use]],[1]!tblCodes[Use],[1]!tblCodes[Code])</f>
        <v>Switch</v>
      </c>
      <c r="E14" s="1"/>
      <c r="F14" s="20">
        <v>44595</v>
      </c>
      <c r="G14" s="21" t="str">
        <f>IF(ISBLANK(tblnventory[[#This Row],[Installed By]]),"Store","Installed")</f>
        <v>Store</v>
      </c>
      <c r="H14" t="s">
        <v>5342</v>
      </c>
      <c r="J14">
        <v>2191007124</v>
      </c>
      <c r="O14" t="b">
        <f>IF(tblnventory[[#This Row],[Installed]],LEFT(tblnventory[[#This Row],[Location]],3))</f>
        <v>0</v>
      </c>
      <c r="P14" t="str">
        <f>_xlfn.XLOOKUP(tblnventory[[#This Row],[Serial Number]],[1]!tblDNACInventory[Floor],[1]!tblDNACInventory[Name],"Not Used")</f>
        <v>Not Used</v>
      </c>
      <c r="T14" t="b">
        <f>NOT(ISBLANK(tblnventory[[#This Row],[Installed By]]))</f>
        <v>0</v>
      </c>
      <c r="U14" t="str">
        <f>VLOOKUP(A14, [1]!tblDescription[#Data], 3, 0)</f>
        <v>10GBASE-LR SFP Module, Enterprise-Class</v>
      </c>
      <c r="V14" s="22" cm="1">
        <f t="array" ref="V14">_xlfn.XLOOKUP(1,([1]!tblOrders[Order]=tblnventory[[#This Row],[PO]])*([1]!tblOrders[Description]=tblnventory[[#This Row],[Item]]),[1]!tblOrders[Unit Total],0)</f>
        <v>522.52</v>
      </c>
      <c r="W14" s="23" cm="1">
        <f t="array" ref="W14">_xlfn.XLOOKUP(1,([1]!tblOrders[Order]=tblnventory[[#This Row],[PO]])*([1]!tblOrders[Description]=tblnventory[[#This Row],[Item]]),[1]!tblOrders[Licence])</f>
        <v>0</v>
      </c>
      <c r="X14" t="b" cm="1">
        <f t="array" ref="X14">NOT(_xlfn.XLOOKUP(tblnventory[[#This Row],[PO]]&amp;tblnventory[[#This Row],[Item]],[1]!tblOrders[Order]&amp;[1]!tblOrders[Description],[1]!tblOrders[Paid Licence],FALSE))</f>
        <v>1</v>
      </c>
      <c r="Y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5" spans="1:25">
      <c r="A15" t="s">
        <v>5341</v>
      </c>
      <c r="B15" t="str">
        <f>_xlfn.XLOOKUP(tblnventory[[#This Row],[Item]],[1]!tblDescription[Item],[1]!tblDescription[Description])</f>
        <v>10GBASE-LR SFP Module, Enterprise-Class</v>
      </c>
      <c r="C15" t="str">
        <f>_xlfn.XLOOKUP(tblnventory[[#This Row],[Item]],[1]!tblDescription[Item],[1]!tblDescription[Type])</f>
        <v>SFP</v>
      </c>
      <c r="D15" t="str">
        <f>_xlfn.XLOOKUP(tblnventory[[#This Row],[Use]],[1]!tblCodes[Use],[1]!tblCodes[Code])</f>
        <v>Switch</v>
      </c>
      <c r="E15" s="1"/>
      <c r="F15" s="20">
        <v>44595</v>
      </c>
      <c r="G15" s="21" t="str">
        <f>IF(ISBLANK(tblnventory[[#This Row],[Installed By]]),"Store","Installed")</f>
        <v>Store</v>
      </c>
      <c r="H15" t="s">
        <v>5342</v>
      </c>
      <c r="J15">
        <v>2191007124</v>
      </c>
      <c r="O15" t="b">
        <f>IF(tblnventory[[#This Row],[Installed]],LEFT(tblnventory[[#This Row],[Location]],3))</f>
        <v>0</v>
      </c>
      <c r="P15" t="str">
        <f>_xlfn.XLOOKUP(tblnventory[[#This Row],[Serial Number]],[1]!tblDNACInventory[Floor],[1]!tblDNACInventory[Name],"Not Used")</f>
        <v>Not Used</v>
      </c>
      <c r="T15" t="b">
        <f>NOT(ISBLANK(tblnventory[[#This Row],[Installed By]]))</f>
        <v>0</v>
      </c>
      <c r="U15" t="str">
        <f>VLOOKUP(A15, [1]!tblDescription[#Data], 3, 0)</f>
        <v>10GBASE-LR SFP Module, Enterprise-Class</v>
      </c>
      <c r="V15" s="22" cm="1">
        <f t="array" ref="V15">_xlfn.XLOOKUP(1,([1]!tblOrders[Order]=tblnventory[[#This Row],[PO]])*([1]!tblOrders[Description]=tblnventory[[#This Row],[Item]]),[1]!tblOrders[Unit Total],0)</f>
        <v>522.52</v>
      </c>
      <c r="W15" s="23" cm="1">
        <f t="array" ref="W15">_xlfn.XLOOKUP(1,([1]!tblOrders[Order]=tblnventory[[#This Row],[PO]])*([1]!tblOrders[Description]=tblnventory[[#This Row],[Item]]),[1]!tblOrders[Licence])</f>
        <v>0</v>
      </c>
      <c r="X15" t="b" cm="1">
        <f t="array" ref="X15">NOT(_xlfn.XLOOKUP(tblnventory[[#This Row],[PO]]&amp;tblnventory[[#This Row],[Item]],[1]!tblOrders[Order]&amp;[1]!tblOrders[Description],[1]!tblOrders[Paid Licence],FALSE))</f>
        <v>1</v>
      </c>
      <c r="Y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6" spans="1:25">
      <c r="A16" t="s">
        <v>5341</v>
      </c>
      <c r="B16" t="str">
        <f>_xlfn.XLOOKUP(tblnventory[[#This Row],[Item]],[1]!tblDescription[Item],[1]!tblDescription[Description])</f>
        <v>10GBASE-LR SFP Module, Enterprise-Class</v>
      </c>
      <c r="C16" t="str">
        <f>_xlfn.XLOOKUP(tblnventory[[#This Row],[Item]],[1]!tblDescription[Item],[1]!tblDescription[Type])</f>
        <v>SFP</v>
      </c>
      <c r="D16" t="str">
        <f>_xlfn.XLOOKUP(tblnventory[[#This Row],[Use]],[1]!tblCodes[Use],[1]!tblCodes[Code])</f>
        <v>Switch</v>
      </c>
      <c r="E16" s="1"/>
      <c r="F16" s="20">
        <v>44595</v>
      </c>
      <c r="G16" s="21" t="str">
        <f>IF(ISBLANK(tblnventory[[#This Row],[Installed By]]),"Store","Installed")</f>
        <v>Store</v>
      </c>
      <c r="H16" t="s">
        <v>5342</v>
      </c>
      <c r="J16">
        <v>2191007124</v>
      </c>
      <c r="O16" t="b">
        <f>IF(tblnventory[[#This Row],[Installed]],LEFT(tblnventory[[#This Row],[Location]],3))</f>
        <v>0</v>
      </c>
      <c r="P16" t="str">
        <f>_xlfn.XLOOKUP(tblnventory[[#This Row],[Serial Number]],[1]!tblDNACInventory[Floor],[1]!tblDNACInventory[Name],"Not Used")</f>
        <v>Not Used</v>
      </c>
      <c r="T16" t="b">
        <f>NOT(ISBLANK(tblnventory[[#This Row],[Installed By]]))</f>
        <v>0</v>
      </c>
      <c r="U16" t="str">
        <f>VLOOKUP(A16, [1]!tblDescription[#Data], 3, 0)</f>
        <v>10GBASE-LR SFP Module, Enterprise-Class</v>
      </c>
      <c r="V16" s="22" cm="1">
        <f t="array" ref="V16">_xlfn.XLOOKUP(1,([1]!tblOrders[Order]=tblnventory[[#This Row],[PO]])*([1]!tblOrders[Description]=tblnventory[[#This Row],[Item]]),[1]!tblOrders[Unit Total],0)</f>
        <v>522.52</v>
      </c>
      <c r="W16" s="23" cm="1">
        <f t="array" ref="W16">_xlfn.XLOOKUP(1,([1]!tblOrders[Order]=tblnventory[[#This Row],[PO]])*([1]!tblOrders[Description]=tblnventory[[#This Row],[Item]]),[1]!tblOrders[Licence])</f>
        <v>0</v>
      </c>
      <c r="X16" t="b" cm="1">
        <f t="array" ref="X16">NOT(_xlfn.XLOOKUP(tblnventory[[#This Row],[PO]]&amp;tblnventory[[#This Row],[Item]],[1]!tblOrders[Order]&amp;[1]!tblOrders[Description],[1]!tblOrders[Paid Licence],FALSE))</f>
        <v>1</v>
      </c>
      <c r="Y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7" spans="1:25">
      <c r="A17" t="s">
        <v>5341</v>
      </c>
      <c r="B17" t="str">
        <f>_xlfn.XLOOKUP(tblnventory[[#This Row],[Item]],[1]!tblDescription[Item],[1]!tblDescription[Description])</f>
        <v>10GBASE-LR SFP Module, Enterprise-Class</v>
      </c>
      <c r="C17" t="str">
        <f>_xlfn.XLOOKUP(tblnventory[[#This Row],[Item]],[1]!tblDescription[Item],[1]!tblDescription[Type])</f>
        <v>SFP</v>
      </c>
      <c r="D17" t="str">
        <f>_xlfn.XLOOKUP(tblnventory[[#This Row],[Use]],[1]!tblCodes[Use],[1]!tblCodes[Code])</f>
        <v>Switch</v>
      </c>
      <c r="E17" s="1"/>
      <c r="F17" s="20">
        <v>44595</v>
      </c>
      <c r="G17" s="21" t="str">
        <f>IF(ISBLANK(tblnventory[[#This Row],[Installed By]]),"Store","Installed")</f>
        <v>Store</v>
      </c>
      <c r="H17" t="s">
        <v>5342</v>
      </c>
      <c r="J17">
        <v>2191007124</v>
      </c>
      <c r="O17" t="b">
        <f>IF(tblnventory[[#This Row],[Installed]],LEFT(tblnventory[[#This Row],[Location]],3))</f>
        <v>0</v>
      </c>
      <c r="P17" t="str">
        <f>_xlfn.XLOOKUP(tblnventory[[#This Row],[Serial Number]],[1]!tblDNACInventory[Floor],[1]!tblDNACInventory[Name],"Not Used")</f>
        <v>Not Used</v>
      </c>
      <c r="T17" t="b">
        <f>NOT(ISBLANK(tblnventory[[#This Row],[Installed By]]))</f>
        <v>0</v>
      </c>
      <c r="U17" t="str">
        <f>VLOOKUP(A17, [1]!tblDescription[#Data], 3, 0)</f>
        <v>10GBASE-LR SFP Module, Enterprise-Class</v>
      </c>
      <c r="V17" s="22" cm="1">
        <f t="array" ref="V17">_xlfn.XLOOKUP(1,([1]!tblOrders[Order]=tblnventory[[#This Row],[PO]])*([1]!tblOrders[Description]=tblnventory[[#This Row],[Item]]),[1]!tblOrders[Unit Total],0)</f>
        <v>522.52</v>
      </c>
      <c r="W17" s="23" cm="1">
        <f t="array" ref="W17">_xlfn.XLOOKUP(1,([1]!tblOrders[Order]=tblnventory[[#This Row],[PO]])*([1]!tblOrders[Description]=tblnventory[[#This Row],[Item]]),[1]!tblOrders[Licence])</f>
        <v>0</v>
      </c>
      <c r="X17" t="b" cm="1">
        <f t="array" ref="X17">NOT(_xlfn.XLOOKUP(tblnventory[[#This Row],[PO]]&amp;tblnventory[[#This Row],[Item]],[1]!tblOrders[Order]&amp;[1]!tblOrders[Description],[1]!tblOrders[Paid Licence],FALSE))</f>
        <v>1</v>
      </c>
      <c r="Y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" spans="1:25">
      <c r="A18" t="s">
        <v>5341</v>
      </c>
      <c r="B18" t="str">
        <f>_xlfn.XLOOKUP(tblnventory[[#This Row],[Item]],[1]!tblDescription[Item],[1]!tblDescription[Description])</f>
        <v>10GBASE-LR SFP Module, Enterprise-Class</v>
      </c>
      <c r="C18" t="str">
        <f>_xlfn.XLOOKUP(tblnventory[[#This Row],[Item]],[1]!tblDescription[Item],[1]!tblDescription[Type])</f>
        <v>SFP</v>
      </c>
      <c r="D18" t="str">
        <f>_xlfn.XLOOKUP(tblnventory[[#This Row],[Use]],[1]!tblCodes[Use],[1]!tblCodes[Code])</f>
        <v>Switch</v>
      </c>
      <c r="E18" s="1"/>
      <c r="F18" s="20">
        <v>44595</v>
      </c>
      <c r="G18" s="21" t="str">
        <f>IF(ISBLANK(tblnventory[[#This Row],[Installed By]]),"Store","Installed")</f>
        <v>Store</v>
      </c>
      <c r="H18" t="s">
        <v>5342</v>
      </c>
      <c r="J18">
        <v>2191007124</v>
      </c>
      <c r="O18" t="b">
        <f>IF(tblnventory[[#This Row],[Installed]],LEFT(tblnventory[[#This Row],[Location]],3))</f>
        <v>0</v>
      </c>
      <c r="P18" t="str">
        <f>_xlfn.XLOOKUP(tblnventory[[#This Row],[Serial Number]],[1]!tblDNACInventory[Floor],[1]!tblDNACInventory[Name],"Not Used")</f>
        <v>Not Used</v>
      </c>
      <c r="T18" t="b">
        <f>NOT(ISBLANK(tblnventory[[#This Row],[Installed By]]))</f>
        <v>0</v>
      </c>
      <c r="U18" t="str">
        <f>VLOOKUP(A18, [1]!tblDescription[#Data], 3, 0)</f>
        <v>10GBASE-LR SFP Module, Enterprise-Class</v>
      </c>
      <c r="V18" s="22" cm="1">
        <f t="array" ref="V18">_xlfn.XLOOKUP(1,([1]!tblOrders[Order]=tblnventory[[#This Row],[PO]])*([1]!tblOrders[Description]=tblnventory[[#This Row],[Item]]),[1]!tblOrders[Unit Total],0)</f>
        <v>522.52</v>
      </c>
      <c r="W18" s="23" cm="1">
        <f t="array" ref="W18">_xlfn.XLOOKUP(1,([1]!tblOrders[Order]=tblnventory[[#This Row],[PO]])*([1]!tblOrders[Description]=tblnventory[[#This Row],[Item]]),[1]!tblOrders[Licence])</f>
        <v>0</v>
      </c>
      <c r="X18" t="b" cm="1">
        <f t="array" ref="X18">NOT(_xlfn.XLOOKUP(tblnventory[[#This Row],[PO]]&amp;tblnventory[[#This Row],[Item]],[1]!tblOrders[Order]&amp;[1]!tblOrders[Description],[1]!tblOrders[Paid Licence],FALSE))</f>
        <v>1</v>
      </c>
      <c r="Y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9" spans="1:25">
      <c r="A19" t="s">
        <v>5341</v>
      </c>
      <c r="B19" t="str">
        <f>_xlfn.XLOOKUP(tblnventory[[#This Row],[Item]],[1]!tblDescription[Item],[1]!tblDescription[Description])</f>
        <v>10GBASE-LR SFP Module, Enterprise-Class</v>
      </c>
      <c r="C19" t="str">
        <f>_xlfn.XLOOKUP(tblnventory[[#This Row],[Item]],[1]!tblDescription[Item],[1]!tblDescription[Type])</f>
        <v>SFP</v>
      </c>
      <c r="D19" t="str">
        <f>_xlfn.XLOOKUP(tblnventory[[#This Row],[Use]],[1]!tblCodes[Use],[1]!tblCodes[Code])</f>
        <v>Switch</v>
      </c>
      <c r="E19" s="1"/>
      <c r="F19" s="20">
        <v>44595</v>
      </c>
      <c r="G19" s="21" t="str">
        <f>IF(ISBLANK(tblnventory[[#This Row],[Installed By]]),"Store","Installed")</f>
        <v>Store</v>
      </c>
      <c r="H19" t="s">
        <v>5342</v>
      </c>
      <c r="J19">
        <v>2191007124</v>
      </c>
      <c r="O19" t="b">
        <f>IF(tblnventory[[#This Row],[Installed]],LEFT(tblnventory[[#This Row],[Location]],3))</f>
        <v>0</v>
      </c>
      <c r="P19" t="str">
        <f>_xlfn.XLOOKUP(tblnventory[[#This Row],[Serial Number]],[1]!tblDNACInventory[Floor],[1]!tblDNACInventory[Name],"Not Used")</f>
        <v>Not Used</v>
      </c>
      <c r="T19" t="b">
        <f>NOT(ISBLANK(tblnventory[[#This Row],[Installed By]]))</f>
        <v>0</v>
      </c>
      <c r="U19" t="str">
        <f>VLOOKUP(A19, [1]!tblDescription[#Data], 3, 0)</f>
        <v>10GBASE-LR SFP Module, Enterprise-Class</v>
      </c>
      <c r="V19" s="22" cm="1">
        <f t="array" ref="V19">_xlfn.XLOOKUP(1,([1]!tblOrders[Order]=tblnventory[[#This Row],[PO]])*([1]!tblOrders[Description]=tblnventory[[#This Row],[Item]]),[1]!tblOrders[Unit Total],0)</f>
        <v>522.52</v>
      </c>
      <c r="W19" s="23" cm="1">
        <f t="array" ref="W19">_xlfn.XLOOKUP(1,([1]!tblOrders[Order]=tblnventory[[#This Row],[PO]])*([1]!tblOrders[Description]=tblnventory[[#This Row],[Item]]),[1]!tblOrders[Licence])</f>
        <v>0</v>
      </c>
      <c r="X19" t="b" cm="1">
        <f t="array" ref="X19">NOT(_xlfn.XLOOKUP(tblnventory[[#This Row],[PO]]&amp;tblnventory[[#This Row],[Item]],[1]!tblOrders[Order]&amp;[1]!tblOrders[Description],[1]!tblOrders[Paid Licence],FALSE))</f>
        <v>1</v>
      </c>
      <c r="Y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" spans="1:25">
      <c r="A20" t="s">
        <v>5341</v>
      </c>
      <c r="B20" t="str">
        <f>_xlfn.XLOOKUP(tblnventory[[#This Row],[Item]],[1]!tblDescription[Item],[1]!tblDescription[Description])</f>
        <v>10GBASE-LR SFP Module, Enterprise-Class</v>
      </c>
      <c r="C20" t="str">
        <f>_xlfn.XLOOKUP(tblnventory[[#This Row],[Item]],[1]!tblDescription[Item],[1]!tblDescription[Type])</f>
        <v>SFP</v>
      </c>
      <c r="D20" t="str">
        <f>_xlfn.XLOOKUP(tblnventory[[#This Row],[Use]],[1]!tblCodes[Use],[1]!tblCodes[Code])</f>
        <v>Switch</v>
      </c>
      <c r="E20" s="1"/>
      <c r="F20" s="20">
        <v>44595</v>
      </c>
      <c r="G20" s="21" t="str">
        <f>IF(ISBLANK(tblnventory[[#This Row],[Installed By]]),"Store","Installed")</f>
        <v>Store</v>
      </c>
      <c r="H20" t="s">
        <v>5342</v>
      </c>
      <c r="J20">
        <v>2191007124</v>
      </c>
      <c r="O20" t="b">
        <f>IF(tblnventory[[#This Row],[Installed]],LEFT(tblnventory[[#This Row],[Location]],3))</f>
        <v>0</v>
      </c>
      <c r="P20" t="str">
        <f>_xlfn.XLOOKUP(tblnventory[[#This Row],[Serial Number]],[1]!tblDNACInventory[Floor],[1]!tblDNACInventory[Name],"Not Used")</f>
        <v>Not Used</v>
      </c>
      <c r="T20" t="b">
        <f>NOT(ISBLANK(tblnventory[[#This Row],[Installed By]]))</f>
        <v>0</v>
      </c>
      <c r="U20" t="str">
        <f>VLOOKUP(A20, [1]!tblDescription[#Data], 3, 0)</f>
        <v>10GBASE-LR SFP Module, Enterprise-Class</v>
      </c>
      <c r="V20" s="22" cm="1">
        <f t="array" ref="V20">_xlfn.XLOOKUP(1,([1]!tblOrders[Order]=tblnventory[[#This Row],[PO]])*([1]!tblOrders[Description]=tblnventory[[#This Row],[Item]]),[1]!tblOrders[Unit Total],0)</f>
        <v>522.52</v>
      </c>
      <c r="W20" s="23" cm="1">
        <f t="array" ref="W20">_xlfn.XLOOKUP(1,([1]!tblOrders[Order]=tblnventory[[#This Row],[PO]])*([1]!tblOrders[Description]=tblnventory[[#This Row],[Item]]),[1]!tblOrders[Licence])</f>
        <v>0</v>
      </c>
      <c r="X20" t="b" cm="1">
        <f t="array" ref="X20">NOT(_xlfn.XLOOKUP(tblnventory[[#This Row],[PO]]&amp;tblnventory[[#This Row],[Item]],[1]!tblOrders[Order]&amp;[1]!tblOrders[Description],[1]!tblOrders[Paid Licence],FALSE))</f>
        <v>1</v>
      </c>
      <c r="Y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1" spans="1:25">
      <c r="A21" t="s">
        <v>5341</v>
      </c>
      <c r="B21" t="str">
        <f>_xlfn.XLOOKUP(tblnventory[[#This Row],[Item]],[1]!tblDescription[Item],[1]!tblDescription[Description])</f>
        <v>10GBASE-LR SFP Module, Enterprise-Class</v>
      </c>
      <c r="C21" t="str">
        <f>_xlfn.XLOOKUP(tblnventory[[#This Row],[Item]],[1]!tblDescription[Item],[1]!tblDescription[Type])</f>
        <v>SFP</v>
      </c>
      <c r="D21" t="str">
        <f>_xlfn.XLOOKUP(tblnventory[[#This Row],[Use]],[1]!tblCodes[Use],[1]!tblCodes[Code])</f>
        <v>Switch</v>
      </c>
      <c r="E21" s="1"/>
      <c r="F21" s="20">
        <v>44595</v>
      </c>
      <c r="G21" s="21" t="str">
        <f>IF(ISBLANK(tblnventory[[#This Row],[Installed By]]),"Store","Installed")</f>
        <v>Store</v>
      </c>
      <c r="H21" t="s">
        <v>5342</v>
      </c>
      <c r="J21">
        <v>2191007124</v>
      </c>
      <c r="O21" t="b">
        <f>IF(tblnventory[[#This Row],[Installed]],LEFT(tblnventory[[#This Row],[Location]],3))</f>
        <v>0</v>
      </c>
      <c r="P21" t="str">
        <f>_xlfn.XLOOKUP(tblnventory[[#This Row],[Serial Number]],[1]!tblDNACInventory[Floor],[1]!tblDNACInventory[Name],"Not Used")</f>
        <v>Not Used</v>
      </c>
      <c r="T21" t="b">
        <f>NOT(ISBLANK(tblnventory[[#This Row],[Installed By]]))</f>
        <v>0</v>
      </c>
      <c r="U21" t="str">
        <f>VLOOKUP(A21, [1]!tblDescription[#Data], 3, 0)</f>
        <v>10GBASE-LR SFP Module, Enterprise-Class</v>
      </c>
      <c r="V21" s="22" cm="1">
        <f t="array" ref="V21">_xlfn.XLOOKUP(1,([1]!tblOrders[Order]=tblnventory[[#This Row],[PO]])*([1]!tblOrders[Description]=tblnventory[[#This Row],[Item]]),[1]!tblOrders[Unit Total],0)</f>
        <v>522.52</v>
      </c>
      <c r="W21" s="23" cm="1">
        <f t="array" ref="W21">_xlfn.XLOOKUP(1,([1]!tblOrders[Order]=tblnventory[[#This Row],[PO]])*([1]!tblOrders[Description]=tblnventory[[#This Row],[Item]]),[1]!tblOrders[Licence])</f>
        <v>0</v>
      </c>
      <c r="X21" t="b" cm="1">
        <f t="array" ref="X21">NOT(_xlfn.XLOOKUP(tblnventory[[#This Row],[PO]]&amp;tblnventory[[#This Row],[Item]],[1]!tblOrders[Order]&amp;[1]!tblOrders[Description],[1]!tblOrders[Paid Licence],FALSE))</f>
        <v>1</v>
      </c>
      <c r="Y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" spans="1:25">
      <c r="A22" t="s">
        <v>5341</v>
      </c>
      <c r="B22" t="str">
        <f>_xlfn.XLOOKUP(tblnventory[[#This Row],[Item]],[1]!tblDescription[Item],[1]!tblDescription[Description])</f>
        <v>10GBASE-LR SFP Module, Enterprise-Class</v>
      </c>
      <c r="C22" t="str">
        <f>_xlfn.XLOOKUP(tblnventory[[#This Row],[Item]],[1]!tblDescription[Item],[1]!tblDescription[Type])</f>
        <v>SFP</v>
      </c>
      <c r="D22" t="str">
        <f>_xlfn.XLOOKUP(tblnventory[[#This Row],[Use]],[1]!tblCodes[Use],[1]!tblCodes[Code])</f>
        <v>Switch</v>
      </c>
      <c r="E22" s="1"/>
      <c r="F22" s="20">
        <v>44595</v>
      </c>
      <c r="G22" s="21" t="str">
        <f>IF(ISBLANK(tblnventory[[#This Row],[Installed By]]),"Store","Installed")</f>
        <v>Store</v>
      </c>
      <c r="H22" t="s">
        <v>5342</v>
      </c>
      <c r="J22">
        <v>2191007124</v>
      </c>
      <c r="O22" t="b">
        <f>IF(tblnventory[[#This Row],[Installed]],LEFT(tblnventory[[#This Row],[Location]],3))</f>
        <v>0</v>
      </c>
      <c r="P22" t="str">
        <f>_xlfn.XLOOKUP(tblnventory[[#This Row],[Serial Number]],[1]!tblDNACInventory[Floor],[1]!tblDNACInventory[Name],"Not Used")</f>
        <v>Not Used</v>
      </c>
      <c r="T22" t="b">
        <f>NOT(ISBLANK(tblnventory[[#This Row],[Installed By]]))</f>
        <v>0</v>
      </c>
      <c r="U22" t="str">
        <f>VLOOKUP(A22, [1]!tblDescription[#Data], 3, 0)</f>
        <v>10GBASE-LR SFP Module, Enterprise-Class</v>
      </c>
      <c r="V22" s="22" cm="1">
        <f t="array" ref="V22">_xlfn.XLOOKUP(1,([1]!tblOrders[Order]=tblnventory[[#This Row],[PO]])*([1]!tblOrders[Description]=tblnventory[[#This Row],[Item]]),[1]!tblOrders[Unit Total],0)</f>
        <v>522.52</v>
      </c>
      <c r="W22" s="23" cm="1">
        <f t="array" ref="W22">_xlfn.XLOOKUP(1,([1]!tblOrders[Order]=tblnventory[[#This Row],[PO]])*([1]!tblOrders[Description]=tblnventory[[#This Row],[Item]]),[1]!tblOrders[Licence])</f>
        <v>0</v>
      </c>
      <c r="X22" t="b" cm="1">
        <f t="array" ref="X22">NOT(_xlfn.XLOOKUP(tblnventory[[#This Row],[PO]]&amp;tblnventory[[#This Row],[Item]],[1]!tblOrders[Order]&amp;[1]!tblOrders[Description],[1]!tblOrders[Paid Licence],FALSE))</f>
        <v>1</v>
      </c>
      <c r="Y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" spans="1:25">
      <c r="A23" t="s">
        <v>5341</v>
      </c>
      <c r="B23" t="str">
        <f>_xlfn.XLOOKUP(tblnventory[[#This Row],[Item]],[1]!tblDescription[Item],[1]!tblDescription[Description])</f>
        <v>10GBASE-LR SFP Module, Enterprise-Class</v>
      </c>
      <c r="C23" t="str">
        <f>_xlfn.XLOOKUP(tblnventory[[#This Row],[Item]],[1]!tblDescription[Item],[1]!tblDescription[Type])</f>
        <v>SFP</v>
      </c>
      <c r="D23" t="str">
        <f>_xlfn.XLOOKUP(tblnventory[[#This Row],[Use]],[1]!tblCodes[Use],[1]!tblCodes[Code])</f>
        <v>Switch</v>
      </c>
      <c r="E23" s="1"/>
      <c r="F23" s="20">
        <v>44595</v>
      </c>
      <c r="G23" s="21" t="str">
        <f>IF(ISBLANK(tblnventory[[#This Row],[Installed By]]),"Store","Installed")</f>
        <v>Store</v>
      </c>
      <c r="H23" t="s">
        <v>5342</v>
      </c>
      <c r="J23">
        <v>2191007124</v>
      </c>
      <c r="O23" t="b">
        <f>IF(tblnventory[[#This Row],[Installed]],LEFT(tblnventory[[#This Row],[Location]],3))</f>
        <v>0</v>
      </c>
      <c r="P23" t="str">
        <f>_xlfn.XLOOKUP(tblnventory[[#This Row],[Serial Number]],[1]!tblDNACInventory[Floor],[1]!tblDNACInventory[Name],"Not Used")</f>
        <v>Not Used</v>
      </c>
      <c r="T23" t="b">
        <f>NOT(ISBLANK(tblnventory[[#This Row],[Installed By]]))</f>
        <v>0</v>
      </c>
      <c r="U23" t="str">
        <f>VLOOKUP(A23, [1]!tblDescription[#Data], 3, 0)</f>
        <v>10GBASE-LR SFP Module, Enterprise-Class</v>
      </c>
      <c r="V23" s="22" cm="1">
        <f t="array" ref="V23">_xlfn.XLOOKUP(1,([1]!tblOrders[Order]=tblnventory[[#This Row],[PO]])*([1]!tblOrders[Description]=tblnventory[[#This Row],[Item]]),[1]!tblOrders[Unit Total],0)</f>
        <v>522.52</v>
      </c>
      <c r="W23" s="23" cm="1">
        <f t="array" ref="W23">_xlfn.XLOOKUP(1,([1]!tblOrders[Order]=tblnventory[[#This Row],[PO]])*([1]!tblOrders[Description]=tblnventory[[#This Row],[Item]]),[1]!tblOrders[Licence])</f>
        <v>0</v>
      </c>
      <c r="X23" t="b" cm="1">
        <f t="array" ref="X23">NOT(_xlfn.XLOOKUP(tblnventory[[#This Row],[PO]]&amp;tblnventory[[#This Row],[Item]],[1]!tblOrders[Order]&amp;[1]!tblOrders[Description],[1]!tblOrders[Paid Licence],FALSE))</f>
        <v>1</v>
      </c>
      <c r="Y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" spans="1:25">
      <c r="A24" t="s">
        <v>5341</v>
      </c>
      <c r="B24" t="str">
        <f>_xlfn.XLOOKUP(tblnventory[[#This Row],[Item]],[1]!tblDescription[Item],[1]!tblDescription[Description])</f>
        <v>10GBASE-LR SFP Module, Enterprise-Class</v>
      </c>
      <c r="C24" t="str">
        <f>_xlfn.XLOOKUP(tblnventory[[#This Row],[Item]],[1]!tblDescription[Item],[1]!tblDescription[Type])</f>
        <v>SFP</v>
      </c>
      <c r="D24" t="str">
        <f>_xlfn.XLOOKUP(tblnventory[[#This Row],[Use]],[1]!tblCodes[Use],[1]!tblCodes[Code])</f>
        <v>Switch</v>
      </c>
      <c r="E24" s="1"/>
      <c r="F24" s="20">
        <v>44595</v>
      </c>
      <c r="G24" s="21" t="str">
        <f>IF(ISBLANK(tblnventory[[#This Row],[Installed By]]),"Store","Installed")</f>
        <v>Store</v>
      </c>
      <c r="H24" t="s">
        <v>5342</v>
      </c>
      <c r="J24">
        <v>2191007124</v>
      </c>
      <c r="O24" t="b">
        <f>IF(tblnventory[[#This Row],[Installed]],LEFT(tblnventory[[#This Row],[Location]],3))</f>
        <v>0</v>
      </c>
      <c r="P24" t="str">
        <f>_xlfn.XLOOKUP(tblnventory[[#This Row],[Serial Number]],[1]!tblDNACInventory[Floor],[1]!tblDNACInventory[Name],"Not Used")</f>
        <v>Not Used</v>
      </c>
      <c r="T24" t="b">
        <f>NOT(ISBLANK(tblnventory[[#This Row],[Installed By]]))</f>
        <v>0</v>
      </c>
      <c r="U24" t="str">
        <f>VLOOKUP(A24, [1]!tblDescription[#Data], 3, 0)</f>
        <v>10GBASE-LR SFP Module, Enterprise-Class</v>
      </c>
      <c r="V24" s="22" cm="1">
        <f t="array" ref="V24">_xlfn.XLOOKUP(1,([1]!tblOrders[Order]=tblnventory[[#This Row],[PO]])*([1]!tblOrders[Description]=tblnventory[[#This Row],[Item]]),[1]!tblOrders[Unit Total],0)</f>
        <v>522.52</v>
      </c>
      <c r="W24" s="23" cm="1">
        <f t="array" ref="W24">_xlfn.XLOOKUP(1,([1]!tblOrders[Order]=tblnventory[[#This Row],[PO]])*([1]!tblOrders[Description]=tblnventory[[#This Row],[Item]]),[1]!tblOrders[Licence])</f>
        <v>0</v>
      </c>
      <c r="X24" t="b" cm="1">
        <f t="array" ref="X24">NOT(_xlfn.XLOOKUP(tblnventory[[#This Row],[PO]]&amp;tblnventory[[#This Row],[Item]],[1]!tblOrders[Order]&amp;[1]!tblOrders[Description],[1]!tblOrders[Paid Licence],FALSE))</f>
        <v>1</v>
      </c>
      <c r="Y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" spans="1:25">
      <c r="A25" t="s">
        <v>5341</v>
      </c>
      <c r="B25" t="str">
        <f>_xlfn.XLOOKUP(tblnventory[[#This Row],[Item]],[1]!tblDescription[Item],[1]!tblDescription[Description])</f>
        <v>10GBASE-LR SFP Module, Enterprise-Class</v>
      </c>
      <c r="C25" t="str">
        <f>_xlfn.XLOOKUP(tblnventory[[#This Row],[Item]],[1]!tblDescription[Item],[1]!tblDescription[Type])</f>
        <v>SFP</v>
      </c>
      <c r="D25" t="str">
        <f>_xlfn.XLOOKUP(tblnventory[[#This Row],[Use]],[1]!tblCodes[Use],[1]!tblCodes[Code])</f>
        <v>Switch</v>
      </c>
      <c r="E25" s="1"/>
      <c r="F25" s="20">
        <v>44595</v>
      </c>
      <c r="G25" s="21" t="str">
        <f>IF(ISBLANK(tblnventory[[#This Row],[Installed By]]),"Store","Installed")</f>
        <v>Store</v>
      </c>
      <c r="H25" t="s">
        <v>5342</v>
      </c>
      <c r="J25">
        <v>2191007124</v>
      </c>
      <c r="O25" t="b">
        <f>IF(tblnventory[[#This Row],[Installed]],LEFT(tblnventory[[#This Row],[Location]],3))</f>
        <v>0</v>
      </c>
      <c r="P25" t="str">
        <f>_xlfn.XLOOKUP(tblnventory[[#This Row],[Serial Number]],[1]!tblDNACInventory[Floor],[1]!tblDNACInventory[Name],"Not Used")</f>
        <v>Not Used</v>
      </c>
      <c r="T25" t="b">
        <f>NOT(ISBLANK(tblnventory[[#This Row],[Installed By]]))</f>
        <v>0</v>
      </c>
      <c r="U25" t="str">
        <f>VLOOKUP(A25, [1]!tblDescription[#Data], 3, 0)</f>
        <v>10GBASE-LR SFP Module, Enterprise-Class</v>
      </c>
      <c r="V25" s="22" cm="1">
        <f t="array" ref="V25">_xlfn.XLOOKUP(1,([1]!tblOrders[Order]=tblnventory[[#This Row],[PO]])*([1]!tblOrders[Description]=tblnventory[[#This Row],[Item]]),[1]!tblOrders[Unit Total],0)</f>
        <v>522.52</v>
      </c>
      <c r="W25" s="23" cm="1">
        <f t="array" ref="W25">_xlfn.XLOOKUP(1,([1]!tblOrders[Order]=tblnventory[[#This Row],[PO]])*([1]!tblOrders[Description]=tblnventory[[#This Row],[Item]]),[1]!tblOrders[Licence])</f>
        <v>0</v>
      </c>
      <c r="X25" t="b" cm="1">
        <f t="array" ref="X25">NOT(_xlfn.XLOOKUP(tblnventory[[#This Row],[PO]]&amp;tblnventory[[#This Row],[Item]],[1]!tblOrders[Order]&amp;[1]!tblOrders[Description],[1]!tblOrders[Paid Licence],FALSE))</f>
        <v>1</v>
      </c>
      <c r="Y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" spans="1:25">
      <c r="A26" t="s">
        <v>5341</v>
      </c>
      <c r="B26" t="str">
        <f>_xlfn.XLOOKUP(tblnventory[[#This Row],[Item]],[1]!tblDescription[Item],[1]!tblDescription[Description])</f>
        <v>10GBASE-LR SFP Module, Enterprise-Class</v>
      </c>
      <c r="C26" t="str">
        <f>_xlfn.XLOOKUP(tblnventory[[#This Row],[Item]],[1]!tblDescription[Item],[1]!tblDescription[Type])</f>
        <v>SFP</v>
      </c>
      <c r="D26" t="str">
        <f>_xlfn.XLOOKUP(tblnventory[[#This Row],[Use]],[1]!tblCodes[Use],[1]!tblCodes[Code])</f>
        <v>Switch</v>
      </c>
      <c r="E26" s="1"/>
      <c r="F26" s="20">
        <v>44595</v>
      </c>
      <c r="G26" s="21" t="str">
        <f>IF(ISBLANK(tblnventory[[#This Row],[Installed By]]),"Store","Installed")</f>
        <v>Store</v>
      </c>
      <c r="H26" t="s">
        <v>5342</v>
      </c>
      <c r="J26">
        <v>2191007124</v>
      </c>
      <c r="O26" t="b">
        <f>IF(tblnventory[[#This Row],[Installed]],LEFT(tblnventory[[#This Row],[Location]],3))</f>
        <v>0</v>
      </c>
      <c r="P26" t="str">
        <f>_xlfn.XLOOKUP(tblnventory[[#This Row],[Serial Number]],[1]!tblDNACInventory[Floor],[1]!tblDNACInventory[Name],"Not Used")</f>
        <v>Not Used</v>
      </c>
      <c r="T26" t="b">
        <f>NOT(ISBLANK(tblnventory[[#This Row],[Installed By]]))</f>
        <v>0</v>
      </c>
      <c r="U26" t="str">
        <f>VLOOKUP(A26, [1]!tblDescription[#Data], 3, 0)</f>
        <v>10GBASE-LR SFP Module, Enterprise-Class</v>
      </c>
      <c r="V26" s="22" cm="1">
        <f t="array" ref="V26">_xlfn.XLOOKUP(1,([1]!tblOrders[Order]=tblnventory[[#This Row],[PO]])*([1]!tblOrders[Description]=tblnventory[[#This Row],[Item]]),[1]!tblOrders[Unit Total],0)</f>
        <v>522.52</v>
      </c>
      <c r="W26" s="23" cm="1">
        <f t="array" ref="W26">_xlfn.XLOOKUP(1,([1]!tblOrders[Order]=tblnventory[[#This Row],[PO]])*([1]!tblOrders[Description]=tblnventory[[#This Row],[Item]]),[1]!tblOrders[Licence])</f>
        <v>0</v>
      </c>
      <c r="X26" t="b" cm="1">
        <f t="array" ref="X26">NOT(_xlfn.XLOOKUP(tblnventory[[#This Row],[PO]]&amp;tblnventory[[#This Row],[Item]],[1]!tblOrders[Order]&amp;[1]!tblOrders[Description],[1]!tblOrders[Paid Licence],FALSE))</f>
        <v>1</v>
      </c>
      <c r="Y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" spans="1:25">
      <c r="A27" t="s">
        <v>5341</v>
      </c>
      <c r="B27" t="str">
        <f>_xlfn.XLOOKUP(tblnventory[[#This Row],[Item]],[1]!tblDescription[Item],[1]!tblDescription[Description])</f>
        <v>10GBASE-LR SFP Module, Enterprise-Class</v>
      </c>
      <c r="C27" t="str">
        <f>_xlfn.XLOOKUP(tblnventory[[#This Row],[Item]],[1]!tblDescription[Item],[1]!tblDescription[Type])</f>
        <v>SFP</v>
      </c>
      <c r="D27" t="str">
        <f>_xlfn.XLOOKUP(tblnventory[[#This Row],[Use]],[1]!tblCodes[Use],[1]!tblCodes[Code])</f>
        <v>Switch</v>
      </c>
      <c r="E27" s="1"/>
      <c r="F27" s="20">
        <v>44595</v>
      </c>
      <c r="G27" s="21" t="str">
        <f>IF(ISBLANK(tblnventory[[#This Row],[Installed By]]),"Store","Installed")</f>
        <v>Store</v>
      </c>
      <c r="H27" t="s">
        <v>5342</v>
      </c>
      <c r="J27">
        <v>2191007124</v>
      </c>
      <c r="O27" t="b">
        <f>IF(tblnventory[[#This Row],[Installed]],LEFT(tblnventory[[#This Row],[Location]],3))</f>
        <v>0</v>
      </c>
      <c r="P27" t="str">
        <f>_xlfn.XLOOKUP(tblnventory[[#This Row],[Serial Number]],[1]!tblDNACInventory[Floor],[1]!tblDNACInventory[Name],"Not Used")</f>
        <v>Not Used</v>
      </c>
      <c r="T27" t="b">
        <f>NOT(ISBLANK(tblnventory[[#This Row],[Installed By]]))</f>
        <v>0</v>
      </c>
      <c r="U27" t="str">
        <f>VLOOKUP(A27, [1]!tblDescription[#Data], 3, 0)</f>
        <v>10GBASE-LR SFP Module, Enterprise-Class</v>
      </c>
      <c r="V27" s="22" cm="1">
        <f t="array" ref="V27">_xlfn.XLOOKUP(1,([1]!tblOrders[Order]=tblnventory[[#This Row],[PO]])*([1]!tblOrders[Description]=tblnventory[[#This Row],[Item]]),[1]!tblOrders[Unit Total],0)</f>
        <v>522.52</v>
      </c>
      <c r="W27" s="23" cm="1">
        <f t="array" ref="W27">_xlfn.XLOOKUP(1,([1]!tblOrders[Order]=tblnventory[[#This Row],[PO]])*([1]!tblOrders[Description]=tblnventory[[#This Row],[Item]]),[1]!tblOrders[Licence])</f>
        <v>0</v>
      </c>
      <c r="X27" t="b" cm="1">
        <f t="array" ref="X27">NOT(_xlfn.XLOOKUP(tblnventory[[#This Row],[PO]]&amp;tblnventory[[#This Row],[Item]],[1]!tblOrders[Order]&amp;[1]!tblOrders[Description],[1]!tblOrders[Paid Licence],FALSE))</f>
        <v>1</v>
      </c>
      <c r="Y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" spans="1:25">
      <c r="A28" t="s">
        <v>5341</v>
      </c>
      <c r="B28" t="str">
        <f>_xlfn.XLOOKUP(tblnventory[[#This Row],[Item]],[1]!tblDescription[Item],[1]!tblDescription[Description])</f>
        <v>10GBASE-LR SFP Module, Enterprise-Class</v>
      </c>
      <c r="C28" t="str">
        <f>_xlfn.XLOOKUP(tblnventory[[#This Row],[Item]],[1]!tblDescription[Item],[1]!tblDescription[Type])</f>
        <v>SFP</v>
      </c>
      <c r="D28" t="str">
        <f>_xlfn.XLOOKUP(tblnventory[[#This Row],[Use]],[1]!tblCodes[Use],[1]!tblCodes[Code])</f>
        <v>Switch</v>
      </c>
      <c r="E28" s="1"/>
      <c r="F28" s="20">
        <v>44595</v>
      </c>
      <c r="G28" s="21" t="str">
        <f>IF(ISBLANK(tblnventory[[#This Row],[Installed By]]),"Store","Installed")</f>
        <v>Store</v>
      </c>
      <c r="H28" t="s">
        <v>5342</v>
      </c>
      <c r="J28">
        <v>2191007124</v>
      </c>
      <c r="O28" t="b">
        <f>IF(tblnventory[[#This Row],[Installed]],LEFT(tblnventory[[#This Row],[Location]],3))</f>
        <v>0</v>
      </c>
      <c r="P28" t="str">
        <f>_xlfn.XLOOKUP(tblnventory[[#This Row],[Serial Number]],[1]!tblDNACInventory[Floor],[1]!tblDNACInventory[Name],"Not Used")</f>
        <v>Not Used</v>
      </c>
      <c r="T28" t="b">
        <f>NOT(ISBLANK(tblnventory[[#This Row],[Installed By]]))</f>
        <v>0</v>
      </c>
      <c r="U28" t="str">
        <f>VLOOKUP(A28, [1]!tblDescription[#Data], 3, 0)</f>
        <v>10GBASE-LR SFP Module, Enterprise-Class</v>
      </c>
      <c r="V28" s="22" cm="1">
        <f t="array" ref="V28">_xlfn.XLOOKUP(1,([1]!tblOrders[Order]=tblnventory[[#This Row],[PO]])*([1]!tblOrders[Description]=tblnventory[[#This Row],[Item]]),[1]!tblOrders[Unit Total],0)</f>
        <v>522.52</v>
      </c>
      <c r="W28" s="23" cm="1">
        <f t="array" ref="W28">_xlfn.XLOOKUP(1,([1]!tblOrders[Order]=tblnventory[[#This Row],[PO]])*([1]!tblOrders[Description]=tblnventory[[#This Row],[Item]]),[1]!tblOrders[Licence])</f>
        <v>0</v>
      </c>
      <c r="X28" t="b" cm="1">
        <f t="array" ref="X28">NOT(_xlfn.XLOOKUP(tblnventory[[#This Row],[PO]]&amp;tblnventory[[#This Row],[Item]],[1]!tblOrders[Order]&amp;[1]!tblOrders[Description],[1]!tblOrders[Paid Licence],FALSE))</f>
        <v>1</v>
      </c>
      <c r="Y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" spans="1:25">
      <c r="A29" t="s">
        <v>5341</v>
      </c>
      <c r="B29" t="str">
        <f>_xlfn.XLOOKUP(tblnventory[[#This Row],[Item]],[1]!tblDescription[Item],[1]!tblDescription[Description])</f>
        <v>10GBASE-LR SFP Module, Enterprise-Class</v>
      </c>
      <c r="C29" t="str">
        <f>_xlfn.XLOOKUP(tblnventory[[#This Row],[Item]],[1]!tblDescription[Item],[1]!tblDescription[Type])</f>
        <v>SFP</v>
      </c>
      <c r="D29" t="str">
        <f>_xlfn.XLOOKUP(tblnventory[[#This Row],[Use]],[1]!tblCodes[Use],[1]!tblCodes[Code])</f>
        <v>Switch</v>
      </c>
      <c r="E29" s="1"/>
      <c r="F29" s="20">
        <v>44595</v>
      </c>
      <c r="G29" s="21" t="str">
        <f>IF(ISBLANK(tblnventory[[#This Row],[Installed By]]),"Store","Installed")</f>
        <v>Store</v>
      </c>
      <c r="H29" t="s">
        <v>5342</v>
      </c>
      <c r="J29">
        <v>2191007124</v>
      </c>
      <c r="O29" t="b">
        <f>IF(tblnventory[[#This Row],[Installed]],LEFT(tblnventory[[#This Row],[Location]],3))</f>
        <v>0</v>
      </c>
      <c r="P29" t="str">
        <f>_xlfn.XLOOKUP(tblnventory[[#This Row],[Serial Number]],[1]!tblDNACInventory[Floor],[1]!tblDNACInventory[Name],"Not Used")</f>
        <v>Not Used</v>
      </c>
      <c r="T29" t="b">
        <f>NOT(ISBLANK(tblnventory[[#This Row],[Installed By]]))</f>
        <v>0</v>
      </c>
      <c r="U29" t="str">
        <f>VLOOKUP(A29, [1]!tblDescription[#Data], 3, 0)</f>
        <v>10GBASE-LR SFP Module, Enterprise-Class</v>
      </c>
      <c r="V29" s="22" cm="1">
        <f t="array" ref="V29">_xlfn.XLOOKUP(1,([1]!tblOrders[Order]=tblnventory[[#This Row],[PO]])*([1]!tblOrders[Description]=tblnventory[[#This Row],[Item]]),[1]!tblOrders[Unit Total],0)</f>
        <v>522.52</v>
      </c>
      <c r="W29" s="23" cm="1">
        <f t="array" ref="W29">_xlfn.XLOOKUP(1,([1]!tblOrders[Order]=tblnventory[[#This Row],[PO]])*([1]!tblOrders[Description]=tblnventory[[#This Row],[Item]]),[1]!tblOrders[Licence])</f>
        <v>0</v>
      </c>
      <c r="X29" t="b" cm="1">
        <f t="array" ref="X29">NOT(_xlfn.XLOOKUP(tblnventory[[#This Row],[PO]]&amp;tblnventory[[#This Row],[Item]],[1]!tblOrders[Order]&amp;[1]!tblOrders[Description],[1]!tblOrders[Paid Licence],FALSE))</f>
        <v>1</v>
      </c>
      <c r="Y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" spans="1:25">
      <c r="A30" t="s">
        <v>5341</v>
      </c>
      <c r="B30" t="str">
        <f>_xlfn.XLOOKUP(tblnventory[[#This Row],[Item]],[1]!tblDescription[Item],[1]!tblDescription[Description])</f>
        <v>10GBASE-LR SFP Module, Enterprise-Class</v>
      </c>
      <c r="C30" t="str">
        <f>_xlfn.XLOOKUP(tblnventory[[#This Row],[Item]],[1]!tblDescription[Item],[1]!tblDescription[Type])</f>
        <v>SFP</v>
      </c>
      <c r="D30" t="str">
        <f>_xlfn.XLOOKUP(tblnventory[[#This Row],[Use]],[1]!tblCodes[Use],[1]!tblCodes[Code])</f>
        <v>Switch</v>
      </c>
      <c r="E30" s="1"/>
      <c r="F30" s="20">
        <v>44595</v>
      </c>
      <c r="G30" s="21" t="str">
        <f>IF(ISBLANK(tblnventory[[#This Row],[Installed By]]),"Store","Installed")</f>
        <v>Store</v>
      </c>
      <c r="H30" t="s">
        <v>5342</v>
      </c>
      <c r="J30">
        <v>2191007124</v>
      </c>
      <c r="O30" t="b">
        <f>IF(tblnventory[[#This Row],[Installed]],LEFT(tblnventory[[#This Row],[Location]],3))</f>
        <v>0</v>
      </c>
      <c r="P30" t="str">
        <f>_xlfn.XLOOKUP(tblnventory[[#This Row],[Serial Number]],[1]!tblDNACInventory[Floor],[1]!tblDNACInventory[Name],"Not Used")</f>
        <v>Not Used</v>
      </c>
      <c r="T30" t="b">
        <f>NOT(ISBLANK(tblnventory[[#This Row],[Installed By]]))</f>
        <v>0</v>
      </c>
      <c r="U30" t="str">
        <f>VLOOKUP(A30, [1]!tblDescription[#Data], 3, 0)</f>
        <v>10GBASE-LR SFP Module, Enterprise-Class</v>
      </c>
      <c r="V30" s="22" cm="1">
        <f t="array" ref="V30">_xlfn.XLOOKUP(1,([1]!tblOrders[Order]=tblnventory[[#This Row],[PO]])*([1]!tblOrders[Description]=tblnventory[[#This Row],[Item]]),[1]!tblOrders[Unit Total],0)</f>
        <v>522.52</v>
      </c>
      <c r="W30" s="23" cm="1">
        <f t="array" ref="W30">_xlfn.XLOOKUP(1,([1]!tblOrders[Order]=tblnventory[[#This Row],[PO]])*([1]!tblOrders[Description]=tblnventory[[#This Row],[Item]]),[1]!tblOrders[Licence])</f>
        <v>0</v>
      </c>
      <c r="X30" t="b" cm="1">
        <f t="array" ref="X30">NOT(_xlfn.XLOOKUP(tblnventory[[#This Row],[PO]]&amp;tblnventory[[#This Row],[Item]],[1]!tblOrders[Order]&amp;[1]!tblOrders[Description],[1]!tblOrders[Paid Licence],FALSE))</f>
        <v>1</v>
      </c>
      <c r="Y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" spans="1:25">
      <c r="A31" t="s">
        <v>5341</v>
      </c>
      <c r="B31" t="str">
        <f>_xlfn.XLOOKUP(tblnventory[[#This Row],[Item]],[1]!tblDescription[Item],[1]!tblDescription[Description])</f>
        <v>10GBASE-LR SFP Module, Enterprise-Class</v>
      </c>
      <c r="C31" t="str">
        <f>_xlfn.XLOOKUP(tblnventory[[#This Row],[Item]],[1]!tblDescription[Item],[1]!tblDescription[Type])</f>
        <v>SFP</v>
      </c>
      <c r="D31" t="str">
        <f>_xlfn.XLOOKUP(tblnventory[[#This Row],[Use]],[1]!tblCodes[Use],[1]!tblCodes[Code])</f>
        <v>Switch</v>
      </c>
      <c r="E31" s="1"/>
      <c r="F31" s="20">
        <v>44595</v>
      </c>
      <c r="G31" s="21" t="str">
        <f>IF(ISBLANK(tblnventory[[#This Row],[Installed By]]),"Store","Installed")</f>
        <v>Store</v>
      </c>
      <c r="H31" t="s">
        <v>5342</v>
      </c>
      <c r="J31">
        <v>2191007124</v>
      </c>
      <c r="O31" t="b">
        <f>IF(tblnventory[[#This Row],[Installed]],LEFT(tblnventory[[#This Row],[Location]],3))</f>
        <v>0</v>
      </c>
      <c r="P31" t="str">
        <f>_xlfn.XLOOKUP(tblnventory[[#This Row],[Serial Number]],[1]!tblDNACInventory[Floor],[1]!tblDNACInventory[Name],"Not Used")</f>
        <v>Not Used</v>
      </c>
      <c r="T31" t="b">
        <f>NOT(ISBLANK(tblnventory[[#This Row],[Installed By]]))</f>
        <v>0</v>
      </c>
      <c r="U31" t="str">
        <f>VLOOKUP(A31, [1]!tblDescription[#Data], 3, 0)</f>
        <v>10GBASE-LR SFP Module, Enterprise-Class</v>
      </c>
      <c r="V31" s="22" cm="1">
        <f t="array" ref="V31">_xlfn.XLOOKUP(1,([1]!tblOrders[Order]=tblnventory[[#This Row],[PO]])*([1]!tblOrders[Description]=tblnventory[[#This Row],[Item]]),[1]!tblOrders[Unit Total],0)</f>
        <v>522.52</v>
      </c>
      <c r="W31" s="23" cm="1">
        <f t="array" ref="W31">_xlfn.XLOOKUP(1,([1]!tblOrders[Order]=tblnventory[[#This Row],[PO]])*([1]!tblOrders[Description]=tblnventory[[#This Row],[Item]]),[1]!tblOrders[Licence])</f>
        <v>0</v>
      </c>
      <c r="X31" t="b" cm="1">
        <f t="array" ref="X31">NOT(_xlfn.XLOOKUP(tblnventory[[#This Row],[PO]]&amp;tblnventory[[#This Row],[Item]],[1]!tblOrders[Order]&amp;[1]!tblOrders[Description],[1]!tblOrders[Paid Licence],FALSE))</f>
        <v>1</v>
      </c>
      <c r="Y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" spans="1:25">
      <c r="A32" t="s">
        <v>5341</v>
      </c>
      <c r="B32" t="str">
        <f>_xlfn.XLOOKUP(tblnventory[[#This Row],[Item]],[1]!tblDescription[Item],[1]!tblDescription[Description])</f>
        <v>10GBASE-LR SFP Module, Enterprise-Class</v>
      </c>
      <c r="C32" t="str">
        <f>_xlfn.XLOOKUP(tblnventory[[#This Row],[Item]],[1]!tblDescription[Item],[1]!tblDescription[Type])</f>
        <v>SFP</v>
      </c>
      <c r="D32" t="str">
        <f>_xlfn.XLOOKUP(tblnventory[[#This Row],[Use]],[1]!tblCodes[Use],[1]!tblCodes[Code])</f>
        <v>Switch</v>
      </c>
      <c r="E32" s="1"/>
      <c r="F32" s="20">
        <v>44595</v>
      </c>
      <c r="G32" s="21" t="str">
        <f>IF(ISBLANK(tblnventory[[#This Row],[Installed By]]),"Store","Installed")</f>
        <v>Store</v>
      </c>
      <c r="H32" t="s">
        <v>5342</v>
      </c>
      <c r="J32">
        <v>2191007124</v>
      </c>
      <c r="O32" t="b">
        <f>IF(tblnventory[[#This Row],[Installed]],LEFT(tblnventory[[#This Row],[Location]],3))</f>
        <v>0</v>
      </c>
      <c r="P32" t="str">
        <f>_xlfn.XLOOKUP(tblnventory[[#This Row],[Serial Number]],[1]!tblDNACInventory[Floor],[1]!tblDNACInventory[Name],"Not Used")</f>
        <v>Not Used</v>
      </c>
      <c r="T32" t="b">
        <f>NOT(ISBLANK(tblnventory[[#This Row],[Installed By]]))</f>
        <v>0</v>
      </c>
      <c r="U32" t="str">
        <f>VLOOKUP(A32, [1]!tblDescription[#Data], 3, 0)</f>
        <v>10GBASE-LR SFP Module, Enterprise-Class</v>
      </c>
      <c r="V32" s="22" cm="1">
        <f t="array" ref="V32">_xlfn.XLOOKUP(1,([1]!tblOrders[Order]=tblnventory[[#This Row],[PO]])*([1]!tblOrders[Description]=tblnventory[[#This Row],[Item]]),[1]!tblOrders[Unit Total],0)</f>
        <v>522.52</v>
      </c>
      <c r="W32" s="23" cm="1">
        <f t="array" ref="W32">_xlfn.XLOOKUP(1,([1]!tblOrders[Order]=tblnventory[[#This Row],[PO]])*([1]!tblOrders[Description]=tblnventory[[#This Row],[Item]]),[1]!tblOrders[Licence])</f>
        <v>0</v>
      </c>
      <c r="X32" t="b" cm="1">
        <f t="array" ref="X32">NOT(_xlfn.XLOOKUP(tblnventory[[#This Row],[PO]]&amp;tblnventory[[#This Row],[Item]],[1]!tblOrders[Order]&amp;[1]!tblOrders[Description],[1]!tblOrders[Paid Licence],FALSE))</f>
        <v>1</v>
      </c>
      <c r="Y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" spans="1:25">
      <c r="A33" t="s">
        <v>5341</v>
      </c>
      <c r="B33" t="str">
        <f>_xlfn.XLOOKUP(tblnventory[[#This Row],[Item]],[1]!tblDescription[Item],[1]!tblDescription[Description])</f>
        <v>10GBASE-LR SFP Module, Enterprise-Class</v>
      </c>
      <c r="C33" t="str">
        <f>_xlfn.XLOOKUP(tblnventory[[#This Row],[Item]],[1]!tblDescription[Item],[1]!tblDescription[Type])</f>
        <v>SFP</v>
      </c>
      <c r="D33" t="str">
        <f>_xlfn.XLOOKUP(tblnventory[[#This Row],[Use]],[1]!tblCodes[Use],[1]!tblCodes[Code])</f>
        <v>Switch</v>
      </c>
      <c r="E33" s="1"/>
      <c r="F33" s="20">
        <v>44595</v>
      </c>
      <c r="G33" s="21" t="str">
        <f>IF(ISBLANK(tblnventory[[#This Row],[Installed By]]),"Store","Installed")</f>
        <v>Store</v>
      </c>
      <c r="H33" t="s">
        <v>5342</v>
      </c>
      <c r="J33">
        <v>2191007124</v>
      </c>
      <c r="O33" t="b">
        <f>IF(tblnventory[[#This Row],[Installed]],LEFT(tblnventory[[#This Row],[Location]],3))</f>
        <v>0</v>
      </c>
      <c r="P33" t="str">
        <f>_xlfn.XLOOKUP(tblnventory[[#This Row],[Serial Number]],[1]!tblDNACInventory[Floor],[1]!tblDNACInventory[Name],"Not Used")</f>
        <v>Not Used</v>
      </c>
      <c r="T33" t="b">
        <f>NOT(ISBLANK(tblnventory[[#This Row],[Installed By]]))</f>
        <v>0</v>
      </c>
      <c r="U33" t="str">
        <f>VLOOKUP(A33, [1]!tblDescription[#Data], 3, 0)</f>
        <v>10GBASE-LR SFP Module, Enterprise-Class</v>
      </c>
      <c r="V33" s="22" cm="1">
        <f t="array" ref="V33">_xlfn.XLOOKUP(1,([1]!tblOrders[Order]=tblnventory[[#This Row],[PO]])*([1]!tblOrders[Description]=tblnventory[[#This Row],[Item]]),[1]!tblOrders[Unit Total],0)</f>
        <v>522.52</v>
      </c>
      <c r="W33" s="23" cm="1">
        <f t="array" ref="W33">_xlfn.XLOOKUP(1,([1]!tblOrders[Order]=tblnventory[[#This Row],[PO]])*([1]!tblOrders[Description]=tblnventory[[#This Row],[Item]]),[1]!tblOrders[Licence])</f>
        <v>0</v>
      </c>
      <c r="X33" t="b" cm="1">
        <f t="array" ref="X33">NOT(_xlfn.XLOOKUP(tblnventory[[#This Row],[PO]]&amp;tblnventory[[#This Row],[Item]],[1]!tblOrders[Order]&amp;[1]!tblOrders[Description],[1]!tblOrders[Paid Licence],FALSE))</f>
        <v>1</v>
      </c>
      <c r="Y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" spans="1:25">
      <c r="A34" t="s">
        <v>5341</v>
      </c>
      <c r="B34" t="str">
        <f>_xlfn.XLOOKUP(tblnventory[[#This Row],[Item]],[1]!tblDescription[Item],[1]!tblDescription[Description])</f>
        <v>10GBASE-LR SFP Module, Enterprise-Class</v>
      </c>
      <c r="C34" t="str">
        <f>_xlfn.XLOOKUP(tblnventory[[#This Row],[Item]],[1]!tblDescription[Item],[1]!tblDescription[Type])</f>
        <v>SFP</v>
      </c>
      <c r="D34" t="str">
        <f>_xlfn.XLOOKUP(tblnventory[[#This Row],[Use]],[1]!tblCodes[Use],[1]!tblCodes[Code])</f>
        <v>Switch</v>
      </c>
      <c r="E34" s="1"/>
      <c r="F34" s="20">
        <v>44595</v>
      </c>
      <c r="G34" s="21" t="str">
        <f>IF(ISBLANK(tblnventory[[#This Row],[Installed By]]),"Store","Installed")</f>
        <v>Store</v>
      </c>
      <c r="H34" t="s">
        <v>5342</v>
      </c>
      <c r="J34">
        <v>2191007124</v>
      </c>
      <c r="O34" t="b">
        <f>IF(tblnventory[[#This Row],[Installed]],LEFT(tblnventory[[#This Row],[Location]],3))</f>
        <v>0</v>
      </c>
      <c r="P34" t="str">
        <f>_xlfn.XLOOKUP(tblnventory[[#This Row],[Serial Number]],[1]!tblDNACInventory[Floor],[1]!tblDNACInventory[Name],"Not Used")</f>
        <v>Not Used</v>
      </c>
      <c r="T34" t="b">
        <f>NOT(ISBLANK(tblnventory[[#This Row],[Installed By]]))</f>
        <v>0</v>
      </c>
      <c r="U34" t="str">
        <f>VLOOKUP(A34, [1]!tblDescription[#Data], 3, 0)</f>
        <v>10GBASE-LR SFP Module, Enterprise-Class</v>
      </c>
      <c r="V34" s="22" cm="1">
        <f t="array" ref="V34">_xlfn.XLOOKUP(1,([1]!tblOrders[Order]=tblnventory[[#This Row],[PO]])*([1]!tblOrders[Description]=tblnventory[[#This Row],[Item]]),[1]!tblOrders[Unit Total],0)</f>
        <v>522.52</v>
      </c>
      <c r="W34" s="23" cm="1">
        <f t="array" ref="W34">_xlfn.XLOOKUP(1,([1]!tblOrders[Order]=tblnventory[[#This Row],[PO]])*([1]!tblOrders[Description]=tblnventory[[#This Row],[Item]]),[1]!tblOrders[Licence])</f>
        <v>0</v>
      </c>
      <c r="X34" t="b" cm="1">
        <f t="array" ref="X34">NOT(_xlfn.XLOOKUP(tblnventory[[#This Row],[PO]]&amp;tblnventory[[#This Row],[Item]],[1]!tblOrders[Order]&amp;[1]!tblOrders[Description],[1]!tblOrders[Paid Licence],FALSE))</f>
        <v>1</v>
      </c>
      <c r="Y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" spans="1:25">
      <c r="A35" t="s">
        <v>5341</v>
      </c>
      <c r="B35" t="str">
        <f>_xlfn.XLOOKUP(tblnventory[[#This Row],[Item]],[1]!tblDescription[Item],[1]!tblDescription[Description])</f>
        <v>10GBASE-LR SFP Module, Enterprise-Class</v>
      </c>
      <c r="C35" t="str">
        <f>_xlfn.XLOOKUP(tblnventory[[#This Row],[Item]],[1]!tblDescription[Item],[1]!tblDescription[Type])</f>
        <v>SFP</v>
      </c>
      <c r="D35" t="str">
        <f>_xlfn.XLOOKUP(tblnventory[[#This Row],[Use]],[1]!tblCodes[Use],[1]!tblCodes[Code])</f>
        <v>Switch</v>
      </c>
      <c r="E35" s="1"/>
      <c r="F35" s="20">
        <v>44595</v>
      </c>
      <c r="G35" s="21" t="str">
        <f>IF(ISBLANK(tblnventory[[#This Row],[Installed By]]),"Store","Installed")</f>
        <v>Store</v>
      </c>
      <c r="H35" t="s">
        <v>5342</v>
      </c>
      <c r="J35">
        <v>2191007124</v>
      </c>
      <c r="O35" t="b">
        <f>IF(tblnventory[[#This Row],[Installed]],LEFT(tblnventory[[#This Row],[Location]],3))</f>
        <v>0</v>
      </c>
      <c r="P35" t="str">
        <f>_xlfn.XLOOKUP(tblnventory[[#This Row],[Serial Number]],[1]!tblDNACInventory[Floor],[1]!tblDNACInventory[Name],"Not Used")</f>
        <v>Not Used</v>
      </c>
      <c r="T35" t="b">
        <f>NOT(ISBLANK(tblnventory[[#This Row],[Installed By]]))</f>
        <v>0</v>
      </c>
      <c r="U35" t="str">
        <f>VLOOKUP(A35, [1]!tblDescription[#Data], 3, 0)</f>
        <v>10GBASE-LR SFP Module, Enterprise-Class</v>
      </c>
      <c r="V35" s="22" cm="1">
        <f t="array" ref="V35">_xlfn.XLOOKUP(1,([1]!tblOrders[Order]=tblnventory[[#This Row],[PO]])*([1]!tblOrders[Description]=tblnventory[[#This Row],[Item]]),[1]!tblOrders[Unit Total],0)</f>
        <v>522.52</v>
      </c>
      <c r="W35" s="23" cm="1">
        <f t="array" ref="W35">_xlfn.XLOOKUP(1,([1]!tblOrders[Order]=tblnventory[[#This Row],[PO]])*([1]!tblOrders[Description]=tblnventory[[#This Row],[Item]]),[1]!tblOrders[Licence])</f>
        <v>0</v>
      </c>
      <c r="X35" t="b" cm="1">
        <f t="array" ref="X35">NOT(_xlfn.XLOOKUP(tblnventory[[#This Row],[PO]]&amp;tblnventory[[#This Row],[Item]],[1]!tblOrders[Order]&amp;[1]!tblOrders[Description],[1]!tblOrders[Paid Licence],FALSE))</f>
        <v>1</v>
      </c>
      <c r="Y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" spans="1:25">
      <c r="A36" t="s">
        <v>5341</v>
      </c>
      <c r="B36" t="str">
        <f>_xlfn.XLOOKUP(tblnventory[[#This Row],[Item]],[1]!tblDescription[Item],[1]!tblDescription[Description])</f>
        <v>10GBASE-LR SFP Module, Enterprise-Class</v>
      </c>
      <c r="C36" t="str">
        <f>_xlfn.XLOOKUP(tblnventory[[#This Row],[Item]],[1]!tblDescription[Item],[1]!tblDescription[Type])</f>
        <v>SFP</v>
      </c>
      <c r="D36" t="str">
        <f>_xlfn.XLOOKUP(tblnventory[[#This Row],[Use]],[1]!tblCodes[Use],[1]!tblCodes[Code])</f>
        <v>Switch</v>
      </c>
      <c r="E36" s="1"/>
      <c r="F36" s="20">
        <v>44595</v>
      </c>
      <c r="G36" s="21" t="str">
        <f>IF(ISBLANK(tblnventory[[#This Row],[Installed By]]),"Store","Installed")</f>
        <v>Store</v>
      </c>
      <c r="H36" t="s">
        <v>5342</v>
      </c>
      <c r="J36">
        <v>2191007124</v>
      </c>
      <c r="O36" t="b">
        <f>IF(tblnventory[[#This Row],[Installed]],LEFT(tblnventory[[#This Row],[Location]],3))</f>
        <v>0</v>
      </c>
      <c r="P36" t="str">
        <f>_xlfn.XLOOKUP(tblnventory[[#This Row],[Serial Number]],[1]!tblDNACInventory[Floor],[1]!tblDNACInventory[Name],"Not Used")</f>
        <v>Not Used</v>
      </c>
      <c r="T36" t="b">
        <f>NOT(ISBLANK(tblnventory[[#This Row],[Installed By]]))</f>
        <v>0</v>
      </c>
      <c r="U36" t="str">
        <f>VLOOKUP(A36, [1]!tblDescription[#Data], 3, 0)</f>
        <v>10GBASE-LR SFP Module, Enterprise-Class</v>
      </c>
      <c r="V36" s="22" cm="1">
        <f t="array" ref="V36">_xlfn.XLOOKUP(1,([1]!tblOrders[Order]=tblnventory[[#This Row],[PO]])*([1]!tblOrders[Description]=tblnventory[[#This Row],[Item]]),[1]!tblOrders[Unit Total],0)</f>
        <v>522.52</v>
      </c>
      <c r="W36" s="23" cm="1">
        <f t="array" ref="W36">_xlfn.XLOOKUP(1,([1]!tblOrders[Order]=tblnventory[[#This Row],[PO]])*([1]!tblOrders[Description]=tblnventory[[#This Row],[Item]]),[1]!tblOrders[Licence])</f>
        <v>0</v>
      </c>
      <c r="X36" t="b" cm="1">
        <f t="array" ref="X36">NOT(_xlfn.XLOOKUP(tblnventory[[#This Row],[PO]]&amp;tblnventory[[#This Row],[Item]],[1]!tblOrders[Order]&amp;[1]!tblOrders[Description],[1]!tblOrders[Paid Licence],FALSE))</f>
        <v>1</v>
      </c>
      <c r="Y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" spans="1:25">
      <c r="A37" t="s">
        <v>5341</v>
      </c>
      <c r="B37" t="str">
        <f>_xlfn.XLOOKUP(tblnventory[[#This Row],[Item]],[1]!tblDescription[Item],[1]!tblDescription[Description])</f>
        <v>10GBASE-LR SFP Module, Enterprise-Class</v>
      </c>
      <c r="C37" t="str">
        <f>_xlfn.XLOOKUP(tblnventory[[#This Row],[Item]],[1]!tblDescription[Item],[1]!tblDescription[Type])</f>
        <v>SFP</v>
      </c>
      <c r="D37" t="str">
        <f>_xlfn.XLOOKUP(tblnventory[[#This Row],[Use]],[1]!tblCodes[Use],[1]!tblCodes[Code])</f>
        <v>Switch</v>
      </c>
      <c r="E37" s="1"/>
      <c r="F37" s="20">
        <v>44595</v>
      </c>
      <c r="G37" s="21" t="str">
        <f>IF(ISBLANK(tblnventory[[#This Row],[Installed By]]),"Store","Installed")</f>
        <v>Store</v>
      </c>
      <c r="H37" t="s">
        <v>5342</v>
      </c>
      <c r="J37">
        <v>2191007124</v>
      </c>
      <c r="O37" t="b">
        <f>IF(tblnventory[[#This Row],[Installed]],LEFT(tblnventory[[#This Row],[Location]],3))</f>
        <v>0</v>
      </c>
      <c r="P37" t="str">
        <f>_xlfn.XLOOKUP(tblnventory[[#This Row],[Serial Number]],[1]!tblDNACInventory[Floor],[1]!tblDNACInventory[Name],"Not Used")</f>
        <v>Not Used</v>
      </c>
      <c r="T37" t="b">
        <f>NOT(ISBLANK(tblnventory[[#This Row],[Installed By]]))</f>
        <v>0</v>
      </c>
      <c r="U37" t="str">
        <f>VLOOKUP(A37, [1]!tblDescription[#Data], 3, 0)</f>
        <v>10GBASE-LR SFP Module, Enterprise-Class</v>
      </c>
      <c r="V37" s="22" cm="1">
        <f t="array" ref="V37">_xlfn.XLOOKUP(1,([1]!tblOrders[Order]=tblnventory[[#This Row],[PO]])*([1]!tblOrders[Description]=tblnventory[[#This Row],[Item]]),[1]!tblOrders[Unit Total],0)</f>
        <v>522.52</v>
      </c>
      <c r="W37" s="23" cm="1">
        <f t="array" ref="W37">_xlfn.XLOOKUP(1,([1]!tblOrders[Order]=tblnventory[[#This Row],[PO]])*([1]!tblOrders[Description]=tblnventory[[#This Row],[Item]]),[1]!tblOrders[Licence])</f>
        <v>0</v>
      </c>
      <c r="X37" t="b" cm="1">
        <f t="array" ref="X37">NOT(_xlfn.XLOOKUP(tblnventory[[#This Row],[PO]]&amp;tblnventory[[#This Row],[Item]],[1]!tblOrders[Order]&amp;[1]!tblOrders[Description],[1]!tblOrders[Paid Licence],FALSE))</f>
        <v>1</v>
      </c>
      <c r="Y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" spans="1:25">
      <c r="A38" t="s">
        <v>5341</v>
      </c>
      <c r="B38" t="str">
        <f>_xlfn.XLOOKUP(tblnventory[[#This Row],[Item]],[1]!tblDescription[Item],[1]!tblDescription[Description])</f>
        <v>10GBASE-LR SFP Module, Enterprise-Class</v>
      </c>
      <c r="C38" t="str">
        <f>_xlfn.XLOOKUP(tblnventory[[#This Row],[Item]],[1]!tblDescription[Item],[1]!tblDescription[Type])</f>
        <v>SFP</v>
      </c>
      <c r="D38" t="str">
        <f>_xlfn.XLOOKUP(tblnventory[[#This Row],[Use]],[1]!tblCodes[Use],[1]!tblCodes[Code])</f>
        <v>Switch</v>
      </c>
      <c r="E38" s="1"/>
      <c r="F38" s="20">
        <v>44595</v>
      </c>
      <c r="G38" s="21" t="str">
        <f>IF(ISBLANK(tblnventory[[#This Row],[Installed By]]),"Store","Installed")</f>
        <v>Store</v>
      </c>
      <c r="H38" t="s">
        <v>5342</v>
      </c>
      <c r="J38">
        <v>2191007124</v>
      </c>
      <c r="O38" t="b">
        <f>IF(tblnventory[[#This Row],[Installed]],LEFT(tblnventory[[#This Row],[Location]],3))</f>
        <v>0</v>
      </c>
      <c r="P38" t="str">
        <f>_xlfn.XLOOKUP(tblnventory[[#This Row],[Serial Number]],[1]!tblDNACInventory[Floor],[1]!tblDNACInventory[Name],"Not Used")</f>
        <v>Not Used</v>
      </c>
      <c r="T38" t="b">
        <f>NOT(ISBLANK(tblnventory[[#This Row],[Installed By]]))</f>
        <v>0</v>
      </c>
      <c r="U38" t="str">
        <f>VLOOKUP(A38, [1]!tblDescription[#Data], 3, 0)</f>
        <v>10GBASE-LR SFP Module, Enterprise-Class</v>
      </c>
      <c r="V38" s="22" cm="1">
        <f t="array" ref="V38">_xlfn.XLOOKUP(1,([1]!tblOrders[Order]=tblnventory[[#This Row],[PO]])*([1]!tblOrders[Description]=tblnventory[[#This Row],[Item]]),[1]!tblOrders[Unit Total],0)</f>
        <v>522.52</v>
      </c>
      <c r="W38" s="23" cm="1">
        <f t="array" ref="W38">_xlfn.XLOOKUP(1,([1]!tblOrders[Order]=tblnventory[[#This Row],[PO]])*([1]!tblOrders[Description]=tblnventory[[#This Row],[Item]]),[1]!tblOrders[Licence])</f>
        <v>0</v>
      </c>
      <c r="X38" t="b" cm="1">
        <f t="array" ref="X38">NOT(_xlfn.XLOOKUP(tblnventory[[#This Row],[PO]]&amp;tblnventory[[#This Row],[Item]],[1]!tblOrders[Order]&amp;[1]!tblOrders[Description],[1]!tblOrders[Paid Licence],FALSE))</f>
        <v>1</v>
      </c>
      <c r="Y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" spans="1:25">
      <c r="A39" t="s">
        <v>5341</v>
      </c>
      <c r="B39" t="str">
        <f>_xlfn.XLOOKUP(tblnventory[[#This Row],[Item]],[1]!tblDescription[Item],[1]!tblDescription[Description])</f>
        <v>10GBASE-LR SFP Module, Enterprise-Class</v>
      </c>
      <c r="C39" t="str">
        <f>_xlfn.XLOOKUP(tblnventory[[#This Row],[Item]],[1]!tblDescription[Item],[1]!tblDescription[Type])</f>
        <v>SFP</v>
      </c>
      <c r="D39" t="str">
        <f>_xlfn.XLOOKUP(tblnventory[[#This Row],[Use]],[1]!tblCodes[Use],[1]!tblCodes[Code])</f>
        <v>Switch</v>
      </c>
      <c r="E39" s="1"/>
      <c r="F39" s="20">
        <v>44595</v>
      </c>
      <c r="G39" s="21" t="str">
        <f>IF(ISBLANK(tblnventory[[#This Row],[Installed By]]),"Store","Installed")</f>
        <v>Store</v>
      </c>
      <c r="H39" t="s">
        <v>5342</v>
      </c>
      <c r="J39">
        <v>2191007124</v>
      </c>
      <c r="O39" t="b">
        <f>IF(tblnventory[[#This Row],[Installed]],LEFT(tblnventory[[#This Row],[Location]],3))</f>
        <v>0</v>
      </c>
      <c r="P39" t="str">
        <f>_xlfn.XLOOKUP(tblnventory[[#This Row],[Serial Number]],[1]!tblDNACInventory[Floor],[1]!tblDNACInventory[Name],"Not Used")</f>
        <v>Not Used</v>
      </c>
      <c r="T39" t="b">
        <f>NOT(ISBLANK(tblnventory[[#This Row],[Installed By]]))</f>
        <v>0</v>
      </c>
      <c r="U39" t="str">
        <f>VLOOKUP(A39, [1]!tblDescription[#Data], 3, 0)</f>
        <v>10GBASE-LR SFP Module, Enterprise-Class</v>
      </c>
      <c r="V39" s="22" cm="1">
        <f t="array" ref="V39">_xlfn.XLOOKUP(1,([1]!tblOrders[Order]=tblnventory[[#This Row],[PO]])*([1]!tblOrders[Description]=tblnventory[[#This Row],[Item]]),[1]!tblOrders[Unit Total],0)</f>
        <v>522.52</v>
      </c>
      <c r="W39" s="23" cm="1">
        <f t="array" ref="W39">_xlfn.XLOOKUP(1,([1]!tblOrders[Order]=tblnventory[[#This Row],[PO]])*([1]!tblOrders[Description]=tblnventory[[#This Row],[Item]]),[1]!tblOrders[Licence])</f>
        <v>0</v>
      </c>
      <c r="X39" t="b" cm="1">
        <f t="array" ref="X39">NOT(_xlfn.XLOOKUP(tblnventory[[#This Row],[PO]]&amp;tblnventory[[#This Row],[Item]],[1]!tblOrders[Order]&amp;[1]!tblOrders[Description],[1]!tblOrders[Paid Licence],FALSE))</f>
        <v>1</v>
      </c>
      <c r="Y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" spans="1:25">
      <c r="A40" t="s">
        <v>5341</v>
      </c>
      <c r="B40" t="str">
        <f>_xlfn.XLOOKUP(tblnventory[[#This Row],[Item]],[1]!tblDescription[Item],[1]!tblDescription[Description])</f>
        <v>10GBASE-LR SFP Module, Enterprise-Class</v>
      </c>
      <c r="C40" t="str">
        <f>_xlfn.XLOOKUP(tblnventory[[#This Row],[Item]],[1]!tblDescription[Item],[1]!tblDescription[Type])</f>
        <v>SFP</v>
      </c>
      <c r="D40" t="str">
        <f>_xlfn.XLOOKUP(tblnventory[[#This Row],[Use]],[1]!tblCodes[Use],[1]!tblCodes[Code])</f>
        <v>Switch</v>
      </c>
      <c r="E40" s="1"/>
      <c r="F40" s="20">
        <v>44595</v>
      </c>
      <c r="G40" s="21" t="str">
        <f>IF(ISBLANK(tblnventory[[#This Row],[Installed By]]),"Store","Installed")</f>
        <v>Store</v>
      </c>
      <c r="H40" t="s">
        <v>5342</v>
      </c>
      <c r="J40">
        <v>2191007124</v>
      </c>
      <c r="O40" t="b">
        <f>IF(tblnventory[[#This Row],[Installed]],LEFT(tblnventory[[#This Row],[Location]],3))</f>
        <v>0</v>
      </c>
      <c r="P40" t="str">
        <f>_xlfn.XLOOKUP(tblnventory[[#This Row],[Serial Number]],[1]!tblDNACInventory[Floor],[1]!tblDNACInventory[Name],"Not Used")</f>
        <v>Not Used</v>
      </c>
      <c r="T40" t="b">
        <f>NOT(ISBLANK(tblnventory[[#This Row],[Installed By]]))</f>
        <v>0</v>
      </c>
      <c r="U40" t="str">
        <f>VLOOKUP(A40, [1]!tblDescription[#Data], 3, 0)</f>
        <v>10GBASE-LR SFP Module, Enterprise-Class</v>
      </c>
      <c r="V40" s="22" cm="1">
        <f t="array" ref="V40">_xlfn.XLOOKUP(1,([1]!tblOrders[Order]=tblnventory[[#This Row],[PO]])*([1]!tblOrders[Description]=tblnventory[[#This Row],[Item]]),[1]!tblOrders[Unit Total],0)</f>
        <v>522.52</v>
      </c>
      <c r="W40" s="23" cm="1">
        <f t="array" ref="W40">_xlfn.XLOOKUP(1,([1]!tblOrders[Order]=tblnventory[[#This Row],[PO]])*([1]!tblOrders[Description]=tblnventory[[#This Row],[Item]]),[1]!tblOrders[Licence])</f>
        <v>0</v>
      </c>
      <c r="X40" t="b" cm="1">
        <f t="array" ref="X40">NOT(_xlfn.XLOOKUP(tblnventory[[#This Row],[PO]]&amp;tblnventory[[#This Row],[Item]],[1]!tblOrders[Order]&amp;[1]!tblOrders[Description],[1]!tblOrders[Paid Licence],FALSE))</f>
        <v>1</v>
      </c>
      <c r="Y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" spans="1:25">
      <c r="A41" t="s">
        <v>5341</v>
      </c>
      <c r="B41" t="str">
        <f>_xlfn.XLOOKUP(tblnventory[[#This Row],[Item]],[1]!tblDescription[Item],[1]!tblDescription[Description])</f>
        <v>10GBASE-LR SFP Module, Enterprise-Class</v>
      </c>
      <c r="C41" t="str">
        <f>_xlfn.XLOOKUP(tblnventory[[#This Row],[Item]],[1]!tblDescription[Item],[1]!tblDescription[Type])</f>
        <v>SFP</v>
      </c>
      <c r="D41" t="str">
        <f>_xlfn.XLOOKUP(tblnventory[[#This Row],[Use]],[1]!tblCodes[Use],[1]!tblCodes[Code])</f>
        <v>Switch</v>
      </c>
      <c r="E41" s="1"/>
      <c r="F41" s="20">
        <v>44595</v>
      </c>
      <c r="G41" s="21" t="str">
        <f>IF(ISBLANK(tblnventory[[#This Row],[Installed By]]),"Store","Installed")</f>
        <v>Store</v>
      </c>
      <c r="H41" t="s">
        <v>5342</v>
      </c>
      <c r="J41">
        <v>2191007124</v>
      </c>
      <c r="O41" t="b">
        <f>IF(tblnventory[[#This Row],[Installed]],LEFT(tblnventory[[#This Row],[Location]],3))</f>
        <v>0</v>
      </c>
      <c r="P41" t="str">
        <f>_xlfn.XLOOKUP(tblnventory[[#This Row],[Serial Number]],[1]!tblDNACInventory[Floor],[1]!tblDNACInventory[Name],"Not Used")</f>
        <v>Not Used</v>
      </c>
      <c r="T41" t="b">
        <f>NOT(ISBLANK(tblnventory[[#This Row],[Installed By]]))</f>
        <v>0</v>
      </c>
      <c r="U41" t="str">
        <f>VLOOKUP(A41, [1]!tblDescription[#Data], 3, 0)</f>
        <v>10GBASE-LR SFP Module, Enterprise-Class</v>
      </c>
      <c r="V41" s="22" cm="1">
        <f t="array" ref="V41">_xlfn.XLOOKUP(1,([1]!tblOrders[Order]=tblnventory[[#This Row],[PO]])*([1]!tblOrders[Description]=tblnventory[[#This Row],[Item]]),[1]!tblOrders[Unit Total],0)</f>
        <v>522.52</v>
      </c>
      <c r="W41" s="23" cm="1">
        <f t="array" ref="W41">_xlfn.XLOOKUP(1,([1]!tblOrders[Order]=tblnventory[[#This Row],[PO]])*([1]!tblOrders[Description]=tblnventory[[#This Row],[Item]]),[1]!tblOrders[Licence])</f>
        <v>0</v>
      </c>
      <c r="X41" t="b" cm="1">
        <f t="array" ref="X41">NOT(_xlfn.XLOOKUP(tblnventory[[#This Row],[PO]]&amp;tblnventory[[#This Row],[Item]],[1]!tblOrders[Order]&amp;[1]!tblOrders[Description],[1]!tblOrders[Paid Licence],FALSE))</f>
        <v>1</v>
      </c>
      <c r="Y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" spans="1:25">
      <c r="A42" t="s">
        <v>5341</v>
      </c>
      <c r="B42" t="str">
        <f>_xlfn.XLOOKUP(tblnventory[[#This Row],[Item]],[1]!tblDescription[Item],[1]!tblDescription[Description])</f>
        <v>10GBASE-LR SFP Module, Enterprise-Class</v>
      </c>
      <c r="C42" t="str">
        <f>_xlfn.XLOOKUP(tblnventory[[#This Row],[Item]],[1]!tblDescription[Item],[1]!tblDescription[Type])</f>
        <v>SFP</v>
      </c>
      <c r="D42" t="str">
        <f>_xlfn.XLOOKUP(tblnventory[[#This Row],[Use]],[1]!tblCodes[Use],[1]!tblCodes[Code])</f>
        <v>Switch</v>
      </c>
      <c r="E42" s="1"/>
      <c r="F42" s="20">
        <v>44595</v>
      </c>
      <c r="G42" s="21" t="str">
        <f>IF(ISBLANK(tblnventory[[#This Row],[Installed By]]),"Store","Installed")</f>
        <v>Store</v>
      </c>
      <c r="H42" t="s">
        <v>5342</v>
      </c>
      <c r="J42">
        <v>2191007124</v>
      </c>
      <c r="O42" t="b">
        <f>IF(tblnventory[[#This Row],[Installed]],LEFT(tblnventory[[#This Row],[Location]],3))</f>
        <v>0</v>
      </c>
      <c r="P42" t="str">
        <f>_xlfn.XLOOKUP(tblnventory[[#This Row],[Serial Number]],[1]!tblDNACInventory[Floor],[1]!tblDNACInventory[Name],"Not Used")</f>
        <v>Not Used</v>
      </c>
      <c r="T42" t="b">
        <f>NOT(ISBLANK(tblnventory[[#This Row],[Installed By]]))</f>
        <v>0</v>
      </c>
      <c r="U42" t="str">
        <f>VLOOKUP(A42, [1]!tblDescription[#Data], 3, 0)</f>
        <v>10GBASE-LR SFP Module, Enterprise-Class</v>
      </c>
      <c r="V42" s="22" cm="1">
        <f t="array" ref="V42">_xlfn.XLOOKUP(1,([1]!tblOrders[Order]=tblnventory[[#This Row],[PO]])*([1]!tblOrders[Description]=tblnventory[[#This Row],[Item]]),[1]!tblOrders[Unit Total],0)</f>
        <v>522.52</v>
      </c>
      <c r="W42" s="23" cm="1">
        <f t="array" ref="W42">_xlfn.XLOOKUP(1,([1]!tblOrders[Order]=tblnventory[[#This Row],[PO]])*([1]!tblOrders[Description]=tblnventory[[#This Row],[Item]]),[1]!tblOrders[Licence])</f>
        <v>0</v>
      </c>
      <c r="X42" t="b" cm="1">
        <f t="array" ref="X42">NOT(_xlfn.XLOOKUP(tblnventory[[#This Row],[PO]]&amp;tblnventory[[#This Row],[Item]],[1]!tblOrders[Order]&amp;[1]!tblOrders[Description],[1]!tblOrders[Paid Licence],FALSE))</f>
        <v>1</v>
      </c>
      <c r="Y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" spans="1:25">
      <c r="A43" s="19" t="s">
        <v>5343</v>
      </c>
      <c r="B43" t="str">
        <f>_xlfn.XLOOKUP(tblnventory[[#This Row],[Item]],[1]!tblDescription[Item],[1]!tblDescription[Description])</f>
        <v>1M Type 3 Stacking Cable, spare for C9300L</v>
      </c>
      <c r="C43" t="str">
        <f>_xlfn.XLOOKUP(tblnventory[[#This Row],[Item]],[1]!tblDescription[Item],[1]!tblDescription[Type])</f>
        <v>MISC</v>
      </c>
      <c r="D43" t="str">
        <f>_xlfn.XLOOKUP(tblnventory[[#This Row],[Use]],[1]!tblCodes[Use],[1]!tblCodes[Code])</f>
        <v>Switch</v>
      </c>
      <c r="E43" s="1"/>
      <c r="F43" s="20">
        <v>44396</v>
      </c>
      <c r="G43" s="21" t="str">
        <f>IF(ISBLANK(tblnventory[[#This Row],[Installed By]]),"Store","Installed")</f>
        <v>Store</v>
      </c>
      <c r="H43" t="s">
        <v>5342</v>
      </c>
      <c r="J43">
        <v>2191007124</v>
      </c>
      <c r="O43" t="b">
        <f>IF(tblnventory[[#This Row],[Installed]],LEFT(tblnventory[[#This Row],[Location]],3))</f>
        <v>0</v>
      </c>
      <c r="P43" t="str">
        <f>_xlfn.XLOOKUP(tblnventory[[#This Row],[Serial Number]],[1]!tblDNACInventory[Floor],[1]!tblDNACInventory[Name],"Not Used")</f>
        <v>Not Used</v>
      </c>
      <c r="T43" t="b">
        <f>NOT(ISBLANK(tblnventory[[#This Row],[Installed By]]))</f>
        <v>0</v>
      </c>
      <c r="U43" t="str">
        <f>VLOOKUP(A43, [1]!tblDescription[#Data], 3, 0)</f>
        <v>1M Type 3 Stacking Cable, spare for C9300L</v>
      </c>
      <c r="V43" s="22" cm="1">
        <f t="array" ref="V43">_xlfn.XLOOKUP(1,([1]!tblOrders[Order]=tblnventory[[#This Row],[PO]])*([1]!tblOrders[Description]=tblnventory[[#This Row],[Item]]),[1]!tblOrders[Unit Total],0)</f>
        <v>97.06</v>
      </c>
      <c r="W43" s="23" cm="1">
        <f t="array" ref="W43">_xlfn.XLOOKUP(1,([1]!tblOrders[Order]=tblnventory[[#This Row],[PO]])*([1]!tblOrders[Description]=tblnventory[[#This Row],[Item]]),[1]!tblOrders[Licence])</f>
        <v>0</v>
      </c>
      <c r="X43" t="b" cm="1">
        <f t="array" ref="X43">NOT(_xlfn.XLOOKUP(tblnventory[[#This Row],[PO]]&amp;tblnventory[[#This Row],[Item]],[1]!tblOrders[Order]&amp;[1]!tblOrders[Description],[1]!tblOrders[Paid Licence],FALSE))</f>
        <v>1</v>
      </c>
      <c r="Y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" spans="1:25">
      <c r="A44" s="19" t="s">
        <v>5343</v>
      </c>
      <c r="B44" t="str">
        <f>_xlfn.XLOOKUP(tblnventory[[#This Row],[Item]],[1]!tblDescription[Item],[1]!tblDescription[Description])</f>
        <v>1M Type 3 Stacking Cable, spare for C9300L</v>
      </c>
      <c r="C44" t="str">
        <f>_xlfn.XLOOKUP(tblnventory[[#This Row],[Item]],[1]!tblDescription[Item],[1]!tblDescription[Type])</f>
        <v>MISC</v>
      </c>
      <c r="D44" t="str">
        <f>_xlfn.XLOOKUP(tblnventory[[#This Row],[Use]],[1]!tblCodes[Use],[1]!tblCodes[Code])</f>
        <v>Switch</v>
      </c>
      <c r="E44" s="1"/>
      <c r="F44" s="20">
        <v>44396</v>
      </c>
      <c r="G44" s="21" t="str">
        <f>IF(ISBLANK(tblnventory[[#This Row],[Installed By]]),"Store","Installed")</f>
        <v>Store</v>
      </c>
      <c r="H44" t="s">
        <v>5342</v>
      </c>
      <c r="J44">
        <v>2191007124</v>
      </c>
      <c r="O44" t="b">
        <f>IF(tblnventory[[#This Row],[Installed]],LEFT(tblnventory[[#This Row],[Location]],3))</f>
        <v>0</v>
      </c>
      <c r="P44" t="str">
        <f>_xlfn.XLOOKUP(tblnventory[[#This Row],[Serial Number]],[1]!tblDNACInventory[Floor],[1]!tblDNACInventory[Name],"Not Used")</f>
        <v>Not Used</v>
      </c>
      <c r="T44" t="b">
        <f>NOT(ISBLANK(tblnventory[[#This Row],[Installed By]]))</f>
        <v>0</v>
      </c>
      <c r="U44" t="str">
        <f>VLOOKUP(A44, [1]!tblDescription[#Data], 3, 0)</f>
        <v>1M Type 3 Stacking Cable, spare for C9300L</v>
      </c>
      <c r="V44" s="22" cm="1">
        <f t="array" ref="V44">_xlfn.XLOOKUP(1,([1]!tblOrders[Order]=tblnventory[[#This Row],[PO]])*([1]!tblOrders[Description]=tblnventory[[#This Row],[Item]]),[1]!tblOrders[Unit Total],0)</f>
        <v>97.06</v>
      </c>
      <c r="W44" s="23" cm="1">
        <f t="array" ref="W44">_xlfn.XLOOKUP(1,([1]!tblOrders[Order]=tblnventory[[#This Row],[PO]])*([1]!tblOrders[Description]=tblnventory[[#This Row],[Item]]),[1]!tblOrders[Licence])</f>
        <v>0</v>
      </c>
      <c r="X44" t="b" cm="1">
        <f t="array" ref="X44">NOT(_xlfn.XLOOKUP(tblnventory[[#This Row],[PO]]&amp;tblnventory[[#This Row],[Item]],[1]!tblOrders[Order]&amp;[1]!tblOrders[Description],[1]!tblOrders[Paid Licence],FALSE))</f>
        <v>1</v>
      </c>
      <c r="Y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" spans="1:25">
      <c r="A45" s="19" t="s">
        <v>5343</v>
      </c>
      <c r="B45" t="str">
        <f>_xlfn.XLOOKUP(tblnventory[[#This Row],[Item]],[1]!tblDescription[Item],[1]!tblDescription[Description])</f>
        <v>1M Type 3 Stacking Cable, spare for C9300L</v>
      </c>
      <c r="C45" t="str">
        <f>_xlfn.XLOOKUP(tblnventory[[#This Row],[Item]],[1]!tblDescription[Item],[1]!tblDescription[Type])</f>
        <v>MISC</v>
      </c>
      <c r="D45" t="str">
        <f>_xlfn.XLOOKUP(tblnventory[[#This Row],[Use]],[1]!tblCodes[Use],[1]!tblCodes[Code])</f>
        <v>Switch</v>
      </c>
      <c r="E45" s="1"/>
      <c r="F45" s="20">
        <v>44396</v>
      </c>
      <c r="G45" s="21" t="str">
        <f>IF(ISBLANK(tblnventory[[#This Row],[Installed By]]),"Store","Installed")</f>
        <v>Store</v>
      </c>
      <c r="H45" t="s">
        <v>5342</v>
      </c>
      <c r="J45">
        <v>2191007124</v>
      </c>
      <c r="O45" t="b">
        <f>IF(tblnventory[[#This Row],[Installed]],LEFT(tblnventory[[#This Row],[Location]],3))</f>
        <v>0</v>
      </c>
      <c r="P45" t="str">
        <f>_xlfn.XLOOKUP(tblnventory[[#This Row],[Serial Number]],[1]!tblDNACInventory[Floor],[1]!tblDNACInventory[Name],"Not Used")</f>
        <v>Not Used</v>
      </c>
      <c r="T45" t="b">
        <f>NOT(ISBLANK(tblnventory[[#This Row],[Installed By]]))</f>
        <v>0</v>
      </c>
      <c r="U45" t="str">
        <f>VLOOKUP(A45, [1]!tblDescription[#Data], 3, 0)</f>
        <v>1M Type 3 Stacking Cable, spare for C9300L</v>
      </c>
      <c r="V45" s="22" cm="1">
        <f t="array" ref="V45">_xlfn.XLOOKUP(1,([1]!tblOrders[Order]=tblnventory[[#This Row],[PO]])*([1]!tblOrders[Description]=tblnventory[[#This Row],[Item]]),[1]!tblOrders[Unit Total],0)</f>
        <v>97.06</v>
      </c>
      <c r="W45" s="23" cm="1">
        <f t="array" ref="W45">_xlfn.XLOOKUP(1,([1]!tblOrders[Order]=tblnventory[[#This Row],[PO]])*([1]!tblOrders[Description]=tblnventory[[#This Row],[Item]]),[1]!tblOrders[Licence])</f>
        <v>0</v>
      </c>
      <c r="X45" t="b" cm="1">
        <f t="array" ref="X45">NOT(_xlfn.XLOOKUP(tblnventory[[#This Row],[PO]]&amp;tblnventory[[#This Row],[Item]],[1]!tblOrders[Order]&amp;[1]!tblOrders[Description],[1]!tblOrders[Paid Licence],FALSE))</f>
        <v>1</v>
      </c>
      <c r="Y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" spans="1:25">
      <c r="A46" s="19" t="s">
        <v>5343</v>
      </c>
      <c r="B46" t="str">
        <f>_xlfn.XLOOKUP(tblnventory[[#This Row],[Item]],[1]!tblDescription[Item],[1]!tblDescription[Description])</f>
        <v>1M Type 3 Stacking Cable, spare for C9300L</v>
      </c>
      <c r="C46" t="str">
        <f>_xlfn.XLOOKUP(tblnventory[[#This Row],[Item]],[1]!tblDescription[Item],[1]!tblDescription[Type])</f>
        <v>MISC</v>
      </c>
      <c r="D46" t="str">
        <f>_xlfn.XLOOKUP(tblnventory[[#This Row],[Use]],[1]!tblCodes[Use],[1]!tblCodes[Code])</f>
        <v>Switch</v>
      </c>
      <c r="E46" s="1"/>
      <c r="F46" s="20">
        <v>44396</v>
      </c>
      <c r="G46" s="21" t="str">
        <f>IF(ISBLANK(tblnventory[[#This Row],[Installed By]]),"Store","Installed")</f>
        <v>Store</v>
      </c>
      <c r="H46" t="s">
        <v>5342</v>
      </c>
      <c r="J46">
        <v>2191007124</v>
      </c>
      <c r="O46" t="b">
        <f>IF(tblnventory[[#This Row],[Installed]],LEFT(tblnventory[[#This Row],[Location]],3))</f>
        <v>0</v>
      </c>
      <c r="P46" t="str">
        <f>_xlfn.XLOOKUP(tblnventory[[#This Row],[Serial Number]],[1]!tblDNACInventory[Floor],[1]!tblDNACInventory[Name],"Not Used")</f>
        <v>Not Used</v>
      </c>
      <c r="T46" t="b">
        <f>NOT(ISBLANK(tblnventory[[#This Row],[Installed By]]))</f>
        <v>0</v>
      </c>
      <c r="U46" t="str">
        <f>VLOOKUP(A46, [1]!tblDescription[#Data], 3, 0)</f>
        <v>1M Type 3 Stacking Cable, spare for C9300L</v>
      </c>
      <c r="V46" s="22" cm="1">
        <f t="array" ref="V46">_xlfn.XLOOKUP(1,([1]!tblOrders[Order]=tblnventory[[#This Row],[PO]])*([1]!tblOrders[Description]=tblnventory[[#This Row],[Item]]),[1]!tblOrders[Unit Total],0)</f>
        <v>97.06</v>
      </c>
      <c r="W46" s="23" cm="1">
        <f t="array" ref="W46">_xlfn.XLOOKUP(1,([1]!tblOrders[Order]=tblnventory[[#This Row],[PO]])*([1]!tblOrders[Description]=tblnventory[[#This Row],[Item]]),[1]!tblOrders[Licence])</f>
        <v>0</v>
      </c>
      <c r="X46" t="b" cm="1">
        <f t="array" ref="X46">NOT(_xlfn.XLOOKUP(tblnventory[[#This Row],[PO]]&amp;tblnventory[[#This Row],[Item]],[1]!tblOrders[Order]&amp;[1]!tblOrders[Description],[1]!tblOrders[Paid Licence],FALSE))</f>
        <v>1</v>
      </c>
      <c r="Y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" spans="1:25">
      <c r="A47" s="19" t="s">
        <v>5343</v>
      </c>
      <c r="B47" t="str">
        <f>_xlfn.XLOOKUP(tblnventory[[#This Row],[Item]],[1]!tblDescription[Item],[1]!tblDescription[Description])</f>
        <v>1M Type 3 Stacking Cable, spare for C9300L</v>
      </c>
      <c r="C47" t="str">
        <f>_xlfn.XLOOKUP(tblnventory[[#This Row],[Item]],[1]!tblDescription[Item],[1]!tblDescription[Type])</f>
        <v>MISC</v>
      </c>
      <c r="D47" t="str">
        <f>_xlfn.XLOOKUP(tblnventory[[#This Row],[Use]],[1]!tblCodes[Use],[1]!tblCodes[Code])</f>
        <v>Switch</v>
      </c>
      <c r="E47" s="1"/>
      <c r="F47" s="20">
        <v>44396</v>
      </c>
      <c r="G47" s="21" t="str">
        <f>IF(ISBLANK(tblnventory[[#This Row],[Installed By]]),"Store","Installed")</f>
        <v>Store</v>
      </c>
      <c r="H47" t="s">
        <v>5342</v>
      </c>
      <c r="J47">
        <v>2191007124</v>
      </c>
      <c r="O47" t="b">
        <f>IF(tblnventory[[#This Row],[Installed]],LEFT(tblnventory[[#This Row],[Location]],3))</f>
        <v>0</v>
      </c>
      <c r="P47" t="str">
        <f>_xlfn.XLOOKUP(tblnventory[[#This Row],[Serial Number]],[1]!tblDNACInventory[Floor],[1]!tblDNACInventory[Name],"Not Used")</f>
        <v>Not Used</v>
      </c>
      <c r="T47" t="b">
        <f>NOT(ISBLANK(tblnventory[[#This Row],[Installed By]]))</f>
        <v>0</v>
      </c>
      <c r="U47" t="str">
        <f>VLOOKUP(A47, [1]!tblDescription[#Data], 3, 0)</f>
        <v>1M Type 3 Stacking Cable, spare for C9300L</v>
      </c>
      <c r="V47" s="22" cm="1">
        <f t="array" ref="V47">_xlfn.XLOOKUP(1,([1]!tblOrders[Order]=tblnventory[[#This Row],[PO]])*([1]!tblOrders[Description]=tblnventory[[#This Row],[Item]]),[1]!tblOrders[Unit Total],0)</f>
        <v>97.06</v>
      </c>
      <c r="W47" s="23" cm="1">
        <f t="array" ref="W47">_xlfn.XLOOKUP(1,([1]!tblOrders[Order]=tblnventory[[#This Row],[PO]])*([1]!tblOrders[Description]=tblnventory[[#This Row],[Item]]),[1]!tblOrders[Licence])</f>
        <v>0</v>
      </c>
      <c r="X47" t="b" cm="1">
        <f t="array" ref="X47">NOT(_xlfn.XLOOKUP(tblnventory[[#This Row],[PO]]&amp;tblnventory[[#This Row],[Item]],[1]!tblOrders[Order]&amp;[1]!tblOrders[Description],[1]!tblOrders[Paid Licence],FALSE))</f>
        <v>1</v>
      </c>
      <c r="Y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" spans="1:25">
      <c r="A48" t="s">
        <v>5344</v>
      </c>
      <c r="B48" t="str">
        <f>_xlfn.XLOOKUP(tblnventory[[#This Row],[Item]],[1]!tblDescription[Item],[1]!tblDescription[Description])</f>
        <v>Catalyst 9300L 24p PoE, Network Advantage ,4x10G Uplink</v>
      </c>
      <c r="C48" t="str">
        <f>_xlfn.XLOOKUP(tblnventory[[#This Row],[Item]],[1]!tblDescription[Item],[1]!tblDescription[Type])</f>
        <v>ACCESS</v>
      </c>
      <c r="D48" t="str">
        <f>_xlfn.XLOOKUP(tblnventory[[#This Row],[Use]],[1]!tblCodes[Use],[1]!tblCodes[Code])</f>
        <v>Switch</v>
      </c>
      <c r="E48" s="1" t="s">
        <v>1</v>
      </c>
      <c r="F48" s="20">
        <v>44419</v>
      </c>
      <c r="G48" s="21" t="str">
        <f>IF(ISBLANK(tblnventory[[#This Row],[Installed By]]),"Store","Installed")</f>
        <v>Installed</v>
      </c>
      <c r="H48" s="17" t="s">
        <v>5345</v>
      </c>
      <c r="J48">
        <v>2191007124</v>
      </c>
      <c r="L48" t="s">
        <v>5346</v>
      </c>
      <c r="M48" s="20">
        <v>45050</v>
      </c>
      <c r="N48" t="s">
        <v>5347</v>
      </c>
      <c r="O48" t="str">
        <f>IF(tblnventory[[#This Row],[Installed]],LEFT(tblnventory[[#This Row],[Location]],3))</f>
        <v>001</v>
      </c>
      <c r="P48" t="str">
        <f>_xlfn.XLOOKUP(tblnventory[[#This Row],[Serial Number]],[1]!tblDNACInventory[Floor],[1]!tblDNACInventory[Name],"Not Used")</f>
        <v>Not Used</v>
      </c>
      <c r="T48" t="b">
        <f>NOT(ISBLANK(tblnventory[[#This Row],[Installed By]]))</f>
        <v>1</v>
      </c>
      <c r="U48" t="str">
        <f>VLOOKUP(A48, [1]!tblDescription[#Data], 3, 0)</f>
        <v>Catalyst 9300L 24p PoE, Network Advantage ,4x10G Uplink</v>
      </c>
      <c r="V48" s="22" cm="1">
        <f t="array" ref="V48">_xlfn.XLOOKUP(1,([1]!tblOrders[Order]=tblnventory[[#This Row],[PO]])*([1]!tblOrders[Description]=tblnventory[[#This Row],[Item]]),[1]!tblOrders[Unit Total],0)</f>
        <v>5328.84</v>
      </c>
      <c r="W48" s="23" cm="1">
        <f t="array" ref="W48">_xlfn.XLOOKUP(1,([1]!tblOrders[Order]=tblnventory[[#This Row],[PO]])*([1]!tblOrders[Description]=tblnventory[[#This Row],[Item]]),[1]!tblOrders[Licence])</f>
        <v>2167.83</v>
      </c>
      <c r="X48" t="b" cm="1">
        <f t="array" ref="X48">NOT(_xlfn.XLOOKUP(tblnventory[[#This Row],[PO]]&amp;tblnventory[[#This Row],[Item]],[1]!tblOrders[Order]&amp;[1]!tblOrders[Description],[1]!tblOrders[Paid Licence],FALSE))</f>
        <v>0</v>
      </c>
      <c r="Y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2167.83</v>
      </c>
    </row>
    <row r="49" spans="1:25">
      <c r="A49" s="19" t="s">
        <v>5348</v>
      </c>
      <c r="B49" t="str">
        <f>_xlfn.XLOOKUP(tblnventory[[#This Row],[Item]],[1]!tblDescription[Item],[1]!tblDescription[Description])</f>
        <v>C9120AX Internal 802.11ax 4x4:4 MIMO;IOT;BT5;mGig;USB;RHL</v>
      </c>
      <c r="C49" t="str">
        <f>_xlfn.XLOOKUP(tblnventory[[#This Row],[Item]],[1]!tblDescription[Item],[1]!tblDescription[Type])</f>
        <v>WAP</v>
      </c>
      <c r="D49" t="str">
        <f>_xlfn.XLOOKUP(tblnventory[[#This Row],[Use]],[1]!tblCodes[Use],[1]!tblCodes[Code])</f>
        <v>WiFi</v>
      </c>
      <c r="E49" s="1" t="s">
        <v>2</v>
      </c>
      <c r="F49" s="20">
        <v>44943</v>
      </c>
      <c r="G49" s="24" t="str">
        <f>IF(ISBLANK(tblnventory[[#This Row],[Installed By]]),"Store","Installed")</f>
        <v>Installed</v>
      </c>
      <c r="H49" t="s">
        <v>5349</v>
      </c>
      <c r="J49">
        <v>2191007447</v>
      </c>
      <c r="K49" s="17"/>
      <c r="L49" t="s">
        <v>5350</v>
      </c>
      <c r="M49" s="20">
        <v>45072</v>
      </c>
      <c r="N49" t="s">
        <v>5351</v>
      </c>
      <c r="O49" t="str">
        <f>IF(tblnventory[[#This Row],[Installed]],LEFT(tblnventory[[#This Row],[Location]],3))</f>
        <v>001</v>
      </c>
      <c r="P49" t="str">
        <f>_xlfn.XLOOKUP(tblnventory[[#This Row],[Serial Number]],[1]!tblDNACInventory[Floor],[1]!tblDNACInventory[Name],"Not Used")</f>
        <v>Not Used</v>
      </c>
      <c r="T49" t="b">
        <f>NOT(ISBLANK(tblnventory[[#This Row],[Installed By]]))</f>
        <v>1</v>
      </c>
      <c r="U49" t="str">
        <f>VLOOKUP(A49, [1]!tblDescription[#Data], 3, 0)</f>
        <v>C9120AX Internal 802.11ax 4x4:4 MIMO;IOT;BT5;mGig;USB;RHL</v>
      </c>
      <c r="V49" s="22" cm="1">
        <f t="array" ref="V49">_xlfn.XLOOKUP(1,([1]!tblOrders[Order]=tblnventory[[#This Row],[PO]])*([1]!tblOrders[Description]=tblnventory[[#This Row],[Item]]),[1]!tblOrders[Unit Total],0)</f>
        <v>779.16</v>
      </c>
      <c r="W49" s="23" cm="1">
        <f t="array" ref="W49">_xlfn.XLOOKUP(1,([1]!tblOrders[Order]=tblnventory[[#This Row],[PO]])*([1]!tblOrders[Description]=tblnventory[[#This Row],[Item]]),[1]!tblOrders[Licence])</f>
        <v>0</v>
      </c>
      <c r="X49" t="b" cm="1">
        <f t="array" ref="X49">NOT(_xlfn.XLOOKUP(tblnventory[[#This Row],[PO]]&amp;tblnventory[[#This Row],[Item]],[1]!tblOrders[Order]&amp;[1]!tblOrders[Description],[1]!tblOrders[Paid Licence],FALSE))</f>
        <v>1</v>
      </c>
      <c r="Y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0" spans="1:25">
      <c r="A50" s="19" t="s">
        <v>5348</v>
      </c>
      <c r="B50" t="str">
        <f>_xlfn.XLOOKUP(tblnventory[[#This Row],[Item]],[1]!tblDescription[Item],[1]!tblDescription[Description])</f>
        <v>C9120AX Internal 802.11ax 4x4:4 MIMO;IOT;BT5;mGig;USB;RHL</v>
      </c>
      <c r="C50" t="str">
        <f>_xlfn.XLOOKUP(tblnventory[[#This Row],[Item]],[1]!tblDescription[Item],[1]!tblDescription[Type])</f>
        <v>WAP</v>
      </c>
      <c r="D50" t="str">
        <f>_xlfn.XLOOKUP(tblnventory[[#This Row],[Use]],[1]!tblCodes[Use],[1]!tblCodes[Code])</f>
        <v>WiFi</v>
      </c>
      <c r="E50" s="1" t="s">
        <v>3</v>
      </c>
      <c r="F50" s="20">
        <v>44943</v>
      </c>
      <c r="G50" s="24" t="str">
        <f>IF(ISBLANK(tblnventory[[#This Row],[Installed By]]),"Store","Installed")</f>
        <v>Installed</v>
      </c>
      <c r="H50" t="s">
        <v>5352</v>
      </c>
      <c r="J50">
        <v>2191007447</v>
      </c>
      <c r="K50" s="17"/>
      <c r="L50" t="s">
        <v>5346</v>
      </c>
      <c r="M50" s="20">
        <v>45014</v>
      </c>
      <c r="N50" t="s">
        <v>5353</v>
      </c>
      <c r="O50" t="str">
        <f>IF(tblnventory[[#This Row],[Installed]],LEFT(tblnventory[[#This Row],[Location]],3))</f>
        <v>101</v>
      </c>
      <c r="P50" t="str">
        <f>_xlfn.XLOOKUP(tblnventory[[#This Row],[Serial Number]],[1]!tblDNACInventory[Floor],[1]!tblDNACInventory[Name],"Not Used")</f>
        <v>Not Used</v>
      </c>
      <c r="T50" t="b">
        <f>NOT(ISBLANK(tblnventory[[#This Row],[Installed By]]))</f>
        <v>1</v>
      </c>
      <c r="U50" t="str">
        <f>VLOOKUP(A50, [1]!tblDescription[#Data], 3, 0)</f>
        <v>C9120AX Internal 802.11ax 4x4:4 MIMO;IOT;BT5;mGig;USB;RHL</v>
      </c>
      <c r="V50" s="22" cm="1">
        <f t="array" ref="V50">_xlfn.XLOOKUP(1,([1]!tblOrders[Order]=tblnventory[[#This Row],[PO]])*([1]!tblOrders[Description]=tblnventory[[#This Row],[Item]]),[1]!tblOrders[Unit Total],0)</f>
        <v>779.16</v>
      </c>
      <c r="W50" s="23" cm="1">
        <f t="array" ref="W50">_xlfn.XLOOKUP(1,([1]!tblOrders[Order]=tblnventory[[#This Row],[PO]])*([1]!tblOrders[Description]=tblnventory[[#This Row],[Item]]),[1]!tblOrders[Licence])</f>
        <v>0</v>
      </c>
      <c r="X50" t="b" cm="1">
        <f t="array" ref="X50">NOT(_xlfn.XLOOKUP(tblnventory[[#This Row],[PO]]&amp;tblnventory[[#This Row],[Item]],[1]!tblOrders[Order]&amp;[1]!tblOrders[Description],[1]!tblOrders[Paid Licence],FALSE))</f>
        <v>1</v>
      </c>
      <c r="Y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1" spans="1:25">
      <c r="A51" s="19" t="s">
        <v>5348</v>
      </c>
      <c r="B51" t="str">
        <f>_xlfn.XLOOKUP(tblnventory[[#This Row],[Item]],[1]!tblDescription[Item],[1]!tblDescription[Description])</f>
        <v>C9120AX Internal 802.11ax 4x4:4 MIMO;IOT;BT5;mGig;USB;RHL</v>
      </c>
      <c r="C51" t="str">
        <f>_xlfn.XLOOKUP(tblnventory[[#This Row],[Item]],[1]!tblDescription[Item],[1]!tblDescription[Type])</f>
        <v>WAP</v>
      </c>
      <c r="D51" t="str">
        <f>_xlfn.XLOOKUP(tblnventory[[#This Row],[Use]],[1]!tblCodes[Use],[1]!tblCodes[Code])</f>
        <v>WiFi</v>
      </c>
      <c r="E51" s="1" t="s">
        <v>4</v>
      </c>
      <c r="F51" s="20">
        <v>44943</v>
      </c>
      <c r="G51" s="24" t="str">
        <f>IF(ISBLANK(tblnventory[[#This Row],[Installed By]]),"Store","Installed")</f>
        <v>Installed</v>
      </c>
      <c r="H51" t="s">
        <v>5354</v>
      </c>
      <c r="J51">
        <v>2191007447</v>
      </c>
      <c r="K51" s="17"/>
      <c r="L51" t="s">
        <v>5346</v>
      </c>
      <c r="M51" s="20">
        <v>45014</v>
      </c>
      <c r="N51" t="s">
        <v>5355</v>
      </c>
      <c r="O51" t="str">
        <f>IF(tblnventory[[#This Row],[Installed]],LEFT(tblnventory[[#This Row],[Location]],3))</f>
        <v>101</v>
      </c>
      <c r="P51" t="str">
        <f>_xlfn.XLOOKUP(tblnventory[[#This Row],[Serial Number]],[1]!tblDNACInventory[Floor],[1]!tblDNACInventory[Name],"Not Used")</f>
        <v>Not Used</v>
      </c>
      <c r="T51" t="b">
        <f>NOT(ISBLANK(tblnventory[[#This Row],[Installed By]]))</f>
        <v>1</v>
      </c>
      <c r="U51" t="str">
        <f>VLOOKUP(A51, [1]!tblDescription[#Data], 3, 0)</f>
        <v>C9120AX Internal 802.11ax 4x4:4 MIMO;IOT;BT5;mGig;USB;RHL</v>
      </c>
      <c r="V51" s="22" cm="1">
        <f t="array" ref="V51">_xlfn.XLOOKUP(1,([1]!tblOrders[Order]=tblnventory[[#This Row],[PO]])*([1]!tblOrders[Description]=tblnventory[[#This Row],[Item]]),[1]!tblOrders[Unit Total],0)</f>
        <v>779.16</v>
      </c>
      <c r="W51" s="23" cm="1">
        <f t="array" ref="W51">_xlfn.XLOOKUP(1,([1]!tblOrders[Order]=tblnventory[[#This Row],[PO]])*([1]!tblOrders[Description]=tblnventory[[#This Row],[Item]]),[1]!tblOrders[Licence])</f>
        <v>0</v>
      </c>
      <c r="X51" t="b" cm="1">
        <f t="array" ref="X51">NOT(_xlfn.XLOOKUP(tblnventory[[#This Row],[PO]]&amp;tblnventory[[#This Row],[Item]],[1]!tblOrders[Order]&amp;[1]!tblOrders[Description],[1]!tblOrders[Paid Licence],FALSE))</f>
        <v>1</v>
      </c>
      <c r="Y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2" spans="1:25">
      <c r="A52" s="19" t="s">
        <v>5348</v>
      </c>
      <c r="B52" t="str">
        <f>_xlfn.XLOOKUP(tblnventory[[#This Row],[Item]],[1]!tblDescription[Item],[1]!tblDescription[Description])</f>
        <v>C9120AX Internal 802.11ax 4x4:4 MIMO;IOT;BT5;mGig;USB;RHL</v>
      </c>
      <c r="C52" t="str">
        <f>_xlfn.XLOOKUP(tblnventory[[#This Row],[Item]],[1]!tblDescription[Item],[1]!tblDescription[Type])</f>
        <v>WAP</v>
      </c>
      <c r="D52" t="str">
        <f>_xlfn.XLOOKUP(tblnventory[[#This Row],[Use]],[1]!tblCodes[Use],[1]!tblCodes[Code])</f>
        <v>WiFi</v>
      </c>
      <c r="E52" s="1" t="s">
        <v>5</v>
      </c>
      <c r="F52" s="20">
        <v>44943</v>
      </c>
      <c r="G52" s="24" t="str">
        <f>IF(ISBLANK(tblnventory[[#This Row],[Installed By]]),"Store","Installed")</f>
        <v>Installed</v>
      </c>
      <c r="H52" t="s">
        <v>5356</v>
      </c>
      <c r="J52">
        <v>2191007447</v>
      </c>
      <c r="K52" s="17"/>
      <c r="L52" t="s">
        <v>5346</v>
      </c>
      <c r="M52" s="20">
        <v>45014</v>
      </c>
      <c r="N52" t="s">
        <v>5357</v>
      </c>
      <c r="O52" t="str">
        <f>IF(tblnventory[[#This Row],[Installed]],LEFT(tblnventory[[#This Row],[Location]],3))</f>
        <v>101</v>
      </c>
      <c r="P52" t="str">
        <f>_xlfn.XLOOKUP(tblnventory[[#This Row],[Serial Number]],[1]!tblDNACInventory[Floor],[1]!tblDNACInventory[Name],"Not Used")</f>
        <v>Not Used</v>
      </c>
      <c r="T52" t="b">
        <f>NOT(ISBLANK(tblnventory[[#This Row],[Installed By]]))</f>
        <v>1</v>
      </c>
      <c r="U52" t="str">
        <f>VLOOKUP(A52, [1]!tblDescription[#Data], 3, 0)</f>
        <v>C9120AX Internal 802.11ax 4x4:4 MIMO;IOT;BT5;mGig;USB;RHL</v>
      </c>
      <c r="V52" s="22" cm="1">
        <f t="array" ref="V52">_xlfn.XLOOKUP(1,([1]!tblOrders[Order]=tblnventory[[#This Row],[PO]])*([1]!tblOrders[Description]=tblnventory[[#This Row],[Item]]),[1]!tblOrders[Unit Total],0)</f>
        <v>779.16</v>
      </c>
      <c r="W52" s="23" cm="1">
        <f t="array" ref="W52">_xlfn.XLOOKUP(1,([1]!tblOrders[Order]=tblnventory[[#This Row],[PO]])*([1]!tblOrders[Description]=tblnventory[[#This Row],[Item]]),[1]!tblOrders[Licence])</f>
        <v>0</v>
      </c>
      <c r="X52" t="b" cm="1">
        <f t="array" ref="X52">NOT(_xlfn.XLOOKUP(tblnventory[[#This Row],[PO]]&amp;tblnventory[[#This Row],[Item]],[1]!tblOrders[Order]&amp;[1]!tblOrders[Description],[1]!tblOrders[Paid Licence],FALSE))</f>
        <v>1</v>
      </c>
      <c r="Y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3" spans="1:25">
      <c r="A53" s="19" t="s">
        <v>5348</v>
      </c>
      <c r="B53" t="str">
        <f>_xlfn.XLOOKUP(tblnventory[[#This Row],[Item]],[1]!tblDescription[Item],[1]!tblDescription[Description])</f>
        <v>C9120AX Internal 802.11ax 4x4:4 MIMO;IOT;BT5;mGig;USB;RHL</v>
      </c>
      <c r="C53" t="str">
        <f>_xlfn.XLOOKUP(tblnventory[[#This Row],[Item]],[1]!tblDescription[Item],[1]!tblDescription[Type])</f>
        <v>WAP</v>
      </c>
      <c r="D53" t="str">
        <f>_xlfn.XLOOKUP(tblnventory[[#This Row],[Use]],[1]!tblCodes[Use],[1]!tblCodes[Code])</f>
        <v>WiFi</v>
      </c>
      <c r="E53" s="1" t="s">
        <v>6</v>
      </c>
      <c r="F53" s="20">
        <v>44943</v>
      </c>
      <c r="G53" s="24" t="str">
        <f>IF(ISBLANK(tblnventory[[#This Row],[Installed By]]),"Store","Installed")</f>
        <v>Installed</v>
      </c>
      <c r="H53" t="s">
        <v>5356</v>
      </c>
      <c r="J53">
        <v>2191007447</v>
      </c>
      <c r="K53" s="17"/>
      <c r="L53" t="s">
        <v>5346</v>
      </c>
      <c r="M53" s="20">
        <v>45014</v>
      </c>
      <c r="N53" t="s">
        <v>5358</v>
      </c>
      <c r="O53" t="str">
        <f>IF(tblnventory[[#This Row],[Installed]],LEFT(tblnventory[[#This Row],[Location]],3))</f>
        <v>101</v>
      </c>
      <c r="P53" t="str">
        <f>_xlfn.XLOOKUP(tblnventory[[#This Row],[Serial Number]],[1]!tblDNACInventory[Floor],[1]!tblDNACInventory[Name],"Not Used")</f>
        <v>Not Used</v>
      </c>
      <c r="T53" t="b">
        <f>NOT(ISBLANK(tblnventory[[#This Row],[Installed By]]))</f>
        <v>1</v>
      </c>
      <c r="U53" t="str">
        <f>VLOOKUP(A53, [1]!tblDescription[#Data], 3, 0)</f>
        <v>C9120AX Internal 802.11ax 4x4:4 MIMO;IOT;BT5;mGig;USB;RHL</v>
      </c>
      <c r="V53" s="22" cm="1">
        <f t="array" ref="V53">_xlfn.XLOOKUP(1,([1]!tblOrders[Order]=tblnventory[[#This Row],[PO]])*([1]!tblOrders[Description]=tblnventory[[#This Row],[Item]]),[1]!tblOrders[Unit Total],0)</f>
        <v>779.16</v>
      </c>
      <c r="W53" s="23" cm="1">
        <f t="array" ref="W53">_xlfn.XLOOKUP(1,([1]!tblOrders[Order]=tblnventory[[#This Row],[PO]])*([1]!tblOrders[Description]=tblnventory[[#This Row],[Item]]),[1]!tblOrders[Licence])</f>
        <v>0</v>
      </c>
      <c r="X53" t="b" cm="1">
        <f t="array" ref="X53">NOT(_xlfn.XLOOKUP(tblnventory[[#This Row],[PO]]&amp;tblnventory[[#This Row],[Item]],[1]!tblOrders[Order]&amp;[1]!tblOrders[Description],[1]!tblOrders[Paid Licence],FALSE))</f>
        <v>1</v>
      </c>
      <c r="Y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4" spans="1:25">
      <c r="A54" t="s">
        <v>5348</v>
      </c>
      <c r="B54" t="str">
        <f>_xlfn.XLOOKUP(tblnventory[[#This Row],[Item]],[1]!tblDescription[Item],[1]!tblDescription[Description])</f>
        <v>C9120AX Internal 802.11ax 4x4:4 MIMO;IOT;BT5;mGig;USB;RHL</v>
      </c>
      <c r="C54" t="str">
        <f>_xlfn.XLOOKUP(tblnventory[[#This Row],[Item]],[1]!tblDescription[Item],[1]!tblDescription[Type])</f>
        <v>WAP</v>
      </c>
      <c r="D54" t="str">
        <f>_xlfn.XLOOKUP(tblnventory[[#This Row],[Use]],[1]!tblCodes[Use],[1]!tblCodes[Code])</f>
        <v>WiFi</v>
      </c>
      <c r="E54" s="1" t="s">
        <v>7</v>
      </c>
      <c r="F54" s="20">
        <v>44832</v>
      </c>
      <c r="G54" s="24" t="str">
        <f>IF(ISBLANK(tblnventory[[#This Row],[Installed By]]),"Store","Installed")</f>
        <v>Installed</v>
      </c>
      <c r="H54" t="s">
        <v>5359</v>
      </c>
      <c r="J54">
        <v>2191007378</v>
      </c>
      <c r="L54" t="s">
        <v>5360</v>
      </c>
      <c r="M54" s="20">
        <v>44911</v>
      </c>
      <c r="N54" t="s">
        <v>5361</v>
      </c>
      <c r="O54" t="str">
        <f>IF(tblnventory[[#This Row],[Installed]],LEFT(tblnventory[[#This Row],[Location]],3))</f>
        <v>101</v>
      </c>
      <c r="P54" t="str">
        <f>_xlfn.XLOOKUP(tblnventory[[#This Row],[Serial Number]],[1]!tblDNACInventory[Floor],[1]!tblDNACInventory[Name],"Not Used")</f>
        <v>Not Used</v>
      </c>
      <c r="T54" t="b">
        <f>NOT(ISBLANK(tblnventory[[#This Row],[Installed By]]))</f>
        <v>1</v>
      </c>
      <c r="U54" t="str">
        <f>VLOOKUP(A54, [1]!tblDescription[#Data], 3, 0)</f>
        <v>C9120AX Internal 802.11ax 4x4:4 MIMO;IOT;BT5;mGig;USB;RHL</v>
      </c>
      <c r="V54" s="22" cm="1">
        <f t="array" ref="V54">_xlfn.XLOOKUP(1,([1]!tblOrders[Order]=tblnventory[[#This Row],[PO]])*([1]!tblOrders[Description]=tblnventory[[#This Row],[Item]]),[1]!tblOrders[Unit Total],0)</f>
        <v>708.33</v>
      </c>
      <c r="W54" s="23" cm="1">
        <f t="array" ref="W54">IFERROR(_xlfn.XLOOKUP(1,([1]!tblOrders[Order]=tblnventory[[#This Row],[PO]])*([1]!tblOrders[Description]=tblnventory[[#This Row],[Item]]),[1]!tblOrders[Licence]),0)</f>
        <v>0</v>
      </c>
      <c r="X54" t="b" cm="1">
        <f t="array" ref="X54">NOT(_xlfn.XLOOKUP(tblnventory[[#This Row],[PO]]&amp;tblnventory[[#This Row],[Item]],[1]!tblOrders[Order]&amp;[1]!tblOrders[Description],[1]!tblOrders[Paid Licence],FALSE))</f>
        <v>1</v>
      </c>
      <c r="Y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55" spans="1:25">
      <c r="A55" t="s">
        <v>5348</v>
      </c>
      <c r="B55" t="str">
        <f>_xlfn.XLOOKUP(tblnventory[[#This Row],[Item]],[1]!tblDescription[Item],[1]!tblDescription[Description])</f>
        <v>C9120AX Internal 802.11ax 4x4:4 MIMO;IOT;BT5;mGig;USB;RHL</v>
      </c>
      <c r="C55" t="str">
        <f>_xlfn.XLOOKUP(tblnventory[[#This Row],[Item]],[1]!tblDescription[Item],[1]!tblDescription[Type])</f>
        <v>WAP</v>
      </c>
      <c r="D55" t="str">
        <f>_xlfn.XLOOKUP(tblnventory[[#This Row],[Use]],[1]!tblCodes[Use],[1]!tblCodes[Code])</f>
        <v>WiFi</v>
      </c>
      <c r="E55" s="1" t="s">
        <v>8</v>
      </c>
      <c r="F55" s="20">
        <v>44832</v>
      </c>
      <c r="G55" s="24" t="str">
        <f>IF(ISBLANK(tblnventory[[#This Row],[Installed By]]),"Store","Installed")</f>
        <v>Installed</v>
      </c>
      <c r="H55" t="s">
        <v>5359</v>
      </c>
      <c r="J55">
        <v>2191007378</v>
      </c>
      <c r="L55" t="s">
        <v>5360</v>
      </c>
      <c r="M55" s="20">
        <v>44911</v>
      </c>
      <c r="N55" t="s">
        <v>5362</v>
      </c>
      <c r="O55" t="str">
        <f>IF(tblnventory[[#This Row],[Installed]],LEFT(tblnventory[[#This Row],[Location]],3))</f>
        <v>101</v>
      </c>
      <c r="P55" t="str">
        <f>_xlfn.XLOOKUP(tblnventory[[#This Row],[Serial Number]],[1]!tblDNACInventory[Floor],[1]!tblDNACInventory[Name],"Not Used")</f>
        <v>Not Used</v>
      </c>
      <c r="T55" t="b">
        <f>NOT(ISBLANK(tblnventory[[#This Row],[Installed By]]))</f>
        <v>1</v>
      </c>
      <c r="U55" t="str">
        <f>VLOOKUP(A55, [1]!tblDescription[#Data], 3, 0)</f>
        <v>C9120AX Internal 802.11ax 4x4:4 MIMO;IOT;BT5;mGig;USB;RHL</v>
      </c>
      <c r="V55" s="22" cm="1">
        <f t="array" ref="V55">_xlfn.XLOOKUP(1,([1]!tblOrders[Order]=tblnventory[[#This Row],[PO]])*([1]!tblOrders[Description]=tblnventory[[#This Row],[Item]]),[1]!tblOrders[Unit Total],0)</f>
        <v>708.33</v>
      </c>
      <c r="W55" s="23" cm="1">
        <f t="array" ref="W55">IFERROR(_xlfn.XLOOKUP(1,([1]!tblOrders[Order]=tblnventory[[#This Row],[PO]])*([1]!tblOrders[Description]=tblnventory[[#This Row],[Item]]),[1]!tblOrders[Licence]),0)</f>
        <v>0</v>
      </c>
      <c r="X55" t="b" cm="1">
        <f t="array" ref="X55">NOT(_xlfn.XLOOKUP(tblnventory[[#This Row],[PO]]&amp;tblnventory[[#This Row],[Item]],[1]!tblOrders[Order]&amp;[1]!tblOrders[Description],[1]!tblOrders[Paid Licence],FALSE))</f>
        <v>1</v>
      </c>
      <c r="Y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56" spans="1:25">
      <c r="A56" t="s">
        <v>5348</v>
      </c>
      <c r="B56" t="str">
        <f>_xlfn.XLOOKUP(tblnventory[[#This Row],[Item]],[1]!tblDescription[Item],[1]!tblDescription[Description])</f>
        <v>C9120AX Internal 802.11ax 4x4:4 MIMO;IOT;BT5;mGig;USB;RHL</v>
      </c>
      <c r="C56" t="str">
        <f>_xlfn.XLOOKUP(tblnventory[[#This Row],[Item]],[1]!tblDescription[Item],[1]!tblDescription[Type])</f>
        <v>WAP</v>
      </c>
      <c r="D56" t="str">
        <f>_xlfn.XLOOKUP(tblnventory[[#This Row],[Use]],[1]!tblCodes[Use],[1]!tblCodes[Code])</f>
        <v>WiFi</v>
      </c>
      <c r="E56" s="1" t="s">
        <v>9</v>
      </c>
      <c r="F56" s="20">
        <v>44832</v>
      </c>
      <c r="G56" s="24" t="str">
        <f>IF(ISBLANK(tblnventory[[#This Row],[Installed By]]),"Store","Installed")</f>
        <v>Installed</v>
      </c>
      <c r="H56" t="s">
        <v>5359</v>
      </c>
      <c r="J56">
        <v>2191007378</v>
      </c>
      <c r="L56" t="s">
        <v>5360</v>
      </c>
      <c r="M56" s="20">
        <v>44911</v>
      </c>
      <c r="N56" t="s">
        <v>5363</v>
      </c>
      <c r="O56" t="str">
        <f>IF(tblnventory[[#This Row],[Installed]],LEFT(tblnventory[[#This Row],[Location]],3))</f>
        <v>101</v>
      </c>
      <c r="P56" t="str">
        <f>_xlfn.XLOOKUP(tblnventory[[#This Row],[Serial Number]],[1]!tblDNACInventory[Floor],[1]!tblDNACInventory[Name],"Not Used")</f>
        <v>Not Used</v>
      </c>
      <c r="T56" t="b">
        <f>NOT(ISBLANK(tblnventory[[#This Row],[Installed By]]))</f>
        <v>1</v>
      </c>
      <c r="U56" t="str">
        <f>VLOOKUP(A56, [1]!tblDescription[#Data], 3, 0)</f>
        <v>C9120AX Internal 802.11ax 4x4:4 MIMO;IOT;BT5;mGig;USB;RHL</v>
      </c>
      <c r="V56" s="22" cm="1">
        <f t="array" ref="V56">_xlfn.XLOOKUP(1,([1]!tblOrders[Order]=tblnventory[[#This Row],[PO]])*([1]!tblOrders[Description]=tblnventory[[#This Row],[Item]]),[1]!tblOrders[Unit Total],0)</f>
        <v>708.33</v>
      </c>
      <c r="W56" s="23" cm="1">
        <f t="array" ref="W56">IFERROR(_xlfn.XLOOKUP(1,([1]!tblOrders[Order]=tblnventory[[#This Row],[PO]])*([1]!tblOrders[Description]=tblnventory[[#This Row],[Item]]),[1]!tblOrders[Licence]),0)</f>
        <v>0</v>
      </c>
      <c r="X56" t="b" cm="1">
        <f t="array" ref="X56">NOT(_xlfn.XLOOKUP(tblnventory[[#This Row],[PO]]&amp;tblnventory[[#This Row],[Item]],[1]!tblOrders[Order]&amp;[1]!tblOrders[Description],[1]!tblOrders[Paid Licence],FALSE))</f>
        <v>1</v>
      </c>
      <c r="Y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57" spans="1:25">
      <c r="A57" t="s">
        <v>5348</v>
      </c>
      <c r="B57" t="str">
        <f>_xlfn.XLOOKUP(tblnventory[[#This Row],[Item]],[1]!tblDescription[Item],[1]!tblDescription[Description])</f>
        <v>C9120AX Internal 802.11ax 4x4:4 MIMO;IOT;BT5;mGig;USB;RHL</v>
      </c>
      <c r="C57" t="str">
        <f>_xlfn.XLOOKUP(tblnventory[[#This Row],[Item]],[1]!tblDescription[Item],[1]!tblDescription[Type])</f>
        <v>WAP</v>
      </c>
      <c r="D57" t="str">
        <f>_xlfn.XLOOKUP(tblnventory[[#This Row],[Use]],[1]!tblCodes[Use],[1]!tblCodes[Code])</f>
        <v>WiFi</v>
      </c>
      <c r="E57" s="1" t="s">
        <v>10</v>
      </c>
      <c r="F57" s="20">
        <v>44832</v>
      </c>
      <c r="G57" s="24" t="str">
        <f>IF(ISBLANK(tblnventory[[#This Row],[Installed By]]),"Store","Installed")</f>
        <v>Installed</v>
      </c>
      <c r="H57" t="s">
        <v>5359</v>
      </c>
      <c r="J57">
        <v>2191007378</v>
      </c>
      <c r="L57" t="s">
        <v>5360</v>
      </c>
      <c r="M57" s="20">
        <v>44911</v>
      </c>
      <c r="N57" t="s">
        <v>5364</v>
      </c>
      <c r="O57" t="str">
        <f>IF(tblnventory[[#This Row],[Installed]],LEFT(tblnventory[[#This Row],[Location]],3))</f>
        <v>101</v>
      </c>
      <c r="P57" t="str">
        <f>_xlfn.XLOOKUP(tblnventory[[#This Row],[Serial Number]],[1]!tblDNACInventory[Floor],[1]!tblDNACInventory[Name],"Not Used")</f>
        <v>Not Used</v>
      </c>
      <c r="T57" t="b">
        <f>NOT(ISBLANK(tblnventory[[#This Row],[Installed By]]))</f>
        <v>1</v>
      </c>
      <c r="U57" t="str">
        <f>VLOOKUP(A57, [1]!tblDescription[#Data], 3, 0)</f>
        <v>C9120AX Internal 802.11ax 4x4:4 MIMO;IOT;BT5;mGig;USB;RHL</v>
      </c>
      <c r="V57" s="22" cm="1">
        <f t="array" ref="V57">_xlfn.XLOOKUP(1,([1]!tblOrders[Order]=tblnventory[[#This Row],[PO]])*([1]!tblOrders[Description]=tblnventory[[#This Row],[Item]]),[1]!tblOrders[Unit Total],0)</f>
        <v>708.33</v>
      </c>
      <c r="W57" s="23" cm="1">
        <f t="array" ref="W57">IFERROR(_xlfn.XLOOKUP(1,([1]!tblOrders[Order]=tblnventory[[#This Row],[PO]])*([1]!tblOrders[Description]=tblnventory[[#This Row],[Item]]),[1]!tblOrders[Licence]),0)</f>
        <v>0</v>
      </c>
      <c r="X57" t="b" cm="1">
        <f t="array" ref="X57">NOT(_xlfn.XLOOKUP(tblnventory[[#This Row],[PO]]&amp;tblnventory[[#This Row],[Item]],[1]!tblOrders[Order]&amp;[1]!tblOrders[Description],[1]!tblOrders[Paid Licence],FALSE))</f>
        <v>1</v>
      </c>
      <c r="Y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58" spans="1:25">
      <c r="A58" t="s">
        <v>5348</v>
      </c>
      <c r="B58" t="str">
        <f>_xlfn.XLOOKUP(tblnventory[[#This Row],[Item]],[1]!tblDescription[Item],[1]!tblDescription[Description])</f>
        <v>C9120AX Internal 802.11ax 4x4:4 MIMO;IOT;BT5;mGig;USB;RHL</v>
      </c>
      <c r="C58" t="str">
        <f>_xlfn.XLOOKUP(tblnventory[[#This Row],[Item]],[1]!tblDescription[Item],[1]!tblDescription[Type])</f>
        <v>WAP</v>
      </c>
      <c r="D58" t="str">
        <f>_xlfn.XLOOKUP(tblnventory[[#This Row],[Use]],[1]!tblCodes[Use],[1]!tblCodes[Code])</f>
        <v>WiFi</v>
      </c>
      <c r="E58" s="1" t="s">
        <v>11</v>
      </c>
      <c r="F58" s="20">
        <v>44832</v>
      </c>
      <c r="G58" s="24" t="str">
        <f>IF(ISBLANK(tblnventory[[#This Row],[Installed By]]),"Store","Installed")</f>
        <v>Installed</v>
      </c>
      <c r="H58" t="s">
        <v>5359</v>
      </c>
      <c r="J58">
        <v>2191007378</v>
      </c>
      <c r="L58" t="s">
        <v>5360</v>
      </c>
      <c r="M58" s="20">
        <v>44911</v>
      </c>
      <c r="N58" t="s">
        <v>5365</v>
      </c>
      <c r="O58" t="str">
        <f>IF(tblnventory[[#This Row],[Installed]],LEFT(tblnventory[[#This Row],[Location]],3))</f>
        <v>101</v>
      </c>
      <c r="P58" t="str">
        <f>_xlfn.XLOOKUP(tblnventory[[#This Row],[Serial Number]],[1]!tblDNACInventory[Floor],[1]!tblDNACInventory[Name],"Not Used")</f>
        <v>Not Used</v>
      </c>
      <c r="T58" t="b">
        <f>NOT(ISBLANK(tblnventory[[#This Row],[Installed By]]))</f>
        <v>1</v>
      </c>
      <c r="U58" t="str">
        <f>VLOOKUP(A58, [1]!tblDescription[#Data], 3, 0)</f>
        <v>C9120AX Internal 802.11ax 4x4:4 MIMO;IOT;BT5;mGig;USB;RHL</v>
      </c>
      <c r="V58" s="22" cm="1">
        <f t="array" ref="V58">_xlfn.XLOOKUP(1,([1]!tblOrders[Order]=tblnventory[[#This Row],[PO]])*([1]!tblOrders[Description]=tblnventory[[#This Row],[Item]]),[1]!tblOrders[Unit Total],0)</f>
        <v>708.33</v>
      </c>
      <c r="W58" s="23" cm="1">
        <f t="array" ref="W58">IFERROR(_xlfn.XLOOKUP(1,([1]!tblOrders[Order]=tblnventory[[#This Row],[PO]])*([1]!tblOrders[Description]=tblnventory[[#This Row],[Item]]),[1]!tblOrders[Licence]),0)</f>
        <v>0</v>
      </c>
      <c r="X58" t="b" cm="1">
        <f t="array" ref="X58">NOT(_xlfn.XLOOKUP(tblnventory[[#This Row],[PO]]&amp;tblnventory[[#This Row],[Item]],[1]!tblOrders[Order]&amp;[1]!tblOrders[Description],[1]!tblOrders[Paid Licence],FALSE))</f>
        <v>1</v>
      </c>
      <c r="Y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59" spans="1:25">
      <c r="A59" t="s">
        <v>5348</v>
      </c>
      <c r="B59" t="str">
        <f>_xlfn.XLOOKUP(tblnventory[[#This Row],[Item]],[1]!tblDescription[Item],[1]!tblDescription[Description])</f>
        <v>C9120AX Internal 802.11ax 4x4:4 MIMO;IOT;BT5;mGig;USB;RHL</v>
      </c>
      <c r="C59" t="str">
        <f>_xlfn.XLOOKUP(tblnventory[[#This Row],[Item]],[1]!tblDescription[Item],[1]!tblDescription[Type])</f>
        <v>WAP</v>
      </c>
      <c r="D59" t="str">
        <f>_xlfn.XLOOKUP(tblnventory[[#This Row],[Use]],[1]!tblCodes[Use],[1]!tblCodes[Code])</f>
        <v>WiFi</v>
      </c>
      <c r="E59" s="1" t="s">
        <v>12</v>
      </c>
      <c r="F59" s="20">
        <v>44832</v>
      </c>
      <c r="G59" s="24" t="str">
        <f>IF(ISBLANK(tblnventory[[#This Row],[Installed By]]),"Store","Installed")</f>
        <v>Installed</v>
      </c>
      <c r="H59" t="s">
        <v>5359</v>
      </c>
      <c r="J59">
        <v>2191007378</v>
      </c>
      <c r="L59" t="s">
        <v>5360</v>
      </c>
      <c r="M59" s="20">
        <v>44911</v>
      </c>
      <c r="N59" t="s">
        <v>5366</v>
      </c>
      <c r="O59" t="str">
        <f>IF(tblnventory[[#This Row],[Installed]],LEFT(tblnventory[[#This Row],[Location]],3))</f>
        <v>101</v>
      </c>
      <c r="P59" t="str">
        <f>_xlfn.XLOOKUP(tblnventory[[#This Row],[Serial Number]],[1]!tblDNACInventory[Floor],[1]!tblDNACInventory[Name],"Not Used")</f>
        <v>Not Used</v>
      </c>
      <c r="T59" t="b">
        <f>NOT(ISBLANK(tblnventory[[#This Row],[Installed By]]))</f>
        <v>1</v>
      </c>
      <c r="U59" t="str">
        <f>VLOOKUP(A59, [1]!tblDescription[#Data], 3, 0)</f>
        <v>C9120AX Internal 802.11ax 4x4:4 MIMO;IOT;BT5;mGig;USB;RHL</v>
      </c>
      <c r="V59" s="22" cm="1">
        <f t="array" ref="V59">_xlfn.XLOOKUP(1,([1]!tblOrders[Order]=tblnventory[[#This Row],[PO]])*([1]!tblOrders[Description]=tblnventory[[#This Row],[Item]]),[1]!tblOrders[Unit Total],0)</f>
        <v>708.33</v>
      </c>
      <c r="W59" s="23" cm="1">
        <f t="array" ref="W59">IFERROR(_xlfn.XLOOKUP(1,([1]!tblOrders[Order]=tblnventory[[#This Row],[PO]])*([1]!tblOrders[Description]=tblnventory[[#This Row],[Item]]),[1]!tblOrders[Licence]),0)</f>
        <v>0</v>
      </c>
      <c r="X59" t="b" cm="1">
        <f t="array" ref="X59">NOT(_xlfn.XLOOKUP(tblnventory[[#This Row],[PO]]&amp;tblnventory[[#This Row],[Item]],[1]!tblOrders[Order]&amp;[1]!tblOrders[Description],[1]!tblOrders[Paid Licence],FALSE))</f>
        <v>1</v>
      </c>
      <c r="Y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60" spans="1:25">
      <c r="A60" t="s">
        <v>5344</v>
      </c>
      <c r="B60" t="str">
        <f>_xlfn.XLOOKUP(tblnventory[[#This Row],[Item]],[1]!tblDescription[Item],[1]!tblDescription[Description])</f>
        <v>Catalyst 9300L 24p PoE, Network Advantage ,4x10G Uplink</v>
      </c>
      <c r="C60" t="str">
        <f>_xlfn.XLOOKUP(tblnventory[[#This Row],[Item]],[1]!tblDescription[Item],[1]!tblDescription[Type])</f>
        <v>ACCESS</v>
      </c>
      <c r="D60" t="str">
        <f>_xlfn.XLOOKUP(tblnventory[[#This Row],[Use]],[1]!tblCodes[Use],[1]!tblCodes[Code])</f>
        <v>Switch</v>
      </c>
      <c r="E60" s="1" t="s">
        <v>13</v>
      </c>
      <c r="F60" s="20">
        <v>44419</v>
      </c>
      <c r="G60" s="21" t="str">
        <f>IF(ISBLANK(tblnventory[[#This Row],[Installed By]]),"Store","Installed")</f>
        <v>Installed</v>
      </c>
      <c r="H60" t="s">
        <v>5367</v>
      </c>
      <c r="J60">
        <v>2191007124</v>
      </c>
      <c r="L60" t="s">
        <v>5346</v>
      </c>
      <c r="M60" s="20">
        <v>44876</v>
      </c>
      <c r="N60" t="s">
        <v>5368</v>
      </c>
      <c r="O60" t="str">
        <f>IF(tblnventory[[#This Row],[Installed]],LEFT(tblnventory[[#This Row],[Location]],3))</f>
        <v>101</v>
      </c>
      <c r="P60" t="str">
        <f>_xlfn.XLOOKUP(tblnventory[[#This Row],[Serial Number]],[1]!tblDNACInventory[Floor],[1]!tblDNACInventory[Name],"Not Used")</f>
        <v>Not Used</v>
      </c>
      <c r="Q60" t="b">
        <v>1</v>
      </c>
      <c r="R60" t="s">
        <v>5369</v>
      </c>
      <c r="S60" t="s">
        <v>5370</v>
      </c>
      <c r="T60" t="b">
        <f>NOT(ISBLANK(tblnventory[[#This Row],[Installed By]]))</f>
        <v>1</v>
      </c>
      <c r="U60" t="str">
        <f>VLOOKUP(A60, [1]!tblDescription[#Data], 3, 0)</f>
        <v>Catalyst 9300L 24p PoE, Network Advantage ,4x10G Uplink</v>
      </c>
      <c r="V60" s="22" cm="1">
        <f t="array" ref="V60">_xlfn.XLOOKUP(1,([1]!tblOrders[Order]=tblnventory[[#This Row],[PO]])*([1]!tblOrders[Description]=tblnventory[[#This Row],[Item]]),[1]!tblOrders[Unit Total],0)</f>
        <v>5328.84</v>
      </c>
      <c r="W60" s="23" cm="1">
        <f t="array" ref="W60">_xlfn.XLOOKUP(1,([1]!tblOrders[Order]=tblnventory[[#This Row],[PO]])*([1]!tblOrders[Description]=tblnventory[[#This Row],[Item]]),[1]!tblOrders[Licence])</f>
        <v>2167.83</v>
      </c>
      <c r="X60" t="b" cm="1">
        <f t="array" ref="X60">NOT(_xlfn.XLOOKUP(tblnventory[[#This Row],[PO]]&amp;tblnventory[[#This Row],[Item]],[1]!tblOrders[Order]&amp;[1]!tblOrders[Description],[1]!tblOrders[Paid Licence],FALSE))</f>
        <v>0</v>
      </c>
      <c r="Y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2167.83</v>
      </c>
    </row>
    <row r="61" spans="1:25">
      <c r="A61" s="19" t="s">
        <v>5348</v>
      </c>
      <c r="B61" t="str">
        <f>_xlfn.XLOOKUP(tblnventory[[#This Row],[Item]],[1]!tblDescription[Item],[1]!tblDescription[Description])</f>
        <v>C9120AX Internal 802.11ax 4x4:4 MIMO;IOT;BT5;mGig;USB;RHL</v>
      </c>
      <c r="C61" t="str">
        <f>_xlfn.XLOOKUP(tblnventory[[#This Row],[Item]],[1]!tblDescription[Item],[1]!tblDescription[Type])</f>
        <v>WAP</v>
      </c>
      <c r="D61" t="str">
        <f>_xlfn.XLOOKUP(tblnventory[[#This Row],[Use]],[1]!tblCodes[Use],[1]!tblCodes[Code])</f>
        <v>WiFi</v>
      </c>
      <c r="E61" s="1" t="s">
        <v>14</v>
      </c>
      <c r="F61" s="20">
        <v>44943</v>
      </c>
      <c r="G61" s="24" t="str">
        <f>IF(ISBLANK(tblnventory[[#This Row],[Installed By]]),"Store","Installed")</f>
        <v>Installed</v>
      </c>
      <c r="H61" t="s">
        <v>5371</v>
      </c>
      <c r="J61">
        <v>2191007447</v>
      </c>
      <c r="K61" s="17"/>
      <c r="L61" t="s">
        <v>5346</v>
      </c>
      <c r="M61" s="20">
        <v>45014</v>
      </c>
      <c r="N61" t="s">
        <v>5372</v>
      </c>
      <c r="O61" t="str">
        <f>IF(tblnventory[[#This Row],[Installed]],LEFT(tblnventory[[#This Row],[Location]],3))</f>
        <v>101</v>
      </c>
      <c r="P61" t="str">
        <f>_xlfn.XLOOKUP(tblnventory[[#This Row],[Serial Number]],[1]!tblDNACInventory[Floor],[1]!tblDNACInventory[Name],"Not Used")</f>
        <v>Not Used</v>
      </c>
      <c r="T61" t="b">
        <f>NOT(ISBLANK(tblnventory[[#This Row],[Installed By]]))</f>
        <v>1</v>
      </c>
      <c r="U61" t="str">
        <f>VLOOKUP(A61, [1]!tblDescription[#Data], 3, 0)</f>
        <v>C9120AX Internal 802.11ax 4x4:4 MIMO;IOT;BT5;mGig;USB;RHL</v>
      </c>
      <c r="V61" s="22" cm="1">
        <f t="array" ref="V61">_xlfn.XLOOKUP(1,([1]!tblOrders[Order]=tblnventory[[#This Row],[PO]])*([1]!tblOrders[Description]=tblnventory[[#This Row],[Item]]),[1]!tblOrders[Unit Total],0)</f>
        <v>779.16</v>
      </c>
      <c r="W61" s="23" cm="1">
        <f t="array" ref="W61">_xlfn.XLOOKUP(1,([1]!tblOrders[Order]=tblnventory[[#This Row],[PO]])*([1]!tblOrders[Description]=tblnventory[[#This Row],[Item]]),[1]!tblOrders[Licence])</f>
        <v>0</v>
      </c>
      <c r="X61" t="b" cm="1">
        <f t="array" ref="X61">NOT(_xlfn.XLOOKUP(tblnventory[[#This Row],[PO]]&amp;tblnventory[[#This Row],[Item]],[1]!tblOrders[Order]&amp;[1]!tblOrders[Description],[1]!tblOrders[Paid Licence],FALSE))</f>
        <v>1</v>
      </c>
      <c r="Y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2" spans="1:25">
      <c r="A62" t="s">
        <v>5348</v>
      </c>
      <c r="B62" t="str">
        <f>_xlfn.XLOOKUP(tblnventory[[#This Row],[Item]],[1]!tblDescription[Item],[1]!tblDescription[Description])</f>
        <v>C9120AX Internal 802.11ax 4x4:4 MIMO;IOT;BT5;mGig;USB;RHL</v>
      </c>
      <c r="C62" t="str">
        <f>_xlfn.XLOOKUP(tblnventory[[#This Row],[Item]],[1]!tblDescription[Item],[1]!tblDescription[Type])</f>
        <v>WAP</v>
      </c>
      <c r="D62" t="str">
        <f>_xlfn.XLOOKUP(tblnventory[[#This Row],[Use]],[1]!tblCodes[Use],[1]!tblCodes[Code])</f>
        <v>WiFi</v>
      </c>
      <c r="E62" s="1" t="s">
        <v>15</v>
      </c>
      <c r="F62" s="20">
        <v>44832</v>
      </c>
      <c r="G62" s="24" t="str">
        <f>IF(ISBLANK(tblnventory[[#This Row],[Installed By]]),"Store","Installed")</f>
        <v>Installed</v>
      </c>
      <c r="H62" t="s">
        <v>5359</v>
      </c>
      <c r="J62">
        <v>2191007378</v>
      </c>
      <c r="L62" t="s">
        <v>5360</v>
      </c>
      <c r="M62" s="20">
        <v>44911</v>
      </c>
      <c r="N62" t="s">
        <v>5373</v>
      </c>
      <c r="O62" t="str">
        <f>IF(tblnventory[[#This Row],[Installed]],LEFT(tblnventory[[#This Row],[Location]],3))</f>
        <v>101</v>
      </c>
      <c r="P62" t="str">
        <f>_xlfn.XLOOKUP(tblnventory[[#This Row],[Serial Number]],[1]!tblDNACInventory[Floor],[1]!tblDNACInventory[Name],"Not Used")</f>
        <v>Not Used</v>
      </c>
      <c r="T62" t="b">
        <f>NOT(ISBLANK(tblnventory[[#This Row],[Installed By]]))</f>
        <v>1</v>
      </c>
      <c r="U62" t="str">
        <f>VLOOKUP(A62, [1]!tblDescription[#Data], 3, 0)</f>
        <v>C9120AX Internal 802.11ax 4x4:4 MIMO;IOT;BT5;mGig;USB;RHL</v>
      </c>
      <c r="V62" s="22" cm="1">
        <f t="array" ref="V62">_xlfn.XLOOKUP(1,([1]!tblOrders[Order]=tblnventory[[#This Row],[PO]])*([1]!tblOrders[Description]=tblnventory[[#This Row],[Item]]),[1]!tblOrders[Unit Total],0)</f>
        <v>708.33</v>
      </c>
      <c r="W62" s="23" cm="1">
        <f t="array" ref="W62">IFERROR(_xlfn.XLOOKUP(1,([1]!tblOrders[Order]=tblnventory[[#This Row],[PO]])*([1]!tblOrders[Description]=tblnventory[[#This Row],[Item]]),[1]!tblOrders[Licence]),0)</f>
        <v>0</v>
      </c>
      <c r="X62" t="b" cm="1">
        <f t="array" ref="X62">NOT(_xlfn.XLOOKUP(tblnventory[[#This Row],[PO]]&amp;tblnventory[[#This Row],[Item]],[1]!tblOrders[Order]&amp;[1]!tblOrders[Description],[1]!tblOrders[Paid Licence],FALSE))</f>
        <v>1</v>
      </c>
      <c r="Y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63" spans="1:25">
      <c r="A63" t="s">
        <v>5348</v>
      </c>
      <c r="B63" t="str">
        <f>_xlfn.XLOOKUP(tblnventory[[#This Row],[Item]],[1]!tblDescription[Item],[1]!tblDescription[Description])</f>
        <v>C9120AX Internal 802.11ax 4x4:4 MIMO;IOT;BT5;mGig;USB;RHL</v>
      </c>
      <c r="C63" t="str">
        <f>_xlfn.XLOOKUP(tblnventory[[#This Row],[Item]],[1]!tblDescription[Item],[1]!tblDescription[Type])</f>
        <v>WAP</v>
      </c>
      <c r="D63" t="str">
        <f>_xlfn.XLOOKUP(tblnventory[[#This Row],[Use]],[1]!tblCodes[Use],[1]!tblCodes[Code])</f>
        <v>WiFi</v>
      </c>
      <c r="E63" s="1" t="s">
        <v>16</v>
      </c>
      <c r="F63" s="20">
        <v>44832</v>
      </c>
      <c r="G63" s="24" t="str">
        <f>IF(ISBLANK(tblnventory[[#This Row],[Installed By]]),"Store","Installed")</f>
        <v>Installed</v>
      </c>
      <c r="H63" t="s">
        <v>5359</v>
      </c>
      <c r="J63">
        <v>2191007378</v>
      </c>
      <c r="L63" t="s">
        <v>5360</v>
      </c>
      <c r="M63" s="20">
        <v>44911</v>
      </c>
      <c r="N63" t="s">
        <v>5374</v>
      </c>
      <c r="O63" t="str">
        <f>IF(tblnventory[[#This Row],[Installed]],LEFT(tblnventory[[#This Row],[Location]],3))</f>
        <v>101</v>
      </c>
      <c r="P63" t="str">
        <f>_xlfn.XLOOKUP(tblnventory[[#This Row],[Serial Number]],[1]!tblDNACInventory[Floor],[1]!tblDNACInventory[Name],"Not Used")</f>
        <v>Not Used</v>
      </c>
      <c r="T63" t="b">
        <f>NOT(ISBLANK(tblnventory[[#This Row],[Installed By]]))</f>
        <v>1</v>
      </c>
      <c r="U63" t="str">
        <f>VLOOKUP(A63, [1]!tblDescription[#Data], 3, 0)</f>
        <v>C9120AX Internal 802.11ax 4x4:4 MIMO;IOT;BT5;mGig;USB;RHL</v>
      </c>
      <c r="V63" s="22" cm="1">
        <f t="array" ref="V63">_xlfn.XLOOKUP(1,([1]!tblOrders[Order]=tblnventory[[#This Row],[PO]])*([1]!tblOrders[Description]=tblnventory[[#This Row],[Item]]),[1]!tblOrders[Unit Total],0)</f>
        <v>708.33</v>
      </c>
      <c r="W63" s="23" cm="1">
        <f t="array" ref="W63">IFERROR(_xlfn.XLOOKUP(1,([1]!tblOrders[Order]=tblnventory[[#This Row],[PO]])*([1]!tblOrders[Description]=tblnventory[[#This Row],[Item]]),[1]!tblOrders[Licence]),0)</f>
        <v>0</v>
      </c>
      <c r="X63" t="b" cm="1">
        <f t="array" ref="X63">NOT(_xlfn.XLOOKUP(tblnventory[[#This Row],[PO]]&amp;tblnventory[[#This Row],[Item]],[1]!tblOrders[Order]&amp;[1]!tblOrders[Description],[1]!tblOrders[Paid Licence],FALSE))</f>
        <v>1</v>
      </c>
      <c r="Y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64" spans="1:25">
      <c r="A64" t="s">
        <v>5348</v>
      </c>
      <c r="B64" t="str">
        <f>_xlfn.XLOOKUP(tblnventory[[#This Row],[Item]],[1]!tblDescription[Item],[1]!tblDescription[Description])</f>
        <v>C9120AX Internal 802.11ax 4x4:4 MIMO;IOT;BT5;mGig;USB;RHL</v>
      </c>
      <c r="C64" t="str">
        <f>_xlfn.XLOOKUP(tblnventory[[#This Row],[Item]],[1]!tblDescription[Item],[1]!tblDescription[Type])</f>
        <v>WAP</v>
      </c>
      <c r="D64" t="str">
        <f>_xlfn.XLOOKUP(tblnventory[[#This Row],[Use]],[1]!tblCodes[Use],[1]!tblCodes[Code])</f>
        <v>WiFi</v>
      </c>
      <c r="E64" s="1" t="s">
        <v>17</v>
      </c>
      <c r="F64" s="20">
        <v>44832</v>
      </c>
      <c r="G64" s="24" t="str">
        <f>IF(ISBLANK(tblnventory[[#This Row],[Installed By]]),"Store","Installed")</f>
        <v>Installed</v>
      </c>
      <c r="H64" t="s">
        <v>5359</v>
      </c>
      <c r="J64">
        <v>2191007378</v>
      </c>
      <c r="L64" t="s">
        <v>5360</v>
      </c>
      <c r="M64" s="20">
        <v>44911</v>
      </c>
      <c r="N64" t="s">
        <v>5375</v>
      </c>
      <c r="O64" t="str">
        <f>IF(tblnventory[[#This Row],[Installed]],LEFT(tblnventory[[#This Row],[Location]],3))</f>
        <v>101</v>
      </c>
      <c r="P64" t="str">
        <f>_xlfn.XLOOKUP(tblnventory[[#This Row],[Serial Number]],[1]!tblDNACInventory[Floor],[1]!tblDNACInventory[Name],"Not Used")</f>
        <v>Not Used</v>
      </c>
      <c r="T64" t="b">
        <f>NOT(ISBLANK(tblnventory[[#This Row],[Installed By]]))</f>
        <v>1</v>
      </c>
      <c r="U64" t="str">
        <f>VLOOKUP(A64, [1]!tblDescription[#Data], 3, 0)</f>
        <v>C9120AX Internal 802.11ax 4x4:4 MIMO;IOT;BT5;mGig;USB;RHL</v>
      </c>
      <c r="V64" s="22" cm="1">
        <f t="array" ref="V64">_xlfn.XLOOKUP(1,([1]!tblOrders[Order]=tblnventory[[#This Row],[PO]])*([1]!tblOrders[Description]=tblnventory[[#This Row],[Item]]),[1]!tblOrders[Unit Total],0)</f>
        <v>708.33</v>
      </c>
      <c r="W64" s="23" cm="1">
        <f t="array" ref="W64">IFERROR(_xlfn.XLOOKUP(1,([1]!tblOrders[Order]=tblnventory[[#This Row],[PO]])*([1]!tblOrders[Description]=tblnventory[[#This Row],[Item]]),[1]!tblOrders[Licence]),0)</f>
        <v>0</v>
      </c>
      <c r="X64" t="b" cm="1">
        <f t="array" ref="X64">NOT(_xlfn.XLOOKUP(tblnventory[[#This Row],[PO]]&amp;tblnventory[[#This Row],[Item]],[1]!tblOrders[Order]&amp;[1]!tblOrders[Description],[1]!tblOrders[Paid Licence],FALSE))</f>
        <v>1</v>
      </c>
      <c r="Y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65" spans="1:25">
      <c r="A65" t="s">
        <v>5348</v>
      </c>
      <c r="B65" t="str">
        <f>_xlfn.XLOOKUP(tblnventory[[#This Row],[Item]],[1]!tblDescription[Item],[1]!tblDescription[Description])</f>
        <v>C9120AX Internal 802.11ax 4x4:4 MIMO;IOT;BT5;mGig;USB;RHL</v>
      </c>
      <c r="C65" t="str">
        <f>_xlfn.XLOOKUP(tblnventory[[#This Row],[Item]],[1]!tblDescription[Item],[1]!tblDescription[Type])</f>
        <v>WAP</v>
      </c>
      <c r="D65" t="str">
        <f>_xlfn.XLOOKUP(tblnventory[[#This Row],[Use]],[1]!tblCodes[Use],[1]!tblCodes[Code])</f>
        <v>WiFi</v>
      </c>
      <c r="E65" s="1" t="s">
        <v>18</v>
      </c>
      <c r="F65" s="20">
        <v>44832</v>
      </c>
      <c r="G65" s="24" t="str">
        <f>IF(ISBLANK(tblnventory[[#This Row],[Installed By]]),"Store","Installed")</f>
        <v>Installed</v>
      </c>
      <c r="H65" t="s">
        <v>5359</v>
      </c>
      <c r="J65">
        <v>2191007378</v>
      </c>
      <c r="L65" t="s">
        <v>5360</v>
      </c>
      <c r="M65" s="20">
        <v>44911</v>
      </c>
      <c r="N65" t="s">
        <v>5376</v>
      </c>
      <c r="O65" t="str">
        <f>IF(tblnventory[[#This Row],[Installed]],LEFT(tblnventory[[#This Row],[Location]],3))</f>
        <v>101</v>
      </c>
      <c r="P65" t="str">
        <f>_xlfn.XLOOKUP(tblnventory[[#This Row],[Serial Number]],[1]!tblDNACInventory[Floor],[1]!tblDNACInventory[Name],"Not Used")</f>
        <v>Not Used</v>
      </c>
      <c r="T65" t="b">
        <f>NOT(ISBLANK(tblnventory[[#This Row],[Installed By]]))</f>
        <v>1</v>
      </c>
      <c r="U65" t="str">
        <f>VLOOKUP(A65, [1]!tblDescription[#Data], 3, 0)</f>
        <v>C9120AX Internal 802.11ax 4x4:4 MIMO;IOT;BT5;mGig;USB;RHL</v>
      </c>
      <c r="V65" s="22" cm="1">
        <f t="array" ref="V65">_xlfn.XLOOKUP(1,([1]!tblOrders[Order]=tblnventory[[#This Row],[PO]])*([1]!tblOrders[Description]=tblnventory[[#This Row],[Item]]),[1]!tblOrders[Unit Total],0)</f>
        <v>708.33</v>
      </c>
      <c r="W65" s="23" cm="1">
        <f t="array" ref="W65">IFERROR(_xlfn.XLOOKUP(1,([1]!tblOrders[Order]=tblnventory[[#This Row],[PO]])*([1]!tblOrders[Description]=tblnventory[[#This Row],[Item]]),[1]!tblOrders[Licence]),0)</f>
        <v>0</v>
      </c>
      <c r="X65" t="b" cm="1">
        <f t="array" ref="X65">NOT(_xlfn.XLOOKUP(tblnventory[[#This Row],[PO]]&amp;tblnventory[[#This Row],[Item]],[1]!tblOrders[Order]&amp;[1]!tblOrders[Description],[1]!tblOrders[Paid Licence],FALSE))</f>
        <v>1</v>
      </c>
      <c r="Y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66" spans="1:25">
      <c r="A66" s="19" t="s">
        <v>5377</v>
      </c>
      <c r="B66" t="str">
        <f>_xlfn.XLOOKUP(tblnventory[[#This Row],[Item]],[1]!tblDescription[Item],[1]!tblDescription[Description])</f>
        <v>Catalyst 9300L 48p PoE, Network Advantage,4x10G Uplink</v>
      </c>
      <c r="C66" t="str">
        <f>_xlfn.XLOOKUP(tblnventory[[#This Row],[Item]],[1]!tblDescription[Item],[1]!tblDescription[Type])</f>
        <v>ACCESS</v>
      </c>
      <c r="D66" t="str">
        <f>_xlfn.XLOOKUP(tblnventory[[#This Row],[Use]],[1]!tblCodes[Use],[1]!tblCodes[Code])</f>
        <v>Switch</v>
      </c>
      <c r="E66" s="2" t="s">
        <v>19</v>
      </c>
      <c r="F66" s="20">
        <v>44498</v>
      </c>
      <c r="G66" s="21" t="str">
        <f>IF(ISBLANK(tblnventory[[#This Row],[Installed By]]),"Store","Installed")</f>
        <v>Installed</v>
      </c>
      <c r="H66" t="s">
        <v>5378</v>
      </c>
      <c r="J66">
        <v>2191007124</v>
      </c>
      <c r="L66" t="s">
        <v>5346</v>
      </c>
      <c r="M66" s="20">
        <v>44876</v>
      </c>
      <c r="N66" t="s">
        <v>5379</v>
      </c>
      <c r="O66" t="str">
        <f>IF(tblnventory[[#This Row],[Installed]],LEFT(tblnventory[[#This Row],[Location]],3))</f>
        <v>101</v>
      </c>
      <c r="P66" t="str">
        <f>_xlfn.XLOOKUP(tblnventory[[#This Row],[Serial Number]],[1]!tblDNACInventory[Floor],[1]!tblDNACInventory[Name],"Not Used")</f>
        <v>Not Used</v>
      </c>
      <c r="T66" t="b">
        <f>NOT(ISBLANK(tblnventory[[#This Row],[Installed By]]))</f>
        <v>1</v>
      </c>
      <c r="U66" t="str">
        <f>VLOOKUP(A66, [1]!tblDescription[#Data], 3, 0)</f>
        <v>Catalyst 9300L 48p PoE, Network Advantage,4x10G Uplink</v>
      </c>
      <c r="V66" s="22" cm="1">
        <f t="array" ref="V66">_xlfn.XLOOKUP(1,([1]!tblOrders[Order]=tblnventory[[#This Row],[PO]])*([1]!tblOrders[Description]=tblnventory[[#This Row],[Item]]),[1]!tblOrders[Unit Total],0)</f>
        <v>8427.15</v>
      </c>
      <c r="W66" s="23" cm="1">
        <f t="array" ref="W66">_xlfn.XLOOKUP(1,([1]!tblOrders[Order]=tblnventory[[#This Row],[PO]])*([1]!tblOrders[Description]=tblnventory[[#This Row],[Item]]),[1]!tblOrders[Licence])</f>
        <v>4067.57</v>
      </c>
      <c r="X66" t="b" cm="1">
        <f t="array" ref="X66">NOT(_xlfn.XLOOKUP(tblnventory[[#This Row],[PO]]&amp;tblnventory[[#This Row],[Item]],[1]!tblOrders[Order]&amp;[1]!tblOrders[Description],[1]!tblOrders[Paid Licence],FALSE))</f>
        <v>0</v>
      </c>
      <c r="Y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67" spans="1:25">
      <c r="A67" s="19" t="s">
        <v>5348</v>
      </c>
      <c r="B67" t="str">
        <f>_xlfn.XLOOKUP(tblnventory[[#This Row],[Item]],[1]!tblDescription[Item],[1]!tblDescription[Description])</f>
        <v>C9120AX Internal 802.11ax 4x4:4 MIMO;IOT;BT5;mGig;USB;RHL</v>
      </c>
      <c r="C67" t="str">
        <f>_xlfn.XLOOKUP(tblnventory[[#This Row],[Item]],[1]!tblDescription[Item],[1]!tblDescription[Type])</f>
        <v>WAP</v>
      </c>
      <c r="D67" t="str">
        <f>_xlfn.XLOOKUP(tblnventory[[#This Row],[Use]],[1]!tblCodes[Use],[1]!tblCodes[Code])</f>
        <v>WiFi</v>
      </c>
      <c r="E67" s="1" t="s">
        <v>20</v>
      </c>
      <c r="F67" s="20">
        <v>44943</v>
      </c>
      <c r="G67" s="24" t="str">
        <f>IF(ISBLANK(tblnventory[[#This Row],[Installed By]]),"Store","Installed")</f>
        <v>Installed</v>
      </c>
      <c r="H67" t="s">
        <v>5380</v>
      </c>
      <c r="J67">
        <v>2191007447</v>
      </c>
      <c r="K67" s="17"/>
      <c r="L67" t="s">
        <v>5346</v>
      </c>
      <c r="M67" s="20">
        <v>45014</v>
      </c>
      <c r="N67" t="s">
        <v>5381</v>
      </c>
      <c r="O67" t="str">
        <f>IF(tblnventory[[#This Row],[Installed]],LEFT(tblnventory[[#This Row],[Location]],3))</f>
        <v>102</v>
      </c>
      <c r="P67" t="str">
        <f>_xlfn.XLOOKUP(tblnventory[[#This Row],[Serial Number]],[1]!tblDNACInventory[Floor],[1]!tblDNACInventory[Name],"Not Used")</f>
        <v>Not Used</v>
      </c>
      <c r="T67" t="b">
        <f>NOT(ISBLANK(tblnventory[[#This Row],[Installed By]]))</f>
        <v>1</v>
      </c>
      <c r="U67" t="str">
        <f>VLOOKUP(A67, [1]!tblDescription[#Data], 3, 0)</f>
        <v>C9120AX Internal 802.11ax 4x4:4 MIMO;IOT;BT5;mGig;USB;RHL</v>
      </c>
      <c r="V67" s="22" cm="1">
        <f t="array" ref="V67">_xlfn.XLOOKUP(1,([1]!tblOrders[Order]=tblnventory[[#This Row],[PO]])*([1]!tblOrders[Description]=tblnventory[[#This Row],[Item]]),[1]!tblOrders[Unit Total],0)</f>
        <v>779.16</v>
      </c>
      <c r="W67" s="23" cm="1">
        <f t="array" ref="W67">_xlfn.XLOOKUP(1,([1]!tblOrders[Order]=tblnventory[[#This Row],[PO]])*([1]!tblOrders[Description]=tblnventory[[#This Row],[Item]]),[1]!tblOrders[Licence])</f>
        <v>0</v>
      </c>
      <c r="X67" t="b" cm="1">
        <f t="array" ref="X67">NOT(_xlfn.XLOOKUP(tblnventory[[#This Row],[PO]]&amp;tblnventory[[#This Row],[Item]],[1]!tblOrders[Order]&amp;[1]!tblOrders[Description],[1]!tblOrders[Paid Licence],FALSE))</f>
        <v>1</v>
      </c>
      <c r="Y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8" spans="1:25">
      <c r="A68" s="19" t="s">
        <v>5348</v>
      </c>
      <c r="B68" t="str">
        <f>_xlfn.XLOOKUP(tblnventory[[#This Row],[Item]],[1]!tblDescription[Item],[1]!tblDescription[Description])</f>
        <v>C9120AX Internal 802.11ax 4x4:4 MIMO;IOT;BT5;mGig;USB;RHL</v>
      </c>
      <c r="C68" t="str">
        <f>_xlfn.XLOOKUP(tblnventory[[#This Row],[Item]],[1]!tblDescription[Item],[1]!tblDescription[Type])</f>
        <v>WAP</v>
      </c>
      <c r="D68" t="str">
        <f>_xlfn.XLOOKUP(tblnventory[[#This Row],[Use]],[1]!tblCodes[Use],[1]!tblCodes[Code])</f>
        <v>WiFi</v>
      </c>
      <c r="E68" s="1" t="s">
        <v>21</v>
      </c>
      <c r="F68" s="20">
        <v>44943</v>
      </c>
      <c r="G68" s="24" t="str">
        <f>IF(ISBLANK(tblnventory[[#This Row],[Installed By]]),"Store","Installed")</f>
        <v>Installed</v>
      </c>
      <c r="H68" t="s">
        <v>5380</v>
      </c>
      <c r="J68">
        <v>2191007447</v>
      </c>
      <c r="K68" s="17"/>
      <c r="L68" t="s">
        <v>5346</v>
      </c>
      <c r="M68" s="20">
        <v>45014</v>
      </c>
      <c r="N68" t="s">
        <v>5382</v>
      </c>
      <c r="O68" t="str">
        <f>IF(tblnventory[[#This Row],[Installed]],LEFT(tblnventory[[#This Row],[Location]],3))</f>
        <v>102</v>
      </c>
      <c r="P68" t="str">
        <f>_xlfn.XLOOKUP(tblnventory[[#This Row],[Serial Number]],[1]!tblDNACInventory[Floor],[1]!tblDNACInventory[Name],"Not Used")</f>
        <v>Not Used</v>
      </c>
      <c r="T68" t="b">
        <f>NOT(ISBLANK(tblnventory[[#This Row],[Installed By]]))</f>
        <v>1</v>
      </c>
      <c r="U68" t="str">
        <f>VLOOKUP(A68, [1]!tblDescription[#Data], 3, 0)</f>
        <v>C9120AX Internal 802.11ax 4x4:4 MIMO;IOT;BT5;mGig;USB;RHL</v>
      </c>
      <c r="V68" s="22" cm="1">
        <f t="array" ref="V68">_xlfn.XLOOKUP(1,([1]!tblOrders[Order]=tblnventory[[#This Row],[PO]])*([1]!tblOrders[Description]=tblnventory[[#This Row],[Item]]),[1]!tblOrders[Unit Total],0)</f>
        <v>779.16</v>
      </c>
      <c r="W68" s="23" cm="1">
        <f t="array" ref="W68">_xlfn.XLOOKUP(1,([1]!tblOrders[Order]=tblnventory[[#This Row],[PO]])*([1]!tblOrders[Description]=tblnventory[[#This Row],[Item]]),[1]!tblOrders[Licence])</f>
        <v>0</v>
      </c>
      <c r="X68" t="b" cm="1">
        <f t="array" ref="X68">NOT(_xlfn.XLOOKUP(tblnventory[[#This Row],[PO]]&amp;tblnventory[[#This Row],[Item]],[1]!tblOrders[Order]&amp;[1]!tblOrders[Description],[1]!tblOrders[Paid Licence],FALSE))</f>
        <v>1</v>
      </c>
      <c r="Y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9" spans="1:25">
      <c r="A69" s="19" t="s">
        <v>5348</v>
      </c>
      <c r="B69" t="str">
        <f>_xlfn.XLOOKUP(tblnventory[[#This Row],[Item]],[1]!tblDescription[Item],[1]!tblDescription[Description])</f>
        <v>C9120AX Internal 802.11ax 4x4:4 MIMO;IOT;BT5;mGig;USB;RHL</v>
      </c>
      <c r="C69" t="str">
        <f>_xlfn.XLOOKUP(tblnventory[[#This Row],[Item]],[1]!tblDescription[Item],[1]!tblDescription[Type])</f>
        <v>WAP</v>
      </c>
      <c r="D69" t="str">
        <f>_xlfn.XLOOKUP(tblnventory[[#This Row],[Use]],[1]!tblCodes[Use],[1]!tblCodes[Code])</f>
        <v>WiFi</v>
      </c>
      <c r="E69" s="1" t="s">
        <v>22</v>
      </c>
      <c r="F69" s="20">
        <v>44943</v>
      </c>
      <c r="G69" s="24" t="str">
        <f>IF(ISBLANK(tblnventory[[#This Row],[Installed By]]),"Store","Installed")</f>
        <v>Installed</v>
      </c>
      <c r="H69" t="s">
        <v>5383</v>
      </c>
      <c r="J69">
        <v>2191007447</v>
      </c>
      <c r="K69" s="17"/>
      <c r="L69" t="s">
        <v>5346</v>
      </c>
      <c r="M69" s="20">
        <v>45014</v>
      </c>
      <c r="N69" t="s">
        <v>5384</v>
      </c>
      <c r="O69" t="str">
        <f>IF(tblnventory[[#This Row],[Installed]],LEFT(tblnventory[[#This Row],[Location]],3))</f>
        <v>102</v>
      </c>
      <c r="P69" t="str">
        <f>_xlfn.XLOOKUP(tblnventory[[#This Row],[Serial Number]],[1]!tblDNACInventory[Floor],[1]!tblDNACInventory[Name],"Not Used")</f>
        <v>Not Used</v>
      </c>
      <c r="T69" t="b">
        <f>NOT(ISBLANK(tblnventory[[#This Row],[Installed By]]))</f>
        <v>1</v>
      </c>
      <c r="U69" t="str">
        <f>VLOOKUP(A69, [1]!tblDescription[#Data], 3, 0)</f>
        <v>C9120AX Internal 802.11ax 4x4:4 MIMO;IOT;BT5;mGig;USB;RHL</v>
      </c>
      <c r="V69" s="22" cm="1">
        <f t="array" ref="V69">_xlfn.XLOOKUP(1,([1]!tblOrders[Order]=tblnventory[[#This Row],[PO]])*([1]!tblOrders[Description]=tblnventory[[#This Row],[Item]]),[1]!tblOrders[Unit Total],0)</f>
        <v>779.16</v>
      </c>
      <c r="W69" s="23" cm="1">
        <f t="array" ref="W69">_xlfn.XLOOKUP(1,([1]!tblOrders[Order]=tblnventory[[#This Row],[PO]])*([1]!tblOrders[Description]=tblnventory[[#This Row],[Item]]),[1]!tblOrders[Licence])</f>
        <v>0</v>
      </c>
      <c r="X69" t="b" cm="1">
        <f t="array" ref="X69">NOT(_xlfn.XLOOKUP(tblnventory[[#This Row],[PO]]&amp;tblnventory[[#This Row],[Item]],[1]!tblOrders[Order]&amp;[1]!tblOrders[Description],[1]!tblOrders[Paid Licence],FALSE))</f>
        <v>1</v>
      </c>
      <c r="Y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0" spans="1:25">
      <c r="A70" s="19" t="s">
        <v>5348</v>
      </c>
      <c r="B70" t="str">
        <f>_xlfn.XLOOKUP(tblnventory[[#This Row],[Item]],[1]!tblDescription[Item],[1]!tblDescription[Description])</f>
        <v>C9120AX Internal 802.11ax 4x4:4 MIMO;IOT;BT5;mGig;USB;RHL</v>
      </c>
      <c r="C70" t="str">
        <f>_xlfn.XLOOKUP(tblnventory[[#This Row],[Item]],[1]!tblDescription[Item],[1]!tblDescription[Type])</f>
        <v>WAP</v>
      </c>
      <c r="D70" t="str">
        <f>_xlfn.XLOOKUP(tblnventory[[#This Row],[Use]],[1]!tblCodes[Use],[1]!tblCodes[Code])</f>
        <v>WiFi</v>
      </c>
      <c r="E70" s="1" t="s">
        <v>23</v>
      </c>
      <c r="F70" s="20">
        <v>44943</v>
      </c>
      <c r="G70" s="24" t="str">
        <f>IF(ISBLANK(tblnventory[[#This Row],[Installed By]]),"Store","Installed")</f>
        <v>Installed</v>
      </c>
      <c r="H70" t="s">
        <v>5383</v>
      </c>
      <c r="J70">
        <v>2191007447</v>
      </c>
      <c r="K70" s="17"/>
      <c r="L70" t="s">
        <v>5346</v>
      </c>
      <c r="M70" s="20">
        <v>45014</v>
      </c>
      <c r="N70" t="s">
        <v>5385</v>
      </c>
      <c r="O70" t="str">
        <f>IF(tblnventory[[#This Row],[Installed]],LEFT(tblnventory[[#This Row],[Location]],3))</f>
        <v>102</v>
      </c>
      <c r="P70" t="str">
        <f>_xlfn.XLOOKUP(tblnventory[[#This Row],[Serial Number]],[1]!tblDNACInventory[Floor],[1]!tblDNACInventory[Name],"Not Used")</f>
        <v>Not Used</v>
      </c>
      <c r="T70" t="b">
        <f>NOT(ISBLANK(tblnventory[[#This Row],[Installed By]]))</f>
        <v>1</v>
      </c>
      <c r="U70" t="str">
        <f>VLOOKUP(A70, [1]!tblDescription[#Data], 3, 0)</f>
        <v>C9120AX Internal 802.11ax 4x4:4 MIMO;IOT;BT5;mGig;USB;RHL</v>
      </c>
      <c r="V70" s="22" cm="1">
        <f t="array" ref="V70">_xlfn.XLOOKUP(1,([1]!tblOrders[Order]=tblnventory[[#This Row],[PO]])*([1]!tblOrders[Description]=tblnventory[[#This Row],[Item]]),[1]!tblOrders[Unit Total],0)</f>
        <v>779.16</v>
      </c>
      <c r="W70" s="23" cm="1">
        <f t="array" ref="W70">_xlfn.XLOOKUP(1,([1]!tblOrders[Order]=tblnventory[[#This Row],[PO]])*([1]!tblOrders[Description]=tblnventory[[#This Row],[Item]]),[1]!tblOrders[Licence])</f>
        <v>0</v>
      </c>
      <c r="X70" t="b" cm="1">
        <f t="array" ref="X70">NOT(_xlfn.XLOOKUP(tblnventory[[#This Row],[PO]]&amp;tblnventory[[#This Row],[Item]],[1]!tblOrders[Order]&amp;[1]!tblOrders[Description],[1]!tblOrders[Paid Licence],FALSE))</f>
        <v>1</v>
      </c>
      <c r="Y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1" spans="1:25">
      <c r="A71" s="19" t="s">
        <v>5348</v>
      </c>
      <c r="B71" t="str">
        <f>_xlfn.XLOOKUP(tblnventory[[#This Row],[Item]],[1]!tblDescription[Item],[1]!tblDescription[Description])</f>
        <v>C9120AX Internal 802.11ax 4x4:4 MIMO;IOT;BT5;mGig;USB;RHL</v>
      </c>
      <c r="C71" t="str">
        <f>_xlfn.XLOOKUP(tblnventory[[#This Row],[Item]],[1]!tblDescription[Item],[1]!tblDescription[Type])</f>
        <v>WAP</v>
      </c>
      <c r="D71" t="str">
        <f>_xlfn.XLOOKUP(tblnventory[[#This Row],[Use]],[1]!tblCodes[Use],[1]!tblCodes[Code])</f>
        <v>WiFi</v>
      </c>
      <c r="E71" s="1" t="s">
        <v>24</v>
      </c>
      <c r="F71" s="20">
        <v>44943</v>
      </c>
      <c r="G71" s="24" t="str">
        <f>IF(ISBLANK(tblnventory[[#This Row],[Installed By]]),"Store","Installed")</f>
        <v>Installed</v>
      </c>
      <c r="H71" t="s">
        <v>5386</v>
      </c>
      <c r="J71">
        <v>2191007447</v>
      </c>
      <c r="K71" s="17"/>
      <c r="L71" t="s">
        <v>5346</v>
      </c>
      <c r="M71" s="20">
        <v>45014</v>
      </c>
      <c r="N71" t="s">
        <v>5387</v>
      </c>
      <c r="O71" t="str">
        <f>IF(tblnventory[[#This Row],[Installed]],LEFT(tblnventory[[#This Row],[Location]],3))</f>
        <v>102</v>
      </c>
      <c r="P71" t="str">
        <f>_xlfn.XLOOKUP(tblnventory[[#This Row],[Serial Number]],[1]!tblDNACInventory[Floor],[1]!tblDNACInventory[Name],"Not Used")</f>
        <v>Not Used</v>
      </c>
      <c r="T71" t="b">
        <f>NOT(ISBLANK(tblnventory[[#This Row],[Installed By]]))</f>
        <v>1</v>
      </c>
      <c r="U71" t="str">
        <f>VLOOKUP(A71, [1]!tblDescription[#Data], 3, 0)</f>
        <v>C9120AX Internal 802.11ax 4x4:4 MIMO;IOT;BT5;mGig;USB;RHL</v>
      </c>
      <c r="V71" s="22" cm="1">
        <f t="array" ref="V71">_xlfn.XLOOKUP(1,([1]!tblOrders[Order]=tblnventory[[#This Row],[PO]])*([1]!tblOrders[Description]=tblnventory[[#This Row],[Item]]),[1]!tblOrders[Unit Total],0)</f>
        <v>779.16</v>
      </c>
      <c r="W71" s="23" cm="1">
        <f t="array" ref="W71">_xlfn.XLOOKUP(1,([1]!tblOrders[Order]=tblnventory[[#This Row],[PO]])*([1]!tblOrders[Description]=tblnventory[[#This Row],[Item]]),[1]!tblOrders[Licence])</f>
        <v>0</v>
      </c>
      <c r="X71" t="b" cm="1">
        <f t="array" ref="X71">NOT(_xlfn.XLOOKUP(tblnventory[[#This Row],[PO]]&amp;tblnventory[[#This Row],[Item]],[1]!tblOrders[Order]&amp;[1]!tblOrders[Description],[1]!tblOrders[Paid Licence],FALSE))</f>
        <v>1</v>
      </c>
      <c r="Y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2" spans="1:25">
      <c r="A72" s="19" t="s">
        <v>5348</v>
      </c>
      <c r="B72" t="str">
        <f>_xlfn.XLOOKUP(tblnventory[[#This Row],[Item]],[1]!tblDescription[Item],[1]!tblDescription[Description])</f>
        <v>C9120AX Internal 802.11ax 4x4:4 MIMO;IOT;BT5;mGig;USB;RHL</v>
      </c>
      <c r="C72" t="str">
        <f>_xlfn.XLOOKUP(tblnventory[[#This Row],[Item]],[1]!tblDescription[Item],[1]!tblDescription[Type])</f>
        <v>WAP</v>
      </c>
      <c r="D72" t="str">
        <f>_xlfn.XLOOKUP(tblnventory[[#This Row],[Use]],[1]!tblCodes[Use],[1]!tblCodes[Code])</f>
        <v>WiFi</v>
      </c>
      <c r="E72" s="1" t="s">
        <v>25</v>
      </c>
      <c r="F72" s="20">
        <v>44943</v>
      </c>
      <c r="G72" s="24" t="str">
        <f>IF(ISBLANK(tblnventory[[#This Row],[Installed By]]),"Store","Installed")</f>
        <v>Installed</v>
      </c>
      <c r="H72" t="s">
        <v>5386</v>
      </c>
      <c r="J72">
        <v>2191007447</v>
      </c>
      <c r="K72" s="17"/>
      <c r="L72" t="s">
        <v>5346</v>
      </c>
      <c r="M72" s="20">
        <v>45014</v>
      </c>
      <c r="N72" t="s">
        <v>5388</v>
      </c>
      <c r="O72" t="str">
        <f>IF(tblnventory[[#This Row],[Installed]],LEFT(tblnventory[[#This Row],[Location]],3))</f>
        <v>102</v>
      </c>
      <c r="P72" t="str">
        <f>_xlfn.XLOOKUP(tblnventory[[#This Row],[Serial Number]],[1]!tblDNACInventory[Floor],[1]!tblDNACInventory[Name],"Not Used")</f>
        <v>Not Used</v>
      </c>
      <c r="T72" t="b">
        <f>NOT(ISBLANK(tblnventory[[#This Row],[Installed By]]))</f>
        <v>1</v>
      </c>
      <c r="U72" t="str">
        <f>VLOOKUP(A72, [1]!tblDescription[#Data], 3, 0)</f>
        <v>C9120AX Internal 802.11ax 4x4:4 MIMO;IOT;BT5;mGig;USB;RHL</v>
      </c>
      <c r="V72" s="22" cm="1">
        <f t="array" ref="V72">_xlfn.XLOOKUP(1,([1]!tblOrders[Order]=tblnventory[[#This Row],[PO]])*([1]!tblOrders[Description]=tblnventory[[#This Row],[Item]]),[1]!tblOrders[Unit Total],0)</f>
        <v>779.16</v>
      </c>
      <c r="W72" s="23" cm="1">
        <f t="array" ref="W72">_xlfn.XLOOKUP(1,([1]!tblOrders[Order]=tblnventory[[#This Row],[PO]])*([1]!tblOrders[Description]=tblnventory[[#This Row],[Item]]),[1]!tblOrders[Licence])</f>
        <v>0</v>
      </c>
      <c r="X72" t="b" cm="1">
        <f t="array" ref="X72">NOT(_xlfn.XLOOKUP(tblnventory[[#This Row],[PO]]&amp;tblnventory[[#This Row],[Item]],[1]!tblOrders[Order]&amp;[1]!tblOrders[Description],[1]!tblOrders[Paid Licence],FALSE))</f>
        <v>1</v>
      </c>
      <c r="Y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3" spans="1:25">
      <c r="A73" s="19" t="s">
        <v>5348</v>
      </c>
      <c r="B73" t="str">
        <f>_xlfn.XLOOKUP(tblnventory[[#This Row],[Item]],[1]!tblDescription[Item],[1]!tblDescription[Description])</f>
        <v>C9120AX Internal 802.11ax 4x4:4 MIMO;IOT;BT5;mGig;USB;RHL</v>
      </c>
      <c r="C73" t="str">
        <f>_xlfn.XLOOKUP(tblnventory[[#This Row],[Item]],[1]!tblDescription[Item],[1]!tblDescription[Type])</f>
        <v>WAP</v>
      </c>
      <c r="D73" t="str">
        <f>_xlfn.XLOOKUP(tblnventory[[#This Row],[Use]],[1]!tblCodes[Use],[1]!tblCodes[Code])</f>
        <v>WiFi</v>
      </c>
      <c r="E73" s="1" t="s">
        <v>26</v>
      </c>
      <c r="F73" s="20">
        <v>44943</v>
      </c>
      <c r="G73" s="24" t="str">
        <f>IF(ISBLANK(tblnventory[[#This Row],[Installed By]]),"Store","Installed")</f>
        <v>Installed</v>
      </c>
      <c r="H73" t="s">
        <v>5386</v>
      </c>
      <c r="J73">
        <v>2191007447</v>
      </c>
      <c r="K73" s="17"/>
      <c r="L73" t="s">
        <v>5346</v>
      </c>
      <c r="M73" s="20">
        <v>45014</v>
      </c>
      <c r="N73" t="s">
        <v>5389</v>
      </c>
      <c r="O73" t="str">
        <f>IF(tblnventory[[#This Row],[Installed]],LEFT(tblnventory[[#This Row],[Location]],3))</f>
        <v>102</v>
      </c>
      <c r="P73" t="str">
        <f>_xlfn.XLOOKUP(tblnventory[[#This Row],[Serial Number]],[1]!tblDNACInventory[Floor],[1]!tblDNACInventory[Name],"Not Used")</f>
        <v>Not Used</v>
      </c>
      <c r="T73" t="b">
        <f>NOT(ISBLANK(tblnventory[[#This Row],[Installed By]]))</f>
        <v>1</v>
      </c>
      <c r="U73" t="str">
        <f>VLOOKUP(A73, [1]!tblDescription[#Data], 3, 0)</f>
        <v>C9120AX Internal 802.11ax 4x4:4 MIMO;IOT;BT5;mGig;USB;RHL</v>
      </c>
      <c r="V73" s="22" cm="1">
        <f t="array" ref="V73">_xlfn.XLOOKUP(1,([1]!tblOrders[Order]=tblnventory[[#This Row],[PO]])*([1]!tblOrders[Description]=tblnventory[[#This Row],[Item]]),[1]!tblOrders[Unit Total],0)</f>
        <v>779.16</v>
      </c>
      <c r="W73" s="23" cm="1">
        <f t="array" ref="W73">_xlfn.XLOOKUP(1,([1]!tblOrders[Order]=tblnventory[[#This Row],[PO]])*([1]!tblOrders[Description]=tblnventory[[#This Row],[Item]]),[1]!tblOrders[Licence])</f>
        <v>0</v>
      </c>
      <c r="X73" t="b" cm="1">
        <f t="array" ref="X73">NOT(_xlfn.XLOOKUP(tblnventory[[#This Row],[PO]]&amp;tblnventory[[#This Row],[Item]],[1]!tblOrders[Order]&amp;[1]!tblOrders[Description],[1]!tblOrders[Paid Licence],FALSE))</f>
        <v>1</v>
      </c>
      <c r="Y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4" spans="1:25">
      <c r="A74" s="19" t="s">
        <v>5348</v>
      </c>
      <c r="B74" t="str">
        <f>_xlfn.XLOOKUP(tblnventory[[#This Row],[Item]],[1]!tblDescription[Item],[1]!tblDescription[Description])</f>
        <v>C9120AX Internal 802.11ax 4x4:4 MIMO;IOT;BT5;mGig;USB;RHL</v>
      </c>
      <c r="C74" t="str">
        <f>_xlfn.XLOOKUP(tblnventory[[#This Row],[Item]],[1]!tblDescription[Item],[1]!tblDescription[Type])</f>
        <v>WAP</v>
      </c>
      <c r="D74" t="str">
        <f>_xlfn.XLOOKUP(tblnventory[[#This Row],[Use]],[1]!tblCodes[Use],[1]!tblCodes[Code])</f>
        <v>WiFi</v>
      </c>
      <c r="E74" s="1" t="s">
        <v>27</v>
      </c>
      <c r="F74" s="20">
        <v>44943</v>
      </c>
      <c r="G74" s="24" t="str">
        <f>IF(ISBLANK(tblnventory[[#This Row],[Installed By]]),"Store","Installed")</f>
        <v>Installed</v>
      </c>
      <c r="H74" t="s">
        <v>5386</v>
      </c>
      <c r="J74">
        <v>2191007447</v>
      </c>
      <c r="K74" s="17"/>
      <c r="L74" t="s">
        <v>5346</v>
      </c>
      <c r="M74" s="20">
        <v>45014</v>
      </c>
      <c r="N74" t="s">
        <v>5390</v>
      </c>
      <c r="O74" t="str">
        <f>IF(tblnventory[[#This Row],[Installed]],LEFT(tblnventory[[#This Row],[Location]],3))</f>
        <v>102</v>
      </c>
      <c r="P74" t="str">
        <f>_xlfn.XLOOKUP(tblnventory[[#This Row],[Serial Number]],[1]!tblDNACInventory[Floor],[1]!tblDNACInventory[Name],"Not Used")</f>
        <v>Not Used</v>
      </c>
      <c r="T74" t="b">
        <f>NOT(ISBLANK(tblnventory[[#This Row],[Installed By]]))</f>
        <v>1</v>
      </c>
      <c r="U74" t="str">
        <f>VLOOKUP(A74, [1]!tblDescription[#Data], 3, 0)</f>
        <v>C9120AX Internal 802.11ax 4x4:4 MIMO;IOT;BT5;mGig;USB;RHL</v>
      </c>
      <c r="V74" s="22" cm="1">
        <f t="array" ref="V74">_xlfn.XLOOKUP(1,([1]!tblOrders[Order]=tblnventory[[#This Row],[PO]])*([1]!tblOrders[Description]=tblnventory[[#This Row],[Item]]),[1]!tblOrders[Unit Total],0)</f>
        <v>779.16</v>
      </c>
      <c r="W74" s="23" cm="1">
        <f t="array" ref="W74">_xlfn.XLOOKUP(1,([1]!tblOrders[Order]=tblnventory[[#This Row],[PO]])*([1]!tblOrders[Description]=tblnventory[[#This Row],[Item]]),[1]!tblOrders[Licence])</f>
        <v>0</v>
      </c>
      <c r="X74" t="b" cm="1">
        <f t="array" ref="X74">NOT(_xlfn.XLOOKUP(tblnventory[[#This Row],[PO]]&amp;tblnventory[[#This Row],[Item]],[1]!tblOrders[Order]&amp;[1]!tblOrders[Description],[1]!tblOrders[Paid Licence],FALSE))</f>
        <v>1</v>
      </c>
      <c r="Y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5" spans="1:25">
      <c r="A75" s="19" t="s">
        <v>5348</v>
      </c>
      <c r="B75" t="str">
        <f>_xlfn.XLOOKUP(tblnventory[[#This Row],[Item]],[1]!tblDescription[Item],[1]!tblDescription[Description])</f>
        <v>C9120AX Internal 802.11ax 4x4:4 MIMO;IOT;BT5;mGig;USB;RHL</v>
      </c>
      <c r="C75" t="str">
        <f>_xlfn.XLOOKUP(tblnventory[[#This Row],[Item]],[1]!tblDescription[Item],[1]!tblDescription[Type])</f>
        <v>WAP</v>
      </c>
      <c r="D75" t="str">
        <f>_xlfn.XLOOKUP(tblnventory[[#This Row],[Use]],[1]!tblCodes[Use],[1]!tblCodes[Code])</f>
        <v>WiFi</v>
      </c>
      <c r="E75" s="1" t="s">
        <v>28</v>
      </c>
      <c r="F75" s="20">
        <v>44943</v>
      </c>
      <c r="G75" s="24" t="str">
        <f>IF(ISBLANK(tblnventory[[#This Row],[Installed By]]),"Store","Installed")</f>
        <v>Installed</v>
      </c>
      <c r="H75" t="s">
        <v>5386</v>
      </c>
      <c r="J75">
        <v>2191007447</v>
      </c>
      <c r="K75" s="17"/>
      <c r="L75" t="s">
        <v>5346</v>
      </c>
      <c r="M75" s="20">
        <v>45014</v>
      </c>
      <c r="N75" t="s">
        <v>5391</v>
      </c>
      <c r="O75" t="str">
        <f>IF(tblnventory[[#This Row],[Installed]],LEFT(tblnventory[[#This Row],[Location]],3))</f>
        <v>102</v>
      </c>
      <c r="P75" t="str">
        <f>_xlfn.XLOOKUP(tblnventory[[#This Row],[Serial Number]],[1]!tblDNACInventory[Floor],[1]!tblDNACInventory[Name],"Not Used")</f>
        <v>Not Used</v>
      </c>
      <c r="T75" t="b">
        <f>NOT(ISBLANK(tblnventory[[#This Row],[Installed By]]))</f>
        <v>1</v>
      </c>
      <c r="U75" t="str">
        <f>VLOOKUP(A75, [1]!tblDescription[#Data], 3, 0)</f>
        <v>C9120AX Internal 802.11ax 4x4:4 MIMO;IOT;BT5;mGig;USB;RHL</v>
      </c>
      <c r="V75" s="22" cm="1">
        <f t="array" ref="V75">_xlfn.XLOOKUP(1,([1]!tblOrders[Order]=tblnventory[[#This Row],[PO]])*([1]!tblOrders[Description]=tblnventory[[#This Row],[Item]]),[1]!tblOrders[Unit Total],0)</f>
        <v>779.16</v>
      </c>
      <c r="W75" s="23" cm="1">
        <f t="array" ref="W75">_xlfn.XLOOKUP(1,([1]!tblOrders[Order]=tblnventory[[#This Row],[PO]])*([1]!tblOrders[Description]=tblnventory[[#This Row],[Item]]),[1]!tblOrders[Licence])</f>
        <v>0</v>
      </c>
      <c r="X75" t="b" cm="1">
        <f t="array" ref="X75">NOT(_xlfn.XLOOKUP(tblnventory[[#This Row],[PO]]&amp;tblnventory[[#This Row],[Item]],[1]!tblOrders[Order]&amp;[1]!tblOrders[Description],[1]!tblOrders[Paid Licence],FALSE))</f>
        <v>1</v>
      </c>
      <c r="Y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6" spans="1:25">
      <c r="A76" s="19" t="s">
        <v>5348</v>
      </c>
      <c r="B76" t="str">
        <f>_xlfn.XLOOKUP(tblnventory[[#This Row],[Item]],[1]!tblDescription[Item],[1]!tblDescription[Description])</f>
        <v>C9120AX Internal 802.11ax 4x4:4 MIMO;IOT;BT5;mGig;USB;RHL</v>
      </c>
      <c r="C76" t="str">
        <f>_xlfn.XLOOKUP(tblnventory[[#This Row],[Item]],[1]!tblDescription[Item],[1]!tblDescription[Type])</f>
        <v>WAP</v>
      </c>
      <c r="D76" t="str">
        <f>_xlfn.XLOOKUP(tblnventory[[#This Row],[Use]],[1]!tblCodes[Use],[1]!tblCodes[Code])</f>
        <v>WiFi</v>
      </c>
      <c r="E76" s="1" t="s">
        <v>29</v>
      </c>
      <c r="F76" s="20">
        <v>44943</v>
      </c>
      <c r="G76" s="24" t="str">
        <f>IF(ISBLANK(tblnventory[[#This Row],[Installed By]]),"Store","Installed")</f>
        <v>Installed</v>
      </c>
      <c r="H76" t="s">
        <v>5386</v>
      </c>
      <c r="J76">
        <v>2191007447</v>
      </c>
      <c r="K76" s="17"/>
      <c r="L76" t="s">
        <v>5346</v>
      </c>
      <c r="M76" s="20">
        <v>45014</v>
      </c>
      <c r="N76" t="s">
        <v>5392</v>
      </c>
      <c r="O76" t="str">
        <f>IF(tblnventory[[#This Row],[Installed]],LEFT(tblnventory[[#This Row],[Location]],3))</f>
        <v>102</v>
      </c>
      <c r="P76" t="str">
        <f>_xlfn.XLOOKUP(tblnventory[[#This Row],[Serial Number]],[1]!tblDNACInventory[Floor],[1]!tblDNACInventory[Name],"Not Used")</f>
        <v>Not Used</v>
      </c>
      <c r="T76" t="b">
        <f>NOT(ISBLANK(tblnventory[[#This Row],[Installed By]]))</f>
        <v>1</v>
      </c>
      <c r="U76" t="str">
        <f>VLOOKUP(A76, [1]!tblDescription[#Data], 3, 0)</f>
        <v>C9120AX Internal 802.11ax 4x4:4 MIMO;IOT;BT5;mGig;USB;RHL</v>
      </c>
      <c r="V76" s="22" cm="1">
        <f t="array" ref="V76">_xlfn.XLOOKUP(1,([1]!tblOrders[Order]=tblnventory[[#This Row],[PO]])*([1]!tblOrders[Description]=tblnventory[[#This Row],[Item]]),[1]!tblOrders[Unit Total],0)</f>
        <v>779.16</v>
      </c>
      <c r="W76" s="23" cm="1">
        <f t="array" ref="W76">_xlfn.XLOOKUP(1,([1]!tblOrders[Order]=tblnventory[[#This Row],[PO]])*([1]!tblOrders[Description]=tblnventory[[#This Row],[Item]]),[1]!tblOrders[Licence])</f>
        <v>0</v>
      </c>
      <c r="X76" t="b" cm="1">
        <f t="array" ref="X76">NOT(_xlfn.XLOOKUP(tblnventory[[#This Row],[PO]]&amp;tblnventory[[#This Row],[Item]],[1]!tblOrders[Order]&amp;[1]!tblOrders[Description],[1]!tblOrders[Paid Licence],FALSE))</f>
        <v>1</v>
      </c>
      <c r="Y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7" spans="1:25">
      <c r="A77" s="19" t="s">
        <v>5348</v>
      </c>
      <c r="B77" t="str">
        <f>_xlfn.XLOOKUP(tblnventory[[#This Row],[Item]],[1]!tblDescription[Item],[1]!tblDescription[Description])</f>
        <v>C9120AX Internal 802.11ax 4x4:4 MIMO;IOT;BT5;mGig;USB;RHL</v>
      </c>
      <c r="C77" t="str">
        <f>_xlfn.XLOOKUP(tblnventory[[#This Row],[Item]],[1]!tblDescription[Item],[1]!tblDescription[Type])</f>
        <v>WAP</v>
      </c>
      <c r="D77" t="str">
        <f>_xlfn.XLOOKUP(tblnventory[[#This Row],[Use]],[1]!tblCodes[Use],[1]!tblCodes[Code])</f>
        <v>WiFi</v>
      </c>
      <c r="E77" s="1" t="s">
        <v>30</v>
      </c>
      <c r="F77" s="20">
        <v>44943</v>
      </c>
      <c r="G77" s="24" t="str">
        <f>IF(ISBLANK(tblnventory[[#This Row],[Installed By]]),"Store","Installed")</f>
        <v>Installed</v>
      </c>
      <c r="H77" t="s">
        <v>5386</v>
      </c>
      <c r="J77">
        <v>2191007447</v>
      </c>
      <c r="K77" s="17"/>
      <c r="L77" t="s">
        <v>5346</v>
      </c>
      <c r="M77" s="20">
        <v>45014</v>
      </c>
      <c r="N77" t="s">
        <v>5393</v>
      </c>
      <c r="O77" t="str">
        <f>IF(tblnventory[[#This Row],[Installed]],LEFT(tblnventory[[#This Row],[Location]],3))</f>
        <v>102</v>
      </c>
      <c r="P77" t="str">
        <f>_xlfn.XLOOKUP(tblnventory[[#This Row],[Serial Number]],[1]!tblDNACInventory[Floor],[1]!tblDNACInventory[Name],"Not Used")</f>
        <v>Not Used</v>
      </c>
      <c r="T77" t="b">
        <f>NOT(ISBLANK(tblnventory[[#This Row],[Installed By]]))</f>
        <v>1</v>
      </c>
      <c r="U77" t="str">
        <f>VLOOKUP(A77, [1]!tblDescription[#Data], 3, 0)</f>
        <v>C9120AX Internal 802.11ax 4x4:4 MIMO;IOT;BT5;mGig;USB;RHL</v>
      </c>
      <c r="V77" s="22" cm="1">
        <f t="array" ref="V77">_xlfn.XLOOKUP(1,([1]!tblOrders[Order]=tblnventory[[#This Row],[PO]])*([1]!tblOrders[Description]=tblnventory[[#This Row],[Item]]),[1]!tblOrders[Unit Total],0)</f>
        <v>779.16</v>
      </c>
      <c r="W77" s="23" cm="1">
        <f t="array" ref="W77">_xlfn.XLOOKUP(1,([1]!tblOrders[Order]=tblnventory[[#This Row],[PO]])*([1]!tblOrders[Description]=tblnventory[[#This Row],[Item]]),[1]!tblOrders[Licence])</f>
        <v>0</v>
      </c>
      <c r="X77" t="b" cm="1">
        <f t="array" ref="X77">NOT(_xlfn.XLOOKUP(tblnventory[[#This Row],[PO]]&amp;tblnventory[[#This Row],[Item]],[1]!tblOrders[Order]&amp;[1]!tblOrders[Description],[1]!tblOrders[Paid Licence],FALSE))</f>
        <v>1</v>
      </c>
      <c r="Y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8" spans="1:25">
      <c r="A78" s="19" t="s">
        <v>5348</v>
      </c>
      <c r="B78" t="str">
        <f>_xlfn.XLOOKUP(tblnventory[[#This Row],[Item]],[1]!tblDescription[Item],[1]!tblDescription[Description])</f>
        <v>C9120AX Internal 802.11ax 4x4:4 MIMO;IOT;BT5;mGig;USB;RHL</v>
      </c>
      <c r="C78" t="str">
        <f>_xlfn.XLOOKUP(tblnventory[[#This Row],[Item]],[1]!tblDescription[Item],[1]!tblDescription[Type])</f>
        <v>WAP</v>
      </c>
      <c r="D78" t="str">
        <f>_xlfn.XLOOKUP(tblnventory[[#This Row],[Use]],[1]!tblCodes[Use],[1]!tblCodes[Code])</f>
        <v>WiFi</v>
      </c>
      <c r="E78" s="1" t="s">
        <v>31</v>
      </c>
      <c r="F78" s="20">
        <v>44943</v>
      </c>
      <c r="G78" s="24" t="str">
        <f>IF(ISBLANK(tblnventory[[#This Row],[Installed By]]),"Store","Installed")</f>
        <v>Installed</v>
      </c>
      <c r="H78" t="s">
        <v>5394</v>
      </c>
      <c r="J78">
        <v>2191007447</v>
      </c>
      <c r="K78" s="17"/>
      <c r="L78" t="s">
        <v>5346</v>
      </c>
      <c r="M78" s="20">
        <v>45014</v>
      </c>
      <c r="N78" t="s">
        <v>5395</v>
      </c>
      <c r="O78" t="str">
        <f>IF(tblnventory[[#This Row],[Installed]],LEFT(tblnventory[[#This Row],[Location]],3))</f>
        <v>102</v>
      </c>
      <c r="P78" t="str">
        <f>_xlfn.XLOOKUP(tblnventory[[#This Row],[Serial Number]],[1]!tblDNACInventory[Floor],[1]!tblDNACInventory[Name],"Not Used")</f>
        <v>Not Used</v>
      </c>
      <c r="T78" t="b">
        <f>NOT(ISBLANK(tblnventory[[#This Row],[Installed By]]))</f>
        <v>1</v>
      </c>
      <c r="U78" t="str">
        <f>VLOOKUP(A78, [1]!tblDescription[#Data], 3, 0)</f>
        <v>C9120AX Internal 802.11ax 4x4:4 MIMO;IOT;BT5;mGig;USB;RHL</v>
      </c>
      <c r="V78" s="22" cm="1">
        <f t="array" ref="V78">_xlfn.XLOOKUP(1,([1]!tblOrders[Order]=tblnventory[[#This Row],[PO]])*([1]!tblOrders[Description]=tblnventory[[#This Row],[Item]]),[1]!tblOrders[Unit Total],0)</f>
        <v>779.16</v>
      </c>
      <c r="W78" s="23" cm="1">
        <f t="array" ref="W78">_xlfn.XLOOKUP(1,([1]!tblOrders[Order]=tblnventory[[#This Row],[PO]])*([1]!tblOrders[Description]=tblnventory[[#This Row],[Item]]),[1]!tblOrders[Licence])</f>
        <v>0</v>
      </c>
      <c r="X78" t="b" cm="1">
        <f t="array" ref="X78">NOT(_xlfn.XLOOKUP(tblnventory[[#This Row],[PO]]&amp;tblnventory[[#This Row],[Item]],[1]!tblOrders[Order]&amp;[1]!tblOrders[Description],[1]!tblOrders[Paid Licence],FALSE))</f>
        <v>1</v>
      </c>
      <c r="Y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9" spans="1:25">
      <c r="A79" s="19" t="s">
        <v>5348</v>
      </c>
      <c r="B79" t="str">
        <f>_xlfn.XLOOKUP(tblnventory[[#This Row],[Item]],[1]!tblDescription[Item],[1]!tblDescription[Description])</f>
        <v>C9120AX Internal 802.11ax 4x4:4 MIMO;IOT;BT5;mGig;USB;RHL</v>
      </c>
      <c r="C79" t="str">
        <f>_xlfn.XLOOKUP(tblnventory[[#This Row],[Item]],[1]!tblDescription[Item],[1]!tblDescription[Type])</f>
        <v>WAP</v>
      </c>
      <c r="D79" t="str">
        <f>_xlfn.XLOOKUP(tblnventory[[#This Row],[Use]],[1]!tblCodes[Use],[1]!tblCodes[Code])</f>
        <v>WiFi</v>
      </c>
      <c r="E79" s="1" t="s">
        <v>32</v>
      </c>
      <c r="F79" s="20">
        <v>44943</v>
      </c>
      <c r="G79" s="24" t="str">
        <f>IF(ISBLANK(tblnventory[[#This Row],[Installed By]]),"Store","Installed")</f>
        <v>Installed</v>
      </c>
      <c r="H79" t="s">
        <v>5394</v>
      </c>
      <c r="J79">
        <v>2191007447</v>
      </c>
      <c r="K79" s="17"/>
      <c r="L79" t="s">
        <v>5346</v>
      </c>
      <c r="M79" s="20">
        <v>45014</v>
      </c>
      <c r="N79" t="s">
        <v>5396</v>
      </c>
      <c r="O79" t="str">
        <f>IF(tblnventory[[#This Row],[Installed]],LEFT(tblnventory[[#This Row],[Location]],3))</f>
        <v>102</v>
      </c>
      <c r="P79" t="str">
        <f>_xlfn.XLOOKUP(tblnventory[[#This Row],[Serial Number]],[1]!tblDNACInventory[Floor],[1]!tblDNACInventory[Name],"Not Used")</f>
        <v>Not Used</v>
      </c>
      <c r="T79" t="b">
        <f>NOT(ISBLANK(tblnventory[[#This Row],[Installed By]]))</f>
        <v>1</v>
      </c>
      <c r="U79" t="str">
        <f>VLOOKUP(A79, [1]!tblDescription[#Data], 3, 0)</f>
        <v>C9120AX Internal 802.11ax 4x4:4 MIMO;IOT;BT5;mGig;USB;RHL</v>
      </c>
      <c r="V79" s="22" cm="1">
        <f t="array" ref="V79">_xlfn.XLOOKUP(1,([1]!tblOrders[Order]=tblnventory[[#This Row],[PO]])*([1]!tblOrders[Description]=tblnventory[[#This Row],[Item]]),[1]!tblOrders[Unit Total],0)</f>
        <v>779.16</v>
      </c>
      <c r="W79" s="23" cm="1">
        <f t="array" ref="W79">_xlfn.XLOOKUP(1,([1]!tblOrders[Order]=tblnventory[[#This Row],[PO]])*([1]!tblOrders[Description]=tblnventory[[#This Row],[Item]]),[1]!tblOrders[Licence])</f>
        <v>0</v>
      </c>
      <c r="X79" t="b" cm="1">
        <f t="array" ref="X79">NOT(_xlfn.XLOOKUP(tblnventory[[#This Row],[PO]]&amp;tblnventory[[#This Row],[Item]],[1]!tblOrders[Order]&amp;[1]!tblOrders[Description],[1]!tblOrders[Paid Licence],FALSE))</f>
        <v>1</v>
      </c>
      <c r="Y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0" spans="1:25">
      <c r="A80" s="19" t="s">
        <v>5348</v>
      </c>
      <c r="B80" t="str">
        <f>_xlfn.XLOOKUP(tblnventory[[#This Row],[Item]],[1]!tblDescription[Item],[1]!tblDescription[Description])</f>
        <v>C9120AX Internal 802.11ax 4x4:4 MIMO;IOT;BT5;mGig;USB;RHL</v>
      </c>
      <c r="C80" t="str">
        <f>_xlfn.XLOOKUP(tblnventory[[#This Row],[Item]],[1]!tblDescription[Item],[1]!tblDescription[Type])</f>
        <v>WAP</v>
      </c>
      <c r="D80" t="str">
        <f>_xlfn.XLOOKUP(tblnventory[[#This Row],[Use]],[1]!tblCodes[Use],[1]!tblCodes[Code])</f>
        <v>WiFi</v>
      </c>
      <c r="E80" s="1" t="s">
        <v>33</v>
      </c>
      <c r="F80" s="20">
        <v>44943</v>
      </c>
      <c r="G80" s="24" t="str">
        <f>IF(ISBLANK(tblnventory[[#This Row],[Installed By]]),"Store","Installed")</f>
        <v>Installed</v>
      </c>
      <c r="H80" t="s">
        <v>5394</v>
      </c>
      <c r="J80">
        <v>2191007447</v>
      </c>
      <c r="K80" s="17"/>
      <c r="L80" t="s">
        <v>5346</v>
      </c>
      <c r="M80" s="20">
        <v>45014</v>
      </c>
      <c r="N80" t="s">
        <v>5397</v>
      </c>
      <c r="O80" t="str">
        <f>IF(tblnventory[[#This Row],[Installed]],LEFT(tblnventory[[#This Row],[Location]],3))</f>
        <v>102</v>
      </c>
      <c r="P80" t="str">
        <f>_xlfn.XLOOKUP(tblnventory[[#This Row],[Serial Number]],[1]!tblDNACInventory[Floor],[1]!tblDNACInventory[Name],"Not Used")</f>
        <v>Not Used</v>
      </c>
      <c r="T80" t="b">
        <f>NOT(ISBLANK(tblnventory[[#This Row],[Installed By]]))</f>
        <v>1</v>
      </c>
      <c r="U80" t="str">
        <f>VLOOKUP(A80, [1]!tblDescription[#Data], 3, 0)</f>
        <v>C9120AX Internal 802.11ax 4x4:4 MIMO;IOT;BT5;mGig;USB;RHL</v>
      </c>
      <c r="V80" s="22" cm="1">
        <f t="array" ref="V80">_xlfn.XLOOKUP(1,([1]!tblOrders[Order]=tblnventory[[#This Row],[PO]])*([1]!tblOrders[Description]=tblnventory[[#This Row],[Item]]),[1]!tblOrders[Unit Total],0)</f>
        <v>779.16</v>
      </c>
      <c r="W80" s="23" cm="1">
        <f t="array" ref="W80">_xlfn.XLOOKUP(1,([1]!tblOrders[Order]=tblnventory[[#This Row],[PO]])*([1]!tblOrders[Description]=tblnventory[[#This Row],[Item]]),[1]!tblOrders[Licence])</f>
        <v>0</v>
      </c>
      <c r="X80" t="b" cm="1">
        <f t="array" ref="X80">NOT(_xlfn.XLOOKUP(tblnventory[[#This Row],[PO]]&amp;tblnventory[[#This Row],[Item]],[1]!tblOrders[Order]&amp;[1]!tblOrders[Description],[1]!tblOrders[Paid Licence],FALSE))</f>
        <v>1</v>
      </c>
      <c r="Y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1" spans="1:25">
      <c r="A81" s="19" t="s">
        <v>5348</v>
      </c>
      <c r="B81" t="str">
        <f>_xlfn.XLOOKUP(tblnventory[[#This Row],[Item]],[1]!tblDescription[Item],[1]!tblDescription[Description])</f>
        <v>C9120AX Internal 802.11ax 4x4:4 MIMO;IOT;BT5;mGig;USB;RHL</v>
      </c>
      <c r="C81" t="str">
        <f>_xlfn.XLOOKUP(tblnventory[[#This Row],[Item]],[1]!tblDescription[Item],[1]!tblDescription[Type])</f>
        <v>WAP</v>
      </c>
      <c r="D81" t="str">
        <f>_xlfn.XLOOKUP(tblnventory[[#This Row],[Use]],[1]!tblCodes[Use],[1]!tblCodes[Code])</f>
        <v>WiFi</v>
      </c>
      <c r="E81" s="1" t="s">
        <v>34</v>
      </c>
      <c r="F81" s="20">
        <v>44943</v>
      </c>
      <c r="G81" s="24" t="str">
        <f>IF(ISBLANK(tblnventory[[#This Row],[Installed By]]),"Store","Installed")</f>
        <v>Installed</v>
      </c>
      <c r="H81" t="s">
        <v>5394</v>
      </c>
      <c r="J81">
        <v>2191007447</v>
      </c>
      <c r="K81" s="17"/>
      <c r="L81" t="s">
        <v>5346</v>
      </c>
      <c r="M81" s="20">
        <v>45014</v>
      </c>
      <c r="N81" t="s">
        <v>5398</v>
      </c>
      <c r="O81" t="str">
        <f>IF(tblnventory[[#This Row],[Installed]],LEFT(tblnventory[[#This Row],[Location]],3))</f>
        <v>102</v>
      </c>
      <c r="P81" t="str">
        <f>_xlfn.XLOOKUP(tblnventory[[#This Row],[Serial Number]],[1]!tblDNACInventory[Floor],[1]!tblDNACInventory[Name],"Not Used")</f>
        <v>Not Used</v>
      </c>
      <c r="T81" t="b">
        <f>NOT(ISBLANK(tblnventory[[#This Row],[Installed By]]))</f>
        <v>1</v>
      </c>
      <c r="U81" t="str">
        <f>VLOOKUP(A81, [1]!tblDescription[#Data], 3, 0)</f>
        <v>C9120AX Internal 802.11ax 4x4:4 MIMO;IOT;BT5;mGig;USB;RHL</v>
      </c>
      <c r="V81" s="22" cm="1">
        <f t="array" ref="V81">_xlfn.XLOOKUP(1,([1]!tblOrders[Order]=tblnventory[[#This Row],[PO]])*([1]!tblOrders[Description]=tblnventory[[#This Row],[Item]]),[1]!tblOrders[Unit Total],0)</f>
        <v>779.16</v>
      </c>
      <c r="W81" s="23" cm="1">
        <f t="array" ref="W81">_xlfn.XLOOKUP(1,([1]!tblOrders[Order]=tblnventory[[#This Row],[PO]])*([1]!tblOrders[Description]=tblnventory[[#This Row],[Item]]),[1]!tblOrders[Licence])</f>
        <v>0</v>
      </c>
      <c r="X81" t="b" cm="1">
        <f t="array" ref="X81">NOT(_xlfn.XLOOKUP(tblnventory[[#This Row],[PO]]&amp;tblnventory[[#This Row],[Item]],[1]!tblOrders[Order]&amp;[1]!tblOrders[Description],[1]!tblOrders[Paid Licence],FALSE))</f>
        <v>1</v>
      </c>
      <c r="Y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2" spans="1:25">
      <c r="A82" s="19" t="s">
        <v>5348</v>
      </c>
      <c r="B82" t="str">
        <f>_xlfn.XLOOKUP(tblnventory[[#This Row],[Item]],[1]!tblDescription[Item],[1]!tblDescription[Description])</f>
        <v>C9120AX Internal 802.11ax 4x4:4 MIMO;IOT;BT5;mGig;USB;RHL</v>
      </c>
      <c r="C82" t="str">
        <f>_xlfn.XLOOKUP(tblnventory[[#This Row],[Item]],[1]!tblDescription[Item],[1]!tblDescription[Type])</f>
        <v>WAP</v>
      </c>
      <c r="D82" t="str">
        <f>_xlfn.XLOOKUP(tblnventory[[#This Row],[Use]],[1]!tblCodes[Use],[1]!tblCodes[Code])</f>
        <v>WiFi</v>
      </c>
      <c r="E82" s="1" t="s">
        <v>35</v>
      </c>
      <c r="F82" s="20">
        <v>44943</v>
      </c>
      <c r="G82" s="24" t="str">
        <f>IF(ISBLANK(tblnventory[[#This Row],[Installed By]]),"Store","Installed")</f>
        <v>Installed</v>
      </c>
      <c r="H82" t="s">
        <v>5399</v>
      </c>
      <c r="J82">
        <v>2191007447</v>
      </c>
      <c r="K82" s="17"/>
      <c r="L82" t="s">
        <v>5346</v>
      </c>
      <c r="M82" s="20">
        <v>45014</v>
      </c>
      <c r="N82" t="s">
        <v>5400</v>
      </c>
      <c r="O82" t="str">
        <f>IF(tblnventory[[#This Row],[Installed]],LEFT(tblnventory[[#This Row],[Location]],3))</f>
        <v>102</v>
      </c>
      <c r="P82" t="str">
        <f>_xlfn.XLOOKUP(tblnventory[[#This Row],[Serial Number]],[1]!tblDNACInventory[Floor],[1]!tblDNACInventory[Name],"Not Used")</f>
        <v>Not Used</v>
      </c>
      <c r="T82" t="b">
        <f>NOT(ISBLANK(tblnventory[[#This Row],[Installed By]]))</f>
        <v>1</v>
      </c>
      <c r="U82" t="str">
        <f>VLOOKUP(A82, [1]!tblDescription[#Data], 3, 0)</f>
        <v>C9120AX Internal 802.11ax 4x4:4 MIMO;IOT;BT5;mGig;USB;RHL</v>
      </c>
      <c r="V82" s="22" cm="1">
        <f t="array" ref="V82">_xlfn.XLOOKUP(1,([1]!tblOrders[Order]=tblnventory[[#This Row],[PO]])*([1]!tblOrders[Description]=tblnventory[[#This Row],[Item]]),[1]!tblOrders[Unit Total],0)</f>
        <v>779.16</v>
      </c>
      <c r="W82" s="23" cm="1">
        <f t="array" ref="W82">_xlfn.XLOOKUP(1,([1]!tblOrders[Order]=tblnventory[[#This Row],[PO]])*([1]!tblOrders[Description]=tblnventory[[#This Row],[Item]]),[1]!tblOrders[Licence])</f>
        <v>0</v>
      </c>
      <c r="X82" t="b" cm="1">
        <f t="array" ref="X82">NOT(_xlfn.XLOOKUP(tblnventory[[#This Row],[PO]]&amp;tblnventory[[#This Row],[Item]],[1]!tblOrders[Order]&amp;[1]!tblOrders[Description],[1]!tblOrders[Paid Licence],FALSE))</f>
        <v>1</v>
      </c>
      <c r="Y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3" spans="1:25">
      <c r="A83" s="19" t="s">
        <v>5348</v>
      </c>
      <c r="B83" t="str">
        <f>_xlfn.XLOOKUP(tblnventory[[#This Row],[Item]],[1]!tblDescription[Item],[1]!tblDescription[Description])</f>
        <v>C9120AX Internal 802.11ax 4x4:4 MIMO;IOT;BT5;mGig;USB;RHL</v>
      </c>
      <c r="C83" t="str">
        <f>_xlfn.XLOOKUP(tblnventory[[#This Row],[Item]],[1]!tblDescription[Item],[1]!tblDescription[Type])</f>
        <v>WAP</v>
      </c>
      <c r="D83" t="str">
        <f>_xlfn.XLOOKUP(tblnventory[[#This Row],[Use]],[1]!tblCodes[Use],[1]!tblCodes[Code])</f>
        <v>WiFi</v>
      </c>
      <c r="E83" s="1" t="s">
        <v>36</v>
      </c>
      <c r="F83" s="20">
        <v>44943</v>
      </c>
      <c r="G83" s="24" t="str">
        <f>IF(ISBLANK(tblnventory[[#This Row],[Installed By]]),"Store","Installed")</f>
        <v>Installed</v>
      </c>
      <c r="H83" t="s">
        <v>5399</v>
      </c>
      <c r="J83">
        <v>2191007447</v>
      </c>
      <c r="K83" s="17"/>
      <c r="L83" t="s">
        <v>5346</v>
      </c>
      <c r="M83" s="20">
        <v>45014</v>
      </c>
      <c r="N83" t="s">
        <v>5401</v>
      </c>
      <c r="O83" t="str">
        <f>IF(tblnventory[[#This Row],[Installed]],LEFT(tblnventory[[#This Row],[Location]],3))</f>
        <v>102</v>
      </c>
      <c r="P83" t="str">
        <f>_xlfn.XLOOKUP(tblnventory[[#This Row],[Serial Number]],[1]!tblDNACInventory[Floor],[1]!tblDNACInventory[Name],"Not Used")</f>
        <v>Not Used</v>
      </c>
      <c r="T83" t="b">
        <f>NOT(ISBLANK(tblnventory[[#This Row],[Installed By]]))</f>
        <v>1</v>
      </c>
      <c r="U83" t="str">
        <f>VLOOKUP(A83, [1]!tblDescription[#Data], 3, 0)</f>
        <v>C9120AX Internal 802.11ax 4x4:4 MIMO;IOT;BT5;mGig;USB;RHL</v>
      </c>
      <c r="V83" s="22" cm="1">
        <f t="array" ref="V83">_xlfn.XLOOKUP(1,([1]!tblOrders[Order]=tblnventory[[#This Row],[PO]])*([1]!tblOrders[Description]=tblnventory[[#This Row],[Item]]),[1]!tblOrders[Unit Total],0)</f>
        <v>779.16</v>
      </c>
      <c r="W83" s="23" cm="1">
        <f t="array" ref="W83">_xlfn.XLOOKUP(1,([1]!tblOrders[Order]=tblnventory[[#This Row],[PO]])*([1]!tblOrders[Description]=tblnventory[[#This Row],[Item]]),[1]!tblOrders[Licence])</f>
        <v>0</v>
      </c>
      <c r="X83" t="b" cm="1">
        <f t="array" ref="X83">NOT(_xlfn.XLOOKUP(tblnventory[[#This Row],[PO]]&amp;tblnventory[[#This Row],[Item]],[1]!tblOrders[Order]&amp;[1]!tblOrders[Description],[1]!tblOrders[Paid Licence],FALSE))</f>
        <v>1</v>
      </c>
      <c r="Y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4" spans="1:25">
      <c r="A84" s="25" t="s">
        <v>5377</v>
      </c>
      <c r="B84" t="str">
        <f>_xlfn.XLOOKUP(tblnventory[[#This Row],[Item]],[1]!tblDescription[Item],[1]!tblDescription[Description])</f>
        <v>Catalyst 9300L 48p PoE, Network Advantage,4x10G Uplink</v>
      </c>
      <c r="C84" t="str">
        <f>_xlfn.XLOOKUP(tblnventory[[#This Row],[Item]],[1]!tblDescription[Item],[1]!tblDescription[Type])</f>
        <v>ACCESS</v>
      </c>
      <c r="D84" t="str">
        <f>_xlfn.XLOOKUP(tblnventory[[#This Row],[Use]],[1]!tblCodes[Use],[1]!tblCodes[Code])</f>
        <v>Switch</v>
      </c>
      <c r="E84" s="1" t="s">
        <v>37</v>
      </c>
      <c r="F84" s="20">
        <v>44805</v>
      </c>
      <c r="G84" s="21" t="str">
        <f>IF(ISBLANK(tblnventory[[#This Row],[Installed By]]),"Store","Installed")</f>
        <v>Installed</v>
      </c>
      <c r="H84" t="s">
        <v>5402</v>
      </c>
      <c r="I84" t="s">
        <v>5403</v>
      </c>
      <c r="J84">
        <v>2191007447</v>
      </c>
      <c r="L84" t="s">
        <v>5346</v>
      </c>
      <c r="M84" s="20">
        <v>45160</v>
      </c>
      <c r="N84" t="s">
        <v>5404</v>
      </c>
      <c r="O84" t="str">
        <f>IF(tblnventory[[#This Row],[Installed]],LEFT(tblnventory[[#This Row],[Location]],3))</f>
        <v>102</v>
      </c>
      <c r="P84" t="str">
        <f>_xlfn.XLOOKUP(tblnventory[[#This Row],[Serial Number]],[1]!tblDNACInventory[Floor],[1]!tblDNACInventory[Name],"Not Used")</f>
        <v>Not Used</v>
      </c>
      <c r="T84" t="b">
        <f>NOT(ISBLANK(tblnventory[[#This Row],[Installed By]]))</f>
        <v>1</v>
      </c>
      <c r="U84" t="str">
        <f>VLOOKUP(A84, [1]!tblDescription[#Data], 3, 0)</f>
        <v>Catalyst 9300L 48p PoE, Network Advantage,4x10G Uplink</v>
      </c>
      <c r="V84" s="22" cm="1">
        <f t="array" ref="V84">_xlfn.XLOOKUP(1,([1]!tblOrders[Order]=tblnventory[[#This Row],[PO]])*([1]!tblOrders[Description]=tblnventory[[#This Row],[Item]]),[1]!tblOrders[Unit Total],0)</f>
        <v>5131.22</v>
      </c>
      <c r="W84" s="23" cm="1">
        <f t="array" ref="W84">IFERROR(_xlfn.XLOOKUP(1,([1]!tblOrders[Order]=tblnventory[[#This Row],[PO]])*([1]!tblOrders[Description]=tblnventory[[#This Row],[Item]]),[1]!tblOrders[Licence]),0)</f>
        <v>0</v>
      </c>
      <c r="X84" t="b" cm="1">
        <f t="array" ref="X84">NOT(_xlfn.XLOOKUP(tblnventory[[#This Row],[PO]]&amp;tblnventory[[#This Row],[Item]],[1]!tblOrders[Order]&amp;[1]!tblOrders[Description],[1]!tblOrders[Paid Licence],FALSE))</f>
        <v>1</v>
      </c>
      <c r="Y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85" spans="1:25">
      <c r="A85" t="s">
        <v>5405</v>
      </c>
      <c r="B85" t="str">
        <f>_xlfn.XLOOKUP(tblnventory[[#This Row],[Item]],[1]!tblDescription[Item],[1]!tblDescription[Description])</f>
        <v>Catalyst 9500 24x1/10/25G  and 4-port 40/100G, Advantage</v>
      </c>
      <c r="C85" t="str">
        <f>_xlfn.XLOOKUP(tblnventory[[#This Row],[Item]],[1]!tblDescription[Item],[1]!tblDescription[Type])</f>
        <v>AGG</v>
      </c>
      <c r="D85" t="str">
        <f>_xlfn.XLOOKUP(tblnventory[[#This Row],[Use]],[1]!tblCodes[Use],[1]!tblCodes[Code])</f>
        <v>Switch</v>
      </c>
      <c r="E85" t="s">
        <v>38</v>
      </c>
      <c r="F85" s="20">
        <v>44690</v>
      </c>
      <c r="G85" s="21" t="str">
        <f>IF(ISBLANK(tblnventory[[#This Row],[Installed By]]),"Store","Installed")</f>
        <v>Installed</v>
      </c>
      <c r="H85" s="17" t="s">
        <v>5406</v>
      </c>
      <c r="J85" s="17">
        <v>2191007447</v>
      </c>
      <c r="K85" s="17"/>
      <c r="L85" t="s">
        <v>5346</v>
      </c>
      <c r="M85" s="20">
        <v>45160</v>
      </c>
      <c r="N85" t="s">
        <v>5407</v>
      </c>
      <c r="O85" t="str">
        <f>IF(tblnventory[[#This Row],[Installed]],LEFT(tblnventory[[#This Row],[Location]],3))</f>
        <v>102</v>
      </c>
      <c r="P85" t="str">
        <f>_xlfn.XLOOKUP(tblnventory[[#This Row],[Serial Number]],[1]!tblDNACInventory[Floor],[1]!tblDNACInventory[Name],"Not Used")</f>
        <v>Not Used</v>
      </c>
      <c r="T85" t="b">
        <f>NOT(ISBLANK(tblnventory[[#This Row],[Installed By]]))</f>
        <v>1</v>
      </c>
      <c r="U85" t="str">
        <f>VLOOKUP(A85, [1]!tblDescription[#Data], 3, 0)</f>
        <v>Catalyst 9500 24x1/10/25G  and 4-port 40/100G, Advantage</v>
      </c>
      <c r="V85" s="22" cm="1">
        <f t="array" ref="V85">_xlfn.XLOOKUP(1,([1]!tblOrders[Order]=tblnventory[[#This Row],[PO]])*([1]!tblOrders[Description]=tblnventory[[#This Row],[Item]]),[1]!tblOrders[Unit Total],0)</f>
        <v>12095.369999999999</v>
      </c>
      <c r="W85" s="23" cm="1">
        <f t="array" ref="W85">IFERROR(_xlfn.XLOOKUP(1,([1]!tblOrders[Order]=tblnventory[[#This Row],[PO]])*([1]!tblOrders[Description]=tblnventory[[#This Row],[Item]]),[1]!tblOrders[Licence]),0)</f>
        <v>0</v>
      </c>
      <c r="X85" t="b" cm="1">
        <f t="array" ref="X85">NOT(_xlfn.XLOOKUP(tblnventory[[#This Row],[PO]]&amp;tblnventory[[#This Row],[Item]],[1]!tblOrders[Order]&amp;[1]!tblOrders[Description],[1]!tblOrders[Paid Licence],FALSE))</f>
        <v>1</v>
      </c>
      <c r="Y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5496</v>
      </c>
    </row>
    <row r="86" spans="1:25">
      <c r="A86" s="19" t="s">
        <v>5348</v>
      </c>
      <c r="B86" t="str">
        <f>_xlfn.XLOOKUP(tblnventory[[#This Row],[Item]],[1]!tblDescription[Item],[1]!tblDescription[Description])</f>
        <v>C9120AX Internal 802.11ax 4x4:4 MIMO;IOT;BT5;mGig;USB;RHL</v>
      </c>
      <c r="C86" t="str">
        <f>_xlfn.XLOOKUP(tblnventory[[#This Row],[Item]],[1]!tblDescription[Item],[1]!tblDescription[Type])</f>
        <v>WAP</v>
      </c>
      <c r="D86" t="str">
        <f>_xlfn.XLOOKUP(tblnventory[[#This Row],[Use]],[1]!tblCodes[Use],[1]!tblCodes[Code])</f>
        <v>WiFi</v>
      </c>
      <c r="E86" s="1" t="s">
        <v>39</v>
      </c>
      <c r="F86" s="20">
        <v>44943</v>
      </c>
      <c r="G86" s="24" t="str">
        <f>IF(ISBLANK(tblnventory[[#This Row],[Installed By]]),"Store","Installed")</f>
        <v>Installed</v>
      </c>
      <c r="H86" t="s">
        <v>5408</v>
      </c>
      <c r="J86">
        <v>2191007447</v>
      </c>
      <c r="K86" s="17"/>
      <c r="L86" t="s">
        <v>5346</v>
      </c>
      <c r="M86" s="20">
        <v>45014</v>
      </c>
      <c r="N86" t="s">
        <v>5409</v>
      </c>
      <c r="O86" t="str">
        <f>IF(tblnventory[[#This Row],[Installed]],LEFT(tblnventory[[#This Row],[Location]],3))</f>
        <v>102</v>
      </c>
      <c r="P86" t="str">
        <f>_xlfn.XLOOKUP(tblnventory[[#This Row],[Serial Number]],[1]!tblDNACInventory[Floor],[1]!tblDNACInventory[Name],"Not Used")</f>
        <v>Not Used</v>
      </c>
      <c r="T86" t="b">
        <f>NOT(ISBLANK(tblnventory[[#This Row],[Installed By]]))</f>
        <v>1</v>
      </c>
      <c r="U86" t="str">
        <f>VLOOKUP(A86, [1]!tblDescription[#Data], 3, 0)</f>
        <v>C9120AX Internal 802.11ax 4x4:4 MIMO;IOT;BT5;mGig;USB;RHL</v>
      </c>
      <c r="V86" s="22" cm="1">
        <f t="array" ref="V86">_xlfn.XLOOKUP(1,([1]!tblOrders[Order]=tblnventory[[#This Row],[PO]])*([1]!tblOrders[Description]=tblnventory[[#This Row],[Item]]),[1]!tblOrders[Unit Total],0)</f>
        <v>779.16</v>
      </c>
      <c r="W86" s="23" cm="1">
        <f t="array" ref="W86">_xlfn.XLOOKUP(1,([1]!tblOrders[Order]=tblnventory[[#This Row],[PO]])*([1]!tblOrders[Description]=tblnventory[[#This Row],[Item]]),[1]!tblOrders[Licence])</f>
        <v>0</v>
      </c>
      <c r="X86" t="b" cm="1">
        <f t="array" ref="X86">NOT(_xlfn.XLOOKUP(tblnventory[[#This Row],[PO]]&amp;tblnventory[[#This Row],[Item]],[1]!tblOrders[Order]&amp;[1]!tblOrders[Description],[1]!tblOrders[Paid Licence],FALSE))</f>
        <v>1</v>
      </c>
      <c r="Y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7" spans="1:25">
      <c r="A87" s="19" t="s">
        <v>5348</v>
      </c>
      <c r="B87" t="str">
        <f>_xlfn.XLOOKUP(tblnventory[[#This Row],[Item]],[1]!tblDescription[Item],[1]!tblDescription[Description])</f>
        <v>C9120AX Internal 802.11ax 4x4:4 MIMO;IOT;BT5;mGig;USB;RHL</v>
      </c>
      <c r="C87" t="str">
        <f>_xlfn.XLOOKUP(tblnventory[[#This Row],[Item]],[1]!tblDescription[Item],[1]!tblDescription[Type])</f>
        <v>WAP</v>
      </c>
      <c r="D87" t="str">
        <f>_xlfn.XLOOKUP(tblnventory[[#This Row],[Use]],[1]!tblCodes[Use],[1]!tblCodes[Code])</f>
        <v>WiFi</v>
      </c>
      <c r="E87" s="1" t="s">
        <v>40</v>
      </c>
      <c r="F87" s="20">
        <v>44943</v>
      </c>
      <c r="G87" s="24" t="str">
        <f>IF(ISBLANK(tblnventory[[#This Row],[Installed By]]),"Store","Installed")</f>
        <v>Installed</v>
      </c>
      <c r="H87" t="s">
        <v>5408</v>
      </c>
      <c r="J87">
        <v>2191007447</v>
      </c>
      <c r="K87" s="17"/>
      <c r="L87" t="s">
        <v>5346</v>
      </c>
      <c r="M87" s="20">
        <v>45014</v>
      </c>
      <c r="N87" t="s">
        <v>5410</v>
      </c>
      <c r="O87" t="str">
        <f>IF(tblnventory[[#This Row],[Installed]],LEFT(tblnventory[[#This Row],[Location]],3))</f>
        <v>102</v>
      </c>
      <c r="P87" t="str">
        <f>_xlfn.XLOOKUP(tblnventory[[#This Row],[Serial Number]],[1]!tblDNACInventory[Floor],[1]!tblDNACInventory[Name],"Not Used")</f>
        <v>Not Used</v>
      </c>
      <c r="T87" t="b">
        <f>NOT(ISBLANK(tblnventory[[#This Row],[Installed By]]))</f>
        <v>1</v>
      </c>
      <c r="U87" t="str">
        <f>VLOOKUP(A87, [1]!tblDescription[#Data], 3, 0)</f>
        <v>C9120AX Internal 802.11ax 4x4:4 MIMO;IOT;BT5;mGig;USB;RHL</v>
      </c>
      <c r="V87" s="22" cm="1">
        <f t="array" ref="V87">_xlfn.XLOOKUP(1,([1]!tblOrders[Order]=tblnventory[[#This Row],[PO]])*([1]!tblOrders[Description]=tblnventory[[#This Row],[Item]]),[1]!tblOrders[Unit Total],0)</f>
        <v>779.16</v>
      </c>
      <c r="W87" s="23" cm="1">
        <f t="array" ref="W87">_xlfn.XLOOKUP(1,([1]!tblOrders[Order]=tblnventory[[#This Row],[PO]])*([1]!tblOrders[Description]=tblnventory[[#This Row],[Item]]),[1]!tblOrders[Licence])</f>
        <v>0</v>
      </c>
      <c r="X87" t="b" cm="1">
        <f t="array" ref="X87">NOT(_xlfn.XLOOKUP(tblnventory[[#This Row],[PO]]&amp;tblnventory[[#This Row],[Item]],[1]!tblOrders[Order]&amp;[1]!tblOrders[Description],[1]!tblOrders[Paid Licence],FALSE))</f>
        <v>1</v>
      </c>
      <c r="Y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8" spans="1:25">
      <c r="A88" s="19" t="s">
        <v>5348</v>
      </c>
      <c r="B88" t="str">
        <f>_xlfn.XLOOKUP(tblnventory[[#This Row],[Item]],[1]!tblDescription[Item],[1]!tblDescription[Description])</f>
        <v>C9120AX Internal 802.11ax 4x4:4 MIMO;IOT;BT5;mGig;USB;RHL</v>
      </c>
      <c r="C88" t="str">
        <f>_xlfn.XLOOKUP(tblnventory[[#This Row],[Item]],[1]!tblDescription[Item],[1]!tblDescription[Type])</f>
        <v>WAP</v>
      </c>
      <c r="D88" t="str">
        <f>_xlfn.XLOOKUP(tblnventory[[#This Row],[Use]],[1]!tblCodes[Use],[1]!tblCodes[Code])</f>
        <v>WiFi</v>
      </c>
      <c r="E88" s="1" t="s">
        <v>41</v>
      </c>
      <c r="F88" s="20">
        <v>44943</v>
      </c>
      <c r="G88" s="24" t="str">
        <f>IF(ISBLANK(tblnventory[[#This Row],[Installed By]]),"Store","Installed")</f>
        <v>Installed</v>
      </c>
      <c r="H88" t="s">
        <v>5408</v>
      </c>
      <c r="J88">
        <v>2191007447</v>
      </c>
      <c r="K88" s="17"/>
      <c r="L88" t="s">
        <v>5346</v>
      </c>
      <c r="M88" s="20">
        <v>45014</v>
      </c>
      <c r="N88" t="s">
        <v>5411</v>
      </c>
      <c r="O88" t="str">
        <f>IF(tblnventory[[#This Row],[Installed]],LEFT(tblnventory[[#This Row],[Location]],3))</f>
        <v>102</v>
      </c>
      <c r="P88" t="str">
        <f>_xlfn.XLOOKUP(tblnventory[[#This Row],[Serial Number]],[1]!tblDNACInventory[Floor],[1]!tblDNACInventory[Name],"Not Used")</f>
        <v>Not Used</v>
      </c>
      <c r="T88" t="b">
        <f>NOT(ISBLANK(tblnventory[[#This Row],[Installed By]]))</f>
        <v>1</v>
      </c>
      <c r="U88" t="str">
        <f>VLOOKUP(A88, [1]!tblDescription[#Data], 3, 0)</f>
        <v>C9120AX Internal 802.11ax 4x4:4 MIMO;IOT;BT5;mGig;USB;RHL</v>
      </c>
      <c r="V88" s="22" cm="1">
        <f t="array" ref="V88">_xlfn.XLOOKUP(1,([1]!tblOrders[Order]=tblnventory[[#This Row],[PO]])*([1]!tblOrders[Description]=tblnventory[[#This Row],[Item]]),[1]!tblOrders[Unit Total],0)</f>
        <v>779.16</v>
      </c>
      <c r="W88" s="23" cm="1">
        <f t="array" ref="W88">_xlfn.XLOOKUP(1,([1]!tblOrders[Order]=tblnventory[[#This Row],[PO]])*([1]!tblOrders[Description]=tblnventory[[#This Row],[Item]]),[1]!tblOrders[Licence])</f>
        <v>0</v>
      </c>
      <c r="X88" t="b" cm="1">
        <f t="array" ref="X88">NOT(_xlfn.XLOOKUP(tblnventory[[#This Row],[PO]]&amp;tblnventory[[#This Row],[Item]],[1]!tblOrders[Order]&amp;[1]!tblOrders[Description],[1]!tblOrders[Paid Licence],FALSE))</f>
        <v>1</v>
      </c>
      <c r="Y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9" spans="1:25">
      <c r="A89" s="19" t="s">
        <v>5348</v>
      </c>
      <c r="B89" t="str">
        <f>_xlfn.XLOOKUP(tblnventory[[#This Row],[Item]],[1]!tblDescription[Item],[1]!tblDescription[Description])</f>
        <v>C9120AX Internal 802.11ax 4x4:4 MIMO;IOT;BT5;mGig;USB;RHL</v>
      </c>
      <c r="C89" t="str">
        <f>_xlfn.XLOOKUP(tblnventory[[#This Row],[Item]],[1]!tblDescription[Item],[1]!tblDescription[Type])</f>
        <v>WAP</v>
      </c>
      <c r="D89" t="str">
        <f>_xlfn.XLOOKUP(tblnventory[[#This Row],[Use]],[1]!tblCodes[Use],[1]!tblCodes[Code])</f>
        <v>WiFi</v>
      </c>
      <c r="E89" s="1" t="s">
        <v>42</v>
      </c>
      <c r="F89" s="20">
        <v>44943</v>
      </c>
      <c r="G89" s="24" t="str">
        <f>IF(ISBLANK(tblnventory[[#This Row],[Installed By]]),"Store","Installed")</f>
        <v>Installed</v>
      </c>
      <c r="H89" t="s">
        <v>5412</v>
      </c>
      <c r="J89">
        <v>2191007447</v>
      </c>
      <c r="K89" s="17"/>
      <c r="L89" t="s">
        <v>5346</v>
      </c>
      <c r="M89" s="20">
        <v>45014</v>
      </c>
      <c r="N89" t="s">
        <v>5413</v>
      </c>
      <c r="O89" t="str">
        <f>IF(tblnventory[[#This Row],[Installed]],LEFT(tblnventory[[#This Row],[Location]],3))</f>
        <v>102</v>
      </c>
      <c r="P89" t="str">
        <f>_xlfn.XLOOKUP(tblnventory[[#This Row],[Serial Number]],[1]!tblDNACInventory[Floor],[1]!tblDNACInventory[Name],"Not Used")</f>
        <v>Not Used</v>
      </c>
      <c r="T89" t="b">
        <f>NOT(ISBLANK(tblnventory[[#This Row],[Installed By]]))</f>
        <v>1</v>
      </c>
      <c r="U89" t="str">
        <f>VLOOKUP(A89, [1]!tblDescription[#Data], 3, 0)</f>
        <v>C9120AX Internal 802.11ax 4x4:4 MIMO;IOT;BT5;mGig;USB;RHL</v>
      </c>
      <c r="V89" s="22" cm="1">
        <f t="array" ref="V89">_xlfn.XLOOKUP(1,([1]!tblOrders[Order]=tblnventory[[#This Row],[PO]])*([1]!tblOrders[Description]=tblnventory[[#This Row],[Item]]),[1]!tblOrders[Unit Total],0)</f>
        <v>779.16</v>
      </c>
      <c r="W89" s="23" cm="1">
        <f t="array" ref="W89">_xlfn.XLOOKUP(1,([1]!tblOrders[Order]=tblnventory[[#This Row],[PO]])*([1]!tblOrders[Description]=tblnventory[[#This Row],[Item]]),[1]!tblOrders[Licence])</f>
        <v>0</v>
      </c>
      <c r="X89" t="b" cm="1">
        <f t="array" ref="X89">NOT(_xlfn.XLOOKUP(tblnventory[[#This Row],[PO]]&amp;tblnventory[[#This Row],[Item]],[1]!tblOrders[Order]&amp;[1]!tblOrders[Description],[1]!tblOrders[Paid Licence],FALSE))</f>
        <v>1</v>
      </c>
      <c r="Y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90" spans="1:25">
      <c r="A90" s="19" t="s">
        <v>5348</v>
      </c>
      <c r="B90" t="str">
        <f>_xlfn.XLOOKUP(tblnventory[[#This Row],[Item]],[1]!tblDescription[Item],[1]!tblDescription[Description])</f>
        <v>C9120AX Internal 802.11ax 4x4:4 MIMO;IOT;BT5;mGig;USB;RHL</v>
      </c>
      <c r="C90" t="str">
        <f>_xlfn.XLOOKUP(tblnventory[[#This Row],[Item]],[1]!tblDescription[Item],[1]!tblDescription[Type])</f>
        <v>WAP</v>
      </c>
      <c r="D90" t="str">
        <f>_xlfn.XLOOKUP(tblnventory[[#This Row],[Use]],[1]!tblCodes[Use],[1]!tblCodes[Code])</f>
        <v>WiFi</v>
      </c>
      <c r="E90" s="1" t="s">
        <v>43</v>
      </c>
      <c r="F90" s="20">
        <v>44943</v>
      </c>
      <c r="G90" s="24" t="str">
        <f>IF(ISBLANK(tblnventory[[#This Row],[Installed By]]),"Store","Installed")</f>
        <v>Installed</v>
      </c>
      <c r="H90" t="s">
        <v>5412</v>
      </c>
      <c r="J90">
        <v>2191007447</v>
      </c>
      <c r="K90" s="17"/>
      <c r="L90" t="s">
        <v>5346</v>
      </c>
      <c r="M90" s="20">
        <v>45014</v>
      </c>
      <c r="N90" t="s">
        <v>5414</v>
      </c>
      <c r="O90" t="str">
        <f>IF(tblnventory[[#This Row],[Installed]],LEFT(tblnventory[[#This Row],[Location]],3))</f>
        <v>102</v>
      </c>
      <c r="P90" t="str">
        <f>_xlfn.XLOOKUP(tblnventory[[#This Row],[Serial Number]],[1]!tblDNACInventory[Floor],[1]!tblDNACInventory[Name],"Not Used")</f>
        <v>Not Used</v>
      </c>
      <c r="T90" t="b">
        <f>NOT(ISBLANK(tblnventory[[#This Row],[Installed By]]))</f>
        <v>1</v>
      </c>
      <c r="U90" t="str">
        <f>VLOOKUP(A90, [1]!tblDescription[#Data], 3, 0)</f>
        <v>C9120AX Internal 802.11ax 4x4:4 MIMO;IOT;BT5;mGig;USB;RHL</v>
      </c>
      <c r="V90" s="22" cm="1">
        <f t="array" ref="V90">_xlfn.XLOOKUP(1,([1]!tblOrders[Order]=tblnventory[[#This Row],[PO]])*([1]!tblOrders[Description]=tblnventory[[#This Row],[Item]]),[1]!tblOrders[Unit Total],0)</f>
        <v>779.16</v>
      </c>
      <c r="W90" s="23" cm="1">
        <f t="array" ref="W90">_xlfn.XLOOKUP(1,([1]!tblOrders[Order]=tblnventory[[#This Row],[PO]])*([1]!tblOrders[Description]=tblnventory[[#This Row],[Item]]),[1]!tblOrders[Licence])</f>
        <v>0</v>
      </c>
      <c r="X90" t="b" cm="1">
        <f t="array" ref="X90">NOT(_xlfn.XLOOKUP(tblnventory[[#This Row],[PO]]&amp;tblnventory[[#This Row],[Item]],[1]!tblOrders[Order]&amp;[1]!tblOrders[Description],[1]!tblOrders[Paid Licence],FALSE))</f>
        <v>1</v>
      </c>
      <c r="Y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91" spans="1:25">
      <c r="A91" s="19" t="s">
        <v>5348</v>
      </c>
      <c r="B91" t="str">
        <f>_xlfn.XLOOKUP(tblnventory[[#This Row],[Item]],[1]!tblDescription[Item],[1]!tblDescription[Description])</f>
        <v>C9120AX Internal 802.11ax 4x4:4 MIMO;IOT;BT5;mGig;USB;RHL</v>
      </c>
      <c r="C91" t="str">
        <f>_xlfn.XLOOKUP(tblnventory[[#This Row],[Item]],[1]!tblDescription[Item],[1]!tblDescription[Type])</f>
        <v>WAP</v>
      </c>
      <c r="D91" t="str">
        <f>_xlfn.XLOOKUP(tblnventory[[#This Row],[Use]],[1]!tblCodes[Use],[1]!tblCodes[Code])</f>
        <v>WiFi</v>
      </c>
      <c r="E91" s="1" t="s">
        <v>44</v>
      </c>
      <c r="F91" s="20">
        <v>44943</v>
      </c>
      <c r="G91" s="24" t="str">
        <f>IF(ISBLANK(tblnventory[[#This Row],[Installed By]]),"Store","Installed")</f>
        <v>Installed</v>
      </c>
      <c r="H91" t="s">
        <v>5415</v>
      </c>
      <c r="J91">
        <v>2191007447</v>
      </c>
      <c r="K91" s="17"/>
      <c r="L91" t="s">
        <v>5346</v>
      </c>
      <c r="M91" s="20">
        <v>45014</v>
      </c>
      <c r="N91" t="s">
        <v>5416</v>
      </c>
      <c r="O91" t="str">
        <f>IF(tblnventory[[#This Row],[Installed]],LEFT(tblnventory[[#This Row],[Location]],3))</f>
        <v>102</v>
      </c>
      <c r="P91" t="str">
        <f>_xlfn.XLOOKUP(tblnventory[[#This Row],[Serial Number]],[1]!tblDNACInventory[Floor],[1]!tblDNACInventory[Name],"Not Used")</f>
        <v>Not Used</v>
      </c>
      <c r="T91" t="b">
        <f>NOT(ISBLANK(tblnventory[[#This Row],[Installed By]]))</f>
        <v>1</v>
      </c>
      <c r="U91" t="str">
        <f>VLOOKUP(A91, [1]!tblDescription[#Data], 3, 0)</f>
        <v>C9120AX Internal 802.11ax 4x4:4 MIMO;IOT;BT5;mGig;USB;RHL</v>
      </c>
      <c r="V91" s="22" cm="1">
        <f t="array" ref="V91">_xlfn.XLOOKUP(1,([1]!tblOrders[Order]=tblnventory[[#This Row],[PO]])*([1]!tblOrders[Description]=tblnventory[[#This Row],[Item]]),[1]!tblOrders[Unit Total],0)</f>
        <v>779.16</v>
      </c>
      <c r="W91" s="23" cm="1">
        <f t="array" ref="W91">_xlfn.XLOOKUP(1,([1]!tblOrders[Order]=tblnventory[[#This Row],[PO]])*([1]!tblOrders[Description]=tblnventory[[#This Row],[Item]]),[1]!tblOrders[Licence])</f>
        <v>0</v>
      </c>
      <c r="X91" t="b" cm="1">
        <f t="array" ref="X91">NOT(_xlfn.XLOOKUP(tblnventory[[#This Row],[PO]]&amp;tblnventory[[#This Row],[Item]],[1]!tblOrders[Order]&amp;[1]!tblOrders[Description],[1]!tblOrders[Paid Licence],FALSE))</f>
        <v>1</v>
      </c>
      <c r="Y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92" spans="1:25">
      <c r="A92" s="19" t="s">
        <v>5348</v>
      </c>
      <c r="B92" t="str">
        <f>_xlfn.XLOOKUP(tblnventory[[#This Row],[Item]],[1]!tblDescription[Item],[1]!tblDescription[Description])</f>
        <v>C9120AX Internal 802.11ax 4x4:4 MIMO;IOT;BT5;mGig;USB;RHL</v>
      </c>
      <c r="C92" t="str">
        <f>_xlfn.XLOOKUP(tblnventory[[#This Row],[Item]],[1]!tblDescription[Item],[1]!tblDescription[Type])</f>
        <v>WAP</v>
      </c>
      <c r="D92" t="str">
        <f>_xlfn.XLOOKUP(tblnventory[[#This Row],[Use]],[1]!tblCodes[Use],[1]!tblCodes[Code])</f>
        <v>WiFi</v>
      </c>
      <c r="E92" s="1" t="s">
        <v>45</v>
      </c>
      <c r="F92" s="20">
        <v>44943</v>
      </c>
      <c r="G92" s="24" t="str">
        <f>IF(ISBLANK(tblnventory[[#This Row],[Installed By]]),"Store","Installed")</f>
        <v>Installed</v>
      </c>
      <c r="H92" t="s">
        <v>5417</v>
      </c>
      <c r="J92">
        <v>2191007447</v>
      </c>
      <c r="K92" s="17"/>
      <c r="L92" t="s">
        <v>5346</v>
      </c>
      <c r="M92" s="20">
        <v>45014</v>
      </c>
      <c r="N92" t="s">
        <v>5418</v>
      </c>
      <c r="O92" t="str">
        <f>IF(tblnventory[[#This Row],[Installed]],LEFT(tblnventory[[#This Row],[Location]],3))</f>
        <v>102</v>
      </c>
      <c r="P92" t="str">
        <f>_xlfn.XLOOKUP(tblnventory[[#This Row],[Serial Number]],[1]!tblDNACInventory[Floor],[1]!tblDNACInventory[Name],"Not Used")</f>
        <v>Not Used</v>
      </c>
      <c r="T92" t="b">
        <f>NOT(ISBLANK(tblnventory[[#This Row],[Installed By]]))</f>
        <v>1</v>
      </c>
      <c r="U92" t="str">
        <f>VLOOKUP(A92, [1]!tblDescription[#Data], 3, 0)</f>
        <v>C9120AX Internal 802.11ax 4x4:4 MIMO;IOT;BT5;mGig;USB;RHL</v>
      </c>
      <c r="V92" s="22" cm="1">
        <f t="array" ref="V92">_xlfn.XLOOKUP(1,([1]!tblOrders[Order]=tblnventory[[#This Row],[PO]])*([1]!tblOrders[Description]=tblnventory[[#This Row],[Item]]),[1]!tblOrders[Unit Total],0)</f>
        <v>779.16</v>
      </c>
      <c r="W92" s="23" cm="1">
        <f t="array" ref="W92">_xlfn.XLOOKUP(1,([1]!tblOrders[Order]=tblnventory[[#This Row],[PO]])*([1]!tblOrders[Description]=tblnventory[[#This Row],[Item]]),[1]!tblOrders[Licence])</f>
        <v>0</v>
      </c>
      <c r="X92" t="b" cm="1">
        <f t="array" ref="X92">NOT(_xlfn.XLOOKUP(tblnventory[[#This Row],[PO]]&amp;tblnventory[[#This Row],[Item]],[1]!tblOrders[Order]&amp;[1]!tblOrders[Description],[1]!tblOrders[Paid Licence],FALSE))</f>
        <v>1</v>
      </c>
      <c r="Y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93" spans="1:25">
      <c r="A93" s="19" t="s">
        <v>5348</v>
      </c>
      <c r="B93" t="str">
        <f>_xlfn.XLOOKUP(tblnventory[[#This Row],[Item]],[1]!tblDescription[Item],[1]!tblDescription[Description])</f>
        <v>C9120AX Internal 802.11ax 4x4:4 MIMO;IOT;BT5;mGig;USB;RHL</v>
      </c>
      <c r="C93" t="str">
        <f>_xlfn.XLOOKUP(tblnventory[[#This Row],[Item]],[1]!tblDescription[Item],[1]!tblDescription[Type])</f>
        <v>WAP</v>
      </c>
      <c r="D93" t="str">
        <f>_xlfn.XLOOKUP(tblnventory[[#This Row],[Use]],[1]!tblCodes[Use],[1]!tblCodes[Code])</f>
        <v>WiFi</v>
      </c>
      <c r="E93" s="1" t="s">
        <v>46</v>
      </c>
      <c r="F93" s="20">
        <v>44943</v>
      </c>
      <c r="G93" s="24" t="str">
        <f>IF(ISBLANK(tblnventory[[#This Row],[Installed By]]),"Store","Installed")</f>
        <v>Installed</v>
      </c>
      <c r="H93" t="s">
        <v>5419</v>
      </c>
      <c r="J93">
        <v>2191007447</v>
      </c>
      <c r="K93" s="17"/>
      <c r="L93" t="s">
        <v>5346</v>
      </c>
      <c r="M93" s="20">
        <v>45014</v>
      </c>
      <c r="N93" t="s">
        <v>5420</v>
      </c>
      <c r="O93" t="str">
        <f>IF(tblnventory[[#This Row],[Installed]],LEFT(tblnventory[[#This Row],[Location]],3))</f>
        <v>102</v>
      </c>
      <c r="P93" t="str">
        <f>_xlfn.XLOOKUP(tblnventory[[#This Row],[Serial Number]],[1]!tblDNACInventory[Floor],[1]!tblDNACInventory[Name],"Not Used")</f>
        <v>Not Used</v>
      </c>
      <c r="T93" t="b">
        <f>NOT(ISBLANK(tblnventory[[#This Row],[Installed By]]))</f>
        <v>1</v>
      </c>
      <c r="U93" t="str">
        <f>VLOOKUP(A93, [1]!tblDescription[#Data], 3, 0)</f>
        <v>C9120AX Internal 802.11ax 4x4:4 MIMO;IOT;BT5;mGig;USB;RHL</v>
      </c>
      <c r="V93" s="22" cm="1">
        <f t="array" ref="V93">_xlfn.XLOOKUP(1,([1]!tblOrders[Order]=tblnventory[[#This Row],[PO]])*([1]!tblOrders[Description]=tblnventory[[#This Row],[Item]]),[1]!tblOrders[Unit Total],0)</f>
        <v>779.16</v>
      </c>
      <c r="W93" s="23" cm="1">
        <f t="array" ref="W93">_xlfn.XLOOKUP(1,([1]!tblOrders[Order]=tblnventory[[#This Row],[PO]])*([1]!tblOrders[Description]=tblnventory[[#This Row],[Item]]),[1]!tblOrders[Licence])</f>
        <v>0</v>
      </c>
      <c r="X93" t="b" cm="1">
        <f t="array" ref="X93">NOT(_xlfn.XLOOKUP(tblnventory[[#This Row],[PO]]&amp;tblnventory[[#This Row],[Item]],[1]!tblOrders[Order]&amp;[1]!tblOrders[Description],[1]!tblOrders[Paid Licence],FALSE))</f>
        <v>1</v>
      </c>
      <c r="Y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94" spans="1:25">
      <c r="A94" s="19" t="s">
        <v>5348</v>
      </c>
      <c r="B94" t="str">
        <f>_xlfn.XLOOKUP(tblnventory[[#This Row],[Item]],[1]!tblDescription[Item],[1]!tblDescription[Description])</f>
        <v>C9120AX Internal 802.11ax 4x4:4 MIMO;IOT;BT5;mGig;USB;RHL</v>
      </c>
      <c r="C94" t="str">
        <f>_xlfn.XLOOKUP(tblnventory[[#This Row],[Item]],[1]!tblDescription[Item],[1]!tblDescription[Type])</f>
        <v>WAP</v>
      </c>
      <c r="D94" t="str">
        <f>_xlfn.XLOOKUP(tblnventory[[#This Row],[Use]],[1]!tblCodes[Use],[1]!tblCodes[Code])</f>
        <v>WiFi</v>
      </c>
      <c r="E94" s="1" t="s">
        <v>47</v>
      </c>
      <c r="F94" s="20">
        <v>44943</v>
      </c>
      <c r="G94" s="24" t="str">
        <f>IF(ISBLANK(tblnventory[[#This Row],[Installed By]]),"Store","Installed")</f>
        <v>Installed</v>
      </c>
      <c r="H94" t="s">
        <v>5419</v>
      </c>
      <c r="J94">
        <v>2191007447</v>
      </c>
      <c r="K94" s="17"/>
      <c r="L94" t="s">
        <v>5346</v>
      </c>
      <c r="M94" s="20">
        <v>45014</v>
      </c>
      <c r="N94" t="s">
        <v>5421</v>
      </c>
      <c r="O94" t="str">
        <f>IF(tblnventory[[#This Row],[Installed]],LEFT(tblnventory[[#This Row],[Location]],3))</f>
        <v>102</v>
      </c>
      <c r="P94" t="str">
        <f>_xlfn.XLOOKUP(tblnventory[[#This Row],[Serial Number]],[1]!tblDNACInventory[Floor],[1]!tblDNACInventory[Name],"Not Used")</f>
        <v>Not Used</v>
      </c>
      <c r="T94" t="b">
        <f>NOT(ISBLANK(tblnventory[[#This Row],[Installed By]]))</f>
        <v>1</v>
      </c>
      <c r="U94" t="str">
        <f>VLOOKUP(A94, [1]!tblDescription[#Data], 3, 0)</f>
        <v>C9120AX Internal 802.11ax 4x4:4 MIMO;IOT;BT5;mGig;USB;RHL</v>
      </c>
      <c r="V94" s="22" cm="1">
        <f t="array" ref="V94">_xlfn.XLOOKUP(1,([1]!tblOrders[Order]=tblnventory[[#This Row],[PO]])*([1]!tblOrders[Description]=tblnventory[[#This Row],[Item]]),[1]!tblOrders[Unit Total],0)</f>
        <v>779.16</v>
      </c>
      <c r="W94" s="23" cm="1">
        <f t="array" ref="W94">_xlfn.XLOOKUP(1,([1]!tblOrders[Order]=tblnventory[[#This Row],[PO]])*([1]!tblOrders[Description]=tblnventory[[#This Row],[Item]]),[1]!tblOrders[Licence])</f>
        <v>0</v>
      </c>
      <c r="X94" t="b" cm="1">
        <f t="array" ref="X94">NOT(_xlfn.XLOOKUP(tblnventory[[#This Row],[PO]]&amp;tblnventory[[#This Row],[Item]],[1]!tblOrders[Order]&amp;[1]!tblOrders[Description],[1]!tblOrders[Paid Licence],FALSE))</f>
        <v>1</v>
      </c>
      <c r="Y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95" spans="1:25">
      <c r="A95" s="19" t="s">
        <v>5348</v>
      </c>
      <c r="B95" t="str">
        <f>_xlfn.XLOOKUP(tblnventory[[#This Row],[Item]],[1]!tblDescription[Item],[1]!tblDescription[Description])</f>
        <v>C9120AX Internal 802.11ax 4x4:4 MIMO;IOT;BT5;mGig;USB;RHL</v>
      </c>
      <c r="C95" t="str">
        <f>_xlfn.XLOOKUP(tblnventory[[#This Row],[Item]],[1]!tblDescription[Item],[1]!tblDescription[Type])</f>
        <v>WAP</v>
      </c>
      <c r="D95" t="str">
        <f>_xlfn.XLOOKUP(tblnventory[[#This Row],[Use]],[1]!tblCodes[Use],[1]!tblCodes[Code])</f>
        <v>WiFi</v>
      </c>
      <c r="E95" s="1" t="s">
        <v>48</v>
      </c>
      <c r="F95" s="20">
        <v>44943</v>
      </c>
      <c r="G95" s="24" t="str">
        <f>IF(ISBLANK(tblnventory[[#This Row],[Installed By]]),"Store","Installed")</f>
        <v>Installed</v>
      </c>
      <c r="H95" t="s">
        <v>5419</v>
      </c>
      <c r="J95">
        <v>2191007447</v>
      </c>
      <c r="K95" s="17"/>
      <c r="L95" t="s">
        <v>5346</v>
      </c>
      <c r="M95" s="20">
        <v>45014</v>
      </c>
      <c r="N95" t="s">
        <v>5422</v>
      </c>
      <c r="O95" t="str">
        <f>IF(tblnventory[[#This Row],[Installed]],LEFT(tblnventory[[#This Row],[Location]],3))</f>
        <v>102</v>
      </c>
      <c r="P95" t="str">
        <f>_xlfn.XLOOKUP(tblnventory[[#This Row],[Serial Number]],[1]!tblDNACInventory[Floor],[1]!tblDNACInventory[Name],"Not Used")</f>
        <v>Not Used</v>
      </c>
      <c r="T95" t="b">
        <f>NOT(ISBLANK(tblnventory[[#This Row],[Installed By]]))</f>
        <v>1</v>
      </c>
      <c r="U95" t="str">
        <f>VLOOKUP(A95, [1]!tblDescription[#Data], 3, 0)</f>
        <v>C9120AX Internal 802.11ax 4x4:4 MIMO;IOT;BT5;mGig;USB;RHL</v>
      </c>
      <c r="V95" s="22" cm="1">
        <f t="array" ref="V95">_xlfn.XLOOKUP(1,([1]!tblOrders[Order]=tblnventory[[#This Row],[PO]])*([1]!tblOrders[Description]=tblnventory[[#This Row],[Item]]),[1]!tblOrders[Unit Total],0)</f>
        <v>779.16</v>
      </c>
      <c r="W95" s="23" cm="1">
        <f t="array" ref="W95">_xlfn.XLOOKUP(1,([1]!tblOrders[Order]=tblnventory[[#This Row],[PO]])*([1]!tblOrders[Description]=tblnventory[[#This Row],[Item]]),[1]!tblOrders[Licence])</f>
        <v>0</v>
      </c>
      <c r="X95" t="b" cm="1">
        <f t="array" ref="X95">NOT(_xlfn.XLOOKUP(tblnventory[[#This Row],[PO]]&amp;tblnventory[[#This Row],[Item]],[1]!tblOrders[Order]&amp;[1]!tblOrders[Description],[1]!tblOrders[Paid Licence],FALSE))</f>
        <v>1</v>
      </c>
      <c r="Y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96" spans="1:25">
      <c r="A96" s="19" t="s">
        <v>5348</v>
      </c>
      <c r="B96" t="str">
        <f>_xlfn.XLOOKUP(tblnventory[[#This Row],[Item]],[1]!tblDescription[Item],[1]!tblDescription[Description])</f>
        <v>C9120AX Internal 802.11ax 4x4:4 MIMO;IOT;BT5;mGig;USB;RHL</v>
      </c>
      <c r="C96" t="str">
        <f>_xlfn.XLOOKUP(tblnventory[[#This Row],[Item]],[1]!tblDescription[Item],[1]!tblDescription[Type])</f>
        <v>WAP</v>
      </c>
      <c r="D96" t="str">
        <f>_xlfn.XLOOKUP(tblnventory[[#This Row],[Use]],[1]!tblCodes[Use],[1]!tblCodes[Code])</f>
        <v>WiFi</v>
      </c>
      <c r="E96" s="1" t="s">
        <v>49</v>
      </c>
      <c r="F96" s="20">
        <v>44943</v>
      </c>
      <c r="G96" s="24" t="str">
        <f>IF(ISBLANK(tblnventory[[#This Row],[Installed By]]),"Store","Installed")</f>
        <v>Installed</v>
      </c>
      <c r="H96" t="s">
        <v>5423</v>
      </c>
      <c r="J96">
        <v>2191007447</v>
      </c>
      <c r="K96" s="17"/>
      <c r="L96" t="s">
        <v>5346</v>
      </c>
      <c r="M96" s="20">
        <v>45014</v>
      </c>
      <c r="N96" t="s">
        <v>5424</v>
      </c>
      <c r="O96" t="str">
        <f>IF(tblnventory[[#This Row],[Installed]],LEFT(tblnventory[[#This Row],[Location]],3))</f>
        <v>102</v>
      </c>
      <c r="P96" t="str">
        <f>_xlfn.XLOOKUP(tblnventory[[#This Row],[Serial Number]],[1]!tblDNACInventory[Floor],[1]!tblDNACInventory[Name],"Not Used")</f>
        <v>Not Used</v>
      </c>
      <c r="T96" t="b">
        <f>NOT(ISBLANK(tblnventory[[#This Row],[Installed By]]))</f>
        <v>1</v>
      </c>
      <c r="U96" t="str">
        <f>VLOOKUP(A96, [1]!tblDescription[#Data], 3, 0)</f>
        <v>C9120AX Internal 802.11ax 4x4:4 MIMO;IOT;BT5;mGig;USB;RHL</v>
      </c>
      <c r="V96" s="22" cm="1">
        <f t="array" ref="V96">_xlfn.XLOOKUP(1,([1]!tblOrders[Order]=tblnventory[[#This Row],[PO]])*([1]!tblOrders[Description]=tblnventory[[#This Row],[Item]]),[1]!tblOrders[Unit Total],0)</f>
        <v>779.16</v>
      </c>
      <c r="W96" s="23" cm="1">
        <f t="array" ref="W96">_xlfn.XLOOKUP(1,([1]!tblOrders[Order]=tblnventory[[#This Row],[PO]])*([1]!tblOrders[Description]=tblnventory[[#This Row],[Item]]),[1]!tblOrders[Licence])</f>
        <v>0</v>
      </c>
      <c r="X96" t="b" cm="1">
        <f t="array" ref="X96">NOT(_xlfn.XLOOKUP(tblnventory[[#This Row],[PO]]&amp;tblnventory[[#This Row],[Item]],[1]!tblOrders[Order]&amp;[1]!tblOrders[Description],[1]!tblOrders[Paid Licence],FALSE))</f>
        <v>1</v>
      </c>
      <c r="Y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97" spans="1:25">
      <c r="A97" t="s">
        <v>5425</v>
      </c>
      <c r="B97" t="str">
        <f>_xlfn.XLOOKUP(tblnventory[[#This Row],[Item]],[1]!tblDescription[Item],[1]!tblDescription[Description])</f>
        <v>C9124AX Wi-Fi 6 Outdoor AP</v>
      </c>
      <c r="C97" t="str">
        <f>_xlfn.XLOOKUP(tblnventory[[#This Row],[Item]],[1]!tblDescription[Item],[1]!tblDescription[Type])</f>
        <v>WAP (Outdoor)</v>
      </c>
      <c r="D97" t="str">
        <f>_xlfn.XLOOKUP(tblnventory[[#This Row],[Use]],[1]!tblCodes[Use],[1]!tblCodes[Code])</f>
        <v>WiFi</v>
      </c>
      <c r="E97" s="1" t="s">
        <v>50</v>
      </c>
      <c r="F97" s="20">
        <v>44943</v>
      </c>
      <c r="G97" s="24" t="str">
        <f>IF(ISBLANK(tblnventory[[#This Row],[Installed By]]),"Store","Installed")</f>
        <v>Installed</v>
      </c>
      <c r="H97" t="s">
        <v>5426</v>
      </c>
      <c r="J97">
        <v>2191007447</v>
      </c>
      <c r="K97" s="17"/>
      <c r="L97" t="s">
        <v>5350</v>
      </c>
      <c r="M97" s="20">
        <v>45247</v>
      </c>
      <c r="N97" t="s">
        <v>5427</v>
      </c>
      <c r="O97" t="str">
        <f>IF(tblnventory[[#This Row],[Installed]],LEFT(tblnventory[[#This Row],[Location]],3))</f>
        <v>102</v>
      </c>
      <c r="P97" t="str">
        <f>_xlfn.XLOOKUP(tblnventory[[#This Row],[Serial Number]],[1]!tblDNACInventory[Floor],[1]!tblDNACInventory[Name],"Not Used")</f>
        <v>Not Used</v>
      </c>
      <c r="T97" t="b">
        <f>NOT(ISBLANK(tblnventory[[#This Row],[Installed By]]))</f>
        <v>1</v>
      </c>
      <c r="U97" t="str">
        <f>VLOOKUP(A97, [1]!tblDescription[#Data], 3, 0)</f>
        <v>C9124AX Wi-Fi 6 Outdoor AP</v>
      </c>
      <c r="V97" s="22" cm="1">
        <f t="array" ref="V97">_xlfn.XLOOKUP(1,([1]!tblOrders[Order]=tblnventory[[#This Row],[PO]])*([1]!tblOrders[Description]=tblnventory[[#This Row],[Item]]),[1]!tblOrders[Unit Total],0)</f>
        <v>977.14</v>
      </c>
      <c r="W97" s="23" cm="1">
        <f t="array" ref="W97">_xlfn.XLOOKUP(1,([1]!tblOrders[Order]=tblnventory[[#This Row],[PO]])*([1]!tblOrders[Description]=tblnventory[[#This Row],[Item]]),[1]!tblOrders[Licence])</f>
        <v>0</v>
      </c>
      <c r="X97" t="b" cm="1">
        <f t="array" ref="X97">NOT(_xlfn.XLOOKUP(tblnventory[[#This Row],[PO]]&amp;tblnventory[[#This Row],[Item]],[1]!tblOrders[Order]&amp;[1]!tblOrders[Description],[1]!tblOrders[Paid Licence],FALSE))</f>
        <v>1</v>
      </c>
      <c r="Y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98" spans="1:25">
      <c r="A98" s="19" t="s">
        <v>5348</v>
      </c>
      <c r="B98" t="str">
        <f>_xlfn.XLOOKUP(tblnventory[[#This Row],[Item]],[1]!tblDescription[Item],[1]!tblDescription[Description])</f>
        <v>C9120AX Internal 802.11ax 4x4:4 MIMO;IOT;BT5;mGig;USB;RHL</v>
      </c>
      <c r="C98" t="str">
        <f>_xlfn.XLOOKUP(tblnventory[[#This Row],[Item]],[1]!tblDescription[Item],[1]!tblDescription[Type])</f>
        <v>WAP</v>
      </c>
      <c r="D98" t="str">
        <f>_xlfn.XLOOKUP(tblnventory[[#This Row],[Use]],[1]!tblCodes[Use],[1]!tblCodes[Code])</f>
        <v>WiFi</v>
      </c>
      <c r="E98" s="1" t="s">
        <v>51</v>
      </c>
      <c r="F98" s="20">
        <v>44943</v>
      </c>
      <c r="G98" s="24" t="str">
        <f>IF(ISBLANK(tblnventory[[#This Row],[Installed By]]),"Store","Installed")</f>
        <v>Installed</v>
      </c>
      <c r="H98" t="s">
        <v>5428</v>
      </c>
      <c r="J98">
        <v>2191007447</v>
      </c>
      <c r="K98" s="17"/>
      <c r="L98" t="s">
        <v>5346</v>
      </c>
      <c r="M98" s="20">
        <v>45014</v>
      </c>
      <c r="N98" t="s">
        <v>5429</v>
      </c>
      <c r="O98" t="str">
        <f>IF(tblnventory[[#This Row],[Installed]],LEFT(tblnventory[[#This Row],[Location]],3))</f>
        <v>102</v>
      </c>
      <c r="P98" t="str">
        <f>_xlfn.XLOOKUP(tblnventory[[#This Row],[Serial Number]],[1]!tblDNACInventory[Floor],[1]!tblDNACInventory[Name],"Not Used")</f>
        <v>Not Used</v>
      </c>
      <c r="T98" t="b">
        <f>NOT(ISBLANK(tblnventory[[#This Row],[Installed By]]))</f>
        <v>1</v>
      </c>
      <c r="U98" t="str">
        <f>VLOOKUP(A98, [1]!tblDescription[#Data], 3, 0)</f>
        <v>C9120AX Internal 802.11ax 4x4:4 MIMO;IOT;BT5;mGig;USB;RHL</v>
      </c>
      <c r="V98" s="22" cm="1">
        <f t="array" ref="V98">_xlfn.XLOOKUP(1,([1]!tblOrders[Order]=tblnventory[[#This Row],[PO]])*([1]!tblOrders[Description]=tblnventory[[#This Row],[Item]]),[1]!tblOrders[Unit Total],0)</f>
        <v>779.16</v>
      </c>
      <c r="W98" s="23" cm="1">
        <f t="array" ref="W98">_xlfn.XLOOKUP(1,([1]!tblOrders[Order]=tblnventory[[#This Row],[PO]])*([1]!tblOrders[Description]=tblnventory[[#This Row],[Item]]),[1]!tblOrders[Licence])</f>
        <v>0</v>
      </c>
      <c r="X98" t="b" cm="1">
        <f t="array" ref="X98">NOT(_xlfn.XLOOKUP(tblnventory[[#This Row],[PO]]&amp;tblnventory[[#This Row],[Item]],[1]!tblOrders[Order]&amp;[1]!tblOrders[Description],[1]!tblOrders[Paid Licence],FALSE))</f>
        <v>1</v>
      </c>
      <c r="Y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99" spans="1:25">
      <c r="A99" s="19" t="s">
        <v>5348</v>
      </c>
      <c r="B99" t="str">
        <f>_xlfn.XLOOKUP(tblnventory[[#This Row],[Item]],[1]!tblDescription[Item],[1]!tblDescription[Description])</f>
        <v>C9120AX Internal 802.11ax 4x4:4 MIMO;IOT;BT5;mGig;USB;RHL</v>
      </c>
      <c r="C99" t="str">
        <f>_xlfn.XLOOKUP(tblnventory[[#This Row],[Item]],[1]!tblDescription[Item],[1]!tblDescription[Type])</f>
        <v>WAP</v>
      </c>
      <c r="D99" t="str">
        <f>_xlfn.XLOOKUP(tblnventory[[#This Row],[Use]],[1]!tblCodes[Use],[1]!tblCodes[Code])</f>
        <v>WiFi</v>
      </c>
      <c r="E99" s="1" t="s">
        <v>52</v>
      </c>
      <c r="F99" s="20">
        <v>44943</v>
      </c>
      <c r="G99" s="24" t="str">
        <f>IF(ISBLANK(tblnventory[[#This Row],[Installed By]]),"Store","Installed")</f>
        <v>Installed</v>
      </c>
      <c r="H99" t="s">
        <v>5430</v>
      </c>
      <c r="J99">
        <v>2191007447</v>
      </c>
      <c r="K99" s="17"/>
      <c r="L99" t="s">
        <v>5346</v>
      </c>
      <c r="M99" s="20">
        <v>45014</v>
      </c>
      <c r="N99" t="s">
        <v>5431</v>
      </c>
      <c r="O99" t="str">
        <f>IF(tblnventory[[#This Row],[Installed]],LEFT(tblnventory[[#This Row],[Location]],3))</f>
        <v>102</v>
      </c>
      <c r="P99" t="str">
        <f>_xlfn.XLOOKUP(tblnventory[[#This Row],[Serial Number]],[1]!tblDNACInventory[Floor],[1]!tblDNACInventory[Name],"Not Used")</f>
        <v>Not Used</v>
      </c>
      <c r="T99" t="b">
        <f>NOT(ISBLANK(tblnventory[[#This Row],[Installed By]]))</f>
        <v>1</v>
      </c>
      <c r="U99" t="str">
        <f>VLOOKUP(A99, [1]!tblDescription[#Data], 3, 0)</f>
        <v>C9120AX Internal 802.11ax 4x4:4 MIMO;IOT;BT5;mGig;USB;RHL</v>
      </c>
      <c r="V99" s="22" cm="1">
        <f t="array" ref="V99">_xlfn.XLOOKUP(1,([1]!tblOrders[Order]=tblnventory[[#This Row],[PO]])*([1]!tblOrders[Description]=tblnventory[[#This Row],[Item]]),[1]!tblOrders[Unit Total],0)</f>
        <v>779.16</v>
      </c>
      <c r="W99" s="23" cm="1">
        <f t="array" ref="W99">_xlfn.XLOOKUP(1,([1]!tblOrders[Order]=tblnventory[[#This Row],[PO]])*([1]!tblOrders[Description]=tblnventory[[#This Row],[Item]]),[1]!tblOrders[Licence])</f>
        <v>0</v>
      </c>
      <c r="X99" t="b" cm="1">
        <f t="array" ref="X99">NOT(_xlfn.XLOOKUP(tblnventory[[#This Row],[PO]]&amp;tblnventory[[#This Row],[Item]],[1]!tblOrders[Order]&amp;[1]!tblOrders[Description],[1]!tblOrders[Paid Licence],FALSE))</f>
        <v>1</v>
      </c>
      <c r="Y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00" spans="1:25">
      <c r="A100" s="19" t="s">
        <v>5348</v>
      </c>
      <c r="B100" t="str">
        <f>_xlfn.XLOOKUP(tblnventory[[#This Row],[Item]],[1]!tblDescription[Item],[1]!tblDescription[Description])</f>
        <v>C9120AX Internal 802.11ax 4x4:4 MIMO;IOT;BT5;mGig;USB;RHL</v>
      </c>
      <c r="C100" t="str">
        <f>_xlfn.XLOOKUP(tblnventory[[#This Row],[Item]],[1]!tblDescription[Item],[1]!tblDescription[Type])</f>
        <v>WAP</v>
      </c>
      <c r="D100" t="str">
        <f>_xlfn.XLOOKUP(tblnventory[[#This Row],[Use]],[1]!tblCodes[Use],[1]!tblCodes[Code])</f>
        <v>WiFi</v>
      </c>
      <c r="E100" s="1" t="s">
        <v>53</v>
      </c>
      <c r="F100" s="20">
        <v>44943</v>
      </c>
      <c r="G100" s="24" t="str">
        <f>IF(ISBLANK(tblnventory[[#This Row],[Installed By]]),"Store","Installed")</f>
        <v>Installed</v>
      </c>
      <c r="H100" t="s">
        <v>5432</v>
      </c>
      <c r="J100">
        <v>2191007447</v>
      </c>
      <c r="K100" s="17"/>
      <c r="L100" t="s">
        <v>5346</v>
      </c>
      <c r="M100" s="20">
        <v>45014</v>
      </c>
      <c r="N100" t="s">
        <v>5433</v>
      </c>
      <c r="O100" t="str">
        <f>IF(tblnventory[[#This Row],[Installed]],LEFT(tblnventory[[#This Row],[Location]],3))</f>
        <v>102</v>
      </c>
      <c r="P100" t="str">
        <f>_xlfn.XLOOKUP(tblnventory[[#This Row],[Serial Number]],[1]!tblDNACInventory[Floor],[1]!tblDNACInventory[Name],"Not Used")</f>
        <v>Not Used</v>
      </c>
      <c r="T100" t="b">
        <f>NOT(ISBLANK(tblnventory[[#This Row],[Installed By]]))</f>
        <v>1</v>
      </c>
      <c r="U100" t="str">
        <f>VLOOKUP(A100, [1]!tblDescription[#Data], 3, 0)</f>
        <v>C9120AX Internal 802.11ax 4x4:4 MIMO;IOT;BT5;mGig;USB;RHL</v>
      </c>
      <c r="V100" s="22" cm="1">
        <f t="array" ref="V100">_xlfn.XLOOKUP(1,([1]!tblOrders[Order]=tblnventory[[#This Row],[PO]])*([1]!tblOrders[Description]=tblnventory[[#This Row],[Item]]),[1]!tblOrders[Unit Total],0)</f>
        <v>779.16</v>
      </c>
      <c r="W100" s="23" cm="1">
        <f t="array" ref="W100">_xlfn.XLOOKUP(1,([1]!tblOrders[Order]=tblnventory[[#This Row],[PO]])*([1]!tblOrders[Description]=tblnventory[[#This Row],[Item]]),[1]!tblOrders[Licence])</f>
        <v>0</v>
      </c>
      <c r="X100" t="b" cm="1">
        <f t="array" ref="X100">NOT(_xlfn.XLOOKUP(tblnventory[[#This Row],[PO]]&amp;tblnventory[[#This Row],[Item]],[1]!tblOrders[Order]&amp;[1]!tblOrders[Description],[1]!tblOrders[Paid Licence],FALSE))</f>
        <v>1</v>
      </c>
      <c r="Y1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01" spans="1:25">
      <c r="A101" s="19" t="s">
        <v>5348</v>
      </c>
      <c r="B101" t="str">
        <f>_xlfn.XLOOKUP(tblnventory[[#This Row],[Item]],[1]!tblDescription[Item],[1]!tblDescription[Description])</f>
        <v>C9120AX Internal 802.11ax 4x4:4 MIMO;IOT;BT5;mGig;USB;RHL</v>
      </c>
      <c r="C101" t="str">
        <f>_xlfn.XLOOKUP(tblnventory[[#This Row],[Item]],[1]!tblDescription[Item],[1]!tblDescription[Type])</f>
        <v>WAP</v>
      </c>
      <c r="D101" t="str">
        <f>_xlfn.XLOOKUP(tblnventory[[#This Row],[Use]],[1]!tblCodes[Use],[1]!tblCodes[Code])</f>
        <v>WiFi</v>
      </c>
      <c r="E101" s="1" t="s">
        <v>54</v>
      </c>
      <c r="F101" s="20">
        <v>44943</v>
      </c>
      <c r="G101" s="24" t="str">
        <f>IF(ISBLANK(tblnventory[[#This Row],[Installed By]]),"Store","Installed")</f>
        <v>Installed</v>
      </c>
      <c r="H101" t="s">
        <v>5434</v>
      </c>
      <c r="J101">
        <v>2191007447</v>
      </c>
      <c r="K101" s="17"/>
      <c r="L101" t="s">
        <v>5346</v>
      </c>
      <c r="M101" s="20">
        <v>45014</v>
      </c>
      <c r="N101" t="s">
        <v>5435</v>
      </c>
      <c r="O101" t="str">
        <f>IF(tblnventory[[#This Row],[Installed]],LEFT(tblnventory[[#This Row],[Location]],3))</f>
        <v>102</v>
      </c>
      <c r="P101" t="str">
        <f>_xlfn.XLOOKUP(tblnventory[[#This Row],[Serial Number]],[1]!tblDNACInventory[Floor],[1]!tblDNACInventory[Name],"Not Used")</f>
        <v>Not Used</v>
      </c>
      <c r="T101" t="b">
        <f>NOT(ISBLANK(tblnventory[[#This Row],[Installed By]]))</f>
        <v>1</v>
      </c>
      <c r="U101" t="str">
        <f>VLOOKUP(A101, [1]!tblDescription[#Data], 3, 0)</f>
        <v>C9120AX Internal 802.11ax 4x4:4 MIMO;IOT;BT5;mGig;USB;RHL</v>
      </c>
      <c r="V101" s="22" cm="1">
        <f t="array" ref="V101">_xlfn.XLOOKUP(1,([1]!tblOrders[Order]=tblnventory[[#This Row],[PO]])*([1]!tblOrders[Description]=tblnventory[[#This Row],[Item]]),[1]!tblOrders[Unit Total],0)</f>
        <v>779.16</v>
      </c>
      <c r="W101" s="23" cm="1">
        <f t="array" ref="W101">_xlfn.XLOOKUP(1,([1]!tblOrders[Order]=tblnventory[[#This Row],[PO]])*([1]!tblOrders[Description]=tblnventory[[#This Row],[Item]]),[1]!tblOrders[Licence])</f>
        <v>0</v>
      </c>
      <c r="X101" t="b" cm="1">
        <f t="array" ref="X101">NOT(_xlfn.XLOOKUP(tblnventory[[#This Row],[PO]]&amp;tblnventory[[#This Row],[Item]],[1]!tblOrders[Order]&amp;[1]!tblOrders[Description],[1]!tblOrders[Paid Licence],FALSE))</f>
        <v>1</v>
      </c>
      <c r="Y1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02" spans="1:25">
      <c r="A102" s="19" t="s">
        <v>5348</v>
      </c>
      <c r="B102" t="str">
        <f>_xlfn.XLOOKUP(tblnventory[[#This Row],[Item]],[1]!tblDescription[Item],[1]!tblDescription[Description])</f>
        <v>C9120AX Internal 802.11ax 4x4:4 MIMO;IOT;BT5;mGig;USB;RHL</v>
      </c>
      <c r="C102" t="str">
        <f>_xlfn.XLOOKUP(tblnventory[[#This Row],[Item]],[1]!tblDescription[Item],[1]!tblDescription[Type])</f>
        <v>WAP</v>
      </c>
      <c r="D102" t="str">
        <f>_xlfn.XLOOKUP(tblnventory[[#This Row],[Use]],[1]!tblCodes[Use],[1]!tblCodes[Code])</f>
        <v>WiFi</v>
      </c>
      <c r="E102" s="1" t="s">
        <v>55</v>
      </c>
      <c r="F102" s="20">
        <v>44943</v>
      </c>
      <c r="G102" s="24" t="str">
        <f>IF(ISBLANK(tblnventory[[#This Row],[Installed By]]),"Store","Installed")</f>
        <v>Installed</v>
      </c>
      <c r="H102" t="s">
        <v>5436</v>
      </c>
      <c r="J102">
        <v>2191007447</v>
      </c>
      <c r="K102" s="17"/>
      <c r="L102" t="s">
        <v>5346</v>
      </c>
      <c r="M102" s="20">
        <v>45014</v>
      </c>
      <c r="N102" t="s">
        <v>5437</v>
      </c>
      <c r="O102" t="str">
        <f>IF(tblnventory[[#This Row],[Installed]],LEFT(tblnventory[[#This Row],[Location]],3))</f>
        <v>102</v>
      </c>
      <c r="P102" t="str">
        <f>_xlfn.XLOOKUP(tblnventory[[#This Row],[Serial Number]],[1]!tblDNACInventory[Floor],[1]!tblDNACInventory[Name],"Not Used")</f>
        <v>Not Used</v>
      </c>
      <c r="T102" t="b">
        <f>NOT(ISBLANK(tblnventory[[#This Row],[Installed By]]))</f>
        <v>1</v>
      </c>
      <c r="U102" t="str">
        <f>VLOOKUP(A102, [1]!tblDescription[#Data], 3, 0)</f>
        <v>C9120AX Internal 802.11ax 4x4:4 MIMO;IOT;BT5;mGig;USB;RHL</v>
      </c>
      <c r="V102" s="22" cm="1">
        <f t="array" ref="V102">_xlfn.XLOOKUP(1,([1]!tblOrders[Order]=tblnventory[[#This Row],[PO]])*([1]!tblOrders[Description]=tblnventory[[#This Row],[Item]]),[1]!tblOrders[Unit Total],0)</f>
        <v>779.16</v>
      </c>
      <c r="W102" s="23" cm="1">
        <f t="array" ref="W102">_xlfn.XLOOKUP(1,([1]!tblOrders[Order]=tblnventory[[#This Row],[PO]])*([1]!tblOrders[Description]=tblnventory[[#This Row],[Item]]),[1]!tblOrders[Licence])</f>
        <v>0</v>
      </c>
      <c r="X102" t="b" cm="1">
        <f t="array" ref="X102">NOT(_xlfn.XLOOKUP(tblnventory[[#This Row],[PO]]&amp;tblnventory[[#This Row],[Item]],[1]!tblOrders[Order]&amp;[1]!tblOrders[Description],[1]!tblOrders[Paid Licence],FALSE))</f>
        <v>1</v>
      </c>
      <c r="Y1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03" spans="1:25">
      <c r="A103" s="19" t="s">
        <v>5348</v>
      </c>
      <c r="B103" t="str">
        <f>_xlfn.XLOOKUP(tblnventory[[#This Row],[Item]],[1]!tblDescription[Item],[1]!tblDescription[Description])</f>
        <v>C9120AX Internal 802.11ax 4x4:4 MIMO;IOT;BT5;mGig;USB;RHL</v>
      </c>
      <c r="C103" t="str">
        <f>_xlfn.XLOOKUP(tblnventory[[#This Row],[Item]],[1]!tblDescription[Item],[1]!tblDescription[Type])</f>
        <v>WAP</v>
      </c>
      <c r="D103" t="str">
        <f>_xlfn.XLOOKUP(tblnventory[[#This Row],[Use]],[1]!tblCodes[Use],[1]!tblCodes[Code])</f>
        <v>WiFi</v>
      </c>
      <c r="E103" s="1" t="s">
        <v>56</v>
      </c>
      <c r="F103" s="20">
        <v>44943</v>
      </c>
      <c r="G103" s="24" t="str">
        <f>IF(ISBLANK(tblnventory[[#This Row],[Installed By]]),"Store","Installed")</f>
        <v>Installed</v>
      </c>
      <c r="H103" t="s">
        <v>5436</v>
      </c>
      <c r="J103">
        <v>2191007447</v>
      </c>
      <c r="K103" s="17"/>
      <c r="L103" t="s">
        <v>5346</v>
      </c>
      <c r="M103" s="20">
        <v>45014</v>
      </c>
      <c r="N103" t="s">
        <v>5438</v>
      </c>
      <c r="O103" t="str">
        <f>IF(tblnventory[[#This Row],[Installed]],LEFT(tblnventory[[#This Row],[Location]],3))</f>
        <v>102</v>
      </c>
      <c r="P103" t="str">
        <f>_xlfn.XLOOKUP(tblnventory[[#This Row],[Serial Number]],[1]!tblDNACInventory[Floor],[1]!tblDNACInventory[Name],"Not Used")</f>
        <v>Not Used</v>
      </c>
      <c r="T103" t="b">
        <f>NOT(ISBLANK(tblnventory[[#This Row],[Installed By]]))</f>
        <v>1</v>
      </c>
      <c r="U103" t="str">
        <f>VLOOKUP(A103, [1]!tblDescription[#Data], 3, 0)</f>
        <v>C9120AX Internal 802.11ax 4x4:4 MIMO;IOT;BT5;mGig;USB;RHL</v>
      </c>
      <c r="V103" s="22" cm="1">
        <f t="array" ref="V103">_xlfn.XLOOKUP(1,([1]!tblOrders[Order]=tblnventory[[#This Row],[PO]])*([1]!tblOrders[Description]=tblnventory[[#This Row],[Item]]),[1]!tblOrders[Unit Total],0)</f>
        <v>779.16</v>
      </c>
      <c r="W103" s="23" cm="1">
        <f t="array" ref="W103">_xlfn.XLOOKUP(1,([1]!tblOrders[Order]=tblnventory[[#This Row],[PO]])*([1]!tblOrders[Description]=tblnventory[[#This Row],[Item]]),[1]!tblOrders[Licence])</f>
        <v>0</v>
      </c>
      <c r="X103" t="b" cm="1">
        <f t="array" ref="X103">NOT(_xlfn.XLOOKUP(tblnventory[[#This Row],[PO]]&amp;tblnventory[[#This Row],[Item]],[1]!tblOrders[Order]&amp;[1]!tblOrders[Description],[1]!tblOrders[Paid Licence],FALSE))</f>
        <v>1</v>
      </c>
      <c r="Y1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04" spans="1:25">
      <c r="A104" s="19" t="s">
        <v>5348</v>
      </c>
      <c r="B104" t="str">
        <f>_xlfn.XLOOKUP(tblnventory[[#This Row],[Item]],[1]!tblDescription[Item],[1]!tblDescription[Description])</f>
        <v>C9120AX Internal 802.11ax 4x4:4 MIMO;IOT;BT5;mGig;USB;RHL</v>
      </c>
      <c r="C104" t="str">
        <f>_xlfn.XLOOKUP(tblnventory[[#This Row],[Item]],[1]!tblDescription[Item],[1]!tblDescription[Type])</f>
        <v>WAP</v>
      </c>
      <c r="D104" t="str">
        <f>_xlfn.XLOOKUP(tblnventory[[#This Row],[Use]],[1]!tblCodes[Use],[1]!tblCodes[Code])</f>
        <v>WiFi</v>
      </c>
      <c r="E104" s="1" t="s">
        <v>57</v>
      </c>
      <c r="F104" s="20">
        <v>44943</v>
      </c>
      <c r="G104" s="24" t="str">
        <f>IF(ISBLANK(tblnventory[[#This Row],[Installed By]]),"Store","Installed")</f>
        <v>Installed</v>
      </c>
      <c r="H104" t="s">
        <v>5436</v>
      </c>
      <c r="J104">
        <v>2191007447</v>
      </c>
      <c r="K104" s="17"/>
      <c r="L104" t="s">
        <v>5346</v>
      </c>
      <c r="M104" s="20">
        <v>45014</v>
      </c>
      <c r="N104" t="s">
        <v>5439</v>
      </c>
      <c r="O104" t="str">
        <f>IF(tblnventory[[#This Row],[Installed]],LEFT(tblnventory[[#This Row],[Location]],3))</f>
        <v>102</v>
      </c>
      <c r="P104" t="str">
        <f>_xlfn.XLOOKUP(tblnventory[[#This Row],[Serial Number]],[1]!tblDNACInventory[Floor],[1]!tblDNACInventory[Name],"Not Used")</f>
        <v>Not Used</v>
      </c>
      <c r="T104" t="b">
        <f>NOT(ISBLANK(tblnventory[[#This Row],[Installed By]]))</f>
        <v>1</v>
      </c>
      <c r="U104" t="str">
        <f>VLOOKUP(A104, [1]!tblDescription[#Data], 3, 0)</f>
        <v>C9120AX Internal 802.11ax 4x4:4 MIMO;IOT;BT5;mGig;USB;RHL</v>
      </c>
      <c r="V104" s="22" cm="1">
        <f t="array" ref="V104">_xlfn.XLOOKUP(1,([1]!tblOrders[Order]=tblnventory[[#This Row],[PO]])*([1]!tblOrders[Description]=tblnventory[[#This Row],[Item]]),[1]!tblOrders[Unit Total],0)</f>
        <v>779.16</v>
      </c>
      <c r="W104" s="23" cm="1">
        <f t="array" ref="W104">_xlfn.XLOOKUP(1,([1]!tblOrders[Order]=tblnventory[[#This Row],[PO]])*([1]!tblOrders[Description]=tblnventory[[#This Row],[Item]]),[1]!tblOrders[Licence])</f>
        <v>0</v>
      </c>
      <c r="X104" t="b" cm="1">
        <f t="array" ref="X104">NOT(_xlfn.XLOOKUP(tblnventory[[#This Row],[PO]]&amp;tblnventory[[#This Row],[Item]],[1]!tblOrders[Order]&amp;[1]!tblOrders[Description],[1]!tblOrders[Paid Licence],FALSE))</f>
        <v>1</v>
      </c>
      <c r="Y1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05" spans="1:25">
      <c r="A105" s="19" t="s">
        <v>5348</v>
      </c>
      <c r="B105" t="str">
        <f>_xlfn.XLOOKUP(tblnventory[[#This Row],[Item]],[1]!tblDescription[Item],[1]!tblDescription[Description])</f>
        <v>C9120AX Internal 802.11ax 4x4:4 MIMO;IOT;BT5;mGig;USB;RHL</v>
      </c>
      <c r="C105" t="str">
        <f>_xlfn.XLOOKUP(tblnventory[[#This Row],[Item]],[1]!tblDescription[Item],[1]!tblDescription[Type])</f>
        <v>WAP</v>
      </c>
      <c r="D105" t="str">
        <f>_xlfn.XLOOKUP(tblnventory[[#This Row],[Use]],[1]!tblCodes[Use],[1]!tblCodes[Code])</f>
        <v>WiFi</v>
      </c>
      <c r="E105" s="1" t="s">
        <v>58</v>
      </c>
      <c r="F105" s="20">
        <v>44943</v>
      </c>
      <c r="G105" s="24" t="str">
        <f>IF(ISBLANK(tblnventory[[#This Row],[Installed By]]),"Store","Installed")</f>
        <v>Installed</v>
      </c>
      <c r="H105" t="s">
        <v>5440</v>
      </c>
      <c r="J105">
        <v>2191007447</v>
      </c>
      <c r="K105" s="17"/>
      <c r="L105" t="s">
        <v>5346</v>
      </c>
      <c r="M105" s="20">
        <v>45014</v>
      </c>
      <c r="N105" t="s">
        <v>5441</v>
      </c>
      <c r="O105" t="str">
        <f>IF(tblnventory[[#This Row],[Installed]],LEFT(tblnventory[[#This Row],[Location]],3))</f>
        <v>102</v>
      </c>
      <c r="P105" t="str">
        <f>_xlfn.XLOOKUP(tblnventory[[#This Row],[Serial Number]],[1]!tblDNACInventory[Floor],[1]!tblDNACInventory[Name],"Not Used")</f>
        <v>Not Used</v>
      </c>
      <c r="T105" t="b">
        <f>NOT(ISBLANK(tblnventory[[#This Row],[Installed By]]))</f>
        <v>1</v>
      </c>
      <c r="U105" t="str">
        <f>VLOOKUP(A105, [1]!tblDescription[#Data], 3, 0)</f>
        <v>C9120AX Internal 802.11ax 4x4:4 MIMO;IOT;BT5;mGig;USB;RHL</v>
      </c>
      <c r="V105" s="22" cm="1">
        <f t="array" ref="V105">_xlfn.XLOOKUP(1,([1]!tblOrders[Order]=tblnventory[[#This Row],[PO]])*([1]!tblOrders[Description]=tblnventory[[#This Row],[Item]]),[1]!tblOrders[Unit Total],0)</f>
        <v>779.16</v>
      </c>
      <c r="W105" s="23" cm="1">
        <f t="array" ref="W105">_xlfn.XLOOKUP(1,([1]!tblOrders[Order]=tblnventory[[#This Row],[PO]])*([1]!tblOrders[Description]=tblnventory[[#This Row],[Item]]),[1]!tblOrders[Licence])</f>
        <v>0</v>
      </c>
      <c r="X105" t="b" cm="1">
        <f t="array" ref="X105">NOT(_xlfn.XLOOKUP(tblnventory[[#This Row],[PO]]&amp;tblnventory[[#This Row],[Item]],[1]!tblOrders[Order]&amp;[1]!tblOrders[Description],[1]!tblOrders[Paid Licence],FALSE))</f>
        <v>1</v>
      </c>
      <c r="Y1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06" spans="1:25">
      <c r="A106" s="19" t="s">
        <v>5348</v>
      </c>
      <c r="B106" t="str">
        <f>_xlfn.XLOOKUP(tblnventory[[#This Row],[Item]],[1]!tblDescription[Item],[1]!tblDescription[Description])</f>
        <v>C9120AX Internal 802.11ax 4x4:4 MIMO;IOT;BT5;mGig;USB;RHL</v>
      </c>
      <c r="C106" t="str">
        <f>_xlfn.XLOOKUP(tblnventory[[#This Row],[Item]],[1]!tblDescription[Item],[1]!tblDescription[Type])</f>
        <v>WAP</v>
      </c>
      <c r="D106" t="str">
        <f>_xlfn.XLOOKUP(tblnventory[[#This Row],[Use]],[1]!tblCodes[Use],[1]!tblCodes[Code])</f>
        <v>WiFi</v>
      </c>
      <c r="E106" s="1" t="s">
        <v>59</v>
      </c>
      <c r="F106" s="20">
        <v>44943</v>
      </c>
      <c r="G106" s="24" t="str">
        <f>IF(ISBLANK(tblnventory[[#This Row],[Installed By]]),"Store","Installed")</f>
        <v>Installed</v>
      </c>
      <c r="H106" t="s">
        <v>5440</v>
      </c>
      <c r="J106">
        <v>2191007447</v>
      </c>
      <c r="K106" s="17"/>
      <c r="L106" t="s">
        <v>5346</v>
      </c>
      <c r="M106" s="20">
        <v>45014</v>
      </c>
      <c r="N106" t="s">
        <v>5442</v>
      </c>
      <c r="O106" t="str">
        <f>IF(tblnventory[[#This Row],[Installed]],LEFT(tblnventory[[#This Row],[Location]],3))</f>
        <v>102</v>
      </c>
      <c r="P106" t="str">
        <f>_xlfn.XLOOKUP(tblnventory[[#This Row],[Serial Number]],[1]!tblDNACInventory[Floor],[1]!tblDNACInventory[Name],"Not Used")</f>
        <v>Not Used</v>
      </c>
      <c r="T106" t="b">
        <f>NOT(ISBLANK(tblnventory[[#This Row],[Installed By]]))</f>
        <v>1</v>
      </c>
      <c r="U106" t="str">
        <f>VLOOKUP(A106, [1]!tblDescription[#Data], 3, 0)</f>
        <v>C9120AX Internal 802.11ax 4x4:4 MIMO;IOT;BT5;mGig;USB;RHL</v>
      </c>
      <c r="V106" s="22" cm="1">
        <f t="array" ref="V106">_xlfn.XLOOKUP(1,([1]!tblOrders[Order]=tblnventory[[#This Row],[PO]])*([1]!tblOrders[Description]=tblnventory[[#This Row],[Item]]),[1]!tblOrders[Unit Total],0)</f>
        <v>779.16</v>
      </c>
      <c r="W106" s="23" cm="1">
        <f t="array" ref="W106">_xlfn.XLOOKUP(1,([1]!tblOrders[Order]=tblnventory[[#This Row],[PO]])*([1]!tblOrders[Description]=tblnventory[[#This Row],[Item]]),[1]!tblOrders[Licence])</f>
        <v>0</v>
      </c>
      <c r="X106" t="b" cm="1">
        <f t="array" ref="X106">NOT(_xlfn.XLOOKUP(tblnventory[[#This Row],[PO]]&amp;tblnventory[[#This Row],[Item]],[1]!tblOrders[Order]&amp;[1]!tblOrders[Description],[1]!tblOrders[Paid Licence],FALSE))</f>
        <v>1</v>
      </c>
      <c r="Y1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07" spans="1:25">
      <c r="A107" t="s">
        <v>5348</v>
      </c>
      <c r="B107" t="str">
        <f>_xlfn.XLOOKUP(tblnventory[[#This Row],[Item]],[1]!tblDescription[Item],[1]!tblDescription[Description])</f>
        <v>C9120AX Internal 802.11ax 4x4:4 MIMO;IOT;BT5;mGig;USB;RHL</v>
      </c>
      <c r="C107" t="str">
        <f>_xlfn.XLOOKUP(tblnventory[[#This Row],[Item]],[1]!tblDescription[Item],[1]!tblDescription[Type])</f>
        <v>WAP</v>
      </c>
      <c r="D107" t="str">
        <f>_xlfn.XLOOKUP(tblnventory[[#This Row],[Use]],[1]!tblCodes[Use],[1]!tblCodes[Code])</f>
        <v>WiFi</v>
      </c>
      <c r="E107" s="1" t="s">
        <v>60</v>
      </c>
      <c r="F107" s="20">
        <v>44426</v>
      </c>
      <c r="G107" s="21" t="str">
        <f>IF(ISBLANK(tblnventory[[#This Row],[Installed By]]),"Store","Installed")</f>
        <v>Installed</v>
      </c>
      <c r="H107" t="s">
        <v>5443</v>
      </c>
      <c r="J107">
        <v>2191007124</v>
      </c>
      <c r="L107" t="s">
        <v>5444</v>
      </c>
      <c r="M107" s="20">
        <v>44771</v>
      </c>
      <c r="N107" t="s">
        <v>5445</v>
      </c>
      <c r="O107" t="str">
        <f>IF(tblnventory[[#This Row],[Installed]],LEFT(tblnventory[[#This Row],[Location]],3))</f>
        <v>103</v>
      </c>
      <c r="P107" t="str">
        <f>_xlfn.XLOOKUP(tblnventory[[#This Row],[Serial Number]],[1]!tblDNACInventory[Floor],[1]!tblDNACInventory[Name],"Not Used")</f>
        <v>Not Used</v>
      </c>
      <c r="T107" t="b">
        <f>NOT(ISBLANK(tblnventory[[#This Row],[Installed By]]))</f>
        <v>1</v>
      </c>
      <c r="U107" t="str">
        <f>VLOOKUP(A107, [1]!tblDescription[#Data], 3, 0)</f>
        <v>C9120AX Internal 802.11ax 4x4:4 MIMO;IOT;BT5;mGig;USB;RHL</v>
      </c>
      <c r="V107" s="22" cm="1">
        <f t="array" ref="V107">_xlfn.XLOOKUP(1,([1]!tblOrders[Order]=tblnventory[[#This Row],[PO]])*([1]!tblOrders[Description]=tblnventory[[#This Row],[Item]]),[1]!tblOrders[Unit Total],0)</f>
        <v>1105.52</v>
      </c>
      <c r="W107" s="23" cm="1">
        <f t="array" ref="W107">_xlfn.XLOOKUP(1,([1]!tblOrders[Order]=tblnventory[[#This Row],[PO]])*([1]!tblOrders[Description]=tblnventory[[#This Row],[Item]]),[1]!tblOrders[Licence])</f>
        <v>492.37</v>
      </c>
      <c r="X107" t="b" cm="1">
        <f t="array" ref="X107">NOT(_xlfn.XLOOKUP(tblnventory[[#This Row],[PO]]&amp;tblnventory[[#This Row],[Item]],[1]!tblOrders[Order]&amp;[1]!tblOrders[Description],[1]!tblOrders[Paid Licence],FALSE))</f>
        <v>0</v>
      </c>
      <c r="Y1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08" spans="1:25">
      <c r="A108" t="s">
        <v>5348</v>
      </c>
      <c r="B108" t="str">
        <f>_xlfn.XLOOKUP(tblnventory[[#This Row],[Item]],[1]!tblDescription[Item],[1]!tblDescription[Description])</f>
        <v>C9120AX Internal 802.11ax 4x4:4 MIMO;IOT;BT5;mGig;USB;RHL</v>
      </c>
      <c r="C108" t="str">
        <f>_xlfn.XLOOKUP(tblnventory[[#This Row],[Item]],[1]!tblDescription[Item],[1]!tblDescription[Type])</f>
        <v>WAP</v>
      </c>
      <c r="D108" t="str">
        <f>_xlfn.XLOOKUP(tblnventory[[#This Row],[Use]],[1]!tblCodes[Use],[1]!tblCodes[Code])</f>
        <v>WiFi</v>
      </c>
      <c r="E108" s="1" t="s">
        <v>61</v>
      </c>
      <c r="F108" s="20">
        <v>44426</v>
      </c>
      <c r="G108" s="21" t="str">
        <f>IF(ISBLANK(tblnventory[[#This Row],[Installed By]]),"Store","Installed")</f>
        <v>Installed</v>
      </c>
      <c r="H108" t="s">
        <v>5443</v>
      </c>
      <c r="J108">
        <v>2191007124</v>
      </c>
      <c r="L108" t="s">
        <v>5444</v>
      </c>
      <c r="M108" s="20">
        <v>44771</v>
      </c>
      <c r="N108" t="s">
        <v>5446</v>
      </c>
      <c r="O108" t="str">
        <f>IF(tblnventory[[#This Row],[Installed]],LEFT(tblnventory[[#This Row],[Location]],3))</f>
        <v>103</v>
      </c>
      <c r="P108" t="str">
        <f>_xlfn.XLOOKUP(tblnventory[[#This Row],[Serial Number]],[1]!tblDNACInventory[Floor],[1]!tblDNACInventory[Name],"Not Used")</f>
        <v>Not Used</v>
      </c>
      <c r="T108" t="b">
        <f>NOT(ISBLANK(tblnventory[[#This Row],[Installed By]]))</f>
        <v>1</v>
      </c>
      <c r="U108" t="str">
        <f>VLOOKUP(A108, [1]!tblDescription[#Data], 3, 0)</f>
        <v>C9120AX Internal 802.11ax 4x4:4 MIMO;IOT;BT5;mGig;USB;RHL</v>
      </c>
      <c r="V108" s="22" cm="1">
        <f t="array" ref="V108">_xlfn.XLOOKUP(1,([1]!tblOrders[Order]=tblnventory[[#This Row],[PO]])*([1]!tblOrders[Description]=tblnventory[[#This Row],[Item]]),[1]!tblOrders[Unit Total],0)</f>
        <v>1105.52</v>
      </c>
      <c r="W108" s="23" cm="1">
        <f t="array" ref="W108">_xlfn.XLOOKUP(1,([1]!tblOrders[Order]=tblnventory[[#This Row],[PO]])*([1]!tblOrders[Description]=tblnventory[[#This Row],[Item]]),[1]!tblOrders[Licence])</f>
        <v>492.37</v>
      </c>
      <c r="X108" t="b" cm="1">
        <f t="array" ref="X108">NOT(_xlfn.XLOOKUP(tblnventory[[#This Row],[PO]]&amp;tblnventory[[#This Row],[Item]],[1]!tblOrders[Order]&amp;[1]!tblOrders[Description],[1]!tblOrders[Paid Licence],FALSE))</f>
        <v>0</v>
      </c>
      <c r="Y1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09" spans="1:25">
      <c r="A109" t="s">
        <v>5348</v>
      </c>
      <c r="B109" t="str">
        <f>_xlfn.XLOOKUP(tblnventory[[#This Row],[Item]],[1]!tblDescription[Item],[1]!tblDescription[Description])</f>
        <v>C9120AX Internal 802.11ax 4x4:4 MIMO;IOT;BT5;mGig;USB;RHL</v>
      </c>
      <c r="C109" t="str">
        <f>_xlfn.XLOOKUP(tblnventory[[#This Row],[Item]],[1]!tblDescription[Item],[1]!tblDescription[Type])</f>
        <v>WAP</v>
      </c>
      <c r="D109" t="str">
        <f>_xlfn.XLOOKUP(tblnventory[[#This Row],[Use]],[1]!tblCodes[Use],[1]!tblCodes[Code])</f>
        <v>WiFi</v>
      </c>
      <c r="E109" s="1" t="s">
        <v>62</v>
      </c>
      <c r="F109" s="20">
        <v>44426</v>
      </c>
      <c r="G109" s="21" t="str">
        <f>IF(ISBLANK(tblnventory[[#This Row],[Installed By]]),"Store","Installed")</f>
        <v>Installed</v>
      </c>
      <c r="H109" t="s">
        <v>5447</v>
      </c>
      <c r="J109">
        <v>2191007124</v>
      </c>
      <c r="L109" t="s">
        <v>5444</v>
      </c>
      <c r="M109" s="20">
        <v>44771</v>
      </c>
      <c r="N109" t="s">
        <v>5448</v>
      </c>
      <c r="O109" t="str">
        <f>IF(tblnventory[[#This Row],[Installed]],LEFT(tblnventory[[#This Row],[Location]],3))</f>
        <v>103</v>
      </c>
      <c r="P109" t="str">
        <f>_xlfn.XLOOKUP(tblnventory[[#This Row],[Serial Number]],[1]!tblDNACInventory[Floor],[1]!tblDNACInventory[Name],"Not Used")</f>
        <v>Not Used</v>
      </c>
      <c r="T109" t="b">
        <f>NOT(ISBLANK(tblnventory[[#This Row],[Installed By]]))</f>
        <v>1</v>
      </c>
      <c r="U109" t="str">
        <f>VLOOKUP(A109, [1]!tblDescription[#Data], 3, 0)</f>
        <v>C9120AX Internal 802.11ax 4x4:4 MIMO;IOT;BT5;mGig;USB;RHL</v>
      </c>
      <c r="V109" s="22" cm="1">
        <f t="array" ref="V109">_xlfn.XLOOKUP(1,([1]!tblOrders[Order]=tblnventory[[#This Row],[PO]])*([1]!tblOrders[Description]=tblnventory[[#This Row],[Item]]),[1]!tblOrders[Unit Total],0)</f>
        <v>1105.52</v>
      </c>
      <c r="W109" s="23" cm="1">
        <f t="array" ref="W109">_xlfn.XLOOKUP(1,([1]!tblOrders[Order]=tblnventory[[#This Row],[PO]])*([1]!tblOrders[Description]=tblnventory[[#This Row],[Item]]),[1]!tblOrders[Licence])</f>
        <v>492.37</v>
      </c>
      <c r="X109" t="b" cm="1">
        <f t="array" ref="X109">NOT(_xlfn.XLOOKUP(tblnventory[[#This Row],[PO]]&amp;tblnventory[[#This Row],[Item]],[1]!tblOrders[Order]&amp;[1]!tblOrders[Description],[1]!tblOrders[Paid Licence],FALSE))</f>
        <v>0</v>
      </c>
      <c r="Y1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10" spans="1:25">
      <c r="A110" t="s">
        <v>5348</v>
      </c>
      <c r="B110" t="str">
        <f>_xlfn.XLOOKUP(tblnventory[[#This Row],[Item]],[1]!tblDescription[Item],[1]!tblDescription[Description])</f>
        <v>C9120AX Internal 802.11ax 4x4:4 MIMO;IOT;BT5;mGig;USB;RHL</v>
      </c>
      <c r="C110" t="str">
        <f>_xlfn.XLOOKUP(tblnventory[[#This Row],[Item]],[1]!tblDescription[Item],[1]!tblDescription[Type])</f>
        <v>WAP</v>
      </c>
      <c r="D110" t="str">
        <f>_xlfn.XLOOKUP(tblnventory[[#This Row],[Use]],[1]!tblCodes[Use],[1]!tblCodes[Code])</f>
        <v>WiFi</v>
      </c>
      <c r="E110" s="1" t="s">
        <v>63</v>
      </c>
      <c r="F110" s="20">
        <v>44426</v>
      </c>
      <c r="G110" s="21" t="str">
        <f>IF(ISBLANK(tblnventory[[#This Row],[Installed By]]),"Store","Installed")</f>
        <v>Installed</v>
      </c>
      <c r="H110" t="s">
        <v>5449</v>
      </c>
      <c r="J110">
        <v>2191007124</v>
      </c>
      <c r="L110" t="s">
        <v>5444</v>
      </c>
      <c r="M110" s="20">
        <v>44771</v>
      </c>
      <c r="N110" t="s">
        <v>5450</v>
      </c>
      <c r="O110" t="str">
        <f>IF(tblnventory[[#This Row],[Installed]],LEFT(tblnventory[[#This Row],[Location]],3))</f>
        <v>103</v>
      </c>
      <c r="P110" t="str">
        <f>_xlfn.XLOOKUP(tblnventory[[#This Row],[Serial Number]],[1]!tblDNACInventory[Floor],[1]!tblDNACInventory[Name],"Not Used")</f>
        <v>Not Used</v>
      </c>
      <c r="T110" t="b">
        <f>NOT(ISBLANK(tblnventory[[#This Row],[Installed By]]))</f>
        <v>1</v>
      </c>
      <c r="U110" t="str">
        <f>VLOOKUP(A110, [1]!tblDescription[#Data], 3, 0)</f>
        <v>C9120AX Internal 802.11ax 4x4:4 MIMO;IOT;BT5;mGig;USB;RHL</v>
      </c>
      <c r="V110" s="22" cm="1">
        <f t="array" ref="V110">_xlfn.XLOOKUP(1,([1]!tblOrders[Order]=tblnventory[[#This Row],[PO]])*([1]!tblOrders[Description]=tblnventory[[#This Row],[Item]]),[1]!tblOrders[Unit Total],0)</f>
        <v>1105.52</v>
      </c>
      <c r="W110" s="23" cm="1">
        <f t="array" ref="W110">_xlfn.XLOOKUP(1,([1]!tblOrders[Order]=tblnventory[[#This Row],[PO]])*([1]!tblOrders[Description]=tblnventory[[#This Row],[Item]]),[1]!tblOrders[Licence])</f>
        <v>492.37</v>
      </c>
      <c r="X110" t="b" cm="1">
        <f t="array" ref="X110">NOT(_xlfn.XLOOKUP(tblnventory[[#This Row],[PO]]&amp;tblnventory[[#This Row],[Item]],[1]!tblOrders[Order]&amp;[1]!tblOrders[Description],[1]!tblOrders[Paid Licence],FALSE))</f>
        <v>0</v>
      </c>
      <c r="Y1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11" spans="1:25">
      <c r="A111" t="s">
        <v>5348</v>
      </c>
      <c r="B111" t="str">
        <f>_xlfn.XLOOKUP(tblnventory[[#This Row],[Item]],[1]!tblDescription[Item],[1]!tblDescription[Description])</f>
        <v>C9120AX Internal 802.11ax 4x4:4 MIMO;IOT;BT5;mGig;USB;RHL</v>
      </c>
      <c r="C111" t="str">
        <f>_xlfn.XLOOKUP(tblnventory[[#This Row],[Item]],[1]!tblDescription[Item],[1]!tblDescription[Type])</f>
        <v>WAP</v>
      </c>
      <c r="D111" t="str">
        <f>_xlfn.XLOOKUP(tblnventory[[#This Row],[Use]],[1]!tblCodes[Use],[1]!tblCodes[Code])</f>
        <v>WiFi</v>
      </c>
      <c r="E111" s="1" t="s">
        <v>64</v>
      </c>
      <c r="F111" s="20">
        <v>44426</v>
      </c>
      <c r="G111" s="21" t="str">
        <f>IF(ISBLANK(tblnventory[[#This Row],[Installed By]]),"Store","Installed")</f>
        <v>Installed</v>
      </c>
      <c r="H111" t="s">
        <v>5449</v>
      </c>
      <c r="J111">
        <v>2191007124</v>
      </c>
      <c r="L111" t="s">
        <v>5444</v>
      </c>
      <c r="M111" s="20">
        <v>44771</v>
      </c>
      <c r="N111" t="s">
        <v>5451</v>
      </c>
      <c r="O111" t="str">
        <f>IF(tblnventory[[#This Row],[Installed]],LEFT(tblnventory[[#This Row],[Location]],3))</f>
        <v>103</v>
      </c>
      <c r="P111" t="str">
        <f>_xlfn.XLOOKUP(tblnventory[[#This Row],[Serial Number]],[1]!tblDNACInventory[Floor],[1]!tblDNACInventory[Name],"Not Used")</f>
        <v>Not Used</v>
      </c>
      <c r="T111" t="b">
        <f>NOT(ISBLANK(tblnventory[[#This Row],[Installed By]]))</f>
        <v>1</v>
      </c>
      <c r="U111" t="str">
        <f>VLOOKUP(A111, [1]!tblDescription[#Data], 3, 0)</f>
        <v>C9120AX Internal 802.11ax 4x4:4 MIMO;IOT;BT5;mGig;USB;RHL</v>
      </c>
      <c r="V111" s="22" cm="1">
        <f t="array" ref="V111">_xlfn.XLOOKUP(1,([1]!tblOrders[Order]=tblnventory[[#This Row],[PO]])*([1]!tblOrders[Description]=tblnventory[[#This Row],[Item]]),[1]!tblOrders[Unit Total],0)</f>
        <v>1105.52</v>
      </c>
      <c r="W111" s="23" cm="1">
        <f t="array" ref="W111">_xlfn.XLOOKUP(1,([1]!tblOrders[Order]=tblnventory[[#This Row],[PO]])*([1]!tblOrders[Description]=tblnventory[[#This Row],[Item]]),[1]!tblOrders[Licence])</f>
        <v>492.37</v>
      </c>
      <c r="X111" t="b" cm="1">
        <f t="array" ref="X111">NOT(_xlfn.XLOOKUP(tblnventory[[#This Row],[PO]]&amp;tblnventory[[#This Row],[Item]],[1]!tblOrders[Order]&amp;[1]!tblOrders[Description],[1]!tblOrders[Paid Licence],FALSE))</f>
        <v>0</v>
      </c>
      <c r="Y1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12" spans="1:25">
      <c r="A112" t="s">
        <v>5348</v>
      </c>
      <c r="B112" t="str">
        <f>_xlfn.XLOOKUP(tblnventory[[#This Row],[Item]],[1]!tblDescription[Item],[1]!tblDescription[Description])</f>
        <v>C9120AX Internal 802.11ax 4x4:4 MIMO;IOT;BT5;mGig;USB;RHL</v>
      </c>
      <c r="C112" t="str">
        <f>_xlfn.XLOOKUP(tblnventory[[#This Row],[Item]],[1]!tblDescription[Item],[1]!tblDescription[Type])</f>
        <v>WAP</v>
      </c>
      <c r="D112" t="str">
        <f>_xlfn.XLOOKUP(tblnventory[[#This Row],[Use]],[1]!tblCodes[Use],[1]!tblCodes[Code])</f>
        <v>WiFi</v>
      </c>
      <c r="E112" s="1" t="s">
        <v>65</v>
      </c>
      <c r="F112" s="20">
        <v>44426</v>
      </c>
      <c r="G112" s="21" t="str">
        <f>IF(ISBLANK(tblnventory[[#This Row],[Installed By]]),"Store","Installed")</f>
        <v>Installed</v>
      </c>
      <c r="H112" t="s">
        <v>5449</v>
      </c>
      <c r="J112">
        <v>2191007124</v>
      </c>
      <c r="L112" t="s">
        <v>5444</v>
      </c>
      <c r="M112" s="20">
        <v>44771</v>
      </c>
      <c r="N112" t="s">
        <v>5452</v>
      </c>
      <c r="O112" t="str">
        <f>IF(tblnventory[[#This Row],[Installed]],LEFT(tblnventory[[#This Row],[Location]],3))</f>
        <v>103</v>
      </c>
      <c r="P112" t="str">
        <f>_xlfn.XLOOKUP(tblnventory[[#This Row],[Serial Number]],[1]!tblDNACInventory[Floor],[1]!tblDNACInventory[Name],"Not Used")</f>
        <v>Not Used</v>
      </c>
      <c r="T112" t="b">
        <f>NOT(ISBLANK(tblnventory[[#This Row],[Installed By]]))</f>
        <v>1</v>
      </c>
      <c r="U112" t="str">
        <f>VLOOKUP(A112, [1]!tblDescription[#Data], 3, 0)</f>
        <v>C9120AX Internal 802.11ax 4x4:4 MIMO;IOT;BT5;mGig;USB;RHL</v>
      </c>
      <c r="V112" s="22" cm="1">
        <f t="array" ref="V112">_xlfn.XLOOKUP(1,([1]!tblOrders[Order]=tblnventory[[#This Row],[PO]])*([1]!tblOrders[Description]=tblnventory[[#This Row],[Item]]),[1]!tblOrders[Unit Total],0)</f>
        <v>1105.52</v>
      </c>
      <c r="W112" s="23" cm="1">
        <f t="array" ref="W112">_xlfn.XLOOKUP(1,([1]!tblOrders[Order]=tblnventory[[#This Row],[PO]])*([1]!tblOrders[Description]=tblnventory[[#This Row],[Item]]),[1]!tblOrders[Licence])</f>
        <v>492.37</v>
      </c>
      <c r="X112" t="b" cm="1">
        <f t="array" ref="X112">NOT(_xlfn.XLOOKUP(tblnventory[[#This Row],[PO]]&amp;tblnventory[[#This Row],[Item]],[1]!tblOrders[Order]&amp;[1]!tblOrders[Description],[1]!tblOrders[Paid Licence],FALSE))</f>
        <v>0</v>
      </c>
      <c r="Y1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13" spans="1:25">
      <c r="A113" t="s">
        <v>5348</v>
      </c>
      <c r="B113" t="str">
        <f>_xlfn.XLOOKUP(tblnventory[[#This Row],[Item]],[1]!tblDescription[Item],[1]!tblDescription[Description])</f>
        <v>C9120AX Internal 802.11ax 4x4:4 MIMO;IOT;BT5;mGig;USB;RHL</v>
      </c>
      <c r="C113" t="str">
        <f>_xlfn.XLOOKUP(tblnventory[[#This Row],[Item]],[1]!tblDescription[Item],[1]!tblDescription[Type])</f>
        <v>WAP</v>
      </c>
      <c r="D113" t="str">
        <f>_xlfn.XLOOKUP(tblnventory[[#This Row],[Use]],[1]!tblCodes[Use],[1]!tblCodes[Code])</f>
        <v>WiFi</v>
      </c>
      <c r="E113" s="1" t="s">
        <v>66</v>
      </c>
      <c r="F113" s="20">
        <v>44426</v>
      </c>
      <c r="G113" s="21" t="str">
        <f>IF(ISBLANK(tblnventory[[#This Row],[Installed By]]),"Store","Installed")</f>
        <v>Installed</v>
      </c>
      <c r="H113" t="s">
        <v>5453</v>
      </c>
      <c r="J113">
        <v>2191007124</v>
      </c>
      <c r="L113" t="s">
        <v>5444</v>
      </c>
      <c r="M113" s="20">
        <v>44771</v>
      </c>
      <c r="N113" t="s">
        <v>5454</v>
      </c>
      <c r="O113" t="str">
        <f>IF(tblnventory[[#This Row],[Installed]],LEFT(tblnventory[[#This Row],[Location]],3))</f>
        <v>103</v>
      </c>
      <c r="P113" t="str">
        <f>_xlfn.XLOOKUP(tblnventory[[#This Row],[Serial Number]],[1]!tblDNACInventory[Floor],[1]!tblDNACInventory[Name],"Not Used")</f>
        <v>Not Used</v>
      </c>
      <c r="T113" t="b">
        <f>NOT(ISBLANK(tblnventory[[#This Row],[Installed By]]))</f>
        <v>1</v>
      </c>
      <c r="U113" t="str">
        <f>VLOOKUP(A113, [1]!tblDescription[#Data], 3, 0)</f>
        <v>C9120AX Internal 802.11ax 4x4:4 MIMO;IOT;BT5;mGig;USB;RHL</v>
      </c>
      <c r="V113" s="22" cm="1">
        <f t="array" ref="V113">_xlfn.XLOOKUP(1,([1]!tblOrders[Order]=tblnventory[[#This Row],[PO]])*([1]!tblOrders[Description]=tblnventory[[#This Row],[Item]]),[1]!tblOrders[Unit Total],0)</f>
        <v>1105.52</v>
      </c>
      <c r="W113" s="23" cm="1">
        <f t="array" ref="W113">_xlfn.XLOOKUP(1,([1]!tblOrders[Order]=tblnventory[[#This Row],[PO]])*([1]!tblOrders[Description]=tblnventory[[#This Row],[Item]]),[1]!tblOrders[Licence])</f>
        <v>492.37</v>
      </c>
      <c r="X113" t="b" cm="1">
        <f t="array" ref="X113">NOT(_xlfn.XLOOKUP(tblnventory[[#This Row],[PO]]&amp;tblnventory[[#This Row],[Item]],[1]!tblOrders[Order]&amp;[1]!tblOrders[Description],[1]!tblOrders[Paid Licence],FALSE))</f>
        <v>0</v>
      </c>
      <c r="Y1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14" spans="1:25">
      <c r="A114" t="s">
        <v>5348</v>
      </c>
      <c r="B114" t="str">
        <f>_xlfn.XLOOKUP(tblnventory[[#This Row],[Item]],[1]!tblDescription[Item],[1]!tblDescription[Description])</f>
        <v>C9120AX Internal 802.11ax 4x4:4 MIMO;IOT;BT5;mGig;USB;RHL</v>
      </c>
      <c r="C114" t="str">
        <f>_xlfn.XLOOKUP(tblnventory[[#This Row],[Item]],[1]!tblDescription[Item],[1]!tblDescription[Type])</f>
        <v>WAP</v>
      </c>
      <c r="D114" t="str">
        <f>_xlfn.XLOOKUP(tblnventory[[#This Row],[Use]],[1]!tblCodes[Use],[1]!tblCodes[Code])</f>
        <v>WiFi</v>
      </c>
      <c r="E114" s="1" t="s">
        <v>67</v>
      </c>
      <c r="F114" s="20">
        <v>44426</v>
      </c>
      <c r="G114" s="21" t="str">
        <f>IF(ISBLANK(tblnventory[[#This Row],[Installed By]]),"Store","Installed")</f>
        <v>Installed</v>
      </c>
      <c r="H114" t="s">
        <v>5453</v>
      </c>
      <c r="J114">
        <v>2191007124</v>
      </c>
      <c r="L114" t="s">
        <v>5444</v>
      </c>
      <c r="M114" s="20">
        <v>44771</v>
      </c>
      <c r="N114" t="s">
        <v>5455</v>
      </c>
      <c r="O114" t="str">
        <f>IF(tblnventory[[#This Row],[Installed]],LEFT(tblnventory[[#This Row],[Location]],3))</f>
        <v>103</v>
      </c>
      <c r="P114" t="str">
        <f>_xlfn.XLOOKUP(tblnventory[[#This Row],[Serial Number]],[1]!tblDNACInventory[Floor],[1]!tblDNACInventory[Name],"Not Used")</f>
        <v>Not Used</v>
      </c>
      <c r="T114" t="b">
        <f>NOT(ISBLANK(tblnventory[[#This Row],[Installed By]]))</f>
        <v>1</v>
      </c>
      <c r="U114" t="str">
        <f>VLOOKUP(A114, [1]!tblDescription[#Data], 3, 0)</f>
        <v>C9120AX Internal 802.11ax 4x4:4 MIMO;IOT;BT5;mGig;USB;RHL</v>
      </c>
      <c r="V114" s="22" cm="1">
        <f t="array" ref="V114">_xlfn.XLOOKUP(1,([1]!tblOrders[Order]=tblnventory[[#This Row],[PO]])*([1]!tblOrders[Description]=tblnventory[[#This Row],[Item]]),[1]!tblOrders[Unit Total],0)</f>
        <v>1105.52</v>
      </c>
      <c r="W114" s="23" cm="1">
        <f t="array" ref="W114">_xlfn.XLOOKUP(1,([1]!tblOrders[Order]=tblnventory[[#This Row],[PO]])*([1]!tblOrders[Description]=tblnventory[[#This Row],[Item]]),[1]!tblOrders[Licence])</f>
        <v>492.37</v>
      </c>
      <c r="X114" t="b" cm="1">
        <f t="array" ref="X114">NOT(_xlfn.XLOOKUP(tblnventory[[#This Row],[PO]]&amp;tblnventory[[#This Row],[Item]],[1]!tblOrders[Order]&amp;[1]!tblOrders[Description],[1]!tblOrders[Paid Licence],FALSE))</f>
        <v>0</v>
      </c>
      <c r="Y1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15" spans="1:25">
      <c r="A115" t="s">
        <v>5348</v>
      </c>
      <c r="B115" t="str">
        <f>_xlfn.XLOOKUP(tblnventory[[#This Row],[Item]],[1]!tblDescription[Item],[1]!tblDescription[Description])</f>
        <v>C9120AX Internal 802.11ax 4x4:4 MIMO;IOT;BT5;mGig;USB;RHL</v>
      </c>
      <c r="C115" t="str">
        <f>_xlfn.XLOOKUP(tblnventory[[#This Row],[Item]],[1]!tblDescription[Item],[1]!tblDescription[Type])</f>
        <v>WAP</v>
      </c>
      <c r="D115" t="str">
        <f>_xlfn.XLOOKUP(tblnventory[[#This Row],[Use]],[1]!tblCodes[Use],[1]!tblCodes[Code])</f>
        <v>WiFi</v>
      </c>
      <c r="E115" s="1" t="s">
        <v>68</v>
      </c>
      <c r="F115" s="20">
        <v>44426</v>
      </c>
      <c r="G115" s="21" t="str">
        <f>IF(ISBLANK(tblnventory[[#This Row],[Installed By]]),"Store","Installed")</f>
        <v>Installed</v>
      </c>
      <c r="H115" t="s">
        <v>5453</v>
      </c>
      <c r="J115">
        <v>2191007124</v>
      </c>
      <c r="L115" t="s">
        <v>5444</v>
      </c>
      <c r="M115" s="20">
        <v>44771</v>
      </c>
      <c r="N115" t="s">
        <v>5456</v>
      </c>
      <c r="O115" t="str">
        <f>IF(tblnventory[[#This Row],[Installed]],LEFT(tblnventory[[#This Row],[Location]],3))</f>
        <v>103</v>
      </c>
      <c r="P115" t="str">
        <f>_xlfn.XLOOKUP(tblnventory[[#This Row],[Serial Number]],[1]!tblDNACInventory[Floor],[1]!tblDNACInventory[Name],"Not Used")</f>
        <v>Not Used</v>
      </c>
      <c r="T115" t="b">
        <f>NOT(ISBLANK(tblnventory[[#This Row],[Installed By]]))</f>
        <v>1</v>
      </c>
      <c r="U115" t="str">
        <f>VLOOKUP(A115, [1]!tblDescription[#Data], 3, 0)</f>
        <v>C9120AX Internal 802.11ax 4x4:4 MIMO;IOT;BT5;mGig;USB;RHL</v>
      </c>
      <c r="V115" s="22" cm="1">
        <f t="array" ref="V115">_xlfn.XLOOKUP(1,([1]!tblOrders[Order]=tblnventory[[#This Row],[PO]])*([1]!tblOrders[Description]=tblnventory[[#This Row],[Item]]),[1]!tblOrders[Unit Total],0)</f>
        <v>1105.52</v>
      </c>
      <c r="W115" s="23" cm="1">
        <f t="array" ref="W115">_xlfn.XLOOKUP(1,([1]!tblOrders[Order]=tblnventory[[#This Row],[PO]])*([1]!tblOrders[Description]=tblnventory[[#This Row],[Item]]),[1]!tblOrders[Licence])</f>
        <v>492.37</v>
      </c>
      <c r="X115" t="b" cm="1">
        <f t="array" ref="X115">NOT(_xlfn.XLOOKUP(tblnventory[[#This Row],[PO]]&amp;tblnventory[[#This Row],[Item]],[1]!tblOrders[Order]&amp;[1]!tblOrders[Description],[1]!tblOrders[Paid Licence],FALSE))</f>
        <v>0</v>
      </c>
      <c r="Y1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16" spans="1:25">
      <c r="A116" t="s">
        <v>5348</v>
      </c>
      <c r="B116" t="str">
        <f>_xlfn.XLOOKUP(tblnventory[[#This Row],[Item]],[1]!tblDescription[Item],[1]!tblDescription[Description])</f>
        <v>C9120AX Internal 802.11ax 4x4:4 MIMO;IOT;BT5;mGig;USB;RHL</v>
      </c>
      <c r="C116" t="str">
        <f>_xlfn.XLOOKUP(tblnventory[[#This Row],[Item]],[1]!tblDescription[Item],[1]!tblDescription[Type])</f>
        <v>WAP</v>
      </c>
      <c r="D116" t="str">
        <f>_xlfn.XLOOKUP(tblnventory[[#This Row],[Use]],[1]!tblCodes[Use],[1]!tblCodes[Code])</f>
        <v>WiFi</v>
      </c>
      <c r="E116" s="1" t="s">
        <v>69</v>
      </c>
      <c r="F116" s="20">
        <v>44426</v>
      </c>
      <c r="G116" s="21" t="str">
        <f>IF(ISBLANK(tblnventory[[#This Row],[Installed By]]),"Store","Installed")</f>
        <v>Installed</v>
      </c>
      <c r="H116" t="s">
        <v>5457</v>
      </c>
      <c r="J116">
        <v>2191007124</v>
      </c>
      <c r="L116" t="s">
        <v>5444</v>
      </c>
      <c r="M116" s="20">
        <v>44771</v>
      </c>
      <c r="N116" t="s">
        <v>5458</v>
      </c>
      <c r="O116" t="str">
        <f>IF(tblnventory[[#This Row],[Installed]],LEFT(tblnventory[[#This Row],[Location]],3))</f>
        <v>103</v>
      </c>
      <c r="P116" t="str">
        <f>_xlfn.XLOOKUP(tblnventory[[#This Row],[Serial Number]],[1]!tblDNACInventory[Floor],[1]!tblDNACInventory[Name],"Not Used")</f>
        <v>Not Used</v>
      </c>
      <c r="T116" t="b">
        <f>NOT(ISBLANK(tblnventory[[#This Row],[Installed By]]))</f>
        <v>1</v>
      </c>
      <c r="U116" t="str">
        <f>VLOOKUP(A116, [1]!tblDescription[#Data], 3, 0)</f>
        <v>C9120AX Internal 802.11ax 4x4:4 MIMO;IOT;BT5;mGig;USB;RHL</v>
      </c>
      <c r="V116" s="22" cm="1">
        <f t="array" ref="V116">_xlfn.XLOOKUP(1,([1]!tblOrders[Order]=tblnventory[[#This Row],[PO]])*([1]!tblOrders[Description]=tblnventory[[#This Row],[Item]]),[1]!tblOrders[Unit Total],0)</f>
        <v>1105.52</v>
      </c>
      <c r="W116" s="23" cm="1">
        <f t="array" ref="W116">_xlfn.XLOOKUP(1,([1]!tblOrders[Order]=tblnventory[[#This Row],[PO]])*([1]!tblOrders[Description]=tblnventory[[#This Row],[Item]]),[1]!tblOrders[Licence])</f>
        <v>492.37</v>
      </c>
      <c r="X116" t="b" cm="1">
        <f t="array" ref="X116">NOT(_xlfn.XLOOKUP(tblnventory[[#This Row],[PO]]&amp;tblnventory[[#This Row],[Item]],[1]!tblOrders[Order]&amp;[1]!tblOrders[Description],[1]!tblOrders[Paid Licence],FALSE))</f>
        <v>0</v>
      </c>
      <c r="Y1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17" spans="1:25">
      <c r="A117" t="s">
        <v>5348</v>
      </c>
      <c r="B117" t="str">
        <f>_xlfn.XLOOKUP(tblnventory[[#This Row],[Item]],[1]!tblDescription[Item],[1]!tblDescription[Description])</f>
        <v>C9120AX Internal 802.11ax 4x4:4 MIMO;IOT;BT5;mGig;USB;RHL</v>
      </c>
      <c r="C117" t="str">
        <f>_xlfn.XLOOKUP(tblnventory[[#This Row],[Item]],[1]!tblDescription[Item],[1]!tblDescription[Type])</f>
        <v>WAP</v>
      </c>
      <c r="D117" t="str">
        <f>_xlfn.XLOOKUP(tblnventory[[#This Row],[Use]],[1]!tblCodes[Use],[1]!tblCodes[Code])</f>
        <v>WiFi</v>
      </c>
      <c r="E117" s="1" t="s">
        <v>70</v>
      </c>
      <c r="F117" s="20">
        <v>44426</v>
      </c>
      <c r="G117" s="21" t="str">
        <f>IF(ISBLANK(tblnventory[[#This Row],[Installed By]]),"Store","Installed")</f>
        <v>Installed</v>
      </c>
      <c r="H117" t="s">
        <v>5459</v>
      </c>
      <c r="J117">
        <v>2191007124</v>
      </c>
      <c r="L117" t="s">
        <v>5444</v>
      </c>
      <c r="M117" s="20">
        <v>44771</v>
      </c>
      <c r="N117" t="s">
        <v>5460</v>
      </c>
      <c r="O117" t="str">
        <f>IF(tblnventory[[#This Row],[Installed]],LEFT(tblnventory[[#This Row],[Location]],3))</f>
        <v>103</v>
      </c>
      <c r="P117" t="str">
        <f>_xlfn.XLOOKUP(tblnventory[[#This Row],[Serial Number]],[1]!tblDNACInventory[Floor],[1]!tblDNACInventory[Name],"Not Used")</f>
        <v>Not Used</v>
      </c>
      <c r="T117" t="b">
        <f>NOT(ISBLANK(tblnventory[[#This Row],[Installed By]]))</f>
        <v>1</v>
      </c>
      <c r="U117" t="str">
        <f>VLOOKUP(A117, [1]!tblDescription[#Data], 3, 0)</f>
        <v>C9120AX Internal 802.11ax 4x4:4 MIMO;IOT;BT5;mGig;USB;RHL</v>
      </c>
      <c r="V117" s="22" cm="1">
        <f t="array" ref="V117">_xlfn.XLOOKUP(1,([1]!tblOrders[Order]=tblnventory[[#This Row],[PO]])*([1]!tblOrders[Description]=tblnventory[[#This Row],[Item]]),[1]!tblOrders[Unit Total],0)</f>
        <v>1105.52</v>
      </c>
      <c r="W117" s="23" cm="1">
        <f t="array" ref="W117">_xlfn.XLOOKUP(1,([1]!tblOrders[Order]=tblnventory[[#This Row],[PO]])*([1]!tblOrders[Description]=tblnventory[[#This Row],[Item]]),[1]!tblOrders[Licence])</f>
        <v>492.37</v>
      </c>
      <c r="X117" t="b" cm="1">
        <f t="array" ref="X117">NOT(_xlfn.XLOOKUP(tblnventory[[#This Row],[PO]]&amp;tblnventory[[#This Row],[Item]],[1]!tblOrders[Order]&amp;[1]!tblOrders[Description],[1]!tblOrders[Paid Licence],FALSE))</f>
        <v>0</v>
      </c>
      <c r="Y1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18" spans="1:25">
      <c r="A118" t="s">
        <v>5348</v>
      </c>
      <c r="B118" t="str">
        <f>_xlfn.XLOOKUP(tblnventory[[#This Row],[Item]],[1]!tblDescription[Item],[1]!tblDescription[Description])</f>
        <v>C9120AX Internal 802.11ax 4x4:4 MIMO;IOT;BT5;mGig;USB;RHL</v>
      </c>
      <c r="C118" t="str">
        <f>_xlfn.XLOOKUP(tblnventory[[#This Row],[Item]],[1]!tblDescription[Item],[1]!tblDescription[Type])</f>
        <v>WAP</v>
      </c>
      <c r="D118" t="str">
        <f>_xlfn.XLOOKUP(tblnventory[[#This Row],[Use]],[1]!tblCodes[Use],[1]!tblCodes[Code])</f>
        <v>WiFi</v>
      </c>
      <c r="E118" s="1" t="s">
        <v>71</v>
      </c>
      <c r="F118" s="20">
        <v>44426</v>
      </c>
      <c r="G118" s="21" t="str">
        <f>IF(ISBLANK(tblnventory[[#This Row],[Installed By]]),"Store","Installed")</f>
        <v>Installed</v>
      </c>
      <c r="H118" t="s">
        <v>5461</v>
      </c>
      <c r="J118">
        <v>2191007124</v>
      </c>
      <c r="L118" t="s">
        <v>5444</v>
      </c>
      <c r="M118" s="20">
        <v>44771</v>
      </c>
      <c r="N118" t="s">
        <v>5462</v>
      </c>
      <c r="O118" t="str">
        <f>IF(tblnventory[[#This Row],[Installed]],LEFT(tblnventory[[#This Row],[Location]],3))</f>
        <v>103</v>
      </c>
      <c r="P118" t="str">
        <f>_xlfn.XLOOKUP(tblnventory[[#This Row],[Serial Number]],[1]!tblDNACInventory[Floor],[1]!tblDNACInventory[Name],"Not Used")</f>
        <v>Not Used</v>
      </c>
      <c r="T118" t="b">
        <f>NOT(ISBLANK(tblnventory[[#This Row],[Installed By]]))</f>
        <v>1</v>
      </c>
      <c r="U118" t="str">
        <f>VLOOKUP(A118, [1]!tblDescription[#Data], 3, 0)</f>
        <v>C9120AX Internal 802.11ax 4x4:4 MIMO;IOT;BT5;mGig;USB;RHL</v>
      </c>
      <c r="V118" s="22" cm="1">
        <f t="array" ref="V118">_xlfn.XLOOKUP(1,([1]!tblOrders[Order]=tblnventory[[#This Row],[PO]])*([1]!tblOrders[Description]=tblnventory[[#This Row],[Item]]),[1]!tblOrders[Unit Total],0)</f>
        <v>1105.52</v>
      </c>
      <c r="W118" s="23" cm="1">
        <f t="array" ref="W118">_xlfn.XLOOKUP(1,([1]!tblOrders[Order]=tblnventory[[#This Row],[PO]])*([1]!tblOrders[Description]=tblnventory[[#This Row],[Item]]),[1]!tblOrders[Licence])</f>
        <v>492.37</v>
      </c>
      <c r="X118" t="b" cm="1">
        <f t="array" ref="X118">NOT(_xlfn.XLOOKUP(tblnventory[[#This Row],[PO]]&amp;tblnventory[[#This Row],[Item]],[1]!tblOrders[Order]&amp;[1]!tblOrders[Description],[1]!tblOrders[Paid Licence],FALSE))</f>
        <v>0</v>
      </c>
      <c r="Y1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19" spans="1:25">
      <c r="A119" t="s">
        <v>5348</v>
      </c>
      <c r="B119" t="str">
        <f>_xlfn.XLOOKUP(tblnventory[[#This Row],[Item]],[1]!tblDescription[Item],[1]!tblDescription[Description])</f>
        <v>C9120AX Internal 802.11ax 4x4:4 MIMO;IOT;BT5;mGig;USB;RHL</v>
      </c>
      <c r="C119" t="str">
        <f>_xlfn.XLOOKUP(tblnventory[[#This Row],[Item]],[1]!tblDescription[Item],[1]!tblDescription[Type])</f>
        <v>WAP</v>
      </c>
      <c r="D119" t="str">
        <f>_xlfn.XLOOKUP(tblnventory[[#This Row],[Use]],[1]!tblCodes[Use],[1]!tblCodes[Code])</f>
        <v>WiFi</v>
      </c>
      <c r="E119" s="1" t="s">
        <v>72</v>
      </c>
      <c r="F119" s="20">
        <v>44426</v>
      </c>
      <c r="G119" s="21" t="str">
        <f>IF(ISBLANK(tblnventory[[#This Row],[Installed By]]),"Store","Installed")</f>
        <v>Installed</v>
      </c>
      <c r="H119" t="s">
        <v>5463</v>
      </c>
      <c r="J119">
        <v>2191007124</v>
      </c>
      <c r="L119" t="s">
        <v>5444</v>
      </c>
      <c r="M119" s="20">
        <v>44771</v>
      </c>
      <c r="N119" t="s">
        <v>5464</v>
      </c>
      <c r="O119" t="str">
        <f>IF(tblnventory[[#This Row],[Installed]],LEFT(tblnventory[[#This Row],[Location]],3))</f>
        <v>103</v>
      </c>
      <c r="P119" t="str">
        <f>_xlfn.XLOOKUP(tblnventory[[#This Row],[Serial Number]],[1]!tblDNACInventory[Floor],[1]!tblDNACInventory[Name],"Not Used")</f>
        <v>Not Used</v>
      </c>
      <c r="T119" t="b">
        <f>NOT(ISBLANK(tblnventory[[#This Row],[Installed By]]))</f>
        <v>1</v>
      </c>
      <c r="U119" t="str">
        <f>VLOOKUP(A119, [1]!tblDescription[#Data], 3, 0)</f>
        <v>C9120AX Internal 802.11ax 4x4:4 MIMO;IOT;BT5;mGig;USB;RHL</v>
      </c>
      <c r="V119" s="22" cm="1">
        <f t="array" ref="V119">_xlfn.XLOOKUP(1,([1]!tblOrders[Order]=tblnventory[[#This Row],[PO]])*([1]!tblOrders[Description]=tblnventory[[#This Row],[Item]]),[1]!tblOrders[Unit Total],0)</f>
        <v>1105.52</v>
      </c>
      <c r="W119" s="23" cm="1">
        <f t="array" ref="W119">_xlfn.XLOOKUP(1,([1]!tblOrders[Order]=tblnventory[[#This Row],[PO]])*([1]!tblOrders[Description]=tblnventory[[#This Row],[Item]]),[1]!tblOrders[Licence])</f>
        <v>492.37</v>
      </c>
      <c r="X119" t="b" cm="1">
        <f t="array" ref="X119">NOT(_xlfn.XLOOKUP(tblnventory[[#This Row],[PO]]&amp;tblnventory[[#This Row],[Item]],[1]!tblOrders[Order]&amp;[1]!tblOrders[Description],[1]!tblOrders[Paid Licence],FALSE))</f>
        <v>0</v>
      </c>
      <c r="Y1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20" spans="1:25">
      <c r="A120" t="s">
        <v>5348</v>
      </c>
      <c r="B120" t="str">
        <f>_xlfn.XLOOKUP(tblnventory[[#This Row],[Item]],[1]!tblDescription[Item],[1]!tblDescription[Description])</f>
        <v>C9120AX Internal 802.11ax 4x4:4 MIMO;IOT;BT5;mGig;USB;RHL</v>
      </c>
      <c r="C120" t="str">
        <f>_xlfn.XLOOKUP(tblnventory[[#This Row],[Item]],[1]!tblDescription[Item],[1]!tblDescription[Type])</f>
        <v>WAP</v>
      </c>
      <c r="D120" t="str">
        <f>_xlfn.XLOOKUP(tblnventory[[#This Row],[Use]],[1]!tblCodes[Use],[1]!tblCodes[Code])</f>
        <v>WiFi</v>
      </c>
      <c r="E120" s="1" t="s">
        <v>73</v>
      </c>
      <c r="F120" s="20">
        <v>44426</v>
      </c>
      <c r="G120" s="21" t="str">
        <f>IF(ISBLANK(tblnventory[[#This Row],[Installed By]]),"Store","Installed")</f>
        <v>Installed</v>
      </c>
      <c r="H120" t="s">
        <v>5465</v>
      </c>
      <c r="J120">
        <v>2191007124</v>
      </c>
      <c r="L120" t="s">
        <v>5444</v>
      </c>
      <c r="M120" s="20">
        <v>44771</v>
      </c>
      <c r="N120" t="s">
        <v>5466</v>
      </c>
      <c r="O120" t="str">
        <f>IF(tblnventory[[#This Row],[Installed]],LEFT(tblnventory[[#This Row],[Location]],3))</f>
        <v>103</v>
      </c>
      <c r="P120" t="str">
        <f>_xlfn.XLOOKUP(tblnventory[[#This Row],[Serial Number]],[1]!tblDNACInventory[Floor],[1]!tblDNACInventory[Name],"Not Used")</f>
        <v>Not Used</v>
      </c>
      <c r="T120" t="b">
        <f>NOT(ISBLANK(tblnventory[[#This Row],[Installed By]]))</f>
        <v>1</v>
      </c>
      <c r="U120" t="str">
        <f>VLOOKUP(A120, [1]!tblDescription[#Data], 3, 0)</f>
        <v>C9120AX Internal 802.11ax 4x4:4 MIMO;IOT;BT5;mGig;USB;RHL</v>
      </c>
      <c r="V120" s="22" cm="1">
        <f t="array" ref="V120">_xlfn.XLOOKUP(1,([1]!tblOrders[Order]=tblnventory[[#This Row],[PO]])*([1]!tblOrders[Description]=tblnventory[[#This Row],[Item]]),[1]!tblOrders[Unit Total],0)</f>
        <v>1105.52</v>
      </c>
      <c r="W120" s="23" cm="1">
        <f t="array" ref="W120">_xlfn.XLOOKUP(1,([1]!tblOrders[Order]=tblnventory[[#This Row],[PO]])*([1]!tblOrders[Description]=tblnventory[[#This Row],[Item]]),[1]!tblOrders[Licence])</f>
        <v>492.37</v>
      </c>
      <c r="X120" t="b" cm="1">
        <f t="array" ref="X120">NOT(_xlfn.XLOOKUP(tblnventory[[#This Row],[PO]]&amp;tblnventory[[#This Row],[Item]],[1]!tblOrders[Order]&amp;[1]!tblOrders[Description],[1]!tblOrders[Paid Licence],FALSE))</f>
        <v>0</v>
      </c>
      <c r="Y1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21" spans="1:25">
      <c r="A121" t="s">
        <v>5348</v>
      </c>
      <c r="B121" t="str">
        <f>_xlfn.XLOOKUP(tblnventory[[#This Row],[Item]],[1]!tblDescription[Item],[1]!tblDescription[Description])</f>
        <v>C9120AX Internal 802.11ax 4x4:4 MIMO;IOT;BT5;mGig;USB;RHL</v>
      </c>
      <c r="C121" t="str">
        <f>_xlfn.XLOOKUP(tblnventory[[#This Row],[Item]],[1]!tblDescription[Item],[1]!tblDescription[Type])</f>
        <v>WAP</v>
      </c>
      <c r="D121" t="str">
        <f>_xlfn.XLOOKUP(tblnventory[[#This Row],[Use]],[1]!tblCodes[Use],[1]!tblCodes[Code])</f>
        <v>WiFi</v>
      </c>
      <c r="E121" s="1" t="s">
        <v>74</v>
      </c>
      <c r="F121" s="20">
        <v>44426</v>
      </c>
      <c r="G121" s="21" t="str">
        <f>IF(ISBLANK(tblnventory[[#This Row],[Installed By]]),"Store","Installed")</f>
        <v>Installed</v>
      </c>
      <c r="H121" t="s">
        <v>5467</v>
      </c>
      <c r="J121">
        <v>2191007124</v>
      </c>
      <c r="L121" t="s">
        <v>5444</v>
      </c>
      <c r="M121" s="20">
        <v>44771</v>
      </c>
      <c r="N121" t="s">
        <v>5468</v>
      </c>
      <c r="O121" t="str">
        <f>IF(tblnventory[[#This Row],[Installed]],LEFT(tblnventory[[#This Row],[Location]],3))</f>
        <v>103</v>
      </c>
      <c r="P121" t="str">
        <f>_xlfn.XLOOKUP(tblnventory[[#This Row],[Serial Number]],[1]!tblDNACInventory[Floor],[1]!tblDNACInventory[Name],"Not Used")</f>
        <v>Not Used</v>
      </c>
      <c r="T121" t="b">
        <f>NOT(ISBLANK(tblnventory[[#This Row],[Installed By]]))</f>
        <v>1</v>
      </c>
      <c r="U121" t="str">
        <f>VLOOKUP(A121, [1]!tblDescription[#Data], 3, 0)</f>
        <v>C9120AX Internal 802.11ax 4x4:4 MIMO;IOT;BT5;mGig;USB;RHL</v>
      </c>
      <c r="V121" s="22" cm="1">
        <f t="array" ref="V121">_xlfn.XLOOKUP(1,([1]!tblOrders[Order]=tblnventory[[#This Row],[PO]])*([1]!tblOrders[Description]=tblnventory[[#This Row],[Item]]),[1]!tblOrders[Unit Total],0)</f>
        <v>1105.52</v>
      </c>
      <c r="W121" s="23" cm="1">
        <f t="array" ref="W121">_xlfn.XLOOKUP(1,([1]!tblOrders[Order]=tblnventory[[#This Row],[PO]])*([1]!tblOrders[Description]=tblnventory[[#This Row],[Item]]),[1]!tblOrders[Licence])</f>
        <v>492.37</v>
      </c>
      <c r="X121" t="b" cm="1">
        <f t="array" ref="X121">NOT(_xlfn.XLOOKUP(tblnventory[[#This Row],[PO]]&amp;tblnventory[[#This Row],[Item]],[1]!tblOrders[Order]&amp;[1]!tblOrders[Description],[1]!tblOrders[Paid Licence],FALSE))</f>
        <v>0</v>
      </c>
      <c r="Y1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22" spans="1:25">
      <c r="A122" t="s">
        <v>5348</v>
      </c>
      <c r="B122" t="str">
        <f>_xlfn.XLOOKUP(tblnventory[[#This Row],[Item]],[1]!tblDescription[Item],[1]!tblDescription[Description])</f>
        <v>C9120AX Internal 802.11ax 4x4:4 MIMO;IOT;BT5;mGig;USB;RHL</v>
      </c>
      <c r="C122" t="str">
        <f>_xlfn.XLOOKUP(tblnventory[[#This Row],[Item]],[1]!tblDescription[Item],[1]!tblDescription[Type])</f>
        <v>WAP</v>
      </c>
      <c r="D122" t="str">
        <f>_xlfn.XLOOKUP(tblnventory[[#This Row],[Use]],[1]!tblCodes[Use],[1]!tblCodes[Code])</f>
        <v>WiFi</v>
      </c>
      <c r="E122" s="1" t="s">
        <v>75</v>
      </c>
      <c r="F122" s="20">
        <v>44426</v>
      </c>
      <c r="G122" s="21" t="str">
        <f>IF(ISBLANK(tblnventory[[#This Row],[Installed By]]),"Store","Installed")</f>
        <v>Installed</v>
      </c>
      <c r="H122" t="s">
        <v>5469</v>
      </c>
      <c r="J122">
        <v>2191007124</v>
      </c>
      <c r="L122" t="s">
        <v>5444</v>
      </c>
      <c r="M122" s="20">
        <v>44771</v>
      </c>
      <c r="N122" t="s">
        <v>5470</v>
      </c>
      <c r="O122" t="str">
        <f>IF(tblnventory[[#This Row],[Installed]],LEFT(tblnventory[[#This Row],[Location]],3))</f>
        <v>103</v>
      </c>
      <c r="P122" t="str">
        <f>_xlfn.XLOOKUP(tblnventory[[#This Row],[Serial Number]],[1]!tblDNACInventory[Floor],[1]!tblDNACInventory[Name],"Not Used")</f>
        <v>Not Used</v>
      </c>
      <c r="T122" t="b">
        <f>NOT(ISBLANK(tblnventory[[#This Row],[Installed By]]))</f>
        <v>1</v>
      </c>
      <c r="U122" t="str">
        <f>VLOOKUP(A122, [1]!tblDescription[#Data], 3, 0)</f>
        <v>C9120AX Internal 802.11ax 4x4:4 MIMO;IOT;BT5;mGig;USB;RHL</v>
      </c>
      <c r="V122" s="22" cm="1">
        <f t="array" ref="V122">_xlfn.XLOOKUP(1,([1]!tblOrders[Order]=tblnventory[[#This Row],[PO]])*([1]!tblOrders[Description]=tblnventory[[#This Row],[Item]]),[1]!tblOrders[Unit Total],0)</f>
        <v>1105.52</v>
      </c>
      <c r="W122" s="23" cm="1">
        <f t="array" ref="W122">_xlfn.XLOOKUP(1,([1]!tblOrders[Order]=tblnventory[[#This Row],[PO]])*([1]!tblOrders[Description]=tblnventory[[#This Row],[Item]]),[1]!tblOrders[Licence])</f>
        <v>492.37</v>
      </c>
      <c r="X122" t="b" cm="1">
        <f t="array" ref="X122">NOT(_xlfn.XLOOKUP(tblnventory[[#This Row],[PO]]&amp;tblnventory[[#This Row],[Item]],[1]!tblOrders[Order]&amp;[1]!tblOrders[Description],[1]!tblOrders[Paid Licence],FALSE))</f>
        <v>0</v>
      </c>
      <c r="Y1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23" spans="1:25">
      <c r="A123" t="s">
        <v>5348</v>
      </c>
      <c r="B123" t="str">
        <f>_xlfn.XLOOKUP(tblnventory[[#This Row],[Item]],[1]!tblDescription[Item],[1]!tblDescription[Description])</f>
        <v>C9120AX Internal 802.11ax 4x4:4 MIMO;IOT;BT5;mGig;USB;RHL</v>
      </c>
      <c r="C123" t="str">
        <f>_xlfn.XLOOKUP(tblnventory[[#This Row],[Item]],[1]!tblDescription[Item],[1]!tblDescription[Type])</f>
        <v>WAP</v>
      </c>
      <c r="D123" t="str">
        <f>_xlfn.XLOOKUP(tblnventory[[#This Row],[Use]],[1]!tblCodes[Use],[1]!tblCodes[Code])</f>
        <v>WiFi</v>
      </c>
      <c r="E123" s="1" t="s">
        <v>76</v>
      </c>
      <c r="F123" s="20">
        <v>44426</v>
      </c>
      <c r="G123" s="21" t="str">
        <f>IF(ISBLANK(tblnventory[[#This Row],[Installed By]]),"Store","Installed")</f>
        <v>Installed</v>
      </c>
      <c r="H123" t="s">
        <v>5471</v>
      </c>
      <c r="J123">
        <v>2191007124</v>
      </c>
      <c r="L123" t="s">
        <v>5444</v>
      </c>
      <c r="M123" s="20">
        <v>44771</v>
      </c>
      <c r="N123" t="s">
        <v>5472</v>
      </c>
      <c r="O123" t="str">
        <f>IF(tblnventory[[#This Row],[Installed]],LEFT(tblnventory[[#This Row],[Location]],3))</f>
        <v>103</v>
      </c>
      <c r="P123" t="str">
        <f>_xlfn.XLOOKUP(tblnventory[[#This Row],[Serial Number]],[1]!tblDNACInventory[Floor],[1]!tblDNACInventory[Name],"Not Used")</f>
        <v>Not Used</v>
      </c>
      <c r="T123" t="b">
        <f>NOT(ISBLANK(tblnventory[[#This Row],[Installed By]]))</f>
        <v>1</v>
      </c>
      <c r="U123" t="str">
        <f>VLOOKUP(A123, [1]!tblDescription[#Data], 3, 0)</f>
        <v>C9120AX Internal 802.11ax 4x4:4 MIMO;IOT;BT5;mGig;USB;RHL</v>
      </c>
      <c r="V123" s="22" cm="1">
        <f t="array" ref="V123">_xlfn.XLOOKUP(1,([1]!tblOrders[Order]=tblnventory[[#This Row],[PO]])*([1]!tblOrders[Description]=tblnventory[[#This Row],[Item]]),[1]!tblOrders[Unit Total],0)</f>
        <v>1105.52</v>
      </c>
      <c r="W123" s="23" cm="1">
        <f t="array" ref="W123">_xlfn.XLOOKUP(1,([1]!tblOrders[Order]=tblnventory[[#This Row],[PO]])*([1]!tblOrders[Description]=tblnventory[[#This Row],[Item]]),[1]!tblOrders[Licence])</f>
        <v>492.37</v>
      </c>
      <c r="X123" t="b" cm="1">
        <f t="array" ref="X123">NOT(_xlfn.XLOOKUP(tblnventory[[#This Row],[PO]]&amp;tblnventory[[#This Row],[Item]],[1]!tblOrders[Order]&amp;[1]!tblOrders[Description],[1]!tblOrders[Paid Licence],FALSE))</f>
        <v>0</v>
      </c>
      <c r="Y1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24" spans="1:25">
      <c r="A124" t="s">
        <v>5348</v>
      </c>
      <c r="B124" t="str">
        <f>_xlfn.XLOOKUP(tblnventory[[#This Row],[Item]],[1]!tblDescription[Item],[1]!tblDescription[Description])</f>
        <v>C9120AX Internal 802.11ax 4x4:4 MIMO;IOT;BT5;mGig;USB;RHL</v>
      </c>
      <c r="C124" t="str">
        <f>_xlfn.XLOOKUP(tblnventory[[#This Row],[Item]],[1]!tblDescription[Item],[1]!tblDescription[Type])</f>
        <v>WAP</v>
      </c>
      <c r="D124" t="str">
        <f>_xlfn.XLOOKUP(tblnventory[[#This Row],[Use]],[1]!tblCodes[Use],[1]!tblCodes[Code])</f>
        <v>WiFi</v>
      </c>
      <c r="E124" s="1" t="s">
        <v>77</v>
      </c>
      <c r="F124" s="20">
        <v>44426</v>
      </c>
      <c r="G124" s="21" t="str">
        <f>IF(ISBLANK(tblnventory[[#This Row],[Installed By]]),"Store","Installed")</f>
        <v>Installed</v>
      </c>
      <c r="H124" t="s">
        <v>5471</v>
      </c>
      <c r="J124">
        <v>2191007124</v>
      </c>
      <c r="L124" t="s">
        <v>5444</v>
      </c>
      <c r="M124" s="20">
        <v>44771</v>
      </c>
      <c r="N124" t="s">
        <v>5473</v>
      </c>
      <c r="O124" t="str">
        <f>IF(tblnventory[[#This Row],[Installed]],LEFT(tblnventory[[#This Row],[Location]],3))</f>
        <v>103</v>
      </c>
      <c r="P124" t="str">
        <f>_xlfn.XLOOKUP(tblnventory[[#This Row],[Serial Number]],[1]!tblDNACInventory[Floor],[1]!tblDNACInventory[Name],"Not Used")</f>
        <v>Not Used</v>
      </c>
      <c r="T124" t="b">
        <f>NOT(ISBLANK(tblnventory[[#This Row],[Installed By]]))</f>
        <v>1</v>
      </c>
      <c r="U124" t="str">
        <f>VLOOKUP(A124, [1]!tblDescription[#Data], 3, 0)</f>
        <v>C9120AX Internal 802.11ax 4x4:4 MIMO;IOT;BT5;mGig;USB;RHL</v>
      </c>
      <c r="V124" s="22" cm="1">
        <f t="array" ref="V124">_xlfn.XLOOKUP(1,([1]!tblOrders[Order]=tblnventory[[#This Row],[PO]])*([1]!tblOrders[Description]=tblnventory[[#This Row],[Item]]),[1]!tblOrders[Unit Total],0)</f>
        <v>1105.52</v>
      </c>
      <c r="W124" s="23" cm="1">
        <f t="array" ref="W124">_xlfn.XLOOKUP(1,([1]!tblOrders[Order]=tblnventory[[#This Row],[PO]])*([1]!tblOrders[Description]=tblnventory[[#This Row],[Item]]),[1]!tblOrders[Licence])</f>
        <v>492.37</v>
      </c>
      <c r="X124" t="b" cm="1">
        <f t="array" ref="X124">NOT(_xlfn.XLOOKUP(tblnventory[[#This Row],[PO]]&amp;tblnventory[[#This Row],[Item]],[1]!tblOrders[Order]&amp;[1]!tblOrders[Description],[1]!tblOrders[Paid Licence],FALSE))</f>
        <v>0</v>
      </c>
      <c r="Y1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25" spans="1:25">
      <c r="A125" t="s">
        <v>5348</v>
      </c>
      <c r="B125" t="str">
        <f>_xlfn.XLOOKUP(tblnventory[[#This Row],[Item]],[1]!tblDescription[Item],[1]!tblDescription[Description])</f>
        <v>C9120AX Internal 802.11ax 4x4:4 MIMO;IOT;BT5;mGig;USB;RHL</v>
      </c>
      <c r="C125" t="str">
        <f>_xlfn.XLOOKUP(tblnventory[[#This Row],[Item]],[1]!tblDescription[Item],[1]!tblDescription[Type])</f>
        <v>WAP</v>
      </c>
      <c r="D125" t="str">
        <f>_xlfn.XLOOKUP(tblnventory[[#This Row],[Use]],[1]!tblCodes[Use],[1]!tblCodes[Code])</f>
        <v>WiFi</v>
      </c>
      <c r="E125" s="1" t="s">
        <v>78</v>
      </c>
      <c r="F125" s="20">
        <v>44426</v>
      </c>
      <c r="G125" s="21" t="str">
        <f>IF(ISBLANK(tblnventory[[#This Row],[Installed By]]),"Store","Installed")</f>
        <v>Installed</v>
      </c>
      <c r="H125" t="s">
        <v>5474</v>
      </c>
      <c r="J125">
        <v>2191007124</v>
      </c>
      <c r="L125" t="s">
        <v>5444</v>
      </c>
      <c r="M125" s="20">
        <v>44771</v>
      </c>
      <c r="N125" t="s">
        <v>5475</v>
      </c>
      <c r="O125" t="str">
        <f>IF(tblnventory[[#This Row],[Installed]],LEFT(tblnventory[[#This Row],[Location]],3))</f>
        <v>103</v>
      </c>
      <c r="P125" t="str">
        <f>_xlfn.XLOOKUP(tblnventory[[#This Row],[Serial Number]],[1]!tblDNACInventory[Floor],[1]!tblDNACInventory[Name],"Not Used")</f>
        <v>Not Used</v>
      </c>
      <c r="T125" t="b">
        <f>NOT(ISBLANK(tblnventory[[#This Row],[Installed By]]))</f>
        <v>1</v>
      </c>
      <c r="U125" t="str">
        <f>VLOOKUP(A125, [1]!tblDescription[#Data], 3, 0)</f>
        <v>C9120AX Internal 802.11ax 4x4:4 MIMO;IOT;BT5;mGig;USB;RHL</v>
      </c>
      <c r="V125" s="22" cm="1">
        <f t="array" ref="V125">_xlfn.XLOOKUP(1,([1]!tblOrders[Order]=tblnventory[[#This Row],[PO]])*([1]!tblOrders[Description]=tblnventory[[#This Row],[Item]]),[1]!tblOrders[Unit Total],0)</f>
        <v>1105.52</v>
      </c>
      <c r="W125" s="23" cm="1">
        <f t="array" ref="W125">_xlfn.XLOOKUP(1,([1]!tblOrders[Order]=tblnventory[[#This Row],[PO]])*([1]!tblOrders[Description]=tblnventory[[#This Row],[Item]]),[1]!tblOrders[Licence])</f>
        <v>492.37</v>
      </c>
      <c r="X125" t="b" cm="1">
        <f t="array" ref="X125">NOT(_xlfn.XLOOKUP(tblnventory[[#This Row],[PO]]&amp;tblnventory[[#This Row],[Item]],[1]!tblOrders[Order]&amp;[1]!tblOrders[Description],[1]!tblOrders[Paid Licence],FALSE))</f>
        <v>0</v>
      </c>
      <c r="Y1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26" spans="1:25">
      <c r="A126" t="s">
        <v>5344</v>
      </c>
      <c r="B126" t="str">
        <f>_xlfn.XLOOKUP(tblnventory[[#This Row],[Item]],[1]!tblDescription[Item],[1]!tblDescription[Description])</f>
        <v>Catalyst 9300L 24p PoE, Network Advantage ,4x10G Uplink</v>
      </c>
      <c r="C126" t="str">
        <f>_xlfn.XLOOKUP(tblnventory[[#This Row],[Item]],[1]!tblDescription[Item],[1]!tblDescription[Type])</f>
        <v>ACCESS</v>
      </c>
      <c r="D126" t="str">
        <f>_xlfn.XLOOKUP(tblnventory[[#This Row],[Use]],[1]!tblCodes[Use],[1]!tblCodes[Code])</f>
        <v>Switch</v>
      </c>
      <c r="E126" s="1" t="s">
        <v>79</v>
      </c>
      <c r="F126" s="20">
        <v>44641</v>
      </c>
      <c r="G126" s="21" t="str">
        <f>IF(ISBLANK(tblnventory[[#This Row],[Installed By]]),"Store","Installed")</f>
        <v>Installed</v>
      </c>
      <c r="H126" t="s">
        <v>5476</v>
      </c>
      <c r="J126">
        <v>2191007378</v>
      </c>
      <c r="L126" t="s">
        <v>5477</v>
      </c>
      <c r="M126" s="26">
        <v>44771</v>
      </c>
      <c r="N126" t="s">
        <v>5478</v>
      </c>
      <c r="O126" t="str">
        <f>IF(tblnventory[[#This Row],[Installed]],LEFT(tblnventory[[#This Row],[Location]],3))</f>
        <v>103</v>
      </c>
      <c r="P126" t="str">
        <f>_xlfn.XLOOKUP(tblnventory[[#This Row],[Serial Number]],[1]!tblDNACInventory[Floor],[1]!tblDNACInventory[Name],"Not Used")</f>
        <v>Not Used</v>
      </c>
      <c r="T126" t="b">
        <f>NOT(ISBLANK(tblnventory[[#This Row],[Installed By]]))</f>
        <v>1</v>
      </c>
      <c r="U126" t="str">
        <f>VLOOKUP(A126, [1]!tblDescription[#Data], 3, 0)</f>
        <v>Catalyst 9300L 24p PoE, Network Advantage ,4x10G Uplink</v>
      </c>
      <c r="V126" s="22" cm="1">
        <f t="array" ref="V126">_xlfn.XLOOKUP(1,([1]!tblOrders[Order]=tblnventory[[#This Row],[PO]])*([1]!tblOrders[Description]=tblnventory[[#This Row],[Item]]),[1]!tblOrders[Unit Total],0)</f>
        <v>3382.2699999999995</v>
      </c>
      <c r="W126" s="23" cm="1">
        <f t="array" ref="W126">IFERROR(_xlfn.XLOOKUP(1,([1]!tblOrders[Order]=tblnventory[[#This Row],[PO]])*([1]!tblOrders[Description]=tblnventory[[#This Row],[Item]]),[1]!tblOrders[Licence]),0)</f>
        <v>0</v>
      </c>
      <c r="X126" t="b" cm="1">
        <f t="array" ref="X126">NOT(_xlfn.XLOOKUP(tblnventory[[#This Row],[PO]]&amp;tblnventory[[#This Row],[Item]],[1]!tblOrders[Order]&amp;[1]!tblOrders[Description],[1]!tblOrders[Paid Licence],FALSE))</f>
        <v>1</v>
      </c>
      <c r="Y1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1867.6800000000003</v>
      </c>
    </row>
    <row r="127" spans="1:25">
      <c r="A127" t="s">
        <v>5348</v>
      </c>
      <c r="B127" t="str">
        <f>_xlfn.XLOOKUP(tblnventory[[#This Row],[Item]],[1]!tblDescription[Item],[1]!tblDescription[Description])</f>
        <v>C9120AX Internal 802.11ax 4x4:4 MIMO;IOT;BT5;mGig;USB;RHL</v>
      </c>
      <c r="C127" t="str">
        <f>_xlfn.XLOOKUP(tblnventory[[#This Row],[Item]],[1]!tblDescription[Item],[1]!tblDescription[Type])</f>
        <v>WAP</v>
      </c>
      <c r="D127" t="str">
        <f>_xlfn.XLOOKUP(tblnventory[[#This Row],[Use]],[1]!tblCodes[Use],[1]!tblCodes[Code])</f>
        <v>WiFi</v>
      </c>
      <c r="E127" s="1" t="s">
        <v>80</v>
      </c>
      <c r="F127" s="20">
        <v>44426</v>
      </c>
      <c r="G127" s="21" t="str">
        <f>IF(ISBLANK(tblnventory[[#This Row],[Installed By]]),"Store","Installed")</f>
        <v>Installed</v>
      </c>
      <c r="H127" t="s">
        <v>5479</v>
      </c>
      <c r="J127">
        <v>2191007124</v>
      </c>
      <c r="L127" t="s">
        <v>5444</v>
      </c>
      <c r="M127" s="20">
        <v>44771</v>
      </c>
      <c r="N127" t="s">
        <v>5480</v>
      </c>
      <c r="O127" t="str">
        <f>IF(tblnventory[[#This Row],[Installed]],LEFT(tblnventory[[#This Row],[Location]],3))</f>
        <v>103</v>
      </c>
      <c r="P127" t="str">
        <f>_xlfn.XLOOKUP(tblnventory[[#This Row],[Serial Number]],[1]!tblDNACInventory[Floor],[1]!tblDNACInventory[Name],"Not Used")</f>
        <v>Not Used</v>
      </c>
      <c r="T127" t="b">
        <f>NOT(ISBLANK(tblnventory[[#This Row],[Installed By]]))</f>
        <v>1</v>
      </c>
      <c r="U127" t="str">
        <f>VLOOKUP(A127, [1]!tblDescription[#Data], 3, 0)</f>
        <v>C9120AX Internal 802.11ax 4x4:4 MIMO;IOT;BT5;mGig;USB;RHL</v>
      </c>
      <c r="V127" s="22" cm="1">
        <f t="array" ref="V127">_xlfn.XLOOKUP(1,([1]!tblOrders[Order]=tblnventory[[#This Row],[PO]])*([1]!tblOrders[Description]=tblnventory[[#This Row],[Item]]),[1]!tblOrders[Unit Total],0)</f>
        <v>1105.52</v>
      </c>
      <c r="W127" s="23" cm="1">
        <f t="array" ref="W127">_xlfn.XLOOKUP(1,([1]!tblOrders[Order]=tblnventory[[#This Row],[PO]])*([1]!tblOrders[Description]=tblnventory[[#This Row],[Item]]),[1]!tblOrders[Licence])</f>
        <v>492.37</v>
      </c>
      <c r="X127" t="b" cm="1">
        <f t="array" ref="X127">NOT(_xlfn.XLOOKUP(tblnventory[[#This Row],[PO]]&amp;tblnventory[[#This Row],[Item]],[1]!tblOrders[Order]&amp;[1]!tblOrders[Description],[1]!tblOrders[Paid Licence],FALSE))</f>
        <v>0</v>
      </c>
      <c r="Y1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28" spans="1:25">
      <c r="A128" t="s">
        <v>5348</v>
      </c>
      <c r="B128" t="str">
        <f>_xlfn.XLOOKUP(tblnventory[[#This Row],[Item]],[1]!tblDescription[Item],[1]!tblDescription[Description])</f>
        <v>C9120AX Internal 802.11ax 4x4:4 MIMO;IOT;BT5;mGig;USB;RHL</v>
      </c>
      <c r="C128" t="str">
        <f>_xlfn.XLOOKUP(tblnventory[[#This Row],[Item]],[1]!tblDescription[Item],[1]!tblDescription[Type])</f>
        <v>WAP</v>
      </c>
      <c r="D128" t="str">
        <f>_xlfn.XLOOKUP(tblnventory[[#This Row],[Use]],[1]!tblCodes[Use],[1]!tblCodes[Code])</f>
        <v>WiFi</v>
      </c>
      <c r="E128" s="1" t="s">
        <v>81</v>
      </c>
      <c r="F128" s="20">
        <v>44426</v>
      </c>
      <c r="G128" s="21" t="str">
        <f>IF(ISBLANK(tblnventory[[#This Row],[Installed By]]),"Store","Installed")</f>
        <v>Installed</v>
      </c>
      <c r="H128" t="s">
        <v>5481</v>
      </c>
      <c r="J128">
        <v>2191007124</v>
      </c>
      <c r="L128" t="s">
        <v>5444</v>
      </c>
      <c r="M128" s="20">
        <v>44771</v>
      </c>
      <c r="N128" t="s">
        <v>5482</v>
      </c>
      <c r="O128" t="str">
        <f>IF(tblnventory[[#This Row],[Installed]],LEFT(tblnventory[[#This Row],[Location]],3))</f>
        <v>103</v>
      </c>
      <c r="P128" t="str">
        <f>_xlfn.XLOOKUP(tblnventory[[#This Row],[Serial Number]],[1]!tblDNACInventory[Floor],[1]!tblDNACInventory[Name],"Not Used")</f>
        <v>Not Used</v>
      </c>
      <c r="T128" t="b">
        <f>NOT(ISBLANK(tblnventory[[#This Row],[Installed By]]))</f>
        <v>1</v>
      </c>
      <c r="U128" t="str">
        <f>VLOOKUP(A128, [1]!tblDescription[#Data], 3, 0)</f>
        <v>C9120AX Internal 802.11ax 4x4:4 MIMO;IOT;BT5;mGig;USB;RHL</v>
      </c>
      <c r="V128" s="22" cm="1">
        <f t="array" ref="V128">_xlfn.XLOOKUP(1,([1]!tblOrders[Order]=tblnventory[[#This Row],[PO]])*([1]!tblOrders[Description]=tblnventory[[#This Row],[Item]]),[1]!tblOrders[Unit Total],0)</f>
        <v>1105.52</v>
      </c>
      <c r="W128" s="23" cm="1">
        <f t="array" ref="W128">_xlfn.XLOOKUP(1,([1]!tblOrders[Order]=tblnventory[[#This Row],[PO]])*([1]!tblOrders[Description]=tblnventory[[#This Row],[Item]]),[1]!tblOrders[Licence])</f>
        <v>492.37</v>
      </c>
      <c r="X128" t="b" cm="1">
        <f t="array" ref="X128">NOT(_xlfn.XLOOKUP(tblnventory[[#This Row],[PO]]&amp;tblnventory[[#This Row],[Item]],[1]!tblOrders[Order]&amp;[1]!tblOrders[Description],[1]!tblOrders[Paid Licence],FALSE))</f>
        <v>0</v>
      </c>
      <c r="Y1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29" spans="1:25">
      <c r="A129" t="s">
        <v>5348</v>
      </c>
      <c r="B129" t="str">
        <f>_xlfn.XLOOKUP(tblnventory[[#This Row],[Item]],[1]!tblDescription[Item],[1]!tblDescription[Description])</f>
        <v>C9120AX Internal 802.11ax 4x4:4 MIMO;IOT;BT5;mGig;USB;RHL</v>
      </c>
      <c r="C129" t="str">
        <f>_xlfn.XLOOKUP(tblnventory[[#This Row],[Item]],[1]!tblDescription[Item],[1]!tblDescription[Type])</f>
        <v>WAP</v>
      </c>
      <c r="D129" t="str">
        <f>_xlfn.XLOOKUP(tblnventory[[#This Row],[Use]],[1]!tblCodes[Use],[1]!tblCodes[Code])</f>
        <v>WiFi</v>
      </c>
      <c r="E129" s="1" t="s">
        <v>82</v>
      </c>
      <c r="F129" s="20">
        <v>44426</v>
      </c>
      <c r="G129" s="21" t="str">
        <f>IF(ISBLANK(tblnventory[[#This Row],[Installed By]]),"Store","Installed")</f>
        <v>Installed</v>
      </c>
      <c r="H129" t="s">
        <v>5481</v>
      </c>
      <c r="J129">
        <v>2191007124</v>
      </c>
      <c r="L129" t="s">
        <v>5444</v>
      </c>
      <c r="M129" s="20">
        <v>44771</v>
      </c>
      <c r="N129" t="s">
        <v>5483</v>
      </c>
      <c r="O129" t="str">
        <f>IF(tblnventory[[#This Row],[Installed]],LEFT(tblnventory[[#This Row],[Location]],3))</f>
        <v>103</v>
      </c>
      <c r="P129" t="str">
        <f>_xlfn.XLOOKUP(tblnventory[[#This Row],[Serial Number]],[1]!tblDNACInventory[Floor],[1]!tblDNACInventory[Name],"Not Used")</f>
        <v>Not Used</v>
      </c>
      <c r="T129" t="b">
        <f>NOT(ISBLANK(tblnventory[[#This Row],[Installed By]]))</f>
        <v>1</v>
      </c>
      <c r="U129" t="str">
        <f>VLOOKUP(A129, [1]!tblDescription[#Data], 3, 0)</f>
        <v>C9120AX Internal 802.11ax 4x4:4 MIMO;IOT;BT5;mGig;USB;RHL</v>
      </c>
      <c r="V129" s="22" cm="1">
        <f t="array" ref="V129">_xlfn.XLOOKUP(1,([1]!tblOrders[Order]=tblnventory[[#This Row],[PO]])*([1]!tblOrders[Description]=tblnventory[[#This Row],[Item]]),[1]!tblOrders[Unit Total],0)</f>
        <v>1105.52</v>
      </c>
      <c r="W129" s="23" cm="1">
        <f t="array" ref="W129">_xlfn.XLOOKUP(1,([1]!tblOrders[Order]=tblnventory[[#This Row],[PO]])*([1]!tblOrders[Description]=tblnventory[[#This Row],[Item]]),[1]!tblOrders[Licence])</f>
        <v>492.37</v>
      </c>
      <c r="X129" t="b" cm="1">
        <f t="array" ref="X129">NOT(_xlfn.XLOOKUP(tblnventory[[#This Row],[PO]]&amp;tblnventory[[#This Row],[Item]],[1]!tblOrders[Order]&amp;[1]!tblOrders[Description],[1]!tblOrders[Paid Licence],FALSE))</f>
        <v>0</v>
      </c>
      <c r="Y1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0" spans="1:25">
      <c r="A130" t="s">
        <v>5348</v>
      </c>
      <c r="B130" t="str">
        <f>_xlfn.XLOOKUP(tblnventory[[#This Row],[Item]],[1]!tblDescription[Item],[1]!tblDescription[Description])</f>
        <v>C9120AX Internal 802.11ax 4x4:4 MIMO;IOT;BT5;mGig;USB;RHL</v>
      </c>
      <c r="C130" t="str">
        <f>_xlfn.XLOOKUP(tblnventory[[#This Row],[Item]],[1]!tblDescription[Item],[1]!tblDescription[Type])</f>
        <v>WAP</v>
      </c>
      <c r="D130" t="str">
        <f>_xlfn.XLOOKUP(tblnventory[[#This Row],[Use]],[1]!tblCodes[Use],[1]!tblCodes[Code])</f>
        <v>WiFi</v>
      </c>
      <c r="E130" s="1" t="s">
        <v>83</v>
      </c>
      <c r="F130" s="20">
        <v>44426</v>
      </c>
      <c r="G130" s="21" t="str">
        <f>IF(ISBLANK(tblnventory[[#This Row],[Installed By]]),"Store","Installed")</f>
        <v>Installed</v>
      </c>
      <c r="H130" t="s">
        <v>5484</v>
      </c>
      <c r="J130">
        <v>2191007124</v>
      </c>
      <c r="L130" t="s">
        <v>5444</v>
      </c>
      <c r="M130" s="20">
        <v>44771</v>
      </c>
      <c r="N130" t="s">
        <v>5485</v>
      </c>
      <c r="O130" t="str">
        <f>IF(tblnventory[[#This Row],[Installed]],LEFT(tblnventory[[#This Row],[Location]],3))</f>
        <v>103</v>
      </c>
      <c r="P130" t="str">
        <f>_xlfn.XLOOKUP(tblnventory[[#This Row],[Serial Number]],[1]!tblDNACInventory[Floor],[1]!tblDNACInventory[Name],"Not Used")</f>
        <v>Not Used</v>
      </c>
      <c r="T130" t="b">
        <f>NOT(ISBLANK(tblnventory[[#This Row],[Installed By]]))</f>
        <v>1</v>
      </c>
      <c r="U130" t="str">
        <f>VLOOKUP(A130, [1]!tblDescription[#Data], 3, 0)</f>
        <v>C9120AX Internal 802.11ax 4x4:4 MIMO;IOT;BT5;mGig;USB;RHL</v>
      </c>
      <c r="V130" s="22" cm="1">
        <f t="array" ref="V130">_xlfn.XLOOKUP(1,([1]!tblOrders[Order]=tblnventory[[#This Row],[PO]])*([1]!tblOrders[Description]=tblnventory[[#This Row],[Item]]),[1]!tblOrders[Unit Total],0)</f>
        <v>1105.52</v>
      </c>
      <c r="W130" s="23" cm="1">
        <f t="array" ref="W130">_xlfn.XLOOKUP(1,([1]!tblOrders[Order]=tblnventory[[#This Row],[PO]])*([1]!tblOrders[Description]=tblnventory[[#This Row],[Item]]),[1]!tblOrders[Licence])</f>
        <v>492.37</v>
      </c>
      <c r="X130" t="b" cm="1">
        <f t="array" ref="X130">NOT(_xlfn.XLOOKUP(tblnventory[[#This Row],[PO]]&amp;tblnventory[[#This Row],[Item]],[1]!tblOrders[Order]&amp;[1]!tblOrders[Description],[1]!tblOrders[Paid Licence],FALSE))</f>
        <v>0</v>
      </c>
      <c r="Y1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1" spans="1:25">
      <c r="A131" t="s">
        <v>5348</v>
      </c>
      <c r="B131" t="str">
        <f>_xlfn.XLOOKUP(tblnventory[[#This Row],[Item]],[1]!tblDescription[Item],[1]!tblDescription[Description])</f>
        <v>C9120AX Internal 802.11ax 4x4:4 MIMO;IOT;BT5;mGig;USB;RHL</v>
      </c>
      <c r="C131" t="str">
        <f>_xlfn.XLOOKUP(tblnventory[[#This Row],[Item]],[1]!tblDescription[Item],[1]!tblDescription[Type])</f>
        <v>WAP</v>
      </c>
      <c r="D131" t="str">
        <f>_xlfn.XLOOKUP(tblnventory[[#This Row],[Use]],[1]!tblCodes[Use],[1]!tblCodes[Code])</f>
        <v>WiFi</v>
      </c>
      <c r="E131" s="1" t="s">
        <v>84</v>
      </c>
      <c r="F131" s="20">
        <v>44426</v>
      </c>
      <c r="G131" s="21" t="str">
        <f>IF(ISBLANK(tblnventory[[#This Row],[Installed By]]),"Store","Installed")</f>
        <v>Installed</v>
      </c>
      <c r="H131" t="s">
        <v>5486</v>
      </c>
      <c r="J131">
        <v>2191007124</v>
      </c>
      <c r="L131" t="s">
        <v>5444</v>
      </c>
      <c r="M131" s="20">
        <v>44771</v>
      </c>
      <c r="N131" t="s">
        <v>5487</v>
      </c>
      <c r="O131" t="str">
        <f>IF(tblnventory[[#This Row],[Installed]],LEFT(tblnventory[[#This Row],[Location]],3))</f>
        <v>103</v>
      </c>
      <c r="P131" t="str">
        <f>_xlfn.XLOOKUP(tblnventory[[#This Row],[Serial Number]],[1]!tblDNACInventory[Floor],[1]!tblDNACInventory[Name],"Not Used")</f>
        <v>Not Used</v>
      </c>
      <c r="T131" t="b">
        <f>NOT(ISBLANK(tblnventory[[#This Row],[Installed By]]))</f>
        <v>1</v>
      </c>
      <c r="U131" t="str">
        <f>VLOOKUP(A131, [1]!tblDescription[#Data], 3, 0)</f>
        <v>C9120AX Internal 802.11ax 4x4:4 MIMO;IOT;BT5;mGig;USB;RHL</v>
      </c>
      <c r="V131" s="22" cm="1">
        <f t="array" ref="V131">_xlfn.XLOOKUP(1,([1]!tblOrders[Order]=tblnventory[[#This Row],[PO]])*([1]!tblOrders[Description]=tblnventory[[#This Row],[Item]]),[1]!tblOrders[Unit Total],0)</f>
        <v>1105.52</v>
      </c>
      <c r="W131" s="23" cm="1">
        <f t="array" ref="W131">_xlfn.XLOOKUP(1,([1]!tblOrders[Order]=tblnventory[[#This Row],[PO]])*([1]!tblOrders[Description]=tblnventory[[#This Row],[Item]]),[1]!tblOrders[Licence])</f>
        <v>492.37</v>
      </c>
      <c r="X131" t="b" cm="1">
        <f t="array" ref="X131">NOT(_xlfn.XLOOKUP(tblnventory[[#This Row],[PO]]&amp;tblnventory[[#This Row],[Item]],[1]!tblOrders[Order]&amp;[1]!tblOrders[Description],[1]!tblOrders[Paid Licence],FALSE))</f>
        <v>0</v>
      </c>
      <c r="Y1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2" spans="1:25">
      <c r="A132" t="s">
        <v>5348</v>
      </c>
      <c r="B132" t="str">
        <f>_xlfn.XLOOKUP(tblnventory[[#This Row],[Item]],[1]!tblDescription[Item],[1]!tblDescription[Description])</f>
        <v>C9120AX Internal 802.11ax 4x4:4 MIMO;IOT;BT5;mGig;USB;RHL</v>
      </c>
      <c r="C132" t="str">
        <f>_xlfn.XLOOKUP(tblnventory[[#This Row],[Item]],[1]!tblDescription[Item],[1]!tblDescription[Type])</f>
        <v>WAP</v>
      </c>
      <c r="D132" t="str">
        <f>_xlfn.XLOOKUP(tblnventory[[#This Row],[Use]],[1]!tblCodes[Use],[1]!tblCodes[Code])</f>
        <v>WiFi</v>
      </c>
      <c r="E132" s="1" t="s">
        <v>85</v>
      </c>
      <c r="F132" s="20">
        <v>44426</v>
      </c>
      <c r="G132" s="21" t="str">
        <f>IF(ISBLANK(tblnventory[[#This Row],[Installed By]]),"Store","Installed")</f>
        <v>Installed</v>
      </c>
      <c r="H132" t="s">
        <v>5488</v>
      </c>
      <c r="J132">
        <v>2191007124</v>
      </c>
      <c r="L132" t="s">
        <v>5444</v>
      </c>
      <c r="M132" s="20">
        <v>44771</v>
      </c>
      <c r="N132" t="s">
        <v>5489</v>
      </c>
      <c r="O132" t="str">
        <f>IF(tblnventory[[#This Row],[Installed]],LEFT(tblnventory[[#This Row],[Location]],3))</f>
        <v>103</v>
      </c>
      <c r="P132" t="str">
        <f>_xlfn.XLOOKUP(tblnventory[[#This Row],[Serial Number]],[1]!tblDNACInventory[Floor],[1]!tblDNACInventory[Name],"Not Used")</f>
        <v>Not Used</v>
      </c>
      <c r="T132" t="b">
        <f>NOT(ISBLANK(tblnventory[[#This Row],[Installed By]]))</f>
        <v>1</v>
      </c>
      <c r="U132" t="str">
        <f>VLOOKUP(A132, [1]!tblDescription[#Data], 3, 0)</f>
        <v>C9120AX Internal 802.11ax 4x4:4 MIMO;IOT;BT5;mGig;USB;RHL</v>
      </c>
      <c r="V132" s="22" cm="1">
        <f t="array" ref="V132">_xlfn.XLOOKUP(1,([1]!tblOrders[Order]=tblnventory[[#This Row],[PO]])*([1]!tblOrders[Description]=tblnventory[[#This Row],[Item]]),[1]!tblOrders[Unit Total],0)</f>
        <v>1105.52</v>
      </c>
      <c r="W132" s="23" cm="1">
        <f t="array" ref="W132">_xlfn.XLOOKUP(1,([1]!tblOrders[Order]=tblnventory[[#This Row],[PO]])*([1]!tblOrders[Description]=tblnventory[[#This Row],[Item]]),[1]!tblOrders[Licence])</f>
        <v>492.37</v>
      </c>
      <c r="X132" t="b" cm="1">
        <f t="array" ref="X132">NOT(_xlfn.XLOOKUP(tblnventory[[#This Row],[PO]]&amp;tblnventory[[#This Row],[Item]],[1]!tblOrders[Order]&amp;[1]!tblOrders[Description],[1]!tblOrders[Paid Licence],FALSE))</f>
        <v>0</v>
      </c>
      <c r="Y1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3" spans="1:25">
      <c r="A133" t="s">
        <v>5348</v>
      </c>
      <c r="B133" t="str">
        <f>_xlfn.XLOOKUP(tblnventory[[#This Row],[Item]],[1]!tblDescription[Item],[1]!tblDescription[Description])</f>
        <v>C9120AX Internal 802.11ax 4x4:4 MIMO;IOT;BT5;mGig;USB;RHL</v>
      </c>
      <c r="C133" t="str">
        <f>_xlfn.XLOOKUP(tblnventory[[#This Row],[Item]],[1]!tblDescription[Item],[1]!tblDescription[Type])</f>
        <v>WAP</v>
      </c>
      <c r="D133" t="str">
        <f>_xlfn.XLOOKUP(tblnventory[[#This Row],[Use]],[1]!tblCodes[Use],[1]!tblCodes[Code])</f>
        <v>WiFi</v>
      </c>
      <c r="E133" s="1" t="s">
        <v>86</v>
      </c>
      <c r="F133" s="20">
        <v>44426</v>
      </c>
      <c r="G133" s="21" t="str">
        <f>IF(ISBLANK(tblnventory[[#This Row],[Installed By]]),"Store","Installed")</f>
        <v>Installed</v>
      </c>
      <c r="H133" t="s">
        <v>5490</v>
      </c>
      <c r="J133">
        <v>2191007124</v>
      </c>
      <c r="L133" t="s">
        <v>5444</v>
      </c>
      <c r="M133" s="20">
        <v>44771</v>
      </c>
      <c r="N133" t="s">
        <v>5491</v>
      </c>
      <c r="O133" t="str">
        <f>IF(tblnventory[[#This Row],[Installed]],LEFT(tblnventory[[#This Row],[Location]],3))</f>
        <v>103</v>
      </c>
      <c r="P133" t="str">
        <f>_xlfn.XLOOKUP(tblnventory[[#This Row],[Serial Number]],[1]!tblDNACInventory[Floor],[1]!tblDNACInventory[Name],"Not Used")</f>
        <v>Not Used</v>
      </c>
      <c r="T133" t="b">
        <f>NOT(ISBLANK(tblnventory[[#This Row],[Installed By]]))</f>
        <v>1</v>
      </c>
      <c r="U133" t="str">
        <f>VLOOKUP(A133, [1]!tblDescription[#Data], 3, 0)</f>
        <v>C9120AX Internal 802.11ax 4x4:4 MIMO;IOT;BT5;mGig;USB;RHL</v>
      </c>
      <c r="V133" s="22" cm="1">
        <f t="array" ref="V133">_xlfn.XLOOKUP(1,([1]!tblOrders[Order]=tblnventory[[#This Row],[PO]])*([1]!tblOrders[Description]=tblnventory[[#This Row],[Item]]),[1]!tblOrders[Unit Total],0)</f>
        <v>1105.52</v>
      </c>
      <c r="W133" s="23" cm="1">
        <f t="array" ref="W133">_xlfn.XLOOKUP(1,([1]!tblOrders[Order]=tblnventory[[#This Row],[PO]])*([1]!tblOrders[Description]=tblnventory[[#This Row],[Item]]),[1]!tblOrders[Licence])</f>
        <v>492.37</v>
      </c>
      <c r="X133" t="b" cm="1">
        <f t="array" ref="X133">NOT(_xlfn.XLOOKUP(tblnventory[[#This Row],[PO]]&amp;tblnventory[[#This Row],[Item]],[1]!tblOrders[Order]&amp;[1]!tblOrders[Description],[1]!tblOrders[Paid Licence],FALSE))</f>
        <v>0</v>
      </c>
      <c r="Y1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4" spans="1:25">
      <c r="A134" s="19" t="s">
        <v>5348</v>
      </c>
      <c r="B134" t="str">
        <f>_xlfn.XLOOKUP(tblnventory[[#This Row],[Item]],[1]!tblDescription[Item],[1]!tblDescription[Description])</f>
        <v>C9120AX Internal 802.11ax 4x4:4 MIMO;IOT;BT5;mGig;USB;RHL</v>
      </c>
      <c r="C134" t="str">
        <f>_xlfn.XLOOKUP(tblnventory[[#This Row],[Item]],[1]!tblDescription[Item],[1]!tblDescription[Type])</f>
        <v>WAP</v>
      </c>
      <c r="D134" t="str">
        <f>_xlfn.XLOOKUP(tblnventory[[#This Row],[Use]],[1]!tblCodes[Use],[1]!tblCodes[Code])</f>
        <v>WiFi</v>
      </c>
      <c r="E134" s="1" t="s">
        <v>87</v>
      </c>
      <c r="F134" s="20">
        <v>44943</v>
      </c>
      <c r="G134" s="24" t="str">
        <f>IF(ISBLANK(tblnventory[[#This Row],[Installed By]]),"Store","Installed")</f>
        <v>Installed</v>
      </c>
      <c r="H134" t="s">
        <v>5492</v>
      </c>
      <c r="J134">
        <v>2191007447</v>
      </c>
      <c r="K134" s="17"/>
      <c r="L134" t="s">
        <v>5360</v>
      </c>
      <c r="M134" s="27">
        <v>45107</v>
      </c>
      <c r="N134" t="s">
        <v>5493</v>
      </c>
      <c r="O134" t="str">
        <f>IF(tblnventory[[#This Row],[Installed]],LEFT(tblnventory[[#This Row],[Location]],3))</f>
        <v>106</v>
      </c>
      <c r="P134" t="str">
        <f>_xlfn.XLOOKUP(tblnventory[[#This Row],[Serial Number]],[1]!tblDNACInventory[Floor],[1]!tblDNACInventory[Name],"Not Used")</f>
        <v>Not Used</v>
      </c>
      <c r="T134" t="b">
        <f>NOT(ISBLANK(tblnventory[[#This Row],[Installed By]]))</f>
        <v>1</v>
      </c>
      <c r="U134" t="str">
        <f>VLOOKUP(A134, [1]!tblDescription[#Data], 3, 0)</f>
        <v>C9120AX Internal 802.11ax 4x4:4 MIMO;IOT;BT5;mGig;USB;RHL</v>
      </c>
      <c r="V134" s="22" cm="1">
        <f t="array" ref="V134">_xlfn.XLOOKUP(1,([1]!tblOrders[Order]=tblnventory[[#This Row],[PO]])*([1]!tblOrders[Description]=tblnventory[[#This Row],[Item]]),[1]!tblOrders[Unit Total],0)</f>
        <v>779.16</v>
      </c>
      <c r="W134" s="23" cm="1">
        <f t="array" ref="W134">_xlfn.XLOOKUP(1,([1]!tblOrders[Order]=tblnventory[[#This Row],[PO]])*([1]!tblOrders[Description]=tblnventory[[#This Row],[Item]]),[1]!tblOrders[Licence])</f>
        <v>0</v>
      </c>
      <c r="X134" t="b" cm="1">
        <f t="array" ref="X134">NOT(_xlfn.XLOOKUP(tblnventory[[#This Row],[PO]]&amp;tblnventory[[#This Row],[Item]],[1]!tblOrders[Order]&amp;[1]!tblOrders[Description],[1]!tblOrders[Paid Licence],FALSE))</f>
        <v>1</v>
      </c>
      <c r="Y1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35" spans="1:25">
      <c r="A135" s="19" t="s">
        <v>5348</v>
      </c>
      <c r="B135" t="str">
        <f>_xlfn.XLOOKUP(tblnventory[[#This Row],[Item]],[1]!tblDescription[Item],[1]!tblDescription[Description])</f>
        <v>C9120AX Internal 802.11ax 4x4:4 MIMO;IOT;BT5;mGig;USB;RHL</v>
      </c>
      <c r="C135" t="str">
        <f>_xlfn.XLOOKUP(tblnventory[[#This Row],[Item]],[1]!tblDescription[Item],[1]!tblDescription[Type])</f>
        <v>WAP</v>
      </c>
      <c r="D135" t="str">
        <f>_xlfn.XLOOKUP(tblnventory[[#This Row],[Use]],[1]!tblCodes[Use],[1]!tblCodes[Code])</f>
        <v>WiFi</v>
      </c>
      <c r="E135" s="1" t="s">
        <v>88</v>
      </c>
      <c r="F135" s="20">
        <v>44943</v>
      </c>
      <c r="G135" s="24" t="str">
        <f>IF(ISBLANK(tblnventory[[#This Row],[Installed By]]),"Store","Installed")</f>
        <v>Installed</v>
      </c>
      <c r="H135" t="s">
        <v>5492</v>
      </c>
      <c r="J135">
        <v>2191007447</v>
      </c>
      <c r="K135" s="17"/>
      <c r="L135" t="s">
        <v>5360</v>
      </c>
      <c r="M135" s="27">
        <v>45107</v>
      </c>
      <c r="N135" t="s">
        <v>5494</v>
      </c>
      <c r="O135" t="str">
        <f>IF(tblnventory[[#This Row],[Installed]],LEFT(tblnventory[[#This Row],[Location]],3))</f>
        <v>106</v>
      </c>
      <c r="P135" t="str">
        <f>_xlfn.XLOOKUP(tblnventory[[#This Row],[Serial Number]],[1]!tblDNACInventory[Floor],[1]!tblDNACInventory[Name],"Not Used")</f>
        <v>Not Used</v>
      </c>
      <c r="T135" t="b">
        <f>NOT(ISBLANK(tblnventory[[#This Row],[Installed By]]))</f>
        <v>1</v>
      </c>
      <c r="U135" t="str">
        <f>VLOOKUP(A135, [1]!tblDescription[#Data], 3, 0)</f>
        <v>C9120AX Internal 802.11ax 4x4:4 MIMO;IOT;BT5;mGig;USB;RHL</v>
      </c>
      <c r="V135" s="22" cm="1">
        <f t="array" ref="V135">_xlfn.XLOOKUP(1,([1]!tblOrders[Order]=tblnventory[[#This Row],[PO]])*([1]!tblOrders[Description]=tblnventory[[#This Row],[Item]]),[1]!tblOrders[Unit Total],0)</f>
        <v>779.16</v>
      </c>
      <c r="W135" s="23" cm="1">
        <f t="array" ref="W135">_xlfn.XLOOKUP(1,([1]!tblOrders[Order]=tblnventory[[#This Row],[PO]])*([1]!tblOrders[Description]=tblnventory[[#This Row],[Item]]),[1]!tblOrders[Licence])</f>
        <v>0</v>
      </c>
      <c r="X135" t="b" cm="1">
        <f t="array" ref="X135">NOT(_xlfn.XLOOKUP(tblnventory[[#This Row],[PO]]&amp;tblnventory[[#This Row],[Item]],[1]!tblOrders[Order]&amp;[1]!tblOrders[Description],[1]!tblOrders[Paid Licence],FALSE))</f>
        <v>1</v>
      </c>
      <c r="Y1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36" spans="1:25">
      <c r="A136" s="19" t="s">
        <v>5348</v>
      </c>
      <c r="B136" t="str">
        <f>_xlfn.XLOOKUP(tblnventory[[#This Row],[Item]],[1]!tblDescription[Item],[1]!tblDescription[Description])</f>
        <v>C9120AX Internal 802.11ax 4x4:4 MIMO;IOT;BT5;mGig;USB;RHL</v>
      </c>
      <c r="C136" t="str">
        <f>_xlfn.XLOOKUP(tblnventory[[#This Row],[Item]],[1]!tblDescription[Item],[1]!tblDescription[Type])</f>
        <v>WAP</v>
      </c>
      <c r="D136" t="str">
        <f>_xlfn.XLOOKUP(tblnventory[[#This Row],[Use]],[1]!tblCodes[Use],[1]!tblCodes[Code])</f>
        <v>WiFi</v>
      </c>
      <c r="E136" s="1" t="s">
        <v>89</v>
      </c>
      <c r="F136" s="20">
        <v>44943</v>
      </c>
      <c r="G136" s="24" t="str">
        <f>IF(ISBLANK(tblnventory[[#This Row],[Installed By]]),"Store","Installed")</f>
        <v>Installed</v>
      </c>
      <c r="H136" t="s">
        <v>5492</v>
      </c>
      <c r="J136">
        <v>2191007447</v>
      </c>
      <c r="K136" s="17"/>
      <c r="L136" t="s">
        <v>5360</v>
      </c>
      <c r="M136" s="27">
        <v>45107</v>
      </c>
      <c r="N136" t="s">
        <v>5495</v>
      </c>
      <c r="O136" t="str">
        <f>IF(tblnventory[[#This Row],[Installed]],LEFT(tblnventory[[#This Row],[Location]],3))</f>
        <v>106</v>
      </c>
      <c r="P136" t="str">
        <f>_xlfn.XLOOKUP(tblnventory[[#This Row],[Serial Number]],[1]!tblDNACInventory[Floor],[1]!tblDNACInventory[Name],"Not Used")</f>
        <v>Not Used</v>
      </c>
      <c r="T136" t="b">
        <f>NOT(ISBLANK(tblnventory[[#This Row],[Installed By]]))</f>
        <v>1</v>
      </c>
      <c r="U136" t="str">
        <f>VLOOKUP(A136, [1]!tblDescription[#Data], 3, 0)</f>
        <v>C9120AX Internal 802.11ax 4x4:4 MIMO;IOT;BT5;mGig;USB;RHL</v>
      </c>
      <c r="V136" s="22" cm="1">
        <f t="array" ref="V136">_xlfn.XLOOKUP(1,([1]!tblOrders[Order]=tblnventory[[#This Row],[PO]])*([1]!tblOrders[Description]=tblnventory[[#This Row],[Item]]),[1]!tblOrders[Unit Total],0)</f>
        <v>779.16</v>
      </c>
      <c r="W136" s="23" cm="1">
        <f t="array" ref="W136">_xlfn.XLOOKUP(1,([1]!tblOrders[Order]=tblnventory[[#This Row],[PO]])*([1]!tblOrders[Description]=tblnventory[[#This Row],[Item]]),[1]!tblOrders[Licence])</f>
        <v>0</v>
      </c>
      <c r="X136" t="b" cm="1">
        <f t="array" ref="X136">NOT(_xlfn.XLOOKUP(tblnventory[[#This Row],[PO]]&amp;tblnventory[[#This Row],[Item]],[1]!tblOrders[Order]&amp;[1]!tblOrders[Description],[1]!tblOrders[Paid Licence],FALSE))</f>
        <v>1</v>
      </c>
      <c r="Y1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37" spans="1:25">
      <c r="A137" s="19" t="s">
        <v>5348</v>
      </c>
      <c r="B137" t="str">
        <f>_xlfn.XLOOKUP(tblnventory[[#This Row],[Item]],[1]!tblDescription[Item],[1]!tblDescription[Description])</f>
        <v>C9120AX Internal 802.11ax 4x4:4 MIMO;IOT;BT5;mGig;USB;RHL</v>
      </c>
      <c r="C137" t="str">
        <f>_xlfn.XLOOKUP(tblnventory[[#This Row],[Item]],[1]!tblDescription[Item],[1]!tblDescription[Type])</f>
        <v>WAP</v>
      </c>
      <c r="D137" t="str">
        <f>_xlfn.XLOOKUP(tblnventory[[#This Row],[Use]],[1]!tblCodes[Use],[1]!tblCodes[Code])</f>
        <v>WiFi</v>
      </c>
      <c r="E137" s="1" t="s">
        <v>90</v>
      </c>
      <c r="F137" s="20">
        <v>44943</v>
      </c>
      <c r="G137" s="24" t="str">
        <f>IF(ISBLANK(tblnventory[[#This Row],[Installed By]]),"Store","Installed")</f>
        <v>Installed</v>
      </c>
      <c r="H137" t="s">
        <v>5492</v>
      </c>
      <c r="J137">
        <v>2191007447</v>
      </c>
      <c r="K137" s="17"/>
      <c r="L137" t="s">
        <v>5360</v>
      </c>
      <c r="M137" s="27">
        <v>45107</v>
      </c>
      <c r="N137" t="s">
        <v>5496</v>
      </c>
      <c r="O137" t="str">
        <f>IF(tblnventory[[#This Row],[Installed]],LEFT(tblnventory[[#This Row],[Location]],3))</f>
        <v>106</v>
      </c>
      <c r="P137" t="str">
        <f>_xlfn.XLOOKUP(tblnventory[[#This Row],[Serial Number]],[1]!tblDNACInventory[Floor],[1]!tblDNACInventory[Name],"Not Used")</f>
        <v>Not Used</v>
      </c>
      <c r="T137" t="b">
        <f>NOT(ISBLANK(tblnventory[[#This Row],[Installed By]]))</f>
        <v>1</v>
      </c>
      <c r="U137" t="str">
        <f>VLOOKUP(A137, [1]!tblDescription[#Data], 3, 0)</f>
        <v>C9120AX Internal 802.11ax 4x4:4 MIMO;IOT;BT5;mGig;USB;RHL</v>
      </c>
      <c r="V137" s="22" cm="1">
        <f t="array" ref="V137">_xlfn.XLOOKUP(1,([1]!tblOrders[Order]=tblnventory[[#This Row],[PO]])*([1]!tblOrders[Description]=tblnventory[[#This Row],[Item]]),[1]!tblOrders[Unit Total],0)</f>
        <v>779.16</v>
      </c>
      <c r="W137" s="23" cm="1">
        <f t="array" ref="W137">_xlfn.XLOOKUP(1,([1]!tblOrders[Order]=tblnventory[[#This Row],[PO]])*([1]!tblOrders[Description]=tblnventory[[#This Row],[Item]]),[1]!tblOrders[Licence])</f>
        <v>0</v>
      </c>
      <c r="X137" t="b" cm="1">
        <f t="array" ref="X137">NOT(_xlfn.XLOOKUP(tblnventory[[#This Row],[PO]]&amp;tblnventory[[#This Row],[Item]],[1]!tblOrders[Order]&amp;[1]!tblOrders[Description],[1]!tblOrders[Paid Licence],FALSE))</f>
        <v>1</v>
      </c>
      <c r="Y1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38" spans="1:25">
      <c r="A138" s="19" t="s">
        <v>5348</v>
      </c>
      <c r="B138" t="str">
        <f>_xlfn.XLOOKUP(tblnventory[[#This Row],[Item]],[1]!tblDescription[Item],[1]!tblDescription[Description])</f>
        <v>C9120AX Internal 802.11ax 4x4:4 MIMO;IOT;BT5;mGig;USB;RHL</v>
      </c>
      <c r="C138" t="str">
        <f>_xlfn.XLOOKUP(tblnventory[[#This Row],[Item]],[1]!tblDescription[Item],[1]!tblDescription[Type])</f>
        <v>WAP</v>
      </c>
      <c r="D138" t="str">
        <f>_xlfn.XLOOKUP(tblnventory[[#This Row],[Use]],[1]!tblCodes[Use],[1]!tblCodes[Code])</f>
        <v>WiFi</v>
      </c>
      <c r="E138" s="1" t="s">
        <v>91</v>
      </c>
      <c r="F138" s="20">
        <v>44943</v>
      </c>
      <c r="G138" s="24" t="str">
        <f>IF(ISBLANK(tblnventory[[#This Row],[Installed By]]),"Store","Installed")</f>
        <v>Installed</v>
      </c>
      <c r="H138" t="s">
        <v>5492</v>
      </c>
      <c r="J138">
        <v>2191007447</v>
      </c>
      <c r="K138" s="17"/>
      <c r="L138" t="s">
        <v>5360</v>
      </c>
      <c r="M138" s="27">
        <v>45107</v>
      </c>
      <c r="N138" t="s">
        <v>5497</v>
      </c>
      <c r="O138" t="str">
        <f>IF(tblnventory[[#This Row],[Installed]],LEFT(tblnventory[[#This Row],[Location]],3))</f>
        <v>106</v>
      </c>
      <c r="P138" t="str">
        <f>_xlfn.XLOOKUP(tblnventory[[#This Row],[Serial Number]],[1]!tblDNACInventory[Floor],[1]!tblDNACInventory[Name],"Not Used")</f>
        <v>Not Used</v>
      </c>
      <c r="T138" t="b">
        <f>NOT(ISBLANK(tblnventory[[#This Row],[Installed By]]))</f>
        <v>1</v>
      </c>
      <c r="U138" t="str">
        <f>VLOOKUP(A138, [1]!tblDescription[#Data], 3, 0)</f>
        <v>C9120AX Internal 802.11ax 4x4:4 MIMO;IOT;BT5;mGig;USB;RHL</v>
      </c>
      <c r="V138" s="22" cm="1">
        <f t="array" ref="V138">_xlfn.XLOOKUP(1,([1]!tblOrders[Order]=tblnventory[[#This Row],[PO]])*([1]!tblOrders[Description]=tblnventory[[#This Row],[Item]]),[1]!tblOrders[Unit Total],0)</f>
        <v>779.16</v>
      </c>
      <c r="W138" s="23" cm="1">
        <f t="array" ref="W138">_xlfn.XLOOKUP(1,([1]!tblOrders[Order]=tblnventory[[#This Row],[PO]])*([1]!tblOrders[Description]=tblnventory[[#This Row],[Item]]),[1]!tblOrders[Licence])</f>
        <v>0</v>
      </c>
      <c r="X138" t="b" cm="1">
        <f t="array" ref="X138">NOT(_xlfn.XLOOKUP(tblnventory[[#This Row],[PO]]&amp;tblnventory[[#This Row],[Item]],[1]!tblOrders[Order]&amp;[1]!tblOrders[Description],[1]!tblOrders[Paid Licence],FALSE))</f>
        <v>1</v>
      </c>
      <c r="Y1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39" spans="1:25">
      <c r="A139" s="19" t="s">
        <v>5348</v>
      </c>
      <c r="B139" t="str">
        <f>_xlfn.XLOOKUP(tblnventory[[#This Row],[Item]],[1]!tblDescription[Item],[1]!tblDescription[Description])</f>
        <v>C9120AX Internal 802.11ax 4x4:4 MIMO;IOT;BT5;mGig;USB;RHL</v>
      </c>
      <c r="C139" t="str">
        <f>_xlfn.XLOOKUP(tblnventory[[#This Row],[Item]],[1]!tblDescription[Item],[1]!tblDescription[Type])</f>
        <v>WAP</v>
      </c>
      <c r="D139" t="str">
        <f>_xlfn.XLOOKUP(tblnventory[[#This Row],[Use]],[1]!tblCodes[Use],[1]!tblCodes[Code])</f>
        <v>WiFi</v>
      </c>
      <c r="E139" s="1" t="s">
        <v>92</v>
      </c>
      <c r="F139" s="20">
        <v>44943</v>
      </c>
      <c r="G139" s="24" t="str">
        <f>IF(ISBLANK(tblnventory[[#This Row],[Installed By]]),"Store","Installed")</f>
        <v>Installed</v>
      </c>
      <c r="H139" t="s">
        <v>5492</v>
      </c>
      <c r="J139">
        <v>2191007447</v>
      </c>
      <c r="K139" s="17"/>
      <c r="L139" t="s">
        <v>5360</v>
      </c>
      <c r="M139" s="27">
        <v>45107</v>
      </c>
      <c r="N139" t="s">
        <v>5498</v>
      </c>
      <c r="O139" t="str">
        <f>IF(tblnventory[[#This Row],[Installed]],LEFT(tblnventory[[#This Row],[Location]],3))</f>
        <v>106</v>
      </c>
      <c r="P139" t="str">
        <f>_xlfn.XLOOKUP(tblnventory[[#This Row],[Serial Number]],[1]!tblDNACInventory[Floor],[1]!tblDNACInventory[Name],"Not Used")</f>
        <v>Not Used</v>
      </c>
      <c r="T139" t="b">
        <f>NOT(ISBLANK(tblnventory[[#This Row],[Installed By]]))</f>
        <v>1</v>
      </c>
      <c r="U139" t="str">
        <f>VLOOKUP(A139, [1]!tblDescription[#Data], 3, 0)</f>
        <v>C9120AX Internal 802.11ax 4x4:4 MIMO;IOT;BT5;mGig;USB;RHL</v>
      </c>
      <c r="V139" s="22" cm="1">
        <f t="array" ref="V139">_xlfn.XLOOKUP(1,([1]!tblOrders[Order]=tblnventory[[#This Row],[PO]])*([1]!tblOrders[Description]=tblnventory[[#This Row],[Item]]),[1]!tblOrders[Unit Total],0)</f>
        <v>779.16</v>
      </c>
      <c r="W139" s="23" cm="1">
        <f t="array" ref="W139">_xlfn.XLOOKUP(1,([1]!tblOrders[Order]=tblnventory[[#This Row],[PO]])*([1]!tblOrders[Description]=tblnventory[[#This Row],[Item]]),[1]!tblOrders[Licence])</f>
        <v>0</v>
      </c>
      <c r="X139" t="b" cm="1">
        <f t="array" ref="X139">NOT(_xlfn.XLOOKUP(tblnventory[[#This Row],[PO]]&amp;tblnventory[[#This Row],[Item]],[1]!tblOrders[Order]&amp;[1]!tblOrders[Description],[1]!tblOrders[Paid Licence],FALSE))</f>
        <v>1</v>
      </c>
      <c r="Y1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0" spans="1:25">
      <c r="A140" s="19" t="s">
        <v>5348</v>
      </c>
      <c r="B140" t="str">
        <f>_xlfn.XLOOKUP(tblnventory[[#This Row],[Item]],[1]!tblDescription[Item],[1]!tblDescription[Description])</f>
        <v>C9120AX Internal 802.11ax 4x4:4 MIMO;IOT;BT5;mGig;USB;RHL</v>
      </c>
      <c r="C140" t="str">
        <f>_xlfn.XLOOKUP(tblnventory[[#This Row],[Item]],[1]!tblDescription[Item],[1]!tblDescription[Type])</f>
        <v>WAP</v>
      </c>
      <c r="D140" t="str">
        <f>_xlfn.XLOOKUP(tblnventory[[#This Row],[Use]],[1]!tblCodes[Use],[1]!tblCodes[Code])</f>
        <v>WiFi</v>
      </c>
      <c r="E140" s="1" t="s">
        <v>93</v>
      </c>
      <c r="F140" s="20">
        <v>44943</v>
      </c>
      <c r="G140" s="24" t="str">
        <f>IF(ISBLANK(tblnventory[[#This Row],[Installed By]]),"Store","Installed")</f>
        <v>Installed</v>
      </c>
      <c r="H140" t="s">
        <v>5499</v>
      </c>
      <c r="J140">
        <v>2191007447</v>
      </c>
      <c r="K140" s="17"/>
      <c r="L140" t="s">
        <v>5350</v>
      </c>
      <c r="M140" s="20">
        <v>45135</v>
      </c>
      <c r="N140" t="s">
        <v>5500</v>
      </c>
      <c r="O140" t="str">
        <f>IF(tblnventory[[#This Row],[Installed]],LEFT(tblnventory[[#This Row],[Location]],3))</f>
        <v>106</v>
      </c>
      <c r="P140" t="str">
        <f>_xlfn.XLOOKUP(tblnventory[[#This Row],[Serial Number]],[1]!tblDNACInventory[Floor],[1]!tblDNACInventory[Name],"Not Used")</f>
        <v>Not Used</v>
      </c>
      <c r="T140" t="b">
        <f>NOT(ISBLANK(tblnventory[[#This Row],[Installed By]]))</f>
        <v>1</v>
      </c>
      <c r="U140" t="str">
        <f>VLOOKUP(A140, [1]!tblDescription[#Data], 3, 0)</f>
        <v>C9120AX Internal 802.11ax 4x4:4 MIMO;IOT;BT5;mGig;USB;RHL</v>
      </c>
      <c r="V140" s="22" cm="1">
        <f t="array" ref="V140">_xlfn.XLOOKUP(1,([1]!tblOrders[Order]=tblnventory[[#This Row],[PO]])*([1]!tblOrders[Description]=tblnventory[[#This Row],[Item]]),[1]!tblOrders[Unit Total],0)</f>
        <v>779.16</v>
      </c>
      <c r="W140" s="23" cm="1">
        <f t="array" ref="W140">_xlfn.XLOOKUP(1,([1]!tblOrders[Order]=tblnventory[[#This Row],[PO]])*([1]!tblOrders[Description]=tblnventory[[#This Row],[Item]]),[1]!tblOrders[Licence])</f>
        <v>0</v>
      </c>
      <c r="X140" t="b" cm="1">
        <f t="array" ref="X140">NOT(_xlfn.XLOOKUP(tblnventory[[#This Row],[PO]]&amp;tblnventory[[#This Row],[Item]],[1]!tblOrders[Order]&amp;[1]!tblOrders[Description],[1]!tblOrders[Paid Licence],FALSE))</f>
        <v>1</v>
      </c>
      <c r="Y1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1" spans="1:25">
      <c r="A141" s="19" t="s">
        <v>5348</v>
      </c>
      <c r="B141" t="str">
        <f>_xlfn.XLOOKUP(tblnventory[[#This Row],[Item]],[1]!tblDescription[Item],[1]!tblDescription[Description])</f>
        <v>C9120AX Internal 802.11ax 4x4:4 MIMO;IOT;BT5;mGig;USB;RHL</v>
      </c>
      <c r="C141" t="str">
        <f>_xlfn.XLOOKUP(tblnventory[[#This Row],[Item]],[1]!tblDescription[Item],[1]!tblDescription[Type])</f>
        <v>WAP</v>
      </c>
      <c r="D141" t="str">
        <f>_xlfn.XLOOKUP(tblnventory[[#This Row],[Use]],[1]!tblCodes[Use],[1]!tblCodes[Code])</f>
        <v>WiFi</v>
      </c>
      <c r="E141" s="1" t="s">
        <v>94</v>
      </c>
      <c r="F141" s="20">
        <v>44943</v>
      </c>
      <c r="G141" s="24" t="str">
        <f>IF(ISBLANK(tblnventory[[#This Row],[Installed By]]),"Store","Installed")</f>
        <v>Installed</v>
      </c>
      <c r="H141" t="s">
        <v>5501</v>
      </c>
      <c r="J141">
        <v>2191007447</v>
      </c>
      <c r="K141" s="17"/>
      <c r="L141" t="s">
        <v>5502</v>
      </c>
      <c r="M141" s="20">
        <v>45173</v>
      </c>
      <c r="N141" t="str">
        <f>_xlfn.XLOOKUP(tblnventory[[#This Row],[Serial Number]],'[2]All WAPs'!$J$5:$J$54,'[2]All WAPs'!$G$5:$G$54)</f>
        <v>106-157-w-1</v>
      </c>
      <c r="O141" t="str">
        <f>IF(tblnventory[[#This Row],[Installed]],LEFT(tblnventory[[#This Row],[Location]],3))</f>
        <v>106</v>
      </c>
      <c r="P141" t="str">
        <f>_xlfn.XLOOKUP(tblnventory[[#This Row],[Serial Number]],[1]!tblDNACInventory[Floor],[1]!tblDNACInventory[Name],"Not Used")</f>
        <v>Not Used</v>
      </c>
      <c r="T141" t="b">
        <f>NOT(ISBLANK(tblnventory[[#This Row],[Installed By]]))</f>
        <v>1</v>
      </c>
      <c r="U141" t="str">
        <f>VLOOKUP(A141, [1]!tblDescription[#Data], 3, 0)</f>
        <v>C9120AX Internal 802.11ax 4x4:4 MIMO;IOT;BT5;mGig;USB;RHL</v>
      </c>
      <c r="V141" s="22" cm="1">
        <f t="array" ref="V141">_xlfn.XLOOKUP(1,([1]!tblOrders[Order]=tblnventory[[#This Row],[PO]])*([1]!tblOrders[Description]=tblnventory[[#This Row],[Item]]),[1]!tblOrders[Unit Total],0)</f>
        <v>779.16</v>
      </c>
      <c r="W141" s="23" cm="1">
        <f t="array" ref="W141">_xlfn.XLOOKUP(1,([1]!tblOrders[Order]=tblnventory[[#This Row],[PO]])*([1]!tblOrders[Description]=tblnventory[[#This Row],[Item]]),[1]!tblOrders[Licence])</f>
        <v>0</v>
      </c>
      <c r="X141" t="b" cm="1">
        <f t="array" ref="X141">NOT(_xlfn.XLOOKUP(tblnventory[[#This Row],[PO]]&amp;tblnventory[[#This Row],[Item]],[1]!tblOrders[Order]&amp;[1]!tblOrders[Description],[1]!tblOrders[Paid Licence],FALSE))</f>
        <v>1</v>
      </c>
      <c r="Y1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2" spans="1:25">
      <c r="A142" s="19" t="s">
        <v>5348</v>
      </c>
      <c r="B142" t="str">
        <f>_xlfn.XLOOKUP(tblnventory[[#This Row],[Item]],[1]!tblDescription[Item],[1]!tblDescription[Description])</f>
        <v>C9120AX Internal 802.11ax 4x4:4 MIMO;IOT;BT5;mGig;USB;RHL</v>
      </c>
      <c r="C142" t="str">
        <f>_xlfn.XLOOKUP(tblnventory[[#This Row],[Item]],[1]!tblDescription[Item],[1]!tblDescription[Type])</f>
        <v>WAP</v>
      </c>
      <c r="D142" t="str">
        <f>_xlfn.XLOOKUP(tblnventory[[#This Row],[Use]],[1]!tblCodes[Use],[1]!tblCodes[Code])</f>
        <v>WiFi</v>
      </c>
      <c r="E142" s="1" t="s">
        <v>95</v>
      </c>
      <c r="F142" s="20">
        <v>44943</v>
      </c>
      <c r="G142" s="24" t="str">
        <f>IF(ISBLANK(tblnventory[[#This Row],[Installed By]]),"Store","Installed")</f>
        <v>Installed</v>
      </c>
      <c r="H142" t="s">
        <v>5501</v>
      </c>
      <c r="J142">
        <v>2191007447</v>
      </c>
      <c r="K142" s="17"/>
      <c r="L142" t="s">
        <v>5502</v>
      </c>
      <c r="M142" s="20">
        <v>45173</v>
      </c>
      <c r="N142" t="str">
        <f>_xlfn.XLOOKUP(tblnventory[[#This Row],[Serial Number]],'[2]All WAPs'!$J$5:$J$54,'[2]All WAPs'!$G$5:$G$54)</f>
        <v>106-157-w-2</v>
      </c>
      <c r="O142" t="str">
        <f>IF(tblnventory[[#This Row],[Installed]],LEFT(tblnventory[[#This Row],[Location]],3))</f>
        <v>106</v>
      </c>
      <c r="P142" t="str">
        <f>_xlfn.XLOOKUP(tblnventory[[#This Row],[Serial Number]],[1]!tblDNACInventory[Floor],[1]!tblDNACInventory[Name],"Not Used")</f>
        <v>Not Used</v>
      </c>
      <c r="T142" t="b">
        <f>NOT(ISBLANK(tblnventory[[#This Row],[Installed By]]))</f>
        <v>1</v>
      </c>
      <c r="U142" t="str">
        <f>VLOOKUP(A142, [1]!tblDescription[#Data], 3, 0)</f>
        <v>C9120AX Internal 802.11ax 4x4:4 MIMO;IOT;BT5;mGig;USB;RHL</v>
      </c>
      <c r="V142" s="22" cm="1">
        <f t="array" ref="V142">_xlfn.XLOOKUP(1,([1]!tblOrders[Order]=tblnventory[[#This Row],[PO]])*([1]!tblOrders[Description]=tblnventory[[#This Row],[Item]]),[1]!tblOrders[Unit Total],0)</f>
        <v>779.16</v>
      </c>
      <c r="W142" s="23" cm="1">
        <f t="array" ref="W142">_xlfn.XLOOKUP(1,([1]!tblOrders[Order]=tblnventory[[#This Row],[PO]])*([1]!tblOrders[Description]=tblnventory[[#This Row],[Item]]),[1]!tblOrders[Licence])</f>
        <v>0</v>
      </c>
      <c r="X142" t="b" cm="1">
        <f t="array" ref="X142">NOT(_xlfn.XLOOKUP(tblnventory[[#This Row],[PO]]&amp;tblnventory[[#This Row],[Item]],[1]!tblOrders[Order]&amp;[1]!tblOrders[Description],[1]!tblOrders[Paid Licence],FALSE))</f>
        <v>1</v>
      </c>
      <c r="Y1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3" spans="1:25">
      <c r="A143" s="19" t="s">
        <v>5348</v>
      </c>
      <c r="B143" t="str">
        <f>_xlfn.XLOOKUP(tblnventory[[#This Row],[Item]],[1]!tblDescription[Item],[1]!tblDescription[Description])</f>
        <v>C9120AX Internal 802.11ax 4x4:4 MIMO;IOT;BT5;mGig;USB;RHL</v>
      </c>
      <c r="C143" t="str">
        <f>_xlfn.XLOOKUP(tblnventory[[#This Row],[Item]],[1]!tblDescription[Item],[1]!tblDescription[Type])</f>
        <v>WAP</v>
      </c>
      <c r="D143" t="str">
        <f>_xlfn.XLOOKUP(tblnventory[[#This Row],[Use]],[1]!tblCodes[Use],[1]!tblCodes[Code])</f>
        <v>WiFi</v>
      </c>
      <c r="E143" s="1" t="s">
        <v>96</v>
      </c>
      <c r="F143" s="20">
        <v>44943</v>
      </c>
      <c r="G143" s="24" t="str">
        <f>IF(ISBLANK(tblnventory[[#This Row],[Installed By]]),"Store","Installed")</f>
        <v>Installed</v>
      </c>
      <c r="H143" t="s">
        <v>5501</v>
      </c>
      <c r="J143">
        <v>2191007447</v>
      </c>
      <c r="K143" s="17"/>
      <c r="L143" t="s">
        <v>5502</v>
      </c>
      <c r="M143" s="20">
        <v>45173</v>
      </c>
      <c r="N143" t="str">
        <f>_xlfn.XLOOKUP(tblnventory[[#This Row],[Serial Number]],'[2]All WAPs'!$J$5:$J$54,'[2]All WAPs'!$G$5:$G$54)</f>
        <v>106-157-w-3</v>
      </c>
      <c r="O143" t="str">
        <f>IF(tblnventory[[#This Row],[Installed]],LEFT(tblnventory[[#This Row],[Location]],3))</f>
        <v>106</v>
      </c>
      <c r="P143" t="str">
        <f>_xlfn.XLOOKUP(tblnventory[[#This Row],[Serial Number]],[1]!tblDNACInventory[Floor],[1]!tblDNACInventory[Name],"Not Used")</f>
        <v>Not Used</v>
      </c>
      <c r="T143" t="b">
        <f>NOT(ISBLANK(tblnventory[[#This Row],[Installed By]]))</f>
        <v>1</v>
      </c>
      <c r="U143" t="str">
        <f>VLOOKUP(A143, [1]!tblDescription[#Data], 3, 0)</f>
        <v>C9120AX Internal 802.11ax 4x4:4 MIMO;IOT;BT5;mGig;USB;RHL</v>
      </c>
      <c r="V143" s="22" cm="1">
        <f t="array" ref="V143">_xlfn.XLOOKUP(1,([1]!tblOrders[Order]=tblnventory[[#This Row],[PO]])*([1]!tblOrders[Description]=tblnventory[[#This Row],[Item]]),[1]!tblOrders[Unit Total],0)</f>
        <v>779.16</v>
      </c>
      <c r="W143" s="23" cm="1">
        <f t="array" ref="W143">_xlfn.XLOOKUP(1,([1]!tblOrders[Order]=tblnventory[[#This Row],[PO]])*([1]!tblOrders[Description]=tblnventory[[#This Row],[Item]]),[1]!tblOrders[Licence])</f>
        <v>0</v>
      </c>
      <c r="X143" t="b" cm="1">
        <f t="array" ref="X143">NOT(_xlfn.XLOOKUP(tblnventory[[#This Row],[PO]]&amp;tblnventory[[#This Row],[Item]],[1]!tblOrders[Order]&amp;[1]!tblOrders[Description],[1]!tblOrders[Paid Licence],FALSE))</f>
        <v>1</v>
      </c>
      <c r="Y1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4" spans="1:25">
      <c r="A144" s="19" t="s">
        <v>5348</v>
      </c>
      <c r="B144" t="str">
        <f>_xlfn.XLOOKUP(tblnventory[[#This Row],[Item]],[1]!tblDescription[Item],[1]!tblDescription[Description])</f>
        <v>C9120AX Internal 802.11ax 4x4:4 MIMO;IOT;BT5;mGig;USB;RHL</v>
      </c>
      <c r="C144" t="str">
        <f>_xlfn.XLOOKUP(tblnventory[[#This Row],[Item]],[1]!tblDescription[Item],[1]!tblDescription[Type])</f>
        <v>WAP</v>
      </c>
      <c r="D144" t="str">
        <f>_xlfn.XLOOKUP(tblnventory[[#This Row],[Use]],[1]!tblCodes[Use],[1]!tblCodes[Code])</f>
        <v>WiFi</v>
      </c>
      <c r="E144" s="1" t="s">
        <v>97</v>
      </c>
      <c r="F144" s="20">
        <v>44943</v>
      </c>
      <c r="G144" s="24" t="str">
        <f>IF(ISBLANK(tblnventory[[#This Row],[Installed By]]),"Store","Installed")</f>
        <v>Installed</v>
      </c>
      <c r="H144" t="s">
        <v>5501</v>
      </c>
      <c r="J144">
        <v>2191007447</v>
      </c>
      <c r="K144" s="17"/>
      <c r="L144" t="s">
        <v>5502</v>
      </c>
      <c r="M144" s="20">
        <v>45173</v>
      </c>
      <c r="N144" t="str">
        <f>_xlfn.XLOOKUP(tblnventory[[#This Row],[Serial Number]],'[2]All WAPs'!$J$5:$J$54,'[2]All WAPs'!$G$5:$G$54)</f>
        <v>106-157-w-4</v>
      </c>
      <c r="O144" t="str">
        <f>IF(tblnventory[[#This Row],[Installed]],LEFT(tblnventory[[#This Row],[Location]],3))</f>
        <v>106</v>
      </c>
      <c r="P144" t="str">
        <f>_xlfn.XLOOKUP(tblnventory[[#This Row],[Serial Number]],[1]!tblDNACInventory[Floor],[1]!tblDNACInventory[Name],"Not Used")</f>
        <v>Not Used</v>
      </c>
      <c r="T144" t="b">
        <f>NOT(ISBLANK(tblnventory[[#This Row],[Installed By]]))</f>
        <v>1</v>
      </c>
      <c r="U144" t="str">
        <f>VLOOKUP(A144, [1]!tblDescription[#Data], 3, 0)</f>
        <v>C9120AX Internal 802.11ax 4x4:4 MIMO;IOT;BT5;mGig;USB;RHL</v>
      </c>
      <c r="V144" s="22" cm="1">
        <f t="array" ref="V144">_xlfn.XLOOKUP(1,([1]!tblOrders[Order]=tblnventory[[#This Row],[PO]])*([1]!tblOrders[Description]=tblnventory[[#This Row],[Item]]),[1]!tblOrders[Unit Total],0)</f>
        <v>779.16</v>
      </c>
      <c r="W144" s="23" cm="1">
        <f t="array" ref="W144">_xlfn.XLOOKUP(1,([1]!tblOrders[Order]=tblnventory[[#This Row],[PO]])*([1]!tblOrders[Description]=tblnventory[[#This Row],[Item]]),[1]!tblOrders[Licence])</f>
        <v>0</v>
      </c>
      <c r="X144" t="b" cm="1">
        <f t="array" ref="X144">NOT(_xlfn.XLOOKUP(tblnventory[[#This Row],[PO]]&amp;tblnventory[[#This Row],[Item]],[1]!tblOrders[Order]&amp;[1]!tblOrders[Description],[1]!tblOrders[Paid Licence],FALSE))</f>
        <v>1</v>
      </c>
      <c r="Y1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5" spans="1:25">
      <c r="A145" s="19" t="s">
        <v>5348</v>
      </c>
      <c r="B145" t="str">
        <f>_xlfn.XLOOKUP(tblnventory[[#This Row],[Item]],[1]!tblDescription[Item],[1]!tblDescription[Description])</f>
        <v>C9120AX Internal 802.11ax 4x4:4 MIMO;IOT;BT5;mGig;USB;RHL</v>
      </c>
      <c r="C145" t="str">
        <f>_xlfn.XLOOKUP(tblnventory[[#This Row],[Item]],[1]!tblDescription[Item],[1]!tblDescription[Type])</f>
        <v>WAP</v>
      </c>
      <c r="D145" t="str">
        <f>_xlfn.XLOOKUP(tblnventory[[#This Row],[Use]],[1]!tblCodes[Use],[1]!tblCodes[Code])</f>
        <v>WiFi</v>
      </c>
      <c r="E145" s="1" t="s">
        <v>98</v>
      </c>
      <c r="F145" s="20">
        <v>44943</v>
      </c>
      <c r="G145" s="24" t="str">
        <f>IF(ISBLANK(tblnventory[[#This Row],[Installed By]]),"Store","Installed")</f>
        <v>Installed</v>
      </c>
      <c r="H145" t="s">
        <v>5501</v>
      </c>
      <c r="J145">
        <v>2191007447</v>
      </c>
      <c r="K145" s="17"/>
      <c r="L145" t="s">
        <v>5502</v>
      </c>
      <c r="M145" s="20">
        <v>45173</v>
      </c>
      <c r="N145" t="str">
        <f>_xlfn.XLOOKUP(tblnventory[[#This Row],[Serial Number]],'[2]All WAPs'!$J$5:$J$54,'[2]All WAPs'!$G$5:$G$54)</f>
        <v>106-157-w-5</v>
      </c>
      <c r="O145" t="str">
        <f>IF(tblnventory[[#This Row],[Installed]],LEFT(tblnventory[[#This Row],[Location]],3))</f>
        <v>106</v>
      </c>
      <c r="P145" t="str">
        <f>_xlfn.XLOOKUP(tblnventory[[#This Row],[Serial Number]],[1]!tblDNACInventory[Floor],[1]!tblDNACInventory[Name],"Not Used")</f>
        <v>Not Used</v>
      </c>
      <c r="T145" t="b">
        <f>NOT(ISBLANK(tblnventory[[#This Row],[Installed By]]))</f>
        <v>1</v>
      </c>
      <c r="U145" t="str">
        <f>VLOOKUP(A145, [1]!tblDescription[#Data], 3, 0)</f>
        <v>C9120AX Internal 802.11ax 4x4:4 MIMO;IOT;BT5;mGig;USB;RHL</v>
      </c>
      <c r="V145" s="22" cm="1">
        <f t="array" ref="V145">_xlfn.XLOOKUP(1,([1]!tblOrders[Order]=tblnventory[[#This Row],[PO]])*([1]!tblOrders[Description]=tblnventory[[#This Row],[Item]]),[1]!tblOrders[Unit Total],0)</f>
        <v>779.16</v>
      </c>
      <c r="W145" s="23" cm="1">
        <f t="array" ref="W145">_xlfn.XLOOKUP(1,([1]!tblOrders[Order]=tblnventory[[#This Row],[PO]])*([1]!tblOrders[Description]=tblnventory[[#This Row],[Item]]),[1]!tblOrders[Licence])</f>
        <v>0</v>
      </c>
      <c r="X145" t="b" cm="1">
        <f t="array" ref="X145">NOT(_xlfn.XLOOKUP(tblnventory[[#This Row],[PO]]&amp;tblnventory[[#This Row],[Item]],[1]!tblOrders[Order]&amp;[1]!tblOrders[Description],[1]!tblOrders[Paid Licence],FALSE))</f>
        <v>1</v>
      </c>
      <c r="Y1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6" spans="1:25">
      <c r="A146" s="19" t="s">
        <v>5348</v>
      </c>
      <c r="B146" t="str">
        <f>_xlfn.XLOOKUP(tblnventory[[#This Row],[Item]],[1]!tblDescription[Item],[1]!tblDescription[Description])</f>
        <v>C9120AX Internal 802.11ax 4x4:4 MIMO;IOT;BT5;mGig;USB;RHL</v>
      </c>
      <c r="C146" t="str">
        <f>_xlfn.XLOOKUP(tblnventory[[#This Row],[Item]],[1]!tblDescription[Item],[1]!tblDescription[Type])</f>
        <v>WAP</v>
      </c>
      <c r="D146" t="str">
        <f>_xlfn.XLOOKUP(tblnventory[[#This Row],[Use]],[1]!tblCodes[Use],[1]!tblCodes[Code])</f>
        <v>WiFi</v>
      </c>
      <c r="E146" s="1" t="s">
        <v>99</v>
      </c>
      <c r="F146" s="20">
        <v>44943</v>
      </c>
      <c r="G146" s="24" t="str">
        <f>IF(ISBLANK(tblnventory[[#This Row],[Installed By]]),"Store","Installed")</f>
        <v>Installed</v>
      </c>
      <c r="H146" t="s">
        <v>5501</v>
      </c>
      <c r="J146">
        <v>2191007447</v>
      </c>
      <c r="K146" s="17"/>
      <c r="L146" t="s">
        <v>5502</v>
      </c>
      <c r="M146" s="20">
        <v>45173</v>
      </c>
      <c r="N146" t="str">
        <f>_xlfn.XLOOKUP(tblnventory[[#This Row],[Serial Number]],'[2]All WAPs'!$J$5:$J$54,'[2]All WAPs'!$G$5:$G$54)</f>
        <v>106-157-w-6</v>
      </c>
      <c r="O146" t="str">
        <f>IF(tblnventory[[#This Row],[Installed]],LEFT(tblnventory[[#This Row],[Location]],3))</f>
        <v>106</v>
      </c>
      <c r="P146" t="str">
        <f>_xlfn.XLOOKUP(tblnventory[[#This Row],[Serial Number]],[1]!tblDNACInventory[Floor],[1]!tblDNACInventory[Name],"Not Used")</f>
        <v>Not Used</v>
      </c>
      <c r="T146" t="b">
        <f>NOT(ISBLANK(tblnventory[[#This Row],[Installed By]]))</f>
        <v>1</v>
      </c>
      <c r="U146" t="str">
        <f>VLOOKUP(A146, [1]!tblDescription[#Data], 3, 0)</f>
        <v>C9120AX Internal 802.11ax 4x4:4 MIMO;IOT;BT5;mGig;USB;RHL</v>
      </c>
      <c r="V146" s="22" cm="1">
        <f t="array" ref="V146">_xlfn.XLOOKUP(1,([1]!tblOrders[Order]=tblnventory[[#This Row],[PO]])*([1]!tblOrders[Description]=tblnventory[[#This Row],[Item]]),[1]!tblOrders[Unit Total],0)</f>
        <v>779.16</v>
      </c>
      <c r="W146" s="23" cm="1">
        <f t="array" ref="W146">_xlfn.XLOOKUP(1,([1]!tblOrders[Order]=tblnventory[[#This Row],[PO]])*([1]!tblOrders[Description]=tblnventory[[#This Row],[Item]]),[1]!tblOrders[Licence])</f>
        <v>0</v>
      </c>
      <c r="X146" t="b" cm="1">
        <f t="array" ref="X146">NOT(_xlfn.XLOOKUP(tblnventory[[#This Row],[PO]]&amp;tblnventory[[#This Row],[Item]],[1]!tblOrders[Order]&amp;[1]!tblOrders[Description],[1]!tblOrders[Paid Licence],FALSE))</f>
        <v>1</v>
      </c>
      <c r="Y1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7" spans="1:25">
      <c r="A147" s="19" t="s">
        <v>5348</v>
      </c>
      <c r="B147" t="str">
        <f>_xlfn.XLOOKUP(tblnventory[[#This Row],[Item]],[1]!tblDescription[Item],[1]!tblDescription[Description])</f>
        <v>C9120AX Internal 802.11ax 4x4:4 MIMO;IOT;BT5;mGig;USB;RHL</v>
      </c>
      <c r="C147" t="str">
        <f>_xlfn.XLOOKUP(tblnventory[[#This Row],[Item]],[1]!tblDescription[Item],[1]!tblDescription[Type])</f>
        <v>WAP</v>
      </c>
      <c r="D147" t="str">
        <f>_xlfn.XLOOKUP(tblnventory[[#This Row],[Use]],[1]!tblCodes[Use],[1]!tblCodes[Code])</f>
        <v>WiFi</v>
      </c>
      <c r="E147" s="1" t="s">
        <v>100</v>
      </c>
      <c r="F147" s="20">
        <v>44943</v>
      </c>
      <c r="G147" s="24" t="str">
        <f>IF(ISBLANK(tblnventory[[#This Row],[Installed By]]),"Store","Installed")</f>
        <v>Installed</v>
      </c>
      <c r="H147" t="s">
        <v>5501</v>
      </c>
      <c r="J147">
        <v>2191007447</v>
      </c>
      <c r="K147" s="17"/>
      <c r="L147" t="s">
        <v>5502</v>
      </c>
      <c r="M147" s="20">
        <v>45173</v>
      </c>
      <c r="N147" t="str">
        <f>_xlfn.XLOOKUP(tblnventory[[#This Row],[Serial Number]],'[2]All WAPs'!$J$5:$J$54,'[2]All WAPs'!$G$5:$G$54)</f>
        <v>106-157-w-7</v>
      </c>
      <c r="O147" t="str">
        <f>IF(tblnventory[[#This Row],[Installed]],LEFT(tblnventory[[#This Row],[Location]],3))</f>
        <v>106</v>
      </c>
      <c r="P147" t="str">
        <f>_xlfn.XLOOKUP(tblnventory[[#This Row],[Serial Number]],[1]!tblDNACInventory[Floor],[1]!tblDNACInventory[Name],"Not Used")</f>
        <v>Not Used</v>
      </c>
      <c r="T147" t="b">
        <f>NOT(ISBLANK(tblnventory[[#This Row],[Installed By]]))</f>
        <v>1</v>
      </c>
      <c r="U147" t="str">
        <f>VLOOKUP(A147, [1]!tblDescription[#Data], 3, 0)</f>
        <v>C9120AX Internal 802.11ax 4x4:4 MIMO;IOT;BT5;mGig;USB;RHL</v>
      </c>
      <c r="V147" s="22" cm="1">
        <f t="array" ref="V147">_xlfn.XLOOKUP(1,([1]!tblOrders[Order]=tblnventory[[#This Row],[PO]])*([1]!tblOrders[Description]=tblnventory[[#This Row],[Item]]),[1]!tblOrders[Unit Total],0)</f>
        <v>779.16</v>
      </c>
      <c r="W147" s="23" cm="1">
        <f t="array" ref="W147">_xlfn.XLOOKUP(1,([1]!tblOrders[Order]=tblnventory[[#This Row],[PO]])*([1]!tblOrders[Description]=tblnventory[[#This Row],[Item]]),[1]!tblOrders[Licence])</f>
        <v>0</v>
      </c>
      <c r="X147" t="b" cm="1">
        <f t="array" ref="X147">NOT(_xlfn.XLOOKUP(tblnventory[[#This Row],[PO]]&amp;tblnventory[[#This Row],[Item]],[1]!tblOrders[Order]&amp;[1]!tblOrders[Description],[1]!tblOrders[Paid Licence],FALSE))</f>
        <v>1</v>
      </c>
      <c r="Y1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8" spans="1:25">
      <c r="A148" s="19" t="s">
        <v>5348</v>
      </c>
      <c r="B148" t="str">
        <f>_xlfn.XLOOKUP(tblnventory[[#This Row],[Item]],[1]!tblDescription[Item],[1]!tblDescription[Description])</f>
        <v>C9120AX Internal 802.11ax 4x4:4 MIMO;IOT;BT5;mGig;USB;RHL</v>
      </c>
      <c r="C148" t="str">
        <f>_xlfn.XLOOKUP(tblnventory[[#This Row],[Item]],[1]!tblDescription[Item],[1]!tblDescription[Type])</f>
        <v>WAP</v>
      </c>
      <c r="D148" t="str">
        <f>_xlfn.XLOOKUP(tblnventory[[#This Row],[Use]],[1]!tblCodes[Use],[1]!tblCodes[Code])</f>
        <v>WiFi</v>
      </c>
      <c r="E148" s="1" t="s">
        <v>101</v>
      </c>
      <c r="F148" s="20">
        <v>44943</v>
      </c>
      <c r="G148" s="24" t="str">
        <f>IF(ISBLANK(tblnventory[[#This Row],[Installed By]]),"Store","Installed")</f>
        <v>Installed</v>
      </c>
      <c r="H148" t="s">
        <v>5501</v>
      </c>
      <c r="J148">
        <v>2191007447</v>
      </c>
      <c r="K148" s="17"/>
      <c r="L148" t="s">
        <v>5502</v>
      </c>
      <c r="M148" s="20">
        <v>45173</v>
      </c>
      <c r="N148" t="str">
        <f>_xlfn.XLOOKUP(tblnventory[[#This Row],[Serial Number]],'[2]All WAPs'!$J$5:$J$54,'[2]All WAPs'!$G$5:$G$54)</f>
        <v>106-157-w-8</v>
      </c>
      <c r="O148" t="str">
        <f>IF(tblnventory[[#This Row],[Installed]],LEFT(tblnventory[[#This Row],[Location]],3))</f>
        <v>106</v>
      </c>
      <c r="P148" t="str">
        <f>_xlfn.XLOOKUP(tblnventory[[#This Row],[Serial Number]],[1]!tblDNACInventory[Floor],[1]!tblDNACInventory[Name],"Not Used")</f>
        <v>Not Used</v>
      </c>
      <c r="T148" t="b">
        <f>NOT(ISBLANK(tblnventory[[#This Row],[Installed By]]))</f>
        <v>1</v>
      </c>
      <c r="U148" t="str">
        <f>VLOOKUP(A148, [1]!tblDescription[#Data], 3, 0)</f>
        <v>C9120AX Internal 802.11ax 4x4:4 MIMO;IOT;BT5;mGig;USB;RHL</v>
      </c>
      <c r="V148" s="22" cm="1">
        <f t="array" ref="V148">_xlfn.XLOOKUP(1,([1]!tblOrders[Order]=tblnventory[[#This Row],[PO]])*([1]!tblOrders[Description]=tblnventory[[#This Row],[Item]]),[1]!tblOrders[Unit Total],0)</f>
        <v>779.16</v>
      </c>
      <c r="W148" s="23" cm="1">
        <f t="array" ref="W148">_xlfn.XLOOKUP(1,([1]!tblOrders[Order]=tblnventory[[#This Row],[PO]])*([1]!tblOrders[Description]=tblnventory[[#This Row],[Item]]),[1]!tblOrders[Licence])</f>
        <v>0</v>
      </c>
      <c r="X148" t="b" cm="1">
        <f t="array" ref="X148">NOT(_xlfn.XLOOKUP(tblnventory[[#This Row],[PO]]&amp;tblnventory[[#This Row],[Item]],[1]!tblOrders[Order]&amp;[1]!tblOrders[Description],[1]!tblOrders[Paid Licence],FALSE))</f>
        <v>1</v>
      </c>
      <c r="Y1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9" spans="1:25">
      <c r="A149" s="25" t="s">
        <v>5377</v>
      </c>
      <c r="B149" t="str">
        <f>_xlfn.XLOOKUP(tblnventory[[#This Row],[Item]],[1]!tblDescription[Item],[1]!tblDescription[Description])</f>
        <v>Catalyst 9300L 48p PoE, Network Advantage,4x10G Uplink</v>
      </c>
      <c r="C149" t="str">
        <f>_xlfn.XLOOKUP(tblnventory[[#This Row],[Item]],[1]!tblDescription[Item],[1]!tblDescription[Type])</f>
        <v>ACCESS</v>
      </c>
      <c r="D149" t="str">
        <f>_xlfn.XLOOKUP(tblnventory[[#This Row],[Use]],[1]!tblCodes[Use],[1]!tblCodes[Code])</f>
        <v>Switch</v>
      </c>
      <c r="E149" s="1" t="s">
        <v>102</v>
      </c>
      <c r="F149" s="20">
        <v>44805</v>
      </c>
      <c r="G149" s="21" t="str">
        <f>IF(ISBLANK(tblnventory[[#This Row],[Installed By]]),"Store","Installed")</f>
        <v>Installed</v>
      </c>
      <c r="H149" t="s">
        <v>5503</v>
      </c>
      <c r="I149" t="s">
        <v>5504</v>
      </c>
      <c r="J149">
        <v>2191007447</v>
      </c>
      <c r="L149" t="s">
        <v>5360</v>
      </c>
      <c r="M149" s="20">
        <v>45163</v>
      </c>
      <c r="N149" t="s">
        <v>5505</v>
      </c>
      <c r="O149" t="str">
        <f>IF(tblnventory[[#This Row],[Installed]],LEFT(tblnventory[[#This Row],[Location]],3))</f>
        <v>106</v>
      </c>
      <c r="P149" t="str">
        <f>_xlfn.XLOOKUP(tblnventory[[#This Row],[Serial Number]],[1]!tblDNACInventory[Floor],[1]!tblDNACInventory[Name],"Not Used")</f>
        <v>Not Used</v>
      </c>
      <c r="T149" t="b">
        <f>NOT(ISBLANK(tblnventory[[#This Row],[Installed By]]))</f>
        <v>1</v>
      </c>
      <c r="U149" t="str">
        <f>VLOOKUP(A149, [1]!tblDescription[#Data], 3, 0)</f>
        <v>Catalyst 9300L 48p PoE, Network Advantage,4x10G Uplink</v>
      </c>
      <c r="V149" s="22" cm="1">
        <f t="array" ref="V149">_xlfn.XLOOKUP(1,([1]!tblOrders[Order]=tblnventory[[#This Row],[PO]])*([1]!tblOrders[Description]=tblnventory[[#This Row],[Item]]),[1]!tblOrders[Unit Total],0)</f>
        <v>5131.22</v>
      </c>
      <c r="W149" s="23" cm="1">
        <f t="array" ref="W149">IFERROR(_xlfn.XLOOKUP(1,([1]!tblOrders[Order]=tblnventory[[#This Row],[PO]])*([1]!tblOrders[Description]=tblnventory[[#This Row],[Item]]),[1]!tblOrders[Licence]),0)</f>
        <v>0</v>
      </c>
      <c r="X149" t="b" cm="1">
        <f t="array" ref="X149">NOT(_xlfn.XLOOKUP(tblnventory[[#This Row],[PO]]&amp;tblnventory[[#This Row],[Item]],[1]!tblOrders[Order]&amp;[1]!tblOrders[Description],[1]!tblOrders[Paid Licence],FALSE))</f>
        <v>1</v>
      </c>
      <c r="Y1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50" spans="1:25">
      <c r="A150" s="19" t="s">
        <v>5348</v>
      </c>
      <c r="B150" t="str">
        <f>_xlfn.XLOOKUP(tblnventory[[#This Row],[Item]],[1]!tblDescription[Item],[1]!tblDescription[Description])</f>
        <v>C9120AX Internal 802.11ax 4x4:4 MIMO;IOT;BT5;mGig;USB;RHL</v>
      </c>
      <c r="C150" t="str">
        <f>_xlfn.XLOOKUP(tblnventory[[#This Row],[Item]],[1]!tblDescription[Item],[1]!tblDescription[Type])</f>
        <v>WAP</v>
      </c>
      <c r="D150" t="str">
        <f>_xlfn.XLOOKUP(tblnventory[[#This Row],[Use]],[1]!tblCodes[Use],[1]!tblCodes[Code])</f>
        <v>WiFi</v>
      </c>
      <c r="E150" s="1" t="s">
        <v>103</v>
      </c>
      <c r="F150" s="20">
        <v>44943</v>
      </c>
      <c r="G150" s="24" t="str">
        <f>IF(ISBLANK(tblnventory[[#This Row],[Installed By]]),"Store","Installed")</f>
        <v>Installed</v>
      </c>
      <c r="H150" t="s">
        <v>5501</v>
      </c>
      <c r="J150">
        <v>2191007447</v>
      </c>
      <c r="K150" s="17"/>
      <c r="L150" t="s">
        <v>5502</v>
      </c>
      <c r="M150" s="20">
        <v>45173</v>
      </c>
      <c r="N150" t="str">
        <f>_xlfn.XLOOKUP(tblnventory[[#This Row],[Serial Number]],'[2]All WAPs'!$J$5:$J$54,'[2]All WAPs'!$G$5:$G$54)</f>
        <v>106-158-w-1</v>
      </c>
      <c r="O150" t="str">
        <f>IF(tblnventory[[#This Row],[Installed]],LEFT(tblnventory[[#This Row],[Location]],3))</f>
        <v>106</v>
      </c>
      <c r="P150" t="str">
        <f>_xlfn.XLOOKUP(tblnventory[[#This Row],[Serial Number]],[1]!tblDNACInventory[Floor],[1]!tblDNACInventory[Name],"Not Used")</f>
        <v>Not Used</v>
      </c>
      <c r="T150" t="b">
        <f>NOT(ISBLANK(tblnventory[[#This Row],[Installed By]]))</f>
        <v>1</v>
      </c>
      <c r="U150" t="str">
        <f>VLOOKUP(A150, [1]!tblDescription[#Data], 3, 0)</f>
        <v>C9120AX Internal 802.11ax 4x4:4 MIMO;IOT;BT5;mGig;USB;RHL</v>
      </c>
      <c r="V150" s="22" cm="1">
        <f t="array" ref="V150">_xlfn.XLOOKUP(1,([1]!tblOrders[Order]=tblnventory[[#This Row],[PO]])*([1]!tblOrders[Description]=tblnventory[[#This Row],[Item]]),[1]!tblOrders[Unit Total],0)</f>
        <v>779.16</v>
      </c>
      <c r="W150" s="23" cm="1">
        <f t="array" ref="W150">_xlfn.XLOOKUP(1,([1]!tblOrders[Order]=tblnventory[[#This Row],[PO]])*([1]!tblOrders[Description]=tblnventory[[#This Row],[Item]]),[1]!tblOrders[Licence])</f>
        <v>0</v>
      </c>
      <c r="X150" t="b" cm="1">
        <f t="array" ref="X150">NOT(_xlfn.XLOOKUP(tblnventory[[#This Row],[PO]]&amp;tblnventory[[#This Row],[Item]],[1]!tblOrders[Order]&amp;[1]!tblOrders[Description],[1]!tblOrders[Paid Licence],FALSE))</f>
        <v>1</v>
      </c>
      <c r="Y1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1" spans="1:25">
      <c r="A151" s="19" t="s">
        <v>5348</v>
      </c>
      <c r="B151" t="str">
        <f>_xlfn.XLOOKUP(tblnventory[[#This Row],[Item]],[1]!tblDescription[Item],[1]!tblDescription[Description])</f>
        <v>C9120AX Internal 802.11ax 4x4:4 MIMO;IOT;BT5;mGig;USB;RHL</v>
      </c>
      <c r="C151" t="str">
        <f>_xlfn.XLOOKUP(tblnventory[[#This Row],[Item]],[1]!tblDescription[Item],[1]!tblDescription[Type])</f>
        <v>WAP</v>
      </c>
      <c r="D151" t="str">
        <f>_xlfn.XLOOKUP(tblnventory[[#This Row],[Use]],[1]!tblCodes[Use],[1]!tblCodes[Code])</f>
        <v>WiFi</v>
      </c>
      <c r="E151" s="1" t="s">
        <v>104</v>
      </c>
      <c r="F151" s="20">
        <v>44943</v>
      </c>
      <c r="G151" s="24" t="str">
        <f>IF(ISBLANK(tblnventory[[#This Row],[Installed By]]),"Store","Installed")</f>
        <v>Installed</v>
      </c>
      <c r="H151" t="s">
        <v>5501</v>
      </c>
      <c r="J151">
        <v>2191007447</v>
      </c>
      <c r="K151" s="17"/>
      <c r="L151" t="s">
        <v>5502</v>
      </c>
      <c r="M151" s="20">
        <v>45173</v>
      </c>
      <c r="N151" t="str">
        <f>_xlfn.XLOOKUP(tblnventory[[#This Row],[Serial Number]],'[2]All WAPs'!$J$5:$J$54,'[2]All WAPs'!$G$5:$G$54)</f>
        <v>106-158-w-2</v>
      </c>
      <c r="O151" t="str">
        <f>IF(tblnventory[[#This Row],[Installed]],LEFT(tblnventory[[#This Row],[Location]],3))</f>
        <v>106</v>
      </c>
      <c r="P151" t="str">
        <f>_xlfn.XLOOKUP(tblnventory[[#This Row],[Serial Number]],[1]!tblDNACInventory[Floor],[1]!tblDNACInventory[Name],"Not Used")</f>
        <v>Not Used</v>
      </c>
      <c r="T151" t="b">
        <f>NOT(ISBLANK(tblnventory[[#This Row],[Installed By]]))</f>
        <v>1</v>
      </c>
      <c r="U151" t="str">
        <f>VLOOKUP(A151, [1]!tblDescription[#Data], 3, 0)</f>
        <v>C9120AX Internal 802.11ax 4x4:4 MIMO;IOT;BT5;mGig;USB;RHL</v>
      </c>
      <c r="V151" s="22" cm="1">
        <f t="array" ref="V151">_xlfn.XLOOKUP(1,([1]!tblOrders[Order]=tblnventory[[#This Row],[PO]])*([1]!tblOrders[Description]=tblnventory[[#This Row],[Item]]),[1]!tblOrders[Unit Total],0)</f>
        <v>779.16</v>
      </c>
      <c r="W151" s="23" cm="1">
        <f t="array" ref="W151">_xlfn.XLOOKUP(1,([1]!tblOrders[Order]=tblnventory[[#This Row],[PO]])*([1]!tblOrders[Description]=tblnventory[[#This Row],[Item]]),[1]!tblOrders[Licence])</f>
        <v>0</v>
      </c>
      <c r="X151" t="b" cm="1">
        <f t="array" ref="X151">NOT(_xlfn.XLOOKUP(tblnventory[[#This Row],[PO]]&amp;tblnventory[[#This Row],[Item]],[1]!tblOrders[Order]&amp;[1]!tblOrders[Description],[1]!tblOrders[Paid Licence],FALSE))</f>
        <v>1</v>
      </c>
      <c r="Y1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2" spans="1:25">
      <c r="A152" s="19" t="s">
        <v>5348</v>
      </c>
      <c r="B152" t="str">
        <f>_xlfn.XLOOKUP(tblnventory[[#This Row],[Item]],[1]!tblDescription[Item],[1]!tblDescription[Description])</f>
        <v>C9120AX Internal 802.11ax 4x4:4 MIMO;IOT;BT5;mGig;USB;RHL</v>
      </c>
      <c r="C152" t="str">
        <f>_xlfn.XLOOKUP(tblnventory[[#This Row],[Item]],[1]!tblDescription[Item],[1]!tblDescription[Type])</f>
        <v>WAP</v>
      </c>
      <c r="D152" t="str">
        <f>_xlfn.XLOOKUP(tblnventory[[#This Row],[Use]],[1]!tblCodes[Use],[1]!tblCodes[Code])</f>
        <v>WiFi</v>
      </c>
      <c r="E152" s="1" t="s">
        <v>105</v>
      </c>
      <c r="F152" s="20">
        <v>44943</v>
      </c>
      <c r="G152" s="24" t="str">
        <f>IF(ISBLANK(tblnventory[[#This Row],[Installed By]]),"Store","Installed")</f>
        <v>Installed</v>
      </c>
      <c r="H152" t="s">
        <v>5501</v>
      </c>
      <c r="J152">
        <v>2191007447</v>
      </c>
      <c r="K152" s="17"/>
      <c r="L152" t="s">
        <v>5502</v>
      </c>
      <c r="M152" s="20">
        <v>45173</v>
      </c>
      <c r="N152" t="str">
        <f>_xlfn.XLOOKUP(tblnventory[[#This Row],[Serial Number]],'[2]All WAPs'!$J$5:$J$54,'[2]All WAPs'!$G$5:$G$54)</f>
        <v>106-158-w-3</v>
      </c>
      <c r="O152" t="str">
        <f>IF(tblnventory[[#This Row],[Installed]],LEFT(tblnventory[[#This Row],[Location]],3))</f>
        <v>106</v>
      </c>
      <c r="P152" t="str">
        <f>_xlfn.XLOOKUP(tblnventory[[#This Row],[Serial Number]],[1]!tblDNACInventory[Floor],[1]!tblDNACInventory[Name],"Not Used")</f>
        <v>Not Used</v>
      </c>
      <c r="T152" t="b">
        <f>NOT(ISBLANK(tblnventory[[#This Row],[Installed By]]))</f>
        <v>1</v>
      </c>
      <c r="U152" t="str">
        <f>VLOOKUP(A152, [1]!tblDescription[#Data], 3, 0)</f>
        <v>C9120AX Internal 802.11ax 4x4:4 MIMO;IOT;BT5;mGig;USB;RHL</v>
      </c>
      <c r="V152" s="22" cm="1">
        <f t="array" ref="V152">_xlfn.XLOOKUP(1,([1]!tblOrders[Order]=tblnventory[[#This Row],[PO]])*([1]!tblOrders[Description]=tblnventory[[#This Row],[Item]]),[1]!tblOrders[Unit Total],0)</f>
        <v>779.16</v>
      </c>
      <c r="W152" s="23" cm="1">
        <f t="array" ref="W152">_xlfn.XLOOKUP(1,([1]!tblOrders[Order]=tblnventory[[#This Row],[PO]])*([1]!tblOrders[Description]=tblnventory[[#This Row],[Item]]),[1]!tblOrders[Licence])</f>
        <v>0</v>
      </c>
      <c r="X152" t="b" cm="1">
        <f t="array" ref="X152">NOT(_xlfn.XLOOKUP(tblnventory[[#This Row],[PO]]&amp;tblnventory[[#This Row],[Item]],[1]!tblOrders[Order]&amp;[1]!tblOrders[Description],[1]!tblOrders[Paid Licence],FALSE))</f>
        <v>1</v>
      </c>
      <c r="Y1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3" spans="1:25">
      <c r="A153" s="19" t="s">
        <v>5348</v>
      </c>
      <c r="B153" t="str">
        <f>_xlfn.XLOOKUP(tblnventory[[#This Row],[Item]],[1]!tblDescription[Item],[1]!tblDescription[Description])</f>
        <v>C9120AX Internal 802.11ax 4x4:4 MIMO;IOT;BT5;mGig;USB;RHL</v>
      </c>
      <c r="C153" t="str">
        <f>_xlfn.XLOOKUP(tblnventory[[#This Row],[Item]],[1]!tblDescription[Item],[1]!tblDescription[Type])</f>
        <v>WAP</v>
      </c>
      <c r="D153" t="str">
        <f>_xlfn.XLOOKUP(tblnventory[[#This Row],[Use]],[1]!tblCodes[Use],[1]!tblCodes[Code])</f>
        <v>WiFi</v>
      </c>
      <c r="E153" s="1" t="s">
        <v>106</v>
      </c>
      <c r="F153" s="20">
        <v>44943</v>
      </c>
      <c r="G153" s="24" t="str">
        <f>IF(ISBLANK(tblnventory[[#This Row],[Installed By]]),"Store","Installed")</f>
        <v>Installed</v>
      </c>
      <c r="H153" t="s">
        <v>5501</v>
      </c>
      <c r="J153">
        <v>2191007447</v>
      </c>
      <c r="K153" s="17"/>
      <c r="L153" t="s">
        <v>5502</v>
      </c>
      <c r="M153" s="20">
        <v>45173</v>
      </c>
      <c r="N153" t="str">
        <f>_xlfn.XLOOKUP(tblnventory[[#This Row],[Serial Number]],'[2]All WAPs'!$J$5:$J$54,'[2]All WAPs'!$G$5:$G$54)</f>
        <v>106-158-w-4</v>
      </c>
      <c r="O153" t="str">
        <f>IF(tblnventory[[#This Row],[Installed]],LEFT(tblnventory[[#This Row],[Location]],3))</f>
        <v>106</v>
      </c>
      <c r="P153" t="str">
        <f>_xlfn.XLOOKUP(tblnventory[[#This Row],[Serial Number]],[1]!tblDNACInventory[Floor],[1]!tblDNACInventory[Name],"Not Used")</f>
        <v>Not Used</v>
      </c>
      <c r="T153" t="b">
        <f>NOT(ISBLANK(tblnventory[[#This Row],[Installed By]]))</f>
        <v>1</v>
      </c>
      <c r="U153" t="str">
        <f>VLOOKUP(A153, [1]!tblDescription[#Data], 3, 0)</f>
        <v>C9120AX Internal 802.11ax 4x4:4 MIMO;IOT;BT5;mGig;USB;RHL</v>
      </c>
      <c r="V153" s="22" cm="1">
        <f t="array" ref="V153">_xlfn.XLOOKUP(1,([1]!tblOrders[Order]=tblnventory[[#This Row],[PO]])*([1]!tblOrders[Description]=tblnventory[[#This Row],[Item]]),[1]!tblOrders[Unit Total],0)</f>
        <v>779.16</v>
      </c>
      <c r="W153" s="23" cm="1">
        <f t="array" ref="W153">_xlfn.XLOOKUP(1,([1]!tblOrders[Order]=tblnventory[[#This Row],[PO]])*([1]!tblOrders[Description]=tblnventory[[#This Row],[Item]]),[1]!tblOrders[Licence])</f>
        <v>0</v>
      </c>
      <c r="X153" t="b" cm="1">
        <f t="array" ref="X153">NOT(_xlfn.XLOOKUP(tblnventory[[#This Row],[PO]]&amp;tblnventory[[#This Row],[Item]],[1]!tblOrders[Order]&amp;[1]!tblOrders[Description],[1]!tblOrders[Paid Licence],FALSE))</f>
        <v>1</v>
      </c>
      <c r="Y1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4" spans="1:25">
      <c r="A154" s="19" t="s">
        <v>5348</v>
      </c>
      <c r="B154" t="str">
        <f>_xlfn.XLOOKUP(tblnventory[[#This Row],[Item]],[1]!tblDescription[Item],[1]!tblDescription[Description])</f>
        <v>C9120AX Internal 802.11ax 4x4:4 MIMO;IOT;BT5;mGig;USB;RHL</v>
      </c>
      <c r="C154" t="str">
        <f>_xlfn.XLOOKUP(tblnventory[[#This Row],[Item]],[1]!tblDescription[Item],[1]!tblDescription[Type])</f>
        <v>WAP</v>
      </c>
      <c r="D154" t="str">
        <f>_xlfn.XLOOKUP(tblnventory[[#This Row],[Use]],[1]!tblCodes[Use],[1]!tblCodes[Code])</f>
        <v>WiFi</v>
      </c>
      <c r="E154" s="1" t="s">
        <v>107</v>
      </c>
      <c r="F154" s="20">
        <v>44943</v>
      </c>
      <c r="G154" s="24" t="str">
        <f>IF(ISBLANK(tblnventory[[#This Row],[Installed By]]),"Store","Installed")</f>
        <v>Installed</v>
      </c>
      <c r="H154" t="s">
        <v>5501</v>
      </c>
      <c r="J154">
        <v>2191007447</v>
      </c>
      <c r="K154" s="17"/>
      <c r="L154" t="s">
        <v>5502</v>
      </c>
      <c r="M154" s="20">
        <v>45173</v>
      </c>
      <c r="N154" t="str">
        <f>_xlfn.XLOOKUP(tblnventory[[#This Row],[Serial Number]],'[2]All WAPs'!$J$5:$J$54,'[2]All WAPs'!$G$5:$G$54)</f>
        <v>106-158-w-5</v>
      </c>
      <c r="O154" t="str">
        <f>IF(tblnventory[[#This Row],[Installed]],LEFT(tblnventory[[#This Row],[Location]],3))</f>
        <v>106</v>
      </c>
      <c r="P154" t="str">
        <f>_xlfn.XLOOKUP(tblnventory[[#This Row],[Serial Number]],[1]!tblDNACInventory[Floor],[1]!tblDNACInventory[Name],"Not Used")</f>
        <v>Not Used</v>
      </c>
      <c r="T154" t="b">
        <f>NOT(ISBLANK(tblnventory[[#This Row],[Installed By]]))</f>
        <v>1</v>
      </c>
      <c r="U154" t="str">
        <f>VLOOKUP(A154, [1]!tblDescription[#Data], 3, 0)</f>
        <v>C9120AX Internal 802.11ax 4x4:4 MIMO;IOT;BT5;mGig;USB;RHL</v>
      </c>
      <c r="V154" s="22" cm="1">
        <f t="array" ref="V154">_xlfn.XLOOKUP(1,([1]!tblOrders[Order]=tblnventory[[#This Row],[PO]])*([1]!tblOrders[Description]=tblnventory[[#This Row],[Item]]),[1]!tblOrders[Unit Total],0)</f>
        <v>779.16</v>
      </c>
      <c r="W154" s="23" cm="1">
        <f t="array" ref="W154">_xlfn.XLOOKUP(1,([1]!tblOrders[Order]=tblnventory[[#This Row],[PO]])*([1]!tblOrders[Description]=tblnventory[[#This Row],[Item]]),[1]!tblOrders[Licence])</f>
        <v>0</v>
      </c>
      <c r="X154" t="b" cm="1">
        <f t="array" ref="X154">NOT(_xlfn.XLOOKUP(tblnventory[[#This Row],[PO]]&amp;tblnventory[[#This Row],[Item]],[1]!tblOrders[Order]&amp;[1]!tblOrders[Description],[1]!tblOrders[Paid Licence],FALSE))</f>
        <v>1</v>
      </c>
      <c r="Y1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5" spans="1:25">
      <c r="A155" s="19" t="s">
        <v>5348</v>
      </c>
      <c r="B155" t="str">
        <f>_xlfn.XLOOKUP(tblnventory[[#This Row],[Item]],[1]!tblDescription[Item],[1]!tblDescription[Description])</f>
        <v>C9120AX Internal 802.11ax 4x4:4 MIMO;IOT;BT5;mGig;USB;RHL</v>
      </c>
      <c r="C155" t="str">
        <f>_xlfn.XLOOKUP(tblnventory[[#This Row],[Item]],[1]!tblDescription[Item],[1]!tblDescription[Type])</f>
        <v>WAP</v>
      </c>
      <c r="D155" t="str">
        <f>_xlfn.XLOOKUP(tblnventory[[#This Row],[Use]],[1]!tblCodes[Use],[1]!tblCodes[Code])</f>
        <v>WiFi</v>
      </c>
      <c r="E155" s="1" t="s">
        <v>108</v>
      </c>
      <c r="F155" s="20">
        <v>44943</v>
      </c>
      <c r="G155" s="24" t="str">
        <f>IF(ISBLANK(tblnventory[[#This Row],[Installed By]]),"Store","Installed")</f>
        <v>Installed</v>
      </c>
      <c r="H155" t="s">
        <v>5501</v>
      </c>
      <c r="J155">
        <v>2191007447</v>
      </c>
      <c r="K155" s="17"/>
      <c r="L155" t="s">
        <v>5502</v>
      </c>
      <c r="M155" s="20">
        <v>45173</v>
      </c>
      <c r="N155" t="str">
        <f>_xlfn.XLOOKUP(tblnventory[[#This Row],[Serial Number]],'[2]All WAPs'!$J$5:$J$54,'[2]All WAPs'!$G$5:$G$54)</f>
        <v>106-158-w-6</v>
      </c>
      <c r="O155" t="str">
        <f>IF(tblnventory[[#This Row],[Installed]],LEFT(tblnventory[[#This Row],[Location]],3))</f>
        <v>106</v>
      </c>
      <c r="P155" t="str">
        <f>_xlfn.XLOOKUP(tblnventory[[#This Row],[Serial Number]],[1]!tblDNACInventory[Floor],[1]!tblDNACInventory[Name],"Not Used")</f>
        <v>Not Used</v>
      </c>
      <c r="T155" t="b">
        <f>NOT(ISBLANK(tblnventory[[#This Row],[Installed By]]))</f>
        <v>1</v>
      </c>
      <c r="U155" t="str">
        <f>VLOOKUP(A155, [1]!tblDescription[#Data], 3, 0)</f>
        <v>C9120AX Internal 802.11ax 4x4:4 MIMO;IOT;BT5;mGig;USB;RHL</v>
      </c>
      <c r="V155" s="22" cm="1">
        <f t="array" ref="V155">_xlfn.XLOOKUP(1,([1]!tblOrders[Order]=tblnventory[[#This Row],[PO]])*([1]!tblOrders[Description]=tblnventory[[#This Row],[Item]]),[1]!tblOrders[Unit Total],0)</f>
        <v>779.16</v>
      </c>
      <c r="W155" s="23" cm="1">
        <f t="array" ref="W155">_xlfn.XLOOKUP(1,([1]!tblOrders[Order]=tblnventory[[#This Row],[PO]])*([1]!tblOrders[Description]=tblnventory[[#This Row],[Item]]),[1]!tblOrders[Licence])</f>
        <v>0</v>
      </c>
      <c r="X155" t="b" cm="1">
        <f t="array" ref="X155">NOT(_xlfn.XLOOKUP(tblnventory[[#This Row],[PO]]&amp;tblnventory[[#This Row],[Item]],[1]!tblOrders[Order]&amp;[1]!tblOrders[Description],[1]!tblOrders[Paid Licence],FALSE))</f>
        <v>1</v>
      </c>
      <c r="Y1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6" spans="1:25">
      <c r="A156" s="19" t="s">
        <v>5348</v>
      </c>
      <c r="B156" t="str">
        <f>_xlfn.XLOOKUP(tblnventory[[#This Row],[Item]],[1]!tblDescription[Item],[1]!tblDescription[Description])</f>
        <v>C9120AX Internal 802.11ax 4x4:4 MIMO;IOT;BT5;mGig;USB;RHL</v>
      </c>
      <c r="C156" t="str">
        <f>_xlfn.XLOOKUP(tblnventory[[#This Row],[Item]],[1]!tblDescription[Item],[1]!tblDescription[Type])</f>
        <v>WAP</v>
      </c>
      <c r="D156" t="str">
        <f>_xlfn.XLOOKUP(tblnventory[[#This Row],[Use]],[1]!tblCodes[Use],[1]!tblCodes[Code])</f>
        <v>WiFi</v>
      </c>
      <c r="E156" s="1" t="s">
        <v>109</v>
      </c>
      <c r="F156" s="20">
        <v>44943</v>
      </c>
      <c r="G156" s="24" t="str">
        <f>IF(ISBLANK(tblnventory[[#This Row],[Installed By]]),"Store","Installed")</f>
        <v>Installed</v>
      </c>
      <c r="H156" t="s">
        <v>5501</v>
      </c>
      <c r="J156">
        <v>2191007447</v>
      </c>
      <c r="K156" s="17"/>
      <c r="L156" t="s">
        <v>5502</v>
      </c>
      <c r="M156" s="20">
        <v>45173</v>
      </c>
      <c r="N156" t="str">
        <f>_xlfn.XLOOKUP(tblnventory[[#This Row],[Serial Number]],'[2]All WAPs'!$J$5:$J$54,'[2]All WAPs'!$G$5:$G$54)</f>
        <v>106-158-w-7</v>
      </c>
      <c r="O156" t="str">
        <f>IF(tblnventory[[#This Row],[Installed]],LEFT(tblnventory[[#This Row],[Location]],3))</f>
        <v>106</v>
      </c>
      <c r="P156" t="str">
        <f>_xlfn.XLOOKUP(tblnventory[[#This Row],[Serial Number]],[1]!tblDNACInventory[Floor],[1]!tblDNACInventory[Name],"Not Used")</f>
        <v>Not Used</v>
      </c>
      <c r="T156" t="b">
        <f>NOT(ISBLANK(tblnventory[[#This Row],[Installed By]]))</f>
        <v>1</v>
      </c>
      <c r="U156" t="str">
        <f>VLOOKUP(A156, [1]!tblDescription[#Data], 3, 0)</f>
        <v>C9120AX Internal 802.11ax 4x4:4 MIMO;IOT;BT5;mGig;USB;RHL</v>
      </c>
      <c r="V156" s="22" cm="1">
        <f t="array" ref="V156">_xlfn.XLOOKUP(1,([1]!tblOrders[Order]=tblnventory[[#This Row],[PO]])*([1]!tblOrders[Description]=tblnventory[[#This Row],[Item]]),[1]!tblOrders[Unit Total],0)</f>
        <v>779.16</v>
      </c>
      <c r="W156" s="23" cm="1">
        <f t="array" ref="W156">_xlfn.XLOOKUP(1,([1]!tblOrders[Order]=tblnventory[[#This Row],[PO]])*([1]!tblOrders[Description]=tblnventory[[#This Row],[Item]]),[1]!tblOrders[Licence])</f>
        <v>0</v>
      </c>
      <c r="X156" t="b" cm="1">
        <f t="array" ref="X156">NOT(_xlfn.XLOOKUP(tblnventory[[#This Row],[PO]]&amp;tblnventory[[#This Row],[Item]],[1]!tblOrders[Order]&amp;[1]!tblOrders[Description],[1]!tblOrders[Paid Licence],FALSE))</f>
        <v>1</v>
      </c>
      <c r="Y1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7" spans="1:25">
      <c r="A157" s="19" t="s">
        <v>5348</v>
      </c>
      <c r="B157" t="str">
        <f>_xlfn.XLOOKUP(tblnventory[[#This Row],[Item]],[1]!tblDescription[Item],[1]!tblDescription[Description])</f>
        <v>C9120AX Internal 802.11ax 4x4:4 MIMO;IOT;BT5;mGig;USB;RHL</v>
      </c>
      <c r="C157" t="str">
        <f>_xlfn.XLOOKUP(tblnventory[[#This Row],[Item]],[1]!tblDescription[Item],[1]!tblDescription[Type])</f>
        <v>WAP</v>
      </c>
      <c r="D157" t="str">
        <f>_xlfn.XLOOKUP(tblnventory[[#This Row],[Use]],[1]!tblCodes[Use],[1]!tblCodes[Code])</f>
        <v>WiFi</v>
      </c>
      <c r="E157" s="1" t="s">
        <v>110</v>
      </c>
      <c r="F157" s="20">
        <v>44943</v>
      </c>
      <c r="G157" s="24" t="str">
        <f>IF(ISBLANK(tblnventory[[#This Row],[Installed By]]),"Store","Installed")</f>
        <v>Installed</v>
      </c>
      <c r="H157" t="s">
        <v>5501</v>
      </c>
      <c r="J157">
        <v>2191007447</v>
      </c>
      <c r="K157" s="17"/>
      <c r="L157" t="s">
        <v>5502</v>
      </c>
      <c r="M157" s="20">
        <v>45173</v>
      </c>
      <c r="N157" t="str">
        <f>_xlfn.XLOOKUP(tblnventory[[#This Row],[Serial Number]],'[2]All WAPs'!$J$5:$J$54,'[2]All WAPs'!$G$5:$G$54)</f>
        <v>106-158-w-8</v>
      </c>
      <c r="O157" t="str">
        <f>IF(tblnventory[[#This Row],[Installed]],LEFT(tblnventory[[#This Row],[Location]],3))</f>
        <v>106</v>
      </c>
      <c r="P157" t="str">
        <f>_xlfn.XLOOKUP(tblnventory[[#This Row],[Serial Number]],[1]!tblDNACInventory[Floor],[1]!tblDNACInventory[Name],"Not Used")</f>
        <v>Not Used</v>
      </c>
      <c r="T157" t="b">
        <f>NOT(ISBLANK(tblnventory[[#This Row],[Installed By]]))</f>
        <v>1</v>
      </c>
      <c r="U157" t="str">
        <f>VLOOKUP(A157, [1]!tblDescription[#Data], 3, 0)</f>
        <v>C9120AX Internal 802.11ax 4x4:4 MIMO;IOT;BT5;mGig;USB;RHL</v>
      </c>
      <c r="V157" s="22" cm="1">
        <f t="array" ref="V157">_xlfn.XLOOKUP(1,([1]!tblOrders[Order]=tblnventory[[#This Row],[PO]])*([1]!tblOrders[Description]=tblnventory[[#This Row],[Item]]),[1]!tblOrders[Unit Total],0)</f>
        <v>779.16</v>
      </c>
      <c r="W157" s="23" cm="1">
        <f t="array" ref="W157">_xlfn.XLOOKUP(1,([1]!tblOrders[Order]=tblnventory[[#This Row],[PO]])*([1]!tblOrders[Description]=tblnventory[[#This Row],[Item]]),[1]!tblOrders[Licence])</f>
        <v>0</v>
      </c>
      <c r="X157" t="b" cm="1">
        <f t="array" ref="X157">NOT(_xlfn.XLOOKUP(tblnventory[[#This Row],[PO]]&amp;tblnventory[[#This Row],[Item]],[1]!tblOrders[Order]&amp;[1]!tblOrders[Description],[1]!tblOrders[Paid Licence],FALSE))</f>
        <v>1</v>
      </c>
      <c r="Y1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8" spans="1:25">
      <c r="A158" s="19" t="s">
        <v>5348</v>
      </c>
      <c r="B158" t="str">
        <f>_xlfn.XLOOKUP(tblnventory[[#This Row],[Item]],[1]!tblDescription[Item],[1]!tblDescription[Description])</f>
        <v>C9120AX Internal 802.11ax 4x4:4 MIMO;IOT;BT5;mGig;USB;RHL</v>
      </c>
      <c r="C158" t="str">
        <f>_xlfn.XLOOKUP(tblnventory[[#This Row],[Item]],[1]!tblDescription[Item],[1]!tblDescription[Type])</f>
        <v>WAP</v>
      </c>
      <c r="D158" t="str">
        <f>_xlfn.XLOOKUP(tblnventory[[#This Row],[Use]],[1]!tblCodes[Use],[1]!tblCodes[Code])</f>
        <v>WiFi</v>
      </c>
      <c r="E158" s="1" t="s">
        <v>111</v>
      </c>
      <c r="F158" s="20">
        <v>44943</v>
      </c>
      <c r="G158" s="24" t="str">
        <f>IF(ISBLANK(tblnventory[[#This Row],[Installed By]]),"Store","Installed")</f>
        <v>Installed</v>
      </c>
      <c r="H158" t="s">
        <v>5501</v>
      </c>
      <c r="J158">
        <v>2191007447</v>
      </c>
      <c r="K158" s="17"/>
      <c r="L158" t="s">
        <v>5502</v>
      </c>
      <c r="M158" s="20">
        <v>45173</v>
      </c>
      <c r="N158" t="str">
        <f>_xlfn.XLOOKUP(tblnventory[[#This Row],[Serial Number]],'[2]All WAPs'!$J$5:$J$54,'[2]All WAPs'!$G$5:$G$54)</f>
        <v>106-159-w-1</v>
      </c>
      <c r="O158" t="str">
        <f>IF(tblnventory[[#This Row],[Installed]],LEFT(tblnventory[[#This Row],[Location]],3))</f>
        <v>106</v>
      </c>
      <c r="P158" t="str">
        <f>_xlfn.XLOOKUP(tblnventory[[#This Row],[Serial Number]],[1]!tblDNACInventory[Floor],[1]!tblDNACInventory[Name],"Not Used")</f>
        <v>Not Used</v>
      </c>
      <c r="T158" t="b">
        <f>NOT(ISBLANK(tblnventory[[#This Row],[Installed By]]))</f>
        <v>1</v>
      </c>
      <c r="U158" t="str">
        <f>VLOOKUP(A158, [1]!tblDescription[#Data], 3, 0)</f>
        <v>C9120AX Internal 802.11ax 4x4:4 MIMO;IOT;BT5;mGig;USB;RHL</v>
      </c>
      <c r="V158" s="22" cm="1">
        <f t="array" ref="V158">_xlfn.XLOOKUP(1,([1]!tblOrders[Order]=tblnventory[[#This Row],[PO]])*([1]!tblOrders[Description]=tblnventory[[#This Row],[Item]]),[1]!tblOrders[Unit Total],0)</f>
        <v>779.16</v>
      </c>
      <c r="W158" s="23" cm="1">
        <f t="array" ref="W158">_xlfn.XLOOKUP(1,([1]!tblOrders[Order]=tblnventory[[#This Row],[PO]])*([1]!tblOrders[Description]=tblnventory[[#This Row],[Item]]),[1]!tblOrders[Licence])</f>
        <v>0</v>
      </c>
      <c r="X158" t="b" cm="1">
        <f t="array" ref="X158">NOT(_xlfn.XLOOKUP(tblnventory[[#This Row],[PO]]&amp;tblnventory[[#This Row],[Item]],[1]!tblOrders[Order]&amp;[1]!tblOrders[Description],[1]!tblOrders[Paid Licence],FALSE))</f>
        <v>1</v>
      </c>
      <c r="Y1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9" spans="1:25">
      <c r="A159" s="19" t="s">
        <v>5348</v>
      </c>
      <c r="B159" t="str">
        <f>_xlfn.XLOOKUP(tblnventory[[#This Row],[Item]],[1]!tblDescription[Item],[1]!tblDescription[Description])</f>
        <v>C9120AX Internal 802.11ax 4x4:4 MIMO;IOT;BT5;mGig;USB;RHL</v>
      </c>
      <c r="C159" t="str">
        <f>_xlfn.XLOOKUP(tblnventory[[#This Row],[Item]],[1]!tblDescription[Item],[1]!tblDescription[Type])</f>
        <v>WAP</v>
      </c>
      <c r="D159" t="str">
        <f>_xlfn.XLOOKUP(tblnventory[[#This Row],[Use]],[1]!tblCodes[Use],[1]!tblCodes[Code])</f>
        <v>WiFi</v>
      </c>
      <c r="E159" s="1" t="s">
        <v>112</v>
      </c>
      <c r="F159" s="20">
        <v>44943</v>
      </c>
      <c r="G159" s="24" t="str">
        <f>IF(ISBLANK(tblnventory[[#This Row],[Installed By]]),"Store","Installed")</f>
        <v>Installed</v>
      </c>
      <c r="H159" t="s">
        <v>5501</v>
      </c>
      <c r="J159">
        <v>2191007447</v>
      </c>
      <c r="K159" s="17"/>
      <c r="L159" t="s">
        <v>5502</v>
      </c>
      <c r="M159" s="20">
        <v>45173</v>
      </c>
      <c r="N159" t="str">
        <f>_xlfn.XLOOKUP(tblnventory[[#This Row],[Serial Number]],'[2]All WAPs'!$J$5:$J$54,'[2]All WAPs'!$G$5:$G$54)</f>
        <v>106-159-w-2</v>
      </c>
      <c r="O159" t="str">
        <f>IF(tblnventory[[#This Row],[Installed]],LEFT(tblnventory[[#This Row],[Location]],3))</f>
        <v>106</v>
      </c>
      <c r="P159" t="str">
        <f>_xlfn.XLOOKUP(tblnventory[[#This Row],[Serial Number]],[1]!tblDNACInventory[Floor],[1]!tblDNACInventory[Name],"Not Used")</f>
        <v>Not Used</v>
      </c>
      <c r="T159" t="b">
        <f>NOT(ISBLANK(tblnventory[[#This Row],[Installed By]]))</f>
        <v>1</v>
      </c>
      <c r="U159" t="str">
        <f>VLOOKUP(A159, [1]!tblDescription[#Data], 3, 0)</f>
        <v>C9120AX Internal 802.11ax 4x4:4 MIMO;IOT;BT5;mGig;USB;RHL</v>
      </c>
      <c r="V159" s="22" cm="1">
        <f t="array" ref="V159">_xlfn.XLOOKUP(1,([1]!tblOrders[Order]=tblnventory[[#This Row],[PO]])*([1]!tblOrders[Description]=tblnventory[[#This Row],[Item]]),[1]!tblOrders[Unit Total],0)</f>
        <v>779.16</v>
      </c>
      <c r="W159" s="23" cm="1">
        <f t="array" ref="W159">_xlfn.XLOOKUP(1,([1]!tblOrders[Order]=tblnventory[[#This Row],[PO]])*([1]!tblOrders[Description]=tblnventory[[#This Row],[Item]]),[1]!tblOrders[Licence])</f>
        <v>0</v>
      </c>
      <c r="X159" t="b" cm="1">
        <f t="array" ref="X159">NOT(_xlfn.XLOOKUP(tblnventory[[#This Row],[PO]]&amp;tblnventory[[#This Row],[Item]],[1]!tblOrders[Order]&amp;[1]!tblOrders[Description],[1]!tblOrders[Paid Licence],FALSE))</f>
        <v>1</v>
      </c>
      <c r="Y1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0" spans="1:25">
      <c r="A160" s="19" t="s">
        <v>5348</v>
      </c>
      <c r="B160" t="str">
        <f>_xlfn.XLOOKUP(tblnventory[[#This Row],[Item]],[1]!tblDescription[Item],[1]!tblDescription[Description])</f>
        <v>C9120AX Internal 802.11ax 4x4:4 MIMO;IOT;BT5;mGig;USB;RHL</v>
      </c>
      <c r="C160" t="str">
        <f>_xlfn.XLOOKUP(tblnventory[[#This Row],[Item]],[1]!tblDescription[Item],[1]!tblDescription[Type])</f>
        <v>WAP</v>
      </c>
      <c r="D160" t="str">
        <f>_xlfn.XLOOKUP(tblnventory[[#This Row],[Use]],[1]!tblCodes[Use],[1]!tblCodes[Code])</f>
        <v>WiFi</v>
      </c>
      <c r="E160" s="1" t="s">
        <v>113</v>
      </c>
      <c r="F160" s="20">
        <v>44943</v>
      </c>
      <c r="G160" s="24" t="str">
        <f>IF(ISBLANK(tblnventory[[#This Row],[Installed By]]),"Store","Installed")</f>
        <v>Installed</v>
      </c>
      <c r="H160" t="s">
        <v>5501</v>
      </c>
      <c r="J160">
        <v>2191007447</v>
      </c>
      <c r="K160" s="17"/>
      <c r="L160" t="s">
        <v>5502</v>
      </c>
      <c r="M160" s="20">
        <v>45173</v>
      </c>
      <c r="N160" t="str">
        <f>_xlfn.XLOOKUP(tblnventory[[#This Row],[Serial Number]],'[2]All WAPs'!$J$5:$J$54,'[2]All WAPs'!$G$5:$G$54)</f>
        <v>106-159-w-3</v>
      </c>
      <c r="O160" t="str">
        <f>IF(tblnventory[[#This Row],[Installed]],LEFT(tblnventory[[#This Row],[Location]],3))</f>
        <v>106</v>
      </c>
      <c r="P160" t="str">
        <f>_xlfn.XLOOKUP(tblnventory[[#This Row],[Serial Number]],[1]!tblDNACInventory[Floor],[1]!tblDNACInventory[Name],"Not Used")</f>
        <v>Not Used</v>
      </c>
      <c r="T160" t="b">
        <f>NOT(ISBLANK(tblnventory[[#This Row],[Installed By]]))</f>
        <v>1</v>
      </c>
      <c r="U160" t="str">
        <f>VLOOKUP(A160, [1]!tblDescription[#Data], 3, 0)</f>
        <v>C9120AX Internal 802.11ax 4x4:4 MIMO;IOT;BT5;mGig;USB;RHL</v>
      </c>
      <c r="V160" s="22" cm="1">
        <f t="array" ref="V160">_xlfn.XLOOKUP(1,([1]!tblOrders[Order]=tblnventory[[#This Row],[PO]])*([1]!tblOrders[Description]=tblnventory[[#This Row],[Item]]),[1]!tblOrders[Unit Total],0)</f>
        <v>779.16</v>
      </c>
      <c r="W160" s="23" cm="1">
        <f t="array" ref="W160">_xlfn.XLOOKUP(1,([1]!tblOrders[Order]=tblnventory[[#This Row],[PO]])*([1]!tblOrders[Description]=tblnventory[[#This Row],[Item]]),[1]!tblOrders[Licence])</f>
        <v>0</v>
      </c>
      <c r="X160" t="b" cm="1">
        <f t="array" ref="X160">NOT(_xlfn.XLOOKUP(tblnventory[[#This Row],[PO]]&amp;tblnventory[[#This Row],[Item]],[1]!tblOrders[Order]&amp;[1]!tblOrders[Description],[1]!tblOrders[Paid Licence],FALSE))</f>
        <v>1</v>
      </c>
      <c r="Y1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1" spans="1:25">
      <c r="A161" s="19" t="s">
        <v>5348</v>
      </c>
      <c r="B161" t="str">
        <f>_xlfn.XLOOKUP(tblnventory[[#This Row],[Item]],[1]!tblDescription[Item],[1]!tblDescription[Description])</f>
        <v>C9120AX Internal 802.11ax 4x4:4 MIMO;IOT;BT5;mGig;USB;RHL</v>
      </c>
      <c r="C161" t="str">
        <f>_xlfn.XLOOKUP(tblnventory[[#This Row],[Item]],[1]!tblDescription[Item],[1]!tblDescription[Type])</f>
        <v>WAP</v>
      </c>
      <c r="D161" t="str">
        <f>_xlfn.XLOOKUP(tblnventory[[#This Row],[Use]],[1]!tblCodes[Use],[1]!tblCodes[Code])</f>
        <v>WiFi</v>
      </c>
      <c r="E161" s="1" t="s">
        <v>114</v>
      </c>
      <c r="F161" s="20">
        <v>44943</v>
      </c>
      <c r="G161" s="24" t="str">
        <f>IF(ISBLANK(tblnventory[[#This Row],[Installed By]]),"Store","Installed")</f>
        <v>Installed</v>
      </c>
      <c r="H161" t="s">
        <v>5501</v>
      </c>
      <c r="J161">
        <v>2191007447</v>
      </c>
      <c r="K161" s="17"/>
      <c r="L161" t="s">
        <v>5502</v>
      </c>
      <c r="M161" s="20">
        <v>45173</v>
      </c>
      <c r="N161" t="str">
        <f>_xlfn.XLOOKUP(tblnventory[[#This Row],[Serial Number]],'[2]All WAPs'!$J$5:$J$54,'[2]All WAPs'!$G$5:$G$54)</f>
        <v>106-159-w-4</v>
      </c>
      <c r="O161" t="str">
        <f>IF(tblnventory[[#This Row],[Installed]],LEFT(tblnventory[[#This Row],[Location]],3))</f>
        <v>106</v>
      </c>
      <c r="P161" t="str">
        <f>_xlfn.XLOOKUP(tblnventory[[#This Row],[Serial Number]],[1]!tblDNACInventory[Floor],[1]!tblDNACInventory[Name],"Not Used")</f>
        <v>Not Used</v>
      </c>
      <c r="T161" t="b">
        <f>NOT(ISBLANK(tblnventory[[#This Row],[Installed By]]))</f>
        <v>1</v>
      </c>
      <c r="U161" t="str">
        <f>VLOOKUP(A161, [1]!tblDescription[#Data], 3, 0)</f>
        <v>C9120AX Internal 802.11ax 4x4:4 MIMO;IOT;BT5;mGig;USB;RHL</v>
      </c>
      <c r="V161" s="22" cm="1">
        <f t="array" ref="V161">_xlfn.XLOOKUP(1,([1]!tblOrders[Order]=tblnventory[[#This Row],[PO]])*([1]!tblOrders[Description]=tblnventory[[#This Row],[Item]]),[1]!tblOrders[Unit Total],0)</f>
        <v>779.16</v>
      </c>
      <c r="W161" s="23" cm="1">
        <f t="array" ref="W161">_xlfn.XLOOKUP(1,([1]!tblOrders[Order]=tblnventory[[#This Row],[PO]])*([1]!tblOrders[Description]=tblnventory[[#This Row],[Item]]),[1]!tblOrders[Licence])</f>
        <v>0</v>
      </c>
      <c r="X161" t="b" cm="1">
        <f t="array" ref="X161">NOT(_xlfn.XLOOKUP(tblnventory[[#This Row],[PO]]&amp;tblnventory[[#This Row],[Item]],[1]!tblOrders[Order]&amp;[1]!tblOrders[Description],[1]!tblOrders[Paid Licence],FALSE))</f>
        <v>1</v>
      </c>
      <c r="Y1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2" spans="1:25">
      <c r="A162" s="19" t="s">
        <v>5348</v>
      </c>
      <c r="B162" t="str">
        <f>_xlfn.XLOOKUP(tblnventory[[#This Row],[Item]],[1]!tblDescription[Item],[1]!tblDescription[Description])</f>
        <v>C9120AX Internal 802.11ax 4x4:4 MIMO;IOT;BT5;mGig;USB;RHL</v>
      </c>
      <c r="C162" t="str">
        <f>_xlfn.XLOOKUP(tblnventory[[#This Row],[Item]],[1]!tblDescription[Item],[1]!tblDescription[Type])</f>
        <v>WAP</v>
      </c>
      <c r="D162" t="str">
        <f>_xlfn.XLOOKUP(tblnventory[[#This Row],[Use]],[1]!tblCodes[Use],[1]!tblCodes[Code])</f>
        <v>WiFi</v>
      </c>
      <c r="E162" s="1" t="s">
        <v>115</v>
      </c>
      <c r="F162" s="20">
        <v>44943</v>
      </c>
      <c r="G162" s="24" t="str">
        <f>IF(ISBLANK(tblnventory[[#This Row],[Installed By]]),"Store","Installed")</f>
        <v>Installed</v>
      </c>
      <c r="H162" t="s">
        <v>5501</v>
      </c>
      <c r="J162">
        <v>2191007447</v>
      </c>
      <c r="K162" s="17"/>
      <c r="L162" t="s">
        <v>5502</v>
      </c>
      <c r="M162" s="20">
        <v>45173</v>
      </c>
      <c r="N162" t="str">
        <f>_xlfn.XLOOKUP(tblnventory[[#This Row],[Serial Number]],'[2]All WAPs'!$J$5:$J$54,'[2]All WAPs'!$G$5:$G$54)</f>
        <v>106-159-w-5</v>
      </c>
      <c r="O162" t="str">
        <f>IF(tblnventory[[#This Row],[Installed]],LEFT(tblnventory[[#This Row],[Location]],3))</f>
        <v>106</v>
      </c>
      <c r="P162" t="str">
        <f>_xlfn.XLOOKUP(tblnventory[[#This Row],[Serial Number]],[1]!tblDNACInventory[Floor],[1]!tblDNACInventory[Name],"Not Used")</f>
        <v>Not Used</v>
      </c>
      <c r="T162" t="b">
        <f>NOT(ISBLANK(tblnventory[[#This Row],[Installed By]]))</f>
        <v>1</v>
      </c>
      <c r="U162" t="str">
        <f>VLOOKUP(A162, [1]!tblDescription[#Data], 3, 0)</f>
        <v>C9120AX Internal 802.11ax 4x4:4 MIMO;IOT;BT5;mGig;USB;RHL</v>
      </c>
      <c r="V162" s="22" cm="1">
        <f t="array" ref="V162">_xlfn.XLOOKUP(1,([1]!tblOrders[Order]=tblnventory[[#This Row],[PO]])*([1]!tblOrders[Description]=tblnventory[[#This Row],[Item]]),[1]!tblOrders[Unit Total],0)</f>
        <v>779.16</v>
      </c>
      <c r="W162" s="23" cm="1">
        <f t="array" ref="W162">_xlfn.XLOOKUP(1,([1]!tblOrders[Order]=tblnventory[[#This Row],[PO]])*([1]!tblOrders[Description]=tblnventory[[#This Row],[Item]]),[1]!tblOrders[Licence])</f>
        <v>0</v>
      </c>
      <c r="X162" t="b" cm="1">
        <f t="array" ref="X162">NOT(_xlfn.XLOOKUP(tblnventory[[#This Row],[PO]]&amp;tblnventory[[#This Row],[Item]],[1]!tblOrders[Order]&amp;[1]!tblOrders[Description],[1]!tblOrders[Paid Licence],FALSE))</f>
        <v>1</v>
      </c>
      <c r="Y1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3" spans="1:25">
      <c r="A163" s="19" t="s">
        <v>5348</v>
      </c>
      <c r="B163" t="str">
        <f>_xlfn.XLOOKUP(tblnventory[[#This Row],[Item]],[1]!tblDescription[Item],[1]!tblDescription[Description])</f>
        <v>C9120AX Internal 802.11ax 4x4:4 MIMO;IOT;BT5;mGig;USB;RHL</v>
      </c>
      <c r="C163" t="str">
        <f>_xlfn.XLOOKUP(tblnventory[[#This Row],[Item]],[1]!tblDescription[Item],[1]!tblDescription[Type])</f>
        <v>WAP</v>
      </c>
      <c r="D163" t="str">
        <f>_xlfn.XLOOKUP(tblnventory[[#This Row],[Use]],[1]!tblCodes[Use],[1]!tblCodes[Code])</f>
        <v>WiFi</v>
      </c>
      <c r="E163" s="1" t="s">
        <v>116</v>
      </c>
      <c r="F163" s="20">
        <v>44943</v>
      </c>
      <c r="G163" s="24" t="str">
        <f>IF(ISBLANK(tblnventory[[#This Row],[Installed By]]),"Store","Installed")</f>
        <v>Installed</v>
      </c>
      <c r="H163" t="s">
        <v>5501</v>
      </c>
      <c r="J163">
        <v>2191007447</v>
      </c>
      <c r="K163" s="17"/>
      <c r="L163" t="s">
        <v>5502</v>
      </c>
      <c r="M163" s="20">
        <v>45173</v>
      </c>
      <c r="N163" t="str">
        <f>_xlfn.XLOOKUP(tblnventory[[#This Row],[Serial Number]],'[2]All WAPs'!$J$5:$J$54,'[2]All WAPs'!$G$5:$G$54)</f>
        <v>106-159-w-6</v>
      </c>
      <c r="O163" t="str">
        <f>IF(tblnventory[[#This Row],[Installed]],LEFT(tblnventory[[#This Row],[Location]],3))</f>
        <v>106</v>
      </c>
      <c r="P163" t="str">
        <f>_xlfn.XLOOKUP(tblnventory[[#This Row],[Serial Number]],[1]!tblDNACInventory[Floor],[1]!tblDNACInventory[Name],"Not Used")</f>
        <v>Not Used</v>
      </c>
      <c r="T163" t="b">
        <f>NOT(ISBLANK(tblnventory[[#This Row],[Installed By]]))</f>
        <v>1</v>
      </c>
      <c r="U163" t="str">
        <f>VLOOKUP(A163, [1]!tblDescription[#Data], 3, 0)</f>
        <v>C9120AX Internal 802.11ax 4x4:4 MIMO;IOT;BT5;mGig;USB;RHL</v>
      </c>
      <c r="V163" s="22" cm="1">
        <f t="array" ref="V163">_xlfn.XLOOKUP(1,([1]!tblOrders[Order]=tblnventory[[#This Row],[PO]])*([1]!tblOrders[Description]=tblnventory[[#This Row],[Item]]),[1]!tblOrders[Unit Total],0)</f>
        <v>779.16</v>
      </c>
      <c r="W163" s="23" cm="1">
        <f t="array" ref="W163">_xlfn.XLOOKUP(1,([1]!tblOrders[Order]=tblnventory[[#This Row],[PO]])*([1]!tblOrders[Description]=tblnventory[[#This Row],[Item]]),[1]!tblOrders[Licence])</f>
        <v>0</v>
      </c>
      <c r="X163" t="b" cm="1">
        <f t="array" ref="X163">NOT(_xlfn.XLOOKUP(tblnventory[[#This Row],[PO]]&amp;tblnventory[[#This Row],[Item]],[1]!tblOrders[Order]&amp;[1]!tblOrders[Description],[1]!tblOrders[Paid Licence],FALSE))</f>
        <v>1</v>
      </c>
      <c r="Y1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4" spans="1:25">
      <c r="A164" s="19" t="s">
        <v>5348</v>
      </c>
      <c r="B164" t="str">
        <f>_xlfn.XLOOKUP(tblnventory[[#This Row],[Item]],[1]!tblDescription[Item],[1]!tblDescription[Description])</f>
        <v>C9120AX Internal 802.11ax 4x4:4 MIMO;IOT;BT5;mGig;USB;RHL</v>
      </c>
      <c r="C164" t="str">
        <f>_xlfn.XLOOKUP(tblnventory[[#This Row],[Item]],[1]!tblDescription[Item],[1]!tblDescription[Type])</f>
        <v>WAP</v>
      </c>
      <c r="D164" t="str">
        <f>_xlfn.XLOOKUP(tblnventory[[#This Row],[Use]],[1]!tblCodes[Use],[1]!tblCodes[Code])</f>
        <v>WiFi</v>
      </c>
      <c r="E164" s="1" t="s">
        <v>117</v>
      </c>
      <c r="F164" s="20">
        <v>44943</v>
      </c>
      <c r="G164" s="24" t="str">
        <f>IF(ISBLANK(tblnventory[[#This Row],[Installed By]]),"Store","Installed")</f>
        <v>Installed</v>
      </c>
      <c r="H164" t="s">
        <v>5501</v>
      </c>
      <c r="J164">
        <v>2191007447</v>
      </c>
      <c r="K164" s="17"/>
      <c r="L164" t="s">
        <v>5502</v>
      </c>
      <c r="M164" s="20">
        <v>45173</v>
      </c>
      <c r="N164" t="str">
        <f>_xlfn.XLOOKUP(tblnventory[[#This Row],[Serial Number]],'[2]All WAPs'!$J$5:$J$54,'[2]All WAPs'!$G$5:$G$54)</f>
        <v>106-159-w-7</v>
      </c>
      <c r="O164" t="str">
        <f>IF(tblnventory[[#This Row],[Installed]],LEFT(tblnventory[[#This Row],[Location]],3))</f>
        <v>106</v>
      </c>
      <c r="P164" t="str">
        <f>_xlfn.XLOOKUP(tblnventory[[#This Row],[Serial Number]],[1]!tblDNACInventory[Floor],[1]!tblDNACInventory[Name],"Not Used")</f>
        <v>Not Used</v>
      </c>
      <c r="T164" t="b">
        <f>NOT(ISBLANK(tblnventory[[#This Row],[Installed By]]))</f>
        <v>1</v>
      </c>
      <c r="U164" t="str">
        <f>VLOOKUP(A164, [1]!tblDescription[#Data], 3, 0)</f>
        <v>C9120AX Internal 802.11ax 4x4:4 MIMO;IOT;BT5;mGig;USB;RHL</v>
      </c>
      <c r="V164" s="22" cm="1">
        <f t="array" ref="V164">_xlfn.XLOOKUP(1,([1]!tblOrders[Order]=tblnventory[[#This Row],[PO]])*([1]!tblOrders[Description]=tblnventory[[#This Row],[Item]]),[1]!tblOrders[Unit Total],0)</f>
        <v>779.16</v>
      </c>
      <c r="W164" s="23" cm="1">
        <f t="array" ref="W164">_xlfn.XLOOKUP(1,([1]!tblOrders[Order]=tblnventory[[#This Row],[PO]])*([1]!tblOrders[Description]=tblnventory[[#This Row],[Item]]),[1]!tblOrders[Licence])</f>
        <v>0</v>
      </c>
      <c r="X164" t="b" cm="1">
        <f t="array" ref="X164">NOT(_xlfn.XLOOKUP(tblnventory[[#This Row],[PO]]&amp;tblnventory[[#This Row],[Item]],[1]!tblOrders[Order]&amp;[1]!tblOrders[Description],[1]!tblOrders[Paid Licence],FALSE))</f>
        <v>1</v>
      </c>
      <c r="Y1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5" spans="1:25">
      <c r="A165" s="19" t="s">
        <v>5348</v>
      </c>
      <c r="B165" t="str">
        <f>_xlfn.XLOOKUP(tblnventory[[#This Row],[Item]],[1]!tblDescription[Item],[1]!tblDescription[Description])</f>
        <v>C9120AX Internal 802.11ax 4x4:4 MIMO;IOT;BT5;mGig;USB;RHL</v>
      </c>
      <c r="C165" t="str">
        <f>_xlfn.XLOOKUP(tblnventory[[#This Row],[Item]],[1]!tblDescription[Item],[1]!tblDescription[Type])</f>
        <v>WAP</v>
      </c>
      <c r="D165" t="str">
        <f>_xlfn.XLOOKUP(tblnventory[[#This Row],[Use]],[1]!tblCodes[Use],[1]!tblCodes[Code])</f>
        <v>WiFi</v>
      </c>
      <c r="E165" s="1" t="s">
        <v>118</v>
      </c>
      <c r="F165" s="20">
        <v>44943</v>
      </c>
      <c r="G165" s="24" t="str">
        <f>IF(ISBLANK(tblnventory[[#This Row],[Installed By]]),"Store","Installed")</f>
        <v>Installed</v>
      </c>
      <c r="H165" t="s">
        <v>5501</v>
      </c>
      <c r="J165">
        <v>2191007447</v>
      </c>
      <c r="K165" s="17"/>
      <c r="L165" t="s">
        <v>5502</v>
      </c>
      <c r="M165" s="20">
        <v>45173</v>
      </c>
      <c r="N165" t="str">
        <f>_xlfn.XLOOKUP(tblnventory[[#This Row],[Serial Number]],'[2]All WAPs'!$J$5:$J$54,'[2]All WAPs'!$G$5:$G$54)</f>
        <v>106-159-w-8</v>
      </c>
      <c r="O165" t="str">
        <f>IF(tblnventory[[#This Row],[Installed]],LEFT(tblnventory[[#This Row],[Location]],3))</f>
        <v>106</v>
      </c>
      <c r="P165" t="str">
        <f>_xlfn.XLOOKUP(tblnventory[[#This Row],[Serial Number]],[1]!tblDNACInventory[Floor],[1]!tblDNACInventory[Name],"Not Used")</f>
        <v>Not Used</v>
      </c>
      <c r="T165" t="b">
        <f>NOT(ISBLANK(tblnventory[[#This Row],[Installed By]]))</f>
        <v>1</v>
      </c>
      <c r="U165" t="str">
        <f>VLOOKUP(A165, [1]!tblDescription[#Data], 3, 0)</f>
        <v>C9120AX Internal 802.11ax 4x4:4 MIMO;IOT;BT5;mGig;USB;RHL</v>
      </c>
      <c r="V165" s="22" cm="1">
        <f t="array" ref="V165">_xlfn.XLOOKUP(1,([1]!tblOrders[Order]=tblnventory[[#This Row],[PO]])*([1]!tblOrders[Description]=tblnventory[[#This Row],[Item]]),[1]!tblOrders[Unit Total],0)</f>
        <v>779.16</v>
      </c>
      <c r="W165" s="23" cm="1">
        <f t="array" ref="W165">_xlfn.XLOOKUP(1,([1]!tblOrders[Order]=tblnventory[[#This Row],[PO]])*([1]!tblOrders[Description]=tblnventory[[#This Row],[Item]]),[1]!tblOrders[Licence])</f>
        <v>0</v>
      </c>
      <c r="X165" t="b" cm="1">
        <f t="array" ref="X165">NOT(_xlfn.XLOOKUP(tblnventory[[#This Row],[PO]]&amp;tblnventory[[#This Row],[Item]],[1]!tblOrders[Order]&amp;[1]!tblOrders[Description],[1]!tblOrders[Paid Licence],FALSE))</f>
        <v>1</v>
      </c>
      <c r="Y1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6" spans="1:25">
      <c r="A166" s="19" t="s">
        <v>5348</v>
      </c>
      <c r="B166" t="str">
        <f>_xlfn.XLOOKUP(tblnventory[[#This Row],[Item]],[1]!tblDescription[Item],[1]!tblDescription[Description])</f>
        <v>C9120AX Internal 802.11ax 4x4:4 MIMO;IOT;BT5;mGig;USB;RHL</v>
      </c>
      <c r="C166" t="str">
        <f>_xlfn.XLOOKUP(tblnventory[[#This Row],[Item]],[1]!tblDescription[Item],[1]!tblDescription[Type])</f>
        <v>WAP</v>
      </c>
      <c r="D166" t="str">
        <f>_xlfn.XLOOKUP(tblnventory[[#This Row],[Use]],[1]!tblCodes[Use],[1]!tblCodes[Code])</f>
        <v>WiFi</v>
      </c>
      <c r="E166" s="1" t="s">
        <v>119</v>
      </c>
      <c r="F166" s="20">
        <v>44943</v>
      </c>
      <c r="G166" s="24" t="str">
        <f>IF(ISBLANK(tblnventory[[#This Row],[Installed By]]),"Store","Installed")</f>
        <v>Installed</v>
      </c>
      <c r="H166" t="s">
        <v>5501</v>
      </c>
      <c r="J166">
        <v>2191007447</v>
      </c>
      <c r="K166" s="17"/>
      <c r="L166" t="s">
        <v>5502</v>
      </c>
      <c r="M166" s="20">
        <v>45173</v>
      </c>
      <c r="N166" t="str">
        <f>_xlfn.XLOOKUP(tblnventory[[#This Row],[Serial Number]],'[2]All WAPs'!$J$5:$J$54,'[2]All WAPs'!$G$5:$G$54)</f>
        <v>106-160-w-1</v>
      </c>
      <c r="O166" t="str">
        <f>IF(tblnventory[[#This Row],[Installed]],LEFT(tblnventory[[#This Row],[Location]],3))</f>
        <v>106</v>
      </c>
      <c r="P166" t="str">
        <f>_xlfn.XLOOKUP(tblnventory[[#This Row],[Serial Number]],[1]!tblDNACInventory[Floor],[1]!tblDNACInventory[Name],"Not Used")</f>
        <v>Not Used</v>
      </c>
      <c r="T166" t="b">
        <f>NOT(ISBLANK(tblnventory[[#This Row],[Installed By]]))</f>
        <v>1</v>
      </c>
      <c r="U166" t="str">
        <f>VLOOKUP(A166, [1]!tblDescription[#Data], 3, 0)</f>
        <v>C9120AX Internal 802.11ax 4x4:4 MIMO;IOT;BT5;mGig;USB;RHL</v>
      </c>
      <c r="V166" s="22" cm="1">
        <f t="array" ref="V166">_xlfn.XLOOKUP(1,([1]!tblOrders[Order]=tblnventory[[#This Row],[PO]])*([1]!tblOrders[Description]=tblnventory[[#This Row],[Item]]),[1]!tblOrders[Unit Total],0)</f>
        <v>779.16</v>
      </c>
      <c r="W166" s="23" cm="1">
        <f t="array" ref="W166">_xlfn.XLOOKUP(1,([1]!tblOrders[Order]=tblnventory[[#This Row],[PO]])*([1]!tblOrders[Description]=tblnventory[[#This Row],[Item]]),[1]!tblOrders[Licence])</f>
        <v>0</v>
      </c>
      <c r="X166" t="b" cm="1">
        <f t="array" ref="X166">NOT(_xlfn.XLOOKUP(tblnventory[[#This Row],[PO]]&amp;tblnventory[[#This Row],[Item]],[1]!tblOrders[Order]&amp;[1]!tblOrders[Description],[1]!tblOrders[Paid Licence],FALSE))</f>
        <v>1</v>
      </c>
      <c r="Y1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7" spans="1:25">
      <c r="A167" s="19" t="s">
        <v>5348</v>
      </c>
      <c r="B167" t="str">
        <f>_xlfn.XLOOKUP(tblnventory[[#This Row],[Item]],[1]!tblDescription[Item],[1]!tblDescription[Description])</f>
        <v>C9120AX Internal 802.11ax 4x4:4 MIMO;IOT;BT5;mGig;USB;RHL</v>
      </c>
      <c r="C167" t="str">
        <f>_xlfn.XLOOKUP(tblnventory[[#This Row],[Item]],[1]!tblDescription[Item],[1]!tblDescription[Type])</f>
        <v>WAP</v>
      </c>
      <c r="D167" t="str">
        <f>_xlfn.XLOOKUP(tblnventory[[#This Row],[Use]],[1]!tblCodes[Use],[1]!tblCodes[Code])</f>
        <v>WiFi</v>
      </c>
      <c r="E167" s="1" t="s">
        <v>120</v>
      </c>
      <c r="F167" s="20">
        <v>44943</v>
      </c>
      <c r="G167" s="24" t="str">
        <f>IF(ISBLANK(tblnventory[[#This Row],[Installed By]]),"Store","Installed")</f>
        <v>Installed</v>
      </c>
      <c r="H167" t="s">
        <v>5501</v>
      </c>
      <c r="J167">
        <v>2191007447</v>
      </c>
      <c r="K167" s="17"/>
      <c r="L167" t="s">
        <v>5502</v>
      </c>
      <c r="M167" s="20">
        <v>45173</v>
      </c>
      <c r="N167" t="str">
        <f>_xlfn.XLOOKUP(tblnventory[[#This Row],[Serial Number]],'[2]All WAPs'!$J$5:$J$54,'[2]All WAPs'!$G$5:$G$54)</f>
        <v>106-160-w-2</v>
      </c>
      <c r="O167" t="str">
        <f>IF(tblnventory[[#This Row],[Installed]],LEFT(tblnventory[[#This Row],[Location]],3))</f>
        <v>106</v>
      </c>
      <c r="P167" t="str">
        <f>_xlfn.XLOOKUP(tblnventory[[#This Row],[Serial Number]],[1]!tblDNACInventory[Floor],[1]!tblDNACInventory[Name],"Not Used")</f>
        <v>Not Used</v>
      </c>
      <c r="T167" t="b">
        <f>NOT(ISBLANK(tblnventory[[#This Row],[Installed By]]))</f>
        <v>1</v>
      </c>
      <c r="U167" t="str">
        <f>VLOOKUP(A167, [1]!tblDescription[#Data], 3, 0)</f>
        <v>C9120AX Internal 802.11ax 4x4:4 MIMO;IOT;BT5;mGig;USB;RHL</v>
      </c>
      <c r="V167" s="22" cm="1">
        <f t="array" ref="V167">_xlfn.XLOOKUP(1,([1]!tblOrders[Order]=tblnventory[[#This Row],[PO]])*([1]!tblOrders[Description]=tblnventory[[#This Row],[Item]]),[1]!tblOrders[Unit Total],0)</f>
        <v>779.16</v>
      </c>
      <c r="W167" s="23" cm="1">
        <f t="array" ref="W167">_xlfn.XLOOKUP(1,([1]!tblOrders[Order]=tblnventory[[#This Row],[PO]])*([1]!tblOrders[Description]=tblnventory[[#This Row],[Item]]),[1]!tblOrders[Licence])</f>
        <v>0</v>
      </c>
      <c r="X167" t="b" cm="1">
        <f t="array" ref="X167">NOT(_xlfn.XLOOKUP(tblnventory[[#This Row],[PO]]&amp;tblnventory[[#This Row],[Item]],[1]!tblOrders[Order]&amp;[1]!tblOrders[Description],[1]!tblOrders[Paid Licence],FALSE))</f>
        <v>1</v>
      </c>
      <c r="Y1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8" spans="1:25">
      <c r="A168" s="19" t="s">
        <v>5348</v>
      </c>
      <c r="B168" t="str">
        <f>_xlfn.XLOOKUP(tblnventory[[#This Row],[Item]],[1]!tblDescription[Item],[1]!tblDescription[Description])</f>
        <v>C9120AX Internal 802.11ax 4x4:4 MIMO;IOT;BT5;mGig;USB;RHL</v>
      </c>
      <c r="C168" t="str">
        <f>_xlfn.XLOOKUP(tblnventory[[#This Row],[Item]],[1]!tblDescription[Item],[1]!tblDescription[Type])</f>
        <v>WAP</v>
      </c>
      <c r="D168" t="str">
        <f>_xlfn.XLOOKUP(tblnventory[[#This Row],[Use]],[1]!tblCodes[Use],[1]!tblCodes[Code])</f>
        <v>WiFi</v>
      </c>
      <c r="E168" s="1" t="s">
        <v>121</v>
      </c>
      <c r="F168" s="20">
        <v>44943</v>
      </c>
      <c r="G168" s="24" t="str">
        <f>IF(ISBLANK(tblnventory[[#This Row],[Installed By]]),"Store","Installed")</f>
        <v>Installed</v>
      </c>
      <c r="H168" t="s">
        <v>5501</v>
      </c>
      <c r="J168">
        <v>2191007447</v>
      </c>
      <c r="K168" s="17"/>
      <c r="L168" t="s">
        <v>5502</v>
      </c>
      <c r="M168" s="20">
        <v>45173</v>
      </c>
      <c r="N168" t="str">
        <f>_xlfn.XLOOKUP(tblnventory[[#This Row],[Serial Number]],'[2]All WAPs'!$J$5:$J$54,'[2]All WAPs'!$G$5:$G$54)</f>
        <v>106-160-w-3</v>
      </c>
      <c r="O168" t="str">
        <f>IF(tblnventory[[#This Row],[Installed]],LEFT(tblnventory[[#This Row],[Location]],3))</f>
        <v>106</v>
      </c>
      <c r="P168" t="str">
        <f>_xlfn.XLOOKUP(tblnventory[[#This Row],[Serial Number]],[1]!tblDNACInventory[Floor],[1]!tblDNACInventory[Name],"Not Used")</f>
        <v>Not Used</v>
      </c>
      <c r="T168" t="b">
        <f>NOT(ISBLANK(tblnventory[[#This Row],[Installed By]]))</f>
        <v>1</v>
      </c>
      <c r="U168" t="str">
        <f>VLOOKUP(A168, [1]!tblDescription[#Data], 3, 0)</f>
        <v>C9120AX Internal 802.11ax 4x4:4 MIMO;IOT;BT5;mGig;USB;RHL</v>
      </c>
      <c r="V168" s="22" cm="1">
        <f t="array" ref="V168">_xlfn.XLOOKUP(1,([1]!tblOrders[Order]=tblnventory[[#This Row],[PO]])*([1]!tblOrders[Description]=tblnventory[[#This Row],[Item]]),[1]!tblOrders[Unit Total],0)</f>
        <v>779.16</v>
      </c>
      <c r="W168" s="23" cm="1">
        <f t="array" ref="W168">_xlfn.XLOOKUP(1,([1]!tblOrders[Order]=tblnventory[[#This Row],[PO]])*([1]!tblOrders[Description]=tblnventory[[#This Row],[Item]]),[1]!tblOrders[Licence])</f>
        <v>0</v>
      </c>
      <c r="X168" t="b" cm="1">
        <f t="array" ref="X168">NOT(_xlfn.XLOOKUP(tblnventory[[#This Row],[PO]]&amp;tblnventory[[#This Row],[Item]],[1]!tblOrders[Order]&amp;[1]!tblOrders[Description],[1]!tblOrders[Paid Licence],FALSE))</f>
        <v>1</v>
      </c>
      <c r="Y1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9" spans="1:25">
      <c r="A169" s="19" t="s">
        <v>5348</v>
      </c>
      <c r="B169" t="str">
        <f>_xlfn.XLOOKUP(tblnventory[[#This Row],[Item]],[1]!tblDescription[Item],[1]!tblDescription[Description])</f>
        <v>C9120AX Internal 802.11ax 4x4:4 MIMO;IOT;BT5;mGig;USB;RHL</v>
      </c>
      <c r="C169" t="str">
        <f>_xlfn.XLOOKUP(tblnventory[[#This Row],[Item]],[1]!tblDescription[Item],[1]!tblDescription[Type])</f>
        <v>WAP</v>
      </c>
      <c r="D169" t="str">
        <f>_xlfn.XLOOKUP(tblnventory[[#This Row],[Use]],[1]!tblCodes[Use],[1]!tblCodes[Code])</f>
        <v>WiFi</v>
      </c>
      <c r="E169" s="1" t="s">
        <v>122</v>
      </c>
      <c r="F169" s="20">
        <v>44943</v>
      </c>
      <c r="G169" s="24" t="str">
        <f>IF(ISBLANK(tblnventory[[#This Row],[Installed By]]),"Store","Installed")</f>
        <v>Installed</v>
      </c>
      <c r="H169" t="s">
        <v>5501</v>
      </c>
      <c r="J169">
        <v>2191007447</v>
      </c>
      <c r="K169" s="17"/>
      <c r="L169" t="s">
        <v>5502</v>
      </c>
      <c r="M169" s="20">
        <v>45173</v>
      </c>
      <c r="N169" t="str">
        <f>_xlfn.XLOOKUP(tblnventory[[#This Row],[Serial Number]],'[2]All WAPs'!$J$5:$J$54,'[2]All WAPs'!$G$5:$G$54)</f>
        <v>106-160-w-4</v>
      </c>
      <c r="O169" t="str">
        <f>IF(tblnventory[[#This Row],[Installed]],LEFT(tblnventory[[#This Row],[Location]],3))</f>
        <v>106</v>
      </c>
      <c r="P169" t="str">
        <f>_xlfn.XLOOKUP(tblnventory[[#This Row],[Serial Number]],[1]!tblDNACInventory[Floor],[1]!tblDNACInventory[Name],"Not Used")</f>
        <v>Not Used</v>
      </c>
      <c r="T169" t="b">
        <f>NOT(ISBLANK(tblnventory[[#This Row],[Installed By]]))</f>
        <v>1</v>
      </c>
      <c r="U169" t="str">
        <f>VLOOKUP(A169, [1]!tblDescription[#Data], 3, 0)</f>
        <v>C9120AX Internal 802.11ax 4x4:4 MIMO;IOT;BT5;mGig;USB;RHL</v>
      </c>
      <c r="V169" s="22" cm="1">
        <f t="array" ref="V169">_xlfn.XLOOKUP(1,([1]!tblOrders[Order]=tblnventory[[#This Row],[PO]])*([1]!tblOrders[Description]=tblnventory[[#This Row],[Item]]),[1]!tblOrders[Unit Total],0)</f>
        <v>779.16</v>
      </c>
      <c r="W169" s="23" cm="1">
        <f t="array" ref="W169">_xlfn.XLOOKUP(1,([1]!tblOrders[Order]=tblnventory[[#This Row],[PO]])*([1]!tblOrders[Description]=tblnventory[[#This Row],[Item]]),[1]!tblOrders[Licence])</f>
        <v>0</v>
      </c>
      <c r="X169" t="b" cm="1">
        <f t="array" ref="X169">NOT(_xlfn.XLOOKUP(tblnventory[[#This Row],[PO]]&amp;tblnventory[[#This Row],[Item]],[1]!tblOrders[Order]&amp;[1]!tblOrders[Description],[1]!tblOrders[Paid Licence],FALSE))</f>
        <v>1</v>
      </c>
      <c r="Y1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70" spans="1:25">
      <c r="A170" s="19" t="s">
        <v>5348</v>
      </c>
      <c r="B170" t="str">
        <f>_xlfn.XLOOKUP(tblnventory[[#This Row],[Item]],[1]!tblDescription[Item],[1]!tblDescription[Description])</f>
        <v>C9120AX Internal 802.11ax 4x4:4 MIMO;IOT;BT5;mGig;USB;RHL</v>
      </c>
      <c r="C170" t="str">
        <f>_xlfn.XLOOKUP(tblnventory[[#This Row],[Item]],[1]!tblDescription[Item],[1]!tblDescription[Type])</f>
        <v>WAP</v>
      </c>
      <c r="D170" t="str">
        <f>_xlfn.XLOOKUP(tblnventory[[#This Row],[Use]],[1]!tblCodes[Use],[1]!tblCodes[Code])</f>
        <v>WiFi</v>
      </c>
      <c r="E170" s="1" t="s">
        <v>123</v>
      </c>
      <c r="F170" s="20">
        <v>44943</v>
      </c>
      <c r="G170" s="24" t="str">
        <f>IF(ISBLANK(tblnventory[[#This Row],[Installed By]]),"Store","Installed")</f>
        <v>Installed</v>
      </c>
      <c r="H170" t="s">
        <v>5501</v>
      </c>
      <c r="J170">
        <v>2191007447</v>
      </c>
      <c r="K170" s="17"/>
      <c r="L170" t="s">
        <v>5502</v>
      </c>
      <c r="M170" s="20">
        <v>45173</v>
      </c>
      <c r="N170" t="str">
        <f>_xlfn.XLOOKUP(tblnventory[[#This Row],[Serial Number]],'[2]All WAPs'!$J$5:$J$54,'[2]All WAPs'!$G$5:$G$54)</f>
        <v>106-161-w-1</v>
      </c>
      <c r="O170" t="str">
        <f>IF(tblnventory[[#This Row],[Installed]],LEFT(tblnventory[[#This Row],[Location]],3))</f>
        <v>106</v>
      </c>
      <c r="P170" t="str">
        <f>_xlfn.XLOOKUP(tblnventory[[#This Row],[Serial Number]],[1]!tblDNACInventory[Floor],[1]!tblDNACInventory[Name],"Not Used")</f>
        <v>Not Used</v>
      </c>
      <c r="T170" t="b">
        <f>NOT(ISBLANK(tblnventory[[#This Row],[Installed By]]))</f>
        <v>1</v>
      </c>
      <c r="U170" t="str">
        <f>VLOOKUP(A170, [1]!tblDescription[#Data], 3, 0)</f>
        <v>C9120AX Internal 802.11ax 4x4:4 MIMO;IOT;BT5;mGig;USB;RHL</v>
      </c>
      <c r="V170" s="22" cm="1">
        <f t="array" ref="V170">_xlfn.XLOOKUP(1,([1]!tblOrders[Order]=tblnventory[[#This Row],[PO]])*([1]!tblOrders[Description]=tblnventory[[#This Row],[Item]]),[1]!tblOrders[Unit Total],0)</f>
        <v>779.16</v>
      </c>
      <c r="W170" s="23" cm="1">
        <f t="array" ref="W170">_xlfn.XLOOKUP(1,([1]!tblOrders[Order]=tblnventory[[#This Row],[PO]])*([1]!tblOrders[Description]=tblnventory[[#This Row],[Item]]),[1]!tblOrders[Licence])</f>
        <v>0</v>
      </c>
      <c r="X170" t="b" cm="1">
        <f t="array" ref="X170">NOT(_xlfn.XLOOKUP(tblnventory[[#This Row],[PO]]&amp;tblnventory[[#This Row],[Item]],[1]!tblOrders[Order]&amp;[1]!tblOrders[Description],[1]!tblOrders[Paid Licence],FALSE))</f>
        <v>1</v>
      </c>
      <c r="Y1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71" spans="1:25">
      <c r="A171" s="19" t="s">
        <v>5348</v>
      </c>
      <c r="B171" t="str">
        <f>_xlfn.XLOOKUP(tblnventory[[#This Row],[Item]],[1]!tblDescription[Item],[1]!tblDescription[Description])</f>
        <v>C9120AX Internal 802.11ax 4x4:4 MIMO;IOT;BT5;mGig;USB;RHL</v>
      </c>
      <c r="C171" t="str">
        <f>_xlfn.XLOOKUP(tblnventory[[#This Row],[Item]],[1]!tblDescription[Item],[1]!tblDescription[Type])</f>
        <v>WAP</v>
      </c>
      <c r="D171" t="str">
        <f>_xlfn.XLOOKUP(tblnventory[[#This Row],[Use]],[1]!tblCodes[Use],[1]!tblCodes[Code])</f>
        <v>WiFi</v>
      </c>
      <c r="E171" s="1" t="s">
        <v>124</v>
      </c>
      <c r="F171" s="20">
        <v>44943</v>
      </c>
      <c r="G171" s="24" t="str">
        <f>IF(ISBLANK(tblnventory[[#This Row],[Installed By]]),"Store","Installed")</f>
        <v>Installed</v>
      </c>
      <c r="H171" t="s">
        <v>5501</v>
      </c>
      <c r="J171">
        <v>2191007447</v>
      </c>
      <c r="K171" s="17"/>
      <c r="L171" t="s">
        <v>5502</v>
      </c>
      <c r="M171" s="20">
        <v>45173</v>
      </c>
      <c r="N171" t="str">
        <f>_xlfn.XLOOKUP(tblnventory[[#This Row],[Serial Number]],'[2]All WAPs'!$J$5:$J$54,'[2]All WAPs'!$G$5:$G$54)</f>
        <v>106-161-w-2</v>
      </c>
      <c r="O171" t="str">
        <f>IF(tblnventory[[#This Row],[Installed]],LEFT(tblnventory[[#This Row],[Location]],3))</f>
        <v>106</v>
      </c>
      <c r="P171" t="str">
        <f>_xlfn.XLOOKUP(tblnventory[[#This Row],[Serial Number]],[1]!tblDNACInventory[Floor],[1]!tblDNACInventory[Name],"Not Used")</f>
        <v>Not Used</v>
      </c>
      <c r="T171" t="b">
        <f>NOT(ISBLANK(tblnventory[[#This Row],[Installed By]]))</f>
        <v>1</v>
      </c>
      <c r="U171" t="str">
        <f>VLOOKUP(A171, [1]!tblDescription[#Data], 3, 0)</f>
        <v>C9120AX Internal 802.11ax 4x4:4 MIMO;IOT;BT5;mGig;USB;RHL</v>
      </c>
      <c r="V171" s="22" cm="1">
        <f t="array" ref="V171">_xlfn.XLOOKUP(1,([1]!tblOrders[Order]=tblnventory[[#This Row],[PO]])*([1]!tblOrders[Description]=tblnventory[[#This Row],[Item]]),[1]!tblOrders[Unit Total],0)</f>
        <v>779.16</v>
      </c>
      <c r="W171" s="23" cm="1">
        <f t="array" ref="W171">_xlfn.XLOOKUP(1,([1]!tblOrders[Order]=tblnventory[[#This Row],[PO]])*([1]!tblOrders[Description]=tblnventory[[#This Row],[Item]]),[1]!tblOrders[Licence])</f>
        <v>0</v>
      </c>
      <c r="X171" t="b" cm="1">
        <f t="array" ref="X171">NOT(_xlfn.XLOOKUP(tblnventory[[#This Row],[PO]]&amp;tblnventory[[#This Row],[Item]],[1]!tblOrders[Order]&amp;[1]!tblOrders[Description],[1]!tblOrders[Paid Licence],FALSE))</f>
        <v>1</v>
      </c>
      <c r="Y1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72" spans="1:25">
      <c r="A172" s="19" t="s">
        <v>5348</v>
      </c>
      <c r="B172" t="str">
        <f>_xlfn.XLOOKUP(tblnventory[[#This Row],[Item]],[1]!tblDescription[Item],[1]!tblDescription[Description])</f>
        <v>C9120AX Internal 802.11ax 4x4:4 MIMO;IOT;BT5;mGig;USB;RHL</v>
      </c>
      <c r="C172" t="str">
        <f>_xlfn.XLOOKUP(tblnventory[[#This Row],[Item]],[1]!tblDescription[Item],[1]!tblDescription[Type])</f>
        <v>WAP</v>
      </c>
      <c r="D172" t="str">
        <f>_xlfn.XLOOKUP(tblnventory[[#This Row],[Use]],[1]!tblCodes[Use],[1]!tblCodes[Code])</f>
        <v>WiFi</v>
      </c>
      <c r="E172" s="1" t="s">
        <v>125</v>
      </c>
      <c r="F172" s="20">
        <v>44943</v>
      </c>
      <c r="G172" s="24" t="str">
        <f>IF(ISBLANK(tblnventory[[#This Row],[Installed By]]),"Store","Installed")</f>
        <v>Installed</v>
      </c>
      <c r="H172" t="s">
        <v>5501</v>
      </c>
      <c r="J172">
        <v>2191007447</v>
      </c>
      <c r="K172" s="17"/>
      <c r="L172" t="s">
        <v>5502</v>
      </c>
      <c r="M172" s="20">
        <v>45173</v>
      </c>
      <c r="N172" t="str">
        <f>_xlfn.XLOOKUP(tblnventory[[#This Row],[Serial Number]],'[2]All WAPs'!$J$5:$J$54,'[2]All WAPs'!$G$5:$G$54)</f>
        <v>106-161-w-3</v>
      </c>
      <c r="O172" t="str">
        <f>IF(tblnventory[[#This Row],[Installed]],LEFT(tblnventory[[#This Row],[Location]],3))</f>
        <v>106</v>
      </c>
      <c r="P172" t="str">
        <f>_xlfn.XLOOKUP(tblnventory[[#This Row],[Serial Number]],[1]!tblDNACInventory[Floor],[1]!tblDNACInventory[Name],"Not Used")</f>
        <v>Not Used</v>
      </c>
      <c r="T172" t="b">
        <f>NOT(ISBLANK(tblnventory[[#This Row],[Installed By]]))</f>
        <v>1</v>
      </c>
      <c r="U172" t="str">
        <f>VLOOKUP(A172, [1]!tblDescription[#Data], 3, 0)</f>
        <v>C9120AX Internal 802.11ax 4x4:4 MIMO;IOT;BT5;mGig;USB;RHL</v>
      </c>
      <c r="V172" s="22" cm="1">
        <f t="array" ref="V172">_xlfn.XLOOKUP(1,([1]!tblOrders[Order]=tblnventory[[#This Row],[PO]])*([1]!tblOrders[Description]=tblnventory[[#This Row],[Item]]),[1]!tblOrders[Unit Total],0)</f>
        <v>779.16</v>
      </c>
      <c r="W172" s="23" cm="1">
        <f t="array" ref="W172">_xlfn.XLOOKUP(1,([1]!tblOrders[Order]=tblnventory[[#This Row],[PO]])*([1]!tblOrders[Description]=tblnventory[[#This Row],[Item]]),[1]!tblOrders[Licence])</f>
        <v>0</v>
      </c>
      <c r="X172" t="b" cm="1">
        <f t="array" ref="X172">NOT(_xlfn.XLOOKUP(tblnventory[[#This Row],[PO]]&amp;tblnventory[[#This Row],[Item]],[1]!tblOrders[Order]&amp;[1]!tblOrders[Description],[1]!tblOrders[Paid Licence],FALSE))</f>
        <v>1</v>
      </c>
      <c r="Y1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73" spans="1:25">
      <c r="A173" s="19" t="s">
        <v>5348</v>
      </c>
      <c r="B173" t="str">
        <f>_xlfn.XLOOKUP(tblnventory[[#This Row],[Item]],[1]!tblDescription[Item],[1]!tblDescription[Description])</f>
        <v>C9120AX Internal 802.11ax 4x4:4 MIMO;IOT;BT5;mGig;USB;RHL</v>
      </c>
      <c r="C173" t="str">
        <f>_xlfn.XLOOKUP(tblnventory[[#This Row],[Item]],[1]!tblDescription[Item],[1]!tblDescription[Type])</f>
        <v>WAP</v>
      </c>
      <c r="D173" t="str">
        <f>_xlfn.XLOOKUP(tblnventory[[#This Row],[Use]],[1]!tblCodes[Use],[1]!tblCodes[Code])</f>
        <v>WiFi</v>
      </c>
      <c r="E173" s="1" t="s">
        <v>126</v>
      </c>
      <c r="F173" s="20">
        <v>44943</v>
      </c>
      <c r="G173" s="24" t="str">
        <f>IF(ISBLANK(tblnventory[[#This Row],[Installed By]]),"Store","Installed")</f>
        <v>Installed</v>
      </c>
      <c r="H173" t="s">
        <v>5501</v>
      </c>
      <c r="J173">
        <v>2191007447</v>
      </c>
      <c r="K173" s="17"/>
      <c r="L173" t="s">
        <v>5502</v>
      </c>
      <c r="M173" s="20">
        <v>45173</v>
      </c>
      <c r="N173" t="str">
        <f>_xlfn.XLOOKUP(tblnventory[[#This Row],[Serial Number]],'[2]All WAPs'!$J$5:$J$54,'[2]All WAPs'!$G$5:$G$54)</f>
        <v>106-161-w-4</v>
      </c>
      <c r="O173" t="str">
        <f>IF(tblnventory[[#This Row],[Installed]],LEFT(tblnventory[[#This Row],[Location]],3))</f>
        <v>106</v>
      </c>
      <c r="P173" t="str">
        <f>_xlfn.XLOOKUP(tblnventory[[#This Row],[Serial Number]],[1]!tblDNACInventory[Floor],[1]!tblDNACInventory[Name],"Not Used")</f>
        <v>Not Used</v>
      </c>
      <c r="T173" t="b">
        <f>NOT(ISBLANK(tblnventory[[#This Row],[Installed By]]))</f>
        <v>1</v>
      </c>
      <c r="U173" t="str">
        <f>VLOOKUP(A173, [1]!tblDescription[#Data], 3, 0)</f>
        <v>C9120AX Internal 802.11ax 4x4:4 MIMO;IOT;BT5;mGig;USB;RHL</v>
      </c>
      <c r="V173" s="22" cm="1">
        <f t="array" ref="V173">_xlfn.XLOOKUP(1,([1]!tblOrders[Order]=tblnventory[[#This Row],[PO]])*([1]!tblOrders[Description]=tblnventory[[#This Row],[Item]]),[1]!tblOrders[Unit Total],0)</f>
        <v>779.16</v>
      </c>
      <c r="W173" s="23" cm="1">
        <f t="array" ref="W173">_xlfn.XLOOKUP(1,([1]!tblOrders[Order]=tblnventory[[#This Row],[PO]])*([1]!tblOrders[Description]=tblnventory[[#This Row],[Item]]),[1]!tblOrders[Licence])</f>
        <v>0</v>
      </c>
      <c r="X173" t="b" cm="1">
        <f t="array" ref="X173">NOT(_xlfn.XLOOKUP(tblnventory[[#This Row],[PO]]&amp;tblnventory[[#This Row],[Item]],[1]!tblOrders[Order]&amp;[1]!tblOrders[Description],[1]!tblOrders[Paid Licence],FALSE))</f>
        <v>1</v>
      </c>
      <c r="Y1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74" spans="1:25">
      <c r="A174" s="19" t="s">
        <v>5348</v>
      </c>
      <c r="B174" t="str">
        <f>_xlfn.XLOOKUP(tblnventory[[#This Row],[Item]],[1]!tblDescription[Item],[1]!tblDescription[Description])</f>
        <v>C9120AX Internal 802.11ax 4x4:4 MIMO;IOT;BT5;mGig;USB;RHL</v>
      </c>
      <c r="C174" t="str">
        <f>_xlfn.XLOOKUP(tblnventory[[#This Row],[Item]],[1]!tblDescription[Item],[1]!tblDescription[Type])</f>
        <v>WAP</v>
      </c>
      <c r="D174" t="str">
        <f>_xlfn.XLOOKUP(tblnventory[[#This Row],[Use]],[1]!tblCodes[Use],[1]!tblCodes[Code])</f>
        <v>WiFi</v>
      </c>
      <c r="E174" s="1" t="s">
        <v>127</v>
      </c>
      <c r="F174" s="20">
        <v>44943</v>
      </c>
      <c r="G174" s="24" t="str">
        <f>IF(ISBLANK(tblnventory[[#This Row],[Installed By]]),"Store","Installed")</f>
        <v>Installed</v>
      </c>
      <c r="H174" t="s">
        <v>5501</v>
      </c>
      <c r="J174">
        <v>2191007447</v>
      </c>
      <c r="K174" s="17"/>
      <c r="L174" t="s">
        <v>5502</v>
      </c>
      <c r="M174" s="20">
        <v>45173</v>
      </c>
      <c r="N174" t="str">
        <f>_xlfn.XLOOKUP(tblnventory[[#This Row],[Serial Number]],'[2]All WAPs'!$J$5:$J$54,'[2]All WAPs'!$G$5:$G$54)</f>
        <v>106-162-w-1</v>
      </c>
      <c r="O174" t="str">
        <f>IF(tblnventory[[#This Row],[Installed]],LEFT(tblnventory[[#This Row],[Location]],3))</f>
        <v>106</v>
      </c>
      <c r="P174" t="str">
        <f>_xlfn.XLOOKUP(tblnventory[[#This Row],[Serial Number]],[1]!tblDNACInventory[Floor],[1]!tblDNACInventory[Name],"Not Used")</f>
        <v>Not Used</v>
      </c>
      <c r="T174" t="b">
        <f>NOT(ISBLANK(tblnventory[[#This Row],[Installed By]]))</f>
        <v>1</v>
      </c>
      <c r="U174" t="str">
        <f>VLOOKUP(A174, [1]!tblDescription[#Data], 3, 0)</f>
        <v>C9120AX Internal 802.11ax 4x4:4 MIMO;IOT;BT5;mGig;USB;RHL</v>
      </c>
      <c r="V174" s="22" cm="1">
        <f t="array" ref="V174">_xlfn.XLOOKUP(1,([1]!tblOrders[Order]=tblnventory[[#This Row],[PO]])*([1]!tblOrders[Description]=tblnventory[[#This Row],[Item]]),[1]!tblOrders[Unit Total],0)</f>
        <v>779.16</v>
      </c>
      <c r="W174" s="23" cm="1">
        <f t="array" ref="W174">_xlfn.XLOOKUP(1,([1]!tblOrders[Order]=tblnventory[[#This Row],[PO]])*([1]!tblOrders[Description]=tblnventory[[#This Row],[Item]]),[1]!tblOrders[Licence])</f>
        <v>0</v>
      </c>
      <c r="X174" t="b" cm="1">
        <f t="array" ref="X174">NOT(_xlfn.XLOOKUP(tblnventory[[#This Row],[PO]]&amp;tblnventory[[#This Row],[Item]],[1]!tblOrders[Order]&amp;[1]!tblOrders[Description],[1]!tblOrders[Paid Licence],FALSE))</f>
        <v>1</v>
      </c>
      <c r="Y1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75" spans="1:25">
      <c r="A175" s="19" t="s">
        <v>5348</v>
      </c>
      <c r="B175" t="str">
        <f>_xlfn.XLOOKUP(tblnventory[[#This Row],[Item]],[1]!tblDescription[Item],[1]!tblDescription[Description])</f>
        <v>C9120AX Internal 802.11ax 4x4:4 MIMO;IOT;BT5;mGig;USB;RHL</v>
      </c>
      <c r="C175" t="str">
        <f>_xlfn.XLOOKUP(tblnventory[[#This Row],[Item]],[1]!tblDescription[Item],[1]!tblDescription[Type])</f>
        <v>WAP</v>
      </c>
      <c r="D175" t="str">
        <f>_xlfn.XLOOKUP(tblnventory[[#This Row],[Use]],[1]!tblCodes[Use],[1]!tblCodes[Code])</f>
        <v>WiFi</v>
      </c>
      <c r="E175" s="1" t="s">
        <v>128</v>
      </c>
      <c r="F175" s="20">
        <v>44943</v>
      </c>
      <c r="G175" s="24" t="str">
        <f>IF(ISBLANK(tblnventory[[#This Row],[Installed By]]),"Store","Installed")</f>
        <v>Installed</v>
      </c>
      <c r="H175" t="s">
        <v>5501</v>
      </c>
      <c r="J175">
        <v>2191007447</v>
      </c>
      <c r="K175" s="17"/>
      <c r="L175" t="s">
        <v>5502</v>
      </c>
      <c r="M175" s="20">
        <v>45173</v>
      </c>
      <c r="N175" t="str">
        <f>_xlfn.XLOOKUP(tblnventory[[#This Row],[Serial Number]],'[2]All WAPs'!$J$5:$J$54,'[2]All WAPs'!$G$5:$G$54)</f>
        <v>106-162-w-2</v>
      </c>
      <c r="O175" t="str">
        <f>IF(tblnventory[[#This Row],[Installed]],LEFT(tblnventory[[#This Row],[Location]],3))</f>
        <v>106</v>
      </c>
      <c r="P175" t="str">
        <f>_xlfn.XLOOKUP(tblnventory[[#This Row],[Serial Number]],[1]!tblDNACInventory[Floor],[1]!tblDNACInventory[Name],"Not Used")</f>
        <v>Not Used</v>
      </c>
      <c r="T175" t="b">
        <f>NOT(ISBLANK(tblnventory[[#This Row],[Installed By]]))</f>
        <v>1</v>
      </c>
      <c r="U175" t="str">
        <f>VLOOKUP(A175, [1]!tblDescription[#Data], 3, 0)</f>
        <v>C9120AX Internal 802.11ax 4x4:4 MIMO;IOT;BT5;mGig;USB;RHL</v>
      </c>
      <c r="V175" s="22" cm="1">
        <f t="array" ref="V175">_xlfn.XLOOKUP(1,([1]!tblOrders[Order]=tblnventory[[#This Row],[PO]])*([1]!tblOrders[Description]=tblnventory[[#This Row],[Item]]),[1]!tblOrders[Unit Total],0)</f>
        <v>779.16</v>
      </c>
      <c r="W175" s="23" cm="1">
        <f t="array" ref="W175">_xlfn.XLOOKUP(1,([1]!tblOrders[Order]=tblnventory[[#This Row],[PO]])*([1]!tblOrders[Description]=tblnventory[[#This Row],[Item]]),[1]!tblOrders[Licence])</f>
        <v>0</v>
      </c>
      <c r="X175" t="b" cm="1">
        <f t="array" ref="X175">NOT(_xlfn.XLOOKUP(tblnventory[[#This Row],[PO]]&amp;tblnventory[[#This Row],[Item]],[1]!tblOrders[Order]&amp;[1]!tblOrders[Description],[1]!tblOrders[Paid Licence],FALSE))</f>
        <v>1</v>
      </c>
      <c r="Y1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76" spans="1:25">
      <c r="A176" s="19" t="s">
        <v>5348</v>
      </c>
      <c r="B176" t="str">
        <f>_xlfn.XLOOKUP(tblnventory[[#This Row],[Item]],[1]!tblDescription[Item],[1]!tblDescription[Description])</f>
        <v>C9120AX Internal 802.11ax 4x4:4 MIMO;IOT;BT5;mGig;USB;RHL</v>
      </c>
      <c r="C176" t="str">
        <f>_xlfn.XLOOKUP(tblnventory[[#This Row],[Item]],[1]!tblDescription[Item],[1]!tblDescription[Type])</f>
        <v>WAP</v>
      </c>
      <c r="D176" t="str">
        <f>_xlfn.XLOOKUP(tblnventory[[#This Row],[Use]],[1]!tblCodes[Use],[1]!tblCodes[Code])</f>
        <v>WiFi</v>
      </c>
      <c r="E176" s="1" t="s">
        <v>129</v>
      </c>
      <c r="F176" s="20">
        <v>44943</v>
      </c>
      <c r="G176" s="24" t="str">
        <f>IF(ISBLANK(tblnventory[[#This Row],[Installed By]]),"Store","Installed")</f>
        <v>Installed</v>
      </c>
      <c r="H176" t="s">
        <v>5501</v>
      </c>
      <c r="J176">
        <v>2191007447</v>
      </c>
      <c r="K176" s="17"/>
      <c r="L176" t="s">
        <v>5502</v>
      </c>
      <c r="M176" s="20">
        <v>45173</v>
      </c>
      <c r="N176" t="str">
        <f>_xlfn.XLOOKUP(tblnventory[[#This Row],[Serial Number]],'[2]All WAPs'!$J$5:$J$54,'[2]All WAPs'!$G$5:$G$54)</f>
        <v>106-162-w-3</v>
      </c>
      <c r="O176" t="str">
        <f>IF(tblnventory[[#This Row],[Installed]],LEFT(tblnventory[[#This Row],[Location]],3))</f>
        <v>106</v>
      </c>
      <c r="P176" t="str">
        <f>_xlfn.XLOOKUP(tblnventory[[#This Row],[Serial Number]],[1]!tblDNACInventory[Floor],[1]!tblDNACInventory[Name],"Not Used")</f>
        <v>Not Used</v>
      </c>
      <c r="T176" t="b">
        <f>NOT(ISBLANK(tblnventory[[#This Row],[Installed By]]))</f>
        <v>1</v>
      </c>
      <c r="U176" t="str">
        <f>VLOOKUP(A176, [1]!tblDescription[#Data], 3, 0)</f>
        <v>C9120AX Internal 802.11ax 4x4:4 MIMO;IOT;BT5;mGig;USB;RHL</v>
      </c>
      <c r="V176" s="22" cm="1">
        <f t="array" ref="V176">_xlfn.XLOOKUP(1,([1]!tblOrders[Order]=tblnventory[[#This Row],[PO]])*([1]!tblOrders[Description]=tblnventory[[#This Row],[Item]]),[1]!tblOrders[Unit Total],0)</f>
        <v>779.16</v>
      </c>
      <c r="W176" s="23" cm="1">
        <f t="array" ref="W176">_xlfn.XLOOKUP(1,([1]!tblOrders[Order]=tblnventory[[#This Row],[PO]])*([1]!tblOrders[Description]=tblnventory[[#This Row],[Item]]),[1]!tblOrders[Licence])</f>
        <v>0</v>
      </c>
      <c r="X176" t="b" cm="1">
        <f t="array" ref="X176">NOT(_xlfn.XLOOKUP(tblnventory[[#This Row],[PO]]&amp;tblnventory[[#This Row],[Item]],[1]!tblOrders[Order]&amp;[1]!tblOrders[Description],[1]!tblOrders[Paid Licence],FALSE))</f>
        <v>1</v>
      </c>
      <c r="Y1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77" spans="1:25">
      <c r="A177" s="19" t="s">
        <v>5348</v>
      </c>
      <c r="B177" t="str">
        <f>_xlfn.XLOOKUP(tblnventory[[#This Row],[Item]],[1]!tblDescription[Item],[1]!tblDescription[Description])</f>
        <v>C9120AX Internal 802.11ax 4x4:4 MIMO;IOT;BT5;mGig;USB;RHL</v>
      </c>
      <c r="C177" t="str">
        <f>_xlfn.XLOOKUP(tblnventory[[#This Row],[Item]],[1]!tblDescription[Item],[1]!tblDescription[Type])</f>
        <v>WAP</v>
      </c>
      <c r="D177" t="str">
        <f>_xlfn.XLOOKUP(tblnventory[[#This Row],[Use]],[1]!tblCodes[Use],[1]!tblCodes[Code])</f>
        <v>WiFi</v>
      </c>
      <c r="E177" s="1" t="s">
        <v>130</v>
      </c>
      <c r="F177" s="20">
        <v>44943</v>
      </c>
      <c r="G177" s="24" t="str">
        <f>IF(ISBLANK(tblnventory[[#This Row],[Installed By]]),"Store","Installed")</f>
        <v>Installed</v>
      </c>
      <c r="H177" t="s">
        <v>5501</v>
      </c>
      <c r="J177">
        <v>2191007447</v>
      </c>
      <c r="K177" s="17"/>
      <c r="L177" t="s">
        <v>5502</v>
      </c>
      <c r="M177" s="20">
        <v>45173</v>
      </c>
      <c r="N177" t="str">
        <f>_xlfn.XLOOKUP(tblnventory[[#This Row],[Serial Number]],'[2]All WAPs'!$J$5:$J$54,'[2]All WAPs'!$G$5:$G$54)</f>
        <v>106-162-w-4</v>
      </c>
      <c r="O177" t="str">
        <f>IF(tblnventory[[#This Row],[Installed]],LEFT(tblnventory[[#This Row],[Location]],3))</f>
        <v>106</v>
      </c>
      <c r="P177" t="str">
        <f>_xlfn.XLOOKUP(tblnventory[[#This Row],[Serial Number]],[1]!tblDNACInventory[Floor],[1]!tblDNACInventory[Name],"Not Used")</f>
        <v>Not Used</v>
      </c>
      <c r="T177" t="b">
        <f>NOT(ISBLANK(tblnventory[[#This Row],[Installed By]]))</f>
        <v>1</v>
      </c>
      <c r="U177" t="str">
        <f>VLOOKUP(A177, [1]!tblDescription[#Data], 3, 0)</f>
        <v>C9120AX Internal 802.11ax 4x4:4 MIMO;IOT;BT5;mGig;USB;RHL</v>
      </c>
      <c r="V177" s="22" cm="1">
        <f t="array" ref="V177">_xlfn.XLOOKUP(1,([1]!tblOrders[Order]=tblnventory[[#This Row],[PO]])*([1]!tblOrders[Description]=tblnventory[[#This Row],[Item]]),[1]!tblOrders[Unit Total],0)</f>
        <v>779.16</v>
      </c>
      <c r="W177" s="23" cm="1">
        <f t="array" ref="W177">_xlfn.XLOOKUP(1,([1]!tblOrders[Order]=tblnventory[[#This Row],[PO]])*([1]!tblOrders[Description]=tblnventory[[#This Row],[Item]]),[1]!tblOrders[Licence])</f>
        <v>0</v>
      </c>
      <c r="X177" t="b" cm="1">
        <f t="array" ref="X177">NOT(_xlfn.XLOOKUP(tblnventory[[#This Row],[PO]]&amp;tblnventory[[#This Row],[Item]],[1]!tblOrders[Order]&amp;[1]!tblOrders[Description],[1]!tblOrders[Paid Licence],FALSE))</f>
        <v>1</v>
      </c>
      <c r="Y1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78" spans="1:25">
      <c r="A178" s="19" t="s">
        <v>5348</v>
      </c>
      <c r="B178" t="str">
        <f>_xlfn.XLOOKUP(tblnventory[[#This Row],[Item]],[1]!tblDescription[Item],[1]!tblDescription[Description])</f>
        <v>C9120AX Internal 802.11ax 4x4:4 MIMO;IOT;BT5;mGig;USB;RHL</v>
      </c>
      <c r="C178" t="str">
        <f>_xlfn.XLOOKUP(tblnventory[[#This Row],[Item]],[1]!tblDescription[Item],[1]!tblDescription[Type])</f>
        <v>WAP</v>
      </c>
      <c r="D178" t="str">
        <f>_xlfn.XLOOKUP(tblnventory[[#This Row],[Use]],[1]!tblCodes[Use],[1]!tblCodes[Code])</f>
        <v>WiFi</v>
      </c>
      <c r="E178" s="1" t="s">
        <v>131</v>
      </c>
      <c r="F178" s="20">
        <v>44943</v>
      </c>
      <c r="G178" s="24" t="str">
        <f>IF(ISBLANK(tblnventory[[#This Row],[Installed By]]),"Store","Installed")</f>
        <v>Installed</v>
      </c>
      <c r="H178" t="s">
        <v>5492</v>
      </c>
      <c r="J178">
        <v>2191007447</v>
      </c>
      <c r="K178" s="17"/>
      <c r="L178" t="s">
        <v>5360</v>
      </c>
      <c r="M178" s="27">
        <v>45107</v>
      </c>
      <c r="N178" t="s">
        <v>5506</v>
      </c>
      <c r="O178" t="str">
        <f>IF(tblnventory[[#This Row],[Installed]],LEFT(tblnventory[[#This Row],[Location]],3))</f>
        <v>106</v>
      </c>
      <c r="P178" t="str">
        <f>_xlfn.XLOOKUP(tblnventory[[#This Row],[Serial Number]],[1]!tblDNACInventory[Floor],[1]!tblDNACInventory[Name],"Not Used")</f>
        <v>Not Used</v>
      </c>
      <c r="T178" t="b">
        <f>NOT(ISBLANK(tblnventory[[#This Row],[Installed By]]))</f>
        <v>1</v>
      </c>
      <c r="U178" t="str">
        <f>VLOOKUP(A178, [1]!tblDescription[#Data], 3, 0)</f>
        <v>C9120AX Internal 802.11ax 4x4:4 MIMO;IOT;BT5;mGig;USB;RHL</v>
      </c>
      <c r="V178" s="22" cm="1">
        <f t="array" ref="V178">_xlfn.XLOOKUP(1,([1]!tblOrders[Order]=tblnventory[[#This Row],[PO]])*([1]!tblOrders[Description]=tblnventory[[#This Row],[Item]]),[1]!tblOrders[Unit Total],0)</f>
        <v>779.16</v>
      </c>
      <c r="W178" s="23" cm="1">
        <f t="array" ref="W178">_xlfn.XLOOKUP(1,([1]!tblOrders[Order]=tblnventory[[#This Row],[PO]])*([1]!tblOrders[Description]=tblnventory[[#This Row],[Item]]),[1]!tblOrders[Licence])</f>
        <v>0</v>
      </c>
      <c r="X178" t="b" cm="1">
        <f t="array" ref="X178">NOT(_xlfn.XLOOKUP(tblnventory[[#This Row],[PO]]&amp;tblnventory[[#This Row],[Item]],[1]!tblOrders[Order]&amp;[1]!tblOrders[Description],[1]!tblOrders[Paid Licence],FALSE))</f>
        <v>1</v>
      </c>
      <c r="Y1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79" spans="1:25">
      <c r="A179" s="19" t="s">
        <v>5348</v>
      </c>
      <c r="B179" t="str">
        <f>_xlfn.XLOOKUP(tblnventory[[#This Row],[Item]],[1]!tblDescription[Item],[1]!tblDescription[Description])</f>
        <v>C9120AX Internal 802.11ax 4x4:4 MIMO;IOT;BT5;mGig;USB;RHL</v>
      </c>
      <c r="C179" t="str">
        <f>_xlfn.XLOOKUP(tblnventory[[#This Row],[Item]],[1]!tblDescription[Item],[1]!tblDescription[Type])</f>
        <v>WAP</v>
      </c>
      <c r="D179" t="str">
        <f>_xlfn.XLOOKUP(tblnventory[[#This Row],[Use]],[1]!tblCodes[Use],[1]!tblCodes[Code])</f>
        <v>WiFi</v>
      </c>
      <c r="E179" s="1" t="s">
        <v>132</v>
      </c>
      <c r="F179" s="20">
        <v>44943</v>
      </c>
      <c r="G179" s="24" t="str">
        <f>IF(ISBLANK(tblnventory[[#This Row],[Installed By]]),"Store","Installed")</f>
        <v>Installed</v>
      </c>
      <c r="H179" t="s">
        <v>5492</v>
      </c>
      <c r="J179">
        <v>2191007447</v>
      </c>
      <c r="K179" s="17"/>
      <c r="L179" t="s">
        <v>5360</v>
      </c>
      <c r="M179" s="27">
        <v>45107</v>
      </c>
      <c r="N179" t="s">
        <v>5507</v>
      </c>
      <c r="O179" t="str">
        <f>IF(tblnventory[[#This Row],[Installed]],LEFT(tblnventory[[#This Row],[Location]],3))</f>
        <v>106</v>
      </c>
      <c r="P179" t="str">
        <f>_xlfn.XLOOKUP(tblnventory[[#This Row],[Serial Number]],[1]!tblDNACInventory[Floor],[1]!tblDNACInventory[Name],"Not Used")</f>
        <v>Not Used</v>
      </c>
      <c r="T179" t="b">
        <f>NOT(ISBLANK(tblnventory[[#This Row],[Installed By]]))</f>
        <v>1</v>
      </c>
      <c r="U179" t="str">
        <f>VLOOKUP(A179, [1]!tblDescription[#Data], 3, 0)</f>
        <v>C9120AX Internal 802.11ax 4x4:4 MIMO;IOT;BT5;mGig;USB;RHL</v>
      </c>
      <c r="V179" s="22" cm="1">
        <f t="array" ref="V179">_xlfn.XLOOKUP(1,([1]!tblOrders[Order]=tblnventory[[#This Row],[PO]])*([1]!tblOrders[Description]=tblnventory[[#This Row],[Item]]),[1]!tblOrders[Unit Total],0)</f>
        <v>779.16</v>
      </c>
      <c r="W179" s="23" cm="1">
        <f t="array" ref="W179">_xlfn.XLOOKUP(1,([1]!tblOrders[Order]=tblnventory[[#This Row],[PO]])*([1]!tblOrders[Description]=tblnventory[[#This Row],[Item]]),[1]!tblOrders[Licence])</f>
        <v>0</v>
      </c>
      <c r="X179" s="28" t="b" cm="1">
        <f t="array" ref="X179">NOT(_xlfn.XLOOKUP(tblnventory[[#This Row],[PO]]&amp;tblnventory[[#This Row],[Item]],[1]!tblOrders[Order]&amp;[1]!tblOrders[Description],[1]!tblOrders[Paid Licence],FALSE))</f>
        <v>1</v>
      </c>
      <c r="Y1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80" spans="1:25">
      <c r="A180" s="19" t="s">
        <v>5348</v>
      </c>
      <c r="B180" t="str">
        <f>_xlfn.XLOOKUP(tblnventory[[#This Row],[Item]],[1]!tblDescription[Item],[1]!tblDescription[Description])</f>
        <v>C9120AX Internal 802.11ax 4x4:4 MIMO;IOT;BT5;mGig;USB;RHL</v>
      </c>
      <c r="C180" t="str">
        <f>_xlfn.XLOOKUP(tblnventory[[#This Row],[Item]],[1]!tblDescription[Item],[1]!tblDescription[Type])</f>
        <v>WAP</v>
      </c>
      <c r="D180" t="str">
        <f>_xlfn.XLOOKUP(tblnventory[[#This Row],[Use]],[1]!tblCodes[Use],[1]!tblCodes[Code])</f>
        <v>WiFi</v>
      </c>
      <c r="E180" s="1" t="s">
        <v>133</v>
      </c>
      <c r="F180" s="20">
        <v>44943</v>
      </c>
      <c r="G180" s="24" t="str">
        <f>IF(ISBLANK(tblnventory[[#This Row],[Installed By]]),"Store","Installed")</f>
        <v>Installed</v>
      </c>
      <c r="H180" t="s">
        <v>5492</v>
      </c>
      <c r="J180">
        <v>2191007447</v>
      </c>
      <c r="K180" s="17"/>
      <c r="L180" t="s">
        <v>5360</v>
      </c>
      <c r="M180" s="27">
        <v>45107</v>
      </c>
      <c r="N180" t="s">
        <v>5508</v>
      </c>
      <c r="O180" t="str">
        <f>IF(tblnventory[[#This Row],[Installed]],LEFT(tblnventory[[#This Row],[Location]],3))</f>
        <v>106</v>
      </c>
      <c r="P180" t="str">
        <f>_xlfn.XLOOKUP(tblnventory[[#This Row],[Serial Number]],[1]!tblDNACInventory[Floor],[1]!tblDNACInventory[Name],"Not Used")</f>
        <v>Not Used</v>
      </c>
      <c r="T180" t="b">
        <f>NOT(ISBLANK(tblnventory[[#This Row],[Installed By]]))</f>
        <v>1</v>
      </c>
      <c r="U180" t="str">
        <f>VLOOKUP(A180, [1]!tblDescription[#Data], 3, 0)</f>
        <v>C9120AX Internal 802.11ax 4x4:4 MIMO;IOT;BT5;mGig;USB;RHL</v>
      </c>
      <c r="V180" s="22" cm="1">
        <f t="array" ref="V180">_xlfn.XLOOKUP(1,([1]!tblOrders[Order]=tblnventory[[#This Row],[PO]])*([1]!tblOrders[Description]=tblnventory[[#This Row],[Item]]),[1]!tblOrders[Unit Total],0)</f>
        <v>779.16</v>
      </c>
      <c r="W180" s="23" cm="1">
        <f t="array" ref="W180">_xlfn.XLOOKUP(1,([1]!tblOrders[Order]=tblnventory[[#This Row],[PO]])*([1]!tblOrders[Description]=tblnventory[[#This Row],[Item]]),[1]!tblOrders[Licence])</f>
        <v>0</v>
      </c>
      <c r="X180" t="b" cm="1">
        <f t="array" ref="X180">NOT(_xlfn.XLOOKUP(tblnventory[[#This Row],[PO]]&amp;tblnventory[[#This Row],[Item]],[1]!tblOrders[Order]&amp;[1]!tblOrders[Description],[1]!tblOrders[Paid Licence],FALSE))</f>
        <v>1</v>
      </c>
      <c r="Y1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81" spans="1:25">
      <c r="A181" s="19" t="s">
        <v>5348</v>
      </c>
      <c r="B181" t="str">
        <f>_xlfn.XLOOKUP(tblnventory[[#This Row],[Item]],[1]!tblDescription[Item],[1]!tblDescription[Description])</f>
        <v>C9120AX Internal 802.11ax 4x4:4 MIMO;IOT;BT5;mGig;USB;RHL</v>
      </c>
      <c r="C181" t="str">
        <f>_xlfn.XLOOKUP(tblnventory[[#This Row],[Item]],[1]!tblDescription[Item],[1]!tblDescription[Type])</f>
        <v>WAP</v>
      </c>
      <c r="D181" t="str">
        <f>_xlfn.XLOOKUP(tblnventory[[#This Row],[Use]],[1]!tblCodes[Use],[1]!tblCodes[Code])</f>
        <v>WiFi</v>
      </c>
      <c r="E181" s="1" t="s">
        <v>134</v>
      </c>
      <c r="F181" s="20">
        <v>44943</v>
      </c>
      <c r="G181" s="24" t="str">
        <f>IF(ISBLANK(tblnventory[[#This Row],[Installed By]]),"Store","Installed")</f>
        <v>Installed</v>
      </c>
      <c r="H181" t="s">
        <v>5492</v>
      </c>
      <c r="J181">
        <v>2191007447</v>
      </c>
      <c r="K181" s="17"/>
      <c r="L181" t="s">
        <v>5360</v>
      </c>
      <c r="M181" s="27">
        <v>45107</v>
      </c>
      <c r="N181" t="s">
        <v>5509</v>
      </c>
      <c r="O181" t="str">
        <f>IF(tblnventory[[#This Row],[Installed]],LEFT(tblnventory[[#This Row],[Location]],3))</f>
        <v>106</v>
      </c>
      <c r="P181" t="str">
        <f>_xlfn.XLOOKUP(tblnventory[[#This Row],[Serial Number]],[1]!tblDNACInventory[Floor],[1]!tblDNACInventory[Name],"Not Used")</f>
        <v>Not Used</v>
      </c>
      <c r="T181" t="b">
        <f>NOT(ISBLANK(tblnventory[[#This Row],[Installed By]]))</f>
        <v>1</v>
      </c>
      <c r="U181" t="str">
        <f>VLOOKUP(A181, [1]!tblDescription[#Data], 3, 0)</f>
        <v>C9120AX Internal 802.11ax 4x4:4 MIMO;IOT;BT5;mGig;USB;RHL</v>
      </c>
      <c r="V181" s="22" cm="1">
        <f t="array" ref="V181">_xlfn.XLOOKUP(1,([1]!tblOrders[Order]=tblnventory[[#This Row],[PO]])*([1]!tblOrders[Description]=tblnventory[[#This Row],[Item]]),[1]!tblOrders[Unit Total],0)</f>
        <v>779.16</v>
      </c>
      <c r="W181" s="23" cm="1">
        <f t="array" ref="W181">_xlfn.XLOOKUP(1,([1]!tblOrders[Order]=tblnventory[[#This Row],[PO]])*([1]!tblOrders[Description]=tblnventory[[#This Row],[Item]]),[1]!tblOrders[Licence])</f>
        <v>0</v>
      </c>
      <c r="X181" t="b" cm="1">
        <f t="array" ref="X181">NOT(_xlfn.XLOOKUP(tblnventory[[#This Row],[PO]]&amp;tblnventory[[#This Row],[Item]],[1]!tblOrders[Order]&amp;[1]!tblOrders[Description],[1]!tblOrders[Paid Licence],FALSE))</f>
        <v>1</v>
      </c>
      <c r="Y1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82" spans="1:25">
      <c r="A182" s="19" t="s">
        <v>5348</v>
      </c>
      <c r="B182" t="str">
        <f>_xlfn.XLOOKUP(tblnventory[[#This Row],[Item]],[1]!tblDescription[Item],[1]!tblDescription[Description])</f>
        <v>C9120AX Internal 802.11ax 4x4:4 MIMO;IOT;BT5;mGig;USB;RHL</v>
      </c>
      <c r="C182" t="str">
        <f>_xlfn.XLOOKUP(tblnventory[[#This Row],[Item]],[1]!tblDescription[Item],[1]!tblDescription[Type])</f>
        <v>WAP</v>
      </c>
      <c r="D182" t="str">
        <f>_xlfn.XLOOKUP(tblnventory[[#This Row],[Use]],[1]!tblCodes[Use],[1]!tblCodes[Code])</f>
        <v>WiFi</v>
      </c>
      <c r="E182" s="1" t="s">
        <v>135</v>
      </c>
      <c r="F182" s="20">
        <v>44943</v>
      </c>
      <c r="G182" s="24" t="str">
        <f>IF(ISBLANK(tblnventory[[#This Row],[Installed By]]),"Store","Installed")</f>
        <v>Installed</v>
      </c>
      <c r="H182" t="s">
        <v>5492</v>
      </c>
      <c r="J182">
        <v>2191007447</v>
      </c>
      <c r="K182" s="17"/>
      <c r="L182" t="s">
        <v>5360</v>
      </c>
      <c r="M182" s="27">
        <v>45107</v>
      </c>
      <c r="N182" t="s">
        <v>5510</v>
      </c>
      <c r="O182" t="str">
        <f>IF(tblnventory[[#This Row],[Installed]],LEFT(tblnventory[[#This Row],[Location]],3))</f>
        <v>106</v>
      </c>
      <c r="P182" t="str">
        <f>_xlfn.XLOOKUP(tblnventory[[#This Row],[Serial Number]],[1]!tblDNACInventory[Floor],[1]!tblDNACInventory[Name],"Not Used")</f>
        <v>Not Used</v>
      </c>
      <c r="T182" t="b">
        <f>NOT(ISBLANK(tblnventory[[#This Row],[Installed By]]))</f>
        <v>1</v>
      </c>
      <c r="U182" t="str">
        <f>VLOOKUP(A182, [1]!tblDescription[#Data], 3, 0)</f>
        <v>C9120AX Internal 802.11ax 4x4:4 MIMO;IOT;BT5;mGig;USB;RHL</v>
      </c>
      <c r="V182" s="22" cm="1">
        <f t="array" ref="V182">_xlfn.XLOOKUP(1,([1]!tblOrders[Order]=tblnventory[[#This Row],[PO]])*([1]!tblOrders[Description]=tblnventory[[#This Row],[Item]]),[1]!tblOrders[Unit Total],0)</f>
        <v>779.16</v>
      </c>
      <c r="W182" s="23" cm="1">
        <f t="array" ref="W182">_xlfn.XLOOKUP(1,([1]!tblOrders[Order]=tblnventory[[#This Row],[PO]])*([1]!tblOrders[Description]=tblnventory[[#This Row],[Item]]),[1]!tblOrders[Licence])</f>
        <v>0</v>
      </c>
      <c r="X182" t="b" cm="1">
        <f t="array" ref="X182">NOT(_xlfn.XLOOKUP(tblnventory[[#This Row],[PO]]&amp;tblnventory[[#This Row],[Item]],[1]!tblOrders[Order]&amp;[1]!tblOrders[Description],[1]!tblOrders[Paid Licence],FALSE))</f>
        <v>1</v>
      </c>
      <c r="Y1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83" spans="1:25">
      <c r="A183" s="19" t="s">
        <v>5348</v>
      </c>
      <c r="B183" t="str">
        <f>_xlfn.XLOOKUP(tblnventory[[#This Row],[Item]],[1]!tblDescription[Item],[1]!tblDescription[Description])</f>
        <v>C9120AX Internal 802.11ax 4x4:4 MIMO;IOT;BT5;mGig;USB;RHL</v>
      </c>
      <c r="C183" t="str">
        <f>_xlfn.XLOOKUP(tblnventory[[#This Row],[Item]],[1]!tblDescription[Item],[1]!tblDescription[Type])</f>
        <v>WAP</v>
      </c>
      <c r="D183" t="str">
        <f>_xlfn.XLOOKUP(tblnventory[[#This Row],[Use]],[1]!tblCodes[Use],[1]!tblCodes[Code])</f>
        <v>WiFi</v>
      </c>
      <c r="E183" s="1" t="s">
        <v>136</v>
      </c>
      <c r="F183" s="20">
        <v>44943</v>
      </c>
      <c r="G183" s="24" t="str">
        <f>IF(ISBLANK(tblnventory[[#This Row],[Installed By]]),"Store","Installed")</f>
        <v>Installed</v>
      </c>
      <c r="H183" t="s">
        <v>5492</v>
      </c>
      <c r="J183">
        <v>2191007447</v>
      </c>
      <c r="K183" s="17"/>
      <c r="L183" t="s">
        <v>5360</v>
      </c>
      <c r="M183" s="27">
        <v>45107</v>
      </c>
      <c r="N183" t="s">
        <v>5511</v>
      </c>
      <c r="O183" t="str">
        <f>IF(tblnventory[[#This Row],[Installed]],LEFT(tblnventory[[#This Row],[Location]],3))</f>
        <v>106</v>
      </c>
      <c r="P183" t="str">
        <f>_xlfn.XLOOKUP(tblnventory[[#This Row],[Serial Number]],[1]!tblDNACInventory[Floor],[1]!tblDNACInventory[Name],"Not Used")</f>
        <v>Not Used</v>
      </c>
      <c r="T183" t="b">
        <f>NOT(ISBLANK(tblnventory[[#This Row],[Installed By]]))</f>
        <v>1</v>
      </c>
      <c r="U183" t="str">
        <f>VLOOKUP(A183, [1]!tblDescription[#Data], 3, 0)</f>
        <v>C9120AX Internal 802.11ax 4x4:4 MIMO;IOT;BT5;mGig;USB;RHL</v>
      </c>
      <c r="V183" s="22" cm="1">
        <f t="array" ref="V183">_xlfn.XLOOKUP(1,([1]!tblOrders[Order]=tblnventory[[#This Row],[PO]])*([1]!tblOrders[Description]=tblnventory[[#This Row],[Item]]),[1]!tblOrders[Unit Total],0)</f>
        <v>779.16</v>
      </c>
      <c r="W183" s="23" cm="1">
        <f t="array" ref="W183">_xlfn.XLOOKUP(1,([1]!tblOrders[Order]=tblnventory[[#This Row],[PO]])*([1]!tblOrders[Description]=tblnventory[[#This Row],[Item]]),[1]!tblOrders[Licence])</f>
        <v>0</v>
      </c>
      <c r="X183" t="b" cm="1">
        <f t="array" ref="X183">NOT(_xlfn.XLOOKUP(tblnventory[[#This Row],[PO]]&amp;tblnventory[[#This Row],[Item]],[1]!tblOrders[Order]&amp;[1]!tblOrders[Description],[1]!tblOrders[Paid Licence],FALSE))</f>
        <v>1</v>
      </c>
      <c r="Y1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84" spans="1:25">
      <c r="A184" s="19" t="s">
        <v>5348</v>
      </c>
      <c r="B184" t="str">
        <f>_xlfn.XLOOKUP(tblnventory[[#This Row],[Item]],[1]!tblDescription[Item],[1]!tblDescription[Description])</f>
        <v>C9120AX Internal 802.11ax 4x4:4 MIMO;IOT;BT5;mGig;USB;RHL</v>
      </c>
      <c r="C184" t="str">
        <f>_xlfn.XLOOKUP(tblnventory[[#This Row],[Item]],[1]!tblDescription[Item],[1]!tblDescription[Type])</f>
        <v>WAP</v>
      </c>
      <c r="D184" t="str">
        <f>_xlfn.XLOOKUP(tblnventory[[#This Row],[Use]],[1]!tblCodes[Use],[1]!tblCodes[Code])</f>
        <v>WiFi</v>
      </c>
      <c r="E184" s="1" t="s">
        <v>137</v>
      </c>
      <c r="F184" s="20">
        <v>44943</v>
      </c>
      <c r="G184" s="24" t="str">
        <f>IF(ISBLANK(tblnventory[[#This Row],[Installed By]]),"Store","Installed")</f>
        <v>Installed</v>
      </c>
      <c r="H184" t="s">
        <v>5492</v>
      </c>
      <c r="J184">
        <v>2191007447</v>
      </c>
      <c r="K184" s="17"/>
      <c r="L184" t="s">
        <v>5360</v>
      </c>
      <c r="M184" s="27">
        <v>45107</v>
      </c>
      <c r="N184" t="s">
        <v>5512</v>
      </c>
      <c r="O184" t="str">
        <f>IF(tblnventory[[#This Row],[Installed]],LEFT(tblnventory[[#This Row],[Location]],3))</f>
        <v>106</v>
      </c>
      <c r="P184" t="str">
        <f>_xlfn.XLOOKUP(tblnventory[[#This Row],[Serial Number]],[1]!tblDNACInventory[Floor],[1]!tblDNACInventory[Name],"Not Used")</f>
        <v>Not Used</v>
      </c>
      <c r="T184" t="b">
        <f>NOT(ISBLANK(tblnventory[[#This Row],[Installed By]]))</f>
        <v>1</v>
      </c>
      <c r="U184" t="str">
        <f>VLOOKUP(A184, [1]!tblDescription[#Data], 3, 0)</f>
        <v>C9120AX Internal 802.11ax 4x4:4 MIMO;IOT;BT5;mGig;USB;RHL</v>
      </c>
      <c r="V184" s="22" cm="1">
        <f t="array" ref="V184">_xlfn.XLOOKUP(1,([1]!tblOrders[Order]=tblnventory[[#This Row],[PO]])*([1]!tblOrders[Description]=tblnventory[[#This Row],[Item]]),[1]!tblOrders[Unit Total],0)</f>
        <v>779.16</v>
      </c>
      <c r="W184" s="23" cm="1">
        <f t="array" ref="W184">_xlfn.XLOOKUP(1,([1]!tblOrders[Order]=tblnventory[[#This Row],[PO]])*([1]!tblOrders[Description]=tblnventory[[#This Row],[Item]]),[1]!tblOrders[Licence])</f>
        <v>0</v>
      </c>
      <c r="X184" t="b" cm="1">
        <f t="array" ref="X184">NOT(_xlfn.XLOOKUP(tblnventory[[#This Row],[PO]]&amp;tblnventory[[#This Row],[Item]],[1]!tblOrders[Order]&amp;[1]!tblOrders[Description],[1]!tblOrders[Paid Licence],FALSE))</f>
        <v>1</v>
      </c>
      <c r="Y1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85" spans="1:25">
      <c r="A185" s="19" t="s">
        <v>5348</v>
      </c>
      <c r="B185" t="str">
        <f>_xlfn.XLOOKUP(tblnventory[[#This Row],[Item]],[1]!tblDescription[Item],[1]!tblDescription[Description])</f>
        <v>C9120AX Internal 802.11ax 4x4:4 MIMO;IOT;BT5;mGig;USB;RHL</v>
      </c>
      <c r="C185" t="str">
        <f>_xlfn.XLOOKUP(tblnventory[[#This Row],[Item]],[1]!tblDescription[Item],[1]!tblDescription[Type])</f>
        <v>WAP</v>
      </c>
      <c r="D185" t="str">
        <f>_xlfn.XLOOKUP(tblnventory[[#This Row],[Use]],[1]!tblCodes[Use],[1]!tblCodes[Code])</f>
        <v>WiFi</v>
      </c>
      <c r="E185" s="1" t="s">
        <v>138</v>
      </c>
      <c r="F185" s="20">
        <v>44943</v>
      </c>
      <c r="G185" s="24" t="str">
        <f>IF(ISBLANK(tblnventory[[#This Row],[Installed By]]),"Store","Installed")</f>
        <v>Installed</v>
      </c>
      <c r="H185" t="s">
        <v>5492</v>
      </c>
      <c r="J185">
        <v>2191007447</v>
      </c>
      <c r="K185" s="17"/>
      <c r="L185" t="s">
        <v>5360</v>
      </c>
      <c r="M185" s="27">
        <v>45107</v>
      </c>
      <c r="N185" t="s">
        <v>5513</v>
      </c>
      <c r="O185" t="str">
        <f>IF(tblnventory[[#This Row],[Installed]],LEFT(tblnventory[[#This Row],[Location]],3))</f>
        <v>106</v>
      </c>
      <c r="P185" t="str">
        <f>_xlfn.XLOOKUP(tblnventory[[#This Row],[Serial Number]],[1]!tblDNACInventory[Floor],[1]!tblDNACInventory[Name],"Not Used")</f>
        <v>Not Used</v>
      </c>
      <c r="T185" t="b">
        <f>NOT(ISBLANK(tblnventory[[#This Row],[Installed By]]))</f>
        <v>1</v>
      </c>
      <c r="U185" t="str">
        <f>VLOOKUP(A185, [1]!tblDescription[#Data], 3, 0)</f>
        <v>C9120AX Internal 802.11ax 4x4:4 MIMO;IOT;BT5;mGig;USB;RHL</v>
      </c>
      <c r="V185" s="22" cm="1">
        <f t="array" ref="V185">_xlfn.XLOOKUP(1,([1]!tblOrders[Order]=tblnventory[[#This Row],[PO]])*([1]!tblOrders[Description]=tblnventory[[#This Row],[Item]]),[1]!tblOrders[Unit Total],0)</f>
        <v>779.16</v>
      </c>
      <c r="W185" s="23" cm="1">
        <f t="array" ref="W185">_xlfn.XLOOKUP(1,([1]!tblOrders[Order]=tblnventory[[#This Row],[PO]])*([1]!tblOrders[Description]=tblnventory[[#This Row],[Item]]),[1]!tblOrders[Licence])</f>
        <v>0</v>
      </c>
      <c r="X185" t="b" cm="1">
        <f t="array" ref="X185">NOT(_xlfn.XLOOKUP(tblnventory[[#This Row],[PO]]&amp;tblnventory[[#This Row],[Item]],[1]!tblOrders[Order]&amp;[1]!tblOrders[Description],[1]!tblOrders[Paid Licence],FALSE))</f>
        <v>1</v>
      </c>
      <c r="Y1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86" spans="1:25">
      <c r="A186" s="19" t="s">
        <v>5348</v>
      </c>
      <c r="B186" t="str">
        <f>_xlfn.XLOOKUP(tblnventory[[#This Row],[Item]],[1]!tblDescription[Item],[1]!tblDescription[Description])</f>
        <v>C9120AX Internal 802.11ax 4x4:4 MIMO;IOT;BT5;mGig;USB;RHL</v>
      </c>
      <c r="C186" t="str">
        <f>_xlfn.XLOOKUP(tblnventory[[#This Row],[Item]],[1]!tblDescription[Item],[1]!tblDescription[Type])</f>
        <v>WAP</v>
      </c>
      <c r="D186" t="str">
        <f>_xlfn.XLOOKUP(tblnventory[[#This Row],[Use]],[1]!tblCodes[Use],[1]!tblCodes[Code])</f>
        <v>WiFi</v>
      </c>
      <c r="E186" s="1" t="s">
        <v>139</v>
      </c>
      <c r="F186" s="20">
        <v>44943</v>
      </c>
      <c r="G186" s="24" t="str">
        <f>IF(ISBLANK(tblnventory[[#This Row],[Installed By]]),"Store","Installed")</f>
        <v>Installed</v>
      </c>
      <c r="H186" t="s">
        <v>5492</v>
      </c>
      <c r="J186">
        <v>2191007447</v>
      </c>
      <c r="K186" s="17"/>
      <c r="L186" t="s">
        <v>5360</v>
      </c>
      <c r="M186" s="27">
        <v>45107</v>
      </c>
      <c r="N186" t="s">
        <v>5514</v>
      </c>
      <c r="O186" t="str">
        <f>IF(tblnventory[[#This Row],[Installed]],LEFT(tblnventory[[#This Row],[Location]],3))</f>
        <v>106</v>
      </c>
      <c r="P186" t="str">
        <f>_xlfn.XLOOKUP(tblnventory[[#This Row],[Serial Number]],[1]!tblDNACInventory[Floor],[1]!tblDNACInventory[Name],"Not Used")</f>
        <v>Not Used</v>
      </c>
      <c r="T186" t="b">
        <f>NOT(ISBLANK(tblnventory[[#This Row],[Installed By]]))</f>
        <v>1</v>
      </c>
      <c r="U186" t="str">
        <f>VLOOKUP(A186, [1]!tblDescription[#Data], 3, 0)</f>
        <v>C9120AX Internal 802.11ax 4x4:4 MIMO;IOT;BT5;mGig;USB;RHL</v>
      </c>
      <c r="V186" s="22" cm="1">
        <f t="array" ref="V186">_xlfn.XLOOKUP(1,([1]!tblOrders[Order]=tblnventory[[#This Row],[PO]])*([1]!tblOrders[Description]=tblnventory[[#This Row],[Item]]),[1]!tblOrders[Unit Total],0)</f>
        <v>779.16</v>
      </c>
      <c r="W186" s="23" cm="1">
        <f t="array" ref="W186">_xlfn.XLOOKUP(1,([1]!tblOrders[Order]=tblnventory[[#This Row],[PO]])*([1]!tblOrders[Description]=tblnventory[[#This Row],[Item]]),[1]!tblOrders[Licence])</f>
        <v>0</v>
      </c>
      <c r="X186" t="b" cm="1">
        <f t="array" ref="X186">NOT(_xlfn.XLOOKUP(tblnventory[[#This Row],[PO]]&amp;tblnventory[[#This Row],[Item]],[1]!tblOrders[Order]&amp;[1]!tblOrders[Description],[1]!tblOrders[Paid Licence],FALSE))</f>
        <v>1</v>
      </c>
      <c r="Y1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87" spans="1:25">
      <c r="A187" s="19" t="s">
        <v>5348</v>
      </c>
      <c r="B187" t="str">
        <f>_xlfn.XLOOKUP(tblnventory[[#This Row],[Item]],[1]!tblDescription[Item],[1]!tblDescription[Description])</f>
        <v>C9120AX Internal 802.11ax 4x4:4 MIMO;IOT;BT5;mGig;USB;RHL</v>
      </c>
      <c r="C187" t="str">
        <f>_xlfn.XLOOKUP(tblnventory[[#This Row],[Item]],[1]!tblDescription[Item],[1]!tblDescription[Type])</f>
        <v>WAP</v>
      </c>
      <c r="D187" t="str">
        <f>_xlfn.XLOOKUP(tblnventory[[#This Row],[Use]],[1]!tblCodes[Use],[1]!tblCodes[Code])</f>
        <v>WiFi</v>
      </c>
      <c r="E187" s="1" t="s">
        <v>140</v>
      </c>
      <c r="F187" s="20">
        <v>44943</v>
      </c>
      <c r="G187" s="24" t="str">
        <f>IF(ISBLANK(tblnventory[[#This Row],[Installed By]]),"Store","Installed")</f>
        <v>Installed</v>
      </c>
      <c r="H187" t="s">
        <v>5492</v>
      </c>
      <c r="J187">
        <v>2191007447</v>
      </c>
      <c r="K187" s="17"/>
      <c r="L187" t="s">
        <v>5360</v>
      </c>
      <c r="M187" s="27">
        <v>45107</v>
      </c>
      <c r="N187" t="s">
        <v>5515</v>
      </c>
      <c r="O187" t="str">
        <f>IF(tblnventory[[#This Row],[Installed]],LEFT(tblnventory[[#This Row],[Location]],3))</f>
        <v>106</v>
      </c>
      <c r="P187" t="str">
        <f>_xlfn.XLOOKUP(tblnventory[[#This Row],[Serial Number]],[1]!tblDNACInventory[Floor],[1]!tblDNACInventory[Name],"Not Used")</f>
        <v>Not Used</v>
      </c>
      <c r="T187" t="b">
        <f>NOT(ISBLANK(tblnventory[[#This Row],[Installed By]]))</f>
        <v>1</v>
      </c>
      <c r="U187" t="str">
        <f>VLOOKUP(A187, [1]!tblDescription[#Data], 3, 0)</f>
        <v>C9120AX Internal 802.11ax 4x4:4 MIMO;IOT;BT5;mGig;USB;RHL</v>
      </c>
      <c r="V187" s="22" cm="1">
        <f t="array" ref="V187">_xlfn.XLOOKUP(1,([1]!tblOrders[Order]=tblnventory[[#This Row],[PO]])*([1]!tblOrders[Description]=tblnventory[[#This Row],[Item]]),[1]!tblOrders[Unit Total],0)</f>
        <v>779.16</v>
      </c>
      <c r="W187" s="23" cm="1">
        <f t="array" ref="W187">_xlfn.XLOOKUP(1,([1]!tblOrders[Order]=tblnventory[[#This Row],[PO]])*([1]!tblOrders[Description]=tblnventory[[#This Row],[Item]]),[1]!tblOrders[Licence])</f>
        <v>0</v>
      </c>
      <c r="X187" t="b" cm="1">
        <f t="array" ref="X187">NOT(_xlfn.XLOOKUP(tblnventory[[#This Row],[PO]]&amp;tblnventory[[#This Row],[Item]],[1]!tblOrders[Order]&amp;[1]!tblOrders[Description],[1]!tblOrders[Paid Licence],FALSE))</f>
        <v>1</v>
      </c>
      <c r="Y1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88" spans="1:25">
      <c r="A188" s="19" t="s">
        <v>5348</v>
      </c>
      <c r="B188" t="str">
        <f>_xlfn.XLOOKUP(tblnventory[[#This Row],[Item]],[1]!tblDescription[Item],[1]!tblDescription[Description])</f>
        <v>C9120AX Internal 802.11ax 4x4:4 MIMO;IOT;BT5;mGig;USB;RHL</v>
      </c>
      <c r="C188" t="str">
        <f>_xlfn.XLOOKUP(tblnventory[[#This Row],[Item]],[1]!tblDescription[Item],[1]!tblDescription[Type])</f>
        <v>WAP</v>
      </c>
      <c r="D188" t="str">
        <f>_xlfn.XLOOKUP(tblnventory[[#This Row],[Use]],[1]!tblCodes[Use],[1]!tblCodes[Code])</f>
        <v>WiFi</v>
      </c>
      <c r="E188" s="1" t="s">
        <v>141</v>
      </c>
      <c r="F188" s="20">
        <v>44943</v>
      </c>
      <c r="G188" s="24" t="str">
        <f>IF(ISBLANK(tblnventory[[#This Row],[Installed By]]),"Store","Installed")</f>
        <v>Installed</v>
      </c>
      <c r="H188" t="s">
        <v>5492</v>
      </c>
      <c r="J188">
        <v>2191007447</v>
      </c>
      <c r="K188" s="17"/>
      <c r="L188" t="s">
        <v>5360</v>
      </c>
      <c r="M188" s="27">
        <v>45107</v>
      </c>
      <c r="N188" t="s">
        <v>5516</v>
      </c>
      <c r="O188" t="str">
        <f>IF(tblnventory[[#This Row],[Installed]],LEFT(tblnventory[[#This Row],[Location]],3))</f>
        <v>106</v>
      </c>
      <c r="P188" t="str">
        <f>_xlfn.XLOOKUP(tblnventory[[#This Row],[Serial Number]],[1]!tblDNACInventory[Floor],[1]!tblDNACInventory[Name],"Not Used")</f>
        <v>Not Used</v>
      </c>
      <c r="T188" t="b">
        <f>NOT(ISBLANK(tblnventory[[#This Row],[Installed By]]))</f>
        <v>1</v>
      </c>
      <c r="U188" t="str">
        <f>VLOOKUP(A188, [1]!tblDescription[#Data], 3, 0)</f>
        <v>C9120AX Internal 802.11ax 4x4:4 MIMO;IOT;BT5;mGig;USB;RHL</v>
      </c>
      <c r="V188" s="22" cm="1">
        <f t="array" ref="V188">_xlfn.XLOOKUP(1,([1]!tblOrders[Order]=tblnventory[[#This Row],[PO]])*([1]!tblOrders[Description]=tblnventory[[#This Row],[Item]]),[1]!tblOrders[Unit Total],0)</f>
        <v>779.16</v>
      </c>
      <c r="W188" s="23" cm="1">
        <f t="array" ref="W188">_xlfn.XLOOKUP(1,([1]!tblOrders[Order]=tblnventory[[#This Row],[PO]])*([1]!tblOrders[Description]=tblnventory[[#This Row],[Item]]),[1]!tblOrders[Licence])</f>
        <v>0</v>
      </c>
      <c r="X188" t="b" cm="1">
        <f t="array" ref="X188">NOT(_xlfn.XLOOKUP(tblnventory[[#This Row],[PO]]&amp;tblnventory[[#This Row],[Item]],[1]!tblOrders[Order]&amp;[1]!tblOrders[Description],[1]!tblOrders[Paid Licence],FALSE))</f>
        <v>1</v>
      </c>
      <c r="Y1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89" spans="1:25">
      <c r="A189" s="19" t="s">
        <v>5348</v>
      </c>
      <c r="B189" t="str">
        <f>_xlfn.XLOOKUP(tblnventory[[#This Row],[Item]],[1]!tblDescription[Item],[1]!tblDescription[Description])</f>
        <v>C9120AX Internal 802.11ax 4x4:4 MIMO;IOT;BT5;mGig;USB;RHL</v>
      </c>
      <c r="C189" t="str">
        <f>_xlfn.XLOOKUP(tblnventory[[#This Row],[Item]],[1]!tblDescription[Item],[1]!tblDescription[Type])</f>
        <v>WAP</v>
      </c>
      <c r="D189" t="str">
        <f>_xlfn.XLOOKUP(tblnventory[[#This Row],[Use]],[1]!tblCodes[Use],[1]!tblCodes[Code])</f>
        <v>WiFi</v>
      </c>
      <c r="E189" s="1" t="s">
        <v>142</v>
      </c>
      <c r="F189" s="20">
        <v>44943</v>
      </c>
      <c r="G189" s="24" t="str">
        <f>IF(ISBLANK(tblnventory[[#This Row],[Installed By]]),"Store","Installed")</f>
        <v>Installed</v>
      </c>
      <c r="H189" t="s">
        <v>5492</v>
      </c>
      <c r="J189">
        <v>2191007447</v>
      </c>
      <c r="K189" s="17"/>
      <c r="L189" t="s">
        <v>5360</v>
      </c>
      <c r="M189" s="27">
        <v>45107</v>
      </c>
      <c r="N189" t="s">
        <v>5517</v>
      </c>
      <c r="O189" t="str">
        <f>IF(tblnventory[[#This Row],[Installed]],LEFT(tblnventory[[#This Row],[Location]],3))</f>
        <v>106</v>
      </c>
      <c r="P189" t="str">
        <f>_xlfn.XLOOKUP(tblnventory[[#This Row],[Serial Number]],[1]!tblDNACInventory[Floor],[1]!tblDNACInventory[Name],"Not Used")</f>
        <v>Not Used</v>
      </c>
      <c r="T189" t="b">
        <f>NOT(ISBLANK(tblnventory[[#This Row],[Installed By]]))</f>
        <v>1</v>
      </c>
      <c r="U189" t="str">
        <f>VLOOKUP(A189, [1]!tblDescription[#Data], 3, 0)</f>
        <v>C9120AX Internal 802.11ax 4x4:4 MIMO;IOT;BT5;mGig;USB;RHL</v>
      </c>
      <c r="V189" s="22" cm="1">
        <f t="array" ref="V189">_xlfn.XLOOKUP(1,([1]!tblOrders[Order]=tblnventory[[#This Row],[PO]])*([1]!tblOrders[Description]=tblnventory[[#This Row],[Item]]),[1]!tblOrders[Unit Total],0)</f>
        <v>779.16</v>
      </c>
      <c r="W189" s="23" cm="1">
        <f t="array" ref="W189">_xlfn.XLOOKUP(1,([1]!tblOrders[Order]=tblnventory[[#This Row],[PO]])*([1]!tblOrders[Description]=tblnventory[[#This Row],[Item]]),[1]!tblOrders[Licence])</f>
        <v>0</v>
      </c>
      <c r="X189" t="b" cm="1">
        <f t="array" ref="X189">NOT(_xlfn.XLOOKUP(tblnventory[[#This Row],[PO]]&amp;tblnventory[[#This Row],[Item]],[1]!tblOrders[Order]&amp;[1]!tblOrders[Description],[1]!tblOrders[Paid Licence],FALSE))</f>
        <v>1</v>
      </c>
      <c r="Y1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90" spans="1:25">
      <c r="A190" s="19" t="s">
        <v>5348</v>
      </c>
      <c r="B190" t="str">
        <f>_xlfn.XLOOKUP(tblnventory[[#This Row],[Item]],[1]!tblDescription[Item],[1]!tblDescription[Description])</f>
        <v>C9120AX Internal 802.11ax 4x4:4 MIMO;IOT;BT5;mGig;USB;RHL</v>
      </c>
      <c r="C190" t="str">
        <f>_xlfn.XLOOKUP(tblnventory[[#This Row],[Item]],[1]!tblDescription[Item],[1]!tblDescription[Type])</f>
        <v>WAP</v>
      </c>
      <c r="D190" t="str">
        <f>_xlfn.XLOOKUP(tblnventory[[#This Row],[Use]],[1]!tblCodes[Use],[1]!tblCodes[Code])</f>
        <v>WiFi</v>
      </c>
      <c r="E190" s="1" t="s">
        <v>143</v>
      </c>
      <c r="F190" s="20">
        <v>44943</v>
      </c>
      <c r="G190" s="24" t="str">
        <f>IF(ISBLANK(tblnventory[[#This Row],[Installed By]]),"Store","Installed")</f>
        <v>Installed</v>
      </c>
      <c r="H190" t="s">
        <v>5492</v>
      </c>
      <c r="J190">
        <v>2191007447</v>
      </c>
      <c r="K190" s="17"/>
      <c r="L190" t="s">
        <v>5360</v>
      </c>
      <c r="M190" s="27">
        <v>45107</v>
      </c>
      <c r="N190" t="s">
        <v>5518</v>
      </c>
      <c r="O190" t="str">
        <f>IF(tblnventory[[#This Row],[Installed]],LEFT(tblnventory[[#This Row],[Location]],3))</f>
        <v>106</v>
      </c>
      <c r="P190" t="str">
        <f>_xlfn.XLOOKUP(tblnventory[[#This Row],[Serial Number]],[1]!tblDNACInventory[Floor],[1]!tblDNACInventory[Name],"Not Used")</f>
        <v>Not Used</v>
      </c>
      <c r="T190" t="b">
        <f>NOT(ISBLANK(tblnventory[[#This Row],[Installed By]]))</f>
        <v>1</v>
      </c>
      <c r="U190" t="str">
        <f>VLOOKUP(A190, [1]!tblDescription[#Data], 3, 0)</f>
        <v>C9120AX Internal 802.11ax 4x4:4 MIMO;IOT;BT5;mGig;USB;RHL</v>
      </c>
      <c r="V190" s="22" cm="1">
        <f t="array" ref="V190">_xlfn.XLOOKUP(1,([1]!tblOrders[Order]=tblnventory[[#This Row],[PO]])*([1]!tblOrders[Description]=tblnventory[[#This Row],[Item]]),[1]!tblOrders[Unit Total],0)</f>
        <v>779.16</v>
      </c>
      <c r="W190" s="23" cm="1">
        <f t="array" ref="W190">_xlfn.XLOOKUP(1,([1]!tblOrders[Order]=tblnventory[[#This Row],[PO]])*([1]!tblOrders[Description]=tblnventory[[#This Row],[Item]]),[1]!tblOrders[Licence])</f>
        <v>0</v>
      </c>
      <c r="X190" t="b" cm="1">
        <f t="array" ref="X190">NOT(_xlfn.XLOOKUP(tblnventory[[#This Row],[PO]]&amp;tblnventory[[#This Row],[Item]],[1]!tblOrders[Order]&amp;[1]!tblOrders[Description],[1]!tblOrders[Paid Licence],FALSE))</f>
        <v>1</v>
      </c>
      <c r="Y1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91" spans="1:25">
      <c r="A191" s="19" t="s">
        <v>5348</v>
      </c>
      <c r="B191" t="str">
        <f>_xlfn.XLOOKUP(tblnventory[[#This Row],[Item]],[1]!tblDescription[Item],[1]!tblDescription[Description])</f>
        <v>C9120AX Internal 802.11ax 4x4:4 MIMO;IOT;BT5;mGig;USB;RHL</v>
      </c>
      <c r="C191" t="str">
        <f>_xlfn.XLOOKUP(tblnventory[[#This Row],[Item]],[1]!tblDescription[Item],[1]!tblDescription[Type])</f>
        <v>WAP</v>
      </c>
      <c r="D191" t="str">
        <f>_xlfn.XLOOKUP(tblnventory[[#This Row],[Use]],[1]!tblCodes[Use],[1]!tblCodes[Code])</f>
        <v>WiFi</v>
      </c>
      <c r="E191" s="1" t="s">
        <v>144</v>
      </c>
      <c r="F191" s="20">
        <v>44943</v>
      </c>
      <c r="G191" s="24" t="str">
        <f>IF(ISBLANK(tblnventory[[#This Row],[Installed By]]),"Store","Installed")</f>
        <v>Installed</v>
      </c>
      <c r="H191" t="s">
        <v>5492</v>
      </c>
      <c r="J191">
        <v>2191007447</v>
      </c>
      <c r="K191" s="17"/>
      <c r="L191" t="s">
        <v>5360</v>
      </c>
      <c r="M191" s="27">
        <v>45107</v>
      </c>
      <c r="N191" t="s">
        <v>5519</v>
      </c>
      <c r="O191" t="str">
        <f>IF(tblnventory[[#This Row],[Installed]],LEFT(tblnventory[[#This Row],[Location]],3))</f>
        <v>106</v>
      </c>
      <c r="P191" t="str">
        <f>_xlfn.XLOOKUP(tblnventory[[#This Row],[Serial Number]],[1]!tblDNACInventory[Floor],[1]!tblDNACInventory[Name],"Not Used")</f>
        <v>Not Used</v>
      </c>
      <c r="T191" t="b">
        <f>NOT(ISBLANK(tblnventory[[#This Row],[Installed By]]))</f>
        <v>1</v>
      </c>
      <c r="U191" t="str">
        <f>VLOOKUP(A191, [1]!tblDescription[#Data], 3, 0)</f>
        <v>C9120AX Internal 802.11ax 4x4:4 MIMO;IOT;BT5;mGig;USB;RHL</v>
      </c>
      <c r="V191" s="22" cm="1">
        <f t="array" ref="V191">_xlfn.XLOOKUP(1,([1]!tblOrders[Order]=tblnventory[[#This Row],[PO]])*([1]!tblOrders[Description]=tblnventory[[#This Row],[Item]]),[1]!tblOrders[Unit Total],0)</f>
        <v>779.16</v>
      </c>
      <c r="W191" s="23" cm="1">
        <f t="array" ref="W191">_xlfn.XLOOKUP(1,([1]!tblOrders[Order]=tblnventory[[#This Row],[PO]])*([1]!tblOrders[Description]=tblnventory[[#This Row],[Item]]),[1]!tblOrders[Licence])</f>
        <v>0</v>
      </c>
      <c r="X191" t="b" cm="1">
        <f t="array" ref="X191">NOT(_xlfn.XLOOKUP(tblnventory[[#This Row],[PO]]&amp;tblnventory[[#This Row],[Item]],[1]!tblOrders[Order]&amp;[1]!tblOrders[Description],[1]!tblOrders[Paid Licence],FALSE))</f>
        <v>1</v>
      </c>
      <c r="Y1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92" spans="1:25">
      <c r="A192" t="s">
        <v>5425</v>
      </c>
      <c r="B192" t="str">
        <f>_xlfn.XLOOKUP(tblnventory[[#This Row],[Item]],[1]!tblDescription[Item],[1]!tblDescription[Description])</f>
        <v>C9124AX Wi-Fi 6 Outdoor AP</v>
      </c>
      <c r="C192" t="str">
        <f>_xlfn.XLOOKUP(tblnventory[[#This Row],[Item]],[1]!tblDescription[Item],[1]!tblDescription[Type])</f>
        <v>WAP (Outdoor)</v>
      </c>
      <c r="D192" t="str">
        <f>_xlfn.XLOOKUP(tblnventory[[#This Row],[Use]],[1]!tblCodes[Use],[1]!tblCodes[Code])</f>
        <v>WiFi</v>
      </c>
      <c r="E192" s="1" t="s">
        <v>145</v>
      </c>
      <c r="F192" s="20">
        <v>44943</v>
      </c>
      <c r="G192" s="24" t="str">
        <f>IF(ISBLANK(tblnventory[[#This Row],[Installed By]]),"Store","Installed")</f>
        <v>Installed</v>
      </c>
      <c r="H192" t="s">
        <v>5499</v>
      </c>
      <c r="J192">
        <v>2191007447</v>
      </c>
      <c r="K192" s="17"/>
      <c r="L192" t="s">
        <v>5350</v>
      </c>
      <c r="M192" s="20">
        <v>45135</v>
      </c>
      <c r="N192" t="s">
        <v>5520</v>
      </c>
      <c r="O192" t="str">
        <f>IF(tblnventory[[#This Row],[Installed]],LEFT(tblnventory[[#This Row],[Location]],3))</f>
        <v>106</v>
      </c>
      <c r="P192" t="str">
        <f>_xlfn.XLOOKUP(tblnventory[[#This Row],[Serial Number]],[1]!tblDNACInventory[Floor],[1]!tblDNACInventory[Name],"Not Used")</f>
        <v>Not Used</v>
      </c>
      <c r="T192" t="b">
        <f>NOT(ISBLANK(tblnventory[[#This Row],[Installed By]]))</f>
        <v>1</v>
      </c>
      <c r="U192" t="str">
        <f>VLOOKUP(A192, [1]!tblDescription[#Data], 3, 0)</f>
        <v>C9124AX Wi-Fi 6 Outdoor AP</v>
      </c>
      <c r="V192" s="22" cm="1">
        <f t="array" ref="V192">_xlfn.XLOOKUP(1,([1]!tblOrders[Order]=tblnventory[[#This Row],[PO]])*([1]!tblOrders[Description]=tblnventory[[#This Row],[Item]]),[1]!tblOrders[Unit Total],0)</f>
        <v>977.14</v>
      </c>
      <c r="W192" s="23" cm="1">
        <f t="array" ref="W192">_xlfn.XLOOKUP(1,([1]!tblOrders[Order]=tblnventory[[#This Row],[PO]])*([1]!tblOrders[Description]=tblnventory[[#This Row],[Item]]),[1]!tblOrders[Licence])</f>
        <v>0</v>
      </c>
      <c r="X192" t="b" cm="1">
        <f t="array" ref="X192">NOT(_xlfn.XLOOKUP(tblnventory[[#This Row],[PO]]&amp;tblnventory[[#This Row],[Item]],[1]!tblOrders[Order]&amp;[1]!tblOrders[Description],[1]!tblOrders[Paid Licence],FALSE))</f>
        <v>1</v>
      </c>
      <c r="Y1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93" spans="1:25">
      <c r="A193" t="s">
        <v>5425</v>
      </c>
      <c r="B193" t="str">
        <f>_xlfn.XLOOKUP(tblnventory[[#This Row],[Item]],[1]!tblDescription[Item],[1]!tblDescription[Description])</f>
        <v>C9124AX Wi-Fi 6 Outdoor AP</v>
      </c>
      <c r="C193" t="str">
        <f>_xlfn.XLOOKUP(tblnventory[[#This Row],[Item]],[1]!tblDescription[Item],[1]!tblDescription[Type])</f>
        <v>WAP (Outdoor)</v>
      </c>
      <c r="D193" t="str">
        <f>_xlfn.XLOOKUP(tblnventory[[#This Row],[Use]],[1]!tblCodes[Use],[1]!tblCodes[Code])</f>
        <v>WiFi</v>
      </c>
      <c r="E193" s="1" t="s">
        <v>146</v>
      </c>
      <c r="F193" s="20">
        <v>44943</v>
      </c>
      <c r="G193" s="24" t="str">
        <f>IF(ISBLANK(tblnventory[[#This Row],[Installed By]]),"Store","Installed")</f>
        <v>Installed</v>
      </c>
      <c r="H193" t="s">
        <v>5499</v>
      </c>
      <c r="J193">
        <v>2191007447</v>
      </c>
      <c r="K193" s="17"/>
      <c r="L193" t="s">
        <v>5350</v>
      </c>
      <c r="M193" s="20">
        <v>45135</v>
      </c>
      <c r="N193" t="s">
        <v>5521</v>
      </c>
      <c r="O193" t="str">
        <f>IF(tblnventory[[#This Row],[Installed]],LEFT(tblnventory[[#This Row],[Location]],3))</f>
        <v>106</v>
      </c>
      <c r="P193" t="str">
        <f>_xlfn.XLOOKUP(tblnventory[[#This Row],[Serial Number]],[1]!tblDNACInventory[Floor],[1]!tblDNACInventory[Name],"Not Used")</f>
        <v>Not Used</v>
      </c>
      <c r="T193" t="b">
        <f>NOT(ISBLANK(tblnventory[[#This Row],[Installed By]]))</f>
        <v>1</v>
      </c>
      <c r="U193" t="str">
        <f>VLOOKUP(A193, [1]!tblDescription[#Data], 3, 0)</f>
        <v>C9124AX Wi-Fi 6 Outdoor AP</v>
      </c>
      <c r="V193" s="22" cm="1">
        <f t="array" ref="V193">_xlfn.XLOOKUP(1,([1]!tblOrders[Order]=tblnventory[[#This Row],[PO]])*([1]!tblOrders[Description]=tblnventory[[#This Row],[Item]]),[1]!tblOrders[Unit Total],0)</f>
        <v>977.14</v>
      </c>
      <c r="W193" s="23" cm="1">
        <f t="array" ref="W193">_xlfn.XLOOKUP(1,([1]!tblOrders[Order]=tblnventory[[#This Row],[PO]])*([1]!tblOrders[Description]=tblnventory[[#This Row],[Item]]),[1]!tblOrders[Licence])</f>
        <v>0</v>
      </c>
      <c r="X193" t="b" cm="1">
        <f t="array" ref="X193">NOT(_xlfn.XLOOKUP(tblnventory[[#This Row],[PO]]&amp;tblnventory[[#This Row],[Item]],[1]!tblOrders[Order]&amp;[1]!tblOrders[Description],[1]!tblOrders[Paid Licence],FALSE))</f>
        <v>1</v>
      </c>
      <c r="Y1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94" spans="1:25">
      <c r="A194" t="s">
        <v>5425</v>
      </c>
      <c r="B194" t="str">
        <f>_xlfn.XLOOKUP(tblnventory[[#This Row],[Item]],[1]!tblDescription[Item],[1]!tblDescription[Description])</f>
        <v>C9124AX Wi-Fi 6 Outdoor AP</v>
      </c>
      <c r="C194" t="str">
        <f>_xlfn.XLOOKUP(tblnventory[[#This Row],[Item]],[1]!tblDescription[Item],[1]!tblDescription[Type])</f>
        <v>WAP (Outdoor)</v>
      </c>
      <c r="D194" t="str">
        <f>_xlfn.XLOOKUP(tblnventory[[#This Row],[Use]],[1]!tblCodes[Use],[1]!tblCodes[Code])</f>
        <v>WiFi</v>
      </c>
      <c r="E194" s="1" t="s">
        <v>147</v>
      </c>
      <c r="F194" s="20">
        <v>44943</v>
      </c>
      <c r="G194" s="24" t="str">
        <f>IF(ISBLANK(tblnventory[[#This Row],[Installed By]]),"Store","Installed")</f>
        <v>Installed</v>
      </c>
      <c r="H194" t="s">
        <v>5499</v>
      </c>
      <c r="J194">
        <v>2191007447</v>
      </c>
      <c r="K194" s="17"/>
      <c r="L194" t="s">
        <v>5350</v>
      </c>
      <c r="M194" s="20">
        <v>45135</v>
      </c>
      <c r="N194" t="s">
        <v>5522</v>
      </c>
      <c r="O194" t="str">
        <f>IF(tblnventory[[#This Row],[Installed]],LEFT(tblnventory[[#This Row],[Location]],3))</f>
        <v>106</v>
      </c>
      <c r="P194" t="str">
        <f>_xlfn.XLOOKUP(tblnventory[[#This Row],[Serial Number]],[1]!tblDNACInventory[Floor],[1]!tblDNACInventory[Name],"Not Used")</f>
        <v>Not Used</v>
      </c>
      <c r="T194" t="b">
        <f>NOT(ISBLANK(tblnventory[[#This Row],[Installed By]]))</f>
        <v>1</v>
      </c>
      <c r="U194" t="str">
        <f>VLOOKUP(A194, [1]!tblDescription[#Data], 3, 0)</f>
        <v>C9124AX Wi-Fi 6 Outdoor AP</v>
      </c>
      <c r="V194" s="22" cm="1">
        <f t="array" ref="V194">_xlfn.XLOOKUP(1,([1]!tblOrders[Order]=tblnventory[[#This Row],[PO]])*([1]!tblOrders[Description]=tblnventory[[#This Row],[Item]]),[1]!tblOrders[Unit Total],0)</f>
        <v>977.14</v>
      </c>
      <c r="W194" s="23" cm="1">
        <f t="array" ref="W194">_xlfn.XLOOKUP(1,([1]!tblOrders[Order]=tblnventory[[#This Row],[PO]])*([1]!tblOrders[Description]=tblnventory[[#This Row],[Item]]),[1]!tblOrders[Licence])</f>
        <v>0</v>
      </c>
      <c r="X194" t="b" cm="1">
        <f t="array" ref="X194">NOT(_xlfn.XLOOKUP(tblnventory[[#This Row],[PO]]&amp;tblnventory[[#This Row],[Item]],[1]!tblOrders[Order]&amp;[1]!tblOrders[Description],[1]!tblOrders[Paid Licence],FALSE))</f>
        <v>1</v>
      </c>
      <c r="Y1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95" spans="1:25">
      <c r="A195" t="s">
        <v>5425</v>
      </c>
      <c r="B195" t="str">
        <f>_xlfn.XLOOKUP(tblnventory[[#This Row],[Item]],[1]!tblDescription[Item],[1]!tblDescription[Description])</f>
        <v>C9124AX Wi-Fi 6 Outdoor AP</v>
      </c>
      <c r="C195" t="str">
        <f>_xlfn.XLOOKUP(tblnventory[[#This Row],[Item]],[1]!tblDescription[Item],[1]!tblDescription[Type])</f>
        <v>WAP (Outdoor)</v>
      </c>
      <c r="D195" t="str">
        <f>_xlfn.XLOOKUP(tblnventory[[#This Row],[Use]],[1]!tblCodes[Use],[1]!tblCodes[Code])</f>
        <v>WiFi</v>
      </c>
      <c r="E195" s="1" t="s">
        <v>148</v>
      </c>
      <c r="F195" s="20">
        <v>44943</v>
      </c>
      <c r="G195" s="24" t="str">
        <f>IF(ISBLANK(tblnventory[[#This Row],[Installed By]]),"Store","Installed")</f>
        <v>Installed</v>
      </c>
      <c r="H195" t="s">
        <v>5499</v>
      </c>
      <c r="J195">
        <v>2191007447</v>
      </c>
      <c r="K195" s="17"/>
      <c r="L195" t="s">
        <v>5350</v>
      </c>
      <c r="M195" s="20">
        <v>45135</v>
      </c>
      <c r="N195" t="s">
        <v>5523</v>
      </c>
      <c r="O195" t="str">
        <f>IF(tblnventory[[#This Row],[Installed]],LEFT(tblnventory[[#This Row],[Location]],3))</f>
        <v>106</v>
      </c>
      <c r="P195" t="str">
        <f>_xlfn.XLOOKUP(tblnventory[[#This Row],[Serial Number]],[1]!tblDNACInventory[Floor],[1]!tblDNACInventory[Name],"Not Used")</f>
        <v>Not Used</v>
      </c>
      <c r="T195" t="b">
        <f>NOT(ISBLANK(tblnventory[[#This Row],[Installed By]]))</f>
        <v>1</v>
      </c>
      <c r="U195" t="str">
        <f>VLOOKUP(A195, [1]!tblDescription[#Data], 3, 0)</f>
        <v>C9124AX Wi-Fi 6 Outdoor AP</v>
      </c>
      <c r="V195" s="22" cm="1">
        <f t="array" ref="V195">_xlfn.XLOOKUP(1,([1]!tblOrders[Order]=tblnventory[[#This Row],[PO]])*([1]!tblOrders[Description]=tblnventory[[#This Row],[Item]]),[1]!tblOrders[Unit Total],0)</f>
        <v>977.14</v>
      </c>
      <c r="W195" s="23" cm="1">
        <f t="array" ref="W195">_xlfn.XLOOKUP(1,([1]!tblOrders[Order]=tblnventory[[#This Row],[PO]])*([1]!tblOrders[Description]=tblnventory[[#This Row],[Item]]),[1]!tblOrders[Licence])</f>
        <v>0</v>
      </c>
      <c r="X195" t="b" cm="1">
        <f t="array" ref="X195">NOT(_xlfn.XLOOKUP(tblnventory[[#This Row],[PO]]&amp;tblnventory[[#This Row],[Item]],[1]!tblOrders[Order]&amp;[1]!tblOrders[Description],[1]!tblOrders[Paid Licence],FALSE))</f>
        <v>1</v>
      </c>
      <c r="Y1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96" spans="1:25">
      <c r="A196" t="s">
        <v>5425</v>
      </c>
      <c r="B196" t="str">
        <f>_xlfn.XLOOKUP(tblnventory[[#This Row],[Item]],[1]!tblDescription[Item],[1]!tblDescription[Description])</f>
        <v>C9124AX Wi-Fi 6 Outdoor AP</v>
      </c>
      <c r="C196" t="str">
        <f>_xlfn.XLOOKUP(tblnventory[[#This Row],[Item]],[1]!tblDescription[Item],[1]!tblDescription[Type])</f>
        <v>WAP (Outdoor)</v>
      </c>
      <c r="D196" t="str">
        <f>_xlfn.XLOOKUP(tblnventory[[#This Row],[Use]],[1]!tblCodes[Use],[1]!tblCodes[Code])</f>
        <v>WiFi</v>
      </c>
      <c r="E196" s="1" t="s">
        <v>149</v>
      </c>
      <c r="F196" s="20">
        <v>44943</v>
      </c>
      <c r="G196" s="24" t="str">
        <f>IF(ISBLANK(tblnventory[[#This Row],[Installed By]]),"Store","Installed")</f>
        <v>Installed</v>
      </c>
      <c r="H196" t="s">
        <v>5499</v>
      </c>
      <c r="J196">
        <v>2191007447</v>
      </c>
      <c r="K196" s="17"/>
      <c r="L196" t="s">
        <v>5350</v>
      </c>
      <c r="M196" s="20">
        <v>45135</v>
      </c>
      <c r="N196" t="s">
        <v>5524</v>
      </c>
      <c r="O196" t="str">
        <f>IF(tblnventory[[#This Row],[Installed]],LEFT(tblnventory[[#This Row],[Location]],3))</f>
        <v>106</v>
      </c>
      <c r="P196" t="str">
        <f>_xlfn.XLOOKUP(tblnventory[[#This Row],[Serial Number]],[1]!tblDNACInventory[Floor],[1]!tblDNACInventory[Name],"Not Used")</f>
        <v>Not Used</v>
      </c>
      <c r="T196" t="b">
        <f>NOT(ISBLANK(tblnventory[[#This Row],[Installed By]]))</f>
        <v>1</v>
      </c>
      <c r="U196" t="str">
        <f>VLOOKUP(A196, [1]!tblDescription[#Data], 3, 0)</f>
        <v>C9124AX Wi-Fi 6 Outdoor AP</v>
      </c>
      <c r="V196" s="22" cm="1">
        <f t="array" ref="V196">_xlfn.XLOOKUP(1,([1]!tblOrders[Order]=tblnventory[[#This Row],[PO]])*([1]!tblOrders[Description]=tblnventory[[#This Row],[Item]]),[1]!tblOrders[Unit Total],0)</f>
        <v>977.14</v>
      </c>
      <c r="W196" s="23" cm="1">
        <f t="array" ref="W196">_xlfn.XLOOKUP(1,([1]!tblOrders[Order]=tblnventory[[#This Row],[PO]])*([1]!tblOrders[Description]=tblnventory[[#This Row],[Item]]),[1]!tblOrders[Licence])</f>
        <v>0</v>
      </c>
      <c r="X196" t="b" cm="1">
        <f t="array" ref="X196">NOT(_xlfn.XLOOKUP(tblnventory[[#This Row],[PO]]&amp;tblnventory[[#This Row],[Item]],[1]!tblOrders[Order]&amp;[1]!tblOrders[Description],[1]!tblOrders[Paid Licence],FALSE))</f>
        <v>1</v>
      </c>
      <c r="Y1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97" spans="1:25">
      <c r="A197" t="s">
        <v>5425</v>
      </c>
      <c r="B197" t="str">
        <f>_xlfn.XLOOKUP(tblnventory[[#This Row],[Item]],[1]!tblDescription[Item],[1]!tblDescription[Description])</f>
        <v>C9124AX Wi-Fi 6 Outdoor AP</v>
      </c>
      <c r="C197" t="str">
        <f>_xlfn.XLOOKUP(tblnventory[[#This Row],[Item]],[1]!tblDescription[Item],[1]!tblDescription[Type])</f>
        <v>WAP (Outdoor)</v>
      </c>
      <c r="D197" t="str">
        <f>_xlfn.XLOOKUP(tblnventory[[#This Row],[Use]],[1]!tblCodes[Use],[1]!tblCodes[Code])</f>
        <v>WiFi</v>
      </c>
      <c r="E197" s="1" t="s">
        <v>150</v>
      </c>
      <c r="F197" s="20">
        <v>44943</v>
      </c>
      <c r="G197" s="24" t="str">
        <f>IF(ISBLANK(tblnventory[[#This Row],[Installed By]]),"Store","Installed")</f>
        <v>Installed</v>
      </c>
      <c r="H197" t="s">
        <v>5499</v>
      </c>
      <c r="J197">
        <v>2191007447</v>
      </c>
      <c r="K197" s="17"/>
      <c r="L197" t="s">
        <v>5350</v>
      </c>
      <c r="M197" s="20">
        <v>45135</v>
      </c>
      <c r="N197" t="s">
        <v>5525</v>
      </c>
      <c r="O197" t="str">
        <f>IF(tblnventory[[#This Row],[Installed]],LEFT(tblnventory[[#This Row],[Location]],3))</f>
        <v>106</v>
      </c>
      <c r="P197" t="str">
        <f>_xlfn.XLOOKUP(tblnventory[[#This Row],[Serial Number]],[1]!tblDNACInventory[Floor],[1]!tblDNACInventory[Name],"Not Used")</f>
        <v>Not Used</v>
      </c>
      <c r="T197" t="b">
        <f>NOT(ISBLANK(tblnventory[[#This Row],[Installed By]]))</f>
        <v>1</v>
      </c>
      <c r="U197" t="str">
        <f>VLOOKUP(A197, [1]!tblDescription[#Data], 3, 0)</f>
        <v>C9124AX Wi-Fi 6 Outdoor AP</v>
      </c>
      <c r="V197" s="22" cm="1">
        <f t="array" ref="V197">_xlfn.XLOOKUP(1,([1]!tblOrders[Order]=tblnventory[[#This Row],[PO]])*([1]!tblOrders[Description]=tblnventory[[#This Row],[Item]]),[1]!tblOrders[Unit Total],0)</f>
        <v>977.14</v>
      </c>
      <c r="W197" s="23" cm="1">
        <f t="array" ref="W197">_xlfn.XLOOKUP(1,([1]!tblOrders[Order]=tblnventory[[#This Row],[PO]])*([1]!tblOrders[Description]=tblnventory[[#This Row],[Item]]),[1]!tblOrders[Licence])</f>
        <v>0</v>
      </c>
      <c r="X197" t="b" cm="1">
        <f t="array" ref="X197">NOT(_xlfn.XLOOKUP(tblnventory[[#This Row],[PO]]&amp;tblnventory[[#This Row],[Item]],[1]!tblOrders[Order]&amp;[1]!tblOrders[Description],[1]!tblOrders[Paid Licence],FALSE))</f>
        <v>1</v>
      </c>
      <c r="Y1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98" spans="1:25">
      <c r="A198" s="19" t="s">
        <v>5348</v>
      </c>
      <c r="B198" t="str">
        <f>_xlfn.XLOOKUP(tblnventory[[#This Row],[Item]],[1]!tblDescription[Item],[1]!tblDescription[Description])</f>
        <v>C9120AX Internal 802.11ax 4x4:4 MIMO;IOT;BT5;mGig;USB;RHL</v>
      </c>
      <c r="C198" t="str">
        <f>_xlfn.XLOOKUP(tblnventory[[#This Row],[Item]],[1]!tblDescription[Item],[1]!tblDescription[Type])</f>
        <v>WAP</v>
      </c>
      <c r="D198" t="str">
        <f>_xlfn.XLOOKUP(tblnventory[[#This Row],[Use]],[1]!tblCodes[Use],[1]!tblCodes[Code])</f>
        <v>WiFi</v>
      </c>
      <c r="E198" s="1" t="s">
        <v>151</v>
      </c>
      <c r="F198" s="20">
        <v>44943</v>
      </c>
      <c r="G198" s="24" t="str">
        <f>IF(ISBLANK(tblnventory[[#This Row],[Installed By]]),"Store","Installed")</f>
        <v>Installed</v>
      </c>
      <c r="H198" t="s">
        <v>5492</v>
      </c>
      <c r="J198">
        <v>2191007447</v>
      </c>
      <c r="K198" s="17"/>
      <c r="L198" t="s">
        <v>5360</v>
      </c>
      <c r="M198" s="27">
        <v>45107</v>
      </c>
      <c r="N198" t="s">
        <v>5526</v>
      </c>
      <c r="O198" t="str">
        <f>IF(tblnventory[[#This Row],[Installed]],LEFT(tblnventory[[#This Row],[Location]],3))</f>
        <v>106</v>
      </c>
      <c r="P198" t="str">
        <f>_xlfn.XLOOKUP(tblnventory[[#This Row],[Serial Number]],[1]!tblDNACInventory[Floor],[1]!tblDNACInventory[Name],"Not Used")</f>
        <v>Not Used</v>
      </c>
      <c r="T198" t="b">
        <f>NOT(ISBLANK(tblnventory[[#This Row],[Installed By]]))</f>
        <v>1</v>
      </c>
      <c r="U198" t="str">
        <f>VLOOKUP(A198, [1]!tblDescription[#Data], 3, 0)</f>
        <v>C9120AX Internal 802.11ax 4x4:4 MIMO;IOT;BT5;mGig;USB;RHL</v>
      </c>
      <c r="V198" s="22" cm="1">
        <f t="array" ref="V198">_xlfn.XLOOKUP(1,([1]!tblOrders[Order]=tblnventory[[#This Row],[PO]])*([1]!tblOrders[Description]=tblnventory[[#This Row],[Item]]),[1]!tblOrders[Unit Total],0)</f>
        <v>779.16</v>
      </c>
      <c r="W198" s="23" cm="1">
        <f t="array" ref="W198">_xlfn.XLOOKUP(1,([1]!tblOrders[Order]=tblnventory[[#This Row],[PO]])*([1]!tblOrders[Description]=tblnventory[[#This Row],[Item]]),[1]!tblOrders[Licence])</f>
        <v>0</v>
      </c>
      <c r="X198" t="b" cm="1">
        <f t="array" ref="X198">NOT(_xlfn.XLOOKUP(tblnventory[[#This Row],[PO]]&amp;tblnventory[[#This Row],[Item]],[1]!tblOrders[Order]&amp;[1]!tblOrders[Description],[1]!tblOrders[Paid Licence],FALSE))</f>
        <v>1</v>
      </c>
      <c r="Y1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99" spans="1:25">
      <c r="A199" s="19" t="s">
        <v>5348</v>
      </c>
      <c r="B199" t="str">
        <f>_xlfn.XLOOKUP(tblnventory[[#This Row],[Item]],[1]!tblDescription[Item],[1]!tblDescription[Description])</f>
        <v>C9120AX Internal 802.11ax 4x4:4 MIMO;IOT;BT5;mGig;USB;RHL</v>
      </c>
      <c r="C199" t="str">
        <f>_xlfn.XLOOKUP(tblnventory[[#This Row],[Item]],[1]!tblDescription[Item],[1]!tblDescription[Type])</f>
        <v>WAP</v>
      </c>
      <c r="D199" t="str">
        <f>_xlfn.XLOOKUP(tblnventory[[#This Row],[Use]],[1]!tblCodes[Use],[1]!tblCodes[Code])</f>
        <v>WiFi</v>
      </c>
      <c r="E199" s="1" t="s">
        <v>152</v>
      </c>
      <c r="F199" s="20">
        <v>44943</v>
      </c>
      <c r="G199" s="24" t="str">
        <f>IF(ISBLANK(tblnventory[[#This Row],[Installed By]]),"Store","Installed")</f>
        <v>Installed</v>
      </c>
      <c r="H199" t="s">
        <v>5492</v>
      </c>
      <c r="J199">
        <v>2191007447</v>
      </c>
      <c r="K199" s="17"/>
      <c r="L199" t="s">
        <v>5360</v>
      </c>
      <c r="M199" s="27">
        <v>45107</v>
      </c>
      <c r="N199" t="s">
        <v>5527</v>
      </c>
      <c r="O199" t="str">
        <f>IF(tblnventory[[#This Row],[Installed]],LEFT(tblnventory[[#This Row],[Location]],3))</f>
        <v>106</v>
      </c>
      <c r="P199" t="str">
        <f>_xlfn.XLOOKUP(tblnventory[[#This Row],[Serial Number]],[1]!tblDNACInventory[Floor],[1]!tblDNACInventory[Name],"Not Used")</f>
        <v>Not Used</v>
      </c>
      <c r="T199" t="b">
        <f>NOT(ISBLANK(tblnventory[[#This Row],[Installed By]]))</f>
        <v>1</v>
      </c>
      <c r="U199" t="str">
        <f>VLOOKUP(A199, [1]!tblDescription[#Data], 3, 0)</f>
        <v>C9120AX Internal 802.11ax 4x4:4 MIMO;IOT;BT5;mGig;USB;RHL</v>
      </c>
      <c r="V199" s="22" cm="1">
        <f t="array" ref="V199">_xlfn.XLOOKUP(1,([1]!tblOrders[Order]=tblnventory[[#This Row],[PO]])*([1]!tblOrders[Description]=tblnventory[[#This Row],[Item]]),[1]!tblOrders[Unit Total],0)</f>
        <v>779.16</v>
      </c>
      <c r="W199" s="23" cm="1">
        <f t="array" ref="W199">_xlfn.XLOOKUP(1,([1]!tblOrders[Order]=tblnventory[[#This Row],[PO]])*([1]!tblOrders[Description]=tblnventory[[#This Row],[Item]]),[1]!tblOrders[Licence])</f>
        <v>0</v>
      </c>
      <c r="X199" t="b" cm="1">
        <f t="array" ref="X199">NOT(_xlfn.XLOOKUP(tblnventory[[#This Row],[PO]]&amp;tblnventory[[#This Row],[Item]],[1]!tblOrders[Order]&amp;[1]!tblOrders[Description],[1]!tblOrders[Paid Licence],FALSE))</f>
        <v>1</v>
      </c>
      <c r="Y1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00" spans="1:25">
      <c r="A200" s="19" t="s">
        <v>5348</v>
      </c>
      <c r="B200" t="str">
        <f>_xlfn.XLOOKUP(tblnventory[[#This Row],[Item]],[1]!tblDescription[Item],[1]!tblDescription[Description])</f>
        <v>C9120AX Internal 802.11ax 4x4:4 MIMO;IOT;BT5;mGig;USB;RHL</v>
      </c>
      <c r="C200" t="str">
        <f>_xlfn.XLOOKUP(tblnventory[[#This Row],[Item]],[1]!tblDescription[Item],[1]!tblDescription[Type])</f>
        <v>WAP</v>
      </c>
      <c r="D200" t="str">
        <f>_xlfn.XLOOKUP(tblnventory[[#This Row],[Use]],[1]!tblCodes[Use],[1]!tblCodes[Code])</f>
        <v>WiFi</v>
      </c>
      <c r="E200" s="1" t="s">
        <v>153</v>
      </c>
      <c r="F200" s="20">
        <v>44943</v>
      </c>
      <c r="G200" s="24" t="str">
        <f>IF(ISBLANK(tblnventory[[#This Row],[Installed By]]),"Store","Installed")</f>
        <v>Installed</v>
      </c>
      <c r="H200" t="s">
        <v>5492</v>
      </c>
      <c r="J200">
        <v>2191007447</v>
      </c>
      <c r="K200" s="17"/>
      <c r="L200" t="s">
        <v>5360</v>
      </c>
      <c r="M200" s="27">
        <v>45107</v>
      </c>
      <c r="N200" t="s">
        <v>5528</v>
      </c>
      <c r="O200" t="str">
        <f>IF(tblnventory[[#This Row],[Installed]],LEFT(tblnventory[[#This Row],[Location]],3))</f>
        <v>106</v>
      </c>
      <c r="P200" t="str">
        <f>_xlfn.XLOOKUP(tblnventory[[#This Row],[Serial Number]],[1]!tblDNACInventory[Floor],[1]!tblDNACInventory[Name],"Not Used")</f>
        <v>Not Used</v>
      </c>
      <c r="T200" t="b">
        <f>NOT(ISBLANK(tblnventory[[#This Row],[Installed By]]))</f>
        <v>1</v>
      </c>
      <c r="U200" t="str">
        <f>VLOOKUP(A200, [1]!tblDescription[#Data], 3, 0)</f>
        <v>C9120AX Internal 802.11ax 4x4:4 MIMO;IOT;BT5;mGig;USB;RHL</v>
      </c>
      <c r="V200" s="22" cm="1">
        <f t="array" ref="V200">_xlfn.XLOOKUP(1,([1]!tblOrders[Order]=tblnventory[[#This Row],[PO]])*([1]!tblOrders[Description]=tblnventory[[#This Row],[Item]]),[1]!tblOrders[Unit Total],0)</f>
        <v>779.16</v>
      </c>
      <c r="W200" s="23" cm="1">
        <f t="array" ref="W200">_xlfn.XLOOKUP(1,([1]!tblOrders[Order]=tblnventory[[#This Row],[PO]])*([1]!tblOrders[Description]=tblnventory[[#This Row],[Item]]),[1]!tblOrders[Licence])</f>
        <v>0</v>
      </c>
      <c r="X200" t="b" cm="1">
        <f t="array" ref="X200">NOT(_xlfn.XLOOKUP(tblnventory[[#This Row],[PO]]&amp;tblnventory[[#This Row],[Item]],[1]!tblOrders[Order]&amp;[1]!tblOrders[Description],[1]!tblOrders[Paid Licence],FALSE))</f>
        <v>1</v>
      </c>
      <c r="Y2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01" spans="1:25">
      <c r="A201" s="19" t="s">
        <v>5348</v>
      </c>
      <c r="B201" t="str">
        <f>_xlfn.XLOOKUP(tblnventory[[#This Row],[Item]],[1]!tblDescription[Item],[1]!tblDescription[Description])</f>
        <v>C9120AX Internal 802.11ax 4x4:4 MIMO;IOT;BT5;mGig;USB;RHL</v>
      </c>
      <c r="C201" t="str">
        <f>_xlfn.XLOOKUP(tblnventory[[#This Row],[Item]],[1]!tblDescription[Item],[1]!tblDescription[Type])</f>
        <v>WAP</v>
      </c>
      <c r="D201" t="str">
        <f>_xlfn.XLOOKUP(tblnventory[[#This Row],[Use]],[1]!tblCodes[Use],[1]!tblCodes[Code])</f>
        <v>WiFi</v>
      </c>
      <c r="E201" s="1" t="s">
        <v>154</v>
      </c>
      <c r="F201" s="20">
        <v>44943</v>
      </c>
      <c r="G201" s="24" t="str">
        <f>IF(ISBLANK(tblnventory[[#This Row],[Installed By]]),"Store","Installed")</f>
        <v>Installed</v>
      </c>
      <c r="H201" t="s">
        <v>5492</v>
      </c>
      <c r="J201">
        <v>2191007447</v>
      </c>
      <c r="K201" s="17"/>
      <c r="L201" t="s">
        <v>5360</v>
      </c>
      <c r="M201" s="27">
        <v>45107</v>
      </c>
      <c r="N201" t="s">
        <v>5529</v>
      </c>
      <c r="O201" t="str">
        <f>IF(tblnventory[[#This Row],[Installed]],LEFT(tblnventory[[#This Row],[Location]],3))</f>
        <v>106</v>
      </c>
      <c r="P201" t="str">
        <f>_xlfn.XLOOKUP(tblnventory[[#This Row],[Serial Number]],[1]!tblDNACInventory[Floor],[1]!tblDNACInventory[Name],"Not Used")</f>
        <v>Not Used</v>
      </c>
      <c r="T201" t="b">
        <f>NOT(ISBLANK(tblnventory[[#This Row],[Installed By]]))</f>
        <v>1</v>
      </c>
      <c r="U201" t="str">
        <f>VLOOKUP(A201, [1]!tblDescription[#Data], 3, 0)</f>
        <v>C9120AX Internal 802.11ax 4x4:4 MIMO;IOT;BT5;mGig;USB;RHL</v>
      </c>
      <c r="V201" s="22" cm="1">
        <f t="array" ref="V201">_xlfn.XLOOKUP(1,([1]!tblOrders[Order]=tblnventory[[#This Row],[PO]])*([1]!tblOrders[Description]=tblnventory[[#This Row],[Item]]),[1]!tblOrders[Unit Total],0)</f>
        <v>779.16</v>
      </c>
      <c r="W201" s="23" cm="1">
        <f t="array" ref="W201">_xlfn.XLOOKUP(1,([1]!tblOrders[Order]=tblnventory[[#This Row],[PO]])*([1]!tblOrders[Description]=tblnventory[[#This Row],[Item]]),[1]!tblOrders[Licence])</f>
        <v>0</v>
      </c>
      <c r="X201" t="b" cm="1">
        <f t="array" ref="X201">NOT(_xlfn.XLOOKUP(tblnventory[[#This Row],[PO]]&amp;tblnventory[[#This Row],[Item]],[1]!tblOrders[Order]&amp;[1]!tblOrders[Description],[1]!tblOrders[Paid Licence],FALSE))</f>
        <v>1</v>
      </c>
      <c r="Y2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02" spans="1:25">
      <c r="A202" s="19" t="s">
        <v>5348</v>
      </c>
      <c r="B202" t="str">
        <f>_xlfn.XLOOKUP(tblnventory[[#This Row],[Item]],[1]!tblDescription[Item],[1]!tblDescription[Description])</f>
        <v>C9120AX Internal 802.11ax 4x4:4 MIMO;IOT;BT5;mGig;USB;RHL</v>
      </c>
      <c r="C202" t="str">
        <f>_xlfn.XLOOKUP(tblnventory[[#This Row],[Item]],[1]!tblDescription[Item],[1]!tblDescription[Type])</f>
        <v>WAP</v>
      </c>
      <c r="D202" t="str">
        <f>_xlfn.XLOOKUP(tblnventory[[#This Row],[Use]],[1]!tblCodes[Use],[1]!tblCodes[Code])</f>
        <v>WiFi</v>
      </c>
      <c r="E202" s="1" t="s">
        <v>155</v>
      </c>
      <c r="F202" s="20">
        <v>44943</v>
      </c>
      <c r="G202" s="24" t="str">
        <f>IF(ISBLANK(tblnventory[[#This Row],[Installed By]]),"Store","Installed")</f>
        <v>Installed</v>
      </c>
      <c r="H202" t="s">
        <v>5492</v>
      </c>
      <c r="J202">
        <v>2191007447</v>
      </c>
      <c r="K202" s="17"/>
      <c r="L202" t="s">
        <v>5360</v>
      </c>
      <c r="M202" s="27">
        <v>45107</v>
      </c>
      <c r="N202" t="s">
        <v>5530</v>
      </c>
      <c r="O202" t="str">
        <f>IF(tblnventory[[#This Row],[Installed]],LEFT(tblnventory[[#This Row],[Location]],3))</f>
        <v>106</v>
      </c>
      <c r="P202" t="str">
        <f>_xlfn.XLOOKUP(tblnventory[[#This Row],[Serial Number]],[1]!tblDNACInventory[Floor],[1]!tblDNACInventory[Name],"Not Used")</f>
        <v>Not Used</v>
      </c>
      <c r="T202" t="b">
        <f>NOT(ISBLANK(tblnventory[[#This Row],[Installed By]]))</f>
        <v>1</v>
      </c>
      <c r="U202" t="str">
        <f>VLOOKUP(A202, [1]!tblDescription[#Data], 3, 0)</f>
        <v>C9120AX Internal 802.11ax 4x4:4 MIMO;IOT;BT5;mGig;USB;RHL</v>
      </c>
      <c r="V202" s="22" cm="1">
        <f t="array" ref="V202">_xlfn.XLOOKUP(1,([1]!tblOrders[Order]=tblnventory[[#This Row],[PO]])*([1]!tblOrders[Description]=tblnventory[[#This Row],[Item]]),[1]!tblOrders[Unit Total],0)</f>
        <v>779.16</v>
      </c>
      <c r="W202" s="23" cm="1">
        <f t="array" ref="W202">_xlfn.XLOOKUP(1,([1]!tblOrders[Order]=tblnventory[[#This Row],[PO]])*([1]!tblOrders[Description]=tblnventory[[#This Row],[Item]]),[1]!tblOrders[Licence])</f>
        <v>0</v>
      </c>
      <c r="X202" t="b" cm="1">
        <f t="array" ref="X202">NOT(_xlfn.XLOOKUP(tblnventory[[#This Row],[PO]]&amp;tblnventory[[#This Row],[Item]],[1]!tblOrders[Order]&amp;[1]!tblOrders[Description],[1]!tblOrders[Paid Licence],FALSE))</f>
        <v>1</v>
      </c>
      <c r="Y2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03" spans="1:25">
      <c r="A203" s="19" t="s">
        <v>5348</v>
      </c>
      <c r="B203" t="str">
        <f>_xlfn.XLOOKUP(tblnventory[[#This Row],[Item]],[1]!tblDescription[Item],[1]!tblDescription[Description])</f>
        <v>C9120AX Internal 802.11ax 4x4:4 MIMO;IOT;BT5;mGig;USB;RHL</v>
      </c>
      <c r="C203" t="str">
        <f>_xlfn.XLOOKUP(tblnventory[[#This Row],[Item]],[1]!tblDescription[Item],[1]!tblDescription[Type])</f>
        <v>WAP</v>
      </c>
      <c r="D203" t="str">
        <f>_xlfn.XLOOKUP(tblnventory[[#This Row],[Use]],[1]!tblCodes[Use],[1]!tblCodes[Code])</f>
        <v>WiFi</v>
      </c>
      <c r="E203" s="1" t="s">
        <v>156</v>
      </c>
      <c r="F203" s="20">
        <v>44943</v>
      </c>
      <c r="G203" s="24" t="str">
        <f>IF(ISBLANK(tblnventory[[#This Row],[Installed By]]),"Store","Installed")</f>
        <v>Installed</v>
      </c>
      <c r="H203" t="s">
        <v>5492</v>
      </c>
      <c r="J203">
        <v>2191007447</v>
      </c>
      <c r="K203" s="17"/>
      <c r="L203" t="s">
        <v>5360</v>
      </c>
      <c r="M203" s="27">
        <v>45107</v>
      </c>
      <c r="N203" t="s">
        <v>5531</v>
      </c>
      <c r="O203" t="str">
        <f>IF(tblnventory[[#This Row],[Installed]],LEFT(tblnventory[[#This Row],[Location]],3))</f>
        <v>106</v>
      </c>
      <c r="P203" t="str">
        <f>_xlfn.XLOOKUP(tblnventory[[#This Row],[Serial Number]],[1]!tblDNACInventory[Floor],[1]!tblDNACInventory[Name],"Not Used")</f>
        <v>Not Used</v>
      </c>
      <c r="T203" t="b">
        <f>NOT(ISBLANK(tblnventory[[#This Row],[Installed By]]))</f>
        <v>1</v>
      </c>
      <c r="U203" t="str">
        <f>VLOOKUP(A203, [1]!tblDescription[#Data], 3, 0)</f>
        <v>C9120AX Internal 802.11ax 4x4:4 MIMO;IOT;BT5;mGig;USB;RHL</v>
      </c>
      <c r="V203" s="22" cm="1">
        <f t="array" ref="V203">_xlfn.XLOOKUP(1,([1]!tblOrders[Order]=tblnventory[[#This Row],[PO]])*([1]!tblOrders[Description]=tblnventory[[#This Row],[Item]]),[1]!tblOrders[Unit Total],0)</f>
        <v>779.16</v>
      </c>
      <c r="W203" s="23" cm="1">
        <f t="array" ref="W203">_xlfn.XLOOKUP(1,([1]!tblOrders[Order]=tblnventory[[#This Row],[PO]])*([1]!tblOrders[Description]=tblnventory[[#This Row],[Item]]),[1]!tblOrders[Licence])</f>
        <v>0</v>
      </c>
      <c r="X203" t="b" cm="1">
        <f t="array" ref="X203">NOT(_xlfn.XLOOKUP(tblnventory[[#This Row],[PO]]&amp;tblnventory[[#This Row],[Item]],[1]!tblOrders[Order]&amp;[1]!tblOrders[Description],[1]!tblOrders[Paid Licence],FALSE))</f>
        <v>1</v>
      </c>
      <c r="Y2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04" spans="1:25">
      <c r="A204" s="19" t="s">
        <v>5348</v>
      </c>
      <c r="B204" t="str">
        <f>_xlfn.XLOOKUP(tblnventory[[#This Row],[Item]],[1]!tblDescription[Item],[1]!tblDescription[Description])</f>
        <v>C9120AX Internal 802.11ax 4x4:4 MIMO;IOT;BT5;mGig;USB;RHL</v>
      </c>
      <c r="C204" t="str">
        <f>_xlfn.XLOOKUP(tblnventory[[#This Row],[Item]],[1]!tblDescription[Item],[1]!tblDescription[Type])</f>
        <v>WAP</v>
      </c>
      <c r="D204" t="str">
        <f>_xlfn.XLOOKUP(tblnventory[[#This Row],[Use]],[1]!tblCodes[Use],[1]!tblCodes[Code])</f>
        <v>WiFi</v>
      </c>
      <c r="E204" s="1" t="s">
        <v>157</v>
      </c>
      <c r="F204" s="20">
        <v>44943</v>
      </c>
      <c r="G204" s="24" t="str">
        <f>IF(ISBLANK(tblnventory[[#This Row],[Installed By]]),"Store","Installed")</f>
        <v>Installed</v>
      </c>
      <c r="H204" t="s">
        <v>5492</v>
      </c>
      <c r="J204">
        <v>2191007447</v>
      </c>
      <c r="K204" s="17"/>
      <c r="L204" t="s">
        <v>5360</v>
      </c>
      <c r="M204" s="27">
        <v>45107</v>
      </c>
      <c r="N204" t="s">
        <v>5532</v>
      </c>
      <c r="O204" t="str">
        <f>IF(tblnventory[[#This Row],[Installed]],LEFT(tblnventory[[#This Row],[Location]],3))</f>
        <v>106</v>
      </c>
      <c r="P204" t="str">
        <f>_xlfn.XLOOKUP(tblnventory[[#This Row],[Serial Number]],[1]!tblDNACInventory[Floor],[1]!tblDNACInventory[Name],"Not Used")</f>
        <v>Not Used</v>
      </c>
      <c r="T204" t="b">
        <f>NOT(ISBLANK(tblnventory[[#This Row],[Installed By]]))</f>
        <v>1</v>
      </c>
      <c r="U204" t="str">
        <f>VLOOKUP(A204, [1]!tblDescription[#Data], 3, 0)</f>
        <v>C9120AX Internal 802.11ax 4x4:4 MIMO;IOT;BT5;mGig;USB;RHL</v>
      </c>
      <c r="V204" s="22" cm="1">
        <f t="array" ref="V204">_xlfn.XLOOKUP(1,([1]!tblOrders[Order]=tblnventory[[#This Row],[PO]])*([1]!tblOrders[Description]=tblnventory[[#This Row],[Item]]),[1]!tblOrders[Unit Total],0)</f>
        <v>779.16</v>
      </c>
      <c r="W204" s="23" cm="1">
        <f t="array" ref="W204">_xlfn.XLOOKUP(1,([1]!tblOrders[Order]=tblnventory[[#This Row],[PO]])*([1]!tblOrders[Description]=tblnventory[[#This Row],[Item]]),[1]!tblOrders[Licence])</f>
        <v>0</v>
      </c>
      <c r="X204" t="b" cm="1">
        <f t="array" ref="X204">NOT(_xlfn.XLOOKUP(tblnventory[[#This Row],[PO]]&amp;tblnventory[[#This Row],[Item]],[1]!tblOrders[Order]&amp;[1]!tblOrders[Description],[1]!tblOrders[Paid Licence],FALSE))</f>
        <v>1</v>
      </c>
      <c r="Y2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05" spans="1:25">
      <c r="A205" s="19" t="s">
        <v>5348</v>
      </c>
      <c r="B205" t="str">
        <f>_xlfn.XLOOKUP(tblnventory[[#This Row],[Item]],[1]!tblDescription[Item],[1]!tblDescription[Description])</f>
        <v>C9120AX Internal 802.11ax 4x4:4 MIMO;IOT;BT5;mGig;USB;RHL</v>
      </c>
      <c r="C205" t="str">
        <f>_xlfn.XLOOKUP(tblnventory[[#This Row],[Item]],[1]!tblDescription[Item],[1]!tblDescription[Type])</f>
        <v>WAP</v>
      </c>
      <c r="D205" t="str">
        <f>_xlfn.XLOOKUP(tblnventory[[#This Row],[Use]],[1]!tblCodes[Use],[1]!tblCodes[Code])</f>
        <v>WiFi</v>
      </c>
      <c r="E205" s="1" t="s">
        <v>158</v>
      </c>
      <c r="F205" s="20">
        <v>44943</v>
      </c>
      <c r="G205" s="24" t="str">
        <f>IF(ISBLANK(tblnventory[[#This Row],[Installed By]]),"Store","Installed")</f>
        <v>Installed</v>
      </c>
      <c r="H205" t="s">
        <v>5492</v>
      </c>
      <c r="J205">
        <v>2191007447</v>
      </c>
      <c r="K205" s="17"/>
      <c r="L205" t="s">
        <v>5360</v>
      </c>
      <c r="M205" s="27">
        <v>45107</v>
      </c>
      <c r="N205" t="s">
        <v>5533</v>
      </c>
      <c r="O205" t="str">
        <f>IF(tblnventory[[#This Row],[Installed]],LEFT(tblnventory[[#This Row],[Location]],3))</f>
        <v>106</v>
      </c>
      <c r="P205" t="str">
        <f>_xlfn.XLOOKUP(tblnventory[[#This Row],[Serial Number]],[1]!tblDNACInventory[Floor],[1]!tblDNACInventory[Name],"Not Used")</f>
        <v>Not Used</v>
      </c>
      <c r="T205" t="b">
        <f>NOT(ISBLANK(tblnventory[[#This Row],[Installed By]]))</f>
        <v>1</v>
      </c>
      <c r="U205" t="str">
        <f>VLOOKUP(A205, [1]!tblDescription[#Data], 3, 0)</f>
        <v>C9120AX Internal 802.11ax 4x4:4 MIMO;IOT;BT5;mGig;USB;RHL</v>
      </c>
      <c r="V205" s="22" cm="1">
        <f t="array" ref="V205">_xlfn.XLOOKUP(1,([1]!tblOrders[Order]=tblnventory[[#This Row],[PO]])*([1]!tblOrders[Description]=tblnventory[[#This Row],[Item]]),[1]!tblOrders[Unit Total],0)</f>
        <v>779.16</v>
      </c>
      <c r="W205" s="23" cm="1">
        <f t="array" ref="W205">_xlfn.XLOOKUP(1,([1]!tblOrders[Order]=tblnventory[[#This Row],[PO]])*([1]!tblOrders[Description]=tblnventory[[#This Row],[Item]]),[1]!tblOrders[Licence])</f>
        <v>0</v>
      </c>
      <c r="X205" t="b" cm="1">
        <f t="array" ref="X205">NOT(_xlfn.XLOOKUP(tblnventory[[#This Row],[PO]]&amp;tblnventory[[#This Row],[Item]],[1]!tblOrders[Order]&amp;[1]!tblOrders[Description],[1]!tblOrders[Paid Licence],FALSE))</f>
        <v>1</v>
      </c>
      <c r="Y2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06" spans="1:25">
      <c r="A206" s="19" t="s">
        <v>5348</v>
      </c>
      <c r="B206" t="str">
        <f>_xlfn.XLOOKUP(tblnventory[[#This Row],[Item]],[1]!tblDescription[Item],[1]!tblDescription[Description])</f>
        <v>C9120AX Internal 802.11ax 4x4:4 MIMO;IOT;BT5;mGig;USB;RHL</v>
      </c>
      <c r="C206" t="str">
        <f>_xlfn.XLOOKUP(tblnventory[[#This Row],[Item]],[1]!tblDescription[Item],[1]!tblDescription[Type])</f>
        <v>WAP</v>
      </c>
      <c r="D206" t="str">
        <f>_xlfn.XLOOKUP(tblnventory[[#This Row],[Use]],[1]!tblCodes[Use],[1]!tblCodes[Code])</f>
        <v>WiFi</v>
      </c>
      <c r="E206" s="1" t="s">
        <v>159</v>
      </c>
      <c r="F206" s="20">
        <v>44943</v>
      </c>
      <c r="G206" s="24" t="str">
        <f>IF(ISBLANK(tblnventory[[#This Row],[Installed By]]),"Store","Installed")</f>
        <v>Installed</v>
      </c>
      <c r="H206" t="s">
        <v>5492</v>
      </c>
      <c r="J206">
        <v>2191007447</v>
      </c>
      <c r="K206" s="17"/>
      <c r="L206" t="s">
        <v>5360</v>
      </c>
      <c r="M206" s="27">
        <v>45107</v>
      </c>
      <c r="N206" t="s">
        <v>5534</v>
      </c>
      <c r="O206" t="str">
        <f>IF(tblnventory[[#This Row],[Installed]],LEFT(tblnventory[[#This Row],[Location]],3))</f>
        <v>106</v>
      </c>
      <c r="P206" t="str">
        <f>_xlfn.XLOOKUP(tblnventory[[#This Row],[Serial Number]],[1]!tblDNACInventory[Floor],[1]!tblDNACInventory[Name],"Not Used")</f>
        <v>Not Used</v>
      </c>
      <c r="T206" t="b">
        <f>NOT(ISBLANK(tblnventory[[#This Row],[Installed By]]))</f>
        <v>1</v>
      </c>
      <c r="U206" t="str">
        <f>VLOOKUP(A206, [1]!tblDescription[#Data], 3, 0)</f>
        <v>C9120AX Internal 802.11ax 4x4:4 MIMO;IOT;BT5;mGig;USB;RHL</v>
      </c>
      <c r="V206" s="22" cm="1">
        <f t="array" ref="V206">_xlfn.XLOOKUP(1,([1]!tblOrders[Order]=tblnventory[[#This Row],[PO]])*([1]!tblOrders[Description]=tblnventory[[#This Row],[Item]]),[1]!tblOrders[Unit Total],0)</f>
        <v>779.16</v>
      </c>
      <c r="W206" s="23" cm="1">
        <f t="array" ref="W206">_xlfn.XLOOKUP(1,([1]!tblOrders[Order]=tblnventory[[#This Row],[PO]])*([1]!tblOrders[Description]=tblnventory[[#This Row],[Item]]),[1]!tblOrders[Licence])</f>
        <v>0</v>
      </c>
      <c r="X206" t="b" cm="1">
        <f t="array" ref="X206">NOT(_xlfn.XLOOKUP(tblnventory[[#This Row],[PO]]&amp;tblnventory[[#This Row],[Item]],[1]!tblOrders[Order]&amp;[1]!tblOrders[Description],[1]!tblOrders[Paid Licence],FALSE))</f>
        <v>1</v>
      </c>
      <c r="Y2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07" spans="1:25">
      <c r="A207" s="19" t="s">
        <v>5348</v>
      </c>
      <c r="B207" t="str">
        <f>_xlfn.XLOOKUP(tblnventory[[#This Row],[Item]],[1]!tblDescription[Item],[1]!tblDescription[Description])</f>
        <v>C9120AX Internal 802.11ax 4x4:4 MIMO;IOT;BT5;mGig;USB;RHL</v>
      </c>
      <c r="C207" t="str">
        <f>_xlfn.XLOOKUP(tblnventory[[#This Row],[Item]],[1]!tblDescription[Item],[1]!tblDescription[Type])</f>
        <v>WAP</v>
      </c>
      <c r="D207" t="str">
        <f>_xlfn.XLOOKUP(tblnventory[[#This Row],[Use]],[1]!tblCodes[Use],[1]!tblCodes[Code])</f>
        <v>WiFi</v>
      </c>
      <c r="E207" s="1" t="s">
        <v>160</v>
      </c>
      <c r="F207" s="20">
        <v>44943</v>
      </c>
      <c r="G207" s="24" t="str">
        <f>IF(ISBLANK(tblnventory[[#This Row],[Installed By]]),"Store","Installed")</f>
        <v>Installed</v>
      </c>
      <c r="H207" t="s">
        <v>5492</v>
      </c>
      <c r="J207">
        <v>2191007447</v>
      </c>
      <c r="K207" s="17"/>
      <c r="L207" t="s">
        <v>5360</v>
      </c>
      <c r="M207" s="27">
        <v>45107</v>
      </c>
      <c r="N207" t="s">
        <v>5535</v>
      </c>
      <c r="O207" t="str">
        <f>IF(tblnventory[[#This Row],[Installed]],LEFT(tblnventory[[#This Row],[Location]],3))</f>
        <v>106</v>
      </c>
      <c r="P207" t="str">
        <f>_xlfn.XLOOKUP(tblnventory[[#This Row],[Serial Number]],[1]!tblDNACInventory[Floor],[1]!tblDNACInventory[Name],"Not Used")</f>
        <v>Not Used</v>
      </c>
      <c r="T207" t="b">
        <f>NOT(ISBLANK(tblnventory[[#This Row],[Installed By]]))</f>
        <v>1</v>
      </c>
      <c r="U207" t="str">
        <f>VLOOKUP(A207, [1]!tblDescription[#Data], 3, 0)</f>
        <v>C9120AX Internal 802.11ax 4x4:4 MIMO;IOT;BT5;mGig;USB;RHL</v>
      </c>
      <c r="V207" s="22" cm="1">
        <f t="array" ref="V207">_xlfn.XLOOKUP(1,([1]!tblOrders[Order]=tblnventory[[#This Row],[PO]])*([1]!tblOrders[Description]=tblnventory[[#This Row],[Item]]),[1]!tblOrders[Unit Total],0)</f>
        <v>779.16</v>
      </c>
      <c r="W207" s="23" cm="1">
        <f t="array" ref="W207">_xlfn.XLOOKUP(1,([1]!tblOrders[Order]=tblnventory[[#This Row],[PO]])*([1]!tblOrders[Description]=tblnventory[[#This Row],[Item]]),[1]!tblOrders[Licence])</f>
        <v>0</v>
      </c>
      <c r="X207" t="b" cm="1">
        <f t="array" ref="X207">NOT(_xlfn.XLOOKUP(tblnventory[[#This Row],[PO]]&amp;tblnventory[[#This Row],[Item]],[1]!tblOrders[Order]&amp;[1]!tblOrders[Description],[1]!tblOrders[Paid Licence],FALSE))</f>
        <v>1</v>
      </c>
      <c r="Y2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08" spans="1:25">
      <c r="A208" s="19" t="s">
        <v>5348</v>
      </c>
      <c r="B208" t="str">
        <f>_xlfn.XLOOKUP(tblnventory[[#This Row],[Item]],[1]!tblDescription[Item],[1]!tblDescription[Description])</f>
        <v>C9120AX Internal 802.11ax 4x4:4 MIMO;IOT;BT5;mGig;USB;RHL</v>
      </c>
      <c r="C208" t="str">
        <f>_xlfn.XLOOKUP(tblnventory[[#This Row],[Item]],[1]!tblDescription[Item],[1]!tblDescription[Type])</f>
        <v>WAP</v>
      </c>
      <c r="D208" t="str">
        <f>_xlfn.XLOOKUP(tblnventory[[#This Row],[Use]],[1]!tblCodes[Use],[1]!tblCodes[Code])</f>
        <v>WiFi</v>
      </c>
      <c r="E208" s="1" t="s">
        <v>161</v>
      </c>
      <c r="F208" s="20">
        <v>44943</v>
      </c>
      <c r="G208" s="24" t="str">
        <f>IF(ISBLANK(tblnventory[[#This Row],[Installed By]]),"Store","Installed")</f>
        <v>Installed</v>
      </c>
      <c r="H208" t="s">
        <v>5492</v>
      </c>
      <c r="J208">
        <v>2191007447</v>
      </c>
      <c r="K208" s="17"/>
      <c r="L208" t="s">
        <v>5360</v>
      </c>
      <c r="M208" s="27">
        <v>45107</v>
      </c>
      <c r="N208" t="s">
        <v>5536</v>
      </c>
      <c r="O208" t="str">
        <f>IF(tblnventory[[#This Row],[Installed]],LEFT(tblnventory[[#This Row],[Location]],3))</f>
        <v>106</v>
      </c>
      <c r="P208" t="str">
        <f>_xlfn.XLOOKUP(tblnventory[[#This Row],[Serial Number]],[1]!tblDNACInventory[Floor],[1]!tblDNACInventory[Name],"Not Used")</f>
        <v>Not Used</v>
      </c>
      <c r="T208" t="b">
        <f>NOT(ISBLANK(tblnventory[[#This Row],[Installed By]]))</f>
        <v>1</v>
      </c>
      <c r="U208" t="str">
        <f>VLOOKUP(A208, [1]!tblDescription[#Data], 3, 0)</f>
        <v>C9120AX Internal 802.11ax 4x4:4 MIMO;IOT;BT5;mGig;USB;RHL</v>
      </c>
      <c r="V208" s="22" cm="1">
        <f t="array" ref="V208">_xlfn.XLOOKUP(1,([1]!tblOrders[Order]=tblnventory[[#This Row],[PO]])*([1]!tblOrders[Description]=tblnventory[[#This Row],[Item]]),[1]!tblOrders[Unit Total],0)</f>
        <v>779.16</v>
      </c>
      <c r="W208" s="23" cm="1">
        <f t="array" ref="W208">_xlfn.XLOOKUP(1,([1]!tblOrders[Order]=tblnventory[[#This Row],[PO]])*([1]!tblOrders[Description]=tblnventory[[#This Row],[Item]]),[1]!tblOrders[Licence])</f>
        <v>0</v>
      </c>
      <c r="X208" t="b" cm="1">
        <f t="array" ref="X208">NOT(_xlfn.XLOOKUP(tblnventory[[#This Row],[PO]]&amp;tblnventory[[#This Row],[Item]],[1]!tblOrders[Order]&amp;[1]!tblOrders[Description],[1]!tblOrders[Paid Licence],FALSE))</f>
        <v>1</v>
      </c>
      <c r="Y2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09" spans="1:25">
      <c r="A209" s="19" t="s">
        <v>5348</v>
      </c>
      <c r="B209" t="str">
        <f>_xlfn.XLOOKUP(tblnventory[[#This Row],[Item]],[1]!tblDescription[Item],[1]!tblDescription[Description])</f>
        <v>C9120AX Internal 802.11ax 4x4:4 MIMO;IOT;BT5;mGig;USB;RHL</v>
      </c>
      <c r="C209" t="str">
        <f>_xlfn.XLOOKUP(tblnventory[[#This Row],[Item]],[1]!tblDescription[Item],[1]!tblDescription[Type])</f>
        <v>WAP</v>
      </c>
      <c r="D209" t="str">
        <f>_xlfn.XLOOKUP(tblnventory[[#This Row],[Use]],[1]!tblCodes[Use],[1]!tblCodes[Code])</f>
        <v>WiFi</v>
      </c>
      <c r="E209" s="1" t="s">
        <v>162</v>
      </c>
      <c r="F209" s="20">
        <v>44943</v>
      </c>
      <c r="G209" s="24" t="str">
        <f>IF(ISBLANK(tblnventory[[#This Row],[Installed By]]),"Store","Installed")</f>
        <v>Installed</v>
      </c>
      <c r="H209" t="s">
        <v>5492</v>
      </c>
      <c r="J209">
        <v>2191007447</v>
      </c>
      <c r="K209" s="17"/>
      <c r="L209" t="s">
        <v>5360</v>
      </c>
      <c r="M209" s="27">
        <v>45107</v>
      </c>
      <c r="N209" t="s">
        <v>5537</v>
      </c>
      <c r="O209" t="str">
        <f>IF(tblnventory[[#This Row],[Installed]],LEFT(tblnventory[[#This Row],[Location]],3))</f>
        <v>106</v>
      </c>
      <c r="P209" t="str">
        <f>_xlfn.XLOOKUP(tblnventory[[#This Row],[Serial Number]],[1]!tblDNACInventory[Floor],[1]!tblDNACInventory[Name],"Not Used")</f>
        <v>Not Used</v>
      </c>
      <c r="T209" t="b">
        <f>NOT(ISBLANK(tblnventory[[#This Row],[Installed By]]))</f>
        <v>1</v>
      </c>
      <c r="U209" t="str">
        <f>VLOOKUP(A209, [1]!tblDescription[#Data], 3, 0)</f>
        <v>C9120AX Internal 802.11ax 4x4:4 MIMO;IOT;BT5;mGig;USB;RHL</v>
      </c>
      <c r="V209" s="22" cm="1">
        <f t="array" ref="V209">_xlfn.XLOOKUP(1,([1]!tblOrders[Order]=tblnventory[[#This Row],[PO]])*([1]!tblOrders[Description]=tblnventory[[#This Row],[Item]]),[1]!tblOrders[Unit Total],0)</f>
        <v>779.16</v>
      </c>
      <c r="W209" s="23" cm="1">
        <f t="array" ref="W209">_xlfn.XLOOKUP(1,([1]!tblOrders[Order]=tblnventory[[#This Row],[PO]])*([1]!tblOrders[Description]=tblnventory[[#This Row],[Item]]),[1]!tblOrders[Licence])</f>
        <v>0</v>
      </c>
      <c r="X209" t="b" cm="1">
        <f t="array" ref="X209">NOT(_xlfn.XLOOKUP(tblnventory[[#This Row],[PO]]&amp;tblnventory[[#This Row],[Item]],[1]!tblOrders[Order]&amp;[1]!tblOrders[Description],[1]!tblOrders[Paid Licence],FALSE))</f>
        <v>1</v>
      </c>
      <c r="Y2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10" spans="1:25">
      <c r="A210" s="19" t="s">
        <v>5348</v>
      </c>
      <c r="B210" t="str">
        <f>_xlfn.XLOOKUP(tblnventory[[#This Row],[Item]],[1]!tblDescription[Item],[1]!tblDescription[Description])</f>
        <v>C9120AX Internal 802.11ax 4x4:4 MIMO;IOT;BT5;mGig;USB;RHL</v>
      </c>
      <c r="C210" t="str">
        <f>_xlfn.XLOOKUP(tblnventory[[#This Row],[Item]],[1]!tblDescription[Item],[1]!tblDescription[Type])</f>
        <v>WAP</v>
      </c>
      <c r="D210" t="str">
        <f>_xlfn.XLOOKUP(tblnventory[[#This Row],[Use]],[1]!tblCodes[Use],[1]!tblCodes[Code])</f>
        <v>WiFi</v>
      </c>
      <c r="E210" s="1" t="s">
        <v>163</v>
      </c>
      <c r="F210" s="20">
        <v>44943</v>
      </c>
      <c r="G210" s="24" t="str">
        <f>IF(ISBLANK(tblnventory[[#This Row],[Installed By]]),"Store","Installed")</f>
        <v>Installed</v>
      </c>
      <c r="H210" t="s">
        <v>5492</v>
      </c>
      <c r="J210">
        <v>2191007447</v>
      </c>
      <c r="K210" s="17"/>
      <c r="L210" t="s">
        <v>5360</v>
      </c>
      <c r="M210" s="27">
        <v>45107</v>
      </c>
      <c r="N210" t="s">
        <v>5538</v>
      </c>
      <c r="O210" t="str">
        <f>IF(tblnventory[[#This Row],[Installed]],LEFT(tblnventory[[#This Row],[Location]],3))</f>
        <v>106</v>
      </c>
      <c r="P210" t="str">
        <f>_xlfn.XLOOKUP(tblnventory[[#This Row],[Serial Number]],[1]!tblDNACInventory[Floor],[1]!tblDNACInventory[Name],"Not Used")</f>
        <v>Not Used</v>
      </c>
      <c r="T210" t="b">
        <f>NOT(ISBLANK(tblnventory[[#This Row],[Installed By]]))</f>
        <v>1</v>
      </c>
      <c r="U210" t="str">
        <f>VLOOKUP(A210, [1]!tblDescription[#Data], 3, 0)</f>
        <v>C9120AX Internal 802.11ax 4x4:4 MIMO;IOT;BT5;mGig;USB;RHL</v>
      </c>
      <c r="V210" s="22" cm="1">
        <f t="array" ref="V210">_xlfn.XLOOKUP(1,([1]!tblOrders[Order]=tblnventory[[#This Row],[PO]])*([1]!tblOrders[Description]=tblnventory[[#This Row],[Item]]),[1]!tblOrders[Unit Total],0)</f>
        <v>779.16</v>
      </c>
      <c r="W210" s="23" cm="1">
        <f t="array" ref="W210">_xlfn.XLOOKUP(1,([1]!tblOrders[Order]=tblnventory[[#This Row],[PO]])*([1]!tblOrders[Description]=tblnventory[[#This Row],[Item]]),[1]!tblOrders[Licence])</f>
        <v>0</v>
      </c>
      <c r="X210" t="b" cm="1">
        <f t="array" ref="X210">NOT(_xlfn.XLOOKUP(tblnventory[[#This Row],[PO]]&amp;tblnventory[[#This Row],[Item]],[1]!tblOrders[Order]&amp;[1]!tblOrders[Description],[1]!tblOrders[Paid Licence],FALSE))</f>
        <v>1</v>
      </c>
      <c r="Y2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11" spans="1:25">
      <c r="A211" s="19" t="s">
        <v>5348</v>
      </c>
      <c r="B211" t="str">
        <f>_xlfn.XLOOKUP(tblnventory[[#This Row],[Item]],[1]!tblDescription[Item],[1]!tblDescription[Description])</f>
        <v>C9120AX Internal 802.11ax 4x4:4 MIMO;IOT;BT5;mGig;USB;RHL</v>
      </c>
      <c r="C211" t="str">
        <f>_xlfn.XLOOKUP(tblnventory[[#This Row],[Item]],[1]!tblDescription[Item],[1]!tblDescription[Type])</f>
        <v>WAP</v>
      </c>
      <c r="D211" t="str">
        <f>_xlfn.XLOOKUP(tblnventory[[#This Row],[Use]],[1]!tblCodes[Use],[1]!tblCodes[Code])</f>
        <v>WiFi</v>
      </c>
      <c r="E211" s="1" t="s">
        <v>164</v>
      </c>
      <c r="F211" s="20">
        <v>44943</v>
      </c>
      <c r="G211" s="24" t="str">
        <f>IF(ISBLANK(tblnventory[[#This Row],[Installed By]]),"Store","Installed")</f>
        <v>Installed</v>
      </c>
      <c r="H211" t="s">
        <v>5492</v>
      </c>
      <c r="J211">
        <v>2191007447</v>
      </c>
      <c r="K211" s="17"/>
      <c r="L211" t="s">
        <v>5360</v>
      </c>
      <c r="M211" s="27">
        <v>45107</v>
      </c>
      <c r="N211" t="s">
        <v>5539</v>
      </c>
      <c r="O211" t="str">
        <f>IF(tblnventory[[#This Row],[Installed]],LEFT(tblnventory[[#This Row],[Location]],3))</f>
        <v>106</v>
      </c>
      <c r="P211" t="str">
        <f>_xlfn.XLOOKUP(tblnventory[[#This Row],[Serial Number]],[1]!tblDNACInventory[Floor],[1]!tblDNACInventory[Name],"Not Used")</f>
        <v>Not Used</v>
      </c>
      <c r="T211" t="b">
        <f>NOT(ISBLANK(tblnventory[[#This Row],[Installed By]]))</f>
        <v>1</v>
      </c>
      <c r="U211" t="str">
        <f>VLOOKUP(A211, [1]!tblDescription[#Data], 3, 0)</f>
        <v>C9120AX Internal 802.11ax 4x4:4 MIMO;IOT;BT5;mGig;USB;RHL</v>
      </c>
      <c r="V211" s="22" cm="1">
        <f t="array" ref="V211">_xlfn.XLOOKUP(1,([1]!tblOrders[Order]=tblnventory[[#This Row],[PO]])*([1]!tblOrders[Description]=tblnventory[[#This Row],[Item]]),[1]!tblOrders[Unit Total],0)</f>
        <v>779.16</v>
      </c>
      <c r="W211" s="23" cm="1">
        <f t="array" ref="W211">_xlfn.XLOOKUP(1,([1]!tblOrders[Order]=tblnventory[[#This Row],[PO]])*([1]!tblOrders[Description]=tblnventory[[#This Row],[Item]]),[1]!tblOrders[Licence])</f>
        <v>0</v>
      </c>
      <c r="X211" t="b" cm="1">
        <f t="array" ref="X211">NOT(_xlfn.XLOOKUP(tblnventory[[#This Row],[PO]]&amp;tblnventory[[#This Row],[Item]],[1]!tblOrders[Order]&amp;[1]!tblOrders[Description],[1]!tblOrders[Paid Licence],FALSE))</f>
        <v>1</v>
      </c>
      <c r="Y2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12" spans="1:25">
      <c r="A212" s="19" t="s">
        <v>5348</v>
      </c>
      <c r="B212" t="str">
        <f>_xlfn.XLOOKUP(tblnventory[[#This Row],[Item]],[1]!tblDescription[Item],[1]!tblDescription[Description])</f>
        <v>C9120AX Internal 802.11ax 4x4:4 MIMO;IOT;BT5;mGig;USB;RHL</v>
      </c>
      <c r="C212" t="str">
        <f>_xlfn.XLOOKUP(tblnventory[[#This Row],[Item]],[1]!tblDescription[Item],[1]!tblDescription[Type])</f>
        <v>WAP</v>
      </c>
      <c r="D212" t="str">
        <f>_xlfn.XLOOKUP(tblnventory[[#This Row],[Use]],[1]!tblCodes[Use],[1]!tblCodes[Code])</f>
        <v>WiFi</v>
      </c>
      <c r="E212" s="1" t="s">
        <v>165</v>
      </c>
      <c r="F212" s="20">
        <v>44943</v>
      </c>
      <c r="G212" s="24" t="str">
        <f>IF(ISBLANK(tblnventory[[#This Row],[Installed By]]),"Store","Installed")</f>
        <v>Installed</v>
      </c>
      <c r="H212" t="s">
        <v>5492</v>
      </c>
      <c r="J212">
        <v>2191007447</v>
      </c>
      <c r="K212" s="17"/>
      <c r="L212" t="s">
        <v>5360</v>
      </c>
      <c r="M212" s="27">
        <v>45107</v>
      </c>
      <c r="N212" t="s">
        <v>5540</v>
      </c>
      <c r="O212" t="str">
        <f>IF(tblnventory[[#This Row],[Installed]],LEFT(tblnventory[[#This Row],[Location]],3))</f>
        <v>106</v>
      </c>
      <c r="P212" t="str">
        <f>_xlfn.XLOOKUP(tblnventory[[#This Row],[Serial Number]],[1]!tblDNACInventory[Floor],[1]!tblDNACInventory[Name],"Not Used")</f>
        <v>Not Used</v>
      </c>
      <c r="T212" t="b">
        <f>NOT(ISBLANK(tblnventory[[#This Row],[Installed By]]))</f>
        <v>1</v>
      </c>
      <c r="U212" t="str">
        <f>VLOOKUP(A212, [1]!tblDescription[#Data], 3, 0)</f>
        <v>C9120AX Internal 802.11ax 4x4:4 MIMO;IOT;BT5;mGig;USB;RHL</v>
      </c>
      <c r="V212" s="22" cm="1">
        <f t="array" ref="V212">_xlfn.XLOOKUP(1,([1]!tblOrders[Order]=tblnventory[[#This Row],[PO]])*([1]!tblOrders[Description]=tblnventory[[#This Row],[Item]]),[1]!tblOrders[Unit Total],0)</f>
        <v>779.16</v>
      </c>
      <c r="W212" s="23" cm="1">
        <f t="array" ref="W212">_xlfn.XLOOKUP(1,([1]!tblOrders[Order]=tblnventory[[#This Row],[PO]])*([1]!tblOrders[Description]=tblnventory[[#This Row],[Item]]),[1]!tblOrders[Licence])</f>
        <v>0</v>
      </c>
      <c r="X212" t="b" cm="1">
        <f t="array" ref="X212">NOT(_xlfn.XLOOKUP(tblnventory[[#This Row],[PO]]&amp;tblnventory[[#This Row],[Item]],[1]!tblOrders[Order]&amp;[1]!tblOrders[Description],[1]!tblOrders[Paid Licence],FALSE))</f>
        <v>1</v>
      </c>
      <c r="Y2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13" spans="1:25">
      <c r="A213" s="19" t="s">
        <v>5348</v>
      </c>
      <c r="B213" t="str">
        <f>_xlfn.XLOOKUP(tblnventory[[#This Row],[Item]],[1]!tblDescription[Item],[1]!tblDescription[Description])</f>
        <v>C9120AX Internal 802.11ax 4x4:4 MIMO;IOT;BT5;mGig;USB;RHL</v>
      </c>
      <c r="C213" t="str">
        <f>_xlfn.XLOOKUP(tblnventory[[#This Row],[Item]],[1]!tblDescription[Item],[1]!tblDescription[Type])</f>
        <v>WAP</v>
      </c>
      <c r="D213" t="str">
        <f>_xlfn.XLOOKUP(tblnventory[[#This Row],[Use]],[1]!tblCodes[Use],[1]!tblCodes[Code])</f>
        <v>WiFi</v>
      </c>
      <c r="E213" s="1" t="s">
        <v>166</v>
      </c>
      <c r="F213" s="20">
        <v>44943</v>
      </c>
      <c r="G213" s="24" t="str">
        <f>IF(ISBLANK(tblnventory[[#This Row],[Installed By]]),"Store","Installed")</f>
        <v>Installed</v>
      </c>
      <c r="H213" t="s">
        <v>5492</v>
      </c>
      <c r="J213">
        <v>2191007447</v>
      </c>
      <c r="K213" s="17"/>
      <c r="L213" t="s">
        <v>5360</v>
      </c>
      <c r="M213" s="27">
        <v>45107</v>
      </c>
      <c r="N213" t="s">
        <v>5541</v>
      </c>
      <c r="O213" t="str">
        <f>IF(tblnventory[[#This Row],[Installed]],LEFT(tblnventory[[#This Row],[Location]],3))</f>
        <v>106</v>
      </c>
      <c r="P213" t="str">
        <f>_xlfn.XLOOKUP(tblnventory[[#This Row],[Serial Number]],[1]!tblDNACInventory[Floor],[1]!tblDNACInventory[Name],"Not Used")</f>
        <v>Not Used</v>
      </c>
      <c r="T213" t="b">
        <f>NOT(ISBLANK(tblnventory[[#This Row],[Installed By]]))</f>
        <v>1</v>
      </c>
      <c r="U213" t="str">
        <f>VLOOKUP(A213, [1]!tblDescription[#Data], 3, 0)</f>
        <v>C9120AX Internal 802.11ax 4x4:4 MIMO;IOT;BT5;mGig;USB;RHL</v>
      </c>
      <c r="V213" s="22" cm="1">
        <f t="array" ref="V213">_xlfn.XLOOKUP(1,([1]!tblOrders[Order]=tblnventory[[#This Row],[PO]])*([1]!tblOrders[Description]=tblnventory[[#This Row],[Item]]),[1]!tblOrders[Unit Total],0)</f>
        <v>779.16</v>
      </c>
      <c r="W213" s="23" cm="1">
        <f t="array" ref="W213">_xlfn.XLOOKUP(1,([1]!tblOrders[Order]=tblnventory[[#This Row],[PO]])*([1]!tblOrders[Description]=tblnventory[[#This Row],[Item]]),[1]!tblOrders[Licence])</f>
        <v>0</v>
      </c>
      <c r="X213" t="b" cm="1">
        <f t="array" ref="X213">NOT(_xlfn.XLOOKUP(tblnventory[[#This Row],[PO]]&amp;tblnventory[[#This Row],[Item]],[1]!tblOrders[Order]&amp;[1]!tblOrders[Description],[1]!tblOrders[Paid Licence],FALSE))</f>
        <v>1</v>
      </c>
      <c r="Y2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14" spans="1:25">
      <c r="A214" s="19" t="s">
        <v>5348</v>
      </c>
      <c r="B214" t="str">
        <f>_xlfn.XLOOKUP(tblnventory[[#This Row],[Item]],[1]!tblDescription[Item],[1]!tblDescription[Description])</f>
        <v>C9120AX Internal 802.11ax 4x4:4 MIMO;IOT;BT5;mGig;USB;RHL</v>
      </c>
      <c r="C214" t="str">
        <f>_xlfn.XLOOKUP(tblnventory[[#This Row],[Item]],[1]!tblDescription[Item],[1]!tblDescription[Type])</f>
        <v>WAP</v>
      </c>
      <c r="D214" t="str">
        <f>_xlfn.XLOOKUP(tblnventory[[#This Row],[Use]],[1]!tblCodes[Use],[1]!tblCodes[Code])</f>
        <v>WiFi</v>
      </c>
      <c r="E214" s="1" t="s">
        <v>167</v>
      </c>
      <c r="F214" s="20">
        <v>44943</v>
      </c>
      <c r="G214" s="24" t="str">
        <f>IF(ISBLANK(tblnventory[[#This Row],[Installed By]]),"Store","Installed")</f>
        <v>Installed</v>
      </c>
      <c r="H214" t="s">
        <v>5492</v>
      </c>
      <c r="J214">
        <v>2191007447</v>
      </c>
      <c r="K214" s="17"/>
      <c r="L214" t="s">
        <v>5360</v>
      </c>
      <c r="M214" s="27">
        <v>45107</v>
      </c>
      <c r="N214" t="s">
        <v>5542</v>
      </c>
      <c r="O214" t="str">
        <f>IF(tblnventory[[#This Row],[Installed]],LEFT(tblnventory[[#This Row],[Location]],3))</f>
        <v>106</v>
      </c>
      <c r="P214" t="str">
        <f>_xlfn.XLOOKUP(tblnventory[[#This Row],[Serial Number]],[1]!tblDNACInventory[Floor],[1]!tblDNACInventory[Name],"Not Used")</f>
        <v>Not Used</v>
      </c>
      <c r="T214" t="b">
        <f>NOT(ISBLANK(tblnventory[[#This Row],[Installed By]]))</f>
        <v>1</v>
      </c>
      <c r="U214" t="str">
        <f>VLOOKUP(A214, [1]!tblDescription[#Data], 3, 0)</f>
        <v>C9120AX Internal 802.11ax 4x4:4 MIMO;IOT;BT5;mGig;USB;RHL</v>
      </c>
      <c r="V214" s="22" cm="1">
        <f t="array" ref="V214">_xlfn.XLOOKUP(1,([1]!tblOrders[Order]=tblnventory[[#This Row],[PO]])*([1]!tblOrders[Description]=tblnventory[[#This Row],[Item]]),[1]!tblOrders[Unit Total],0)</f>
        <v>779.16</v>
      </c>
      <c r="W214" s="23" cm="1">
        <f t="array" ref="W214">_xlfn.XLOOKUP(1,([1]!tblOrders[Order]=tblnventory[[#This Row],[PO]])*([1]!tblOrders[Description]=tblnventory[[#This Row],[Item]]),[1]!tblOrders[Licence])</f>
        <v>0</v>
      </c>
      <c r="X214" t="b" cm="1">
        <f t="array" ref="X214">NOT(_xlfn.XLOOKUP(tblnventory[[#This Row],[PO]]&amp;tblnventory[[#This Row],[Item]],[1]!tblOrders[Order]&amp;[1]!tblOrders[Description],[1]!tblOrders[Paid Licence],FALSE))</f>
        <v>1</v>
      </c>
      <c r="Y2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15" spans="1:25">
      <c r="A215" s="19" t="s">
        <v>5348</v>
      </c>
      <c r="B215" t="str">
        <f>_xlfn.XLOOKUP(tblnventory[[#This Row],[Item]],[1]!tblDescription[Item],[1]!tblDescription[Description])</f>
        <v>C9120AX Internal 802.11ax 4x4:4 MIMO;IOT;BT5;mGig;USB;RHL</v>
      </c>
      <c r="C215" t="str">
        <f>_xlfn.XLOOKUP(tblnventory[[#This Row],[Item]],[1]!tblDescription[Item],[1]!tblDescription[Type])</f>
        <v>WAP</v>
      </c>
      <c r="D215" t="str">
        <f>_xlfn.XLOOKUP(tblnventory[[#This Row],[Use]],[1]!tblCodes[Use],[1]!tblCodes[Code])</f>
        <v>WiFi</v>
      </c>
      <c r="E215" s="1" t="s">
        <v>168</v>
      </c>
      <c r="F215" s="20">
        <v>44943</v>
      </c>
      <c r="G215" s="24" t="str">
        <f>IF(ISBLANK(tblnventory[[#This Row],[Installed By]]),"Store","Installed")</f>
        <v>Installed</v>
      </c>
      <c r="H215" t="s">
        <v>5492</v>
      </c>
      <c r="J215">
        <v>2191007447</v>
      </c>
      <c r="K215" s="17"/>
      <c r="L215" t="s">
        <v>5360</v>
      </c>
      <c r="M215" s="27">
        <v>45107</v>
      </c>
      <c r="N215" t="s">
        <v>5543</v>
      </c>
      <c r="O215" t="str">
        <f>IF(tblnventory[[#This Row],[Installed]],LEFT(tblnventory[[#This Row],[Location]],3))</f>
        <v>106</v>
      </c>
      <c r="P215" t="str">
        <f>_xlfn.XLOOKUP(tblnventory[[#This Row],[Serial Number]],[1]!tblDNACInventory[Floor],[1]!tblDNACInventory[Name],"Not Used")</f>
        <v>Not Used</v>
      </c>
      <c r="T215" t="b">
        <f>NOT(ISBLANK(tblnventory[[#This Row],[Installed By]]))</f>
        <v>1</v>
      </c>
      <c r="U215" t="str">
        <f>VLOOKUP(A215, [1]!tblDescription[#Data], 3, 0)</f>
        <v>C9120AX Internal 802.11ax 4x4:4 MIMO;IOT;BT5;mGig;USB;RHL</v>
      </c>
      <c r="V215" s="22" cm="1">
        <f t="array" ref="V215">_xlfn.XLOOKUP(1,([1]!tblOrders[Order]=tblnventory[[#This Row],[PO]])*([1]!tblOrders[Description]=tblnventory[[#This Row],[Item]]),[1]!tblOrders[Unit Total],0)</f>
        <v>779.16</v>
      </c>
      <c r="W215" s="23" cm="1">
        <f t="array" ref="W215">_xlfn.XLOOKUP(1,([1]!tblOrders[Order]=tblnventory[[#This Row],[PO]])*([1]!tblOrders[Description]=tblnventory[[#This Row],[Item]]),[1]!tblOrders[Licence])</f>
        <v>0</v>
      </c>
      <c r="X215" t="b" cm="1">
        <f t="array" ref="X215">NOT(_xlfn.XLOOKUP(tblnventory[[#This Row],[PO]]&amp;tblnventory[[#This Row],[Item]],[1]!tblOrders[Order]&amp;[1]!tblOrders[Description],[1]!tblOrders[Paid Licence],FALSE))</f>
        <v>1</v>
      </c>
      <c r="Y2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16" spans="1:25">
      <c r="A216" s="19" t="s">
        <v>5348</v>
      </c>
      <c r="B216" t="str">
        <f>_xlfn.XLOOKUP(tblnventory[[#This Row],[Item]],[1]!tblDescription[Item],[1]!tblDescription[Description])</f>
        <v>C9120AX Internal 802.11ax 4x4:4 MIMO;IOT;BT5;mGig;USB;RHL</v>
      </c>
      <c r="C216" t="str">
        <f>_xlfn.XLOOKUP(tblnventory[[#This Row],[Item]],[1]!tblDescription[Item],[1]!tblDescription[Type])</f>
        <v>WAP</v>
      </c>
      <c r="D216" t="str">
        <f>_xlfn.XLOOKUP(tblnventory[[#This Row],[Use]],[1]!tblCodes[Use],[1]!tblCodes[Code])</f>
        <v>WiFi</v>
      </c>
      <c r="E216" s="1" t="s">
        <v>169</v>
      </c>
      <c r="F216" s="20">
        <v>44943</v>
      </c>
      <c r="G216" s="24" t="str">
        <f>IF(ISBLANK(tblnventory[[#This Row],[Installed By]]),"Store","Installed")</f>
        <v>Installed</v>
      </c>
      <c r="H216" t="s">
        <v>5492</v>
      </c>
      <c r="J216">
        <v>2191007447</v>
      </c>
      <c r="K216" s="17"/>
      <c r="L216" t="s">
        <v>5360</v>
      </c>
      <c r="M216" s="27">
        <v>45107</v>
      </c>
      <c r="N216" t="s">
        <v>5544</v>
      </c>
      <c r="O216" t="str">
        <f>IF(tblnventory[[#This Row],[Installed]],LEFT(tblnventory[[#This Row],[Location]],3))</f>
        <v>106</v>
      </c>
      <c r="P216" t="str">
        <f>_xlfn.XLOOKUP(tblnventory[[#This Row],[Serial Number]],[1]!tblDNACInventory[Floor],[1]!tblDNACInventory[Name],"Not Used")</f>
        <v>Not Used</v>
      </c>
      <c r="T216" t="b">
        <f>NOT(ISBLANK(tblnventory[[#This Row],[Installed By]]))</f>
        <v>1</v>
      </c>
      <c r="U216" t="str">
        <f>VLOOKUP(A216, [1]!tblDescription[#Data], 3, 0)</f>
        <v>C9120AX Internal 802.11ax 4x4:4 MIMO;IOT;BT5;mGig;USB;RHL</v>
      </c>
      <c r="V216" s="22" cm="1">
        <f t="array" ref="V216">_xlfn.XLOOKUP(1,([1]!tblOrders[Order]=tblnventory[[#This Row],[PO]])*([1]!tblOrders[Description]=tblnventory[[#This Row],[Item]]),[1]!tblOrders[Unit Total],0)</f>
        <v>779.16</v>
      </c>
      <c r="W216" s="23" cm="1">
        <f t="array" ref="W216">_xlfn.XLOOKUP(1,([1]!tblOrders[Order]=tblnventory[[#This Row],[PO]])*([1]!tblOrders[Description]=tblnventory[[#This Row],[Item]]),[1]!tblOrders[Licence])</f>
        <v>0</v>
      </c>
      <c r="X216" t="b" cm="1">
        <f t="array" ref="X216">NOT(_xlfn.XLOOKUP(tblnventory[[#This Row],[PO]]&amp;tblnventory[[#This Row],[Item]],[1]!tblOrders[Order]&amp;[1]!tblOrders[Description],[1]!tblOrders[Paid Licence],FALSE))</f>
        <v>1</v>
      </c>
      <c r="Y2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17" spans="1:25">
      <c r="A217" t="s">
        <v>5405</v>
      </c>
      <c r="B217" t="str">
        <f>_xlfn.XLOOKUP(tblnventory[[#This Row],[Item]],[1]!tblDescription[Item],[1]!tblDescription[Description])</f>
        <v>Catalyst 9500 24x1/10/25G  and 4-port 40/100G, Advantage</v>
      </c>
      <c r="C217" t="str">
        <f>_xlfn.XLOOKUP(tblnventory[[#This Row],[Item]],[1]!tblDescription[Item],[1]!tblDescription[Type])</f>
        <v>AGG</v>
      </c>
      <c r="D217" t="str">
        <f>_xlfn.XLOOKUP(tblnventory[[#This Row],[Use]],[1]!tblCodes[Use],[1]!tblCodes[Code])</f>
        <v>Switch</v>
      </c>
      <c r="E217" t="s">
        <v>170</v>
      </c>
      <c r="F217" s="20">
        <v>44690</v>
      </c>
      <c r="G217" s="21" t="str">
        <f>IF(ISBLANK(tblnventory[[#This Row],[Installed By]]),"Store","Installed")</f>
        <v>Installed</v>
      </c>
      <c r="H217" s="17" t="s">
        <v>5545</v>
      </c>
      <c r="J217" s="17">
        <v>2191007447</v>
      </c>
      <c r="K217" s="17"/>
      <c r="L217" t="s">
        <v>5360</v>
      </c>
      <c r="M217" s="20">
        <v>45086</v>
      </c>
      <c r="N217" t="s">
        <v>5545</v>
      </c>
      <c r="O217" t="str">
        <f>IF(tblnventory[[#This Row],[Installed]],LEFT(tblnventory[[#This Row],[Location]],3))</f>
        <v>106</v>
      </c>
      <c r="P217" t="str">
        <f>_xlfn.XLOOKUP(tblnventory[[#This Row],[Serial Number]],[1]!tblDNACInventory[Floor],[1]!tblDNACInventory[Name],"Not Used")</f>
        <v>Not Used</v>
      </c>
      <c r="T217" t="b">
        <f>NOT(ISBLANK(tblnventory[[#This Row],[Installed By]]))</f>
        <v>1</v>
      </c>
      <c r="U217" t="str">
        <f>VLOOKUP(A217, [1]!tblDescription[#Data], 3, 0)</f>
        <v>Catalyst 9500 24x1/10/25G  and 4-port 40/100G, Advantage</v>
      </c>
      <c r="V217" s="22" cm="1">
        <f t="array" ref="V217">_xlfn.XLOOKUP(1,([1]!tblOrders[Order]=tblnventory[[#This Row],[PO]])*([1]!tblOrders[Description]=tblnventory[[#This Row],[Item]]),[1]!tblOrders[Unit Total],0)</f>
        <v>12095.369999999999</v>
      </c>
      <c r="W217" s="23" cm="1">
        <f t="array" ref="W217">IFERROR(_xlfn.XLOOKUP(1,([1]!tblOrders[Order]=tblnventory[[#This Row],[PO]])*([1]!tblOrders[Description]=tblnventory[[#This Row],[Item]]),[1]!tblOrders[Licence]),0)</f>
        <v>0</v>
      </c>
      <c r="X217" t="b" cm="1">
        <f t="array" ref="X217">NOT(_xlfn.XLOOKUP(tblnventory[[#This Row],[PO]]&amp;tblnventory[[#This Row],[Item]],[1]!tblOrders[Order]&amp;[1]!tblOrders[Description],[1]!tblOrders[Paid Licence],FALSE))</f>
        <v>1</v>
      </c>
      <c r="Y2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5496</v>
      </c>
    </row>
    <row r="218" spans="1:25">
      <c r="A218" s="19" t="s">
        <v>5348</v>
      </c>
      <c r="B218" t="str">
        <f>_xlfn.XLOOKUP(tblnventory[[#This Row],[Item]],[1]!tblDescription[Item],[1]!tblDescription[Description])</f>
        <v>C9120AX Internal 802.11ax 4x4:4 MIMO;IOT;BT5;mGig;USB;RHL</v>
      </c>
      <c r="C218" t="str">
        <f>_xlfn.XLOOKUP(tblnventory[[#This Row],[Item]],[1]!tblDescription[Item],[1]!tblDescription[Type])</f>
        <v>WAP</v>
      </c>
      <c r="D218" t="str">
        <f>_xlfn.XLOOKUP(tblnventory[[#This Row],[Use]],[1]!tblCodes[Use],[1]!tblCodes[Code])</f>
        <v>WiFi</v>
      </c>
      <c r="E218" s="1" t="s">
        <v>171</v>
      </c>
      <c r="F218" s="20">
        <v>44943</v>
      </c>
      <c r="G218" s="24" t="str">
        <f>IF(ISBLANK(tblnventory[[#This Row],[Installed By]]),"Store","Installed")</f>
        <v>Installed</v>
      </c>
      <c r="H218" t="s">
        <v>5492</v>
      </c>
      <c r="J218">
        <v>2191007447</v>
      </c>
      <c r="K218" s="17"/>
      <c r="L218" t="s">
        <v>5360</v>
      </c>
      <c r="M218" s="27">
        <v>45107</v>
      </c>
      <c r="N218" t="s">
        <v>5546</v>
      </c>
      <c r="O218" t="str">
        <f>IF(tblnventory[[#This Row],[Installed]],LEFT(tblnventory[[#This Row],[Location]],3))</f>
        <v>106</v>
      </c>
      <c r="P218" t="str">
        <f>_xlfn.XLOOKUP(tblnventory[[#This Row],[Serial Number]],[1]!tblDNACInventory[Floor],[1]!tblDNACInventory[Name],"Not Used")</f>
        <v>Not Used</v>
      </c>
      <c r="T218" t="b">
        <f>NOT(ISBLANK(tblnventory[[#This Row],[Installed By]]))</f>
        <v>1</v>
      </c>
      <c r="U218" t="str">
        <f>VLOOKUP(A218, [1]!tblDescription[#Data], 3, 0)</f>
        <v>C9120AX Internal 802.11ax 4x4:4 MIMO;IOT;BT5;mGig;USB;RHL</v>
      </c>
      <c r="V218" s="22" cm="1">
        <f t="array" ref="V218">_xlfn.XLOOKUP(1,([1]!tblOrders[Order]=tblnventory[[#This Row],[PO]])*([1]!tblOrders[Description]=tblnventory[[#This Row],[Item]]),[1]!tblOrders[Unit Total],0)</f>
        <v>779.16</v>
      </c>
      <c r="W218" s="23" cm="1">
        <f t="array" ref="W218">_xlfn.XLOOKUP(1,([1]!tblOrders[Order]=tblnventory[[#This Row],[PO]])*([1]!tblOrders[Description]=tblnventory[[#This Row],[Item]]),[1]!tblOrders[Licence])</f>
        <v>0</v>
      </c>
      <c r="X218" t="b" cm="1">
        <f t="array" ref="X218">NOT(_xlfn.XLOOKUP(tblnventory[[#This Row],[PO]]&amp;tblnventory[[#This Row],[Item]],[1]!tblOrders[Order]&amp;[1]!tblOrders[Description],[1]!tblOrders[Paid Licence],FALSE))</f>
        <v>1</v>
      </c>
      <c r="Y2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19" spans="1:25">
      <c r="A219" t="s">
        <v>5425</v>
      </c>
      <c r="B219" t="str">
        <f>_xlfn.XLOOKUP(tblnventory[[#This Row],[Item]],[1]!tblDescription[Item],[1]!tblDescription[Description])</f>
        <v>C9124AX Wi-Fi 6 Outdoor AP</v>
      </c>
      <c r="C219" t="str">
        <f>_xlfn.XLOOKUP(tblnventory[[#This Row],[Item]],[1]!tblDescription[Item],[1]!tblDescription[Type])</f>
        <v>WAP (Outdoor)</v>
      </c>
      <c r="D219" t="str">
        <f>_xlfn.XLOOKUP(tblnventory[[#This Row],[Use]],[1]!tblCodes[Use],[1]!tblCodes[Code])</f>
        <v>WiFi</v>
      </c>
      <c r="E219" s="1" t="s">
        <v>172</v>
      </c>
      <c r="F219" s="20">
        <v>44943</v>
      </c>
      <c r="G219" s="24" t="str">
        <f>IF(ISBLANK(tblnventory[[#This Row],[Installed By]]),"Store","Installed")</f>
        <v>Installed</v>
      </c>
      <c r="H219" t="s">
        <v>5499</v>
      </c>
      <c r="J219">
        <v>2191007447</v>
      </c>
      <c r="K219" s="17"/>
      <c r="L219" t="s">
        <v>5350</v>
      </c>
      <c r="M219" s="20">
        <v>45135</v>
      </c>
      <c r="N219" t="s">
        <v>5547</v>
      </c>
      <c r="O219" t="str">
        <f>IF(tblnventory[[#This Row],[Installed]],LEFT(tblnventory[[#This Row],[Location]],3))</f>
        <v>106</v>
      </c>
      <c r="P219" t="str">
        <f>_xlfn.XLOOKUP(tblnventory[[#This Row],[Serial Number]],[1]!tblDNACInventory[Floor],[1]!tblDNACInventory[Name],"Not Used")</f>
        <v>Not Used</v>
      </c>
      <c r="T219" t="b">
        <f>NOT(ISBLANK(tblnventory[[#This Row],[Installed By]]))</f>
        <v>1</v>
      </c>
      <c r="U219" t="str">
        <f>VLOOKUP(A219, [1]!tblDescription[#Data], 3, 0)</f>
        <v>C9124AX Wi-Fi 6 Outdoor AP</v>
      </c>
      <c r="V219" s="22" cm="1">
        <f t="array" ref="V219">_xlfn.XLOOKUP(1,([1]!tblOrders[Order]=tblnventory[[#This Row],[PO]])*([1]!tblOrders[Description]=tblnventory[[#This Row],[Item]]),[1]!tblOrders[Unit Total],0)</f>
        <v>977.14</v>
      </c>
      <c r="W219" s="23" cm="1">
        <f t="array" ref="W219">_xlfn.XLOOKUP(1,([1]!tblOrders[Order]=tblnventory[[#This Row],[PO]])*([1]!tblOrders[Description]=tblnventory[[#This Row],[Item]]),[1]!tblOrders[Licence])</f>
        <v>0</v>
      </c>
      <c r="X219" t="b" cm="1">
        <f t="array" ref="X219">NOT(_xlfn.XLOOKUP(tblnventory[[#This Row],[PO]]&amp;tblnventory[[#This Row],[Item]],[1]!tblOrders[Order]&amp;[1]!tblOrders[Description],[1]!tblOrders[Paid Licence],FALSE))</f>
        <v>1</v>
      </c>
      <c r="Y2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20" spans="1:25">
      <c r="A220" s="19" t="s">
        <v>5348</v>
      </c>
      <c r="B220" t="str">
        <f>_xlfn.XLOOKUP(tblnventory[[#This Row],[Item]],[1]!tblDescription[Item],[1]!tblDescription[Description])</f>
        <v>C9120AX Internal 802.11ax 4x4:4 MIMO;IOT;BT5;mGig;USB;RHL</v>
      </c>
      <c r="C220" t="str">
        <f>_xlfn.XLOOKUP(tblnventory[[#This Row],[Item]],[1]!tblDescription[Item],[1]!tblDescription[Type])</f>
        <v>WAP</v>
      </c>
      <c r="D220" t="str">
        <f>_xlfn.XLOOKUP(tblnventory[[#This Row],[Use]],[1]!tblCodes[Use],[1]!tblCodes[Code])</f>
        <v>WiFi</v>
      </c>
      <c r="E220" s="1" t="s">
        <v>173</v>
      </c>
      <c r="F220" s="20">
        <v>44943</v>
      </c>
      <c r="G220" s="24" t="str">
        <f>IF(ISBLANK(tblnventory[[#This Row],[Installed By]]),"Store","Installed")</f>
        <v>Installed</v>
      </c>
      <c r="H220" t="s">
        <v>5492</v>
      </c>
      <c r="J220">
        <v>2191007447</v>
      </c>
      <c r="K220" s="17"/>
      <c r="L220" t="s">
        <v>5360</v>
      </c>
      <c r="M220" s="27">
        <v>45107</v>
      </c>
      <c r="N220" t="s">
        <v>5548</v>
      </c>
      <c r="O220" t="str">
        <f>IF(tblnventory[[#This Row],[Installed]],LEFT(tblnventory[[#This Row],[Location]],3))</f>
        <v>106</v>
      </c>
      <c r="P220" t="str">
        <f>_xlfn.XLOOKUP(tblnventory[[#This Row],[Serial Number]],[1]!tblDNACInventory[Floor],[1]!tblDNACInventory[Name],"Not Used")</f>
        <v>Not Used</v>
      </c>
      <c r="T220" t="b">
        <f>NOT(ISBLANK(tblnventory[[#This Row],[Installed By]]))</f>
        <v>1</v>
      </c>
      <c r="U220" t="str">
        <f>VLOOKUP(A220, [1]!tblDescription[#Data], 3, 0)</f>
        <v>C9120AX Internal 802.11ax 4x4:4 MIMO;IOT;BT5;mGig;USB;RHL</v>
      </c>
      <c r="V220" s="22" cm="1">
        <f t="array" ref="V220">_xlfn.XLOOKUP(1,([1]!tblOrders[Order]=tblnventory[[#This Row],[PO]])*([1]!tblOrders[Description]=tblnventory[[#This Row],[Item]]),[1]!tblOrders[Unit Total],0)</f>
        <v>779.16</v>
      </c>
      <c r="W220" s="23" cm="1">
        <f t="array" ref="W220">_xlfn.XLOOKUP(1,([1]!tblOrders[Order]=tblnventory[[#This Row],[PO]])*([1]!tblOrders[Description]=tblnventory[[#This Row],[Item]]),[1]!tblOrders[Licence])</f>
        <v>0</v>
      </c>
      <c r="X220" t="b" cm="1">
        <f t="array" ref="X220">NOT(_xlfn.XLOOKUP(tblnventory[[#This Row],[PO]]&amp;tblnventory[[#This Row],[Item]],[1]!tblOrders[Order]&amp;[1]!tblOrders[Description],[1]!tblOrders[Paid Licence],FALSE))</f>
        <v>1</v>
      </c>
      <c r="Y2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21" spans="1:25">
      <c r="A221" s="19" t="s">
        <v>5348</v>
      </c>
      <c r="B221" t="str">
        <f>_xlfn.XLOOKUP(tblnventory[[#This Row],[Item]],[1]!tblDescription[Item],[1]!tblDescription[Description])</f>
        <v>C9120AX Internal 802.11ax 4x4:4 MIMO;IOT;BT5;mGig;USB;RHL</v>
      </c>
      <c r="C221" t="str">
        <f>_xlfn.XLOOKUP(tblnventory[[#This Row],[Item]],[1]!tblDescription[Item],[1]!tblDescription[Type])</f>
        <v>WAP</v>
      </c>
      <c r="D221" t="str">
        <f>_xlfn.XLOOKUP(tblnventory[[#This Row],[Use]],[1]!tblCodes[Use],[1]!tblCodes[Code])</f>
        <v>WiFi</v>
      </c>
      <c r="E221" s="1" t="s">
        <v>174</v>
      </c>
      <c r="F221" s="20">
        <v>44943</v>
      </c>
      <c r="G221" s="24" t="str">
        <f>IF(ISBLANK(tblnventory[[#This Row],[Installed By]]),"Store","Installed")</f>
        <v>Installed</v>
      </c>
      <c r="H221" t="s">
        <v>5492</v>
      </c>
      <c r="J221">
        <v>2191007447</v>
      </c>
      <c r="K221" s="17"/>
      <c r="L221" t="s">
        <v>5360</v>
      </c>
      <c r="M221" s="27">
        <v>45107</v>
      </c>
      <c r="N221" t="s">
        <v>5549</v>
      </c>
      <c r="O221" t="str">
        <f>IF(tblnventory[[#This Row],[Installed]],LEFT(tblnventory[[#This Row],[Location]],3))</f>
        <v>106</v>
      </c>
      <c r="P221" t="str">
        <f>_xlfn.XLOOKUP(tblnventory[[#This Row],[Serial Number]],[1]!tblDNACInventory[Floor],[1]!tblDNACInventory[Name],"Not Used")</f>
        <v>Not Used</v>
      </c>
      <c r="T221" t="b">
        <f>NOT(ISBLANK(tblnventory[[#This Row],[Installed By]]))</f>
        <v>1</v>
      </c>
      <c r="U221" t="str">
        <f>VLOOKUP(A221, [1]!tblDescription[#Data], 3, 0)</f>
        <v>C9120AX Internal 802.11ax 4x4:4 MIMO;IOT;BT5;mGig;USB;RHL</v>
      </c>
      <c r="V221" s="22" cm="1">
        <f t="array" ref="V221">_xlfn.XLOOKUP(1,([1]!tblOrders[Order]=tblnventory[[#This Row],[PO]])*([1]!tblOrders[Description]=tblnventory[[#This Row],[Item]]),[1]!tblOrders[Unit Total],0)</f>
        <v>779.16</v>
      </c>
      <c r="W221" s="23" cm="1">
        <f t="array" ref="W221">_xlfn.XLOOKUP(1,([1]!tblOrders[Order]=tblnventory[[#This Row],[PO]])*([1]!tblOrders[Description]=tblnventory[[#This Row],[Item]]),[1]!tblOrders[Licence])</f>
        <v>0</v>
      </c>
      <c r="X221" t="b" cm="1">
        <f t="array" ref="X221">NOT(_xlfn.XLOOKUP(tblnventory[[#This Row],[PO]]&amp;tblnventory[[#This Row],[Item]],[1]!tblOrders[Order]&amp;[1]!tblOrders[Description],[1]!tblOrders[Paid Licence],FALSE))</f>
        <v>1</v>
      </c>
      <c r="Y2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22" spans="1:25">
      <c r="A222" s="19" t="s">
        <v>5348</v>
      </c>
      <c r="B222" t="str">
        <f>_xlfn.XLOOKUP(tblnventory[[#This Row],[Item]],[1]!tblDescription[Item],[1]!tblDescription[Description])</f>
        <v>C9120AX Internal 802.11ax 4x4:4 MIMO;IOT;BT5;mGig;USB;RHL</v>
      </c>
      <c r="C222" t="str">
        <f>_xlfn.XLOOKUP(tblnventory[[#This Row],[Item]],[1]!tblDescription[Item],[1]!tblDescription[Type])</f>
        <v>WAP</v>
      </c>
      <c r="D222" t="str">
        <f>_xlfn.XLOOKUP(tblnventory[[#This Row],[Use]],[1]!tblCodes[Use],[1]!tblCodes[Code])</f>
        <v>WiFi</v>
      </c>
      <c r="E222" s="1" t="s">
        <v>175</v>
      </c>
      <c r="F222" s="20">
        <v>44943</v>
      </c>
      <c r="G222" s="24" t="str">
        <f>IF(ISBLANK(tblnventory[[#This Row],[Installed By]]),"Store","Installed")</f>
        <v>Installed</v>
      </c>
      <c r="H222" t="s">
        <v>5492</v>
      </c>
      <c r="J222">
        <v>2191007447</v>
      </c>
      <c r="K222" s="17"/>
      <c r="L222" t="s">
        <v>5360</v>
      </c>
      <c r="M222" s="27">
        <v>45107</v>
      </c>
      <c r="N222" t="s">
        <v>5550</v>
      </c>
      <c r="O222" t="str">
        <f>IF(tblnventory[[#This Row],[Installed]],LEFT(tblnventory[[#This Row],[Location]],3))</f>
        <v>106</v>
      </c>
      <c r="P222" t="str">
        <f>_xlfn.XLOOKUP(tblnventory[[#This Row],[Serial Number]],[1]!tblDNACInventory[Floor],[1]!tblDNACInventory[Name],"Not Used")</f>
        <v>Not Used</v>
      </c>
      <c r="T222" t="b">
        <f>NOT(ISBLANK(tblnventory[[#This Row],[Installed By]]))</f>
        <v>1</v>
      </c>
      <c r="U222" t="str">
        <f>VLOOKUP(A222, [1]!tblDescription[#Data], 3, 0)</f>
        <v>C9120AX Internal 802.11ax 4x4:4 MIMO;IOT;BT5;mGig;USB;RHL</v>
      </c>
      <c r="V222" s="22" cm="1">
        <f t="array" ref="V222">_xlfn.XLOOKUP(1,([1]!tblOrders[Order]=tblnventory[[#This Row],[PO]])*([1]!tblOrders[Description]=tblnventory[[#This Row],[Item]]),[1]!tblOrders[Unit Total],0)</f>
        <v>779.16</v>
      </c>
      <c r="W222" s="23" cm="1">
        <f t="array" ref="W222">_xlfn.XLOOKUP(1,([1]!tblOrders[Order]=tblnventory[[#This Row],[PO]])*([1]!tblOrders[Description]=tblnventory[[#This Row],[Item]]),[1]!tblOrders[Licence])</f>
        <v>0</v>
      </c>
      <c r="X222" t="b" cm="1">
        <f t="array" ref="X222">NOT(_xlfn.XLOOKUP(tblnventory[[#This Row],[PO]]&amp;tblnventory[[#This Row],[Item]],[1]!tblOrders[Order]&amp;[1]!tblOrders[Description],[1]!tblOrders[Paid Licence],FALSE))</f>
        <v>1</v>
      </c>
      <c r="Y2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23" spans="1:25">
      <c r="A223" s="19" t="s">
        <v>5348</v>
      </c>
      <c r="B223" t="str">
        <f>_xlfn.XLOOKUP(tblnventory[[#This Row],[Item]],[1]!tblDescription[Item],[1]!tblDescription[Description])</f>
        <v>C9120AX Internal 802.11ax 4x4:4 MIMO;IOT;BT5;mGig;USB;RHL</v>
      </c>
      <c r="C223" t="str">
        <f>_xlfn.XLOOKUP(tblnventory[[#This Row],[Item]],[1]!tblDescription[Item],[1]!tblDescription[Type])</f>
        <v>WAP</v>
      </c>
      <c r="D223" t="str">
        <f>_xlfn.XLOOKUP(tblnventory[[#This Row],[Use]],[1]!tblCodes[Use],[1]!tblCodes[Code])</f>
        <v>WiFi</v>
      </c>
      <c r="E223" s="1" t="s">
        <v>176</v>
      </c>
      <c r="F223" s="20">
        <v>44943</v>
      </c>
      <c r="G223" s="24" t="str">
        <f>IF(ISBLANK(tblnventory[[#This Row],[Installed By]]),"Store","Installed")</f>
        <v>Installed</v>
      </c>
      <c r="H223" t="s">
        <v>5492</v>
      </c>
      <c r="J223">
        <v>2191007447</v>
      </c>
      <c r="K223" s="17"/>
      <c r="L223" t="s">
        <v>5360</v>
      </c>
      <c r="M223" s="27">
        <v>45107</v>
      </c>
      <c r="N223" t="s">
        <v>5551</v>
      </c>
      <c r="O223" t="str">
        <f>IF(tblnventory[[#This Row],[Installed]],LEFT(tblnventory[[#This Row],[Location]],3))</f>
        <v>106</v>
      </c>
      <c r="P223" t="str">
        <f>_xlfn.XLOOKUP(tblnventory[[#This Row],[Serial Number]],[1]!tblDNACInventory[Floor],[1]!tblDNACInventory[Name],"Not Used")</f>
        <v>Not Used</v>
      </c>
      <c r="T223" t="b">
        <f>NOT(ISBLANK(tblnventory[[#This Row],[Installed By]]))</f>
        <v>1</v>
      </c>
      <c r="U223" t="str">
        <f>VLOOKUP(A223, [1]!tblDescription[#Data], 3, 0)</f>
        <v>C9120AX Internal 802.11ax 4x4:4 MIMO;IOT;BT5;mGig;USB;RHL</v>
      </c>
      <c r="V223" s="22" cm="1">
        <f t="array" ref="V223">_xlfn.XLOOKUP(1,([1]!tblOrders[Order]=tblnventory[[#This Row],[PO]])*([1]!tblOrders[Description]=tblnventory[[#This Row],[Item]]),[1]!tblOrders[Unit Total],0)</f>
        <v>779.16</v>
      </c>
      <c r="W223" s="23" cm="1">
        <f t="array" ref="W223">_xlfn.XLOOKUP(1,([1]!tblOrders[Order]=tblnventory[[#This Row],[PO]])*([1]!tblOrders[Description]=tblnventory[[#This Row],[Item]]),[1]!tblOrders[Licence])</f>
        <v>0</v>
      </c>
      <c r="X223" t="b" cm="1">
        <f t="array" ref="X223">NOT(_xlfn.XLOOKUP(tblnventory[[#This Row],[PO]]&amp;tblnventory[[#This Row],[Item]],[1]!tblOrders[Order]&amp;[1]!tblOrders[Description],[1]!tblOrders[Paid Licence],FALSE))</f>
        <v>1</v>
      </c>
      <c r="Y2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24" spans="1:25">
      <c r="A224" s="19" t="s">
        <v>5348</v>
      </c>
      <c r="B224" t="str">
        <f>_xlfn.XLOOKUP(tblnventory[[#This Row],[Item]],[1]!tblDescription[Item],[1]!tblDescription[Description])</f>
        <v>C9120AX Internal 802.11ax 4x4:4 MIMO;IOT;BT5;mGig;USB;RHL</v>
      </c>
      <c r="C224" t="str">
        <f>_xlfn.XLOOKUP(tblnventory[[#This Row],[Item]],[1]!tblDescription[Item],[1]!tblDescription[Type])</f>
        <v>WAP</v>
      </c>
      <c r="D224" t="str">
        <f>_xlfn.XLOOKUP(tblnventory[[#This Row],[Use]],[1]!tblCodes[Use],[1]!tblCodes[Code])</f>
        <v>WiFi</v>
      </c>
      <c r="E224" s="1" t="s">
        <v>177</v>
      </c>
      <c r="F224" s="20">
        <v>44943</v>
      </c>
      <c r="G224" s="24" t="str">
        <f>IF(ISBLANK(tblnventory[[#This Row],[Installed By]]),"Store","Installed")</f>
        <v>Installed</v>
      </c>
      <c r="H224" t="s">
        <v>5492</v>
      </c>
      <c r="J224">
        <v>2191007447</v>
      </c>
      <c r="K224" s="17"/>
      <c r="L224" t="s">
        <v>5360</v>
      </c>
      <c r="M224" s="27">
        <v>45107</v>
      </c>
      <c r="N224" t="s">
        <v>5552</v>
      </c>
      <c r="O224" t="str">
        <f>IF(tblnventory[[#This Row],[Installed]],LEFT(tblnventory[[#This Row],[Location]],3))</f>
        <v>106</v>
      </c>
      <c r="P224" t="str">
        <f>_xlfn.XLOOKUP(tblnventory[[#This Row],[Serial Number]],[1]!tblDNACInventory[Floor],[1]!tblDNACInventory[Name],"Not Used")</f>
        <v>Not Used</v>
      </c>
      <c r="T224" t="b">
        <f>NOT(ISBLANK(tblnventory[[#This Row],[Installed By]]))</f>
        <v>1</v>
      </c>
      <c r="U224" t="str">
        <f>VLOOKUP(A224, [1]!tblDescription[#Data], 3, 0)</f>
        <v>C9120AX Internal 802.11ax 4x4:4 MIMO;IOT;BT5;mGig;USB;RHL</v>
      </c>
      <c r="V224" s="22" cm="1">
        <f t="array" ref="V224">_xlfn.XLOOKUP(1,([1]!tblOrders[Order]=tblnventory[[#This Row],[PO]])*([1]!tblOrders[Description]=tblnventory[[#This Row],[Item]]),[1]!tblOrders[Unit Total],0)</f>
        <v>779.16</v>
      </c>
      <c r="W224" s="23" cm="1">
        <f t="array" ref="W224">_xlfn.XLOOKUP(1,([1]!tblOrders[Order]=tblnventory[[#This Row],[PO]])*([1]!tblOrders[Description]=tblnventory[[#This Row],[Item]]),[1]!tblOrders[Licence])</f>
        <v>0</v>
      </c>
      <c r="X224" t="b" cm="1">
        <f t="array" ref="X224">NOT(_xlfn.XLOOKUP(tblnventory[[#This Row],[PO]]&amp;tblnventory[[#This Row],[Item]],[1]!tblOrders[Order]&amp;[1]!tblOrders[Description],[1]!tblOrders[Paid Licence],FALSE))</f>
        <v>1</v>
      </c>
      <c r="Y2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25" spans="1:25">
      <c r="A225" s="19" t="s">
        <v>5348</v>
      </c>
      <c r="B225" t="str">
        <f>_xlfn.XLOOKUP(tblnventory[[#This Row],[Item]],[1]!tblDescription[Item],[1]!tblDescription[Description])</f>
        <v>C9120AX Internal 802.11ax 4x4:4 MIMO;IOT;BT5;mGig;USB;RHL</v>
      </c>
      <c r="C225" t="str">
        <f>_xlfn.XLOOKUP(tblnventory[[#This Row],[Item]],[1]!tblDescription[Item],[1]!tblDescription[Type])</f>
        <v>WAP</v>
      </c>
      <c r="D225" t="str">
        <f>_xlfn.XLOOKUP(tblnventory[[#This Row],[Use]],[1]!tblCodes[Use],[1]!tblCodes[Code])</f>
        <v>WiFi</v>
      </c>
      <c r="E225" s="1" t="s">
        <v>178</v>
      </c>
      <c r="F225" s="20">
        <v>44943</v>
      </c>
      <c r="G225" s="24" t="str">
        <f>IF(ISBLANK(tblnventory[[#This Row],[Installed By]]),"Store","Installed")</f>
        <v>Installed</v>
      </c>
      <c r="H225" t="s">
        <v>5492</v>
      </c>
      <c r="J225">
        <v>2191007447</v>
      </c>
      <c r="K225" s="17"/>
      <c r="L225" t="s">
        <v>5360</v>
      </c>
      <c r="M225" s="27">
        <v>45107</v>
      </c>
      <c r="N225" t="s">
        <v>5553</v>
      </c>
      <c r="O225" t="str">
        <f>IF(tblnventory[[#This Row],[Installed]],LEFT(tblnventory[[#This Row],[Location]],3))</f>
        <v>106</v>
      </c>
      <c r="P225" t="str">
        <f>_xlfn.XLOOKUP(tblnventory[[#This Row],[Serial Number]],[1]!tblDNACInventory[Floor],[1]!tblDNACInventory[Name],"Not Used")</f>
        <v>Not Used</v>
      </c>
      <c r="T225" t="b">
        <f>NOT(ISBLANK(tblnventory[[#This Row],[Installed By]]))</f>
        <v>1</v>
      </c>
      <c r="U225" t="str">
        <f>VLOOKUP(A225, [1]!tblDescription[#Data], 3, 0)</f>
        <v>C9120AX Internal 802.11ax 4x4:4 MIMO;IOT;BT5;mGig;USB;RHL</v>
      </c>
      <c r="V225" s="22" cm="1">
        <f t="array" ref="V225">_xlfn.XLOOKUP(1,([1]!tblOrders[Order]=tblnventory[[#This Row],[PO]])*([1]!tblOrders[Description]=tblnventory[[#This Row],[Item]]),[1]!tblOrders[Unit Total],0)</f>
        <v>779.16</v>
      </c>
      <c r="W225" s="23" cm="1">
        <f t="array" ref="W225">_xlfn.XLOOKUP(1,([1]!tblOrders[Order]=tblnventory[[#This Row],[PO]])*([1]!tblOrders[Description]=tblnventory[[#This Row],[Item]]),[1]!tblOrders[Licence])</f>
        <v>0</v>
      </c>
      <c r="X225" t="b" cm="1">
        <f t="array" ref="X225">NOT(_xlfn.XLOOKUP(tblnventory[[#This Row],[PO]]&amp;tblnventory[[#This Row],[Item]],[1]!tblOrders[Order]&amp;[1]!tblOrders[Description],[1]!tblOrders[Paid Licence],FALSE))</f>
        <v>1</v>
      </c>
      <c r="Y2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26" spans="1:25">
      <c r="A226" s="19" t="s">
        <v>5348</v>
      </c>
      <c r="B226" t="str">
        <f>_xlfn.XLOOKUP(tblnventory[[#This Row],[Item]],[1]!tblDescription[Item],[1]!tblDescription[Description])</f>
        <v>C9120AX Internal 802.11ax 4x4:4 MIMO;IOT;BT5;mGig;USB;RHL</v>
      </c>
      <c r="C226" t="str">
        <f>_xlfn.XLOOKUP(tblnventory[[#This Row],[Item]],[1]!tblDescription[Item],[1]!tblDescription[Type])</f>
        <v>WAP</v>
      </c>
      <c r="D226" t="str">
        <f>_xlfn.XLOOKUP(tblnventory[[#This Row],[Use]],[1]!tblCodes[Use],[1]!tblCodes[Code])</f>
        <v>WiFi</v>
      </c>
      <c r="E226" s="1" t="s">
        <v>179</v>
      </c>
      <c r="F226" s="20">
        <v>44943</v>
      </c>
      <c r="G226" s="24" t="str">
        <f>IF(ISBLANK(tblnventory[[#This Row],[Installed By]]),"Store","Installed")</f>
        <v>Installed</v>
      </c>
      <c r="H226" t="s">
        <v>5492</v>
      </c>
      <c r="J226">
        <v>2191007447</v>
      </c>
      <c r="K226" s="17"/>
      <c r="L226" t="s">
        <v>5360</v>
      </c>
      <c r="M226" s="27">
        <v>45107</v>
      </c>
      <c r="N226" t="s">
        <v>5554</v>
      </c>
      <c r="O226" t="str">
        <f>IF(tblnventory[[#This Row],[Installed]],LEFT(tblnventory[[#This Row],[Location]],3))</f>
        <v>106</v>
      </c>
      <c r="P226" t="str">
        <f>_xlfn.XLOOKUP(tblnventory[[#This Row],[Serial Number]],[1]!tblDNACInventory[Floor],[1]!tblDNACInventory[Name],"Not Used")</f>
        <v>Not Used</v>
      </c>
      <c r="T226" t="b">
        <f>NOT(ISBLANK(tblnventory[[#This Row],[Installed By]]))</f>
        <v>1</v>
      </c>
      <c r="U226" t="str">
        <f>VLOOKUP(A226, [1]!tblDescription[#Data], 3, 0)</f>
        <v>C9120AX Internal 802.11ax 4x4:4 MIMO;IOT;BT5;mGig;USB;RHL</v>
      </c>
      <c r="V226" s="22" cm="1">
        <f t="array" ref="V226">_xlfn.XLOOKUP(1,([1]!tblOrders[Order]=tblnventory[[#This Row],[PO]])*([1]!tblOrders[Description]=tblnventory[[#This Row],[Item]]),[1]!tblOrders[Unit Total],0)</f>
        <v>779.16</v>
      </c>
      <c r="W226" s="23" cm="1">
        <f t="array" ref="W226">_xlfn.XLOOKUP(1,([1]!tblOrders[Order]=tblnventory[[#This Row],[PO]])*([1]!tblOrders[Description]=tblnventory[[#This Row],[Item]]),[1]!tblOrders[Licence])</f>
        <v>0</v>
      </c>
      <c r="X226" t="b" cm="1">
        <f t="array" ref="X226">NOT(_xlfn.XLOOKUP(tblnventory[[#This Row],[PO]]&amp;tblnventory[[#This Row],[Item]],[1]!tblOrders[Order]&amp;[1]!tblOrders[Description],[1]!tblOrders[Paid Licence],FALSE))</f>
        <v>1</v>
      </c>
      <c r="Y2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27" spans="1:25">
      <c r="A227" s="19" t="s">
        <v>5348</v>
      </c>
      <c r="B227" t="str">
        <f>_xlfn.XLOOKUP(tblnventory[[#This Row],[Item]],[1]!tblDescription[Item],[1]!tblDescription[Description])</f>
        <v>C9120AX Internal 802.11ax 4x4:4 MIMO;IOT;BT5;mGig;USB;RHL</v>
      </c>
      <c r="C227" t="str">
        <f>_xlfn.XLOOKUP(tblnventory[[#This Row],[Item]],[1]!tblDescription[Item],[1]!tblDescription[Type])</f>
        <v>WAP</v>
      </c>
      <c r="D227" t="str">
        <f>_xlfn.XLOOKUP(tblnventory[[#This Row],[Use]],[1]!tblCodes[Use],[1]!tblCodes[Code])</f>
        <v>WiFi</v>
      </c>
      <c r="E227" s="1" t="s">
        <v>180</v>
      </c>
      <c r="F227" s="20">
        <v>44943</v>
      </c>
      <c r="G227" s="24" t="str">
        <f>IF(ISBLANK(tblnventory[[#This Row],[Installed By]]),"Store","Installed")</f>
        <v>Installed</v>
      </c>
      <c r="H227" t="s">
        <v>5492</v>
      </c>
      <c r="J227">
        <v>2191007447</v>
      </c>
      <c r="K227" s="17"/>
      <c r="L227" t="s">
        <v>5360</v>
      </c>
      <c r="M227" s="27">
        <v>45107</v>
      </c>
      <c r="N227" t="s">
        <v>5555</v>
      </c>
      <c r="O227" t="str">
        <f>IF(tblnventory[[#This Row],[Installed]],LEFT(tblnventory[[#This Row],[Location]],3))</f>
        <v>106</v>
      </c>
      <c r="P227" t="str">
        <f>_xlfn.XLOOKUP(tblnventory[[#This Row],[Serial Number]],[1]!tblDNACInventory[Floor],[1]!tblDNACInventory[Name],"Not Used")</f>
        <v>Not Used</v>
      </c>
      <c r="T227" t="b">
        <f>NOT(ISBLANK(tblnventory[[#This Row],[Installed By]]))</f>
        <v>1</v>
      </c>
      <c r="U227" t="str">
        <f>VLOOKUP(A227, [1]!tblDescription[#Data], 3, 0)</f>
        <v>C9120AX Internal 802.11ax 4x4:4 MIMO;IOT;BT5;mGig;USB;RHL</v>
      </c>
      <c r="V227" s="22" cm="1">
        <f t="array" ref="V227">_xlfn.XLOOKUP(1,([1]!tblOrders[Order]=tblnventory[[#This Row],[PO]])*([1]!tblOrders[Description]=tblnventory[[#This Row],[Item]]),[1]!tblOrders[Unit Total],0)</f>
        <v>779.16</v>
      </c>
      <c r="W227" s="23" cm="1">
        <f t="array" ref="W227">_xlfn.XLOOKUP(1,([1]!tblOrders[Order]=tblnventory[[#This Row],[PO]])*([1]!tblOrders[Description]=tblnventory[[#This Row],[Item]]),[1]!tblOrders[Licence])</f>
        <v>0</v>
      </c>
      <c r="X227" t="b" cm="1">
        <f t="array" ref="X227">NOT(_xlfn.XLOOKUP(tblnventory[[#This Row],[PO]]&amp;tblnventory[[#This Row],[Item]],[1]!tblOrders[Order]&amp;[1]!tblOrders[Description],[1]!tblOrders[Paid Licence],FALSE))</f>
        <v>1</v>
      </c>
      <c r="Y2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28" spans="1:25">
      <c r="A228" s="19" t="s">
        <v>5348</v>
      </c>
      <c r="B228" t="str">
        <f>_xlfn.XLOOKUP(tblnventory[[#This Row],[Item]],[1]!tblDescription[Item],[1]!tblDescription[Description])</f>
        <v>C9120AX Internal 802.11ax 4x4:4 MIMO;IOT;BT5;mGig;USB;RHL</v>
      </c>
      <c r="C228" t="str">
        <f>_xlfn.XLOOKUP(tblnventory[[#This Row],[Item]],[1]!tblDescription[Item],[1]!tblDescription[Type])</f>
        <v>WAP</v>
      </c>
      <c r="D228" t="str">
        <f>_xlfn.XLOOKUP(tblnventory[[#This Row],[Use]],[1]!tblCodes[Use],[1]!tblCodes[Code])</f>
        <v>WiFi</v>
      </c>
      <c r="E228" s="1" t="s">
        <v>181</v>
      </c>
      <c r="F228" s="20">
        <v>44943</v>
      </c>
      <c r="G228" s="24" t="str">
        <f>IF(ISBLANK(tblnventory[[#This Row],[Installed By]]),"Store","Installed")</f>
        <v>Installed</v>
      </c>
      <c r="H228" t="s">
        <v>5492</v>
      </c>
      <c r="J228">
        <v>2191007447</v>
      </c>
      <c r="K228" s="17"/>
      <c r="L228" t="s">
        <v>5360</v>
      </c>
      <c r="M228" s="27">
        <v>45107</v>
      </c>
      <c r="N228" t="s">
        <v>5556</v>
      </c>
      <c r="O228" t="str">
        <f>IF(tblnventory[[#This Row],[Installed]],LEFT(tblnventory[[#This Row],[Location]],3))</f>
        <v>106</v>
      </c>
      <c r="P228" t="str">
        <f>_xlfn.XLOOKUP(tblnventory[[#This Row],[Serial Number]],[1]!tblDNACInventory[Floor],[1]!tblDNACInventory[Name],"Not Used")</f>
        <v>Not Used</v>
      </c>
      <c r="T228" t="b">
        <f>NOT(ISBLANK(tblnventory[[#This Row],[Installed By]]))</f>
        <v>1</v>
      </c>
      <c r="U228" t="str">
        <f>VLOOKUP(A228, [1]!tblDescription[#Data], 3, 0)</f>
        <v>C9120AX Internal 802.11ax 4x4:4 MIMO;IOT;BT5;mGig;USB;RHL</v>
      </c>
      <c r="V228" s="22" cm="1">
        <f t="array" ref="V228">_xlfn.XLOOKUP(1,([1]!tblOrders[Order]=tblnventory[[#This Row],[PO]])*([1]!tblOrders[Description]=tblnventory[[#This Row],[Item]]),[1]!tblOrders[Unit Total],0)</f>
        <v>779.16</v>
      </c>
      <c r="W228" s="23" cm="1">
        <f t="array" ref="W228">_xlfn.XLOOKUP(1,([1]!tblOrders[Order]=tblnventory[[#This Row],[PO]])*([1]!tblOrders[Description]=tblnventory[[#This Row],[Item]]),[1]!tblOrders[Licence])</f>
        <v>0</v>
      </c>
      <c r="X228" t="b" cm="1">
        <f t="array" ref="X228">NOT(_xlfn.XLOOKUP(tblnventory[[#This Row],[PO]]&amp;tblnventory[[#This Row],[Item]],[1]!tblOrders[Order]&amp;[1]!tblOrders[Description],[1]!tblOrders[Paid Licence],FALSE))</f>
        <v>1</v>
      </c>
      <c r="Y2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29" spans="1:25">
      <c r="A229" s="19" t="s">
        <v>5348</v>
      </c>
      <c r="B229" t="str">
        <f>_xlfn.XLOOKUP(tblnventory[[#This Row],[Item]],[1]!tblDescription[Item],[1]!tblDescription[Description])</f>
        <v>C9120AX Internal 802.11ax 4x4:4 MIMO;IOT;BT5;mGig;USB;RHL</v>
      </c>
      <c r="C229" t="str">
        <f>_xlfn.XLOOKUP(tblnventory[[#This Row],[Item]],[1]!tblDescription[Item],[1]!tblDescription[Type])</f>
        <v>WAP</v>
      </c>
      <c r="D229" t="str">
        <f>_xlfn.XLOOKUP(tblnventory[[#This Row],[Use]],[1]!tblCodes[Use],[1]!tblCodes[Code])</f>
        <v>WiFi</v>
      </c>
      <c r="E229" s="1" t="s">
        <v>182</v>
      </c>
      <c r="F229" s="20">
        <v>44943</v>
      </c>
      <c r="G229" s="24" t="str">
        <f>IF(ISBLANK(tblnventory[[#This Row],[Installed By]]),"Store","Installed")</f>
        <v>Installed</v>
      </c>
      <c r="H229" t="s">
        <v>5492</v>
      </c>
      <c r="J229">
        <v>2191007447</v>
      </c>
      <c r="K229" s="17"/>
      <c r="L229" t="s">
        <v>5360</v>
      </c>
      <c r="M229" s="27">
        <v>45107</v>
      </c>
      <c r="N229" t="s">
        <v>5557</v>
      </c>
      <c r="O229" t="str">
        <f>IF(tblnventory[[#This Row],[Installed]],LEFT(tblnventory[[#This Row],[Location]],3))</f>
        <v>106</v>
      </c>
      <c r="P229" t="str">
        <f>_xlfn.XLOOKUP(tblnventory[[#This Row],[Serial Number]],[1]!tblDNACInventory[Floor],[1]!tblDNACInventory[Name],"Not Used")</f>
        <v>Not Used</v>
      </c>
      <c r="T229" t="b">
        <f>NOT(ISBLANK(tblnventory[[#This Row],[Installed By]]))</f>
        <v>1</v>
      </c>
      <c r="U229" t="str">
        <f>VLOOKUP(A229, [1]!tblDescription[#Data], 3, 0)</f>
        <v>C9120AX Internal 802.11ax 4x4:4 MIMO;IOT;BT5;mGig;USB;RHL</v>
      </c>
      <c r="V229" s="22" cm="1">
        <f t="array" ref="V229">_xlfn.XLOOKUP(1,([1]!tblOrders[Order]=tblnventory[[#This Row],[PO]])*([1]!tblOrders[Description]=tblnventory[[#This Row],[Item]]),[1]!tblOrders[Unit Total],0)</f>
        <v>779.16</v>
      </c>
      <c r="W229" s="23" cm="1">
        <f t="array" ref="W229">_xlfn.XLOOKUP(1,([1]!tblOrders[Order]=tblnventory[[#This Row],[PO]])*([1]!tblOrders[Description]=tblnventory[[#This Row],[Item]]),[1]!tblOrders[Licence])</f>
        <v>0</v>
      </c>
      <c r="X229" t="b" cm="1">
        <f t="array" ref="X229">NOT(_xlfn.XLOOKUP(tblnventory[[#This Row],[PO]]&amp;tblnventory[[#This Row],[Item]],[1]!tblOrders[Order]&amp;[1]!tblOrders[Description],[1]!tblOrders[Paid Licence],FALSE))</f>
        <v>1</v>
      </c>
      <c r="Y2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30" spans="1:25">
      <c r="A230" s="19" t="s">
        <v>5348</v>
      </c>
      <c r="B230" t="str">
        <f>_xlfn.XLOOKUP(tblnventory[[#This Row],[Item]],[1]!tblDescription[Item],[1]!tblDescription[Description])</f>
        <v>C9120AX Internal 802.11ax 4x4:4 MIMO;IOT;BT5;mGig;USB;RHL</v>
      </c>
      <c r="C230" t="str">
        <f>_xlfn.XLOOKUP(tblnventory[[#This Row],[Item]],[1]!tblDescription[Item],[1]!tblDescription[Type])</f>
        <v>WAP</v>
      </c>
      <c r="D230" t="str">
        <f>_xlfn.XLOOKUP(tblnventory[[#This Row],[Use]],[1]!tblCodes[Use],[1]!tblCodes[Code])</f>
        <v>WiFi</v>
      </c>
      <c r="E230" s="1" t="s">
        <v>183</v>
      </c>
      <c r="F230" s="20">
        <v>44943</v>
      </c>
      <c r="G230" s="24" t="str">
        <f>IF(ISBLANK(tblnventory[[#This Row],[Installed By]]),"Store","Installed")</f>
        <v>Installed</v>
      </c>
      <c r="H230" t="s">
        <v>5501</v>
      </c>
      <c r="J230">
        <v>2191007447</v>
      </c>
      <c r="K230" s="17"/>
      <c r="L230" t="s">
        <v>5502</v>
      </c>
      <c r="M230" s="20">
        <v>45173</v>
      </c>
      <c r="N230" t="str">
        <f>_xlfn.XLOOKUP(tblnventory[[#This Row],[Serial Number]],'[2]All WAPs'!$J$5:$J$54,'[2]All WAPs'!$G$5:$G$54)</f>
        <v>106-G59-w-1</v>
      </c>
      <c r="O230" t="str">
        <f>IF(tblnventory[[#This Row],[Installed]],LEFT(tblnventory[[#This Row],[Location]],3))</f>
        <v>106</v>
      </c>
      <c r="P230" t="str">
        <f>_xlfn.XLOOKUP(tblnventory[[#This Row],[Serial Number]],[1]!tblDNACInventory[Floor],[1]!tblDNACInventory[Name],"Not Used")</f>
        <v>Not Used</v>
      </c>
      <c r="T230" t="b">
        <f>NOT(ISBLANK(tblnventory[[#This Row],[Installed By]]))</f>
        <v>1</v>
      </c>
      <c r="U230" t="str">
        <f>VLOOKUP(A230, [1]!tblDescription[#Data], 3, 0)</f>
        <v>C9120AX Internal 802.11ax 4x4:4 MIMO;IOT;BT5;mGig;USB;RHL</v>
      </c>
      <c r="V230" s="22" cm="1">
        <f t="array" ref="V230">_xlfn.XLOOKUP(1,([1]!tblOrders[Order]=tblnventory[[#This Row],[PO]])*([1]!tblOrders[Description]=tblnventory[[#This Row],[Item]]),[1]!tblOrders[Unit Total],0)</f>
        <v>779.16</v>
      </c>
      <c r="W230" s="23" cm="1">
        <f t="array" ref="W230">_xlfn.XLOOKUP(1,([1]!tblOrders[Order]=tblnventory[[#This Row],[PO]])*([1]!tblOrders[Description]=tblnventory[[#This Row],[Item]]),[1]!tblOrders[Licence])</f>
        <v>0</v>
      </c>
      <c r="X230" t="b" cm="1">
        <f t="array" ref="X230">NOT(_xlfn.XLOOKUP(tblnventory[[#This Row],[PO]]&amp;tblnventory[[#This Row],[Item]],[1]!tblOrders[Order]&amp;[1]!tblOrders[Description],[1]!tblOrders[Paid Licence],FALSE))</f>
        <v>1</v>
      </c>
      <c r="Y2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31" spans="1:25">
      <c r="A231" s="19" t="s">
        <v>5348</v>
      </c>
      <c r="B231" t="str">
        <f>_xlfn.XLOOKUP(tblnventory[[#This Row],[Item]],[1]!tblDescription[Item],[1]!tblDescription[Description])</f>
        <v>C9120AX Internal 802.11ax 4x4:4 MIMO;IOT;BT5;mGig;USB;RHL</v>
      </c>
      <c r="C231" t="str">
        <f>_xlfn.XLOOKUP(tblnventory[[#This Row],[Item]],[1]!tblDescription[Item],[1]!tblDescription[Type])</f>
        <v>WAP</v>
      </c>
      <c r="D231" t="str">
        <f>_xlfn.XLOOKUP(tblnventory[[#This Row],[Use]],[1]!tblCodes[Use],[1]!tblCodes[Code])</f>
        <v>WiFi</v>
      </c>
      <c r="E231" s="1" t="s">
        <v>184</v>
      </c>
      <c r="F231" s="20">
        <v>44943</v>
      </c>
      <c r="G231" s="24" t="str">
        <f>IF(ISBLANK(tblnventory[[#This Row],[Installed By]]),"Store","Installed")</f>
        <v>Installed</v>
      </c>
      <c r="H231" t="s">
        <v>5501</v>
      </c>
      <c r="J231">
        <v>2191007447</v>
      </c>
      <c r="K231" s="17"/>
      <c r="L231" t="s">
        <v>5502</v>
      </c>
      <c r="M231" s="20">
        <v>45173</v>
      </c>
      <c r="N231" t="str">
        <f>_xlfn.XLOOKUP(tblnventory[[#This Row],[Serial Number]],'[2]All WAPs'!$J$5:$J$54,'[2]All WAPs'!$G$5:$G$54)</f>
        <v>106-G59-w-2</v>
      </c>
      <c r="O231" t="str">
        <f>IF(tblnventory[[#This Row],[Installed]],LEFT(tblnventory[[#This Row],[Location]],3))</f>
        <v>106</v>
      </c>
      <c r="P231" t="str">
        <f>_xlfn.XLOOKUP(tblnventory[[#This Row],[Serial Number]],[1]!tblDNACInventory[Floor],[1]!tblDNACInventory[Name],"Not Used")</f>
        <v>Not Used</v>
      </c>
      <c r="T231" t="b">
        <f>NOT(ISBLANK(tblnventory[[#This Row],[Installed By]]))</f>
        <v>1</v>
      </c>
      <c r="U231" t="str">
        <f>VLOOKUP(A231, [1]!tblDescription[#Data], 3, 0)</f>
        <v>C9120AX Internal 802.11ax 4x4:4 MIMO;IOT;BT5;mGig;USB;RHL</v>
      </c>
      <c r="V231" s="22" cm="1">
        <f t="array" ref="V231">_xlfn.XLOOKUP(1,([1]!tblOrders[Order]=tblnventory[[#This Row],[PO]])*([1]!tblOrders[Description]=tblnventory[[#This Row],[Item]]),[1]!tblOrders[Unit Total],0)</f>
        <v>779.16</v>
      </c>
      <c r="W231" s="23" cm="1">
        <f t="array" ref="W231">_xlfn.XLOOKUP(1,([1]!tblOrders[Order]=tblnventory[[#This Row],[PO]])*([1]!tblOrders[Description]=tblnventory[[#This Row],[Item]]),[1]!tblOrders[Licence])</f>
        <v>0</v>
      </c>
      <c r="X231" t="b" cm="1">
        <f t="array" ref="X231">NOT(_xlfn.XLOOKUP(tblnventory[[#This Row],[PO]]&amp;tblnventory[[#This Row],[Item]],[1]!tblOrders[Order]&amp;[1]!tblOrders[Description],[1]!tblOrders[Paid Licence],FALSE))</f>
        <v>1</v>
      </c>
      <c r="Y2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32" spans="1:25">
      <c r="A232" s="19" t="s">
        <v>5348</v>
      </c>
      <c r="B232" t="str">
        <f>_xlfn.XLOOKUP(tblnventory[[#This Row],[Item]],[1]!tblDescription[Item],[1]!tblDescription[Description])</f>
        <v>C9120AX Internal 802.11ax 4x4:4 MIMO;IOT;BT5;mGig;USB;RHL</v>
      </c>
      <c r="C232" t="str">
        <f>_xlfn.XLOOKUP(tblnventory[[#This Row],[Item]],[1]!tblDescription[Item],[1]!tblDescription[Type])</f>
        <v>WAP</v>
      </c>
      <c r="D232" t="str">
        <f>_xlfn.XLOOKUP(tblnventory[[#This Row],[Use]],[1]!tblCodes[Use],[1]!tblCodes[Code])</f>
        <v>WiFi</v>
      </c>
      <c r="E232" s="1" t="s">
        <v>185</v>
      </c>
      <c r="F232" s="20">
        <v>44943</v>
      </c>
      <c r="G232" s="24" t="str">
        <f>IF(ISBLANK(tblnventory[[#This Row],[Installed By]]),"Store","Installed")</f>
        <v>Installed</v>
      </c>
      <c r="H232" t="s">
        <v>5501</v>
      </c>
      <c r="J232">
        <v>2191007447</v>
      </c>
      <c r="K232" s="17"/>
      <c r="L232" t="s">
        <v>5502</v>
      </c>
      <c r="M232" s="20">
        <v>45173</v>
      </c>
      <c r="N232" t="str">
        <f>_xlfn.XLOOKUP(tblnventory[[#This Row],[Serial Number]],'[2]All WAPs'!$J$5:$J$54,'[2]All WAPs'!$G$5:$G$54)</f>
        <v>106-G59-w-3</v>
      </c>
      <c r="O232" t="str">
        <f>IF(tblnventory[[#This Row],[Installed]],LEFT(tblnventory[[#This Row],[Location]],3))</f>
        <v>106</v>
      </c>
      <c r="P232" t="str">
        <f>_xlfn.XLOOKUP(tblnventory[[#This Row],[Serial Number]],[1]!tblDNACInventory[Floor],[1]!tblDNACInventory[Name],"Not Used")</f>
        <v>Not Used</v>
      </c>
      <c r="T232" t="b">
        <f>NOT(ISBLANK(tblnventory[[#This Row],[Installed By]]))</f>
        <v>1</v>
      </c>
      <c r="U232" t="str">
        <f>VLOOKUP(A232, [1]!tblDescription[#Data], 3, 0)</f>
        <v>C9120AX Internal 802.11ax 4x4:4 MIMO;IOT;BT5;mGig;USB;RHL</v>
      </c>
      <c r="V232" s="22" cm="1">
        <f t="array" ref="V232">_xlfn.XLOOKUP(1,([1]!tblOrders[Order]=tblnventory[[#This Row],[PO]])*([1]!tblOrders[Description]=tblnventory[[#This Row],[Item]]),[1]!tblOrders[Unit Total],0)</f>
        <v>779.16</v>
      </c>
      <c r="W232" s="23" cm="1">
        <f t="array" ref="W232">_xlfn.XLOOKUP(1,([1]!tblOrders[Order]=tblnventory[[#This Row],[PO]])*([1]!tblOrders[Description]=tblnventory[[#This Row],[Item]]),[1]!tblOrders[Licence])</f>
        <v>0</v>
      </c>
      <c r="X232" t="b" cm="1">
        <f t="array" ref="X232">NOT(_xlfn.XLOOKUP(tblnventory[[#This Row],[PO]]&amp;tblnventory[[#This Row],[Item]],[1]!tblOrders[Order]&amp;[1]!tblOrders[Description],[1]!tblOrders[Paid Licence],FALSE))</f>
        <v>1</v>
      </c>
      <c r="Y2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33" spans="1:25">
      <c r="A233" s="19" t="s">
        <v>5348</v>
      </c>
      <c r="B233" t="str">
        <f>_xlfn.XLOOKUP(tblnventory[[#This Row],[Item]],[1]!tblDescription[Item],[1]!tblDescription[Description])</f>
        <v>C9120AX Internal 802.11ax 4x4:4 MIMO;IOT;BT5;mGig;USB;RHL</v>
      </c>
      <c r="C233" t="str">
        <f>_xlfn.XLOOKUP(tblnventory[[#This Row],[Item]],[1]!tblDescription[Item],[1]!tblDescription[Type])</f>
        <v>WAP</v>
      </c>
      <c r="D233" t="str">
        <f>_xlfn.XLOOKUP(tblnventory[[#This Row],[Use]],[1]!tblCodes[Use],[1]!tblCodes[Code])</f>
        <v>WiFi</v>
      </c>
      <c r="E233" s="1" t="s">
        <v>186</v>
      </c>
      <c r="F233" s="20">
        <v>44943</v>
      </c>
      <c r="G233" s="24" t="str">
        <f>IF(ISBLANK(tblnventory[[#This Row],[Installed By]]),"Store","Installed")</f>
        <v>Installed</v>
      </c>
      <c r="H233" t="s">
        <v>5501</v>
      </c>
      <c r="J233">
        <v>2191007447</v>
      </c>
      <c r="K233" s="17"/>
      <c r="L233" t="s">
        <v>5502</v>
      </c>
      <c r="M233" s="20">
        <v>45173</v>
      </c>
      <c r="N233" t="str">
        <f>_xlfn.XLOOKUP(tblnventory[[#This Row],[Serial Number]],'[2]All WAPs'!$J$5:$J$54,'[2]All WAPs'!$G$5:$G$54)</f>
        <v>106-G59-w-4</v>
      </c>
      <c r="O233" t="str">
        <f>IF(tblnventory[[#This Row],[Installed]],LEFT(tblnventory[[#This Row],[Location]],3))</f>
        <v>106</v>
      </c>
      <c r="P233" t="str">
        <f>_xlfn.XLOOKUP(tblnventory[[#This Row],[Serial Number]],[1]!tblDNACInventory[Floor],[1]!tblDNACInventory[Name],"Not Used")</f>
        <v>Not Used</v>
      </c>
      <c r="T233" t="b">
        <f>NOT(ISBLANK(tblnventory[[#This Row],[Installed By]]))</f>
        <v>1</v>
      </c>
      <c r="U233" t="str">
        <f>VLOOKUP(A233, [1]!tblDescription[#Data], 3, 0)</f>
        <v>C9120AX Internal 802.11ax 4x4:4 MIMO;IOT;BT5;mGig;USB;RHL</v>
      </c>
      <c r="V233" s="22" cm="1">
        <f t="array" ref="V233">_xlfn.XLOOKUP(1,([1]!tblOrders[Order]=tblnventory[[#This Row],[PO]])*([1]!tblOrders[Description]=tblnventory[[#This Row],[Item]]),[1]!tblOrders[Unit Total],0)</f>
        <v>779.16</v>
      </c>
      <c r="W233" s="23" cm="1">
        <f t="array" ref="W233">_xlfn.XLOOKUP(1,([1]!tblOrders[Order]=tblnventory[[#This Row],[PO]])*([1]!tblOrders[Description]=tblnventory[[#This Row],[Item]]),[1]!tblOrders[Licence])</f>
        <v>0</v>
      </c>
      <c r="X233" t="b" cm="1">
        <f t="array" ref="X233">NOT(_xlfn.XLOOKUP(tblnventory[[#This Row],[PO]]&amp;tblnventory[[#This Row],[Item]],[1]!tblOrders[Order]&amp;[1]!tblOrders[Description],[1]!tblOrders[Paid Licence],FALSE))</f>
        <v>1</v>
      </c>
      <c r="Y2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34" spans="1:25">
      <c r="A234" s="19" t="s">
        <v>5348</v>
      </c>
      <c r="B234" t="str">
        <f>_xlfn.XLOOKUP(tblnventory[[#This Row],[Item]],[1]!tblDescription[Item],[1]!tblDescription[Description])</f>
        <v>C9120AX Internal 802.11ax 4x4:4 MIMO;IOT;BT5;mGig;USB;RHL</v>
      </c>
      <c r="C234" t="str">
        <f>_xlfn.XLOOKUP(tblnventory[[#This Row],[Item]],[1]!tblDescription[Item],[1]!tblDescription[Type])</f>
        <v>WAP</v>
      </c>
      <c r="D234" t="str">
        <f>_xlfn.XLOOKUP(tblnventory[[#This Row],[Use]],[1]!tblCodes[Use],[1]!tblCodes[Code])</f>
        <v>WiFi</v>
      </c>
      <c r="E234" s="1" t="s">
        <v>187</v>
      </c>
      <c r="F234" s="20">
        <v>44943</v>
      </c>
      <c r="G234" s="24" t="str">
        <f>IF(ISBLANK(tblnventory[[#This Row],[Installed By]]),"Store","Installed")</f>
        <v>Installed</v>
      </c>
      <c r="H234" t="s">
        <v>5501</v>
      </c>
      <c r="J234">
        <v>2191007447</v>
      </c>
      <c r="K234" s="17"/>
      <c r="L234" t="s">
        <v>5502</v>
      </c>
      <c r="M234" s="20">
        <v>45173</v>
      </c>
      <c r="N234" t="str">
        <f>_xlfn.XLOOKUP(tblnventory[[#This Row],[Serial Number]],'[2]All WAPs'!$J$5:$J$54,'[2]All WAPs'!$G$5:$G$54)</f>
        <v>106-G59-w-5</v>
      </c>
      <c r="O234" t="str">
        <f>IF(tblnventory[[#This Row],[Installed]],LEFT(tblnventory[[#This Row],[Location]],3))</f>
        <v>106</v>
      </c>
      <c r="P234" t="str">
        <f>_xlfn.XLOOKUP(tblnventory[[#This Row],[Serial Number]],[1]!tblDNACInventory[Floor],[1]!tblDNACInventory[Name],"Not Used")</f>
        <v>Not Used</v>
      </c>
      <c r="T234" t="b">
        <f>NOT(ISBLANK(tblnventory[[#This Row],[Installed By]]))</f>
        <v>1</v>
      </c>
      <c r="U234" t="str">
        <f>VLOOKUP(A234, [1]!tblDescription[#Data], 3, 0)</f>
        <v>C9120AX Internal 802.11ax 4x4:4 MIMO;IOT;BT5;mGig;USB;RHL</v>
      </c>
      <c r="V234" s="22" cm="1">
        <f t="array" ref="V234">_xlfn.XLOOKUP(1,([1]!tblOrders[Order]=tblnventory[[#This Row],[PO]])*([1]!tblOrders[Description]=tblnventory[[#This Row],[Item]]),[1]!tblOrders[Unit Total],0)</f>
        <v>779.16</v>
      </c>
      <c r="W234" s="23" cm="1">
        <f t="array" ref="W234">_xlfn.XLOOKUP(1,([1]!tblOrders[Order]=tblnventory[[#This Row],[PO]])*([1]!tblOrders[Description]=tblnventory[[#This Row],[Item]]),[1]!tblOrders[Licence])</f>
        <v>0</v>
      </c>
      <c r="X234" t="b" cm="1">
        <f t="array" ref="X234">NOT(_xlfn.XLOOKUP(tblnventory[[#This Row],[PO]]&amp;tblnventory[[#This Row],[Item]],[1]!tblOrders[Order]&amp;[1]!tblOrders[Description],[1]!tblOrders[Paid Licence],FALSE))</f>
        <v>1</v>
      </c>
      <c r="Y2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35" spans="1:25">
      <c r="A235" s="19" t="s">
        <v>5348</v>
      </c>
      <c r="B235" t="str">
        <f>_xlfn.XLOOKUP(tblnventory[[#This Row],[Item]],[1]!tblDescription[Item],[1]!tblDescription[Description])</f>
        <v>C9120AX Internal 802.11ax 4x4:4 MIMO;IOT;BT5;mGig;USB;RHL</v>
      </c>
      <c r="C235" t="str">
        <f>_xlfn.XLOOKUP(tblnventory[[#This Row],[Item]],[1]!tblDescription[Item],[1]!tblDescription[Type])</f>
        <v>WAP</v>
      </c>
      <c r="D235" t="str">
        <f>_xlfn.XLOOKUP(tblnventory[[#This Row],[Use]],[1]!tblCodes[Use],[1]!tblCodes[Code])</f>
        <v>WiFi</v>
      </c>
      <c r="E235" s="1" t="s">
        <v>188</v>
      </c>
      <c r="F235" s="20">
        <v>44943</v>
      </c>
      <c r="G235" s="24" t="str">
        <f>IF(ISBLANK(tblnventory[[#This Row],[Installed By]]),"Store","Installed")</f>
        <v>Installed</v>
      </c>
      <c r="H235" t="s">
        <v>5501</v>
      </c>
      <c r="J235">
        <v>2191007447</v>
      </c>
      <c r="K235" s="17"/>
      <c r="L235" t="s">
        <v>5502</v>
      </c>
      <c r="M235" s="20">
        <v>45173</v>
      </c>
      <c r="N235" t="str">
        <f>_xlfn.XLOOKUP(tblnventory[[#This Row],[Serial Number]],'[2]All WAPs'!$J$5:$J$54,'[2]All WAPs'!$G$5:$G$54)</f>
        <v>106-G59-w-6</v>
      </c>
      <c r="O235" t="str">
        <f>IF(tblnventory[[#This Row],[Installed]],LEFT(tblnventory[[#This Row],[Location]],3))</f>
        <v>106</v>
      </c>
      <c r="P235" t="str">
        <f>_xlfn.XLOOKUP(tblnventory[[#This Row],[Serial Number]],[1]!tblDNACInventory[Floor],[1]!tblDNACInventory[Name],"Not Used")</f>
        <v>Not Used</v>
      </c>
      <c r="T235" t="b">
        <f>NOT(ISBLANK(tblnventory[[#This Row],[Installed By]]))</f>
        <v>1</v>
      </c>
      <c r="U235" t="str">
        <f>VLOOKUP(A235, [1]!tblDescription[#Data], 3, 0)</f>
        <v>C9120AX Internal 802.11ax 4x4:4 MIMO;IOT;BT5;mGig;USB;RHL</v>
      </c>
      <c r="V235" s="22" cm="1">
        <f t="array" ref="V235">_xlfn.XLOOKUP(1,([1]!tblOrders[Order]=tblnventory[[#This Row],[PO]])*([1]!tblOrders[Description]=tblnventory[[#This Row],[Item]]),[1]!tblOrders[Unit Total],0)</f>
        <v>779.16</v>
      </c>
      <c r="W235" s="23" cm="1">
        <f t="array" ref="W235">_xlfn.XLOOKUP(1,([1]!tblOrders[Order]=tblnventory[[#This Row],[PO]])*([1]!tblOrders[Description]=tblnventory[[#This Row],[Item]]),[1]!tblOrders[Licence])</f>
        <v>0</v>
      </c>
      <c r="X235" t="b" cm="1">
        <f t="array" ref="X235">NOT(_xlfn.XLOOKUP(tblnventory[[#This Row],[PO]]&amp;tblnventory[[#This Row],[Item]],[1]!tblOrders[Order]&amp;[1]!tblOrders[Description],[1]!tblOrders[Paid Licence],FALSE))</f>
        <v>1</v>
      </c>
      <c r="Y2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36" spans="1:25">
      <c r="A236" s="19" t="s">
        <v>5348</v>
      </c>
      <c r="B236" t="str">
        <f>_xlfn.XLOOKUP(tblnventory[[#This Row],[Item]],[1]!tblDescription[Item],[1]!tblDescription[Description])</f>
        <v>C9120AX Internal 802.11ax 4x4:4 MIMO;IOT;BT5;mGig;USB;RHL</v>
      </c>
      <c r="C236" t="str">
        <f>_xlfn.XLOOKUP(tblnventory[[#This Row],[Item]],[1]!tblDescription[Item],[1]!tblDescription[Type])</f>
        <v>WAP</v>
      </c>
      <c r="D236" t="str">
        <f>_xlfn.XLOOKUP(tblnventory[[#This Row],[Use]],[1]!tblCodes[Use],[1]!tblCodes[Code])</f>
        <v>WiFi</v>
      </c>
      <c r="E236" s="1" t="s">
        <v>189</v>
      </c>
      <c r="F236" s="20">
        <v>44943</v>
      </c>
      <c r="G236" s="24" t="str">
        <f>IF(ISBLANK(tblnventory[[#This Row],[Installed By]]),"Store","Installed")</f>
        <v>Installed</v>
      </c>
      <c r="H236" t="s">
        <v>5501</v>
      </c>
      <c r="J236">
        <v>2191007447</v>
      </c>
      <c r="K236" s="17"/>
      <c r="L236" t="s">
        <v>5502</v>
      </c>
      <c r="M236" s="20">
        <v>45173</v>
      </c>
      <c r="N236" t="str">
        <f>_xlfn.XLOOKUP(tblnventory[[#This Row],[Serial Number]],'[2]All WAPs'!$J$5:$J$54,'[2]All WAPs'!$G$5:$G$54)</f>
        <v>106-G59-w-7</v>
      </c>
      <c r="O236" t="str">
        <f>IF(tblnventory[[#This Row],[Installed]],LEFT(tblnventory[[#This Row],[Location]],3))</f>
        <v>106</v>
      </c>
      <c r="P236" t="str">
        <f>_xlfn.XLOOKUP(tblnventory[[#This Row],[Serial Number]],[1]!tblDNACInventory[Floor],[1]!tblDNACInventory[Name],"Not Used")</f>
        <v>Not Used</v>
      </c>
      <c r="T236" t="b">
        <f>NOT(ISBLANK(tblnventory[[#This Row],[Installed By]]))</f>
        <v>1</v>
      </c>
      <c r="U236" t="str">
        <f>VLOOKUP(A236, [1]!tblDescription[#Data], 3, 0)</f>
        <v>C9120AX Internal 802.11ax 4x4:4 MIMO;IOT;BT5;mGig;USB;RHL</v>
      </c>
      <c r="V236" s="22" cm="1">
        <f t="array" ref="V236">_xlfn.XLOOKUP(1,([1]!tblOrders[Order]=tblnventory[[#This Row],[PO]])*([1]!tblOrders[Description]=tblnventory[[#This Row],[Item]]),[1]!tblOrders[Unit Total],0)</f>
        <v>779.16</v>
      </c>
      <c r="W236" s="23" cm="1">
        <f t="array" ref="W236">_xlfn.XLOOKUP(1,([1]!tblOrders[Order]=tblnventory[[#This Row],[PO]])*([1]!tblOrders[Description]=tblnventory[[#This Row],[Item]]),[1]!tblOrders[Licence])</f>
        <v>0</v>
      </c>
      <c r="X236" t="b" cm="1">
        <f t="array" ref="X236">NOT(_xlfn.XLOOKUP(tblnventory[[#This Row],[PO]]&amp;tblnventory[[#This Row],[Item]],[1]!tblOrders[Order]&amp;[1]!tblOrders[Description],[1]!tblOrders[Paid Licence],FALSE))</f>
        <v>1</v>
      </c>
      <c r="Y2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37" spans="1:25">
      <c r="A237" s="19" t="s">
        <v>5348</v>
      </c>
      <c r="B237" t="str">
        <f>_xlfn.XLOOKUP(tblnventory[[#This Row],[Item]],[1]!tblDescription[Item],[1]!tblDescription[Description])</f>
        <v>C9120AX Internal 802.11ax 4x4:4 MIMO;IOT;BT5;mGig;USB;RHL</v>
      </c>
      <c r="C237" t="str">
        <f>_xlfn.XLOOKUP(tblnventory[[#This Row],[Item]],[1]!tblDescription[Item],[1]!tblDescription[Type])</f>
        <v>WAP</v>
      </c>
      <c r="D237" t="str">
        <f>_xlfn.XLOOKUP(tblnventory[[#This Row],[Use]],[1]!tblCodes[Use],[1]!tblCodes[Code])</f>
        <v>WiFi</v>
      </c>
      <c r="E237" s="1" t="s">
        <v>190</v>
      </c>
      <c r="F237" s="20">
        <v>44943</v>
      </c>
      <c r="G237" s="24" t="str">
        <f>IF(ISBLANK(tblnventory[[#This Row],[Installed By]]),"Store","Installed")</f>
        <v>Installed</v>
      </c>
      <c r="H237" t="s">
        <v>5501</v>
      </c>
      <c r="J237">
        <v>2191007447</v>
      </c>
      <c r="K237" s="17"/>
      <c r="L237" t="s">
        <v>5502</v>
      </c>
      <c r="M237" s="20">
        <v>45173</v>
      </c>
      <c r="N237" t="str">
        <f>_xlfn.XLOOKUP(tblnventory[[#This Row],[Serial Number]],'[2]All WAPs'!$J$5:$J$54,'[2]All WAPs'!$G$5:$G$54)</f>
        <v>106-G59-w-8</v>
      </c>
      <c r="O237" t="str">
        <f>IF(tblnventory[[#This Row],[Installed]],LEFT(tblnventory[[#This Row],[Location]],3))</f>
        <v>106</v>
      </c>
      <c r="P237" t="str">
        <f>_xlfn.XLOOKUP(tblnventory[[#This Row],[Serial Number]],[1]!tblDNACInventory[Floor],[1]!tblDNACInventory[Name],"Not Used")</f>
        <v>Not Used</v>
      </c>
      <c r="T237" t="b">
        <f>NOT(ISBLANK(tblnventory[[#This Row],[Installed By]]))</f>
        <v>1</v>
      </c>
      <c r="U237" t="str">
        <f>VLOOKUP(A237, [1]!tblDescription[#Data], 3, 0)</f>
        <v>C9120AX Internal 802.11ax 4x4:4 MIMO;IOT;BT5;mGig;USB;RHL</v>
      </c>
      <c r="V237" s="22" cm="1">
        <f t="array" ref="V237">_xlfn.XLOOKUP(1,([1]!tblOrders[Order]=tblnventory[[#This Row],[PO]])*([1]!tblOrders[Description]=tblnventory[[#This Row],[Item]]),[1]!tblOrders[Unit Total],0)</f>
        <v>779.16</v>
      </c>
      <c r="W237" s="23" cm="1">
        <f t="array" ref="W237">_xlfn.XLOOKUP(1,([1]!tblOrders[Order]=tblnventory[[#This Row],[PO]])*([1]!tblOrders[Description]=tblnventory[[#This Row],[Item]]),[1]!tblOrders[Licence])</f>
        <v>0</v>
      </c>
      <c r="X237" t="b" cm="1">
        <f t="array" ref="X237">NOT(_xlfn.XLOOKUP(tblnventory[[#This Row],[PO]]&amp;tblnventory[[#This Row],[Item]],[1]!tblOrders[Order]&amp;[1]!tblOrders[Description],[1]!tblOrders[Paid Licence],FALSE))</f>
        <v>1</v>
      </c>
      <c r="Y2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38" spans="1:25">
      <c r="A238" s="19" t="s">
        <v>5348</v>
      </c>
      <c r="B238" t="str">
        <f>_xlfn.XLOOKUP(tblnventory[[#This Row],[Item]],[1]!tblDescription[Item],[1]!tblDescription[Description])</f>
        <v>C9120AX Internal 802.11ax 4x4:4 MIMO;IOT;BT5;mGig;USB;RHL</v>
      </c>
      <c r="C238" t="str">
        <f>_xlfn.XLOOKUP(tblnventory[[#This Row],[Item]],[1]!tblDescription[Item],[1]!tblDescription[Type])</f>
        <v>WAP</v>
      </c>
      <c r="D238" t="str">
        <f>_xlfn.XLOOKUP(tblnventory[[#This Row],[Use]],[1]!tblCodes[Use],[1]!tblCodes[Code])</f>
        <v>WiFi</v>
      </c>
      <c r="E238" s="1" t="s">
        <v>191</v>
      </c>
      <c r="F238" s="20">
        <v>44943</v>
      </c>
      <c r="G238" s="24" t="str">
        <f>IF(ISBLANK(tblnventory[[#This Row],[Installed By]]),"Store","Installed")</f>
        <v>Installed</v>
      </c>
      <c r="H238" t="s">
        <v>5501</v>
      </c>
      <c r="J238">
        <v>2191007447</v>
      </c>
      <c r="K238" s="17"/>
      <c r="L238" t="s">
        <v>5502</v>
      </c>
      <c r="M238" s="20">
        <v>45173</v>
      </c>
      <c r="N238" t="str">
        <f>_xlfn.XLOOKUP(tblnventory[[#This Row],[Serial Number]],'[2]All WAPs'!$J$5:$J$54,'[2]All WAPs'!$G$5:$G$54)</f>
        <v>106-G60-w-1</v>
      </c>
      <c r="O238" t="str">
        <f>IF(tblnventory[[#This Row],[Installed]],LEFT(tblnventory[[#This Row],[Location]],3))</f>
        <v>106</v>
      </c>
      <c r="P238" t="str">
        <f>_xlfn.XLOOKUP(tblnventory[[#This Row],[Serial Number]],[1]!tblDNACInventory[Floor],[1]!tblDNACInventory[Name],"Not Used")</f>
        <v>Not Used</v>
      </c>
      <c r="T238" t="b">
        <f>NOT(ISBLANK(tblnventory[[#This Row],[Installed By]]))</f>
        <v>1</v>
      </c>
      <c r="U238" t="str">
        <f>VLOOKUP(A238, [1]!tblDescription[#Data], 3, 0)</f>
        <v>C9120AX Internal 802.11ax 4x4:4 MIMO;IOT;BT5;mGig;USB;RHL</v>
      </c>
      <c r="V238" s="22" cm="1">
        <f t="array" ref="V238">_xlfn.XLOOKUP(1,([1]!tblOrders[Order]=tblnventory[[#This Row],[PO]])*([1]!tblOrders[Description]=tblnventory[[#This Row],[Item]]),[1]!tblOrders[Unit Total],0)</f>
        <v>779.16</v>
      </c>
      <c r="W238" s="23" cm="1">
        <f t="array" ref="W238">_xlfn.XLOOKUP(1,([1]!tblOrders[Order]=tblnventory[[#This Row],[PO]])*([1]!tblOrders[Description]=tblnventory[[#This Row],[Item]]),[1]!tblOrders[Licence])</f>
        <v>0</v>
      </c>
      <c r="X238" t="b" cm="1">
        <f t="array" ref="X238">NOT(_xlfn.XLOOKUP(tblnventory[[#This Row],[PO]]&amp;tblnventory[[#This Row],[Item]],[1]!tblOrders[Order]&amp;[1]!tblOrders[Description],[1]!tblOrders[Paid Licence],FALSE))</f>
        <v>1</v>
      </c>
      <c r="Y2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39" spans="1:25">
      <c r="A239" s="19" t="s">
        <v>5348</v>
      </c>
      <c r="B239" t="str">
        <f>_xlfn.XLOOKUP(tblnventory[[#This Row],[Item]],[1]!tblDescription[Item],[1]!tblDescription[Description])</f>
        <v>C9120AX Internal 802.11ax 4x4:4 MIMO;IOT;BT5;mGig;USB;RHL</v>
      </c>
      <c r="C239" t="str">
        <f>_xlfn.XLOOKUP(tblnventory[[#This Row],[Item]],[1]!tblDescription[Item],[1]!tblDescription[Type])</f>
        <v>WAP</v>
      </c>
      <c r="D239" t="str">
        <f>_xlfn.XLOOKUP(tblnventory[[#This Row],[Use]],[1]!tblCodes[Use],[1]!tblCodes[Code])</f>
        <v>WiFi</v>
      </c>
      <c r="E239" s="1" t="s">
        <v>192</v>
      </c>
      <c r="F239" s="20">
        <v>44943</v>
      </c>
      <c r="G239" s="24" t="str">
        <f>IF(ISBLANK(tblnventory[[#This Row],[Installed By]]),"Store","Installed")</f>
        <v>Installed</v>
      </c>
      <c r="H239" t="s">
        <v>5501</v>
      </c>
      <c r="J239">
        <v>2191007447</v>
      </c>
      <c r="K239" s="17"/>
      <c r="L239" t="s">
        <v>5502</v>
      </c>
      <c r="M239" s="20">
        <v>45173</v>
      </c>
      <c r="N239" t="str">
        <f>_xlfn.XLOOKUP(tblnventory[[#This Row],[Serial Number]],'[2]All WAPs'!$J$5:$J$54,'[2]All WAPs'!$G$5:$G$54)</f>
        <v>106-G60-w-2</v>
      </c>
      <c r="O239" t="str">
        <f>IF(tblnventory[[#This Row],[Installed]],LEFT(tblnventory[[#This Row],[Location]],3))</f>
        <v>106</v>
      </c>
      <c r="P239" t="str">
        <f>_xlfn.XLOOKUP(tblnventory[[#This Row],[Serial Number]],[1]!tblDNACInventory[Floor],[1]!tblDNACInventory[Name],"Not Used")</f>
        <v>Not Used</v>
      </c>
      <c r="T239" t="b">
        <f>NOT(ISBLANK(tblnventory[[#This Row],[Installed By]]))</f>
        <v>1</v>
      </c>
      <c r="U239" t="str">
        <f>VLOOKUP(A239, [1]!tblDescription[#Data], 3, 0)</f>
        <v>C9120AX Internal 802.11ax 4x4:4 MIMO;IOT;BT5;mGig;USB;RHL</v>
      </c>
      <c r="V239" s="22" cm="1">
        <f t="array" ref="V239">_xlfn.XLOOKUP(1,([1]!tblOrders[Order]=tblnventory[[#This Row],[PO]])*([1]!tblOrders[Description]=tblnventory[[#This Row],[Item]]),[1]!tblOrders[Unit Total],0)</f>
        <v>779.16</v>
      </c>
      <c r="W239" s="23" cm="1">
        <f t="array" ref="W239">_xlfn.XLOOKUP(1,([1]!tblOrders[Order]=tblnventory[[#This Row],[PO]])*([1]!tblOrders[Description]=tblnventory[[#This Row],[Item]]),[1]!tblOrders[Licence])</f>
        <v>0</v>
      </c>
      <c r="X239" t="b" cm="1">
        <f t="array" ref="X239">NOT(_xlfn.XLOOKUP(tblnventory[[#This Row],[PO]]&amp;tblnventory[[#This Row],[Item]],[1]!tblOrders[Order]&amp;[1]!tblOrders[Description],[1]!tblOrders[Paid Licence],FALSE))</f>
        <v>1</v>
      </c>
      <c r="Y2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40" spans="1:25">
      <c r="A240" s="19" t="s">
        <v>5348</v>
      </c>
      <c r="B240" t="str">
        <f>_xlfn.XLOOKUP(tblnventory[[#This Row],[Item]],[1]!tblDescription[Item],[1]!tblDescription[Description])</f>
        <v>C9120AX Internal 802.11ax 4x4:4 MIMO;IOT;BT5;mGig;USB;RHL</v>
      </c>
      <c r="C240" t="str">
        <f>_xlfn.XLOOKUP(tblnventory[[#This Row],[Item]],[1]!tblDescription[Item],[1]!tblDescription[Type])</f>
        <v>WAP</v>
      </c>
      <c r="D240" t="str">
        <f>_xlfn.XLOOKUP(tblnventory[[#This Row],[Use]],[1]!tblCodes[Use],[1]!tblCodes[Code])</f>
        <v>WiFi</v>
      </c>
      <c r="E240" s="1" t="s">
        <v>193</v>
      </c>
      <c r="F240" s="20">
        <v>44943</v>
      </c>
      <c r="G240" s="24" t="str">
        <f>IF(ISBLANK(tblnventory[[#This Row],[Installed By]]),"Store","Installed")</f>
        <v>Installed</v>
      </c>
      <c r="H240" t="s">
        <v>5501</v>
      </c>
      <c r="J240">
        <v>2191007447</v>
      </c>
      <c r="K240" s="17"/>
      <c r="L240" t="s">
        <v>5502</v>
      </c>
      <c r="M240" s="20">
        <v>45173</v>
      </c>
      <c r="N240" t="str">
        <f>_xlfn.XLOOKUP(tblnventory[[#This Row],[Serial Number]],'[2]All WAPs'!$J$5:$J$54,'[2]All WAPs'!$G$5:$G$54)</f>
        <v>106-g61-w-1</v>
      </c>
      <c r="O240" t="str">
        <f>IF(tblnventory[[#This Row],[Installed]],LEFT(tblnventory[[#This Row],[Location]],3))</f>
        <v>106</v>
      </c>
      <c r="P240" t="str">
        <f>_xlfn.XLOOKUP(tblnventory[[#This Row],[Serial Number]],[1]!tblDNACInventory[Floor],[1]!tblDNACInventory[Name],"Not Used")</f>
        <v>Not Used</v>
      </c>
      <c r="T240" t="b">
        <f>NOT(ISBLANK(tblnventory[[#This Row],[Installed By]]))</f>
        <v>1</v>
      </c>
      <c r="U240" t="str">
        <f>VLOOKUP(A240, [1]!tblDescription[#Data], 3, 0)</f>
        <v>C9120AX Internal 802.11ax 4x4:4 MIMO;IOT;BT5;mGig;USB;RHL</v>
      </c>
      <c r="V240" s="22" cm="1">
        <f t="array" ref="V240">_xlfn.XLOOKUP(1,([1]!tblOrders[Order]=tblnventory[[#This Row],[PO]])*([1]!tblOrders[Description]=tblnventory[[#This Row],[Item]]),[1]!tblOrders[Unit Total],0)</f>
        <v>779.16</v>
      </c>
      <c r="W240" s="23" cm="1">
        <f t="array" ref="W240">_xlfn.XLOOKUP(1,([1]!tblOrders[Order]=tblnventory[[#This Row],[PO]])*([1]!tblOrders[Description]=tblnventory[[#This Row],[Item]]),[1]!tblOrders[Licence])</f>
        <v>0</v>
      </c>
      <c r="X240" t="b" cm="1">
        <f t="array" ref="X240">NOT(_xlfn.XLOOKUP(tblnventory[[#This Row],[PO]]&amp;tblnventory[[#This Row],[Item]],[1]!tblOrders[Order]&amp;[1]!tblOrders[Description],[1]!tblOrders[Paid Licence],FALSE))</f>
        <v>1</v>
      </c>
      <c r="Y2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41" spans="1:25">
      <c r="A241" s="19" t="s">
        <v>5348</v>
      </c>
      <c r="B241" t="str">
        <f>_xlfn.XLOOKUP(tblnventory[[#This Row],[Item]],[1]!tblDescription[Item],[1]!tblDescription[Description])</f>
        <v>C9120AX Internal 802.11ax 4x4:4 MIMO;IOT;BT5;mGig;USB;RHL</v>
      </c>
      <c r="C241" t="str">
        <f>_xlfn.XLOOKUP(tblnventory[[#This Row],[Item]],[1]!tblDescription[Item],[1]!tblDescription[Type])</f>
        <v>WAP</v>
      </c>
      <c r="D241" t="str">
        <f>_xlfn.XLOOKUP(tblnventory[[#This Row],[Use]],[1]!tblCodes[Use],[1]!tblCodes[Code])</f>
        <v>WiFi</v>
      </c>
      <c r="E241" s="1" t="s">
        <v>194</v>
      </c>
      <c r="F241" s="20">
        <v>44943</v>
      </c>
      <c r="G241" s="24" t="str">
        <f>IF(ISBLANK(tblnventory[[#This Row],[Installed By]]),"Store","Installed")</f>
        <v>Installed</v>
      </c>
      <c r="H241" t="s">
        <v>5501</v>
      </c>
      <c r="J241">
        <v>2191007447</v>
      </c>
      <c r="K241" s="17"/>
      <c r="L241" t="s">
        <v>5502</v>
      </c>
      <c r="M241" s="20">
        <v>45173</v>
      </c>
      <c r="N241" t="str">
        <f>_xlfn.XLOOKUP(tblnventory[[#This Row],[Serial Number]],'[2]All WAPs'!$J$5:$J$54,'[2]All WAPs'!$G$5:$G$54)</f>
        <v>106-g61-w-2</v>
      </c>
      <c r="O241" t="str">
        <f>IF(tblnventory[[#This Row],[Installed]],LEFT(tblnventory[[#This Row],[Location]],3))</f>
        <v>106</v>
      </c>
      <c r="P241" t="str">
        <f>_xlfn.XLOOKUP(tblnventory[[#This Row],[Serial Number]],[1]!tblDNACInventory[Floor],[1]!tblDNACInventory[Name],"Not Used")</f>
        <v>Not Used</v>
      </c>
      <c r="T241" t="b">
        <f>NOT(ISBLANK(tblnventory[[#This Row],[Installed By]]))</f>
        <v>1</v>
      </c>
      <c r="U241" t="str">
        <f>VLOOKUP(A241, [1]!tblDescription[#Data], 3, 0)</f>
        <v>C9120AX Internal 802.11ax 4x4:4 MIMO;IOT;BT5;mGig;USB;RHL</v>
      </c>
      <c r="V241" s="22" cm="1">
        <f t="array" ref="V241">_xlfn.XLOOKUP(1,([1]!tblOrders[Order]=tblnventory[[#This Row],[PO]])*([1]!tblOrders[Description]=tblnventory[[#This Row],[Item]]),[1]!tblOrders[Unit Total],0)</f>
        <v>779.16</v>
      </c>
      <c r="W241" s="23" cm="1">
        <f t="array" ref="W241">_xlfn.XLOOKUP(1,([1]!tblOrders[Order]=tblnventory[[#This Row],[PO]])*([1]!tblOrders[Description]=tblnventory[[#This Row],[Item]]),[1]!tblOrders[Licence])</f>
        <v>0</v>
      </c>
      <c r="X241" t="b" cm="1">
        <f t="array" ref="X241">NOT(_xlfn.XLOOKUP(tblnventory[[#This Row],[PO]]&amp;tblnventory[[#This Row],[Item]],[1]!tblOrders[Order]&amp;[1]!tblOrders[Description],[1]!tblOrders[Paid Licence],FALSE))</f>
        <v>1</v>
      </c>
      <c r="Y2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42" spans="1:25">
      <c r="A242" s="19" t="s">
        <v>5348</v>
      </c>
      <c r="B242" t="str">
        <f>_xlfn.XLOOKUP(tblnventory[[#This Row],[Item]],[1]!tblDescription[Item],[1]!tblDescription[Description])</f>
        <v>C9120AX Internal 802.11ax 4x4:4 MIMO;IOT;BT5;mGig;USB;RHL</v>
      </c>
      <c r="C242" t="str">
        <f>_xlfn.XLOOKUP(tblnventory[[#This Row],[Item]],[1]!tblDescription[Item],[1]!tblDescription[Type])</f>
        <v>WAP</v>
      </c>
      <c r="D242" t="str">
        <f>_xlfn.XLOOKUP(tblnventory[[#This Row],[Use]],[1]!tblCodes[Use],[1]!tblCodes[Code])</f>
        <v>WiFi</v>
      </c>
      <c r="E242" s="1" t="s">
        <v>195</v>
      </c>
      <c r="F242" s="20">
        <v>44943</v>
      </c>
      <c r="G242" s="24" t="str">
        <f>IF(ISBLANK(tblnventory[[#This Row],[Installed By]]),"Store","Installed")</f>
        <v>Installed</v>
      </c>
      <c r="H242" t="s">
        <v>5501</v>
      </c>
      <c r="J242">
        <v>2191007447</v>
      </c>
      <c r="K242" s="17"/>
      <c r="L242" t="s">
        <v>5502</v>
      </c>
      <c r="M242" s="20">
        <v>45173</v>
      </c>
      <c r="N242" t="str">
        <f>_xlfn.XLOOKUP(tblnventory[[#This Row],[Serial Number]],'[2]All WAPs'!$J$5:$J$54,'[2]All WAPs'!$G$5:$G$54)</f>
        <v>106-g62-w-1</v>
      </c>
      <c r="O242" t="str">
        <f>IF(tblnventory[[#This Row],[Installed]],LEFT(tblnventory[[#This Row],[Location]],3))</f>
        <v>106</v>
      </c>
      <c r="P242" t="str">
        <f>_xlfn.XLOOKUP(tblnventory[[#This Row],[Serial Number]],[1]!tblDNACInventory[Floor],[1]!tblDNACInventory[Name],"Not Used")</f>
        <v>Not Used</v>
      </c>
      <c r="T242" t="b">
        <f>NOT(ISBLANK(tblnventory[[#This Row],[Installed By]]))</f>
        <v>1</v>
      </c>
      <c r="U242" t="str">
        <f>VLOOKUP(A242, [1]!tblDescription[#Data], 3, 0)</f>
        <v>C9120AX Internal 802.11ax 4x4:4 MIMO;IOT;BT5;mGig;USB;RHL</v>
      </c>
      <c r="V242" s="22" cm="1">
        <f t="array" ref="V242">_xlfn.XLOOKUP(1,([1]!tblOrders[Order]=tblnventory[[#This Row],[PO]])*([1]!tblOrders[Description]=tblnventory[[#This Row],[Item]]),[1]!tblOrders[Unit Total],0)</f>
        <v>779.16</v>
      </c>
      <c r="W242" s="23" cm="1">
        <f t="array" ref="W242">_xlfn.XLOOKUP(1,([1]!tblOrders[Order]=tblnventory[[#This Row],[PO]])*([1]!tblOrders[Description]=tblnventory[[#This Row],[Item]]),[1]!tblOrders[Licence])</f>
        <v>0</v>
      </c>
      <c r="X242" t="b" cm="1">
        <f t="array" ref="X242">NOT(_xlfn.XLOOKUP(tblnventory[[#This Row],[PO]]&amp;tblnventory[[#This Row],[Item]],[1]!tblOrders[Order]&amp;[1]!tblOrders[Description],[1]!tblOrders[Paid Licence],FALSE))</f>
        <v>1</v>
      </c>
      <c r="Y2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43" spans="1:25">
      <c r="A243" s="19" t="s">
        <v>5348</v>
      </c>
      <c r="B243" t="str">
        <f>_xlfn.XLOOKUP(tblnventory[[#This Row],[Item]],[1]!tblDescription[Item],[1]!tblDescription[Description])</f>
        <v>C9120AX Internal 802.11ax 4x4:4 MIMO;IOT;BT5;mGig;USB;RHL</v>
      </c>
      <c r="C243" t="str">
        <f>_xlfn.XLOOKUP(tblnventory[[#This Row],[Item]],[1]!tblDescription[Item],[1]!tblDescription[Type])</f>
        <v>WAP</v>
      </c>
      <c r="D243" t="str">
        <f>_xlfn.XLOOKUP(tblnventory[[#This Row],[Use]],[1]!tblCodes[Use],[1]!tblCodes[Code])</f>
        <v>WiFi</v>
      </c>
      <c r="E243" s="1" t="s">
        <v>196</v>
      </c>
      <c r="F243" s="20">
        <v>44943</v>
      </c>
      <c r="G243" s="24" t="str">
        <f>IF(ISBLANK(tblnventory[[#This Row],[Installed By]]),"Store","Installed")</f>
        <v>Installed</v>
      </c>
      <c r="H243" t="s">
        <v>5501</v>
      </c>
      <c r="J243">
        <v>2191007447</v>
      </c>
      <c r="K243" s="17"/>
      <c r="L243" t="s">
        <v>5502</v>
      </c>
      <c r="M243" s="20">
        <v>45173</v>
      </c>
      <c r="N243" t="str">
        <f>_xlfn.XLOOKUP(tblnventory[[#This Row],[Serial Number]],'[2]All WAPs'!$J$5:$J$54,'[2]All WAPs'!$G$5:$G$54)</f>
        <v>106-g62-w-2</v>
      </c>
      <c r="O243" t="str">
        <f>IF(tblnventory[[#This Row],[Installed]],LEFT(tblnventory[[#This Row],[Location]],3))</f>
        <v>106</v>
      </c>
      <c r="P243" t="str">
        <f>_xlfn.XLOOKUP(tblnventory[[#This Row],[Serial Number]],[1]!tblDNACInventory[Floor],[1]!tblDNACInventory[Name],"Not Used")</f>
        <v>Not Used</v>
      </c>
      <c r="T243" t="b">
        <f>NOT(ISBLANK(tblnventory[[#This Row],[Installed By]]))</f>
        <v>1</v>
      </c>
      <c r="U243" t="str">
        <f>VLOOKUP(A243, [1]!tblDescription[#Data], 3, 0)</f>
        <v>C9120AX Internal 802.11ax 4x4:4 MIMO;IOT;BT5;mGig;USB;RHL</v>
      </c>
      <c r="V243" s="22" cm="1">
        <f t="array" ref="V243">_xlfn.XLOOKUP(1,([1]!tblOrders[Order]=tblnventory[[#This Row],[PO]])*([1]!tblOrders[Description]=tblnventory[[#This Row],[Item]]),[1]!tblOrders[Unit Total],0)</f>
        <v>779.16</v>
      </c>
      <c r="W243" s="23" cm="1">
        <f t="array" ref="W243">_xlfn.XLOOKUP(1,([1]!tblOrders[Order]=tblnventory[[#This Row],[PO]])*([1]!tblOrders[Description]=tblnventory[[#This Row],[Item]]),[1]!tblOrders[Licence])</f>
        <v>0</v>
      </c>
      <c r="X243" t="b" cm="1">
        <f t="array" ref="X243">NOT(_xlfn.XLOOKUP(tblnventory[[#This Row],[PO]]&amp;tblnventory[[#This Row],[Item]],[1]!tblOrders[Order]&amp;[1]!tblOrders[Description],[1]!tblOrders[Paid Licence],FALSE))</f>
        <v>1</v>
      </c>
      <c r="Y2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44" spans="1:25">
      <c r="A244" s="19" t="s">
        <v>5348</v>
      </c>
      <c r="B244" t="str">
        <f>_xlfn.XLOOKUP(tblnventory[[#This Row],[Item]],[1]!tblDescription[Item],[1]!tblDescription[Description])</f>
        <v>C9120AX Internal 802.11ax 4x4:4 MIMO;IOT;BT5;mGig;USB;RHL</v>
      </c>
      <c r="C244" t="str">
        <f>_xlfn.XLOOKUP(tblnventory[[#This Row],[Item]],[1]!tblDescription[Item],[1]!tblDescription[Type])</f>
        <v>WAP</v>
      </c>
      <c r="D244" t="str">
        <f>_xlfn.XLOOKUP(tblnventory[[#This Row],[Use]],[1]!tblCodes[Use],[1]!tblCodes[Code])</f>
        <v>WiFi</v>
      </c>
      <c r="E244" s="1" t="s">
        <v>197</v>
      </c>
      <c r="F244" s="20">
        <v>44943</v>
      </c>
      <c r="G244" s="24" t="str">
        <f>IF(ISBLANK(tblnventory[[#This Row],[Installed By]]),"Store","Installed")</f>
        <v>Installed</v>
      </c>
      <c r="H244" t="s">
        <v>5492</v>
      </c>
      <c r="J244">
        <v>2191007447</v>
      </c>
      <c r="K244" s="17"/>
      <c r="L244" t="s">
        <v>5360</v>
      </c>
      <c r="M244" s="27">
        <v>45107</v>
      </c>
      <c r="N244" t="s">
        <v>5558</v>
      </c>
      <c r="O244" t="str">
        <f>IF(tblnventory[[#This Row],[Installed]],LEFT(tblnventory[[#This Row],[Location]],3))</f>
        <v>106</v>
      </c>
      <c r="P244" t="str">
        <f>_xlfn.XLOOKUP(tblnventory[[#This Row],[Serial Number]],[1]!tblDNACInventory[Floor],[1]!tblDNACInventory[Name],"Not Used")</f>
        <v>Not Used</v>
      </c>
      <c r="T244" t="b">
        <f>NOT(ISBLANK(tblnventory[[#This Row],[Installed By]]))</f>
        <v>1</v>
      </c>
      <c r="U244" t="str">
        <f>VLOOKUP(A244, [1]!tblDescription[#Data], 3, 0)</f>
        <v>C9120AX Internal 802.11ax 4x4:4 MIMO;IOT;BT5;mGig;USB;RHL</v>
      </c>
      <c r="V244" s="22" cm="1">
        <f t="array" ref="V244">_xlfn.XLOOKUP(1,([1]!tblOrders[Order]=tblnventory[[#This Row],[PO]])*([1]!tblOrders[Description]=tblnventory[[#This Row],[Item]]),[1]!tblOrders[Unit Total],0)</f>
        <v>779.16</v>
      </c>
      <c r="W244" s="23" cm="1">
        <f t="array" ref="W244">_xlfn.XLOOKUP(1,([1]!tblOrders[Order]=tblnventory[[#This Row],[PO]])*([1]!tblOrders[Description]=tblnventory[[#This Row],[Item]]),[1]!tblOrders[Licence])</f>
        <v>0</v>
      </c>
      <c r="X244" t="b" cm="1">
        <f t="array" ref="X244">NOT(_xlfn.XLOOKUP(tblnventory[[#This Row],[PO]]&amp;tblnventory[[#This Row],[Item]],[1]!tblOrders[Order]&amp;[1]!tblOrders[Description],[1]!tblOrders[Paid Licence],FALSE))</f>
        <v>1</v>
      </c>
      <c r="Y2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45" spans="1:25">
      <c r="A245" s="19" t="s">
        <v>5348</v>
      </c>
      <c r="B245" t="str">
        <f>_xlfn.XLOOKUP(tblnventory[[#This Row],[Item]],[1]!tblDescription[Item],[1]!tblDescription[Description])</f>
        <v>C9120AX Internal 802.11ax 4x4:4 MIMO;IOT;BT5;mGig;USB;RHL</v>
      </c>
      <c r="C245" t="str">
        <f>_xlfn.XLOOKUP(tblnventory[[#This Row],[Item]],[1]!tblDescription[Item],[1]!tblDescription[Type])</f>
        <v>WAP</v>
      </c>
      <c r="D245" t="str">
        <f>_xlfn.XLOOKUP(tblnventory[[#This Row],[Use]],[1]!tblCodes[Use],[1]!tblCodes[Code])</f>
        <v>WiFi</v>
      </c>
      <c r="E245" s="1" t="s">
        <v>198</v>
      </c>
      <c r="F245" s="20">
        <v>44943</v>
      </c>
      <c r="G245" s="24" t="str">
        <f>IF(ISBLANK(tblnventory[[#This Row],[Installed By]]),"Store","Installed")</f>
        <v>Installed</v>
      </c>
      <c r="H245" t="s">
        <v>5492</v>
      </c>
      <c r="J245">
        <v>2191007447</v>
      </c>
      <c r="K245" s="17"/>
      <c r="L245" t="s">
        <v>5360</v>
      </c>
      <c r="M245" s="27">
        <v>45107</v>
      </c>
      <c r="N245" t="s">
        <v>5559</v>
      </c>
      <c r="O245" t="str">
        <f>IF(tblnventory[[#This Row],[Installed]],LEFT(tblnventory[[#This Row],[Location]],3))</f>
        <v>106</v>
      </c>
      <c r="P245" t="str">
        <f>_xlfn.XLOOKUP(tblnventory[[#This Row],[Serial Number]],[1]!tblDNACInventory[Floor],[1]!tblDNACInventory[Name],"Not Used")</f>
        <v>Not Used</v>
      </c>
      <c r="T245" t="b">
        <f>NOT(ISBLANK(tblnventory[[#This Row],[Installed By]]))</f>
        <v>1</v>
      </c>
      <c r="U245" t="str">
        <f>VLOOKUP(A245, [1]!tblDescription[#Data], 3, 0)</f>
        <v>C9120AX Internal 802.11ax 4x4:4 MIMO;IOT;BT5;mGig;USB;RHL</v>
      </c>
      <c r="V245" s="22" cm="1">
        <f t="array" ref="V245">_xlfn.XLOOKUP(1,([1]!tblOrders[Order]=tblnventory[[#This Row],[PO]])*([1]!tblOrders[Description]=tblnventory[[#This Row],[Item]]),[1]!tblOrders[Unit Total],0)</f>
        <v>779.16</v>
      </c>
      <c r="W245" s="23" cm="1">
        <f t="array" ref="W245">_xlfn.XLOOKUP(1,([1]!tblOrders[Order]=tblnventory[[#This Row],[PO]])*([1]!tblOrders[Description]=tblnventory[[#This Row],[Item]]),[1]!tblOrders[Licence])</f>
        <v>0</v>
      </c>
      <c r="X245" t="b" cm="1">
        <f t="array" ref="X245">NOT(_xlfn.XLOOKUP(tblnventory[[#This Row],[PO]]&amp;tblnventory[[#This Row],[Item]],[1]!tblOrders[Order]&amp;[1]!tblOrders[Description],[1]!tblOrders[Paid Licence],FALSE))</f>
        <v>1</v>
      </c>
      <c r="Y2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46" spans="1:25">
      <c r="A246" s="19" t="s">
        <v>5348</v>
      </c>
      <c r="B246" t="str">
        <f>_xlfn.XLOOKUP(tblnventory[[#This Row],[Item]],[1]!tblDescription[Item],[1]!tblDescription[Description])</f>
        <v>C9120AX Internal 802.11ax 4x4:4 MIMO;IOT;BT5;mGig;USB;RHL</v>
      </c>
      <c r="C246" t="str">
        <f>_xlfn.XLOOKUP(tblnventory[[#This Row],[Item]],[1]!tblDescription[Item],[1]!tblDescription[Type])</f>
        <v>WAP</v>
      </c>
      <c r="D246" t="str">
        <f>_xlfn.XLOOKUP(tblnventory[[#This Row],[Use]],[1]!tblCodes[Use],[1]!tblCodes[Code])</f>
        <v>WiFi</v>
      </c>
      <c r="E246" s="1" t="s">
        <v>199</v>
      </c>
      <c r="F246" s="20">
        <v>44943</v>
      </c>
      <c r="G246" s="24" t="str">
        <f>IF(ISBLANK(tblnventory[[#This Row],[Installed By]]),"Store","Installed")</f>
        <v>Installed</v>
      </c>
      <c r="H246" t="s">
        <v>5492</v>
      </c>
      <c r="J246">
        <v>2191007447</v>
      </c>
      <c r="K246" s="17"/>
      <c r="L246" t="s">
        <v>5360</v>
      </c>
      <c r="M246" s="27">
        <v>45107</v>
      </c>
      <c r="N246" t="s">
        <v>5560</v>
      </c>
      <c r="O246" t="str">
        <f>IF(tblnventory[[#This Row],[Installed]],LEFT(tblnventory[[#This Row],[Location]],3))</f>
        <v>106</v>
      </c>
      <c r="P246" t="str">
        <f>_xlfn.XLOOKUP(tblnventory[[#This Row],[Serial Number]],[1]!tblDNACInventory[Floor],[1]!tblDNACInventory[Name],"Not Used")</f>
        <v>Not Used</v>
      </c>
      <c r="T246" t="b">
        <f>NOT(ISBLANK(tblnventory[[#This Row],[Installed By]]))</f>
        <v>1</v>
      </c>
      <c r="U246" t="str">
        <f>VLOOKUP(A246, [1]!tblDescription[#Data], 3, 0)</f>
        <v>C9120AX Internal 802.11ax 4x4:4 MIMO;IOT;BT5;mGig;USB;RHL</v>
      </c>
      <c r="V246" s="22" cm="1">
        <f t="array" ref="V246">_xlfn.XLOOKUP(1,([1]!tblOrders[Order]=tblnventory[[#This Row],[PO]])*([1]!tblOrders[Description]=tblnventory[[#This Row],[Item]]),[1]!tblOrders[Unit Total],0)</f>
        <v>779.16</v>
      </c>
      <c r="W246" s="23" cm="1">
        <f t="array" ref="W246">_xlfn.XLOOKUP(1,([1]!tblOrders[Order]=tblnventory[[#This Row],[PO]])*([1]!tblOrders[Description]=tblnventory[[#This Row],[Item]]),[1]!tblOrders[Licence])</f>
        <v>0</v>
      </c>
      <c r="X246" t="b" cm="1">
        <f t="array" ref="X246">NOT(_xlfn.XLOOKUP(tblnventory[[#This Row],[PO]]&amp;tblnventory[[#This Row],[Item]],[1]!tblOrders[Order]&amp;[1]!tblOrders[Description],[1]!tblOrders[Paid Licence],FALSE))</f>
        <v>1</v>
      </c>
      <c r="Y2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47" spans="1:25">
      <c r="A247" s="19" t="s">
        <v>5348</v>
      </c>
      <c r="B247" t="str">
        <f>_xlfn.XLOOKUP(tblnventory[[#This Row],[Item]],[1]!tblDescription[Item],[1]!tblDescription[Description])</f>
        <v>C9120AX Internal 802.11ax 4x4:4 MIMO;IOT;BT5;mGig;USB;RHL</v>
      </c>
      <c r="C247" t="str">
        <f>_xlfn.XLOOKUP(tblnventory[[#This Row],[Item]],[1]!tblDescription[Item],[1]!tblDescription[Type])</f>
        <v>WAP</v>
      </c>
      <c r="D247" t="str">
        <f>_xlfn.XLOOKUP(tblnventory[[#This Row],[Use]],[1]!tblCodes[Use],[1]!tblCodes[Code])</f>
        <v>WiFi</v>
      </c>
      <c r="E247" s="1" t="s">
        <v>200</v>
      </c>
      <c r="F247" s="20">
        <v>44943</v>
      </c>
      <c r="G247" s="24" t="str">
        <f>IF(ISBLANK(tblnventory[[#This Row],[Installed By]]),"Store","Installed")</f>
        <v>Installed</v>
      </c>
      <c r="H247" t="s">
        <v>5492</v>
      </c>
      <c r="J247">
        <v>2191007447</v>
      </c>
      <c r="K247" s="17"/>
      <c r="L247" t="s">
        <v>5360</v>
      </c>
      <c r="M247" s="27">
        <v>45107</v>
      </c>
      <c r="N247" t="s">
        <v>5561</v>
      </c>
      <c r="O247" t="str">
        <f>IF(tblnventory[[#This Row],[Installed]],LEFT(tblnventory[[#This Row],[Location]],3))</f>
        <v>106</v>
      </c>
      <c r="P247" t="str">
        <f>_xlfn.XLOOKUP(tblnventory[[#This Row],[Serial Number]],[1]!tblDNACInventory[Floor],[1]!tblDNACInventory[Name],"Not Used")</f>
        <v>Not Used</v>
      </c>
      <c r="T247" t="b">
        <f>NOT(ISBLANK(tblnventory[[#This Row],[Installed By]]))</f>
        <v>1</v>
      </c>
      <c r="U247" t="str">
        <f>VLOOKUP(A247, [1]!tblDescription[#Data], 3, 0)</f>
        <v>C9120AX Internal 802.11ax 4x4:4 MIMO;IOT;BT5;mGig;USB;RHL</v>
      </c>
      <c r="V247" s="22" cm="1">
        <f t="array" ref="V247">_xlfn.XLOOKUP(1,([1]!tblOrders[Order]=tblnventory[[#This Row],[PO]])*([1]!tblOrders[Description]=tblnventory[[#This Row],[Item]]),[1]!tblOrders[Unit Total],0)</f>
        <v>779.16</v>
      </c>
      <c r="W247" s="23" cm="1">
        <f t="array" ref="W247">_xlfn.XLOOKUP(1,([1]!tblOrders[Order]=tblnventory[[#This Row],[PO]])*([1]!tblOrders[Description]=tblnventory[[#This Row],[Item]]),[1]!tblOrders[Licence])</f>
        <v>0</v>
      </c>
      <c r="X247" t="b" cm="1">
        <f t="array" ref="X247">NOT(_xlfn.XLOOKUP(tblnventory[[#This Row],[PO]]&amp;tblnventory[[#This Row],[Item]],[1]!tblOrders[Order]&amp;[1]!tblOrders[Description],[1]!tblOrders[Paid Licence],FALSE))</f>
        <v>1</v>
      </c>
      <c r="Y2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48" spans="1:25">
      <c r="A248" s="19" t="s">
        <v>5348</v>
      </c>
      <c r="B248" t="str">
        <f>_xlfn.XLOOKUP(tblnventory[[#This Row],[Item]],[1]!tblDescription[Item],[1]!tblDescription[Description])</f>
        <v>C9120AX Internal 802.11ax 4x4:4 MIMO;IOT;BT5;mGig;USB;RHL</v>
      </c>
      <c r="C248" t="str">
        <f>_xlfn.XLOOKUP(tblnventory[[#This Row],[Item]],[1]!tblDescription[Item],[1]!tblDescription[Type])</f>
        <v>WAP</v>
      </c>
      <c r="D248" t="str">
        <f>_xlfn.XLOOKUP(tblnventory[[#This Row],[Use]],[1]!tblCodes[Use],[1]!tblCodes[Code])</f>
        <v>WiFi</v>
      </c>
      <c r="E248" s="1" t="s">
        <v>201</v>
      </c>
      <c r="F248" s="20">
        <v>44943</v>
      </c>
      <c r="G248" s="24" t="str">
        <f>IF(ISBLANK(tblnventory[[#This Row],[Installed By]]),"Store","Installed")</f>
        <v>Installed</v>
      </c>
      <c r="H248" t="s">
        <v>5492</v>
      </c>
      <c r="J248">
        <v>2191007447</v>
      </c>
      <c r="K248" s="17"/>
      <c r="L248" t="s">
        <v>5360</v>
      </c>
      <c r="M248" s="27">
        <v>45107</v>
      </c>
      <c r="N248" t="s">
        <v>5562</v>
      </c>
      <c r="O248" t="str">
        <f>IF(tblnventory[[#This Row],[Installed]],LEFT(tblnventory[[#This Row],[Location]],3))</f>
        <v>106</v>
      </c>
      <c r="P248" t="str">
        <f>_xlfn.XLOOKUP(tblnventory[[#This Row],[Serial Number]],[1]!tblDNACInventory[Floor],[1]!tblDNACInventory[Name],"Not Used")</f>
        <v>Not Used</v>
      </c>
      <c r="T248" t="b">
        <f>NOT(ISBLANK(tblnventory[[#This Row],[Installed By]]))</f>
        <v>1</v>
      </c>
      <c r="U248" t="str">
        <f>VLOOKUP(A248, [1]!tblDescription[#Data], 3, 0)</f>
        <v>C9120AX Internal 802.11ax 4x4:4 MIMO;IOT;BT5;mGig;USB;RHL</v>
      </c>
      <c r="V248" s="22" cm="1">
        <f t="array" ref="V248">_xlfn.XLOOKUP(1,([1]!tblOrders[Order]=tblnventory[[#This Row],[PO]])*([1]!tblOrders[Description]=tblnventory[[#This Row],[Item]]),[1]!tblOrders[Unit Total],0)</f>
        <v>779.16</v>
      </c>
      <c r="W248" s="23" cm="1">
        <f t="array" ref="W248">_xlfn.XLOOKUP(1,([1]!tblOrders[Order]=tblnventory[[#This Row],[PO]])*([1]!tblOrders[Description]=tblnventory[[#This Row],[Item]]),[1]!tblOrders[Licence])</f>
        <v>0</v>
      </c>
      <c r="X248" t="b" cm="1">
        <f t="array" ref="X248">NOT(_xlfn.XLOOKUP(tblnventory[[#This Row],[PO]]&amp;tblnventory[[#This Row],[Item]],[1]!tblOrders[Order]&amp;[1]!tblOrders[Description],[1]!tblOrders[Paid Licence],FALSE))</f>
        <v>1</v>
      </c>
      <c r="Y2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49" spans="1:25">
      <c r="A249" s="19" t="s">
        <v>5348</v>
      </c>
      <c r="B249" t="str">
        <f>_xlfn.XLOOKUP(tblnventory[[#This Row],[Item]],[1]!tblDescription[Item],[1]!tblDescription[Description])</f>
        <v>C9120AX Internal 802.11ax 4x4:4 MIMO;IOT;BT5;mGig;USB;RHL</v>
      </c>
      <c r="C249" t="str">
        <f>_xlfn.XLOOKUP(tblnventory[[#This Row],[Item]],[1]!tblDescription[Item],[1]!tblDescription[Type])</f>
        <v>WAP</v>
      </c>
      <c r="D249" t="str">
        <f>_xlfn.XLOOKUP(tblnventory[[#This Row],[Use]],[1]!tblCodes[Use],[1]!tblCodes[Code])</f>
        <v>WiFi</v>
      </c>
      <c r="E249" s="1" t="s">
        <v>202</v>
      </c>
      <c r="F249" s="20">
        <v>44943</v>
      </c>
      <c r="G249" s="24" t="str">
        <f>IF(ISBLANK(tblnventory[[#This Row],[Installed By]]),"Store","Installed")</f>
        <v>Installed</v>
      </c>
      <c r="H249" t="s">
        <v>5492</v>
      </c>
      <c r="J249">
        <v>2191007447</v>
      </c>
      <c r="K249" s="17"/>
      <c r="L249" t="s">
        <v>5360</v>
      </c>
      <c r="M249" s="27">
        <v>45107</v>
      </c>
      <c r="N249" t="s">
        <v>5563</v>
      </c>
      <c r="O249" t="str">
        <f>IF(tblnventory[[#This Row],[Installed]],LEFT(tblnventory[[#This Row],[Location]],3))</f>
        <v>106</v>
      </c>
      <c r="P249" t="str">
        <f>_xlfn.XLOOKUP(tblnventory[[#This Row],[Serial Number]],[1]!tblDNACInventory[Floor],[1]!tblDNACInventory[Name],"Not Used")</f>
        <v>Not Used</v>
      </c>
      <c r="T249" t="b">
        <f>NOT(ISBLANK(tblnventory[[#This Row],[Installed By]]))</f>
        <v>1</v>
      </c>
      <c r="U249" t="str">
        <f>VLOOKUP(A249, [1]!tblDescription[#Data], 3, 0)</f>
        <v>C9120AX Internal 802.11ax 4x4:4 MIMO;IOT;BT5;mGig;USB;RHL</v>
      </c>
      <c r="V249" s="22" cm="1">
        <f t="array" ref="V249">_xlfn.XLOOKUP(1,([1]!tblOrders[Order]=tblnventory[[#This Row],[PO]])*([1]!tblOrders[Description]=tblnventory[[#This Row],[Item]]),[1]!tblOrders[Unit Total],0)</f>
        <v>779.16</v>
      </c>
      <c r="W249" s="23" cm="1">
        <f t="array" ref="W249">_xlfn.XLOOKUP(1,([1]!tblOrders[Order]=tblnventory[[#This Row],[PO]])*([1]!tblOrders[Description]=tblnventory[[#This Row],[Item]]),[1]!tblOrders[Licence])</f>
        <v>0</v>
      </c>
      <c r="X249" t="b" cm="1">
        <f t="array" ref="X249">NOT(_xlfn.XLOOKUP(tblnventory[[#This Row],[PO]]&amp;tblnventory[[#This Row],[Item]],[1]!tblOrders[Order]&amp;[1]!tblOrders[Description],[1]!tblOrders[Paid Licence],FALSE))</f>
        <v>1</v>
      </c>
      <c r="Y2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50" spans="1:25">
      <c r="A250" s="19" t="s">
        <v>5348</v>
      </c>
      <c r="B250" t="str">
        <f>_xlfn.XLOOKUP(tblnventory[[#This Row],[Item]],[1]!tblDescription[Item],[1]!tblDescription[Description])</f>
        <v>C9120AX Internal 802.11ax 4x4:4 MIMO;IOT;BT5;mGig;USB;RHL</v>
      </c>
      <c r="C250" t="str">
        <f>_xlfn.XLOOKUP(tblnventory[[#This Row],[Item]],[1]!tblDescription[Item],[1]!tblDescription[Type])</f>
        <v>WAP</v>
      </c>
      <c r="D250" t="str">
        <f>_xlfn.XLOOKUP(tblnventory[[#This Row],[Use]],[1]!tblCodes[Use],[1]!tblCodes[Code])</f>
        <v>WiFi</v>
      </c>
      <c r="E250" s="1" t="s">
        <v>203</v>
      </c>
      <c r="F250" s="20">
        <v>44943</v>
      </c>
      <c r="G250" s="24" t="str">
        <f>IF(ISBLANK(tblnventory[[#This Row],[Installed By]]),"Store","Installed")</f>
        <v>Installed</v>
      </c>
      <c r="H250" t="s">
        <v>5492</v>
      </c>
      <c r="J250">
        <v>2191007447</v>
      </c>
      <c r="K250" s="17"/>
      <c r="L250" t="s">
        <v>5360</v>
      </c>
      <c r="M250" s="27">
        <v>45107</v>
      </c>
      <c r="N250" t="s">
        <v>5564</v>
      </c>
      <c r="O250" t="str">
        <f>IF(tblnventory[[#This Row],[Installed]],LEFT(tblnventory[[#This Row],[Location]],3))</f>
        <v>106</v>
      </c>
      <c r="P250" t="str">
        <f>_xlfn.XLOOKUP(tblnventory[[#This Row],[Serial Number]],[1]!tblDNACInventory[Floor],[1]!tblDNACInventory[Name],"Not Used")</f>
        <v>Not Used</v>
      </c>
      <c r="T250" t="b">
        <f>NOT(ISBLANK(tblnventory[[#This Row],[Installed By]]))</f>
        <v>1</v>
      </c>
      <c r="U250" t="str">
        <f>VLOOKUP(A250, [1]!tblDescription[#Data], 3, 0)</f>
        <v>C9120AX Internal 802.11ax 4x4:4 MIMO;IOT;BT5;mGig;USB;RHL</v>
      </c>
      <c r="V250" s="22" cm="1">
        <f t="array" ref="V250">_xlfn.XLOOKUP(1,([1]!tblOrders[Order]=tblnventory[[#This Row],[PO]])*([1]!tblOrders[Description]=tblnventory[[#This Row],[Item]]),[1]!tblOrders[Unit Total],0)</f>
        <v>779.16</v>
      </c>
      <c r="W250" s="23" cm="1">
        <f t="array" ref="W250">_xlfn.XLOOKUP(1,([1]!tblOrders[Order]=tblnventory[[#This Row],[PO]])*([1]!tblOrders[Description]=tblnventory[[#This Row],[Item]]),[1]!tblOrders[Licence])</f>
        <v>0</v>
      </c>
      <c r="X250" t="b" cm="1">
        <f t="array" ref="X250">NOT(_xlfn.XLOOKUP(tblnventory[[#This Row],[PO]]&amp;tblnventory[[#This Row],[Item]],[1]!tblOrders[Order]&amp;[1]!tblOrders[Description],[1]!tblOrders[Paid Licence],FALSE))</f>
        <v>1</v>
      </c>
      <c r="Y2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51" spans="1:25">
      <c r="A251" s="19" t="s">
        <v>5348</v>
      </c>
      <c r="B251" t="str">
        <f>_xlfn.XLOOKUP(tblnventory[[#This Row],[Item]],[1]!tblDescription[Item],[1]!tblDescription[Description])</f>
        <v>C9120AX Internal 802.11ax 4x4:4 MIMO;IOT;BT5;mGig;USB;RHL</v>
      </c>
      <c r="C251" t="str">
        <f>_xlfn.XLOOKUP(tblnventory[[#This Row],[Item]],[1]!tblDescription[Item],[1]!tblDescription[Type])</f>
        <v>WAP</v>
      </c>
      <c r="D251" t="str">
        <f>_xlfn.XLOOKUP(tblnventory[[#This Row],[Use]],[1]!tblCodes[Use],[1]!tblCodes[Code])</f>
        <v>WiFi</v>
      </c>
      <c r="E251" s="1" t="s">
        <v>204</v>
      </c>
      <c r="F251" s="20">
        <v>44943</v>
      </c>
      <c r="G251" s="24" t="str">
        <f>IF(ISBLANK(tblnventory[[#This Row],[Installed By]]),"Store","Installed")</f>
        <v>Installed</v>
      </c>
      <c r="H251" t="s">
        <v>5492</v>
      </c>
      <c r="J251">
        <v>2191007447</v>
      </c>
      <c r="K251" s="17"/>
      <c r="L251" t="s">
        <v>5360</v>
      </c>
      <c r="M251" s="27">
        <v>45107</v>
      </c>
      <c r="N251" t="s">
        <v>5565</v>
      </c>
      <c r="O251" t="str">
        <f>IF(tblnventory[[#This Row],[Installed]],LEFT(tblnventory[[#This Row],[Location]],3))</f>
        <v>106</v>
      </c>
      <c r="P251" t="str">
        <f>_xlfn.XLOOKUP(tblnventory[[#This Row],[Serial Number]],[1]!tblDNACInventory[Floor],[1]!tblDNACInventory[Name],"Not Used")</f>
        <v>Not Used</v>
      </c>
      <c r="T251" t="b">
        <f>NOT(ISBLANK(tblnventory[[#This Row],[Installed By]]))</f>
        <v>1</v>
      </c>
      <c r="U251" t="str">
        <f>VLOOKUP(A251, [1]!tblDescription[#Data], 3, 0)</f>
        <v>C9120AX Internal 802.11ax 4x4:4 MIMO;IOT;BT5;mGig;USB;RHL</v>
      </c>
      <c r="V251" s="22" cm="1">
        <f t="array" ref="V251">_xlfn.XLOOKUP(1,([1]!tblOrders[Order]=tblnventory[[#This Row],[PO]])*([1]!tblOrders[Description]=tblnventory[[#This Row],[Item]]),[1]!tblOrders[Unit Total],0)</f>
        <v>779.16</v>
      </c>
      <c r="W251" s="23" cm="1">
        <f t="array" ref="W251">_xlfn.XLOOKUP(1,([1]!tblOrders[Order]=tblnventory[[#This Row],[PO]])*([1]!tblOrders[Description]=tblnventory[[#This Row],[Item]]),[1]!tblOrders[Licence])</f>
        <v>0</v>
      </c>
      <c r="X251" t="b" cm="1">
        <f t="array" ref="X251">NOT(_xlfn.XLOOKUP(tblnventory[[#This Row],[PO]]&amp;tblnventory[[#This Row],[Item]],[1]!tblOrders[Order]&amp;[1]!tblOrders[Description],[1]!tblOrders[Paid Licence],FALSE))</f>
        <v>1</v>
      </c>
      <c r="Y2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52" spans="1:25">
      <c r="A252" s="19" t="s">
        <v>5348</v>
      </c>
      <c r="B252" t="str">
        <f>_xlfn.XLOOKUP(tblnventory[[#This Row],[Item]],[1]!tblDescription[Item],[1]!tblDescription[Description])</f>
        <v>C9120AX Internal 802.11ax 4x4:4 MIMO;IOT;BT5;mGig;USB;RHL</v>
      </c>
      <c r="C252" t="str">
        <f>_xlfn.XLOOKUP(tblnventory[[#This Row],[Item]],[1]!tblDescription[Item],[1]!tblDescription[Type])</f>
        <v>WAP</v>
      </c>
      <c r="D252" t="str">
        <f>_xlfn.XLOOKUP(tblnventory[[#This Row],[Use]],[1]!tblCodes[Use],[1]!tblCodes[Code])</f>
        <v>WiFi</v>
      </c>
      <c r="E252" s="1" t="s">
        <v>205</v>
      </c>
      <c r="F252" s="20">
        <v>44943</v>
      </c>
      <c r="G252" s="24" t="str">
        <f>IF(ISBLANK(tblnventory[[#This Row],[Installed By]]),"Store","Installed")</f>
        <v>Installed</v>
      </c>
      <c r="H252" t="s">
        <v>5492</v>
      </c>
      <c r="J252">
        <v>2191007447</v>
      </c>
      <c r="K252" s="17"/>
      <c r="L252" t="s">
        <v>5360</v>
      </c>
      <c r="M252" s="27">
        <v>45107</v>
      </c>
      <c r="N252" t="s">
        <v>5566</v>
      </c>
      <c r="O252" t="str">
        <f>IF(tblnventory[[#This Row],[Installed]],LEFT(tblnventory[[#This Row],[Location]],3))</f>
        <v>106</v>
      </c>
      <c r="P252" t="str">
        <f>_xlfn.XLOOKUP(tblnventory[[#This Row],[Serial Number]],[1]!tblDNACInventory[Floor],[1]!tblDNACInventory[Name],"Not Used")</f>
        <v>Not Used</v>
      </c>
      <c r="T252" t="b">
        <f>NOT(ISBLANK(tblnventory[[#This Row],[Installed By]]))</f>
        <v>1</v>
      </c>
      <c r="U252" t="str">
        <f>VLOOKUP(A252, [1]!tblDescription[#Data], 3, 0)</f>
        <v>C9120AX Internal 802.11ax 4x4:4 MIMO;IOT;BT5;mGig;USB;RHL</v>
      </c>
      <c r="V252" s="22" cm="1">
        <f t="array" ref="V252">_xlfn.XLOOKUP(1,([1]!tblOrders[Order]=tblnventory[[#This Row],[PO]])*([1]!tblOrders[Description]=tblnventory[[#This Row],[Item]]),[1]!tblOrders[Unit Total],0)</f>
        <v>779.16</v>
      </c>
      <c r="W252" s="23" cm="1">
        <f t="array" ref="W252">_xlfn.XLOOKUP(1,([1]!tblOrders[Order]=tblnventory[[#This Row],[PO]])*([1]!tblOrders[Description]=tblnventory[[#This Row],[Item]]),[1]!tblOrders[Licence])</f>
        <v>0</v>
      </c>
      <c r="X252" t="b" cm="1">
        <f t="array" ref="X252">NOT(_xlfn.XLOOKUP(tblnventory[[#This Row],[PO]]&amp;tblnventory[[#This Row],[Item]],[1]!tblOrders[Order]&amp;[1]!tblOrders[Description],[1]!tblOrders[Paid Licence],FALSE))</f>
        <v>1</v>
      </c>
      <c r="Y2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53" spans="1:25">
      <c r="A253" t="s">
        <v>5425</v>
      </c>
      <c r="B253" t="str">
        <f>_xlfn.XLOOKUP(tblnventory[[#This Row],[Item]],[1]!tblDescription[Item],[1]!tblDescription[Description])</f>
        <v>C9124AX Wi-Fi 6 Outdoor AP</v>
      </c>
      <c r="C253" t="str">
        <f>_xlfn.XLOOKUP(tblnventory[[#This Row],[Item]],[1]!tblDescription[Item],[1]!tblDescription[Type])</f>
        <v>WAP (Outdoor)</v>
      </c>
      <c r="D253" t="str">
        <f>_xlfn.XLOOKUP(tblnventory[[#This Row],[Use]],[1]!tblCodes[Use],[1]!tblCodes[Code])</f>
        <v>WiFi</v>
      </c>
      <c r="E253" s="1" t="s">
        <v>206</v>
      </c>
      <c r="F253" s="20">
        <v>44943</v>
      </c>
      <c r="G253" s="24" t="str">
        <f>IF(ISBLANK(tblnventory[[#This Row],[Installed By]]),"Store","Installed")</f>
        <v>Installed</v>
      </c>
      <c r="H253" t="s">
        <v>5499</v>
      </c>
      <c r="J253">
        <v>2191007447</v>
      </c>
      <c r="K253" s="17"/>
      <c r="L253" t="s">
        <v>5350</v>
      </c>
      <c r="M253" s="20">
        <v>45135</v>
      </c>
      <c r="N253" t="s">
        <v>5567</v>
      </c>
      <c r="O253" t="str">
        <f>IF(tblnventory[[#This Row],[Installed]],LEFT(tblnventory[[#This Row],[Location]],3))</f>
        <v>106</v>
      </c>
      <c r="P253" t="str">
        <f>_xlfn.XLOOKUP(tblnventory[[#This Row],[Serial Number]],[1]!tblDNACInventory[Floor],[1]!tblDNACInventory[Name],"Not Used")</f>
        <v>Not Used</v>
      </c>
      <c r="T253" t="b">
        <f>NOT(ISBLANK(tblnventory[[#This Row],[Installed By]]))</f>
        <v>1</v>
      </c>
      <c r="U253" t="str">
        <f>VLOOKUP(A253, [1]!tblDescription[#Data], 3, 0)</f>
        <v>C9124AX Wi-Fi 6 Outdoor AP</v>
      </c>
      <c r="V253" s="22" cm="1">
        <f t="array" ref="V253">_xlfn.XLOOKUP(1,([1]!tblOrders[Order]=tblnventory[[#This Row],[PO]])*([1]!tblOrders[Description]=tblnventory[[#This Row],[Item]]),[1]!tblOrders[Unit Total],0)</f>
        <v>977.14</v>
      </c>
      <c r="W253" s="23" cm="1">
        <f t="array" ref="W253">_xlfn.XLOOKUP(1,([1]!tblOrders[Order]=tblnventory[[#This Row],[PO]])*([1]!tblOrders[Description]=tblnventory[[#This Row],[Item]]),[1]!tblOrders[Licence])</f>
        <v>0</v>
      </c>
      <c r="X253" t="b" cm="1">
        <f t="array" ref="X253">NOT(_xlfn.XLOOKUP(tblnventory[[#This Row],[PO]]&amp;tblnventory[[#This Row],[Item]],[1]!tblOrders[Order]&amp;[1]!tblOrders[Description],[1]!tblOrders[Paid Licence],FALSE))</f>
        <v>1</v>
      </c>
      <c r="Y2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54" spans="1:25">
      <c r="A254" t="s">
        <v>5425</v>
      </c>
      <c r="B254" t="str">
        <f>_xlfn.XLOOKUP(tblnventory[[#This Row],[Item]],[1]!tblDescription[Item],[1]!tblDescription[Description])</f>
        <v>C9124AX Wi-Fi 6 Outdoor AP</v>
      </c>
      <c r="C254" t="str">
        <f>_xlfn.XLOOKUP(tblnventory[[#This Row],[Item]],[1]!tblDescription[Item],[1]!tblDescription[Type])</f>
        <v>WAP (Outdoor)</v>
      </c>
      <c r="D254" t="str">
        <f>_xlfn.XLOOKUP(tblnventory[[#This Row],[Use]],[1]!tblCodes[Use],[1]!tblCodes[Code])</f>
        <v>WiFi</v>
      </c>
      <c r="E254" s="1" t="s">
        <v>207</v>
      </c>
      <c r="F254" s="20">
        <v>44943</v>
      </c>
      <c r="G254" s="24" t="str">
        <f>IF(ISBLANK(tblnventory[[#This Row],[Installed By]]),"Store","Installed")</f>
        <v>Installed</v>
      </c>
      <c r="H254" t="s">
        <v>5499</v>
      </c>
      <c r="J254">
        <v>2191007447</v>
      </c>
      <c r="K254" s="17"/>
      <c r="L254" t="s">
        <v>5350</v>
      </c>
      <c r="M254" s="20">
        <v>45135</v>
      </c>
      <c r="N254" t="s">
        <v>5568</v>
      </c>
      <c r="O254" t="str">
        <f>IF(tblnventory[[#This Row],[Installed]],LEFT(tblnventory[[#This Row],[Location]],3))</f>
        <v>106</v>
      </c>
      <c r="P254" t="str">
        <f>_xlfn.XLOOKUP(tblnventory[[#This Row],[Serial Number]],[1]!tblDNACInventory[Floor],[1]!tblDNACInventory[Name],"Not Used")</f>
        <v>Not Used</v>
      </c>
      <c r="T254" t="b">
        <f>NOT(ISBLANK(tblnventory[[#This Row],[Installed By]]))</f>
        <v>1</v>
      </c>
      <c r="U254" t="str">
        <f>VLOOKUP(A254, [1]!tblDescription[#Data], 3, 0)</f>
        <v>C9124AX Wi-Fi 6 Outdoor AP</v>
      </c>
      <c r="V254" s="22" cm="1">
        <f t="array" ref="V254">_xlfn.XLOOKUP(1,([1]!tblOrders[Order]=tblnventory[[#This Row],[PO]])*([1]!tblOrders[Description]=tblnventory[[#This Row],[Item]]),[1]!tblOrders[Unit Total],0)</f>
        <v>977.14</v>
      </c>
      <c r="W254" s="23" cm="1">
        <f t="array" ref="W254">_xlfn.XLOOKUP(1,([1]!tblOrders[Order]=tblnventory[[#This Row],[PO]])*([1]!tblOrders[Description]=tblnventory[[#This Row],[Item]]),[1]!tblOrders[Licence])</f>
        <v>0</v>
      </c>
      <c r="X254" t="b" cm="1">
        <f t="array" ref="X254">NOT(_xlfn.XLOOKUP(tblnventory[[#This Row],[PO]]&amp;tblnventory[[#This Row],[Item]],[1]!tblOrders[Order]&amp;[1]!tblOrders[Description],[1]!tblOrders[Paid Licence],FALSE))</f>
        <v>1</v>
      </c>
      <c r="Y2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55" spans="1:25">
      <c r="A255" t="s">
        <v>5425</v>
      </c>
      <c r="B255" t="str">
        <f>_xlfn.XLOOKUP(tblnventory[[#This Row],[Item]],[1]!tblDescription[Item],[1]!tblDescription[Description])</f>
        <v>C9124AX Wi-Fi 6 Outdoor AP</v>
      </c>
      <c r="C255" t="str">
        <f>_xlfn.XLOOKUP(tblnventory[[#This Row],[Item]],[1]!tblDescription[Item],[1]!tblDescription[Type])</f>
        <v>WAP (Outdoor)</v>
      </c>
      <c r="D255" t="str">
        <f>_xlfn.XLOOKUP(tblnventory[[#This Row],[Use]],[1]!tblCodes[Use],[1]!tblCodes[Code])</f>
        <v>WiFi</v>
      </c>
      <c r="E255" s="1" t="s">
        <v>208</v>
      </c>
      <c r="F255" s="20">
        <v>44943</v>
      </c>
      <c r="G255" s="24" t="str">
        <f>IF(ISBLANK(tblnventory[[#This Row],[Installed By]]),"Store","Installed")</f>
        <v>Installed</v>
      </c>
      <c r="H255" t="s">
        <v>5499</v>
      </c>
      <c r="J255">
        <v>2191007447</v>
      </c>
      <c r="K255" s="17"/>
      <c r="L255" t="s">
        <v>5350</v>
      </c>
      <c r="M255" s="20">
        <v>45135</v>
      </c>
      <c r="N255" t="s">
        <v>5569</v>
      </c>
      <c r="O255" t="str">
        <f>IF(tblnventory[[#This Row],[Installed]],LEFT(tblnventory[[#This Row],[Location]],3))</f>
        <v>106</v>
      </c>
      <c r="P255" t="str">
        <f>_xlfn.XLOOKUP(tblnventory[[#This Row],[Serial Number]],[1]!tblDNACInventory[Floor],[1]!tblDNACInventory[Name],"Not Used")</f>
        <v>Not Used</v>
      </c>
      <c r="T255" t="b">
        <f>NOT(ISBLANK(tblnventory[[#This Row],[Installed By]]))</f>
        <v>1</v>
      </c>
      <c r="U255" t="str">
        <f>VLOOKUP(A255, [1]!tblDescription[#Data], 3, 0)</f>
        <v>C9124AX Wi-Fi 6 Outdoor AP</v>
      </c>
      <c r="V255" s="22" cm="1">
        <f t="array" ref="V255">_xlfn.XLOOKUP(1,([1]!tblOrders[Order]=tblnventory[[#This Row],[PO]])*([1]!tblOrders[Description]=tblnventory[[#This Row],[Item]]),[1]!tblOrders[Unit Total],0)</f>
        <v>977.14</v>
      </c>
      <c r="W255" s="23" cm="1">
        <f t="array" ref="W255">_xlfn.XLOOKUP(1,([1]!tblOrders[Order]=tblnventory[[#This Row],[PO]])*([1]!tblOrders[Description]=tblnventory[[#This Row],[Item]]),[1]!tblOrders[Licence])</f>
        <v>0</v>
      </c>
      <c r="X255" t="b" cm="1">
        <f t="array" ref="X255">NOT(_xlfn.XLOOKUP(tblnventory[[#This Row],[PO]]&amp;tblnventory[[#This Row],[Item]],[1]!tblOrders[Order]&amp;[1]!tblOrders[Description],[1]!tblOrders[Paid Licence],FALSE))</f>
        <v>1</v>
      </c>
      <c r="Y2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56" spans="1:25">
      <c r="A256" t="s">
        <v>5425</v>
      </c>
      <c r="B256" t="str">
        <f>_xlfn.XLOOKUP(tblnventory[[#This Row],[Item]],[1]!tblDescription[Item],[1]!tblDescription[Description])</f>
        <v>C9124AX Wi-Fi 6 Outdoor AP</v>
      </c>
      <c r="C256" t="str">
        <f>_xlfn.XLOOKUP(tblnventory[[#This Row],[Item]],[1]!tblDescription[Item],[1]!tblDescription[Type])</f>
        <v>WAP (Outdoor)</v>
      </c>
      <c r="D256" t="str">
        <f>_xlfn.XLOOKUP(tblnventory[[#This Row],[Use]],[1]!tblCodes[Use],[1]!tblCodes[Code])</f>
        <v>WiFi</v>
      </c>
      <c r="E256" s="1" t="s">
        <v>209</v>
      </c>
      <c r="F256" s="20">
        <v>44943</v>
      </c>
      <c r="G256" s="24" t="str">
        <f>IF(ISBLANK(tblnventory[[#This Row],[Installed By]]),"Store","Installed")</f>
        <v>Installed</v>
      </c>
      <c r="H256" t="s">
        <v>5499</v>
      </c>
      <c r="J256">
        <v>2191007447</v>
      </c>
      <c r="K256" s="17"/>
      <c r="L256" t="s">
        <v>5350</v>
      </c>
      <c r="M256" s="20">
        <v>45135</v>
      </c>
      <c r="N256" t="s">
        <v>5570</v>
      </c>
      <c r="O256" t="str">
        <f>IF(tblnventory[[#This Row],[Installed]],LEFT(tblnventory[[#This Row],[Location]],3))</f>
        <v>106</v>
      </c>
      <c r="P256" t="str">
        <f>_xlfn.XLOOKUP(tblnventory[[#This Row],[Serial Number]],[1]!tblDNACInventory[Floor],[1]!tblDNACInventory[Name],"Not Used")</f>
        <v>Not Used</v>
      </c>
      <c r="T256" t="b">
        <f>NOT(ISBLANK(tblnventory[[#This Row],[Installed By]]))</f>
        <v>1</v>
      </c>
      <c r="U256" t="str">
        <f>VLOOKUP(A256, [1]!tblDescription[#Data], 3, 0)</f>
        <v>C9124AX Wi-Fi 6 Outdoor AP</v>
      </c>
      <c r="V256" s="22" cm="1">
        <f t="array" ref="V256">_xlfn.XLOOKUP(1,([1]!tblOrders[Order]=tblnventory[[#This Row],[PO]])*([1]!tblOrders[Description]=tblnventory[[#This Row],[Item]]),[1]!tblOrders[Unit Total],0)</f>
        <v>977.14</v>
      </c>
      <c r="W256" s="23" cm="1">
        <f t="array" ref="W256">_xlfn.XLOOKUP(1,([1]!tblOrders[Order]=tblnventory[[#This Row],[PO]])*([1]!tblOrders[Description]=tblnventory[[#This Row],[Item]]),[1]!tblOrders[Licence])</f>
        <v>0</v>
      </c>
      <c r="X256" t="b" cm="1">
        <f t="array" ref="X256">NOT(_xlfn.XLOOKUP(tblnventory[[#This Row],[PO]]&amp;tblnventory[[#This Row],[Item]],[1]!tblOrders[Order]&amp;[1]!tblOrders[Description],[1]!tblOrders[Paid Licence],FALSE))</f>
        <v>1</v>
      </c>
      <c r="Y2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57" spans="1:25">
      <c r="A257" t="s">
        <v>5425</v>
      </c>
      <c r="B257" t="str">
        <f>_xlfn.XLOOKUP(tblnventory[[#This Row],[Item]],[1]!tblDescription[Item],[1]!tblDescription[Description])</f>
        <v>C9124AX Wi-Fi 6 Outdoor AP</v>
      </c>
      <c r="C257" t="str">
        <f>_xlfn.XLOOKUP(tblnventory[[#This Row],[Item]],[1]!tblDescription[Item],[1]!tblDescription[Type])</f>
        <v>WAP (Outdoor)</v>
      </c>
      <c r="D257" t="str">
        <f>_xlfn.XLOOKUP(tblnventory[[#This Row],[Use]],[1]!tblCodes[Use],[1]!tblCodes[Code])</f>
        <v>WiFi</v>
      </c>
      <c r="E257" s="1" t="s">
        <v>210</v>
      </c>
      <c r="F257" s="20">
        <v>44943</v>
      </c>
      <c r="G257" s="24" t="str">
        <f>IF(ISBLANK(tblnventory[[#This Row],[Installed By]]),"Store","Installed")</f>
        <v>Installed</v>
      </c>
      <c r="H257" t="s">
        <v>5499</v>
      </c>
      <c r="J257">
        <v>2191007447</v>
      </c>
      <c r="K257" s="17"/>
      <c r="L257" t="s">
        <v>5350</v>
      </c>
      <c r="M257" s="20">
        <v>45135</v>
      </c>
      <c r="N257" t="s">
        <v>5571</v>
      </c>
      <c r="O257" t="str">
        <f>IF(tblnventory[[#This Row],[Installed]],LEFT(tblnventory[[#This Row],[Location]],3))</f>
        <v>106</v>
      </c>
      <c r="P257" t="str">
        <f>_xlfn.XLOOKUP(tblnventory[[#This Row],[Serial Number]],[1]!tblDNACInventory[Floor],[1]!tblDNACInventory[Name],"Not Used")</f>
        <v>Not Used</v>
      </c>
      <c r="T257" t="b">
        <f>NOT(ISBLANK(tblnventory[[#This Row],[Installed By]]))</f>
        <v>1</v>
      </c>
      <c r="U257" t="str">
        <f>VLOOKUP(A257, [1]!tblDescription[#Data], 3, 0)</f>
        <v>C9124AX Wi-Fi 6 Outdoor AP</v>
      </c>
      <c r="V257" s="22" cm="1">
        <f t="array" ref="V257">_xlfn.XLOOKUP(1,([1]!tblOrders[Order]=tblnventory[[#This Row],[PO]])*([1]!tblOrders[Description]=tblnventory[[#This Row],[Item]]),[1]!tblOrders[Unit Total],0)</f>
        <v>977.14</v>
      </c>
      <c r="W257" s="23" cm="1">
        <f t="array" ref="W257">_xlfn.XLOOKUP(1,([1]!tblOrders[Order]=tblnventory[[#This Row],[PO]])*([1]!tblOrders[Description]=tblnventory[[#This Row],[Item]]),[1]!tblOrders[Licence])</f>
        <v>0</v>
      </c>
      <c r="X257" t="b" cm="1">
        <f t="array" ref="X257">NOT(_xlfn.XLOOKUP(tblnventory[[#This Row],[PO]]&amp;tblnventory[[#This Row],[Item]],[1]!tblOrders[Order]&amp;[1]!tblOrders[Description],[1]!tblOrders[Paid Licence],FALSE))</f>
        <v>1</v>
      </c>
      <c r="Y2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58" spans="1:25">
      <c r="A258" t="s">
        <v>5425</v>
      </c>
      <c r="B258" t="str">
        <f>_xlfn.XLOOKUP(tblnventory[[#This Row],[Item]],[1]!tblDescription[Item],[1]!tblDescription[Description])</f>
        <v>C9124AX Wi-Fi 6 Outdoor AP</v>
      </c>
      <c r="C258" t="str">
        <f>_xlfn.XLOOKUP(tblnventory[[#This Row],[Item]],[1]!tblDescription[Item],[1]!tblDescription[Type])</f>
        <v>WAP (Outdoor)</v>
      </c>
      <c r="D258" t="str">
        <f>_xlfn.XLOOKUP(tblnventory[[#This Row],[Use]],[1]!tblCodes[Use],[1]!tblCodes[Code])</f>
        <v>WiFi</v>
      </c>
      <c r="E258" s="1" t="s">
        <v>211</v>
      </c>
      <c r="F258" s="20">
        <v>44943</v>
      </c>
      <c r="G258" s="24" t="str">
        <f>IF(ISBLANK(tblnventory[[#This Row],[Installed By]]),"Store","Installed")</f>
        <v>Installed</v>
      </c>
      <c r="H258" t="s">
        <v>5499</v>
      </c>
      <c r="J258">
        <v>2191007447</v>
      </c>
      <c r="K258" s="17"/>
      <c r="L258" t="s">
        <v>5350</v>
      </c>
      <c r="M258" s="20">
        <v>45135</v>
      </c>
      <c r="N258" t="s">
        <v>5572</v>
      </c>
      <c r="O258" t="str">
        <f>IF(tblnventory[[#This Row],[Installed]],LEFT(tblnventory[[#This Row],[Location]],3))</f>
        <v>106</v>
      </c>
      <c r="P258" t="str">
        <f>_xlfn.XLOOKUP(tblnventory[[#This Row],[Serial Number]],[1]!tblDNACInventory[Floor],[1]!tblDNACInventory[Name],"Not Used")</f>
        <v>Not Used</v>
      </c>
      <c r="T258" t="b">
        <f>NOT(ISBLANK(tblnventory[[#This Row],[Installed By]]))</f>
        <v>1</v>
      </c>
      <c r="U258" t="str">
        <f>VLOOKUP(A258, [1]!tblDescription[#Data], 3, 0)</f>
        <v>C9124AX Wi-Fi 6 Outdoor AP</v>
      </c>
      <c r="V258" s="22" cm="1">
        <f t="array" ref="V258">_xlfn.XLOOKUP(1,([1]!tblOrders[Order]=tblnventory[[#This Row],[PO]])*([1]!tblOrders[Description]=tblnventory[[#This Row],[Item]]),[1]!tblOrders[Unit Total],0)</f>
        <v>977.14</v>
      </c>
      <c r="W258" s="23" cm="1">
        <f t="array" ref="W258">_xlfn.XLOOKUP(1,([1]!tblOrders[Order]=tblnventory[[#This Row],[PO]])*([1]!tblOrders[Description]=tblnventory[[#This Row],[Item]]),[1]!tblOrders[Licence])</f>
        <v>0</v>
      </c>
      <c r="X258" t="b" cm="1">
        <f t="array" ref="X258">NOT(_xlfn.XLOOKUP(tblnventory[[#This Row],[PO]]&amp;tblnventory[[#This Row],[Item]],[1]!tblOrders[Order]&amp;[1]!tblOrders[Description],[1]!tblOrders[Paid Licence],FALSE))</f>
        <v>1</v>
      </c>
      <c r="Y2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59" spans="1:25">
      <c r="A259" s="19" t="s">
        <v>5348</v>
      </c>
      <c r="B259" t="str">
        <f>_xlfn.XLOOKUP(tblnventory[[#This Row],[Item]],[1]!tblDescription[Item],[1]!tblDescription[Description])</f>
        <v>C9120AX Internal 802.11ax 4x4:4 MIMO;IOT;BT5;mGig;USB;RHL</v>
      </c>
      <c r="C259" t="str">
        <f>_xlfn.XLOOKUP(tblnventory[[#This Row],[Item]],[1]!tblDescription[Item],[1]!tblDescription[Type])</f>
        <v>WAP</v>
      </c>
      <c r="D259" t="str">
        <f>_xlfn.XLOOKUP(tblnventory[[#This Row],[Use]],[1]!tblCodes[Use],[1]!tblCodes[Code])</f>
        <v>WiFi</v>
      </c>
      <c r="E259" s="1" t="s">
        <v>212</v>
      </c>
      <c r="F259" s="20">
        <v>44943</v>
      </c>
      <c r="G259" s="24" t="str">
        <f>IF(ISBLANK(tblnventory[[#This Row],[Installed By]]),"Store","Installed")</f>
        <v>Installed</v>
      </c>
      <c r="H259" t="s">
        <v>5573</v>
      </c>
      <c r="J259">
        <v>2191007447</v>
      </c>
      <c r="K259" s="17"/>
      <c r="L259" t="s">
        <v>5350</v>
      </c>
      <c r="M259" s="20">
        <v>45093</v>
      </c>
      <c r="N259" t="s">
        <v>5574</v>
      </c>
      <c r="O259" t="str">
        <f>IF(tblnventory[[#This Row],[Installed]],LEFT(tblnventory[[#This Row],[Location]],3))</f>
        <v>108</v>
      </c>
      <c r="P259" t="str">
        <f>_xlfn.XLOOKUP(tblnventory[[#This Row],[Serial Number]],[1]!tblDNACInventory[Floor],[1]!tblDNACInventory[Name],"Not Used")</f>
        <v>Not Used</v>
      </c>
      <c r="T259" t="b">
        <f>NOT(ISBLANK(tblnventory[[#This Row],[Installed By]]))</f>
        <v>1</v>
      </c>
      <c r="U259" t="str">
        <f>VLOOKUP(A259, [1]!tblDescription[#Data], 3, 0)</f>
        <v>C9120AX Internal 802.11ax 4x4:4 MIMO;IOT;BT5;mGig;USB;RHL</v>
      </c>
      <c r="V259" s="22" cm="1">
        <f t="array" ref="V259">_xlfn.XLOOKUP(1,([1]!tblOrders[Order]=tblnventory[[#This Row],[PO]])*([1]!tblOrders[Description]=tblnventory[[#This Row],[Item]]),[1]!tblOrders[Unit Total],0)</f>
        <v>779.16</v>
      </c>
      <c r="W259" s="23" cm="1">
        <f t="array" ref="W259">_xlfn.XLOOKUP(1,([1]!tblOrders[Order]=tblnventory[[#This Row],[PO]])*([1]!tblOrders[Description]=tblnventory[[#This Row],[Item]]),[1]!tblOrders[Licence])</f>
        <v>0</v>
      </c>
      <c r="X259" t="b" cm="1">
        <f t="array" ref="X259">NOT(_xlfn.XLOOKUP(tblnventory[[#This Row],[PO]]&amp;tblnventory[[#This Row],[Item]],[1]!tblOrders[Order]&amp;[1]!tblOrders[Description],[1]!tblOrders[Paid Licence],FALSE))</f>
        <v>1</v>
      </c>
      <c r="Y2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60" spans="1:25">
      <c r="A260" s="19" t="s">
        <v>5348</v>
      </c>
      <c r="B260" t="str">
        <f>_xlfn.XLOOKUP(tblnventory[[#This Row],[Item]],[1]!tblDescription[Item],[1]!tblDescription[Description])</f>
        <v>C9120AX Internal 802.11ax 4x4:4 MIMO;IOT;BT5;mGig;USB;RHL</v>
      </c>
      <c r="C260" t="str">
        <f>_xlfn.XLOOKUP(tblnventory[[#This Row],[Item]],[1]!tblDescription[Item],[1]!tblDescription[Type])</f>
        <v>WAP</v>
      </c>
      <c r="D260" t="str">
        <f>_xlfn.XLOOKUP(tblnventory[[#This Row],[Use]],[1]!tblCodes[Use],[1]!tblCodes[Code])</f>
        <v>WiFi</v>
      </c>
      <c r="E260" s="1" t="s">
        <v>213</v>
      </c>
      <c r="F260" s="20">
        <v>44943</v>
      </c>
      <c r="G260" s="24" t="str">
        <f>IF(ISBLANK(tblnventory[[#This Row],[Installed By]]),"Store","Installed")</f>
        <v>Installed</v>
      </c>
      <c r="H260" t="s">
        <v>5573</v>
      </c>
      <c r="J260">
        <v>2191007447</v>
      </c>
      <c r="K260" s="17"/>
      <c r="L260" t="s">
        <v>5350</v>
      </c>
      <c r="M260" s="20">
        <v>45093</v>
      </c>
      <c r="N260" t="s">
        <v>5575</v>
      </c>
      <c r="O260" t="str">
        <f>IF(tblnventory[[#This Row],[Installed]],LEFT(tblnventory[[#This Row],[Location]],3))</f>
        <v>108</v>
      </c>
      <c r="P260" t="str">
        <f>_xlfn.XLOOKUP(tblnventory[[#This Row],[Serial Number]],[1]!tblDNACInventory[Floor],[1]!tblDNACInventory[Name],"Not Used")</f>
        <v>Not Used</v>
      </c>
      <c r="T260" t="b">
        <f>NOT(ISBLANK(tblnventory[[#This Row],[Installed By]]))</f>
        <v>1</v>
      </c>
      <c r="U260" t="str">
        <f>VLOOKUP(A260, [1]!tblDescription[#Data], 3, 0)</f>
        <v>C9120AX Internal 802.11ax 4x4:4 MIMO;IOT;BT5;mGig;USB;RHL</v>
      </c>
      <c r="V260" s="22" cm="1">
        <f t="array" ref="V260">_xlfn.XLOOKUP(1,([1]!tblOrders[Order]=tblnventory[[#This Row],[PO]])*([1]!tblOrders[Description]=tblnventory[[#This Row],[Item]]),[1]!tblOrders[Unit Total],0)</f>
        <v>779.16</v>
      </c>
      <c r="W260" s="23" cm="1">
        <f t="array" ref="W260">_xlfn.XLOOKUP(1,([1]!tblOrders[Order]=tblnventory[[#This Row],[PO]])*([1]!tblOrders[Description]=tblnventory[[#This Row],[Item]]),[1]!tblOrders[Licence])</f>
        <v>0</v>
      </c>
      <c r="X260" t="b" cm="1">
        <f t="array" ref="X260">NOT(_xlfn.XLOOKUP(tblnventory[[#This Row],[PO]]&amp;tblnventory[[#This Row],[Item]],[1]!tblOrders[Order]&amp;[1]!tblOrders[Description],[1]!tblOrders[Paid Licence],FALSE))</f>
        <v>1</v>
      </c>
      <c r="Y2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61" spans="1:25">
      <c r="A261" s="19" t="s">
        <v>5348</v>
      </c>
      <c r="B261" t="str">
        <f>_xlfn.XLOOKUP(tblnventory[[#This Row],[Item]],[1]!tblDescription[Item],[1]!tblDescription[Description])</f>
        <v>C9120AX Internal 802.11ax 4x4:4 MIMO;IOT;BT5;mGig;USB;RHL</v>
      </c>
      <c r="C261" t="str">
        <f>_xlfn.XLOOKUP(tblnventory[[#This Row],[Item]],[1]!tblDescription[Item],[1]!tblDescription[Type])</f>
        <v>WAP</v>
      </c>
      <c r="D261" t="str">
        <f>_xlfn.XLOOKUP(tblnventory[[#This Row],[Use]],[1]!tblCodes[Use],[1]!tblCodes[Code])</f>
        <v>WiFi</v>
      </c>
      <c r="E261" s="1" t="s">
        <v>214</v>
      </c>
      <c r="F261" s="20">
        <v>44943</v>
      </c>
      <c r="G261" s="24" t="str">
        <f>IF(ISBLANK(tblnventory[[#This Row],[Installed By]]),"Store","Installed")</f>
        <v>Installed</v>
      </c>
      <c r="H261" t="s">
        <v>5573</v>
      </c>
      <c r="J261">
        <v>2191007447</v>
      </c>
      <c r="K261" s="17"/>
      <c r="L261" t="s">
        <v>5350</v>
      </c>
      <c r="M261" s="20">
        <v>45093</v>
      </c>
      <c r="N261" t="s">
        <v>5576</v>
      </c>
      <c r="O261" t="str">
        <f>IF(tblnventory[[#This Row],[Installed]],LEFT(tblnventory[[#This Row],[Location]],3))</f>
        <v>108</v>
      </c>
      <c r="P261" t="str">
        <f>_xlfn.XLOOKUP(tblnventory[[#This Row],[Serial Number]],[1]!tblDNACInventory[Floor],[1]!tblDNACInventory[Name],"Not Used")</f>
        <v>Not Used</v>
      </c>
      <c r="T261" t="b">
        <f>NOT(ISBLANK(tblnventory[[#This Row],[Installed By]]))</f>
        <v>1</v>
      </c>
      <c r="U261" t="str">
        <f>VLOOKUP(A261, [1]!tblDescription[#Data], 3, 0)</f>
        <v>C9120AX Internal 802.11ax 4x4:4 MIMO;IOT;BT5;mGig;USB;RHL</v>
      </c>
      <c r="V261" s="22" cm="1">
        <f t="array" ref="V261">_xlfn.XLOOKUP(1,([1]!tblOrders[Order]=tblnventory[[#This Row],[PO]])*([1]!tblOrders[Description]=tblnventory[[#This Row],[Item]]),[1]!tblOrders[Unit Total],0)</f>
        <v>779.16</v>
      </c>
      <c r="W261" s="23" cm="1">
        <f t="array" ref="W261">_xlfn.XLOOKUP(1,([1]!tblOrders[Order]=tblnventory[[#This Row],[PO]])*([1]!tblOrders[Description]=tblnventory[[#This Row],[Item]]),[1]!tblOrders[Licence])</f>
        <v>0</v>
      </c>
      <c r="X261" t="b" cm="1">
        <f t="array" ref="X261">NOT(_xlfn.XLOOKUP(tblnventory[[#This Row],[PO]]&amp;tblnventory[[#This Row],[Item]],[1]!tblOrders[Order]&amp;[1]!tblOrders[Description],[1]!tblOrders[Paid Licence],FALSE))</f>
        <v>1</v>
      </c>
      <c r="Y2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62" spans="1:25">
      <c r="A262" s="19" t="s">
        <v>5348</v>
      </c>
      <c r="B262" t="str">
        <f>_xlfn.XLOOKUP(tblnventory[[#This Row],[Item]],[1]!tblDescription[Item],[1]!tblDescription[Description])</f>
        <v>C9120AX Internal 802.11ax 4x4:4 MIMO;IOT;BT5;mGig;USB;RHL</v>
      </c>
      <c r="C262" t="str">
        <f>_xlfn.XLOOKUP(tblnventory[[#This Row],[Item]],[1]!tblDescription[Item],[1]!tblDescription[Type])</f>
        <v>WAP</v>
      </c>
      <c r="D262" t="str">
        <f>_xlfn.XLOOKUP(tblnventory[[#This Row],[Use]],[1]!tblCodes[Use],[1]!tblCodes[Code])</f>
        <v>WiFi</v>
      </c>
      <c r="E262" s="1" t="s">
        <v>215</v>
      </c>
      <c r="F262" s="20">
        <v>44943</v>
      </c>
      <c r="G262" s="24" t="str">
        <f>IF(ISBLANK(tblnventory[[#This Row],[Installed By]]),"Store","Installed")</f>
        <v>Installed</v>
      </c>
      <c r="H262" t="s">
        <v>5573</v>
      </c>
      <c r="J262">
        <v>2191007447</v>
      </c>
      <c r="K262" s="17"/>
      <c r="L262" t="s">
        <v>5350</v>
      </c>
      <c r="M262" s="20">
        <v>45093</v>
      </c>
      <c r="N262" t="s">
        <v>5577</v>
      </c>
      <c r="O262" t="str">
        <f>IF(tblnventory[[#This Row],[Installed]],LEFT(tblnventory[[#This Row],[Location]],3))</f>
        <v>108</v>
      </c>
      <c r="P262" t="str">
        <f>_xlfn.XLOOKUP(tblnventory[[#This Row],[Serial Number]],[1]!tblDNACInventory[Floor],[1]!tblDNACInventory[Name],"Not Used")</f>
        <v>Not Used</v>
      </c>
      <c r="T262" t="b">
        <f>NOT(ISBLANK(tblnventory[[#This Row],[Installed By]]))</f>
        <v>1</v>
      </c>
      <c r="U262" t="str">
        <f>VLOOKUP(A262, [1]!tblDescription[#Data], 3, 0)</f>
        <v>C9120AX Internal 802.11ax 4x4:4 MIMO;IOT;BT5;mGig;USB;RHL</v>
      </c>
      <c r="V262" s="22" cm="1">
        <f t="array" ref="V262">_xlfn.XLOOKUP(1,([1]!tblOrders[Order]=tblnventory[[#This Row],[PO]])*([1]!tblOrders[Description]=tblnventory[[#This Row],[Item]]),[1]!tblOrders[Unit Total],0)</f>
        <v>779.16</v>
      </c>
      <c r="W262" s="23" cm="1">
        <f t="array" ref="W262">_xlfn.XLOOKUP(1,([1]!tblOrders[Order]=tblnventory[[#This Row],[PO]])*([1]!tblOrders[Description]=tblnventory[[#This Row],[Item]]),[1]!tblOrders[Licence])</f>
        <v>0</v>
      </c>
      <c r="X262" t="b" cm="1">
        <f t="array" ref="X262">NOT(_xlfn.XLOOKUP(tblnventory[[#This Row],[PO]]&amp;tblnventory[[#This Row],[Item]],[1]!tblOrders[Order]&amp;[1]!tblOrders[Description],[1]!tblOrders[Paid Licence],FALSE))</f>
        <v>1</v>
      </c>
      <c r="Y2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63" spans="1:25">
      <c r="A263" s="19" t="s">
        <v>5348</v>
      </c>
      <c r="B263" t="str">
        <f>_xlfn.XLOOKUP(tblnventory[[#This Row],[Item]],[1]!tblDescription[Item],[1]!tblDescription[Description])</f>
        <v>C9120AX Internal 802.11ax 4x4:4 MIMO;IOT;BT5;mGig;USB;RHL</v>
      </c>
      <c r="C263" t="str">
        <f>_xlfn.XLOOKUP(tblnventory[[#This Row],[Item]],[1]!tblDescription[Item],[1]!tblDescription[Type])</f>
        <v>WAP</v>
      </c>
      <c r="D263" t="str">
        <f>_xlfn.XLOOKUP(tblnventory[[#This Row],[Use]],[1]!tblCodes[Use],[1]!tblCodes[Code])</f>
        <v>WiFi</v>
      </c>
      <c r="E263" s="1" t="s">
        <v>216</v>
      </c>
      <c r="F263" s="20">
        <v>44943</v>
      </c>
      <c r="G263" s="24" t="str">
        <f>IF(ISBLANK(tblnventory[[#This Row],[Installed By]]),"Store","Installed")</f>
        <v>Installed</v>
      </c>
      <c r="H263" t="s">
        <v>5573</v>
      </c>
      <c r="J263">
        <v>2191007447</v>
      </c>
      <c r="K263" s="17"/>
      <c r="L263" t="s">
        <v>5350</v>
      </c>
      <c r="M263" s="20">
        <v>45093</v>
      </c>
      <c r="N263" t="s">
        <v>5578</v>
      </c>
      <c r="O263" t="str">
        <f>IF(tblnventory[[#This Row],[Installed]],LEFT(tblnventory[[#This Row],[Location]],3))</f>
        <v>108</v>
      </c>
      <c r="P263" t="str">
        <f>_xlfn.XLOOKUP(tblnventory[[#This Row],[Serial Number]],[1]!tblDNACInventory[Floor],[1]!tblDNACInventory[Name],"Not Used")</f>
        <v>Not Used</v>
      </c>
      <c r="T263" t="b">
        <f>NOT(ISBLANK(tblnventory[[#This Row],[Installed By]]))</f>
        <v>1</v>
      </c>
      <c r="U263" t="str">
        <f>VLOOKUP(A263, [1]!tblDescription[#Data], 3, 0)</f>
        <v>C9120AX Internal 802.11ax 4x4:4 MIMO;IOT;BT5;mGig;USB;RHL</v>
      </c>
      <c r="V263" s="22" cm="1">
        <f t="array" ref="V263">_xlfn.XLOOKUP(1,([1]!tblOrders[Order]=tblnventory[[#This Row],[PO]])*([1]!tblOrders[Description]=tblnventory[[#This Row],[Item]]),[1]!tblOrders[Unit Total],0)</f>
        <v>779.16</v>
      </c>
      <c r="W263" s="23" cm="1">
        <f t="array" ref="W263">_xlfn.XLOOKUP(1,([1]!tblOrders[Order]=tblnventory[[#This Row],[PO]])*([1]!tblOrders[Description]=tblnventory[[#This Row],[Item]]),[1]!tblOrders[Licence])</f>
        <v>0</v>
      </c>
      <c r="X263" t="b" cm="1">
        <f t="array" ref="X263">NOT(_xlfn.XLOOKUP(tblnventory[[#This Row],[PO]]&amp;tblnventory[[#This Row],[Item]],[1]!tblOrders[Order]&amp;[1]!tblOrders[Description],[1]!tblOrders[Paid Licence],FALSE))</f>
        <v>1</v>
      </c>
      <c r="Y2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64" spans="1:25">
      <c r="A264" s="19" t="s">
        <v>5348</v>
      </c>
      <c r="B264" t="str">
        <f>_xlfn.XLOOKUP(tblnventory[[#This Row],[Item]],[1]!tblDescription[Item],[1]!tblDescription[Description])</f>
        <v>C9120AX Internal 802.11ax 4x4:4 MIMO;IOT;BT5;mGig;USB;RHL</v>
      </c>
      <c r="C264" t="str">
        <f>_xlfn.XLOOKUP(tblnventory[[#This Row],[Item]],[1]!tblDescription[Item],[1]!tblDescription[Type])</f>
        <v>WAP</v>
      </c>
      <c r="D264" t="str">
        <f>_xlfn.XLOOKUP(tblnventory[[#This Row],[Use]],[1]!tblCodes[Use],[1]!tblCodes[Code])</f>
        <v>WiFi</v>
      </c>
      <c r="E264" s="1" t="s">
        <v>217</v>
      </c>
      <c r="F264" s="20">
        <v>44943</v>
      </c>
      <c r="G264" s="24" t="str">
        <f>IF(ISBLANK(tblnventory[[#This Row],[Installed By]]),"Store","Installed")</f>
        <v>Installed</v>
      </c>
      <c r="H264" t="s">
        <v>5573</v>
      </c>
      <c r="J264">
        <v>2191007447</v>
      </c>
      <c r="K264" s="17"/>
      <c r="L264" t="s">
        <v>5350</v>
      </c>
      <c r="M264" s="20">
        <v>45093</v>
      </c>
      <c r="N264" t="s">
        <v>5579</v>
      </c>
      <c r="O264" t="str">
        <f>IF(tblnventory[[#This Row],[Installed]],LEFT(tblnventory[[#This Row],[Location]],3))</f>
        <v>108</v>
      </c>
      <c r="P264" t="str">
        <f>_xlfn.XLOOKUP(tblnventory[[#This Row],[Serial Number]],[1]!tblDNACInventory[Floor],[1]!tblDNACInventory[Name],"Not Used")</f>
        <v>Not Used</v>
      </c>
      <c r="T264" t="b">
        <f>NOT(ISBLANK(tblnventory[[#This Row],[Installed By]]))</f>
        <v>1</v>
      </c>
      <c r="U264" t="str">
        <f>VLOOKUP(A264, [1]!tblDescription[#Data], 3, 0)</f>
        <v>C9120AX Internal 802.11ax 4x4:4 MIMO;IOT;BT5;mGig;USB;RHL</v>
      </c>
      <c r="V264" s="22" cm="1">
        <f t="array" ref="V264">_xlfn.XLOOKUP(1,([1]!tblOrders[Order]=tblnventory[[#This Row],[PO]])*([1]!tblOrders[Description]=tblnventory[[#This Row],[Item]]),[1]!tblOrders[Unit Total],0)</f>
        <v>779.16</v>
      </c>
      <c r="W264" s="23" cm="1">
        <f t="array" ref="W264">_xlfn.XLOOKUP(1,([1]!tblOrders[Order]=tblnventory[[#This Row],[PO]])*([1]!tblOrders[Description]=tblnventory[[#This Row],[Item]]),[1]!tblOrders[Licence])</f>
        <v>0</v>
      </c>
      <c r="X264" t="b" cm="1">
        <f t="array" ref="X264">NOT(_xlfn.XLOOKUP(tblnventory[[#This Row],[PO]]&amp;tblnventory[[#This Row],[Item]],[1]!tblOrders[Order]&amp;[1]!tblOrders[Description],[1]!tblOrders[Paid Licence],FALSE))</f>
        <v>1</v>
      </c>
      <c r="Y2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65" spans="1:25">
      <c r="A265" s="19" t="s">
        <v>5348</v>
      </c>
      <c r="B265" t="str">
        <f>_xlfn.XLOOKUP(tblnventory[[#This Row],[Item]],[1]!tblDescription[Item],[1]!tblDescription[Description])</f>
        <v>C9120AX Internal 802.11ax 4x4:4 MIMO;IOT;BT5;mGig;USB;RHL</v>
      </c>
      <c r="C265" t="str">
        <f>_xlfn.XLOOKUP(tblnventory[[#This Row],[Item]],[1]!tblDescription[Item],[1]!tblDescription[Type])</f>
        <v>WAP</v>
      </c>
      <c r="D265" t="str">
        <f>_xlfn.XLOOKUP(tblnventory[[#This Row],[Use]],[1]!tblCodes[Use],[1]!tblCodes[Code])</f>
        <v>WiFi</v>
      </c>
      <c r="E265" s="1" t="s">
        <v>218</v>
      </c>
      <c r="F265" s="20">
        <v>44943</v>
      </c>
      <c r="G265" s="24" t="str">
        <f>IF(ISBLANK(tblnventory[[#This Row],[Installed By]]),"Store","Installed")</f>
        <v>Installed</v>
      </c>
      <c r="H265" t="s">
        <v>5573</v>
      </c>
      <c r="J265">
        <v>2191007447</v>
      </c>
      <c r="K265" s="17"/>
      <c r="L265" t="s">
        <v>5350</v>
      </c>
      <c r="M265" s="20">
        <v>45093</v>
      </c>
      <c r="N265" t="s">
        <v>5580</v>
      </c>
      <c r="O265" t="str">
        <f>IF(tblnventory[[#This Row],[Installed]],LEFT(tblnventory[[#This Row],[Location]],3))</f>
        <v>108</v>
      </c>
      <c r="P265" t="str">
        <f>_xlfn.XLOOKUP(tblnventory[[#This Row],[Serial Number]],[1]!tblDNACInventory[Floor],[1]!tblDNACInventory[Name],"Not Used")</f>
        <v>Not Used</v>
      </c>
      <c r="T265" t="b">
        <f>NOT(ISBLANK(tblnventory[[#This Row],[Installed By]]))</f>
        <v>1</v>
      </c>
      <c r="U265" t="str">
        <f>VLOOKUP(A265, [1]!tblDescription[#Data], 3, 0)</f>
        <v>C9120AX Internal 802.11ax 4x4:4 MIMO;IOT;BT5;mGig;USB;RHL</v>
      </c>
      <c r="V265" s="22" cm="1">
        <f t="array" ref="V265">_xlfn.XLOOKUP(1,([1]!tblOrders[Order]=tblnventory[[#This Row],[PO]])*([1]!tblOrders[Description]=tblnventory[[#This Row],[Item]]),[1]!tblOrders[Unit Total],0)</f>
        <v>779.16</v>
      </c>
      <c r="W265" s="23" cm="1">
        <f t="array" ref="W265">_xlfn.XLOOKUP(1,([1]!tblOrders[Order]=tblnventory[[#This Row],[PO]])*([1]!tblOrders[Description]=tblnventory[[#This Row],[Item]]),[1]!tblOrders[Licence])</f>
        <v>0</v>
      </c>
      <c r="X265" t="b" cm="1">
        <f t="array" ref="X265">NOT(_xlfn.XLOOKUP(tblnventory[[#This Row],[PO]]&amp;tblnventory[[#This Row],[Item]],[1]!tblOrders[Order]&amp;[1]!tblOrders[Description],[1]!tblOrders[Paid Licence],FALSE))</f>
        <v>1</v>
      </c>
      <c r="Y2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66" spans="1:25">
      <c r="A266" s="19" t="s">
        <v>5348</v>
      </c>
      <c r="B266" t="str">
        <f>_xlfn.XLOOKUP(tblnventory[[#This Row],[Item]],[1]!tblDescription[Item],[1]!tblDescription[Description])</f>
        <v>C9120AX Internal 802.11ax 4x4:4 MIMO;IOT;BT5;mGig;USB;RHL</v>
      </c>
      <c r="C266" t="str">
        <f>_xlfn.XLOOKUP(tblnventory[[#This Row],[Item]],[1]!tblDescription[Item],[1]!tblDescription[Type])</f>
        <v>WAP</v>
      </c>
      <c r="D266" t="str">
        <f>_xlfn.XLOOKUP(tblnventory[[#This Row],[Use]],[1]!tblCodes[Use],[1]!tblCodes[Code])</f>
        <v>WiFi</v>
      </c>
      <c r="E266" s="1" t="s">
        <v>219</v>
      </c>
      <c r="F266" s="20">
        <v>44943</v>
      </c>
      <c r="G266" s="24" t="str">
        <f>IF(ISBLANK(tblnventory[[#This Row],[Installed By]]),"Store","Installed")</f>
        <v>Installed</v>
      </c>
      <c r="H266" t="s">
        <v>5573</v>
      </c>
      <c r="J266">
        <v>2191007447</v>
      </c>
      <c r="K266" s="17"/>
      <c r="L266" t="s">
        <v>5350</v>
      </c>
      <c r="M266" s="20">
        <v>45093</v>
      </c>
      <c r="N266" t="s">
        <v>5581</v>
      </c>
      <c r="O266" t="str">
        <f>IF(tblnventory[[#This Row],[Installed]],LEFT(tblnventory[[#This Row],[Location]],3))</f>
        <v>108</v>
      </c>
      <c r="P266" t="str">
        <f>_xlfn.XLOOKUP(tblnventory[[#This Row],[Serial Number]],[1]!tblDNACInventory[Floor],[1]!tblDNACInventory[Name],"Not Used")</f>
        <v>Not Used</v>
      </c>
      <c r="T266" t="b">
        <f>NOT(ISBLANK(tblnventory[[#This Row],[Installed By]]))</f>
        <v>1</v>
      </c>
      <c r="U266" t="str">
        <f>VLOOKUP(A266, [1]!tblDescription[#Data], 3, 0)</f>
        <v>C9120AX Internal 802.11ax 4x4:4 MIMO;IOT;BT5;mGig;USB;RHL</v>
      </c>
      <c r="V266" s="22" cm="1">
        <f t="array" ref="V266">_xlfn.XLOOKUP(1,([1]!tblOrders[Order]=tblnventory[[#This Row],[PO]])*([1]!tblOrders[Description]=tblnventory[[#This Row],[Item]]),[1]!tblOrders[Unit Total],0)</f>
        <v>779.16</v>
      </c>
      <c r="W266" s="23" cm="1">
        <f t="array" ref="W266">_xlfn.XLOOKUP(1,([1]!tblOrders[Order]=tblnventory[[#This Row],[PO]])*([1]!tblOrders[Description]=tblnventory[[#This Row],[Item]]),[1]!tblOrders[Licence])</f>
        <v>0</v>
      </c>
      <c r="X266" t="b" cm="1">
        <f t="array" ref="X266">NOT(_xlfn.XLOOKUP(tblnventory[[#This Row],[PO]]&amp;tblnventory[[#This Row],[Item]],[1]!tblOrders[Order]&amp;[1]!tblOrders[Description],[1]!tblOrders[Paid Licence],FALSE))</f>
        <v>1</v>
      </c>
      <c r="Y2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67" spans="1:25">
      <c r="A267" s="19" t="s">
        <v>5348</v>
      </c>
      <c r="B267" t="str">
        <f>_xlfn.XLOOKUP(tblnventory[[#This Row],[Item]],[1]!tblDescription[Item],[1]!tblDescription[Description])</f>
        <v>C9120AX Internal 802.11ax 4x4:4 MIMO;IOT;BT5;mGig;USB;RHL</v>
      </c>
      <c r="C267" t="str">
        <f>_xlfn.XLOOKUP(tblnventory[[#This Row],[Item]],[1]!tblDescription[Item],[1]!tblDescription[Type])</f>
        <v>WAP</v>
      </c>
      <c r="D267" t="str">
        <f>_xlfn.XLOOKUP(tblnventory[[#This Row],[Use]],[1]!tblCodes[Use],[1]!tblCodes[Code])</f>
        <v>WiFi</v>
      </c>
      <c r="E267" s="1" t="s">
        <v>220</v>
      </c>
      <c r="F267" s="20">
        <v>44943</v>
      </c>
      <c r="G267" s="24" t="str">
        <f>IF(ISBLANK(tblnventory[[#This Row],[Installed By]]),"Store","Installed")</f>
        <v>Installed</v>
      </c>
      <c r="H267" t="s">
        <v>5573</v>
      </c>
      <c r="J267">
        <v>2191007447</v>
      </c>
      <c r="K267" s="17"/>
      <c r="L267" t="s">
        <v>5350</v>
      </c>
      <c r="M267" s="20">
        <v>45093</v>
      </c>
      <c r="N267" t="s">
        <v>5582</v>
      </c>
      <c r="O267" t="str">
        <f>IF(tblnventory[[#This Row],[Installed]],LEFT(tblnventory[[#This Row],[Location]],3))</f>
        <v>108</v>
      </c>
      <c r="P267" t="str">
        <f>_xlfn.XLOOKUP(tblnventory[[#This Row],[Serial Number]],[1]!tblDNACInventory[Floor],[1]!tblDNACInventory[Name],"Not Used")</f>
        <v>Not Used</v>
      </c>
      <c r="T267" t="b">
        <f>NOT(ISBLANK(tblnventory[[#This Row],[Installed By]]))</f>
        <v>1</v>
      </c>
      <c r="U267" t="str">
        <f>VLOOKUP(A267, [1]!tblDescription[#Data], 3, 0)</f>
        <v>C9120AX Internal 802.11ax 4x4:4 MIMO;IOT;BT5;mGig;USB;RHL</v>
      </c>
      <c r="V267" s="22" cm="1">
        <f t="array" ref="V267">_xlfn.XLOOKUP(1,([1]!tblOrders[Order]=tblnventory[[#This Row],[PO]])*([1]!tblOrders[Description]=tblnventory[[#This Row],[Item]]),[1]!tblOrders[Unit Total],0)</f>
        <v>779.16</v>
      </c>
      <c r="W267" s="23" cm="1">
        <f t="array" ref="W267">_xlfn.XLOOKUP(1,([1]!tblOrders[Order]=tblnventory[[#This Row],[PO]])*([1]!tblOrders[Description]=tblnventory[[#This Row],[Item]]),[1]!tblOrders[Licence])</f>
        <v>0</v>
      </c>
      <c r="X267" t="b" cm="1">
        <f t="array" ref="X267">NOT(_xlfn.XLOOKUP(tblnventory[[#This Row],[PO]]&amp;tblnventory[[#This Row],[Item]],[1]!tblOrders[Order]&amp;[1]!tblOrders[Description],[1]!tblOrders[Paid Licence],FALSE))</f>
        <v>1</v>
      </c>
      <c r="Y2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68" spans="1:25">
      <c r="A268" s="19" t="s">
        <v>5348</v>
      </c>
      <c r="B268" t="str">
        <f>_xlfn.XLOOKUP(tblnventory[[#This Row],[Item]],[1]!tblDescription[Item],[1]!tblDescription[Description])</f>
        <v>C9120AX Internal 802.11ax 4x4:4 MIMO;IOT;BT5;mGig;USB;RHL</v>
      </c>
      <c r="C268" t="str">
        <f>_xlfn.XLOOKUP(tblnventory[[#This Row],[Item]],[1]!tblDescription[Item],[1]!tblDescription[Type])</f>
        <v>WAP</v>
      </c>
      <c r="D268" t="str">
        <f>_xlfn.XLOOKUP(tblnventory[[#This Row],[Use]],[1]!tblCodes[Use],[1]!tblCodes[Code])</f>
        <v>WiFi</v>
      </c>
      <c r="E268" s="1" t="s">
        <v>221</v>
      </c>
      <c r="F268" s="20">
        <v>44943</v>
      </c>
      <c r="G268" s="24" t="str">
        <f>IF(ISBLANK(tblnventory[[#This Row],[Installed By]]),"Store","Installed")</f>
        <v>Installed</v>
      </c>
      <c r="H268" t="s">
        <v>5573</v>
      </c>
      <c r="J268">
        <v>2191007447</v>
      </c>
      <c r="K268" s="17"/>
      <c r="L268" t="s">
        <v>5350</v>
      </c>
      <c r="M268" s="20">
        <v>45093</v>
      </c>
      <c r="N268" t="s">
        <v>5583</v>
      </c>
      <c r="O268" t="str">
        <f>IF(tblnventory[[#This Row],[Installed]],LEFT(tblnventory[[#This Row],[Location]],3))</f>
        <v>108</v>
      </c>
      <c r="P268" t="str">
        <f>_xlfn.XLOOKUP(tblnventory[[#This Row],[Serial Number]],[1]!tblDNACInventory[Floor],[1]!tblDNACInventory[Name],"Not Used")</f>
        <v>Not Used</v>
      </c>
      <c r="T268" t="b">
        <f>NOT(ISBLANK(tblnventory[[#This Row],[Installed By]]))</f>
        <v>1</v>
      </c>
      <c r="U268" t="str">
        <f>VLOOKUP(A268, [1]!tblDescription[#Data], 3, 0)</f>
        <v>C9120AX Internal 802.11ax 4x4:4 MIMO;IOT;BT5;mGig;USB;RHL</v>
      </c>
      <c r="V268" s="22" cm="1">
        <f t="array" ref="V268">_xlfn.XLOOKUP(1,([1]!tblOrders[Order]=tblnventory[[#This Row],[PO]])*([1]!tblOrders[Description]=tblnventory[[#This Row],[Item]]),[1]!tblOrders[Unit Total],0)</f>
        <v>779.16</v>
      </c>
      <c r="W268" s="23" cm="1">
        <f t="array" ref="W268">_xlfn.XLOOKUP(1,([1]!tblOrders[Order]=tblnventory[[#This Row],[PO]])*([1]!tblOrders[Description]=tblnventory[[#This Row],[Item]]),[1]!tblOrders[Licence])</f>
        <v>0</v>
      </c>
      <c r="X268" t="b" cm="1">
        <f t="array" ref="X268">NOT(_xlfn.XLOOKUP(tblnventory[[#This Row],[PO]]&amp;tblnventory[[#This Row],[Item]],[1]!tblOrders[Order]&amp;[1]!tblOrders[Description],[1]!tblOrders[Paid Licence],FALSE))</f>
        <v>1</v>
      </c>
      <c r="Y2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69" spans="1:25">
      <c r="A269" s="19" t="s">
        <v>5348</v>
      </c>
      <c r="B269" t="str">
        <f>_xlfn.XLOOKUP(tblnventory[[#This Row],[Item]],[1]!tblDescription[Item],[1]!tblDescription[Description])</f>
        <v>C9120AX Internal 802.11ax 4x4:4 MIMO;IOT;BT5;mGig;USB;RHL</v>
      </c>
      <c r="C269" t="str">
        <f>_xlfn.XLOOKUP(tblnventory[[#This Row],[Item]],[1]!tblDescription[Item],[1]!tblDescription[Type])</f>
        <v>WAP</v>
      </c>
      <c r="D269" t="str">
        <f>_xlfn.XLOOKUP(tblnventory[[#This Row],[Use]],[1]!tblCodes[Use],[1]!tblCodes[Code])</f>
        <v>WiFi</v>
      </c>
      <c r="E269" s="1" t="s">
        <v>222</v>
      </c>
      <c r="F269" s="20">
        <v>44943</v>
      </c>
      <c r="G269" s="24" t="str">
        <f>IF(ISBLANK(tblnventory[[#This Row],[Installed By]]),"Store","Installed")</f>
        <v>Installed</v>
      </c>
      <c r="H269" t="s">
        <v>5573</v>
      </c>
      <c r="J269">
        <v>2191007447</v>
      </c>
      <c r="K269" s="17"/>
      <c r="L269" t="s">
        <v>5346</v>
      </c>
      <c r="M269" s="20">
        <v>45093</v>
      </c>
      <c r="N269" t="s">
        <v>5584</v>
      </c>
      <c r="O269" t="str">
        <f>IF(tblnventory[[#This Row],[Installed]],LEFT(tblnventory[[#This Row],[Location]],3))</f>
        <v>108</v>
      </c>
      <c r="P269" t="str">
        <f>_xlfn.XLOOKUP(tblnventory[[#This Row],[Serial Number]],[1]!tblDNACInventory[Floor],[1]!tblDNACInventory[Name],"Not Used")</f>
        <v>Not Used</v>
      </c>
      <c r="T269" t="b">
        <f>NOT(ISBLANK(tblnventory[[#This Row],[Installed By]]))</f>
        <v>1</v>
      </c>
      <c r="U269" t="str">
        <f>VLOOKUP(A269, [1]!tblDescription[#Data], 3, 0)</f>
        <v>C9120AX Internal 802.11ax 4x4:4 MIMO;IOT;BT5;mGig;USB;RHL</v>
      </c>
      <c r="V269" s="22" cm="1">
        <f t="array" ref="V269">_xlfn.XLOOKUP(1,([1]!tblOrders[Order]=tblnventory[[#This Row],[PO]])*([1]!tblOrders[Description]=tblnventory[[#This Row],[Item]]),[1]!tblOrders[Unit Total],0)</f>
        <v>779.16</v>
      </c>
      <c r="W269" s="23" cm="1">
        <f t="array" ref="W269">_xlfn.XLOOKUP(1,([1]!tblOrders[Order]=tblnventory[[#This Row],[PO]])*([1]!tblOrders[Description]=tblnventory[[#This Row],[Item]]),[1]!tblOrders[Licence])</f>
        <v>0</v>
      </c>
      <c r="X269" t="b" cm="1">
        <f t="array" ref="X269">NOT(_xlfn.XLOOKUP(tblnventory[[#This Row],[PO]]&amp;tblnventory[[#This Row],[Item]],[1]!tblOrders[Order]&amp;[1]!tblOrders[Description],[1]!tblOrders[Paid Licence],FALSE))</f>
        <v>1</v>
      </c>
      <c r="Y2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70" spans="1:25">
      <c r="A270" t="s">
        <v>5348</v>
      </c>
      <c r="B270" t="str">
        <f>_xlfn.XLOOKUP(tblnventory[[#This Row],[Item]],[1]!tblDescription[Item],[1]!tblDescription[Description])</f>
        <v>C9120AX Internal 802.11ax 4x4:4 MIMO;IOT;BT5;mGig;USB;RHL</v>
      </c>
      <c r="C270" t="str">
        <f>_xlfn.XLOOKUP(tblnventory[[#This Row],[Item]],[1]!tblDescription[Item],[1]!tblDescription[Type])</f>
        <v>WAP</v>
      </c>
      <c r="D270" t="str">
        <f>_xlfn.XLOOKUP(tblnventory[[#This Row],[Use]],[1]!tblCodes[Use],[1]!tblCodes[Code])</f>
        <v>WiFi</v>
      </c>
      <c r="E270" s="1" t="s">
        <v>223</v>
      </c>
      <c r="F270" s="20">
        <v>44426</v>
      </c>
      <c r="G270" s="21" t="str">
        <f>IF(ISBLANK(tblnventory[[#This Row],[Installed By]]),"Store","Installed")</f>
        <v>Installed</v>
      </c>
      <c r="H270" t="s">
        <v>5585</v>
      </c>
      <c r="J270">
        <v>2191007124</v>
      </c>
      <c r="L270" t="s">
        <v>5444</v>
      </c>
      <c r="M270" s="20">
        <v>44869</v>
      </c>
      <c r="N270" t="s">
        <v>5586</v>
      </c>
      <c r="O270" t="str">
        <f>IF(tblnventory[[#This Row],[Installed]],LEFT(tblnventory[[#This Row],[Location]],3))</f>
        <v>131</v>
      </c>
      <c r="P270" t="str">
        <f>_xlfn.XLOOKUP(tblnventory[[#This Row],[Serial Number]],[1]!tblDNACInventory[Floor],[1]!tblDNACInventory[Name],"Not Used")</f>
        <v>Not Used</v>
      </c>
      <c r="T270" t="b">
        <f>NOT(ISBLANK(tblnventory[[#This Row],[Installed By]]))</f>
        <v>1</v>
      </c>
      <c r="U270" t="str">
        <f>VLOOKUP(A270, [1]!tblDescription[#Data], 3, 0)</f>
        <v>C9120AX Internal 802.11ax 4x4:4 MIMO;IOT;BT5;mGig;USB;RHL</v>
      </c>
      <c r="V270" s="22" cm="1">
        <f t="array" ref="V270">_xlfn.XLOOKUP(1,([1]!tblOrders[Order]=tblnventory[[#This Row],[PO]])*([1]!tblOrders[Description]=tblnventory[[#This Row],[Item]]),[1]!tblOrders[Unit Total],0)</f>
        <v>1105.52</v>
      </c>
      <c r="W270" s="23" cm="1">
        <f t="array" ref="W270">_xlfn.XLOOKUP(1,([1]!tblOrders[Order]=tblnventory[[#This Row],[PO]])*([1]!tblOrders[Description]=tblnventory[[#This Row],[Item]]),[1]!tblOrders[Licence])</f>
        <v>492.37</v>
      </c>
      <c r="X270" t="b" cm="1">
        <f t="array" ref="X270">NOT(_xlfn.XLOOKUP(tblnventory[[#This Row],[PO]]&amp;tblnventory[[#This Row],[Item]],[1]!tblOrders[Order]&amp;[1]!tblOrders[Description],[1]!tblOrders[Paid Licence],FALSE))</f>
        <v>0</v>
      </c>
      <c r="Y2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271" spans="1:25">
      <c r="A271" t="s">
        <v>5348</v>
      </c>
      <c r="B271" t="str">
        <f>_xlfn.XLOOKUP(tblnventory[[#This Row],[Item]],[1]!tblDescription[Item],[1]!tblDescription[Description])</f>
        <v>C9120AX Internal 802.11ax 4x4:4 MIMO;IOT;BT5;mGig;USB;RHL</v>
      </c>
      <c r="C271" t="str">
        <f>_xlfn.XLOOKUP(tblnventory[[#This Row],[Item]],[1]!tblDescription[Item],[1]!tblDescription[Type])</f>
        <v>WAP</v>
      </c>
      <c r="D271" t="str">
        <f>_xlfn.XLOOKUP(tblnventory[[#This Row],[Use]],[1]!tblCodes[Use],[1]!tblCodes[Code])</f>
        <v>WiFi</v>
      </c>
      <c r="E271" s="1" t="s">
        <v>224</v>
      </c>
      <c r="F271" s="20">
        <v>44426</v>
      </c>
      <c r="G271" s="21" t="str">
        <f>IF(ISBLANK(tblnventory[[#This Row],[Installed By]]),"Store","Installed")</f>
        <v>Installed</v>
      </c>
      <c r="H271" t="s">
        <v>5585</v>
      </c>
      <c r="J271">
        <v>2191007124</v>
      </c>
      <c r="L271" t="s">
        <v>5444</v>
      </c>
      <c r="M271" s="20">
        <v>44869</v>
      </c>
      <c r="N271" t="s">
        <v>5587</v>
      </c>
      <c r="O271" t="str">
        <f>IF(tblnventory[[#This Row],[Installed]],LEFT(tblnventory[[#This Row],[Location]],3))</f>
        <v>131</v>
      </c>
      <c r="P271" t="str">
        <f>_xlfn.XLOOKUP(tblnventory[[#This Row],[Serial Number]],[1]!tblDNACInventory[Floor],[1]!tblDNACInventory[Name],"Not Used")</f>
        <v>Not Used</v>
      </c>
      <c r="T271" t="b">
        <f>NOT(ISBLANK(tblnventory[[#This Row],[Installed By]]))</f>
        <v>1</v>
      </c>
      <c r="U271" t="str">
        <f>VLOOKUP(A271, [1]!tblDescription[#Data], 3, 0)</f>
        <v>C9120AX Internal 802.11ax 4x4:4 MIMO;IOT;BT5;mGig;USB;RHL</v>
      </c>
      <c r="V271" s="22" cm="1">
        <f t="array" ref="V271">_xlfn.XLOOKUP(1,([1]!tblOrders[Order]=tblnventory[[#This Row],[PO]])*([1]!tblOrders[Description]=tblnventory[[#This Row],[Item]]),[1]!tblOrders[Unit Total],0)</f>
        <v>1105.52</v>
      </c>
      <c r="W271" s="23" cm="1">
        <f t="array" ref="W271">_xlfn.XLOOKUP(1,([1]!tblOrders[Order]=tblnventory[[#This Row],[PO]])*([1]!tblOrders[Description]=tblnventory[[#This Row],[Item]]),[1]!tblOrders[Licence])</f>
        <v>492.37</v>
      </c>
      <c r="X271" t="b" cm="1">
        <f t="array" ref="X271">NOT(_xlfn.XLOOKUP(tblnventory[[#This Row],[PO]]&amp;tblnventory[[#This Row],[Item]],[1]!tblOrders[Order]&amp;[1]!tblOrders[Description],[1]!tblOrders[Paid Licence],FALSE))</f>
        <v>0</v>
      </c>
      <c r="Y2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272" spans="1:25">
      <c r="A272" t="s">
        <v>5348</v>
      </c>
      <c r="B272" t="str">
        <f>_xlfn.XLOOKUP(tblnventory[[#This Row],[Item]],[1]!tblDescription[Item],[1]!tblDescription[Description])</f>
        <v>C9120AX Internal 802.11ax 4x4:4 MIMO;IOT;BT5;mGig;USB;RHL</v>
      </c>
      <c r="C272" t="str">
        <f>_xlfn.XLOOKUP(tblnventory[[#This Row],[Item]],[1]!tblDescription[Item],[1]!tblDescription[Type])</f>
        <v>WAP</v>
      </c>
      <c r="D272" t="str">
        <f>_xlfn.XLOOKUP(tblnventory[[#This Row],[Use]],[1]!tblCodes[Use],[1]!tblCodes[Code])</f>
        <v>WiFi</v>
      </c>
      <c r="E272" s="1" t="s">
        <v>225</v>
      </c>
      <c r="F272" s="20">
        <v>44426</v>
      </c>
      <c r="G272" s="21" t="str">
        <f>IF(ISBLANK(tblnventory[[#This Row],[Installed By]]),"Store","Installed")</f>
        <v>Installed</v>
      </c>
      <c r="H272" t="s">
        <v>5585</v>
      </c>
      <c r="J272">
        <v>2191007124</v>
      </c>
      <c r="L272" t="s">
        <v>5444</v>
      </c>
      <c r="M272" s="20">
        <v>44869</v>
      </c>
      <c r="N272" t="s">
        <v>5588</v>
      </c>
      <c r="O272" t="str">
        <f>IF(tblnventory[[#This Row],[Installed]],LEFT(tblnventory[[#This Row],[Location]],3))</f>
        <v>131</v>
      </c>
      <c r="P272" t="str">
        <f>_xlfn.XLOOKUP(tblnventory[[#This Row],[Serial Number]],[1]!tblDNACInventory[Floor],[1]!tblDNACInventory[Name],"Not Used")</f>
        <v>Not Used</v>
      </c>
      <c r="T272" t="b">
        <f>NOT(ISBLANK(tblnventory[[#This Row],[Installed By]]))</f>
        <v>1</v>
      </c>
      <c r="U272" t="str">
        <f>VLOOKUP(A272, [1]!tblDescription[#Data], 3, 0)</f>
        <v>C9120AX Internal 802.11ax 4x4:4 MIMO;IOT;BT5;mGig;USB;RHL</v>
      </c>
      <c r="V272" s="22" cm="1">
        <f t="array" ref="V272">_xlfn.XLOOKUP(1,([1]!tblOrders[Order]=tblnventory[[#This Row],[PO]])*([1]!tblOrders[Description]=tblnventory[[#This Row],[Item]]),[1]!tblOrders[Unit Total],0)</f>
        <v>1105.52</v>
      </c>
      <c r="W272" s="23" cm="1">
        <f t="array" ref="W272">_xlfn.XLOOKUP(1,([1]!tblOrders[Order]=tblnventory[[#This Row],[PO]])*([1]!tblOrders[Description]=tblnventory[[#This Row],[Item]]),[1]!tblOrders[Licence])</f>
        <v>492.37</v>
      </c>
      <c r="X272" t="b" cm="1">
        <f t="array" ref="X272">NOT(_xlfn.XLOOKUP(tblnventory[[#This Row],[PO]]&amp;tblnventory[[#This Row],[Item]],[1]!tblOrders[Order]&amp;[1]!tblOrders[Description],[1]!tblOrders[Paid Licence],FALSE))</f>
        <v>0</v>
      </c>
      <c r="Y2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273" spans="1:25">
      <c r="A273" t="s">
        <v>5348</v>
      </c>
      <c r="B273" t="str">
        <f>_xlfn.XLOOKUP(tblnventory[[#This Row],[Item]],[1]!tblDescription[Item],[1]!tblDescription[Description])</f>
        <v>C9120AX Internal 802.11ax 4x4:4 MIMO;IOT;BT5;mGig;USB;RHL</v>
      </c>
      <c r="C273" t="str">
        <f>_xlfn.XLOOKUP(tblnventory[[#This Row],[Item]],[1]!tblDescription[Item],[1]!tblDescription[Type])</f>
        <v>WAP</v>
      </c>
      <c r="D273" t="str">
        <f>_xlfn.XLOOKUP(tblnventory[[#This Row],[Use]],[1]!tblCodes[Use],[1]!tblCodes[Code])</f>
        <v>WiFi</v>
      </c>
      <c r="E273" s="1" t="s">
        <v>226</v>
      </c>
      <c r="F273" s="20">
        <v>44426</v>
      </c>
      <c r="G273" s="21" t="str">
        <f>IF(ISBLANK(tblnventory[[#This Row],[Installed By]]),"Store","Installed")</f>
        <v>Installed</v>
      </c>
      <c r="H273" t="s">
        <v>5585</v>
      </c>
      <c r="J273">
        <v>2191007124</v>
      </c>
      <c r="L273" t="s">
        <v>5444</v>
      </c>
      <c r="M273" s="20">
        <v>44869</v>
      </c>
      <c r="N273" t="s">
        <v>5589</v>
      </c>
      <c r="O273" t="str">
        <f>IF(tblnventory[[#This Row],[Installed]],LEFT(tblnventory[[#This Row],[Location]],3))</f>
        <v>131</v>
      </c>
      <c r="P273" t="str">
        <f>_xlfn.XLOOKUP(tblnventory[[#This Row],[Serial Number]],[1]!tblDNACInventory[Floor],[1]!tblDNACInventory[Name],"Not Used")</f>
        <v>Not Used</v>
      </c>
      <c r="T273" t="b">
        <f>NOT(ISBLANK(tblnventory[[#This Row],[Installed By]]))</f>
        <v>1</v>
      </c>
      <c r="U273" t="str">
        <f>VLOOKUP(A273, [1]!tblDescription[#Data], 3, 0)</f>
        <v>C9120AX Internal 802.11ax 4x4:4 MIMO;IOT;BT5;mGig;USB;RHL</v>
      </c>
      <c r="V273" s="22" cm="1">
        <f t="array" ref="V273">_xlfn.XLOOKUP(1,([1]!tblOrders[Order]=tblnventory[[#This Row],[PO]])*([1]!tblOrders[Description]=tblnventory[[#This Row],[Item]]),[1]!tblOrders[Unit Total],0)</f>
        <v>1105.52</v>
      </c>
      <c r="W273" s="23" cm="1">
        <f t="array" ref="W273">_xlfn.XLOOKUP(1,([1]!tblOrders[Order]=tblnventory[[#This Row],[PO]])*([1]!tblOrders[Description]=tblnventory[[#This Row],[Item]]),[1]!tblOrders[Licence])</f>
        <v>492.37</v>
      </c>
      <c r="X273" t="b" cm="1">
        <f t="array" ref="X273">NOT(_xlfn.XLOOKUP(tblnventory[[#This Row],[PO]]&amp;tblnventory[[#This Row],[Item]],[1]!tblOrders[Order]&amp;[1]!tblOrders[Description],[1]!tblOrders[Paid Licence],FALSE))</f>
        <v>0</v>
      </c>
      <c r="Y2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274" spans="1:25">
      <c r="A274" t="s">
        <v>5348</v>
      </c>
      <c r="B274" t="str">
        <f>_xlfn.XLOOKUP(tblnventory[[#This Row],[Item]],[1]!tblDescription[Item],[1]!tblDescription[Description])</f>
        <v>C9120AX Internal 802.11ax 4x4:4 MIMO;IOT;BT5;mGig;USB;RHL</v>
      </c>
      <c r="C274" t="str">
        <f>_xlfn.XLOOKUP(tblnventory[[#This Row],[Item]],[1]!tblDescription[Item],[1]!tblDescription[Type])</f>
        <v>WAP</v>
      </c>
      <c r="D274" t="str">
        <f>_xlfn.XLOOKUP(tblnventory[[#This Row],[Use]],[1]!tblCodes[Use],[1]!tblCodes[Code])</f>
        <v>WiFi</v>
      </c>
      <c r="E274" s="1" t="s">
        <v>227</v>
      </c>
      <c r="F274" s="20">
        <v>44426</v>
      </c>
      <c r="G274" s="21" t="str">
        <f>IF(ISBLANK(tblnventory[[#This Row],[Installed By]]),"Store","Installed")</f>
        <v>Installed</v>
      </c>
      <c r="H274" t="s">
        <v>5585</v>
      </c>
      <c r="J274">
        <v>2191007124</v>
      </c>
      <c r="L274" t="s">
        <v>5444</v>
      </c>
      <c r="M274" s="20">
        <v>44869</v>
      </c>
      <c r="N274" t="s">
        <v>5590</v>
      </c>
      <c r="O274" t="str">
        <f>IF(tblnventory[[#This Row],[Installed]],LEFT(tblnventory[[#This Row],[Location]],3))</f>
        <v>131</v>
      </c>
      <c r="P274" t="str">
        <f>_xlfn.XLOOKUP(tblnventory[[#This Row],[Serial Number]],[1]!tblDNACInventory[Floor],[1]!tblDNACInventory[Name],"Not Used")</f>
        <v>Not Used</v>
      </c>
      <c r="T274" t="b">
        <f>NOT(ISBLANK(tblnventory[[#This Row],[Installed By]]))</f>
        <v>1</v>
      </c>
      <c r="U274" t="str">
        <f>VLOOKUP(A274, [1]!tblDescription[#Data], 3, 0)</f>
        <v>C9120AX Internal 802.11ax 4x4:4 MIMO;IOT;BT5;mGig;USB;RHL</v>
      </c>
      <c r="V274" s="22" cm="1">
        <f t="array" ref="V274">_xlfn.XLOOKUP(1,([1]!tblOrders[Order]=tblnventory[[#This Row],[PO]])*([1]!tblOrders[Description]=tblnventory[[#This Row],[Item]]),[1]!tblOrders[Unit Total],0)</f>
        <v>1105.52</v>
      </c>
      <c r="W274" s="23" cm="1">
        <f t="array" ref="W274">IFERROR(_xlfn.XLOOKUP(1,([1]!tblOrders[Order]=tblnventory[[#This Row],[PO]])*([1]!tblOrders[Description]=tblnventory[[#This Row],[Item]]),[1]!tblOrders[Licence]),0)</f>
        <v>492.37</v>
      </c>
      <c r="X274" t="b" cm="1">
        <f t="array" ref="X274">NOT(_xlfn.XLOOKUP(tblnventory[[#This Row],[PO]]&amp;tblnventory[[#This Row],[Item]],[1]!tblOrders[Order]&amp;[1]!tblOrders[Description],[1]!tblOrders[Paid Licence],FALSE))</f>
        <v>0</v>
      </c>
      <c r="Y2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275" spans="1:25">
      <c r="A275" t="s">
        <v>5348</v>
      </c>
      <c r="B275" t="str">
        <f>_xlfn.XLOOKUP(tblnventory[[#This Row],[Item]],[1]!tblDescription[Item],[1]!tblDescription[Description])</f>
        <v>C9120AX Internal 802.11ax 4x4:4 MIMO;IOT;BT5;mGig;USB;RHL</v>
      </c>
      <c r="C275" t="str">
        <f>_xlfn.XLOOKUP(tblnventory[[#This Row],[Item]],[1]!tblDescription[Item],[1]!tblDescription[Type])</f>
        <v>WAP</v>
      </c>
      <c r="D275" t="str">
        <f>_xlfn.XLOOKUP(tblnventory[[#This Row],[Use]],[1]!tblCodes[Use],[1]!tblCodes[Code])</f>
        <v>WiFi</v>
      </c>
      <c r="E275" s="1" t="s">
        <v>228</v>
      </c>
      <c r="F275" s="20">
        <v>44426</v>
      </c>
      <c r="G275" s="21" t="str">
        <f>IF(ISBLANK(tblnventory[[#This Row],[Installed By]]),"Store","Installed")</f>
        <v>Installed</v>
      </c>
      <c r="H275" t="s">
        <v>5585</v>
      </c>
      <c r="J275">
        <v>2191007124</v>
      </c>
      <c r="L275" t="s">
        <v>5444</v>
      </c>
      <c r="M275" s="20">
        <v>44869</v>
      </c>
      <c r="N275" t="s">
        <v>5591</v>
      </c>
      <c r="O275" t="str">
        <f>IF(tblnventory[[#This Row],[Installed]],LEFT(tblnventory[[#This Row],[Location]],3))</f>
        <v>131</v>
      </c>
      <c r="P275" t="str">
        <f>_xlfn.XLOOKUP(tblnventory[[#This Row],[Serial Number]],[1]!tblDNACInventory[Floor],[1]!tblDNACInventory[Name],"Not Used")</f>
        <v>Not Used</v>
      </c>
      <c r="T275" t="b">
        <f>NOT(ISBLANK(tblnventory[[#This Row],[Installed By]]))</f>
        <v>1</v>
      </c>
      <c r="U275" t="str">
        <f>VLOOKUP(A275, [1]!tblDescription[#Data], 3, 0)</f>
        <v>C9120AX Internal 802.11ax 4x4:4 MIMO;IOT;BT5;mGig;USB;RHL</v>
      </c>
      <c r="V275" s="22" cm="1">
        <f t="array" ref="V275">_xlfn.XLOOKUP(1,([1]!tblOrders[Order]=tblnventory[[#This Row],[PO]])*([1]!tblOrders[Description]=tblnventory[[#This Row],[Item]]),[1]!tblOrders[Unit Total],0)</f>
        <v>1105.52</v>
      </c>
      <c r="W275" s="23" cm="1">
        <f t="array" ref="W275">_xlfn.XLOOKUP(1,([1]!tblOrders[Order]=tblnventory[[#This Row],[PO]])*([1]!tblOrders[Description]=tblnventory[[#This Row],[Item]]),[1]!tblOrders[Licence])</f>
        <v>492.37</v>
      </c>
      <c r="X275" t="b" cm="1">
        <f t="array" ref="X275">NOT(_xlfn.XLOOKUP(tblnventory[[#This Row],[PO]]&amp;tblnventory[[#This Row],[Item]],[1]!tblOrders[Order]&amp;[1]!tblOrders[Description],[1]!tblOrders[Paid Licence],FALSE))</f>
        <v>0</v>
      </c>
      <c r="Y2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276" spans="1:25">
      <c r="A276" t="s">
        <v>5348</v>
      </c>
      <c r="B276" t="str">
        <f>_xlfn.XLOOKUP(tblnventory[[#This Row],[Item]],[1]!tblDescription[Item],[1]!tblDescription[Description])</f>
        <v>C9120AX Internal 802.11ax 4x4:4 MIMO;IOT;BT5;mGig;USB;RHL</v>
      </c>
      <c r="C276" t="str">
        <f>_xlfn.XLOOKUP(tblnventory[[#This Row],[Item]],[1]!tblDescription[Item],[1]!tblDescription[Type])</f>
        <v>WAP</v>
      </c>
      <c r="D276" t="str">
        <f>_xlfn.XLOOKUP(tblnventory[[#This Row],[Use]],[1]!tblCodes[Use],[1]!tblCodes[Code])</f>
        <v>WiFi</v>
      </c>
      <c r="E276" s="1" t="s">
        <v>229</v>
      </c>
      <c r="F276" s="20">
        <v>44426</v>
      </c>
      <c r="G276" s="21" t="str">
        <f>IF(ISBLANK(tblnventory[[#This Row],[Installed By]]),"Store","Installed")</f>
        <v>Installed</v>
      </c>
      <c r="H276" t="s">
        <v>5585</v>
      </c>
      <c r="J276">
        <v>2191007124</v>
      </c>
      <c r="L276" t="s">
        <v>5444</v>
      </c>
      <c r="M276" s="20">
        <v>44869</v>
      </c>
      <c r="N276" t="s">
        <v>5592</v>
      </c>
      <c r="O276" t="str">
        <f>IF(tblnventory[[#This Row],[Installed]],LEFT(tblnventory[[#This Row],[Location]],3))</f>
        <v>131</v>
      </c>
      <c r="P276" t="str">
        <f>_xlfn.XLOOKUP(tblnventory[[#This Row],[Serial Number]],[1]!tblDNACInventory[Floor],[1]!tblDNACInventory[Name],"Not Used")</f>
        <v>Not Used</v>
      </c>
      <c r="T276" t="b">
        <f>NOT(ISBLANK(tblnventory[[#This Row],[Installed By]]))</f>
        <v>1</v>
      </c>
      <c r="U276" t="str">
        <f>VLOOKUP(A276, [1]!tblDescription[#Data], 3, 0)</f>
        <v>C9120AX Internal 802.11ax 4x4:4 MIMO;IOT;BT5;mGig;USB;RHL</v>
      </c>
      <c r="V276" s="22" cm="1">
        <f t="array" ref="V276">_xlfn.XLOOKUP(1,([1]!tblOrders[Order]=tblnventory[[#This Row],[PO]])*([1]!tblOrders[Description]=tblnventory[[#This Row],[Item]]),[1]!tblOrders[Unit Total],0)</f>
        <v>1105.52</v>
      </c>
      <c r="W276" s="23" cm="1">
        <f t="array" ref="W276">_xlfn.XLOOKUP(1,([1]!tblOrders[Order]=tblnventory[[#This Row],[PO]])*([1]!tblOrders[Description]=tblnventory[[#This Row],[Item]]),[1]!tblOrders[Licence])</f>
        <v>492.37</v>
      </c>
      <c r="X276" t="b" cm="1">
        <f t="array" ref="X276">NOT(_xlfn.XLOOKUP(tblnventory[[#This Row],[PO]]&amp;tblnventory[[#This Row],[Item]],[1]!tblOrders[Order]&amp;[1]!tblOrders[Description],[1]!tblOrders[Paid Licence],FALSE))</f>
        <v>0</v>
      </c>
      <c r="Y2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277" spans="1:25">
      <c r="A277" t="s">
        <v>5348</v>
      </c>
      <c r="B277" t="str">
        <f>_xlfn.XLOOKUP(tblnventory[[#This Row],[Item]],[1]!tblDescription[Item],[1]!tblDescription[Description])</f>
        <v>C9120AX Internal 802.11ax 4x4:4 MIMO;IOT;BT5;mGig;USB;RHL</v>
      </c>
      <c r="C277" t="str">
        <f>_xlfn.XLOOKUP(tblnventory[[#This Row],[Item]],[1]!tblDescription[Item],[1]!tblDescription[Type])</f>
        <v>WAP</v>
      </c>
      <c r="D277" t="str">
        <f>_xlfn.XLOOKUP(tblnventory[[#This Row],[Use]],[1]!tblCodes[Use],[1]!tblCodes[Code])</f>
        <v>WiFi</v>
      </c>
      <c r="E277" s="1" t="s">
        <v>230</v>
      </c>
      <c r="F277" s="20">
        <v>44426</v>
      </c>
      <c r="G277" s="21" t="str">
        <f>IF(ISBLANK(tblnventory[[#This Row],[Installed By]]),"Store","Installed")</f>
        <v>Installed</v>
      </c>
      <c r="H277" t="s">
        <v>5585</v>
      </c>
      <c r="J277">
        <v>2191007124</v>
      </c>
      <c r="L277" t="s">
        <v>5444</v>
      </c>
      <c r="M277" s="20">
        <v>44869</v>
      </c>
      <c r="N277" t="s">
        <v>5593</v>
      </c>
      <c r="O277" t="str">
        <f>IF(tblnventory[[#This Row],[Installed]],LEFT(tblnventory[[#This Row],[Location]],3))</f>
        <v>131</v>
      </c>
      <c r="P277" t="str">
        <f>_xlfn.XLOOKUP(tblnventory[[#This Row],[Serial Number]],[1]!tblDNACInventory[Floor],[1]!tblDNACInventory[Name],"Not Used")</f>
        <v>Not Used</v>
      </c>
      <c r="T277" t="b">
        <f>NOT(ISBLANK(tblnventory[[#This Row],[Installed By]]))</f>
        <v>1</v>
      </c>
      <c r="U277" t="str">
        <f>VLOOKUP(A277, [1]!tblDescription[#Data], 3, 0)</f>
        <v>C9120AX Internal 802.11ax 4x4:4 MIMO;IOT;BT5;mGig;USB;RHL</v>
      </c>
      <c r="V277" s="22" cm="1">
        <f t="array" ref="V277">_xlfn.XLOOKUP(1,([1]!tblOrders[Order]=tblnventory[[#This Row],[PO]])*([1]!tblOrders[Description]=tblnventory[[#This Row],[Item]]),[1]!tblOrders[Unit Total],0)</f>
        <v>1105.52</v>
      </c>
      <c r="W277" s="23" cm="1">
        <f t="array" ref="W277">_xlfn.XLOOKUP(1,([1]!tblOrders[Order]=tblnventory[[#This Row],[PO]])*([1]!tblOrders[Description]=tblnventory[[#This Row],[Item]]),[1]!tblOrders[Licence])</f>
        <v>492.37</v>
      </c>
      <c r="X277" t="b" cm="1">
        <f t="array" ref="X277">NOT(_xlfn.XLOOKUP(tblnventory[[#This Row],[PO]]&amp;tblnventory[[#This Row],[Item]],[1]!tblOrders[Order]&amp;[1]!tblOrders[Description],[1]!tblOrders[Paid Licence],FALSE))</f>
        <v>0</v>
      </c>
      <c r="Y2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278" spans="1:25">
      <c r="A278" t="s">
        <v>5348</v>
      </c>
      <c r="B278" t="str">
        <f>_xlfn.XLOOKUP(tblnventory[[#This Row],[Item]],[1]!tblDescription[Item],[1]!tblDescription[Description])</f>
        <v>C9120AX Internal 802.11ax 4x4:4 MIMO;IOT;BT5;mGig;USB;RHL</v>
      </c>
      <c r="C278" t="str">
        <f>_xlfn.XLOOKUP(tblnventory[[#This Row],[Item]],[1]!tblDescription[Item],[1]!tblDescription[Type])</f>
        <v>WAP</v>
      </c>
      <c r="D278" t="str">
        <f>_xlfn.XLOOKUP(tblnventory[[#This Row],[Use]],[1]!tblCodes[Use],[1]!tblCodes[Code])</f>
        <v>WiFi</v>
      </c>
      <c r="E278" s="1" t="s">
        <v>231</v>
      </c>
      <c r="F278" s="20">
        <v>44426</v>
      </c>
      <c r="G278" s="21" t="str">
        <f>IF(ISBLANK(tblnventory[[#This Row],[Installed By]]),"Store","Installed")</f>
        <v>Installed</v>
      </c>
      <c r="H278" t="s">
        <v>5585</v>
      </c>
      <c r="J278">
        <v>2191007124</v>
      </c>
      <c r="L278" t="s">
        <v>5444</v>
      </c>
      <c r="M278" s="20">
        <v>44869</v>
      </c>
      <c r="N278" t="s">
        <v>5594</v>
      </c>
      <c r="O278" t="str">
        <f>IF(tblnventory[[#This Row],[Installed]],LEFT(tblnventory[[#This Row],[Location]],3))</f>
        <v>131</v>
      </c>
      <c r="P278" t="str">
        <f>_xlfn.XLOOKUP(tblnventory[[#This Row],[Serial Number]],[1]!tblDNACInventory[Floor],[1]!tblDNACInventory[Name],"Not Used")</f>
        <v>Not Used</v>
      </c>
      <c r="T278" t="b">
        <f>NOT(ISBLANK(tblnventory[[#This Row],[Installed By]]))</f>
        <v>1</v>
      </c>
      <c r="U278" t="str">
        <f>VLOOKUP(A278, [1]!tblDescription[#Data], 3, 0)</f>
        <v>C9120AX Internal 802.11ax 4x4:4 MIMO;IOT;BT5;mGig;USB;RHL</v>
      </c>
      <c r="V278" s="22" cm="1">
        <f t="array" ref="V278">_xlfn.XLOOKUP(1,([1]!tblOrders[Order]=tblnventory[[#This Row],[PO]])*([1]!tblOrders[Description]=tblnventory[[#This Row],[Item]]),[1]!tblOrders[Unit Total],0)</f>
        <v>1105.52</v>
      </c>
      <c r="W278" s="23" cm="1">
        <f t="array" ref="W278">_xlfn.XLOOKUP(1,([1]!tblOrders[Order]=tblnventory[[#This Row],[PO]])*([1]!tblOrders[Description]=tblnventory[[#This Row],[Item]]),[1]!tblOrders[Licence])</f>
        <v>492.37</v>
      </c>
      <c r="X278" t="b" cm="1">
        <f t="array" ref="X278">NOT(_xlfn.XLOOKUP(tblnventory[[#This Row],[PO]]&amp;tblnventory[[#This Row],[Item]],[1]!tblOrders[Order]&amp;[1]!tblOrders[Description],[1]!tblOrders[Paid Licence],FALSE))</f>
        <v>0</v>
      </c>
      <c r="Y2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279" spans="1:25">
      <c r="A279" t="s">
        <v>5348</v>
      </c>
      <c r="B279" t="str">
        <f>_xlfn.XLOOKUP(tblnventory[[#This Row],[Item]],[1]!tblDescription[Item],[1]!tblDescription[Description])</f>
        <v>C9120AX Internal 802.11ax 4x4:4 MIMO;IOT;BT5;mGig;USB;RHL</v>
      </c>
      <c r="C279" t="str">
        <f>_xlfn.XLOOKUP(tblnventory[[#This Row],[Item]],[1]!tblDescription[Item],[1]!tblDescription[Type])</f>
        <v>WAP</v>
      </c>
      <c r="D279" t="str">
        <f>_xlfn.XLOOKUP(tblnventory[[#This Row],[Use]],[1]!tblCodes[Use],[1]!tblCodes[Code])</f>
        <v>WiFi</v>
      </c>
      <c r="E279" s="1" t="s">
        <v>232</v>
      </c>
      <c r="F279" s="20">
        <v>44426</v>
      </c>
      <c r="G279" s="21" t="str">
        <f>IF(ISBLANK(tblnventory[[#This Row],[Installed By]]),"Store","Installed")</f>
        <v>Installed</v>
      </c>
      <c r="H279" t="s">
        <v>5585</v>
      </c>
      <c r="J279">
        <v>2191007124</v>
      </c>
      <c r="L279" t="s">
        <v>5444</v>
      </c>
      <c r="M279" s="20">
        <v>44869</v>
      </c>
      <c r="N279" t="s">
        <v>5595</v>
      </c>
      <c r="O279" t="str">
        <f>IF(tblnventory[[#This Row],[Installed]],LEFT(tblnventory[[#This Row],[Location]],3))</f>
        <v>131</v>
      </c>
      <c r="P279" t="str">
        <f>_xlfn.XLOOKUP(tblnventory[[#This Row],[Serial Number]],[1]!tblDNACInventory[Floor],[1]!tblDNACInventory[Name],"Not Used")</f>
        <v>Not Used</v>
      </c>
      <c r="T279" t="b">
        <f>NOT(ISBLANK(tblnventory[[#This Row],[Installed By]]))</f>
        <v>1</v>
      </c>
      <c r="U279" t="str">
        <f>VLOOKUP(A279, [1]!tblDescription[#Data], 3, 0)</f>
        <v>C9120AX Internal 802.11ax 4x4:4 MIMO;IOT;BT5;mGig;USB;RHL</v>
      </c>
      <c r="V279" s="22" cm="1">
        <f t="array" ref="V279">_xlfn.XLOOKUP(1,([1]!tblOrders[Order]=tblnventory[[#This Row],[PO]])*([1]!tblOrders[Description]=tblnventory[[#This Row],[Item]]),[1]!tblOrders[Unit Total],0)</f>
        <v>1105.52</v>
      </c>
      <c r="W279" s="23" cm="1">
        <f t="array" ref="W279">IFERROR(_xlfn.XLOOKUP(1,([1]!tblOrders[Order]=tblnventory[[#This Row],[PO]])*([1]!tblOrders[Description]=tblnventory[[#This Row],[Item]]),[1]!tblOrders[Licence]),0)</f>
        <v>492.37</v>
      </c>
      <c r="X279" t="b" cm="1">
        <f t="array" ref="X279">NOT(_xlfn.XLOOKUP(tblnventory[[#This Row],[PO]]&amp;tblnventory[[#This Row],[Item]],[1]!tblOrders[Order]&amp;[1]!tblOrders[Description],[1]!tblOrders[Paid Licence],FALSE))</f>
        <v>0</v>
      </c>
      <c r="Y2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280" spans="1:25">
      <c r="A280" t="s">
        <v>5348</v>
      </c>
      <c r="B280" t="str">
        <f>_xlfn.XLOOKUP(tblnventory[[#This Row],[Item]],[1]!tblDescription[Item],[1]!tblDescription[Description])</f>
        <v>C9120AX Internal 802.11ax 4x4:4 MIMO;IOT;BT5;mGig;USB;RHL</v>
      </c>
      <c r="C280" t="str">
        <f>_xlfn.XLOOKUP(tblnventory[[#This Row],[Item]],[1]!tblDescription[Item],[1]!tblDescription[Type])</f>
        <v>WAP</v>
      </c>
      <c r="D280" t="str">
        <f>_xlfn.XLOOKUP(tblnventory[[#This Row],[Use]],[1]!tblCodes[Use],[1]!tblCodes[Code])</f>
        <v>WiFi</v>
      </c>
      <c r="E280" s="1" t="s">
        <v>233</v>
      </c>
      <c r="F280" s="20">
        <v>44426</v>
      </c>
      <c r="G280" s="21" t="str">
        <f>IF(ISBLANK(tblnventory[[#This Row],[Installed By]]),"Store","Installed")</f>
        <v>Installed</v>
      </c>
      <c r="H280" t="s">
        <v>5585</v>
      </c>
      <c r="J280">
        <v>2191007124</v>
      </c>
      <c r="L280" t="s">
        <v>5444</v>
      </c>
      <c r="M280" s="20">
        <v>44869</v>
      </c>
      <c r="N280" t="s">
        <v>5596</v>
      </c>
      <c r="O280" t="str">
        <f>IF(tblnventory[[#This Row],[Installed]],LEFT(tblnventory[[#This Row],[Location]],3))</f>
        <v>131</v>
      </c>
      <c r="P280" t="str">
        <f>_xlfn.XLOOKUP(tblnventory[[#This Row],[Serial Number]],[1]!tblDNACInventory[Floor],[1]!tblDNACInventory[Name],"Not Used")</f>
        <v>Not Used</v>
      </c>
      <c r="T280" t="b">
        <f>NOT(ISBLANK(tblnventory[[#This Row],[Installed By]]))</f>
        <v>1</v>
      </c>
      <c r="U280" t="str">
        <f>VLOOKUP(A280, [1]!tblDescription[#Data], 3, 0)</f>
        <v>C9120AX Internal 802.11ax 4x4:4 MIMO;IOT;BT5;mGig;USB;RHL</v>
      </c>
      <c r="V280" s="22" cm="1">
        <f t="array" ref="V280">_xlfn.XLOOKUP(1,([1]!tblOrders[Order]=tblnventory[[#This Row],[PO]])*([1]!tblOrders[Description]=tblnventory[[#This Row],[Item]]),[1]!tblOrders[Unit Total],0)</f>
        <v>1105.52</v>
      </c>
      <c r="W280" s="23" cm="1">
        <f t="array" ref="W280">_xlfn.XLOOKUP(1,([1]!tblOrders[Order]=tblnventory[[#This Row],[PO]])*([1]!tblOrders[Description]=tblnventory[[#This Row],[Item]]),[1]!tblOrders[Licence])</f>
        <v>492.37</v>
      </c>
      <c r="X280" t="b" cm="1">
        <f t="array" ref="X280">NOT(_xlfn.XLOOKUP(tblnventory[[#This Row],[PO]]&amp;tblnventory[[#This Row],[Item]],[1]!tblOrders[Order]&amp;[1]!tblOrders[Description],[1]!tblOrders[Paid Licence],FALSE))</f>
        <v>0</v>
      </c>
      <c r="Y2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281" spans="1:25">
      <c r="A281" t="s">
        <v>5348</v>
      </c>
      <c r="B281" t="str">
        <f>_xlfn.XLOOKUP(tblnventory[[#This Row],[Item]],[1]!tblDescription[Item],[1]!tblDescription[Description])</f>
        <v>C9120AX Internal 802.11ax 4x4:4 MIMO;IOT;BT5;mGig;USB;RHL</v>
      </c>
      <c r="C281" t="str">
        <f>_xlfn.XLOOKUP(tblnventory[[#This Row],[Item]],[1]!tblDescription[Item],[1]!tblDescription[Type])</f>
        <v>WAP</v>
      </c>
      <c r="D281" t="str">
        <f>_xlfn.XLOOKUP(tblnventory[[#This Row],[Use]],[1]!tblCodes[Use],[1]!tblCodes[Code])</f>
        <v>WiFi</v>
      </c>
      <c r="E281" s="1" t="s">
        <v>234</v>
      </c>
      <c r="F281" s="20">
        <v>44426</v>
      </c>
      <c r="G281" s="21" t="str">
        <f>IF(ISBLANK(tblnventory[[#This Row],[Installed By]]),"Store","Installed")</f>
        <v>Installed</v>
      </c>
      <c r="H281" t="s">
        <v>5585</v>
      </c>
      <c r="J281">
        <v>2191007124</v>
      </c>
      <c r="L281" t="s">
        <v>5444</v>
      </c>
      <c r="M281" s="20">
        <v>44869</v>
      </c>
      <c r="N281" t="s">
        <v>5597</v>
      </c>
      <c r="O281" t="str">
        <f>IF(tblnventory[[#This Row],[Installed]],LEFT(tblnventory[[#This Row],[Location]],3))</f>
        <v>131</v>
      </c>
      <c r="P281" t="str">
        <f>_xlfn.XLOOKUP(tblnventory[[#This Row],[Serial Number]],[1]!tblDNACInventory[Floor],[1]!tblDNACInventory[Name],"Not Used")</f>
        <v>Not Used</v>
      </c>
      <c r="T281" t="b">
        <f>NOT(ISBLANK(tblnventory[[#This Row],[Installed By]]))</f>
        <v>1</v>
      </c>
      <c r="U281" t="str">
        <f>VLOOKUP(A281, [1]!tblDescription[#Data], 3, 0)</f>
        <v>C9120AX Internal 802.11ax 4x4:4 MIMO;IOT;BT5;mGig;USB;RHL</v>
      </c>
      <c r="V281" s="22" cm="1">
        <f t="array" ref="V281">_xlfn.XLOOKUP(1,([1]!tblOrders[Order]=tblnventory[[#This Row],[PO]])*([1]!tblOrders[Description]=tblnventory[[#This Row],[Item]]),[1]!tblOrders[Unit Total],0)</f>
        <v>1105.52</v>
      </c>
      <c r="W281" s="23" cm="1">
        <f t="array" ref="W281">_xlfn.XLOOKUP(1,([1]!tblOrders[Order]=tblnventory[[#This Row],[PO]])*([1]!tblOrders[Description]=tblnventory[[#This Row],[Item]]),[1]!tblOrders[Licence])</f>
        <v>492.37</v>
      </c>
      <c r="X281" t="b" cm="1">
        <f t="array" ref="X281">NOT(_xlfn.XLOOKUP(tblnventory[[#This Row],[PO]]&amp;tblnventory[[#This Row],[Item]],[1]!tblOrders[Order]&amp;[1]!tblOrders[Description],[1]!tblOrders[Paid Licence],FALSE))</f>
        <v>0</v>
      </c>
      <c r="Y2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282" spans="1:25">
      <c r="A282" t="s">
        <v>5348</v>
      </c>
      <c r="B282" t="str">
        <f>_xlfn.XLOOKUP(tblnventory[[#This Row],[Item]],[1]!tblDescription[Item],[1]!tblDescription[Description])</f>
        <v>C9120AX Internal 802.11ax 4x4:4 MIMO;IOT;BT5;mGig;USB;RHL</v>
      </c>
      <c r="C282" t="str">
        <f>_xlfn.XLOOKUP(tblnventory[[#This Row],[Item]],[1]!tblDescription[Item],[1]!tblDescription[Type])</f>
        <v>WAP</v>
      </c>
      <c r="D282" t="str">
        <f>_xlfn.XLOOKUP(tblnventory[[#This Row],[Use]],[1]!tblCodes[Use],[1]!tblCodes[Code])</f>
        <v>WiFi</v>
      </c>
      <c r="E282" s="1" t="s">
        <v>235</v>
      </c>
      <c r="F282" s="20">
        <v>44426</v>
      </c>
      <c r="G282" s="21" t="str">
        <f>IF(ISBLANK(tblnventory[[#This Row],[Installed By]]),"Store","Installed")</f>
        <v>Installed</v>
      </c>
      <c r="H282" t="s">
        <v>5585</v>
      </c>
      <c r="J282">
        <v>2191007124</v>
      </c>
      <c r="L282" t="s">
        <v>5444</v>
      </c>
      <c r="M282" s="20">
        <v>44869</v>
      </c>
      <c r="N282" t="s">
        <v>5598</v>
      </c>
      <c r="O282" t="str">
        <f>IF(tblnventory[[#This Row],[Installed]],LEFT(tblnventory[[#This Row],[Location]],3))</f>
        <v>131</v>
      </c>
      <c r="P282" t="str">
        <f>_xlfn.XLOOKUP(tblnventory[[#This Row],[Serial Number]],[1]!tblDNACInventory[Floor],[1]!tblDNACInventory[Name],"Not Used")</f>
        <v>Not Used</v>
      </c>
      <c r="T282" t="b">
        <f>NOT(ISBLANK(tblnventory[[#This Row],[Installed By]]))</f>
        <v>1</v>
      </c>
      <c r="U282" t="str">
        <f>VLOOKUP(A282, [1]!tblDescription[#Data], 3, 0)</f>
        <v>C9120AX Internal 802.11ax 4x4:4 MIMO;IOT;BT5;mGig;USB;RHL</v>
      </c>
      <c r="V282" s="22" cm="1">
        <f t="array" ref="V282">_xlfn.XLOOKUP(1,([1]!tblOrders[Order]=tblnventory[[#This Row],[PO]])*([1]!tblOrders[Description]=tblnventory[[#This Row],[Item]]),[1]!tblOrders[Unit Total],0)</f>
        <v>1105.52</v>
      </c>
      <c r="W282" s="23" cm="1">
        <f t="array" ref="W282">IFERROR(_xlfn.XLOOKUP(1,([1]!tblOrders[Order]=tblnventory[[#This Row],[PO]])*([1]!tblOrders[Description]=tblnventory[[#This Row],[Item]]),[1]!tblOrders[Licence]),0)</f>
        <v>492.37</v>
      </c>
      <c r="X282" t="b" cm="1">
        <f t="array" ref="X282">NOT(_xlfn.XLOOKUP(tblnventory[[#This Row],[PO]]&amp;tblnventory[[#This Row],[Item]],[1]!tblOrders[Order]&amp;[1]!tblOrders[Description],[1]!tblOrders[Paid Licence],FALSE))</f>
        <v>0</v>
      </c>
      <c r="Y2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283" spans="1:25">
      <c r="A283" t="s">
        <v>5348</v>
      </c>
      <c r="B283" t="str">
        <f>_xlfn.XLOOKUP(tblnventory[[#This Row],[Item]],[1]!tblDescription[Item],[1]!tblDescription[Description])</f>
        <v>C9120AX Internal 802.11ax 4x4:4 MIMO;IOT;BT5;mGig;USB;RHL</v>
      </c>
      <c r="C283" t="str">
        <f>_xlfn.XLOOKUP(tblnventory[[#This Row],[Item]],[1]!tblDescription[Item],[1]!tblDescription[Type])</f>
        <v>WAP</v>
      </c>
      <c r="D283" t="str">
        <f>_xlfn.XLOOKUP(tblnventory[[#This Row],[Use]],[1]!tblCodes[Use],[1]!tblCodes[Code])</f>
        <v>WiFi</v>
      </c>
      <c r="E283" s="1" t="s">
        <v>236</v>
      </c>
      <c r="F283" s="20">
        <v>44426</v>
      </c>
      <c r="G283" s="21" t="str">
        <f>IF(ISBLANK(tblnventory[[#This Row],[Installed By]]),"Store","Installed")</f>
        <v>Installed</v>
      </c>
      <c r="H283" t="s">
        <v>5585</v>
      </c>
      <c r="J283">
        <v>2191007124</v>
      </c>
      <c r="L283" t="s">
        <v>5444</v>
      </c>
      <c r="M283" s="20">
        <v>44869</v>
      </c>
      <c r="N283" t="s">
        <v>5599</v>
      </c>
      <c r="O283" t="str">
        <f>IF(tblnventory[[#This Row],[Installed]],LEFT(tblnventory[[#This Row],[Location]],3))</f>
        <v>131</v>
      </c>
      <c r="P283" t="str">
        <f>_xlfn.XLOOKUP(tblnventory[[#This Row],[Serial Number]],[1]!tblDNACInventory[Floor],[1]!tblDNACInventory[Name],"Not Used")</f>
        <v>Not Used</v>
      </c>
      <c r="T283" t="b">
        <f>NOT(ISBLANK(tblnventory[[#This Row],[Installed By]]))</f>
        <v>1</v>
      </c>
      <c r="U283" t="str">
        <f>VLOOKUP(A283, [1]!tblDescription[#Data], 3, 0)</f>
        <v>C9120AX Internal 802.11ax 4x4:4 MIMO;IOT;BT5;mGig;USB;RHL</v>
      </c>
      <c r="V283" s="22" cm="1">
        <f t="array" ref="V283">_xlfn.XLOOKUP(1,([1]!tblOrders[Order]=tblnventory[[#This Row],[PO]])*([1]!tblOrders[Description]=tblnventory[[#This Row],[Item]]),[1]!tblOrders[Unit Total],0)</f>
        <v>1105.52</v>
      </c>
      <c r="W283" s="23" cm="1">
        <f t="array" ref="W283">IFERROR(_xlfn.XLOOKUP(1,([1]!tblOrders[Order]=tblnventory[[#This Row],[PO]])*([1]!tblOrders[Description]=tblnventory[[#This Row],[Item]]),[1]!tblOrders[Licence]),0)</f>
        <v>492.37</v>
      </c>
      <c r="X283" t="b" cm="1">
        <f t="array" ref="X283">NOT(_xlfn.XLOOKUP(tblnventory[[#This Row],[PO]]&amp;tblnventory[[#This Row],[Item]],[1]!tblOrders[Order]&amp;[1]!tblOrders[Description],[1]!tblOrders[Paid Licence],FALSE))</f>
        <v>0</v>
      </c>
      <c r="Y2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284" spans="1:25">
      <c r="A284" t="s">
        <v>5348</v>
      </c>
      <c r="B284" t="str">
        <f>_xlfn.XLOOKUP(tblnventory[[#This Row],[Item]],[1]!tblDescription[Item],[1]!tblDescription[Description])</f>
        <v>C9120AX Internal 802.11ax 4x4:4 MIMO;IOT;BT5;mGig;USB;RHL</v>
      </c>
      <c r="C284" t="str">
        <f>_xlfn.XLOOKUP(tblnventory[[#This Row],[Item]],[1]!tblDescription[Item],[1]!tblDescription[Type])</f>
        <v>WAP</v>
      </c>
      <c r="D284" t="str">
        <f>_xlfn.XLOOKUP(tblnventory[[#This Row],[Use]],[1]!tblCodes[Use],[1]!tblCodes[Code])</f>
        <v>WiFi</v>
      </c>
      <c r="E284" s="1" t="s">
        <v>237</v>
      </c>
      <c r="F284" s="20">
        <v>44426</v>
      </c>
      <c r="G284" s="21" t="str">
        <f>IF(ISBLANK(tblnventory[[#This Row],[Installed By]]),"Store","Installed")</f>
        <v>Installed</v>
      </c>
      <c r="H284" t="s">
        <v>5585</v>
      </c>
      <c r="J284">
        <v>2191007124</v>
      </c>
      <c r="L284" t="s">
        <v>5444</v>
      </c>
      <c r="M284" s="20">
        <v>44869</v>
      </c>
      <c r="N284" t="s">
        <v>5600</v>
      </c>
      <c r="O284" t="str">
        <f>IF(tblnventory[[#This Row],[Installed]],LEFT(tblnventory[[#This Row],[Location]],3))</f>
        <v>131</v>
      </c>
      <c r="P284" t="str">
        <f>_xlfn.XLOOKUP(tblnventory[[#This Row],[Serial Number]],[1]!tblDNACInventory[Floor],[1]!tblDNACInventory[Name],"Not Used")</f>
        <v>Not Used</v>
      </c>
      <c r="T284" t="b">
        <f>NOT(ISBLANK(tblnventory[[#This Row],[Installed By]]))</f>
        <v>1</v>
      </c>
      <c r="U284" t="str">
        <f>VLOOKUP(A284, [1]!tblDescription[#Data], 3, 0)</f>
        <v>C9120AX Internal 802.11ax 4x4:4 MIMO;IOT;BT5;mGig;USB;RHL</v>
      </c>
      <c r="V284" s="22" cm="1">
        <f t="array" ref="V284">_xlfn.XLOOKUP(1,([1]!tblOrders[Order]=tblnventory[[#This Row],[PO]])*([1]!tblOrders[Description]=tblnventory[[#This Row],[Item]]),[1]!tblOrders[Unit Total],0)</f>
        <v>1105.52</v>
      </c>
      <c r="W284" s="23" cm="1">
        <f t="array" ref="W284">_xlfn.XLOOKUP(1,([1]!tblOrders[Order]=tblnventory[[#This Row],[PO]])*([1]!tblOrders[Description]=tblnventory[[#This Row],[Item]]),[1]!tblOrders[Licence])</f>
        <v>492.37</v>
      </c>
      <c r="X284" t="b" cm="1">
        <f t="array" ref="X284">NOT(_xlfn.XLOOKUP(tblnventory[[#This Row],[PO]]&amp;tblnventory[[#This Row],[Item]],[1]!tblOrders[Order]&amp;[1]!tblOrders[Description],[1]!tblOrders[Paid Licence],FALSE))</f>
        <v>0</v>
      </c>
      <c r="Y2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285" spans="1:25">
      <c r="A285" t="s">
        <v>5348</v>
      </c>
      <c r="B285" t="str">
        <f>_xlfn.XLOOKUP(tblnventory[[#This Row],[Item]],[1]!tblDescription[Item],[1]!tblDescription[Description])</f>
        <v>C9120AX Internal 802.11ax 4x4:4 MIMO;IOT;BT5;mGig;USB;RHL</v>
      </c>
      <c r="C285" t="str">
        <f>_xlfn.XLOOKUP(tblnventory[[#This Row],[Item]],[1]!tblDescription[Item],[1]!tblDescription[Type])</f>
        <v>WAP</v>
      </c>
      <c r="D285" t="str">
        <f>_xlfn.XLOOKUP(tblnventory[[#This Row],[Use]],[1]!tblCodes[Use],[1]!tblCodes[Code])</f>
        <v>WiFi</v>
      </c>
      <c r="E285" s="1" t="s">
        <v>238</v>
      </c>
      <c r="F285" s="20">
        <v>44426</v>
      </c>
      <c r="G285" s="21" t="str">
        <f>IF(ISBLANK(tblnventory[[#This Row],[Installed By]]),"Store","Installed")</f>
        <v>Installed</v>
      </c>
      <c r="H285" t="s">
        <v>5585</v>
      </c>
      <c r="J285">
        <v>2191007124</v>
      </c>
      <c r="L285" t="s">
        <v>5444</v>
      </c>
      <c r="M285" s="20">
        <v>44869</v>
      </c>
      <c r="N285" t="s">
        <v>5601</v>
      </c>
      <c r="O285" t="str">
        <f>IF(tblnventory[[#This Row],[Installed]],LEFT(tblnventory[[#This Row],[Location]],3))</f>
        <v>131</v>
      </c>
      <c r="P285" t="str">
        <f>_xlfn.XLOOKUP(tblnventory[[#This Row],[Serial Number]],[1]!tblDNACInventory[Floor],[1]!tblDNACInventory[Name],"Not Used")</f>
        <v>Not Used</v>
      </c>
      <c r="T285" t="b">
        <f>NOT(ISBLANK(tblnventory[[#This Row],[Installed By]]))</f>
        <v>1</v>
      </c>
      <c r="U285" t="str">
        <f>VLOOKUP(A285, [1]!tblDescription[#Data], 3, 0)</f>
        <v>C9120AX Internal 802.11ax 4x4:4 MIMO;IOT;BT5;mGig;USB;RHL</v>
      </c>
      <c r="V285" s="22" cm="1">
        <f t="array" ref="V285">_xlfn.XLOOKUP(1,([1]!tblOrders[Order]=tblnventory[[#This Row],[PO]])*([1]!tblOrders[Description]=tblnventory[[#This Row],[Item]]),[1]!tblOrders[Unit Total],0)</f>
        <v>1105.52</v>
      </c>
      <c r="W285" s="23" cm="1">
        <f t="array" ref="W285">_xlfn.XLOOKUP(1,([1]!tblOrders[Order]=tblnventory[[#This Row],[PO]])*([1]!tblOrders[Description]=tblnventory[[#This Row],[Item]]),[1]!tblOrders[Licence])</f>
        <v>492.37</v>
      </c>
      <c r="X285" t="b" cm="1">
        <f t="array" ref="X285">NOT(_xlfn.XLOOKUP(tblnventory[[#This Row],[PO]]&amp;tblnventory[[#This Row],[Item]],[1]!tblOrders[Order]&amp;[1]!tblOrders[Description],[1]!tblOrders[Paid Licence],FALSE))</f>
        <v>0</v>
      </c>
      <c r="Y2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286" spans="1:25">
      <c r="A286" t="s">
        <v>5348</v>
      </c>
      <c r="B286" t="str">
        <f>_xlfn.XLOOKUP(tblnventory[[#This Row],[Item]],[1]!tblDescription[Item],[1]!tblDescription[Description])</f>
        <v>C9120AX Internal 802.11ax 4x4:4 MIMO;IOT;BT5;mGig;USB;RHL</v>
      </c>
      <c r="C286" t="str">
        <f>_xlfn.XLOOKUP(tblnventory[[#This Row],[Item]],[1]!tblDescription[Item],[1]!tblDescription[Type])</f>
        <v>WAP</v>
      </c>
      <c r="D286" t="str">
        <f>_xlfn.XLOOKUP(tblnventory[[#This Row],[Use]],[1]!tblCodes[Use],[1]!tblCodes[Code])</f>
        <v>WiFi</v>
      </c>
      <c r="E286" s="1" t="s">
        <v>239</v>
      </c>
      <c r="F286" s="20">
        <v>44426</v>
      </c>
      <c r="G286" s="21" t="str">
        <f>IF(ISBLANK(tblnventory[[#This Row],[Installed By]]),"Store","Installed")</f>
        <v>Installed</v>
      </c>
      <c r="H286" t="s">
        <v>5602</v>
      </c>
      <c r="J286">
        <v>2191007124</v>
      </c>
      <c r="L286" t="s">
        <v>5502</v>
      </c>
      <c r="M286" s="20">
        <v>44720</v>
      </c>
      <c r="N286" t="s">
        <v>5603</v>
      </c>
      <c r="O286" t="str">
        <f>IF(tblnventory[[#This Row],[Installed]],LEFT(tblnventory[[#This Row],[Location]],3))</f>
        <v>143</v>
      </c>
      <c r="P286" t="str">
        <f>_xlfn.XLOOKUP(tblnventory[[#This Row],[Serial Number]],[1]!tblDNACInventory[Floor],[1]!tblDNACInventory[Name],"Not Used")</f>
        <v>Not Used</v>
      </c>
      <c r="T286" t="b">
        <f>NOT(ISBLANK(tblnventory[[#This Row],[Installed By]]))</f>
        <v>1</v>
      </c>
      <c r="U286" t="str">
        <f>VLOOKUP(A286, [1]!tblDescription[#Data], 3, 0)</f>
        <v>C9120AX Internal 802.11ax 4x4:4 MIMO;IOT;BT5;mGig;USB;RHL</v>
      </c>
      <c r="V286" s="22" cm="1">
        <f t="array" ref="V286">_xlfn.XLOOKUP(1,([1]!tblOrders[Order]=tblnventory[[#This Row],[PO]])*([1]!tblOrders[Description]=tblnventory[[#This Row],[Item]]),[1]!tblOrders[Unit Total],0)</f>
        <v>1105.52</v>
      </c>
      <c r="W286" s="23" cm="1">
        <f t="array" ref="W286">_xlfn.XLOOKUP(1,([1]!tblOrders[Order]=tblnventory[[#This Row],[PO]])*([1]!tblOrders[Description]=tblnventory[[#This Row],[Item]]),[1]!tblOrders[Licence])</f>
        <v>492.37</v>
      </c>
      <c r="X286" t="b" cm="1">
        <f t="array" ref="X286">NOT(_xlfn.XLOOKUP(tblnventory[[#This Row],[PO]]&amp;tblnventory[[#This Row],[Item]],[1]!tblOrders[Order]&amp;[1]!tblOrders[Description],[1]!tblOrders[Paid Licence],FALSE))</f>
        <v>0</v>
      </c>
      <c r="Y2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287" spans="1:25">
      <c r="A287" t="s">
        <v>5348</v>
      </c>
      <c r="B287" t="str">
        <f>_xlfn.XLOOKUP(tblnventory[[#This Row],[Item]],[1]!tblDescription[Item],[1]!tblDescription[Description])</f>
        <v>C9120AX Internal 802.11ax 4x4:4 MIMO;IOT;BT5;mGig;USB;RHL</v>
      </c>
      <c r="C287" t="str">
        <f>_xlfn.XLOOKUP(tblnventory[[#This Row],[Item]],[1]!tblDescription[Item],[1]!tblDescription[Type])</f>
        <v>WAP</v>
      </c>
      <c r="D287" t="str">
        <f>_xlfn.XLOOKUP(tblnventory[[#This Row],[Use]],[1]!tblCodes[Use],[1]!tblCodes[Code])</f>
        <v>WiFi</v>
      </c>
      <c r="E287" s="1" t="s">
        <v>240</v>
      </c>
      <c r="F287" s="20">
        <v>44426</v>
      </c>
      <c r="G287" s="21" t="str">
        <f>IF(ISBLANK(tblnventory[[#This Row],[Installed By]]),"Store","Installed")</f>
        <v>Installed</v>
      </c>
      <c r="H287" t="s">
        <v>5604</v>
      </c>
      <c r="J287">
        <v>2191007124</v>
      </c>
      <c r="L287" t="s">
        <v>5502</v>
      </c>
      <c r="M287" s="20">
        <v>44720</v>
      </c>
      <c r="N287" t="s">
        <v>5605</v>
      </c>
      <c r="O287" t="str">
        <f>IF(tblnventory[[#This Row],[Installed]],LEFT(tblnventory[[#This Row],[Location]],3))</f>
        <v>143</v>
      </c>
      <c r="P287" t="str">
        <f>_xlfn.XLOOKUP(tblnventory[[#This Row],[Serial Number]],[1]!tblDNACInventory[Floor],[1]!tblDNACInventory[Name],"Not Used")</f>
        <v>Not Used</v>
      </c>
      <c r="T287" t="b">
        <f>NOT(ISBLANK(tblnventory[[#This Row],[Installed By]]))</f>
        <v>1</v>
      </c>
      <c r="U287" t="str">
        <f>VLOOKUP(A287, [1]!tblDescription[#Data], 3, 0)</f>
        <v>C9120AX Internal 802.11ax 4x4:4 MIMO;IOT;BT5;mGig;USB;RHL</v>
      </c>
      <c r="V287" s="22" cm="1">
        <f t="array" ref="V287">_xlfn.XLOOKUP(1,([1]!tblOrders[Order]=tblnventory[[#This Row],[PO]])*([1]!tblOrders[Description]=tblnventory[[#This Row],[Item]]),[1]!tblOrders[Unit Total],0)</f>
        <v>1105.52</v>
      </c>
      <c r="W287" s="23" cm="1">
        <f t="array" ref="W287">_xlfn.XLOOKUP(1,([1]!tblOrders[Order]=tblnventory[[#This Row],[PO]])*([1]!tblOrders[Description]=tblnventory[[#This Row],[Item]]),[1]!tblOrders[Licence])</f>
        <v>492.37</v>
      </c>
      <c r="X287" t="b" cm="1">
        <f t="array" ref="X287">NOT(_xlfn.XLOOKUP(tblnventory[[#This Row],[PO]]&amp;tblnventory[[#This Row],[Item]],[1]!tblOrders[Order]&amp;[1]!tblOrders[Description],[1]!tblOrders[Paid Licence],FALSE))</f>
        <v>0</v>
      </c>
      <c r="Y2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288" spans="1:25">
      <c r="A288" t="s">
        <v>5348</v>
      </c>
      <c r="B288" t="str">
        <f>_xlfn.XLOOKUP(tblnventory[[#This Row],[Item]],[1]!tblDescription[Item],[1]!tblDescription[Description])</f>
        <v>C9120AX Internal 802.11ax 4x4:4 MIMO;IOT;BT5;mGig;USB;RHL</v>
      </c>
      <c r="C288" t="str">
        <f>_xlfn.XLOOKUP(tblnventory[[#This Row],[Item]],[1]!tblDescription[Item],[1]!tblDescription[Type])</f>
        <v>WAP</v>
      </c>
      <c r="D288" t="str">
        <f>_xlfn.XLOOKUP(tblnventory[[#This Row],[Use]],[1]!tblCodes[Use],[1]!tblCodes[Code])</f>
        <v>WiFi</v>
      </c>
      <c r="E288" s="1" t="s">
        <v>241</v>
      </c>
      <c r="F288" s="20">
        <v>44426</v>
      </c>
      <c r="G288" s="21" t="str">
        <f>IF(ISBLANK(tblnventory[[#This Row],[Installed By]]),"Store","Installed")</f>
        <v>Installed</v>
      </c>
      <c r="H288" t="s">
        <v>5604</v>
      </c>
      <c r="J288">
        <v>2191007124</v>
      </c>
      <c r="L288" t="s">
        <v>5502</v>
      </c>
      <c r="M288" s="20">
        <v>44720</v>
      </c>
      <c r="N288" t="s">
        <v>5606</v>
      </c>
      <c r="O288" t="str">
        <f>IF(tblnventory[[#This Row],[Installed]],LEFT(tblnventory[[#This Row],[Location]],3))</f>
        <v>143</v>
      </c>
      <c r="P288" t="str">
        <f>_xlfn.XLOOKUP(tblnventory[[#This Row],[Serial Number]],[1]!tblDNACInventory[Floor],[1]!tblDNACInventory[Name],"Not Used")</f>
        <v>Not Used</v>
      </c>
      <c r="T288" t="b">
        <f>NOT(ISBLANK(tblnventory[[#This Row],[Installed By]]))</f>
        <v>1</v>
      </c>
      <c r="U288" t="str">
        <f>VLOOKUP(A288, [1]!tblDescription[#Data], 3, 0)</f>
        <v>C9120AX Internal 802.11ax 4x4:4 MIMO;IOT;BT5;mGig;USB;RHL</v>
      </c>
      <c r="V288" s="22" cm="1">
        <f t="array" ref="V288">_xlfn.XLOOKUP(1,([1]!tblOrders[Order]=tblnventory[[#This Row],[PO]])*([1]!tblOrders[Description]=tblnventory[[#This Row],[Item]]),[1]!tblOrders[Unit Total],0)</f>
        <v>1105.52</v>
      </c>
      <c r="W288" s="23" cm="1">
        <f t="array" ref="W288">_xlfn.XLOOKUP(1,([1]!tblOrders[Order]=tblnventory[[#This Row],[PO]])*([1]!tblOrders[Description]=tblnventory[[#This Row],[Item]]),[1]!tblOrders[Licence])</f>
        <v>492.37</v>
      </c>
      <c r="X288" t="b" cm="1">
        <f t="array" ref="X288">NOT(_xlfn.XLOOKUP(tblnventory[[#This Row],[PO]]&amp;tblnventory[[#This Row],[Item]],[1]!tblOrders[Order]&amp;[1]!tblOrders[Description],[1]!tblOrders[Paid Licence],FALSE))</f>
        <v>0</v>
      </c>
      <c r="Y2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289" spans="1:25">
      <c r="A289" t="s">
        <v>5348</v>
      </c>
      <c r="B289" t="str">
        <f>_xlfn.XLOOKUP(tblnventory[[#This Row],[Item]],[1]!tblDescription[Item],[1]!tblDescription[Description])</f>
        <v>C9120AX Internal 802.11ax 4x4:4 MIMO;IOT;BT5;mGig;USB;RHL</v>
      </c>
      <c r="C289" t="str">
        <f>_xlfn.XLOOKUP(tblnventory[[#This Row],[Item]],[1]!tblDescription[Item],[1]!tblDescription[Type])</f>
        <v>WAP</v>
      </c>
      <c r="D289" t="str">
        <f>_xlfn.XLOOKUP(tblnventory[[#This Row],[Use]],[1]!tblCodes[Use],[1]!tblCodes[Code])</f>
        <v>WiFi</v>
      </c>
      <c r="E289" s="1" t="s">
        <v>242</v>
      </c>
      <c r="F289" s="20">
        <v>44426</v>
      </c>
      <c r="G289" s="21" t="str">
        <f>IF(ISBLANK(tblnventory[[#This Row],[Installed By]]),"Store","Installed")</f>
        <v>Installed</v>
      </c>
      <c r="H289" t="s">
        <v>5604</v>
      </c>
      <c r="J289">
        <v>2191007124</v>
      </c>
      <c r="L289" t="s">
        <v>5502</v>
      </c>
      <c r="M289" s="20">
        <v>44720</v>
      </c>
      <c r="N289" t="s">
        <v>5607</v>
      </c>
      <c r="O289" t="str">
        <f>IF(tblnventory[[#This Row],[Installed]],LEFT(tblnventory[[#This Row],[Location]],3))</f>
        <v>143</v>
      </c>
      <c r="P289" t="str">
        <f>_xlfn.XLOOKUP(tblnventory[[#This Row],[Serial Number]],[1]!tblDNACInventory[Floor],[1]!tblDNACInventory[Name],"Not Used")</f>
        <v>Not Used</v>
      </c>
      <c r="T289" t="b">
        <f>NOT(ISBLANK(tblnventory[[#This Row],[Installed By]]))</f>
        <v>1</v>
      </c>
      <c r="U289" t="str">
        <f>VLOOKUP(A289, [1]!tblDescription[#Data], 3, 0)</f>
        <v>C9120AX Internal 802.11ax 4x4:4 MIMO;IOT;BT5;mGig;USB;RHL</v>
      </c>
      <c r="V289" s="22" cm="1">
        <f t="array" ref="V289">_xlfn.XLOOKUP(1,([1]!tblOrders[Order]=tblnventory[[#This Row],[PO]])*([1]!tblOrders[Description]=tblnventory[[#This Row],[Item]]),[1]!tblOrders[Unit Total],0)</f>
        <v>1105.52</v>
      </c>
      <c r="W289" s="23" cm="1">
        <f t="array" ref="W289">_xlfn.XLOOKUP(1,([1]!tblOrders[Order]=tblnventory[[#This Row],[PO]])*([1]!tblOrders[Description]=tblnventory[[#This Row],[Item]]),[1]!tblOrders[Licence])</f>
        <v>492.37</v>
      </c>
      <c r="X289" t="b" cm="1">
        <f t="array" ref="X289">NOT(_xlfn.XLOOKUP(tblnventory[[#This Row],[PO]]&amp;tblnventory[[#This Row],[Item]],[1]!tblOrders[Order]&amp;[1]!tblOrders[Description],[1]!tblOrders[Paid Licence],FALSE))</f>
        <v>0</v>
      </c>
      <c r="Y2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290" spans="1:25">
      <c r="A290" t="s">
        <v>5348</v>
      </c>
      <c r="B290" t="str">
        <f>_xlfn.XLOOKUP(tblnventory[[#This Row],[Item]],[1]!tblDescription[Item],[1]!tblDescription[Description])</f>
        <v>C9120AX Internal 802.11ax 4x4:4 MIMO;IOT;BT5;mGig;USB;RHL</v>
      </c>
      <c r="C290" t="str">
        <f>_xlfn.XLOOKUP(tblnventory[[#This Row],[Item]],[1]!tblDescription[Item],[1]!tblDescription[Type])</f>
        <v>WAP</v>
      </c>
      <c r="D290" t="str">
        <f>_xlfn.XLOOKUP(tblnventory[[#This Row],[Use]],[1]!tblCodes[Use],[1]!tblCodes[Code])</f>
        <v>WiFi</v>
      </c>
      <c r="E290" s="1" t="s">
        <v>243</v>
      </c>
      <c r="F290" s="20">
        <v>44426</v>
      </c>
      <c r="G290" s="21" t="str">
        <f>IF(ISBLANK(tblnventory[[#This Row],[Installed By]]),"Store","Installed")</f>
        <v>Installed</v>
      </c>
      <c r="H290" t="s">
        <v>5604</v>
      </c>
      <c r="J290">
        <v>2191007124</v>
      </c>
      <c r="L290" t="s">
        <v>5502</v>
      </c>
      <c r="M290" s="20">
        <v>44720</v>
      </c>
      <c r="N290" t="s">
        <v>5608</v>
      </c>
      <c r="O290" t="str">
        <f>IF(tblnventory[[#This Row],[Installed]],LEFT(tblnventory[[#This Row],[Location]],3))</f>
        <v>143</v>
      </c>
      <c r="P290" t="str">
        <f>_xlfn.XLOOKUP(tblnventory[[#This Row],[Serial Number]],[1]!tblDNACInventory[Floor],[1]!tblDNACInventory[Name],"Not Used")</f>
        <v>Not Used</v>
      </c>
      <c r="T290" t="b">
        <f>NOT(ISBLANK(tblnventory[[#This Row],[Installed By]]))</f>
        <v>1</v>
      </c>
      <c r="U290" t="str">
        <f>VLOOKUP(A290, [1]!tblDescription[#Data], 3, 0)</f>
        <v>C9120AX Internal 802.11ax 4x4:4 MIMO;IOT;BT5;mGig;USB;RHL</v>
      </c>
      <c r="V290" s="22" cm="1">
        <f t="array" ref="V290">_xlfn.XLOOKUP(1,([1]!tblOrders[Order]=tblnventory[[#This Row],[PO]])*([1]!tblOrders[Description]=tblnventory[[#This Row],[Item]]),[1]!tblOrders[Unit Total],0)</f>
        <v>1105.52</v>
      </c>
      <c r="W290" s="23" cm="1">
        <f t="array" ref="W290">_xlfn.XLOOKUP(1,([1]!tblOrders[Order]=tblnventory[[#This Row],[PO]])*([1]!tblOrders[Description]=tblnventory[[#This Row],[Item]]),[1]!tblOrders[Licence])</f>
        <v>492.37</v>
      </c>
      <c r="X290" t="b" cm="1">
        <f t="array" ref="X290">NOT(_xlfn.XLOOKUP(tblnventory[[#This Row],[PO]]&amp;tblnventory[[#This Row],[Item]],[1]!tblOrders[Order]&amp;[1]!tblOrders[Description],[1]!tblOrders[Paid Licence],FALSE))</f>
        <v>0</v>
      </c>
      <c r="Y2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291" spans="1:25">
      <c r="A291" t="s">
        <v>5348</v>
      </c>
      <c r="B291" t="str">
        <f>_xlfn.XLOOKUP(tblnventory[[#This Row],[Item]],[1]!tblDescription[Item],[1]!tblDescription[Description])</f>
        <v>C9120AX Internal 802.11ax 4x4:4 MIMO;IOT;BT5;mGig;USB;RHL</v>
      </c>
      <c r="C291" t="str">
        <f>_xlfn.XLOOKUP(tblnventory[[#This Row],[Item]],[1]!tblDescription[Item],[1]!tblDescription[Type])</f>
        <v>WAP</v>
      </c>
      <c r="D291" t="str">
        <f>_xlfn.XLOOKUP(tblnventory[[#This Row],[Use]],[1]!tblCodes[Use],[1]!tblCodes[Code])</f>
        <v>WiFi</v>
      </c>
      <c r="E291" s="1" t="s">
        <v>244</v>
      </c>
      <c r="F291" s="20">
        <v>44426</v>
      </c>
      <c r="G291" s="21" t="str">
        <f>IF(ISBLANK(tblnventory[[#This Row],[Installed By]]),"Store","Installed")</f>
        <v>Installed</v>
      </c>
      <c r="H291" t="s">
        <v>5604</v>
      </c>
      <c r="J291">
        <v>2191007124</v>
      </c>
      <c r="L291" t="s">
        <v>5502</v>
      </c>
      <c r="M291" s="20">
        <v>44720</v>
      </c>
      <c r="N291" t="s">
        <v>5609</v>
      </c>
      <c r="O291" t="str">
        <f>IF(tblnventory[[#This Row],[Installed]],LEFT(tblnventory[[#This Row],[Location]],3))</f>
        <v>143</v>
      </c>
      <c r="P291" t="str">
        <f>_xlfn.XLOOKUP(tblnventory[[#This Row],[Serial Number]],[1]!tblDNACInventory[Floor],[1]!tblDNACInventory[Name],"Not Used")</f>
        <v>Not Used</v>
      </c>
      <c r="T291" t="b">
        <f>NOT(ISBLANK(tblnventory[[#This Row],[Installed By]]))</f>
        <v>1</v>
      </c>
      <c r="U291" t="str">
        <f>VLOOKUP(A291, [1]!tblDescription[#Data], 3, 0)</f>
        <v>C9120AX Internal 802.11ax 4x4:4 MIMO;IOT;BT5;mGig;USB;RHL</v>
      </c>
      <c r="V291" s="22" cm="1">
        <f t="array" ref="V291">_xlfn.XLOOKUP(1,([1]!tblOrders[Order]=tblnventory[[#This Row],[PO]])*([1]!tblOrders[Description]=tblnventory[[#This Row],[Item]]),[1]!tblOrders[Unit Total],0)</f>
        <v>1105.52</v>
      </c>
      <c r="W291" s="23" cm="1">
        <f t="array" ref="W291">_xlfn.XLOOKUP(1,([1]!tblOrders[Order]=tblnventory[[#This Row],[PO]])*([1]!tblOrders[Description]=tblnventory[[#This Row],[Item]]),[1]!tblOrders[Licence])</f>
        <v>492.37</v>
      </c>
      <c r="X291" t="b" cm="1">
        <f t="array" ref="X291">NOT(_xlfn.XLOOKUP(tblnventory[[#This Row],[PO]]&amp;tblnventory[[#This Row],[Item]],[1]!tblOrders[Order]&amp;[1]!tblOrders[Description],[1]!tblOrders[Paid Licence],FALSE))</f>
        <v>0</v>
      </c>
      <c r="Y2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292" spans="1:25">
      <c r="A292" t="s">
        <v>5348</v>
      </c>
      <c r="B292" t="str">
        <f>_xlfn.XLOOKUP(tblnventory[[#This Row],[Item]],[1]!tblDescription[Item],[1]!tblDescription[Description])</f>
        <v>C9120AX Internal 802.11ax 4x4:4 MIMO;IOT;BT5;mGig;USB;RHL</v>
      </c>
      <c r="C292" t="str">
        <f>_xlfn.XLOOKUP(tblnventory[[#This Row],[Item]],[1]!tblDescription[Item],[1]!tblDescription[Type])</f>
        <v>WAP</v>
      </c>
      <c r="D292" t="str">
        <f>_xlfn.XLOOKUP(tblnventory[[#This Row],[Use]],[1]!tblCodes[Use],[1]!tblCodes[Code])</f>
        <v>WiFi</v>
      </c>
      <c r="E292" s="1" t="s">
        <v>245</v>
      </c>
      <c r="F292" s="20">
        <v>44426</v>
      </c>
      <c r="G292" s="21" t="str">
        <f>IF(ISBLANK(tblnventory[[#This Row],[Installed By]]),"Store","Installed")</f>
        <v>Installed</v>
      </c>
      <c r="H292" t="s">
        <v>5604</v>
      </c>
      <c r="J292">
        <v>2191007124</v>
      </c>
      <c r="L292" t="s">
        <v>5502</v>
      </c>
      <c r="M292" s="20">
        <v>44720</v>
      </c>
      <c r="N292" t="s">
        <v>5610</v>
      </c>
      <c r="O292" t="str">
        <f>IF(tblnventory[[#This Row],[Installed]],LEFT(tblnventory[[#This Row],[Location]],3))</f>
        <v>143</v>
      </c>
      <c r="P292" t="str">
        <f>_xlfn.XLOOKUP(tblnventory[[#This Row],[Serial Number]],[1]!tblDNACInventory[Floor],[1]!tblDNACInventory[Name],"Not Used")</f>
        <v>Not Used</v>
      </c>
      <c r="T292" t="b">
        <f>NOT(ISBLANK(tblnventory[[#This Row],[Installed By]]))</f>
        <v>1</v>
      </c>
      <c r="U292" t="str">
        <f>VLOOKUP(A292, [1]!tblDescription[#Data], 3, 0)</f>
        <v>C9120AX Internal 802.11ax 4x4:4 MIMO;IOT;BT5;mGig;USB;RHL</v>
      </c>
      <c r="V292" s="22" cm="1">
        <f t="array" ref="V292">_xlfn.XLOOKUP(1,([1]!tblOrders[Order]=tblnventory[[#This Row],[PO]])*([1]!tblOrders[Description]=tblnventory[[#This Row],[Item]]),[1]!tblOrders[Unit Total],0)</f>
        <v>1105.52</v>
      </c>
      <c r="W292" s="23" cm="1">
        <f t="array" ref="W292">_xlfn.XLOOKUP(1,([1]!tblOrders[Order]=tblnventory[[#This Row],[PO]])*([1]!tblOrders[Description]=tblnventory[[#This Row],[Item]]),[1]!tblOrders[Licence])</f>
        <v>492.37</v>
      </c>
      <c r="X292" t="b" cm="1">
        <f t="array" ref="X292">NOT(_xlfn.XLOOKUP(tblnventory[[#This Row],[PO]]&amp;tblnventory[[#This Row],[Item]],[1]!tblOrders[Order]&amp;[1]!tblOrders[Description],[1]!tblOrders[Paid Licence],FALSE))</f>
        <v>0</v>
      </c>
      <c r="Y2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293" spans="1:25">
      <c r="A293" t="s">
        <v>5348</v>
      </c>
      <c r="B293" t="str">
        <f>_xlfn.XLOOKUP(tblnventory[[#This Row],[Item]],[1]!tblDescription[Item],[1]!tblDescription[Description])</f>
        <v>C9120AX Internal 802.11ax 4x4:4 MIMO;IOT;BT5;mGig;USB;RHL</v>
      </c>
      <c r="C293" t="str">
        <f>_xlfn.XLOOKUP(tblnventory[[#This Row],[Item]],[1]!tblDescription[Item],[1]!tblDescription[Type])</f>
        <v>WAP</v>
      </c>
      <c r="D293" t="str">
        <f>_xlfn.XLOOKUP(tblnventory[[#This Row],[Use]],[1]!tblCodes[Use],[1]!tblCodes[Code])</f>
        <v>WiFi</v>
      </c>
      <c r="E293" s="1" t="s">
        <v>246</v>
      </c>
      <c r="F293" s="20">
        <v>44426</v>
      </c>
      <c r="G293" s="21" t="str">
        <f>IF(ISBLANK(tblnventory[[#This Row],[Installed By]]),"Store","Installed")</f>
        <v>Installed</v>
      </c>
      <c r="H293" t="s">
        <v>5604</v>
      </c>
      <c r="J293">
        <v>2191007124</v>
      </c>
      <c r="L293" t="s">
        <v>5502</v>
      </c>
      <c r="M293" s="20">
        <v>44720</v>
      </c>
      <c r="N293" t="s">
        <v>5611</v>
      </c>
      <c r="O293" t="str">
        <f>IF(tblnventory[[#This Row],[Installed]],LEFT(tblnventory[[#This Row],[Location]],3))</f>
        <v>143</v>
      </c>
      <c r="P293" t="str">
        <f>_xlfn.XLOOKUP(tblnventory[[#This Row],[Serial Number]],[1]!tblDNACInventory[Floor],[1]!tblDNACInventory[Name],"Not Used")</f>
        <v>Not Used</v>
      </c>
      <c r="T293" t="b">
        <f>NOT(ISBLANK(tblnventory[[#This Row],[Installed By]]))</f>
        <v>1</v>
      </c>
      <c r="U293" t="str">
        <f>VLOOKUP(A293, [1]!tblDescription[#Data], 3, 0)</f>
        <v>C9120AX Internal 802.11ax 4x4:4 MIMO;IOT;BT5;mGig;USB;RHL</v>
      </c>
      <c r="V293" s="22" cm="1">
        <f t="array" ref="V293">_xlfn.XLOOKUP(1,([1]!tblOrders[Order]=tblnventory[[#This Row],[PO]])*([1]!tblOrders[Description]=tblnventory[[#This Row],[Item]]),[1]!tblOrders[Unit Total],0)</f>
        <v>1105.52</v>
      </c>
      <c r="W293" s="23" cm="1">
        <f t="array" ref="W293">_xlfn.XLOOKUP(1,([1]!tblOrders[Order]=tblnventory[[#This Row],[PO]])*([1]!tblOrders[Description]=tblnventory[[#This Row],[Item]]),[1]!tblOrders[Licence])</f>
        <v>492.37</v>
      </c>
      <c r="X293" t="b" cm="1">
        <f t="array" ref="X293">NOT(_xlfn.XLOOKUP(tblnventory[[#This Row],[PO]]&amp;tblnventory[[#This Row],[Item]],[1]!tblOrders[Order]&amp;[1]!tblOrders[Description],[1]!tblOrders[Paid Licence],FALSE))</f>
        <v>0</v>
      </c>
      <c r="Y2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294" spans="1:25">
      <c r="A294" t="s">
        <v>5348</v>
      </c>
      <c r="B294" t="str">
        <f>_xlfn.XLOOKUP(tblnventory[[#This Row],[Item]],[1]!tblDescription[Item],[1]!tblDescription[Description])</f>
        <v>C9120AX Internal 802.11ax 4x4:4 MIMO;IOT;BT5;mGig;USB;RHL</v>
      </c>
      <c r="C294" t="str">
        <f>_xlfn.XLOOKUP(tblnventory[[#This Row],[Item]],[1]!tblDescription[Item],[1]!tblDescription[Type])</f>
        <v>WAP</v>
      </c>
      <c r="D294" t="str">
        <f>_xlfn.XLOOKUP(tblnventory[[#This Row],[Use]],[1]!tblCodes[Use],[1]!tblCodes[Code])</f>
        <v>WiFi</v>
      </c>
      <c r="E294" s="1" t="s">
        <v>247</v>
      </c>
      <c r="F294" s="20">
        <v>44426</v>
      </c>
      <c r="G294" s="21" t="str">
        <f>IF(ISBLANK(tblnventory[[#This Row],[Installed By]]),"Store","Installed")</f>
        <v>Installed</v>
      </c>
      <c r="H294" t="s">
        <v>5604</v>
      </c>
      <c r="J294">
        <v>2191007124</v>
      </c>
      <c r="L294" t="s">
        <v>5502</v>
      </c>
      <c r="M294" s="20">
        <v>44720</v>
      </c>
      <c r="N294" t="s">
        <v>5612</v>
      </c>
      <c r="O294" t="str">
        <f>IF(tblnventory[[#This Row],[Installed]],LEFT(tblnventory[[#This Row],[Location]],3))</f>
        <v>143</v>
      </c>
      <c r="P294" t="str">
        <f>_xlfn.XLOOKUP(tblnventory[[#This Row],[Serial Number]],[1]!tblDNACInventory[Floor],[1]!tblDNACInventory[Name],"Not Used")</f>
        <v>Not Used</v>
      </c>
      <c r="T294" t="b">
        <f>NOT(ISBLANK(tblnventory[[#This Row],[Installed By]]))</f>
        <v>1</v>
      </c>
      <c r="U294" t="str">
        <f>VLOOKUP(A294, [1]!tblDescription[#Data], 3, 0)</f>
        <v>C9120AX Internal 802.11ax 4x4:4 MIMO;IOT;BT5;mGig;USB;RHL</v>
      </c>
      <c r="V294" s="22" cm="1">
        <f t="array" ref="V294">_xlfn.XLOOKUP(1,([1]!tblOrders[Order]=tblnventory[[#This Row],[PO]])*([1]!tblOrders[Description]=tblnventory[[#This Row],[Item]]),[1]!tblOrders[Unit Total],0)</f>
        <v>1105.52</v>
      </c>
      <c r="W294" s="23" cm="1">
        <f t="array" ref="W294">_xlfn.XLOOKUP(1,([1]!tblOrders[Order]=tblnventory[[#This Row],[PO]])*([1]!tblOrders[Description]=tblnventory[[#This Row],[Item]]),[1]!tblOrders[Licence])</f>
        <v>492.37</v>
      </c>
      <c r="X294" t="b" cm="1">
        <f t="array" ref="X294">NOT(_xlfn.XLOOKUP(tblnventory[[#This Row],[PO]]&amp;tblnventory[[#This Row],[Item]],[1]!tblOrders[Order]&amp;[1]!tblOrders[Description],[1]!tblOrders[Paid Licence],FALSE))</f>
        <v>0</v>
      </c>
      <c r="Y2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295" spans="1:25">
      <c r="A295" t="s">
        <v>5348</v>
      </c>
      <c r="B295" t="str">
        <f>_xlfn.XLOOKUP(tblnventory[[#This Row],[Item]],[1]!tblDescription[Item],[1]!tblDescription[Description])</f>
        <v>C9120AX Internal 802.11ax 4x4:4 MIMO;IOT;BT5;mGig;USB;RHL</v>
      </c>
      <c r="C295" t="str">
        <f>_xlfn.XLOOKUP(tblnventory[[#This Row],[Item]],[1]!tblDescription[Item],[1]!tblDescription[Type])</f>
        <v>WAP</v>
      </c>
      <c r="D295" t="str">
        <f>_xlfn.XLOOKUP(tblnventory[[#This Row],[Use]],[1]!tblCodes[Use],[1]!tblCodes[Code])</f>
        <v>WiFi</v>
      </c>
      <c r="E295" s="1" t="s">
        <v>248</v>
      </c>
      <c r="F295" s="20">
        <v>44426</v>
      </c>
      <c r="G295" s="21" t="str">
        <f>IF(ISBLANK(tblnventory[[#This Row],[Installed By]]),"Store","Installed")</f>
        <v>Installed</v>
      </c>
      <c r="H295" t="s">
        <v>5613</v>
      </c>
      <c r="J295">
        <v>2191007124</v>
      </c>
      <c r="L295" t="s">
        <v>5502</v>
      </c>
      <c r="M295" s="20">
        <v>44720</v>
      </c>
      <c r="N295" t="s">
        <v>5614</v>
      </c>
      <c r="O295" t="str">
        <f>IF(tblnventory[[#This Row],[Installed]],LEFT(tblnventory[[#This Row],[Location]],3))</f>
        <v>143</v>
      </c>
      <c r="P295" t="str">
        <f>_xlfn.XLOOKUP(tblnventory[[#This Row],[Serial Number]],[1]!tblDNACInventory[Floor],[1]!tblDNACInventory[Name],"Not Used")</f>
        <v>Not Used</v>
      </c>
      <c r="T295" t="b">
        <f>NOT(ISBLANK(tblnventory[[#This Row],[Installed By]]))</f>
        <v>1</v>
      </c>
      <c r="U295" t="str">
        <f>VLOOKUP(A295, [1]!tblDescription[#Data], 3, 0)</f>
        <v>C9120AX Internal 802.11ax 4x4:4 MIMO;IOT;BT5;mGig;USB;RHL</v>
      </c>
      <c r="V295" s="22" cm="1">
        <f t="array" ref="V295">_xlfn.XLOOKUP(1,([1]!tblOrders[Order]=tblnventory[[#This Row],[PO]])*([1]!tblOrders[Description]=tblnventory[[#This Row],[Item]]),[1]!tblOrders[Unit Total],0)</f>
        <v>1105.52</v>
      </c>
      <c r="W295" s="23" cm="1">
        <f t="array" ref="W295">_xlfn.XLOOKUP(1,([1]!tblOrders[Order]=tblnventory[[#This Row],[PO]])*([1]!tblOrders[Description]=tblnventory[[#This Row],[Item]]),[1]!tblOrders[Licence])</f>
        <v>492.37</v>
      </c>
      <c r="X295" t="b" cm="1">
        <f t="array" ref="X295">NOT(_xlfn.XLOOKUP(tblnventory[[#This Row],[PO]]&amp;tblnventory[[#This Row],[Item]],[1]!tblOrders[Order]&amp;[1]!tblOrders[Description],[1]!tblOrders[Paid Licence],FALSE))</f>
        <v>0</v>
      </c>
      <c r="Y2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296" spans="1:25">
      <c r="A296" t="s">
        <v>5348</v>
      </c>
      <c r="B296" t="str">
        <f>_xlfn.XLOOKUP(tblnventory[[#This Row],[Item]],[1]!tblDescription[Item],[1]!tblDescription[Description])</f>
        <v>C9120AX Internal 802.11ax 4x4:4 MIMO;IOT;BT5;mGig;USB;RHL</v>
      </c>
      <c r="C296" t="str">
        <f>_xlfn.XLOOKUP(tblnventory[[#This Row],[Item]],[1]!tblDescription[Item],[1]!tblDescription[Type])</f>
        <v>WAP</v>
      </c>
      <c r="D296" t="str">
        <f>_xlfn.XLOOKUP(tblnventory[[#This Row],[Use]],[1]!tblCodes[Use],[1]!tblCodes[Code])</f>
        <v>WiFi</v>
      </c>
      <c r="E296" s="1" t="s">
        <v>249</v>
      </c>
      <c r="F296" s="20">
        <v>44378</v>
      </c>
      <c r="G296" s="21" t="str">
        <f>IF(ISBLANK(tblnventory[[#This Row],[Installed By]]),"Store","Installed")</f>
        <v>Installed</v>
      </c>
      <c r="H296" t="s">
        <v>5615</v>
      </c>
      <c r="J296">
        <v>2191006676</v>
      </c>
      <c r="L296" t="s">
        <v>5502</v>
      </c>
      <c r="M296" s="20">
        <v>44720</v>
      </c>
      <c r="N296" t="s">
        <v>5616</v>
      </c>
      <c r="O296" t="str">
        <f>IF(tblnventory[[#This Row],[Installed]],LEFT(tblnventory[[#This Row],[Location]],3))</f>
        <v>143</v>
      </c>
      <c r="P296" t="str">
        <f>_xlfn.XLOOKUP(tblnventory[[#This Row],[Serial Number]],[1]!tblDNACInventory[Floor],[1]!tblDNACInventory[Name],"Not Used")</f>
        <v>Not Used</v>
      </c>
      <c r="S296" t="s">
        <v>5617</v>
      </c>
      <c r="T296" t="b">
        <f>NOT(ISBLANK(tblnventory[[#This Row],[Installed By]]))</f>
        <v>1</v>
      </c>
      <c r="U296" t="str">
        <f>VLOOKUP(A296, [1]!tblDescription[#Data], 3, 0)</f>
        <v>C9120AX Internal 802.11ax 4x4:4 MIMO;IOT;BT5;mGig;USB;RHL</v>
      </c>
      <c r="V296" s="22" cm="1">
        <f t="array" ref="V296">_xlfn.XLOOKUP(1,([1]!tblOrders[Order]=tblnventory[[#This Row],[PO]])*([1]!tblOrders[Description]=tblnventory[[#This Row],[Item]]),[1]!tblOrders[Unit Total],0)</f>
        <v>0</v>
      </c>
      <c r="W296" s="23" cm="1">
        <f t="array" ref="W296">IFERROR(_xlfn.XLOOKUP(1,([1]!tblOrders[Order]=tblnventory[[#This Row],[PO]])*([1]!tblOrders[Description]=tblnventory[[#This Row],[Item]]),[1]!tblOrders[Licence]),0)</f>
        <v>0</v>
      </c>
      <c r="X296" t="b" cm="1">
        <f t="array" ref="X296">NOT(_xlfn.XLOOKUP(tblnventory[[#This Row],[PO]]&amp;tblnventory[[#This Row],[Item]],[1]!tblOrders[Order]&amp;[1]!tblOrders[Description],[1]!tblOrders[Paid Licence],FALSE))</f>
        <v>1</v>
      </c>
      <c r="Y2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297" spans="1:25">
      <c r="A297" t="s">
        <v>5348</v>
      </c>
      <c r="B297" t="str">
        <f>_xlfn.XLOOKUP(tblnventory[[#This Row],[Item]],[1]!tblDescription[Item],[1]!tblDescription[Description])</f>
        <v>C9120AX Internal 802.11ax 4x4:4 MIMO;IOT;BT5;mGig;USB;RHL</v>
      </c>
      <c r="C297" t="str">
        <f>_xlfn.XLOOKUP(tblnventory[[#This Row],[Item]],[1]!tblDescription[Item],[1]!tblDescription[Type])</f>
        <v>WAP</v>
      </c>
      <c r="D297" t="str">
        <f>_xlfn.XLOOKUP(tblnventory[[#This Row],[Use]],[1]!tblCodes[Use],[1]!tblCodes[Code])</f>
        <v>WiFi</v>
      </c>
      <c r="E297" s="1" t="s">
        <v>250</v>
      </c>
      <c r="F297" s="20">
        <v>44426</v>
      </c>
      <c r="G297" s="21" t="str">
        <f>IF(ISBLANK(tblnventory[[#This Row],[Installed By]]),"Store","Installed")</f>
        <v>Installed</v>
      </c>
      <c r="H297" t="s">
        <v>5618</v>
      </c>
      <c r="J297">
        <v>2191007124</v>
      </c>
      <c r="L297" t="s">
        <v>5502</v>
      </c>
      <c r="M297" s="20">
        <v>44720</v>
      </c>
      <c r="N297" t="s">
        <v>5619</v>
      </c>
      <c r="O297" t="str">
        <f>IF(tblnventory[[#This Row],[Installed]],LEFT(tblnventory[[#This Row],[Location]],3))</f>
        <v>143</v>
      </c>
      <c r="P297" t="str">
        <f>_xlfn.XLOOKUP(tblnventory[[#This Row],[Serial Number]],[1]!tblDNACInventory[Floor],[1]!tblDNACInventory[Name],"Not Used")</f>
        <v>Not Used</v>
      </c>
      <c r="T297" t="b">
        <f>NOT(ISBLANK(tblnventory[[#This Row],[Installed By]]))</f>
        <v>1</v>
      </c>
      <c r="U297" t="str">
        <f>VLOOKUP(A297, [1]!tblDescription[#Data], 3, 0)</f>
        <v>C9120AX Internal 802.11ax 4x4:4 MIMO;IOT;BT5;mGig;USB;RHL</v>
      </c>
      <c r="V297" s="22" cm="1">
        <f t="array" ref="V297">_xlfn.XLOOKUP(1,([1]!tblOrders[Order]=tblnventory[[#This Row],[PO]])*([1]!tblOrders[Description]=tblnventory[[#This Row],[Item]]),[1]!tblOrders[Unit Total],0)</f>
        <v>1105.52</v>
      </c>
      <c r="W297" s="23" cm="1">
        <f t="array" ref="W297">_xlfn.XLOOKUP(1,([1]!tblOrders[Order]=tblnventory[[#This Row],[PO]])*([1]!tblOrders[Description]=tblnventory[[#This Row],[Item]]),[1]!tblOrders[Licence])</f>
        <v>492.37</v>
      </c>
      <c r="X297" t="b" cm="1">
        <f t="array" ref="X297">NOT(_xlfn.XLOOKUP(tblnventory[[#This Row],[PO]]&amp;tblnventory[[#This Row],[Item]],[1]!tblOrders[Order]&amp;[1]!tblOrders[Description],[1]!tblOrders[Paid Licence],FALSE))</f>
        <v>0</v>
      </c>
      <c r="Y2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298" spans="1:25">
      <c r="A298" s="19" t="s">
        <v>5348</v>
      </c>
      <c r="B298" t="str">
        <f>_xlfn.XLOOKUP(tblnventory[[#This Row],[Item]],[1]!tblDescription[Item],[1]!tblDescription[Description])</f>
        <v>C9120AX Internal 802.11ax 4x4:4 MIMO;IOT;BT5;mGig;USB;RHL</v>
      </c>
      <c r="C298" t="str">
        <f>_xlfn.XLOOKUP(tblnventory[[#This Row],[Item]],[1]!tblDescription[Item],[1]!tblDescription[Type])</f>
        <v>WAP</v>
      </c>
      <c r="D298" t="str">
        <f>_xlfn.XLOOKUP(tblnventory[[#This Row],[Use]],[1]!tblCodes[Use],[1]!tblCodes[Code])</f>
        <v>WiFi</v>
      </c>
      <c r="E298" s="1" t="s">
        <v>251</v>
      </c>
      <c r="F298" s="20">
        <v>44943</v>
      </c>
      <c r="G298" s="24" t="str">
        <f>IF(ISBLANK(tblnventory[[#This Row],[Installed By]]),"Store","Installed")</f>
        <v>Installed</v>
      </c>
      <c r="H298" t="s">
        <v>5620</v>
      </c>
      <c r="J298">
        <v>2191007447</v>
      </c>
      <c r="K298" s="17"/>
      <c r="L298" t="s">
        <v>5502</v>
      </c>
      <c r="M298" s="20">
        <v>45154</v>
      </c>
      <c r="N298" t="s">
        <v>5621</v>
      </c>
      <c r="O298" t="str">
        <f>IF(tblnventory[[#This Row],[Installed]],LEFT(tblnventory[[#This Row],[Location]],3))</f>
        <v>144</v>
      </c>
      <c r="P298" t="str">
        <f>_xlfn.XLOOKUP(tblnventory[[#This Row],[Serial Number]],[1]!tblDNACInventory[Floor],[1]!tblDNACInventory[Name],"Not Used")</f>
        <v>Not Used</v>
      </c>
      <c r="T298" t="b">
        <f>NOT(ISBLANK(tblnventory[[#This Row],[Installed By]]))</f>
        <v>1</v>
      </c>
      <c r="U298" t="str">
        <f>VLOOKUP(A298, [1]!tblDescription[#Data], 3, 0)</f>
        <v>C9120AX Internal 802.11ax 4x4:4 MIMO;IOT;BT5;mGig;USB;RHL</v>
      </c>
      <c r="V298" s="22" cm="1">
        <f t="array" ref="V298">_xlfn.XLOOKUP(1,([1]!tblOrders[Order]=tblnventory[[#This Row],[PO]])*([1]!tblOrders[Description]=tblnventory[[#This Row],[Item]]),[1]!tblOrders[Unit Total],0)</f>
        <v>779.16</v>
      </c>
      <c r="W298" s="23" cm="1">
        <f t="array" ref="W298">_xlfn.XLOOKUP(1,([1]!tblOrders[Order]=tblnventory[[#This Row],[PO]])*([1]!tblOrders[Description]=tblnventory[[#This Row],[Item]]),[1]!tblOrders[Licence])</f>
        <v>0</v>
      </c>
      <c r="X298" t="b" cm="1">
        <f t="array" ref="X298">NOT(_xlfn.XLOOKUP(tblnventory[[#This Row],[PO]]&amp;tblnventory[[#This Row],[Item]],[1]!tblOrders[Order]&amp;[1]!tblOrders[Description],[1]!tblOrders[Paid Licence],FALSE))</f>
        <v>1</v>
      </c>
      <c r="Y2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99" spans="1:25">
      <c r="A299" s="19" t="s">
        <v>5348</v>
      </c>
      <c r="B299" t="str">
        <f>_xlfn.XLOOKUP(tblnventory[[#This Row],[Item]],[1]!tblDescription[Item],[1]!tblDescription[Description])</f>
        <v>C9120AX Internal 802.11ax 4x4:4 MIMO;IOT;BT5;mGig;USB;RHL</v>
      </c>
      <c r="C299" t="str">
        <f>_xlfn.XLOOKUP(tblnventory[[#This Row],[Item]],[1]!tblDescription[Item],[1]!tblDescription[Type])</f>
        <v>WAP</v>
      </c>
      <c r="D299" t="str">
        <f>_xlfn.XLOOKUP(tblnventory[[#This Row],[Use]],[1]!tblCodes[Use],[1]!tblCodes[Code])</f>
        <v>WiFi</v>
      </c>
      <c r="E299" s="1" t="s">
        <v>252</v>
      </c>
      <c r="F299" s="20">
        <v>44943</v>
      </c>
      <c r="G299" s="24" t="str">
        <f>IF(ISBLANK(tblnventory[[#This Row],[Installed By]]),"Store","Installed")</f>
        <v>Installed</v>
      </c>
      <c r="H299" t="s">
        <v>5620</v>
      </c>
      <c r="J299">
        <v>2191007447</v>
      </c>
      <c r="K299" s="17"/>
      <c r="L299" t="s">
        <v>5502</v>
      </c>
      <c r="M299" s="20">
        <v>45154</v>
      </c>
      <c r="N299" t="s">
        <v>5622</v>
      </c>
      <c r="O299" t="str">
        <f>IF(tblnventory[[#This Row],[Installed]],LEFT(tblnventory[[#This Row],[Location]],3))</f>
        <v>144</v>
      </c>
      <c r="P299" t="str">
        <f>_xlfn.XLOOKUP(tblnventory[[#This Row],[Serial Number]],[1]!tblDNACInventory[Floor],[1]!tblDNACInventory[Name],"Not Used")</f>
        <v>Not Used</v>
      </c>
      <c r="T299" t="b">
        <f>NOT(ISBLANK(tblnventory[[#This Row],[Installed By]]))</f>
        <v>1</v>
      </c>
      <c r="U299" t="str">
        <f>VLOOKUP(A299, [1]!tblDescription[#Data], 3, 0)</f>
        <v>C9120AX Internal 802.11ax 4x4:4 MIMO;IOT;BT5;mGig;USB;RHL</v>
      </c>
      <c r="V299" s="22" cm="1">
        <f t="array" ref="V299">_xlfn.XLOOKUP(1,([1]!tblOrders[Order]=tblnventory[[#This Row],[PO]])*([1]!tblOrders[Description]=tblnventory[[#This Row],[Item]]),[1]!tblOrders[Unit Total],0)</f>
        <v>779.16</v>
      </c>
      <c r="W299" s="23" cm="1">
        <f t="array" ref="W299">_xlfn.XLOOKUP(1,([1]!tblOrders[Order]=tblnventory[[#This Row],[PO]])*([1]!tblOrders[Description]=tblnventory[[#This Row],[Item]]),[1]!tblOrders[Licence])</f>
        <v>0</v>
      </c>
      <c r="X299" t="b" cm="1">
        <f t="array" ref="X299">NOT(_xlfn.XLOOKUP(tblnventory[[#This Row],[PO]]&amp;tblnventory[[#This Row],[Item]],[1]!tblOrders[Order]&amp;[1]!tblOrders[Description],[1]!tblOrders[Paid Licence],FALSE))</f>
        <v>1</v>
      </c>
      <c r="Y2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00" spans="1:25">
      <c r="A300" s="19" t="s">
        <v>5348</v>
      </c>
      <c r="B300" t="str">
        <f>_xlfn.XLOOKUP(tblnventory[[#This Row],[Item]],[1]!tblDescription[Item],[1]!tblDescription[Description])</f>
        <v>C9120AX Internal 802.11ax 4x4:4 MIMO;IOT;BT5;mGig;USB;RHL</v>
      </c>
      <c r="C300" t="str">
        <f>_xlfn.XLOOKUP(tblnventory[[#This Row],[Item]],[1]!tblDescription[Item],[1]!tblDescription[Type])</f>
        <v>WAP</v>
      </c>
      <c r="D300" t="str">
        <f>_xlfn.XLOOKUP(tblnventory[[#This Row],[Use]],[1]!tblCodes[Use],[1]!tblCodes[Code])</f>
        <v>WiFi</v>
      </c>
      <c r="E300" s="1" t="s">
        <v>253</v>
      </c>
      <c r="F300" s="20">
        <v>44943</v>
      </c>
      <c r="G300" s="24" t="str">
        <f>IF(ISBLANK(tblnventory[[#This Row],[Installed By]]),"Store","Installed")</f>
        <v>Installed</v>
      </c>
      <c r="H300" t="s">
        <v>5620</v>
      </c>
      <c r="J300">
        <v>2191007447</v>
      </c>
      <c r="K300" s="17"/>
      <c r="L300" t="s">
        <v>5502</v>
      </c>
      <c r="M300" s="20">
        <v>45154</v>
      </c>
      <c r="N300" t="s">
        <v>5623</v>
      </c>
      <c r="O300" t="str">
        <f>IF(tblnventory[[#This Row],[Installed]],LEFT(tblnventory[[#This Row],[Location]],3))</f>
        <v>144</v>
      </c>
      <c r="P300" t="str">
        <f>_xlfn.XLOOKUP(tblnventory[[#This Row],[Serial Number]],[1]!tblDNACInventory[Floor],[1]!tblDNACInventory[Name],"Not Used")</f>
        <v>Not Used</v>
      </c>
      <c r="T300" t="b">
        <f>NOT(ISBLANK(tblnventory[[#This Row],[Installed By]]))</f>
        <v>1</v>
      </c>
      <c r="U300" t="str">
        <f>VLOOKUP(A300, [1]!tblDescription[#Data], 3, 0)</f>
        <v>C9120AX Internal 802.11ax 4x4:4 MIMO;IOT;BT5;mGig;USB;RHL</v>
      </c>
      <c r="V300" s="22" cm="1">
        <f t="array" ref="V300">_xlfn.XLOOKUP(1,([1]!tblOrders[Order]=tblnventory[[#This Row],[PO]])*([1]!tblOrders[Description]=tblnventory[[#This Row],[Item]]),[1]!tblOrders[Unit Total],0)</f>
        <v>779.16</v>
      </c>
      <c r="W300" s="23" cm="1">
        <f t="array" ref="W300">_xlfn.XLOOKUP(1,([1]!tblOrders[Order]=tblnventory[[#This Row],[PO]])*([1]!tblOrders[Description]=tblnventory[[#This Row],[Item]]),[1]!tblOrders[Licence])</f>
        <v>0</v>
      </c>
      <c r="X300" t="b" cm="1">
        <f t="array" ref="X300">NOT(_xlfn.XLOOKUP(tblnventory[[#This Row],[PO]]&amp;tblnventory[[#This Row],[Item]],[1]!tblOrders[Order]&amp;[1]!tblOrders[Description],[1]!tblOrders[Paid Licence],FALSE))</f>
        <v>1</v>
      </c>
      <c r="Y3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01" spans="1:25">
      <c r="A301" s="19" t="s">
        <v>5348</v>
      </c>
      <c r="B301" t="str">
        <f>_xlfn.XLOOKUP(tblnventory[[#This Row],[Item]],[1]!tblDescription[Item],[1]!tblDescription[Description])</f>
        <v>C9120AX Internal 802.11ax 4x4:4 MIMO;IOT;BT5;mGig;USB;RHL</v>
      </c>
      <c r="C301" t="str">
        <f>_xlfn.XLOOKUP(tblnventory[[#This Row],[Item]],[1]!tblDescription[Item],[1]!tblDescription[Type])</f>
        <v>WAP</v>
      </c>
      <c r="D301" t="str">
        <f>_xlfn.XLOOKUP(tblnventory[[#This Row],[Use]],[1]!tblCodes[Use],[1]!tblCodes[Code])</f>
        <v>WiFi</v>
      </c>
      <c r="E301" s="1" t="s">
        <v>254</v>
      </c>
      <c r="F301" s="20">
        <v>44943</v>
      </c>
      <c r="G301" s="24" t="str">
        <f>IF(ISBLANK(tblnventory[[#This Row],[Installed By]]),"Store","Installed")</f>
        <v>Installed</v>
      </c>
      <c r="H301" t="s">
        <v>5620</v>
      </c>
      <c r="J301">
        <v>2191007447</v>
      </c>
      <c r="K301" s="17"/>
      <c r="L301" t="s">
        <v>5502</v>
      </c>
      <c r="M301" s="20">
        <v>45154</v>
      </c>
      <c r="N301" t="s">
        <v>5624</v>
      </c>
      <c r="O301" t="str">
        <f>IF(tblnventory[[#This Row],[Installed]],LEFT(tblnventory[[#This Row],[Location]],3))</f>
        <v>144</v>
      </c>
      <c r="P301" t="str">
        <f>_xlfn.XLOOKUP(tblnventory[[#This Row],[Serial Number]],[1]!tblDNACInventory[Floor],[1]!tblDNACInventory[Name],"Not Used")</f>
        <v>Not Used</v>
      </c>
      <c r="T301" t="b">
        <f>NOT(ISBLANK(tblnventory[[#This Row],[Installed By]]))</f>
        <v>1</v>
      </c>
      <c r="U301" t="str">
        <f>VLOOKUP(A301, [1]!tblDescription[#Data], 3, 0)</f>
        <v>C9120AX Internal 802.11ax 4x4:4 MIMO;IOT;BT5;mGig;USB;RHL</v>
      </c>
      <c r="V301" s="22" cm="1">
        <f t="array" ref="V301">_xlfn.XLOOKUP(1,([1]!tblOrders[Order]=tblnventory[[#This Row],[PO]])*([1]!tblOrders[Description]=tblnventory[[#This Row],[Item]]),[1]!tblOrders[Unit Total],0)</f>
        <v>779.16</v>
      </c>
      <c r="W301" s="23" cm="1">
        <f t="array" ref="W301">_xlfn.XLOOKUP(1,([1]!tblOrders[Order]=tblnventory[[#This Row],[PO]])*([1]!tblOrders[Description]=tblnventory[[#This Row],[Item]]),[1]!tblOrders[Licence])</f>
        <v>0</v>
      </c>
      <c r="X301" t="b" cm="1">
        <f t="array" ref="X301">NOT(_xlfn.XLOOKUP(tblnventory[[#This Row],[PO]]&amp;tblnventory[[#This Row],[Item]],[1]!tblOrders[Order]&amp;[1]!tblOrders[Description],[1]!tblOrders[Paid Licence],FALSE))</f>
        <v>1</v>
      </c>
      <c r="Y3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02" spans="1:25">
      <c r="A302" s="19" t="s">
        <v>5348</v>
      </c>
      <c r="B302" t="str">
        <f>_xlfn.XLOOKUP(tblnventory[[#This Row],[Item]],[1]!tblDescription[Item],[1]!tblDescription[Description])</f>
        <v>C9120AX Internal 802.11ax 4x4:4 MIMO;IOT;BT5;mGig;USB;RHL</v>
      </c>
      <c r="C302" t="str">
        <f>_xlfn.XLOOKUP(tblnventory[[#This Row],[Item]],[1]!tblDescription[Item],[1]!tblDescription[Type])</f>
        <v>WAP</v>
      </c>
      <c r="D302" t="str">
        <f>_xlfn.XLOOKUP(tblnventory[[#This Row],[Use]],[1]!tblCodes[Use],[1]!tblCodes[Code])</f>
        <v>WiFi</v>
      </c>
      <c r="E302" s="1" t="s">
        <v>255</v>
      </c>
      <c r="F302" s="20">
        <v>44943</v>
      </c>
      <c r="G302" s="24" t="str">
        <f>IF(ISBLANK(tblnventory[[#This Row],[Installed By]]),"Store","Installed")</f>
        <v>Installed</v>
      </c>
      <c r="H302" t="s">
        <v>5620</v>
      </c>
      <c r="J302">
        <v>2191007447</v>
      </c>
      <c r="K302" s="17"/>
      <c r="L302" t="s">
        <v>5502</v>
      </c>
      <c r="M302" s="20">
        <v>45154</v>
      </c>
      <c r="N302" t="s">
        <v>5625</v>
      </c>
      <c r="O302" t="str">
        <f>IF(tblnventory[[#This Row],[Installed]],LEFT(tblnventory[[#This Row],[Location]],3))</f>
        <v>144</v>
      </c>
      <c r="P302" t="str">
        <f>_xlfn.XLOOKUP(tblnventory[[#This Row],[Serial Number]],[1]!tblDNACInventory[Floor],[1]!tblDNACInventory[Name],"Not Used")</f>
        <v>Not Used</v>
      </c>
      <c r="T302" t="b">
        <f>NOT(ISBLANK(tblnventory[[#This Row],[Installed By]]))</f>
        <v>1</v>
      </c>
      <c r="U302" t="str">
        <f>VLOOKUP(A302, [1]!tblDescription[#Data], 3, 0)</f>
        <v>C9120AX Internal 802.11ax 4x4:4 MIMO;IOT;BT5;mGig;USB;RHL</v>
      </c>
      <c r="V302" s="22" cm="1">
        <f t="array" ref="V302">_xlfn.XLOOKUP(1,([1]!tblOrders[Order]=tblnventory[[#This Row],[PO]])*([1]!tblOrders[Description]=tblnventory[[#This Row],[Item]]),[1]!tblOrders[Unit Total],0)</f>
        <v>779.16</v>
      </c>
      <c r="W302" s="23" cm="1">
        <f t="array" ref="W302">_xlfn.XLOOKUP(1,([1]!tblOrders[Order]=tblnventory[[#This Row],[PO]])*([1]!tblOrders[Description]=tblnventory[[#This Row],[Item]]),[1]!tblOrders[Licence])</f>
        <v>0</v>
      </c>
      <c r="X302" t="b" cm="1">
        <f t="array" ref="X302">NOT(_xlfn.XLOOKUP(tblnventory[[#This Row],[PO]]&amp;tblnventory[[#This Row],[Item]],[1]!tblOrders[Order]&amp;[1]!tblOrders[Description],[1]!tblOrders[Paid Licence],FALSE))</f>
        <v>1</v>
      </c>
      <c r="Y3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03" spans="1:25">
      <c r="A303" s="19" t="s">
        <v>5348</v>
      </c>
      <c r="B303" t="str">
        <f>_xlfn.XLOOKUP(tblnventory[[#This Row],[Item]],[1]!tblDescription[Item],[1]!tblDescription[Description])</f>
        <v>C9120AX Internal 802.11ax 4x4:4 MIMO;IOT;BT5;mGig;USB;RHL</v>
      </c>
      <c r="C303" t="str">
        <f>_xlfn.XLOOKUP(tblnventory[[#This Row],[Item]],[1]!tblDescription[Item],[1]!tblDescription[Type])</f>
        <v>WAP</v>
      </c>
      <c r="D303" t="str">
        <f>_xlfn.XLOOKUP(tblnventory[[#This Row],[Use]],[1]!tblCodes[Use],[1]!tblCodes[Code])</f>
        <v>WiFi</v>
      </c>
      <c r="E303" s="1" t="s">
        <v>256</v>
      </c>
      <c r="F303" s="20">
        <v>44943</v>
      </c>
      <c r="G303" s="24" t="str">
        <f>IF(ISBLANK(tblnventory[[#This Row],[Installed By]]),"Store","Installed")</f>
        <v>Installed</v>
      </c>
      <c r="H303" t="s">
        <v>5620</v>
      </c>
      <c r="J303">
        <v>2191007447</v>
      </c>
      <c r="K303" s="17"/>
      <c r="L303" t="s">
        <v>5502</v>
      </c>
      <c r="M303" s="20">
        <v>45154</v>
      </c>
      <c r="N303" t="s">
        <v>5626</v>
      </c>
      <c r="O303" t="str">
        <f>IF(tblnventory[[#This Row],[Installed]],LEFT(tblnventory[[#This Row],[Location]],3))</f>
        <v>144</v>
      </c>
      <c r="P303" t="str">
        <f>_xlfn.XLOOKUP(tblnventory[[#This Row],[Serial Number]],[1]!tblDNACInventory[Floor],[1]!tblDNACInventory[Name],"Not Used")</f>
        <v>Not Used</v>
      </c>
      <c r="T303" t="b">
        <f>NOT(ISBLANK(tblnventory[[#This Row],[Installed By]]))</f>
        <v>1</v>
      </c>
      <c r="U303" t="str">
        <f>VLOOKUP(A303, [1]!tblDescription[#Data], 3, 0)</f>
        <v>C9120AX Internal 802.11ax 4x4:4 MIMO;IOT;BT5;mGig;USB;RHL</v>
      </c>
      <c r="V303" s="22" cm="1">
        <f t="array" ref="V303">_xlfn.XLOOKUP(1,([1]!tblOrders[Order]=tblnventory[[#This Row],[PO]])*([1]!tblOrders[Description]=tblnventory[[#This Row],[Item]]),[1]!tblOrders[Unit Total],0)</f>
        <v>779.16</v>
      </c>
      <c r="W303" s="23" cm="1">
        <f t="array" ref="W303">_xlfn.XLOOKUP(1,([1]!tblOrders[Order]=tblnventory[[#This Row],[PO]])*([1]!tblOrders[Description]=tblnventory[[#This Row],[Item]]),[1]!tblOrders[Licence])</f>
        <v>0</v>
      </c>
      <c r="X303" t="b" cm="1">
        <f t="array" ref="X303">NOT(_xlfn.XLOOKUP(tblnventory[[#This Row],[PO]]&amp;tblnventory[[#This Row],[Item]],[1]!tblOrders[Order]&amp;[1]!tblOrders[Description],[1]!tblOrders[Paid Licence],FALSE))</f>
        <v>1</v>
      </c>
      <c r="Y3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04" spans="1:25">
      <c r="A304" s="19" t="s">
        <v>5348</v>
      </c>
      <c r="B304" t="str">
        <f>_xlfn.XLOOKUP(tblnventory[[#This Row],[Item]],[1]!tblDescription[Item],[1]!tblDescription[Description])</f>
        <v>C9120AX Internal 802.11ax 4x4:4 MIMO;IOT;BT5;mGig;USB;RHL</v>
      </c>
      <c r="C304" t="str">
        <f>_xlfn.XLOOKUP(tblnventory[[#This Row],[Item]],[1]!tblDescription[Item],[1]!tblDescription[Type])</f>
        <v>WAP</v>
      </c>
      <c r="D304" t="str">
        <f>_xlfn.XLOOKUP(tblnventory[[#This Row],[Use]],[1]!tblCodes[Use],[1]!tblCodes[Code])</f>
        <v>WiFi</v>
      </c>
      <c r="E304" s="1" t="s">
        <v>257</v>
      </c>
      <c r="F304" s="20">
        <v>44943</v>
      </c>
      <c r="G304" s="24" t="str">
        <f>IF(ISBLANK(tblnventory[[#This Row],[Installed By]]),"Store","Installed")</f>
        <v>Installed</v>
      </c>
      <c r="H304" t="s">
        <v>5620</v>
      </c>
      <c r="J304">
        <v>2191007447</v>
      </c>
      <c r="K304" s="17"/>
      <c r="L304" t="s">
        <v>5502</v>
      </c>
      <c r="M304" s="20">
        <v>45154</v>
      </c>
      <c r="N304" t="s">
        <v>5627</v>
      </c>
      <c r="O304" t="str">
        <f>IF(tblnventory[[#This Row],[Installed]],LEFT(tblnventory[[#This Row],[Location]],3))</f>
        <v>144</v>
      </c>
      <c r="P304" t="str">
        <f>_xlfn.XLOOKUP(tblnventory[[#This Row],[Serial Number]],[1]!tblDNACInventory[Floor],[1]!tblDNACInventory[Name],"Not Used")</f>
        <v>Not Used</v>
      </c>
      <c r="T304" t="b">
        <f>NOT(ISBLANK(tblnventory[[#This Row],[Installed By]]))</f>
        <v>1</v>
      </c>
      <c r="U304" t="str">
        <f>VLOOKUP(A304, [1]!tblDescription[#Data], 3, 0)</f>
        <v>C9120AX Internal 802.11ax 4x4:4 MIMO;IOT;BT5;mGig;USB;RHL</v>
      </c>
      <c r="V304" s="22" cm="1">
        <f t="array" ref="V304">_xlfn.XLOOKUP(1,([1]!tblOrders[Order]=tblnventory[[#This Row],[PO]])*([1]!tblOrders[Description]=tblnventory[[#This Row],[Item]]),[1]!tblOrders[Unit Total],0)</f>
        <v>779.16</v>
      </c>
      <c r="W304" s="23" cm="1">
        <f t="array" ref="W304">_xlfn.XLOOKUP(1,([1]!tblOrders[Order]=tblnventory[[#This Row],[PO]])*([1]!tblOrders[Description]=tblnventory[[#This Row],[Item]]),[1]!tblOrders[Licence])</f>
        <v>0</v>
      </c>
      <c r="X304" t="b" cm="1">
        <f t="array" ref="X304">NOT(_xlfn.XLOOKUP(tblnventory[[#This Row],[PO]]&amp;tblnventory[[#This Row],[Item]],[1]!tblOrders[Order]&amp;[1]!tblOrders[Description],[1]!tblOrders[Paid Licence],FALSE))</f>
        <v>1</v>
      </c>
      <c r="Y3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05" spans="1:25">
      <c r="A305" s="19" t="s">
        <v>5348</v>
      </c>
      <c r="B305" t="str">
        <f>_xlfn.XLOOKUP(tblnventory[[#This Row],[Item]],[1]!tblDescription[Item],[1]!tblDescription[Description])</f>
        <v>C9120AX Internal 802.11ax 4x4:4 MIMO;IOT;BT5;mGig;USB;RHL</v>
      </c>
      <c r="C305" t="str">
        <f>_xlfn.XLOOKUP(tblnventory[[#This Row],[Item]],[1]!tblDescription[Item],[1]!tblDescription[Type])</f>
        <v>WAP</v>
      </c>
      <c r="D305" t="str">
        <f>_xlfn.XLOOKUP(tblnventory[[#This Row],[Use]],[1]!tblCodes[Use],[1]!tblCodes[Code])</f>
        <v>WiFi</v>
      </c>
      <c r="E305" s="1" t="s">
        <v>258</v>
      </c>
      <c r="F305" s="20">
        <v>44943</v>
      </c>
      <c r="G305" s="24" t="str">
        <f>IF(ISBLANK(tblnventory[[#This Row],[Installed By]]),"Store","Installed")</f>
        <v>Installed</v>
      </c>
      <c r="H305" t="s">
        <v>5620</v>
      </c>
      <c r="J305">
        <v>2191007447</v>
      </c>
      <c r="K305" s="17"/>
      <c r="L305" t="s">
        <v>5502</v>
      </c>
      <c r="M305" s="20">
        <v>45154</v>
      </c>
      <c r="N305" t="s">
        <v>5628</v>
      </c>
      <c r="O305" t="str">
        <f>IF(tblnventory[[#This Row],[Installed]],LEFT(tblnventory[[#This Row],[Location]],3))</f>
        <v>144</v>
      </c>
      <c r="P305" t="str">
        <f>_xlfn.XLOOKUP(tblnventory[[#This Row],[Serial Number]],[1]!tblDNACInventory[Floor],[1]!tblDNACInventory[Name],"Not Used")</f>
        <v>Not Used</v>
      </c>
      <c r="T305" t="b">
        <f>NOT(ISBLANK(tblnventory[[#This Row],[Installed By]]))</f>
        <v>1</v>
      </c>
      <c r="U305" t="str">
        <f>VLOOKUP(A305, [1]!tblDescription[#Data], 3, 0)</f>
        <v>C9120AX Internal 802.11ax 4x4:4 MIMO;IOT;BT5;mGig;USB;RHL</v>
      </c>
      <c r="V305" s="22" cm="1">
        <f t="array" ref="V305">_xlfn.XLOOKUP(1,([1]!tblOrders[Order]=tblnventory[[#This Row],[PO]])*([1]!tblOrders[Description]=tblnventory[[#This Row],[Item]]),[1]!tblOrders[Unit Total],0)</f>
        <v>779.16</v>
      </c>
      <c r="W305" s="23" cm="1">
        <f t="array" ref="W305">_xlfn.XLOOKUP(1,([1]!tblOrders[Order]=tblnventory[[#This Row],[PO]])*([1]!tblOrders[Description]=tblnventory[[#This Row],[Item]]),[1]!tblOrders[Licence])</f>
        <v>0</v>
      </c>
      <c r="X305" t="b" cm="1">
        <f t="array" ref="X305">NOT(_xlfn.XLOOKUP(tblnventory[[#This Row],[PO]]&amp;tblnventory[[#This Row],[Item]],[1]!tblOrders[Order]&amp;[1]!tblOrders[Description],[1]!tblOrders[Paid Licence],FALSE))</f>
        <v>1</v>
      </c>
      <c r="Y3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06" spans="1:25">
      <c r="A306" s="19" t="s">
        <v>5348</v>
      </c>
      <c r="B306" t="str">
        <f>_xlfn.XLOOKUP(tblnventory[[#This Row],[Item]],[1]!tblDescription[Item],[1]!tblDescription[Description])</f>
        <v>C9120AX Internal 802.11ax 4x4:4 MIMO;IOT;BT5;mGig;USB;RHL</v>
      </c>
      <c r="C306" t="str">
        <f>_xlfn.XLOOKUP(tblnventory[[#This Row],[Item]],[1]!tblDescription[Item],[1]!tblDescription[Type])</f>
        <v>WAP</v>
      </c>
      <c r="D306" t="str">
        <f>_xlfn.XLOOKUP(tblnventory[[#This Row],[Use]],[1]!tblCodes[Use],[1]!tblCodes[Code])</f>
        <v>WiFi</v>
      </c>
      <c r="E306" s="1" t="s">
        <v>259</v>
      </c>
      <c r="F306" s="20">
        <v>44943</v>
      </c>
      <c r="G306" s="24" t="str">
        <f>IF(ISBLANK(tblnventory[[#This Row],[Installed By]]),"Store","Installed")</f>
        <v>Installed</v>
      </c>
      <c r="H306" t="s">
        <v>5620</v>
      </c>
      <c r="J306">
        <v>2191007447</v>
      </c>
      <c r="K306" s="17"/>
      <c r="L306" t="s">
        <v>5502</v>
      </c>
      <c r="M306" s="20">
        <v>45154</v>
      </c>
      <c r="N306" t="s">
        <v>5629</v>
      </c>
      <c r="O306" t="str">
        <f>IF(tblnventory[[#This Row],[Installed]],LEFT(tblnventory[[#This Row],[Location]],3))</f>
        <v>144</v>
      </c>
      <c r="P306" t="str">
        <f>_xlfn.XLOOKUP(tblnventory[[#This Row],[Serial Number]],[1]!tblDNACInventory[Floor],[1]!tblDNACInventory[Name],"Not Used")</f>
        <v>Not Used</v>
      </c>
      <c r="T306" t="b">
        <f>NOT(ISBLANK(tblnventory[[#This Row],[Installed By]]))</f>
        <v>1</v>
      </c>
      <c r="U306" t="str">
        <f>VLOOKUP(A306, [1]!tblDescription[#Data], 3, 0)</f>
        <v>C9120AX Internal 802.11ax 4x4:4 MIMO;IOT;BT5;mGig;USB;RHL</v>
      </c>
      <c r="V306" s="22" cm="1">
        <f t="array" ref="V306">_xlfn.XLOOKUP(1,([1]!tblOrders[Order]=tblnventory[[#This Row],[PO]])*([1]!tblOrders[Description]=tblnventory[[#This Row],[Item]]),[1]!tblOrders[Unit Total],0)</f>
        <v>779.16</v>
      </c>
      <c r="W306" s="23" cm="1">
        <f t="array" ref="W306">_xlfn.XLOOKUP(1,([1]!tblOrders[Order]=tblnventory[[#This Row],[PO]])*([1]!tblOrders[Description]=tblnventory[[#This Row],[Item]]),[1]!tblOrders[Licence])</f>
        <v>0</v>
      </c>
      <c r="X306" t="b" cm="1">
        <f t="array" ref="X306">NOT(_xlfn.XLOOKUP(tblnventory[[#This Row],[PO]]&amp;tblnventory[[#This Row],[Item]],[1]!tblOrders[Order]&amp;[1]!tblOrders[Description],[1]!tblOrders[Paid Licence],FALSE))</f>
        <v>1</v>
      </c>
      <c r="Y3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07" spans="1:25">
      <c r="A307" s="19" t="s">
        <v>5348</v>
      </c>
      <c r="B307" t="str">
        <f>_xlfn.XLOOKUP(tblnventory[[#This Row],[Item]],[1]!tblDescription[Item],[1]!tblDescription[Description])</f>
        <v>C9120AX Internal 802.11ax 4x4:4 MIMO;IOT;BT5;mGig;USB;RHL</v>
      </c>
      <c r="C307" t="str">
        <f>_xlfn.XLOOKUP(tblnventory[[#This Row],[Item]],[1]!tblDescription[Item],[1]!tblDescription[Type])</f>
        <v>WAP</v>
      </c>
      <c r="D307" t="str">
        <f>_xlfn.XLOOKUP(tblnventory[[#This Row],[Use]],[1]!tblCodes[Use],[1]!tblCodes[Code])</f>
        <v>WiFi</v>
      </c>
      <c r="E307" s="1" t="s">
        <v>260</v>
      </c>
      <c r="F307" s="20">
        <v>44943</v>
      </c>
      <c r="G307" s="24" t="str">
        <f>IF(ISBLANK(tblnventory[[#This Row],[Installed By]]),"Store","Installed")</f>
        <v>Installed</v>
      </c>
      <c r="H307" t="s">
        <v>5620</v>
      </c>
      <c r="J307">
        <v>2191007447</v>
      </c>
      <c r="K307" s="17"/>
      <c r="L307" t="s">
        <v>5502</v>
      </c>
      <c r="M307" s="20">
        <v>45154</v>
      </c>
      <c r="N307" t="s">
        <v>5630</v>
      </c>
      <c r="O307" t="str">
        <f>IF(tblnventory[[#This Row],[Installed]],LEFT(tblnventory[[#This Row],[Location]],3))</f>
        <v>144</v>
      </c>
      <c r="P307" t="str">
        <f>_xlfn.XLOOKUP(tblnventory[[#This Row],[Serial Number]],[1]!tblDNACInventory[Floor],[1]!tblDNACInventory[Name],"Not Used")</f>
        <v>Not Used</v>
      </c>
      <c r="T307" t="b">
        <f>NOT(ISBLANK(tblnventory[[#This Row],[Installed By]]))</f>
        <v>1</v>
      </c>
      <c r="U307" t="str">
        <f>VLOOKUP(A307, [1]!tblDescription[#Data], 3, 0)</f>
        <v>C9120AX Internal 802.11ax 4x4:4 MIMO;IOT;BT5;mGig;USB;RHL</v>
      </c>
      <c r="V307" s="22" cm="1">
        <f t="array" ref="V307">_xlfn.XLOOKUP(1,([1]!tblOrders[Order]=tblnventory[[#This Row],[PO]])*([1]!tblOrders[Description]=tblnventory[[#This Row],[Item]]),[1]!tblOrders[Unit Total],0)</f>
        <v>779.16</v>
      </c>
      <c r="W307" s="23" cm="1">
        <f t="array" ref="W307">_xlfn.XLOOKUP(1,([1]!tblOrders[Order]=tblnventory[[#This Row],[PO]])*([1]!tblOrders[Description]=tblnventory[[#This Row],[Item]]),[1]!tblOrders[Licence])</f>
        <v>0</v>
      </c>
      <c r="X307" t="b" cm="1">
        <f t="array" ref="X307">NOT(_xlfn.XLOOKUP(tblnventory[[#This Row],[PO]]&amp;tblnventory[[#This Row],[Item]],[1]!tblOrders[Order]&amp;[1]!tblOrders[Description],[1]!tblOrders[Paid Licence],FALSE))</f>
        <v>1</v>
      </c>
      <c r="Y3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08" spans="1:25">
      <c r="A308" s="19" t="s">
        <v>5348</v>
      </c>
      <c r="B308" t="str">
        <f>_xlfn.XLOOKUP(tblnventory[[#This Row],[Item]],[1]!tblDescription[Item],[1]!tblDescription[Description])</f>
        <v>C9120AX Internal 802.11ax 4x4:4 MIMO;IOT;BT5;mGig;USB;RHL</v>
      </c>
      <c r="C308" t="str">
        <f>_xlfn.XLOOKUP(tblnventory[[#This Row],[Item]],[1]!tblDescription[Item],[1]!tblDescription[Type])</f>
        <v>WAP</v>
      </c>
      <c r="D308" t="str">
        <f>_xlfn.XLOOKUP(tblnventory[[#This Row],[Use]],[1]!tblCodes[Use],[1]!tblCodes[Code])</f>
        <v>WiFi</v>
      </c>
      <c r="E308" s="1" t="s">
        <v>261</v>
      </c>
      <c r="F308" s="20">
        <v>44943</v>
      </c>
      <c r="G308" s="24" t="str">
        <f>IF(ISBLANK(tblnventory[[#This Row],[Installed By]]),"Store","Installed")</f>
        <v>Installed</v>
      </c>
      <c r="H308" t="s">
        <v>5620</v>
      </c>
      <c r="J308">
        <v>2191007447</v>
      </c>
      <c r="K308" s="17"/>
      <c r="L308" t="s">
        <v>5502</v>
      </c>
      <c r="M308" s="20">
        <v>45154</v>
      </c>
      <c r="N308" t="s">
        <v>5631</v>
      </c>
      <c r="O308" t="str">
        <f>IF(tblnventory[[#This Row],[Installed]],LEFT(tblnventory[[#This Row],[Location]],3))</f>
        <v>144</v>
      </c>
      <c r="P308" t="str">
        <f>_xlfn.XLOOKUP(tblnventory[[#This Row],[Serial Number]],[1]!tblDNACInventory[Floor],[1]!tblDNACInventory[Name],"Not Used")</f>
        <v>Not Used</v>
      </c>
      <c r="T308" t="b">
        <f>NOT(ISBLANK(tblnventory[[#This Row],[Installed By]]))</f>
        <v>1</v>
      </c>
      <c r="U308" t="str">
        <f>VLOOKUP(A308, [1]!tblDescription[#Data], 3, 0)</f>
        <v>C9120AX Internal 802.11ax 4x4:4 MIMO;IOT;BT5;mGig;USB;RHL</v>
      </c>
      <c r="V308" s="22" cm="1">
        <f t="array" ref="V308">_xlfn.XLOOKUP(1,([1]!tblOrders[Order]=tblnventory[[#This Row],[PO]])*([1]!tblOrders[Description]=tblnventory[[#This Row],[Item]]),[1]!tblOrders[Unit Total],0)</f>
        <v>779.16</v>
      </c>
      <c r="W308" s="23" cm="1">
        <f t="array" ref="W308">_xlfn.XLOOKUP(1,([1]!tblOrders[Order]=tblnventory[[#This Row],[PO]])*([1]!tblOrders[Description]=tblnventory[[#This Row],[Item]]),[1]!tblOrders[Licence])</f>
        <v>0</v>
      </c>
      <c r="X308" t="b" cm="1">
        <f t="array" ref="X308">NOT(_xlfn.XLOOKUP(tblnventory[[#This Row],[PO]]&amp;tblnventory[[#This Row],[Item]],[1]!tblOrders[Order]&amp;[1]!tblOrders[Description],[1]!tblOrders[Paid Licence],FALSE))</f>
        <v>1</v>
      </c>
      <c r="Y3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09" spans="1:25">
      <c r="A309" s="25" t="s">
        <v>5377</v>
      </c>
      <c r="B309" t="str">
        <f>_xlfn.XLOOKUP(tblnventory[[#This Row],[Item]],[1]!tblDescription[Item],[1]!tblDescription[Description])</f>
        <v>Catalyst 9300L 48p PoE, Network Advantage,4x10G Uplink</v>
      </c>
      <c r="C309" t="str">
        <f>_xlfn.XLOOKUP(tblnventory[[#This Row],[Item]],[1]!tblDescription[Item],[1]!tblDescription[Type])</f>
        <v>ACCESS</v>
      </c>
      <c r="D309" t="str">
        <f>_xlfn.XLOOKUP(tblnventory[[#This Row],[Use]],[1]!tblCodes[Use],[1]!tblCodes[Code])</f>
        <v>Switch</v>
      </c>
      <c r="E309" s="1" t="s">
        <v>262</v>
      </c>
      <c r="F309" s="20">
        <v>44805</v>
      </c>
      <c r="G309" s="21" t="str">
        <f>IF(ISBLANK(tblnventory[[#This Row],[Installed By]]),"Store","Installed")</f>
        <v>Installed</v>
      </c>
      <c r="H309" t="s">
        <v>5632</v>
      </c>
      <c r="I309" t="s">
        <v>5633</v>
      </c>
      <c r="J309">
        <v>2191007447</v>
      </c>
      <c r="L309" t="s">
        <v>5346</v>
      </c>
      <c r="M309" s="20">
        <v>45152</v>
      </c>
      <c r="N309" t="s">
        <v>5634</v>
      </c>
      <c r="O309" t="str">
        <f>IF(tblnventory[[#This Row],[Installed]],LEFT(tblnventory[[#This Row],[Location]],3))</f>
        <v>144</v>
      </c>
      <c r="P309" t="str">
        <f>_xlfn.XLOOKUP(tblnventory[[#This Row],[Serial Number]],[1]!tblDNACInventory[Floor],[1]!tblDNACInventory[Name],"Not Used")</f>
        <v>Not Used</v>
      </c>
      <c r="T309" t="b">
        <f>NOT(ISBLANK(tblnventory[[#This Row],[Installed By]]))</f>
        <v>1</v>
      </c>
      <c r="U309" t="str">
        <f>VLOOKUP(A309, [1]!tblDescription[#Data], 3, 0)</f>
        <v>Catalyst 9300L 48p PoE, Network Advantage,4x10G Uplink</v>
      </c>
      <c r="V309" s="22" cm="1">
        <f t="array" ref="V309">_xlfn.XLOOKUP(1,([1]!tblOrders[Order]=tblnventory[[#This Row],[PO]])*([1]!tblOrders[Description]=tblnventory[[#This Row],[Item]]),[1]!tblOrders[Unit Total],0)</f>
        <v>5131.22</v>
      </c>
      <c r="W309" s="23" cm="1">
        <f t="array" ref="W309">IFERROR(_xlfn.XLOOKUP(1,([1]!tblOrders[Order]=tblnventory[[#This Row],[PO]])*([1]!tblOrders[Description]=tblnventory[[#This Row],[Item]]),[1]!tblOrders[Licence]),0)</f>
        <v>0</v>
      </c>
      <c r="X309" t="b" cm="1">
        <f t="array" ref="X309">NOT(_xlfn.XLOOKUP(tblnventory[[#This Row],[PO]]&amp;tblnventory[[#This Row],[Item]],[1]!tblOrders[Order]&amp;[1]!tblOrders[Description],[1]!tblOrders[Paid Licence],FALSE))</f>
        <v>1</v>
      </c>
      <c r="Y3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310" spans="1:25">
      <c r="A310" t="s">
        <v>5425</v>
      </c>
      <c r="B310" t="str">
        <f>_xlfn.XLOOKUP(tblnventory[[#This Row],[Item]],[1]!tblDescription[Item],[1]!tblDescription[Description])</f>
        <v>C9124AX Wi-Fi 6 Outdoor AP</v>
      </c>
      <c r="C310" t="str">
        <f>_xlfn.XLOOKUP(tblnventory[[#This Row],[Item]],[1]!tblDescription[Item],[1]!tblDescription[Type])</f>
        <v>WAP (Outdoor)</v>
      </c>
      <c r="D310" t="str">
        <f>_xlfn.XLOOKUP(tblnventory[[#This Row],[Use]],[1]!tblCodes[Use],[1]!tblCodes[Code])</f>
        <v>WiFi</v>
      </c>
      <c r="E310" s="1" t="s">
        <v>263</v>
      </c>
      <c r="F310" s="20">
        <v>44943</v>
      </c>
      <c r="G310" s="24" t="str">
        <f>IF(ISBLANK(tblnventory[[#This Row],[Installed By]]),"Store","Installed")</f>
        <v>Installed</v>
      </c>
      <c r="H310" t="s">
        <v>5620</v>
      </c>
      <c r="J310">
        <v>2191007447</v>
      </c>
      <c r="K310" s="17"/>
      <c r="L310" t="s">
        <v>5502</v>
      </c>
      <c r="M310" s="20">
        <v>45154</v>
      </c>
      <c r="N310" t="s">
        <v>5635</v>
      </c>
      <c r="O310" t="str">
        <f>IF(tblnventory[[#This Row],[Installed]],LEFT(tblnventory[[#This Row],[Location]],3))</f>
        <v>144</v>
      </c>
      <c r="P310" t="str">
        <f>_xlfn.XLOOKUP(tblnventory[[#This Row],[Serial Number]],[1]!tblDNACInventory[Floor],[1]!tblDNACInventory[Name],"Not Used")</f>
        <v>Not Used</v>
      </c>
      <c r="T310" t="b">
        <f>NOT(ISBLANK(tblnventory[[#This Row],[Installed By]]))</f>
        <v>1</v>
      </c>
      <c r="U310" t="str">
        <f>VLOOKUP(A310, [1]!tblDescription[#Data], 3, 0)</f>
        <v>C9124AX Wi-Fi 6 Outdoor AP</v>
      </c>
      <c r="V310" s="22" cm="1">
        <f t="array" ref="V310">_xlfn.XLOOKUP(1,([1]!tblOrders[Order]=tblnventory[[#This Row],[PO]])*([1]!tblOrders[Description]=tblnventory[[#This Row],[Item]]),[1]!tblOrders[Unit Total],0)</f>
        <v>977.14</v>
      </c>
      <c r="W310" s="23" cm="1">
        <f t="array" ref="W310">_xlfn.XLOOKUP(1,([1]!tblOrders[Order]=tblnventory[[#This Row],[PO]])*([1]!tblOrders[Description]=tblnventory[[#This Row],[Item]]),[1]!tblOrders[Licence])</f>
        <v>0</v>
      </c>
      <c r="X310" t="b" cm="1">
        <f t="array" ref="X310">NOT(_xlfn.XLOOKUP(tblnventory[[#This Row],[PO]]&amp;tblnventory[[#This Row],[Item]],[1]!tblOrders[Order]&amp;[1]!tblOrders[Description],[1]!tblOrders[Paid Licence],FALSE))</f>
        <v>1</v>
      </c>
      <c r="Y3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11" spans="1:25">
      <c r="A311" s="19" t="s">
        <v>5348</v>
      </c>
      <c r="B311" t="str">
        <f>_xlfn.XLOOKUP(tblnventory[[#This Row],[Item]],[1]!tblDescription[Item],[1]!tblDescription[Description])</f>
        <v>C9120AX Internal 802.11ax 4x4:4 MIMO;IOT;BT5;mGig;USB;RHL</v>
      </c>
      <c r="C311" t="str">
        <f>_xlfn.XLOOKUP(tblnventory[[#This Row],[Item]],[1]!tblDescription[Item],[1]!tblDescription[Type])</f>
        <v>WAP</v>
      </c>
      <c r="D311" t="str">
        <f>_xlfn.XLOOKUP(tblnventory[[#This Row],[Use]],[1]!tblCodes[Use],[1]!tblCodes[Code])</f>
        <v>WiFi</v>
      </c>
      <c r="E311" s="1" t="s">
        <v>264</v>
      </c>
      <c r="F311" s="20">
        <v>44943</v>
      </c>
      <c r="G311" s="24" t="str">
        <f>IF(ISBLANK(tblnventory[[#This Row],[Installed By]]),"Store","Installed")</f>
        <v>Installed</v>
      </c>
      <c r="H311" t="s">
        <v>5636</v>
      </c>
      <c r="J311">
        <v>2191007447</v>
      </c>
      <c r="K311" s="17"/>
      <c r="L311" t="s">
        <v>5350</v>
      </c>
      <c r="M311" s="20">
        <v>45177</v>
      </c>
      <c r="N311" t="s">
        <v>5637</v>
      </c>
      <c r="O311" t="str">
        <f>IF(tblnventory[[#This Row],[Installed]],LEFT(tblnventory[[#This Row],[Location]],3))</f>
        <v>144</v>
      </c>
      <c r="P311" t="str">
        <f>_xlfn.XLOOKUP(tblnventory[[#This Row],[Serial Number]],[1]!tblDNACInventory[Floor],[1]!tblDNACInventory[Name],"Not Used")</f>
        <v>Not Used</v>
      </c>
      <c r="T311" t="b">
        <f>NOT(ISBLANK(tblnventory[[#This Row],[Installed By]]))</f>
        <v>1</v>
      </c>
      <c r="U311" t="str">
        <f>VLOOKUP(A311, [1]!tblDescription[#Data], 3, 0)</f>
        <v>C9120AX Internal 802.11ax 4x4:4 MIMO;IOT;BT5;mGig;USB;RHL</v>
      </c>
      <c r="V311" s="22" cm="1">
        <f t="array" ref="V311">_xlfn.XLOOKUP(1,([1]!tblOrders[Order]=tblnventory[[#This Row],[PO]])*([1]!tblOrders[Description]=tblnventory[[#This Row],[Item]]),[1]!tblOrders[Unit Total],0)</f>
        <v>779.16</v>
      </c>
      <c r="W311" s="23" cm="1">
        <f t="array" ref="W311">_xlfn.XLOOKUP(1,([1]!tblOrders[Order]=tblnventory[[#This Row],[PO]])*([1]!tblOrders[Description]=tblnventory[[#This Row],[Item]]),[1]!tblOrders[Licence])</f>
        <v>0</v>
      </c>
      <c r="X311" t="b" cm="1">
        <f t="array" ref="X311">NOT(_xlfn.XLOOKUP(tblnventory[[#This Row],[PO]]&amp;tblnventory[[#This Row],[Item]],[1]!tblOrders[Order]&amp;[1]!tblOrders[Description],[1]!tblOrders[Paid Licence],FALSE))</f>
        <v>1</v>
      </c>
      <c r="Y3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12" spans="1:25">
      <c r="A312" s="19" t="s">
        <v>5348</v>
      </c>
      <c r="B312" t="str">
        <f>_xlfn.XLOOKUP(tblnventory[[#This Row],[Item]],[1]!tblDescription[Item],[1]!tblDescription[Description])</f>
        <v>C9120AX Internal 802.11ax 4x4:4 MIMO;IOT;BT5;mGig;USB;RHL</v>
      </c>
      <c r="C312" t="str">
        <f>_xlfn.XLOOKUP(tblnventory[[#This Row],[Item]],[1]!tblDescription[Item],[1]!tblDescription[Type])</f>
        <v>WAP</v>
      </c>
      <c r="D312" t="str">
        <f>_xlfn.XLOOKUP(tblnventory[[#This Row],[Use]],[1]!tblCodes[Use],[1]!tblCodes[Code])</f>
        <v>WiFi</v>
      </c>
      <c r="E312" s="1" t="s">
        <v>265</v>
      </c>
      <c r="F312" s="20">
        <v>44943</v>
      </c>
      <c r="G312" s="24" t="str">
        <f>IF(ISBLANK(tblnventory[[#This Row],[Installed By]]),"Store","Installed")</f>
        <v>Installed</v>
      </c>
      <c r="H312" t="s">
        <v>5636</v>
      </c>
      <c r="J312">
        <v>2191007447</v>
      </c>
      <c r="K312" s="17"/>
      <c r="L312" t="s">
        <v>5350</v>
      </c>
      <c r="M312" s="20">
        <v>45177</v>
      </c>
      <c r="N312" t="s">
        <v>5638</v>
      </c>
      <c r="O312" t="str">
        <f>IF(tblnventory[[#This Row],[Installed]],LEFT(tblnventory[[#This Row],[Location]],3))</f>
        <v>144</v>
      </c>
      <c r="P312" t="str">
        <f>_xlfn.XLOOKUP(tblnventory[[#This Row],[Serial Number]],[1]!tblDNACInventory[Floor],[1]!tblDNACInventory[Name],"Not Used")</f>
        <v>Not Used</v>
      </c>
      <c r="T312" t="b">
        <f>NOT(ISBLANK(tblnventory[[#This Row],[Installed By]]))</f>
        <v>1</v>
      </c>
      <c r="U312" t="str">
        <f>VLOOKUP(A312, [1]!tblDescription[#Data], 3, 0)</f>
        <v>C9120AX Internal 802.11ax 4x4:4 MIMO;IOT;BT5;mGig;USB;RHL</v>
      </c>
      <c r="V312" s="22" cm="1">
        <f t="array" ref="V312">_xlfn.XLOOKUP(1,([1]!tblOrders[Order]=tblnventory[[#This Row],[PO]])*([1]!tblOrders[Description]=tblnventory[[#This Row],[Item]]),[1]!tblOrders[Unit Total],0)</f>
        <v>779.16</v>
      </c>
      <c r="W312" s="23" cm="1">
        <f t="array" ref="W312">_xlfn.XLOOKUP(1,([1]!tblOrders[Order]=tblnventory[[#This Row],[PO]])*([1]!tblOrders[Description]=tblnventory[[#This Row],[Item]]),[1]!tblOrders[Licence])</f>
        <v>0</v>
      </c>
      <c r="X312" t="b" cm="1">
        <f t="array" ref="X312">NOT(_xlfn.XLOOKUP(tblnventory[[#This Row],[PO]]&amp;tblnventory[[#This Row],[Item]],[1]!tblOrders[Order]&amp;[1]!tblOrders[Description],[1]!tblOrders[Paid Licence],FALSE))</f>
        <v>1</v>
      </c>
      <c r="Y3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13" spans="1:25">
      <c r="A313" s="19" t="s">
        <v>5348</v>
      </c>
      <c r="B313" t="str">
        <f>_xlfn.XLOOKUP(tblnventory[[#This Row],[Item]],[1]!tblDescription[Item],[1]!tblDescription[Description])</f>
        <v>C9120AX Internal 802.11ax 4x4:4 MIMO;IOT;BT5;mGig;USB;RHL</v>
      </c>
      <c r="C313" t="str">
        <f>_xlfn.XLOOKUP(tblnventory[[#This Row],[Item]],[1]!tblDescription[Item],[1]!tblDescription[Type])</f>
        <v>WAP</v>
      </c>
      <c r="D313" t="str">
        <f>_xlfn.XLOOKUP(tblnventory[[#This Row],[Use]],[1]!tblCodes[Use],[1]!tblCodes[Code])</f>
        <v>WiFi</v>
      </c>
      <c r="E313" s="1" t="s">
        <v>266</v>
      </c>
      <c r="F313" s="20">
        <v>44943</v>
      </c>
      <c r="G313" s="24" t="str">
        <f>IF(ISBLANK(tblnventory[[#This Row],[Installed By]]),"Store","Installed")</f>
        <v>Installed</v>
      </c>
      <c r="H313" t="s">
        <v>5620</v>
      </c>
      <c r="J313">
        <v>2191007447</v>
      </c>
      <c r="K313" s="17"/>
      <c r="L313" t="s">
        <v>5502</v>
      </c>
      <c r="M313" s="20">
        <v>45154</v>
      </c>
      <c r="N313" t="s">
        <v>5639</v>
      </c>
      <c r="O313" t="str">
        <f>IF(tblnventory[[#This Row],[Installed]],LEFT(tblnventory[[#This Row],[Location]],3))</f>
        <v>144</v>
      </c>
      <c r="P313" t="str">
        <f>_xlfn.XLOOKUP(tblnventory[[#This Row],[Serial Number]],[1]!tblDNACInventory[Floor],[1]!tblDNACInventory[Name],"Not Used")</f>
        <v>Not Used</v>
      </c>
      <c r="T313" t="b">
        <f>NOT(ISBLANK(tblnventory[[#This Row],[Installed By]]))</f>
        <v>1</v>
      </c>
      <c r="U313" t="str">
        <f>VLOOKUP(A313, [1]!tblDescription[#Data], 3, 0)</f>
        <v>C9120AX Internal 802.11ax 4x4:4 MIMO;IOT;BT5;mGig;USB;RHL</v>
      </c>
      <c r="V313" s="22" cm="1">
        <f t="array" ref="V313">_xlfn.XLOOKUP(1,([1]!tblOrders[Order]=tblnventory[[#This Row],[PO]])*([1]!tblOrders[Description]=tblnventory[[#This Row],[Item]]),[1]!tblOrders[Unit Total],0)</f>
        <v>779.16</v>
      </c>
      <c r="W313" s="23" cm="1">
        <f t="array" ref="W313">_xlfn.XLOOKUP(1,([1]!tblOrders[Order]=tblnventory[[#This Row],[PO]])*([1]!tblOrders[Description]=tblnventory[[#This Row],[Item]]),[1]!tblOrders[Licence])</f>
        <v>0</v>
      </c>
      <c r="X313" t="b" cm="1">
        <f t="array" ref="X313">NOT(_xlfn.XLOOKUP(tblnventory[[#This Row],[PO]]&amp;tblnventory[[#This Row],[Item]],[1]!tblOrders[Order]&amp;[1]!tblOrders[Description],[1]!tblOrders[Paid Licence],FALSE))</f>
        <v>1</v>
      </c>
      <c r="Y3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14" spans="1:25">
      <c r="A314" s="19" t="s">
        <v>5348</v>
      </c>
      <c r="B314" t="str">
        <f>_xlfn.XLOOKUP(tblnventory[[#This Row],[Item]],[1]!tblDescription[Item],[1]!tblDescription[Description])</f>
        <v>C9120AX Internal 802.11ax 4x4:4 MIMO;IOT;BT5;mGig;USB;RHL</v>
      </c>
      <c r="C314" t="str">
        <f>_xlfn.XLOOKUP(tblnventory[[#This Row],[Item]],[1]!tblDescription[Item],[1]!tblDescription[Type])</f>
        <v>WAP</v>
      </c>
      <c r="D314" t="str">
        <f>_xlfn.XLOOKUP(tblnventory[[#This Row],[Use]],[1]!tblCodes[Use],[1]!tblCodes[Code])</f>
        <v>WiFi</v>
      </c>
      <c r="E314" s="1" t="s">
        <v>267</v>
      </c>
      <c r="F314" s="20">
        <v>44943</v>
      </c>
      <c r="G314" s="24" t="str">
        <f>IF(ISBLANK(tblnventory[[#This Row],[Installed By]]),"Store","Installed")</f>
        <v>Installed</v>
      </c>
      <c r="H314" t="s">
        <v>5620</v>
      </c>
      <c r="J314">
        <v>2191007447</v>
      </c>
      <c r="K314" s="17"/>
      <c r="L314" t="s">
        <v>5502</v>
      </c>
      <c r="M314" s="20">
        <v>45154</v>
      </c>
      <c r="N314" t="s">
        <v>5640</v>
      </c>
      <c r="O314" t="str">
        <f>IF(tblnventory[[#This Row],[Installed]],LEFT(tblnventory[[#This Row],[Location]],3))</f>
        <v>144</v>
      </c>
      <c r="P314" t="str">
        <f>_xlfn.XLOOKUP(tblnventory[[#This Row],[Serial Number]],[1]!tblDNACInventory[Floor],[1]!tblDNACInventory[Name],"Not Used")</f>
        <v>Not Used</v>
      </c>
      <c r="T314" t="b">
        <f>NOT(ISBLANK(tblnventory[[#This Row],[Installed By]]))</f>
        <v>1</v>
      </c>
      <c r="U314" t="str">
        <f>VLOOKUP(A314, [1]!tblDescription[#Data], 3, 0)</f>
        <v>C9120AX Internal 802.11ax 4x4:4 MIMO;IOT;BT5;mGig;USB;RHL</v>
      </c>
      <c r="V314" s="22" cm="1">
        <f t="array" ref="V314">_xlfn.XLOOKUP(1,([1]!tblOrders[Order]=tblnventory[[#This Row],[PO]])*([1]!tblOrders[Description]=tblnventory[[#This Row],[Item]]),[1]!tblOrders[Unit Total],0)</f>
        <v>779.16</v>
      </c>
      <c r="W314" s="23" cm="1">
        <f t="array" ref="W314">_xlfn.XLOOKUP(1,([1]!tblOrders[Order]=tblnventory[[#This Row],[PO]])*([1]!tblOrders[Description]=tblnventory[[#This Row],[Item]]),[1]!tblOrders[Licence])</f>
        <v>0</v>
      </c>
      <c r="X314" t="b" cm="1">
        <f t="array" ref="X314">NOT(_xlfn.XLOOKUP(tblnventory[[#This Row],[PO]]&amp;tblnventory[[#This Row],[Item]],[1]!tblOrders[Order]&amp;[1]!tblOrders[Description],[1]!tblOrders[Paid Licence],FALSE))</f>
        <v>1</v>
      </c>
      <c r="Y3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15" spans="1:25">
      <c r="A315" s="19" t="s">
        <v>5348</v>
      </c>
      <c r="B315" t="str">
        <f>_xlfn.XLOOKUP(tblnventory[[#This Row],[Item]],[1]!tblDescription[Item],[1]!tblDescription[Description])</f>
        <v>C9120AX Internal 802.11ax 4x4:4 MIMO;IOT;BT5;mGig;USB;RHL</v>
      </c>
      <c r="C315" t="str">
        <f>_xlfn.XLOOKUP(tblnventory[[#This Row],[Item]],[1]!tblDescription[Item],[1]!tblDescription[Type])</f>
        <v>WAP</v>
      </c>
      <c r="D315" t="str">
        <f>_xlfn.XLOOKUP(tblnventory[[#This Row],[Use]],[1]!tblCodes[Use],[1]!tblCodes[Code])</f>
        <v>WiFi</v>
      </c>
      <c r="E315" s="1" t="s">
        <v>268</v>
      </c>
      <c r="F315" s="20">
        <v>44943</v>
      </c>
      <c r="G315" s="24" t="str">
        <f>IF(ISBLANK(tblnventory[[#This Row],[Installed By]]),"Store","Installed")</f>
        <v>Installed</v>
      </c>
      <c r="H315" t="s">
        <v>5620</v>
      </c>
      <c r="J315">
        <v>2191007447</v>
      </c>
      <c r="K315" s="17"/>
      <c r="L315" t="s">
        <v>5502</v>
      </c>
      <c r="M315" s="20">
        <v>45154</v>
      </c>
      <c r="N315" t="s">
        <v>5641</v>
      </c>
      <c r="O315" t="str">
        <f>IF(tblnventory[[#This Row],[Installed]],LEFT(tblnventory[[#This Row],[Location]],3))</f>
        <v>144</v>
      </c>
      <c r="P315" t="str">
        <f>_xlfn.XLOOKUP(tblnventory[[#This Row],[Serial Number]],[1]!tblDNACInventory[Floor],[1]!tblDNACInventory[Name],"Not Used")</f>
        <v>Not Used</v>
      </c>
      <c r="T315" t="b">
        <f>NOT(ISBLANK(tblnventory[[#This Row],[Installed By]]))</f>
        <v>1</v>
      </c>
      <c r="U315" t="str">
        <f>VLOOKUP(A315, [1]!tblDescription[#Data], 3, 0)</f>
        <v>C9120AX Internal 802.11ax 4x4:4 MIMO;IOT;BT5;mGig;USB;RHL</v>
      </c>
      <c r="V315" s="22" cm="1">
        <f t="array" ref="V315">_xlfn.XLOOKUP(1,([1]!tblOrders[Order]=tblnventory[[#This Row],[PO]])*([1]!tblOrders[Description]=tblnventory[[#This Row],[Item]]),[1]!tblOrders[Unit Total],0)</f>
        <v>779.16</v>
      </c>
      <c r="W315" s="23" cm="1">
        <f t="array" ref="W315">_xlfn.XLOOKUP(1,([1]!tblOrders[Order]=tblnventory[[#This Row],[PO]])*([1]!tblOrders[Description]=tblnventory[[#This Row],[Item]]),[1]!tblOrders[Licence])</f>
        <v>0</v>
      </c>
      <c r="X315" t="b" cm="1">
        <f t="array" ref="X315">NOT(_xlfn.XLOOKUP(tblnventory[[#This Row],[PO]]&amp;tblnventory[[#This Row],[Item]],[1]!tblOrders[Order]&amp;[1]!tblOrders[Description],[1]!tblOrders[Paid Licence],FALSE))</f>
        <v>1</v>
      </c>
      <c r="Y3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16" spans="1:25">
      <c r="A316" s="19" t="s">
        <v>5348</v>
      </c>
      <c r="B316" t="str">
        <f>_xlfn.XLOOKUP(tblnventory[[#This Row],[Item]],[1]!tblDescription[Item],[1]!tblDescription[Description])</f>
        <v>C9120AX Internal 802.11ax 4x4:4 MIMO;IOT;BT5;mGig;USB;RHL</v>
      </c>
      <c r="C316" t="str">
        <f>_xlfn.XLOOKUP(tblnventory[[#This Row],[Item]],[1]!tblDescription[Item],[1]!tblDescription[Type])</f>
        <v>WAP</v>
      </c>
      <c r="D316" t="str">
        <f>_xlfn.XLOOKUP(tblnventory[[#This Row],[Use]],[1]!tblCodes[Use],[1]!tblCodes[Code])</f>
        <v>WiFi</v>
      </c>
      <c r="E316" s="1" t="s">
        <v>269</v>
      </c>
      <c r="F316" s="20">
        <v>44943</v>
      </c>
      <c r="G316" s="24" t="str">
        <f>IF(ISBLANK(tblnventory[[#This Row],[Installed By]]),"Store","Installed")</f>
        <v>Installed</v>
      </c>
      <c r="H316" t="s">
        <v>5642</v>
      </c>
      <c r="J316">
        <v>2191007447</v>
      </c>
      <c r="K316" s="17"/>
      <c r="L316" t="s">
        <v>5643</v>
      </c>
      <c r="M316" s="20">
        <v>45058</v>
      </c>
      <c r="N316" t="s">
        <v>5644</v>
      </c>
      <c r="O316" t="str">
        <f>IF(tblnventory[[#This Row],[Installed]],LEFT(tblnventory[[#This Row],[Location]],3))</f>
        <v>190</v>
      </c>
      <c r="P316" t="str">
        <f>_xlfn.XLOOKUP(tblnventory[[#This Row],[Serial Number]],[1]!tblDNACInventory[Floor],[1]!tblDNACInventory[Name],"Not Used")</f>
        <v>Not Used</v>
      </c>
      <c r="S316" t="s">
        <v>5645</v>
      </c>
      <c r="T316" t="b">
        <f>NOT(ISBLANK(tblnventory[[#This Row],[Installed By]]))</f>
        <v>1</v>
      </c>
      <c r="U316" t="str">
        <f>VLOOKUP(A316, [1]!tblDescription[#Data], 3, 0)</f>
        <v>C9120AX Internal 802.11ax 4x4:4 MIMO;IOT;BT5;mGig;USB;RHL</v>
      </c>
      <c r="V316" s="22" cm="1">
        <f t="array" ref="V316">_xlfn.XLOOKUP(1,([1]!tblOrders[Order]=tblnventory[[#This Row],[PO]])*([1]!tblOrders[Description]=tblnventory[[#This Row],[Item]]),[1]!tblOrders[Unit Total],0)</f>
        <v>779.16</v>
      </c>
      <c r="W316" s="23" cm="1">
        <f t="array" ref="W316">_xlfn.XLOOKUP(1,([1]!tblOrders[Order]=tblnventory[[#This Row],[PO]])*([1]!tblOrders[Description]=tblnventory[[#This Row],[Item]]),[1]!tblOrders[Licence])</f>
        <v>0</v>
      </c>
      <c r="X316" t="b" cm="1">
        <f t="array" ref="X316">NOT(_xlfn.XLOOKUP(tblnventory[[#This Row],[PO]]&amp;tblnventory[[#This Row],[Item]],[1]!tblOrders[Order]&amp;[1]!tblOrders[Description],[1]!tblOrders[Paid Licence],FALSE))</f>
        <v>1</v>
      </c>
      <c r="Y3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17" spans="1:25">
      <c r="A317" s="19" t="s">
        <v>5348</v>
      </c>
      <c r="B317" t="str">
        <f>_xlfn.XLOOKUP(tblnventory[[#This Row],[Item]],[1]!tblDescription[Item],[1]!tblDescription[Description])</f>
        <v>C9120AX Internal 802.11ax 4x4:4 MIMO;IOT;BT5;mGig;USB;RHL</v>
      </c>
      <c r="C317" t="str">
        <f>_xlfn.XLOOKUP(tblnventory[[#This Row],[Item]],[1]!tblDescription[Item],[1]!tblDescription[Type])</f>
        <v>WAP</v>
      </c>
      <c r="D317" t="str">
        <f>_xlfn.XLOOKUP(tblnventory[[#This Row],[Use]],[1]!tblCodes[Use],[1]!tblCodes[Code])</f>
        <v>WiFi</v>
      </c>
      <c r="E317" s="1" t="s">
        <v>270</v>
      </c>
      <c r="F317" s="20">
        <v>44943</v>
      </c>
      <c r="G317" s="24" t="str">
        <f>IF(ISBLANK(tblnventory[[#This Row],[Installed By]]),"Store","Installed")</f>
        <v>Installed</v>
      </c>
      <c r="H317" t="s">
        <v>5646</v>
      </c>
      <c r="J317">
        <v>2191007447</v>
      </c>
      <c r="K317" s="17"/>
      <c r="L317" t="s">
        <v>5647</v>
      </c>
      <c r="M317" s="20">
        <v>45078</v>
      </c>
      <c r="O317" t="s">
        <v>5648</v>
      </c>
      <c r="P317" t="str">
        <f>_xlfn.XLOOKUP(tblnventory[[#This Row],[Serial Number]],[1]!tblDNACInventory[Floor],[1]!tblDNACInventory[Name],"Not Used")</f>
        <v>Not Used</v>
      </c>
      <c r="T317" t="b">
        <f>NOT(ISBLANK(tblnventory[[#This Row],[Installed By]]))</f>
        <v>1</v>
      </c>
      <c r="U317" t="str">
        <f>VLOOKUP(A317, [1]!tblDescription[#Data], 3, 0)</f>
        <v>C9120AX Internal 802.11ax 4x4:4 MIMO;IOT;BT5;mGig;USB;RHL</v>
      </c>
      <c r="V317" s="22" cm="1">
        <f t="array" ref="V317">_xlfn.XLOOKUP(1,([1]!tblOrders[Order]=tblnventory[[#This Row],[PO]])*([1]!tblOrders[Description]=tblnventory[[#This Row],[Item]]),[1]!tblOrders[Unit Total],0)</f>
        <v>779.16</v>
      </c>
      <c r="W317" s="23" cm="1">
        <f t="array" ref="W317">_xlfn.XLOOKUP(1,([1]!tblOrders[Order]=tblnventory[[#This Row],[PO]])*([1]!tblOrders[Description]=tblnventory[[#This Row],[Item]]),[1]!tblOrders[Licence])</f>
        <v>0</v>
      </c>
      <c r="X317" t="b" cm="1">
        <f t="array" ref="X317">NOT(_xlfn.XLOOKUP(tblnventory[[#This Row],[PO]]&amp;tblnventory[[#This Row],[Item]],[1]!tblOrders[Order]&amp;[1]!tblOrders[Description],[1]!tblOrders[Paid Licence],FALSE))</f>
        <v>1</v>
      </c>
      <c r="Y3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18" spans="1:25">
      <c r="A318" s="19" t="s">
        <v>5348</v>
      </c>
      <c r="B318" t="str">
        <f>_xlfn.XLOOKUP(tblnventory[[#This Row],[Item]],[1]!tblDescription[Item],[1]!tblDescription[Description])</f>
        <v>C9120AX Internal 802.11ax 4x4:4 MIMO;IOT;BT5;mGig;USB;RHL</v>
      </c>
      <c r="C318" t="str">
        <f>_xlfn.XLOOKUP(tblnventory[[#This Row],[Item]],[1]!tblDescription[Item],[1]!tblDescription[Type])</f>
        <v>WAP</v>
      </c>
      <c r="D318" t="str">
        <f>_xlfn.XLOOKUP(tblnventory[[#This Row],[Use]],[1]!tblCodes[Use],[1]!tblCodes[Code])</f>
        <v>WiFi</v>
      </c>
      <c r="E318" s="1" t="s">
        <v>271</v>
      </c>
      <c r="F318" s="20">
        <v>44943</v>
      </c>
      <c r="G318" s="24" t="str">
        <f>IF(ISBLANK(tblnventory[[#This Row],[Installed By]]),"Store","Installed")</f>
        <v>Installed</v>
      </c>
      <c r="H318" t="s">
        <v>5649</v>
      </c>
      <c r="J318">
        <v>2191007447</v>
      </c>
      <c r="K318" s="17"/>
      <c r="L318" t="s">
        <v>5350</v>
      </c>
      <c r="M318" s="20">
        <v>44967</v>
      </c>
      <c r="N318" t="s">
        <v>5650</v>
      </c>
      <c r="O318" t="str">
        <f>IF(tblnventory[[#This Row],[Installed]],LEFT(tblnventory[[#This Row],[Location]],3))</f>
        <v>210</v>
      </c>
      <c r="P318" t="str">
        <f>_xlfn.XLOOKUP(tblnventory[[#This Row],[Serial Number]],[1]!tblDNACInventory[Floor],[1]!tblDNACInventory[Name],"Not Used")</f>
        <v>Not Used</v>
      </c>
      <c r="T318" t="b">
        <f>NOT(ISBLANK(tblnventory[[#This Row],[Installed By]]))</f>
        <v>1</v>
      </c>
      <c r="U318" t="str">
        <f>VLOOKUP(A318, [1]!tblDescription[#Data], 3, 0)</f>
        <v>C9120AX Internal 802.11ax 4x4:4 MIMO;IOT;BT5;mGig;USB;RHL</v>
      </c>
      <c r="V318" s="22" cm="1">
        <f t="array" ref="V318">_xlfn.XLOOKUP(1,([1]!tblOrders[Order]=tblnventory[[#This Row],[PO]])*([1]!tblOrders[Description]=tblnventory[[#This Row],[Item]]),[1]!tblOrders[Unit Total],0)</f>
        <v>779.16</v>
      </c>
      <c r="W318" s="23" cm="1">
        <f t="array" ref="W318">_xlfn.XLOOKUP(1,([1]!tblOrders[Order]=tblnventory[[#This Row],[PO]])*([1]!tblOrders[Description]=tblnventory[[#This Row],[Item]]),[1]!tblOrders[Licence])</f>
        <v>0</v>
      </c>
      <c r="X318" t="b" cm="1">
        <f t="array" ref="X318">NOT(_xlfn.XLOOKUP(tblnventory[[#This Row],[PO]]&amp;tblnventory[[#This Row],[Item]],[1]!tblOrders[Order]&amp;[1]!tblOrders[Description],[1]!tblOrders[Paid Licence],FALSE))</f>
        <v>1</v>
      </c>
      <c r="Y3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319" spans="1:25">
      <c r="A319" s="19" t="s">
        <v>5348</v>
      </c>
      <c r="B319" t="str">
        <f>_xlfn.XLOOKUP(tblnventory[[#This Row],[Item]],[1]!tblDescription[Item],[1]!tblDescription[Description])</f>
        <v>C9120AX Internal 802.11ax 4x4:4 MIMO;IOT;BT5;mGig;USB;RHL</v>
      </c>
      <c r="C319" t="str">
        <f>_xlfn.XLOOKUP(tblnventory[[#This Row],[Item]],[1]!tblDescription[Item],[1]!tblDescription[Type])</f>
        <v>WAP</v>
      </c>
      <c r="D319" t="str">
        <f>_xlfn.XLOOKUP(tblnventory[[#This Row],[Use]],[1]!tblCodes[Use],[1]!tblCodes[Code])</f>
        <v>WiFi</v>
      </c>
      <c r="E319" s="1" t="s">
        <v>272</v>
      </c>
      <c r="F319" s="20">
        <v>44943</v>
      </c>
      <c r="G319" s="24" t="str">
        <f>IF(ISBLANK(tblnventory[[#This Row],[Installed By]]),"Store","Installed")</f>
        <v>Installed</v>
      </c>
      <c r="H319" t="s">
        <v>5649</v>
      </c>
      <c r="J319">
        <v>2191007447</v>
      </c>
      <c r="K319" s="17"/>
      <c r="L319" t="s">
        <v>5350</v>
      </c>
      <c r="M319" s="20">
        <v>44967</v>
      </c>
      <c r="N319" t="s">
        <v>5651</v>
      </c>
      <c r="O319" t="str">
        <f>IF(tblnventory[[#This Row],[Installed]],LEFT(tblnventory[[#This Row],[Location]],3))</f>
        <v>210</v>
      </c>
      <c r="P319" t="str">
        <f>_xlfn.XLOOKUP(tblnventory[[#This Row],[Serial Number]],[1]!tblDNACInventory[Floor],[1]!tblDNACInventory[Name],"Not Used")</f>
        <v>Not Used</v>
      </c>
      <c r="T319" t="b">
        <f>NOT(ISBLANK(tblnventory[[#This Row],[Installed By]]))</f>
        <v>1</v>
      </c>
      <c r="U319" t="str">
        <f>VLOOKUP(A319, [1]!tblDescription[#Data], 3, 0)</f>
        <v>C9120AX Internal 802.11ax 4x4:4 MIMO;IOT;BT5;mGig;USB;RHL</v>
      </c>
      <c r="V319" s="22" cm="1">
        <f t="array" ref="V319">_xlfn.XLOOKUP(1,([1]!tblOrders[Order]=tblnventory[[#This Row],[PO]])*([1]!tblOrders[Description]=tblnventory[[#This Row],[Item]]),[1]!tblOrders[Unit Total],0)</f>
        <v>779.16</v>
      </c>
      <c r="W319" s="23" cm="1">
        <f t="array" ref="W319">_xlfn.XLOOKUP(1,([1]!tblOrders[Order]=tblnventory[[#This Row],[PO]])*([1]!tblOrders[Description]=tblnventory[[#This Row],[Item]]),[1]!tblOrders[Licence])</f>
        <v>0</v>
      </c>
      <c r="X319" t="b" cm="1">
        <f t="array" ref="X319">NOT(_xlfn.XLOOKUP(tblnventory[[#This Row],[PO]]&amp;tblnventory[[#This Row],[Item]],[1]!tblOrders[Order]&amp;[1]!tblOrders[Description],[1]!tblOrders[Paid Licence],FALSE))</f>
        <v>1</v>
      </c>
      <c r="Y3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320" spans="1:25">
      <c r="A320" s="19" t="s">
        <v>5348</v>
      </c>
      <c r="B320" t="str">
        <f>_xlfn.XLOOKUP(tblnventory[[#This Row],[Item]],[1]!tblDescription[Item],[1]!tblDescription[Description])</f>
        <v>C9120AX Internal 802.11ax 4x4:4 MIMO;IOT;BT5;mGig;USB;RHL</v>
      </c>
      <c r="C320" t="str">
        <f>_xlfn.XLOOKUP(tblnventory[[#This Row],[Item]],[1]!tblDescription[Item],[1]!tblDescription[Type])</f>
        <v>WAP</v>
      </c>
      <c r="D320" t="str">
        <f>_xlfn.XLOOKUP(tblnventory[[#This Row],[Use]],[1]!tblCodes[Use],[1]!tblCodes[Code])</f>
        <v>WiFi</v>
      </c>
      <c r="E320" s="1" t="s">
        <v>273</v>
      </c>
      <c r="F320" s="20">
        <v>44943</v>
      </c>
      <c r="G320" s="24" t="str">
        <f>IF(ISBLANK(tblnventory[[#This Row],[Installed By]]),"Store","Installed")</f>
        <v>Installed</v>
      </c>
      <c r="H320" t="s">
        <v>5649</v>
      </c>
      <c r="J320">
        <v>2191007447</v>
      </c>
      <c r="K320" s="17"/>
      <c r="L320" t="s">
        <v>5350</v>
      </c>
      <c r="M320" s="20">
        <v>44967</v>
      </c>
      <c r="N320" t="s">
        <v>5652</v>
      </c>
      <c r="O320" t="str">
        <f>IF(tblnventory[[#This Row],[Installed]],LEFT(tblnventory[[#This Row],[Location]],3))</f>
        <v>210</v>
      </c>
      <c r="P320" t="str">
        <f>_xlfn.XLOOKUP(tblnventory[[#This Row],[Serial Number]],[1]!tblDNACInventory[Floor],[1]!tblDNACInventory[Name],"Not Used")</f>
        <v>Not Used</v>
      </c>
      <c r="T320" t="b">
        <f>NOT(ISBLANK(tblnventory[[#This Row],[Installed By]]))</f>
        <v>1</v>
      </c>
      <c r="U320" t="str">
        <f>VLOOKUP(A320, [1]!tblDescription[#Data], 3, 0)</f>
        <v>C9120AX Internal 802.11ax 4x4:4 MIMO;IOT;BT5;mGig;USB;RHL</v>
      </c>
      <c r="V320" s="22" cm="1">
        <f t="array" ref="V320">_xlfn.XLOOKUP(1,([1]!tblOrders[Order]=tblnventory[[#This Row],[PO]])*([1]!tblOrders[Description]=tblnventory[[#This Row],[Item]]),[1]!tblOrders[Unit Total],0)</f>
        <v>779.16</v>
      </c>
      <c r="W320" s="23" cm="1">
        <f t="array" ref="W320">_xlfn.XLOOKUP(1,([1]!tblOrders[Order]=tblnventory[[#This Row],[PO]])*([1]!tblOrders[Description]=tblnventory[[#This Row],[Item]]),[1]!tblOrders[Licence])</f>
        <v>0</v>
      </c>
      <c r="X320" t="b" cm="1">
        <f t="array" ref="X320">NOT(_xlfn.XLOOKUP(tblnventory[[#This Row],[PO]]&amp;tblnventory[[#This Row],[Item]],[1]!tblOrders[Order]&amp;[1]!tblOrders[Description],[1]!tblOrders[Paid Licence],FALSE))</f>
        <v>1</v>
      </c>
      <c r="Y3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321" spans="1:25">
      <c r="A321" s="19" t="s">
        <v>5348</v>
      </c>
      <c r="B321" t="str">
        <f>_xlfn.XLOOKUP(tblnventory[[#This Row],[Item]],[1]!tblDescription[Item],[1]!tblDescription[Description])</f>
        <v>C9120AX Internal 802.11ax 4x4:4 MIMO;IOT;BT5;mGig;USB;RHL</v>
      </c>
      <c r="C321" t="str">
        <f>_xlfn.XLOOKUP(tblnventory[[#This Row],[Item]],[1]!tblDescription[Item],[1]!tblDescription[Type])</f>
        <v>WAP</v>
      </c>
      <c r="D321" t="str">
        <f>_xlfn.XLOOKUP(tblnventory[[#This Row],[Use]],[1]!tblCodes[Use],[1]!tblCodes[Code])</f>
        <v>WiFi</v>
      </c>
      <c r="E321" s="1" t="s">
        <v>274</v>
      </c>
      <c r="F321" s="20">
        <v>44943</v>
      </c>
      <c r="G321" s="24" t="str">
        <f>IF(ISBLANK(tblnventory[[#This Row],[Installed By]]),"Store","Installed")</f>
        <v>Installed</v>
      </c>
      <c r="H321" t="s">
        <v>5649</v>
      </c>
      <c r="J321">
        <v>2191007447</v>
      </c>
      <c r="K321" s="17"/>
      <c r="L321" t="s">
        <v>5350</v>
      </c>
      <c r="M321" s="20">
        <v>44967</v>
      </c>
      <c r="N321" t="s">
        <v>5653</v>
      </c>
      <c r="O321" t="str">
        <f>IF(tblnventory[[#This Row],[Installed]],LEFT(tblnventory[[#This Row],[Location]],3))</f>
        <v>210</v>
      </c>
      <c r="P321" t="str">
        <f>_xlfn.XLOOKUP(tblnventory[[#This Row],[Serial Number]],[1]!tblDNACInventory[Floor],[1]!tblDNACInventory[Name],"Not Used")</f>
        <v>Not Used</v>
      </c>
      <c r="T321" t="b">
        <f>NOT(ISBLANK(tblnventory[[#This Row],[Installed By]]))</f>
        <v>1</v>
      </c>
      <c r="U321" t="str">
        <f>VLOOKUP(A321, [1]!tblDescription[#Data], 3, 0)</f>
        <v>C9120AX Internal 802.11ax 4x4:4 MIMO;IOT;BT5;mGig;USB;RHL</v>
      </c>
      <c r="V321" s="22" cm="1">
        <f t="array" ref="V321">_xlfn.XLOOKUP(1,([1]!tblOrders[Order]=tblnventory[[#This Row],[PO]])*([1]!tblOrders[Description]=tblnventory[[#This Row],[Item]]),[1]!tblOrders[Unit Total],0)</f>
        <v>779.16</v>
      </c>
      <c r="W321" s="23" cm="1">
        <f t="array" ref="W321">_xlfn.XLOOKUP(1,([1]!tblOrders[Order]=tblnventory[[#This Row],[PO]])*([1]!tblOrders[Description]=tblnventory[[#This Row],[Item]]),[1]!tblOrders[Licence])</f>
        <v>0</v>
      </c>
      <c r="X321" t="b" cm="1">
        <f t="array" ref="X321">NOT(_xlfn.XLOOKUP(tblnventory[[#This Row],[PO]]&amp;tblnventory[[#This Row],[Item]],[1]!tblOrders[Order]&amp;[1]!tblOrders[Description],[1]!tblOrders[Paid Licence],FALSE))</f>
        <v>1</v>
      </c>
      <c r="Y3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322" spans="1:25">
      <c r="A322" t="s">
        <v>5348</v>
      </c>
      <c r="B322" t="str">
        <f>_xlfn.XLOOKUP(tblnventory[[#This Row],[Item]],[1]!tblDescription[Item],[1]!tblDescription[Description])</f>
        <v>C9120AX Internal 802.11ax 4x4:4 MIMO;IOT;BT5;mGig;USB;RHL</v>
      </c>
      <c r="C322" t="str">
        <f>_xlfn.XLOOKUP(tblnventory[[#This Row],[Item]],[1]!tblDescription[Item],[1]!tblDescription[Type])</f>
        <v>WAP</v>
      </c>
      <c r="D322" t="str">
        <f>_xlfn.XLOOKUP(tblnventory[[#This Row],[Use]],[1]!tblCodes[Use],[1]!tblCodes[Code])</f>
        <v>WiFi</v>
      </c>
      <c r="E322" s="1" t="s">
        <v>275</v>
      </c>
      <c r="F322" s="20">
        <v>44832</v>
      </c>
      <c r="G322" s="24" t="str">
        <f>IF(ISBLANK(tblnventory[[#This Row],[Installed By]]),"Store","Installed")</f>
        <v>Installed</v>
      </c>
      <c r="H322" t="s">
        <v>5649</v>
      </c>
      <c r="J322">
        <v>2191007378</v>
      </c>
      <c r="L322" t="s">
        <v>5350</v>
      </c>
      <c r="M322" s="20">
        <v>44967</v>
      </c>
      <c r="N322" t="s">
        <v>5654</v>
      </c>
      <c r="O322" t="str">
        <f>IF(tblnventory[[#This Row],[Installed]],LEFT(tblnventory[[#This Row],[Location]],3))</f>
        <v>210</v>
      </c>
      <c r="P322" t="str">
        <f>_xlfn.XLOOKUP(tblnventory[[#This Row],[Serial Number]],[1]!tblDNACInventory[Floor],[1]!tblDNACInventory[Name],"Not Used")</f>
        <v>Not Used</v>
      </c>
      <c r="T322" t="b">
        <f>NOT(ISBLANK(tblnventory[[#This Row],[Installed By]]))</f>
        <v>1</v>
      </c>
      <c r="U322" t="str">
        <f>VLOOKUP(A322, [1]!tblDescription[#Data], 3, 0)</f>
        <v>C9120AX Internal 802.11ax 4x4:4 MIMO;IOT;BT5;mGig;USB;RHL</v>
      </c>
      <c r="V322" s="22" cm="1">
        <f t="array" ref="V322">_xlfn.XLOOKUP(1,([1]!tblOrders[Order]=tblnventory[[#This Row],[PO]])*([1]!tblOrders[Description]=tblnventory[[#This Row],[Item]]),[1]!tblOrders[Unit Total],0)</f>
        <v>708.33</v>
      </c>
      <c r="W322" s="23" cm="1">
        <f t="array" ref="W322">IFERROR(_xlfn.XLOOKUP(1,([1]!tblOrders[Order]=tblnventory[[#This Row],[PO]])*([1]!tblOrders[Description]=tblnventory[[#This Row],[Item]]),[1]!tblOrders[Licence]),0)</f>
        <v>0</v>
      </c>
      <c r="X322" t="b" cm="1">
        <f t="array" ref="X322">NOT(_xlfn.XLOOKUP(tblnventory[[#This Row],[PO]]&amp;tblnventory[[#This Row],[Item]],[1]!tblOrders[Order]&amp;[1]!tblOrders[Description],[1]!tblOrders[Paid Licence],FALSE))</f>
        <v>1</v>
      </c>
      <c r="Y3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323" spans="1:25">
      <c r="A323" t="s">
        <v>5348</v>
      </c>
      <c r="B323" t="str">
        <f>_xlfn.XLOOKUP(tblnventory[[#This Row],[Item]],[1]!tblDescription[Item],[1]!tblDescription[Description])</f>
        <v>C9120AX Internal 802.11ax 4x4:4 MIMO;IOT;BT5;mGig;USB;RHL</v>
      </c>
      <c r="C323" t="str">
        <f>_xlfn.XLOOKUP(tblnventory[[#This Row],[Item]],[1]!tblDescription[Item],[1]!tblDescription[Type])</f>
        <v>WAP</v>
      </c>
      <c r="D323" t="str">
        <f>_xlfn.XLOOKUP(tblnventory[[#This Row],[Use]],[1]!tblCodes[Use],[1]!tblCodes[Code])</f>
        <v>WiFi</v>
      </c>
      <c r="E323" s="1" t="s">
        <v>276</v>
      </c>
      <c r="F323" s="20">
        <v>44832</v>
      </c>
      <c r="G323" s="24" t="str">
        <f>IF(ISBLANK(tblnventory[[#This Row],[Installed By]]),"Store","Installed")</f>
        <v>Installed</v>
      </c>
      <c r="H323" t="s">
        <v>5649</v>
      </c>
      <c r="J323">
        <v>2191007378</v>
      </c>
      <c r="L323" t="s">
        <v>5350</v>
      </c>
      <c r="M323" s="20">
        <v>44967</v>
      </c>
      <c r="N323" t="s">
        <v>5655</v>
      </c>
      <c r="O323" t="str">
        <f>IF(tblnventory[[#This Row],[Installed]],LEFT(tblnventory[[#This Row],[Location]],3))</f>
        <v>210</v>
      </c>
      <c r="P323" t="str">
        <f>_xlfn.XLOOKUP(tblnventory[[#This Row],[Serial Number]],[1]!tblDNACInventory[Floor],[1]!tblDNACInventory[Name],"Not Used")</f>
        <v>Not Used</v>
      </c>
      <c r="T323" t="b">
        <f>NOT(ISBLANK(tblnventory[[#This Row],[Installed By]]))</f>
        <v>1</v>
      </c>
      <c r="U323" t="str">
        <f>VLOOKUP(A323, [1]!tblDescription[#Data], 3, 0)</f>
        <v>C9120AX Internal 802.11ax 4x4:4 MIMO;IOT;BT5;mGig;USB;RHL</v>
      </c>
      <c r="V323" s="22" cm="1">
        <f t="array" ref="V323">_xlfn.XLOOKUP(1,([1]!tblOrders[Order]=tblnventory[[#This Row],[PO]])*([1]!tblOrders[Description]=tblnventory[[#This Row],[Item]]),[1]!tblOrders[Unit Total],0)</f>
        <v>708.33</v>
      </c>
      <c r="W323" s="23" cm="1">
        <f t="array" ref="W323">IFERROR(_xlfn.XLOOKUP(1,([1]!tblOrders[Order]=tblnventory[[#This Row],[PO]])*([1]!tblOrders[Description]=tblnventory[[#This Row],[Item]]),[1]!tblOrders[Licence]),0)</f>
        <v>0</v>
      </c>
      <c r="X323" t="b" cm="1">
        <f t="array" ref="X323">NOT(_xlfn.XLOOKUP(tblnventory[[#This Row],[PO]]&amp;tblnventory[[#This Row],[Item]],[1]!tblOrders[Order]&amp;[1]!tblOrders[Description],[1]!tblOrders[Paid Licence],FALSE))</f>
        <v>1</v>
      </c>
      <c r="Y3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324" spans="1:25">
      <c r="A324" s="19" t="s">
        <v>5348</v>
      </c>
      <c r="B324" t="str">
        <f>_xlfn.XLOOKUP(tblnventory[[#This Row],[Item]],[1]!tblDescription[Item],[1]!tblDescription[Description])</f>
        <v>C9120AX Internal 802.11ax 4x4:4 MIMO;IOT;BT5;mGig;USB;RHL</v>
      </c>
      <c r="C324" t="str">
        <f>_xlfn.XLOOKUP(tblnventory[[#This Row],[Item]],[1]!tblDescription[Item],[1]!tblDescription[Type])</f>
        <v>WAP</v>
      </c>
      <c r="D324" t="str">
        <f>_xlfn.XLOOKUP(tblnventory[[#This Row],[Use]],[1]!tblCodes[Use],[1]!tblCodes[Code])</f>
        <v>WiFi</v>
      </c>
      <c r="E324" s="1" t="s">
        <v>277</v>
      </c>
      <c r="F324" s="20">
        <v>44943</v>
      </c>
      <c r="G324" s="24" t="str">
        <f>IF(ISBLANK(tblnventory[[#This Row],[Installed By]]),"Store","Installed")</f>
        <v>Installed</v>
      </c>
      <c r="H324" t="s">
        <v>5649</v>
      </c>
      <c r="J324">
        <v>2191007447</v>
      </c>
      <c r="K324" s="17"/>
      <c r="L324" t="s">
        <v>5350</v>
      </c>
      <c r="M324" s="20">
        <v>44967</v>
      </c>
      <c r="N324" t="s">
        <v>5656</v>
      </c>
      <c r="O324" t="str">
        <f>IF(tblnventory[[#This Row],[Installed]],LEFT(tblnventory[[#This Row],[Location]],3))</f>
        <v>210</v>
      </c>
      <c r="P324" t="str">
        <f>_xlfn.XLOOKUP(tblnventory[[#This Row],[Serial Number]],[1]!tblDNACInventory[Floor],[1]!tblDNACInventory[Name],"Not Used")</f>
        <v>Not Used</v>
      </c>
      <c r="T324" t="b">
        <f>NOT(ISBLANK(tblnventory[[#This Row],[Installed By]]))</f>
        <v>1</v>
      </c>
      <c r="U324" t="str">
        <f>VLOOKUP(A324, [1]!tblDescription[#Data], 3, 0)</f>
        <v>C9120AX Internal 802.11ax 4x4:4 MIMO;IOT;BT5;mGig;USB;RHL</v>
      </c>
      <c r="V324" s="22" cm="1">
        <f t="array" ref="V324">_xlfn.XLOOKUP(1,([1]!tblOrders[Order]=tblnventory[[#This Row],[PO]])*([1]!tblOrders[Description]=tblnventory[[#This Row],[Item]]),[1]!tblOrders[Unit Total],0)</f>
        <v>779.16</v>
      </c>
      <c r="W324" s="23" cm="1">
        <f t="array" ref="W324">_xlfn.XLOOKUP(1,([1]!tblOrders[Order]=tblnventory[[#This Row],[PO]])*([1]!tblOrders[Description]=tblnventory[[#This Row],[Item]]),[1]!tblOrders[Licence])</f>
        <v>0</v>
      </c>
      <c r="X324" t="b" cm="1">
        <f t="array" ref="X324">NOT(_xlfn.XLOOKUP(tblnventory[[#This Row],[PO]]&amp;tblnventory[[#This Row],[Item]],[1]!tblOrders[Order]&amp;[1]!tblOrders[Description],[1]!tblOrders[Paid Licence],FALSE))</f>
        <v>1</v>
      </c>
      <c r="Y3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325" spans="1:25">
      <c r="A325" s="19" t="s">
        <v>5348</v>
      </c>
      <c r="B325" t="str">
        <f>_xlfn.XLOOKUP(tblnventory[[#This Row],[Item]],[1]!tblDescription[Item],[1]!tblDescription[Description])</f>
        <v>C9120AX Internal 802.11ax 4x4:4 MIMO;IOT;BT5;mGig;USB;RHL</v>
      </c>
      <c r="C325" t="str">
        <f>_xlfn.XLOOKUP(tblnventory[[#This Row],[Item]],[1]!tblDescription[Item],[1]!tblDescription[Type])</f>
        <v>WAP</v>
      </c>
      <c r="D325" t="str">
        <f>_xlfn.XLOOKUP(tblnventory[[#This Row],[Use]],[1]!tblCodes[Use],[1]!tblCodes[Code])</f>
        <v>WiFi</v>
      </c>
      <c r="E325" s="1" t="s">
        <v>278</v>
      </c>
      <c r="F325" s="20">
        <v>44943</v>
      </c>
      <c r="G325" s="24" t="str">
        <f>IF(ISBLANK(tblnventory[[#This Row],[Installed By]]),"Store","Installed")</f>
        <v>Installed</v>
      </c>
      <c r="H325" t="s">
        <v>5649</v>
      </c>
      <c r="J325">
        <v>2191007447</v>
      </c>
      <c r="K325" s="17"/>
      <c r="L325" t="s">
        <v>5350</v>
      </c>
      <c r="M325" s="20">
        <v>44967</v>
      </c>
      <c r="N325" t="s">
        <v>5657</v>
      </c>
      <c r="O325" t="str">
        <f>IF(tblnventory[[#This Row],[Installed]],LEFT(tblnventory[[#This Row],[Location]],3))</f>
        <v>210</v>
      </c>
      <c r="P325" t="str">
        <f>_xlfn.XLOOKUP(tblnventory[[#This Row],[Serial Number]],[1]!tblDNACInventory[Floor],[1]!tblDNACInventory[Name],"Not Used")</f>
        <v>Not Used</v>
      </c>
      <c r="T325" t="b">
        <f>NOT(ISBLANK(tblnventory[[#This Row],[Installed By]]))</f>
        <v>1</v>
      </c>
      <c r="U325" t="str">
        <f>VLOOKUP(A325, [1]!tblDescription[#Data], 3, 0)</f>
        <v>C9120AX Internal 802.11ax 4x4:4 MIMO;IOT;BT5;mGig;USB;RHL</v>
      </c>
      <c r="V325" s="22" cm="1">
        <f t="array" ref="V325">_xlfn.XLOOKUP(1,([1]!tblOrders[Order]=tblnventory[[#This Row],[PO]])*([1]!tblOrders[Description]=tblnventory[[#This Row],[Item]]),[1]!tblOrders[Unit Total],0)</f>
        <v>779.16</v>
      </c>
      <c r="W325" s="23" cm="1">
        <f t="array" ref="W325">_xlfn.XLOOKUP(1,([1]!tblOrders[Order]=tblnventory[[#This Row],[PO]])*([1]!tblOrders[Description]=tblnventory[[#This Row],[Item]]),[1]!tblOrders[Licence])</f>
        <v>0</v>
      </c>
      <c r="X325" t="b" cm="1">
        <f t="array" ref="X325">NOT(_xlfn.XLOOKUP(tblnventory[[#This Row],[PO]]&amp;tblnventory[[#This Row],[Item]],[1]!tblOrders[Order]&amp;[1]!tblOrders[Description],[1]!tblOrders[Paid Licence],FALSE))</f>
        <v>1</v>
      </c>
      <c r="Y3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326" spans="1:25">
      <c r="A326" s="19" t="s">
        <v>5348</v>
      </c>
      <c r="B326" t="str">
        <f>_xlfn.XLOOKUP(tblnventory[[#This Row],[Item]],[1]!tblDescription[Item],[1]!tblDescription[Description])</f>
        <v>C9120AX Internal 802.11ax 4x4:4 MIMO;IOT;BT5;mGig;USB;RHL</v>
      </c>
      <c r="C326" t="str">
        <f>_xlfn.XLOOKUP(tblnventory[[#This Row],[Item]],[1]!tblDescription[Item],[1]!tblDescription[Type])</f>
        <v>WAP</v>
      </c>
      <c r="D326" t="str">
        <f>_xlfn.XLOOKUP(tblnventory[[#This Row],[Use]],[1]!tblCodes[Use],[1]!tblCodes[Code])</f>
        <v>WiFi</v>
      </c>
      <c r="E326" s="1" t="s">
        <v>279</v>
      </c>
      <c r="F326" s="20">
        <v>44943</v>
      </c>
      <c r="G326" s="24" t="str">
        <f>IF(ISBLANK(tblnventory[[#This Row],[Installed By]]),"Store","Installed")</f>
        <v>Installed</v>
      </c>
      <c r="H326" t="s">
        <v>5649</v>
      </c>
      <c r="J326">
        <v>2191007447</v>
      </c>
      <c r="K326" s="17"/>
      <c r="L326" t="s">
        <v>5350</v>
      </c>
      <c r="M326" s="20">
        <v>44967</v>
      </c>
      <c r="N326" t="s">
        <v>5658</v>
      </c>
      <c r="O326" t="str">
        <f>IF(tblnventory[[#This Row],[Installed]],LEFT(tblnventory[[#This Row],[Location]],3))</f>
        <v>210</v>
      </c>
      <c r="P326" t="str">
        <f>_xlfn.XLOOKUP(tblnventory[[#This Row],[Serial Number]],[1]!tblDNACInventory[Floor],[1]!tblDNACInventory[Name],"Not Used")</f>
        <v>Not Used</v>
      </c>
      <c r="T326" t="b">
        <f>NOT(ISBLANK(tblnventory[[#This Row],[Installed By]]))</f>
        <v>1</v>
      </c>
      <c r="U326" t="str">
        <f>VLOOKUP(A326, [1]!tblDescription[#Data], 3, 0)</f>
        <v>C9120AX Internal 802.11ax 4x4:4 MIMO;IOT;BT5;mGig;USB;RHL</v>
      </c>
      <c r="V326" s="22" cm="1">
        <f t="array" ref="V326">_xlfn.XLOOKUP(1,([1]!tblOrders[Order]=tblnventory[[#This Row],[PO]])*([1]!tblOrders[Description]=tblnventory[[#This Row],[Item]]),[1]!tblOrders[Unit Total],0)</f>
        <v>779.16</v>
      </c>
      <c r="W326" s="23" cm="1">
        <f t="array" ref="W326">_xlfn.XLOOKUP(1,([1]!tblOrders[Order]=tblnventory[[#This Row],[PO]])*([1]!tblOrders[Description]=tblnventory[[#This Row],[Item]]),[1]!tblOrders[Licence])</f>
        <v>0</v>
      </c>
      <c r="X326" t="b" cm="1">
        <f t="array" ref="X326">NOT(_xlfn.XLOOKUP(tblnventory[[#This Row],[PO]]&amp;tblnventory[[#This Row],[Item]],[1]!tblOrders[Order]&amp;[1]!tblOrders[Description],[1]!tblOrders[Paid Licence],FALSE))</f>
        <v>1</v>
      </c>
      <c r="Y3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327" spans="1:25">
      <c r="A327" s="19" t="s">
        <v>5348</v>
      </c>
      <c r="B327" t="str">
        <f>_xlfn.XLOOKUP(tblnventory[[#This Row],[Item]],[1]!tblDescription[Item],[1]!tblDescription[Description])</f>
        <v>C9120AX Internal 802.11ax 4x4:4 MIMO;IOT;BT5;mGig;USB;RHL</v>
      </c>
      <c r="C327" t="str">
        <f>_xlfn.XLOOKUP(tblnventory[[#This Row],[Item]],[1]!tblDescription[Item],[1]!tblDescription[Type])</f>
        <v>WAP</v>
      </c>
      <c r="D327" t="str">
        <f>_xlfn.XLOOKUP(tblnventory[[#This Row],[Use]],[1]!tblCodes[Use],[1]!tblCodes[Code])</f>
        <v>WiFi</v>
      </c>
      <c r="E327" s="1" t="s">
        <v>280</v>
      </c>
      <c r="F327" s="20">
        <v>44943</v>
      </c>
      <c r="G327" s="24" t="str">
        <f>IF(ISBLANK(tblnventory[[#This Row],[Installed By]]),"Store","Installed")</f>
        <v>Installed</v>
      </c>
      <c r="H327" t="s">
        <v>5649</v>
      </c>
      <c r="J327">
        <v>2191007447</v>
      </c>
      <c r="K327" s="17"/>
      <c r="L327" t="s">
        <v>5350</v>
      </c>
      <c r="M327" s="20">
        <v>44967</v>
      </c>
      <c r="N327" t="s">
        <v>5659</v>
      </c>
      <c r="O327" t="str">
        <f>IF(tblnventory[[#This Row],[Installed]],LEFT(tblnventory[[#This Row],[Location]],3))</f>
        <v>210</v>
      </c>
      <c r="P327" t="str">
        <f>_xlfn.XLOOKUP(tblnventory[[#This Row],[Serial Number]],[1]!tblDNACInventory[Floor],[1]!tblDNACInventory[Name],"Not Used")</f>
        <v>Not Used</v>
      </c>
      <c r="T327" t="b">
        <f>NOT(ISBLANK(tblnventory[[#This Row],[Installed By]]))</f>
        <v>1</v>
      </c>
      <c r="U327" t="str">
        <f>VLOOKUP(A327, [1]!tblDescription[#Data], 3, 0)</f>
        <v>C9120AX Internal 802.11ax 4x4:4 MIMO;IOT;BT5;mGig;USB;RHL</v>
      </c>
      <c r="V327" s="22" cm="1">
        <f t="array" ref="V327">_xlfn.XLOOKUP(1,([1]!tblOrders[Order]=tblnventory[[#This Row],[PO]])*([1]!tblOrders[Description]=tblnventory[[#This Row],[Item]]),[1]!tblOrders[Unit Total],0)</f>
        <v>779.16</v>
      </c>
      <c r="W327" s="23" cm="1">
        <f t="array" ref="W327">_xlfn.XLOOKUP(1,([1]!tblOrders[Order]=tblnventory[[#This Row],[PO]])*([1]!tblOrders[Description]=tblnventory[[#This Row],[Item]]),[1]!tblOrders[Licence])</f>
        <v>0</v>
      </c>
      <c r="X327" t="b" cm="1">
        <f t="array" ref="X327">NOT(_xlfn.XLOOKUP(tblnventory[[#This Row],[PO]]&amp;tblnventory[[#This Row],[Item]],[1]!tblOrders[Order]&amp;[1]!tblOrders[Description],[1]!tblOrders[Paid Licence],FALSE))</f>
        <v>1</v>
      </c>
      <c r="Y3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328" spans="1:25">
      <c r="A328" s="19" t="s">
        <v>5348</v>
      </c>
      <c r="B328" t="str">
        <f>_xlfn.XLOOKUP(tblnventory[[#This Row],[Item]],[1]!tblDescription[Item],[1]!tblDescription[Description])</f>
        <v>C9120AX Internal 802.11ax 4x4:4 MIMO;IOT;BT5;mGig;USB;RHL</v>
      </c>
      <c r="C328" t="str">
        <f>_xlfn.XLOOKUP(tblnventory[[#This Row],[Item]],[1]!tblDescription[Item],[1]!tblDescription[Type])</f>
        <v>WAP</v>
      </c>
      <c r="D328" t="str">
        <f>_xlfn.XLOOKUP(tblnventory[[#This Row],[Use]],[1]!tblCodes[Use],[1]!tblCodes[Code])</f>
        <v>WiFi</v>
      </c>
      <c r="E328" s="1" t="s">
        <v>281</v>
      </c>
      <c r="F328" s="20">
        <v>44943</v>
      </c>
      <c r="G328" s="24" t="str">
        <f>IF(ISBLANK(tblnventory[[#This Row],[Installed By]]),"Store","Installed")</f>
        <v>Installed</v>
      </c>
      <c r="H328" t="s">
        <v>5649</v>
      </c>
      <c r="J328">
        <v>2191007447</v>
      </c>
      <c r="K328" s="17"/>
      <c r="L328" t="s">
        <v>5350</v>
      </c>
      <c r="M328" s="20">
        <v>44967</v>
      </c>
      <c r="N328" t="s">
        <v>5660</v>
      </c>
      <c r="O328" t="str">
        <f>IF(tblnventory[[#This Row],[Installed]],LEFT(tblnventory[[#This Row],[Location]],3))</f>
        <v>210</v>
      </c>
      <c r="P328" t="str">
        <f>_xlfn.XLOOKUP(tblnventory[[#This Row],[Serial Number]],[1]!tblDNACInventory[Floor],[1]!tblDNACInventory[Name],"Not Used")</f>
        <v>Not Used</v>
      </c>
      <c r="T328" t="b">
        <f>NOT(ISBLANK(tblnventory[[#This Row],[Installed By]]))</f>
        <v>1</v>
      </c>
      <c r="U328" t="str">
        <f>VLOOKUP(A328, [1]!tblDescription[#Data], 3, 0)</f>
        <v>C9120AX Internal 802.11ax 4x4:4 MIMO;IOT;BT5;mGig;USB;RHL</v>
      </c>
      <c r="V328" s="22" cm="1">
        <f t="array" ref="V328">_xlfn.XLOOKUP(1,([1]!tblOrders[Order]=tblnventory[[#This Row],[PO]])*([1]!tblOrders[Description]=tblnventory[[#This Row],[Item]]),[1]!tblOrders[Unit Total],0)</f>
        <v>779.16</v>
      </c>
      <c r="W328" s="23" cm="1">
        <f t="array" ref="W328">_xlfn.XLOOKUP(1,([1]!tblOrders[Order]=tblnventory[[#This Row],[PO]])*([1]!tblOrders[Description]=tblnventory[[#This Row],[Item]]),[1]!tblOrders[Licence])</f>
        <v>0</v>
      </c>
      <c r="X328" t="b" cm="1">
        <f t="array" ref="X328">NOT(_xlfn.XLOOKUP(tblnventory[[#This Row],[PO]]&amp;tblnventory[[#This Row],[Item]],[1]!tblOrders[Order]&amp;[1]!tblOrders[Description],[1]!tblOrders[Paid Licence],FALSE))</f>
        <v>1</v>
      </c>
      <c r="Y3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329" spans="1:25">
      <c r="A329" s="19" t="s">
        <v>5348</v>
      </c>
      <c r="B329" t="str">
        <f>_xlfn.XLOOKUP(tblnventory[[#This Row],[Item]],[1]!tblDescription[Item],[1]!tblDescription[Description])</f>
        <v>C9120AX Internal 802.11ax 4x4:4 MIMO;IOT;BT5;mGig;USB;RHL</v>
      </c>
      <c r="C329" t="str">
        <f>_xlfn.XLOOKUP(tblnventory[[#This Row],[Item]],[1]!tblDescription[Item],[1]!tblDescription[Type])</f>
        <v>WAP</v>
      </c>
      <c r="D329" t="str">
        <f>_xlfn.XLOOKUP(tblnventory[[#This Row],[Use]],[1]!tblCodes[Use],[1]!tblCodes[Code])</f>
        <v>WiFi</v>
      </c>
      <c r="E329" s="1" t="s">
        <v>282</v>
      </c>
      <c r="F329" s="20">
        <v>44943</v>
      </c>
      <c r="G329" s="24" t="str">
        <f>IF(ISBLANK(tblnventory[[#This Row],[Installed By]]),"Store","Installed")</f>
        <v>Installed</v>
      </c>
      <c r="H329" t="s">
        <v>5649</v>
      </c>
      <c r="J329">
        <v>2191007447</v>
      </c>
      <c r="K329" s="17"/>
      <c r="L329" t="s">
        <v>5350</v>
      </c>
      <c r="M329" s="20">
        <v>44967</v>
      </c>
      <c r="N329" t="s">
        <v>5661</v>
      </c>
      <c r="O329" t="str">
        <f>IF(tblnventory[[#This Row],[Installed]],LEFT(tblnventory[[#This Row],[Location]],3))</f>
        <v>210</v>
      </c>
      <c r="P329" t="str">
        <f>_xlfn.XLOOKUP(tblnventory[[#This Row],[Serial Number]],[1]!tblDNACInventory[Floor],[1]!tblDNACInventory[Name],"Not Used")</f>
        <v>Not Used</v>
      </c>
      <c r="T329" t="b">
        <f>NOT(ISBLANK(tblnventory[[#This Row],[Installed By]]))</f>
        <v>1</v>
      </c>
      <c r="U329" t="str">
        <f>VLOOKUP(A329, [1]!tblDescription[#Data], 3, 0)</f>
        <v>C9120AX Internal 802.11ax 4x4:4 MIMO;IOT;BT5;mGig;USB;RHL</v>
      </c>
      <c r="V329" s="22" cm="1">
        <f t="array" ref="V329">_xlfn.XLOOKUP(1,([1]!tblOrders[Order]=tblnventory[[#This Row],[PO]])*([1]!tblOrders[Description]=tblnventory[[#This Row],[Item]]),[1]!tblOrders[Unit Total],0)</f>
        <v>779.16</v>
      </c>
      <c r="W329" s="23" cm="1">
        <f t="array" ref="W329">_xlfn.XLOOKUP(1,([1]!tblOrders[Order]=tblnventory[[#This Row],[PO]])*([1]!tblOrders[Description]=tblnventory[[#This Row],[Item]]),[1]!tblOrders[Licence])</f>
        <v>0</v>
      </c>
      <c r="X329" t="b" cm="1">
        <f t="array" ref="X329">NOT(_xlfn.XLOOKUP(tblnventory[[#This Row],[PO]]&amp;tblnventory[[#This Row],[Item]],[1]!tblOrders[Order]&amp;[1]!tblOrders[Description],[1]!tblOrders[Paid Licence],FALSE))</f>
        <v>1</v>
      </c>
      <c r="Y3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330" spans="1:25">
      <c r="A330" s="19" t="s">
        <v>5377</v>
      </c>
      <c r="B330" t="str">
        <f>_xlfn.XLOOKUP(tblnventory[[#This Row],[Item]],[1]!tblDescription[Item],[1]!tblDescription[Description])</f>
        <v>Catalyst 9300L 48p PoE, Network Advantage,4x10G Uplink</v>
      </c>
      <c r="C330" t="str">
        <f>_xlfn.XLOOKUP(tblnventory[[#This Row],[Item]],[1]!tblDescription[Item],[1]!tblDescription[Type])</f>
        <v>ACCESS</v>
      </c>
      <c r="D330" t="str">
        <f>_xlfn.XLOOKUP(tblnventory[[#This Row],[Use]],[1]!tblCodes[Use],[1]!tblCodes[Code])</f>
        <v>Switch</v>
      </c>
      <c r="E330" s="2" t="s">
        <v>283</v>
      </c>
      <c r="F330" s="20">
        <v>44498</v>
      </c>
      <c r="G330" s="21" t="str">
        <f>IF(ISBLANK(tblnventory[[#This Row],[Installed By]]),"Store","Installed")</f>
        <v>Installed</v>
      </c>
      <c r="H330" t="s">
        <v>5649</v>
      </c>
      <c r="J330">
        <v>2191007124</v>
      </c>
      <c r="L330" t="s">
        <v>5662</v>
      </c>
      <c r="M330" s="20">
        <v>44811</v>
      </c>
      <c r="N330" t="s">
        <v>5663</v>
      </c>
      <c r="O330" t="str">
        <f>IF(tblnventory[[#This Row],[Installed]],LEFT(tblnventory[[#This Row],[Location]],3))</f>
        <v>210</v>
      </c>
      <c r="P330" t="str">
        <f>_xlfn.XLOOKUP(tblnventory[[#This Row],[Serial Number]],[1]!tblDNACInventory[Floor],[1]!tblDNACInventory[Name],"Not Used")</f>
        <v>Not Used</v>
      </c>
      <c r="T330" t="b">
        <f>NOT(ISBLANK(tblnventory[[#This Row],[Installed By]]))</f>
        <v>1</v>
      </c>
      <c r="U330" t="str">
        <f>VLOOKUP(A330, [1]!tblDescription[#Data], 3, 0)</f>
        <v>Catalyst 9300L 48p PoE, Network Advantage,4x10G Uplink</v>
      </c>
      <c r="V330" s="22" cm="1">
        <f t="array" ref="V330">_xlfn.XLOOKUP(1,([1]!tblOrders[Order]=tblnventory[[#This Row],[PO]])*([1]!tblOrders[Description]=tblnventory[[#This Row],[Item]]),[1]!tblOrders[Unit Total],0)</f>
        <v>8427.15</v>
      </c>
      <c r="W330" s="23" cm="1">
        <f t="array" ref="W330">_xlfn.XLOOKUP(1,([1]!tblOrders[Order]=tblnventory[[#This Row],[PO]])*([1]!tblOrders[Description]=tblnventory[[#This Row],[Item]]),[1]!tblOrders[Licence])</f>
        <v>4067.57</v>
      </c>
      <c r="X330" t="b" cm="1">
        <f t="array" ref="X330">NOT(_xlfn.XLOOKUP(tblnventory[[#This Row],[PO]]&amp;tblnventory[[#This Row],[Item]],[1]!tblOrders[Order]&amp;[1]!tblOrders[Description],[1]!tblOrders[Paid Licence],FALSE))</f>
        <v>0</v>
      </c>
      <c r="Y3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331" spans="1:25">
      <c r="A331" s="19" t="s">
        <v>5348</v>
      </c>
      <c r="B331" t="str">
        <f>_xlfn.XLOOKUP(tblnventory[[#This Row],[Item]],[1]!tblDescription[Item],[1]!tblDescription[Description])</f>
        <v>C9120AX Internal 802.11ax 4x4:4 MIMO;IOT;BT5;mGig;USB;RHL</v>
      </c>
      <c r="C331" t="str">
        <f>_xlfn.XLOOKUP(tblnventory[[#This Row],[Item]],[1]!tblDescription[Item],[1]!tblDescription[Type])</f>
        <v>WAP</v>
      </c>
      <c r="D331" t="str">
        <f>_xlfn.XLOOKUP(tblnventory[[#This Row],[Use]],[1]!tblCodes[Use],[1]!tblCodes[Code])</f>
        <v>WiFi</v>
      </c>
      <c r="E331" s="1" t="s">
        <v>284</v>
      </c>
      <c r="F331" s="20">
        <v>44943</v>
      </c>
      <c r="G331" s="24" t="str">
        <f>IF(ISBLANK(tblnventory[[#This Row],[Installed By]]),"Store","Installed")</f>
        <v>Installed</v>
      </c>
      <c r="H331" t="s">
        <v>5664</v>
      </c>
      <c r="J331">
        <v>2191007447</v>
      </c>
      <c r="K331" s="17"/>
      <c r="L331" t="s">
        <v>5502</v>
      </c>
      <c r="M331" s="20">
        <v>45128</v>
      </c>
      <c r="N331" t="s">
        <v>5665</v>
      </c>
      <c r="O331" t="str">
        <f>IF(tblnventory[[#This Row],[Installed]],LEFT(tblnventory[[#This Row],[Location]],3))</f>
        <v>211</v>
      </c>
      <c r="P331" t="str">
        <f>_xlfn.XLOOKUP(tblnventory[[#This Row],[Serial Number]],[1]!tblDNACInventory[Floor],[1]!tblDNACInventory[Name],"Not Used")</f>
        <v>Not Used</v>
      </c>
      <c r="T331" t="b">
        <f>NOT(ISBLANK(tblnventory[[#This Row],[Installed By]]))</f>
        <v>1</v>
      </c>
      <c r="U331" t="str">
        <f>VLOOKUP(A331, [1]!tblDescription[#Data], 3, 0)</f>
        <v>C9120AX Internal 802.11ax 4x4:4 MIMO;IOT;BT5;mGig;USB;RHL</v>
      </c>
      <c r="V331" s="22" cm="1">
        <f t="array" ref="V331">_xlfn.XLOOKUP(1,([1]!tblOrders[Order]=tblnventory[[#This Row],[PO]])*([1]!tblOrders[Description]=tblnventory[[#This Row],[Item]]),[1]!tblOrders[Unit Total],0)</f>
        <v>779.16</v>
      </c>
      <c r="W331" s="23" cm="1">
        <f t="array" ref="W331">_xlfn.XLOOKUP(1,([1]!tblOrders[Order]=tblnventory[[#This Row],[PO]])*([1]!tblOrders[Description]=tblnventory[[#This Row],[Item]]),[1]!tblOrders[Licence])</f>
        <v>0</v>
      </c>
      <c r="X331" t="b" cm="1">
        <f t="array" ref="X331">NOT(_xlfn.XLOOKUP(tblnventory[[#This Row],[PO]]&amp;tblnventory[[#This Row],[Item]],[1]!tblOrders[Order]&amp;[1]!tblOrders[Description],[1]!tblOrders[Paid Licence],FALSE))</f>
        <v>1</v>
      </c>
      <c r="Y3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32" spans="1:25">
      <c r="A332" s="19" t="s">
        <v>5348</v>
      </c>
      <c r="B332" t="str">
        <f>_xlfn.XLOOKUP(tblnventory[[#This Row],[Item]],[1]!tblDescription[Item],[1]!tblDescription[Description])</f>
        <v>C9120AX Internal 802.11ax 4x4:4 MIMO;IOT;BT5;mGig;USB;RHL</v>
      </c>
      <c r="C332" t="str">
        <f>_xlfn.XLOOKUP(tblnventory[[#This Row],[Item]],[1]!tblDescription[Item],[1]!tblDescription[Type])</f>
        <v>WAP</v>
      </c>
      <c r="D332" t="str">
        <f>_xlfn.XLOOKUP(tblnventory[[#This Row],[Use]],[1]!tblCodes[Use],[1]!tblCodes[Code])</f>
        <v>WiFi</v>
      </c>
      <c r="E332" s="1" t="s">
        <v>285</v>
      </c>
      <c r="F332" s="20">
        <v>44943</v>
      </c>
      <c r="G332" s="24" t="str">
        <f>IF(ISBLANK(tblnventory[[#This Row],[Installed By]]),"Store","Installed")</f>
        <v>Installed</v>
      </c>
      <c r="H332" t="s">
        <v>5664</v>
      </c>
      <c r="J332">
        <v>2191007447</v>
      </c>
      <c r="K332" s="17"/>
      <c r="L332" t="s">
        <v>5502</v>
      </c>
      <c r="M332" s="20">
        <v>45128</v>
      </c>
      <c r="N332" t="s">
        <v>5666</v>
      </c>
      <c r="O332" t="str">
        <f>IF(tblnventory[[#This Row],[Installed]],LEFT(tblnventory[[#This Row],[Location]],3))</f>
        <v>211</v>
      </c>
      <c r="P332" t="str">
        <f>_xlfn.XLOOKUP(tblnventory[[#This Row],[Serial Number]],[1]!tblDNACInventory[Floor],[1]!tblDNACInventory[Name],"Not Used")</f>
        <v>Not Used</v>
      </c>
      <c r="T332" t="b">
        <f>NOT(ISBLANK(tblnventory[[#This Row],[Installed By]]))</f>
        <v>1</v>
      </c>
      <c r="U332" t="str">
        <f>VLOOKUP(A332, [1]!tblDescription[#Data], 3, 0)</f>
        <v>C9120AX Internal 802.11ax 4x4:4 MIMO;IOT;BT5;mGig;USB;RHL</v>
      </c>
      <c r="V332" s="22" cm="1">
        <f t="array" ref="V332">_xlfn.XLOOKUP(1,([1]!tblOrders[Order]=tblnventory[[#This Row],[PO]])*([1]!tblOrders[Description]=tblnventory[[#This Row],[Item]]),[1]!tblOrders[Unit Total],0)</f>
        <v>779.16</v>
      </c>
      <c r="W332" s="23" cm="1">
        <f t="array" ref="W332">_xlfn.XLOOKUP(1,([1]!tblOrders[Order]=tblnventory[[#This Row],[PO]])*([1]!tblOrders[Description]=tblnventory[[#This Row],[Item]]),[1]!tblOrders[Licence])</f>
        <v>0</v>
      </c>
      <c r="X332" t="b" cm="1">
        <f t="array" ref="X332">NOT(_xlfn.XLOOKUP(tblnventory[[#This Row],[PO]]&amp;tblnventory[[#This Row],[Item]],[1]!tblOrders[Order]&amp;[1]!tblOrders[Description],[1]!tblOrders[Paid Licence],FALSE))</f>
        <v>1</v>
      </c>
      <c r="Y3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33" spans="1:25">
      <c r="A333" t="s">
        <v>5405</v>
      </c>
      <c r="B333" t="str">
        <f>_xlfn.XLOOKUP(tblnventory[[#This Row],[Item]],[1]!tblDescription[Item],[1]!tblDescription[Description])</f>
        <v>Catalyst 9500 24x1/10/25G  and 4-port 40/100G, Advantage</v>
      </c>
      <c r="C333" t="str">
        <f>_xlfn.XLOOKUP(tblnventory[[#This Row],[Item]],[1]!tblDescription[Item],[1]!tblDescription[Type])</f>
        <v>AGG</v>
      </c>
      <c r="D333" t="str">
        <f>_xlfn.XLOOKUP(tblnventory[[#This Row],[Use]],[1]!tblCodes[Use],[1]!tblCodes[Code])</f>
        <v>Switch</v>
      </c>
      <c r="E333" t="s">
        <v>286</v>
      </c>
      <c r="F333" s="20">
        <v>44690</v>
      </c>
      <c r="G333" s="21" t="str">
        <f>IF(ISBLANK(tblnventory[[#This Row],[Installed By]]),"Store","Installed")</f>
        <v>Installed</v>
      </c>
      <c r="H333" s="17" t="s">
        <v>5667</v>
      </c>
      <c r="J333" s="17">
        <v>2191007447</v>
      </c>
      <c r="K333" s="17"/>
      <c r="L333" t="s">
        <v>5346</v>
      </c>
      <c r="M333" s="20">
        <v>45111</v>
      </c>
      <c r="N333" t="s">
        <v>5668</v>
      </c>
      <c r="O333" t="str">
        <f>IF(tblnventory[[#This Row],[Installed]],LEFT(tblnventory[[#This Row],[Location]],3))</f>
        <v>211</v>
      </c>
      <c r="P333" t="str">
        <f>_xlfn.XLOOKUP(tblnventory[[#This Row],[Serial Number]],[1]!tblDNACInventory[Floor],[1]!tblDNACInventory[Name],"Not Used")</f>
        <v>Not Used</v>
      </c>
      <c r="T333" t="b">
        <f>NOT(ISBLANK(tblnventory[[#This Row],[Installed By]]))</f>
        <v>1</v>
      </c>
      <c r="U333" t="str">
        <f>VLOOKUP(A333, [1]!tblDescription[#Data], 3, 0)</f>
        <v>Catalyst 9500 24x1/10/25G  and 4-port 40/100G, Advantage</v>
      </c>
      <c r="V333" s="22" cm="1">
        <f t="array" ref="V333">_xlfn.XLOOKUP(1,([1]!tblOrders[Order]=tblnventory[[#This Row],[PO]])*([1]!tblOrders[Description]=tblnventory[[#This Row],[Item]]),[1]!tblOrders[Unit Total],0)</f>
        <v>12095.369999999999</v>
      </c>
      <c r="W333" s="23" cm="1">
        <f t="array" ref="W333">IFERROR(_xlfn.XLOOKUP(1,([1]!tblOrders[Order]=tblnventory[[#This Row],[PO]])*([1]!tblOrders[Description]=tblnventory[[#This Row],[Item]]),[1]!tblOrders[Licence]),0)</f>
        <v>0</v>
      </c>
      <c r="X333" t="b" cm="1">
        <f t="array" ref="X333">NOT(_xlfn.XLOOKUP(tblnventory[[#This Row],[PO]]&amp;tblnventory[[#This Row],[Item]],[1]!tblOrders[Order]&amp;[1]!tblOrders[Description],[1]!tblOrders[Paid Licence],FALSE))</f>
        <v>1</v>
      </c>
      <c r="Y3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5496</v>
      </c>
    </row>
    <row r="334" spans="1:25">
      <c r="A334" s="19" t="s">
        <v>5348</v>
      </c>
      <c r="B334" t="str">
        <f>_xlfn.XLOOKUP(tblnventory[[#This Row],[Item]],[1]!tblDescription[Item],[1]!tblDescription[Description])</f>
        <v>C9120AX Internal 802.11ax 4x4:4 MIMO;IOT;BT5;mGig;USB;RHL</v>
      </c>
      <c r="C334" t="str">
        <f>_xlfn.XLOOKUP(tblnventory[[#This Row],[Item]],[1]!tblDescription[Item],[1]!tblDescription[Type])</f>
        <v>WAP</v>
      </c>
      <c r="D334" t="str">
        <f>_xlfn.XLOOKUP(tblnventory[[#This Row],[Use]],[1]!tblCodes[Use],[1]!tblCodes[Code])</f>
        <v>WiFi</v>
      </c>
      <c r="E334" s="1" t="s">
        <v>287</v>
      </c>
      <c r="F334" s="20">
        <v>44943</v>
      </c>
      <c r="G334" s="24" t="str">
        <f>IF(ISBLANK(tblnventory[[#This Row],[Installed By]]),"Store","Installed")</f>
        <v>Installed</v>
      </c>
      <c r="H334" t="s">
        <v>5664</v>
      </c>
      <c r="J334">
        <v>2191007447</v>
      </c>
      <c r="K334" s="17"/>
      <c r="L334" t="s">
        <v>5502</v>
      </c>
      <c r="M334" s="20">
        <v>45128</v>
      </c>
      <c r="N334" t="s">
        <v>5669</v>
      </c>
      <c r="O334" t="str">
        <f>IF(tblnventory[[#This Row],[Installed]],LEFT(tblnventory[[#This Row],[Location]],3))</f>
        <v>211</v>
      </c>
      <c r="P334" t="str">
        <f>_xlfn.XLOOKUP(tblnventory[[#This Row],[Serial Number]],[1]!tblDNACInventory[Floor],[1]!tblDNACInventory[Name],"Not Used")</f>
        <v>Not Used</v>
      </c>
      <c r="T334" t="b">
        <f>NOT(ISBLANK(tblnventory[[#This Row],[Installed By]]))</f>
        <v>1</v>
      </c>
      <c r="U334" t="str">
        <f>VLOOKUP(A334, [1]!tblDescription[#Data], 3, 0)</f>
        <v>C9120AX Internal 802.11ax 4x4:4 MIMO;IOT;BT5;mGig;USB;RHL</v>
      </c>
      <c r="V334" s="22" cm="1">
        <f t="array" ref="V334">_xlfn.XLOOKUP(1,([1]!tblOrders[Order]=tblnventory[[#This Row],[PO]])*([1]!tblOrders[Description]=tblnventory[[#This Row],[Item]]),[1]!tblOrders[Unit Total],0)</f>
        <v>779.16</v>
      </c>
      <c r="W334" s="23" cm="1">
        <f t="array" ref="W334">_xlfn.XLOOKUP(1,([1]!tblOrders[Order]=tblnventory[[#This Row],[PO]])*([1]!tblOrders[Description]=tblnventory[[#This Row],[Item]]),[1]!tblOrders[Licence])</f>
        <v>0</v>
      </c>
      <c r="X334" t="b" cm="1">
        <f t="array" ref="X334">NOT(_xlfn.XLOOKUP(tblnventory[[#This Row],[PO]]&amp;tblnventory[[#This Row],[Item]],[1]!tblOrders[Order]&amp;[1]!tblOrders[Description],[1]!tblOrders[Paid Licence],FALSE))</f>
        <v>1</v>
      </c>
      <c r="Y3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35" spans="1:25">
      <c r="A335" s="19" t="s">
        <v>5348</v>
      </c>
      <c r="B335" t="str">
        <f>_xlfn.XLOOKUP(tblnventory[[#This Row],[Item]],[1]!tblDescription[Item],[1]!tblDescription[Description])</f>
        <v>C9120AX Internal 802.11ax 4x4:4 MIMO;IOT;BT5;mGig;USB;RHL</v>
      </c>
      <c r="C335" t="str">
        <f>_xlfn.XLOOKUP(tblnventory[[#This Row],[Item]],[1]!tblDescription[Item],[1]!tblDescription[Type])</f>
        <v>WAP</v>
      </c>
      <c r="D335" t="str">
        <f>_xlfn.XLOOKUP(tblnventory[[#This Row],[Use]],[1]!tblCodes[Use],[1]!tblCodes[Code])</f>
        <v>WiFi</v>
      </c>
      <c r="E335" s="1" t="s">
        <v>288</v>
      </c>
      <c r="F335" s="20">
        <v>44943</v>
      </c>
      <c r="G335" s="24" t="str">
        <f>IF(ISBLANK(tblnventory[[#This Row],[Installed By]]),"Store","Installed")</f>
        <v>Installed</v>
      </c>
      <c r="H335" t="s">
        <v>5664</v>
      </c>
      <c r="J335">
        <v>2191007447</v>
      </c>
      <c r="K335" s="17"/>
      <c r="L335" t="s">
        <v>5502</v>
      </c>
      <c r="M335" s="20">
        <v>45128</v>
      </c>
      <c r="N335" t="s">
        <v>5670</v>
      </c>
      <c r="O335" t="str">
        <f>IF(tblnventory[[#This Row],[Installed]],LEFT(tblnventory[[#This Row],[Location]],3))</f>
        <v>211</v>
      </c>
      <c r="P335" t="str">
        <f>_xlfn.XLOOKUP(tblnventory[[#This Row],[Serial Number]],[1]!tblDNACInventory[Floor],[1]!tblDNACInventory[Name],"Not Used")</f>
        <v>Not Used</v>
      </c>
      <c r="T335" t="b">
        <f>NOT(ISBLANK(tblnventory[[#This Row],[Installed By]]))</f>
        <v>1</v>
      </c>
      <c r="U335" t="str">
        <f>VLOOKUP(A335, [1]!tblDescription[#Data], 3, 0)</f>
        <v>C9120AX Internal 802.11ax 4x4:4 MIMO;IOT;BT5;mGig;USB;RHL</v>
      </c>
      <c r="V335" s="22" cm="1">
        <f t="array" ref="V335">_xlfn.XLOOKUP(1,([1]!tblOrders[Order]=tblnventory[[#This Row],[PO]])*([1]!tblOrders[Description]=tblnventory[[#This Row],[Item]]),[1]!tblOrders[Unit Total],0)</f>
        <v>779.16</v>
      </c>
      <c r="W335" s="23" cm="1">
        <f t="array" ref="W335">_xlfn.XLOOKUP(1,([1]!tblOrders[Order]=tblnventory[[#This Row],[PO]])*([1]!tblOrders[Description]=tblnventory[[#This Row],[Item]]),[1]!tblOrders[Licence])</f>
        <v>0</v>
      </c>
      <c r="X335" t="b" cm="1">
        <f t="array" ref="X335">NOT(_xlfn.XLOOKUP(tblnventory[[#This Row],[PO]]&amp;tblnventory[[#This Row],[Item]],[1]!tblOrders[Order]&amp;[1]!tblOrders[Description],[1]!tblOrders[Paid Licence],FALSE))</f>
        <v>1</v>
      </c>
      <c r="Y3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36" spans="1:25">
      <c r="A336" s="19" t="s">
        <v>5348</v>
      </c>
      <c r="B336" t="str">
        <f>_xlfn.XLOOKUP(tblnventory[[#This Row],[Item]],[1]!tblDescription[Item],[1]!tblDescription[Description])</f>
        <v>C9120AX Internal 802.11ax 4x4:4 MIMO;IOT;BT5;mGig;USB;RHL</v>
      </c>
      <c r="C336" t="str">
        <f>_xlfn.XLOOKUP(tblnventory[[#This Row],[Item]],[1]!tblDescription[Item],[1]!tblDescription[Type])</f>
        <v>WAP</v>
      </c>
      <c r="D336" t="str">
        <f>_xlfn.XLOOKUP(tblnventory[[#This Row],[Use]],[1]!tblCodes[Use],[1]!tblCodes[Code])</f>
        <v>WiFi</v>
      </c>
      <c r="E336" s="1" t="s">
        <v>289</v>
      </c>
      <c r="F336" s="20">
        <v>44943</v>
      </c>
      <c r="G336" s="24" t="str">
        <f>IF(ISBLANK(tblnventory[[#This Row],[Installed By]]),"Store","Installed")</f>
        <v>Installed</v>
      </c>
      <c r="H336" t="s">
        <v>5664</v>
      </c>
      <c r="J336">
        <v>2191007447</v>
      </c>
      <c r="K336" s="17"/>
      <c r="L336" t="s">
        <v>5502</v>
      </c>
      <c r="M336" s="20">
        <v>45128</v>
      </c>
      <c r="N336" t="s">
        <v>5671</v>
      </c>
      <c r="O336" t="str">
        <f>IF(tblnventory[[#This Row],[Installed]],LEFT(tblnventory[[#This Row],[Location]],3))</f>
        <v>211</v>
      </c>
      <c r="P336" t="str">
        <f>_xlfn.XLOOKUP(tblnventory[[#This Row],[Serial Number]],[1]!tblDNACInventory[Floor],[1]!tblDNACInventory[Name],"Not Used")</f>
        <v>Not Used</v>
      </c>
      <c r="T336" t="b">
        <f>NOT(ISBLANK(tblnventory[[#This Row],[Installed By]]))</f>
        <v>1</v>
      </c>
      <c r="U336" t="str">
        <f>VLOOKUP(A336, [1]!tblDescription[#Data], 3, 0)</f>
        <v>C9120AX Internal 802.11ax 4x4:4 MIMO;IOT;BT5;mGig;USB;RHL</v>
      </c>
      <c r="V336" s="22" cm="1">
        <f t="array" ref="V336">_xlfn.XLOOKUP(1,([1]!tblOrders[Order]=tblnventory[[#This Row],[PO]])*([1]!tblOrders[Description]=tblnventory[[#This Row],[Item]]),[1]!tblOrders[Unit Total],0)</f>
        <v>779.16</v>
      </c>
      <c r="W336" s="23" cm="1">
        <f t="array" ref="W336">_xlfn.XLOOKUP(1,([1]!tblOrders[Order]=tblnventory[[#This Row],[PO]])*([1]!tblOrders[Description]=tblnventory[[#This Row],[Item]]),[1]!tblOrders[Licence])</f>
        <v>0</v>
      </c>
      <c r="X336" t="b" cm="1">
        <f t="array" ref="X336">NOT(_xlfn.XLOOKUP(tblnventory[[#This Row],[PO]]&amp;tblnventory[[#This Row],[Item]],[1]!tblOrders[Order]&amp;[1]!tblOrders[Description],[1]!tblOrders[Paid Licence],FALSE))</f>
        <v>1</v>
      </c>
      <c r="Y3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37" spans="1:25">
      <c r="A337" s="19" t="s">
        <v>5348</v>
      </c>
      <c r="B337" t="str">
        <f>_xlfn.XLOOKUP(tblnventory[[#This Row],[Item]],[1]!tblDescription[Item],[1]!tblDescription[Description])</f>
        <v>C9120AX Internal 802.11ax 4x4:4 MIMO;IOT;BT5;mGig;USB;RHL</v>
      </c>
      <c r="C337" t="str">
        <f>_xlfn.XLOOKUP(tblnventory[[#This Row],[Item]],[1]!tblDescription[Item],[1]!tblDescription[Type])</f>
        <v>WAP</v>
      </c>
      <c r="D337" t="str">
        <f>_xlfn.XLOOKUP(tblnventory[[#This Row],[Use]],[1]!tblCodes[Use],[1]!tblCodes[Code])</f>
        <v>WiFi</v>
      </c>
      <c r="E337" s="1" t="s">
        <v>290</v>
      </c>
      <c r="F337" s="20">
        <v>44943</v>
      </c>
      <c r="G337" s="24" t="str">
        <f>IF(ISBLANK(tblnventory[[#This Row],[Installed By]]),"Store","Installed")</f>
        <v>Installed</v>
      </c>
      <c r="H337" t="s">
        <v>5664</v>
      </c>
      <c r="J337">
        <v>2191007447</v>
      </c>
      <c r="K337" s="17"/>
      <c r="L337" t="s">
        <v>5502</v>
      </c>
      <c r="M337" s="20">
        <v>45128</v>
      </c>
      <c r="N337" t="s">
        <v>5672</v>
      </c>
      <c r="O337" t="str">
        <f>IF(tblnventory[[#This Row],[Installed]],LEFT(tblnventory[[#This Row],[Location]],3))</f>
        <v>211</v>
      </c>
      <c r="P337" t="str">
        <f>_xlfn.XLOOKUP(tblnventory[[#This Row],[Serial Number]],[1]!tblDNACInventory[Floor],[1]!tblDNACInventory[Name],"Not Used")</f>
        <v>Not Used</v>
      </c>
      <c r="T337" t="b">
        <f>NOT(ISBLANK(tblnventory[[#This Row],[Installed By]]))</f>
        <v>1</v>
      </c>
      <c r="U337" t="str">
        <f>VLOOKUP(A337, [1]!tblDescription[#Data], 3, 0)</f>
        <v>C9120AX Internal 802.11ax 4x4:4 MIMO;IOT;BT5;mGig;USB;RHL</v>
      </c>
      <c r="V337" s="22" cm="1">
        <f t="array" ref="V337">_xlfn.XLOOKUP(1,([1]!tblOrders[Order]=tblnventory[[#This Row],[PO]])*([1]!tblOrders[Description]=tblnventory[[#This Row],[Item]]),[1]!tblOrders[Unit Total],0)</f>
        <v>779.16</v>
      </c>
      <c r="W337" s="23" cm="1">
        <f t="array" ref="W337">_xlfn.XLOOKUP(1,([1]!tblOrders[Order]=tblnventory[[#This Row],[PO]])*([1]!tblOrders[Description]=tblnventory[[#This Row],[Item]]),[1]!tblOrders[Licence])</f>
        <v>0</v>
      </c>
      <c r="X337" t="b" cm="1">
        <f t="array" ref="X337">NOT(_xlfn.XLOOKUP(tblnventory[[#This Row],[PO]]&amp;tblnventory[[#This Row],[Item]],[1]!tblOrders[Order]&amp;[1]!tblOrders[Description],[1]!tblOrders[Paid Licence],FALSE))</f>
        <v>1</v>
      </c>
      <c r="Y3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38" spans="1:25">
      <c r="A338" s="19" t="s">
        <v>5348</v>
      </c>
      <c r="B338" t="str">
        <f>_xlfn.XLOOKUP(tblnventory[[#This Row],[Item]],[1]!tblDescription[Item],[1]!tblDescription[Description])</f>
        <v>C9120AX Internal 802.11ax 4x4:4 MIMO;IOT;BT5;mGig;USB;RHL</v>
      </c>
      <c r="C338" t="str">
        <f>_xlfn.XLOOKUP(tblnventory[[#This Row],[Item]],[1]!tblDescription[Item],[1]!tblDescription[Type])</f>
        <v>WAP</v>
      </c>
      <c r="D338" t="str">
        <f>_xlfn.XLOOKUP(tblnventory[[#This Row],[Use]],[1]!tblCodes[Use],[1]!tblCodes[Code])</f>
        <v>WiFi</v>
      </c>
      <c r="E338" s="1" t="s">
        <v>291</v>
      </c>
      <c r="F338" s="20">
        <v>44943</v>
      </c>
      <c r="G338" s="24" t="str">
        <f>IF(ISBLANK(tblnventory[[#This Row],[Installed By]]),"Store","Installed")</f>
        <v>Installed</v>
      </c>
      <c r="H338" t="s">
        <v>5664</v>
      </c>
      <c r="J338">
        <v>2191007447</v>
      </c>
      <c r="K338" s="17"/>
      <c r="L338" t="s">
        <v>5502</v>
      </c>
      <c r="M338" s="20">
        <v>45128</v>
      </c>
      <c r="N338" t="s">
        <v>5673</v>
      </c>
      <c r="O338" t="str">
        <f>IF(tblnventory[[#This Row],[Installed]],LEFT(tblnventory[[#This Row],[Location]],3))</f>
        <v>211</v>
      </c>
      <c r="P338" t="str">
        <f>_xlfn.XLOOKUP(tblnventory[[#This Row],[Serial Number]],[1]!tblDNACInventory[Floor],[1]!tblDNACInventory[Name],"Not Used")</f>
        <v>Not Used</v>
      </c>
      <c r="T338" t="b">
        <f>NOT(ISBLANK(tblnventory[[#This Row],[Installed By]]))</f>
        <v>1</v>
      </c>
      <c r="U338" t="str">
        <f>VLOOKUP(A338, [1]!tblDescription[#Data], 3, 0)</f>
        <v>C9120AX Internal 802.11ax 4x4:4 MIMO;IOT;BT5;mGig;USB;RHL</v>
      </c>
      <c r="V338" s="22" cm="1">
        <f t="array" ref="V338">_xlfn.XLOOKUP(1,([1]!tblOrders[Order]=tblnventory[[#This Row],[PO]])*([1]!tblOrders[Description]=tblnventory[[#This Row],[Item]]),[1]!tblOrders[Unit Total],0)</f>
        <v>779.16</v>
      </c>
      <c r="W338" s="23" cm="1">
        <f t="array" ref="W338">_xlfn.XLOOKUP(1,([1]!tblOrders[Order]=tblnventory[[#This Row],[PO]])*([1]!tblOrders[Description]=tblnventory[[#This Row],[Item]]),[1]!tblOrders[Licence])</f>
        <v>0</v>
      </c>
      <c r="X338" t="b" cm="1">
        <f t="array" ref="X338">NOT(_xlfn.XLOOKUP(tblnventory[[#This Row],[PO]]&amp;tblnventory[[#This Row],[Item]],[1]!tblOrders[Order]&amp;[1]!tblOrders[Description],[1]!tblOrders[Paid Licence],FALSE))</f>
        <v>1</v>
      </c>
      <c r="Y3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39" spans="1:25">
      <c r="A339" s="19" t="s">
        <v>5348</v>
      </c>
      <c r="B339" t="str">
        <f>_xlfn.XLOOKUP(tblnventory[[#This Row],[Item]],[1]!tblDescription[Item],[1]!tblDescription[Description])</f>
        <v>C9120AX Internal 802.11ax 4x4:4 MIMO;IOT;BT5;mGig;USB;RHL</v>
      </c>
      <c r="C339" t="str">
        <f>_xlfn.XLOOKUP(tblnventory[[#This Row],[Item]],[1]!tblDescription[Item],[1]!tblDescription[Type])</f>
        <v>WAP</v>
      </c>
      <c r="D339" t="str">
        <f>_xlfn.XLOOKUP(tblnventory[[#This Row],[Use]],[1]!tblCodes[Use],[1]!tblCodes[Code])</f>
        <v>WiFi</v>
      </c>
      <c r="E339" s="1" t="s">
        <v>292</v>
      </c>
      <c r="F339" s="20">
        <v>44943</v>
      </c>
      <c r="G339" s="24" t="str">
        <f>IF(ISBLANK(tblnventory[[#This Row],[Installed By]]),"Store","Installed")</f>
        <v>Installed</v>
      </c>
      <c r="H339" t="s">
        <v>5664</v>
      </c>
      <c r="J339">
        <v>2191007447</v>
      </c>
      <c r="K339" s="17"/>
      <c r="L339" t="s">
        <v>5502</v>
      </c>
      <c r="M339" s="20">
        <v>45128</v>
      </c>
      <c r="N339" t="s">
        <v>5674</v>
      </c>
      <c r="O339" t="str">
        <f>IF(tblnventory[[#This Row],[Installed]],LEFT(tblnventory[[#This Row],[Location]],3))</f>
        <v>211</v>
      </c>
      <c r="P339" t="str">
        <f>_xlfn.XLOOKUP(tblnventory[[#This Row],[Serial Number]],[1]!tblDNACInventory[Floor],[1]!tblDNACInventory[Name],"Not Used")</f>
        <v>Not Used</v>
      </c>
      <c r="T339" t="b">
        <f>NOT(ISBLANK(tblnventory[[#This Row],[Installed By]]))</f>
        <v>1</v>
      </c>
      <c r="U339" t="str">
        <f>VLOOKUP(A339, [1]!tblDescription[#Data], 3, 0)</f>
        <v>C9120AX Internal 802.11ax 4x4:4 MIMO;IOT;BT5;mGig;USB;RHL</v>
      </c>
      <c r="V339" s="22" cm="1">
        <f t="array" ref="V339">_xlfn.XLOOKUP(1,([1]!tblOrders[Order]=tblnventory[[#This Row],[PO]])*([1]!tblOrders[Description]=tblnventory[[#This Row],[Item]]),[1]!tblOrders[Unit Total],0)</f>
        <v>779.16</v>
      </c>
      <c r="W339" s="23" cm="1">
        <f t="array" ref="W339">_xlfn.XLOOKUP(1,([1]!tblOrders[Order]=tblnventory[[#This Row],[PO]])*([1]!tblOrders[Description]=tblnventory[[#This Row],[Item]]),[1]!tblOrders[Licence])</f>
        <v>0</v>
      </c>
      <c r="X339" t="b" cm="1">
        <f t="array" ref="X339">NOT(_xlfn.XLOOKUP(tblnventory[[#This Row],[PO]]&amp;tblnventory[[#This Row],[Item]],[1]!tblOrders[Order]&amp;[1]!tblOrders[Description],[1]!tblOrders[Paid Licence],FALSE))</f>
        <v>1</v>
      </c>
      <c r="Y3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40" spans="1:25">
      <c r="A340" s="19" t="s">
        <v>5348</v>
      </c>
      <c r="B340" t="str">
        <f>_xlfn.XLOOKUP(tblnventory[[#This Row],[Item]],[1]!tblDescription[Item],[1]!tblDescription[Description])</f>
        <v>C9120AX Internal 802.11ax 4x4:4 MIMO;IOT;BT5;mGig;USB;RHL</v>
      </c>
      <c r="C340" t="str">
        <f>_xlfn.XLOOKUP(tblnventory[[#This Row],[Item]],[1]!tblDescription[Item],[1]!tblDescription[Type])</f>
        <v>WAP</v>
      </c>
      <c r="D340" t="str">
        <f>_xlfn.XLOOKUP(tblnventory[[#This Row],[Use]],[1]!tblCodes[Use],[1]!tblCodes[Code])</f>
        <v>WiFi</v>
      </c>
      <c r="E340" s="1" t="s">
        <v>293</v>
      </c>
      <c r="F340" s="20">
        <v>44943</v>
      </c>
      <c r="G340" s="24" t="str">
        <f>IF(ISBLANK(tblnventory[[#This Row],[Installed By]]),"Store","Installed")</f>
        <v>Installed</v>
      </c>
      <c r="H340" t="s">
        <v>5664</v>
      </c>
      <c r="J340">
        <v>2191007447</v>
      </c>
      <c r="K340" s="17"/>
      <c r="L340" t="s">
        <v>5502</v>
      </c>
      <c r="M340" s="20">
        <v>45128</v>
      </c>
      <c r="N340" t="s">
        <v>5675</v>
      </c>
      <c r="O340" t="str">
        <f>IF(tblnventory[[#This Row],[Installed]],LEFT(tblnventory[[#This Row],[Location]],3))</f>
        <v>211</v>
      </c>
      <c r="P340" t="str">
        <f>_xlfn.XLOOKUP(tblnventory[[#This Row],[Serial Number]],[1]!tblDNACInventory[Floor],[1]!tblDNACInventory[Name],"Not Used")</f>
        <v>Not Used</v>
      </c>
      <c r="T340" t="b">
        <f>NOT(ISBLANK(tblnventory[[#This Row],[Installed By]]))</f>
        <v>1</v>
      </c>
      <c r="U340" t="str">
        <f>VLOOKUP(A340, [1]!tblDescription[#Data], 3, 0)</f>
        <v>C9120AX Internal 802.11ax 4x4:4 MIMO;IOT;BT5;mGig;USB;RHL</v>
      </c>
      <c r="V340" s="22" cm="1">
        <f t="array" ref="V340">_xlfn.XLOOKUP(1,([1]!tblOrders[Order]=tblnventory[[#This Row],[PO]])*([1]!tblOrders[Description]=tblnventory[[#This Row],[Item]]),[1]!tblOrders[Unit Total],0)</f>
        <v>779.16</v>
      </c>
      <c r="W340" s="23" cm="1">
        <f t="array" ref="W340">_xlfn.XLOOKUP(1,([1]!tblOrders[Order]=tblnventory[[#This Row],[PO]])*([1]!tblOrders[Description]=tblnventory[[#This Row],[Item]]),[1]!tblOrders[Licence])</f>
        <v>0</v>
      </c>
      <c r="X340" t="b" cm="1">
        <f t="array" ref="X340">NOT(_xlfn.XLOOKUP(tblnventory[[#This Row],[PO]]&amp;tblnventory[[#This Row],[Item]],[1]!tblOrders[Order]&amp;[1]!tblOrders[Description],[1]!tblOrders[Paid Licence],FALSE))</f>
        <v>1</v>
      </c>
      <c r="Y3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41" spans="1:25">
      <c r="A341" s="19" t="s">
        <v>5348</v>
      </c>
      <c r="B341" t="str">
        <f>_xlfn.XLOOKUP(tblnventory[[#This Row],[Item]],[1]!tblDescription[Item],[1]!tblDescription[Description])</f>
        <v>C9120AX Internal 802.11ax 4x4:4 MIMO;IOT;BT5;mGig;USB;RHL</v>
      </c>
      <c r="C341" t="str">
        <f>_xlfn.XLOOKUP(tblnventory[[#This Row],[Item]],[1]!tblDescription[Item],[1]!tblDescription[Type])</f>
        <v>WAP</v>
      </c>
      <c r="D341" t="str">
        <f>_xlfn.XLOOKUP(tblnventory[[#This Row],[Use]],[1]!tblCodes[Use],[1]!tblCodes[Code])</f>
        <v>WiFi</v>
      </c>
      <c r="E341" s="1" t="s">
        <v>294</v>
      </c>
      <c r="F341" s="20">
        <v>44943</v>
      </c>
      <c r="G341" s="24" t="str">
        <f>IF(ISBLANK(tblnventory[[#This Row],[Installed By]]),"Store","Installed")</f>
        <v>Installed</v>
      </c>
      <c r="H341" t="s">
        <v>5664</v>
      </c>
      <c r="J341">
        <v>2191007447</v>
      </c>
      <c r="K341" s="17"/>
      <c r="L341" t="s">
        <v>5502</v>
      </c>
      <c r="M341" s="20">
        <v>45128</v>
      </c>
      <c r="N341" t="s">
        <v>5676</v>
      </c>
      <c r="O341" t="str">
        <f>IF(tblnventory[[#This Row],[Installed]],LEFT(tblnventory[[#This Row],[Location]],3))</f>
        <v>211</v>
      </c>
      <c r="P341" t="str">
        <f>_xlfn.XLOOKUP(tblnventory[[#This Row],[Serial Number]],[1]!tblDNACInventory[Floor],[1]!tblDNACInventory[Name],"Not Used")</f>
        <v>Not Used</v>
      </c>
      <c r="T341" t="b">
        <f>NOT(ISBLANK(tblnventory[[#This Row],[Installed By]]))</f>
        <v>1</v>
      </c>
      <c r="U341" t="str">
        <f>VLOOKUP(A341, [1]!tblDescription[#Data], 3, 0)</f>
        <v>C9120AX Internal 802.11ax 4x4:4 MIMO;IOT;BT5;mGig;USB;RHL</v>
      </c>
      <c r="V341" s="22" cm="1">
        <f t="array" ref="V341">_xlfn.XLOOKUP(1,([1]!tblOrders[Order]=tblnventory[[#This Row],[PO]])*([1]!tblOrders[Description]=tblnventory[[#This Row],[Item]]),[1]!tblOrders[Unit Total],0)</f>
        <v>779.16</v>
      </c>
      <c r="W341" s="23" cm="1">
        <f t="array" ref="W341">_xlfn.XLOOKUP(1,([1]!tblOrders[Order]=tblnventory[[#This Row],[PO]])*([1]!tblOrders[Description]=tblnventory[[#This Row],[Item]]),[1]!tblOrders[Licence])</f>
        <v>0</v>
      </c>
      <c r="X341" t="b" cm="1">
        <f t="array" ref="X341">NOT(_xlfn.XLOOKUP(tblnventory[[#This Row],[PO]]&amp;tblnventory[[#This Row],[Item]],[1]!tblOrders[Order]&amp;[1]!tblOrders[Description],[1]!tblOrders[Paid Licence],FALSE))</f>
        <v>1</v>
      </c>
      <c r="Y3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42" spans="1:25">
      <c r="A342" s="19" t="s">
        <v>5348</v>
      </c>
      <c r="B342" t="str">
        <f>_xlfn.XLOOKUP(tblnventory[[#This Row],[Item]],[1]!tblDescription[Item],[1]!tblDescription[Description])</f>
        <v>C9120AX Internal 802.11ax 4x4:4 MIMO;IOT;BT5;mGig;USB;RHL</v>
      </c>
      <c r="C342" t="str">
        <f>_xlfn.XLOOKUP(tblnventory[[#This Row],[Item]],[1]!tblDescription[Item],[1]!tblDescription[Type])</f>
        <v>WAP</v>
      </c>
      <c r="D342" t="str">
        <f>_xlfn.XLOOKUP(tblnventory[[#This Row],[Use]],[1]!tblCodes[Use],[1]!tblCodes[Code])</f>
        <v>WiFi</v>
      </c>
      <c r="E342" s="1" t="s">
        <v>295</v>
      </c>
      <c r="F342" s="20">
        <v>44943</v>
      </c>
      <c r="G342" s="24" t="str">
        <f>IF(ISBLANK(tblnventory[[#This Row],[Installed By]]),"Store","Installed")</f>
        <v>Installed</v>
      </c>
      <c r="H342" t="s">
        <v>5664</v>
      </c>
      <c r="J342">
        <v>2191007447</v>
      </c>
      <c r="K342" s="17"/>
      <c r="L342" t="s">
        <v>5502</v>
      </c>
      <c r="M342" s="20">
        <v>45128</v>
      </c>
      <c r="N342" t="s">
        <v>5677</v>
      </c>
      <c r="O342" t="str">
        <f>IF(tblnventory[[#This Row],[Installed]],LEFT(tblnventory[[#This Row],[Location]],3))</f>
        <v>211</v>
      </c>
      <c r="P342" t="str">
        <f>_xlfn.XLOOKUP(tblnventory[[#This Row],[Serial Number]],[1]!tblDNACInventory[Floor],[1]!tblDNACInventory[Name],"Not Used")</f>
        <v>Not Used</v>
      </c>
      <c r="T342" t="b">
        <f>NOT(ISBLANK(tblnventory[[#This Row],[Installed By]]))</f>
        <v>1</v>
      </c>
      <c r="U342" t="str">
        <f>VLOOKUP(A342, [1]!tblDescription[#Data], 3, 0)</f>
        <v>C9120AX Internal 802.11ax 4x4:4 MIMO;IOT;BT5;mGig;USB;RHL</v>
      </c>
      <c r="V342" s="22" cm="1">
        <f t="array" ref="V342">_xlfn.XLOOKUP(1,([1]!tblOrders[Order]=tblnventory[[#This Row],[PO]])*([1]!tblOrders[Description]=tblnventory[[#This Row],[Item]]),[1]!tblOrders[Unit Total],0)</f>
        <v>779.16</v>
      </c>
      <c r="W342" s="23" cm="1">
        <f t="array" ref="W342">_xlfn.XLOOKUP(1,([1]!tblOrders[Order]=tblnventory[[#This Row],[PO]])*([1]!tblOrders[Description]=tblnventory[[#This Row],[Item]]),[1]!tblOrders[Licence])</f>
        <v>0</v>
      </c>
      <c r="X342" t="b" cm="1">
        <f t="array" ref="X342">NOT(_xlfn.XLOOKUP(tblnventory[[#This Row],[PO]]&amp;tblnventory[[#This Row],[Item]],[1]!tblOrders[Order]&amp;[1]!tblOrders[Description],[1]!tblOrders[Paid Licence],FALSE))</f>
        <v>1</v>
      </c>
      <c r="Y3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43" spans="1:25">
      <c r="A343" s="19" t="s">
        <v>5348</v>
      </c>
      <c r="B343" t="str">
        <f>_xlfn.XLOOKUP(tblnventory[[#This Row],[Item]],[1]!tblDescription[Item],[1]!tblDescription[Description])</f>
        <v>C9120AX Internal 802.11ax 4x4:4 MIMO;IOT;BT5;mGig;USB;RHL</v>
      </c>
      <c r="C343" t="str">
        <f>_xlfn.XLOOKUP(tblnventory[[#This Row],[Item]],[1]!tblDescription[Item],[1]!tblDescription[Type])</f>
        <v>WAP</v>
      </c>
      <c r="D343" t="str">
        <f>_xlfn.XLOOKUP(tblnventory[[#This Row],[Use]],[1]!tblCodes[Use],[1]!tblCodes[Code])</f>
        <v>WiFi</v>
      </c>
      <c r="E343" s="1" t="s">
        <v>296</v>
      </c>
      <c r="F343" s="20">
        <v>44943</v>
      </c>
      <c r="G343" s="24" t="str">
        <f>IF(ISBLANK(tblnventory[[#This Row],[Installed By]]),"Store","Installed")</f>
        <v>Installed</v>
      </c>
      <c r="H343" t="s">
        <v>5664</v>
      </c>
      <c r="J343">
        <v>2191007447</v>
      </c>
      <c r="K343" s="17"/>
      <c r="L343" t="s">
        <v>5502</v>
      </c>
      <c r="M343" s="20">
        <v>45128</v>
      </c>
      <c r="N343" t="s">
        <v>5678</v>
      </c>
      <c r="O343" t="str">
        <f>IF(tblnventory[[#This Row],[Installed]],LEFT(tblnventory[[#This Row],[Location]],3))</f>
        <v>211</v>
      </c>
      <c r="P343" t="str">
        <f>_xlfn.XLOOKUP(tblnventory[[#This Row],[Serial Number]],[1]!tblDNACInventory[Floor],[1]!tblDNACInventory[Name],"Not Used")</f>
        <v>Not Used</v>
      </c>
      <c r="T343" t="b">
        <f>NOT(ISBLANK(tblnventory[[#This Row],[Installed By]]))</f>
        <v>1</v>
      </c>
      <c r="U343" t="str">
        <f>VLOOKUP(A343, [1]!tblDescription[#Data], 3, 0)</f>
        <v>C9120AX Internal 802.11ax 4x4:4 MIMO;IOT;BT5;mGig;USB;RHL</v>
      </c>
      <c r="V343" s="22" cm="1">
        <f t="array" ref="V343">_xlfn.XLOOKUP(1,([1]!tblOrders[Order]=tblnventory[[#This Row],[PO]])*([1]!tblOrders[Description]=tblnventory[[#This Row],[Item]]),[1]!tblOrders[Unit Total],0)</f>
        <v>779.16</v>
      </c>
      <c r="W343" s="23" cm="1">
        <f t="array" ref="W343">_xlfn.XLOOKUP(1,([1]!tblOrders[Order]=tblnventory[[#This Row],[PO]])*([1]!tblOrders[Description]=tblnventory[[#This Row],[Item]]),[1]!tblOrders[Licence])</f>
        <v>0</v>
      </c>
      <c r="X343" t="b" cm="1">
        <f t="array" ref="X343">NOT(_xlfn.XLOOKUP(tblnventory[[#This Row],[PO]]&amp;tblnventory[[#This Row],[Item]],[1]!tblOrders[Order]&amp;[1]!tblOrders[Description],[1]!tblOrders[Paid Licence],FALSE))</f>
        <v>1</v>
      </c>
      <c r="Y3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44" spans="1:25">
      <c r="A344" s="19" t="s">
        <v>5348</v>
      </c>
      <c r="B344" t="str">
        <f>_xlfn.XLOOKUP(tblnventory[[#This Row],[Item]],[1]!tblDescription[Item],[1]!tblDescription[Description])</f>
        <v>C9120AX Internal 802.11ax 4x4:4 MIMO;IOT;BT5;mGig;USB;RHL</v>
      </c>
      <c r="C344" t="str">
        <f>_xlfn.XLOOKUP(tblnventory[[#This Row],[Item]],[1]!tblDescription[Item],[1]!tblDescription[Type])</f>
        <v>WAP</v>
      </c>
      <c r="D344" t="str">
        <f>_xlfn.XLOOKUP(tblnventory[[#This Row],[Use]],[1]!tblCodes[Use],[1]!tblCodes[Code])</f>
        <v>WiFi</v>
      </c>
      <c r="E344" s="1" t="s">
        <v>297</v>
      </c>
      <c r="F344" s="20">
        <v>44943</v>
      </c>
      <c r="G344" s="24" t="str">
        <f>IF(ISBLANK(tblnventory[[#This Row],[Installed By]]),"Store","Installed")</f>
        <v>Installed</v>
      </c>
      <c r="H344" t="s">
        <v>5664</v>
      </c>
      <c r="J344">
        <v>2191007447</v>
      </c>
      <c r="K344" s="17"/>
      <c r="L344" t="s">
        <v>5502</v>
      </c>
      <c r="M344" s="20">
        <v>45128</v>
      </c>
      <c r="N344" t="s">
        <v>5679</v>
      </c>
      <c r="O344" t="str">
        <f>IF(tblnventory[[#This Row],[Installed]],LEFT(tblnventory[[#This Row],[Location]],3))</f>
        <v>211</v>
      </c>
      <c r="P344" t="str">
        <f>_xlfn.XLOOKUP(tblnventory[[#This Row],[Serial Number]],[1]!tblDNACInventory[Floor],[1]!tblDNACInventory[Name],"Not Used")</f>
        <v>Not Used</v>
      </c>
      <c r="T344" t="b">
        <f>NOT(ISBLANK(tblnventory[[#This Row],[Installed By]]))</f>
        <v>1</v>
      </c>
      <c r="U344" t="str">
        <f>VLOOKUP(A344, [1]!tblDescription[#Data], 3, 0)</f>
        <v>C9120AX Internal 802.11ax 4x4:4 MIMO;IOT;BT5;mGig;USB;RHL</v>
      </c>
      <c r="V344" s="22" cm="1">
        <f t="array" ref="V344">_xlfn.XLOOKUP(1,([1]!tblOrders[Order]=tblnventory[[#This Row],[PO]])*([1]!tblOrders[Description]=tblnventory[[#This Row],[Item]]),[1]!tblOrders[Unit Total],0)</f>
        <v>779.16</v>
      </c>
      <c r="W344" s="23" cm="1">
        <f t="array" ref="W344">_xlfn.XLOOKUP(1,([1]!tblOrders[Order]=tblnventory[[#This Row],[PO]])*([1]!tblOrders[Description]=tblnventory[[#This Row],[Item]]),[1]!tblOrders[Licence])</f>
        <v>0</v>
      </c>
      <c r="X344" t="b" cm="1">
        <f t="array" ref="X344">NOT(_xlfn.XLOOKUP(tblnventory[[#This Row],[PO]]&amp;tblnventory[[#This Row],[Item]],[1]!tblOrders[Order]&amp;[1]!tblOrders[Description],[1]!tblOrders[Paid Licence],FALSE))</f>
        <v>1</v>
      </c>
      <c r="Y3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45" spans="1:25">
      <c r="A345" s="19" t="s">
        <v>5348</v>
      </c>
      <c r="B345" t="str">
        <f>_xlfn.XLOOKUP(tblnventory[[#This Row],[Item]],[1]!tblDescription[Item],[1]!tblDescription[Description])</f>
        <v>C9120AX Internal 802.11ax 4x4:4 MIMO;IOT;BT5;mGig;USB;RHL</v>
      </c>
      <c r="C345" t="str">
        <f>_xlfn.XLOOKUP(tblnventory[[#This Row],[Item]],[1]!tblDescription[Item],[1]!tblDescription[Type])</f>
        <v>WAP</v>
      </c>
      <c r="D345" t="str">
        <f>_xlfn.XLOOKUP(tblnventory[[#This Row],[Use]],[1]!tblCodes[Use],[1]!tblCodes[Code])</f>
        <v>WiFi</v>
      </c>
      <c r="E345" s="1" t="s">
        <v>298</v>
      </c>
      <c r="F345" s="20">
        <v>44943</v>
      </c>
      <c r="G345" s="24" t="str">
        <f>IF(ISBLANK(tblnventory[[#This Row],[Installed By]]),"Store","Installed")</f>
        <v>Installed</v>
      </c>
      <c r="H345" t="s">
        <v>5664</v>
      </c>
      <c r="J345">
        <v>2191007447</v>
      </c>
      <c r="K345" s="17"/>
      <c r="L345" t="s">
        <v>5502</v>
      </c>
      <c r="M345" s="20">
        <v>45128</v>
      </c>
      <c r="N345" t="s">
        <v>5680</v>
      </c>
      <c r="O345" t="str">
        <f>IF(tblnventory[[#This Row],[Installed]],LEFT(tblnventory[[#This Row],[Location]],3))</f>
        <v>211</v>
      </c>
      <c r="P345" t="str">
        <f>_xlfn.XLOOKUP(tblnventory[[#This Row],[Serial Number]],[1]!tblDNACInventory[Floor],[1]!tblDNACInventory[Name],"Not Used")</f>
        <v>Not Used</v>
      </c>
      <c r="T345" t="b">
        <f>NOT(ISBLANK(tblnventory[[#This Row],[Installed By]]))</f>
        <v>1</v>
      </c>
      <c r="U345" t="str">
        <f>VLOOKUP(A345, [1]!tblDescription[#Data], 3, 0)</f>
        <v>C9120AX Internal 802.11ax 4x4:4 MIMO;IOT;BT5;mGig;USB;RHL</v>
      </c>
      <c r="V345" s="22" cm="1">
        <f t="array" ref="V345">_xlfn.XLOOKUP(1,([1]!tblOrders[Order]=tblnventory[[#This Row],[PO]])*([1]!tblOrders[Description]=tblnventory[[#This Row],[Item]]),[1]!tblOrders[Unit Total],0)</f>
        <v>779.16</v>
      </c>
      <c r="W345" s="23" cm="1">
        <f t="array" ref="W345">_xlfn.XLOOKUP(1,([1]!tblOrders[Order]=tblnventory[[#This Row],[PO]])*([1]!tblOrders[Description]=tblnventory[[#This Row],[Item]]),[1]!tblOrders[Licence])</f>
        <v>0</v>
      </c>
      <c r="X345" t="b" cm="1">
        <f t="array" ref="X345">NOT(_xlfn.XLOOKUP(tblnventory[[#This Row],[PO]]&amp;tblnventory[[#This Row],[Item]],[1]!tblOrders[Order]&amp;[1]!tblOrders[Description],[1]!tblOrders[Paid Licence],FALSE))</f>
        <v>1</v>
      </c>
      <c r="Y3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46" spans="1:25">
      <c r="A346" s="19" t="s">
        <v>5348</v>
      </c>
      <c r="B346" t="str">
        <f>_xlfn.XLOOKUP(tblnventory[[#This Row],[Item]],[1]!tblDescription[Item],[1]!tblDescription[Description])</f>
        <v>C9120AX Internal 802.11ax 4x4:4 MIMO;IOT;BT5;mGig;USB;RHL</v>
      </c>
      <c r="C346" t="str">
        <f>_xlfn.XLOOKUP(tblnventory[[#This Row],[Item]],[1]!tblDescription[Item],[1]!tblDescription[Type])</f>
        <v>WAP</v>
      </c>
      <c r="D346" t="str">
        <f>_xlfn.XLOOKUP(tblnventory[[#This Row],[Use]],[1]!tblCodes[Use],[1]!tblCodes[Code])</f>
        <v>WiFi</v>
      </c>
      <c r="E346" s="1" t="s">
        <v>299</v>
      </c>
      <c r="F346" s="20">
        <v>44943</v>
      </c>
      <c r="G346" s="24" t="str">
        <f>IF(ISBLANK(tblnventory[[#This Row],[Installed By]]),"Store","Installed")</f>
        <v>Installed</v>
      </c>
      <c r="H346" t="s">
        <v>5664</v>
      </c>
      <c r="J346">
        <v>2191007447</v>
      </c>
      <c r="K346" s="17"/>
      <c r="L346" t="s">
        <v>5502</v>
      </c>
      <c r="M346" s="20">
        <v>45128</v>
      </c>
      <c r="N346" t="s">
        <v>5681</v>
      </c>
      <c r="O346" t="str">
        <f>IF(tblnventory[[#This Row],[Installed]],LEFT(tblnventory[[#This Row],[Location]],3))</f>
        <v>211</v>
      </c>
      <c r="P346" t="str">
        <f>_xlfn.XLOOKUP(tblnventory[[#This Row],[Serial Number]],[1]!tblDNACInventory[Floor],[1]!tblDNACInventory[Name],"Not Used")</f>
        <v>Not Used</v>
      </c>
      <c r="T346" t="b">
        <f>NOT(ISBLANK(tblnventory[[#This Row],[Installed By]]))</f>
        <v>1</v>
      </c>
      <c r="U346" t="str">
        <f>VLOOKUP(A346, [1]!tblDescription[#Data], 3, 0)</f>
        <v>C9120AX Internal 802.11ax 4x4:4 MIMO;IOT;BT5;mGig;USB;RHL</v>
      </c>
      <c r="V346" s="22" cm="1">
        <f t="array" ref="V346">_xlfn.XLOOKUP(1,([1]!tblOrders[Order]=tblnventory[[#This Row],[PO]])*([1]!tblOrders[Description]=tblnventory[[#This Row],[Item]]),[1]!tblOrders[Unit Total],0)</f>
        <v>779.16</v>
      </c>
      <c r="W346" s="23" cm="1">
        <f t="array" ref="W346">_xlfn.XLOOKUP(1,([1]!tblOrders[Order]=tblnventory[[#This Row],[PO]])*([1]!tblOrders[Description]=tblnventory[[#This Row],[Item]]),[1]!tblOrders[Licence])</f>
        <v>0</v>
      </c>
      <c r="X346" t="b" cm="1">
        <f t="array" ref="X346">NOT(_xlfn.XLOOKUP(tblnventory[[#This Row],[PO]]&amp;tblnventory[[#This Row],[Item]],[1]!tblOrders[Order]&amp;[1]!tblOrders[Description],[1]!tblOrders[Paid Licence],FALSE))</f>
        <v>1</v>
      </c>
      <c r="Y3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47" spans="1:25">
      <c r="A347" s="19" t="s">
        <v>5348</v>
      </c>
      <c r="B347" t="str">
        <f>_xlfn.XLOOKUP(tblnventory[[#This Row],[Item]],[1]!tblDescription[Item],[1]!tblDescription[Description])</f>
        <v>C9120AX Internal 802.11ax 4x4:4 MIMO;IOT;BT5;mGig;USB;RHL</v>
      </c>
      <c r="C347" t="str">
        <f>_xlfn.XLOOKUP(tblnventory[[#This Row],[Item]],[1]!tblDescription[Item],[1]!tblDescription[Type])</f>
        <v>WAP</v>
      </c>
      <c r="D347" t="str">
        <f>_xlfn.XLOOKUP(tblnventory[[#This Row],[Use]],[1]!tblCodes[Use],[1]!tblCodes[Code])</f>
        <v>WiFi</v>
      </c>
      <c r="E347" s="1" t="s">
        <v>300</v>
      </c>
      <c r="F347" s="20">
        <v>44943</v>
      </c>
      <c r="G347" s="24" t="str">
        <f>IF(ISBLANK(tblnventory[[#This Row],[Installed By]]),"Store","Installed")</f>
        <v>Installed</v>
      </c>
      <c r="H347" t="s">
        <v>5664</v>
      </c>
      <c r="J347">
        <v>2191007447</v>
      </c>
      <c r="K347" s="17"/>
      <c r="L347" t="s">
        <v>5502</v>
      </c>
      <c r="M347" s="20">
        <v>45128</v>
      </c>
      <c r="N347" t="s">
        <v>5682</v>
      </c>
      <c r="O347" t="str">
        <f>IF(tblnventory[[#This Row],[Installed]],LEFT(tblnventory[[#This Row],[Location]],3))</f>
        <v>211</v>
      </c>
      <c r="P347" t="str">
        <f>_xlfn.XLOOKUP(tblnventory[[#This Row],[Serial Number]],[1]!tblDNACInventory[Floor],[1]!tblDNACInventory[Name],"Not Used")</f>
        <v>Not Used</v>
      </c>
      <c r="T347" t="b">
        <f>NOT(ISBLANK(tblnventory[[#This Row],[Installed By]]))</f>
        <v>1</v>
      </c>
      <c r="U347" t="str">
        <f>VLOOKUP(A347, [1]!tblDescription[#Data], 3, 0)</f>
        <v>C9120AX Internal 802.11ax 4x4:4 MIMO;IOT;BT5;mGig;USB;RHL</v>
      </c>
      <c r="V347" s="22" cm="1">
        <f t="array" ref="V347">_xlfn.XLOOKUP(1,([1]!tblOrders[Order]=tblnventory[[#This Row],[PO]])*([1]!tblOrders[Description]=tblnventory[[#This Row],[Item]]),[1]!tblOrders[Unit Total],0)</f>
        <v>779.16</v>
      </c>
      <c r="W347" s="23" cm="1">
        <f t="array" ref="W347">_xlfn.XLOOKUP(1,([1]!tblOrders[Order]=tblnventory[[#This Row],[PO]])*([1]!tblOrders[Description]=tblnventory[[#This Row],[Item]]),[1]!tblOrders[Licence])</f>
        <v>0</v>
      </c>
      <c r="X347" t="b" cm="1">
        <f t="array" ref="X347">NOT(_xlfn.XLOOKUP(tblnventory[[#This Row],[PO]]&amp;tblnventory[[#This Row],[Item]],[1]!tblOrders[Order]&amp;[1]!tblOrders[Description],[1]!tblOrders[Paid Licence],FALSE))</f>
        <v>1</v>
      </c>
      <c r="Y3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48" spans="1:25">
      <c r="A348" s="19" t="s">
        <v>5348</v>
      </c>
      <c r="B348" t="str">
        <f>_xlfn.XLOOKUP(tblnventory[[#This Row],[Item]],[1]!tblDescription[Item],[1]!tblDescription[Description])</f>
        <v>C9120AX Internal 802.11ax 4x4:4 MIMO;IOT;BT5;mGig;USB;RHL</v>
      </c>
      <c r="C348" t="str">
        <f>_xlfn.XLOOKUP(tblnventory[[#This Row],[Item]],[1]!tblDescription[Item],[1]!tblDescription[Type])</f>
        <v>WAP</v>
      </c>
      <c r="D348" t="str">
        <f>_xlfn.XLOOKUP(tblnventory[[#This Row],[Use]],[1]!tblCodes[Use],[1]!tblCodes[Code])</f>
        <v>WiFi</v>
      </c>
      <c r="E348" s="1" t="s">
        <v>301</v>
      </c>
      <c r="F348" s="20">
        <v>44943</v>
      </c>
      <c r="G348" s="24" t="str">
        <f>IF(ISBLANK(tblnventory[[#This Row],[Installed By]]),"Store","Installed")</f>
        <v>Installed</v>
      </c>
      <c r="H348" t="s">
        <v>5664</v>
      </c>
      <c r="J348">
        <v>2191007447</v>
      </c>
      <c r="K348" s="17"/>
      <c r="L348" t="s">
        <v>5502</v>
      </c>
      <c r="M348" s="20">
        <v>45128</v>
      </c>
      <c r="N348" t="s">
        <v>5683</v>
      </c>
      <c r="O348" t="str">
        <f>IF(tblnventory[[#This Row],[Installed]],LEFT(tblnventory[[#This Row],[Location]],3))</f>
        <v>211</v>
      </c>
      <c r="P348" t="str">
        <f>_xlfn.XLOOKUP(tblnventory[[#This Row],[Serial Number]],[1]!tblDNACInventory[Floor],[1]!tblDNACInventory[Name],"Not Used")</f>
        <v>Not Used</v>
      </c>
      <c r="T348" t="b">
        <f>NOT(ISBLANK(tblnventory[[#This Row],[Installed By]]))</f>
        <v>1</v>
      </c>
      <c r="U348" t="str">
        <f>VLOOKUP(A348, [1]!tblDescription[#Data], 3, 0)</f>
        <v>C9120AX Internal 802.11ax 4x4:4 MIMO;IOT;BT5;mGig;USB;RHL</v>
      </c>
      <c r="V348" s="22" cm="1">
        <f t="array" ref="V348">_xlfn.XLOOKUP(1,([1]!tblOrders[Order]=tblnventory[[#This Row],[PO]])*([1]!tblOrders[Description]=tblnventory[[#This Row],[Item]]),[1]!tblOrders[Unit Total],0)</f>
        <v>779.16</v>
      </c>
      <c r="W348" s="23" cm="1">
        <f t="array" ref="W348">_xlfn.XLOOKUP(1,([1]!tblOrders[Order]=tblnventory[[#This Row],[PO]])*([1]!tblOrders[Description]=tblnventory[[#This Row],[Item]]),[1]!tblOrders[Licence])</f>
        <v>0</v>
      </c>
      <c r="X348" t="b" cm="1">
        <f t="array" ref="X348">NOT(_xlfn.XLOOKUP(tblnventory[[#This Row],[PO]]&amp;tblnventory[[#This Row],[Item]],[1]!tblOrders[Order]&amp;[1]!tblOrders[Description],[1]!tblOrders[Paid Licence],FALSE))</f>
        <v>1</v>
      </c>
      <c r="Y3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49" spans="1:25">
      <c r="A349" s="19" t="s">
        <v>5348</v>
      </c>
      <c r="B349" t="str">
        <f>_xlfn.XLOOKUP(tblnventory[[#This Row],[Item]],[1]!tblDescription[Item],[1]!tblDescription[Description])</f>
        <v>C9120AX Internal 802.11ax 4x4:4 MIMO;IOT;BT5;mGig;USB;RHL</v>
      </c>
      <c r="C349" t="str">
        <f>_xlfn.XLOOKUP(tblnventory[[#This Row],[Item]],[1]!tblDescription[Item],[1]!tblDescription[Type])</f>
        <v>WAP</v>
      </c>
      <c r="D349" t="str">
        <f>_xlfn.XLOOKUP(tblnventory[[#This Row],[Use]],[1]!tblCodes[Use],[1]!tblCodes[Code])</f>
        <v>WiFi</v>
      </c>
      <c r="E349" s="1" t="s">
        <v>302</v>
      </c>
      <c r="F349" s="20">
        <v>44943</v>
      </c>
      <c r="G349" s="24" t="str">
        <f>IF(ISBLANK(tblnventory[[#This Row],[Installed By]]),"Store","Installed")</f>
        <v>Installed</v>
      </c>
      <c r="H349" t="s">
        <v>5664</v>
      </c>
      <c r="J349">
        <v>2191007447</v>
      </c>
      <c r="K349" s="17"/>
      <c r="L349" t="s">
        <v>5502</v>
      </c>
      <c r="M349" s="20">
        <v>45128</v>
      </c>
      <c r="N349" t="s">
        <v>5684</v>
      </c>
      <c r="O349" t="str">
        <f>IF(tblnventory[[#This Row],[Installed]],LEFT(tblnventory[[#This Row],[Location]],3))</f>
        <v>211</v>
      </c>
      <c r="P349" t="str">
        <f>_xlfn.XLOOKUP(tblnventory[[#This Row],[Serial Number]],[1]!tblDNACInventory[Floor],[1]!tblDNACInventory[Name],"Not Used")</f>
        <v>Not Used</v>
      </c>
      <c r="T349" t="b">
        <f>NOT(ISBLANK(tblnventory[[#This Row],[Installed By]]))</f>
        <v>1</v>
      </c>
      <c r="U349" t="str">
        <f>VLOOKUP(A349, [1]!tblDescription[#Data], 3, 0)</f>
        <v>C9120AX Internal 802.11ax 4x4:4 MIMO;IOT;BT5;mGig;USB;RHL</v>
      </c>
      <c r="V349" s="22" cm="1">
        <f t="array" ref="V349">_xlfn.XLOOKUP(1,([1]!tblOrders[Order]=tblnventory[[#This Row],[PO]])*([1]!tblOrders[Description]=tblnventory[[#This Row],[Item]]),[1]!tblOrders[Unit Total],0)</f>
        <v>779.16</v>
      </c>
      <c r="W349" s="23" cm="1">
        <f t="array" ref="W349">_xlfn.XLOOKUP(1,([1]!tblOrders[Order]=tblnventory[[#This Row],[PO]])*([1]!tblOrders[Description]=tblnventory[[#This Row],[Item]]),[1]!tblOrders[Licence])</f>
        <v>0</v>
      </c>
      <c r="X349" t="b" cm="1">
        <f t="array" ref="X349">NOT(_xlfn.XLOOKUP(tblnventory[[#This Row],[PO]]&amp;tblnventory[[#This Row],[Item]],[1]!tblOrders[Order]&amp;[1]!tblOrders[Description],[1]!tblOrders[Paid Licence],FALSE))</f>
        <v>1</v>
      </c>
      <c r="Y3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50" spans="1:25">
      <c r="A350" s="19" t="s">
        <v>5348</v>
      </c>
      <c r="B350" t="str">
        <f>_xlfn.XLOOKUP(tblnventory[[#This Row],[Item]],[1]!tblDescription[Item],[1]!tblDescription[Description])</f>
        <v>C9120AX Internal 802.11ax 4x4:4 MIMO;IOT;BT5;mGig;USB;RHL</v>
      </c>
      <c r="C350" t="str">
        <f>_xlfn.XLOOKUP(tblnventory[[#This Row],[Item]],[1]!tblDescription[Item],[1]!tblDescription[Type])</f>
        <v>WAP</v>
      </c>
      <c r="D350" t="str">
        <f>_xlfn.XLOOKUP(tblnventory[[#This Row],[Use]],[1]!tblCodes[Use],[1]!tblCodes[Code])</f>
        <v>WiFi</v>
      </c>
      <c r="E350" s="1" t="s">
        <v>303</v>
      </c>
      <c r="F350" s="20">
        <v>44943</v>
      </c>
      <c r="G350" s="24" t="str">
        <f>IF(ISBLANK(tblnventory[[#This Row],[Installed By]]),"Store","Installed")</f>
        <v>Installed</v>
      </c>
      <c r="H350" t="s">
        <v>5664</v>
      </c>
      <c r="J350">
        <v>2191007447</v>
      </c>
      <c r="K350" s="17"/>
      <c r="L350" t="s">
        <v>5502</v>
      </c>
      <c r="M350" s="20">
        <v>45128</v>
      </c>
      <c r="N350" t="s">
        <v>5685</v>
      </c>
      <c r="O350" t="str">
        <f>IF(tblnventory[[#This Row],[Installed]],LEFT(tblnventory[[#This Row],[Location]],3))</f>
        <v>211</v>
      </c>
      <c r="P350" t="str">
        <f>_xlfn.XLOOKUP(tblnventory[[#This Row],[Serial Number]],[1]!tblDNACInventory[Floor],[1]!tblDNACInventory[Name],"Not Used")</f>
        <v>Not Used</v>
      </c>
      <c r="T350" t="b">
        <f>NOT(ISBLANK(tblnventory[[#This Row],[Installed By]]))</f>
        <v>1</v>
      </c>
      <c r="U350" t="str">
        <f>VLOOKUP(A350, [1]!tblDescription[#Data], 3, 0)</f>
        <v>C9120AX Internal 802.11ax 4x4:4 MIMO;IOT;BT5;mGig;USB;RHL</v>
      </c>
      <c r="V350" s="22" cm="1">
        <f t="array" ref="V350">_xlfn.XLOOKUP(1,([1]!tblOrders[Order]=tblnventory[[#This Row],[PO]])*([1]!tblOrders[Description]=tblnventory[[#This Row],[Item]]),[1]!tblOrders[Unit Total],0)</f>
        <v>779.16</v>
      </c>
      <c r="W350" s="23" cm="1">
        <f t="array" ref="W350">_xlfn.XLOOKUP(1,([1]!tblOrders[Order]=tblnventory[[#This Row],[PO]])*([1]!tblOrders[Description]=tblnventory[[#This Row],[Item]]),[1]!tblOrders[Licence])</f>
        <v>0</v>
      </c>
      <c r="X350" t="b" cm="1">
        <f t="array" ref="X350">NOT(_xlfn.XLOOKUP(tblnventory[[#This Row],[PO]]&amp;tblnventory[[#This Row],[Item]],[1]!tblOrders[Order]&amp;[1]!tblOrders[Description],[1]!tblOrders[Paid Licence],FALSE))</f>
        <v>1</v>
      </c>
      <c r="Y3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51" spans="1:25">
      <c r="A351" s="19" t="s">
        <v>5348</v>
      </c>
      <c r="B351" t="str">
        <f>_xlfn.XLOOKUP(tblnventory[[#This Row],[Item]],[1]!tblDescription[Item],[1]!tblDescription[Description])</f>
        <v>C9120AX Internal 802.11ax 4x4:4 MIMO;IOT;BT5;mGig;USB;RHL</v>
      </c>
      <c r="C351" t="str">
        <f>_xlfn.XLOOKUP(tblnventory[[#This Row],[Item]],[1]!tblDescription[Item],[1]!tblDescription[Type])</f>
        <v>WAP</v>
      </c>
      <c r="D351" t="str">
        <f>_xlfn.XLOOKUP(tblnventory[[#This Row],[Use]],[1]!tblCodes[Use],[1]!tblCodes[Code])</f>
        <v>WiFi</v>
      </c>
      <c r="E351" s="1" t="s">
        <v>304</v>
      </c>
      <c r="F351" s="20">
        <v>44943</v>
      </c>
      <c r="G351" s="24" t="str">
        <f>IF(ISBLANK(tblnventory[[#This Row],[Installed By]]),"Store","Installed")</f>
        <v>Installed</v>
      </c>
      <c r="H351" t="s">
        <v>5664</v>
      </c>
      <c r="J351">
        <v>2191007447</v>
      </c>
      <c r="K351" s="17"/>
      <c r="L351" t="s">
        <v>5502</v>
      </c>
      <c r="M351" s="20">
        <v>45128</v>
      </c>
      <c r="N351" t="s">
        <v>5686</v>
      </c>
      <c r="O351" t="str">
        <f>IF(tblnventory[[#This Row],[Installed]],LEFT(tblnventory[[#This Row],[Location]],3))</f>
        <v>211</v>
      </c>
      <c r="P351" t="str">
        <f>_xlfn.XLOOKUP(tblnventory[[#This Row],[Serial Number]],[1]!tblDNACInventory[Floor],[1]!tblDNACInventory[Name],"Not Used")</f>
        <v>Not Used</v>
      </c>
      <c r="T351" t="b">
        <f>NOT(ISBLANK(tblnventory[[#This Row],[Installed By]]))</f>
        <v>1</v>
      </c>
      <c r="U351" t="str">
        <f>VLOOKUP(A351, [1]!tblDescription[#Data], 3, 0)</f>
        <v>C9120AX Internal 802.11ax 4x4:4 MIMO;IOT;BT5;mGig;USB;RHL</v>
      </c>
      <c r="V351" s="22" cm="1">
        <f t="array" ref="V351">_xlfn.XLOOKUP(1,([1]!tblOrders[Order]=tblnventory[[#This Row],[PO]])*([1]!tblOrders[Description]=tblnventory[[#This Row],[Item]]),[1]!tblOrders[Unit Total],0)</f>
        <v>779.16</v>
      </c>
      <c r="W351" s="23" cm="1">
        <f t="array" ref="W351">_xlfn.XLOOKUP(1,([1]!tblOrders[Order]=tblnventory[[#This Row],[PO]])*([1]!tblOrders[Description]=tblnventory[[#This Row],[Item]]),[1]!tblOrders[Licence])</f>
        <v>0</v>
      </c>
      <c r="X351" t="b" cm="1">
        <f t="array" ref="X351">NOT(_xlfn.XLOOKUP(tblnventory[[#This Row],[PO]]&amp;tblnventory[[#This Row],[Item]],[1]!tblOrders[Order]&amp;[1]!tblOrders[Description],[1]!tblOrders[Paid Licence],FALSE))</f>
        <v>1</v>
      </c>
      <c r="Y3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52" spans="1:25">
      <c r="A352" s="19" t="s">
        <v>5348</v>
      </c>
      <c r="B352" t="str">
        <f>_xlfn.XLOOKUP(tblnventory[[#This Row],[Item]],[1]!tblDescription[Item],[1]!tblDescription[Description])</f>
        <v>C9120AX Internal 802.11ax 4x4:4 MIMO;IOT;BT5;mGig;USB;RHL</v>
      </c>
      <c r="C352" t="str">
        <f>_xlfn.XLOOKUP(tblnventory[[#This Row],[Item]],[1]!tblDescription[Item],[1]!tblDescription[Type])</f>
        <v>WAP</v>
      </c>
      <c r="D352" t="str">
        <f>_xlfn.XLOOKUP(tblnventory[[#This Row],[Use]],[1]!tblCodes[Use],[1]!tblCodes[Code])</f>
        <v>WiFi</v>
      </c>
      <c r="E352" s="1" t="s">
        <v>305</v>
      </c>
      <c r="F352" s="20">
        <v>44943</v>
      </c>
      <c r="G352" s="24" t="str">
        <f>IF(ISBLANK(tblnventory[[#This Row],[Installed By]]),"Store","Installed")</f>
        <v>Installed</v>
      </c>
      <c r="H352" t="s">
        <v>5664</v>
      </c>
      <c r="J352">
        <v>2191007447</v>
      </c>
      <c r="K352" s="17"/>
      <c r="L352" t="s">
        <v>5502</v>
      </c>
      <c r="M352" s="20">
        <v>45128</v>
      </c>
      <c r="N352" t="s">
        <v>5687</v>
      </c>
      <c r="O352" t="str">
        <f>IF(tblnventory[[#This Row],[Installed]],LEFT(tblnventory[[#This Row],[Location]],3))</f>
        <v>211</v>
      </c>
      <c r="P352" t="str">
        <f>_xlfn.XLOOKUP(tblnventory[[#This Row],[Serial Number]],[1]!tblDNACInventory[Floor],[1]!tblDNACInventory[Name],"Not Used")</f>
        <v>Not Used</v>
      </c>
      <c r="T352" t="b">
        <f>NOT(ISBLANK(tblnventory[[#This Row],[Installed By]]))</f>
        <v>1</v>
      </c>
      <c r="U352" t="str">
        <f>VLOOKUP(A352, [1]!tblDescription[#Data], 3, 0)</f>
        <v>C9120AX Internal 802.11ax 4x4:4 MIMO;IOT;BT5;mGig;USB;RHL</v>
      </c>
      <c r="V352" s="22" cm="1">
        <f t="array" ref="V352">_xlfn.XLOOKUP(1,([1]!tblOrders[Order]=tblnventory[[#This Row],[PO]])*([1]!tblOrders[Description]=tblnventory[[#This Row],[Item]]),[1]!tblOrders[Unit Total],0)</f>
        <v>779.16</v>
      </c>
      <c r="W352" s="23" cm="1">
        <f t="array" ref="W352">_xlfn.XLOOKUP(1,([1]!tblOrders[Order]=tblnventory[[#This Row],[PO]])*([1]!tblOrders[Description]=tblnventory[[#This Row],[Item]]),[1]!tblOrders[Licence])</f>
        <v>0</v>
      </c>
      <c r="X352" t="b" cm="1">
        <f t="array" ref="X352">NOT(_xlfn.XLOOKUP(tblnventory[[#This Row],[PO]]&amp;tblnventory[[#This Row],[Item]],[1]!tblOrders[Order]&amp;[1]!tblOrders[Description],[1]!tblOrders[Paid Licence],FALSE))</f>
        <v>1</v>
      </c>
      <c r="Y3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53" spans="1:25">
      <c r="A353" s="19" t="s">
        <v>5348</v>
      </c>
      <c r="B353" t="str">
        <f>_xlfn.XLOOKUP(tblnventory[[#This Row],[Item]],[1]!tblDescription[Item],[1]!tblDescription[Description])</f>
        <v>C9120AX Internal 802.11ax 4x4:4 MIMO;IOT;BT5;mGig;USB;RHL</v>
      </c>
      <c r="C353" t="str">
        <f>_xlfn.XLOOKUP(tblnventory[[#This Row],[Item]],[1]!tblDescription[Item],[1]!tblDescription[Type])</f>
        <v>WAP</v>
      </c>
      <c r="D353" t="str">
        <f>_xlfn.XLOOKUP(tblnventory[[#This Row],[Use]],[1]!tblCodes[Use],[1]!tblCodes[Code])</f>
        <v>WiFi</v>
      </c>
      <c r="E353" s="1" t="s">
        <v>306</v>
      </c>
      <c r="F353" s="20">
        <v>44943</v>
      </c>
      <c r="G353" s="24" t="str">
        <f>IF(ISBLANK(tblnventory[[#This Row],[Installed By]]),"Store","Installed")</f>
        <v>Installed</v>
      </c>
      <c r="H353" t="s">
        <v>5664</v>
      </c>
      <c r="J353">
        <v>2191007447</v>
      </c>
      <c r="K353" s="17"/>
      <c r="L353" t="s">
        <v>5502</v>
      </c>
      <c r="M353" s="20">
        <v>45128</v>
      </c>
      <c r="N353" t="s">
        <v>5688</v>
      </c>
      <c r="O353" t="str">
        <f>IF(tblnventory[[#This Row],[Installed]],LEFT(tblnventory[[#This Row],[Location]],3))</f>
        <v>211</v>
      </c>
      <c r="P353" t="str">
        <f>_xlfn.XLOOKUP(tblnventory[[#This Row],[Serial Number]],[1]!tblDNACInventory[Floor],[1]!tblDNACInventory[Name],"Not Used")</f>
        <v>Not Used</v>
      </c>
      <c r="T353" t="b">
        <f>NOT(ISBLANK(tblnventory[[#This Row],[Installed By]]))</f>
        <v>1</v>
      </c>
      <c r="U353" t="str">
        <f>VLOOKUP(A353, [1]!tblDescription[#Data], 3, 0)</f>
        <v>C9120AX Internal 802.11ax 4x4:4 MIMO;IOT;BT5;mGig;USB;RHL</v>
      </c>
      <c r="V353" s="22" cm="1">
        <f t="array" ref="V353">_xlfn.XLOOKUP(1,([1]!tblOrders[Order]=tblnventory[[#This Row],[PO]])*([1]!tblOrders[Description]=tblnventory[[#This Row],[Item]]),[1]!tblOrders[Unit Total],0)</f>
        <v>779.16</v>
      </c>
      <c r="W353" s="23" cm="1">
        <f t="array" ref="W353">_xlfn.XLOOKUP(1,([1]!tblOrders[Order]=tblnventory[[#This Row],[PO]])*([1]!tblOrders[Description]=tblnventory[[#This Row],[Item]]),[1]!tblOrders[Licence])</f>
        <v>0</v>
      </c>
      <c r="X353" t="b" cm="1">
        <f t="array" ref="X353">NOT(_xlfn.XLOOKUP(tblnventory[[#This Row],[PO]]&amp;tblnventory[[#This Row],[Item]],[1]!tblOrders[Order]&amp;[1]!tblOrders[Description],[1]!tblOrders[Paid Licence],FALSE))</f>
        <v>1</v>
      </c>
      <c r="Y3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54" spans="1:25">
      <c r="A354" s="19" t="s">
        <v>5348</v>
      </c>
      <c r="B354" t="str">
        <f>_xlfn.XLOOKUP(tblnventory[[#This Row],[Item]],[1]!tblDescription[Item],[1]!tblDescription[Description])</f>
        <v>C9120AX Internal 802.11ax 4x4:4 MIMO;IOT;BT5;mGig;USB;RHL</v>
      </c>
      <c r="C354" t="str">
        <f>_xlfn.XLOOKUP(tblnventory[[#This Row],[Item]],[1]!tblDescription[Item],[1]!tblDescription[Type])</f>
        <v>WAP</v>
      </c>
      <c r="D354" t="str">
        <f>_xlfn.XLOOKUP(tblnventory[[#This Row],[Use]],[1]!tblCodes[Use],[1]!tblCodes[Code])</f>
        <v>WiFi</v>
      </c>
      <c r="E354" s="1" t="s">
        <v>307</v>
      </c>
      <c r="F354" s="20">
        <v>44943</v>
      </c>
      <c r="G354" s="24" t="str">
        <f>IF(ISBLANK(tblnventory[[#This Row],[Installed By]]),"Store","Installed")</f>
        <v>Installed</v>
      </c>
      <c r="H354" t="s">
        <v>5664</v>
      </c>
      <c r="J354">
        <v>2191007447</v>
      </c>
      <c r="K354" s="17"/>
      <c r="L354" t="s">
        <v>5502</v>
      </c>
      <c r="M354" s="20">
        <v>45128</v>
      </c>
      <c r="N354" t="s">
        <v>5689</v>
      </c>
      <c r="O354" t="str">
        <f>IF(tblnventory[[#This Row],[Installed]],LEFT(tblnventory[[#This Row],[Location]],3))</f>
        <v>211</v>
      </c>
      <c r="P354" t="str">
        <f>_xlfn.XLOOKUP(tblnventory[[#This Row],[Serial Number]],[1]!tblDNACInventory[Floor],[1]!tblDNACInventory[Name],"Not Used")</f>
        <v>Not Used</v>
      </c>
      <c r="T354" t="b">
        <f>NOT(ISBLANK(tblnventory[[#This Row],[Installed By]]))</f>
        <v>1</v>
      </c>
      <c r="U354" t="str">
        <f>VLOOKUP(A354, [1]!tblDescription[#Data], 3, 0)</f>
        <v>C9120AX Internal 802.11ax 4x4:4 MIMO;IOT;BT5;mGig;USB;RHL</v>
      </c>
      <c r="V354" s="22" cm="1">
        <f t="array" ref="V354">_xlfn.XLOOKUP(1,([1]!tblOrders[Order]=tblnventory[[#This Row],[PO]])*([1]!tblOrders[Description]=tblnventory[[#This Row],[Item]]),[1]!tblOrders[Unit Total],0)</f>
        <v>779.16</v>
      </c>
      <c r="W354" s="23" cm="1">
        <f t="array" ref="W354">_xlfn.XLOOKUP(1,([1]!tblOrders[Order]=tblnventory[[#This Row],[PO]])*([1]!tblOrders[Description]=tblnventory[[#This Row],[Item]]),[1]!tblOrders[Licence])</f>
        <v>0</v>
      </c>
      <c r="X354" t="b" cm="1">
        <f t="array" ref="X354">NOT(_xlfn.XLOOKUP(tblnventory[[#This Row],[PO]]&amp;tblnventory[[#This Row],[Item]],[1]!tblOrders[Order]&amp;[1]!tblOrders[Description],[1]!tblOrders[Paid Licence],FALSE))</f>
        <v>1</v>
      </c>
      <c r="Y3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55" spans="1:25">
      <c r="A355" s="19" t="s">
        <v>5348</v>
      </c>
      <c r="B355" t="str">
        <f>_xlfn.XLOOKUP(tblnventory[[#This Row],[Item]],[1]!tblDescription[Item],[1]!tblDescription[Description])</f>
        <v>C9120AX Internal 802.11ax 4x4:4 MIMO;IOT;BT5;mGig;USB;RHL</v>
      </c>
      <c r="C355" t="str">
        <f>_xlfn.XLOOKUP(tblnventory[[#This Row],[Item]],[1]!tblDescription[Item],[1]!tblDescription[Type])</f>
        <v>WAP</v>
      </c>
      <c r="D355" t="str">
        <f>_xlfn.XLOOKUP(tblnventory[[#This Row],[Use]],[1]!tblCodes[Use],[1]!tblCodes[Code])</f>
        <v>WiFi</v>
      </c>
      <c r="E355" s="1" t="s">
        <v>308</v>
      </c>
      <c r="F355" s="20">
        <v>44943</v>
      </c>
      <c r="G355" s="24" t="str">
        <f>IF(ISBLANK(tblnventory[[#This Row],[Installed By]]),"Store","Installed")</f>
        <v>Installed</v>
      </c>
      <c r="H355" t="s">
        <v>5664</v>
      </c>
      <c r="J355">
        <v>2191007447</v>
      </c>
      <c r="K355" s="17"/>
      <c r="L355" t="s">
        <v>5502</v>
      </c>
      <c r="M355" s="20">
        <v>45128</v>
      </c>
      <c r="N355" t="s">
        <v>5690</v>
      </c>
      <c r="O355" t="str">
        <f>IF(tblnventory[[#This Row],[Installed]],LEFT(tblnventory[[#This Row],[Location]],3))</f>
        <v>211</v>
      </c>
      <c r="P355" t="str">
        <f>_xlfn.XLOOKUP(tblnventory[[#This Row],[Serial Number]],[1]!tblDNACInventory[Floor],[1]!tblDNACInventory[Name],"Not Used")</f>
        <v>Not Used</v>
      </c>
      <c r="T355" t="b">
        <f>NOT(ISBLANK(tblnventory[[#This Row],[Installed By]]))</f>
        <v>1</v>
      </c>
      <c r="U355" t="str">
        <f>VLOOKUP(A355, [1]!tblDescription[#Data], 3, 0)</f>
        <v>C9120AX Internal 802.11ax 4x4:4 MIMO;IOT;BT5;mGig;USB;RHL</v>
      </c>
      <c r="V355" s="22" cm="1">
        <f t="array" ref="V355">_xlfn.XLOOKUP(1,([1]!tblOrders[Order]=tblnventory[[#This Row],[PO]])*([1]!tblOrders[Description]=tblnventory[[#This Row],[Item]]),[1]!tblOrders[Unit Total],0)</f>
        <v>779.16</v>
      </c>
      <c r="W355" s="23" cm="1">
        <f t="array" ref="W355">_xlfn.XLOOKUP(1,([1]!tblOrders[Order]=tblnventory[[#This Row],[PO]])*([1]!tblOrders[Description]=tblnventory[[#This Row],[Item]]),[1]!tblOrders[Licence])</f>
        <v>0</v>
      </c>
      <c r="X355" t="b" cm="1">
        <f t="array" ref="X355">NOT(_xlfn.XLOOKUP(tblnventory[[#This Row],[PO]]&amp;tblnventory[[#This Row],[Item]],[1]!tblOrders[Order]&amp;[1]!tblOrders[Description],[1]!tblOrders[Paid Licence],FALSE))</f>
        <v>1</v>
      </c>
      <c r="Y3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56" spans="1:25">
      <c r="A356" s="19" t="s">
        <v>5348</v>
      </c>
      <c r="B356" t="str">
        <f>_xlfn.XLOOKUP(tblnventory[[#This Row],[Item]],[1]!tblDescription[Item],[1]!tblDescription[Description])</f>
        <v>C9120AX Internal 802.11ax 4x4:4 MIMO;IOT;BT5;mGig;USB;RHL</v>
      </c>
      <c r="C356" t="str">
        <f>_xlfn.XLOOKUP(tblnventory[[#This Row],[Item]],[1]!tblDescription[Item],[1]!tblDescription[Type])</f>
        <v>WAP</v>
      </c>
      <c r="D356" t="str">
        <f>_xlfn.XLOOKUP(tblnventory[[#This Row],[Use]],[1]!tblCodes[Use],[1]!tblCodes[Code])</f>
        <v>WiFi</v>
      </c>
      <c r="E356" s="1" t="s">
        <v>309</v>
      </c>
      <c r="F356" s="20">
        <v>44943</v>
      </c>
      <c r="G356" s="24" t="str">
        <f>IF(ISBLANK(tblnventory[[#This Row],[Installed By]]),"Store","Installed")</f>
        <v>Installed</v>
      </c>
      <c r="H356" t="s">
        <v>5664</v>
      </c>
      <c r="J356">
        <v>2191007447</v>
      </c>
      <c r="K356" s="17"/>
      <c r="L356" t="s">
        <v>5502</v>
      </c>
      <c r="M356" s="20">
        <v>45128</v>
      </c>
      <c r="N356" t="s">
        <v>5691</v>
      </c>
      <c r="O356" t="str">
        <f>IF(tblnventory[[#This Row],[Installed]],LEFT(tblnventory[[#This Row],[Location]],3))</f>
        <v>211</v>
      </c>
      <c r="P356" t="str">
        <f>_xlfn.XLOOKUP(tblnventory[[#This Row],[Serial Number]],[1]!tblDNACInventory[Floor],[1]!tblDNACInventory[Name],"Not Used")</f>
        <v>Not Used</v>
      </c>
      <c r="T356" t="b">
        <f>NOT(ISBLANK(tblnventory[[#This Row],[Installed By]]))</f>
        <v>1</v>
      </c>
      <c r="U356" t="str">
        <f>VLOOKUP(A356, [1]!tblDescription[#Data], 3, 0)</f>
        <v>C9120AX Internal 802.11ax 4x4:4 MIMO;IOT;BT5;mGig;USB;RHL</v>
      </c>
      <c r="V356" s="22" cm="1">
        <f t="array" ref="V356">_xlfn.XLOOKUP(1,([1]!tblOrders[Order]=tblnventory[[#This Row],[PO]])*([1]!tblOrders[Description]=tblnventory[[#This Row],[Item]]),[1]!tblOrders[Unit Total],0)</f>
        <v>779.16</v>
      </c>
      <c r="W356" s="23" cm="1">
        <f t="array" ref="W356">_xlfn.XLOOKUP(1,([1]!tblOrders[Order]=tblnventory[[#This Row],[PO]])*([1]!tblOrders[Description]=tblnventory[[#This Row],[Item]]),[1]!tblOrders[Licence])</f>
        <v>0</v>
      </c>
      <c r="X356" t="b" cm="1">
        <f t="array" ref="X356">NOT(_xlfn.XLOOKUP(tblnventory[[#This Row],[PO]]&amp;tblnventory[[#This Row],[Item]],[1]!tblOrders[Order]&amp;[1]!tblOrders[Description],[1]!tblOrders[Paid Licence],FALSE))</f>
        <v>1</v>
      </c>
      <c r="Y3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57" spans="1:25">
      <c r="A357" s="19" t="s">
        <v>5348</v>
      </c>
      <c r="B357" t="str">
        <f>_xlfn.XLOOKUP(tblnventory[[#This Row],[Item]],[1]!tblDescription[Item],[1]!tblDescription[Description])</f>
        <v>C9120AX Internal 802.11ax 4x4:4 MIMO;IOT;BT5;mGig;USB;RHL</v>
      </c>
      <c r="C357" t="str">
        <f>_xlfn.XLOOKUP(tblnventory[[#This Row],[Item]],[1]!tblDescription[Item],[1]!tblDescription[Type])</f>
        <v>WAP</v>
      </c>
      <c r="D357" t="str">
        <f>_xlfn.XLOOKUP(tblnventory[[#This Row],[Use]],[1]!tblCodes[Use],[1]!tblCodes[Code])</f>
        <v>WiFi</v>
      </c>
      <c r="E357" s="1" t="s">
        <v>310</v>
      </c>
      <c r="F357" s="20">
        <v>44943</v>
      </c>
      <c r="G357" s="24" t="str">
        <f>IF(ISBLANK(tblnventory[[#This Row],[Installed By]]),"Store","Installed")</f>
        <v>Installed</v>
      </c>
      <c r="H357" t="s">
        <v>5664</v>
      </c>
      <c r="J357">
        <v>2191007447</v>
      </c>
      <c r="K357" s="17"/>
      <c r="L357" t="s">
        <v>5502</v>
      </c>
      <c r="M357" s="20">
        <v>45128</v>
      </c>
      <c r="N357" t="s">
        <v>5692</v>
      </c>
      <c r="O357" t="str">
        <f>IF(tblnventory[[#This Row],[Installed]],LEFT(tblnventory[[#This Row],[Location]],3))</f>
        <v>211</v>
      </c>
      <c r="P357" t="str">
        <f>_xlfn.XLOOKUP(tblnventory[[#This Row],[Serial Number]],[1]!tblDNACInventory[Floor],[1]!tblDNACInventory[Name],"Not Used")</f>
        <v>Not Used</v>
      </c>
      <c r="T357" t="b">
        <f>NOT(ISBLANK(tblnventory[[#This Row],[Installed By]]))</f>
        <v>1</v>
      </c>
      <c r="U357" t="str">
        <f>VLOOKUP(A357, [1]!tblDescription[#Data], 3, 0)</f>
        <v>C9120AX Internal 802.11ax 4x4:4 MIMO;IOT;BT5;mGig;USB;RHL</v>
      </c>
      <c r="V357" s="22" cm="1">
        <f t="array" ref="V357">_xlfn.XLOOKUP(1,([1]!tblOrders[Order]=tblnventory[[#This Row],[PO]])*([1]!tblOrders[Description]=tblnventory[[#This Row],[Item]]),[1]!tblOrders[Unit Total],0)</f>
        <v>779.16</v>
      </c>
      <c r="W357" s="23" cm="1">
        <f t="array" ref="W357">_xlfn.XLOOKUP(1,([1]!tblOrders[Order]=tblnventory[[#This Row],[PO]])*([1]!tblOrders[Description]=tblnventory[[#This Row],[Item]]),[1]!tblOrders[Licence])</f>
        <v>0</v>
      </c>
      <c r="X357" t="b" cm="1">
        <f t="array" ref="X357">NOT(_xlfn.XLOOKUP(tblnventory[[#This Row],[PO]]&amp;tblnventory[[#This Row],[Item]],[1]!tblOrders[Order]&amp;[1]!tblOrders[Description],[1]!tblOrders[Paid Licence],FALSE))</f>
        <v>1</v>
      </c>
      <c r="Y3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58" spans="1:25">
      <c r="A358" s="19" t="s">
        <v>5348</v>
      </c>
      <c r="B358" t="str">
        <f>_xlfn.XLOOKUP(tblnventory[[#This Row],[Item]],[1]!tblDescription[Item],[1]!tblDescription[Description])</f>
        <v>C9120AX Internal 802.11ax 4x4:4 MIMO;IOT;BT5;mGig;USB;RHL</v>
      </c>
      <c r="C358" t="str">
        <f>_xlfn.XLOOKUP(tblnventory[[#This Row],[Item]],[1]!tblDescription[Item],[1]!tblDescription[Type])</f>
        <v>WAP</v>
      </c>
      <c r="D358" t="str">
        <f>_xlfn.XLOOKUP(tblnventory[[#This Row],[Use]],[1]!tblCodes[Use],[1]!tblCodes[Code])</f>
        <v>WiFi</v>
      </c>
      <c r="E358" s="1" t="s">
        <v>311</v>
      </c>
      <c r="F358" s="20">
        <v>44943</v>
      </c>
      <c r="G358" s="24" t="str">
        <f>IF(ISBLANK(tblnventory[[#This Row],[Installed By]]),"Store","Installed")</f>
        <v>Installed</v>
      </c>
      <c r="H358" t="s">
        <v>5664</v>
      </c>
      <c r="J358">
        <v>2191007447</v>
      </c>
      <c r="K358" s="17"/>
      <c r="L358" t="s">
        <v>5502</v>
      </c>
      <c r="M358" s="20">
        <v>45128</v>
      </c>
      <c r="N358" t="s">
        <v>5693</v>
      </c>
      <c r="O358" t="str">
        <f>IF(tblnventory[[#This Row],[Installed]],LEFT(tblnventory[[#This Row],[Location]],3))</f>
        <v>211</v>
      </c>
      <c r="P358" t="str">
        <f>_xlfn.XLOOKUP(tblnventory[[#This Row],[Serial Number]],[1]!tblDNACInventory[Floor],[1]!tblDNACInventory[Name],"Not Used")</f>
        <v>Not Used</v>
      </c>
      <c r="T358" t="b">
        <f>NOT(ISBLANK(tblnventory[[#This Row],[Installed By]]))</f>
        <v>1</v>
      </c>
      <c r="U358" t="str">
        <f>VLOOKUP(A358, [1]!tblDescription[#Data], 3, 0)</f>
        <v>C9120AX Internal 802.11ax 4x4:4 MIMO;IOT;BT5;mGig;USB;RHL</v>
      </c>
      <c r="V358" s="22" cm="1">
        <f t="array" ref="V358">_xlfn.XLOOKUP(1,([1]!tblOrders[Order]=tblnventory[[#This Row],[PO]])*([1]!tblOrders[Description]=tblnventory[[#This Row],[Item]]),[1]!tblOrders[Unit Total],0)</f>
        <v>779.16</v>
      </c>
      <c r="W358" s="23" cm="1">
        <f t="array" ref="W358">_xlfn.XLOOKUP(1,([1]!tblOrders[Order]=tblnventory[[#This Row],[PO]])*([1]!tblOrders[Description]=tblnventory[[#This Row],[Item]]),[1]!tblOrders[Licence])</f>
        <v>0</v>
      </c>
      <c r="X358" t="b" cm="1">
        <f t="array" ref="X358">NOT(_xlfn.XLOOKUP(tblnventory[[#This Row],[PO]]&amp;tblnventory[[#This Row],[Item]],[1]!tblOrders[Order]&amp;[1]!tblOrders[Description],[1]!tblOrders[Paid Licence],FALSE))</f>
        <v>1</v>
      </c>
      <c r="Y3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59" spans="1:25">
      <c r="A359" s="19" t="s">
        <v>5348</v>
      </c>
      <c r="B359" t="str">
        <f>_xlfn.XLOOKUP(tblnventory[[#This Row],[Item]],[1]!tblDescription[Item],[1]!tblDescription[Description])</f>
        <v>C9120AX Internal 802.11ax 4x4:4 MIMO;IOT;BT5;mGig;USB;RHL</v>
      </c>
      <c r="C359" t="str">
        <f>_xlfn.XLOOKUP(tblnventory[[#This Row],[Item]],[1]!tblDescription[Item],[1]!tblDescription[Type])</f>
        <v>WAP</v>
      </c>
      <c r="D359" t="str">
        <f>_xlfn.XLOOKUP(tblnventory[[#This Row],[Use]],[1]!tblCodes[Use],[1]!tblCodes[Code])</f>
        <v>WiFi</v>
      </c>
      <c r="E359" s="1" t="s">
        <v>312</v>
      </c>
      <c r="F359" s="20">
        <v>44943</v>
      </c>
      <c r="G359" s="24" t="str">
        <f>IF(ISBLANK(tblnventory[[#This Row],[Installed By]]),"Store","Installed")</f>
        <v>Installed</v>
      </c>
      <c r="H359" t="s">
        <v>5664</v>
      </c>
      <c r="J359">
        <v>2191007447</v>
      </c>
      <c r="K359" s="17"/>
      <c r="L359" t="s">
        <v>5502</v>
      </c>
      <c r="M359" s="20">
        <v>45128</v>
      </c>
      <c r="N359" t="s">
        <v>5694</v>
      </c>
      <c r="O359" t="str">
        <f>IF(tblnventory[[#This Row],[Installed]],LEFT(tblnventory[[#This Row],[Location]],3))</f>
        <v>211</v>
      </c>
      <c r="P359" t="str">
        <f>_xlfn.XLOOKUP(tblnventory[[#This Row],[Serial Number]],[1]!tblDNACInventory[Floor],[1]!tblDNACInventory[Name],"Not Used")</f>
        <v>Not Used</v>
      </c>
      <c r="T359" t="b">
        <f>NOT(ISBLANK(tblnventory[[#This Row],[Installed By]]))</f>
        <v>1</v>
      </c>
      <c r="U359" t="str">
        <f>VLOOKUP(A359, [1]!tblDescription[#Data], 3, 0)</f>
        <v>C9120AX Internal 802.11ax 4x4:4 MIMO;IOT;BT5;mGig;USB;RHL</v>
      </c>
      <c r="V359" s="22" cm="1">
        <f t="array" ref="V359">_xlfn.XLOOKUP(1,([1]!tblOrders[Order]=tblnventory[[#This Row],[PO]])*([1]!tblOrders[Description]=tblnventory[[#This Row],[Item]]),[1]!tblOrders[Unit Total],0)</f>
        <v>779.16</v>
      </c>
      <c r="W359" s="23" cm="1">
        <f t="array" ref="W359">_xlfn.XLOOKUP(1,([1]!tblOrders[Order]=tblnventory[[#This Row],[PO]])*([1]!tblOrders[Description]=tblnventory[[#This Row],[Item]]),[1]!tblOrders[Licence])</f>
        <v>0</v>
      </c>
      <c r="X359" t="b" cm="1">
        <f t="array" ref="X359">NOT(_xlfn.XLOOKUP(tblnventory[[#This Row],[PO]]&amp;tblnventory[[#This Row],[Item]],[1]!tblOrders[Order]&amp;[1]!tblOrders[Description],[1]!tblOrders[Paid Licence],FALSE))</f>
        <v>1</v>
      </c>
      <c r="Y3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60" spans="1:25">
      <c r="A360" s="19" t="s">
        <v>5348</v>
      </c>
      <c r="B360" t="str">
        <f>_xlfn.XLOOKUP(tblnventory[[#This Row],[Item]],[1]!tblDescription[Item],[1]!tblDescription[Description])</f>
        <v>C9120AX Internal 802.11ax 4x4:4 MIMO;IOT;BT5;mGig;USB;RHL</v>
      </c>
      <c r="C360" t="str">
        <f>_xlfn.XLOOKUP(tblnventory[[#This Row],[Item]],[1]!tblDescription[Item],[1]!tblDescription[Type])</f>
        <v>WAP</v>
      </c>
      <c r="D360" t="str">
        <f>_xlfn.XLOOKUP(tblnventory[[#This Row],[Use]],[1]!tblCodes[Use],[1]!tblCodes[Code])</f>
        <v>WiFi</v>
      </c>
      <c r="E360" s="1" t="s">
        <v>313</v>
      </c>
      <c r="F360" s="20">
        <v>44943</v>
      </c>
      <c r="G360" s="24" t="str">
        <f>IF(ISBLANK(tblnventory[[#This Row],[Installed By]]),"Store","Installed")</f>
        <v>Installed</v>
      </c>
      <c r="H360" t="s">
        <v>5664</v>
      </c>
      <c r="J360">
        <v>2191007447</v>
      </c>
      <c r="K360" s="17"/>
      <c r="L360" t="s">
        <v>5502</v>
      </c>
      <c r="M360" s="20">
        <v>45128</v>
      </c>
      <c r="N360" t="s">
        <v>5695</v>
      </c>
      <c r="O360" t="str">
        <f>IF(tblnventory[[#This Row],[Installed]],LEFT(tblnventory[[#This Row],[Location]],3))</f>
        <v>211</v>
      </c>
      <c r="P360" t="str">
        <f>_xlfn.XLOOKUP(tblnventory[[#This Row],[Serial Number]],[1]!tblDNACInventory[Floor],[1]!tblDNACInventory[Name],"Not Used")</f>
        <v>Not Used</v>
      </c>
      <c r="T360" t="b">
        <f>NOT(ISBLANK(tblnventory[[#This Row],[Installed By]]))</f>
        <v>1</v>
      </c>
      <c r="U360" t="str">
        <f>VLOOKUP(A360, [1]!tblDescription[#Data], 3, 0)</f>
        <v>C9120AX Internal 802.11ax 4x4:4 MIMO;IOT;BT5;mGig;USB;RHL</v>
      </c>
      <c r="V360" s="22" cm="1">
        <f t="array" ref="V360">_xlfn.XLOOKUP(1,([1]!tblOrders[Order]=tblnventory[[#This Row],[PO]])*([1]!tblOrders[Description]=tblnventory[[#This Row],[Item]]),[1]!tblOrders[Unit Total],0)</f>
        <v>779.16</v>
      </c>
      <c r="W360" s="23" cm="1">
        <f t="array" ref="W360">_xlfn.XLOOKUP(1,([1]!tblOrders[Order]=tblnventory[[#This Row],[PO]])*([1]!tblOrders[Description]=tblnventory[[#This Row],[Item]]),[1]!tblOrders[Licence])</f>
        <v>0</v>
      </c>
      <c r="X360" t="b" cm="1">
        <f t="array" ref="X360">NOT(_xlfn.XLOOKUP(tblnventory[[#This Row],[PO]]&amp;tblnventory[[#This Row],[Item]],[1]!tblOrders[Order]&amp;[1]!tblOrders[Description],[1]!tblOrders[Paid Licence],FALSE))</f>
        <v>1</v>
      </c>
      <c r="Y3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61" spans="1:25">
      <c r="A361" s="19" t="s">
        <v>5348</v>
      </c>
      <c r="B361" t="str">
        <f>_xlfn.XLOOKUP(tblnventory[[#This Row],[Item]],[1]!tblDescription[Item],[1]!tblDescription[Description])</f>
        <v>C9120AX Internal 802.11ax 4x4:4 MIMO;IOT;BT5;mGig;USB;RHL</v>
      </c>
      <c r="C361" t="str">
        <f>_xlfn.XLOOKUP(tblnventory[[#This Row],[Item]],[1]!tblDescription[Item],[1]!tblDescription[Type])</f>
        <v>WAP</v>
      </c>
      <c r="D361" t="str">
        <f>_xlfn.XLOOKUP(tblnventory[[#This Row],[Use]],[1]!tblCodes[Use],[1]!tblCodes[Code])</f>
        <v>WiFi</v>
      </c>
      <c r="E361" s="1" t="s">
        <v>314</v>
      </c>
      <c r="F361" s="20">
        <v>44943</v>
      </c>
      <c r="G361" s="24" t="str">
        <f>IF(ISBLANK(tblnventory[[#This Row],[Installed By]]),"Store","Installed")</f>
        <v>Installed</v>
      </c>
      <c r="H361" t="s">
        <v>5664</v>
      </c>
      <c r="J361">
        <v>2191007447</v>
      </c>
      <c r="K361" s="17"/>
      <c r="L361" t="s">
        <v>5502</v>
      </c>
      <c r="M361" s="20">
        <v>45128</v>
      </c>
      <c r="N361" t="s">
        <v>5696</v>
      </c>
      <c r="O361" t="str">
        <f>IF(tblnventory[[#This Row],[Installed]],LEFT(tblnventory[[#This Row],[Location]],3))</f>
        <v>211</v>
      </c>
      <c r="P361" t="str">
        <f>_xlfn.XLOOKUP(tblnventory[[#This Row],[Serial Number]],[1]!tblDNACInventory[Floor],[1]!tblDNACInventory[Name],"Not Used")</f>
        <v>Not Used</v>
      </c>
      <c r="T361" t="b">
        <f>NOT(ISBLANK(tblnventory[[#This Row],[Installed By]]))</f>
        <v>1</v>
      </c>
      <c r="U361" t="str">
        <f>VLOOKUP(A361, [1]!tblDescription[#Data], 3, 0)</f>
        <v>C9120AX Internal 802.11ax 4x4:4 MIMO;IOT;BT5;mGig;USB;RHL</v>
      </c>
      <c r="V361" s="22" cm="1">
        <f t="array" ref="V361">_xlfn.XLOOKUP(1,([1]!tblOrders[Order]=tblnventory[[#This Row],[PO]])*([1]!tblOrders[Description]=tblnventory[[#This Row],[Item]]),[1]!tblOrders[Unit Total],0)</f>
        <v>779.16</v>
      </c>
      <c r="W361" s="23" cm="1">
        <f t="array" ref="W361">_xlfn.XLOOKUP(1,([1]!tblOrders[Order]=tblnventory[[#This Row],[PO]])*([1]!tblOrders[Description]=tblnventory[[#This Row],[Item]]),[1]!tblOrders[Licence])</f>
        <v>0</v>
      </c>
      <c r="X361" t="b" cm="1">
        <f t="array" ref="X361">NOT(_xlfn.XLOOKUP(tblnventory[[#This Row],[PO]]&amp;tblnventory[[#This Row],[Item]],[1]!tblOrders[Order]&amp;[1]!tblOrders[Description],[1]!tblOrders[Paid Licence],FALSE))</f>
        <v>1</v>
      </c>
      <c r="Y3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62" spans="1:25">
      <c r="A362" s="19" t="s">
        <v>5348</v>
      </c>
      <c r="B362" t="str">
        <f>_xlfn.XLOOKUP(tblnventory[[#This Row],[Item]],[1]!tblDescription[Item],[1]!tblDescription[Description])</f>
        <v>C9120AX Internal 802.11ax 4x4:4 MIMO;IOT;BT5;mGig;USB;RHL</v>
      </c>
      <c r="C362" t="str">
        <f>_xlfn.XLOOKUP(tblnventory[[#This Row],[Item]],[1]!tblDescription[Item],[1]!tblDescription[Type])</f>
        <v>WAP</v>
      </c>
      <c r="D362" t="str">
        <f>_xlfn.XLOOKUP(tblnventory[[#This Row],[Use]],[1]!tblCodes[Use],[1]!tblCodes[Code])</f>
        <v>WiFi</v>
      </c>
      <c r="E362" s="1" t="s">
        <v>315</v>
      </c>
      <c r="F362" s="20">
        <v>44943</v>
      </c>
      <c r="G362" s="24" t="str">
        <f>IF(ISBLANK(tblnventory[[#This Row],[Installed By]]),"Store","Installed")</f>
        <v>Installed</v>
      </c>
      <c r="H362" t="s">
        <v>5664</v>
      </c>
      <c r="J362">
        <v>2191007447</v>
      </c>
      <c r="K362" s="17"/>
      <c r="L362" t="s">
        <v>5502</v>
      </c>
      <c r="M362" s="20">
        <v>45128</v>
      </c>
      <c r="N362" t="s">
        <v>5697</v>
      </c>
      <c r="O362" t="str">
        <f>IF(tblnventory[[#This Row],[Installed]],LEFT(tblnventory[[#This Row],[Location]],3))</f>
        <v>211</v>
      </c>
      <c r="P362" t="str">
        <f>_xlfn.XLOOKUP(tblnventory[[#This Row],[Serial Number]],[1]!tblDNACInventory[Floor],[1]!tblDNACInventory[Name],"Not Used")</f>
        <v>Not Used</v>
      </c>
      <c r="T362" t="b">
        <f>NOT(ISBLANK(tblnventory[[#This Row],[Installed By]]))</f>
        <v>1</v>
      </c>
      <c r="U362" t="str">
        <f>VLOOKUP(A362, [1]!tblDescription[#Data], 3, 0)</f>
        <v>C9120AX Internal 802.11ax 4x4:4 MIMO;IOT;BT5;mGig;USB;RHL</v>
      </c>
      <c r="V362" s="22" cm="1">
        <f t="array" ref="V362">_xlfn.XLOOKUP(1,([1]!tblOrders[Order]=tblnventory[[#This Row],[PO]])*([1]!tblOrders[Description]=tblnventory[[#This Row],[Item]]),[1]!tblOrders[Unit Total],0)</f>
        <v>779.16</v>
      </c>
      <c r="W362" s="23" cm="1">
        <f t="array" ref="W362">_xlfn.XLOOKUP(1,([1]!tblOrders[Order]=tblnventory[[#This Row],[PO]])*([1]!tblOrders[Description]=tblnventory[[#This Row],[Item]]),[1]!tblOrders[Licence])</f>
        <v>0</v>
      </c>
      <c r="X362" t="b" cm="1">
        <f t="array" ref="X362">NOT(_xlfn.XLOOKUP(tblnventory[[#This Row],[PO]]&amp;tblnventory[[#This Row],[Item]],[1]!tblOrders[Order]&amp;[1]!tblOrders[Description],[1]!tblOrders[Paid Licence],FALSE))</f>
        <v>1</v>
      </c>
      <c r="Y3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63" spans="1:25">
      <c r="A363" s="19" t="s">
        <v>5348</v>
      </c>
      <c r="B363" t="str">
        <f>_xlfn.XLOOKUP(tblnventory[[#This Row],[Item]],[1]!tblDescription[Item],[1]!tblDescription[Description])</f>
        <v>C9120AX Internal 802.11ax 4x4:4 MIMO;IOT;BT5;mGig;USB;RHL</v>
      </c>
      <c r="C363" t="str">
        <f>_xlfn.XLOOKUP(tblnventory[[#This Row],[Item]],[1]!tblDescription[Item],[1]!tblDescription[Type])</f>
        <v>WAP</v>
      </c>
      <c r="D363" t="str">
        <f>_xlfn.XLOOKUP(tblnventory[[#This Row],[Use]],[1]!tblCodes[Use],[1]!tblCodes[Code])</f>
        <v>WiFi</v>
      </c>
      <c r="E363" s="1" t="s">
        <v>316</v>
      </c>
      <c r="F363" s="20">
        <v>44943</v>
      </c>
      <c r="G363" s="24" t="str">
        <f>IF(ISBLANK(tblnventory[[#This Row],[Installed By]]),"Store","Installed")</f>
        <v>Installed</v>
      </c>
      <c r="H363" t="s">
        <v>5664</v>
      </c>
      <c r="J363">
        <v>2191007447</v>
      </c>
      <c r="K363" s="17"/>
      <c r="L363" t="s">
        <v>5502</v>
      </c>
      <c r="M363" s="20">
        <v>45128</v>
      </c>
      <c r="N363" t="s">
        <v>5698</v>
      </c>
      <c r="O363" t="str">
        <f>IF(tblnventory[[#This Row],[Installed]],LEFT(tblnventory[[#This Row],[Location]],3))</f>
        <v>211</v>
      </c>
      <c r="P363" t="str">
        <f>_xlfn.XLOOKUP(tblnventory[[#This Row],[Serial Number]],[1]!tblDNACInventory[Floor],[1]!tblDNACInventory[Name],"Not Used")</f>
        <v>Not Used</v>
      </c>
      <c r="T363" t="b">
        <f>NOT(ISBLANK(tblnventory[[#This Row],[Installed By]]))</f>
        <v>1</v>
      </c>
      <c r="U363" t="str">
        <f>VLOOKUP(A363, [1]!tblDescription[#Data], 3, 0)</f>
        <v>C9120AX Internal 802.11ax 4x4:4 MIMO;IOT;BT5;mGig;USB;RHL</v>
      </c>
      <c r="V363" s="22" cm="1">
        <f t="array" ref="V363">_xlfn.XLOOKUP(1,([1]!tblOrders[Order]=tblnventory[[#This Row],[PO]])*([1]!tblOrders[Description]=tblnventory[[#This Row],[Item]]),[1]!tblOrders[Unit Total],0)</f>
        <v>779.16</v>
      </c>
      <c r="W363" s="23" cm="1">
        <f t="array" ref="W363">_xlfn.XLOOKUP(1,([1]!tblOrders[Order]=tblnventory[[#This Row],[PO]])*([1]!tblOrders[Description]=tblnventory[[#This Row],[Item]]),[1]!tblOrders[Licence])</f>
        <v>0</v>
      </c>
      <c r="X363" t="b" cm="1">
        <f t="array" ref="X363">NOT(_xlfn.XLOOKUP(tblnventory[[#This Row],[PO]]&amp;tblnventory[[#This Row],[Item]],[1]!tblOrders[Order]&amp;[1]!tblOrders[Description],[1]!tblOrders[Paid Licence],FALSE))</f>
        <v>1</v>
      </c>
      <c r="Y3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64" spans="1:25">
      <c r="A364" s="19" t="s">
        <v>5348</v>
      </c>
      <c r="B364" t="str">
        <f>_xlfn.XLOOKUP(tblnventory[[#This Row],[Item]],[1]!tblDescription[Item],[1]!tblDescription[Description])</f>
        <v>C9120AX Internal 802.11ax 4x4:4 MIMO;IOT;BT5;mGig;USB;RHL</v>
      </c>
      <c r="C364" t="str">
        <f>_xlfn.XLOOKUP(tblnventory[[#This Row],[Item]],[1]!tblDescription[Item],[1]!tblDescription[Type])</f>
        <v>WAP</v>
      </c>
      <c r="D364" t="str">
        <f>_xlfn.XLOOKUP(tblnventory[[#This Row],[Use]],[1]!tblCodes[Use],[1]!tblCodes[Code])</f>
        <v>WiFi</v>
      </c>
      <c r="E364" s="1" t="s">
        <v>317</v>
      </c>
      <c r="F364" s="20">
        <v>44943</v>
      </c>
      <c r="G364" s="24" t="str">
        <f>IF(ISBLANK(tblnventory[[#This Row],[Installed By]]),"Store","Installed")</f>
        <v>Installed</v>
      </c>
      <c r="H364" t="s">
        <v>5664</v>
      </c>
      <c r="J364">
        <v>2191007447</v>
      </c>
      <c r="K364" s="17"/>
      <c r="L364" t="s">
        <v>5502</v>
      </c>
      <c r="M364" s="20">
        <v>45128</v>
      </c>
      <c r="N364" t="s">
        <v>5699</v>
      </c>
      <c r="O364" t="str">
        <f>IF(tblnventory[[#This Row],[Installed]],LEFT(tblnventory[[#This Row],[Location]],3))</f>
        <v>211</v>
      </c>
      <c r="P364" t="str">
        <f>_xlfn.XLOOKUP(tblnventory[[#This Row],[Serial Number]],[1]!tblDNACInventory[Floor],[1]!tblDNACInventory[Name],"Not Used")</f>
        <v>Not Used</v>
      </c>
      <c r="T364" t="b">
        <f>NOT(ISBLANK(tblnventory[[#This Row],[Installed By]]))</f>
        <v>1</v>
      </c>
      <c r="U364" t="str">
        <f>VLOOKUP(A364, [1]!tblDescription[#Data], 3, 0)</f>
        <v>C9120AX Internal 802.11ax 4x4:4 MIMO;IOT;BT5;mGig;USB;RHL</v>
      </c>
      <c r="V364" s="22" cm="1">
        <f t="array" ref="V364">_xlfn.XLOOKUP(1,([1]!tblOrders[Order]=tblnventory[[#This Row],[PO]])*([1]!tblOrders[Description]=tblnventory[[#This Row],[Item]]),[1]!tblOrders[Unit Total],0)</f>
        <v>779.16</v>
      </c>
      <c r="W364" s="23" cm="1">
        <f t="array" ref="W364">_xlfn.XLOOKUP(1,([1]!tblOrders[Order]=tblnventory[[#This Row],[PO]])*([1]!tblOrders[Description]=tblnventory[[#This Row],[Item]]),[1]!tblOrders[Licence])</f>
        <v>0</v>
      </c>
      <c r="X364" t="b" cm="1">
        <f t="array" ref="X364">NOT(_xlfn.XLOOKUP(tblnventory[[#This Row],[PO]]&amp;tblnventory[[#This Row],[Item]],[1]!tblOrders[Order]&amp;[1]!tblOrders[Description],[1]!tblOrders[Paid Licence],FALSE))</f>
        <v>1</v>
      </c>
      <c r="Y3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65" spans="1:25">
      <c r="A365" s="19" t="s">
        <v>5348</v>
      </c>
      <c r="B365" t="str">
        <f>_xlfn.XLOOKUP(tblnventory[[#This Row],[Item]],[1]!tblDescription[Item],[1]!tblDescription[Description])</f>
        <v>C9120AX Internal 802.11ax 4x4:4 MIMO;IOT;BT5;mGig;USB;RHL</v>
      </c>
      <c r="C365" t="str">
        <f>_xlfn.XLOOKUP(tblnventory[[#This Row],[Item]],[1]!tblDescription[Item],[1]!tblDescription[Type])</f>
        <v>WAP</v>
      </c>
      <c r="D365" t="str">
        <f>_xlfn.XLOOKUP(tblnventory[[#This Row],[Use]],[1]!tblCodes[Use],[1]!tblCodes[Code])</f>
        <v>WiFi</v>
      </c>
      <c r="E365" s="1" t="s">
        <v>318</v>
      </c>
      <c r="F365" s="20">
        <v>44943</v>
      </c>
      <c r="G365" s="24" t="str">
        <f>IF(ISBLANK(tblnventory[[#This Row],[Installed By]]),"Store","Installed")</f>
        <v>Installed</v>
      </c>
      <c r="H365" t="s">
        <v>5664</v>
      </c>
      <c r="J365">
        <v>2191007447</v>
      </c>
      <c r="K365" s="17"/>
      <c r="L365" t="s">
        <v>5502</v>
      </c>
      <c r="M365" s="20">
        <v>45128</v>
      </c>
      <c r="N365" t="s">
        <v>5700</v>
      </c>
      <c r="O365" t="str">
        <f>IF(tblnventory[[#This Row],[Installed]],LEFT(tblnventory[[#This Row],[Location]],3))</f>
        <v>211</v>
      </c>
      <c r="P365" t="str">
        <f>_xlfn.XLOOKUP(tblnventory[[#This Row],[Serial Number]],[1]!tblDNACInventory[Floor],[1]!tblDNACInventory[Name],"Not Used")</f>
        <v>Not Used</v>
      </c>
      <c r="T365" t="b">
        <f>NOT(ISBLANK(tblnventory[[#This Row],[Installed By]]))</f>
        <v>1</v>
      </c>
      <c r="U365" t="str">
        <f>VLOOKUP(A365, [1]!tblDescription[#Data], 3, 0)</f>
        <v>C9120AX Internal 802.11ax 4x4:4 MIMO;IOT;BT5;mGig;USB;RHL</v>
      </c>
      <c r="V365" s="22" cm="1">
        <f t="array" ref="V365">_xlfn.XLOOKUP(1,([1]!tblOrders[Order]=tblnventory[[#This Row],[PO]])*([1]!tblOrders[Description]=tblnventory[[#This Row],[Item]]),[1]!tblOrders[Unit Total],0)</f>
        <v>779.16</v>
      </c>
      <c r="W365" s="23" cm="1">
        <f t="array" ref="W365">_xlfn.XLOOKUP(1,([1]!tblOrders[Order]=tblnventory[[#This Row],[PO]])*([1]!tblOrders[Description]=tblnventory[[#This Row],[Item]]),[1]!tblOrders[Licence])</f>
        <v>0</v>
      </c>
      <c r="X365" t="b" cm="1">
        <f t="array" ref="X365">NOT(_xlfn.XLOOKUP(tblnventory[[#This Row],[PO]]&amp;tblnventory[[#This Row],[Item]],[1]!tblOrders[Order]&amp;[1]!tblOrders[Description],[1]!tblOrders[Paid Licence],FALSE))</f>
        <v>1</v>
      </c>
      <c r="Y3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66" spans="1:25">
      <c r="A366" s="19" t="s">
        <v>5348</v>
      </c>
      <c r="B366" t="str">
        <f>_xlfn.XLOOKUP(tblnventory[[#This Row],[Item]],[1]!tblDescription[Item],[1]!tblDescription[Description])</f>
        <v>C9120AX Internal 802.11ax 4x4:4 MIMO;IOT;BT5;mGig;USB;RHL</v>
      </c>
      <c r="C366" t="str">
        <f>_xlfn.XLOOKUP(tblnventory[[#This Row],[Item]],[1]!tblDescription[Item],[1]!tblDescription[Type])</f>
        <v>WAP</v>
      </c>
      <c r="D366" t="str">
        <f>_xlfn.XLOOKUP(tblnventory[[#This Row],[Use]],[1]!tblCodes[Use],[1]!tblCodes[Code])</f>
        <v>WiFi</v>
      </c>
      <c r="E366" s="1" t="s">
        <v>319</v>
      </c>
      <c r="F366" s="20">
        <v>44943</v>
      </c>
      <c r="G366" s="24" t="str">
        <f>IF(ISBLANK(tblnventory[[#This Row],[Installed By]]),"Store","Installed")</f>
        <v>Installed</v>
      </c>
      <c r="H366" t="s">
        <v>5664</v>
      </c>
      <c r="J366">
        <v>2191007447</v>
      </c>
      <c r="K366" s="17"/>
      <c r="L366" t="s">
        <v>5502</v>
      </c>
      <c r="M366" s="20">
        <v>45128</v>
      </c>
      <c r="N366" t="s">
        <v>5701</v>
      </c>
      <c r="O366" t="str">
        <f>IF(tblnventory[[#This Row],[Installed]],LEFT(tblnventory[[#This Row],[Location]],3))</f>
        <v>211</v>
      </c>
      <c r="P366" t="str">
        <f>_xlfn.XLOOKUP(tblnventory[[#This Row],[Serial Number]],[1]!tblDNACInventory[Floor],[1]!tblDNACInventory[Name],"Not Used")</f>
        <v>Not Used</v>
      </c>
      <c r="T366" t="b">
        <f>NOT(ISBLANK(tblnventory[[#This Row],[Installed By]]))</f>
        <v>1</v>
      </c>
      <c r="U366" t="str">
        <f>VLOOKUP(A366, [1]!tblDescription[#Data], 3, 0)</f>
        <v>C9120AX Internal 802.11ax 4x4:4 MIMO;IOT;BT5;mGig;USB;RHL</v>
      </c>
      <c r="V366" s="22" cm="1">
        <f t="array" ref="V366">_xlfn.XLOOKUP(1,([1]!tblOrders[Order]=tblnventory[[#This Row],[PO]])*([1]!tblOrders[Description]=tblnventory[[#This Row],[Item]]),[1]!tblOrders[Unit Total],0)</f>
        <v>779.16</v>
      </c>
      <c r="W366" s="23" cm="1">
        <f t="array" ref="W366">_xlfn.XLOOKUP(1,([1]!tblOrders[Order]=tblnventory[[#This Row],[PO]])*([1]!tblOrders[Description]=tblnventory[[#This Row],[Item]]),[1]!tblOrders[Licence])</f>
        <v>0</v>
      </c>
      <c r="X366" t="b" cm="1">
        <f t="array" ref="X366">NOT(_xlfn.XLOOKUP(tblnventory[[#This Row],[PO]]&amp;tblnventory[[#This Row],[Item]],[1]!tblOrders[Order]&amp;[1]!tblOrders[Description],[1]!tblOrders[Paid Licence],FALSE))</f>
        <v>1</v>
      </c>
      <c r="Y3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67" spans="1:25">
      <c r="A367" s="19" t="s">
        <v>5348</v>
      </c>
      <c r="B367" t="str">
        <f>_xlfn.XLOOKUP(tblnventory[[#This Row],[Item]],[1]!tblDescription[Item],[1]!tblDescription[Description])</f>
        <v>C9120AX Internal 802.11ax 4x4:4 MIMO;IOT;BT5;mGig;USB;RHL</v>
      </c>
      <c r="C367" t="str">
        <f>_xlfn.XLOOKUP(tblnventory[[#This Row],[Item]],[1]!tblDescription[Item],[1]!tblDescription[Type])</f>
        <v>WAP</v>
      </c>
      <c r="D367" t="str">
        <f>_xlfn.XLOOKUP(tblnventory[[#This Row],[Use]],[1]!tblCodes[Use],[1]!tblCodes[Code])</f>
        <v>WiFi</v>
      </c>
      <c r="E367" s="1" t="s">
        <v>320</v>
      </c>
      <c r="F367" s="20">
        <v>44943</v>
      </c>
      <c r="G367" s="24" t="str">
        <f>IF(ISBLANK(tblnventory[[#This Row],[Installed By]]),"Store","Installed")</f>
        <v>Installed</v>
      </c>
      <c r="H367" t="s">
        <v>5664</v>
      </c>
      <c r="J367">
        <v>2191007447</v>
      </c>
      <c r="K367" s="17"/>
      <c r="L367" t="s">
        <v>5502</v>
      </c>
      <c r="M367" s="20">
        <v>45128</v>
      </c>
      <c r="N367" t="s">
        <v>5702</v>
      </c>
      <c r="O367" t="str">
        <f>IF(tblnventory[[#This Row],[Installed]],LEFT(tblnventory[[#This Row],[Location]],3))</f>
        <v>211</v>
      </c>
      <c r="P367" t="str">
        <f>_xlfn.XLOOKUP(tblnventory[[#This Row],[Serial Number]],[1]!tblDNACInventory[Floor],[1]!tblDNACInventory[Name],"Not Used")</f>
        <v>Not Used</v>
      </c>
      <c r="T367" t="b">
        <f>NOT(ISBLANK(tblnventory[[#This Row],[Installed By]]))</f>
        <v>1</v>
      </c>
      <c r="U367" t="str">
        <f>VLOOKUP(A367, [1]!tblDescription[#Data], 3, 0)</f>
        <v>C9120AX Internal 802.11ax 4x4:4 MIMO;IOT;BT5;mGig;USB;RHL</v>
      </c>
      <c r="V367" s="22" cm="1">
        <f t="array" ref="V367">_xlfn.XLOOKUP(1,([1]!tblOrders[Order]=tblnventory[[#This Row],[PO]])*([1]!tblOrders[Description]=tblnventory[[#This Row],[Item]]),[1]!tblOrders[Unit Total],0)</f>
        <v>779.16</v>
      </c>
      <c r="W367" s="23" cm="1">
        <f t="array" ref="W367">_xlfn.XLOOKUP(1,([1]!tblOrders[Order]=tblnventory[[#This Row],[PO]])*([1]!tblOrders[Description]=tblnventory[[#This Row],[Item]]),[1]!tblOrders[Licence])</f>
        <v>0</v>
      </c>
      <c r="X367" t="b" cm="1">
        <f t="array" ref="X367">NOT(_xlfn.XLOOKUP(tblnventory[[#This Row],[PO]]&amp;tblnventory[[#This Row],[Item]],[1]!tblOrders[Order]&amp;[1]!tblOrders[Description],[1]!tblOrders[Paid Licence],FALSE))</f>
        <v>1</v>
      </c>
      <c r="Y3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68" spans="1:25">
      <c r="A368" s="19" t="s">
        <v>5348</v>
      </c>
      <c r="B368" t="str">
        <f>_xlfn.XLOOKUP(tblnventory[[#This Row],[Item]],[1]!tblDescription[Item],[1]!tblDescription[Description])</f>
        <v>C9120AX Internal 802.11ax 4x4:4 MIMO;IOT;BT5;mGig;USB;RHL</v>
      </c>
      <c r="C368" t="str">
        <f>_xlfn.XLOOKUP(tblnventory[[#This Row],[Item]],[1]!tblDescription[Item],[1]!tblDescription[Type])</f>
        <v>WAP</v>
      </c>
      <c r="D368" t="str">
        <f>_xlfn.XLOOKUP(tblnventory[[#This Row],[Use]],[1]!tblCodes[Use],[1]!tblCodes[Code])</f>
        <v>WiFi</v>
      </c>
      <c r="E368" s="1" t="s">
        <v>321</v>
      </c>
      <c r="F368" s="20">
        <v>44943</v>
      </c>
      <c r="G368" s="24" t="str">
        <f>IF(ISBLANK(tblnventory[[#This Row],[Installed By]]),"Store","Installed")</f>
        <v>Installed</v>
      </c>
      <c r="H368" t="s">
        <v>5664</v>
      </c>
      <c r="J368">
        <v>2191007447</v>
      </c>
      <c r="K368" s="17"/>
      <c r="L368" t="s">
        <v>5502</v>
      </c>
      <c r="M368" s="20">
        <v>45128</v>
      </c>
      <c r="N368" t="s">
        <v>5703</v>
      </c>
      <c r="O368" t="str">
        <f>IF(tblnventory[[#This Row],[Installed]],LEFT(tblnventory[[#This Row],[Location]],3))</f>
        <v>211</v>
      </c>
      <c r="P368" t="str">
        <f>_xlfn.XLOOKUP(tblnventory[[#This Row],[Serial Number]],[1]!tblDNACInventory[Floor],[1]!tblDNACInventory[Name],"Not Used")</f>
        <v>Not Used</v>
      </c>
      <c r="T368" t="b">
        <f>NOT(ISBLANK(tblnventory[[#This Row],[Installed By]]))</f>
        <v>1</v>
      </c>
      <c r="U368" t="str">
        <f>VLOOKUP(A368, [1]!tblDescription[#Data], 3, 0)</f>
        <v>C9120AX Internal 802.11ax 4x4:4 MIMO;IOT;BT5;mGig;USB;RHL</v>
      </c>
      <c r="V368" s="22" cm="1">
        <f t="array" ref="V368">_xlfn.XLOOKUP(1,([1]!tblOrders[Order]=tblnventory[[#This Row],[PO]])*([1]!tblOrders[Description]=tblnventory[[#This Row],[Item]]),[1]!tblOrders[Unit Total],0)</f>
        <v>779.16</v>
      </c>
      <c r="W368" s="23" cm="1">
        <f t="array" ref="W368">_xlfn.XLOOKUP(1,([1]!tblOrders[Order]=tblnventory[[#This Row],[PO]])*([1]!tblOrders[Description]=tblnventory[[#This Row],[Item]]),[1]!tblOrders[Licence])</f>
        <v>0</v>
      </c>
      <c r="X368" t="b" cm="1">
        <f t="array" ref="X368">NOT(_xlfn.XLOOKUP(tblnventory[[#This Row],[PO]]&amp;tblnventory[[#This Row],[Item]],[1]!tblOrders[Order]&amp;[1]!tblOrders[Description],[1]!tblOrders[Paid Licence],FALSE))</f>
        <v>1</v>
      </c>
      <c r="Y3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69" spans="1:25">
      <c r="A369" s="19" t="s">
        <v>5348</v>
      </c>
      <c r="B369" t="str">
        <f>_xlfn.XLOOKUP(tblnventory[[#This Row],[Item]],[1]!tblDescription[Item],[1]!tblDescription[Description])</f>
        <v>C9120AX Internal 802.11ax 4x4:4 MIMO;IOT;BT5;mGig;USB;RHL</v>
      </c>
      <c r="C369" t="str">
        <f>_xlfn.XLOOKUP(tblnventory[[#This Row],[Item]],[1]!tblDescription[Item],[1]!tblDescription[Type])</f>
        <v>WAP</v>
      </c>
      <c r="D369" t="str">
        <f>_xlfn.XLOOKUP(tblnventory[[#This Row],[Use]],[1]!tblCodes[Use],[1]!tblCodes[Code])</f>
        <v>WiFi</v>
      </c>
      <c r="E369" s="1" t="s">
        <v>322</v>
      </c>
      <c r="F369" s="20">
        <v>44943</v>
      </c>
      <c r="G369" s="24" t="str">
        <f>IF(ISBLANK(tblnventory[[#This Row],[Installed By]]),"Store","Installed")</f>
        <v>Installed</v>
      </c>
      <c r="H369" t="s">
        <v>5664</v>
      </c>
      <c r="J369">
        <v>2191007447</v>
      </c>
      <c r="K369" s="17"/>
      <c r="L369" t="s">
        <v>5502</v>
      </c>
      <c r="M369" s="20">
        <v>45128</v>
      </c>
      <c r="N369" t="s">
        <v>5704</v>
      </c>
      <c r="O369" t="str">
        <f>IF(tblnventory[[#This Row],[Installed]],LEFT(tblnventory[[#This Row],[Location]],3))</f>
        <v>211</v>
      </c>
      <c r="P369" t="str">
        <f>_xlfn.XLOOKUP(tblnventory[[#This Row],[Serial Number]],[1]!tblDNACInventory[Floor],[1]!tblDNACInventory[Name],"Not Used")</f>
        <v>Not Used</v>
      </c>
      <c r="T369" t="b">
        <f>NOT(ISBLANK(tblnventory[[#This Row],[Installed By]]))</f>
        <v>1</v>
      </c>
      <c r="U369" t="str">
        <f>VLOOKUP(A369, [1]!tblDescription[#Data], 3, 0)</f>
        <v>C9120AX Internal 802.11ax 4x4:4 MIMO;IOT;BT5;mGig;USB;RHL</v>
      </c>
      <c r="V369" s="22" cm="1">
        <f t="array" ref="V369">_xlfn.XLOOKUP(1,([1]!tblOrders[Order]=tblnventory[[#This Row],[PO]])*([1]!tblOrders[Description]=tblnventory[[#This Row],[Item]]),[1]!tblOrders[Unit Total],0)</f>
        <v>779.16</v>
      </c>
      <c r="W369" s="23" cm="1">
        <f t="array" ref="W369">_xlfn.XLOOKUP(1,([1]!tblOrders[Order]=tblnventory[[#This Row],[PO]])*([1]!tblOrders[Description]=tblnventory[[#This Row],[Item]]),[1]!tblOrders[Licence])</f>
        <v>0</v>
      </c>
      <c r="X369" t="b" cm="1">
        <f t="array" ref="X369">NOT(_xlfn.XLOOKUP(tblnventory[[#This Row],[PO]]&amp;tblnventory[[#This Row],[Item]],[1]!tblOrders[Order]&amp;[1]!tblOrders[Description],[1]!tblOrders[Paid Licence],FALSE))</f>
        <v>1</v>
      </c>
      <c r="Y3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70" spans="1:25">
      <c r="A370" s="19" t="s">
        <v>5348</v>
      </c>
      <c r="B370" t="str">
        <f>_xlfn.XLOOKUP(tblnventory[[#This Row],[Item]],[1]!tblDescription[Item],[1]!tblDescription[Description])</f>
        <v>C9120AX Internal 802.11ax 4x4:4 MIMO;IOT;BT5;mGig;USB;RHL</v>
      </c>
      <c r="C370" t="str">
        <f>_xlfn.XLOOKUP(tblnventory[[#This Row],[Item]],[1]!tblDescription[Item],[1]!tblDescription[Type])</f>
        <v>WAP</v>
      </c>
      <c r="D370" t="str">
        <f>_xlfn.XLOOKUP(tblnventory[[#This Row],[Use]],[1]!tblCodes[Use],[1]!tblCodes[Code])</f>
        <v>WiFi</v>
      </c>
      <c r="E370" s="1" t="s">
        <v>323</v>
      </c>
      <c r="F370" s="20">
        <v>44943</v>
      </c>
      <c r="G370" s="24" t="str">
        <f>IF(ISBLANK(tblnventory[[#This Row],[Installed By]]),"Store","Installed")</f>
        <v>Installed</v>
      </c>
      <c r="H370" t="s">
        <v>5664</v>
      </c>
      <c r="J370">
        <v>2191007447</v>
      </c>
      <c r="K370" s="17"/>
      <c r="L370" t="s">
        <v>5502</v>
      </c>
      <c r="M370" s="20">
        <v>45128</v>
      </c>
      <c r="N370" t="s">
        <v>5705</v>
      </c>
      <c r="O370" t="str">
        <f>IF(tblnventory[[#This Row],[Installed]],LEFT(tblnventory[[#This Row],[Location]],3))</f>
        <v>211</v>
      </c>
      <c r="P370" t="str">
        <f>_xlfn.XLOOKUP(tblnventory[[#This Row],[Serial Number]],[1]!tblDNACInventory[Floor],[1]!tblDNACInventory[Name],"Not Used")</f>
        <v>Not Used</v>
      </c>
      <c r="T370" t="b">
        <f>NOT(ISBLANK(tblnventory[[#This Row],[Installed By]]))</f>
        <v>1</v>
      </c>
      <c r="U370" t="str">
        <f>VLOOKUP(A370, [1]!tblDescription[#Data], 3, 0)</f>
        <v>C9120AX Internal 802.11ax 4x4:4 MIMO;IOT;BT5;mGig;USB;RHL</v>
      </c>
      <c r="V370" s="22" cm="1">
        <f t="array" ref="V370">_xlfn.XLOOKUP(1,([1]!tblOrders[Order]=tblnventory[[#This Row],[PO]])*([1]!tblOrders[Description]=tblnventory[[#This Row],[Item]]),[1]!tblOrders[Unit Total],0)</f>
        <v>779.16</v>
      </c>
      <c r="W370" s="23" cm="1">
        <f t="array" ref="W370">_xlfn.XLOOKUP(1,([1]!tblOrders[Order]=tblnventory[[#This Row],[PO]])*([1]!tblOrders[Description]=tblnventory[[#This Row],[Item]]),[1]!tblOrders[Licence])</f>
        <v>0</v>
      </c>
      <c r="X370" t="b" cm="1">
        <f t="array" ref="X370">NOT(_xlfn.XLOOKUP(tblnventory[[#This Row],[PO]]&amp;tblnventory[[#This Row],[Item]],[1]!tblOrders[Order]&amp;[1]!tblOrders[Description],[1]!tblOrders[Paid Licence],FALSE))</f>
        <v>1</v>
      </c>
      <c r="Y3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71" spans="1:25">
      <c r="A371" s="19" t="s">
        <v>5348</v>
      </c>
      <c r="B371" t="str">
        <f>_xlfn.XLOOKUP(tblnventory[[#This Row],[Item]],[1]!tblDescription[Item],[1]!tblDescription[Description])</f>
        <v>C9120AX Internal 802.11ax 4x4:4 MIMO;IOT;BT5;mGig;USB;RHL</v>
      </c>
      <c r="C371" t="str">
        <f>_xlfn.XLOOKUP(tblnventory[[#This Row],[Item]],[1]!tblDescription[Item],[1]!tblDescription[Type])</f>
        <v>WAP</v>
      </c>
      <c r="D371" t="str">
        <f>_xlfn.XLOOKUP(tblnventory[[#This Row],[Use]],[1]!tblCodes[Use],[1]!tblCodes[Code])</f>
        <v>WiFi</v>
      </c>
      <c r="E371" s="1" t="s">
        <v>324</v>
      </c>
      <c r="F371" s="20">
        <v>44943</v>
      </c>
      <c r="G371" s="24" t="str">
        <f>IF(ISBLANK(tblnventory[[#This Row],[Installed By]]),"Store","Installed")</f>
        <v>Installed</v>
      </c>
      <c r="H371" t="s">
        <v>5664</v>
      </c>
      <c r="J371">
        <v>2191007447</v>
      </c>
      <c r="K371" s="17"/>
      <c r="L371" t="s">
        <v>5502</v>
      </c>
      <c r="M371" s="20">
        <v>45128</v>
      </c>
      <c r="N371" t="s">
        <v>5706</v>
      </c>
      <c r="O371" t="str">
        <f>IF(tblnventory[[#This Row],[Installed]],LEFT(tblnventory[[#This Row],[Location]],3))</f>
        <v>211</v>
      </c>
      <c r="P371" t="str">
        <f>_xlfn.XLOOKUP(tblnventory[[#This Row],[Serial Number]],[1]!tblDNACInventory[Floor],[1]!tblDNACInventory[Name],"Not Used")</f>
        <v>Not Used</v>
      </c>
      <c r="T371" t="b">
        <f>NOT(ISBLANK(tblnventory[[#This Row],[Installed By]]))</f>
        <v>1</v>
      </c>
      <c r="U371" t="str">
        <f>VLOOKUP(A371, [1]!tblDescription[#Data], 3, 0)</f>
        <v>C9120AX Internal 802.11ax 4x4:4 MIMO;IOT;BT5;mGig;USB;RHL</v>
      </c>
      <c r="V371" s="22" cm="1">
        <f t="array" ref="V371">_xlfn.XLOOKUP(1,([1]!tblOrders[Order]=tblnventory[[#This Row],[PO]])*([1]!tblOrders[Description]=tblnventory[[#This Row],[Item]]),[1]!tblOrders[Unit Total],0)</f>
        <v>779.16</v>
      </c>
      <c r="W371" s="23" cm="1">
        <f t="array" ref="W371">_xlfn.XLOOKUP(1,([1]!tblOrders[Order]=tblnventory[[#This Row],[PO]])*([1]!tblOrders[Description]=tblnventory[[#This Row],[Item]]),[1]!tblOrders[Licence])</f>
        <v>0</v>
      </c>
      <c r="X371" t="b" cm="1">
        <f t="array" ref="X371">NOT(_xlfn.XLOOKUP(tblnventory[[#This Row],[PO]]&amp;tblnventory[[#This Row],[Item]],[1]!tblOrders[Order]&amp;[1]!tblOrders[Description],[1]!tblOrders[Paid Licence],FALSE))</f>
        <v>1</v>
      </c>
      <c r="Y3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72" spans="1:25">
      <c r="A372" s="19" t="s">
        <v>5348</v>
      </c>
      <c r="B372" t="str">
        <f>_xlfn.XLOOKUP(tblnventory[[#This Row],[Item]],[1]!tblDescription[Item],[1]!tblDescription[Description])</f>
        <v>C9120AX Internal 802.11ax 4x4:4 MIMO;IOT;BT5;mGig;USB;RHL</v>
      </c>
      <c r="C372" t="str">
        <f>_xlfn.XLOOKUP(tblnventory[[#This Row],[Item]],[1]!tblDescription[Item],[1]!tblDescription[Type])</f>
        <v>WAP</v>
      </c>
      <c r="D372" t="str">
        <f>_xlfn.XLOOKUP(tblnventory[[#This Row],[Use]],[1]!tblCodes[Use],[1]!tblCodes[Code])</f>
        <v>WiFi</v>
      </c>
      <c r="E372" s="1" t="s">
        <v>325</v>
      </c>
      <c r="F372" s="20">
        <v>44943</v>
      </c>
      <c r="G372" s="24" t="str">
        <f>IF(ISBLANK(tblnventory[[#This Row],[Installed By]]),"Store","Installed")</f>
        <v>Installed</v>
      </c>
      <c r="H372" t="s">
        <v>5664</v>
      </c>
      <c r="J372">
        <v>2191007447</v>
      </c>
      <c r="K372" s="17"/>
      <c r="L372" t="s">
        <v>5502</v>
      </c>
      <c r="M372" s="20">
        <v>45128</v>
      </c>
      <c r="N372" t="s">
        <v>5707</v>
      </c>
      <c r="O372" t="str">
        <f>IF(tblnventory[[#This Row],[Installed]],LEFT(tblnventory[[#This Row],[Location]],3))</f>
        <v>211</v>
      </c>
      <c r="P372" t="str">
        <f>_xlfn.XLOOKUP(tblnventory[[#This Row],[Serial Number]],[1]!tblDNACInventory[Floor],[1]!tblDNACInventory[Name],"Not Used")</f>
        <v>Not Used</v>
      </c>
      <c r="T372" t="b">
        <f>NOT(ISBLANK(tblnventory[[#This Row],[Installed By]]))</f>
        <v>1</v>
      </c>
      <c r="U372" t="str">
        <f>VLOOKUP(A372, [1]!tblDescription[#Data], 3, 0)</f>
        <v>C9120AX Internal 802.11ax 4x4:4 MIMO;IOT;BT5;mGig;USB;RHL</v>
      </c>
      <c r="V372" s="22" cm="1">
        <f t="array" ref="V372">_xlfn.XLOOKUP(1,([1]!tblOrders[Order]=tblnventory[[#This Row],[PO]])*([1]!tblOrders[Description]=tblnventory[[#This Row],[Item]]),[1]!tblOrders[Unit Total],0)</f>
        <v>779.16</v>
      </c>
      <c r="W372" s="23" cm="1">
        <f t="array" ref="W372">_xlfn.XLOOKUP(1,([1]!tblOrders[Order]=tblnventory[[#This Row],[PO]])*([1]!tblOrders[Description]=tblnventory[[#This Row],[Item]]),[1]!tblOrders[Licence])</f>
        <v>0</v>
      </c>
      <c r="X372" t="b" cm="1">
        <f t="array" ref="X372">NOT(_xlfn.XLOOKUP(tblnventory[[#This Row],[PO]]&amp;tblnventory[[#This Row],[Item]],[1]!tblOrders[Order]&amp;[1]!tblOrders[Description],[1]!tblOrders[Paid Licence],FALSE))</f>
        <v>1</v>
      </c>
      <c r="Y3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73" spans="1:25">
      <c r="A373" s="19" t="s">
        <v>5348</v>
      </c>
      <c r="B373" t="str">
        <f>_xlfn.XLOOKUP(tblnventory[[#This Row],[Item]],[1]!tblDescription[Item],[1]!tblDescription[Description])</f>
        <v>C9120AX Internal 802.11ax 4x4:4 MIMO;IOT;BT5;mGig;USB;RHL</v>
      </c>
      <c r="C373" t="str">
        <f>_xlfn.XLOOKUP(tblnventory[[#This Row],[Item]],[1]!tblDescription[Item],[1]!tblDescription[Type])</f>
        <v>WAP</v>
      </c>
      <c r="D373" t="str">
        <f>_xlfn.XLOOKUP(tblnventory[[#This Row],[Use]],[1]!tblCodes[Use],[1]!tblCodes[Code])</f>
        <v>WiFi</v>
      </c>
      <c r="E373" s="1" t="s">
        <v>326</v>
      </c>
      <c r="F373" s="20">
        <v>44943</v>
      </c>
      <c r="G373" s="24" t="str">
        <f>IF(ISBLANK(tblnventory[[#This Row],[Installed By]]),"Store","Installed")</f>
        <v>Installed</v>
      </c>
      <c r="H373" t="s">
        <v>5664</v>
      </c>
      <c r="J373">
        <v>2191007447</v>
      </c>
      <c r="K373" s="17"/>
      <c r="L373" t="s">
        <v>5502</v>
      </c>
      <c r="M373" s="20">
        <v>45128</v>
      </c>
      <c r="N373" t="s">
        <v>5708</v>
      </c>
      <c r="O373" t="str">
        <f>IF(tblnventory[[#This Row],[Installed]],LEFT(tblnventory[[#This Row],[Location]],3))</f>
        <v>211</v>
      </c>
      <c r="P373" t="str">
        <f>_xlfn.XLOOKUP(tblnventory[[#This Row],[Serial Number]],[1]!tblDNACInventory[Floor],[1]!tblDNACInventory[Name],"Not Used")</f>
        <v>Not Used</v>
      </c>
      <c r="T373" t="b">
        <f>NOT(ISBLANK(tblnventory[[#This Row],[Installed By]]))</f>
        <v>1</v>
      </c>
      <c r="U373" t="str">
        <f>VLOOKUP(A373, [1]!tblDescription[#Data], 3, 0)</f>
        <v>C9120AX Internal 802.11ax 4x4:4 MIMO;IOT;BT5;mGig;USB;RHL</v>
      </c>
      <c r="V373" s="22" cm="1">
        <f t="array" ref="V373">_xlfn.XLOOKUP(1,([1]!tblOrders[Order]=tblnventory[[#This Row],[PO]])*([1]!tblOrders[Description]=tblnventory[[#This Row],[Item]]),[1]!tblOrders[Unit Total],0)</f>
        <v>779.16</v>
      </c>
      <c r="W373" s="23" cm="1">
        <f t="array" ref="W373">_xlfn.XLOOKUP(1,([1]!tblOrders[Order]=tblnventory[[#This Row],[PO]])*([1]!tblOrders[Description]=tblnventory[[#This Row],[Item]]),[1]!tblOrders[Licence])</f>
        <v>0</v>
      </c>
      <c r="X373" t="b" cm="1">
        <f t="array" ref="X373">NOT(_xlfn.XLOOKUP(tblnventory[[#This Row],[PO]]&amp;tblnventory[[#This Row],[Item]],[1]!tblOrders[Order]&amp;[1]!tblOrders[Description],[1]!tblOrders[Paid Licence],FALSE))</f>
        <v>1</v>
      </c>
      <c r="Y3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74" spans="1:25">
      <c r="A374" s="19" t="s">
        <v>5348</v>
      </c>
      <c r="B374" t="str">
        <f>_xlfn.XLOOKUP(tblnventory[[#This Row],[Item]],[1]!tblDescription[Item],[1]!tblDescription[Description])</f>
        <v>C9120AX Internal 802.11ax 4x4:4 MIMO;IOT;BT5;mGig;USB;RHL</v>
      </c>
      <c r="C374" t="str">
        <f>_xlfn.XLOOKUP(tblnventory[[#This Row],[Item]],[1]!tblDescription[Item],[1]!tblDescription[Type])</f>
        <v>WAP</v>
      </c>
      <c r="D374" t="str">
        <f>_xlfn.XLOOKUP(tblnventory[[#This Row],[Use]],[1]!tblCodes[Use],[1]!tblCodes[Code])</f>
        <v>WiFi</v>
      </c>
      <c r="E374" s="1" t="s">
        <v>327</v>
      </c>
      <c r="F374" s="20">
        <v>44943</v>
      </c>
      <c r="G374" s="24" t="str">
        <f>IF(ISBLANK(tblnventory[[#This Row],[Installed By]]),"Store","Installed")</f>
        <v>Installed</v>
      </c>
      <c r="H374" t="s">
        <v>5664</v>
      </c>
      <c r="J374">
        <v>2191007447</v>
      </c>
      <c r="K374" s="17"/>
      <c r="L374" t="s">
        <v>5502</v>
      </c>
      <c r="M374" s="20">
        <v>45128</v>
      </c>
      <c r="N374" t="s">
        <v>5709</v>
      </c>
      <c r="O374" t="str">
        <f>IF(tblnventory[[#This Row],[Installed]],LEFT(tblnventory[[#This Row],[Location]],3))</f>
        <v>211</v>
      </c>
      <c r="P374" t="str">
        <f>_xlfn.XLOOKUP(tblnventory[[#This Row],[Serial Number]],[1]!tblDNACInventory[Floor],[1]!tblDNACInventory[Name],"Not Used")</f>
        <v>Not Used</v>
      </c>
      <c r="T374" t="b">
        <f>NOT(ISBLANK(tblnventory[[#This Row],[Installed By]]))</f>
        <v>1</v>
      </c>
      <c r="U374" t="str">
        <f>VLOOKUP(A374, [1]!tblDescription[#Data], 3, 0)</f>
        <v>C9120AX Internal 802.11ax 4x4:4 MIMO;IOT;BT5;mGig;USB;RHL</v>
      </c>
      <c r="V374" s="22" cm="1">
        <f t="array" ref="V374">_xlfn.XLOOKUP(1,([1]!tblOrders[Order]=tblnventory[[#This Row],[PO]])*([1]!tblOrders[Description]=tblnventory[[#This Row],[Item]]),[1]!tblOrders[Unit Total],0)</f>
        <v>779.16</v>
      </c>
      <c r="W374" s="23" cm="1">
        <f t="array" ref="W374">_xlfn.XLOOKUP(1,([1]!tblOrders[Order]=tblnventory[[#This Row],[PO]])*([1]!tblOrders[Description]=tblnventory[[#This Row],[Item]]),[1]!tblOrders[Licence])</f>
        <v>0</v>
      </c>
      <c r="X374" t="b" cm="1">
        <f t="array" ref="X374">NOT(_xlfn.XLOOKUP(tblnventory[[#This Row],[PO]]&amp;tblnventory[[#This Row],[Item]],[1]!tblOrders[Order]&amp;[1]!tblOrders[Description],[1]!tblOrders[Paid Licence],FALSE))</f>
        <v>1</v>
      </c>
      <c r="Y3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75" spans="1:25">
      <c r="A375" s="19" t="s">
        <v>5348</v>
      </c>
      <c r="B375" t="str">
        <f>_xlfn.XLOOKUP(tblnventory[[#This Row],[Item]],[1]!tblDescription[Item],[1]!tblDescription[Description])</f>
        <v>C9120AX Internal 802.11ax 4x4:4 MIMO;IOT;BT5;mGig;USB;RHL</v>
      </c>
      <c r="C375" t="str">
        <f>_xlfn.XLOOKUP(tblnventory[[#This Row],[Item]],[1]!tblDescription[Item],[1]!tblDescription[Type])</f>
        <v>WAP</v>
      </c>
      <c r="D375" t="str">
        <f>_xlfn.XLOOKUP(tblnventory[[#This Row],[Use]],[1]!tblCodes[Use],[1]!tblCodes[Code])</f>
        <v>WiFi</v>
      </c>
      <c r="E375" s="1" t="s">
        <v>328</v>
      </c>
      <c r="F375" s="20">
        <v>44943</v>
      </c>
      <c r="G375" s="24" t="str">
        <f>IF(ISBLANK(tblnventory[[#This Row],[Installed By]]),"Store","Installed")</f>
        <v>Installed</v>
      </c>
      <c r="H375" t="s">
        <v>5664</v>
      </c>
      <c r="J375">
        <v>2191007447</v>
      </c>
      <c r="K375" s="17"/>
      <c r="L375" t="s">
        <v>5502</v>
      </c>
      <c r="M375" s="20">
        <v>45128</v>
      </c>
      <c r="N375" t="s">
        <v>5710</v>
      </c>
      <c r="O375" t="str">
        <f>IF(tblnventory[[#This Row],[Installed]],LEFT(tblnventory[[#This Row],[Location]],3))</f>
        <v>211</v>
      </c>
      <c r="P375" t="str">
        <f>_xlfn.XLOOKUP(tblnventory[[#This Row],[Serial Number]],[1]!tblDNACInventory[Floor],[1]!tblDNACInventory[Name],"Not Used")</f>
        <v>Not Used</v>
      </c>
      <c r="T375" t="b">
        <f>NOT(ISBLANK(tblnventory[[#This Row],[Installed By]]))</f>
        <v>1</v>
      </c>
      <c r="U375" t="str">
        <f>VLOOKUP(A375, [1]!tblDescription[#Data], 3, 0)</f>
        <v>C9120AX Internal 802.11ax 4x4:4 MIMO;IOT;BT5;mGig;USB;RHL</v>
      </c>
      <c r="V375" s="22" cm="1">
        <f t="array" ref="V375">_xlfn.XLOOKUP(1,([1]!tblOrders[Order]=tblnventory[[#This Row],[PO]])*([1]!tblOrders[Description]=tblnventory[[#This Row],[Item]]),[1]!tblOrders[Unit Total],0)</f>
        <v>779.16</v>
      </c>
      <c r="W375" s="23" cm="1">
        <f t="array" ref="W375">_xlfn.XLOOKUP(1,([1]!tblOrders[Order]=tblnventory[[#This Row],[PO]])*([1]!tblOrders[Description]=tblnventory[[#This Row],[Item]]),[1]!tblOrders[Licence])</f>
        <v>0</v>
      </c>
      <c r="X375" t="b" cm="1">
        <f t="array" ref="X375">NOT(_xlfn.XLOOKUP(tblnventory[[#This Row],[PO]]&amp;tblnventory[[#This Row],[Item]],[1]!tblOrders[Order]&amp;[1]!tblOrders[Description],[1]!tblOrders[Paid Licence],FALSE))</f>
        <v>1</v>
      </c>
      <c r="Y3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76" spans="1:25">
      <c r="A376" s="19" t="s">
        <v>5348</v>
      </c>
      <c r="B376" t="str">
        <f>_xlfn.XLOOKUP(tblnventory[[#This Row],[Item]],[1]!tblDescription[Item],[1]!tblDescription[Description])</f>
        <v>C9120AX Internal 802.11ax 4x4:4 MIMO;IOT;BT5;mGig;USB;RHL</v>
      </c>
      <c r="C376" t="str">
        <f>_xlfn.XLOOKUP(tblnventory[[#This Row],[Item]],[1]!tblDescription[Item],[1]!tblDescription[Type])</f>
        <v>WAP</v>
      </c>
      <c r="D376" t="str">
        <f>_xlfn.XLOOKUP(tblnventory[[#This Row],[Use]],[1]!tblCodes[Use],[1]!tblCodes[Code])</f>
        <v>WiFi</v>
      </c>
      <c r="E376" s="1" t="s">
        <v>329</v>
      </c>
      <c r="F376" s="20">
        <v>44943</v>
      </c>
      <c r="G376" s="24" t="str">
        <f>IF(ISBLANK(tblnventory[[#This Row],[Installed By]]),"Store","Installed")</f>
        <v>Installed</v>
      </c>
      <c r="H376" t="s">
        <v>5664</v>
      </c>
      <c r="J376">
        <v>2191007447</v>
      </c>
      <c r="K376" s="17"/>
      <c r="L376" t="s">
        <v>5502</v>
      </c>
      <c r="M376" s="20">
        <v>45128</v>
      </c>
      <c r="N376" t="s">
        <v>5711</v>
      </c>
      <c r="O376" t="str">
        <f>IF(tblnventory[[#This Row],[Installed]],LEFT(tblnventory[[#This Row],[Location]],3))</f>
        <v>211</v>
      </c>
      <c r="P376" t="str">
        <f>_xlfn.XLOOKUP(tblnventory[[#This Row],[Serial Number]],[1]!tblDNACInventory[Floor],[1]!tblDNACInventory[Name],"Not Used")</f>
        <v>Not Used</v>
      </c>
      <c r="T376" t="b">
        <f>NOT(ISBLANK(tblnventory[[#This Row],[Installed By]]))</f>
        <v>1</v>
      </c>
      <c r="U376" t="str">
        <f>VLOOKUP(A376, [1]!tblDescription[#Data], 3, 0)</f>
        <v>C9120AX Internal 802.11ax 4x4:4 MIMO;IOT;BT5;mGig;USB;RHL</v>
      </c>
      <c r="V376" s="22" cm="1">
        <f t="array" ref="V376">_xlfn.XLOOKUP(1,([1]!tblOrders[Order]=tblnventory[[#This Row],[PO]])*([1]!tblOrders[Description]=tblnventory[[#This Row],[Item]]),[1]!tblOrders[Unit Total],0)</f>
        <v>779.16</v>
      </c>
      <c r="W376" s="23" cm="1">
        <f t="array" ref="W376">_xlfn.XLOOKUP(1,([1]!tblOrders[Order]=tblnventory[[#This Row],[PO]])*([1]!tblOrders[Description]=tblnventory[[#This Row],[Item]]),[1]!tblOrders[Licence])</f>
        <v>0</v>
      </c>
      <c r="X376" t="b" cm="1">
        <f t="array" ref="X376">NOT(_xlfn.XLOOKUP(tblnventory[[#This Row],[PO]]&amp;tblnventory[[#This Row],[Item]],[1]!tblOrders[Order]&amp;[1]!tblOrders[Description],[1]!tblOrders[Paid Licence],FALSE))</f>
        <v>1</v>
      </c>
      <c r="Y3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77" spans="1:25">
      <c r="A377" s="19" t="s">
        <v>5348</v>
      </c>
      <c r="B377" t="str">
        <f>_xlfn.XLOOKUP(tblnventory[[#This Row],[Item]],[1]!tblDescription[Item],[1]!tblDescription[Description])</f>
        <v>C9120AX Internal 802.11ax 4x4:4 MIMO;IOT;BT5;mGig;USB;RHL</v>
      </c>
      <c r="C377" t="str">
        <f>_xlfn.XLOOKUP(tblnventory[[#This Row],[Item]],[1]!tblDescription[Item],[1]!tblDescription[Type])</f>
        <v>WAP</v>
      </c>
      <c r="D377" t="str">
        <f>_xlfn.XLOOKUP(tblnventory[[#This Row],[Use]],[1]!tblCodes[Use],[1]!tblCodes[Code])</f>
        <v>WiFi</v>
      </c>
      <c r="E377" s="1" t="s">
        <v>330</v>
      </c>
      <c r="F377" s="20">
        <v>44943</v>
      </c>
      <c r="G377" s="24" t="str">
        <f>IF(ISBLANK(tblnventory[[#This Row],[Installed By]]),"Store","Installed")</f>
        <v>Installed</v>
      </c>
      <c r="H377" t="s">
        <v>5664</v>
      </c>
      <c r="J377">
        <v>2191007447</v>
      </c>
      <c r="K377" s="17"/>
      <c r="L377" t="s">
        <v>5502</v>
      </c>
      <c r="M377" s="20">
        <v>45128</v>
      </c>
      <c r="N377" t="s">
        <v>5712</v>
      </c>
      <c r="O377" t="str">
        <f>IF(tblnventory[[#This Row],[Installed]],LEFT(tblnventory[[#This Row],[Location]],3))</f>
        <v>211</v>
      </c>
      <c r="P377" t="str">
        <f>_xlfn.XLOOKUP(tblnventory[[#This Row],[Serial Number]],[1]!tblDNACInventory[Floor],[1]!tblDNACInventory[Name],"Not Used")</f>
        <v>Not Used</v>
      </c>
      <c r="T377" t="b">
        <f>NOT(ISBLANK(tblnventory[[#This Row],[Installed By]]))</f>
        <v>1</v>
      </c>
      <c r="U377" t="str">
        <f>VLOOKUP(A377, [1]!tblDescription[#Data], 3, 0)</f>
        <v>C9120AX Internal 802.11ax 4x4:4 MIMO;IOT;BT5;mGig;USB;RHL</v>
      </c>
      <c r="V377" s="22" cm="1">
        <f t="array" ref="V377">_xlfn.XLOOKUP(1,([1]!tblOrders[Order]=tblnventory[[#This Row],[PO]])*([1]!tblOrders[Description]=tblnventory[[#This Row],[Item]]),[1]!tblOrders[Unit Total],0)</f>
        <v>779.16</v>
      </c>
      <c r="W377" s="23" cm="1">
        <f t="array" ref="W377">_xlfn.XLOOKUP(1,([1]!tblOrders[Order]=tblnventory[[#This Row],[PO]])*([1]!tblOrders[Description]=tblnventory[[#This Row],[Item]]),[1]!tblOrders[Licence])</f>
        <v>0</v>
      </c>
      <c r="X377" t="b" cm="1">
        <f t="array" ref="X377">NOT(_xlfn.XLOOKUP(tblnventory[[#This Row],[PO]]&amp;tblnventory[[#This Row],[Item]],[1]!tblOrders[Order]&amp;[1]!tblOrders[Description],[1]!tblOrders[Paid Licence],FALSE))</f>
        <v>1</v>
      </c>
      <c r="Y3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78" spans="1:25">
      <c r="A378" s="19" t="s">
        <v>5348</v>
      </c>
      <c r="B378" t="str">
        <f>_xlfn.XLOOKUP(tblnventory[[#This Row],[Item]],[1]!tblDescription[Item],[1]!tblDescription[Description])</f>
        <v>C9120AX Internal 802.11ax 4x4:4 MIMO;IOT;BT5;mGig;USB;RHL</v>
      </c>
      <c r="C378" t="str">
        <f>_xlfn.XLOOKUP(tblnventory[[#This Row],[Item]],[1]!tblDescription[Item],[1]!tblDescription[Type])</f>
        <v>WAP</v>
      </c>
      <c r="D378" t="str">
        <f>_xlfn.XLOOKUP(tblnventory[[#This Row],[Use]],[1]!tblCodes[Use],[1]!tblCodes[Code])</f>
        <v>WiFi</v>
      </c>
      <c r="E378" s="1" t="s">
        <v>331</v>
      </c>
      <c r="F378" s="20">
        <v>44943</v>
      </c>
      <c r="G378" s="24" t="str">
        <f>IF(ISBLANK(tblnventory[[#This Row],[Installed By]]),"Store","Installed")</f>
        <v>Installed</v>
      </c>
      <c r="H378" t="s">
        <v>5664</v>
      </c>
      <c r="J378">
        <v>2191007447</v>
      </c>
      <c r="K378" s="17"/>
      <c r="L378" t="s">
        <v>5502</v>
      </c>
      <c r="M378" s="20">
        <v>45128</v>
      </c>
      <c r="N378" t="s">
        <v>5713</v>
      </c>
      <c r="O378" t="str">
        <f>IF(tblnventory[[#This Row],[Installed]],LEFT(tblnventory[[#This Row],[Location]],3))</f>
        <v>211</v>
      </c>
      <c r="P378" t="str">
        <f>_xlfn.XLOOKUP(tblnventory[[#This Row],[Serial Number]],[1]!tblDNACInventory[Floor],[1]!tblDNACInventory[Name],"Not Used")</f>
        <v>Not Used</v>
      </c>
      <c r="T378" t="b">
        <f>NOT(ISBLANK(tblnventory[[#This Row],[Installed By]]))</f>
        <v>1</v>
      </c>
      <c r="U378" t="str">
        <f>VLOOKUP(A378, [1]!tblDescription[#Data], 3, 0)</f>
        <v>C9120AX Internal 802.11ax 4x4:4 MIMO;IOT;BT5;mGig;USB;RHL</v>
      </c>
      <c r="V378" s="22" cm="1">
        <f t="array" ref="V378">_xlfn.XLOOKUP(1,([1]!tblOrders[Order]=tblnventory[[#This Row],[PO]])*([1]!tblOrders[Description]=tblnventory[[#This Row],[Item]]),[1]!tblOrders[Unit Total],0)</f>
        <v>779.16</v>
      </c>
      <c r="W378" s="23" cm="1">
        <f t="array" ref="W378">_xlfn.XLOOKUP(1,([1]!tblOrders[Order]=tblnventory[[#This Row],[PO]])*([1]!tblOrders[Description]=tblnventory[[#This Row],[Item]]),[1]!tblOrders[Licence])</f>
        <v>0</v>
      </c>
      <c r="X378" t="b" cm="1">
        <f t="array" ref="X378">NOT(_xlfn.XLOOKUP(tblnventory[[#This Row],[PO]]&amp;tblnventory[[#This Row],[Item]],[1]!tblOrders[Order]&amp;[1]!tblOrders[Description],[1]!tblOrders[Paid Licence],FALSE))</f>
        <v>1</v>
      </c>
      <c r="Y3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79" spans="1:25">
      <c r="A379" s="19" t="s">
        <v>5348</v>
      </c>
      <c r="B379" t="str">
        <f>_xlfn.XLOOKUP(tblnventory[[#This Row],[Item]],[1]!tblDescription[Item],[1]!tblDescription[Description])</f>
        <v>C9120AX Internal 802.11ax 4x4:4 MIMO;IOT;BT5;mGig;USB;RHL</v>
      </c>
      <c r="C379" t="str">
        <f>_xlfn.XLOOKUP(tblnventory[[#This Row],[Item]],[1]!tblDescription[Item],[1]!tblDescription[Type])</f>
        <v>WAP</v>
      </c>
      <c r="D379" t="str">
        <f>_xlfn.XLOOKUP(tblnventory[[#This Row],[Use]],[1]!tblCodes[Use],[1]!tblCodes[Code])</f>
        <v>WiFi</v>
      </c>
      <c r="E379" s="1" t="s">
        <v>332</v>
      </c>
      <c r="F379" s="20">
        <v>44943</v>
      </c>
      <c r="G379" s="24" t="str">
        <f>IF(ISBLANK(tblnventory[[#This Row],[Installed By]]),"Store","Installed")</f>
        <v>Installed</v>
      </c>
      <c r="H379" t="s">
        <v>5664</v>
      </c>
      <c r="J379">
        <v>2191007447</v>
      </c>
      <c r="K379" s="17"/>
      <c r="L379" t="s">
        <v>5502</v>
      </c>
      <c r="M379" s="20">
        <v>45128</v>
      </c>
      <c r="N379" t="s">
        <v>5714</v>
      </c>
      <c r="O379" t="str">
        <f>IF(tblnventory[[#This Row],[Installed]],LEFT(tblnventory[[#This Row],[Location]],3))</f>
        <v>211</v>
      </c>
      <c r="P379" t="str">
        <f>_xlfn.XLOOKUP(tblnventory[[#This Row],[Serial Number]],[1]!tblDNACInventory[Floor],[1]!tblDNACInventory[Name],"Not Used")</f>
        <v>Not Used</v>
      </c>
      <c r="T379" t="b">
        <f>NOT(ISBLANK(tblnventory[[#This Row],[Installed By]]))</f>
        <v>1</v>
      </c>
      <c r="U379" t="str">
        <f>VLOOKUP(A379, [1]!tblDescription[#Data], 3, 0)</f>
        <v>C9120AX Internal 802.11ax 4x4:4 MIMO;IOT;BT5;mGig;USB;RHL</v>
      </c>
      <c r="V379" s="22" cm="1">
        <f t="array" ref="V379">_xlfn.XLOOKUP(1,([1]!tblOrders[Order]=tblnventory[[#This Row],[PO]])*([1]!tblOrders[Description]=tblnventory[[#This Row],[Item]]),[1]!tblOrders[Unit Total],0)</f>
        <v>779.16</v>
      </c>
      <c r="W379" s="23" cm="1">
        <f t="array" ref="W379">_xlfn.XLOOKUP(1,([1]!tblOrders[Order]=tblnventory[[#This Row],[PO]])*([1]!tblOrders[Description]=tblnventory[[#This Row],[Item]]),[1]!tblOrders[Licence])</f>
        <v>0</v>
      </c>
      <c r="X379" t="b" cm="1">
        <f t="array" ref="X379">NOT(_xlfn.XLOOKUP(tblnventory[[#This Row],[PO]]&amp;tblnventory[[#This Row],[Item]],[1]!tblOrders[Order]&amp;[1]!tblOrders[Description],[1]!tblOrders[Paid Licence],FALSE))</f>
        <v>1</v>
      </c>
      <c r="Y3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80" spans="1:25">
      <c r="A380" s="19" t="s">
        <v>5348</v>
      </c>
      <c r="B380" t="str">
        <f>_xlfn.XLOOKUP(tblnventory[[#This Row],[Item]],[1]!tblDescription[Item],[1]!tblDescription[Description])</f>
        <v>C9120AX Internal 802.11ax 4x4:4 MIMO;IOT;BT5;mGig;USB;RHL</v>
      </c>
      <c r="C380" t="str">
        <f>_xlfn.XLOOKUP(tblnventory[[#This Row],[Item]],[1]!tblDescription[Item],[1]!tblDescription[Type])</f>
        <v>WAP</v>
      </c>
      <c r="D380" t="str">
        <f>_xlfn.XLOOKUP(tblnventory[[#This Row],[Use]],[1]!tblCodes[Use],[1]!tblCodes[Code])</f>
        <v>WiFi</v>
      </c>
      <c r="E380" s="1" t="s">
        <v>333</v>
      </c>
      <c r="F380" s="20">
        <v>44943</v>
      </c>
      <c r="G380" s="24" t="str">
        <f>IF(ISBLANK(tblnventory[[#This Row],[Installed By]]),"Store","Installed")</f>
        <v>Installed</v>
      </c>
      <c r="H380" t="s">
        <v>5664</v>
      </c>
      <c r="J380">
        <v>2191007447</v>
      </c>
      <c r="K380" s="17"/>
      <c r="L380" t="s">
        <v>5502</v>
      </c>
      <c r="M380" s="20">
        <v>45128</v>
      </c>
      <c r="N380" t="s">
        <v>5715</v>
      </c>
      <c r="O380" t="str">
        <f>IF(tblnventory[[#This Row],[Installed]],LEFT(tblnventory[[#This Row],[Location]],3))</f>
        <v>211</v>
      </c>
      <c r="P380" t="str">
        <f>_xlfn.XLOOKUP(tblnventory[[#This Row],[Serial Number]],[1]!tblDNACInventory[Floor],[1]!tblDNACInventory[Name],"Not Used")</f>
        <v>Not Used</v>
      </c>
      <c r="T380" t="b">
        <f>NOT(ISBLANK(tblnventory[[#This Row],[Installed By]]))</f>
        <v>1</v>
      </c>
      <c r="U380" t="str">
        <f>VLOOKUP(A380, [1]!tblDescription[#Data], 3, 0)</f>
        <v>C9120AX Internal 802.11ax 4x4:4 MIMO;IOT;BT5;mGig;USB;RHL</v>
      </c>
      <c r="V380" s="22" cm="1">
        <f t="array" ref="V380">_xlfn.XLOOKUP(1,([1]!tblOrders[Order]=tblnventory[[#This Row],[PO]])*([1]!tblOrders[Description]=tblnventory[[#This Row],[Item]]),[1]!tblOrders[Unit Total],0)</f>
        <v>779.16</v>
      </c>
      <c r="W380" s="23" cm="1">
        <f t="array" ref="W380">_xlfn.XLOOKUP(1,([1]!tblOrders[Order]=tblnventory[[#This Row],[PO]])*([1]!tblOrders[Description]=tblnventory[[#This Row],[Item]]),[1]!tblOrders[Licence])</f>
        <v>0</v>
      </c>
      <c r="X380" t="b" cm="1">
        <f t="array" ref="X380">NOT(_xlfn.XLOOKUP(tblnventory[[#This Row],[PO]]&amp;tblnventory[[#This Row],[Item]],[1]!tblOrders[Order]&amp;[1]!tblOrders[Description],[1]!tblOrders[Paid Licence],FALSE))</f>
        <v>1</v>
      </c>
      <c r="Y3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81" spans="1:25">
      <c r="A381" s="19" t="s">
        <v>5348</v>
      </c>
      <c r="B381" t="str">
        <f>_xlfn.XLOOKUP(tblnventory[[#This Row],[Item]],[1]!tblDescription[Item],[1]!tblDescription[Description])</f>
        <v>C9120AX Internal 802.11ax 4x4:4 MIMO;IOT;BT5;mGig;USB;RHL</v>
      </c>
      <c r="C381" t="str">
        <f>_xlfn.XLOOKUP(tblnventory[[#This Row],[Item]],[1]!tblDescription[Item],[1]!tblDescription[Type])</f>
        <v>WAP</v>
      </c>
      <c r="D381" t="str">
        <f>_xlfn.XLOOKUP(tblnventory[[#This Row],[Use]],[1]!tblCodes[Use],[1]!tblCodes[Code])</f>
        <v>WiFi</v>
      </c>
      <c r="E381" s="1" t="s">
        <v>334</v>
      </c>
      <c r="F381" s="20">
        <v>44943</v>
      </c>
      <c r="G381" s="24" t="str">
        <f>IF(ISBLANK(tblnventory[[#This Row],[Installed By]]),"Store","Installed")</f>
        <v>Installed</v>
      </c>
      <c r="H381" t="s">
        <v>5664</v>
      </c>
      <c r="J381">
        <v>2191007447</v>
      </c>
      <c r="K381" s="17"/>
      <c r="L381" t="s">
        <v>5502</v>
      </c>
      <c r="M381" s="20">
        <v>45128</v>
      </c>
      <c r="N381" t="s">
        <v>5716</v>
      </c>
      <c r="O381" t="str">
        <f>IF(tblnventory[[#This Row],[Installed]],LEFT(tblnventory[[#This Row],[Location]],3))</f>
        <v>211</v>
      </c>
      <c r="P381" t="str">
        <f>_xlfn.XLOOKUP(tblnventory[[#This Row],[Serial Number]],[1]!tblDNACInventory[Floor],[1]!tblDNACInventory[Name],"Not Used")</f>
        <v>Not Used</v>
      </c>
      <c r="T381" t="b">
        <f>NOT(ISBLANK(tblnventory[[#This Row],[Installed By]]))</f>
        <v>1</v>
      </c>
      <c r="U381" t="str">
        <f>VLOOKUP(A381, [1]!tblDescription[#Data], 3, 0)</f>
        <v>C9120AX Internal 802.11ax 4x4:4 MIMO;IOT;BT5;mGig;USB;RHL</v>
      </c>
      <c r="V381" s="22" cm="1">
        <f t="array" ref="V381">_xlfn.XLOOKUP(1,([1]!tblOrders[Order]=tblnventory[[#This Row],[PO]])*([1]!tblOrders[Description]=tblnventory[[#This Row],[Item]]),[1]!tblOrders[Unit Total],0)</f>
        <v>779.16</v>
      </c>
      <c r="W381" s="23" cm="1">
        <f t="array" ref="W381">_xlfn.XLOOKUP(1,([1]!tblOrders[Order]=tblnventory[[#This Row],[PO]])*([1]!tblOrders[Description]=tblnventory[[#This Row],[Item]]),[1]!tblOrders[Licence])</f>
        <v>0</v>
      </c>
      <c r="X381" t="b" cm="1">
        <f t="array" ref="X381">NOT(_xlfn.XLOOKUP(tblnventory[[#This Row],[PO]]&amp;tblnventory[[#This Row],[Item]],[1]!tblOrders[Order]&amp;[1]!tblOrders[Description],[1]!tblOrders[Paid Licence],FALSE))</f>
        <v>1</v>
      </c>
      <c r="Y3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82" spans="1:25">
      <c r="A382" s="19" t="s">
        <v>5348</v>
      </c>
      <c r="B382" t="str">
        <f>_xlfn.XLOOKUP(tblnventory[[#This Row],[Item]],[1]!tblDescription[Item],[1]!tblDescription[Description])</f>
        <v>C9120AX Internal 802.11ax 4x4:4 MIMO;IOT;BT5;mGig;USB;RHL</v>
      </c>
      <c r="C382" t="str">
        <f>_xlfn.XLOOKUP(tblnventory[[#This Row],[Item]],[1]!tblDescription[Item],[1]!tblDescription[Type])</f>
        <v>WAP</v>
      </c>
      <c r="D382" t="str">
        <f>_xlfn.XLOOKUP(tblnventory[[#This Row],[Use]],[1]!tblCodes[Use],[1]!tblCodes[Code])</f>
        <v>WiFi</v>
      </c>
      <c r="E382" s="1" t="s">
        <v>335</v>
      </c>
      <c r="F382" s="20">
        <v>44943</v>
      </c>
      <c r="G382" s="24" t="str">
        <f>IF(ISBLANK(tblnventory[[#This Row],[Installed By]]),"Store","Installed")</f>
        <v>Installed</v>
      </c>
      <c r="H382" t="s">
        <v>5664</v>
      </c>
      <c r="J382">
        <v>2191007447</v>
      </c>
      <c r="K382" s="17"/>
      <c r="L382" t="s">
        <v>5502</v>
      </c>
      <c r="M382" s="20">
        <v>45128</v>
      </c>
      <c r="N382" t="s">
        <v>5717</v>
      </c>
      <c r="O382" t="str">
        <f>IF(tblnventory[[#This Row],[Installed]],LEFT(tblnventory[[#This Row],[Location]],3))</f>
        <v>211</v>
      </c>
      <c r="P382" t="str">
        <f>_xlfn.XLOOKUP(tblnventory[[#This Row],[Serial Number]],[1]!tblDNACInventory[Floor],[1]!tblDNACInventory[Name],"Not Used")</f>
        <v>Not Used</v>
      </c>
      <c r="T382" t="b">
        <f>NOT(ISBLANK(tblnventory[[#This Row],[Installed By]]))</f>
        <v>1</v>
      </c>
      <c r="U382" t="str">
        <f>VLOOKUP(A382, [1]!tblDescription[#Data], 3, 0)</f>
        <v>C9120AX Internal 802.11ax 4x4:4 MIMO;IOT;BT5;mGig;USB;RHL</v>
      </c>
      <c r="V382" s="22" cm="1">
        <f t="array" ref="V382">_xlfn.XLOOKUP(1,([1]!tblOrders[Order]=tblnventory[[#This Row],[PO]])*([1]!tblOrders[Description]=tblnventory[[#This Row],[Item]]),[1]!tblOrders[Unit Total],0)</f>
        <v>779.16</v>
      </c>
      <c r="W382" s="23" cm="1">
        <f t="array" ref="W382">_xlfn.XLOOKUP(1,([1]!tblOrders[Order]=tblnventory[[#This Row],[PO]])*([1]!tblOrders[Description]=tblnventory[[#This Row],[Item]]),[1]!tblOrders[Licence])</f>
        <v>0</v>
      </c>
      <c r="X382" t="b" cm="1">
        <f t="array" ref="X382">NOT(_xlfn.XLOOKUP(tblnventory[[#This Row],[PO]]&amp;tblnventory[[#This Row],[Item]],[1]!tblOrders[Order]&amp;[1]!tblOrders[Description],[1]!tblOrders[Paid Licence],FALSE))</f>
        <v>1</v>
      </c>
      <c r="Y3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83" spans="1:25">
      <c r="A383" s="19" t="s">
        <v>5348</v>
      </c>
      <c r="B383" t="str">
        <f>_xlfn.XLOOKUP(tblnventory[[#This Row],[Item]],[1]!tblDescription[Item],[1]!tblDescription[Description])</f>
        <v>C9120AX Internal 802.11ax 4x4:4 MIMO;IOT;BT5;mGig;USB;RHL</v>
      </c>
      <c r="C383" t="str">
        <f>_xlfn.XLOOKUP(tblnventory[[#This Row],[Item]],[1]!tblDescription[Item],[1]!tblDescription[Type])</f>
        <v>WAP</v>
      </c>
      <c r="D383" t="str">
        <f>_xlfn.XLOOKUP(tblnventory[[#This Row],[Use]],[1]!tblCodes[Use],[1]!tblCodes[Code])</f>
        <v>WiFi</v>
      </c>
      <c r="E383" s="1" t="s">
        <v>336</v>
      </c>
      <c r="F383" s="20">
        <v>44943</v>
      </c>
      <c r="G383" s="24" t="str">
        <f>IF(ISBLANK(tblnventory[[#This Row],[Installed By]]),"Store","Installed")</f>
        <v>Installed</v>
      </c>
      <c r="H383" t="s">
        <v>5664</v>
      </c>
      <c r="J383">
        <v>2191007447</v>
      </c>
      <c r="K383" s="17"/>
      <c r="L383" t="s">
        <v>5502</v>
      </c>
      <c r="M383" s="20">
        <v>45128</v>
      </c>
      <c r="N383" t="s">
        <v>5718</v>
      </c>
      <c r="O383" t="str">
        <f>IF(tblnventory[[#This Row],[Installed]],LEFT(tblnventory[[#This Row],[Location]],3))</f>
        <v>211</v>
      </c>
      <c r="P383" t="str">
        <f>_xlfn.XLOOKUP(tblnventory[[#This Row],[Serial Number]],[1]!tblDNACInventory[Floor],[1]!tblDNACInventory[Name],"Not Used")</f>
        <v>Not Used</v>
      </c>
      <c r="T383" t="b">
        <f>NOT(ISBLANK(tblnventory[[#This Row],[Installed By]]))</f>
        <v>1</v>
      </c>
      <c r="U383" t="str">
        <f>VLOOKUP(A383, [1]!tblDescription[#Data], 3, 0)</f>
        <v>C9120AX Internal 802.11ax 4x4:4 MIMO;IOT;BT5;mGig;USB;RHL</v>
      </c>
      <c r="V383" s="22" cm="1">
        <f t="array" ref="V383">_xlfn.XLOOKUP(1,([1]!tblOrders[Order]=tblnventory[[#This Row],[PO]])*([1]!tblOrders[Description]=tblnventory[[#This Row],[Item]]),[1]!tblOrders[Unit Total],0)</f>
        <v>779.16</v>
      </c>
      <c r="W383" s="23" cm="1">
        <f t="array" ref="W383">_xlfn.XLOOKUP(1,([1]!tblOrders[Order]=tblnventory[[#This Row],[PO]])*([1]!tblOrders[Description]=tblnventory[[#This Row],[Item]]),[1]!tblOrders[Licence])</f>
        <v>0</v>
      </c>
      <c r="X383" t="b" cm="1">
        <f t="array" ref="X383">NOT(_xlfn.XLOOKUP(tblnventory[[#This Row],[PO]]&amp;tblnventory[[#This Row],[Item]],[1]!tblOrders[Order]&amp;[1]!tblOrders[Description],[1]!tblOrders[Paid Licence],FALSE))</f>
        <v>1</v>
      </c>
      <c r="Y3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84" spans="1:25">
      <c r="A384" s="19" t="s">
        <v>5348</v>
      </c>
      <c r="B384" t="str">
        <f>_xlfn.XLOOKUP(tblnventory[[#This Row],[Item]],[1]!tblDescription[Item],[1]!tblDescription[Description])</f>
        <v>C9120AX Internal 802.11ax 4x4:4 MIMO;IOT;BT5;mGig;USB;RHL</v>
      </c>
      <c r="C384" t="str">
        <f>_xlfn.XLOOKUP(tblnventory[[#This Row],[Item]],[1]!tblDescription[Item],[1]!tblDescription[Type])</f>
        <v>WAP</v>
      </c>
      <c r="D384" t="str">
        <f>_xlfn.XLOOKUP(tblnventory[[#This Row],[Use]],[1]!tblCodes[Use],[1]!tblCodes[Code])</f>
        <v>WiFi</v>
      </c>
      <c r="E384" s="1" t="s">
        <v>337</v>
      </c>
      <c r="F384" s="20">
        <v>44943</v>
      </c>
      <c r="G384" s="24" t="str">
        <f>IF(ISBLANK(tblnventory[[#This Row],[Installed By]]),"Store","Installed")</f>
        <v>Installed</v>
      </c>
      <c r="H384" t="s">
        <v>5664</v>
      </c>
      <c r="J384">
        <v>2191007447</v>
      </c>
      <c r="K384" s="17"/>
      <c r="L384" t="s">
        <v>5502</v>
      </c>
      <c r="M384" s="20">
        <v>45128</v>
      </c>
      <c r="N384" t="s">
        <v>5719</v>
      </c>
      <c r="O384" t="str">
        <f>IF(tblnventory[[#This Row],[Installed]],LEFT(tblnventory[[#This Row],[Location]],3))</f>
        <v>211</v>
      </c>
      <c r="P384" t="str">
        <f>_xlfn.XLOOKUP(tblnventory[[#This Row],[Serial Number]],[1]!tblDNACInventory[Floor],[1]!tblDNACInventory[Name],"Not Used")</f>
        <v>Not Used</v>
      </c>
      <c r="T384" t="b">
        <f>NOT(ISBLANK(tblnventory[[#This Row],[Installed By]]))</f>
        <v>1</v>
      </c>
      <c r="U384" t="str">
        <f>VLOOKUP(A384, [1]!tblDescription[#Data], 3, 0)</f>
        <v>C9120AX Internal 802.11ax 4x4:4 MIMO;IOT;BT5;mGig;USB;RHL</v>
      </c>
      <c r="V384" s="22" cm="1">
        <f t="array" ref="V384">_xlfn.XLOOKUP(1,([1]!tblOrders[Order]=tblnventory[[#This Row],[PO]])*([1]!tblOrders[Description]=tblnventory[[#This Row],[Item]]),[1]!tblOrders[Unit Total],0)</f>
        <v>779.16</v>
      </c>
      <c r="W384" s="23" cm="1">
        <f t="array" ref="W384">_xlfn.XLOOKUP(1,([1]!tblOrders[Order]=tblnventory[[#This Row],[PO]])*([1]!tblOrders[Description]=tblnventory[[#This Row],[Item]]),[1]!tblOrders[Licence])</f>
        <v>0</v>
      </c>
      <c r="X384" t="b" cm="1">
        <f t="array" ref="X384">NOT(_xlfn.XLOOKUP(tblnventory[[#This Row],[PO]]&amp;tblnventory[[#This Row],[Item]],[1]!tblOrders[Order]&amp;[1]!tblOrders[Description],[1]!tblOrders[Paid Licence],FALSE))</f>
        <v>1</v>
      </c>
      <c r="Y3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85" spans="1:25">
      <c r="A385" s="19" t="s">
        <v>5348</v>
      </c>
      <c r="B385" t="str">
        <f>_xlfn.XLOOKUP(tblnventory[[#This Row],[Item]],[1]!tblDescription[Item],[1]!tblDescription[Description])</f>
        <v>C9120AX Internal 802.11ax 4x4:4 MIMO;IOT;BT5;mGig;USB;RHL</v>
      </c>
      <c r="C385" t="str">
        <f>_xlfn.XLOOKUP(tblnventory[[#This Row],[Item]],[1]!tblDescription[Item],[1]!tblDescription[Type])</f>
        <v>WAP</v>
      </c>
      <c r="D385" t="str">
        <f>_xlfn.XLOOKUP(tblnventory[[#This Row],[Use]],[1]!tblCodes[Use],[1]!tblCodes[Code])</f>
        <v>WiFi</v>
      </c>
      <c r="E385" s="1" t="s">
        <v>338</v>
      </c>
      <c r="F385" s="20">
        <v>44943</v>
      </c>
      <c r="G385" s="24" t="str">
        <f>IF(ISBLANK(tblnventory[[#This Row],[Installed By]]),"Store","Installed")</f>
        <v>Installed</v>
      </c>
      <c r="H385" t="s">
        <v>5664</v>
      </c>
      <c r="J385">
        <v>2191007447</v>
      </c>
      <c r="K385" s="17"/>
      <c r="L385" t="s">
        <v>5502</v>
      </c>
      <c r="M385" s="20">
        <v>45128</v>
      </c>
      <c r="N385" t="s">
        <v>5720</v>
      </c>
      <c r="O385" t="str">
        <f>IF(tblnventory[[#This Row],[Installed]],LEFT(tblnventory[[#This Row],[Location]],3))</f>
        <v>211</v>
      </c>
      <c r="P385" t="str">
        <f>_xlfn.XLOOKUP(tblnventory[[#This Row],[Serial Number]],[1]!tblDNACInventory[Floor],[1]!tblDNACInventory[Name],"Not Used")</f>
        <v>Not Used</v>
      </c>
      <c r="T385" t="b">
        <f>NOT(ISBLANK(tblnventory[[#This Row],[Installed By]]))</f>
        <v>1</v>
      </c>
      <c r="U385" t="str">
        <f>VLOOKUP(A385, [1]!tblDescription[#Data], 3, 0)</f>
        <v>C9120AX Internal 802.11ax 4x4:4 MIMO;IOT;BT5;mGig;USB;RHL</v>
      </c>
      <c r="V385" s="22" cm="1">
        <f t="array" ref="V385">_xlfn.XLOOKUP(1,([1]!tblOrders[Order]=tblnventory[[#This Row],[PO]])*([1]!tblOrders[Description]=tblnventory[[#This Row],[Item]]),[1]!tblOrders[Unit Total],0)</f>
        <v>779.16</v>
      </c>
      <c r="W385" s="23" cm="1">
        <f t="array" ref="W385">_xlfn.XLOOKUP(1,([1]!tblOrders[Order]=tblnventory[[#This Row],[PO]])*([1]!tblOrders[Description]=tblnventory[[#This Row],[Item]]),[1]!tblOrders[Licence])</f>
        <v>0</v>
      </c>
      <c r="X385" t="b" cm="1">
        <f t="array" ref="X385">NOT(_xlfn.XLOOKUP(tblnventory[[#This Row],[PO]]&amp;tblnventory[[#This Row],[Item]],[1]!tblOrders[Order]&amp;[1]!tblOrders[Description],[1]!tblOrders[Paid Licence],FALSE))</f>
        <v>1</v>
      </c>
      <c r="Y3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86" spans="1:25">
      <c r="A386" s="19" t="s">
        <v>5348</v>
      </c>
      <c r="B386" t="str">
        <f>_xlfn.XLOOKUP(tblnventory[[#This Row],[Item]],[1]!tblDescription[Item],[1]!tblDescription[Description])</f>
        <v>C9120AX Internal 802.11ax 4x4:4 MIMO;IOT;BT5;mGig;USB;RHL</v>
      </c>
      <c r="C386" t="str">
        <f>_xlfn.XLOOKUP(tblnventory[[#This Row],[Item]],[1]!tblDescription[Item],[1]!tblDescription[Type])</f>
        <v>WAP</v>
      </c>
      <c r="D386" t="str">
        <f>_xlfn.XLOOKUP(tblnventory[[#This Row],[Use]],[1]!tblCodes[Use],[1]!tblCodes[Code])</f>
        <v>WiFi</v>
      </c>
      <c r="E386" s="1" t="s">
        <v>339</v>
      </c>
      <c r="F386" s="20">
        <v>44943</v>
      </c>
      <c r="G386" s="24" t="str">
        <f>IF(ISBLANK(tblnventory[[#This Row],[Installed By]]),"Store","Installed")</f>
        <v>Installed</v>
      </c>
      <c r="H386" t="s">
        <v>5664</v>
      </c>
      <c r="J386">
        <v>2191007447</v>
      </c>
      <c r="K386" s="17"/>
      <c r="L386" t="s">
        <v>5502</v>
      </c>
      <c r="M386" s="20">
        <v>45128</v>
      </c>
      <c r="N386" t="s">
        <v>5721</v>
      </c>
      <c r="O386" t="str">
        <f>IF(tblnventory[[#This Row],[Installed]],LEFT(tblnventory[[#This Row],[Location]],3))</f>
        <v>211</v>
      </c>
      <c r="P386" t="str">
        <f>_xlfn.XLOOKUP(tblnventory[[#This Row],[Serial Number]],[1]!tblDNACInventory[Floor],[1]!tblDNACInventory[Name],"Not Used")</f>
        <v>Not Used</v>
      </c>
      <c r="T386" t="b">
        <f>NOT(ISBLANK(tblnventory[[#This Row],[Installed By]]))</f>
        <v>1</v>
      </c>
      <c r="U386" t="str">
        <f>VLOOKUP(A386, [1]!tblDescription[#Data], 3, 0)</f>
        <v>C9120AX Internal 802.11ax 4x4:4 MIMO;IOT;BT5;mGig;USB;RHL</v>
      </c>
      <c r="V386" s="22" cm="1">
        <f t="array" ref="V386">_xlfn.XLOOKUP(1,([1]!tblOrders[Order]=tblnventory[[#This Row],[PO]])*([1]!tblOrders[Description]=tblnventory[[#This Row],[Item]]),[1]!tblOrders[Unit Total],0)</f>
        <v>779.16</v>
      </c>
      <c r="W386" s="23" cm="1">
        <f t="array" ref="W386">_xlfn.XLOOKUP(1,([1]!tblOrders[Order]=tblnventory[[#This Row],[PO]])*([1]!tblOrders[Description]=tblnventory[[#This Row],[Item]]),[1]!tblOrders[Licence])</f>
        <v>0</v>
      </c>
      <c r="X386" t="b" cm="1">
        <f t="array" ref="X386">NOT(_xlfn.XLOOKUP(tblnventory[[#This Row],[PO]]&amp;tblnventory[[#This Row],[Item]],[1]!tblOrders[Order]&amp;[1]!tblOrders[Description],[1]!tblOrders[Paid Licence],FALSE))</f>
        <v>1</v>
      </c>
      <c r="Y3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87" spans="1:25">
      <c r="A387" s="19" t="s">
        <v>5348</v>
      </c>
      <c r="B387" t="str">
        <f>_xlfn.XLOOKUP(tblnventory[[#This Row],[Item]],[1]!tblDescription[Item],[1]!tblDescription[Description])</f>
        <v>C9120AX Internal 802.11ax 4x4:4 MIMO;IOT;BT5;mGig;USB;RHL</v>
      </c>
      <c r="C387" t="str">
        <f>_xlfn.XLOOKUP(tblnventory[[#This Row],[Item]],[1]!tblDescription[Item],[1]!tblDescription[Type])</f>
        <v>WAP</v>
      </c>
      <c r="D387" t="str">
        <f>_xlfn.XLOOKUP(tblnventory[[#This Row],[Use]],[1]!tblCodes[Use],[1]!tblCodes[Code])</f>
        <v>WiFi</v>
      </c>
      <c r="E387" s="1" t="s">
        <v>340</v>
      </c>
      <c r="F387" s="20">
        <v>44943</v>
      </c>
      <c r="G387" s="24" t="str">
        <f>IF(ISBLANK(tblnventory[[#This Row],[Installed By]]),"Store","Installed")</f>
        <v>Installed</v>
      </c>
      <c r="H387" t="s">
        <v>5664</v>
      </c>
      <c r="J387">
        <v>2191007447</v>
      </c>
      <c r="K387" s="17"/>
      <c r="L387" t="s">
        <v>5502</v>
      </c>
      <c r="M387" s="20">
        <v>45128</v>
      </c>
      <c r="N387" t="s">
        <v>5722</v>
      </c>
      <c r="O387" t="str">
        <f>IF(tblnventory[[#This Row],[Installed]],LEFT(tblnventory[[#This Row],[Location]],3))</f>
        <v>211</v>
      </c>
      <c r="P387" t="str">
        <f>_xlfn.XLOOKUP(tblnventory[[#This Row],[Serial Number]],[1]!tblDNACInventory[Floor],[1]!tblDNACInventory[Name],"Not Used")</f>
        <v>Not Used</v>
      </c>
      <c r="T387" t="b">
        <f>NOT(ISBLANK(tblnventory[[#This Row],[Installed By]]))</f>
        <v>1</v>
      </c>
      <c r="U387" t="str">
        <f>VLOOKUP(A387, [1]!tblDescription[#Data], 3, 0)</f>
        <v>C9120AX Internal 802.11ax 4x4:4 MIMO;IOT;BT5;mGig;USB;RHL</v>
      </c>
      <c r="V387" s="22" cm="1">
        <f t="array" ref="V387">_xlfn.XLOOKUP(1,([1]!tblOrders[Order]=tblnventory[[#This Row],[PO]])*([1]!tblOrders[Description]=tblnventory[[#This Row],[Item]]),[1]!tblOrders[Unit Total],0)</f>
        <v>779.16</v>
      </c>
      <c r="W387" s="23" cm="1">
        <f t="array" ref="W387">_xlfn.XLOOKUP(1,([1]!tblOrders[Order]=tblnventory[[#This Row],[PO]])*([1]!tblOrders[Description]=tblnventory[[#This Row],[Item]]),[1]!tblOrders[Licence])</f>
        <v>0</v>
      </c>
      <c r="X387" t="b" cm="1">
        <f t="array" ref="X387">NOT(_xlfn.XLOOKUP(tblnventory[[#This Row],[PO]]&amp;tblnventory[[#This Row],[Item]],[1]!tblOrders[Order]&amp;[1]!tblOrders[Description],[1]!tblOrders[Paid Licence],FALSE))</f>
        <v>1</v>
      </c>
      <c r="Y3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88" spans="1:25">
      <c r="A388" s="19" t="s">
        <v>5348</v>
      </c>
      <c r="B388" t="str">
        <f>_xlfn.XLOOKUP(tblnventory[[#This Row],[Item]],[1]!tblDescription[Item],[1]!tblDescription[Description])</f>
        <v>C9120AX Internal 802.11ax 4x4:4 MIMO;IOT;BT5;mGig;USB;RHL</v>
      </c>
      <c r="C388" t="str">
        <f>_xlfn.XLOOKUP(tblnventory[[#This Row],[Item]],[1]!tblDescription[Item],[1]!tblDescription[Type])</f>
        <v>WAP</v>
      </c>
      <c r="D388" t="str">
        <f>_xlfn.XLOOKUP(tblnventory[[#This Row],[Use]],[1]!tblCodes[Use],[1]!tblCodes[Code])</f>
        <v>WiFi</v>
      </c>
      <c r="E388" s="1" t="s">
        <v>341</v>
      </c>
      <c r="F388" s="20">
        <v>44943</v>
      </c>
      <c r="G388" s="24" t="str">
        <f>IF(ISBLANK(tblnventory[[#This Row],[Installed By]]),"Store","Installed")</f>
        <v>Installed</v>
      </c>
      <c r="H388" t="s">
        <v>5664</v>
      </c>
      <c r="J388">
        <v>2191007447</v>
      </c>
      <c r="K388" s="17"/>
      <c r="L388" t="s">
        <v>5502</v>
      </c>
      <c r="M388" s="20">
        <v>45128</v>
      </c>
      <c r="N388" t="s">
        <v>5723</v>
      </c>
      <c r="O388" t="str">
        <f>IF(tblnventory[[#This Row],[Installed]],LEFT(tblnventory[[#This Row],[Location]],3))</f>
        <v>211</v>
      </c>
      <c r="P388" t="str">
        <f>_xlfn.XLOOKUP(tblnventory[[#This Row],[Serial Number]],[1]!tblDNACInventory[Floor],[1]!tblDNACInventory[Name],"Not Used")</f>
        <v>Not Used</v>
      </c>
      <c r="T388" t="b">
        <f>NOT(ISBLANK(tblnventory[[#This Row],[Installed By]]))</f>
        <v>1</v>
      </c>
      <c r="U388" t="str">
        <f>VLOOKUP(A388, [1]!tblDescription[#Data], 3, 0)</f>
        <v>C9120AX Internal 802.11ax 4x4:4 MIMO;IOT;BT5;mGig;USB;RHL</v>
      </c>
      <c r="V388" s="22" cm="1">
        <f t="array" ref="V388">_xlfn.XLOOKUP(1,([1]!tblOrders[Order]=tblnventory[[#This Row],[PO]])*([1]!tblOrders[Description]=tblnventory[[#This Row],[Item]]),[1]!tblOrders[Unit Total],0)</f>
        <v>779.16</v>
      </c>
      <c r="W388" s="23" cm="1">
        <f t="array" ref="W388">_xlfn.XLOOKUP(1,([1]!tblOrders[Order]=tblnventory[[#This Row],[PO]])*([1]!tblOrders[Description]=tblnventory[[#This Row],[Item]]),[1]!tblOrders[Licence])</f>
        <v>0</v>
      </c>
      <c r="X388" t="b" cm="1">
        <f t="array" ref="X388">NOT(_xlfn.XLOOKUP(tblnventory[[#This Row],[PO]]&amp;tblnventory[[#This Row],[Item]],[1]!tblOrders[Order]&amp;[1]!tblOrders[Description],[1]!tblOrders[Paid Licence],FALSE))</f>
        <v>1</v>
      </c>
      <c r="Y3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89" spans="1:25">
      <c r="A389" s="19" t="s">
        <v>5348</v>
      </c>
      <c r="B389" t="str">
        <f>_xlfn.XLOOKUP(tblnventory[[#This Row],[Item]],[1]!tblDescription[Item],[1]!tblDescription[Description])</f>
        <v>C9120AX Internal 802.11ax 4x4:4 MIMO;IOT;BT5;mGig;USB;RHL</v>
      </c>
      <c r="C389" t="str">
        <f>_xlfn.XLOOKUP(tblnventory[[#This Row],[Item]],[1]!tblDescription[Item],[1]!tblDescription[Type])</f>
        <v>WAP</v>
      </c>
      <c r="D389" t="str">
        <f>_xlfn.XLOOKUP(tblnventory[[#This Row],[Use]],[1]!tblCodes[Use],[1]!tblCodes[Code])</f>
        <v>WiFi</v>
      </c>
      <c r="E389" s="1" t="s">
        <v>342</v>
      </c>
      <c r="F389" s="20">
        <v>44943</v>
      </c>
      <c r="G389" s="24" t="str">
        <f>IF(ISBLANK(tblnventory[[#This Row],[Installed By]]),"Store","Installed")</f>
        <v>Installed</v>
      </c>
      <c r="H389" t="s">
        <v>5664</v>
      </c>
      <c r="J389">
        <v>2191007447</v>
      </c>
      <c r="K389" s="17"/>
      <c r="L389" t="s">
        <v>5502</v>
      </c>
      <c r="M389" s="20">
        <v>45128</v>
      </c>
      <c r="N389" t="s">
        <v>5724</v>
      </c>
      <c r="O389" t="str">
        <f>IF(tblnventory[[#This Row],[Installed]],LEFT(tblnventory[[#This Row],[Location]],3))</f>
        <v>211</v>
      </c>
      <c r="P389" t="str">
        <f>_xlfn.XLOOKUP(tblnventory[[#This Row],[Serial Number]],[1]!tblDNACInventory[Floor],[1]!tblDNACInventory[Name],"Not Used")</f>
        <v>Not Used</v>
      </c>
      <c r="T389" t="b">
        <f>NOT(ISBLANK(tblnventory[[#This Row],[Installed By]]))</f>
        <v>1</v>
      </c>
      <c r="U389" t="str">
        <f>VLOOKUP(A389, [1]!tblDescription[#Data], 3, 0)</f>
        <v>C9120AX Internal 802.11ax 4x4:4 MIMO;IOT;BT5;mGig;USB;RHL</v>
      </c>
      <c r="V389" s="22" cm="1">
        <f t="array" ref="V389">_xlfn.XLOOKUP(1,([1]!tblOrders[Order]=tblnventory[[#This Row],[PO]])*([1]!tblOrders[Description]=tblnventory[[#This Row],[Item]]),[1]!tblOrders[Unit Total],0)</f>
        <v>779.16</v>
      </c>
      <c r="W389" s="23" cm="1">
        <f t="array" ref="W389">_xlfn.XLOOKUP(1,([1]!tblOrders[Order]=tblnventory[[#This Row],[PO]])*([1]!tblOrders[Description]=tblnventory[[#This Row],[Item]]),[1]!tblOrders[Licence])</f>
        <v>0</v>
      </c>
      <c r="X389" t="b" cm="1">
        <f t="array" ref="X389">NOT(_xlfn.XLOOKUP(tblnventory[[#This Row],[PO]]&amp;tblnventory[[#This Row],[Item]],[1]!tblOrders[Order]&amp;[1]!tblOrders[Description],[1]!tblOrders[Paid Licence],FALSE))</f>
        <v>1</v>
      </c>
      <c r="Y3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90" spans="1:25">
      <c r="A390" s="19" t="s">
        <v>5348</v>
      </c>
      <c r="B390" t="str">
        <f>_xlfn.XLOOKUP(tblnventory[[#This Row],[Item]],[1]!tblDescription[Item],[1]!tblDescription[Description])</f>
        <v>C9120AX Internal 802.11ax 4x4:4 MIMO;IOT;BT5;mGig;USB;RHL</v>
      </c>
      <c r="C390" t="str">
        <f>_xlfn.XLOOKUP(tblnventory[[#This Row],[Item]],[1]!tblDescription[Item],[1]!tblDescription[Type])</f>
        <v>WAP</v>
      </c>
      <c r="D390" t="str">
        <f>_xlfn.XLOOKUP(tblnventory[[#This Row],[Use]],[1]!tblCodes[Use],[1]!tblCodes[Code])</f>
        <v>WiFi</v>
      </c>
      <c r="E390" s="1" t="s">
        <v>343</v>
      </c>
      <c r="F390" s="20">
        <v>44943</v>
      </c>
      <c r="G390" s="24" t="str">
        <f>IF(ISBLANK(tblnventory[[#This Row],[Installed By]]),"Store","Installed")</f>
        <v>Installed</v>
      </c>
      <c r="H390" t="s">
        <v>5664</v>
      </c>
      <c r="J390">
        <v>2191007447</v>
      </c>
      <c r="K390" s="17"/>
      <c r="L390" t="s">
        <v>5502</v>
      </c>
      <c r="M390" s="20">
        <v>45128</v>
      </c>
      <c r="N390" t="s">
        <v>5725</v>
      </c>
      <c r="O390" t="str">
        <f>IF(tblnventory[[#This Row],[Installed]],LEFT(tblnventory[[#This Row],[Location]],3))</f>
        <v>211</v>
      </c>
      <c r="P390" t="str">
        <f>_xlfn.XLOOKUP(tblnventory[[#This Row],[Serial Number]],[1]!tblDNACInventory[Floor],[1]!tblDNACInventory[Name],"Not Used")</f>
        <v>Not Used</v>
      </c>
      <c r="T390" t="b">
        <f>NOT(ISBLANK(tblnventory[[#This Row],[Installed By]]))</f>
        <v>1</v>
      </c>
      <c r="U390" t="str">
        <f>VLOOKUP(A390, [1]!tblDescription[#Data], 3, 0)</f>
        <v>C9120AX Internal 802.11ax 4x4:4 MIMO;IOT;BT5;mGig;USB;RHL</v>
      </c>
      <c r="V390" s="22" cm="1">
        <f t="array" ref="V390">_xlfn.XLOOKUP(1,([1]!tblOrders[Order]=tblnventory[[#This Row],[PO]])*([1]!tblOrders[Description]=tblnventory[[#This Row],[Item]]),[1]!tblOrders[Unit Total],0)</f>
        <v>779.16</v>
      </c>
      <c r="W390" s="23" cm="1">
        <f t="array" ref="W390">_xlfn.XLOOKUP(1,([1]!tblOrders[Order]=tblnventory[[#This Row],[PO]])*([1]!tblOrders[Description]=tblnventory[[#This Row],[Item]]),[1]!tblOrders[Licence])</f>
        <v>0</v>
      </c>
      <c r="X390" t="b" cm="1">
        <f t="array" ref="X390">NOT(_xlfn.XLOOKUP(tblnventory[[#This Row],[PO]]&amp;tblnventory[[#This Row],[Item]],[1]!tblOrders[Order]&amp;[1]!tblOrders[Description],[1]!tblOrders[Paid Licence],FALSE))</f>
        <v>1</v>
      </c>
      <c r="Y3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91" spans="1:25">
      <c r="A391" s="19" t="s">
        <v>5348</v>
      </c>
      <c r="B391" t="str">
        <f>_xlfn.XLOOKUP(tblnventory[[#This Row],[Item]],[1]!tblDescription[Item],[1]!tblDescription[Description])</f>
        <v>C9120AX Internal 802.11ax 4x4:4 MIMO;IOT;BT5;mGig;USB;RHL</v>
      </c>
      <c r="C391" t="str">
        <f>_xlfn.XLOOKUP(tblnventory[[#This Row],[Item]],[1]!tblDescription[Item],[1]!tblDescription[Type])</f>
        <v>WAP</v>
      </c>
      <c r="D391" t="str">
        <f>_xlfn.XLOOKUP(tblnventory[[#This Row],[Use]],[1]!tblCodes[Use],[1]!tblCodes[Code])</f>
        <v>WiFi</v>
      </c>
      <c r="E391" s="1" t="s">
        <v>344</v>
      </c>
      <c r="F391" s="20">
        <v>44943</v>
      </c>
      <c r="G391" s="24" t="str">
        <f>IF(ISBLANK(tblnventory[[#This Row],[Installed By]]),"Store","Installed")</f>
        <v>Installed</v>
      </c>
      <c r="H391" t="s">
        <v>5664</v>
      </c>
      <c r="J391">
        <v>2191007447</v>
      </c>
      <c r="K391" s="17"/>
      <c r="L391" t="s">
        <v>5502</v>
      </c>
      <c r="M391" s="20">
        <v>45128</v>
      </c>
      <c r="N391" t="s">
        <v>5726</v>
      </c>
      <c r="O391" t="str">
        <f>IF(tblnventory[[#This Row],[Installed]],LEFT(tblnventory[[#This Row],[Location]],3))</f>
        <v>211</v>
      </c>
      <c r="P391" t="str">
        <f>_xlfn.XLOOKUP(tblnventory[[#This Row],[Serial Number]],[1]!tblDNACInventory[Floor],[1]!tblDNACInventory[Name],"Not Used")</f>
        <v>Not Used</v>
      </c>
      <c r="T391" t="b">
        <f>NOT(ISBLANK(tblnventory[[#This Row],[Installed By]]))</f>
        <v>1</v>
      </c>
      <c r="U391" t="str">
        <f>VLOOKUP(A391, [1]!tblDescription[#Data], 3, 0)</f>
        <v>C9120AX Internal 802.11ax 4x4:4 MIMO;IOT;BT5;mGig;USB;RHL</v>
      </c>
      <c r="V391" s="22" cm="1">
        <f t="array" ref="V391">_xlfn.XLOOKUP(1,([1]!tblOrders[Order]=tblnventory[[#This Row],[PO]])*([1]!tblOrders[Description]=tblnventory[[#This Row],[Item]]),[1]!tblOrders[Unit Total],0)</f>
        <v>779.16</v>
      </c>
      <c r="W391" s="23" cm="1">
        <f t="array" ref="W391">_xlfn.XLOOKUP(1,([1]!tblOrders[Order]=tblnventory[[#This Row],[PO]])*([1]!tblOrders[Description]=tblnventory[[#This Row],[Item]]),[1]!tblOrders[Licence])</f>
        <v>0</v>
      </c>
      <c r="X391" t="b" cm="1">
        <f t="array" ref="X391">NOT(_xlfn.XLOOKUP(tblnventory[[#This Row],[PO]]&amp;tblnventory[[#This Row],[Item]],[1]!tblOrders[Order]&amp;[1]!tblOrders[Description],[1]!tblOrders[Paid Licence],FALSE))</f>
        <v>1</v>
      </c>
      <c r="Y3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92" spans="1:25">
      <c r="A392" s="19" t="s">
        <v>5348</v>
      </c>
      <c r="B392" t="str">
        <f>_xlfn.XLOOKUP(tblnventory[[#This Row],[Item]],[1]!tblDescription[Item],[1]!tblDescription[Description])</f>
        <v>C9120AX Internal 802.11ax 4x4:4 MIMO;IOT;BT5;mGig;USB;RHL</v>
      </c>
      <c r="C392" t="str">
        <f>_xlfn.XLOOKUP(tblnventory[[#This Row],[Item]],[1]!tblDescription[Item],[1]!tblDescription[Type])</f>
        <v>WAP</v>
      </c>
      <c r="D392" t="str">
        <f>_xlfn.XLOOKUP(tblnventory[[#This Row],[Use]],[1]!tblCodes[Use],[1]!tblCodes[Code])</f>
        <v>WiFi</v>
      </c>
      <c r="E392" s="1" t="s">
        <v>345</v>
      </c>
      <c r="F392" s="20">
        <v>44943</v>
      </c>
      <c r="G392" s="24" t="str">
        <f>IF(ISBLANK(tblnventory[[#This Row],[Installed By]]),"Store","Installed")</f>
        <v>Installed</v>
      </c>
      <c r="H392" t="s">
        <v>5664</v>
      </c>
      <c r="J392">
        <v>2191007447</v>
      </c>
      <c r="K392" s="17"/>
      <c r="L392" t="s">
        <v>5502</v>
      </c>
      <c r="M392" s="20">
        <v>45128</v>
      </c>
      <c r="N392" t="s">
        <v>5727</v>
      </c>
      <c r="O392" t="str">
        <f>IF(tblnventory[[#This Row],[Installed]],LEFT(tblnventory[[#This Row],[Location]],3))</f>
        <v>211</v>
      </c>
      <c r="P392" t="str">
        <f>_xlfn.XLOOKUP(tblnventory[[#This Row],[Serial Number]],[1]!tblDNACInventory[Floor],[1]!tblDNACInventory[Name],"Not Used")</f>
        <v>Not Used</v>
      </c>
      <c r="T392" t="b">
        <f>NOT(ISBLANK(tblnventory[[#This Row],[Installed By]]))</f>
        <v>1</v>
      </c>
      <c r="U392" t="str">
        <f>VLOOKUP(A392, [1]!tblDescription[#Data], 3, 0)</f>
        <v>C9120AX Internal 802.11ax 4x4:4 MIMO;IOT;BT5;mGig;USB;RHL</v>
      </c>
      <c r="V392" s="22" cm="1">
        <f t="array" ref="V392">_xlfn.XLOOKUP(1,([1]!tblOrders[Order]=tblnventory[[#This Row],[PO]])*([1]!tblOrders[Description]=tblnventory[[#This Row],[Item]]),[1]!tblOrders[Unit Total],0)</f>
        <v>779.16</v>
      </c>
      <c r="W392" s="23" cm="1">
        <f t="array" ref="W392">_xlfn.XLOOKUP(1,([1]!tblOrders[Order]=tblnventory[[#This Row],[PO]])*([1]!tblOrders[Description]=tblnventory[[#This Row],[Item]]),[1]!tblOrders[Licence])</f>
        <v>0</v>
      </c>
      <c r="X392" t="b" cm="1">
        <f t="array" ref="X392">NOT(_xlfn.XLOOKUP(tblnventory[[#This Row],[PO]]&amp;tblnventory[[#This Row],[Item]],[1]!tblOrders[Order]&amp;[1]!tblOrders[Description],[1]!tblOrders[Paid Licence],FALSE))</f>
        <v>1</v>
      </c>
      <c r="Y3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93" spans="1:25">
      <c r="A393" s="19" t="s">
        <v>5348</v>
      </c>
      <c r="B393" t="str">
        <f>_xlfn.XLOOKUP(tblnventory[[#This Row],[Item]],[1]!tblDescription[Item],[1]!tblDescription[Description])</f>
        <v>C9120AX Internal 802.11ax 4x4:4 MIMO;IOT;BT5;mGig;USB;RHL</v>
      </c>
      <c r="C393" t="str">
        <f>_xlfn.XLOOKUP(tblnventory[[#This Row],[Item]],[1]!tblDescription[Item],[1]!tblDescription[Type])</f>
        <v>WAP</v>
      </c>
      <c r="D393" t="str">
        <f>_xlfn.XLOOKUP(tblnventory[[#This Row],[Use]],[1]!tblCodes[Use],[1]!tblCodes[Code])</f>
        <v>WiFi</v>
      </c>
      <c r="E393" s="1" t="s">
        <v>346</v>
      </c>
      <c r="F393" s="20">
        <v>44943</v>
      </c>
      <c r="G393" s="24" t="str">
        <f>IF(ISBLANK(tblnventory[[#This Row],[Installed By]]),"Store","Installed")</f>
        <v>Installed</v>
      </c>
      <c r="H393" t="s">
        <v>5664</v>
      </c>
      <c r="J393">
        <v>2191007447</v>
      </c>
      <c r="K393" s="17"/>
      <c r="L393" t="s">
        <v>5502</v>
      </c>
      <c r="M393" s="20">
        <v>45128</v>
      </c>
      <c r="N393" t="s">
        <v>5728</v>
      </c>
      <c r="O393" t="str">
        <f>IF(tblnventory[[#This Row],[Installed]],LEFT(tblnventory[[#This Row],[Location]],3))</f>
        <v>211</v>
      </c>
      <c r="P393" t="str">
        <f>_xlfn.XLOOKUP(tblnventory[[#This Row],[Serial Number]],[1]!tblDNACInventory[Floor],[1]!tblDNACInventory[Name],"Not Used")</f>
        <v>Not Used</v>
      </c>
      <c r="T393" t="b">
        <f>NOT(ISBLANK(tblnventory[[#This Row],[Installed By]]))</f>
        <v>1</v>
      </c>
      <c r="U393" t="str">
        <f>VLOOKUP(A393, [1]!tblDescription[#Data], 3, 0)</f>
        <v>C9120AX Internal 802.11ax 4x4:4 MIMO;IOT;BT5;mGig;USB;RHL</v>
      </c>
      <c r="V393" s="22" cm="1">
        <f t="array" ref="V393">_xlfn.XLOOKUP(1,([1]!tblOrders[Order]=tblnventory[[#This Row],[PO]])*([1]!tblOrders[Description]=tblnventory[[#This Row],[Item]]),[1]!tblOrders[Unit Total],0)</f>
        <v>779.16</v>
      </c>
      <c r="W393" s="23" cm="1">
        <f t="array" ref="W393">_xlfn.XLOOKUP(1,([1]!tblOrders[Order]=tblnventory[[#This Row],[PO]])*([1]!tblOrders[Description]=tblnventory[[#This Row],[Item]]),[1]!tblOrders[Licence])</f>
        <v>0</v>
      </c>
      <c r="X393" t="b" cm="1">
        <f t="array" ref="X393">NOT(_xlfn.XLOOKUP(tblnventory[[#This Row],[PO]]&amp;tblnventory[[#This Row],[Item]],[1]!tblOrders[Order]&amp;[1]!tblOrders[Description],[1]!tblOrders[Paid Licence],FALSE))</f>
        <v>1</v>
      </c>
      <c r="Y3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94" spans="1:25">
      <c r="A394" s="19" t="s">
        <v>5348</v>
      </c>
      <c r="B394" t="str">
        <f>_xlfn.XLOOKUP(tblnventory[[#This Row],[Item]],[1]!tblDescription[Item],[1]!tblDescription[Description])</f>
        <v>C9120AX Internal 802.11ax 4x4:4 MIMO;IOT;BT5;mGig;USB;RHL</v>
      </c>
      <c r="C394" t="str">
        <f>_xlfn.XLOOKUP(tblnventory[[#This Row],[Item]],[1]!tblDescription[Item],[1]!tblDescription[Type])</f>
        <v>WAP</v>
      </c>
      <c r="D394" t="str">
        <f>_xlfn.XLOOKUP(tblnventory[[#This Row],[Use]],[1]!tblCodes[Use],[1]!tblCodes[Code])</f>
        <v>WiFi</v>
      </c>
      <c r="E394" s="1" t="s">
        <v>347</v>
      </c>
      <c r="F394" s="20">
        <v>44943</v>
      </c>
      <c r="G394" s="24" t="str">
        <f>IF(ISBLANK(tblnventory[[#This Row],[Installed By]]),"Store","Installed")</f>
        <v>Installed</v>
      </c>
      <c r="H394" t="s">
        <v>5664</v>
      </c>
      <c r="J394">
        <v>2191007447</v>
      </c>
      <c r="K394" s="17"/>
      <c r="L394" t="s">
        <v>5502</v>
      </c>
      <c r="M394" s="20">
        <v>45128</v>
      </c>
      <c r="N394" t="s">
        <v>5729</v>
      </c>
      <c r="O394" t="str">
        <f>IF(tblnventory[[#This Row],[Installed]],LEFT(tblnventory[[#This Row],[Location]],3))</f>
        <v>211</v>
      </c>
      <c r="P394" t="str">
        <f>_xlfn.XLOOKUP(tblnventory[[#This Row],[Serial Number]],[1]!tblDNACInventory[Floor],[1]!tblDNACInventory[Name],"Not Used")</f>
        <v>Not Used</v>
      </c>
      <c r="T394" t="b">
        <f>NOT(ISBLANK(tblnventory[[#This Row],[Installed By]]))</f>
        <v>1</v>
      </c>
      <c r="U394" t="str">
        <f>VLOOKUP(A394, [1]!tblDescription[#Data], 3, 0)</f>
        <v>C9120AX Internal 802.11ax 4x4:4 MIMO;IOT;BT5;mGig;USB;RHL</v>
      </c>
      <c r="V394" s="22" cm="1">
        <f t="array" ref="V394">_xlfn.XLOOKUP(1,([1]!tblOrders[Order]=tblnventory[[#This Row],[PO]])*([1]!tblOrders[Description]=tblnventory[[#This Row],[Item]]),[1]!tblOrders[Unit Total],0)</f>
        <v>779.16</v>
      </c>
      <c r="W394" s="23" cm="1">
        <f t="array" ref="W394">_xlfn.XLOOKUP(1,([1]!tblOrders[Order]=tblnventory[[#This Row],[PO]])*([1]!tblOrders[Description]=tblnventory[[#This Row],[Item]]),[1]!tblOrders[Licence])</f>
        <v>0</v>
      </c>
      <c r="X394" t="b" cm="1">
        <f t="array" ref="X394">NOT(_xlfn.XLOOKUP(tblnventory[[#This Row],[PO]]&amp;tblnventory[[#This Row],[Item]],[1]!tblOrders[Order]&amp;[1]!tblOrders[Description],[1]!tblOrders[Paid Licence],FALSE))</f>
        <v>1</v>
      </c>
      <c r="Y3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95" spans="1:25">
      <c r="A395" s="19" t="s">
        <v>5348</v>
      </c>
      <c r="B395" t="str">
        <f>_xlfn.XLOOKUP(tblnventory[[#This Row],[Item]],[1]!tblDescription[Item],[1]!tblDescription[Description])</f>
        <v>C9120AX Internal 802.11ax 4x4:4 MIMO;IOT;BT5;mGig;USB;RHL</v>
      </c>
      <c r="C395" t="str">
        <f>_xlfn.XLOOKUP(tblnventory[[#This Row],[Item]],[1]!tblDescription[Item],[1]!tblDescription[Type])</f>
        <v>WAP</v>
      </c>
      <c r="D395" t="str">
        <f>_xlfn.XLOOKUP(tblnventory[[#This Row],[Use]],[1]!tblCodes[Use],[1]!tblCodes[Code])</f>
        <v>WiFi</v>
      </c>
      <c r="E395" s="1" t="s">
        <v>348</v>
      </c>
      <c r="F395" s="20">
        <v>44943</v>
      </c>
      <c r="G395" s="24" t="str">
        <f>IF(ISBLANK(tblnventory[[#This Row],[Installed By]]),"Store","Installed")</f>
        <v>Installed</v>
      </c>
      <c r="H395" t="s">
        <v>5664</v>
      </c>
      <c r="J395">
        <v>2191007447</v>
      </c>
      <c r="K395" s="17"/>
      <c r="L395" t="s">
        <v>5502</v>
      </c>
      <c r="M395" s="20">
        <v>45128</v>
      </c>
      <c r="N395" t="s">
        <v>5730</v>
      </c>
      <c r="O395" t="str">
        <f>IF(tblnventory[[#This Row],[Installed]],LEFT(tblnventory[[#This Row],[Location]],3))</f>
        <v>211</v>
      </c>
      <c r="P395" t="str">
        <f>_xlfn.XLOOKUP(tblnventory[[#This Row],[Serial Number]],[1]!tblDNACInventory[Floor],[1]!tblDNACInventory[Name],"Not Used")</f>
        <v>Not Used</v>
      </c>
      <c r="T395" t="b">
        <f>NOT(ISBLANK(tblnventory[[#This Row],[Installed By]]))</f>
        <v>1</v>
      </c>
      <c r="U395" t="str">
        <f>VLOOKUP(A395, [1]!tblDescription[#Data], 3, 0)</f>
        <v>C9120AX Internal 802.11ax 4x4:4 MIMO;IOT;BT5;mGig;USB;RHL</v>
      </c>
      <c r="V395" s="22" cm="1">
        <f t="array" ref="V395">_xlfn.XLOOKUP(1,([1]!tblOrders[Order]=tblnventory[[#This Row],[PO]])*([1]!tblOrders[Description]=tblnventory[[#This Row],[Item]]),[1]!tblOrders[Unit Total],0)</f>
        <v>779.16</v>
      </c>
      <c r="W395" s="23" cm="1">
        <f t="array" ref="W395">_xlfn.XLOOKUP(1,([1]!tblOrders[Order]=tblnventory[[#This Row],[PO]])*([1]!tblOrders[Description]=tblnventory[[#This Row],[Item]]),[1]!tblOrders[Licence])</f>
        <v>0</v>
      </c>
      <c r="X395" t="b" cm="1">
        <f t="array" ref="X395">NOT(_xlfn.XLOOKUP(tblnventory[[#This Row],[PO]]&amp;tblnventory[[#This Row],[Item]],[1]!tblOrders[Order]&amp;[1]!tblOrders[Description],[1]!tblOrders[Paid Licence],FALSE))</f>
        <v>1</v>
      </c>
      <c r="Y3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96" spans="1:25">
      <c r="A396" s="19" t="s">
        <v>5348</v>
      </c>
      <c r="B396" t="str">
        <f>_xlfn.XLOOKUP(tblnventory[[#This Row],[Item]],[1]!tblDescription[Item],[1]!tblDescription[Description])</f>
        <v>C9120AX Internal 802.11ax 4x4:4 MIMO;IOT;BT5;mGig;USB;RHL</v>
      </c>
      <c r="C396" t="str">
        <f>_xlfn.XLOOKUP(tblnventory[[#This Row],[Item]],[1]!tblDescription[Item],[1]!tblDescription[Type])</f>
        <v>WAP</v>
      </c>
      <c r="D396" t="str">
        <f>_xlfn.XLOOKUP(tblnventory[[#This Row],[Use]],[1]!tblCodes[Use],[1]!tblCodes[Code])</f>
        <v>WiFi</v>
      </c>
      <c r="E396" s="1" t="s">
        <v>349</v>
      </c>
      <c r="F396" s="20">
        <v>44943</v>
      </c>
      <c r="G396" s="24" t="str">
        <f>IF(ISBLANK(tblnventory[[#This Row],[Installed By]]),"Store","Installed")</f>
        <v>Installed</v>
      </c>
      <c r="H396" t="s">
        <v>5664</v>
      </c>
      <c r="J396">
        <v>2191007447</v>
      </c>
      <c r="K396" s="17"/>
      <c r="L396" t="s">
        <v>5502</v>
      </c>
      <c r="M396" s="20">
        <v>45128</v>
      </c>
      <c r="N396" t="s">
        <v>5731</v>
      </c>
      <c r="O396" t="str">
        <f>IF(tblnventory[[#This Row],[Installed]],LEFT(tblnventory[[#This Row],[Location]],3))</f>
        <v>211</v>
      </c>
      <c r="P396" t="str">
        <f>_xlfn.XLOOKUP(tblnventory[[#This Row],[Serial Number]],[1]!tblDNACInventory[Floor],[1]!tblDNACInventory[Name],"Not Used")</f>
        <v>Not Used</v>
      </c>
      <c r="T396" t="b">
        <f>NOT(ISBLANK(tblnventory[[#This Row],[Installed By]]))</f>
        <v>1</v>
      </c>
      <c r="U396" t="str">
        <f>VLOOKUP(A396, [1]!tblDescription[#Data], 3, 0)</f>
        <v>C9120AX Internal 802.11ax 4x4:4 MIMO;IOT;BT5;mGig;USB;RHL</v>
      </c>
      <c r="V396" s="22" cm="1">
        <f t="array" ref="V396">_xlfn.XLOOKUP(1,([1]!tblOrders[Order]=tblnventory[[#This Row],[PO]])*([1]!tblOrders[Description]=tblnventory[[#This Row],[Item]]),[1]!tblOrders[Unit Total],0)</f>
        <v>779.16</v>
      </c>
      <c r="W396" s="23" cm="1">
        <f t="array" ref="W396">_xlfn.XLOOKUP(1,([1]!tblOrders[Order]=tblnventory[[#This Row],[PO]])*([1]!tblOrders[Description]=tblnventory[[#This Row],[Item]]),[1]!tblOrders[Licence])</f>
        <v>0</v>
      </c>
      <c r="X396" t="b" cm="1">
        <f t="array" ref="X396">NOT(_xlfn.XLOOKUP(tblnventory[[#This Row],[PO]]&amp;tblnventory[[#This Row],[Item]],[1]!tblOrders[Order]&amp;[1]!tblOrders[Description],[1]!tblOrders[Paid Licence],FALSE))</f>
        <v>1</v>
      </c>
      <c r="Y3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97" spans="1:25">
      <c r="A397" s="19" t="s">
        <v>5348</v>
      </c>
      <c r="B397" t="str">
        <f>_xlfn.XLOOKUP(tblnventory[[#This Row],[Item]],[1]!tblDescription[Item],[1]!tblDescription[Description])</f>
        <v>C9120AX Internal 802.11ax 4x4:4 MIMO;IOT;BT5;mGig;USB;RHL</v>
      </c>
      <c r="C397" t="str">
        <f>_xlfn.XLOOKUP(tblnventory[[#This Row],[Item]],[1]!tblDescription[Item],[1]!tblDescription[Type])</f>
        <v>WAP</v>
      </c>
      <c r="D397" t="str">
        <f>_xlfn.XLOOKUP(tblnventory[[#This Row],[Use]],[1]!tblCodes[Use],[1]!tblCodes[Code])</f>
        <v>WiFi</v>
      </c>
      <c r="E397" s="1" t="s">
        <v>350</v>
      </c>
      <c r="F397" s="20">
        <v>44943</v>
      </c>
      <c r="G397" s="24" t="str">
        <f>IF(ISBLANK(tblnventory[[#This Row],[Installed By]]),"Store","Installed")</f>
        <v>Installed</v>
      </c>
      <c r="H397" t="s">
        <v>5664</v>
      </c>
      <c r="J397">
        <v>2191007447</v>
      </c>
      <c r="K397" s="17"/>
      <c r="L397" t="s">
        <v>5502</v>
      </c>
      <c r="M397" s="20">
        <v>45128</v>
      </c>
      <c r="N397" t="s">
        <v>5732</v>
      </c>
      <c r="O397" t="str">
        <f>IF(tblnventory[[#This Row],[Installed]],LEFT(tblnventory[[#This Row],[Location]],3))</f>
        <v>211</v>
      </c>
      <c r="P397" t="str">
        <f>_xlfn.XLOOKUP(tblnventory[[#This Row],[Serial Number]],[1]!tblDNACInventory[Floor],[1]!tblDNACInventory[Name],"Not Used")</f>
        <v>Not Used</v>
      </c>
      <c r="T397" t="b">
        <f>NOT(ISBLANK(tblnventory[[#This Row],[Installed By]]))</f>
        <v>1</v>
      </c>
      <c r="U397" t="str">
        <f>VLOOKUP(A397, [1]!tblDescription[#Data], 3, 0)</f>
        <v>C9120AX Internal 802.11ax 4x4:4 MIMO;IOT;BT5;mGig;USB;RHL</v>
      </c>
      <c r="V397" s="22" cm="1">
        <f t="array" ref="V397">_xlfn.XLOOKUP(1,([1]!tblOrders[Order]=tblnventory[[#This Row],[PO]])*([1]!tblOrders[Description]=tblnventory[[#This Row],[Item]]),[1]!tblOrders[Unit Total],0)</f>
        <v>779.16</v>
      </c>
      <c r="W397" s="23" cm="1">
        <f t="array" ref="W397">_xlfn.XLOOKUP(1,([1]!tblOrders[Order]=tblnventory[[#This Row],[PO]])*([1]!tblOrders[Description]=tblnventory[[#This Row],[Item]]),[1]!tblOrders[Licence])</f>
        <v>0</v>
      </c>
      <c r="X397" t="b" cm="1">
        <f t="array" ref="X397">NOT(_xlfn.XLOOKUP(tblnventory[[#This Row],[PO]]&amp;tblnventory[[#This Row],[Item]],[1]!tblOrders[Order]&amp;[1]!tblOrders[Description],[1]!tblOrders[Paid Licence],FALSE))</f>
        <v>1</v>
      </c>
      <c r="Y3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98" spans="1:25">
      <c r="A398" s="19" t="s">
        <v>5348</v>
      </c>
      <c r="B398" t="str">
        <f>_xlfn.XLOOKUP(tblnventory[[#This Row],[Item]],[1]!tblDescription[Item],[1]!tblDescription[Description])</f>
        <v>C9120AX Internal 802.11ax 4x4:4 MIMO;IOT;BT5;mGig;USB;RHL</v>
      </c>
      <c r="C398" t="str">
        <f>_xlfn.XLOOKUP(tblnventory[[#This Row],[Item]],[1]!tblDescription[Item],[1]!tblDescription[Type])</f>
        <v>WAP</v>
      </c>
      <c r="D398" t="str">
        <f>_xlfn.XLOOKUP(tblnventory[[#This Row],[Use]],[1]!tblCodes[Use],[1]!tblCodes[Code])</f>
        <v>WiFi</v>
      </c>
      <c r="E398" s="1" t="s">
        <v>351</v>
      </c>
      <c r="F398" s="20">
        <v>44943</v>
      </c>
      <c r="G398" s="24" t="str">
        <f>IF(ISBLANK(tblnventory[[#This Row],[Installed By]]),"Store","Installed")</f>
        <v>Installed</v>
      </c>
      <c r="H398" t="s">
        <v>5664</v>
      </c>
      <c r="J398">
        <v>2191007447</v>
      </c>
      <c r="K398" s="17"/>
      <c r="L398" t="s">
        <v>5502</v>
      </c>
      <c r="M398" s="20">
        <v>45128</v>
      </c>
      <c r="N398" t="s">
        <v>5733</v>
      </c>
      <c r="O398" t="str">
        <f>IF(tblnventory[[#This Row],[Installed]],LEFT(tblnventory[[#This Row],[Location]],3))</f>
        <v>211</v>
      </c>
      <c r="P398" t="str">
        <f>_xlfn.XLOOKUP(tblnventory[[#This Row],[Serial Number]],[1]!tblDNACInventory[Floor],[1]!tblDNACInventory[Name],"Not Used")</f>
        <v>Not Used</v>
      </c>
      <c r="T398" t="b">
        <f>NOT(ISBLANK(tblnventory[[#This Row],[Installed By]]))</f>
        <v>1</v>
      </c>
      <c r="U398" t="str">
        <f>VLOOKUP(A398, [1]!tblDescription[#Data], 3, 0)</f>
        <v>C9120AX Internal 802.11ax 4x4:4 MIMO;IOT;BT5;mGig;USB;RHL</v>
      </c>
      <c r="V398" s="22" cm="1">
        <f t="array" ref="V398">_xlfn.XLOOKUP(1,([1]!tblOrders[Order]=tblnventory[[#This Row],[PO]])*([1]!tblOrders[Description]=tblnventory[[#This Row],[Item]]),[1]!tblOrders[Unit Total],0)</f>
        <v>779.16</v>
      </c>
      <c r="W398" s="23" cm="1">
        <f t="array" ref="W398">_xlfn.XLOOKUP(1,([1]!tblOrders[Order]=tblnventory[[#This Row],[PO]])*([1]!tblOrders[Description]=tblnventory[[#This Row],[Item]]),[1]!tblOrders[Licence])</f>
        <v>0</v>
      </c>
      <c r="X398" t="b" cm="1">
        <f t="array" ref="X398">NOT(_xlfn.XLOOKUP(tblnventory[[#This Row],[PO]]&amp;tblnventory[[#This Row],[Item]],[1]!tblOrders[Order]&amp;[1]!tblOrders[Description],[1]!tblOrders[Paid Licence],FALSE))</f>
        <v>1</v>
      </c>
      <c r="Y3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399" spans="1:25">
      <c r="A399" s="19" t="s">
        <v>5348</v>
      </c>
      <c r="B399" t="str">
        <f>_xlfn.XLOOKUP(tblnventory[[#This Row],[Item]],[1]!tblDescription[Item],[1]!tblDescription[Description])</f>
        <v>C9120AX Internal 802.11ax 4x4:4 MIMO;IOT;BT5;mGig;USB;RHL</v>
      </c>
      <c r="C399" t="str">
        <f>_xlfn.XLOOKUP(tblnventory[[#This Row],[Item]],[1]!tblDescription[Item],[1]!tblDescription[Type])</f>
        <v>WAP</v>
      </c>
      <c r="D399" t="str">
        <f>_xlfn.XLOOKUP(tblnventory[[#This Row],[Use]],[1]!tblCodes[Use],[1]!tblCodes[Code])</f>
        <v>WiFi</v>
      </c>
      <c r="E399" s="1" t="s">
        <v>352</v>
      </c>
      <c r="F399" s="20">
        <v>44943</v>
      </c>
      <c r="G399" s="24" t="str">
        <f>IF(ISBLANK(tblnventory[[#This Row],[Installed By]]),"Store","Installed")</f>
        <v>Installed</v>
      </c>
      <c r="H399" t="s">
        <v>5664</v>
      </c>
      <c r="J399">
        <v>2191007447</v>
      </c>
      <c r="K399" s="17"/>
      <c r="L399" t="s">
        <v>5502</v>
      </c>
      <c r="M399" s="20">
        <v>45128</v>
      </c>
      <c r="N399" t="s">
        <v>5734</v>
      </c>
      <c r="O399" t="str">
        <f>IF(tblnventory[[#This Row],[Installed]],LEFT(tblnventory[[#This Row],[Location]],3))</f>
        <v>211</v>
      </c>
      <c r="P399" t="str">
        <f>_xlfn.XLOOKUP(tblnventory[[#This Row],[Serial Number]],[1]!tblDNACInventory[Floor],[1]!tblDNACInventory[Name],"Not Used")</f>
        <v>Not Used</v>
      </c>
      <c r="T399" t="b">
        <f>NOT(ISBLANK(tblnventory[[#This Row],[Installed By]]))</f>
        <v>1</v>
      </c>
      <c r="U399" t="str">
        <f>VLOOKUP(A399, [1]!tblDescription[#Data], 3, 0)</f>
        <v>C9120AX Internal 802.11ax 4x4:4 MIMO;IOT;BT5;mGig;USB;RHL</v>
      </c>
      <c r="V399" s="22" cm="1">
        <f t="array" ref="V399">_xlfn.XLOOKUP(1,([1]!tblOrders[Order]=tblnventory[[#This Row],[PO]])*([1]!tblOrders[Description]=tblnventory[[#This Row],[Item]]),[1]!tblOrders[Unit Total],0)</f>
        <v>779.16</v>
      </c>
      <c r="W399" s="23" cm="1">
        <f t="array" ref="W399">_xlfn.XLOOKUP(1,([1]!tblOrders[Order]=tblnventory[[#This Row],[PO]])*([1]!tblOrders[Description]=tblnventory[[#This Row],[Item]]),[1]!tblOrders[Licence])</f>
        <v>0</v>
      </c>
      <c r="X399" t="b" cm="1">
        <f t="array" ref="X399">NOT(_xlfn.XLOOKUP(tblnventory[[#This Row],[PO]]&amp;tblnventory[[#This Row],[Item]],[1]!tblOrders[Order]&amp;[1]!tblOrders[Description],[1]!tblOrders[Paid Licence],FALSE))</f>
        <v>1</v>
      </c>
      <c r="Y3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400" spans="1:25">
      <c r="A400" s="19" t="s">
        <v>5348</v>
      </c>
      <c r="B400" t="str">
        <f>_xlfn.XLOOKUP(tblnventory[[#This Row],[Item]],[1]!tblDescription[Item],[1]!tblDescription[Description])</f>
        <v>C9120AX Internal 802.11ax 4x4:4 MIMO;IOT;BT5;mGig;USB;RHL</v>
      </c>
      <c r="C400" t="str">
        <f>_xlfn.XLOOKUP(tblnventory[[#This Row],[Item]],[1]!tblDescription[Item],[1]!tblDescription[Type])</f>
        <v>WAP</v>
      </c>
      <c r="D400" t="str">
        <f>_xlfn.XLOOKUP(tblnventory[[#This Row],[Use]],[1]!tblCodes[Use],[1]!tblCodes[Code])</f>
        <v>WiFi</v>
      </c>
      <c r="E400" s="1" t="s">
        <v>353</v>
      </c>
      <c r="F400" s="20">
        <v>44943</v>
      </c>
      <c r="G400" s="24" t="str">
        <f>IF(ISBLANK(tblnventory[[#This Row],[Installed By]]),"Store","Installed")</f>
        <v>Installed</v>
      </c>
      <c r="H400" t="s">
        <v>5664</v>
      </c>
      <c r="J400">
        <v>2191007447</v>
      </c>
      <c r="K400" s="17"/>
      <c r="L400" t="s">
        <v>5502</v>
      </c>
      <c r="M400" s="20">
        <v>45128</v>
      </c>
      <c r="N400" t="s">
        <v>5735</v>
      </c>
      <c r="O400" t="str">
        <f>IF(tblnventory[[#This Row],[Installed]],LEFT(tblnventory[[#This Row],[Location]],3))</f>
        <v>211</v>
      </c>
      <c r="P400" t="str">
        <f>_xlfn.XLOOKUP(tblnventory[[#This Row],[Serial Number]],[1]!tblDNACInventory[Floor],[1]!tblDNACInventory[Name],"Not Used")</f>
        <v>Not Used</v>
      </c>
      <c r="T400" t="b">
        <f>NOT(ISBLANK(tblnventory[[#This Row],[Installed By]]))</f>
        <v>1</v>
      </c>
      <c r="U400" t="str">
        <f>VLOOKUP(A400, [1]!tblDescription[#Data], 3, 0)</f>
        <v>C9120AX Internal 802.11ax 4x4:4 MIMO;IOT;BT5;mGig;USB;RHL</v>
      </c>
      <c r="V400" s="22" cm="1">
        <f t="array" ref="V400">_xlfn.XLOOKUP(1,([1]!tblOrders[Order]=tblnventory[[#This Row],[PO]])*([1]!tblOrders[Description]=tblnventory[[#This Row],[Item]]),[1]!tblOrders[Unit Total],0)</f>
        <v>779.16</v>
      </c>
      <c r="W400" s="23" cm="1">
        <f t="array" ref="W400">_xlfn.XLOOKUP(1,([1]!tblOrders[Order]=tblnventory[[#This Row],[PO]])*([1]!tblOrders[Description]=tblnventory[[#This Row],[Item]]),[1]!tblOrders[Licence])</f>
        <v>0</v>
      </c>
      <c r="X400" t="b" cm="1">
        <f t="array" ref="X400">NOT(_xlfn.XLOOKUP(tblnventory[[#This Row],[PO]]&amp;tblnventory[[#This Row],[Item]],[1]!tblOrders[Order]&amp;[1]!tblOrders[Description],[1]!tblOrders[Paid Licence],FALSE))</f>
        <v>1</v>
      </c>
      <c r="Y4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401" spans="1:25">
      <c r="A401" s="19" t="s">
        <v>5348</v>
      </c>
      <c r="B401" t="str">
        <f>_xlfn.XLOOKUP(tblnventory[[#This Row],[Item]],[1]!tblDescription[Item],[1]!tblDescription[Description])</f>
        <v>C9120AX Internal 802.11ax 4x4:4 MIMO;IOT;BT5;mGig;USB;RHL</v>
      </c>
      <c r="C401" t="str">
        <f>_xlfn.XLOOKUP(tblnventory[[#This Row],[Item]],[1]!tblDescription[Item],[1]!tblDescription[Type])</f>
        <v>WAP</v>
      </c>
      <c r="D401" t="str">
        <f>_xlfn.XLOOKUP(tblnventory[[#This Row],[Use]],[1]!tblCodes[Use],[1]!tblCodes[Code])</f>
        <v>WiFi</v>
      </c>
      <c r="E401" s="1" t="s">
        <v>354</v>
      </c>
      <c r="F401" s="20">
        <v>44943</v>
      </c>
      <c r="G401" s="24" t="str">
        <f>IF(ISBLANK(tblnventory[[#This Row],[Installed By]]),"Store","Installed")</f>
        <v>Installed</v>
      </c>
      <c r="H401" t="s">
        <v>5664</v>
      </c>
      <c r="J401">
        <v>2191007447</v>
      </c>
      <c r="K401" s="17"/>
      <c r="L401" t="s">
        <v>5502</v>
      </c>
      <c r="M401" s="20">
        <v>45128</v>
      </c>
      <c r="N401" t="s">
        <v>5736</v>
      </c>
      <c r="O401" t="str">
        <f>IF(tblnventory[[#This Row],[Installed]],LEFT(tblnventory[[#This Row],[Location]],3))</f>
        <v>211</v>
      </c>
      <c r="P401" t="str">
        <f>_xlfn.XLOOKUP(tblnventory[[#This Row],[Serial Number]],[1]!tblDNACInventory[Floor],[1]!tblDNACInventory[Name],"Not Used")</f>
        <v>Not Used</v>
      </c>
      <c r="T401" t="b">
        <f>NOT(ISBLANK(tblnventory[[#This Row],[Installed By]]))</f>
        <v>1</v>
      </c>
      <c r="U401" t="str">
        <f>VLOOKUP(A401, [1]!tblDescription[#Data], 3, 0)</f>
        <v>C9120AX Internal 802.11ax 4x4:4 MIMO;IOT;BT5;mGig;USB;RHL</v>
      </c>
      <c r="V401" s="22" cm="1">
        <f t="array" ref="V401">_xlfn.XLOOKUP(1,([1]!tblOrders[Order]=tblnventory[[#This Row],[PO]])*([1]!tblOrders[Description]=tblnventory[[#This Row],[Item]]),[1]!tblOrders[Unit Total],0)</f>
        <v>779.16</v>
      </c>
      <c r="W401" s="23" cm="1">
        <f t="array" ref="W401">_xlfn.XLOOKUP(1,([1]!tblOrders[Order]=tblnventory[[#This Row],[PO]])*([1]!tblOrders[Description]=tblnventory[[#This Row],[Item]]),[1]!tblOrders[Licence])</f>
        <v>0</v>
      </c>
      <c r="X401" t="b" cm="1">
        <f t="array" ref="X401">NOT(_xlfn.XLOOKUP(tblnventory[[#This Row],[PO]]&amp;tblnventory[[#This Row],[Item]],[1]!tblOrders[Order]&amp;[1]!tblOrders[Description],[1]!tblOrders[Paid Licence],FALSE))</f>
        <v>1</v>
      </c>
      <c r="Y4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402" spans="1:25">
      <c r="A402" s="19" t="s">
        <v>5348</v>
      </c>
      <c r="B402" t="str">
        <f>_xlfn.XLOOKUP(tblnventory[[#This Row],[Item]],[1]!tblDescription[Item],[1]!tblDescription[Description])</f>
        <v>C9120AX Internal 802.11ax 4x4:4 MIMO;IOT;BT5;mGig;USB;RHL</v>
      </c>
      <c r="C402" t="str">
        <f>_xlfn.XLOOKUP(tblnventory[[#This Row],[Item]],[1]!tblDescription[Item],[1]!tblDescription[Type])</f>
        <v>WAP</v>
      </c>
      <c r="D402" t="str">
        <f>_xlfn.XLOOKUP(tblnventory[[#This Row],[Use]],[1]!tblCodes[Use],[1]!tblCodes[Code])</f>
        <v>WiFi</v>
      </c>
      <c r="E402" s="1" t="s">
        <v>355</v>
      </c>
      <c r="F402" s="20">
        <v>44943</v>
      </c>
      <c r="G402" s="24" t="str">
        <f>IF(ISBLANK(tblnventory[[#This Row],[Installed By]]),"Store","Installed")</f>
        <v>Installed</v>
      </c>
      <c r="H402" t="s">
        <v>5664</v>
      </c>
      <c r="J402">
        <v>2191007447</v>
      </c>
      <c r="K402" s="17"/>
      <c r="L402" t="s">
        <v>5502</v>
      </c>
      <c r="M402" s="20">
        <v>45128</v>
      </c>
      <c r="N402" t="s">
        <v>5737</v>
      </c>
      <c r="O402" t="str">
        <f>IF(tblnventory[[#This Row],[Installed]],LEFT(tblnventory[[#This Row],[Location]],3))</f>
        <v>211</v>
      </c>
      <c r="P402" t="str">
        <f>_xlfn.XLOOKUP(tblnventory[[#This Row],[Serial Number]],[1]!tblDNACInventory[Floor],[1]!tblDNACInventory[Name],"Not Used")</f>
        <v>Not Used</v>
      </c>
      <c r="T402" t="b">
        <f>NOT(ISBLANK(tblnventory[[#This Row],[Installed By]]))</f>
        <v>1</v>
      </c>
      <c r="U402" t="str">
        <f>VLOOKUP(A402, [1]!tblDescription[#Data], 3, 0)</f>
        <v>C9120AX Internal 802.11ax 4x4:4 MIMO;IOT;BT5;mGig;USB;RHL</v>
      </c>
      <c r="V402" s="22" cm="1">
        <f t="array" ref="V402">_xlfn.XLOOKUP(1,([1]!tblOrders[Order]=tblnventory[[#This Row],[PO]])*([1]!tblOrders[Description]=tblnventory[[#This Row],[Item]]),[1]!tblOrders[Unit Total],0)</f>
        <v>779.16</v>
      </c>
      <c r="W402" s="23" cm="1">
        <f t="array" ref="W402">_xlfn.XLOOKUP(1,([1]!tblOrders[Order]=tblnventory[[#This Row],[PO]])*([1]!tblOrders[Description]=tblnventory[[#This Row],[Item]]),[1]!tblOrders[Licence])</f>
        <v>0</v>
      </c>
      <c r="X402" t="b" cm="1">
        <f t="array" ref="X402">NOT(_xlfn.XLOOKUP(tblnventory[[#This Row],[PO]]&amp;tblnventory[[#This Row],[Item]],[1]!tblOrders[Order]&amp;[1]!tblOrders[Description],[1]!tblOrders[Paid Licence],FALSE))</f>
        <v>1</v>
      </c>
      <c r="Y4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403" spans="1:25">
      <c r="A403" s="19" t="s">
        <v>5348</v>
      </c>
      <c r="B403" t="str">
        <f>_xlfn.XLOOKUP(tblnventory[[#This Row],[Item]],[1]!tblDescription[Item],[1]!tblDescription[Description])</f>
        <v>C9120AX Internal 802.11ax 4x4:4 MIMO;IOT;BT5;mGig;USB;RHL</v>
      </c>
      <c r="C403" t="str">
        <f>_xlfn.XLOOKUP(tblnventory[[#This Row],[Item]],[1]!tblDescription[Item],[1]!tblDescription[Type])</f>
        <v>WAP</v>
      </c>
      <c r="D403" t="str">
        <f>_xlfn.XLOOKUP(tblnventory[[#This Row],[Use]],[1]!tblCodes[Use],[1]!tblCodes[Code])</f>
        <v>WiFi</v>
      </c>
      <c r="E403" s="1" t="s">
        <v>356</v>
      </c>
      <c r="F403" s="20">
        <v>44943</v>
      </c>
      <c r="G403" s="24" t="str">
        <f>IF(ISBLANK(tblnventory[[#This Row],[Installed By]]),"Store","Installed")</f>
        <v>Installed</v>
      </c>
      <c r="H403" t="s">
        <v>5664</v>
      </c>
      <c r="J403">
        <v>2191007447</v>
      </c>
      <c r="K403" s="17"/>
      <c r="L403" t="s">
        <v>5502</v>
      </c>
      <c r="M403" s="20">
        <v>45128</v>
      </c>
      <c r="N403" t="s">
        <v>5738</v>
      </c>
      <c r="O403" t="str">
        <f>IF(tblnventory[[#This Row],[Installed]],LEFT(tblnventory[[#This Row],[Location]],3))</f>
        <v>211</v>
      </c>
      <c r="P403" t="str">
        <f>_xlfn.XLOOKUP(tblnventory[[#This Row],[Serial Number]],[1]!tblDNACInventory[Floor],[1]!tblDNACInventory[Name],"Not Used")</f>
        <v>Not Used</v>
      </c>
      <c r="T403" t="b">
        <f>NOT(ISBLANK(tblnventory[[#This Row],[Installed By]]))</f>
        <v>1</v>
      </c>
      <c r="U403" t="str">
        <f>VLOOKUP(A403, [1]!tblDescription[#Data], 3, 0)</f>
        <v>C9120AX Internal 802.11ax 4x4:4 MIMO;IOT;BT5;mGig;USB;RHL</v>
      </c>
      <c r="V403" s="22" cm="1">
        <f t="array" ref="V403">_xlfn.XLOOKUP(1,([1]!tblOrders[Order]=tblnventory[[#This Row],[PO]])*([1]!tblOrders[Description]=tblnventory[[#This Row],[Item]]),[1]!tblOrders[Unit Total],0)</f>
        <v>779.16</v>
      </c>
      <c r="W403" s="23" cm="1">
        <f t="array" ref="W403">_xlfn.XLOOKUP(1,([1]!tblOrders[Order]=tblnventory[[#This Row],[PO]])*([1]!tblOrders[Description]=tblnventory[[#This Row],[Item]]),[1]!tblOrders[Licence])</f>
        <v>0</v>
      </c>
      <c r="X403" t="b" cm="1">
        <f t="array" ref="X403">NOT(_xlfn.XLOOKUP(tblnventory[[#This Row],[PO]]&amp;tblnventory[[#This Row],[Item]],[1]!tblOrders[Order]&amp;[1]!tblOrders[Description],[1]!tblOrders[Paid Licence],FALSE))</f>
        <v>1</v>
      </c>
      <c r="Y4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404" spans="1:25">
      <c r="A404" s="19" t="s">
        <v>5348</v>
      </c>
      <c r="B404" t="str">
        <f>_xlfn.XLOOKUP(tblnventory[[#This Row],[Item]],[1]!tblDescription[Item],[1]!tblDescription[Description])</f>
        <v>C9120AX Internal 802.11ax 4x4:4 MIMO;IOT;BT5;mGig;USB;RHL</v>
      </c>
      <c r="C404" t="str">
        <f>_xlfn.XLOOKUP(tblnventory[[#This Row],[Item]],[1]!tblDescription[Item],[1]!tblDescription[Type])</f>
        <v>WAP</v>
      </c>
      <c r="D404" t="str">
        <f>_xlfn.XLOOKUP(tblnventory[[#This Row],[Use]],[1]!tblCodes[Use],[1]!tblCodes[Code])</f>
        <v>WiFi</v>
      </c>
      <c r="E404" s="1" t="s">
        <v>357</v>
      </c>
      <c r="F404" s="20">
        <v>44943</v>
      </c>
      <c r="G404" s="24" t="str">
        <f>IF(ISBLANK(tblnventory[[#This Row],[Installed By]]),"Store","Installed")</f>
        <v>Installed</v>
      </c>
      <c r="H404" t="s">
        <v>5664</v>
      </c>
      <c r="J404">
        <v>2191007447</v>
      </c>
      <c r="K404" s="17"/>
      <c r="L404" t="s">
        <v>5502</v>
      </c>
      <c r="M404" s="20">
        <v>45128</v>
      </c>
      <c r="N404" t="s">
        <v>5739</v>
      </c>
      <c r="O404" t="str">
        <f>IF(tblnventory[[#This Row],[Installed]],LEFT(tblnventory[[#This Row],[Location]],3))</f>
        <v>211</v>
      </c>
      <c r="P404" t="str">
        <f>_xlfn.XLOOKUP(tblnventory[[#This Row],[Serial Number]],[1]!tblDNACInventory[Floor],[1]!tblDNACInventory[Name],"Not Used")</f>
        <v>Not Used</v>
      </c>
      <c r="T404" t="b">
        <f>NOT(ISBLANK(tblnventory[[#This Row],[Installed By]]))</f>
        <v>1</v>
      </c>
      <c r="U404" t="str">
        <f>VLOOKUP(A404, [1]!tblDescription[#Data], 3, 0)</f>
        <v>C9120AX Internal 802.11ax 4x4:4 MIMO;IOT;BT5;mGig;USB;RHL</v>
      </c>
      <c r="V404" s="22" cm="1">
        <f t="array" ref="V404">_xlfn.XLOOKUP(1,([1]!tblOrders[Order]=tblnventory[[#This Row],[PO]])*([1]!tblOrders[Description]=tblnventory[[#This Row],[Item]]),[1]!tblOrders[Unit Total],0)</f>
        <v>779.16</v>
      </c>
      <c r="W404" s="23" cm="1">
        <f t="array" ref="W404">_xlfn.XLOOKUP(1,([1]!tblOrders[Order]=tblnventory[[#This Row],[PO]])*([1]!tblOrders[Description]=tblnventory[[#This Row],[Item]]),[1]!tblOrders[Licence])</f>
        <v>0</v>
      </c>
      <c r="X404" t="b" cm="1">
        <f t="array" ref="X404">NOT(_xlfn.XLOOKUP(tblnventory[[#This Row],[PO]]&amp;tblnventory[[#This Row],[Item]],[1]!tblOrders[Order]&amp;[1]!tblOrders[Description],[1]!tblOrders[Paid Licence],FALSE))</f>
        <v>1</v>
      </c>
      <c r="Y4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405" spans="1:25">
      <c r="A405" s="19" t="s">
        <v>5348</v>
      </c>
      <c r="B405" t="str">
        <f>_xlfn.XLOOKUP(tblnventory[[#This Row],[Item]],[1]!tblDescription[Item],[1]!tblDescription[Description])</f>
        <v>C9120AX Internal 802.11ax 4x4:4 MIMO;IOT;BT5;mGig;USB;RHL</v>
      </c>
      <c r="C405" t="str">
        <f>_xlfn.XLOOKUP(tblnventory[[#This Row],[Item]],[1]!tblDescription[Item],[1]!tblDescription[Type])</f>
        <v>WAP</v>
      </c>
      <c r="D405" t="str">
        <f>_xlfn.XLOOKUP(tblnventory[[#This Row],[Use]],[1]!tblCodes[Use],[1]!tblCodes[Code])</f>
        <v>WiFi</v>
      </c>
      <c r="E405" s="1" t="s">
        <v>358</v>
      </c>
      <c r="F405" s="20">
        <v>44943</v>
      </c>
      <c r="G405" s="24" t="str">
        <f>IF(ISBLANK(tblnventory[[#This Row],[Installed By]]),"Store","Installed")</f>
        <v>Installed</v>
      </c>
      <c r="H405" t="s">
        <v>5664</v>
      </c>
      <c r="J405">
        <v>2191007447</v>
      </c>
      <c r="K405" s="17"/>
      <c r="L405" t="s">
        <v>5502</v>
      </c>
      <c r="M405" s="20">
        <v>45128</v>
      </c>
      <c r="N405" t="s">
        <v>5740</v>
      </c>
      <c r="O405" t="str">
        <f>IF(tblnventory[[#This Row],[Installed]],LEFT(tblnventory[[#This Row],[Location]],3))</f>
        <v>211</v>
      </c>
      <c r="P405" t="str">
        <f>_xlfn.XLOOKUP(tblnventory[[#This Row],[Serial Number]],[1]!tblDNACInventory[Floor],[1]!tblDNACInventory[Name],"Not Used")</f>
        <v>Not Used</v>
      </c>
      <c r="T405" t="b">
        <f>NOT(ISBLANK(tblnventory[[#This Row],[Installed By]]))</f>
        <v>1</v>
      </c>
      <c r="U405" t="str">
        <f>VLOOKUP(A405, [1]!tblDescription[#Data], 3, 0)</f>
        <v>C9120AX Internal 802.11ax 4x4:4 MIMO;IOT;BT5;mGig;USB;RHL</v>
      </c>
      <c r="V405" s="22" cm="1">
        <f t="array" ref="V405">_xlfn.XLOOKUP(1,([1]!tblOrders[Order]=tblnventory[[#This Row],[PO]])*([1]!tblOrders[Description]=tblnventory[[#This Row],[Item]]),[1]!tblOrders[Unit Total],0)</f>
        <v>779.16</v>
      </c>
      <c r="W405" s="23" cm="1">
        <f t="array" ref="W405">_xlfn.XLOOKUP(1,([1]!tblOrders[Order]=tblnventory[[#This Row],[PO]])*([1]!tblOrders[Description]=tblnventory[[#This Row],[Item]]),[1]!tblOrders[Licence])</f>
        <v>0</v>
      </c>
      <c r="X405" t="b" cm="1">
        <f t="array" ref="X405">NOT(_xlfn.XLOOKUP(tblnventory[[#This Row],[PO]]&amp;tblnventory[[#This Row],[Item]],[1]!tblOrders[Order]&amp;[1]!tblOrders[Description],[1]!tblOrders[Paid Licence],FALSE))</f>
        <v>1</v>
      </c>
      <c r="Y4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406" spans="1:25">
      <c r="A406" s="19" t="s">
        <v>5348</v>
      </c>
      <c r="B406" t="str">
        <f>_xlfn.XLOOKUP(tblnventory[[#This Row],[Item]],[1]!tblDescription[Item],[1]!tblDescription[Description])</f>
        <v>C9120AX Internal 802.11ax 4x4:4 MIMO;IOT;BT5;mGig;USB;RHL</v>
      </c>
      <c r="C406" t="str">
        <f>_xlfn.XLOOKUP(tblnventory[[#This Row],[Item]],[1]!tblDescription[Item],[1]!tblDescription[Type])</f>
        <v>WAP</v>
      </c>
      <c r="D406" t="str">
        <f>_xlfn.XLOOKUP(tblnventory[[#This Row],[Use]],[1]!tblCodes[Use],[1]!tblCodes[Code])</f>
        <v>WiFi</v>
      </c>
      <c r="E406" s="1" t="s">
        <v>359</v>
      </c>
      <c r="F406" s="20">
        <v>44943</v>
      </c>
      <c r="G406" s="24" t="str">
        <f>IF(ISBLANK(tblnventory[[#This Row],[Installed By]]),"Store","Installed")</f>
        <v>Installed</v>
      </c>
      <c r="H406" t="s">
        <v>5664</v>
      </c>
      <c r="J406">
        <v>2191007447</v>
      </c>
      <c r="K406" s="17"/>
      <c r="L406" t="s">
        <v>5502</v>
      </c>
      <c r="M406" s="20">
        <v>45128</v>
      </c>
      <c r="N406" t="s">
        <v>5741</v>
      </c>
      <c r="O406" t="str">
        <f>IF(tblnventory[[#This Row],[Installed]],LEFT(tblnventory[[#This Row],[Location]],3))</f>
        <v>211</v>
      </c>
      <c r="P406" t="str">
        <f>_xlfn.XLOOKUP(tblnventory[[#This Row],[Serial Number]],[1]!tblDNACInventory[Floor],[1]!tblDNACInventory[Name],"Not Used")</f>
        <v>Not Used</v>
      </c>
      <c r="T406" t="b">
        <f>NOT(ISBLANK(tblnventory[[#This Row],[Installed By]]))</f>
        <v>1</v>
      </c>
      <c r="U406" t="str">
        <f>VLOOKUP(A406, [1]!tblDescription[#Data], 3, 0)</f>
        <v>C9120AX Internal 802.11ax 4x4:4 MIMO;IOT;BT5;mGig;USB;RHL</v>
      </c>
      <c r="V406" s="22" cm="1">
        <f t="array" ref="V406">_xlfn.XLOOKUP(1,([1]!tblOrders[Order]=tblnventory[[#This Row],[PO]])*([1]!tblOrders[Description]=tblnventory[[#This Row],[Item]]),[1]!tblOrders[Unit Total],0)</f>
        <v>779.16</v>
      </c>
      <c r="W406" s="23" cm="1">
        <f t="array" ref="W406">_xlfn.XLOOKUP(1,([1]!tblOrders[Order]=tblnventory[[#This Row],[PO]])*([1]!tblOrders[Description]=tblnventory[[#This Row],[Item]]),[1]!tblOrders[Licence])</f>
        <v>0</v>
      </c>
      <c r="X406" t="b" cm="1">
        <f t="array" ref="X406">NOT(_xlfn.XLOOKUP(tblnventory[[#This Row],[PO]]&amp;tblnventory[[#This Row],[Item]],[1]!tblOrders[Order]&amp;[1]!tblOrders[Description],[1]!tblOrders[Paid Licence],FALSE))</f>
        <v>1</v>
      </c>
      <c r="Y4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407" spans="1:25">
      <c r="A407" s="19" t="s">
        <v>5348</v>
      </c>
      <c r="B407" t="str">
        <f>_xlfn.XLOOKUP(tblnventory[[#This Row],[Item]],[1]!tblDescription[Item],[1]!tblDescription[Description])</f>
        <v>C9120AX Internal 802.11ax 4x4:4 MIMO;IOT;BT5;mGig;USB;RHL</v>
      </c>
      <c r="C407" t="str">
        <f>_xlfn.XLOOKUP(tblnventory[[#This Row],[Item]],[1]!tblDescription[Item],[1]!tblDescription[Type])</f>
        <v>WAP</v>
      </c>
      <c r="D407" t="str">
        <f>_xlfn.XLOOKUP(tblnventory[[#This Row],[Use]],[1]!tblCodes[Use],[1]!tblCodes[Code])</f>
        <v>WiFi</v>
      </c>
      <c r="E407" s="1" t="s">
        <v>360</v>
      </c>
      <c r="F407" s="20">
        <v>44943</v>
      </c>
      <c r="G407" s="24" t="str">
        <f>IF(ISBLANK(tblnventory[[#This Row],[Installed By]]),"Store","Installed")</f>
        <v>Installed</v>
      </c>
      <c r="H407" t="s">
        <v>5664</v>
      </c>
      <c r="J407">
        <v>2191007447</v>
      </c>
      <c r="K407" s="17"/>
      <c r="L407" t="s">
        <v>5502</v>
      </c>
      <c r="M407" s="20">
        <v>45128</v>
      </c>
      <c r="N407" t="s">
        <v>5742</v>
      </c>
      <c r="O407" t="str">
        <f>IF(tblnventory[[#This Row],[Installed]],LEFT(tblnventory[[#This Row],[Location]],3))</f>
        <v>211</v>
      </c>
      <c r="P407" t="str">
        <f>_xlfn.XLOOKUP(tblnventory[[#This Row],[Serial Number]],[1]!tblDNACInventory[Floor],[1]!tblDNACInventory[Name],"Not Used")</f>
        <v>Not Used</v>
      </c>
      <c r="T407" t="b">
        <f>NOT(ISBLANK(tblnventory[[#This Row],[Installed By]]))</f>
        <v>1</v>
      </c>
      <c r="U407" t="str">
        <f>VLOOKUP(A407, [1]!tblDescription[#Data], 3, 0)</f>
        <v>C9120AX Internal 802.11ax 4x4:4 MIMO;IOT;BT5;mGig;USB;RHL</v>
      </c>
      <c r="V407" s="22" cm="1">
        <f t="array" ref="V407">_xlfn.XLOOKUP(1,([1]!tblOrders[Order]=tblnventory[[#This Row],[PO]])*([1]!tblOrders[Description]=tblnventory[[#This Row],[Item]]),[1]!tblOrders[Unit Total],0)</f>
        <v>779.16</v>
      </c>
      <c r="W407" s="23" cm="1">
        <f t="array" ref="W407">_xlfn.XLOOKUP(1,([1]!tblOrders[Order]=tblnventory[[#This Row],[PO]])*([1]!tblOrders[Description]=tblnventory[[#This Row],[Item]]),[1]!tblOrders[Licence])</f>
        <v>0</v>
      </c>
      <c r="X407" t="b" cm="1">
        <f t="array" ref="X407">NOT(_xlfn.XLOOKUP(tblnventory[[#This Row],[PO]]&amp;tblnventory[[#This Row],[Item]],[1]!tblOrders[Order]&amp;[1]!tblOrders[Description],[1]!tblOrders[Paid Licence],FALSE))</f>
        <v>1</v>
      </c>
      <c r="Y4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408" spans="1:25">
      <c r="A408" s="19" t="s">
        <v>5348</v>
      </c>
      <c r="B408" t="str">
        <f>_xlfn.XLOOKUP(tblnventory[[#This Row],[Item]],[1]!tblDescription[Item],[1]!tblDescription[Description])</f>
        <v>C9120AX Internal 802.11ax 4x4:4 MIMO;IOT;BT5;mGig;USB;RHL</v>
      </c>
      <c r="C408" t="str">
        <f>_xlfn.XLOOKUP(tblnventory[[#This Row],[Item]],[1]!tblDescription[Item],[1]!tblDescription[Type])</f>
        <v>WAP</v>
      </c>
      <c r="D408" t="str">
        <f>_xlfn.XLOOKUP(tblnventory[[#This Row],[Use]],[1]!tblCodes[Use],[1]!tblCodes[Code])</f>
        <v>WiFi</v>
      </c>
      <c r="E408" s="1" t="s">
        <v>361</v>
      </c>
      <c r="F408" s="20">
        <v>44943</v>
      </c>
      <c r="G408" s="24" t="str">
        <f>IF(ISBLANK(tblnventory[[#This Row],[Installed By]]),"Store","Installed")</f>
        <v>Installed</v>
      </c>
      <c r="H408" t="s">
        <v>5664</v>
      </c>
      <c r="J408">
        <v>2191007447</v>
      </c>
      <c r="K408" s="17"/>
      <c r="L408" t="s">
        <v>5502</v>
      </c>
      <c r="M408" s="20">
        <v>45128</v>
      </c>
      <c r="N408" t="s">
        <v>5743</v>
      </c>
      <c r="O408" t="str">
        <f>IF(tblnventory[[#This Row],[Installed]],LEFT(tblnventory[[#This Row],[Location]],3))</f>
        <v>211</v>
      </c>
      <c r="P408" t="str">
        <f>_xlfn.XLOOKUP(tblnventory[[#This Row],[Serial Number]],[1]!tblDNACInventory[Floor],[1]!tblDNACInventory[Name],"Not Used")</f>
        <v>Not Used</v>
      </c>
      <c r="T408" t="b">
        <f>NOT(ISBLANK(tblnventory[[#This Row],[Installed By]]))</f>
        <v>1</v>
      </c>
      <c r="U408" t="str">
        <f>VLOOKUP(A408, [1]!tblDescription[#Data], 3, 0)</f>
        <v>C9120AX Internal 802.11ax 4x4:4 MIMO;IOT;BT5;mGig;USB;RHL</v>
      </c>
      <c r="V408" s="22" cm="1">
        <f t="array" ref="V408">_xlfn.XLOOKUP(1,([1]!tblOrders[Order]=tblnventory[[#This Row],[PO]])*([1]!tblOrders[Description]=tblnventory[[#This Row],[Item]]),[1]!tblOrders[Unit Total],0)</f>
        <v>779.16</v>
      </c>
      <c r="W408" s="23" cm="1">
        <f t="array" ref="W408">_xlfn.XLOOKUP(1,([1]!tblOrders[Order]=tblnventory[[#This Row],[PO]])*([1]!tblOrders[Description]=tblnventory[[#This Row],[Item]]),[1]!tblOrders[Licence])</f>
        <v>0</v>
      </c>
      <c r="X408" t="b" cm="1">
        <f t="array" ref="X408">NOT(_xlfn.XLOOKUP(tblnventory[[#This Row],[PO]]&amp;tblnventory[[#This Row],[Item]],[1]!tblOrders[Order]&amp;[1]!tblOrders[Description],[1]!tblOrders[Paid Licence],FALSE))</f>
        <v>1</v>
      </c>
      <c r="Y4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409" spans="1:25">
      <c r="A409" s="19" t="s">
        <v>5348</v>
      </c>
      <c r="B409" t="str">
        <f>_xlfn.XLOOKUP(tblnventory[[#This Row],[Item]],[1]!tblDescription[Item],[1]!tblDescription[Description])</f>
        <v>C9120AX Internal 802.11ax 4x4:4 MIMO;IOT;BT5;mGig;USB;RHL</v>
      </c>
      <c r="C409" t="str">
        <f>_xlfn.XLOOKUP(tblnventory[[#This Row],[Item]],[1]!tblDescription[Item],[1]!tblDescription[Type])</f>
        <v>WAP</v>
      </c>
      <c r="D409" t="str">
        <f>_xlfn.XLOOKUP(tblnventory[[#This Row],[Use]],[1]!tblCodes[Use],[1]!tblCodes[Code])</f>
        <v>WiFi</v>
      </c>
      <c r="E409" s="1" t="s">
        <v>362</v>
      </c>
      <c r="F409" s="20">
        <v>44943</v>
      </c>
      <c r="G409" s="24" t="str">
        <f>IF(ISBLANK(tblnventory[[#This Row],[Installed By]]),"Store","Installed")</f>
        <v>Installed</v>
      </c>
      <c r="H409" t="s">
        <v>5664</v>
      </c>
      <c r="J409">
        <v>2191007447</v>
      </c>
      <c r="K409" s="17"/>
      <c r="L409" t="s">
        <v>5502</v>
      </c>
      <c r="M409" s="20">
        <v>45128</v>
      </c>
      <c r="N409" t="s">
        <v>5744</v>
      </c>
      <c r="O409" t="str">
        <f>IF(tblnventory[[#This Row],[Installed]],LEFT(tblnventory[[#This Row],[Location]],3))</f>
        <v>211</v>
      </c>
      <c r="P409" t="str">
        <f>_xlfn.XLOOKUP(tblnventory[[#This Row],[Serial Number]],[1]!tblDNACInventory[Floor],[1]!tblDNACInventory[Name],"Not Used")</f>
        <v>Not Used</v>
      </c>
      <c r="T409" t="b">
        <f>NOT(ISBLANK(tblnventory[[#This Row],[Installed By]]))</f>
        <v>1</v>
      </c>
      <c r="U409" t="str">
        <f>VLOOKUP(A409, [1]!tblDescription[#Data], 3, 0)</f>
        <v>C9120AX Internal 802.11ax 4x4:4 MIMO;IOT;BT5;mGig;USB;RHL</v>
      </c>
      <c r="V409" s="22" cm="1">
        <f t="array" ref="V409">_xlfn.XLOOKUP(1,([1]!tblOrders[Order]=tblnventory[[#This Row],[PO]])*([1]!tblOrders[Description]=tblnventory[[#This Row],[Item]]),[1]!tblOrders[Unit Total],0)</f>
        <v>779.16</v>
      </c>
      <c r="W409" s="23" cm="1">
        <f t="array" ref="W409">_xlfn.XLOOKUP(1,([1]!tblOrders[Order]=tblnventory[[#This Row],[PO]])*([1]!tblOrders[Description]=tblnventory[[#This Row],[Item]]),[1]!tblOrders[Licence])</f>
        <v>0</v>
      </c>
      <c r="X409" t="b" cm="1">
        <f t="array" ref="X409">NOT(_xlfn.XLOOKUP(tblnventory[[#This Row],[PO]]&amp;tblnventory[[#This Row],[Item]],[1]!tblOrders[Order]&amp;[1]!tblOrders[Description],[1]!tblOrders[Paid Licence],FALSE))</f>
        <v>1</v>
      </c>
      <c r="Y4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410" spans="1:25">
      <c r="A410" s="19" t="s">
        <v>5348</v>
      </c>
      <c r="B410" t="str">
        <f>_xlfn.XLOOKUP(tblnventory[[#This Row],[Item]],[1]!tblDescription[Item],[1]!tblDescription[Description])</f>
        <v>C9120AX Internal 802.11ax 4x4:4 MIMO;IOT;BT5;mGig;USB;RHL</v>
      </c>
      <c r="C410" t="str">
        <f>_xlfn.XLOOKUP(tblnventory[[#This Row],[Item]],[1]!tblDescription[Item],[1]!tblDescription[Type])</f>
        <v>WAP</v>
      </c>
      <c r="D410" t="str">
        <f>_xlfn.XLOOKUP(tblnventory[[#This Row],[Use]],[1]!tblCodes[Use],[1]!tblCodes[Code])</f>
        <v>WiFi</v>
      </c>
      <c r="E410" s="1" t="s">
        <v>363</v>
      </c>
      <c r="F410" s="20">
        <v>44943</v>
      </c>
      <c r="G410" s="24" t="str">
        <f>IF(ISBLANK(tblnventory[[#This Row],[Installed By]]),"Store","Installed")</f>
        <v>Installed</v>
      </c>
      <c r="H410" t="s">
        <v>5664</v>
      </c>
      <c r="J410">
        <v>2191007447</v>
      </c>
      <c r="K410" s="17"/>
      <c r="L410" t="s">
        <v>5502</v>
      </c>
      <c r="M410" s="20">
        <v>45128</v>
      </c>
      <c r="N410" t="s">
        <v>5745</v>
      </c>
      <c r="O410" t="str">
        <f>IF(tblnventory[[#This Row],[Installed]],LEFT(tblnventory[[#This Row],[Location]],3))</f>
        <v>211</v>
      </c>
      <c r="P410" t="str">
        <f>_xlfn.XLOOKUP(tblnventory[[#This Row],[Serial Number]],[1]!tblDNACInventory[Floor],[1]!tblDNACInventory[Name],"Not Used")</f>
        <v>Not Used</v>
      </c>
      <c r="T410" t="b">
        <f>NOT(ISBLANK(tblnventory[[#This Row],[Installed By]]))</f>
        <v>1</v>
      </c>
      <c r="U410" t="str">
        <f>VLOOKUP(A410, [1]!tblDescription[#Data], 3, 0)</f>
        <v>C9120AX Internal 802.11ax 4x4:4 MIMO;IOT;BT5;mGig;USB;RHL</v>
      </c>
      <c r="V410" s="22" cm="1">
        <f t="array" ref="V410">_xlfn.XLOOKUP(1,([1]!tblOrders[Order]=tblnventory[[#This Row],[PO]])*([1]!tblOrders[Description]=tblnventory[[#This Row],[Item]]),[1]!tblOrders[Unit Total],0)</f>
        <v>779.16</v>
      </c>
      <c r="W410" s="23" cm="1">
        <f t="array" ref="W410">_xlfn.XLOOKUP(1,([1]!tblOrders[Order]=tblnventory[[#This Row],[PO]])*([1]!tblOrders[Description]=tblnventory[[#This Row],[Item]]),[1]!tblOrders[Licence])</f>
        <v>0</v>
      </c>
      <c r="X410" t="b" cm="1">
        <f t="array" ref="X410">NOT(_xlfn.XLOOKUP(tblnventory[[#This Row],[PO]]&amp;tblnventory[[#This Row],[Item]],[1]!tblOrders[Order]&amp;[1]!tblOrders[Description],[1]!tblOrders[Paid Licence],FALSE))</f>
        <v>1</v>
      </c>
      <c r="Y4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411" spans="1:25">
      <c r="A411" s="19" t="s">
        <v>5348</v>
      </c>
      <c r="B411" t="str">
        <f>_xlfn.XLOOKUP(tblnventory[[#This Row],[Item]],[1]!tblDescription[Item],[1]!tblDescription[Description])</f>
        <v>C9120AX Internal 802.11ax 4x4:4 MIMO;IOT;BT5;mGig;USB;RHL</v>
      </c>
      <c r="C411" t="str">
        <f>_xlfn.XLOOKUP(tblnventory[[#This Row],[Item]],[1]!tblDescription[Item],[1]!tblDescription[Type])</f>
        <v>WAP</v>
      </c>
      <c r="D411" t="str">
        <f>_xlfn.XLOOKUP(tblnventory[[#This Row],[Use]],[1]!tblCodes[Use],[1]!tblCodes[Code])</f>
        <v>WiFi</v>
      </c>
      <c r="E411" s="1" t="s">
        <v>364</v>
      </c>
      <c r="F411" s="20">
        <v>44943</v>
      </c>
      <c r="G411" s="24" t="str">
        <f>IF(ISBLANK(tblnventory[[#This Row],[Installed By]]),"Store","Installed")</f>
        <v>Installed</v>
      </c>
      <c r="H411" t="s">
        <v>5664</v>
      </c>
      <c r="J411">
        <v>2191007447</v>
      </c>
      <c r="K411" s="17"/>
      <c r="L411" t="s">
        <v>5502</v>
      </c>
      <c r="M411" s="20">
        <v>45128</v>
      </c>
      <c r="N411" t="s">
        <v>5746</v>
      </c>
      <c r="O411" t="str">
        <f>IF(tblnventory[[#This Row],[Installed]],LEFT(tblnventory[[#This Row],[Location]],3))</f>
        <v>211</v>
      </c>
      <c r="P411" t="str">
        <f>_xlfn.XLOOKUP(tblnventory[[#This Row],[Serial Number]],[1]!tblDNACInventory[Floor],[1]!tblDNACInventory[Name],"Not Used")</f>
        <v>Not Used</v>
      </c>
      <c r="T411" t="b">
        <f>NOT(ISBLANK(tblnventory[[#This Row],[Installed By]]))</f>
        <v>1</v>
      </c>
      <c r="U411" t="str">
        <f>VLOOKUP(A411, [1]!tblDescription[#Data], 3, 0)</f>
        <v>C9120AX Internal 802.11ax 4x4:4 MIMO;IOT;BT5;mGig;USB;RHL</v>
      </c>
      <c r="V411" s="22" cm="1">
        <f t="array" ref="V411">_xlfn.XLOOKUP(1,([1]!tblOrders[Order]=tblnventory[[#This Row],[PO]])*([1]!tblOrders[Description]=tblnventory[[#This Row],[Item]]),[1]!tblOrders[Unit Total],0)</f>
        <v>779.16</v>
      </c>
      <c r="W411" s="23" cm="1">
        <f t="array" ref="W411">_xlfn.XLOOKUP(1,([1]!tblOrders[Order]=tblnventory[[#This Row],[PO]])*([1]!tblOrders[Description]=tblnventory[[#This Row],[Item]]),[1]!tblOrders[Licence])</f>
        <v>0</v>
      </c>
      <c r="X411" t="b" cm="1">
        <f t="array" ref="X411">NOT(_xlfn.XLOOKUP(tblnventory[[#This Row],[PO]]&amp;tblnventory[[#This Row],[Item]],[1]!tblOrders[Order]&amp;[1]!tblOrders[Description],[1]!tblOrders[Paid Licence],FALSE))</f>
        <v>1</v>
      </c>
      <c r="Y4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412" spans="1:25">
      <c r="A412" s="19" t="s">
        <v>5348</v>
      </c>
      <c r="B412" t="str">
        <f>_xlfn.XLOOKUP(tblnventory[[#This Row],[Item]],[1]!tblDescription[Item],[1]!tblDescription[Description])</f>
        <v>C9120AX Internal 802.11ax 4x4:4 MIMO;IOT;BT5;mGig;USB;RHL</v>
      </c>
      <c r="C412" t="str">
        <f>_xlfn.XLOOKUP(tblnventory[[#This Row],[Item]],[1]!tblDescription[Item],[1]!tblDescription[Type])</f>
        <v>WAP</v>
      </c>
      <c r="D412" t="str">
        <f>_xlfn.XLOOKUP(tblnventory[[#This Row],[Use]],[1]!tblCodes[Use],[1]!tblCodes[Code])</f>
        <v>WiFi</v>
      </c>
      <c r="E412" s="1" t="s">
        <v>365</v>
      </c>
      <c r="F412" s="20">
        <v>44943</v>
      </c>
      <c r="G412" s="24" t="str">
        <f>IF(ISBLANK(tblnventory[[#This Row],[Installed By]]),"Store","Installed")</f>
        <v>Installed</v>
      </c>
      <c r="H412" t="s">
        <v>5664</v>
      </c>
      <c r="J412">
        <v>2191007447</v>
      </c>
      <c r="K412" s="17"/>
      <c r="L412" t="s">
        <v>5502</v>
      </c>
      <c r="M412" s="20">
        <v>45128</v>
      </c>
      <c r="N412" t="s">
        <v>5747</v>
      </c>
      <c r="O412" t="str">
        <f>IF(tblnventory[[#This Row],[Installed]],LEFT(tblnventory[[#This Row],[Location]],3))</f>
        <v>211</v>
      </c>
      <c r="P412" t="str">
        <f>_xlfn.XLOOKUP(tblnventory[[#This Row],[Serial Number]],[1]!tblDNACInventory[Floor],[1]!tblDNACInventory[Name],"Not Used")</f>
        <v>Not Used</v>
      </c>
      <c r="T412" t="b">
        <f>NOT(ISBLANK(tblnventory[[#This Row],[Installed By]]))</f>
        <v>1</v>
      </c>
      <c r="U412" t="str">
        <f>VLOOKUP(A412, [1]!tblDescription[#Data], 3, 0)</f>
        <v>C9120AX Internal 802.11ax 4x4:4 MIMO;IOT;BT5;mGig;USB;RHL</v>
      </c>
      <c r="V412" s="22" cm="1">
        <f t="array" ref="V412">_xlfn.XLOOKUP(1,([1]!tblOrders[Order]=tblnventory[[#This Row],[PO]])*([1]!tblOrders[Description]=tblnventory[[#This Row],[Item]]),[1]!tblOrders[Unit Total],0)</f>
        <v>779.16</v>
      </c>
      <c r="W412" s="23" cm="1">
        <f t="array" ref="W412">_xlfn.XLOOKUP(1,([1]!tblOrders[Order]=tblnventory[[#This Row],[PO]])*([1]!tblOrders[Description]=tblnventory[[#This Row],[Item]]),[1]!tblOrders[Licence])</f>
        <v>0</v>
      </c>
      <c r="X412" t="b" cm="1">
        <f t="array" ref="X412">NOT(_xlfn.XLOOKUP(tblnventory[[#This Row],[PO]]&amp;tblnventory[[#This Row],[Item]],[1]!tblOrders[Order]&amp;[1]!tblOrders[Description],[1]!tblOrders[Paid Licence],FALSE))</f>
        <v>1</v>
      </c>
      <c r="Y4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413" spans="1:25">
      <c r="A413" s="19" t="s">
        <v>5348</v>
      </c>
      <c r="B413" t="str">
        <f>_xlfn.XLOOKUP(tblnventory[[#This Row],[Item]],[1]!tblDescription[Item],[1]!tblDescription[Description])</f>
        <v>C9120AX Internal 802.11ax 4x4:4 MIMO;IOT;BT5;mGig;USB;RHL</v>
      </c>
      <c r="C413" t="str">
        <f>_xlfn.XLOOKUP(tblnventory[[#This Row],[Item]],[1]!tblDescription[Item],[1]!tblDescription[Type])</f>
        <v>WAP</v>
      </c>
      <c r="D413" t="str">
        <f>_xlfn.XLOOKUP(tblnventory[[#This Row],[Use]],[1]!tblCodes[Use],[1]!tblCodes[Code])</f>
        <v>WiFi</v>
      </c>
      <c r="E413" s="1" t="s">
        <v>366</v>
      </c>
      <c r="F413" s="20">
        <v>44943</v>
      </c>
      <c r="G413" s="24" t="str">
        <f>IF(ISBLANK(tblnventory[[#This Row],[Installed By]]),"Store","Installed")</f>
        <v>Installed</v>
      </c>
      <c r="H413" t="s">
        <v>5664</v>
      </c>
      <c r="J413">
        <v>2191007447</v>
      </c>
      <c r="K413" s="17"/>
      <c r="L413" t="s">
        <v>5502</v>
      </c>
      <c r="M413" s="20">
        <v>45128</v>
      </c>
      <c r="N413" t="s">
        <v>5748</v>
      </c>
      <c r="O413" t="str">
        <f>IF(tblnventory[[#This Row],[Installed]],LEFT(tblnventory[[#This Row],[Location]],3))</f>
        <v>211</v>
      </c>
      <c r="P413" t="str">
        <f>_xlfn.XLOOKUP(tblnventory[[#This Row],[Serial Number]],[1]!tblDNACInventory[Floor],[1]!tblDNACInventory[Name],"Not Used")</f>
        <v>Not Used</v>
      </c>
      <c r="T413" t="b">
        <f>NOT(ISBLANK(tblnventory[[#This Row],[Installed By]]))</f>
        <v>1</v>
      </c>
      <c r="U413" t="str">
        <f>VLOOKUP(A413, [1]!tblDescription[#Data], 3, 0)</f>
        <v>C9120AX Internal 802.11ax 4x4:4 MIMO;IOT;BT5;mGig;USB;RHL</v>
      </c>
      <c r="V413" s="22" cm="1">
        <f t="array" ref="V413">_xlfn.XLOOKUP(1,([1]!tblOrders[Order]=tblnventory[[#This Row],[PO]])*([1]!tblOrders[Description]=tblnventory[[#This Row],[Item]]),[1]!tblOrders[Unit Total],0)</f>
        <v>779.16</v>
      </c>
      <c r="W413" s="23" cm="1">
        <f t="array" ref="W413">_xlfn.XLOOKUP(1,([1]!tblOrders[Order]=tblnventory[[#This Row],[PO]])*([1]!tblOrders[Description]=tblnventory[[#This Row],[Item]]),[1]!tblOrders[Licence])</f>
        <v>0</v>
      </c>
      <c r="X413" t="b" cm="1">
        <f t="array" ref="X413">NOT(_xlfn.XLOOKUP(tblnventory[[#This Row],[PO]]&amp;tblnventory[[#This Row],[Item]],[1]!tblOrders[Order]&amp;[1]!tblOrders[Description],[1]!tblOrders[Paid Licence],FALSE))</f>
        <v>1</v>
      </c>
      <c r="Y4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414" spans="1:25">
      <c r="A414" s="19" t="s">
        <v>5348</v>
      </c>
      <c r="B414" t="str">
        <f>_xlfn.XLOOKUP(tblnventory[[#This Row],[Item]],[1]!tblDescription[Item],[1]!tblDescription[Description])</f>
        <v>C9120AX Internal 802.11ax 4x4:4 MIMO;IOT;BT5;mGig;USB;RHL</v>
      </c>
      <c r="C414" t="str">
        <f>_xlfn.XLOOKUP(tblnventory[[#This Row],[Item]],[1]!tblDescription[Item],[1]!tblDescription[Type])</f>
        <v>WAP</v>
      </c>
      <c r="D414" t="str">
        <f>_xlfn.XLOOKUP(tblnventory[[#This Row],[Use]],[1]!tblCodes[Use],[1]!tblCodes[Code])</f>
        <v>WiFi</v>
      </c>
      <c r="E414" s="1" t="s">
        <v>367</v>
      </c>
      <c r="F414" s="20">
        <v>44943</v>
      </c>
      <c r="G414" s="24" t="str">
        <f>IF(ISBLANK(tblnventory[[#This Row],[Installed By]]),"Store","Installed")</f>
        <v>Installed</v>
      </c>
      <c r="H414" t="s">
        <v>5664</v>
      </c>
      <c r="J414">
        <v>2191007447</v>
      </c>
      <c r="K414" s="17"/>
      <c r="L414" t="s">
        <v>5502</v>
      </c>
      <c r="M414" s="20">
        <v>45128</v>
      </c>
      <c r="N414" t="s">
        <v>5749</v>
      </c>
      <c r="O414" t="str">
        <f>IF(tblnventory[[#This Row],[Installed]],LEFT(tblnventory[[#This Row],[Location]],3))</f>
        <v>211</v>
      </c>
      <c r="P414" t="str">
        <f>_xlfn.XLOOKUP(tblnventory[[#This Row],[Serial Number]],[1]!tblDNACInventory[Floor],[1]!tblDNACInventory[Name],"Not Used")</f>
        <v>Not Used</v>
      </c>
      <c r="T414" t="b">
        <f>NOT(ISBLANK(tblnventory[[#This Row],[Installed By]]))</f>
        <v>1</v>
      </c>
      <c r="U414" t="str">
        <f>VLOOKUP(A414, [1]!tblDescription[#Data], 3, 0)</f>
        <v>C9120AX Internal 802.11ax 4x4:4 MIMO;IOT;BT5;mGig;USB;RHL</v>
      </c>
      <c r="V414" s="22" cm="1">
        <f t="array" ref="V414">_xlfn.XLOOKUP(1,([1]!tblOrders[Order]=tblnventory[[#This Row],[PO]])*([1]!tblOrders[Description]=tblnventory[[#This Row],[Item]]),[1]!tblOrders[Unit Total],0)</f>
        <v>779.16</v>
      </c>
      <c r="W414" s="23" cm="1">
        <f t="array" ref="W414">_xlfn.XLOOKUP(1,([1]!tblOrders[Order]=tblnventory[[#This Row],[PO]])*([1]!tblOrders[Description]=tblnventory[[#This Row],[Item]]),[1]!tblOrders[Licence])</f>
        <v>0</v>
      </c>
      <c r="X414" t="b" cm="1">
        <f t="array" ref="X414">NOT(_xlfn.XLOOKUP(tblnventory[[#This Row],[PO]]&amp;tblnventory[[#This Row],[Item]],[1]!tblOrders[Order]&amp;[1]!tblOrders[Description],[1]!tblOrders[Paid Licence],FALSE))</f>
        <v>1</v>
      </c>
      <c r="Y4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415" spans="1:25">
      <c r="A415" s="19" t="s">
        <v>5348</v>
      </c>
      <c r="B415" t="str">
        <f>_xlfn.XLOOKUP(tblnventory[[#This Row],[Item]],[1]!tblDescription[Item],[1]!tblDescription[Description])</f>
        <v>C9120AX Internal 802.11ax 4x4:4 MIMO;IOT;BT5;mGig;USB;RHL</v>
      </c>
      <c r="C415" t="str">
        <f>_xlfn.XLOOKUP(tblnventory[[#This Row],[Item]],[1]!tblDescription[Item],[1]!tblDescription[Type])</f>
        <v>WAP</v>
      </c>
      <c r="D415" t="str">
        <f>_xlfn.XLOOKUP(tblnventory[[#This Row],[Use]],[1]!tblCodes[Use],[1]!tblCodes[Code])</f>
        <v>WiFi</v>
      </c>
      <c r="E415" s="1" t="s">
        <v>368</v>
      </c>
      <c r="F415" s="20">
        <v>44943</v>
      </c>
      <c r="G415" s="24" t="str">
        <f>IF(ISBLANK(tblnventory[[#This Row],[Installed By]]),"Store","Installed")</f>
        <v>Installed</v>
      </c>
      <c r="H415" t="s">
        <v>5664</v>
      </c>
      <c r="J415">
        <v>2191007447</v>
      </c>
      <c r="K415" s="17"/>
      <c r="L415" t="s">
        <v>5502</v>
      </c>
      <c r="M415" s="20">
        <v>45128</v>
      </c>
      <c r="N415" t="s">
        <v>5750</v>
      </c>
      <c r="O415" t="str">
        <f>IF(tblnventory[[#This Row],[Installed]],LEFT(tblnventory[[#This Row],[Location]],3))</f>
        <v>211</v>
      </c>
      <c r="P415" t="str">
        <f>_xlfn.XLOOKUP(tblnventory[[#This Row],[Serial Number]],[1]!tblDNACInventory[Floor],[1]!tblDNACInventory[Name],"Not Used")</f>
        <v>Not Used</v>
      </c>
      <c r="T415" t="b">
        <f>NOT(ISBLANK(tblnventory[[#This Row],[Installed By]]))</f>
        <v>1</v>
      </c>
      <c r="U415" t="str">
        <f>VLOOKUP(A415, [1]!tblDescription[#Data], 3, 0)</f>
        <v>C9120AX Internal 802.11ax 4x4:4 MIMO;IOT;BT5;mGig;USB;RHL</v>
      </c>
      <c r="V415" s="22" cm="1">
        <f t="array" ref="V415">_xlfn.XLOOKUP(1,([1]!tblOrders[Order]=tblnventory[[#This Row],[PO]])*([1]!tblOrders[Description]=tblnventory[[#This Row],[Item]]),[1]!tblOrders[Unit Total],0)</f>
        <v>779.16</v>
      </c>
      <c r="W415" s="23" cm="1">
        <f t="array" ref="W415">_xlfn.XLOOKUP(1,([1]!tblOrders[Order]=tblnventory[[#This Row],[PO]])*([1]!tblOrders[Description]=tblnventory[[#This Row],[Item]]),[1]!tblOrders[Licence])</f>
        <v>0</v>
      </c>
      <c r="X415" t="b" cm="1">
        <f t="array" ref="X415">NOT(_xlfn.XLOOKUP(tblnventory[[#This Row],[PO]]&amp;tblnventory[[#This Row],[Item]],[1]!tblOrders[Order]&amp;[1]!tblOrders[Description],[1]!tblOrders[Paid Licence],FALSE))</f>
        <v>1</v>
      </c>
      <c r="Y4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416" spans="1:25">
      <c r="A416" s="19" t="s">
        <v>5348</v>
      </c>
      <c r="B416" t="str">
        <f>_xlfn.XLOOKUP(tblnventory[[#This Row],[Item]],[1]!tblDescription[Item],[1]!tblDescription[Description])</f>
        <v>C9120AX Internal 802.11ax 4x4:4 MIMO;IOT;BT5;mGig;USB;RHL</v>
      </c>
      <c r="C416" t="str">
        <f>_xlfn.XLOOKUP(tblnventory[[#This Row],[Item]],[1]!tblDescription[Item],[1]!tblDescription[Type])</f>
        <v>WAP</v>
      </c>
      <c r="D416" t="str">
        <f>_xlfn.XLOOKUP(tblnventory[[#This Row],[Use]],[1]!tblCodes[Use],[1]!tblCodes[Code])</f>
        <v>WiFi</v>
      </c>
      <c r="E416" s="1" t="s">
        <v>369</v>
      </c>
      <c r="F416" s="20">
        <v>44943</v>
      </c>
      <c r="G416" s="24" t="str">
        <f>IF(ISBLANK(tblnventory[[#This Row],[Installed By]]),"Store","Installed")</f>
        <v>Installed</v>
      </c>
      <c r="H416" t="s">
        <v>5664</v>
      </c>
      <c r="J416">
        <v>2191007447</v>
      </c>
      <c r="K416" s="17"/>
      <c r="L416" t="s">
        <v>5502</v>
      </c>
      <c r="M416" s="20">
        <v>45128</v>
      </c>
      <c r="N416" t="s">
        <v>5751</v>
      </c>
      <c r="O416" t="str">
        <f>IF(tblnventory[[#This Row],[Installed]],LEFT(tblnventory[[#This Row],[Location]],3))</f>
        <v>211</v>
      </c>
      <c r="P416" t="str">
        <f>_xlfn.XLOOKUP(tblnventory[[#This Row],[Serial Number]],[1]!tblDNACInventory[Floor],[1]!tblDNACInventory[Name],"Not Used")</f>
        <v>Not Used</v>
      </c>
      <c r="T416" t="b">
        <f>NOT(ISBLANK(tblnventory[[#This Row],[Installed By]]))</f>
        <v>1</v>
      </c>
      <c r="U416" t="str">
        <f>VLOOKUP(A416, [1]!tblDescription[#Data], 3, 0)</f>
        <v>C9120AX Internal 802.11ax 4x4:4 MIMO;IOT;BT5;mGig;USB;RHL</v>
      </c>
      <c r="V416" s="22" cm="1">
        <f t="array" ref="V416">_xlfn.XLOOKUP(1,([1]!tblOrders[Order]=tblnventory[[#This Row],[PO]])*([1]!tblOrders[Description]=tblnventory[[#This Row],[Item]]),[1]!tblOrders[Unit Total],0)</f>
        <v>779.16</v>
      </c>
      <c r="W416" s="23" cm="1">
        <f t="array" ref="W416">_xlfn.XLOOKUP(1,([1]!tblOrders[Order]=tblnventory[[#This Row],[PO]])*([1]!tblOrders[Description]=tblnventory[[#This Row],[Item]]),[1]!tblOrders[Licence])</f>
        <v>0</v>
      </c>
      <c r="X416" t="b" cm="1">
        <f t="array" ref="X416">NOT(_xlfn.XLOOKUP(tblnventory[[#This Row],[PO]]&amp;tblnventory[[#This Row],[Item]],[1]!tblOrders[Order]&amp;[1]!tblOrders[Description],[1]!tblOrders[Paid Licence],FALSE))</f>
        <v>1</v>
      </c>
      <c r="Y4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417" spans="1:25">
      <c r="A417" s="19" t="s">
        <v>5348</v>
      </c>
      <c r="B417" t="str">
        <f>_xlfn.XLOOKUP(tblnventory[[#This Row],[Item]],[1]!tblDescription[Item],[1]!tblDescription[Description])</f>
        <v>C9120AX Internal 802.11ax 4x4:4 MIMO;IOT;BT5;mGig;USB;RHL</v>
      </c>
      <c r="C417" t="str">
        <f>_xlfn.XLOOKUP(tblnventory[[#This Row],[Item]],[1]!tblDescription[Item],[1]!tblDescription[Type])</f>
        <v>WAP</v>
      </c>
      <c r="D417" t="str">
        <f>_xlfn.XLOOKUP(tblnventory[[#This Row],[Use]],[1]!tblCodes[Use],[1]!tblCodes[Code])</f>
        <v>WiFi</v>
      </c>
      <c r="E417" s="1" t="s">
        <v>370</v>
      </c>
      <c r="F417" s="20">
        <v>44943</v>
      </c>
      <c r="G417" s="24" t="str">
        <f>IF(ISBLANK(tblnventory[[#This Row],[Installed By]]),"Store","Installed")</f>
        <v>Installed</v>
      </c>
      <c r="H417" t="s">
        <v>5664</v>
      </c>
      <c r="J417">
        <v>2191007447</v>
      </c>
      <c r="K417" s="17"/>
      <c r="L417" t="s">
        <v>5502</v>
      </c>
      <c r="M417" s="20">
        <v>45128</v>
      </c>
      <c r="N417" t="s">
        <v>5752</v>
      </c>
      <c r="O417" t="str">
        <f>IF(tblnventory[[#This Row],[Installed]],LEFT(tblnventory[[#This Row],[Location]],3))</f>
        <v>211</v>
      </c>
      <c r="P417" t="str">
        <f>_xlfn.XLOOKUP(tblnventory[[#This Row],[Serial Number]],[1]!tblDNACInventory[Floor],[1]!tblDNACInventory[Name],"Not Used")</f>
        <v>Not Used</v>
      </c>
      <c r="T417" t="b">
        <f>NOT(ISBLANK(tblnventory[[#This Row],[Installed By]]))</f>
        <v>1</v>
      </c>
      <c r="U417" t="str">
        <f>VLOOKUP(A417, [1]!tblDescription[#Data], 3, 0)</f>
        <v>C9120AX Internal 802.11ax 4x4:4 MIMO;IOT;BT5;mGig;USB;RHL</v>
      </c>
      <c r="V417" s="22" cm="1">
        <f t="array" ref="V417">_xlfn.XLOOKUP(1,([1]!tblOrders[Order]=tblnventory[[#This Row],[PO]])*([1]!tblOrders[Description]=tblnventory[[#This Row],[Item]]),[1]!tblOrders[Unit Total],0)</f>
        <v>779.16</v>
      </c>
      <c r="W417" s="23" cm="1">
        <f t="array" ref="W417">_xlfn.XLOOKUP(1,([1]!tblOrders[Order]=tblnventory[[#This Row],[PO]])*([1]!tblOrders[Description]=tblnventory[[#This Row],[Item]]),[1]!tblOrders[Licence])</f>
        <v>0</v>
      </c>
      <c r="X417" t="b" cm="1">
        <f t="array" ref="X417">NOT(_xlfn.XLOOKUP(tblnventory[[#This Row],[PO]]&amp;tblnventory[[#This Row],[Item]],[1]!tblOrders[Order]&amp;[1]!tblOrders[Description],[1]!tblOrders[Paid Licence],FALSE))</f>
        <v>1</v>
      </c>
      <c r="Y4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418" spans="1:25">
      <c r="A418" s="19" t="s">
        <v>5348</v>
      </c>
      <c r="B418" t="str">
        <f>_xlfn.XLOOKUP(tblnventory[[#This Row],[Item]],[1]!tblDescription[Item],[1]!tblDescription[Description])</f>
        <v>C9120AX Internal 802.11ax 4x4:4 MIMO;IOT;BT5;mGig;USB;RHL</v>
      </c>
      <c r="C418" t="str">
        <f>_xlfn.XLOOKUP(tblnventory[[#This Row],[Item]],[1]!tblDescription[Item],[1]!tblDescription[Type])</f>
        <v>WAP</v>
      </c>
      <c r="D418" t="str">
        <f>_xlfn.XLOOKUP(tblnventory[[#This Row],[Use]],[1]!tblCodes[Use],[1]!tblCodes[Code])</f>
        <v>WiFi</v>
      </c>
      <c r="E418" s="1" t="s">
        <v>371</v>
      </c>
      <c r="F418" s="20">
        <v>44943</v>
      </c>
      <c r="G418" s="24" t="str">
        <f>IF(ISBLANK(tblnventory[[#This Row],[Installed By]]),"Store","Installed")</f>
        <v>Installed</v>
      </c>
      <c r="H418" t="s">
        <v>5664</v>
      </c>
      <c r="J418">
        <v>2191007447</v>
      </c>
      <c r="K418" s="17"/>
      <c r="L418" t="s">
        <v>5502</v>
      </c>
      <c r="M418" s="20">
        <v>45128</v>
      </c>
      <c r="N418" t="s">
        <v>5753</v>
      </c>
      <c r="O418" t="str">
        <f>IF(tblnventory[[#This Row],[Installed]],LEFT(tblnventory[[#This Row],[Location]],3))</f>
        <v>211</v>
      </c>
      <c r="P418" t="str">
        <f>_xlfn.XLOOKUP(tblnventory[[#This Row],[Serial Number]],[1]!tblDNACInventory[Floor],[1]!tblDNACInventory[Name],"Not Used")</f>
        <v>Not Used</v>
      </c>
      <c r="T418" t="b">
        <f>NOT(ISBLANK(tblnventory[[#This Row],[Installed By]]))</f>
        <v>1</v>
      </c>
      <c r="U418" t="str">
        <f>VLOOKUP(A418, [1]!tblDescription[#Data], 3, 0)</f>
        <v>C9120AX Internal 802.11ax 4x4:4 MIMO;IOT;BT5;mGig;USB;RHL</v>
      </c>
      <c r="V418" s="22" cm="1">
        <f t="array" ref="V418">_xlfn.XLOOKUP(1,([1]!tblOrders[Order]=tblnventory[[#This Row],[PO]])*([1]!tblOrders[Description]=tblnventory[[#This Row],[Item]]),[1]!tblOrders[Unit Total],0)</f>
        <v>779.16</v>
      </c>
      <c r="W418" s="23" cm="1">
        <f t="array" ref="W418">_xlfn.XLOOKUP(1,([1]!tblOrders[Order]=tblnventory[[#This Row],[PO]])*([1]!tblOrders[Description]=tblnventory[[#This Row],[Item]]),[1]!tblOrders[Licence])</f>
        <v>0</v>
      </c>
      <c r="X418" t="b" cm="1">
        <f t="array" ref="X418">NOT(_xlfn.XLOOKUP(tblnventory[[#This Row],[PO]]&amp;tblnventory[[#This Row],[Item]],[1]!tblOrders[Order]&amp;[1]!tblOrders[Description],[1]!tblOrders[Paid Licence],FALSE))</f>
        <v>1</v>
      </c>
      <c r="Y4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419" spans="1:25">
      <c r="A419" s="19" t="s">
        <v>5348</v>
      </c>
      <c r="B419" t="str">
        <f>_xlfn.XLOOKUP(tblnventory[[#This Row],[Item]],[1]!tblDescription[Item],[1]!tblDescription[Description])</f>
        <v>C9120AX Internal 802.11ax 4x4:4 MIMO;IOT;BT5;mGig;USB;RHL</v>
      </c>
      <c r="C419" t="str">
        <f>_xlfn.XLOOKUP(tblnventory[[#This Row],[Item]],[1]!tblDescription[Item],[1]!tblDescription[Type])</f>
        <v>WAP</v>
      </c>
      <c r="D419" t="str">
        <f>_xlfn.XLOOKUP(tblnventory[[#This Row],[Use]],[1]!tblCodes[Use],[1]!tblCodes[Code])</f>
        <v>WiFi</v>
      </c>
      <c r="E419" s="1" t="s">
        <v>372</v>
      </c>
      <c r="F419" s="20">
        <v>44943</v>
      </c>
      <c r="G419" s="24" t="str">
        <f>IF(ISBLANK(tblnventory[[#This Row],[Installed By]]),"Store","Installed")</f>
        <v>Installed</v>
      </c>
      <c r="H419" t="s">
        <v>5664</v>
      </c>
      <c r="J419">
        <v>2191007447</v>
      </c>
      <c r="K419" s="17"/>
      <c r="L419" t="s">
        <v>5502</v>
      </c>
      <c r="M419" s="20">
        <v>45128</v>
      </c>
      <c r="N419" t="s">
        <v>5754</v>
      </c>
      <c r="O419" t="str">
        <f>IF(tblnventory[[#This Row],[Installed]],LEFT(tblnventory[[#This Row],[Location]],3))</f>
        <v>211</v>
      </c>
      <c r="P419" t="str">
        <f>_xlfn.XLOOKUP(tblnventory[[#This Row],[Serial Number]],[1]!tblDNACInventory[Floor],[1]!tblDNACInventory[Name],"Not Used")</f>
        <v>Not Used</v>
      </c>
      <c r="T419" t="b">
        <f>NOT(ISBLANK(tblnventory[[#This Row],[Installed By]]))</f>
        <v>1</v>
      </c>
      <c r="U419" t="str">
        <f>VLOOKUP(A419, [1]!tblDescription[#Data], 3, 0)</f>
        <v>C9120AX Internal 802.11ax 4x4:4 MIMO;IOT;BT5;mGig;USB;RHL</v>
      </c>
      <c r="V419" s="22" cm="1">
        <f t="array" ref="V419">_xlfn.XLOOKUP(1,([1]!tblOrders[Order]=tblnventory[[#This Row],[PO]])*([1]!tblOrders[Description]=tblnventory[[#This Row],[Item]]),[1]!tblOrders[Unit Total],0)</f>
        <v>779.16</v>
      </c>
      <c r="W419" s="23" cm="1">
        <f t="array" ref="W419">_xlfn.XLOOKUP(1,([1]!tblOrders[Order]=tblnventory[[#This Row],[PO]])*([1]!tblOrders[Description]=tblnventory[[#This Row],[Item]]),[1]!tblOrders[Licence])</f>
        <v>0</v>
      </c>
      <c r="X419" t="b" cm="1">
        <f t="array" ref="X419">NOT(_xlfn.XLOOKUP(tblnventory[[#This Row],[PO]]&amp;tblnventory[[#This Row],[Item]],[1]!tblOrders[Order]&amp;[1]!tblOrders[Description],[1]!tblOrders[Paid Licence],FALSE))</f>
        <v>1</v>
      </c>
      <c r="Y4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420" spans="1:25">
      <c r="A420" s="19" t="s">
        <v>5348</v>
      </c>
      <c r="B420" t="str">
        <f>_xlfn.XLOOKUP(tblnventory[[#This Row],[Item]],[1]!tblDescription[Item],[1]!tblDescription[Description])</f>
        <v>C9120AX Internal 802.11ax 4x4:4 MIMO;IOT;BT5;mGig;USB;RHL</v>
      </c>
      <c r="C420" t="str">
        <f>_xlfn.XLOOKUP(tblnventory[[#This Row],[Item]],[1]!tblDescription[Item],[1]!tblDescription[Type])</f>
        <v>WAP</v>
      </c>
      <c r="D420" t="str">
        <f>_xlfn.XLOOKUP(tblnventory[[#This Row],[Use]],[1]!tblCodes[Use],[1]!tblCodes[Code])</f>
        <v>WiFi</v>
      </c>
      <c r="E420" s="1" t="s">
        <v>373</v>
      </c>
      <c r="F420" s="20">
        <v>44943</v>
      </c>
      <c r="G420" s="24" t="str">
        <f>IF(ISBLANK(tblnventory[[#This Row],[Installed By]]),"Store","Installed")</f>
        <v>Installed</v>
      </c>
      <c r="H420" t="s">
        <v>5664</v>
      </c>
      <c r="J420">
        <v>2191007447</v>
      </c>
      <c r="K420" s="17"/>
      <c r="L420" t="s">
        <v>5502</v>
      </c>
      <c r="M420" s="20">
        <v>45128</v>
      </c>
      <c r="N420" t="s">
        <v>5755</v>
      </c>
      <c r="O420" t="str">
        <f>IF(tblnventory[[#This Row],[Installed]],LEFT(tblnventory[[#This Row],[Location]],3))</f>
        <v>211</v>
      </c>
      <c r="P420" t="str">
        <f>_xlfn.XLOOKUP(tblnventory[[#This Row],[Serial Number]],[1]!tblDNACInventory[Floor],[1]!tblDNACInventory[Name],"Not Used")</f>
        <v>Not Used</v>
      </c>
      <c r="T420" t="b">
        <f>NOT(ISBLANK(tblnventory[[#This Row],[Installed By]]))</f>
        <v>1</v>
      </c>
      <c r="U420" t="str">
        <f>VLOOKUP(A420, [1]!tblDescription[#Data], 3, 0)</f>
        <v>C9120AX Internal 802.11ax 4x4:4 MIMO;IOT;BT5;mGig;USB;RHL</v>
      </c>
      <c r="V420" s="22" cm="1">
        <f t="array" ref="V420">_xlfn.XLOOKUP(1,([1]!tblOrders[Order]=tblnventory[[#This Row],[PO]])*([1]!tblOrders[Description]=tblnventory[[#This Row],[Item]]),[1]!tblOrders[Unit Total],0)</f>
        <v>779.16</v>
      </c>
      <c r="W420" s="23" cm="1">
        <f t="array" ref="W420">_xlfn.XLOOKUP(1,([1]!tblOrders[Order]=tblnventory[[#This Row],[PO]])*([1]!tblOrders[Description]=tblnventory[[#This Row],[Item]]),[1]!tblOrders[Licence])</f>
        <v>0</v>
      </c>
      <c r="X420" t="b" cm="1">
        <f t="array" ref="X420">NOT(_xlfn.XLOOKUP(tblnventory[[#This Row],[PO]]&amp;tblnventory[[#This Row],[Item]],[1]!tblOrders[Order]&amp;[1]!tblOrders[Description],[1]!tblOrders[Paid Licence],FALSE))</f>
        <v>1</v>
      </c>
      <c r="Y4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421" spans="1:25">
      <c r="A421" s="19" t="s">
        <v>5348</v>
      </c>
      <c r="B421" t="str">
        <f>_xlfn.XLOOKUP(tblnventory[[#This Row],[Item]],[1]!tblDescription[Item],[1]!tblDescription[Description])</f>
        <v>C9120AX Internal 802.11ax 4x4:4 MIMO;IOT;BT5;mGig;USB;RHL</v>
      </c>
      <c r="C421" t="str">
        <f>_xlfn.XLOOKUP(tblnventory[[#This Row],[Item]],[1]!tblDescription[Item],[1]!tblDescription[Type])</f>
        <v>WAP</v>
      </c>
      <c r="D421" t="str">
        <f>_xlfn.XLOOKUP(tblnventory[[#This Row],[Use]],[1]!tblCodes[Use],[1]!tblCodes[Code])</f>
        <v>WiFi</v>
      </c>
      <c r="E421" s="1" t="s">
        <v>374</v>
      </c>
      <c r="F421" s="20">
        <v>44943</v>
      </c>
      <c r="G421" s="24" t="str">
        <f>IF(ISBLANK(tblnventory[[#This Row],[Installed By]]),"Store","Installed")</f>
        <v>Installed</v>
      </c>
      <c r="H421" t="s">
        <v>5664</v>
      </c>
      <c r="J421">
        <v>2191007447</v>
      </c>
      <c r="K421" s="17"/>
      <c r="L421" t="s">
        <v>5502</v>
      </c>
      <c r="M421" s="20">
        <v>45128</v>
      </c>
      <c r="N421" t="s">
        <v>5756</v>
      </c>
      <c r="O421" t="str">
        <f>IF(tblnventory[[#This Row],[Installed]],LEFT(tblnventory[[#This Row],[Location]],3))</f>
        <v>211</v>
      </c>
      <c r="P421" t="str">
        <f>_xlfn.XLOOKUP(tblnventory[[#This Row],[Serial Number]],[1]!tblDNACInventory[Floor],[1]!tblDNACInventory[Name],"Not Used")</f>
        <v>Not Used</v>
      </c>
      <c r="T421" t="b">
        <f>NOT(ISBLANK(tblnventory[[#This Row],[Installed By]]))</f>
        <v>1</v>
      </c>
      <c r="U421" t="str">
        <f>VLOOKUP(A421, [1]!tblDescription[#Data], 3, 0)</f>
        <v>C9120AX Internal 802.11ax 4x4:4 MIMO;IOT;BT5;mGig;USB;RHL</v>
      </c>
      <c r="V421" s="22" cm="1">
        <f t="array" ref="V421">_xlfn.XLOOKUP(1,([1]!tblOrders[Order]=tblnventory[[#This Row],[PO]])*([1]!tblOrders[Description]=tblnventory[[#This Row],[Item]]),[1]!tblOrders[Unit Total],0)</f>
        <v>779.16</v>
      </c>
      <c r="W421" s="23" cm="1">
        <f t="array" ref="W421">_xlfn.XLOOKUP(1,([1]!tblOrders[Order]=tblnventory[[#This Row],[PO]])*([1]!tblOrders[Description]=tblnventory[[#This Row],[Item]]),[1]!tblOrders[Licence])</f>
        <v>0</v>
      </c>
      <c r="X421" t="b" cm="1">
        <f t="array" ref="X421">NOT(_xlfn.XLOOKUP(tblnventory[[#This Row],[PO]]&amp;tblnventory[[#This Row],[Item]],[1]!tblOrders[Order]&amp;[1]!tblOrders[Description],[1]!tblOrders[Paid Licence],FALSE))</f>
        <v>1</v>
      </c>
      <c r="Y4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422" spans="1:25">
      <c r="A422" s="19" t="s">
        <v>5348</v>
      </c>
      <c r="B422" t="str">
        <f>_xlfn.XLOOKUP(tblnventory[[#This Row],[Item]],[1]!tblDescription[Item],[1]!tblDescription[Description])</f>
        <v>C9120AX Internal 802.11ax 4x4:4 MIMO;IOT;BT5;mGig;USB;RHL</v>
      </c>
      <c r="C422" t="str">
        <f>_xlfn.XLOOKUP(tblnventory[[#This Row],[Item]],[1]!tblDescription[Item],[1]!tblDescription[Type])</f>
        <v>WAP</v>
      </c>
      <c r="D422" t="str">
        <f>_xlfn.XLOOKUP(tblnventory[[#This Row],[Use]],[1]!tblCodes[Use],[1]!tblCodes[Code])</f>
        <v>WiFi</v>
      </c>
      <c r="E422" s="1" t="s">
        <v>375</v>
      </c>
      <c r="F422" s="20">
        <v>44943</v>
      </c>
      <c r="G422" s="24" t="str">
        <f>IF(ISBLANK(tblnventory[[#This Row],[Installed By]]),"Store","Installed")</f>
        <v>Installed</v>
      </c>
      <c r="H422" t="s">
        <v>5664</v>
      </c>
      <c r="J422">
        <v>2191007447</v>
      </c>
      <c r="K422" s="17"/>
      <c r="L422" t="s">
        <v>5502</v>
      </c>
      <c r="M422" s="20">
        <v>45128</v>
      </c>
      <c r="N422" t="s">
        <v>5757</v>
      </c>
      <c r="O422" t="str">
        <f>IF(tblnventory[[#This Row],[Installed]],LEFT(tblnventory[[#This Row],[Location]],3))</f>
        <v>211</v>
      </c>
      <c r="P422" t="str">
        <f>_xlfn.XLOOKUP(tblnventory[[#This Row],[Serial Number]],[1]!tblDNACInventory[Floor],[1]!tblDNACInventory[Name],"Not Used")</f>
        <v>Not Used</v>
      </c>
      <c r="T422" t="b">
        <f>NOT(ISBLANK(tblnventory[[#This Row],[Installed By]]))</f>
        <v>1</v>
      </c>
      <c r="U422" t="str">
        <f>VLOOKUP(A422, [1]!tblDescription[#Data], 3, 0)</f>
        <v>C9120AX Internal 802.11ax 4x4:4 MIMO;IOT;BT5;mGig;USB;RHL</v>
      </c>
      <c r="V422" s="22" cm="1">
        <f t="array" ref="V422">_xlfn.XLOOKUP(1,([1]!tblOrders[Order]=tblnventory[[#This Row],[PO]])*([1]!tblOrders[Description]=tblnventory[[#This Row],[Item]]),[1]!tblOrders[Unit Total],0)</f>
        <v>779.16</v>
      </c>
      <c r="W422" s="23" cm="1">
        <f t="array" ref="W422">_xlfn.XLOOKUP(1,([1]!tblOrders[Order]=tblnventory[[#This Row],[PO]])*([1]!tblOrders[Description]=tblnventory[[#This Row],[Item]]),[1]!tblOrders[Licence])</f>
        <v>0</v>
      </c>
      <c r="X422" t="b" cm="1">
        <f t="array" ref="X422">NOT(_xlfn.XLOOKUP(tblnventory[[#This Row],[PO]]&amp;tblnventory[[#This Row],[Item]],[1]!tblOrders[Order]&amp;[1]!tblOrders[Description],[1]!tblOrders[Paid Licence],FALSE))</f>
        <v>1</v>
      </c>
      <c r="Y4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423" spans="1:25">
      <c r="A423" s="19" t="s">
        <v>5348</v>
      </c>
      <c r="B423" t="str">
        <f>_xlfn.XLOOKUP(tblnventory[[#This Row],[Item]],[1]!tblDescription[Item],[1]!tblDescription[Description])</f>
        <v>C9120AX Internal 802.11ax 4x4:4 MIMO;IOT;BT5;mGig;USB;RHL</v>
      </c>
      <c r="C423" t="str">
        <f>_xlfn.XLOOKUP(tblnventory[[#This Row],[Item]],[1]!tblDescription[Item],[1]!tblDescription[Type])</f>
        <v>WAP</v>
      </c>
      <c r="D423" t="str">
        <f>_xlfn.XLOOKUP(tblnventory[[#This Row],[Use]],[1]!tblCodes[Use],[1]!tblCodes[Code])</f>
        <v>WiFi</v>
      </c>
      <c r="E423" s="1" t="s">
        <v>376</v>
      </c>
      <c r="F423" s="20">
        <v>44943</v>
      </c>
      <c r="G423" s="24" t="str">
        <f>IF(ISBLANK(tblnventory[[#This Row],[Installed By]]),"Store","Installed")</f>
        <v>Installed</v>
      </c>
      <c r="H423" t="s">
        <v>5664</v>
      </c>
      <c r="J423">
        <v>2191007447</v>
      </c>
      <c r="K423" s="17"/>
      <c r="L423" t="s">
        <v>5502</v>
      </c>
      <c r="M423" s="20">
        <v>45128</v>
      </c>
      <c r="N423" t="s">
        <v>5758</v>
      </c>
      <c r="O423" t="str">
        <f>IF(tblnventory[[#This Row],[Installed]],LEFT(tblnventory[[#This Row],[Location]],3))</f>
        <v>211</v>
      </c>
      <c r="P423" t="str">
        <f>_xlfn.XLOOKUP(tblnventory[[#This Row],[Serial Number]],[1]!tblDNACInventory[Floor],[1]!tblDNACInventory[Name],"Not Used")</f>
        <v>Not Used</v>
      </c>
      <c r="T423" t="b">
        <f>NOT(ISBLANK(tblnventory[[#This Row],[Installed By]]))</f>
        <v>1</v>
      </c>
      <c r="U423" t="str">
        <f>VLOOKUP(A423, [1]!tblDescription[#Data], 3, 0)</f>
        <v>C9120AX Internal 802.11ax 4x4:4 MIMO;IOT;BT5;mGig;USB;RHL</v>
      </c>
      <c r="V423" s="22" cm="1">
        <f t="array" ref="V423">_xlfn.XLOOKUP(1,([1]!tblOrders[Order]=tblnventory[[#This Row],[PO]])*([1]!tblOrders[Description]=tblnventory[[#This Row],[Item]]),[1]!tblOrders[Unit Total],0)</f>
        <v>779.16</v>
      </c>
      <c r="W423" s="23" cm="1">
        <f t="array" ref="W423">_xlfn.XLOOKUP(1,([1]!tblOrders[Order]=tblnventory[[#This Row],[PO]])*([1]!tblOrders[Description]=tblnventory[[#This Row],[Item]]),[1]!tblOrders[Licence])</f>
        <v>0</v>
      </c>
      <c r="X423" t="b" cm="1">
        <f t="array" ref="X423">NOT(_xlfn.XLOOKUP(tblnventory[[#This Row],[PO]]&amp;tblnventory[[#This Row],[Item]],[1]!tblOrders[Order]&amp;[1]!tblOrders[Description],[1]!tblOrders[Paid Licence],FALSE))</f>
        <v>1</v>
      </c>
      <c r="Y4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424" spans="1:25">
      <c r="A424" s="19" t="s">
        <v>5348</v>
      </c>
      <c r="B424" t="str">
        <f>_xlfn.XLOOKUP(tblnventory[[#This Row],[Item]],[1]!tblDescription[Item],[1]!tblDescription[Description])</f>
        <v>C9120AX Internal 802.11ax 4x4:4 MIMO;IOT;BT5;mGig;USB;RHL</v>
      </c>
      <c r="C424" t="str">
        <f>_xlfn.XLOOKUP(tblnventory[[#This Row],[Item]],[1]!tblDescription[Item],[1]!tblDescription[Type])</f>
        <v>WAP</v>
      </c>
      <c r="D424" t="str">
        <f>_xlfn.XLOOKUP(tblnventory[[#This Row],[Use]],[1]!tblCodes[Use],[1]!tblCodes[Code])</f>
        <v>WiFi</v>
      </c>
      <c r="E424" s="1" t="s">
        <v>377</v>
      </c>
      <c r="F424" s="20">
        <v>44943</v>
      </c>
      <c r="G424" s="24" t="str">
        <f>IF(ISBLANK(tblnventory[[#This Row],[Installed By]]),"Store","Installed")</f>
        <v>Installed</v>
      </c>
      <c r="H424" t="s">
        <v>5664</v>
      </c>
      <c r="J424">
        <v>2191007447</v>
      </c>
      <c r="K424" s="17"/>
      <c r="L424" t="s">
        <v>5502</v>
      </c>
      <c r="M424" s="20">
        <v>45128</v>
      </c>
      <c r="N424" t="s">
        <v>5759</v>
      </c>
      <c r="O424" t="str">
        <f>IF(tblnventory[[#This Row],[Installed]],LEFT(tblnventory[[#This Row],[Location]],3))</f>
        <v>211</v>
      </c>
      <c r="P424" t="str">
        <f>_xlfn.XLOOKUP(tblnventory[[#This Row],[Serial Number]],[1]!tblDNACInventory[Floor],[1]!tblDNACInventory[Name],"Not Used")</f>
        <v>Not Used</v>
      </c>
      <c r="T424" t="b">
        <f>NOT(ISBLANK(tblnventory[[#This Row],[Installed By]]))</f>
        <v>1</v>
      </c>
      <c r="U424" t="str">
        <f>VLOOKUP(A424, [1]!tblDescription[#Data], 3, 0)</f>
        <v>C9120AX Internal 802.11ax 4x4:4 MIMO;IOT;BT5;mGig;USB;RHL</v>
      </c>
      <c r="V424" s="22" cm="1">
        <f t="array" ref="V424">_xlfn.XLOOKUP(1,([1]!tblOrders[Order]=tblnventory[[#This Row],[PO]])*([1]!tblOrders[Description]=tblnventory[[#This Row],[Item]]),[1]!tblOrders[Unit Total],0)</f>
        <v>779.16</v>
      </c>
      <c r="W424" s="23" cm="1">
        <f t="array" ref="W424">_xlfn.XLOOKUP(1,([1]!tblOrders[Order]=tblnventory[[#This Row],[PO]])*([1]!tblOrders[Description]=tblnventory[[#This Row],[Item]]),[1]!tblOrders[Licence])</f>
        <v>0</v>
      </c>
      <c r="X424" t="b" cm="1">
        <f t="array" ref="X424">NOT(_xlfn.XLOOKUP(tblnventory[[#This Row],[PO]]&amp;tblnventory[[#This Row],[Item]],[1]!tblOrders[Order]&amp;[1]!tblOrders[Description],[1]!tblOrders[Paid Licence],FALSE))</f>
        <v>1</v>
      </c>
      <c r="Y4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425" spans="1:25">
      <c r="A425" s="19" t="s">
        <v>5348</v>
      </c>
      <c r="B425" t="str">
        <f>_xlfn.XLOOKUP(tblnventory[[#This Row],[Item]],[1]!tblDescription[Item],[1]!tblDescription[Description])</f>
        <v>C9120AX Internal 802.11ax 4x4:4 MIMO;IOT;BT5;mGig;USB;RHL</v>
      </c>
      <c r="C425" t="str">
        <f>_xlfn.XLOOKUP(tblnventory[[#This Row],[Item]],[1]!tblDescription[Item],[1]!tblDescription[Type])</f>
        <v>WAP</v>
      </c>
      <c r="D425" t="str">
        <f>_xlfn.XLOOKUP(tblnventory[[#This Row],[Use]],[1]!tblCodes[Use],[1]!tblCodes[Code])</f>
        <v>WiFi</v>
      </c>
      <c r="E425" s="1" t="s">
        <v>378</v>
      </c>
      <c r="F425" s="20">
        <v>44943</v>
      </c>
      <c r="G425" s="24" t="str">
        <f>IF(ISBLANK(tblnventory[[#This Row],[Installed By]]),"Store","Installed")</f>
        <v>Installed</v>
      </c>
      <c r="H425" t="s">
        <v>5664</v>
      </c>
      <c r="J425">
        <v>2191007447</v>
      </c>
      <c r="K425" s="17"/>
      <c r="L425" t="s">
        <v>5502</v>
      </c>
      <c r="M425" s="20">
        <v>45128</v>
      </c>
      <c r="N425" t="s">
        <v>5760</v>
      </c>
      <c r="O425" t="str">
        <f>IF(tblnventory[[#This Row],[Installed]],LEFT(tblnventory[[#This Row],[Location]],3))</f>
        <v>211</v>
      </c>
      <c r="P425" t="str">
        <f>_xlfn.XLOOKUP(tblnventory[[#This Row],[Serial Number]],[1]!tblDNACInventory[Floor],[1]!tblDNACInventory[Name],"Not Used")</f>
        <v>Not Used</v>
      </c>
      <c r="T425" t="b">
        <f>NOT(ISBLANK(tblnventory[[#This Row],[Installed By]]))</f>
        <v>1</v>
      </c>
      <c r="U425" t="str">
        <f>VLOOKUP(A425, [1]!tblDescription[#Data], 3, 0)</f>
        <v>C9120AX Internal 802.11ax 4x4:4 MIMO;IOT;BT5;mGig;USB;RHL</v>
      </c>
      <c r="V425" s="22" cm="1">
        <f t="array" ref="V425">_xlfn.XLOOKUP(1,([1]!tblOrders[Order]=tblnventory[[#This Row],[PO]])*([1]!tblOrders[Description]=tblnventory[[#This Row],[Item]]),[1]!tblOrders[Unit Total],0)</f>
        <v>779.16</v>
      </c>
      <c r="W425" s="23" cm="1">
        <f t="array" ref="W425">_xlfn.XLOOKUP(1,([1]!tblOrders[Order]=tblnventory[[#This Row],[PO]])*([1]!tblOrders[Description]=tblnventory[[#This Row],[Item]]),[1]!tblOrders[Licence])</f>
        <v>0</v>
      </c>
      <c r="X425" t="b" cm="1">
        <f t="array" ref="X425">NOT(_xlfn.XLOOKUP(tblnventory[[#This Row],[PO]]&amp;tblnventory[[#This Row],[Item]],[1]!tblOrders[Order]&amp;[1]!tblOrders[Description],[1]!tblOrders[Paid Licence],FALSE))</f>
        <v>1</v>
      </c>
      <c r="Y4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426" spans="1:25">
      <c r="A426" s="19" t="s">
        <v>5348</v>
      </c>
      <c r="B426" t="str">
        <f>_xlfn.XLOOKUP(tblnventory[[#This Row],[Item]],[1]!tblDescription[Item],[1]!tblDescription[Description])</f>
        <v>C9120AX Internal 802.11ax 4x4:4 MIMO;IOT;BT5;mGig;USB;RHL</v>
      </c>
      <c r="C426" t="str">
        <f>_xlfn.XLOOKUP(tblnventory[[#This Row],[Item]],[1]!tblDescription[Item],[1]!tblDescription[Type])</f>
        <v>WAP</v>
      </c>
      <c r="D426" t="str">
        <f>_xlfn.XLOOKUP(tblnventory[[#This Row],[Use]],[1]!tblCodes[Use],[1]!tblCodes[Code])</f>
        <v>WiFi</v>
      </c>
      <c r="E426" s="1" t="s">
        <v>379</v>
      </c>
      <c r="F426" s="20">
        <v>44943</v>
      </c>
      <c r="G426" s="24" t="str">
        <f>IF(ISBLANK(tblnventory[[#This Row],[Installed By]]),"Store","Installed")</f>
        <v>Installed</v>
      </c>
      <c r="H426" t="s">
        <v>5664</v>
      </c>
      <c r="J426">
        <v>2191007447</v>
      </c>
      <c r="K426" s="17"/>
      <c r="L426" t="s">
        <v>5502</v>
      </c>
      <c r="M426" s="20">
        <v>45128</v>
      </c>
      <c r="N426" t="s">
        <v>5761</v>
      </c>
      <c r="O426" t="str">
        <f>IF(tblnventory[[#This Row],[Installed]],LEFT(tblnventory[[#This Row],[Location]],3))</f>
        <v>211</v>
      </c>
      <c r="P426" t="str">
        <f>_xlfn.XLOOKUP(tblnventory[[#This Row],[Serial Number]],[1]!tblDNACInventory[Floor],[1]!tblDNACInventory[Name],"Not Used")</f>
        <v>Not Used</v>
      </c>
      <c r="T426" t="b">
        <f>NOT(ISBLANK(tblnventory[[#This Row],[Installed By]]))</f>
        <v>1</v>
      </c>
      <c r="U426" t="str">
        <f>VLOOKUP(A426, [1]!tblDescription[#Data], 3, 0)</f>
        <v>C9120AX Internal 802.11ax 4x4:4 MIMO;IOT;BT5;mGig;USB;RHL</v>
      </c>
      <c r="V426" s="22" cm="1">
        <f t="array" ref="V426">_xlfn.XLOOKUP(1,([1]!tblOrders[Order]=tblnventory[[#This Row],[PO]])*([1]!tblOrders[Description]=tblnventory[[#This Row],[Item]]),[1]!tblOrders[Unit Total],0)</f>
        <v>779.16</v>
      </c>
      <c r="W426" s="23" cm="1">
        <f t="array" ref="W426">_xlfn.XLOOKUP(1,([1]!tblOrders[Order]=tblnventory[[#This Row],[PO]])*([1]!tblOrders[Description]=tblnventory[[#This Row],[Item]]),[1]!tblOrders[Licence])</f>
        <v>0</v>
      </c>
      <c r="X426" t="b" cm="1">
        <f t="array" ref="X426">NOT(_xlfn.XLOOKUP(tblnventory[[#This Row],[PO]]&amp;tblnventory[[#This Row],[Item]],[1]!tblOrders[Order]&amp;[1]!tblOrders[Description],[1]!tblOrders[Paid Licence],FALSE))</f>
        <v>1</v>
      </c>
      <c r="Y4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427" spans="1:25">
      <c r="A427" s="19" t="s">
        <v>5348</v>
      </c>
      <c r="B427" t="str">
        <f>_xlfn.XLOOKUP(tblnventory[[#This Row],[Item]],[1]!tblDescription[Item],[1]!tblDescription[Description])</f>
        <v>C9120AX Internal 802.11ax 4x4:4 MIMO;IOT;BT5;mGig;USB;RHL</v>
      </c>
      <c r="C427" t="str">
        <f>_xlfn.XLOOKUP(tblnventory[[#This Row],[Item]],[1]!tblDescription[Item],[1]!tblDescription[Type])</f>
        <v>WAP</v>
      </c>
      <c r="D427" t="str">
        <f>_xlfn.XLOOKUP(tblnventory[[#This Row],[Use]],[1]!tblCodes[Use],[1]!tblCodes[Code])</f>
        <v>WiFi</v>
      </c>
      <c r="E427" s="1" t="s">
        <v>380</v>
      </c>
      <c r="F427" s="20">
        <v>44943</v>
      </c>
      <c r="G427" s="24" t="str">
        <f>IF(ISBLANK(tblnventory[[#This Row],[Installed By]]),"Store","Installed")</f>
        <v>Installed</v>
      </c>
      <c r="H427" t="s">
        <v>5664</v>
      </c>
      <c r="J427">
        <v>2191007447</v>
      </c>
      <c r="K427" s="17"/>
      <c r="L427" t="s">
        <v>5502</v>
      </c>
      <c r="M427" s="20">
        <v>45128</v>
      </c>
      <c r="N427" t="s">
        <v>5762</v>
      </c>
      <c r="O427" t="str">
        <f>IF(tblnventory[[#This Row],[Installed]],LEFT(tblnventory[[#This Row],[Location]],3))</f>
        <v>211</v>
      </c>
      <c r="P427" t="str">
        <f>_xlfn.XLOOKUP(tblnventory[[#This Row],[Serial Number]],[1]!tblDNACInventory[Floor],[1]!tblDNACInventory[Name],"Not Used")</f>
        <v>Not Used</v>
      </c>
      <c r="T427" t="b">
        <f>NOT(ISBLANK(tblnventory[[#This Row],[Installed By]]))</f>
        <v>1</v>
      </c>
      <c r="U427" t="str">
        <f>VLOOKUP(A427, [1]!tblDescription[#Data], 3, 0)</f>
        <v>C9120AX Internal 802.11ax 4x4:4 MIMO;IOT;BT5;mGig;USB;RHL</v>
      </c>
      <c r="V427" s="22" cm="1">
        <f t="array" ref="V427">_xlfn.XLOOKUP(1,([1]!tblOrders[Order]=tblnventory[[#This Row],[PO]])*([1]!tblOrders[Description]=tblnventory[[#This Row],[Item]]),[1]!tblOrders[Unit Total],0)</f>
        <v>779.16</v>
      </c>
      <c r="W427" s="23" cm="1">
        <f t="array" ref="W427">_xlfn.XLOOKUP(1,([1]!tblOrders[Order]=tblnventory[[#This Row],[PO]])*([1]!tblOrders[Description]=tblnventory[[#This Row],[Item]]),[1]!tblOrders[Licence])</f>
        <v>0</v>
      </c>
      <c r="X427" t="b" cm="1">
        <f t="array" ref="X427">NOT(_xlfn.XLOOKUP(tblnventory[[#This Row],[PO]]&amp;tblnventory[[#This Row],[Item]],[1]!tblOrders[Order]&amp;[1]!tblOrders[Description],[1]!tblOrders[Paid Licence],FALSE))</f>
        <v>1</v>
      </c>
      <c r="Y4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428" spans="1:25">
      <c r="A428" s="19" t="s">
        <v>5348</v>
      </c>
      <c r="B428" t="str">
        <f>_xlfn.XLOOKUP(tblnventory[[#This Row],[Item]],[1]!tblDescription[Item],[1]!tblDescription[Description])</f>
        <v>C9120AX Internal 802.11ax 4x4:4 MIMO;IOT;BT5;mGig;USB;RHL</v>
      </c>
      <c r="C428" t="str">
        <f>_xlfn.XLOOKUP(tblnventory[[#This Row],[Item]],[1]!tblDescription[Item],[1]!tblDescription[Type])</f>
        <v>WAP</v>
      </c>
      <c r="D428" t="str">
        <f>_xlfn.XLOOKUP(tblnventory[[#This Row],[Use]],[1]!tblCodes[Use],[1]!tblCodes[Code])</f>
        <v>WiFi</v>
      </c>
      <c r="E428" s="1" t="s">
        <v>381</v>
      </c>
      <c r="F428" s="20">
        <v>44943</v>
      </c>
      <c r="G428" s="24" t="str">
        <f>IF(ISBLANK(tblnventory[[#This Row],[Installed By]]),"Store","Installed")</f>
        <v>Installed</v>
      </c>
      <c r="H428" t="s">
        <v>5664</v>
      </c>
      <c r="J428">
        <v>2191007447</v>
      </c>
      <c r="K428" s="17"/>
      <c r="L428" t="s">
        <v>5502</v>
      </c>
      <c r="M428" s="20">
        <v>45128</v>
      </c>
      <c r="N428" t="s">
        <v>5763</v>
      </c>
      <c r="O428" t="str">
        <f>IF(tblnventory[[#This Row],[Installed]],LEFT(tblnventory[[#This Row],[Location]],3))</f>
        <v>211</v>
      </c>
      <c r="P428" t="str">
        <f>_xlfn.XLOOKUP(tblnventory[[#This Row],[Serial Number]],[1]!tblDNACInventory[Floor],[1]!tblDNACInventory[Name],"Not Used")</f>
        <v>Not Used</v>
      </c>
      <c r="T428" t="b">
        <f>NOT(ISBLANK(tblnventory[[#This Row],[Installed By]]))</f>
        <v>1</v>
      </c>
      <c r="U428" t="str">
        <f>VLOOKUP(A428, [1]!tblDescription[#Data], 3, 0)</f>
        <v>C9120AX Internal 802.11ax 4x4:4 MIMO;IOT;BT5;mGig;USB;RHL</v>
      </c>
      <c r="V428" s="22" cm="1">
        <f t="array" ref="V428">_xlfn.XLOOKUP(1,([1]!tblOrders[Order]=tblnventory[[#This Row],[PO]])*([1]!tblOrders[Description]=tblnventory[[#This Row],[Item]]),[1]!tblOrders[Unit Total],0)</f>
        <v>779.16</v>
      </c>
      <c r="W428" s="23" cm="1">
        <f t="array" ref="W428">_xlfn.XLOOKUP(1,([1]!tblOrders[Order]=tblnventory[[#This Row],[PO]])*([1]!tblOrders[Description]=tblnventory[[#This Row],[Item]]),[1]!tblOrders[Licence])</f>
        <v>0</v>
      </c>
      <c r="X428" t="b" cm="1">
        <f t="array" ref="X428">NOT(_xlfn.XLOOKUP(tblnventory[[#This Row],[PO]]&amp;tblnventory[[#This Row],[Item]],[1]!tblOrders[Order]&amp;[1]!tblOrders[Description],[1]!tblOrders[Paid Licence],FALSE))</f>
        <v>1</v>
      </c>
      <c r="Y4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429" spans="1:25">
      <c r="A429" s="19" t="s">
        <v>5348</v>
      </c>
      <c r="B429" t="str">
        <f>_xlfn.XLOOKUP(tblnventory[[#This Row],[Item]],[1]!tblDescription[Item],[1]!tblDescription[Description])</f>
        <v>C9120AX Internal 802.11ax 4x4:4 MIMO;IOT;BT5;mGig;USB;RHL</v>
      </c>
      <c r="C429" t="str">
        <f>_xlfn.XLOOKUP(tblnventory[[#This Row],[Item]],[1]!tblDescription[Item],[1]!tblDescription[Type])</f>
        <v>WAP</v>
      </c>
      <c r="D429" t="str">
        <f>_xlfn.XLOOKUP(tblnventory[[#This Row],[Use]],[1]!tblCodes[Use],[1]!tblCodes[Code])</f>
        <v>WiFi</v>
      </c>
      <c r="E429" s="1" t="s">
        <v>382</v>
      </c>
      <c r="F429" s="20">
        <v>44943</v>
      </c>
      <c r="G429" s="24" t="str">
        <f>IF(ISBLANK(tblnventory[[#This Row],[Installed By]]),"Store","Installed")</f>
        <v>Installed</v>
      </c>
      <c r="H429" t="s">
        <v>5664</v>
      </c>
      <c r="J429">
        <v>2191007447</v>
      </c>
      <c r="K429" s="17"/>
      <c r="L429" t="s">
        <v>5502</v>
      </c>
      <c r="M429" s="20">
        <v>45128</v>
      </c>
      <c r="N429" t="s">
        <v>5764</v>
      </c>
      <c r="O429" t="str">
        <f>IF(tblnventory[[#This Row],[Installed]],LEFT(tblnventory[[#This Row],[Location]],3))</f>
        <v>211</v>
      </c>
      <c r="P429" t="str">
        <f>_xlfn.XLOOKUP(tblnventory[[#This Row],[Serial Number]],[1]!tblDNACInventory[Floor],[1]!tblDNACInventory[Name],"Not Used")</f>
        <v>Not Used</v>
      </c>
      <c r="T429" t="b">
        <f>NOT(ISBLANK(tblnventory[[#This Row],[Installed By]]))</f>
        <v>1</v>
      </c>
      <c r="U429" t="str">
        <f>VLOOKUP(A429, [1]!tblDescription[#Data], 3, 0)</f>
        <v>C9120AX Internal 802.11ax 4x4:4 MIMO;IOT;BT5;mGig;USB;RHL</v>
      </c>
      <c r="V429" s="22" cm="1">
        <f t="array" ref="V429">_xlfn.XLOOKUP(1,([1]!tblOrders[Order]=tblnventory[[#This Row],[PO]])*([1]!tblOrders[Description]=tblnventory[[#This Row],[Item]]),[1]!tblOrders[Unit Total],0)</f>
        <v>779.16</v>
      </c>
      <c r="W429" s="23" cm="1">
        <f t="array" ref="W429">_xlfn.XLOOKUP(1,([1]!tblOrders[Order]=tblnventory[[#This Row],[PO]])*([1]!tblOrders[Description]=tblnventory[[#This Row],[Item]]),[1]!tblOrders[Licence])</f>
        <v>0</v>
      </c>
      <c r="X429" t="b" cm="1">
        <f t="array" ref="X429">NOT(_xlfn.XLOOKUP(tblnventory[[#This Row],[PO]]&amp;tblnventory[[#This Row],[Item]],[1]!tblOrders[Order]&amp;[1]!tblOrders[Description],[1]!tblOrders[Paid Licence],FALSE))</f>
        <v>1</v>
      </c>
      <c r="Y4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430" spans="1:25">
      <c r="A430" s="19" t="s">
        <v>5348</v>
      </c>
      <c r="B430" t="str">
        <f>_xlfn.XLOOKUP(tblnventory[[#This Row],[Item]],[1]!tblDescription[Item],[1]!tblDescription[Description])</f>
        <v>C9120AX Internal 802.11ax 4x4:4 MIMO;IOT;BT5;mGig;USB;RHL</v>
      </c>
      <c r="C430" t="str">
        <f>_xlfn.XLOOKUP(tblnventory[[#This Row],[Item]],[1]!tblDescription[Item],[1]!tblDescription[Type])</f>
        <v>WAP</v>
      </c>
      <c r="D430" t="str">
        <f>_xlfn.XLOOKUP(tblnventory[[#This Row],[Use]],[1]!tblCodes[Use],[1]!tblCodes[Code])</f>
        <v>WiFi</v>
      </c>
      <c r="E430" s="1" t="s">
        <v>383</v>
      </c>
      <c r="F430" s="20">
        <v>44943</v>
      </c>
      <c r="G430" s="24" t="str">
        <f>IF(ISBLANK(tblnventory[[#This Row],[Installed By]]),"Store","Installed")</f>
        <v>Installed</v>
      </c>
      <c r="H430" t="s">
        <v>5664</v>
      </c>
      <c r="J430">
        <v>2191007447</v>
      </c>
      <c r="K430" s="17"/>
      <c r="L430" t="s">
        <v>5502</v>
      </c>
      <c r="M430" s="20">
        <v>45128</v>
      </c>
      <c r="N430" t="s">
        <v>5765</v>
      </c>
      <c r="O430" t="str">
        <f>IF(tblnventory[[#This Row],[Installed]],LEFT(tblnventory[[#This Row],[Location]],3))</f>
        <v>211</v>
      </c>
      <c r="P430" t="str">
        <f>_xlfn.XLOOKUP(tblnventory[[#This Row],[Serial Number]],[1]!tblDNACInventory[Floor],[1]!tblDNACInventory[Name],"Not Used")</f>
        <v>Not Used</v>
      </c>
      <c r="T430" t="b">
        <f>NOT(ISBLANK(tblnventory[[#This Row],[Installed By]]))</f>
        <v>1</v>
      </c>
      <c r="U430" t="str">
        <f>VLOOKUP(A430, [1]!tblDescription[#Data], 3, 0)</f>
        <v>C9120AX Internal 802.11ax 4x4:4 MIMO;IOT;BT5;mGig;USB;RHL</v>
      </c>
      <c r="V430" s="22" cm="1">
        <f t="array" ref="V430">_xlfn.XLOOKUP(1,([1]!tblOrders[Order]=tblnventory[[#This Row],[PO]])*([1]!tblOrders[Description]=tblnventory[[#This Row],[Item]]),[1]!tblOrders[Unit Total],0)</f>
        <v>779.16</v>
      </c>
      <c r="W430" s="23" cm="1">
        <f t="array" ref="W430">_xlfn.XLOOKUP(1,([1]!tblOrders[Order]=tblnventory[[#This Row],[PO]])*([1]!tblOrders[Description]=tblnventory[[#This Row],[Item]]),[1]!tblOrders[Licence])</f>
        <v>0</v>
      </c>
      <c r="X430" t="b" cm="1">
        <f t="array" ref="X430">NOT(_xlfn.XLOOKUP(tblnventory[[#This Row],[PO]]&amp;tblnventory[[#This Row],[Item]],[1]!tblOrders[Order]&amp;[1]!tblOrders[Description],[1]!tblOrders[Paid Licence],FALSE))</f>
        <v>1</v>
      </c>
      <c r="Y4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431" spans="1:25">
      <c r="A431" s="19" t="s">
        <v>5348</v>
      </c>
      <c r="B431" t="str">
        <f>_xlfn.XLOOKUP(tblnventory[[#This Row],[Item]],[1]!tblDescription[Item],[1]!tblDescription[Description])</f>
        <v>C9120AX Internal 802.11ax 4x4:4 MIMO;IOT;BT5;mGig;USB;RHL</v>
      </c>
      <c r="C431" t="str">
        <f>_xlfn.XLOOKUP(tblnventory[[#This Row],[Item]],[1]!tblDescription[Item],[1]!tblDescription[Type])</f>
        <v>WAP</v>
      </c>
      <c r="D431" t="str">
        <f>_xlfn.XLOOKUP(tblnventory[[#This Row],[Use]],[1]!tblCodes[Use],[1]!tblCodes[Code])</f>
        <v>WiFi</v>
      </c>
      <c r="E431" s="1" t="s">
        <v>384</v>
      </c>
      <c r="F431" s="20">
        <v>44943</v>
      </c>
      <c r="G431" s="24" t="str">
        <f>IF(ISBLANK(tblnventory[[#This Row],[Installed By]]),"Store","Installed")</f>
        <v>Installed</v>
      </c>
      <c r="H431" t="s">
        <v>5664</v>
      </c>
      <c r="J431">
        <v>2191007447</v>
      </c>
      <c r="K431" s="17"/>
      <c r="L431" t="s">
        <v>5502</v>
      </c>
      <c r="M431" s="20">
        <v>45128</v>
      </c>
      <c r="N431" t="s">
        <v>5766</v>
      </c>
      <c r="O431" t="str">
        <f>IF(tblnventory[[#This Row],[Installed]],LEFT(tblnventory[[#This Row],[Location]],3))</f>
        <v>211</v>
      </c>
      <c r="P431" t="str">
        <f>_xlfn.XLOOKUP(tblnventory[[#This Row],[Serial Number]],[1]!tblDNACInventory[Floor],[1]!tblDNACInventory[Name],"Not Used")</f>
        <v>Not Used</v>
      </c>
      <c r="T431" t="b">
        <f>NOT(ISBLANK(tblnventory[[#This Row],[Installed By]]))</f>
        <v>1</v>
      </c>
      <c r="U431" t="str">
        <f>VLOOKUP(A431, [1]!tblDescription[#Data], 3, 0)</f>
        <v>C9120AX Internal 802.11ax 4x4:4 MIMO;IOT;BT5;mGig;USB;RHL</v>
      </c>
      <c r="V431" s="22" cm="1">
        <f t="array" ref="V431">_xlfn.XLOOKUP(1,([1]!tblOrders[Order]=tblnventory[[#This Row],[PO]])*([1]!tblOrders[Description]=tblnventory[[#This Row],[Item]]),[1]!tblOrders[Unit Total],0)</f>
        <v>779.16</v>
      </c>
      <c r="W431" s="23" cm="1">
        <f t="array" ref="W431">_xlfn.XLOOKUP(1,([1]!tblOrders[Order]=tblnventory[[#This Row],[PO]])*([1]!tblOrders[Description]=tblnventory[[#This Row],[Item]]),[1]!tblOrders[Licence])</f>
        <v>0</v>
      </c>
      <c r="X431" t="b" cm="1">
        <f t="array" ref="X431">NOT(_xlfn.XLOOKUP(tblnventory[[#This Row],[PO]]&amp;tblnventory[[#This Row],[Item]],[1]!tblOrders[Order]&amp;[1]!tblOrders[Description],[1]!tblOrders[Paid Licence],FALSE))</f>
        <v>1</v>
      </c>
      <c r="Y4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432" spans="1:25">
      <c r="A432" s="19" t="s">
        <v>5348</v>
      </c>
      <c r="B432" t="str">
        <f>_xlfn.XLOOKUP(tblnventory[[#This Row],[Item]],[1]!tblDescription[Item],[1]!tblDescription[Description])</f>
        <v>C9120AX Internal 802.11ax 4x4:4 MIMO;IOT;BT5;mGig;USB;RHL</v>
      </c>
      <c r="C432" t="str">
        <f>_xlfn.XLOOKUP(tblnventory[[#This Row],[Item]],[1]!tblDescription[Item],[1]!tblDescription[Type])</f>
        <v>WAP</v>
      </c>
      <c r="D432" t="str">
        <f>_xlfn.XLOOKUP(tblnventory[[#This Row],[Use]],[1]!tblCodes[Use],[1]!tblCodes[Code])</f>
        <v>WiFi</v>
      </c>
      <c r="E432" s="1" t="s">
        <v>385</v>
      </c>
      <c r="F432" s="20">
        <v>44943</v>
      </c>
      <c r="G432" s="24" t="str">
        <f>IF(ISBLANK(tblnventory[[#This Row],[Installed By]]),"Store","Installed")</f>
        <v>Installed</v>
      </c>
      <c r="H432" t="s">
        <v>5664</v>
      </c>
      <c r="J432">
        <v>2191007447</v>
      </c>
      <c r="K432" s="17"/>
      <c r="L432" t="s">
        <v>5502</v>
      </c>
      <c r="M432" s="20">
        <v>45128</v>
      </c>
      <c r="N432" t="s">
        <v>5767</v>
      </c>
      <c r="O432" t="str">
        <f>IF(tblnventory[[#This Row],[Installed]],LEFT(tblnventory[[#This Row],[Location]],3))</f>
        <v>211</v>
      </c>
      <c r="P432" t="str">
        <f>_xlfn.XLOOKUP(tblnventory[[#This Row],[Serial Number]],[1]!tblDNACInventory[Floor],[1]!tblDNACInventory[Name],"Not Used")</f>
        <v>Not Used</v>
      </c>
      <c r="T432" t="b">
        <f>NOT(ISBLANK(tblnventory[[#This Row],[Installed By]]))</f>
        <v>1</v>
      </c>
      <c r="U432" t="str">
        <f>VLOOKUP(A432, [1]!tblDescription[#Data], 3, 0)</f>
        <v>C9120AX Internal 802.11ax 4x4:4 MIMO;IOT;BT5;mGig;USB;RHL</v>
      </c>
      <c r="V432" s="22" cm="1">
        <f t="array" ref="V432">_xlfn.XLOOKUP(1,([1]!tblOrders[Order]=tblnventory[[#This Row],[PO]])*([1]!tblOrders[Description]=tblnventory[[#This Row],[Item]]),[1]!tblOrders[Unit Total],0)</f>
        <v>779.16</v>
      </c>
      <c r="W432" s="23" cm="1">
        <f t="array" ref="W432">_xlfn.XLOOKUP(1,([1]!tblOrders[Order]=tblnventory[[#This Row],[PO]])*([1]!tblOrders[Description]=tblnventory[[#This Row],[Item]]),[1]!tblOrders[Licence])</f>
        <v>0</v>
      </c>
      <c r="X432" t="b" cm="1">
        <f t="array" ref="X432">NOT(_xlfn.XLOOKUP(tblnventory[[#This Row],[PO]]&amp;tblnventory[[#This Row],[Item]],[1]!tblOrders[Order]&amp;[1]!tblOrders[Description],[1]!tblOrders[Paid Licence],FALSE))</f>
        <v>1</v>
      </c>
      <c r="Y4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433" spans="1:25">
      <c r="A433" t="s">
        <v>5348</v>
      </c>
      <c r="B433" t="str">
        <f>_xlfn.XLOOKUP(tblnventory[[#This Row],[Item]],[1]!tblDescription[Item],[1]!tblDescription[Description])</f>
        <v>C9120AX Internal 802.11ax 4x4:4 MIMO;IOT;BT5;mGig;USB;RHL</v>
      </c>
      <c r="C433" t="str">
        <f>_xlfn.XLOOKUP(tblnventory[[#This Row],[Item]],[1]!tblDescription[Item],[1]!tblDescription[Type])</f>
        <v>WAP</v>
      </c>
      <c r="D433" t="str">
        <f>_xlfn.XLOOKUP(tblnventory[[#This Row],[Use]],[1]!tblCodes[Use],[1]!tblCodes[Code])</f>
        <v>WiFi</v>
      </c>
      <c r="E433" s="1" t="s">
        <v>386</v>
      </c>
      <c r="F433" s="20">
        <v>44832</v>
      </c>
      <c r="G433" s="24" t="str">
        <f>IF(ISBLANK(tblnventory[[#This Row],[Installed By]]),"Store","Installed")</f>
        <v>Installed</v>
      </c>
      <c r="H433" t="s">
        <v>5768</v>
      </c>
      <c r="J433">
        <v>2191007378</v>
      </c>
      <c r="L433" t="s">
        <v>5502</v>
      </c>
      <c r="M433" s="29">
        <v>44972</v>
      </c>
      <c r="N433" t="s">
        <v>5769</v>
      </c>
      <c r="O433" t="str">
        <f>IF(tblnventory[[#This Row],[Installed]],LEFT(tblnventory[[#This Row],[Location]],3))</f>
        <v>222</v>
      </c>
      <c r="P433" t="str">
        <f>_xlfn.XLOOKUP(tblnventory[[#This Row],[Serial Number]],[1]!tblDNACInventory[Floor],[1]!tblDNACInventory[Name],"Not Used")</f>
        <v>Not Used</v>
      </c>
      <c r="T433" t="b">
        <f>NOT(ISBLANK(tblnventory[[#This Row],[Installed By]]))</f>
        <v>1</v>
      </c>
      <c r="U433" t="str">
        <f>VLOOKUP(A433, [1]!tblDescription[#Data], 3, 0)</f>
        <v>C9120AX Internal 802.11ax 4x4:4 MIMO;IOT;BT5;mGig;USB;RHL</v>
      </c>
      <c r="V433" s="22" cm="1">
        <f t="array" ref="V433">_xlfn.XLOOKUP(1,([1]!tblOrders[Order]=tblnventory[[#This Row],[PO]])*([1]!tblOrders[Description]=tblnventory[[#This Row],[Item]]),[1]!tblOrders[Unit Total],0)</f>
        <v>708.33</v>
      </c>
      <c r="W433" s="23" cm="1">
        <f t="array" ref="W433">IFERROR(_xlfn.XLOOKUP(1,([1]!tblOrders[Order]=tblnventory[[#This Row],[PO]])*([1]!tblOrders[Description]=tblnventory[[#This Row],[Item]]),[1]!tblOrders[Licence]),0)</f>
        <v>0</v>
      </c>
      <c r="X433" t="b" cm="1">
        <f t="array" ref="X433">NOT(_xlfn.XLOOKUP(tblnventory[[#This Row],[PO]]&amp;tblnventory[[#This Row],[Item]],[1]!tblOrders[Order]&amp;[1]!tblOrders[Description],[1]!tblOrders[Paid Licence],FALSE))</f>
        <v>1</v>
      </c>
      <c r="Y4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34" spans="1:25">
      <c r="A434" t="s">
        <v>5348</v>
      </c>
      <c r="B434" t="str">
        <f>_xlfn.XLOOKUP(tblnventory[[#This Row],[Item]],[1]!tblDescription[Item],[1]!tblDescription[Description])</f>
        <v>C9120AX Internal 802.11ax 4x4:4 MIMO;IOT;BT5;mGig;USB;RHL</v>
      </c>
      <c r="C434" t="str">
        <f>_xlfn.XLOOKUP(tblnventory[[#This Row],[Item]],[1]!tblDescription[Item],[1]!tblDescription[Type])</f>
        <v>WAP</v>
      </c>
      <c r="D434" t="str">
        <f>_xlfn.XLOOKUP(tblnventory[[#This Row],[Use]],[1]!tblCodes[Use],[1]!tblCodes[Code])</f>
        <v>WiFi</v>
      </c>
      <c r="E434" s="1" t="s">
        <v>387</v>
      </c>
      <c r="F434" s="20">
        <v>44832</v>
      </c>
      <c r="G434" s="24" t="str">
        <f>IF(ISBLANK(tblnventory[[#This Row],[Installed By]]),"Store","Installed")</f>
        <v>Installed</v>
      </c>
      <c r="H434" t="s">
        <v>5768</v>
      </c>
      <c r="J434">
        <v>2191007378</v>
      </c>
      <c r="L434" t="s">
        <v>5502</v>
      </c>
      <c r="M434" s="29">
        <v>44972</v>
      </c>
      <c r="N434" t="s">
        <v>5770</v>
      </c>
      <c r="O434" t="str">
        <f>IF(tblnventory[[#This Row],[Installed]],LEFT(tblnventory[[#This Row],[Location]],3))</f>
        <v>222</v>
      </c>
      <c r="P434" t="str">
        <f>_xlfn.XLOOKUP(tblnventory[[#This Row],[Serial Number]],[1]!tblDNACInventory[Floor],[1]!tblDNACInventory[Name],"Not Used")</f>
        <v>Not Used</v>
      </c>
      <c r="T434" t="b">
        <f>NOT(ISBLANK(tblnventory[[#This Row],[Installed By]]))</f>
        <v>1</v>
      </c>
      <c r="U434" t="str">
        <f>VLOOKUP(A434, [1]!tblDescription[#Data], 3, 0)</f>
        <v>C9120AX Internal 802.11ax 4x4:4 MIMO;IOT;BT5;mGig;USB;RHL</v>
      </c>
      <c r="V434" s="22" cm="1">
        <f t="array" ref="V434">_xlfn.XLOOKUP(1,([1]!tblOrders[Order]=tblnventory[[#This Row],[PO]])*([1]!tblOrders[Description]=tblnventory[[#This Row],[Item]]),[1]!tblOrders[Unit Total],0)</f>
        <v>708.33</v>
      </c>
      <c r="W434" s="23" cm="1">
        <f t="array" ref="W434">IFERROR(_xlfn.XLOOKUP(1,([1]!tblOrders[Order]=tblnventory[[#This Row],[PO]])*([1]!tblOrders[Description]=tblnventory[[#This Row],[Item]]),[1]!tblOrders[Licence]),0)</f>
        <v>0</v>
      </c>
      <c r="X434" t="b" cm="1">
        <f t="array" ref="X434">NOT(_xlfn.XLOOKUP(tblnventory[[#This Row],[PO]]&amp;tblnventory[[#This Row],[Item]],[1]!tblOrders[Order]&amp;[1]!tblOrders[Description],[1]!tblOrders[Paid Licence],FALSE))</f>
        <v>1</v>
      </c>
      <c r="Y4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35" spans="1:25">
      <c r="A435" t="s">
        <v>5348</v>
      </c>
      <c r="B435" t="str">
        <f>_xlfn.XLOOKUP(tblnventory[[#This Row],[Item]],[1]!tblDescription[Item],[1]!tblDescription[Description])</f>
        <v>C9120AX Internal 802.11ax 4x4:4 MIMO;IOT;BT5;mGig;USB;RHL</v>
      </c>
      <c r="C435" t="str">
        <f>_xlfn.XLOOKUP(tblnventory[[#This Row],[Item]],[1]!tblDescription[Item],[1]!tblDescription[Type])</f>
        <v>WAP</v>
      </c>
      <c r="D435" t="str">
        <f>_xlfn.XLOOKUP(tblnventory[[#This Row],[Use]],[1]!tblCodes[Use],[1]!tblCodes[Code])</f>
        <v>WiFi</v>
      </c>
      <c r="E435" s="1" t="s">
        <v>388</v>
      </c>
      <c r="F435" s="20">
        <v>44832</v>
      </c>
      <c r="G435" s="24" t="str">
        <f>IF(ISBLANK(tblnventory[[#This Row],[Installed By]]),"Store","Installed")</f>
        <v>Installed</v>
      </c>
      <c r="H435" t="s">
        <v>5768</v>
      </c>
      <c r="J435">
        <v>2191007378</v>
      </c>
      <c r="L435" t="s">
        <v>5502</v>
      </c>
      <c r="M435" s="29">
        <v>44972</v>
      </c>
      <c r="N435" t="s">
        <v>5771</v>
      </c>
      <c r="O435" t="str">
        <f>IF(tblnventory[[#This Row],[Installed]],LEFT(tblnventory[[#This Row],[Location]],3))</f>
        <v>222</v>
      </c>
      <c r="P435" t="str">
        <f>_xlfn.XLOOKUP(tblnventory[[#This Row],[Serial Number]],[1]!tblDNACInventory[Floor],[1]!tblDNACInventory[Name],"Not Used")</f>
        <v>Not Used</v>
      </c>
      <c r="T435" t="b">
        <f>NOT(ISBLANK(tblnventory[[#This Row],[Installed By]]))</f>
        <v>1</v>
      </c>
      <c r="U435" t="str">
        <f>VLOOKUP(A435, [1]!tblDescription[#Data], 3, 0)</f>
        <v>C9120AX Internal 802.11ax 4x4:4 MIMO;IOT;BT5;mGig;USB;RHL</v>
      </c>
      <c r="V435" s="22" cm="1">
        <f t="array" ref="V435">_xlfn.XLOOKUP(1,([1]!tblOrders[Order]=tblnventory[[#This Row],[PO]])*([1]!tblOrders[Description]=tblnventory[[#This Row],[Item]]),[1]!tblOrders[Unit Total],0)</f>
        <v>708.33</v>
      </c>
      <c r="W435" s="23" cm="1">
        <f t="array" ref="W435">IFERROR(_xlfn.XLOOKUP(1,([1]!tblOrders[Order]=tblnventory[[#This Row],[PO]])*([1]!tblOrders[Description]=tblnventory[[#This Row],[Item]]),[1]!tblOrders[Licence]),0)</f>
        <v>0</v>
      </c>
      <c r="X435" t="b" cm="1">
        <f t="array" ref="X435">NOT(_xlfn.XLOOKUP(tblnventory[[#This Row],[PO]]&amp;tblnventory[[#This Row],[Item]],[1]!tblOrders[Order]&amp;[1]!tblOrders[Description],[1]!tblOrders[Paid Licence],FALSE))</f>
        <v>1</v>
      </c>
      <c r="Y4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36" spans="1:25">
      <c r="A436" t="s">
        <v>5348</v>
      </c>
      <c r="B436" t="str">
        <f>_xlfn.XLOOKUP(tblnventory[[#This Row],[Item]],[1]!tblDescription[Item],[1]!tblDescription[Description])</f>
        <v>C9120AX Internal 802.11ax 4x4:4 MIMO;IOT;BT5;mGig;USB;RHL</v>
      </c>
      <c r="C436" t="str">
        <f>_xlfn.XLOOKUP(tblnventory[[#This Row],[Item]],[1]!tblDescription[Item],[1]!tblDescription[Type])</f>
        <v>WAP</v>
      </c>
      <c r="D436" t="str">
        <f>_xlfn.XLOOKUP(tblnventory[[#This Row],[Use]],[1]!tblCodes[Use],[1]!tblCodes[Code])</f>
        <v>WiFi</v>
      </c>
      <c r="E436" s="1" t="s">
        <v>389</v>
      </c>
      <c r="F436" s="20">
        <v>44832</v>
      </c>
      <c r="G436" s="24" t="str">
        <f>IF(ISBLANK(tblnventory[[#This Row],[Installed By]]),"Store","Installed")</f>
        <v>Installed</v>
      </c>
      <c r="H436" t="s">
        <v>5768</v>
      </c>
      <c r="J436">
        <v>2191007378</v>
      </c>
      <c r="L436" t="s">
        <v>5502</v>
      </c>
      <c r="M436" s="29">
        <v>44972</v>
      </c>
      <c r="N436" t="s">
        <v>5772</v>
      </c>
      <c r="O436" t="str">
        <f>IF(tblnventory[[#This Row],[Installed]],LEFT(tblnventory[[#This Row],[Location]],3))</f>
        <v>222</v>
      </c>
      <c r="P436" t="str">
        <f>_xlfn.XLOOKUP(tblnventory[[#This Row],[Serial Number]],[1]!tblDNACInventory[Floor],[1]!tblDNACInventory[Name],"Not Used")</f>
        <v>Not Used</v>
      </c>
      <c r="T436" t="b">
        <f>NOT(ISBLANK(tblnventory[[#This Row],[Installed By]]))</f>
        <v>1</v>
      </c>
      <c r="U436" t="str">
        <f>VLOOKUP(A436, [1]!tblDescription[#Data], 3, 0)</f>
        <v>C9120AX Internal 802.11ax 4x4:4 MIMO;IOT;BT5;mGig;USB;RHL</v>
      </c>
      <c r="V436" s="22" cm="1">
        <f t="array" ref="V436">_xlfn.XLOOKUP(1,([1]!tblOrders[Order]=tblnventory[[#This Row],[PO]])*([1]!tblOrders[Description]=tblnventory[[#This Row],[Item]]),[1]!tblOrders[Unit Total],0)</f>
        <v>708.33</v>
      </c>
      <c r="W436" s="23" cm="1">
        <f t="array" ref="W436">IFERROR(_xlfn.XLOOKUP(1,([1]!tblOrders[Order]=tblnventory[[#This Row],[PO]])*([1]!tblOrders[Description]=tblnventory[[#This Row],[Item]]),[1]!tblOrders[Licence]),0)</f>
        <v>0</v>
      </c>
      <c r="X436" t="b" cm="1">
        <f t="array" ref="X436">NOT(_xlfn.XLOOKUP(tblnventory[[#This Row],[PO]]&amp;tblnventory[[#This Row],[Item]],[1]!tblOrders[Order]&amp;[1]!tblOrders[Description],[1]!tblOrders[Paid Licence],FALSE))</f>
        <v>1</v>
      </c>
      <c r="Y4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37" spans="1:25">
      <c r="A437" t="s">
        <v>5348</v>
      </c>
      <c r="B437" t="str">
        <f>_xlfn.XLOOKUP(tblnventory[[#This Row],[Item]],[1]!tblDescription[Item],[1]!tblDescription[Description])</f>
        <v>C9120AX Internal 802.11ax 4x4:4 MIMO;IOT;BT5;mGig;USB;RHL</v>
      </c>
      <c r="C437" t="str">
        <f>_xlfn.XLOOKUP(tblnventory[[#This Row],[Item]],[1]!tblDescription[Item],[1]!tblDescription[Type])</f>
        <v>WAP</v>
      </c>
      <c r="D437" t="str">
        <f>_xlfn.XLOOKUP(tblnventory[[#This Row],[Use]],[1]!tblCodes[Use],[1]!tblCodes[Code])</f>
        <v>WiFi</v>
      </c>
      <c r="E437" s="1" t="s">
        <v>390</v>
      </c>
      <c r="F437" s="20">
        <v>44832</v>
      </c>
      <c r="G437" s="24" t="str">
        <f>IF(ISBLANK(tblnventory[[#This Row],[Installed By]]),"Store","Installed")</f>
        <v>Installed</v>
      </c>
      <c r="H437" t="s">
        <v>5768</v>
      </c>
      <c r="J437">
        <v>2191007378</v>
      </c>
      <c r="L437" t="s">
        <v>5502</v>
      </c>
      <c r="M437" s="29">
        <v>44972</v>
      </c>
      <c r="N437" t="s">
        <v>5773</v>
      </c>
      <c r="O437" t="str">
        <f>IF(tblnventory[[#This Row],[Installed]],LEFT(tblnventory[[#This Row],[Location]],3))</f>
        <v>222</v>
      </c>
      <c r="P437" t="str">
        <f>_xlfn.XLOOKUP(tblnventory[[#This Row],[Serial Number]],[1]!tblDNACInventory[Floor],[1]!tblDNACInventory[Name],"Not Used")</f>
        <v>Not Used</v>
      </c>
      <c r="T437" t="b">
        <f>NOT(ISBLANK(tblnventory[[#This Row],[Installed By]]))</f>
        <v>1</v>
      </c>
      <c r="U437" t="str">
        <f>VLOOKUP(A437, [1]!tblDescription[#Data], 3, 0)</f>
        <v>C9120AX Internal 802.11ax 4x4:4 MIMO;IOT;BT5;mGig;USB;RHL</v>
      </c>
      <c r="V437" s="22" cm="1">
        <f t="array" ref="V437">_xlfn.XLOOKUP(1,([1]!tblOrders[Order]=tblnventory[[#This Row],[PO]])*([1]!tblOrders[Description]=tblnventory[[#This Row],[Item]]),[1]!tblOrders[Unit Total],0)</f>
        <v>708.33</v>
      </c>
      <c r="W437" s="23" cm="1">
        <f t="array" ref="W437">IFERROR(_xlfn.XLOOKUP(1,([1]!tblOrders[Order]=tblnventory[[#This Row],[PO]])*([1]!tblOrders[Description]=tblnventory[[#This Row],[Item]]),[1]!tblOrders[Licence]),0)</f>
        <v>0</v>
      </c>
      <c r="X437" t="b" cm="1">
        <f t="array" ref="X437">NOT(_xlfn.XLOOKUP(tblnventory[[#This Row],[PO]]&amp;tblnventory[[#This Row],[Item]],[1]!tblOrders[Order]&amp;[1]!tblOrders[Description],[1]!tblOrders[Paid Licence],FALSE))</f>
        <v>1</v>
      </c>
      <c r="Y4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38" spans="1:25">
      <c r="A438" t="s">
        <v>5348</v>
      </c>
      <c r="B438" t="str">
        <f>_xlfn.XLOOKUP(tblnventory[[#This Row],[Item]],[1]!tblDescription[Item],[1]!tblDescription[Description])</f>
        <v>C9120AX Internal 802.11ax 4x4:4 MIMO;IOT;BT5;mGig;USB;RHL</v>
      </c>
      <c r="C438" t="str">
        <f>_xlfn.XLOOKUP(tblnventory[[#This Row],[Item]],[1]!tblDescription[Item],[1]!tblDescription[Type])</f>
        <v>WAP</v>
      </c>
      <c r="D438" t="str">
        <f>_xlfn.XLOOKUP(tblnventory[[#This Row],[Use]],[1]!tblCodes[Use],[1]!tblCodes[Code])</f>
        <v>WiFi</v>
      </c>
      <c r="E438" s="1" t="s">
        <v>391</v>
      </c>
      <c r="F438" s="20">
        <v>44832</v>
      </c>
      <c r="G438" s="24" t="str">
        <f>IF(ISBLANK(tblnventory[[#This Row],[Installed By]]),"Store","Installed")</f>
        <v>Installed</v>
      </c>
      <c r="H438" t="s">
        <v>5768</v>
      </c>
      <c r="J438">
        <v>2191007378</v>
      </c>
      <c r="L438" t="s">
        <v>5502</v>
      </c>
      <c r="M438" s="29">
        <v>44972</v>
      </c>
      <c r="N438" t="s">
        <v>5774</v>
      </c>
      <c r="O438" t="str">
        <f>IF(tblnventory[[#This Row],[Installed]],LEFT(tblnventory[[#This Row],[Location]],3))</f>
        <v>222</v>
      </c>
      <c r="P438" t="str">
        <f>_xlfn.XLOOKUP(tblnventory[[#This Row],[Serial Number]],[1]!tblDNACInventory[Floor],[1]!tblDNACInventory[Name],"Not Used")</f>
        <v>Not Used</v>
      </c>
      <c r="T438" t="b">
        <f>NOT(ISBLANK(tblnventory[[#This Row],[Installed By]]))</f>
        <v>1</v>
      </c>
      <c r="U438" t="str">
        <f>VLOOKUP(A438, [1]!tblDescription[#Data], 3, 0)</f>
        <v>C9120AX Internal 802.11ax 4x4:4 MIMO;IOT;BT5;mGig;USB;RHL</v>
      </c>
      <c r="V438" s="22" cm="1">
        <f t="array" ref="V438">_xlfn.XLOOKUP(1,([1]!tblOrders[Order]=tblnventory[[#This Row],[PO]])*([1]!tblOrders[Description]=tblnventory[[#This Row],[Item]]),[1]!tblOrders[Unit Total],0)</f>
        <v>708.33</v>
      </c>
      <c r="W438" s="23" cm="1">
        <f t="array" ref="W438">IFERROR(_xlfn.XLOOKUP(1,([1]!tblOrders[Order]=tblnventory[[#This Row],[PO]])*([1]!tblOrders[Description]=tblnventory[[#This Row],[Item]]),[1]!tblOrders[Licence]),0)</f>
        <v>0</v>
      </c>
      <c r="X438" t="b" cm="1">
        <f t="array" ref="X438">NOT(_xlfn.XLOOKUP(tblnventory[[#This Row],[PO]]&amp;tblnventory[[#This Row],[Item]],[1]!tblOrders[Order]&amp;[1]!tblOrders[Description],[1]!tblOrders[Paid Licence],FALSE))</f>
        <v>1</v>
      </c>
      <c r="Y4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39" spans="1:25">
      <c r="A439" t="s">
        <v>5348</v>
      </c>
      <c r="B439" t="str">
        <f>_xlfn.XLOOKUP(tblnventory[[#This Row],[Item]],[1]!tblDescription[Item],[1]!tblDescription[Description])</f>
        <v>C9120AX Internal 802.11ax 4x4:4 MIMO;IOT;BT5;mGig;USB;RHL</v>
      </c>
      <c r="C439" t="str">
        <f>_xlfn.XLOOKUP(tblnventory[[#This Row],[Item]],[1]!tblDescription[Item],[1]!tblDescription[Type])</f>
        <v>WAP</v>
      </c>
      <c r="D439" t="str">
        <f>_xlfn.XLOOKUP(tblnventory[[#This Row],[Use]],[1]!tblCodes[Use],[1]!tblCodes[Code])</f>
        <v>WiFi</v>
      </c>
      <c r="E439" s="1" t="s">
        <v>392</v>
      </c>
      <c r="F439" s="20">
        <v>44832</v>
      </c>
      <c r="G439" s="24" t="str">
        <f>IF(ISBLANK(tblnventory[[#This Row],[Installed By]]),"Store","Installed")</f>
        <v>Installed</v>
      </c>
      <c r="H439" t="s">
        <v>5768</v>
      </c>
      <c r="J439">
        <v>2191007378</v>
      </c>
      <c r="L439" t="s">
        <v>5502</v>
      </c>
      <c r="M439" s="29">
        <v>44972</v>
      </c>
      <c r="N439" t="s">
        <v>5775</v>
      </c>
      <c r="O439" t="str">
        <f>IF(tblnventory[[#This Row],[Installed]],LEFT(tblnventory[[#This Row],[Location]],3))</f>
        <v>222</v>
      </c>
      <c r="P439" t="str">
        <f>_xlfn.XLOOKUP(tblnventory[[#This Row],[Serial Number]],[1]!tblDNACInventory[Floor],[1]!tblDNACInventory[Name],"Not Used")</f>
        <v>Not Used</v>
      </c>
      <c r="T439" t="b">
        <f>NOT(ISBLANK(tblnventory[[#This Row],[Installed By]]))</f>
        <v>1</v>
      </c>
      <c r="U439" t="str">
        <f>VLOOKUP(A439, [1]!tblDescription[#Data], 3, 0)</f>
        <v>C9120AX Internal 802.11ax 4x4:4 MIMO;IOT;BT5;mGig;USB;RHL</v>
      </c>
      <c r="V439" s="22" cm="1">
        <f t="array" ref="V439">_xlfn.XLOOKUP(1,([1]!tblOrders[Order]=tblnventory[[#This Row],[PO]])*([1]!tblOrders[Description]=tblnventory[[#This Row],[Item]]),[1]!tblOrders[Unit Total],0)</f>
        <v>708.33</v>
      </c>
      <c r="W439" s="23" cm="1">
        <f t="array" ref="W439">IFERROR(_xlfn.XLOOKUP(1,([1]!tblOrders[Order]=tblnventory[[#This Row],[PO]])*([1]!tblOrders[Description]=tblnventory[[#This Row],[Item]]),[1]!tblOrders[Licence]),0)</f>
        <v>0</v>
      </c>
      <c r="X439" t="b" cm="1">
        <f t="array" ref="X439">NOT(_xlfn.XLOOKUP(tblnventory[[#This Row],[PO]]&amp;tblnventory[[#This Row],[Item]],[1]!tblOrders[Order]&amp;[1]!tblOrders[Description],[1]!tblOrders[Paid Licence],FALSE))</f>
        <v>1</v>
      </c>
      <c r="Y4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40" spans="1:25">
      <c r="A440" t="s">
        <v>5348</v>
      </c>
      <c r="B440" t="str">
        <f>_xlfn.XLOOKUP(tblnventory[[#This Row],[Item]],[1]!tblDescription[Item],[1]!tblDescription[Description])</f>
        <v>C9120AX Internal 802.11ax 4x4:4 MIMO;IOT;BT5;mGig;USB;RHL</v>
      </c>
      <c r="C440" t="str">
        <f>_xlfn.XLOOKUP(tblnventory[[#This Row],[Item]],[1]!tblDescription[Item],[1]!tblDescription[Type])</f>
        <v>WAP</v>
      </c>
      <c r="D440" t="str">
        <f>_xlfn.XLOOKUP(tblnventory[[#This Row],[Use]],[1]!tblCodes[Use],[1]!tblCodes[Code])</f>
        <v>WiFi</v>
      </c>
      <c r="E440" s="1" t="s">
        <v>393</v>
      </c>
      <c r="F440" s="20">
        <v>44832</v>
      </c>
      <c r="G440" s="24" t="str">
        <f>IF(ISBLANK(tblnventory[[#This Row],[Installed By]]),"Store","Installed")</f>
        <v>Installed</v>
      </c>
      <c r="H440" t="s">
        <v>5768</v>
      </c>
      <c r="J440">
        <v>2191007378</v>
      </c>
      <c r="L440" t="s">
        <v>5502</v>
      </c>
      <c r="M440" s="29">
        <v>44972</v>
      </c>
      <c r="N440" t="s">
        <v>5776</v>
      </c>
      <c r="O440" t="str">
        <f>IF(tblnventory[[#This Row],[Installed]],LEFT(tblnventory[[#This Row],[Location]],3))</f>
        <v>222</v>
      </c>
      <c r="P440" t="str">
        <f>_xlfn.XLOOKUP(tblnventory[[#This Row],[Serial Number]],[1]!tblDNACInventory[Floor],[1]!tblDNACInventory[Name],"Not Used")</f>
        <v>Not Used</v>
      </c>
      <c r="T440" t="b">
        <f>NOT(ISBLANK(tblnventory[[#This Row],[Installed By]]))</f>
        <v>1</v>
      </c>
      <c r="U440" t="str">
        <f>VLOOKUP(A440, [1]!tblDescription[#Data], 3, 0)</f>
        <v>C9120AX Internal 802.11ax 4x4:4 MIMO;IOT;BT5;mGig;USB;RHL</v>
      </c>
      <c r="V440" s="22" cm="1">
        <f t="array" ref="V440">_xlfn.XLOOKUP(1,([1]!tblOrders[Order]=tblnventory[[#This Row],[PO]])*([1]!tblOrders[Description]=tblnventory[[#This Row],[Item]]),[1]!tblOrders[Unit Total],0)</f>
        <v>708.33</v>
      </c>
      <c r="W440" s="23" cm="1">
        <f t="array" ref="W440">IFERROR(_xlfn.XLOOKUP(1,([1]!tblOrders[Order]=tblnventory[[#This Row],[PO]])*([1]!tblOrders[Description]=tblnventory[[#This Row],[Item]]),[1]!tblOrders[Licence]),0)</f>
        <v>0</v>
      </c>
      <c r="X440" t="b" cm="1">
        <f t="array" ref="X440">NOT(_xlfn.XLOOKUP(tblnventory[[#This Row],[PO]]&amp;tblnventory[[#This Row],[Item]],[1]!tblOrders[Order]&amp;[1]!tblOrders[Description],[1]!tblOrders[Paid Licence],FALSE))</f>
        <v>1</v>
      </c>
      <c r="Y4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41" spans="1:25">
      <c r="A441" t="s">
        <v>5348</v>
      </c>
      <c r="B441" t="str">
        <f>_xlfn.XLOOKUP(tblnventory[[#This Row],[Item]],[1]!tblDescription[Item],[1]!tblDescription[Description])</f>
        <v>C9120AX Internal 802.11ax 4x4:4 MIMO;IOT;BT5;mGig;USB;RHL</v>
      </c>
      <c r="C441" t="str">
        <f>_xlfn.XLOOKUP(tblnventory[[#This Row],[Item]],[1]!tblDescription[Item],[1]!tblDescription[Type])</f>
        <v>WAP</v>
      </c>
      <c r="D441" t="str">
        <f>_xlfn.XLOOKUP(tblnventory[[#This Row],[Use]],[1]!tblCodes[Use],[1]!tblCodes[Code])</f>
        <v>WiFi</v>
      </c>
      <c r="E441" s="1" t="s">
        <v>394</v>
      </c>
      <c r="F441" s="20">
        <v>44832</v>
      </c>
      <c r="G441" s="24" t="str">
        <f>IF(ISBLANK(tblnventory[[#This Row],[Installed By]]),"Store","Installed")</f>
        <v>Installed</v>
      </c>
      <c r="H441" t="s">
        <v>5768</v>
      </c>
      <c r="J441">
        <v>2191007378</v>
      </c>
      <c r="L441" t="s">
        <v>5502</v>
      </c>
      <c r="M441" s="29">
        <v>44972</v>
      </c>
      <c r="N441" t="s">
        <v>5777</v>
      </c>
      <c r="O441" t="str">
        <f>IF(tblnventory[[#This Row],[Installed]],LEFT(tblnventory[[#This Row],[Location]],3))</f>
        <v>222</v>
      </c>
      <c r="P441" t="str">
        <f>_xlfn.XLOOKUP(tblnventory[[#This Row],[Serial Number]],[1]!tblDNACInventory[Floor],[1]!tblDNACInventory[Name],"Not Used")</f>
        <v>Not Used</v>
      </c>
      <c r="T441" t="b">
        <f>NOT(ISBLANK(tblnventory[[#This Row],[Installed By]]))</f>
        <v>1</v>
      </c>
      <c r="U441" t="str">
        <f>VLOOKUP(A441, [1]!tblDescription[#Data], 3, 0)</f>
        <v>C9120AX Internal 802.11ax 4x4:4 MIMO;IOT;BT5;mGig;USB;RHL</v>
      </c>
      <c r="V441" s="22" cm="1">
        <f t="array" ref="V441">_xlfn.XLOOKUP(1,([1]!tblOrders[Order]=tblnventory[[#This Row],[PO]])*([1]!tblOrders[Description]=tblnventory[[#This Row],[Item]]),[1]!tblOrders[Unit Total],0)</f>
        <v>708.33</v>
      </c>
      <c r="W441" s="23" cm="1">
        <f t="array" ref="W441">IFERROR(_xlfn.XLOOKUP(1,([1]!tblOrders[Order]=tblnventory[[#This Row],[PO]])*([1]!tblOrders[Description]=tblnventory[[#This Row],[Item]]),[1]!tblOrders[Licence]),0)</f>
        <v>0</v>
      </c>
      <c r="X441" t="b" cm="1">
        <f t="array" ref="X441">NOT(_xlfn.XLOOKUP(tblnventory[[#This Row],[PO]]&amp;tblnventory[[#This Row],[Item]],[1]!tblOrders[Order]&amp;[1]!tblOrders[Description],[1]!tblOrders[Paid Licence],FALSE))</f>
        <v>1</v>
      </c>
      <c r="Y4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42" spans="1:25">
      <c r="A442" t="s">
        <v>5348</v>
      </c>
      <c r="B442" t="str">
        <f>_xlfn.XLOOKUP(tblnventory[[#This Row],[Item]],[1]!tblDescription[Item],[1]!tblDescription[Description])</f>
        <v>C9120AX Internal 802.11ax 4x4:4 MIMO;IOT;BT5;mGig;USB;RHL</v>
      </c>
      <c r="C442" t="str">
        <f>_xlfn.XLOOKUP(tblnventory[[#This Row],[Item]],[1]!tblDescription[Item],[1]!tblDescription[Type])</f>
        <v>WAP</v>
      </c>
      <c r="D442" t="str">
        <f>_xlfn.XLOOKUP(tblnventory[[#This Row],[Use]],[1]!tblCodes[Use],[1]!tblCodes[Code])</f>
        <v>WiFi</v>
      </c>
      <c r="E442" s="1" t="s">
        <v>395</v>
      </c>
      <c r="F442" s="20">
        <v>44832</v>
      </c>
      <c r="G442" s="24" t="str">
        <f>IF(ISBLANK(tblnventory[[#This Row],[Installed By]]),"Store","Installed")</f>
        <v>Installed</v>
      </c>
      <c r="H442" t="s">
        <v>5768</v>
      </c>
      <c r="J442">
        <v>2191007378</v>
      </c>
      <c r="L442" t="s">
        <v>5502</v>
      </c>
      <c r="M442" s="29">
        <v>44972</v>
      </c>
      <c r="N442" t="s">
        <v>5778</v>
      </c>
      <c r="O442" t="str">
        <f>IF(tblnventory[[#This Row],[Installed]],LEFT(tblnventory[[#This Row],[Location]],3))</f>
        <v>222</v>
      </c>
      <c r="P442" t="str">
        <f>_xlfn.XLOOKUP(tblnventory[[#This Row],[Serial Number]],[1]!tblDNACInventory[Floor],[1]!tblDNACInventory[Name],"Not Used")</f>
        <v>Not Used</v>
      </c>
      <c r="T442" t="b">
        <f>NOT(ISBLANK(tblnventory[[#This Row],[Installed By]]))</f>
        <v>1</v>
      </c>
      <c r="U442" t="str">
        <f>VLOOKUP(A442, [1]!tblDescription[#Data], 3, 0)</f>
        <v>C9120AX Internal 802.11ax 4x4:4 MIMO;IOT;BT5;mGig;USB;RHL</v>
      </c>
      <c r="V442" s="22" cm="1">
        <f t="array" ref="V442">_xlfn.XLOOKUP(1,([1]!tblOrders[Order]=tblnventory[[#This Row],[PO]])*([1]!tblOrders[Description]=tblnventory[[#This Row],[Item]]),[1]!tblOrders[Unit Total],0)</f>
        <v>708.33</v>
      </c>
      <c r="W442" s="23" cm="1">
        <f t="array" ref="W442">IFERROR(_xlfn.XLOOKUP(1,([1]!tblOrders[Order]=tblnventory[[#This Row],[PO]])*([1]!tblOrders[Description]=tblnventory[[#This Row],[Item]]),[1]!tblOrders[Licence]),0)</f>
        <v>0</v>
      </c>
      <c r="X442" t="b" cm="1">
        <f t="array" ref="X442">NOT(_xlfn.XLOOKUP(tblnventory[[#This Row],[PO]]&amp;tblnventory[[#This Row],[Item]],[1]!tblOrders[Order]&amp;[1]!tblOrders[Description],[1]!tblOrders[Paid Licence],FALSE))</f>
        <v>1</v>
      </c>
      <c r="Y4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43" spans="1:25">
      <c r="A443" t="s">
        <v>5348</v>
      </c>
      <c r="B443" t="str">
        <f>_xlfn.XLOOKUP(tblnventory[[#This Row],[Item]],[1]!tblDescription[Item],[1]!tblDescription[Description])</f>
        <v>C9120AX Internal 802.11ax 4x4:4 MIMO;IOT;BT5;mGig;USB;RHL</v>
      </c>
      <c r="C443" t="str">
        <f>_xlfn.XLOOKUP(tblnventory[[#This Row],[Item]],[1]!tblDescription[Item],[1]!tblDescription[Type])</f>
        <v>WAP</v>
      </c>
      <c r="D443" t="str">
        <f>_xlfn.XLOOKUP(tblnventory[[#This Row],[Use]],[1]!tblCodes[Use],[1]!tblCodes[Code])</f>
        <v>WiFi</v>
      </c>
      <c r="E443" s="1" t="s">
        <v>396</v>
      </c>
      <c r="F443" s="20">
        <v>44832</v>
      </c>
      <c r="G443" s="24" t="str">
        <f>IF(ISBLANK(tblnventory[[#This Row],[Installed By]]),"Store","Installed")</f>
        <v>Installed</v>
      </c>
      <c r="H443" t="s">
        <v>5768</v>
      </c>
      <c r="J443">
        <v>2191007378</v>
      </c>
      <c r="L443" t="s">
        <v>5502</v>
      </c>
      <c r="M443" s="29">
        <v>44972</v>
      </c>
      <c r="N443" t="s">
        <v>5779</v>
      </c>
      <c r="O443" t="str">
        <f>IF(tblnventory[[#This Row],[Installed]],LEFT(tblnventory[[#This Row],[Location]],3))</f>
        <v>222</v>
      </c>
      <c r="P443" t="str">
        <f>_xlfn.XLOOKUP(tblnventory[[#This Row],[Serial Number]],[1]!tblDNACInventory[Floor],[1]!tblDNACInventory[Name],"Not Used")</f>
        <v>Not Used</v>
      </c>
      <c r="T443" t="b">
        <f>NOT(ISBLANK(tblnventory[[#This Row],[Installed By]]))</f>
        <v>1</v>
      </c>
      <c r="U443" t="str">
        <f>VLOOKUP(A443, [1]!tblDescription[#Data], 3, 0)</f>
        <v>C9120AX Internal 802.11ax 4x4:4 MIMO;IOT;BT5;mGig;USB;RHL</v>
      </c>
      <c r="V443" s="22" cm="1">
        <f t="array" ref="V443">_xlfn.XLOOKUP(1,([1]!tblOrders[Order]=tblnventory[[#This Row],[PO]])*([1]!tblOrders[Description]=tblnventory[[#This Row],[Item]]),[1]!tblOrders[Unit Total],0)</f>
        <v>708.33</v>
      </c>
      <c r="W443" s="23" cm="1">
        <f t="array" ref="W443">IFERROR(_xlfn.XLOOKUP(1,([1]!tblOrders[Order]=tblnventory[[#This Row],[PO]])*([1]!tblOrders[Description]=tblnventory[[#This Row],[Item]]),[1]!tblOrders[Licence]),0)</f>
        <v>0</v>
      </c>
      <c r="X443" t="b" cm="1">
        <f t="array" ref="X443">NOT(_xlfn.XLOOKUP(tblnventory[[#This Row],[PO]]&amp;tblnventory[[#This Row],[Item]],[1]!tblOrders[Order]&amp;[1]!tblOrders[Description],[1]!tblOrders[Paid Licence],FALSE))</f>
        <v>1</v>
      </c>
      <c r="Y4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44" spans="1:25">
      <c r="A444" t="s">
        <v>5348</v>
      </c>
      <c r="B444" t="str">
        <f>_xlfn.XLOOKUP(tblnventory[[#This Row],[Item]],[1]!tblDescription[Item],[1]!tblDescription[Description])</f>
        <v>C9120AX Internal 802.11ax 4x4:4 MIMO;IOT;BT5;mGig;USB;RHL</v>
      </c>
      <c r="C444" t="str">
        <f>_xlfn.XLOOKUP(tblnventory[[#This Row],[Item]],[1]!tblDescription[Item],[1]!tblDescription[Type])</f>
        <v>WAP</v>
      </c>
      <c r="D444" t="str">
        <f>_xlfn.XLOOKUP(tblnventory[[#This Row],[Use]],[1]!tblCodes[Use],[1]!tblCodes[Code])</f>
        <v>WiFi</v>
      </c>
      <c r="E444" s="1" t="s">
        <v>397</v>
      </c>
      <c r="F444" s="20">
        <v>44832</v>
      </c>
      <c r="G444" s="24" t="str">
        <f>IF(ISBLANK(tblnventory[[#This Row],[Installed By]]),"Store","Installed")</f>
        <v>Installed</v>
      </c>
      <c r="H444" t="s">
        <v>5768</v>
      </c>
      <c r="J444">
        <v>2191007378</v>
      </c>
      <c r="L444" t="s">
        <v>5502</v>
      </c>
      <c r="M444" s="29">
        <v>44972</v>
      </c>
      <c r="N444" t="s">
        <v>5780</v>
      </c>
      <c r="O444" t="str">
        <f>IF(tblnventory[[#This Row],[Installed]],LEFT(tblnventory[[#This Row],[Location]],3))</f>
        <v>222</v>
      </c>
      <c r="P444" t="str">
        <f>_xlfn.XLOOKUP(tblnventory[[#This Row],[Serial Number]],[1]!tblDNACInventory[Floor],[1]!tblDNACInventory[Name],"Not Used")</f>
        <v>Not Used</v>
      </c>
      <c r="T444" t="b">
        <f>NOT(ISBLANK(tblnventory[[#This Row],[Installed By]]))</f>
        <v>1</v>
      </c>
      <c r="U444" t="str">
        <f>VLOOKUP(A444, [1]!tblDescription[#Data], 3, 0)</f>
        <v>C9120AX Internal 802.11ax 4x4:4 MIMO;IOT;BT5;mGig;USB;RHL</v>
      </c>
      <c r="V444" s="22" cm="1">
        <f t="array" ref="V444">_xlfn.XLOOKUP(1,([1]!tblOrders[Order]=tblnventory[[#This Row],[PO]])*([1]!tblOrders[Description]=tblnventory[[#This Row],[Item]]),[1]!tblOrders[Unit Total],0)</f>
        <v>708.33</v>
      </c>
      <c r="W444" s="23" cm="1">
        <f t="array" ref="W444">IFERROR(_xlfn.XLOOKUP(1,([1]!tblOrders[Order]=tblnventory[[#This Row],[PO]])*([1]!tblOrders[Description]=tblnventory[[#This Row],[Item]]),[1]!tblOrders[Licence]),0)</f>
        <v>0</v>
      </c>
      <c r="X444" t="b" cm="1">
        <f t="array" ref="X444">NOT(_xlfn.XLOOKUP(tblnventory[[#This Row],[PO]]&amp;tblnventory[[#This Row],[Item]],[1]!tblOrders[Order]&amp;[1]!tblOrders[Description],[1]!tblOrders[Paid Licence],FALSE))</f>
        <v>1</v>
      </c>
      <c r="Y4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45" spans="1:25">
      <c r="A445" t="s">
        <v>5348</v>
      </c>
      <c r="B445" t="str">
        <f>_xlfn.XLOOKUP(tblnventory[[#This Row],[Item]],[1]!tblDescription[Item],[1]!tblDescription[Description])</f>
        <v>C9120AX Internal 802.11ax 4x4:4 MIMO;IOT;BT5;mGig;USB;RHL</v>
      </c>
      <c r="C445" t="str">
        <f>_xlfn.XLOOKUP(tblnventory[[#This Row],[Item]],[1]!tblDescription[Item],[1]!tblDescription[Type])</f>
        <v>WAP</v>
      </c>
      <c r="D445" t="str">
        <f>_xlfn.XLOOKUP(tblnventory[[#This Row],[Use]],[1]!tblCodes[Use],[1]!tblCodes[Code])</f>
        <v>WiFi</v>
      </c>
      <c r="E445" s="1" t="s">
        <v>398</v>
      </c>
      <c r="F445" s="20">
        <v>44832</v>
      </c>
      <c r="G445" s="24" t="str">
        <f>IF(ISBLANK(tblnventory[[#This Row],[Installed By]]),"Store","Installed")</f>
        <v>Installed</v>
      </c>
      <c r="H445" t="s">
        <v>5768</v>
      </c>
      <c r="J445">
        <v>2191007378</v>
      </c>
      <c r="L445" s="30" t="s">
        <v>5502</v>
      </c>
      <c r="M445" s="31">
        <v>44972</v>
      </c>
      <c r="N445" t="s">
        <v>5781</v>
      </c>
      <c r="O445" t="str">
        <f>IF(tblnventory[[#This Row],[Installed]],LEFT(tblnventory[[#This Row],[Location]],3))</f>
        <v>222</v>
      </c>
      <c r="P445" t="str">
        <f>_xlfn.XLOOKUP(tblnventory[[#This Row],[Serial Number]],[1]!tblDNACInventory[Floor],[1]!tblDNACInventory[Name],"Not Used")</f>
        <v>Not Used</v>
      </c>
      <c r="S445" s="32"/>
      <c r="T445" t="b">
        <f>NOT(ISBLANK(tblnventory[[#This Row],[Installed By]]))</f>
        <v>1</v>
      </c>
      <c r="U445" t="str">
        <f>VLOOKUP(A445, [1]!tblDescription[#Data], 3, 0)</f>
        <v>C9120AX Internal 802.11ax 4x4:4 MIMO;IOT;BT5;mGig;USB;RHL</v>
      </c>
      <c r="V445" s="22" cm="1">
        <f t="array" ref="V445">_xlfn.XLOOKUP(1,([1]!tblOrders[Order]=tblnventory[[#This Row],[PO]])*([1]!tblOrders[Description]=tblnventory[[#This Row],[Item]]),[1]!tblOrders[Unit Total],0)</f>
        <v>708.33</v>
      </c>
      <c r="W445" s="23" cm="1">
        <f t="array" ref="W445">IFERROR(_xlfn.XLOOKUP(1,([1]!tblOrders[Order]=tblnventory[[#This Row],[PO]])*([1]!tblOrders[Description]=tblnventory[[#This Row],[Item]]),[1]!tblOrders[Licence]),0)</f>
        <v>0</v>
      </c>
      <c r="X445" t="b" cm="1">
        <f t="array" ref="X445">NOT(_xlfn.XLOOKUP(tblnventory[[#This Row],[PO]]&amp;tblnventory[[#This Row],[Item]],[1]!tblOrders[Order]&amp;[1]!tblOrders[Description],[1]!tblOrders[Paid Licence],FALSE))</f>
        <v>1</v>
      </c>
      <c r="Y4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46" spans="1:25">
      <c r="A446" t="s">
        <v>5348</v>
      </c>
      <c r="B446" t="str">
        <f>_xlfn.XLOOKUP(tblnventory[[#This Row],[Item]],[1]!tblDescription[Item],[1]!tblDescription[Description])</f>
        <v>C9120AX Internal 802.11ax 4x4:4 MIMO;IOT;BT5;mGig;USB;RHL</v>
      </c>
      <c r="C446" t="str">
        <f>_xlfn.XLOOKUP(tblnventory[[#This Row],[Item]],[1]!tblDescription[Item],[1]!tblDescription[Type])</f>
        <v>WAP</v>
      </c>
      <c r="D446" t="str">
        <f>_xlfn.XLOOKUP(tblnventory[[#This Row],[Use]],[1]!tblCodes[Use],[1]!tblCodes[Code])</f>
        <v>WiFi</v>
      </c>
      <c r="E446" s="1" t="s">
        <v>399</v>
      </c>
      <c r="F446" s="20">
        <v>44832</v>
      </c>
      <c r="G446" s="24" t="str">
        <f>IF(ISBLANK(tblnventory[[#This Row],[Installed By]]),"Store","Installed")</f>
        <v>Installed</v>
      </c>
      <c r="H446" t="s">
        <v>5768</v>
      </c>
      <c r="J446">
        <v>2191007378</v>
      </c>
      <c r="L446" s="30" t="s">
        <v>5502</v>
      </c>
      <c r="M446" s="31">
        <v>44972</v>
      </c>
      <c r="N446" t="s">
        <v>5782</v>
      </c>
      <c r="O446" t="str">
        <f>IF(tblnventory[[#This Row],[Installed]],LEFT(tblnventory[[#This Row],[Location]],3))</f>
        <v>222</v>
      </c>
      <c r="P446" t="str">
        <f>_xlfn.XLOOKUP(tblnventory[[#This Row],[Serial Number]],[1]!tblDNACInventory[Floor],[1]!tblDNACInventory[Name],"Not Used")</f>
        <v>Not Used</v>
      </c>
      <c r="S446" s="32"/>
      <c r="T446" t="b">
        <f>NOT(ISBLANK(tblnventory[[#This Row],[Installed By]]))</f>
        <v>1</v>
      </c>
      <c r="U446" t="str">
        <f>VLOOKUP(A446, [1]!tblDescription[#Data], 3, 0)</f>
        <v>C9120AX Internal 802.11ax 4x4:4 MIMO;IOT;BT5;mGig;USB;RHL</v>
      </c>
      <c r="V446" s="22" cm="1">
        <f t="array" ref="V446">_xlfn.XLOOKUP(1,([1]!tblOrders[Order]=tblnventory[[#This Row],[PO]])*([1]!tblOrders[Description]=tblnventory[[#This Row],[Item]]),[1]!tblOrders[Unit Total],0)</f>
        <v>708.33</v>
      </c>
      <c r="W446" s="23" cm="1">
        <f t="array" ref="W446">IFERROR(_xlfn.XLOOKUP(1,([1]!tblOrders[Order]=tblnventory[[#This Row],[PO]])*([1]!tblOrders[Description]=tblnventory[[#This Row],[Item]]),[1]!tblOrders[Licence]),0)</f>
        <v>0</v>
      </c>
      <c r="X446" t="b" cm="1">
        <f t="array" ref="X446">NOT(_xlfn.XLOOKUP(tblnventory[[#This Row],[PO]]&amp;tblnventory[[#This Row],[Item]],[1]!tblOrders[Order]&amp;[1]!tblOrders[Description],[1]!tblOrders[Paid Licence],FALSE))</f>
        <v>1</v>
      </c>
      <c r="Y4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47" spans="1:25">
      <c r="A447" t="s">
        <v>5348</v>
      </c>
      <c r="B447" t="str">
        <f>_xlfn.XLOOKUP(tblnventory[[#This Row],[Item]],[1]!tblDescription[Item],[1]!tblDescription[Description])</f>
        <v>C9120AX Internal 802.11ax 4x4:4 MIMO;IOT;BT5;mGig;USB;RHL</v>
      </c>
      <c r="C447" t="str">
        <f>_xlfn.XLOOKUP(tblnventory[[#This Row],[Item]],[1]!tblDescription[Item],[1]!tblDescription[Type])</f>
        <v>WAP</v>
      </c>
      <c r="D447" t="str">
        <f>_xlfn.XLOOKUP(tblnventory[[#This Row],[Use]],[1]!tblCodes[Use],[1]!tblCodes[Code])</f>
        <v>WiFi</v>
      </c>
      <c r="E447" s="1" t="s">
        <v>400</v>
      </c>
      <c r="F447" s="20">
        <v>44832</v>
      </c>
      <c r="G447" s="24" t="str">
        <f>IF(ISBLANK(tblnventory[[#This Row],[Installed By]]),"Store","Installed")</f>
        <v>Installed</v>
      </c>
      <c r="H447" t="s">
        <v>5768</v>
      </c>
      <c r="J447">
        <v>2191007378</v>
      </c>
      <c r="L447" s="30" t="s">
        <v>5502</v>
      </c>
      <c r="M447" s="31">
        <v>44972</v>
      </c>
      <c r="N447" t="s">
        <v>5783</v>
      </c>
      <c r="O447" t="str">
        <f>IF(tblnventory[[#This Row],[Installed]],LEFT(tblnventory[[#This Row],[Location]],3))</f>
        <v>222</v>
      </c>
      <c r="P447" t="str">
        <f>_xlfn.XLOOKUP(tblnventory[[#This Row],[Serial Number]],[1]!tblDNACInventory[Floor],[1]!tblDNACInventory[Name],"Not Used")</f>
        <v>Not Used</v>
      </c>
      <c r="S447" s="32"/>
      <c r="T447" t="b">
        <f>NOT(ISBLANK(tblnventory[[#This Row],[Installed By]]))</f>
        <v>1</v>
      </c>
      <c r="U447" t="str">
        <f>VLOOKUP(A447, [1]!tblDescription[#Data], 3, 0)</f>
        <v>C9120AX Internal 802.11ax 4x4:4 MIMO;IOT;BT5;mGig;USB;RHL</v>
      </c>
      <c r="V447" s="22" cm="1">
        <f t="array" ref="V447">_xlfn.XLOOKUP(1,([1]!tblOrders[Order]=tblnventory[[#This Row],[PO]])*([1]!tblOrders[Description]=tblnventory[[#This Row],[Item]]),[1]!tblOrders[Unit Total],0)</f>
        <v>708.33</v>
      </c>
      <c r="W447" s="23" cm="1">
        <f t="array" ref="W447">IFERROR(_xlfn.XLOOKUP(1,([1]!tblOrders[Order]=tblnventory[[#This Row],[PO]])*([1]!tblOrders[Description]=tblnventory[[#This Row],[Item]]),[1]!tblOrders[Licence]),0)</f>
        <v>0</v>
      </c>
      <c r="X447" t="b" cm="1">
        <f t="array" ref="X447">NOT(_xlfn.XLOOKUP(tblnventory[[#This Row],[PO]]&amp;tblnventory[[#This Row],[Item]],[1]!tblOrders[Order]&amp;[1]!tblOrders[Description],[1]!tblOrders[Paid Licence],FALSE))</f>
        <v>1</v>
      </c>
      <c r="Y4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48" spans="1:25">
      <c r="A448" t="s">
        <v>5348</v>
      </c>
      <c r="B448" t="str">
        <f>_xlfn.XLOOKUP(tblnventory[[#This Row],[Item]],[1]!tblDescription[Item],[1]!tblDescription[Description])</f>
        <v>C9120AX Internal 802.11ax 4x4:4 MIMO;IOT;BT5;mGig;USB;RHL</v>
      </c>
      <c r="C448" t="str">
        <f>_xlfn.XLOOKUP(tblnventory[[#This Row],[Item]],[1]!tblDescription[Item],[1]!tblDescription[Type])</f>
        <v>WAP</v>
      </c>
      <c r="D448" t="str">
        <f>_xlfn.XLOOKUP(tblnventory[[#This Row],[Use]],[1]!tblCodes[Use],[1]!tblCodes[Code])</f>
        <v>WiFi</v>
      </c>
      <c r="E448" s="1" t="s">
        <v>401</v>
      </c>
      <c r="F448" s="20">
        <v>44832</v>
      </c>
      <c r="G448" s="24" t="str">
        <f>IF(ISBLANK(tblnventory[[#This Row],[Installed By]]),"Store","Installed")</f>
        <v>Installed</v>
      </c>
      <c r="H448" t="s">
        <v>5768</v>
      </c>
      <c r="J448">
        <v>2191007378</v>
      </c>
      <c r="L448" s="30" t="s">
        <v>5502</v>
      </c>
      <c r="M448" s="31">
        <v>44972</v>
      </c>
      <c r="N448" t="s">
        <v>5784</v>
      </c>
      <c r="O448" t="str">
        <f>IF(tblnventory[[#This Row],[Installed]],LEFT(tblnventory[[#This Row],[Location]],3))</f>
        <v>222</v>
      </c>
      <c r="P448" t="str">
        <f>_xlfn.XLOOKUP(tblnventory[[#This Row],[Serial Number]],[1]!tblDNACInventory[Floor],[1]!tblDNACInventory[Name],"Not Used")</f>
        <v>Not Used</v>
      </c>
      <c r="S448" s="32"/>
      <c r="T448" t="b">
        <f>NOT(ISBLANK(tblnventory[[#This Row],[Installed By]]))</f>
        <v>1</v>
      </c>
      <c r="U448" t="str">
        <f>VLOOKUP(A448, [1]!tblDescription[#Data], 3, 0)</f>
        <v>C9120AX Internal 802.11ax 4x4:4 MIMO;IOT;BT5;mGig;USB;RHL</v>
      </c>
      <c r="V448" s="22" cm="1">
        <f t="array" ref="V448">_xlfn.XLOOKUP(1,([1]!tblOrders[Order]=tblnventory[[#This Row],[PO]])*([1]!tblOrders[Description]=tblnventory[[#This Row],[Item]]),[1]!tblOrders[Unit Total],0)</f>
        <v>708.33</v>
      </c>
      <c r="W448" s="23" cm="1">
        <f t="array" ref="W448">IFERROR(_xlfn.XLOOKUP(1,([1]!tblOrders[Order]=tblnventory[[#This Row],[PO]])*([1]!tblOrders[Description]=tblnventory[[#This Row],[Item]]),[1]!tblOrders[Licence]),0)</f>
        <v>0</v>
      </c>
      <c r="X448" t="b" cm="1">
        <f t="array" ref="X448">NOT(_xlfn.XLOOKUP(tblnventory[[#This Row],[PO]]&amp;tblnventory[[#This Row],[Item]],[1]!tblOrders[Order]&amp;[1]!tblOrders[Description],[1]!tblOrders[Paid Licence],FALSE))</f>
        <v>1</v>
      </c>
      <c r="Y4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49" spans="1:25">
      <c r="A449" t="s">
        <v>5348</v>
      </c>
      <c r="B449" t="str">
        <f>_xlfn.XLOOKUP(tblnventory[[#This Row],[Item]],[1]!tblDescription[Item],[1]!tblDescription[Description])</f>
        <v>C9120AX Internal 802.11ax 4x4:4 MIMO;IOT;BT5;mGig;USB;RHL</v>
      </c>
      <c r="C449" t="str">
        <f>_xlfn.XLOOKUP(tblnventory[[#This Row],[Item]],[1]!tblDescription[Item],[1]!tblDescription[Type])</f>
        <v>WAP</v>
      </c>
      <c r="D449" t="str">
        <f>_xlfn.XLOOKUP(tblnventory[[#This Row],[Use]],[1]!tblCodes[Use],[1]!tblCodes[Code])</f>
        <v>WiFi</v>
      </c>
      <c r="E449" s="1" t="s">
        <v>402</v>
      </c>
      <c r="F449" s="20">
        <v>44832</v>
      </c>
      <c r="G449" s="24" t="str">
        <f>IF(ISBLANK(tblnventory[[#This Row],[Installed By]]),"Store","Installed")</f>
        <v>Installed</v>
      </c>
      <c r="H449" t="s">
        <v>5768</v>
      </c>
      <c r="J449">
        <v>2191007378</v>
      </c>
      <c r="L449" s="30" t="s">
        <v>5502</v>
      </c>
      <c r="M449" s="31">
        <v>44972</v>
      </c>
      <c r="N449" t="s">
        <v>5785</v>
      </c>
      <c r="O449" t="str">
        <f>IF(tblnventory[[#This Row],[Installed]],LEFT(tblnventory[[#This Row],[Location]],3))</f>
        <v>222</v>
      </c>
      <c r="P449" t="str">
        <f>_xlfn.XLOOKUP(tblnventory[[#This Row],[Serial Number]],[1]!tblDNACInventory[Floor],[1]!tblDNACInventory[Name],"Not Used")</f>
        <v>Not Used</v>
      </c>
      <c r="S449" s="32"/>
      <c r="T449" t="b">
        <f>NOT(ISBLANK(tblnventory[[#This Row],[Installed By]]))</f>
        <v>1</v>
      </c>
      <c r="U449" t="str">
        <f>VLOOKUP(A449, [1]!tblDescription[#Data], 3, 0)</f>
        <v>C9120AX Internal 802.11ax 4x4:4 MIMO;IOT;BT5;mGig;USB;RHL</v>
      </c>
      <c r="V449" s="22" cm="1">
        <f t="array" ref="V449">_xlfn.XLOOKUP(1,([1]!tblOrders[Order]=tblnventory[[#This Row],[PO]])*([1]!tblOrders[Description]=tblnventory[[#This Row],[Item]]),[1]!tblOrders[Unit Total],0)</f>
        <v>708.33</v>
      </c>
      <c r="W449" s="23" cm="1">
        <f t="array" ref="W449">IFERROR(_xlfn.XLOOKUP(1,([1]!tblOrders[Order]=tblnventory[[#This Row],[PO]])*([1]!tblOrders[Description]=tblnventory[[#This Row],[Item]]),[1]!tblOrders[Licence]),0)</f>
        <v>0</v>
      </c>
      <c r="X449" t="b" cm="1">
        <f t="array" ref="X449">NOT(_xlfn.XLOOKUP(tblnventory[[#This Row],[PO]]&amp;tblnventory[[#This Row],[Item]],[1]!tblOrders[Order]&amp;[1]!tblOrders[Description],[1]!tblOrders[Paid Licence],FALSE))</f>
        <v>1</v>
      </c>
      <c r="Y4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50" spans="1:25">
      <c r="A450" t="s">
        <v>5348</v>
      </c>
      <c r="B450" t="str">
        <f>_xlfn.XLOOKUP(tblnventory[[#This Row],[Item]],[1]!tblDescription[Item],[1]!tblDescription[Description])</f>
        <v>C9120AX Internal 802.11ax 4x4:4 MIMO;IOT;BT5;mGig;USB;RHL</v>
      </c>
      <c r="C450" t="str">
        <f>_xlfn.XLOOKUP(tblnventory[[#This Row],[Item]],[1]!tblDescription[Item],[1]!tblDescription[Type])</f>
        <v>WAP</v>
      </c>
      <c r="D450" t="str">
        <f>_xlfn.XLOOKUP(tblnventory[[#This Row],[Use]],[1]!tblCodes[Use],[1]!tblCodes[Code])</f>
        <v>WiFi</v>
      </c>
      <c r="E450" s="1" t="s">
        <v>403</v>
      </c>
      <c r="F450" s="20">
        <v>44832</v>
      </c>
      <c r="G450" s="24" t="str">
        <f>IF(ISBLANK(tblnventory[[#This Row],[Installed By]]),"Store","Installed")</f>
        <v>Installed</v>
      </c>
      <c r="H450" s="30" t="s">
        <v>5768</v>
      </c>
      <c r="J450">
        <v>2191007378</v>
      </c>
      <c r="L450" s="30" t="s">
        <v>5502</v>
      </c>
      <c r="M450" s="31">
        <v>44972</v>
      </c>
      <c r="N450" t="s">
        <v>5786</v>
      </c>
      <c r="O450" t="str">
        <f>IF(tblnventory[[#This Row],[Installed]],LEFT(tblnventory[[#This Row],[Location]],3))</f>
        <v>222</v>
      </c>
      <c r="P450" t="str">
        <f>_xlfn.XLOOKUP(tblnventory[[#This Row],[Serial Number]],[1]!tblDNACInventory[Floor],[1]!tblDNACInventory[Name],"Not Used")</f>
        <v>Not Used</v>
      </c>
      <c r="S450" s="32"/>
      <c r="T450" t="b">
        <f>NOT(ISBLANK(tblnventory[[#This Row],[Installed By]]))</f>
        <v>1</v>
      </c>
      <c r="U450" t="str">
        <f>VLOOKUP(A450, [1]!tblDescription[#Data], 3, 0)</f>
        <v>C9120AX Internal 802.11ax 4x4:4 MIMO;IOT;BT5;mGig;USB;RHL</v>
      </c>
      <c r="V450" s="22" cm="1">
        <f t="array" ref="V450">_xlfn.XLOOKUP(1,([1]!tblOrders[Order]=tblnventory[[#This Row],[PO]])*([1]!tblOrders[Description]=tblnventory[[#This Row],[Item]]),[1]!tblOrders[Unit Total],0)</f>
        <v>708.33</v>
      </c>
      <c r="W450" s="23" cm="1">
        <f t="array" ref="W450">IFERROR(_xlfn.XLOOKUP(1,([1]!tblOrders[Order]=tblnventory[[#This Row],[PO]])*([1]!tblOrders[Description]=tblnventory[[#This Row],[Item]]),[1]!tblOrders[Licence]),0)</f>
        <v>0</v>
      </c>
      <c r="X450" t="b" cm="1">
        <f t="array" ref="X450">NOT(_xlfn.XLOOKUP(tblnventory[[#This Row],[PO]]&amp;tblnventory[[#This Row],[Item]],[1]!tblOrders[Order]&amp;[1]!tblOrders[Description],[1]!tblOrders[Paid Licence],FALSE))</f>
        <v>1</v>
      </c>
      <c r="Y4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51" spans="1:25">
      <c r="A451" t="s">
        <v>5348</v>
      </c>
      <c r="B451" t="str">
        <f>_xlfn.XLOOKUP(tblnventory[[#This Row],[Item]],[1]!tblDescription[Item],[1]!tblDescription[Description])</f>
        <v>C9120AX Internal 802.11ax 4x4:4 MIMO;IOT;BT5;mGig;USB;RHL</v>
      </c>
      <c r="C451" t="str">
        <f>_xlfn.XLOOKUP(tblnventory[[#This Row],[Item]],[1]!tblDescription[Item],[1]!tblDescription[Type])</f>
        <v>WAP</v>
      </c>
      <c r="D451" t="str">
        <f>_xlfn.XLOOKUP(tblnventory[[#This Row],[Use]],[1]!tblCodes[Use],[1]!tblCodes[Code])</f>
        <v>WiFi</v>
      </c>
      <c r="E451" s="1" t="s">
        <v>404</v>
      </c>
      <c r="F451" s="20">
        <v>44832</v>
      </c>
      <c r="G451" s="24" t="str">
        <f>IF(ISBLANK(tblnventory[[#This Row],[Installed By]]),"Store","Installed")</f>
        <v>Installed</v>
      </c>
      <c r="H451" s="30" t="s">
        <v>5768</v>
      </c>
      <c r="J451">
        <v>2191007378</v>
      </c>
      <c r="L451" s="30" t="s">
        <v>5502</v>
      </c>
      <c r="M451" s="31">
        <v>44972</v>
      </c>
      <c r="N451" t="s">
        <v>5787</v>
      </c>
      <c r="O451" t="str">
        <f>IF(tblnventory[[#This Row],[Installed]],LEFT(tblnventory[[#This Row],[Location]],3))</f>
        <v>222</v>
      </c>
      <c r="P451" t="str">
        <f>_xlfn.XLOOKUP(tblnventory[[#This Row],[Serial Number]],[1]!tblDNACInventory[Floor],[1]!tblDNACInventory[Name],"Not Used")</f>
        <v>Not Used</v>
      </c>
      <c r="S451" s="32"/>
      <c r="T451" t="b">
        <f>NOT(ISBLANK(tblnventory[[#This Row],[Installed By]]))</f>
        <v>1</v>
      </c>
      <c r="U451" t="str">
        <f>VLOOKUP(A451, [1]!tblDescription[#Data], 3, 0)</f>
        <v>C9120AX Internal 802.11ax 4x4:4 MIMO;IOT;BT5;mGig;USB;RHL</v>
      </c>
      <c r="V451" s="22" cm="1">
        <f t="array" ref="V451">_xlfn.XLOOKUP(1,([1]!tblOrders[Order]=tblnventory[[#This Row],[PO]])*([1]!tblOrders[Description]=tblnventory[[#This Row],[Item]]),[1]!tblOrders[Unit Total],0)</f>
        <v>708.33</v>
      </c>
      <c r="W451" s="23" cm="1">
        <f t="array" ref="W451">IFERROR(_xlfn.XLOOKUP(1,([1]!tblOrders[Order]=tblnventory[[#This Row],[PO]])*([1]!tblOrders[Description]=tblnventory[[#This Row],[Item]]),[1]!tblOrders[Licence]),0)</f>
        <v>0</v>
      </c>
      <c r="X451" t="b" cm="1">
        <f t="array" ref="X451">NOT(_xlfn.XLOOKUP(tblnventory[[#This Row],[PO]]&amp;tblnventory[[#This Row],[Item]],[1]!tblOrders[Order]&amp;[1]!tblOrders[Description],[1]!tblOrders[Paid Licence],FALSE))</f>
        <v>1</v>
      </c>
      <c r="Y4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52" spans="1:25">
      <c r="A452" t="s">
        <v>5348</v>
      </c>
      <c r="B452" t="str">
        <f>_xlfn.XLOOKUP(tblnventory[[#This Row],[Item]],[1]!tblDescription[Item],[1]!tblDescription[Description])</f>
        <v>C9120AX Internal 802.11ax 4x4:4 MIMO;IOT;BT5;mGig;USB;RHL</v>
      </c>
      <c r="C452" t="str">
        <f>_xlfn.XLOOKUP(tblnventory[[#This Row],[Item]],[1]!tblDescription[Item],[1]!tblDescription[Type])</f>
        <v>WAP</v>
      </c>
      <c r="D452" t="str">
        <f>_xlfn.XLOOKUP(tblnventory[[#This Row],[Use]],[1]!tblCodes[Use],[1]!tblCodes[Code])</f>
        <v>WiFi</v>
      </c>
      <c r="E452" s="1" t="s">
        <v>405</v>
      </c>
      <c r="F452" s="20">
        <v>44832</v>
      </c>
      <c r="G452" s="24" t="str">
        <f>IF(ISBLANK(tblnventory[[#This Row],[Installed By]]),"Store","Installed")</f>
        <v>Installed</v>
      </c>
      <c r="H452" s="30" t="s">
        <v>5768</v>
      </c>
      <c r="J452">
        <v>2191007378</v>
      </c>
      <c r="L452" s="30" t="s">
        <v>5502</v>
      </c>
      <c r="M452" s="31">
        <v>44972</v>
      </c>
      <c r="N452" t="s">
        <v>5788</v>
      </c>
      <c r="O452" t="str">
        <f>IF(tblnventory[[#This Row],[Installed]],LEFT(tblnventory[[#This Row],[Location]],3))</f>
        <v>222</v>
      </c>
      <c r="P452" t="str">
        <f>_xlfn.XLOOKUP(tblnventory[[#This Row],[Serial Number]],[1]!tblDNACInventory[Floor],[1]!tblDNACInventory[Name],"Not Used")</f>
        <v>Not Used</v>
      </c>
      <c r="S452" s="32"/>
      <c r="T452" t="b">
        <f>NOT(ISBLANK(tblnventory[[#This Row],[Installed By]]))</f>
        <v>1</v>
      </c>
      <c r="U452" t="str">
        <f>VLOOKUP(A452, [1]!tblDescription[#Data], 3, 0)</f>
        <v>C9120AX Internal 802.11ax 4x4:4 MIMO;IOT;BT5;mGig;USB;RHL</v>
      </c>
      <c r="V452" s="22" cm="1">
        <f t="array" ref="V452">_xlfn.XLOOKUP(1,([1]!tblOrders[Order]=tblnventory[[#This Row],[PO]])*([1]!tblOrders[Description]=tblnventory[[#This Row],[Item]]),[1]!tblOrders[Unit Total],0)</f>
        <v>708.33</v>
      </c>
      <c r="W452" s="23" cm="1">
        <f t="array" ref="W452">IFERROR(_xlfn.XLOOKUP(1,([1]!tblOrders[Order]=tblnventory[[#This Row],[PO]])*([1]!tblOrders[Description]=tblnventory[[#This Row],[Item]]),[1]!tblOrders[Licence]),0)</f>
        <v>0</v>
      </c>
      <c r="X452" t="b" cm="1">
        <f t="array" ref="X452">NOT(_xlfn.XLOOKUP(tblnventory[[#This Row],[PO]]&amp;tblnventory[[#This Row],[Item]],[1]!tblOrders[Order]&amp;[1]!tblOrders[Description],[1]!tblOrders[Paid Licence],FALSE))</f>
        <v>1</v>
      </c>
      <c r="Y4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53" spans="1:25">
      <c r="A453" t="s">
        <v>5405</v>
      </c>
      <c r="B453" t="str">
        <f>_xlfn.XLOOKUP(tblnventory[[#This Row],[Item]],[1]!tblDescription[Item],[1]!tblDescription[Description])</f>
        <v>Catalyst 9500 24x1/10/25G  and 4-port 40/100G, Advantage</v>
      </c>
      <c r="C453" t="str">
        <f>_xlfn.XLOOKUP(tblnventory[[#This Row],[Item]],[1]!tblDescription[Item],[1]!tblDescription[Type])</f>
        <v>AGG</v>
      </c>
      <c r="D453" t="str">
        <f>_xlfn.XLOOKUP(tblnventory[[#This Row],[Use]],[1]!tblCodes[Use],[1]!tblCodes[Code])</f>
        <v>Switch</v>
      </c>
      <c r="E453" t="s">
        <v>406</v>
      </c>
      <c r="F453" s="20">
        <v>44690</v>
      </c>
      <c r="G453" s="21" t="str">
        <f>IF(ISBLANK(tblnventory[[#This Row],[Installed By]]),"Store","Installed")</f>
        <v>Installed</v>
      </c>
      <c r="H453" s="30" t="s">
        <v>5789</v>
      </c>
      <c r="J453" s="17">
        <v>2191007447</v>
      </c>
      <c r="K453" s="17"/>
      <c r="L453" s="30" t="s">
        <v>5662</v>
      </c>
      <c r="M453" s="33">
        <v>44835</v>
      </c>
      <c r="N453" t="s">
        <v>5790</v>
      </c>
      <c r="O453" t="str">
        <f>IF(tblnventory[[#This Row],[Installed]],LEFT(tblnventory[[#This Row],[Location]],3))</f>
        <v>222</v>
      </c>
      <c r="P453" t="str">
        <f>_xlfn.XLOOKUP(tblnventory[[#This Row],[Serial Number]],[1]!tblDNACInventory[Floor],[1]!tblDNACInventory[Name],"Not Used")</f>
        <v>Not Used</v>
      </c>
      <c r="S453" s="32"/>
      <c r="T453" t="b">
        <f>NOT(ISBLANK(tblnventory[[#This Row],[Installed By]]))</f>
        <v>1</v>
      </c>
      <c r="U453" t="str">
        <f>VLOOKUP(A453, [1]!tblDescription[#Data], 3, 0)</f>
        <v>Catalyst 9500 24x1/10/25G  and 4-port 40/100G, Advantage</v>
      </c>
      <c r="V453" s="22" cm="1">
        <f t="array" ref="V453">_xlfn.XLOOKUP(1,([1]!tblOrders[Order]=tblnventory[[#This Row],[PO]])*([1]!tblOrders[Description]=tblnventory[[#This Row],[Item]]),[1]!tblOrders[Unit Total],0)</f>
        <v>12095.369999999999</v>
      </c>
      <c r="W453" s="23" cm="1">
        <f t="array" ref="W453">IFERROR(_xlfn.XLOOKUP(1,([1]!tblOrders[Order]=tblnventory[[#This Row],[PO]])*([1]!tblOrders[Description]=tblnventory[[#This Row],[Item]]),[1]!tblOrders[Licence]),0)</f>
        <v>0</v>
      </c>
      <c r="X453" t="b" cm="1">
        <f t="array" ref="X453">NOT(_xlfn.XLOOKUP(tblnventory[[#This Row],[PO]]&amp;tblnventory[[#This Row],[Item]],[1]!tblOrders[Order]&amp;[1]!tblOrders[Description],[1]!tblOrders[Paid Licence],FALSE))</f>
        <v>1</v>
      </c>
      <c r="Y4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6595.2000000000007</v>
      </c>
    </row>
    <row r="454" spans="1:25">
      <c r="A454" t="s">
        <v>5348</v>
      </c>
      <c r="B454" t="str">
        <f>_xlfn.XLOOKUP(tblnventory[[#This Row],[Item]],[1]!tblDescription[Item],[1]!tblDescription[Description])</f>
        <v>C9120AX Internal 802.11ax 4x4:4 MIMO;IOT;BT5;mGig;USB;RHL</v>
      </c>
      <c r="C454" t="str">
        <f>_xlfn.XLOOKUP(tblnventory[[#This Row],[Item]],[1]!tblDescription[Item],[1]!tblDescription[Type])</f>
        <v>WAP</v>
      </c>
      <c r="D454" t="str">
        <f>_xlfn.XLOOKUP(tblnventory[[#This Row],[Use]],[1]!tblCodes[Use],[1]!tblCodes[Code])</f>
        <v>WiFi</v>
      </c>
      <c r="E454" s="1" t="s">
        <v>407</v>
      </c>
      <c r="F454" s="20">
        <v>44832</v>
      </c>
      <c r="G454" s="24" t="str">
        <f>IF(ISBLANK(tblnventory[[#This Row],[Installed By]]),"Store","Installed")</f>
        <v>Installed</v>
      </c>
      <c r="H454" s="30" t="s">
        <v>5768</v>
      </c>
      <c r="J454">
        <v>2191007378</v>
      </c>
      <c r="L454" s="30" t="s">
        <v>5502</v>
      </c>
      <c r="M454" s="31">
        <v>44972</v>
      </c>
      <c r="N454" t="s">
        <v>5791</v>
      </c>
      <c r="O454" t="str">
        <f>IF(tblnventory[[#This Row],[Installed]],LEFT(tblnventory[[#This Row],[Location]],3))</f>
        <v>222</v>
      </c>
      <c r="P454" t="str">
        <f>_xlfn.XLOOKUP(tblnventory[[#This Row],[Serial Number]],[1]!tblDNACInventory[Floor],[1]!tblDNACInventory[Name],"Not Used")</f>
        <v>Not Used</v>
      </c>
      <c r="S454" s="32"/>
      <c r="T454" t="b">
        <f>NOT(ISBLANK(tblnventory[[#This Row],[Installed By]]))</f>
        <v>1</v>
      </c>
      <c r="U454" t="str">
        <f>VLOOKUP(A454, [1]!tblDescription[#Data], 3, 0)</f>
        <v>C9120AX Internal 802.11ax 4x4:4 MIMO;IOT;BT5;mGig;USB;RHL</v>
      </c>
      <c r="V454" s="22" cm="1">
        <f t="array" ref="V454">_xlfn.XLOOKUP(1,([1]!tblOrders[Order]=tblnventory[[#This Row],[PO]])*([1]!tblOrders[Description]=tblnventory[[#This Row],[Item]]),[1]!tblOrders[Unit Total],0)</f>
        <v>708.33</v>
      </c>
      <c r="W454" s="23" cm="1">
        <f t="array" ref="W454">IFERROR(_xlfn.XLOOKUP(1,([1]!tblOrders[Order]=tblnventory[[#This Row],[PO]])*([1]!tblOrders[Description]=tblnventory[[#This Row],[Item]]),[1]!tblOrders[Licence]),0)</f>
        <v>0</v>
      </c>
      <c r="X454" t="b" cm="1">
        <f t="array" ref="X454">NOT(_xlfn.XLOOKUP(tblnventory[[#This Row],[PO]]&amp;tblnventory[[#This Row],[Item]],[1]!tblOrders[Order]&amp;[1]!tblOrders[Description],[1]!tblOrders[Paid Licence],FALSE))</f>
        <v>1</v>
      </c>
      <c r="Y4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55" spans="1:25">
      <c r="A455" t="s">
        <v>5348</v>
      </c>
      <c r="B455" t="str">
        <f>_xlfn.XLOOKUP(tblnventory[[#This Row],[Item]],[1]!tblDescription[Item],[1]!tblDescription[Description])</f>
        <v>C9120AX Internal 802.11ax 4x4:4 MIMO;IOT;BT5;mGig;USB;RHL</v>
      </c>
      <c r="C455" t="str">
        <f>_xlfn.XLOOKUP(tblnventory[[#This Row],[Item]],[1]!tblDescription[Item],[1]!tblDescription[Type])</f>
        <v>WAP</v>
      </c>
      <c r="D455" t="str">
        <f>_xlfn.XLOOKUP(tblnventory[[#This Row],[Use]],[1]!tblCodes[Use],[1]!tblCodes[Code])</f>
        <v>WiFi</v>
      </c>
      <c r="E455" s="1" t="s">
        <v>408</v>
      </c>
      <c r="F455" s="20">
        <v>44832</v>
      </c>
      <c r="G455" s="24" t="str">
        <f>IF(ISBLANK(tblnventory[[#This Row],[Installed By]]),"Store","Installed")</f>
        <v>Installed</v>
      </c>
      <c r="H455" s="30" t="s">
        <v>5768</v>
      </c>
      <c r="J455">
        <v>2191007378</v>
      </c>
      <c r="L455" s="30" t="s">
        <v>5502</v>
      </c>
      <c r="M455" s="31">
        <v>44972</v>
      </c>
      <c r="N455" t="s">
        <v>5792</v>
      </c>
      <c r="O455" t="str">
        <f>IF(tblnventory[[#This Row],[Installed]],LEFT(tblnventory[[#This Row],[Location]],3))</f>
        <v>222</v>
      </c>
      <c r="P455" t="str">
        <f>_xlfn.XLOOKUP(tblnventory[[#This Row],[Serial Number]],[1]!tblDNACInventory[Floor],[1]!tblDNACInventory[Name],"Not Used")</f>
        <v>Not Used</v>
      </c>
      <c r="S455" s="32"/>
      <c r="T455" t="b">
        <f>NOT(ISBLANK(tblnventory[[#This Row],[Installed By]]))</f>
        <v>1</v>
      </c>
      <c r="U455" t="str">
        <f>VLOOKUP(A455, [1]!tblDescription[#Data], 3, 0)</f>
        <v>C9120AX Internal 802.11ax 4x4:4 MIMO;IOT;BT5;mGig;USB;RHL</v>
      </c>
      <c r="V455" s="22" cm="1">
        <f t="array" ref="V455">_xlfn.XLOOKUP(1,([1]!tblOrders[Order]=tblnventory[[#This Row],[PO]])*([1]!tblOrders[Description]=tblnventory[[#This Row],[Item]]),[1]!tblOrders[Unit Total],0)</f>
        <v>708.33</v>
      </c>
      <c r="W455" s="23" cm="1">
        <f t="array" ref="W455">IFERROR(_xlfn.XLOOKUP(1,([1]!tblOrders[Order]=tblnventory[[#This Row],[PO]])*([1]!tblOrders[Description]=tblnventory[[#This Row],[Item]]),[1]!tblOrders[Licence]),0)</f>
        <v>0</v>
      </c>
      <c r="X455" t="b" cm="1">
        <f t="array" ref="X455">NOT(_xlfn.XLOOKUP(tblnventory[[#This Row],[PO]]&amp;tblnventory[[#This Row],[Item]],[1]!tblOrders[Order]&amp;[1]!tblOrders[Description],[1]!tblOrders[Paid Licence],FALSE))</f>
        <v>1</v>
      </c>
      <c r="Y4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56" spans="1:25">
      <c r="A456" t="s">
        <v>5348</v>
      </c>
      <c r="B456" t="str">
        <f>_xlfn.XLOOKUP(tblnventory[[#This Row],[Item]],[1]!tblDescription[Item],[1]!tblDescription[Description])</f>
        <v>C9120AX Internal 802.11ax 4x4:4 MIMO;IOT;BT5;mGig;USB;RHL</v>
      </c>
      <c r="C456" t="str">
        <f>_xlfn.XLOOKUP(tblnventory[[#This Row],[Item]],[1]!tblDescription[Item],[1]!tblDescription[Type])</f>
        <v>WAP</v>
      </c>
      <c r="D456" t="str">
        <f>_xlfn.XLOOKUP(tblnventory[[#This Row],[Use]],[1]!tblCodes[Use],[1]!tblCodes[Code])</f>
        <v>WiFi</v>
      </c>
      <c r="E456" s="1" t="s">
        <v>409</v>
      </c>
      <c r="F456" s="20">
        <v>44832</v>
      </c>
      <c r="G456" s="24" t="str">
        <f>IF(ISBLANK(tblnventory[[#This Row],[Installed By]]),"Store","Installed")</f>
        <v>Installed</v>
      </c>
      <c r="H456" s="30" t="s">
        <v>5768</v>
      </c>
      <c r="J456">
        <v>2191007378</v>
      </c>
      <c r="L456" s="30" t="s">
        <v>5502</v>
      </c>
      <c r="M456" s="31">
        <v>44972</v>
      </c>
      <c r="N456" t="s">
        <v>5793</v>
      </c>
      <c r="O456" t="str">
        <f>IF(tblnventory[[#This Row],[Installed]],LEFT(tblnventory[[#This Row],[Location]],3))</f>
        <v>222</v>
      </c>
      <c r="P456" t="str">
        <f>_xlfn.XLOOKUP(tblnventory[[#This Row],[Serial Number]],[1]!tblDNACInventory[Floor],[1]!tblDNACInventory[Name],"Not Used")</f>
        <v>Not Used</v>
      </c>
      <c r="S456" s="32"/>
      <c r="T456" t="b">
        <f>NOT(ISBLANK(tblnventory[[#This Row],[Installed By]]))</f>
        <v>1</v>
      </c>
      <c r="U456" t="str">
        <f>VLOOKUP(A456, [1]!tblDescription[#Data], 3, 0)</f>
        <v>C9120AX Internal 802.11ax 4x4:4 MIMO;IOT;BT5;mGig;USB;RHL</v>
      </c>
      <c r="V456" s="22" cm="1">
        <f t="array" ref="V456">_xlfn.XLOOKUP(1,([1]!tblOrders[Order]=tblnventory[[#This Row],[PO]])*([1]!tblOrders[Description]=tblnventory[[#This Row],[Item]]),[1]!tblOrders[Unit Total],0)</f>
        <v>708.33</v>
      </c>
      <c r="W456" s="23" cm="1">
        <f t="array" ref="W456">IFERROR(_xlfn.XLOOKUP(1,([1]!tblOrders[Order]=tblnventory[[#This Row],[PO]])*([1]!tblOrders[Description]=tblnventory[[#This Row],[Item]]),[1]!tblOrders[Licence]),0)</f>
        <v>0</v>
      </c>
      <c r="X456" t="b" cm="1">
        <f t="array" ref="X456">NOT(_xlfn.XLOOKUP(tblnventory[[#This Row],[PO]]&amp;tblnventory[[#This Row],[Item]],[1]!tblOrders[Order]&amp;[1]!tblOrders[Description],[1]!tblOrders[Paid Licence],FALSE))</f>
        <v>1</v>
      </c>
      <c r="Y4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57" spans="1:25">
      <c r="A457" t="s">
        <v>5348</v>
      </c>
      <c r="B457" t="str">
        <f>_xlfn.XLOOKUP(tblnventory[[#This Row],[Item]],[1]!tblDescription[Item],[1]!tblDescription[Description])</f>
        <v>C9120AX Internal 802.11ax 4x4:4 MIMO;IOT;BT5;mGig;USB;RHL</v>
      </c>
      <c r="C457" t="str">
        <f>_xlfn.XLOOKUP(tblnventory[[#This Row],[Item]],[1]!tblDescription[Item],[1]!tblDescription[Type])</f>
        <v>WAP</v>
      </c>
      <c r="D457" t="str">
        <f>_xlfn.XLOOKUP(tblnventory[[#This Row],[Use]],[1]!tblCodes[Use],[1]!tblCodes[Code])</f>
        <v>WiFi</v>
      </c>
      <c r="E457" s="1" t="s">
        <v>410</v>
      </c>
      <c r="F457" s="20">
        <v>44832</v>
      </c>
      <c r="G457" s="24" t="str">
        <f>IF(ISBLANK(tblnventory[[#This Row],[Installed By]]),"Store","Installed")</f>
        <v>Installed</v>
      </c>
      <c r="H457" s="30" t="s">
        <v>5768</v>
      </c>
      <c r="J457">
        <v>2191007378</v>
      </c>
      <c r="L457" s="30" t="s">
        <v>5502</v>
      </c>
      <c r="M457" s="31">
        <v>44972</v>
      </c>
      <c r="N457" t="s">
        <v>5794</v>
      </c>
      <c r="O457" t="str">
        <f>IF(tblnventory[[#This Row],[Installed]],LEFT(tblnventory[[#This Row],[Location]],3))</f>
        <v>222</v>
      </c>
      <c r="P457" t="str">
        <f>_xlfn.XLOOKUP(tblnventory[[#This Row],[Serial Number]],[1]!tblDNACInventory[Floor],[1]!tblDNACInventory[Name],"Not Used")</f>
        <v>Not Used</v>
      </c>
      <c r="S457" s="32"/>
      <c r="T457" t="b">
        <f>NOT(ISBLANK(tblnventory[[#This Row],[Installed By]]))</f>
        <v>1</v>
      </c>
      <c r="U457" t="str">
        <f>VLOOKUP(A457, [1]!tblDescription[#Data], 3, 0)</f>
        <v>C9120AX Internal 802.11ax 4x4:4 MIMO;IOT;BT5;mGig;USB;RHL</v>
      </c>
      <c r="V457" s="22" cm="1">
        <f t="array" ref="V457">_xlfn.XLOOKUP(1,([1]!tblOrders[Order]=tblnventory[[#This Row],[PO]])*([1]!tblOrders[Description]=tblnventory[[#This Row],[Item]]),[1]!tblOrders[Unit Total],0)</f>
        <v>708.33</v>
      </c>
      <c r="W457" s="23" cm="1">
        <f t="array" ref="W457">IFERROR(_xlfn.XLOOKUP(1,([1]!tblOrders[Order]=tblnventory[[#This Row],[PO]])*([1]!tblOrders[Description]=tblnventory[[#This Row],[Item]]),[1]!tblOrders[Licence]),0)</f>
        <v>0</v>
      </c>
      <c r="X457" t="b" cm="1">
        <f t="array" ref="X457">NOT(_xlfn.XLOOKUP(tblnventory[[#This Row],[PO]]&amp;tblnventory[[#This Row],[Item]],[1]!tblOrders[Order]&amp;[1]!tblOrders[Description],[1]!tblOrders[Paid Licence],FALSE))</f>
        <v>1</v>
      </c>
      <c r="Y4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58" spans="1:25">
      <c r="A458" t="s">
        <v>5348</v>
      </c>
      <c r="B458" t="str">
        <f>_xlfn.XLOOKUP(tblnventory[[#This Row],[Item]],[1]!tblDescription[Item],[1]!tblDescription[Description])</f>
        <v>C9120AX Internal 802.11ax 4x4:4 MIMO;IOT;BT5;mGig;USB;RHL</v>
      </c>
      <c r="C458" t="str">
        <f>_xlfn.XLOOKUP(tblnventory[[#This Row],[Item]],[1]!tblDescription[Item],[1]!tblDescription[Type])</f>
        <v>WAP</v>
      </c>
      <c r="D458" t="str">
        <f>_xlfn.XLOOKUP(tblnventory[[#This Row],[Use]],[1]!tblCodes[Use],[1]!tblCodes[Code])</f>
        <v>WiFi</v>
      </c>
      <c r="E458" s="1" t="s">
        <v>411</v>
      </c>
      <c r="F458" s="20">
        <v>44832</v>
      </c>
      <c r="G458" s="24" t="str">
        <f>IF(ISBLANK(tblnventory[[#This Row],[Installed By]]),"Store","Installed")</f>
        <v>Installed</v>
      </c>
      <c r="H458" s="30" t="s">
        <v>5768</v>
      </c>
      <c r="J458">
        <v>2191007378</v>
      </c>
      <c r="L458" s="30" t="s">
        <v>5502</v>
      </c>
      <c r="M458" s="31">
        <v>44972</v>
      </c>
      <c r="N458" t="s">
        <v>5795</v>
      </c>
      <c r="O458" t="str">
        <f>IF(tblnventory[[#This Row],[Installed]],LEFT(tblnventory[[#This Row],[Location]],3))</f>
        <v>222</v>
      </c>
      <c r="P458" t="str">
        <f>_xlfn.XLOOKUP(tblnventory[[#This Row],[Serial Number]],[1]!tblDNACInventory[Floor],[1]!tblDNACInventory[Name],"Not Used")</f>
        <v>Not Used</v>
      </c>
      <c r="S458" s="32"/>
      <c r="T458" t="b">
        <f>NOT(ISBLANK(tblnventory[[#This Row],[Installed By]]))</f>
        <v>1</v>
      </c>
      <c r="U458" t="str">
        <f>VLOOKUP(A458, [1]!tblDescription[#Data], 3, 0)</f>
        <v>C9120AX Internal 802.11ax 4x4:4 MIMO;IOT;BT5;mGig;USB;RHL</v>
      </c>
      <c r="V458" s="22" cm="1">
        <f t="array" ref="V458">_xlfn.XLOOKUP(1,([1]!tblOrders[Order]=tblnventory[[#This Row],[PO]])*([1]!tblOrders[Description]=tblnventory[[#This Row],[Item]]),[1]!tblOrders[Unit Total],0)</f>
        <v>708.33</v>
      </c>
      <c r="W458" s="23" cm="1">
        <f t="array" ref="W458">IFERROR(_xlfn.XLOOKUP(1,([1]!tblOrders[Order]=tblnventory[[#This Row],[PO]])*([1]!tblOrders[Description]=tblnventory[[#This Row],[Item]]),[1]!tblOrders[Licence]),0)</f>
        <v>0</v>
      </c>
      <c r="X458" t="b" cm="1">
        <f t="array" ref="X458">NOT(_xlfn.XLOOKUP(tblnventory[[#This Row],[PO]]&amp;tblnventory[[#This Row],[Item]],[1]!tblOrders[Order]&amp;[1]!tblOrders[Description],[1]!tblOrders[Paid Licence],FALSE))</f>
        <v>1</v>
      </c>
      <c r="Y4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59" spans="1:25">
      <c r="A459" t="s">
        <v>5348</v>
      </c>
      <c r="B459" t="str">
        <f>_xlfn.XLOOKUP(tblnventory[[#This Row],[Item]],[1]!tblDescription[Item],[1]!tblDescription[Description])</f>
        <v>C9120AX Internal 802.11ax 4x4:4 MIMO;IOT;BT5;mGig;USB;RHL</v>
      </c>
      <c r="C459" t="str">
        <f>_xlfn.XLOOKUP(tblnventory[[#This Row],[Item]],[1]!tblDescription[Item],[1]!tblDescription[Type])</f>
        <v>WAP</v>
      </c>
      <c r="D459" t="str">
        <f>_xlfn.XLOOKUP(tblnventory[[#This Row],[Use]],[1]!tblCodes[Use],[1]!tblCodes[Code])</f>
        <v>WiFi</v>
      </c>
      <c r="E459" s="1" t="s">
        <v>412</v>
      </c>
      <c r="F459" s="20">
        <v>44832</v>
      </c>
      <c r="G459" s="24" t="str">
        <f>IF(ISBLANK(tblnventory[[#This Row],[Installed By]]),"Store","Installed")</f>
        <v>Installed</v>
      </c>
      <c r="H459" s="30" t="s">
        <v>5768</v>
      </c>
      <c r="J459">
        <v>2191007378</v>
      </c>
      <c r="L459" s="30" t="s">
        <v>5502</v>
      </c>
      <c r="M459" s="31">
        <v>44972</v>
      </c>
      <c r="N459" t="s">
        <v>5796</v>
      </c>
      <c r="O459" t="str">
        <f>IF(tblnventory[[#This Row],[Installed]],LEFT(tblnventory[[#This Row],[Location]],3))</f>
        <v>222</v>
      </c>
      <c r="P459" t="str">
        <f>_xlfn.XLOOKUP(tblnventory[[#This Row],[Serial Number]],[1]!tblDNACInventory[Floor],[1]!tblDNACInventory[Name],"Not Used")</f>
        <v>Not Used</v>
      </c>
      <c r="S459" s="32"/>
      <c r="T459" t="b">
        <f>NOT(ISBLANK(tblnventory[[#This Row],[Installed By]]))</f>
        <v>1</v>
      </c>
      <c r="U459" t="str">
        <f>VLOOKUP(A459, [1]!tblDescription[#Data], 3, 0)</f>
        <v>C9120AX Internal 802.11ax 4x4:4 MIMO;IOT;BT5;mGig;USB;RHL</v>
      </c>
      <c r="V459" s="22" cm="1">
        <f t="array" ref="V459">_xlfn.XLOOKUP(1,([1]!tblOrders[Order]=tblnventory[[#This Row],[PO]])*([1]!tblOrders[Description]=tblnventory[[#This Row],[Item]]),[1]!tblOrders[Unit Total],0)</f>
        <v>708.33</v>
      </c>
      <c r="W459" s="23" cm="1">
        <f t="array" ref="W459">IFERROR(_xlfn.XLOOKUP(1,([1]!tblOrders[Order]=tblnventory[[#This Row],[PO]])*([1]!tblOrders[Description]=tblnventory[[#This Row],[Item]]),[1]!tblOrders[Licence]),0)</f>
        <v>0</v>
      </c>
      <c r="X459" t="b" cm="1">
        <f t="array" ref="X459">NOT(_xlfn.XLOOKUP(tblnventory[[#This Row],[PO]]&amp;tblnventory[[#This Row],[Item]],[1]!tblOrders[Order]&amp;[1]!tblOrders[Description],[1]!tblOrders[Paid Licence],FALSE))</f>
        <v>1</v>
      </c>
      <c r="Y4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60" spans="1:25">
      <c r="A460" t="s">
        <v>5348</v>
      </c>
      <c r="B460" t="str">
        <f>_xlfn.XLOOKUP(tblnventory[[#This Row],[Item]],[1]!tblDescription[Item],[1]!tblDescription[Description])</f>
        <v>C9120AX Internal 802.11ax 4x4:4 MIMO;IOT;BT5;mGig;USB;RHL</v>
      </c>
      <c r="C460" t="str">
        <f>_xlfn.XLOOKUP(tblnventory[[#This Row],[Item]],[1]!tblDescription[Item],[1]!tblDescription[Type])</f>
        <v>WAP</v>
      </c>
      <c r="D460" t="str">
        <f>_xlfn.XLOOKUP(tblnventory[[#This Row],[Use]],[1]!tblCodes[Use],[1]!tblCodes[Code])</f>
        <v>WiFi</v>
      </c>
      <c r="E460" s="1" t="s">
        <v>413</v>
      </c>
      <c r="F460" s="20">
        <v>44832</v>
      </c>
      <c r="G460" s="24" t="str">
        <f>IF(ISBLANK(tblnventory[[#This Row],[Installed By]]),"Store","Installed")</f>
        <v>Installed</v>
      </c>
      <c r="H460" s="30" t="s">
        <v>5768</v>
      </c>
      <c r="J460">
        <v>2191007378</v>
      </c>
      <c r="L460" s="30" t="s">
        <v>5502</v>
      </c>
      <c r="M460" s="31">
        <v>44972</v>
      </c>
      <c r="N460" t="s">
        <v>5797</v>
      </c>
      <c r="O460" t="str">
        <f>IF(tblnventory[[#This Row],[Installed]],LEFT(tblnventory[[#This Row],[Location]],3))</f>
        <v>222</v>
      </c>
      <c r="P460" t="str">
        <f>_xlfn.XLOOKUP(tblnventory[[#This Row],[Serial Number]],[1]!tblDNACInventory[Floor],[1]!tblDNACInventory[Name],"Not Used")</f>
        <v>Not Used</v>
      </c>
      <c r="S460" s="32"/>
      <c r="T460" t="b">
        <f>NOT(ISBLANK(tblnventory[[#This Row],[Installed By]]))</f>
        <v>1</v>
      </c>
      <c r="U460" t="str">
        <f>VLOOKUP(A460, [1]!tblDescription[#Data], 3, 0)</f>
        <v>C9120AX Internal 802.11ax 4x4:4 MIMO;IOT;BT5;mGig;USB;RHL</v>
      </c>
      <c r="V460" s="22" cm="1">
        <f t="array" ref="V460">_xlfn.XLOOKUP(1,([1]!tblOrders[Order]=tblnventory[[#This Row],[PO]])*([1]!tblOrders[Description]=tblnventory[[#This Row],[Item]]),[1]!tblOrders[Unit Total],0)</f>
        <v>708.33</v>
      </c>
      <c r="W460" s="23" cm="1">
        <f t="array" ref="W460">IFERROR(_xlfn.XLOOKUP(1,([1]!tblOrders[Order]=tblnventory[[#This Row],[PO]])*([1]!tblOrders[Description]=tblnventory[[#This Row],[Item]]),[1]!tblOrders[Licence]),0)</f>
        <v>0</v>
      </c>
      <c r="X460" t="b" cm="1">
        <f t="array" ref="X460">NOT(_xlfn.XLOOKUP(tblnventory[[#This Row],[PO]]&amp;tblnventory[[#This Row],[Item]],[1]!tblOrders[Order]&amp;[1]!tblOrders[Description],[1]!tblOrders[Paid Licence],FALSE))</f>
        <v>1</v>
      </c>
      <c r="Y4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61" spans="1:25">
      <c r="A461" t="s">
        <v>5348</v>
      </c>
      <c r="B461" t="str">
        <f>_xlfn.XLOOKUP(tblnventory[[#This Row],[Item]],[1]!tblDescription[Item],[1]!tblDescription[Description])</f>
        <v>C9120AX Internal 802.11ax 4x4:4 MIMO;IOT;BT5;mGig;USB;RHL</v>
      </c>
      <c r="C461" t="str">
        <f>_xlfn.XLOOKUP(tblnventory[[#This Row],[Item]],[1]!tblDescription[Item],[1]!tblDescription[Type])</f>
        <v>WAP</v>
      </c>
      <c r="D461" t="str">
        <f>_xlfn.XLOOKUP(tblnventory[[#This Row],[Use]],[1]!tblCodes[Use],[1]!tblCodes[Code])</f>
        <v>WiFi</v>
      </c>
      <c r="E461" s="1" t="s">
        <v>414</v>
      </c>
      <c r="F461" s="20">
        <v>44832</v>
      </c>
      <c r="G461" s="24" t="str">
        <f>IF(ISBLANK(tblnventory[[#This Row],[Installed By]]),"Store","Installed")</f>
        <v>Installed</v>
      </c>
      <c r="H461" t="s">
        <v>5768</v>
      </c>
      <c r="J461">
        <v>2191007378</v>
      </c>
      <c r="L461" t="s">
        <v>5502</v>
      </c>
      <c r="M461" s="29">
        <v>44972</v>
      </c>
      <c r="N461" t="s">
        <v>5798</v>
      </c>
      <c r="O461" t="str">
        <f>IF(tblnventory[[#This Row],[Installed]],LEFT(tblnventory[[#This Row],[Location]],3))</f>
        <v>222</v>
      </c>
      <c r="P461" t="str">
        <f>_xlfn.XLOOKUP(tblnventory[[#This Row],[Serial Number]],[1]!tblDNACInventory[Floor],[1]!tblDNACInventory[Name],"Not Used")</f>
        <v>Not Used</v>
      </c>
      <c r="T461" t="b">
        <f>NOT(ISBLANK(tblnventory[[#This Row],[Installed By]]))</f>
        <v>1</v>
      </c>
      <c r="U461" t="str">
        <f>VLOOKUP(A461, [1]!tblDescription[#Data], 3, 0)</f>
        <v>C9120AX Internal 802.11ax 4x4:4 MIMO;IOT;BT5;mGig;USB;RHL</v>
      </c>
      <c r="V461" s="22" cm="1">
        <f t="array" ref="V461">_xlfn.XLOOKUP(1,([1]!tblOrders[Order]=tblnventory[[#This Row],[PO]])*([1]!tblOrders[Description]=tblnventory[[#This Row],[Item]]),[1]!tblOrders[Unit Total],0)</f>
        <v>708.33</v>
      </c>
      <c r="W461" s="23" cm="1">
        <f t="array" ref="W461">IFERROR(_xlfn.XLOOKUP(1,([1]!tblOrders[Order]=tblnventory[[#This Row],[PO]])*([1]!tblOrders[Description]=tblnventory[[#This Row],[Item]]),[1]!tblOrders[Licence]),0)</f>
        <v>0</v>
      </c>
      <c r="X461" t="b" cm="1">
        <f t="array" ref="X461">NOT(_xlfn.XLOOKUP(tblnventory[[#This Row],[PO]]&amp;tblnventory[[#This Row],[Item]],[1]!tblOrders[Order]&amp;[1]!tblOrders[Description],[1]!tblOrders[Paid Licence],FALSE))</f>
        <v>1</v>
      </c>
      <c r="Y4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62" spans="1:25">
      <c r="A462" t="s">
        <v>5348</v>
      </c>
      <c r="B462" t="str">
        <f>_xlfn.XLOOKUP(tblnventory[[#This Row],[Item]],[1]!tblDescription[Item],[1]!tblDescription[Description])</f>
        <v>C9120AX Internal 802.11ax 4x4:4 MIMO;IOT;BT5;mGig;USB;RHL</v>
      </c>
      <c r="C462" t="str">
        <f>_xlfn.XLOOKUP(tblnventory[[#This Row],[Item]],[1]!tblDescription[Item],[1]!tblDescription[Type])</f>
        <v>WAP</v>
      </c>
      <c r="D462" t="str">
        <f>_xlfn.XLOOKUP(tblnventory[[#This Row],[Use]],[1]!tblCodes[Use],[1]!tblCodes[Code])</f>
        <v>WiFi</v>
      </c>
      <c r="E462" s="1" t="s">
        <v>415</v>
      </c>
      <c r="F462" s="20">
        <v>44832</v>
      </c>
      <c r="G462" s="24" t="str">
        <f>IF(ISBLANK(tblnventory[[#This Row],[Installed By]]),"Store","Installed")</f>
        <v>Installed</v>
      </c>
      <c r="H462" t="s">
        <v>5768</v>
      </c>
      <c r="J462">
        <v>2191007378</v>
      </c>
      <c r="L462" t="s">
        <v>5502</v>
      </c>
      <c r="M462" s="29">
        <v>44972</v>
      </c>
      <c r="N462" t="s">
        <v>5799</v>
      </c>
      <c r="O462" t="str">
        <f>IF(tblnventory[[#This Row],[Installed]],LEFT(tblnventory[[#This Row],[Location]],3))</f>
        <v>222</v>
      </c>
      <c r="P462" t="str">
        <f>_xlfn.XLOOKUP(tblnventory[[#This Row],[Serial Number]],[1]!tblDNACInventory[Floor],[1]!tblDNACInventory[Name],"Not Used")</f>
        <v>Not Used</v>
      </c>
      <c r="T462" t="b">
        <f>NOT(ISBLANK(tblnventory[[#This Row],[Installed By]]))</f>
        <v>1</v>
      </c>
      <c r="U462" t="str">
        <f>VLOOKUP(A462, [1]!tblDescription[#Data], 3, 0)</f>
        <v>C9120AX Internal 802.11ax 4x4:4 MIMO;IOT;BT5;mGig;USB;RHL</v>
      </c>
      <c r="V462" s="22" cm="1">
        <f t="array" ref="V462">_xlfn.XLOOKUP(1,([1]!tblOrders[Order]=tblnventory[[#This Row],[PO]])*([1]!tblOrders[Description]=tblnventory[[#This Row],[Item]]),[1]!tblOrders[Unit Total],0)</f>
        <v>708.33</v>
      </c>
      <c r="W462" s="23" cm="1">
        <f t="array" ref="W462">IFERROR(_xlfn.XLOOKUP(1,([1]!tblOrders[Order]=tblnventory[[#This Row],[PO]])*([1]!tblOrders[Description]=tblnventory[[#This Row],[Item]]),[1]!tblOrders[Licence]),0)</f>
        <v>0</v>
      </c>
      <c r="X462" t="b" cm="1">
        <f t="array" ref="X462">NOT(_xlfn.XLOOKUP(tblnventory[[#This Row],[PO]]&amp;tblnventory[[#This Row],[Item]],[1]!tblOrders[Order]&amp;[1]!tblOrders[Description],[1]!tblOrders[Paid Licence],FALSE))</f>
        <v>1</v>
      </c>
      <c r="Y4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63" spans="1:25">
      <c r="A463" t="s">
        <v>5348</v>
      </c>
      <c r="B463" t="str">
        <f>_xlfn.XLOOKUP(tblnventory[[#This Row],[Item]],[1]!tblDescription[Item],[1]!tblDescription[Description])</f>
        <v>C9120AX Internal 802.11ax 4x4:4 MIMO;IOT;BT5;mGig;USB;RHL</v>
      </c>
      <c r="C463" t="str">
        <f>_xlfn.XLOOKUP(tblnventory[[#This Row],[Item]],[1]!tblDescription[Item],[1]!tblDescription[Type])</f>
        <v>WAP</v>
      </c>
      <c r="D463" t="str">
        <f>_xlfn.XLOOKUP(tblnventory[[#This Row],[Use]],[1]!tblCodes[Use],[1]!tblCodes[Code])</f>
        <v>WiFi</v>
      </c>
      <c r="E463" s="1" t="s">
        <v>416</v>
      </c>
      <c r="F463" s="20">
        <v>44832</v>
      </c>
      <c r="G463" s="24" t="str">
        <f>IF(ISBLANK(tblnventory[[#This Row],[Installed By]]),"Store","Installed")</f>
        <v>Installed</v>
      </c>
      <c r="H463" t="s">
        <v>5768</v>
      </c>
      <c r="J463">
        <v>2191007378</v>
      </c>
      <c r="L463" t="s">
        <v>5502</v>
      </c>
      <c r="M463" s="29">
        <v>44972</v>
      </c>
      <c r="N463" t="s">
        <v>5800</v>
      </c>
      <c r="O463" t="str">
        <f>IF(tblnventory[[#This Row],[Installed]],LEFT(tblnventory[[#This Row],[Location]],3))</f>
        <v>222</v>
      </c>
      <c r="P463" t="str">
        <f>_xlfn.XLOOKUP(tblnventory[[#This Row],[Serial Number]],[1]!tblDNACInventory[Floor],[1]!tblDNACInventory[Name],"Not Used")</f>
        <v>Not Used</v>
      </c>
      <c r="T463" t="b">
        <f>NOT(ISBLANK(tblnventory[[#This Row],[Installed By]]))</f>
        <v>1</v>
      </c>
      <c r="U463" t="str">
        <f>VLOOKUP(A463, [1]!tblDescription[#Data], 3, 0)</f>
        <v>C9120AX Internal 802.11ax 4x4:4 MIMO;IOT;BT5;mGig;USB;RHL</v>
      </c>
      <c r="V463" s="22" cm="1">
        <f t="array" ref="V463">_xlfn.XLOOKUP(1,([1]!tblOrders[Order]=tblnventory[[#This Row],[PO]])*([1]!tblOrders[Description]=tblnventory[[#This Row],[Item]]),[1]!tblOrders[Unit Total],0)</f>
        <v>708.33</v>
      </c>
      <c r="W463" s="23" cm="1">
        <f t="array" ref="W463">IFERROR(_xlfn.XLOOKUP(1,([1]!tblOrders[Order]=tblnventory[[#This Row],[PO]])*([1]!tblOrders[Description]=tblnventory[[#This Row],[Item]]),[1]!tblOrders[Licence]),0)</f>
        <v>0</v>
      </c>
      <c r="X463" t="b" cm="1">
        <f t="array" ref="X463">NOT(_xlfn.XLOOKUP(tblnventory[[#This Row],[PO]]&amp;tblnventory[[#This Row],[Item]],[1]!tblOrders[Order]&amp;[1]!tblOrders[Description],[1]!tblOrders[Paid Licence],FALSE))</f>
        <v>1</v>
      </c>
      <c r="Y4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64" spans="1:25">
      <c r="A464" t="s">
        <v>5348</v>
      </c>
      <c r="B464" t="str">
        <f>_xlfn.XLOOKUP(tblnventory[[#This Row],[Item]],[1]!tblDescription[Item],[1]!tblDescription[Description])</f>
        <v>C9120AX Internal 802.11ax 4x4:4 MIMO;IOT;BT5;mGig;USB;RHL</v>
      </c>
      <c r="C464" t="str">
        <f>_xlfn.XLOOKUP(tblnventory[[#This Row],[Item]],[1]!tblDescription[Item],[1]!tblDescription[Type])</f>
        <v>WAP</v>
      </c>
      <c r="D464" t="str">
        <f>_xlfn.XLOOKUP(tblnventory[[#This Row],[Use]],[1]!tblCodes[Use],[1]!tblCodes[Code])</f>
        <v>WiFi</v>
      </c>
      <c r="E464" s="1" t="s">
        <v>417</v>
      </c>
      <c r="F464" s="20">
        <v>44832</v>
      </c>
      <c r="G464" s="24" t="str">
        <f>IF(ISBLANK(tblnventory[[#This Row],[Installed By]]),"Store","Installed")</f>
        <v>Installed</v>
      </c>
      <c r="H464" t="s">
        <v>5768</v>
      </c>
      <c r="J464">
        <v>2191007378</v>
      </c>
      <c r="L464" t="s">
        <v>5502</v>
      </c>
      <c r="M464" s="29">
        <v>44972</v>
      </c>
      <c r="N464" t="s">
        <v>5801</v>
      </c>
      <c r="O464" t="str">
        <f>IF(tblnventory[[#This Row],[Installed]],LEFT(tblnventory[[#This Row],[Location]],3))</f>
        <v>222</v>
      </c>
      <c r="P464" t="str">
        <f>_xlfn.XLOOKUP(tblnventory[[#This Row],[Serial Number]],[1]!tblDNACInventory[Floor],[1]!tblDNACInventory[Name],"Not Used")</f>
        <v>Not Used</v>
      </c>
      <c r="T464" t="b">
        <f>NOT(ISBLANK(tblnventory[[#This Row],[Installed By]]))</f>
        <v>1</v>
      </c>
      <c r="U464" t="str">
        <f>VLOOKUP(A464, [1]!tblDescription[#Data], 3, 0)</f>
        <v>C9120AX Internal 802.11ax 4x4:4 MIMO;IOT;BT5;mGig;USB;RHL</v>
      </c>
      <c r="V464" s="22" cm="1">
        <f t="array" ref="V464">_xlfn.XLOOKUP(1,([1]!tblOrders[Order]=tblnventory[[#This Row],[PO]])*([1]!tblOrders[Description]=tblnventory[[#This Row],[Item]]),[1]!tblOrders[Unit Total],0)</f>
        <v>708.33</v>
      </c>
      <c r="W464" s="23" cm="1">
        <f t="array" ref="W464">IFERROR(_xlfn.XLOOKUP(1,([1]!tblOrders[Order]=tblnventory[[#This Row],[PO]])*([1]!tblOrders[Description]=tblnventory[[#This Row],[Item]]),[1]!tblOrders[Licence]),0)</f>
        <v>0</v>
      </c>
      <c r="X464" t="b" cm="1">
        <f t="array" ref="X464">NOT(_xlfn.XLOOKUP(tblnventory[[#This Row],[PO]]&amp;tblnventory[[#This Row],[Item]],[1]!tblOrders[Order]&amp;[1]!tblOrders[Description],[1]!tblOrders[Paid Licence],FALSE))</f>
        <v>1</v>
      </c>
      <c r="Y4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65" spans="1:25">
      <c r="A465" t="s">
        <v>5348</v>
      </c>
      <c r="B465" t="str">
        <f>_xlfn.XLOOKUP(tblnventory[[#This Row],[Item]],[1]!tblDescription[Item],[1]!tblDescription[Description])</f>
        <v>C9120AX Internal 802.11ax 4x4:4 MIMO;IOT;BT5;mGig;USB;RHL</v>
      </c>
      <c r="C465" t="str">
        <f>_xlfn.XLOOKUP(tblnventory[[#This Row],[Item]],[1]!tblDescription[Item],[1]!tblDescription[Type])</f>
        <v>WAP</v>
      </c>
      <c r="D465" t="str">
        <f>_xlfn.XLOOKUP(tblnventory[[#This Row],[Use]],[1]!tblCodes[Use],[1]!tblCodes[Code])</f>
        <v>WiFi</v>
      </c>
      <c r="E465" s="1" t="s">
        <v>418</v>
      </c>
      <c r="F465" s="20">
        <v>44832</v>
      </c>
      <c r="G465" s="24" t="str">
        <f>IF(ISBLANK(tblnventory[[#This Row],[Installed By]]),"Store","Installed")</f>
        <v>Installed</v>
      </c>
      <c r="H465" t="s">
        <v>5768</v>
      </c>
      <c r="J465">
        <v>2191007378</v>
      </c>
      <c r="L465" t="s">
        <v>5502</v>
      </c>
      <c r="M465" s="29">
        <v>44972</v>
      </c>
      <c r="N465" t="s">
        <v>5802</v>
      </c>
      <c r="O465" t="str">
        <f>IF(tblnventory[[#This Row],[Installed]],LEFT(tblnventory[[#This Row],[Location]],3))</f>
        <v>222</v>
      </c>
      <c r="P465" t="str">
        <f>_xlfn.XLOOKUP(tblnventory[[#This Row],[Serial Number]],[1]!tblDNACInventory[Floor],[1]!tblDNACInventory[Name],"Not Used")</f>
        <v>Not Used</v>
      </c>
      <c r="T465" t="b">
        <f>NOT(ISBLANK(tblnventory[[#This Row],[Installed By]]))</f>
        <v>1</v>
      </c>
      <c r="U465" t="str">
        <f>VLOOKUP(A465, [1]!tblDescription[#Data], 3, 0)</f>
        <v>C9120AX Internal 802.11ax 4x4:4 MIMO;IOT;BT5;mGig;USB;RHL</v>
      </c>
      <c r="V465" s="22" cm="1">
        <f t="array" ref="V465">_xlfn.XLOOKUP(1,([1]!tblOrders[Order]=tblnventory[[#This Row],[PO]])*([1]!tblOrders[Description]=tblnventory[[#This Row],[Item]]),[1]!tblOrders[Unit Total],0)</f>
        <v>708.33</v>
      </c>
      <c r="W465" s="23" cm="1">
        <f t="array" ref="W465">IFERROR(_xlfn.XLOOKUP(1,([1]!tblOrders[Order]=tblnventory[[#This Row],[PO]])*([1]!tblOrders[Description]=tblnventory[[#This Row],[Item]]),[1]!tblOrders[Licence]),0)</f>
        <v>0</v>
      </c>
      <c r="X465" t="b" cm="1">
        <f t="array" ref="X465">NOT(_xlfn.XLOOKUP(tblnventory[[#This Row],[PO]]&amp;tblnventory[[#This Row],[Item]],[1]!tblOrders[Order]&amp;[1]!tblOrders[Description],[1]!tblOrders[Paid Licence],FALSE))</f>
        <v>1</v>
      </c>
      <c r="Y4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66" spans="1:25">
      <c r="A466" t="s">
        <v>5348</v>
      </c>
      <c r="B466" t="str">
        <f>_xlfn.XLOOKUP(tblnventory[[#This Row],[Item]],[1]!tblDescription[Item],[1]!tblDescription[Description])</f>
        <v>C9120AX Internal 802.11ax 4x4:4 MIMO;IOT;BT5;mGig;USB;RHL</v>
      </c>
      <c r="C466" t="str">
        <f>_xlfn.XLOOKUP(tblnventory[[#This Row],[Item]],[1]!tblDescription[Item],[1]!tblDescription[Type])</f>
        <v>WAP</v>
      </c>
      <c r="D466" t="str">
        <f>_xlfn.XLOOKUP(tblnventory[[#This Row],[Use]],[1]!tblCodes[Use],[1]!tblCodes[Code])</f>
        <v>WiFi</v>
      </c>
      <c r="E466" s="1" t="s">
        <v>419</v>
      </c>
      <c r="F466" s="20">
        <v>44832</v>
      </c>
      <c r="G466" s="24" t="str">
        <f>IF(ISBLANK(tblnventory[[#This Row],[Installed By]]),"Store","Installed")</f>
        <v>Installed</v>
      </c>
      <c r="H466" t="s">
        <v>5768</v>
      </c>
      <c r="J466">
        <v>2191007378</v>
      </c>
      <c r="L466" t="s">
        <v>5502</v>
      </c>
      <c r="M466" s="29">
        <v>44972</v>
      </c>
      <c r="N466" t="s">
        <v>5803</v>
      </c>
      <c r="O466" t="str">
        <f>IF(tblnventory[[#This Row],[Installed]],LEFT(tblnventory[[#This Row],[Location]],3))</f>
        <v>222</v>
      </c>
      <c r="P466" t="str">
        <f>_xlfn.XLOOKUP(tblnventory[[#This Row],[Serial Number]],[1]!tblDNACInventory[Floor],[1]!tblDNACInventory[Name],"Not Used")</f>
        <v>Not Used</v>
      </c>
      <c r="T466" t="b">
        <f>NOT(ISBLANK(tblnventory[[#This Row],[Installed By]]))</f>
        <v>1</v>
      </c>
      <c r="U466" t="str">
        <f>VLOOKUP(A466, [1]!tblDescription[#Data], 3, 0)</f>
        <v>C9120AX Internal 802.11ax 4x4:4 MIMO;IOT;BT5;mGig;USB;RHL</v>
      </c>
      <c r="V466" s="22" cm="1">
        <f t="array" ref="V466">_xlfn.XLOOKUP(1,([1]!tblOrders[Order]=tblnventory[[#This Row],[PO]])*([1]!tblOrders[Description]=tblnventory[[#This Row],[Item]]),[1]!tblOrders[Unit Total],0)</f>
        <v>708.33</v>
      </c>
      <c r="W466" s="23" cm="1">
        <f t="array" ref="W466">IFERROR(_xlfn.XLOOKUP(1,([1]!tblOrders[Order]=tblnventory[[#This Row],[PO]])*([1]!tblOrders[Description]=tblnventory[[#This Row],[Item]]),[1]!tblOrders[Licence]),0)</f>
        <v>0</v>
      </c>
      <c r="X466" t="b" cm="1">
        <f t="array" ref="X466">NOT(_xlfn.XLOOKUP(tblnventory[[#This Row],[PO]]&amp;tblnventory[[#This Row],[Item]],[1]!tblOrders[Order]&amp;[1]!tblOrders[Description],[1]!tblOrders[Paid Licence],FALSE))</f>
        <v>1</v>
      </c>
      <c r="Y4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67" spans="1:25">
      <c r="A467" t="s">
        <v>5348</v>
      </c>
      <c r="B467" t="str">
        <f>_xlfn.XLOOKUP(tblnventory[[#This Row],[Item]],[1]!tblDescription[Item],[1]!tblDescription[Description])</f>
        <v>C9120AX Internal 802.11ax 4x4:4 MIMO;IOT;BT5;mGig;USB;RHL</v>
      </c>
      <c r="C467" t="str">
        <f>_xlfn.XLOOKUP(tblnventory[[#This Row],[Item]],[1]!tblDescription[Item],[1]!tblDescription[Type])</f>
        <v>WAP</v>
      </c>
      <c r="D467" t="str">
        <f>_xlfn.XLOOKUP(tblnventory[[#This Row],[Use]],[1]!tblCodes[Use],[1]!tblCodes[Code])</f>
        <v>WiFi</v>
      </c>
      <c r="E467" s="1" t="s">
        <v>420</v>
      </c>
      <c r="F467" s="20">
        <v>44832</v>
      </c>
      <c r="G467" s="24" t="str">
        <f>IF(ISBLANK(tblnventory[[#This Row],[Installed By]]),"Store","Installed")</f>
        <v>Installed</v>
      </c>
      <c r="H467" t="s">
        <v>5768</v>
      </c>
      <c r="J467">
        <v>2191007378</v>
      </c>
      <c r="L467" t="s">
        <v>5502</v>
      </c>
      <c r="M467" s="29">
        <v>44972</v>
      </c>
      <c r="N467" t="s">
        <v>5804</v>
      </c>
      <c r="O467" t="str">
        <f>IF(tblnventory[[#This Row],[Installed]],LEFT(tblnventory[[#This Row],[Location]],3))</f>
        <v>222</v>
      </c>
      <c r="P467" t="str">
        <f>_xlfn.XLOOKUP(tblnventory[[#This Row],[Serial Number]],[1]!tblDNACInventory[Floor],[1]!tblDNACInventory[Name],"Not Used")</f>
        <v>Not Used</v>
      </c>
      <c r="T467" t="b">
        <f>NOT(ISBLANK(tblnventory[[#This Row],[Installed By]]))</f>
        <v>1</v>
      </c>
      <c r="U467" t="str">
        <f>VLOOKUP(A467, [1]!tblDescription[#Data], 3, 0)</f>
        <v>C9120AX Internal 802.11ax 4x4:4 MIMO;IOT;BT5;mGig;USB;RHL</v>
      </c>
      <c r="V467" s="22" cm="1">
        <f t="array" ref="V467">_xlfn.XLOOKUP(1,([1]!tblOrders[Order]=tblnventory[[#This Row],[PO]])*([1]!tblOrders[Description]=tblnventory[[#This Row],[Item]]),[1]!tblOrders[Unit Total],0)</f>
        <v>708.33</v>
      </c>
      <c r="W467" s="23" cm="1">
        <f t="array" ref="W467">IFERROR(_xlfn.XLOOKUP(1,([1]!tblOrders[Order]=tblnventory[[#This Row],[PO]])*([1]!tblOrders[Description]=tblnventory[[#This Row],[Item]]),[1]!tblOrders[Licence]),0)</f>
        <v>0</v>
      </c>
      <c r="X467" t="b" cm="1">
        <f t="array" ref="X467">NOT(_xlfn.XLOOKUP(tblnventory[[#This Row],[PO]]&amp;tblnventory[[#This Row],[Item]],[1]!tblOrders[Order]&amp;[1]!tblOrders[Description],[1]!tblOrders[Paid Licence],FALSE))</f>
        <v>1</v>
      </c>
      <c r="Y4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68" spans="1:25">
      <c r="A468" t="s">
        <v>5348</v>
      </c>
      <c r="B468" t="str">
        <f>_xlfn.XLOOKUP(tblnventory[[#This Row],[Item]],[1]!tblDescription[Item],[1]!tblDescription[Description])</f>
        <v>C9120AX Internal 802.11ax 4x4:4 MIMO;IOT;BT5;mGig;USB;RHL</v>
      </c>
      <c r="C468" t="str">
        <f>_xlfn.XLOOKUP(tblnventory[[#This Row],[Item]],[1]!tblDescription[Item],[1]!tblDescription[Type])</f>
        <v>WAP</v>
      </c>
      <c r="D468" t="str">
        <f>_xlfn.XLOOKUP(tblnventory[[#This Row],[Use]],[1]!tblCodes[Use],[1]!tblCodes[Code])</f>
        <v>WiFi</v>
      </c>
      <c r="E468" s="1" t="s">
        <v>421</v>
      </c>
      <c r="F468" s="20">
        <v>44832</v>
      </c>
      <c r="G468" s="24" t="str">
        <f>IF(ISBLANK(tblnventory[[#This Row],[Installed By]]),"Store","Installed")</f>
        <v>Installed</v>
      </c>
      <c r="H468" t="s">
        <v>5768</v>
      </c>
      <c r="J468">
        <v>2191007378</v>
      </c>
      <c r="L468" t="s">
        <v>5502</v>
      </c>
      <c r="M468" s="29">
        <v>44972</v>
      </c>
      <c r="N468" t="s">
        <v>5805</v>
      </c>
      <c r="O468" t="str">
        <f>IF(tblnventory[[#This Row],[Installed]],LEFT(tblnventory[[#This Row],[Location]],3))</f>
        <v>222</v>
      </c>
      <c r="P468" t="str">
        <f>_xlfn.XLOOKUP(tblnventory[[#This Row],[Serial Number]],[1]!tblDNACInventory[Floor],[1]!tblDNACInventory[Name],"Not Used")</f>
        <v>Not Used</v>
      </c>
      <c r="T468" t="b">
        <f>NOT(ISBLANK(tblnventory[[#This Row],[Installed By]]))</f>
        <v>1</v>
      </c>
      <c r="U468" t="str">
        <f>VLOOKUP(A468, [1]!tblDescription[#Data], 3, 0)</f>
        <v>C9120AX Internal 802.11ax 4x4:4 MIMO;IOT;BT5;mGig;USB;RHL</v>
      </c>
      <c r="V468" s="22" cm="1">
        <f t="array" ref="V468">_xlfn.XLOOKUP(1,([1]!tblOrders[Order]=tblnventory[[#This Row],[PO]])*([1]!tblOrders[Description]=tblnventory[[#This Row],[Item]]),[1]!tblOrders[Unit Total],0)</f>
        <v>708.33</v>
      </c>
      <c r="W468" s="23" cm="1">
        <f t="array" ref="W468">IFERROR(_xlfn.XLOOKUP(1,([1]!tblOrders[Order]=tblnventory[[#This Row],[PO]])*([1]!tblOrders[Description]=tblnventory[[#This Row],[Item]]),[1]!tblOrders[Licence]),0)</f>
        <v>0</v>
      </c>
      <c r="X468" t="b" cm="1">
        <f t="array" ref="X468">NOT(_xlfn.XLOOKUP(tblnventory[[#This Row],[PO]]&amp;tblnventory[[#This Row],[Item]],[1]!tblOrders[Order]&amp;[1]!tblOrders[Description],[1]!tblOrders[Paid Licence],FALSE))</f>
        <v>1</v>
      </c>
      <c r="Y4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69" spans="1:25">
      <c r="A469" t="s">
        <v>5348</v>
      </c>
      <c r="B469" t="str">
        <f>_xlfn.XLOOKUP(tblnventory[[#This Row],[Item]],[1]!tblDescription[Item],[1]!tblDescription[Description])</f>
        <v>C9120AX Internal 802.11ax 4x4:4 MIMO;IOT;BT5;mGig;USB;RHL</v>
      </c>
      <c r="C469" t="str">
        <f>_xlfn.XLOOKUP(tblnventory[[#This Row],[Item]],[1]!tblDescription[Item],[1]!tblDescription[Type])</f>
        <v>WAP</v>
      </c>
      <c r="D469" t="str">
        <f>_xlfn.XLOOKUP(tblnventory[[#This Row],[Use]],[1]!tblCodes[Use],[1]!tblCodes[Code])</f>
        <v>WiFi</v>
      </c>
      <c r="E469" s="1" t="s">
        <v>422</v>
      </c>
      <c r="F469" s="20">
        <v>44832</v>
      </c>
      <c r="G469" s="24" t="str">
        <f>IF(ISBLANK(tblnventory[[#This Row],[Installed By]]),"Store","Installed")</f>
        <v>Installed</v>
      </c>
      <c r="H469" t="s">
        <v>5768</v>
      </c>
      <c r="J469">
        <v>2191007378</v>
      </c>
      <c r="L469" t="s">
        <v>5502</v>
      </c>
      <c r="M469" s="29">
        <v>44972</v>
      </c>
      <c r="N469" t="s">
        <v>5806</v>
      </c>
      <c r="O469" t="str">
        <f>IF(tblnventory[[#This Row],[Installed]],LEFT(tblnventory[[#This Row],[Location]],3))</f>
        <v>222</v>
      </c>
      <c r="P469" t="str">
        <f>_xlfn.XLOOKUP(tblnventory[[#This Row],[Serial Number]],[1]!tblDNACInventory[Floor],[1]!tblDNACInventory[Name],"Not Used")</f>
        <v>Not Used</v>
      </c>
      <c r="T469" t="b">
        <f>NOT(ISBLANK(tblnventory[[#This Row],[Installed By]]))</f>
        <v>1</v>
      </c>
      <c r="U469" t="str">
        <f>VLOOKUP(A469, [1]!tblDescription[#Data], 3, 0)</f>
        <v>C9120AX Internal 802.11ax 4x4:4 MIMO;IOT;BT5;mGig;USB;RHL</v>
      </c>
      <c r="V469" s="22" cm="1">
        <f t="array" ref="V469">_xlfn.XLOOKUP(1,([1]!tblOrders[Order]=tblnventory[[#This Row],[PO]])*([1]!tblOrders[Description]=tblnventory[[#This Row],[Item]]),[1]!tblOrders[Unit Total],0)</f>
        <v>708.33</v>
      </c>
      <c r="W469" s="23" cm="1">
        <f t="array" ref="W469">IFERROR(_xlfn.XLOOKUP(1,([1]!tblOrders[Order]=tblnventory[[#This Row],[PO]])*([1]!tblOrders[Description]=tblnventory[[#This Row],[Item]]),[1]!tblOrders[Licence]),0)</f>
        <v>0</v>
      </c>
      <c r="X469" t="b" cm="1">
        <f t="array" ref="X469">NOT(_xlfn.XLOOKUP(tblnventory[[#This Row],[PO]]&amp;tblnventory[[#This Row],[Item]],[1]!tblOrders[Order]&amp;[1]!tblOrders[Description],[1]!tblOrders[Paid Licence],FALSE))</f>
        <v>1</v>
      </c>
      <c r="Y4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70" spans="1:25">
      <c r="A470" t="s">
        <v>5348</v>
      </c>
      <c r="B470" t="str">
        <f>_xlfn.XLOOKUP(tblnventory[[#This Row],[Item]],[1]!tblDescription[Item],[1]!tblDescription[Description])</f>
        <v>C9120AX Internal 802.11ax 4x4:4 MIMO;IOT;BT5;mGig;USB;RHL</v>
      </c>
      <c r="C470" t="str">
        <f>_xlfn.XLOOKUP(tblnventory[[#This Row],[Item]],[1]!tblDescription[Item],[1]!tblDescription[Type])</f>
        <v>WAP</v>
      </c>
      <c r="D470" t="str">
        <f>_xlfn.XLOOKUP(tblnventory[[#This Row],[Use]],[1]!tblCodes[Use],[1]!tblCodes[Code])</f>
        <v>WiFi</v>
      </c>
      <c r="E470" s="1" t="s">
        <v>423</v>
      </c>
      <c r="F470" s="20">
        <v>44832</v>
      </c>
      <c r="G470" s="24" t="str">
        <f>IF(ISBLANK(tblnventory[[#This Row],[Installed By]]),"Store","Installed")</f>
        <v>Installed</v>
      </c>
      <c r="H470" t="s">
        <v>5768</v>
      </c>
      <c r="J470">
        <v>2191007378</v>
      </c>
      <c r="L470" t="s">
        <v>5502</v>
      </c>
      <c r="M470" s="29">
        <v>44972</v>
      </c>
      <c r="N470" t="s">
        <v>5807</v>
      </c>
      <c r="O470" t="str">
        <f>IF(tblnventory[[#This Row],[Installed]],LEFT(tblnventory[[#This Row],[Location]],3))</f>
        <v>222</v>
      </c>
      <c r="P470" t="str">
        <f>_xlfn.XLOOKUP(tblnventory[[#This Row],[Serial Number]],[1]!tblDNACInventory[Floor],[1]!tblDNACInventory[Name],"Not Used")</f>
        <v>Not Used</v>
      </c>
      <c r="T470" t="b">
        <f>NOT(ISBLANK(tblnventory[[#This Row],[Installed By]]))</f>
        <v>1</v>
      </c>
      <c r="U470" t="str">
        <f>VLOOKUP(A470, [1]!tblDescription[#Data], 3, 0)</f>
        <v>C9120AX Internal 802.11ax 4x4:4 MIMO;IOT;BT5;mGig;USB;RHL</v>
      </c>
      <c r="V470" s="22" cm="1">
        <f t="array" ref="V470">_xlfn.XLOOKUP(1,([1]!tblOrders[Order]=tblnventory[[#This Row],[PO]])*([1]!tblOrders[Description]=tblnventory[[#This Row],[Item]]),[1]!tblOrders[Unit Total],0)</f>
        <v>708.33</v>
      </c>
      <c r="W470" s="23" cm="1">
        <f t="array" ref="W470">IFERROR(_xlfn.XLOOKUP(1,([1]!tblOrders[Order]=tblnventory[[#This Row],[PO]])*([1]!tblOrders[Description]=tblnventory[[#This Row],[Item]]),[1]!tblOrders[Licence]),0)</f>
        <v>0</v>
      </c>
      <c r="X470" t="b" cm="1">
        <f t="array" ref="X470">NOT(_xlfn.XLOOKUP(tblnventory[[#This Row],[PO]]&amp;tblnventory[[#This Row],[Item]],[1]!tblOrders[Order]&amp;[1]!tblOrders[Description],[1]!tblOrders[Paid Licence],FALSE))</f>
        <v>1</v>
      </c>
      <c r="Y4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71" spans="1:25">
      <c r="A471" t="s">
        <v>5348</v>
      </c>
      <c r="B471" t="str">
        <f>_xlfn.XLOOKUP(tblnventory[[#This Row],[Item]],[1]!tblDescription[Item],[1]!tblDescription[Description])</f>
        <v>C9120AX Internal 802.11ax 4x4:4 MIMO;IOT;BT5;mGig;USB;RHL</v>
      </c>
      <c r="C471" t="str">
        <f>_xlfn.XLOOKUP(tblnventory[[#This Row],[Item]],[1]!tblDescription[Item],[1]!tblDescription[Type])</f>
        <v>WAP</v>
      </c>
      <c r="D471" t="str">
        <f>_xlfn.XLOOKUP(tblnventory[[#This Row],[Use]],[1]!tblCodes[Use],[1]!tblCodes[Code])</f>
        <v>WiFi</v>
      </c>
      <c r="E471" s="1" t="s">
        <v>424</v>
      </c>
      <c r="F471" s="20">
        <v>44832</v>
      </c>
      <c r="G471" s="24" t="str">
        <f>IF(ISBLANK(tblnventory[[#This Row],[Installed By]]),"Store","Installed")</f>
        <v>Installed</v>
      </c>
      <c r="H471" t="s">
        <v>5768</v>
      </c>
      <c r="J471">
        <v>2191007378</v>
      </c>
      <c r="L471" t="s">
        <v>5502</v>
      </c>
      <c r="M471" s="29">
        <v>44972</v>
      </c>
      <c r="N471" t="s">
        <v>5808</v>
      </c>
      <c r="O471" t="str">
        <f>IF(tblnventory[[#This Row],[Installed]],LEFT(tblnventory[[#This Row],[Location]],3))</f>
        <v>222</v>
      </c>
      <c r="P471" t="str">
        <f>_xlfn.XLOOKUP(tblnventory[[#This Row],[Serial Number]],[1]!tblDNACInventory[Floor],[1]!tblDNACInventory[Name],"Not Used")</f>
        <v>Not Used</v>
      </c>
      <c r="T471" t="b">
        <f>NOT(ISBLANK(tblnventory[[#This Row],[Installed By]]))</f>
        <v>1</v>
      </c>
      <c r="U471" t="str">
        <f>VLOOKUP(A471, [1]!tblDescription[#Data], 3, 0)</f>
        <v>C9120AX Internal 802.11ax 4x4:4 MIMO;IOT;BT5;mGig;USB;RHL</v>
      </c>
      <c r="V471" s="22" cm="1">
        <f t="array" ref="V471">_xlfn.XLOOKUP(1,([1]!tblOrders[Order]=tblnventory[[#This Row],[PO]])*([1]!tblOrders[Description]=tblnventory[[#This Row],[Item]]),[1]!tblOrders[Unit Total],0)</f>
        <v>708.33</v>
      </c>
      <c r="W471" s="23" cm="1">
        <f t="array" ref="W471">IFERROR(_xlfn.XLOOKUP(1,([1]!tblOrders[Order]=tblnventory[[#This Row],[PO]])*([1]!tblOrders[Description]=tblnventory[[#This Row],[Item]]),[1]!tblOrders[Licence]),0)</f>
        <v>0</v>
      </c>
      <c r="X471" t="b" cm="1">
        <f t="array" ref="X471">NOT(_xlfn.XLOOKUP(tblnventory[[#This Row],[PO]]&amp;tblnventory[[#This Row],[Item]],[1]!tblOrders[Order]&amp;[1]!tblOrders[Description],[1]!tblOrders[Paid Licence],FALSE))</f>
        <v>1</v>
      </c>
      <c r="Y4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72" spans="1:25">
      <c r="A472" t="s">
        <v>5348</v>
      </c>
      <c r="B472" t="str">
        <f>_xlfn.XLOOKUP(tblnventory[[#This Row],[Item]],[1]!tblDescription[Item],[1]!tblDescription[Description])</f>
        <v>C9120AX Internal 802.11ax 4x4:4 MIMO;IOT;BT5;mGig;USB;RHL</v>
      </c>
      <c r="C472" t="str">
        <f>_xlfn.XLOOKUP(tblnventory[[#This Row],[Item]],[1]!tblDescription[Item],[1]!tblDescription[Type])</f>
        <v>WAP</v>
      </c>
      <c r="D472" t="str">
        <f>_xlfn.XLOOKUP(tblnventory[[#This Row],[Use]],[1]!tblCodes[Use],[1]!tblCodes[Code])</f>
        <v>WiFi</v>
      </c>
      <c r="E472" s="1" t="s">
        <v>425</v>
      </c>
      <c r="F472" s="20">
        <v>44832</v>
      </c>
      <c r="G472" s="24" t="str">
        <f>IF(ISBLANK(tblnventory[[#This Row],[Installed By]]),"Store","Installed")</f>
        <v>Installed</v>
      </c>
      <c r="H472" t="s">
        <v>5768</v>
      </c>
      <c r="J472">
        <v>2191007378</v>
      </c>
      <c r="L472" t="s">
        <v>5502</v>
      </c>
      <c r="M472" s="29">
        <v>44972</v>
      </c>
      <c r="N472" t="s">
        <v>5809</v>
      </c>
      <c r="O472" t="str">
        <f>IF(tblnventory[[#This Row],[Installed]],LEFT(tblnventory[[#This Row],[Location]],3))</f>
        <v>222</v>
      </c>
      <c r="P472" t="str">
        <f>_xlfn.XLOOKUP(tblnventory[[#This Row],[Serial Number]],[1]!tblDNACInventory[Floor],[1]!tblDNACInventory[Name],"Not Used")</f>
        <v>Not Used</v>
      </c>
      <c r="T472" t="b">
        <f>NOT(ISBLANK(tblnventory[[#This Row],[Installed By]]))</f>
        <v>1</v>
      </c>
      <c r="U472" t="str">
        <f>VLOOKUP(A472, [1]!tblDescription[#Data], 3, 0)</f>
        <v>C9120AX Internal 802.11ax 4x4:4 MIMO;IOT;BT5;mGig;USB;RHL</v>
      </c>
      <c r="V472" s="22" cm="1">
        <f t="array" ref="V472">_xlfn.XLOOKUP(1,([1]!tblOrders[Order]=tblnventory[[#This Row],[PO]])*([1]!tblOrders[Description]=tblnventory[[#This Row],[Item]]),[1]!tblOrders[Unit Total],0)</f>
        <v>708.33</v>
      </c>
      <c r="W472" s="23" cm="1">
        <f t="array" ref="W472">IFERROR(_xlfn.XLOOKUP(1,([1]!tblOrders[Order]=tblnventory[[#This Row],[PO]])*([1]!tblOrders[Description]=tblnventory[[#This Row],[Item]]),[1]!tblOrders[Licence]),0)</f>
        <v>0</v>
      </c>
      <c r="X472" t="b" cm="1">
        <f t="array" ref="X472">NOT(_xlfn.XLOOKUP(tblnventory[[#This Row],[PO]]&amp;tblnventory[[#This Row],[Item]],[1]!tblOrders[Order]&amp;[1]!tblOrders[Description],[1]!tblOrders[Paid Licence],FALSE))</f>
        <v>1</v>
      </c>
      <c r="Y4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73" spans="1:25">
      <c r="A473" t="s">
        <v>5348</v>
      </c>
      <c r="B473" t="str">
        <f>_xlfn.XLOOKUP(tblnventory[[#This Row],[Item]],[1]!tblDescription[Item],[1]!tblDescription[Description])</f>
        <v>C9120AX Internal 802.11ax 4x4:4 MIMO;IOT;BT5;mGig;USB;RHL</v>
      </c>
      <c r="C473" t="str">
        <f>_xlfn.XLOOKUP(tblnventory[[#This Row],[Item]],[1]!tblDescription[Item],[1]!tblDescription[Type])</f>
        <v>WAP</v>
      </c>
      <c r="D473" t="str">
        <f>_xlfn.XLOOKUP(tblnventory[[#This Row],[Use]],[1]!tblCodes[Use],[1]!tblCodes[Code])</f>
        <v>WiFi</v>
      </c>
      <c r="E473" s="1" t="s">
        <v>426</v>
      </c>
      <c r="F473" s="20">
        <v>44832</v>
      </c>
      <c r="G473" s="24" t="str">
        <f>IF(ISBLANK(tblnventory[[#This Row],[Installed By]]),"Store","Installed")</f>
        <v>Installed</v>
      </c>
      <c r="H473" t="s">
        <v>5768</v>
      </c>
      <c r="J473">
        <v>2191007378</v>
      </c>
      <c r="L473" t="s">
        <v>5502</v>
      </c>
      <c r="M473" s="29">
        <v>44972</v>
      </c>
      <c r="N473" t="s">
        <v>5810</v>
      </c>
      <c r="O473" t="str">
        <f>IF(tblnventory[[#This Row],[Installed]],LEFT(tblnventory[[#This Row],[Location]],3))</f>
        <v>222</v>
      </c>
      <c r="P473" t="str">
        <f>_xlfn.XLOOKUP(tblnventory[[#This Row],[Serial Number]],[1]!tblDNACInventory[Floor],[1]!tblDNACInventory[Name],"Not Used")</f>
        <v>Not Used</v>
      </c>
      <c r="T473" t="b">
        <f>NOT(ISBLANK(tblnventory[[#This Row],[Installed By]]))</f>
        <v>1</v>
      </c>
      <c r="U473" t="str">
        <f>VLOOKUP(A473, [1]!tblDescription[#Data], 3, 0)</f>
        <v>C9120AX Internal 802.11ax 4x4:4 MIMO;IOT;BT5;mGig;USB;RHL</v>
      </c>
      <c r="V473" s="22" cm="1">
        <f t="array" ref="V473">_xlfn.XLOOKUP(1,([1]!tblOrders[Order]=tblnventory[[#This Row],[PO]])*([1]!tblOrders[Description]=tblnventory[[#This Row],[Item]]),[1]!tblOrders[Unit Total],0)</f>
        <v>708.33</v>
      </c>
      <c r="W473" s="23" cm="1">
        <f t="array" ref="W473">IFERROR(_xlfn.XLOOKUP(1,([1]!tblOrders[Order]=tblnventory[[#This Row],[PO]])*([1]!tblOrders[Description]=tblnventory[[#This Row],[Item]]),[1]!tblOrders[Licence]),0)</f>
        <v>0</v>
      </c>
      <c r="X473" t="b" cm="1">
        <f t="array" ref="X473">NOT(_xlfn.XLOOKUP(tblnventory[[#This Row],[PO]]&amp;tblnventory[[#This Row],[Item]],[1]!tblOrders[Order]&amp;[1]!tblOrders[Description],[1]!tblOrders[Paid Licence],FALSE))</f>
        <v>1</v>
      </c>
      <c r="Y4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74" spans="1:25">
      <c r="A474" t="s">
        <v>5348</v>
      </c>
      <c r="B474" t="str">
        <f>_xlfn.XLOOKUP(tblnventory[[#This Row],[Item]],[1]!tblDescription[Item],[1]!tblDescription[Description])</f>
        <v>C9120AX Internal 802.11ax 4x4:4 MIMO;IOT;BT5;mGig;USB;RHL</v>
      </c>
      <c r="C474" t="str">
        <f>_xlfn.XLOOKUP(tblnventory[[#This Row],[Item]],[1]!tblDescription[Item],[1]!tblDescription[Type])</f>
        <v>WAP</v>
      </c>
      <c r="D474" t="str">
        <f>_xlfn.XLOOKUP(tblnventory[[#This Row],[Use]],[1]!tblCodes[Use],[1]!tblCodes[Code])</f>
        <v>WiFi</v>
      </c>
      <c r="E474" s="1" t="s">
        <v>427</v>
      </c>
      <c r="F474" s="20">
        <v>44832</v>
      </c>
      <c r="G474" s="24" t="str">
        <f>IF(ISBLANK(tblnventory[[#This Row],[Installed By]]),"Store","Installed")</f>
        <v>Installed</v>
      </c>
      <c r="H474" t="s">
        <v>5811</v>
      </c>
      <c r="J474">
        <v>2191007378</v>
      </c>
      <c r="L474" t="s">
        <v>5502</v>
      </c>
      <c r="M474" s="29">
        <v>44972</v>
      </c>
      <c r="N474" t="s">
        <v>5812</v>
      </c>
      <c r="O474" t="str">
        <f>IF(tblnventory[[#This Row],[Installed]],LEFT(tblnventory[[#This Row],[Location]],3))</f>
        <v>222</v>
      </c>
      <c r="P474" t="str">
        <f>_xlfn.XLOOKUP(tblnventory[[#This Row],[Serial Number]],[1]!tblDNACInventory[Floor],[1]!tblDNACInventory[Name],"Not Used")</f>
        <v>Not Used</v>
      </c>
      <c r="T474" t="b">
        <f>NOT(ISBLANK(tblnventory[[#This Row],[Installed By]]))</f>
        <v>1</v>
      </c>
      <c r="U474" t="str">
        <f>VLOOKUP(A474, [1]!tblDescription[#Data], 3, 0)</f>
        <v>C9120AX Internal 802.11ax 4x4:4 MIMO;IOT;BT5;mGig;USB;RHL</v>
      </c>
      <c r="V474" s="22" cm="1">
        <f t="array" ref="V474">_xlfn.XLOOKUP(1,([1]!tblOrders[Order]=tblnventory[[#This Row],[PO]])*([1]!tblOrders[Description]=tblnventory[[#This Row],[Item]]),[1]!tblOrders[Unit Total],0)</f>
        <v>708.33</v>
      </c>
      <c r="W474" s="23" cm="1">
        <f t="array" ref="W474">IFERROR(_xlfn.XLOOKUP(1,([1]!tblOrders[Order]=tblnventory[[#This Row],[PO]])*([1]!tblOrders[Description]=tblnventory[[#This Row],[Item]]),[1]!tblOrders[Licence]),0)</f>
        <v>0</v>
      </c>
      <c r="X474" t="b" cm="1">
        <f t="array" ref="X474">NOT(_xlfn.XLOOKUP(tblnventory[[#This Row],[PO]]&amp;tblnventory[[#This Row],[Item]],[1]!tblOrders[Order]&amp;[1]!tblOrders[Description],[1]!tblOrders[Paid Licence],FALSE))</f>
        <v>1</v>
      </c>
      <c r="Y4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75" spans="1:25">
      <c r="A475" t="s">
        <v>5348</v>
      </c>
      <c r="B475" t="str">
        <f>_xlfn.XLOOKUP(tblnventory[[#This Row],[Item]],[1]!tblDescription[Item],[1]!tblDescription[Description])</f>
        <v>C9120AX Internal 802.11ax 4x4:4 MIMO;IOT;BT5;mGig;USB;RHL</v>
      </c>
      <c r="C475" t="str">
        <f>_xlfn.XLOOKUP(tblnventory[[#This Row],[Item]],[1]!tblDescription[Item],[1]!tblDescription[Type])</f>
        <v>WAP</v>
      </c>
      <c r="D475" t="str">
        <f>_xlfn.XLOOKUP(tblnventory[[#This Row],[Use]],[1]!tblCodes[Use],[1]!tblCodes[Code])</f>
        <v>WiFi</v>
      </c>
      <c r="E475" s="1" t="s">
        <v>428</v>
      </c>
      <c r="F475" s="20">
        <v>44930</v>
      </c>
      <c r="G475" s="24" t="str">
        <f>IF(ISBLANK(tblnventory[[#This Row],[Installed By]]),"Store","Installed")</f>
        <v>Installed</v>
      </c>
      <c r="H475" s="17" t="s">
        <v>5768</v>
      </c>
      <c r="I475" s="17"/>
      <c r="J475">
        <v>2191006676</v>
      </c>
      <c r="K475" s="17"/>
      <c r="L475" t="s">
        <v>5502</v>
      </c>
      <c r="M475" s="29">
        <v>44972</v>
      </c>
      <c r="N475" t="s">
        <v>5813</v>
      </c>
      <c r="O475" t="str">
        <f>IF(tblnventory[[#This Row],[Installed]],LEFT(tblnventory[[#This Row],[Location]],3))</f>
        <v>222</v>
      </c>
      <c r="P475" t="str">
        <f>_xlfn.XLOOKUP(tblnventory[[#This Row],[Serial Number]],[1]!tblDNACInventory[Floor],[1]!tblDNACInventory[Name],"Not Used")</f>
        <v>Not Used</v>
      </c>
      <c r="T475" t="b">
        <f>NOT(ISBLANK(tblnventory[[#This Row],[Installed By]]))</f>
        <v>1</v>
      </c>
      <c r="U475" t="str">
        <f>VLOOKUP(A475, [1]!tblDescription[#Data], 3, 0)</f>
        <v>C9120AX Internal 802.11ax 4x4:4 MIMO;IOT;BT5;mGig;USB;RHL</v>
      </c>
      <c r="V475" s="22" cm="1">
        <f t="array" ref="V475">_xlfn.XLOOKUP(1,([1]!tblOrders[Order]=tblnventory[[#This Row],[PO]])*([1]!tblOrders[Description]=tblnventory[[#This Row],[Item]]),[1]!tblOrders[Unit Total],0)</f>
        <v>0</v>
      </c>
      <c r="W475" s="23" cm="1">
        <f t="array" ref="W475">_xlfn.XLOOKUP(1,([1]!tblOrders[Order]=tblnventory[[#This Row],[PO]])*([1]!tblOrders[Description]=tblnventory[[#This Row],[Item]]),[1]!tblOrders[Licence])</f>
        <v>0</v>
      </c>
      <c r="X475" t="b" cm="1">
        <f t="array" ref="X475">NOT(_xlfn.XLOOKUP(tblnventory[[#This Row],[PO]]&amp;tblnventory[[#This Row],[Item]],[1]!tblOrders[Order]&amp;[1]!tblOrders[Description],[1]!tblOrders[Paid Licence],FALSE))</f>
        <v>1</v>
      </c>
      <c r="Y4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76" spans="1:25">
      <c r="A476" t="s">
        <v>5348</v>
      </c>
      <c r="B476" t="str">
        <f>_xlfn.XLOOKUP(tblnventory[[#This Row],[Item]],[1]!tblDescription[Item],[1]!tblDescription[Description])</f>
        <v>C9120AX Internal 802.11ax 4x4:4 MIMO;IOT;BT5;mGig;USB;RHL</v>
      </c>
      <c r="C476" t="str">
        <f>_xlfn.XLOOKUP(tblnventory[[#This Row],[Item]],[1]!tblDescription[Item],[1]!tblDescription[Type])</f>
        <v>WAP</v>
      </c>
      <c r="D476" t="str">
        <f>_xlfn.XLOOKUP(tblnventory[[#This Row],[Use]],[1]!tblCodes[Use],[1]!tblCodes[Code])</f>
        <v>WiFi</v>
      </c>
      <c r="E476" s="1" t="s">
        <v>429</v>
      </c>
      <c r="F476" s="20">
        <v>44930</v>
      </c>
      <c r="G476" s="24" t="str">
        <f>IF(ISBLANK(tblnventory[[#This Row],[Installed By]]),"Store","Installed")</f>
        <v>Installed</v>
      </c>
      <c r="H476" s="17" t="s">
        <v>5768</v>
      </c>
      <c r="I476" s="17"/>
      <c r="J476">
        <v>2191006676</v>
      </c>
      <c r="K476" s="17"/>
      <c r="L476" t="s">
        <v>5502</v>
      </c>
      <c r="M476" s="29">
        <v>44972</v>
      </c>
      <c r="N476" t="s">
        <v>5814</v>
      </c>
      <c r="O476" t="str">
        <f>IF(tblnventory[[#This Row],[Installed]],LEFT(tblnventory[[#This Row],[Location]],3))</f>
        <v>222</v>
      </c>
      <c r="P476" t="str">
        <f>_xlfn.XLOOKUP(tblnventory[[#This Row],[Serial Number]],[1]!tblDNACInventory[Floor],[1]!tblDNACInventory[Name],"Not Used")</f>
        <v>Not Used</v>
      </c>
      <c r="T476" t="b">
        <f>NOT(ISBLANK(tblnventory[[#This Row],[Installed By]]))</f>
        <v>1</v>
      </c>
      <c r="U476" t="str">
        <f>VLOOKUP(A476, [1]!tblDescription[#Data], 3, 0)</f>
        <v>C9120AX Internal 802.11ax 4x4:4 MIMO;IOT;BT5;mGig;USB;RHL</v>
      </c>
      <c r="V476" s="22" cm="1">
        <f t="array" ref="V476">_xlfn.XLOOKUP(1,([1]!tblOrders[Order]=tblnventory[[#This Row],[PO]])*([1]!tblOrders[Description]=tblnventory[[#This Row],[Item]]),[1]!tblOrders[Unit Total],0)</f>
        <v>0</v>
      </c>
      <c r="W476" s="23" cm="1">
        <f t="array" ref="W476">_xlfn.XLOOKUP(1,([1]!tblOrders[Order]=tblnventory[[#This Row],[PO]])*([1]!tblOrders[Description]=tblnventory[[#This Row],[Item]]),[1]!tblOrders[Licence])</f>
        <v>0</v>
      </c>
      <c r="X476" t="b" cm="1">
        <f t="array" ref="X476">NOT(_xlfn.XLOOKUP(tblnventory[[#This Row],[PO]]&amp;tblnventory[[#This Row],[Item]],[1]!tblOrders[Order]&amp;[1]!tblOrders[Description],[1]!tblOrders[Paid Licence],FALSE))</f>
        <v>1</v>
      </c>
      <c r="Y4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77" spans="1:25">
      <c r="A477" t="s">
        <v>5348</v>
      </c>
      <c r="B477" t="str">
        <f>_xlfn.XLOOKUP(tblnventory[[#This Row],[Item]],[1]!tblDescription[Item],[1]!tblDescription[Description])</f>
        <v>C9120AX Internal 802.11ax 4x4:4 MIMO;IOT;BT5;mGig;USB;RHL</v>
      </c>
      <c r="C477" t="str">
        <f>_xlfn.XLOOKUP(tblnventory[[#This Row],[Item]],[1]!tblDescription[Item],[1]!tblDescription[Type])</f>
        <v>WAP</v>
      </c>
      <c r="D477" t="str">
        <f>_xlfn.XLOOKUP(tblnventory[[#This Row],[Use]],[1]!tblCodes[Use],[1]!tblCodes[Code])</f>
        <v>WiFi</v>
      </c>
      <c r="E477" s="1" t="s">
        <v>430</v>
      </c>
      <c r="F477" s="20">
        <v>44930</v>
      </c>
      <c r="G477" s="24" t="str">
        <f>IF(ISBLANK(tblnventory[[#This Row],[Installed By]]),"Store","Installed")</f>
        <v>Installed</v>
      </c>
      <c r="H477" s="17" t="s">
        <v>5768</v>
      </c>
      <c r="I477" s="17"/>
      <c r="J477">
        <v>2191006676</v>
      </c>
      <c r="K477" s="17"/>
      <c r="L477" t="s">
        <v>5502</v>
      </c>
      <c r="M477" s="29">
        <v>44972</v>
      </c>
      <c r="N477" t="s">
        <v>5815</v>
      </c>
      <c r="O477" t="str">
        <f>IF(tblnventory[[#This Row],[Installed]],LEFT(tblnventory[[#This Row],[Location]],3))</f>
        <v>222</v>
      </c>
      <c r="P477" t="str">
        <f>_xlfn.XLOOKUP(tblnventory[[#This Row],[Serial Number]],[1]!tblDNACInventory[Floor],[1]!tblDNACInventory[Name],"Not Used")</f>
        <v>Not Used</v>
      </c>
      <c r="T477" t="b">
        <f>NOT(ISBLANK(tblnventory[[#This Row],[Installed By]]))</f>
        <v>1</v>
      </c>
      <c r="U477" t="str">
        <f>VLOOKUP(A477, [1]!tblDescription[#Data], 3, 0)</f>
        <v>C9120AX Internal 802.11ax 4x4:4 MIMO;IOT;BT5;mGig;USB;RHL</v>
      </c>
      <c r="V477" s="22" cm="1">
        <f t="array" ref="V477">_xlfn.XLOOKUP(1,([1]!tblOrders[Order]=tblnventory[[#This Row],[PO]])*([1]!tblOrders[Description]=tblnventory[[#This Row],[Item]]),[1]!tblOrders[Unit Total],0)</f>
        <v>0</v>
      </c>
      <c r="W477" s="23" cm="1">
        <f t="array" ref="W477">_xlfn.XLOOKUP(1,([1]!tblOrders[Order]=tblnventory[[#This Row],[PO]])*([1]!tblOrders[Description]=tblnventory[[#This Row],[Item]]),[1]!tblOrders[Licence])</f>
        <v>0</v>
      </c>
      <c r="X477" t="b" cm="1">
        <f t="array" ref="X477">NOT(_xlfn.XLOOKUP(tblnventory[[#This Row],[PO]]&amp;tblnventory[[#This Row],[Item]],[1]!tblOrders[Order]&amp;[1]!tblOrders[Description],[1]!tblOrders[Paid Licence],FALSE))</f>
        <v>1</v>
      </c>
      <c r="Y4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78" spans="1:25">
      <c r="A478" t="s">
        <v>5348</v>
      </c>
      <c r="B478" t="str">
        <f>_xlfn.XLOOKUP(tblnventory[[#This Row],[Item]],[1]!tblDescription[Item],[1]!tblDescription[Description])</f>
        <v>C9120AX Internal 802.11ax 4x4:4 MIMO;IOT;BT5;mGig;USB;RHL</v>
      </c>
      <c r="C478" t="str">
        <f>_xlfn.XLOOKUP(tblnventory[[#This Row],[Item]],[1]!tblDescription[Item],[1]!tblDescription[Type])</f>
        <v>WAP</v>
      </c>
      <c r="D478" t="str">
        <f>_xlfn.XLOOKUP(tblnventory[[#This Row],[Use]],[1]!tblCodes[Use],[1]!tblCodes[Code])</f>
        <v>WiFi</v>
      </c>
      <c r="E478" s="1" t="s">
        <v>431</v>
      </c>
      <c r="F478" s="20">
        <v>44832</v>
      </c>
      <c r="G478" s="24" t="str">
        <f>IF(ISBLANK(tblnventory[[#This Row],[Installed By]]),"Store","Installed")</f>
        <v>Installed</v>
      </c>
      <c r="H478" t="s">
        <v>5768</v>
      </c>
      <c r="J478">
        <v>2191007378</v>
      </c>
      <c r="L478" t="s">
        <v>5502</v>
      </c>
      <c r="M478" s="29">
        <v>44972</v>
      </c>
      <c r="N478" t="s">
        <v>5816</v>
      </c>
      <c r="O478" t="str">
        <f>IF(tblnventory[[#This Row],[Installed]],LEFT(tblnventory[[#This Row],[Location]],3))</f>
        <v>222</v>
      </c>
      <c r="P478" t="str">
        <f>_xlfn.XLOOKUP(tblnventory[[#This Row],[Serial Number]],[1]!tblDNACInventory[Floor],[1]!tblDNACInventory[Name],"Not Used")</f>
        <v>Not Used</v>
      </c>
      <c r="T478" t="b">
        <f>NOT(ISBLANK(tblnventory[[#This Row],[Installed By]]))</f>
        <v>1</v>
      </c>
      <c r="U478" t="str">
        <f>VLOOKUP(A478, [1]!tblDescription[#Data], 3, 0)</f>
        <v>C9120AX Internal 802.11ax 4x4:4 MIMO;IOT;BT5;mGig;USB;RHL</v>
      </c>
      <c r="V478" s="22" cm="1">
        <f t="array" ref="V478">_xlfn.XLOOKUP(1,([1]!tblOrders[Order]=tblnventory[[#This Row],[PO]])*([1]!tblOrders[Description]=tblnventory[[#This Row],[Item]]),[1]!tblOrders[Unit Total],0)</f>
        <v>708.33</v>
      </c>
      <c r="W478" s="23" cm="1">
        <f t="array" ref="W478">IFERROR(_xlfn.XLOOKUP(1,([1]!tblOrders[Order]=tblnventory[[#This Row],[PO]])*([1]!tblOrders[Description]=tblnventory[[#This Row],[Item]]),[1]!tblOrders[Licence]),0)</f>
        <v>0</v>
      </c>
      <c r="X478" t="b" cm="1">
        <f t="array" ref="X478">NOT(_xlfn.XLOOKUP(tblnventory[[#This Row],[PO]]&amp;tblnventory[[#This Row],[Item]],[1]!tblOrders[Order]&amp;[1]!tblOrders[Description],[1]!tblOrders[Paid Licence],FALSE))</f>
        <v>1</v>
      </c>
      <c r="Y4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79" spans="1:25">
      <c r="A479" t="s">
        <v>5348</v>
      </c>
      <c r="B479" t="str">
        <f>_xlfn.XLOOKUP(tblnventory[[#This Row],[Item]],[1]!tblDescription[Item],[1]!tblDescription[Description])</f>
        <v>C9120AX Internal 802.11ax 4x4:4 MIMO;IOT;BT5;mGig;USB;RHL</v>
      </c>
      <c r="C479" t="str">
        <f>_xlfn.XLOOKUP(tblnventory[[#This Row],[Item]],[1]!tblDescription[Item],[1]!tblDescription[Type])</f>
        <v>WAP</v>
      </c>
      <c r="D479" t="str">
        <f>_xlfn.XLOOKUP(tblnventory[[#This Row],[Use]],[1]!tblCodes[Use],[1]!tblCodes[Code])</f>
        <v>WiFi</v>
      </c>
      <c r="E479" s="1" t="s">
        <v>432</v>
      </c>
      <c r="F479" s="20">
        <v>44930</v>
      </c>
      <c r="G479" s="24" t="str">
        <f>IF(ISBLANK(tblnventory[[#This Row],[Installed By]]),"Store","Installed")</f>
        <v>Installed</v>
      </c>
      <c r="H479" s="17" t="s">
        <v>5768</v>
      </c>
      <c r="I479" s="17"/>
      <c r="J479">
        <v>2191006676</v>
      </c>
      <c r="K479" s="17"/>
      <c r="L479" t="s">
        <v>5502</v>
      </c>
      <c r="M479" s="29">
        <v>44972</v>
      </c>
      <c r="N479" t="s">
        <v>5817</v>
      </c>
      <c r="O479" t="str">
        <f>IF(tblnventory[[#This Row],[Installed]],LEFT(tblnventory[[#This Row],[Location]],3))</f>
        <v>222</v>
      </c>
      <c r="P479" t="str">
        <f>_xlfn.XLOOKUP(tblnventory[[#This Row],[Serial Number]],[1]!tblDNACInventory[Floor],[1]!tblDNACInventory[Name],"Not Used")</f>
        <v>Not Used</v>
      </c>
      <c r="T479" t="b">
        <f>NOT(ISBLANK(tblnventory[[#This Row],[Installed By]]))</f>
        <v>1</v>
      </c>
      <c r="U479" t="str">
        <f>VLOOKUP(A479, [1]!tblDescription[#Data], 3, 0)</f>
        <v>C9120AX Internal 802.11ax 4x4:4 MIMO;IOT;BT5;mGig;USB;RHL</v>
      </c>
      <c r="V479" s="22" cm="1">
        <f t="array" ref="V479">_xlfn.XLOOKUP(1,([1]!tblOrders[Order]=tblnventory[[#This Row],[PO]])*([1]!tblOrders[Description]=tblnventory[[#This Row],[Item]]),[1]!tblOrders[Unit Total],0)</f>
        <v>0</v>
      </c>
      <c r="W479" s="23" cm="1">
        <f t="array" ref="W479">_xlfn.XLOOKUP(1,([1]!tblOrders[Order]=tblnventory[[#This Row],[PO]])*([1]!tblOrders[Description]=tblnventory[[#This Row],[Item]]),[1]!tblOrders[Licence])</f>
        <v>0</v>
      </c>
      <c r="X479" t="b" cm="1">
        <f t="array" ref="X479">NOT(_xlfn.XLOOKUP(tblnventory[[#This Row],[PO]]&amp;tblnventory[[#This Row],[Item]],[1]!tblOrders[Order]&amp;[1]!tblOrders[Description],[1]!tblOrders[Paid Licence],FALSE))</f>
        <v>1</v>
      </c>
      <c r="Y4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80" spans="1:25">
      <c r="A480" t="s">
        <v>5348</v>
      </c>
      <c r="B480" t="str">
        <f>_xlfn.XLOOKUP(tblnventory[[#This Row],[Item]],[1]!tblDescription[Item],[1]!tblDescription[Description])</f>
        <v>C9120AX Internal 802.11ax 4x4:4 MIMO;IOT;BT5;mGig;USB;RHL</v>
      </c>
      <c r="C480" t="str">
        <f>_xlfn.XLOOKUP(tblnventory[[#This Row],[Item]],[1]!tblDescription[Item],[1]!tblDescription[Type])</f>
        <v>WAP</v>
      </c>
      <c r="D480" t="str">
        <f>_xlfn.XLOOKUP(tblnventory[[#This Row],[Use]],[1]!tblCodes[Use],[1]!tblCodes[Code])</f>
        <v>WiFi</v>
      </c>
      <c r="E480" s="1" t="s">
        <v>433</v>
      </c>
      <c r="F480" s="20">
        <v>44832</v>
      </c>
      <c r="G480" s="24" t="str">
        <f>IF(ISBLANK(tblnventory[[#This Row],[Installed By]]),"Store","Installed")</f>
        <v>Installed</v>
      </c>
      <c r="H480" t="s">
        <v>5768</v>
      </c>
      <c r="J480">
        <v>2191007378</v>
      </c>
      <c r="L480" t="s">
        <v>5502</v>
      </c>
      <c r="M480" s="29">
        <v>44972</v>
      </c>
      <c r="N480" t="s">
        <v>5818</v>
      </c>
      <c r="O480" t="str">
        <f>IF(tblnventory[[#This Row],[Installed]],LEFT(tblnventory[[#This Row],[Location]],3))</f>
        <v>222</v>
      </c>
      <c r="P480" t="str">
        <f>_xlfn.XLOOKUP(tblnventory[[#This Row],[Serial Number]],[1]!tblDNACInventory[Floor],[1]!tblDNACInventory[Name],"Not Used")</f>
        <v>Not Used</v>
      </c>
      <c r="T480" t="b">
        <f>NOT(ISBLANK(tblnventory[[#This Row],[Installed By]]))</f>
        <v>1</v>
      </c>
      <c r="U480" t="str">
        <f>VLOOKUP(A480, [1]!tblDescription[#Data], 3, 0)</f>
        <v>C9120AX Internal 802.11ax 4x4:4 MIMO;IOT;BT5;mGig;USB;RHL</v>
      </c>
      <c r="V480" s="22" cm="1">
        <f t="array" ref="V480">_xlfn.XLOOKUP(1,([1]!tblOrders[Order]=tblnventory[[#This Row],[PO]])*([1]!tblOrders[Description]=tblnventory[[#This Row],[Item]]),[1]!tblOrders[Unit Total],0)</f>
        <v>708.33</v>
      </c>
      <c r="W480" s="23" cm="1">
        <f t="array" ref="W480">IFERROR(_xlfn.XLOOKUP(1,([1]!tblOrders[Order]=tblnventory[[#This Row],[PO]])*([1]!tblOrders[Description]=tblnventory[[#This Row],[Item]]),[1]!tblOrders[Licence]),0)</f>
        <v>0</v>
      </c>
      <c r="X480" t="b" cm="1">
        <f t="array" ref="X480">NOT(_xlfn.XLOOKUP(tblnventory[[#This Row],[PO]]&amp;tblnventory[[#This Row],[Item]],[1]!tblOrders[Order]&amp;[1]!tblOrders[Description],[1]!tblOrders[Paid Licence],FALSE))</f>
        <v>1</v>
      </c>
      <c r="Y4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81" spans="1:25">
      <c r="A481" t="s">
        <v>5348</v>
      </c>
      <c r="B481" t="str">
        <f>_xlfn.XLOOKUP(tblnventory[[#This Row],[Item]],[1]!tblDescription[Item],[1]!tblDescription[Description])</f>
        <v>C9120AX Internal 802.11ax 4x4:4 MIMO;IOT;BT5;mGig;USB;RHL</v>
      </c>
      <c r="C481" t="str">
        <f>_xlfn.XLOOKUP(tblnventory[[#This Row],[Item]],[1]!tblDescription[Item],[1]!tblDescription[Type])</f>
        <v>WAP</v>
      </c>
      <c r="D481" t="str">
        <f>_xlfn.XLOOKUP(tblnventory[[#This Row],[Use]],[1]!tblCodes[Use],[1]!tblCodes[Code])</f>
        <v>WiFi</v>
      </c>
      <c r="E481" s="1" t="s">
        <v>434</v>
      </c>
      <c r="F481" s="20">
        <v>44832</v>
      </c>
      <c r="G481" s="24" t="str">
        <f>IF(ISBLANK(tblnventory[[#This Row],[Installed By]]),"Store","Installed")</f>
        <v>Installed</v>
      </c>
      <c r="H481" t="s">
        <v>5768</v>
      </c>
      <c r="J481">
        <v>2191007378</v>
      </c>
      <c r="L481" t="s">
        <v>5502</v>
      </c>
      <c r="M481" s="29">
        <v>44972</v>
      </c>
      <c r="N481" t="s">
        <v>5819</v>
      </c>
      <c r="O481" t="str">
        <f>IF(tblnventory[[#This Row],[Installed]],LEFT(tblnventory[[#This Row],[Location]],3))</f>
        <v>222</v>
      </c>
      <c r="P481" t="str">
        <f>_xlfn.XLOOKUP(tblnventory[[#This Row],[Serial Number]],[1]!tblDNACInventory[Floor],[1]!tblDNACInventory[Name],"Not Used")</f>
        <v>Not Used</v>
      </c>
      <c r="T481" t="b">
        <f>NOT(ISBLANK(tblnventory[[#This Row],[Installed By]]))</f>
        <v>1</v>
      </c>
      <c r="U481" t="str">
        <f>VLOOKUP(A481, [1]!tblDescription[#Data], 3, 0)</f>
        <v>C9120AX Internal 802.11ax 4x4:4 MIMO;IOT;BT5;mGig;USB;RHL</v>
      </c>
      <c r="V481" s="22" cm="1">
        <f t="array" ref="V481">_xlfn.XLOOKUP(1,([1]!tblOrders[Order]=tblnventory[[#This Row],[PO]])*([1]!tblOrders[Description]=tblnventory[[#This Row],[Item]]),[1]!tblOrders[Unit Total],0)</f>
        <v>708.33</v>
      </c>
      <c r="W481" s="23" cm="1">
        <f t="array" ref="W481">IFERROR(_xlfn.XLOOKUP(1,([1]!tblOrders[Order]=tblnventory[[#This Row],[PO]])*([1]!tblOrders[Description]=tblnventory[[#This Row],[Item]]),[1]!tblOrders[Licence]),0)</f>
        <v>0</v>
      </c>
      <c r="X481" t="b" cm="1">
        <f t="array" ref="X481">NOT(_xlfn.XLOOKUP(tblnventory[[#This Row],[PO]]&amp;tblnventory[[#This Row],[Item]],[1]!tblOrders[Order]&amp;[1]!tblOrders[Description],[1]!tblOrders[Paid Licence],FALSE))</f>
        <v>1</v>
      </c>
      <c r="Y4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82" spans="1:25">
      <c r="A482" t="s">
        <v>5348</v>
      </c>
      <c r="B482" t="str">
        <f>_xlfn.XLOOKUP(tblnventory[[#This Row],[Item]],[1]!tblDescription[Item],[1]!tblDescription[Description])</f>
        <v>C9120AX Internal 802.11ax 4x4:4 MIMO;IOT;BT5;mGig;USB;RHL</v>
      </c>
      <c r="C482" t="str">
        <f>_xlfn.XLOOKUP(tblnventory[[#This Row],[Item]],[1]!tblDescription[Item],[1]!tblDescription[Type])</f>
        <v>WAP</v>
      </c>
      <c r="D482" t="str">
        <f>_xlfn.XLOOKUP(tblnventory[[#This Row],[Use]],[1]!tblCodes[Use],[1]!tblCodes[Code])</f>
        <v>WiFi</v>
      </c>
      <c r="E482" s="1" t="s">
        <v>435</v>
      </c>
      <c r="F482" s="20">
        <v>44832</v>
      </c>
      <c r="G482" s="24" t="str">
        <f>IF(ISBLANK(tblnventory[[#This Row],[Installed By]]),"Store","Installed")</f>
        <v>Installed</v>
      </c>
      <c r="H482" t="s">
        <v>5768</v>
      </c>
      <c r="J482">
        <v>2191007378</v>
      </c>
      <c r="L482" t="s">
        <v>5502</v>
      </c>
      <c r="M482" s="29">
        <v>44972</v>
      </c>
      <c r="N482" t="s">
        <v>5820</v>
      </c>
      <c r="O482" t="str">
        <f>IF(tblnventory[[#This Row],[Installed]],LEFT(tblnventory[[#This Row],[Location]],3))</f>
        <v>222</v>
      </c>
      <c r="P482" t="str">
        <f>_xlfn.XLOOKUP(tblnventory[[#This Row],[Serial Number]],[1]!tblDNACInventory[Floor],[1]!tblDNACInventory[Name],"Not Used")</f>
        <v>Not Used</v>
      </c>
      <c r="T482" t="b">
        <f>NOT(ISBLANK(tblnventory[[#This Row],[Installed By]]))</f>
        <v>1</v>
      </c>
      <c r="U482" t="str">
        <f>VLOOKUP(A482, [1]!tblDescription[#Data], 3, 0)</f>
        <v>C9120AX Internal 802.11ax 4x4:4 MIMO;IOT;BT5;mGig;USB;RHL</v>
      </c>
      <c r="V482" s="22" cm="1">
        <f t="array" ref="V482">_xlfn.XLOOKUP(1,([1]!tblOrders[Order]=tblnventory[[#This Row],[PO]])*([1]!tblOrders[Description]=tblnventory[[#This Row],[Item]]),[1]!tblOrders[Unit Total],0)</f>
        <v>708.33</v>
      </c>
      <c r="W482" s="23" cm="1">
        <f t="array" ref="W482">IFERROR(_xlfn.XLOOKUP(1,([1]!tblOrders[Order]=tblnventory[[#This Row],[PO]])*([1]!tblOrders[Description]=tblnventory[[#This Row],[Item]]),[1]!tblOrders[Licence]),0)</f>
        <v>0</v>
      </c>
      <c r="X482" t="b" cm="1">
        <f t="array" ref="X482">NOT(_xlfn.XLOOKUP(tblnventory[[#This Row],[PO]]&amp;tblnventory[[#This Row],[Item]],[1]!tblOrders[Order]&amp;[1]!tblOrders[Description],[1]!tblOrders[Paid Licence],FALSE))</f>
        <v>1</v>
      </c>
      <c r="Y4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83" spans="1:25">
      <c r="A483" t="s">
        <v>5348</v>
      </c>
      <c r="B483" t="str">
        <f>_xlfn.XLOOKUP(tblnventory[[#This Row],[Item]],[1]!tblDescription[Item],[1]!tblDescription[Description])</f>
        <v>C9120AX Internal 802.11ax 4x4:4 MIMO;IOT;BT5;mGig;USB;RHL</v>
      </c>
      <c r="C483" t="str">
        <f>_xlfn.XLOOKUP(tblnventory[[#This Row],[Item]],[1]!tblDescription[Item],[1]!tblDescription[Type])</f>
        <v>WAP</v>
      </c>
      <c r="D483" t="str">
        <f>_xlfn.XLOOKUP(tblnventory[[#This Row],[Use]],[1]!tblCodes[Use],[1]!tblCodes[Code])</f>
        <v>WiFi</v>
      </c>
      <c r="E483" s="1" t="s">
        <v>436</v>
      </c>
      <c r="F483" s="20">
        <v>44832</v>
      </c>
      <c r="G483" s="24" t="str">
        <f>IF(ISBLANK(tblnventory[[#This Row],[Installed By]]),"Store","Installed")</f>
        <v>Installed</v>
      </c>
      <c r="H483" t="s">
        <v>5768</v>
      </c>
      <c r="J483">
        <v>2191007378</v>
      </c>
      <c r="L483" t="s">
        <v>5502</v>
      </c>
      <c r="M483" s="29">
        <v>44972</v>
      </c>
      <c r="N483" t="s">
        <v>5821</v>
      </c>
      <c r="O483" t="str">
        <f>IF(tblnventory[[#This Row],[Installed]],LEFT(tblnventory[[#This Row],[Location]],3))</f>
        <v>222</v>
      </c>
      <c r="P483" t="str">
        <f>_xlfn.XLOOKUP(tblnventory[[#This Row],[Serial Number]],[1]!tblDNACInventory[Floor],[1]!tblDNACInventory[Name],"Not Used")</f>
        <v>Not Used</v>
      </c>
      <c r="T483" t="b">
        <f>NOT(ISBLANK(tblnventory[[#This Row],[Installed By]]))</f>
        <v>1</v>
      </c>
      <c r="U483" t="str">
        <f>VLOOKUP(A483, [1]!tblDescription[#Data], 3, 0)</f>
        <v>C9120AX Internal 802.11ax 4x4:4 MIMO;IOT;BT5;mGig;USB;RHL</v>
      </c>
      <c r="V483" s="22" cm="1">
        <f t="array" ref="V483">_xlfn.XLOOKUP(1,([1]!tblOrders[Order]=tblnventory[[#This Row],[PO]])*([1]!tblOrders[Description]=tblnventory[[#This Row],[Item]]),[1]!tblOrders[Unit Total],0)</f>
        <v>708.33</v>
      </c>
      <c r="W483" s="23" cm="1">
        <f t="array" ref="W483">IFERROR(_xlfn.XLOOKUP(1,([1]!tblOrders[Order]=tblnventory[[#This Row],[PO]])*([1]!tblOrders[Description]=tblnventory[[#This Row],[Item]]),[1]!tblOrders[Licence]),0)</f>
        <v>0</v>
      </c>
      <c r="X483" t="b" cm="1">
        <f t="array" ref="X483">NOT(_xlfn.XLOOKUP(tblnventory[[#This Row],[PO]]&amp;tblnventory[[#This Row],[Item]],[1]!tblOrders[Order]&amp;[1]!tblOrders[Description],[1]!tblOrders[Paid Licence],FALSE))</f>
        <v>1</v>
      </c>
      <c r="Y4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84" spans="1:25">
      <c r="A484" t="s">
        <v>5348</v>
      </c>
      <c r="B484" t="str">
        <f>_xlfn.XLOOKUP(tblnventory[[#This Row],[Item]],[1]!tblDescription[Item],[1]!tblDescription[Description])</f>
        <v>C9120AX Internal 802.11ax 4x4:4 MIMO;IOT;BT5;mGig;USB;RHL</v>
      </c>
      <c r="C484" t="str">
        <f>_xlfn.XLOOKUP(tblnventory[[#This Row],[Item]],[1]!tblDescription[Item],[1]!tblDescription[Type])</f>
        <v>WAP</v>
      </c>
      <c r="D484" t="str">
        <f>_xlfn.XLOOKUP(tblnventory[[#This Row],[Use]],[1]!tblCodes[Use],[1]!tblCodes[Code])</f>
        <v>WiFi</v>
      </c>
      <c r="E484" s="1" t="s">
        <v>437</v>
      </c>
      <c r="F484" s="20">
        <v>44832</v>
      </c>
      <c r="G484" s="24" t="str">
        <f>IF(ISBLANK(tblnventory[[#This Row],[Installed By]]),"Store","Installed")</f>
        <v>Installed</v>
      </c>
      <c r="H484" t="s">
        <v>5768</v>
      </c>
      <c r="J484">
        <v>2191007378</v>
      </c>
      <c r="L484" t="s">
        <v>5502</v>
      </c>
      <c r="M484" s="29">
        <v>44972</v>
      </c>
      <c r="N484" t="s">
        <v>5822</v>
      </c>
      <c r="O484" t="str">
        <f>IF(tblnventory[[#This Row],[Installed]],LEFT(tblnventory[[#This Row],[Location]],3))</f>
        <v>222</v>
      </c>
      <c r="P484" t="str">
        <f>_xlfn.XLOOKUP(tblnventory[[#This Row],[Serial Number]],[1]!tblDNACInventory[Floor],[1]!tblDNACInventory[Name],"Not Used")</f>
        <v>Not Used</v>
      </c>
      <c r="T484" t="b">
        <f>NOT(ISBLANK(tblnventory[[#This Row],[Installed By]]))</f>
        <v>1</v>
      </c>
      <c r="U484" t="str">
        <f>VLOOKUP(A484, [1]!tblDescription[#Data], 3, 0)</f>
        <v>C9120AX Internal 802.11ax 4x4:4 MIMO;IOT;BT5;mGig;USB;RHL</v>
      </c>
      <c r="V484" s="22" cm="1">
        <f t="array" ref="V484">_xlfn.XLOOKUP(1,([1]!tblOrders[Order]=tblnventory[[#This Row],[PO]])*([1]!tblOrders[Description]=tblnventory[[#This Row],[Item]]),[1]!tblOrders[Unit Total],0)</f>
        <v>708.33</v>
      </c>
      <c r="W484" s="23" cm="1">
        <f t="array" ref="W484">IFERROR(_xlfn.XLOOKUP(1,([1]!tblOrders[Order]=tblnventory[[#This Row],[PO]])*([1]!tblOrders[Description]=tblnventory[[#This Row],[Item]]),[1]!tblOrders[Licence]),0)</f>
        <v>0</v>
      </c>
      <c r="X484" t="b" cm="1">
        <f t="array" ref="X484">NOT(_xlfn.XLOOKUP(tblnventory[[#This Row],[PO]]&amp;tblnventory[[#This Row],[Item]],[1]!tblOrders[Order]&amp;[1]!tblOrders[Description],[1]!tblOrders[Paid Licence],FALSE))</f>
        <v>1</v>
      </c>
      <c r="Y4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85" spans="1:25">
      <c r="A485" t="s">
        <v>5348</v>
      </c>
      <c r="B485" t="str">
        <f>_xlfn.XLOOKUP(tblnventory[[#This Row],[Item]],[1]!tblDescription[Item],[1]!tblDescription[Description])</f>
        <v>C9120AX Internal 802.11ax 4x4:4 MIMO;IOT;BT5;mGig;USB;RHL</v>
      </c>
      <c r="C485" t="str">
        <f>_xlfn.XLOOKUP(tblnventory[[#This Row],[Item]],[1]!tblDescription[Item],[1]!tblDescription[Type])</f>
        <v>WAP</v>
      </c>
      <c r="D485" t="str">
        <f>_xlfn.XLOOKUP(tblnventory[[#This Row],[Use]],[1]!tblCodes[Use],[1]!tblCodes[Code])</f>
        <v>WiFi</v>
      </c>
      <c r="E485" s="1" t="s">
        <v>438</v>
      </c>
      <c r="F485" s="20">
        <v>44832</v>
      </c>
      <c r="G485" s="24" t="str">
        <f>IF(ISBLANK(tblnventory[[#This Row],[Installed By]]),"Store","Installed")</f>
        <v>Installed</v>
      </c>
      <c r="H485" t="s">
        <v>5768</v>
      </c>
      <c r="J485">
        <v>2191007378</v>
      </c>
      <c r="L485" t="s">
        <v>5502</v>
      </c>
      <c r="M485" s="29">
        <v>44972</v>
      </c>
      <c r="N485" t="s">
        <v>5823</v>
      </c>
      <c r="O485" t="str">
        <f>IF(tblnventory[[#This Row],[Installed]],LEFT(tblnventory[[#This Row],[Location]],3))</f>
        <v>222</v>
      </c>
      <c r="P485" t="str">
        <f>_xlfn.XLOOKUP(tblnventory[[#This Row],[Serial Number]],[1]!tblDNACInventory[Floor],[1]!tblDNACInventory[Name],"Not Used")</f>
        <v>Not Used</v>
      </c>
      <c r="T485" t="b">
        <f>NOT(ISBLANK(tblnventory[[#This Row],[Installed By]]))</f>
        <v>1</v>
      </c>
      <c r="U485" t="str">
        <f>VLOOKUP(A485, [1]!tblDescription[#Data], 3, 0)</f>
        <v>C9120AX Internal 802.11ax 4x4:4 MIMO;IOT;BT5;mGig;USB;RHL</v>
      </c>
      <c r="V485" s="22" cm="1">
        <f t="array" ref="V485">_xlfn.XLOOKUP(1,([1]!tblOrders[Order]=tblnventory[[#This Row],[PO]])*([1]!tblOrders[Description]=tblnventory[[#This Row],[Item]]),[1]!tblOrders[Unit Total],0)</f>
        <v>708.33</v>
      </c>
      <c r="W485" s="23" cm="1">
        <f t="array" ref="W485">IFERROR(_xlfn.XLOOKUP(1,([1]!tblOrders[Order]=tblnventory[[#This Row],[PO]])*([1]!tblOrders[Description]=tblnventory[[#This Row],[Item]]),[1]!tblOrders[Licence]),0)</f>
        <v>0</v>
      </c>
      <c r="X485" t="b" cm="1">
        <f t="array" ref="X485">NOT(_xlfn.XLOOKUP(tblnventory[[#This Row],[PO]]&amp;tblnventory[[#This Row],[Item]],[1]!tblOrders[Order]&amp;[1]!tblOrders[Description],[1]!tblOrders[Paid Licence],FALSE))</f>
        <v>1</v>
      </c>
      <c r="Y4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86" spans="1:25">
      <c r="A486" t="s">
        <v>5348</v>
      </c>
      <c r="B486" t="str">
        <f>_xlfn.XLOOKUP(tblnventory[[#This Row],[Item]],[1]!tblDescription[Item],[1]!tblDescription[Description])</f>
        <v>C9120AX Internal 802.11ax 4x4:4 MIMO;IOT;BT5;mGig;USB;RHL</v>
      </c>
      <c r="C486" t="str">
        <f>_xlfn.XLOOKUP(tblnventory[[#This Row],[Item]],[1]!tblDescription[Item],[1]!tblDescription[Type])</f>
        <v>WAP</v>
      </c>
      <c r="D486" t="str">
        <f>_xlfn.XLOOKUP(tblnventory[[#This Row],[Use]],[1]!tblCodes[Use],[1]!tblCodes[Code])</f>
        <v>WiFi</v>
      </c>
      <c r="E486" s="1" t="s">
        <v>439</v>
      </c>
      <c r="F486" s="20">
        <v>44832</v>
      </c>
      <c r="G486" s="24" t="str">
        <f>IF(ISBLANK(tblnventory[[#This Row],[Installed By]]),"Store","Installed")</f>
        <v>Installed</v>
      </c>
      <c r="H486" t="s">
        <v>5768</v>
      </c>
      <c r="J486">
        <v>2191007378</v>
      </c>
      <c r="L486" t="s">
        <v>5502</v>
      </c>
      <c r="M486" s="29">
        <v>44972</v>
      </c>
      <c r="N486" t="s">
        <v>5824</v>
      </c>
      <c r="O486" t="str">
        <f>IF(tblnventory[[#This Row],[Installed]],LEFT(tblnventory[[#This Row],[Location]],3))</f>
        <v>222</v>
      </c>
      <c r="P486" t="str">
        <f>_xlfn.XLOOKUP(tblnventory[[#This Row],[Serial Number]],[1]!tblDNACInventory[Floor],[1]!tblDNACInventory[Name],"Not Used")</f>
        <v>Not Used</v>
      </c>
      <c r="T486" t="b">
        <f>NOT(ISBLANK(tblnventory[[#This Row],[Installed By]]))</f>
        <v>1</v>
      </c>
      <c r="U486" t="str">
        <f>VLOOKUP(A486, [1]!tblDescription[#Data], 3, 0)</f>
        <v>C9120AX Internal 802.11ax 4x4:4 MIMO;IOT;BT5;mGig;USB;RHL</v>
      </c>
      <c r="V486" s="22" cm="1">
        <f t="array" ref="V486">_xlfn.XLOOKUP(1,([1]!tblOrders[Order]=tblnventory[[#This Row],[PO]])*([1]!tblOrders[Description]=tblnventory[[#This Row],[Item]]),[1]!tblOrders[Unit Total],0)</f>
        <v>708.33</v>
      </c>
      <c r="W486" s="23" cm="1">
        <f t="array" ref="W486">IFERROR(_xlfn.XLOOKUP(1,([1]!tblOrders[Order]=tblnventory[[#This Row],[PO]])*([1]!tblOrders[Description]=tblnventory[[#This Row],[Item]]),[1]!tblOrders[Licence]),0)</f>
        <v>0</v>
      </c>
      <c r="X486" t="b" cm="1">
        <f t="array" ref="X486">NOT(_xlfn.XLOOKUP(tblnventory[[#This Row],[PO]]&amp;tblnventory[[#This Row],[Item]],[1]!tblOrders[Order]&amp;[1]!tblOrders[Description],[1]!tblOrders[Paid Licence],FALSE))</f>
        <v>1</v>
      </c>
      <c r="Y4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87" spans="1:25">
      <c r="A487" t="s">
        <v>5348</v>
      </c>
      <c r="B487" t="str">
        <f>_xlfn.XLOOKUP(tblnventory[[#This Row],[Item]],[1]!tblDescription[Item],[1]!tblDescription[Description])</f>
        <v>C9120AX Internal 802.11ax 4x4:4 MIMO;IOT;BT5;mGig;USB;RHL</v>
      </c>
      <c r="C487" t="str">
        <f>_xlfn.XLOOKUP(tblnventory[[#This Row],[Item]],[1]!tblDescription[Item],[1]!tblDescription[Type])</f>
        <v>WAP</v>
      </c>
      <c r="D487" t="str">
        <f>_xlfn.XLOOKUP(tblnventory[[#This Row],[Use]],[1]!tblCodes[Use],[1]!tblCodes[Code])</f>
        <v>WiFi</v>
      </c>
      <c r="E487" s="1" t="s">
        <v>440</v>
      </c>
      <c r="F487" s="20">
        <v>44832</v>
      </c>
      <c r="G487" s="24" t="str">
        <f>IF(ISBLANK(tblnventory[[#This Row],[Installed By]]),"Store","Installed")</f>
        <v>Installed</v>
      </c>
      <c r="H487" t="s">
        <v>5768</v>
      </c>
      <c r="J487">
        <v>2191007378</v>
      </c>
      <c r="L487" t="s">
        <v>5502</v>
      </c>
      <c r="M487" s="29">
        <v>44972</v>
      </c>
      <c r="N487" t="s">
        <v>5825</v>
      </c>
      <c r="O487" t="str">
        <f>IF(tblnventory[[#This Row],[Installed]],LEFT(tblnventory[[#This Row],[Location]],3))</f>
        <v>222</v>
      </c>
      <c r="P487" t="str">
        <f>_xlfn.XLOOKUP(tblnventory[[#This Row],[Serial Number]],[1]!tblDNACInventory[Floor],[1]!tblDNACInventory[Name],"Not Used")</f>
        <v>Not Used</v>
      </c>
      <c r="T487" t="b">
        <f>NOT(ISBLANK(tblnventory[[#This Row],[Installed By]]))</f>
        <v>1</v>
      </c>
      <c r="U487" t="str">
        <f>VLOOKUP(A487, [1]!tblDescription[#Data], 3, 0)</f>
        <v>C9120AX Internal 802.11ax 4x4:4 MIMO;IOT;BT5;mGig;USB;RHL</v>
      </c>
      <c r="V487" s="22" cm="1">
        <f t="array" ref="V487">_xlfn.XLOOKUP(1,([1]!tblOrders[Order]=tblnventory[[#This Row],[PO]])*([1]!tblOrders[Description]=tblnventory[[#This Row],[Item]]),[1]!tblOrders[Unit Total],0)</f>
        <v>708.33</v>
      </c>
      <c r="W487" s="23" cm="1">
        <f t="array" ref="W487">IFERROR(_xlfn.XLOOKUP(1,([1]!tblOrders[Order]=tblnventory[[#This Row],[PO]])*([1]!tblOrders[Description]=tblnventory[[#This Row],[Item]]),[1]!tblOrders[Licence]),0)</f>
        <v>0</v>
      </c>
      <c r="X487" t="b" cm="1">
        <f t="array" ref="X487">NOT(_xlfn.XLOOKUP(tblnventory[[#This Row],[PO]]&amp;tblnventory[[#This Row],[Item]],[1]!tblOrders[Order]&amp;[1]!tblOrders[Description],[1]!tblOrders[Paid Licence],FALSE))</f>
        <v>1</v>
      </c>
      <c r="Y4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88" spans="1:25">
      <c r="A488" t="s">
        <v>5348</v>
      </c>
      <c r="B488" t="str">
        <f>_xlfn.XLOOKUP(tblnventory[[#This Row],[Item]],[1]!tblDescription[Item],[1]!tblDescription[Description])</f>
        <v>C9120AX Internal 802.11ax 4x4:4 MIMO;IOT;BT5;mGig;USB;RHL</v>
      </c>
      <c r="C488" t="str">
        <f>_xlfn.XLOOKUP(tblnventory[[#This Row],[Item]],[1]!tblDescription[Item],[1]!tblDescription[Type])</f>
        <v>WAP</v>
      </c>
      <c r="D488" t="str">
        <f>_xlfn.XLOOKUP(tblnventory[[#This Row],[Use]],[1]!tblCodes[Use],[1]!tblCodes[Code])</f>
        <v>WiFi</v>
      </c>
      <c r="E488" s="1" t="s">
        <v>441</v>
      </c>
      <c r="F488" s="20">
        <v>44832</v>
      </c>
      <c r="G488" s="24" t="str">
        <f>IF(ISBLANK(tblnventory[[#This Row],[Installed By]]),"Store","Installed")</f>
        <v>Installed</v>
      </c>
      <c r="H488" t="s">
        <v>5768</v>
      </c>
      <c r="J488">
        <v>2191007378</v>
      </c>
      <c r="L488" t="s">
        <v>5502</v>
      </c>
      <c r="M488" s="29">
        <v>44972</v>
      </c>
      <c r="N488" t="s">
        <v>5826</v>
      </c>
      <c r="O488" t="str">
        <f>IF(tblnventory[[#This Row],[Installed]],LEFT(tblnventory[[#This Row],[Location]],3))</f>
        <v>222</v>
      </c>
      <c r="P488" t="str">
        <f>_xlfn.XLOOKUP(tblnventory[[#This Row],[Serial Number]],[1]!tblDNACInventory[Floor],[1]!tblDNACInventory[Name],"Not Used")</f>
        <v>Not Used</v>
      </c>
      <c r="T488" t="b">
        <f>NOT(ISBLANK(tblnventory[[#This Row],[Installed By]]))</f>
        <v>1</v>
      </c>
      <c r="U488" t="str">
        <f>VLOOKUP(A488, [1]!tblDescription[#Data], 3, 0)</f>
        <v>C9120AX Internal 802.11ax 4x4:4 MIMO;IOT;BT5;mGig;USB;RHL</v>
      </c>
      <c r="V488" s="22" cm="1">
        <f t="array" ref="V488">_xlfn.XLOOKUP(1,([1]!tblOrders[Order]=tblnventory[[#This Row],[PO]])*([1]!tblOrders[Description]=tblnventory[[#This Row],[Item]]),[1]!tblOrders[Unit Total],0)</f>
        <v>708.33</v>
      </c>
      <c r="W488" s="23" cm="1">
        <f t="array" ref="W488">IFERROR(_xlfn.XLOOKUP(1,([1]!tblOrders[Order]=tblnventory[[#This Row],[PO]])*([1]!tblOrders[Description]=tblnventory[[#This Row],[Item]]),[1]!tblOrders[Licence]),0)</f>
        <v>0</v>
      </c>
      <c r="X488" t="b" cm="1">
        <f t="array" ref="X488">NOT(_xlfn.XLOOKUP(tblnventory[[#This Row],[PO]]&amp;tblnventory[[#This Row],[Item]],[1]!tblOrders[Order]&amp;[1]!tblOrders[Description],[1]!tblOrders[Paid Licence],FALSE))</f>
        <v>1</v>
      </c>
      <c r="Y4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89" spans="1:25">
      <c r="A489" s="19" t="s">
        <v>5425</v>
      </c>
      <c r="B489" t="str">
        <f>_xlfn.XLOOKUP(tblnventory[[#This Row],[Item]],[1]!tblDescription[Item],[1]!tblDescription[Description])</f>
        <v>C9124AX Wi-Fi 6 Outdoor AP</v>
      </c>
      <c r="C489" t="str">
        <f>_xlfn.XLOOKUP(tblnventory[[#This Row],[Item]],[1]!tblDescription[Item],[1]!tblDescription[Type])</f>
        <v>WAP (Outdoor)</v>
      </c>
      <c r="D489" t="str">
        <f>_xlfn.XLOOKUP(tblnventory[[#This Row],[Use]],[1]!tblCodes[Use],[1]!tblCodes[Code])</f>
        <v>WiFi</v>
      </c>
      <c r="E489" s="1" t="s">
        <v>442</v>
      </c>
      <c r="F489" s="20">
        <v>44936</v>
      </c>
      <c r="G489" s="24" t="str">
        <f>IF(ISBLANK(tblnventory[[#This Row],[Installed By]]),"Store","Installed")</f>
        <v>Installed</v>
      </c>
      <c r="H489" t="s">
        <v>5827</v>
      </c>
      <c r="J489">
        <v>2191007466</v>
      </c>
      <c r="K489" s="17"/>
      <c r="L489" t="s">
        <v>5502</v>
      </c>
      <c r="M489" s="20">
        <v>44981</v>
      </c>
      <c r="N489" t="s">
        <v>5827</v>
      </c>
      <c r="O489" t="str">
        <f>IF(tblnventory[[#This Row],[Installed]],LEFT(tblnventory[[#This Row],[Location]],3))</f>
        <v>222</v>
      </c>
      <c r="P489" t="str">
        <f>_xlfn.XLOOKUP(tblnventory[[#This Row],[Serial Number]],[1]!tblDNACInventory[Floor],[1]!tblDNACInventory[Name],"Not Used")</f>
        <v>Not Used</v>
      </c>
      <c r="T489" t="b">
        <f>NOT(ISBLANK(tblnventory[[#This Row],[Installed By]]))</f>
        <v>1</v>
      </c>
      <c r="U489" t="str">
        <f>VLOOKUP(A489, [1]!tblDescription[#Data], 3, 0)</f>
        <v>C9124AX Wi-Fi 6 Outdoor AP</v>
      </c>
      <c r="V489" s="22" cm="1">
        <f t="array" ref="V489">_xlfn.XLOOKUP(1,([1]!tblOrders[Order]=tblnventory[[#This Row],[PO]])*([1]!tblOrders[Description]=tblnventory[[#This Row],[Item]]),[1]!tblOrders[Unit Total],0)</f>
        <v>886.38</v>
      </c>
      <c r="W489" s="23" cm="1">
        <f t="array" ref="W489">_xlfn.XLOOKUP(1,([1]!tblOrders[Order]=tblnventory[[#This Row],[PO]])*([1]!tblOrders[Description]=tblnventory[[#This Row],[Item]]),[1]!tblOrders[Licence])</f>
        <v>0</v>
      </c>
      <c r="X489" t="b" cm="1">
        <f t="array" ref="X489">NOT(_xlfn.XLOOKUP(tblnventory[[#This Row],[PO]]&amp;tblnventory[[#This Row],[Item]],[1]!tblOrders[Order]&amp;[1]!tblOrders[Description],[1]!tblOrders[Paid Licence],FALSE))</f>
        <v>1</v>
      </c>
      <c r="Y4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90" spans="1:25">
      <c r="A490" s="19" t="s">
        <v>5425</v>
      </c>
      <c r="B490" t="str">
        <f>_xlfn.XLOOKUP(tblnventory[[#This Row],[Item]],[1]!tblDescription[Item],[1]!tblDescription[Description])</f>
        <v>C9124AX Wi-Fi 6 Outdoor AP</v>
      </c>
      <c r="C490" t="str">
        <f>_xlfn.XLOOKUP(tblnventory[[#This Row],[Item]],[1]!tblDescription[Item],[1]!tblDescription[Type])</f>
        <v>WAP (Outdoor)</v>
      </c>
      <c r="D490" t="str">
        <f>_xlfn.XLOOKUP(tblnventory[[#This Row],[Use]],[1]!tblCodes[Use],[1]!tblCodes[Code])</f>
        <v>WiFi</v>
      </c>
      <c r="E490" s="1" t="s">
        <v>443</v>
      </c>
      <c r="F490" s="20">
        <v>44936</v>
      </c>
      <c r="G490" s="24" t="str">
        <f>IF(ISBLANK(tblnventory[[#This Row],[Installed By]]),"Store","Installed")</f>
        <v>Installed</v>
      </c>
      <c r="H490" t="s">
        <v>5828</v>
      </c>
      <c r="J490">
        <v>2191007466</v>
      </c>
      <c r="K490" s="17"/>
      <c r="L490" t="s">
        <v>5502</v>
      </c>
      <c r="M490" s="20">
        <v>44981</v>
      </c>
      <c r="N490" t="s">
        <v>5828</v>
      </c>
      <c r="O490" t="str">
        <f>IF(tblnventory[[#This Row],[Installed]],LEFT(tblnventory[[#This Row],[Location]],3))</f>
        <v>222</v>
      </c>
      <c r="P490" t="str">
        <f>_xlfn.XLOOKUP(tblnventory[[#This Row],[Serial Number]],[1]!tblDNACInventory[Floor],[1]!tblDNACInventory[Name],"Not Used")</f>
        <v>Not Used</v>
      </c>
      <c r="T490" t="b">
        <f>NOT(ISBLANK(tblnventory[[#This Row],[Installed By]]))</f>
        <v>1</v>
      </c>
      <c r="U490" t="str">
        <f>VLOOKUP(A490, [1]!tblDescription[#Data], 3, 0)</f>
        <v>C9124AX Wi-Fi 6 Outdoor AP</v>
      </c>
      <c r="V490" s="22" cm="1">
        <f t="array" ref="V490">_xlfn.XLOOKUP(1,([1]!tblOrders[Order]=tblnventory[[#This Row],[PO]])*([1]!tblOrders[Description]=tblnventory[[#This Row],[Item]]),[1]!tblOrders[Unit Total],0)</f>
        <v>886.38</v>
      </c>
      <c r="W490" s="23" cm="1">
        <f t="array" ref="W490">_xlfn.XLOOKUP(1,([1]!tblOrders[Order]=tblnventory[[#This Row],[PO]])*([1]!tblOrders[Description]=tblnventory[[#This Row],[Item]]),[1]!tblOrders[Licence])</f>
        <v>0</v>
      </c>
      <c r="X490" t="b" cm="1">
        <f t="array" ref="X490">NOT(_xlfn.XLOOKUP(tblnventory[[#This Row],[PO]]&amp;tblnventory[[#This Row],[Item]],[1]!tblOrders[Order]&amp;[1]!tblOrders[Description],[1]!tblOrders[Paid Licence],FALSE))</f>
        <v>1</v>
      </c>
      <c r="Y4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91" spans="1:25">
      <c r="A491" t="s">
        <v>5348</v>
      </c>
      <c r="B491" t="str">
        <f>_xlfn.XLOOKUP(tblnventory[[#This Row],[Item]],[1]!tblDescription[Item],[1]!tblDescription[Description])</f>
        <v>C9120AX Internal 802.11ax 4x4:4 MIMO;IOT;BT5;mGig;USB;RHL</v>
      </c>
      <c r="C491" t="str">
        <f>_xlfn.XLOOKUP(tblnventory[[#This Row],[Item]],[1]!tblDescription[Item],[1]!tblDescription[Type])</f>
        <v>WAP</v>
      </c>
      <c r="D491" t="str">
        <f>_xlfn.XLOOKUP(tblnventory[[#This Row],[Use]],[1]!tblCodes[Use],[1]!tblCodes[Code])</f>
        <v>WiFi</v>
      </c>
      <c r="E491" s="1" t="s">
        <v>444</v>
      </c>
      <c r="F491" s="20">
        <v>44832</v>
      </c>
      <c r="G491" s="24" t="str">
        <f>IF(ISBLANK(tblnventory[[#This Row],[Installed By]]),"Store","Installed")</f>
        <v>Installed</v>
      </c>
      <c r="H491" t="s">
        <v>5768</v>
      </c>
      <c r="J491">
        <v>2191007378</v>
      </c>
      <c r="L491" t="s">
        <v>5502</v>
      </c>
      <c r="M491" s="29">
        <v>44972</v>
      </c>
      <c r="N491" t="s">
        <v>5829</v>
      </c>
      <c r="O491" t="str">
        <f>IF(tblnventory[[#This Row],[Installed]],LEFT(tblnventory[[#This Row],[Location]],3))</f>
        <v>222</v>
      </c>
      <c r="P491" t="str">
        <f>_xlfn.XLOOKUP(tblnventory[[#This Row],[Serial Number]],[1]!tblDNACInventory[Floor],[1]!tblDNACInventory[Name],"Not Used")</f>
        <v>Not Used</v>
      </c>
      <c r="T491" t="b">
        <f>NOT(ISBLANK(tblnventory[[#This Row],[Installed By]]))</f>
        <v>1</v>
      </c>
      <c r="U491" t="str">
        <f>VLOOKUP(A491, [1]!tblDescription[#Data], 3, 0)</f>
        <v>C9120AX Internal 802.11ax 4x4:4 MIMO;IOT;BT5;mGig;USB;RHL</v>
      </c>
      <c r="V491" s="22" cm="1">
        <f t="array" ref="V491">_xlfn.XLOOKUP(1,([1]!tblOrders[Order]=tblnventory[[#This Row],[PO]])*([1]!tblOrders[Description]=tblnventory[[#This Row],[Item]]),[1]!tblOrders[Unit Total],0)</f>
        <v>708.33</v>
      </c>
      <c r="W491" s="23" cm="1">
        <f t="array" ref="W491">IFERROR(_xlfn.XLOOKUP(1,([1]!tblOrders[Order]=tblnventory[[#This Row],[PO]])*([1]!tblOrders[Description]=tblnventory[[#This Row],[Item]]),[1]!tblOrders[Licence]),0)</f>
        <v>0</v>
      </c>
      <c r="X491" t="b" cm="1">
        <f t="array" ref="X491">NOT(_xlfn.XLOOKUP(tblnventory[[#This Row],[PO]]&amp;tblnventory[[#This Row],[Item]],[1]!tblOrders[Order]&amp;[1]!tblOrders[Description],[1]!tblOrders[Paid Licence],FALSE))</f>
        <v>1</v>
      </c>
      <c r="Y4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92" spans="1:25">
      <c r="A492" t="s">
        <v>5348</v>
      </c>
      <c r="B492" t="str">
        <f>_xlfn.XLOOKUP(tblnventory[[#This Row],[Item]],[1]!tblDescription[Item],[1]!tblDescription[Description])</f>
        <v>C9120AX Internal 802.11ax 4x4:4 MIMO;IOT;BT5;mGig;USB;RHL</v>
      </c>
      <c r="C492" t="str">
        <f>_xlfn.XLOOKUP(tblnventory[[#This Row],[Item]],[1]!tblDescription[Item],[1]!tblDescription[Type])</f>
        <v>WAP</v>
      </c>
      <c r="D492" t="str">
        <f>_xlfn.XLOOKUP(tblnventory[[#This Row],[Use]],[1]!tblCodes[Use],[1]!tblCodes[Code])</f>
        <v>WiFi</v>
      </c>
      <c r="E492" s="1" t="s">
        <v>445</v>
      </c>
      <c r="F492" s="20">
        <v>44832</v>
      </c>
      <c r="G492" s="24" t="str">
        <f>IF(ISBLANK(tblnventory[[#This Row],[Installed By]]),"Store","Installed")</f>
        <v>Installed</v>
      </c>
      <c r="H492" t="s">
        <v>5768</v>
      </c>
      <c r="J492">
        <v>2191007378</v>
      </c>
      <c r="L492" t="s">
        <v>5502</v>
      </c>
      <c r="M492" s="29">
        <v>44972</v>
      </c>
      <c r="N492" t="s">
        <v>5830</v>
      </c>
      <c r="O492" t="str">
        <f>IF(tblnventory[[#This Row],[Installed]],LEFT(tblnventory[[#This Row],[Location]],3))</f>
        <v>222</v>
      </c>
      <c r="P492" t="str">
        <f>_xlfn.XLOOKUP(tblnventory[[#This Row],[Serial Number]],[1]!tblDNACInventory[Floor],[1]!tblDNACInventory[Name],"Not Used")</f>
        <v>Not Used</v>
      </c>
      <c r="T492" t="b">
        <f>NOT(ISBLANK(tblnventory[[#This Row],[Installed By]]))</f>
        <v>1</v>
      </c>
      <c r="U492" t="str">
        <f>VLOOKUP(A492, [1]!tblDescription[#Data], 3, 0)</f>
        <v>C9120AX Internal 802.11ax 4x4:4 MIMO;IOT;BT5;mGig;USB;RHL</v>
      </c>
      <c r="V492" s="22" cm="1">
        <f t="array" ref="V492">_xlfn.XLOOKUP(1,([1]!tblOrders[Order]=tblnventory[[#This Row],[PO]])*([1]!tblOrders[Description]=tblnventory[[#This Row],[Item]]),[1]!tblOrders[Unit Total],0)</f>
        <v>708.33</v>
      </c>
      <c r="W492" s="23" cm="1">
        <f t="array" ref="W492">IFERROR(_xlfn.XLOOKUP(1,([1]!tblOrders[Order]=tblnventory[[#This Row],[PO]])*([1]!tblOrders[Description]=tblnventory[[#This Row],[Item]]),[1]!tblOrders[Licence]),0)</f>
        <v>0</v>
      </c>
      <c r="X492" t="b" cm="1">
        <f t="array" ref="X492">NOT(_xlfn.XLOOKUP(tblnventory[[#This Row],[PO]]&amp;tblnventory[[#This Row],[Item]],[1]!tblOrders[Order]&amp;[1]!tblOrders[Description],[1]!tblOrders[Paid Licence],FALSE))</f>
        <v>1</v>
      </c>
      <c r="Y4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93" spans="1:25">
      <c r="A493" t="s">
        <v>5348</v>
      </c>
      <c r="B493" t="str">
        <f>_xlfn.XLOOKUP(tblnventory[[#This Row],[Item]],[1]!tblDescription[Item],[1]!tblDescription[Description])</f>
        <v>C9120AX Internal 802.11ax 4x4:4 MIMO;IOT;BT5;mGig;USB;RHL</v>
      </c>
      <c r="C493" t="str">
        <f>_xlfn.XLOOKUP(tblnventory[[#This Row],[Item]],[1]!tblDescription[Item],[1]!tblDescription[Type])</f>
        <v>WAP</v>
      </c>
      <c r="D493" t="str">
        <f>_xlfn.XLOOKUP(tblnventory[[#This Row],[Use]],[1]!tblCodes[Use],[1]!tblCodes[Code])</f>
        <v>WiFi</v>
      </c>
      <c r="E493" s="1" t="s">
        <v>446</v>
      </c>
      <c r="F493" s="20">
        <v>44832</v>
      </c>
      <c r="G493" s="24" t="str">
        <f>IF(ISBLANK(tblnventory[[#This Row],[Installed By]]),"Store","Installed")</f>
        <v>Installed</v>
      </c>
      <c r="H493" t="s">
        <v>5768</v>
      </c>
      <c r="J493">
        <v>2191007378</v>
      </c>
      <c r="L493" t="s">
        <v>5502</v>
      </c>
      <c r="M493" s="29">
        <v>44972</v>
      </c>
      <c r="N493" t="s">
        <v>5831</v>
      </c>
      <c r="O493" t="str">
        <f>IF(tblnventory[[#This Row],[Installed]],LEFT(tblnventory[[#This Row],[Location]],3))</f>
        <v>222</v>
      </c>
      <c r="P493" t="str">
        <f>_xlfn.XLOOKUP(tblnventory[[#This Row],[Serial Number]],[1]!tblDNACInventory[Floor],[1]!tblDNACInventory[Name],"Not Used")</f>
        <v>Not Used</v>
      </c>
      <c r="T493" t="b">
        <f>NOT(ISBLANK(tblnventory[[#This Row],[Installed By]]))</f>
        <v>1</v>
      </c>
      <c r="U493" t="str">
        <f>VLOOKUP(A493, [1]!tblDescription[#Data], 3, 0)</f>
        <v>C9120AX Internal 802.11ax 4x4:4 MIMO;IOT;BT5;mGig;USB;RHL</v>
      </c>
      <c r="V493" s="22" cm="1">
        <f t="array" ref="V493">_xlfn.XLOOKUP(1,([1]!tblOrders[Order]=tblnventory[[#This Row],[PO]])*([1]!tblOrders[Description]=tblnventory[[#This Row],[Item]]),[1]!tblOrders[Unit Total],0)</f>
        <v>708.33</v>
      </c>
      <c r="W493" s="23" cm="1">
        <f t="array" ref="W493">IFERROR(_xlfn.XLOOKUP(1,([1]!tblOrders[Order]=tblnventory[[#This Row],[PO]])*([1]!tblOrders[Description]=tblnventory[[#This Row],[Item]]),[1]!tblOrders[Licence]),0)</f>
        <v>0</v>
      </c>
      <c r="X493" t="b" cm="1">
        <f t="array" ref="X493">NOT(_xlfn.XLOOKUP(tblnventory[[#This Row],[PO]]&amp;tblnventory[[#This Row],[Item]],[1]!tblOrders[Order]&amp;[1]!tblOrders[Description],[1]!tblOrders[Paid Licence],FALSE))</f>
        <v>1</v>
      </c>
      <c r="Y4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94" spans="1:25">
      <c r="A494" t="s">
        <v>5348</v>
      </c>
      <c r="B494" t="str">
        <f>_xlfn.XLOOKUP(tblnventory[[#This Row],[Item]],[1]!tblDescription[Item],[1]!tblDescription[Description])</f>
        <v>C9120AX Internal 802.11ax 4x4:4 MIMO;IOT;BT5;mGig;USB;RHL</v>
      </c>
      <c r="C494" t="str">
        <f>_xlfn.XLOOKUP(tblnventory[[#This Row],[Item]],[1]!tblDescription[Item],[1]!tblDescription[Type])</f>
        <v>WAP</v>
      </c>
      <c r="D494" t="str">
        <f>_xlfn.XLOOKUP(tblnventory[[#This Row],[Use]],[1]!tblCodes[Use],[1]!tblCodes[Code])</f>
        <v>WiFi</v>
      </c>
      <c r="E494" s="1" t="s">
        <v>447</v>
      </c>
      <c r="F494" s="20">
        <v>44832</v>
      </c>
      <c r="G494" s="24" t="str">
        <f>IF(ISBLANK(tblnventory[[#This Row],[Installed By]]),"Store","Installed")</f>
        <v>Installed</v>
      </c>
      <c r="H494" t="s">
        <v>5768</v>
      </c>
      <c r="J494">
        <v>2191007378</v>
      </c>
      <c r="L494" t="s">
        <v>5502</v>
      </c>
      <c r="M494" s="29">
        <v>44972</v>
      </c>
      <c r="N494" t="s">
        <v>5832</v>
      </c>
      <c r="O494" t="str">
        <f>IF(tblnventory[[#This Row],[Installed]],LEFT(tblnventory[[#This Row],[Location]],3))</f>
        <v>222</v>
      </c>
      <c r="P494" t="str">
        <f>_xlfn.XLOOKUP(tblnventory[[#This Row],[Serial Number]],[1]!tblDNACInventory[Floor],[1]!tblDNACInventory[Name],"Not Used")</f>
        <v>Not Used</v>
      </c>
      <c r="T494" t="b">
        <f>NOT(ISBLANK(tblnventory[[#This Row],[Installed By]]))</f>
        <v>1</v>
      </c>
      <c r="U494" t="str">
        <f>VLOOKUP(A494, [1]!tblDescription[#Data], 3, 0)</f>
        <v>C9120AX Internal 802.11ax 4x4:4 MIMO;IOT;BT5;mGig;USB;RHL</v>
      </c>
      <c r="V494" s="22" cm="1">
        <f t="array" ref="V494">_xlfn.XLOOKUP(1,([1]!tblOrders[Order]=tblnventory[[#This Row],[PO]])*([1]!tblOrders[Description]=tblnventory[[#This Row],[Item]]),[1]!tblOrders[Unit Total],0)</f>
        <v>708.33</v>
      </c>
      <c r="W494" s="23" cm="1">
        <f t="array" ref="W494">IFERROR(_xlfn.XLOOKUP(1,([1]!tblOrders[Order]=tblnventory[[#This Row],[PO]])*([1]!tblOrders[Description]=tblnventory[[#This Row],[Item]]),[1]!tblOrders[Licence]),0)</f>
        <v>0</v>
      </c>
      <c r="X494" t="b" cm="1">
        <f t="array" ref="X494">NOT(_xlfn.XLOOKUP(tblnventory[[#This Row],[PO]]&amp;tblnventory[[#This Row],[Item]],[1]!tblOrders[Order]&amp;[1]!tblOrders[Description],[1]!tblOrders[Paid Licence],FALSE))</f>
        <v>1</v>
      </c>
      <c r="Y4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95" spans="1:25">
      <c r="A495" s="19" t="s">
        <v>5348</v>
      </c>
      <c r="B495" t="str">
        <f>_xlfn.XLOOKUP(tblnventory[[#This Row],[Item]],[1]!tblDescription[Item],[1]!tblDescription[Description])</f>
        <v>C9120AX Internal 802.11ax 4x4:4 MIMO;IOT;BT5;mGig;USB;RHL</v>
      </c>
      <c r="C495" t="str">
        <f>_xlfn.XLOOKUP(tblnventory[[#This Row],[Item]],[1]!tblDescription[Item],[1]!tblDescription[Type])</f>
        <v>WAP</v>
      </c>
      <c r="D495" t="str">
        <f>_xlfn.XLOOKUP(tblnventory[[#This Row],[Use]],[1]!tblCodes[Use],[1]!tblCodes[Code])</f>
        <v>WiFi</v>
      </c>
      <c r="E495" s="1" t="s">
        <v>448</v>
      </c>
      <c r="F495" s="20">
        <v>44943</v>
      </c>
      <c r="G495" s="24" t="str">
        <f>IF(ISBLANK(tblnventory[[#This Row],[Installed By]]),"Store","Installed")</f>
        <v>Installed</v>
      </c>
      <c r="H495" t="s">
        <v>5833</v>
      </c>
      <c r="J495">
        <v>2191007447</v>
      </c>
      <c r="K495" s="17"/>
      <c r="L495" t="s">
        <v>5502</v>
      </c>
      <c r="M495" s="20">
        <v>45001</v>
      </c>
      <c r="N495" t="s">
        <v>5834</v>
      </c>
      <c r="O495" t="str">
        <f>IF(tblnventory[[#This Row],[Installed]],LEFT(tblnventory[[#This Row],[Location]],3))</f>
        <v>223</v>
      </c>
      <c r="P495" t="str">
        <f>_xlfn.XLOOKUP(tblnventory[[#This Row],[Serial Number]],[1]!tblDNACInventory[Floor],[1]!tblDNACInventory[Name],"Not Used")</f>
        <v>Not Used</v>
      </c>
      <c r="T495" t="b">
        <f>NOT(ISBLANK(tblnventory[[#This Row],[Installed By]]))</f>
        <v>1</v>
      </c>
      <c r="U495" t="str">
        <f>VLOOKUP(A495, [1]!tblDescription[#Data], 3, 0)</f>
        <v>C9120AX Internal 802.11ax 4x4:4 MIMO;IOT;BT5;mGig;USB;RHL</v>
      </c>
      <c r="V495" s="22" cm="1">
        <f t="array" ref="V495">_xlfn.XLOOKUP(1,([1]!tblOrders[Order]=tblnventory[[#This Row],[PO]])*([1]!tblOrders[Description]=tblnventory[[#This Row],[Item]]),[1]!tblOrders[Unit Total],0)</f>
        <v>779.16</v>
      </c>
      <c r="W495" s="23" cm="1">
        <f t="array" ref="W495">_xlfn.XLOOKUP(1,([1]!tblOrders[Order]=tblnventory[[#This Row],[PO]])*([1]!tblOrders[Description]=tblnventory[[#This Row],[Item]]),[1]!tblOrders[Licence])</f>
        <v>0</v>
      </c>
      <c r="X495" t="b" cm="1">
        <f t="array" ref="X495">NOT(_xlfn.XLOOKUP(tblnventory[[#This Row],[PO]]&amp;tblnventory[[#This Row],[Item]],[1]!tblOrders[Order]&amp;[1]!tblOrders[Description],[1]!tblOrders[Paid Licence],FALSE))</f>
        <v>1</v>
      </c>
      <c r="Y4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96" spans="1:25">
      <c r="A496" s="19" t="s">
        <v>5348</v>
      </c>
      <c r="B496" t="str">
        <f>_xlfn.XLOOKUP(tblnventory[[#This Row],[Item]],[1]!tblDescription[Item],[1]!tblDescription[Description])</f>
        <v>C9120AX Internal 802.11ax 4x4:4 MIMO;IOT;BT5;mGig;USB;RHL</v>
      </c>
      <c r="C496" t="str">
        <f>_xlfn.XLOOKUP(tblnventory[[#This Row],[Item]],[1]!tblDescription[Item],[1]!tblDescription[Type])</f>
        <v>WAP</v>
      </c>
      <c r="D496" t="str">
        <f>_xlfn.XLOOKUP(tblnventory[[#This Row],[Use]],[1]!tblCodes[Use],[1]!tblCodes[Code])</f>
        <v>WiFi</v>
      </c>
      <c r="E496" s="1" t="s">
        <v>449</v>
      </c>
      <c r="F496" s="20">
        <v>44943</v>
      </c>
      <c r="G496" s="24" t="str">
        <f>IF(ISBLANK(tblnventory[[#This Row],[Installed By]]),"Store","Installed")</f>
        <v>Installed</v>
      </c>
      <c r="H496" t="s">
        <v>5833</v>
      </c>
      <c r="J496">
        <v>2191007447</v>
      </c>
      <c r="K496" s="17"/>
      <c r="L496" t="s">
        <v>5502</v>
      </c>
      <c r="M496" s="20">
        <v>45001</v>
      </c>
      <c r="N496" t="s">
        <v>5835</v>
      </c>
      <c r="O496" t="str">
        <f>IF(tblnventory[[#This Row],[Installed]],LEFT(tblnventory[[#This Row],[Location]],3))</f>
        <v>223</v>
      </c>
      <c r="P496" t="str">
        <f>_xlfn.XLOOKUP(tblnventory[[#This Row],[Serial Number]],[1]!tblDNACInventory[Floor],[1]!tblDNACInventory[Name],"Not Used")</f>
        <v>Not Used</v>
      </c>
      <c r="T496" t="b">
        <f>NOT(ISBLANK(tblnventory[[#This Row],[Installed By]]))</f>
        <v>1</v>
      </c>
      <c r="U496" t="str">
        <f>VLOOKUP(A496, [1]!tblDescription[#Data], 3, 0)</f>
        <v>C9120AX Internal 802.11ax 4x4:4 MIMO;IOT;BT5;mGig;USB;RHL</v>
      </c>
      <c r="V496" s="22" cm="1">
        <f t="array" ref="V496">_xlfn.XLOOKUP(1,([1]!tblOrders[Order]=tblnventory[[#This Row],[PO]])*([1]!tblOrders[Description]=tblnventory[[#This Row],[Item]]),[1]!tblOrders[Unit Total],0)</f>
        <v>779.16</v>
      </c>
      <c r="W496" s="23" cm="1">
        <f t="array" ref="W496">_xlfn.XLOOKUP(1,([1]!tblOrders[Order]=tblnventory[[#This Row],[PO]])*([1]!tblOrders[Description]=tblnventory[[#This Row],[Item]]),[1]!tblOrders[Licence])</f>
        <v>0</v>
      </c>
      <c r="X496" t="b" cm="1">
        <f t="array" ref="X496">NOT(_xlfn.XLOOKUP(tblnventory[[#This Row],[PO]]&amp;tblnventory[[#This Row],[Item]],[1]!tblOrders[Order]&amp;[1]!tblOrders[Description],[1]!tblOrders[Paid Licence],FALSE))</f>
        <v>1</v>
      </c>
      <c r="Y4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97" spans="1:25">
      <c r="A497" s="19" t="s">
        <v>5348</v>
      </c>
      <c r="B497" t="str">
        <f>_xlfn.XLOOKUP(tblnventory[[#This Row],[Item]],[1]!tblDescription[Item],[1]!tblDescription[Description])</f>
        <v>C9120AX Internal 802.11ax 4x4:4 MIMO;IOT;BT5;mGig;USB;RHL</v>
      </c>
      <c r="C497" t="str">
        <f>_xlfn.XLOOKUP(tblnventory[[#This Row],[Item]],[1]!tblDescription[Item],[1]!tblDescription[Type])</f>
        <v>WAP</v>
      </c>
      <c r="D497" t="str">
        <f>_xlfn.XLOOKUP(tblnventory[[#This Row],[Use]],[1]!tblCodes[Use],[1]!tblCodes[Code])</f>
        <v>WiFi</v>
      </c>
      <c r="E497" s="1" t="s">
        <v>450</v>
      </c>
      <c r="F497" s="20">
        <v>44943</v>
      </c>
      <c r="G497" s="24" t="str">
        <f>IF(ISBLANK(tblnventory[[#This Row],[Installed By]]),"Store","Installed")</f>
        <v>Installed</v>
      </c>
      <c r="H497" t="s">
        <v>5833</v>
      </c>
      <c r="J497">
        <v>2191007447</v>
      </c>
      <c r="K497" s="17"/>
      <c r="L497" t="s">
        <v>5502</v>
      </c>
      <c r="M497" s="20">
        <v>45001</v>
      </c>
      <c r="N497" t="s">
        <v>5836</v>
      </c>
      <c r="O497" t="str">
        <f>IF(tblnventory[[#This Row],[Installed]],LEFT(tblnventory[[#This Row],[Location]],3))</f>
        <v>223</v>
      </c>
      <c r="P497" t="str">
        <f>_xlfn.XLOOKUP(tblnventory[[#This Row],[Serial Number]],[1]!tblDNACInventory[Floor],[1]!tblDNACInventory[Name],"Not Used")</f>
        <v>Not Used</v>
      </c>
      <c r="T497" t="b">
        <f>NOT(ISBLANK(tblnventory[[#This Row],[Installed By]]))</f>
        <v>1</v>
      </c>
      <c r="U497" t="str">
        <f>VLOOKUP(A497, [1]!tblDescription[#Data], 3, 0)</f>
        <v>C9120AX Internal 802.11ax 4x4:4 MIMO;IOT;BT5;mGig;USB;RHL</v>
      </c>
      <c r="V497" s="22" cm="1">
        <f t="array" ref="V497">_xlfn.XLOOKUP(1,([1]!tblOrders[Order]=tblnventory[[#This Row],[PO]])*([1]!tblOrders[Description]=tblnventory[[#This Row],[Item]]),[1]!tblOrders[Unit Total],0)</f>
        <v>779.16</v>
      </c>
      <c r="W497" s="23" cm="1">
        <f t="array" ref="W497">_xlfn.XLOOKUP(1,([1]!tblOrders[Order]=tblnventory[[#This Row],[PO]])*([1]!tblOrders[Description]=tblnventory[[#This Row],[Item]]),[1]!tblOrders[Licence])</f>
        <v>0</v>
      </c>
      <c r="X497" t="b" cm="1">
        <f t="array" ref="X497">NOT(_xlfn.XLOOKUP(tblnventory[[#This Row],[PO]]&amp;tblnventory[[#This Row],[Item]],[1]!tblOrders[Order]&amp;[1]!tblOrders[Description],[1]!tblOrders[Paid Licence],FALSE))</f>
        <v>1</v>
      </c>
      <c r="Y4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498" spans="1:25">
      <c r="A498" s="19" t="s">
        <v>5348</v>
      </c>
      <c r="B498" t="str">
        <f>_xlfn.XLOOKUP(tblnventory[[#This Row],[Item]],[1]!tblDescription[Item],[1]!tblDescription[Description])</f>
        <v>C9120AX Internal 802.11ax 4x4:4 MIMO;IOT;BT5;mGig;USB;RHL</v>
      </c>
      <c r="C498" t="str">
        <f>_xlfn.XLOOKUP(tblnventory[[#This Row],[Item]],[1]!tblDescription[Item],[1]!tblDescription[Type])</f>
        <v>WAP</v>
      </c>
      <c r="D498" t="str">
        <f>_xlfn.XLOOKUP(tblnventory[[#This Row],[Use]],[1]!tblCodes[Use],[1]!tblCodes[Code])</f>
        <v>WiFi</v>
      </c>
      <c r="E498" s="1" t="s">
        <v>451</v>
      </c>
      <c r="F498" s="20">
        <v>44943</v>
      </c>
      <c r="G498" s="24" t="str">
        <f>IF(ISBLANK(tblnventory[[#This Row],[Installed By]]),"Store","Installed")</f>
        <v>Installed</v>
      </c>
      <c r="H498" t="s">
        <v>5837</v>
      </c>
      <c r="J498">
        <v>2191007447</v>
      </c>
      <c r="K498" s="17"/>
      <c r="L498" t="s">
        <v>5502</v>
      </c>
      <c r="M498" s="20">
        <v>45009</v>
      </c>
      <c r="N498" t="s">
        <v>5838</v>
      </c>
      <c r="O498" t="str">
        <f>IF(tblnventory[[#This Row],[Installed]],LEFT(tblnventory[[#This Row],[Location]],3))</f>
        <v>223</v>
      </c>
      <c r="P498" t="str">
        <f>_xlfn.XLOOKUP(tblnventory[[#This Row],[Serial Number]],[1]!tblDNACInventory[Floor],[1]!tblDNACInventory[Name],"Not Used")</f>
        <v>Not Used</v>
      </c>
      <c r="T498" t="b">
        <f>NOT(ISBLANK(tblnventory[[#This Row],[Installed By]]))</f>
        <v>1</v>
      </c>
      <c r="U498" t="str">
        <f>VLOOKUP(A498, [1]!tblDescription[#Data], 3, 0)</f>
        <v>C9120AX Internal 802.11ax 4x4:4 MIMO;IOT;BT5;mGig;USB;RHL</v>
      </c>
      <c r="V498" s="22" cm="1">
        <f t="array" ref="V498">_xlfn.XLOOKUP(1,([1]!tblOrders[Order]=tblnventory[[#This Row],[PO]])*([1]!tblOrders[Description]=tblnventory[[#This Row],[Item]]),[1]!tblOrders[Unit Total],0)</f>
        <v>779.16</v>
      </c>
      <c r="W498" s="23" cm="1">
        <f t="array" ref="W498">_xlfn.XLOOKUP(1,([1]!tblOrders[Order]=tblnventory[[#This Row],[PO]])*([1]!tblOrders[Description]=tblnventory[[#This Row],[Item]]),[1]!tblOrders[Licence])</f>
        <v>0</v>
      </c>
      <c r="X498" t="b" cm="1">
        <f t="array" ref="X498">NOT(_xlfn.XLOOKUP(tblnventory[[#This Row],[PO]]&amp;tblnventory[[#This Row],[Item]],[1]!tblOrders[Order]&amp;[1]!tblOrders[Description],[1]!tblOrders[Paid Licence],FALSE))</f>
        <v>1</v>
      </c>
      <c r="Y4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499" spans="1:25">
      <c r="A499" s="19" t="s">
        <v>5348</v>
      </c>
      <c r="B499" t="str">
        <f>_xlfn.XLOOKUP(tblnventory[[#This Row],[Item]],[1]!tblDescription[Item],[1]!tblDescription[Description])</f>
        <v>C9120AX Internal 802.11ax 4x4:4 MIMO;IOT;BT5;mGig;USB;RHL</v>
      </c>
      <c r="C499" t="str">
        <f>_xlfn.XLOOKUP(tblnventory[[#This Row],[Item]],[1]!tblDescription[Item],[1]!tblDescription[Type])</f>
        <v>WAP</v>
      </c>
      <c r="D499" t="str">
        <f>_xlfn.XLOOKUP(tblnventory[[#This Row],[Use]],[1]!tblCodes[Use],[1]!tblCodes[Code])</f>
        <v>WiFi</v>
      </c>
      <c r="E499" s="1" t="s">
        <v>452</v>
      </c>
      <c r="F499" s="20">
        <v>44943</v>
      </c>
      <c r="G499" s="24" t="str">
        <f>IF(ISBLANK(tblnventory[[#This Row],[Installed By]]),"Store","Installed")</f>
        <v>Installed</v>
      </c>
      <c r="H499" t="s">
        <v>5837</v>
      </c>
      <c r="J499">
        <v>2191007447</v>
      </c>
      <c r="K499" s="17"/>
      <c r="L499" t="s">
        <v>5502</v>
      </c>
      <c r="M499" s="20">
        <v>45009</v>
      </c>
      <c r="N499" t="s">
        <v>5839</v>
      </c>
      <c r="O499" t="str">
        <f>IF(tblnventory[[#This Row],[Installed]],LEFT(tblnventory[[#This Row],[Location]],3))</f>
        <v>223</v>
      </c>
      <c r="P499" t="str">
        <f>_xlfn.XLOOKUP(tblnventory[[#This Row],[Serial Number]],[1]!tblDNACInventory[Floor],[1]!tblDNACInventory[Name],"Not Used")</f>
        <v>Not Used</v>
      </c>
      <c r="T499" t="b">
        <f>NOT(ISBLANK(tblnventory[[#This Row],[Installed By]]))</f>
        <v>1</v>
      </c>
      <c r="U499" t="str">
        <f>VLOOKUP(A499, [1]!tblDescription[#Data], 3, 0)</f>
        <v>C9120AX Internal 802.11ax 4x4:4 MIMO;IOT;BT5;mGig;USB;RHL</v>
      </c>
      <c r="V499" s="22" cm="1">
        <f t="array" ref="V499">_xlfn.XLOOKUP(1,([1]!tblOrders[Order]=tblnventory[[#This Row],[PO]])*([1]!tblOrders[Description]=tblnventory[[#This Row],[Item]]),[1]!tblOrders[Unit Total],0)</f>
        <v>779.16</v>
      </c>
      <c r="W499" s="23" cm="1">
        <f t="array" ref="W499">_xlfn.XLOOKUP(1,([1]!tblOrders[Order]=tblnventory[[#This Row],[PO]])*([1]!tblOrders[Description]=tblnventory[[#This Row],[Item]]),[1]!tblOrders[Licence])</f>
        <v>0</v>
      </c>
      <c r="X499" t="b" cm="1">
        <f t="array" ref="X499">NOT(_xlfn.XLOOKUP(tblnventory[[#This Row],[PO]]&amp;tblnventory[[#This Row],[Item]],[1]!tblOrders[Order]&amp;[1]!tblOrders[Description],[1]!tblOrders[Paid Licence],FALSE))</f>
        <v>1</v>
      </c>
      <c r="Y4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00" spans="1:25">
      <c r="A500" s="19" t="s">
        <v>5348</v>
      </c>
      <c r="B500" t="str">
        <f>_xlfn.XLOOKUP(tblnventory[[#This Row],[Item]],[1]!tblDescription[Item],[1]!tblDescription[Description])</f>
        <v>C9120AX Internal 802.11ax 4x4:4 MIMO;IOT;BT5;mGig;USB;RHL</v>
      </c>
      <c r="C500" t="str">
        <f>_xlfn.XLOOKUP(tblnventory[[#This Row],[Item]],[1]!tblDescription[Item],[1]!tblDescription[Type])</f>
        <v>WAP</v>
      </c>
      <c r="D500" t="str">
        <f>_xlfn.XLOOKUP(tblnventory[[#This Row],[Use]],[1]!tblCodes[Use],[1]!tblCodes[Code])</f>
        <v>WiFi</v>
      </c>
      <c r="E500" s="1" t="s">
        <v>453</v>
      </c>
      <c r="F500" s="20">
        <v>44943</v>
      </c>
      <c r="G500" s="24" t="str">
        <f>IF(ISBLANK(tblnventory[[#This Row],[Installed By]]),"Store","Installed")</f>
        <v>Installed</v>
      </c>
      <c r="H500" t="s">
        <v>5837</v>
      </c>
      <c r="J500">
        <v>2191007447</v>
      </c>
      <c r="K500" s="17"/>
      <c r="L500" t="s">
        <v>5502</v>
      </c>
      <c r="M500" s="20">
        <v>45009</v>
      </c>
      <c r="N500" t="s">
        <v>5840</v>
      </c>
      <c r="O500" t="str">
        <f>IF(tblnventory[[#This Row],[Installed]],LEFT(tblnventory[[#This Row],[Location]],3))</f>
        <v>223</v>
      </c>
      <c r="P500" t="str">
        <f>_xlfn.XLOOKUP(tblnventory[[#This Row],[Serial Number]],[1]!tblDNACInventory[Floor],[1]!tblDNACInventory[Name],"Not Used")</f>
        <v>Not Used</v>
      </c>
      <c r="T500" t="b">
        <f>NOT(ISBLANK(tblnventory[[#This Row],[Installed By]]))</f>
        <v>1</v>
      </c>
      <c r="U500" t="str">
        <f>VLOOKUP(A500, [1]!tblDescription[#Data], 3, 0)</f>
        <v>C9120AX Internal 802.11ax 4x4:4 MIMO;IOT;BT5;mGig;USB;RHL</v>
      </c>
      <c r="V500" s="22" cm="1">
        <f t="array" ref="V500">_xlfn.XLOOKUP(1,([1]!tblOrders[Order]=tblnventory[[#This Row],[PO]])*([1]!tblOrders[Description]=tblnventory[[#This Row],[Item]]),[1]!tblOrders[Unit Total],0)</f>
        <v>779.16</v>
      </c>
      <c r="W500" s="23" cm="1">
        <f t="array" ref="W500">_xlfn.XLOOKUP(1,([1]!tblOrders[Order]=tblnventory[[#This Row],[PO]])*([1]!tblOrders[Description]=tblnventory[[#This Row],[Item]]),[1]!tblOrders[Licence])</f>
        <v>0</v>
      </c>
      <c r="X500" t="b" cm="1">
        <f t="array" ref="X500">NOT(_xlfn.XLOOKUP(tblnventory[[#This Row],[PO]]&amp;tblnventory[[#This Row],[Item]],[1]!tblOrders[Order]&amp;[1]!tblOrders[Description],[1]!tblOrders[Paid Licence],FALSE))</f>
        <v>1</v>
      </c>
      <c r="Y5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01" spans="1:25">
      <c r="A501" s="19" t="s">
        <v>5348</v>
      </c>
      <c r="B501" t="str">
        <f>_xlfn.XLOOKUP(tblnventory[[#This Row],[Item]],[1]!tblDescription[Item],[1]!tblDescription[Description])</f>
        <v>C9120AX Internal 802.11ax 4x4:4 MIMO;IOT;BT5;mGig;USB;RHL</v>
      </c>
      <c r="C501" t="str">
        <f>_xlfn.XLOOKUP(tblnventory[[#This Row],[Item]],[1]!tblDescription[Item],[1]!tblDescription[Type])</f>
        <v>WAP</v>
      </c>
      <c r="D501" t="str">
        <f>_xlfn.XLOOKUP(tblnventory[[#This Row],[Use]],[1]!tblCodes[Use],[1]!tblCodes[Code])</f>
        <v>WiFi</v>
      </c>
      <c r="E501" s="1" t="s">
        <v>454</v>
      </c>
      <c r="F501" s="20">
        <v>44943</v>
      </c>
      <c r="G501" s="24" t="str">
        <f>IF(ISBLANK(tblnventory[[#This Row],[Installed By]]),"Store","Installed")</f>
        <v>Installed</v>
      </c>
      <c r="H501" t="s">
        <v>5837</v>
      </c>
      <c r="J501">
        <v>2191007447</v>
      </c>
      <c r="K501" s="17"/>
      <c r="L501" t="s">
        <v>5502</v>
      </c>
      <c r="M501" s="20">
        <v>45009</v>
      </c>
      <c r="N501" t="s">
        <v>5841</v>
      </c>
      <c r="O501" t="str">
        <f>IF(tblnventory[[#This Row],[Installed]],LEFT(tblnventory[[#This Row],[Location]],3))</f>
        <v>223</v>
      </c>
      <c r="P501" t="str">
        <f>_xlfn.XLOOKUP(tblnventory[[#This Row],[Serial Number]],[1]!tblDNACInventory[Floor],[1]!tblDNACInventory[Name],"Not Used")</f>
        <v>Not Used</v>
      </c>
      <c r="T501" t="b">
        <f>NOT(ISBLANK(tblnventory[[#This Row],[Installed By]]))</f>
        <v>1</v>
      </c>
      <c r="U501" t="str">
        <f>VLOOKUP(A501, [1]!tblDescription[#Data], 3, 0)</f>
        <v>C9120AX Internal 802.11ax 4x4:4 MIMO;IOT;BT5;mGig;USB;RHL</v>
      </c>
      <c r="V501" s="22" cm="1">
        <f t="array" ref="V501">_xlfn.XLOOKUP(1,([1]!tblOrders[Order]=tblnventory[[#This Row],[PO]])*([1]!tblOrders[Description]=tblnventory[[#This Row],[Item]]),[1]!tblOrders[Unit Total],0)</f>
        <v>779.16</v>
      </c>
      <c r="W501" s="23" cm="1">
        <f t="array" ref="W501">_xlfn.XLOOKUP(1,([1]!tblOrders[Order]=tblnventory[[#This Row],[PO]])*([1]!tblOrders[Description]=tblnventory[[#This Row],[Item]]),[1]!tblOrders[Licence])</f>
        <v>0</v>
      </c>
      <c r="X501" t="b" cm="1">
        <f t="array" ref="X501">NOT(_xlfn.XLOOKUP(tblnventory[[#This Row],[PO]]&amp;tblnventory[[#This Row],[Item]],[1]!tblOrders[Order]&amp;[1]!tblOrders[Description],[1]!tblOrders[Paid Licence],FALSE))</f>
        <v>1</v>
      </c>
      <c r="Y5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02" spans="1:25">
      <c r="A502" s="19" t="s">
        <v>5348</v>
      </c>
      <c r="B502" t="str">
        <f>_xlfn.XLOOKUP(tblnventory[[#This Row],[Item]],[1]!tblDescription[Item],[1]!tblDescription[Description])</f>
        <v>C9120AX Internal 802.11ax 4x4:4 MIMO;IOT;BT5;mGig;USB;RHL</v>
      </c>
      <c r="C502" t="str">
        <f>_xlfn.XLOOKUP(tblnventory[[#This Row],[Item]],[1]!tblDescription[Item],[1]!tblDescription[Type])</f>
        <v>WAP</v>
      </c>
      <c r="D502" t="str">
        <f>_xlfn.XLOOKUP(tblnventory[[#This Row],[Use]],[1]!tblCodes[Use],[1]!tblCodes[Code])</f>
        <v>WiFi</v>
      </c>
      <c r="E502" s="1" t="s">
        <v>455</v>
      </c>
      <c r="F502" s="20">
        <v>44943</v>
      </c>
      <c r="G502" s="24" t="str">
        <f>IF(ISBLANK(tblnventory[[#This Row],[Installed By]]),"Store","Installed")</f>
        <v>Installed</v>
      </c>
      <c r="H502" t="s">
        <v>5837</v>
      </c>
      <c r="J502">
        <v>2191007447</v>
      </c>
      <c r="K502" s="17"/>
      <c r="L502" t="s">
        <v>5502</v>
      </c>
      <c r="M502" s="20">
        <v>45009</v>
      </c>
      <c r="N502" t="s">
        <v>5842</v>
      </c>
      <c r="O502" t="str">
        <f>IF(tblnventory[[#This Row],[Installed]],LEFT(tblnventory[[#This Row],[Location]],3))</f>
        <v>223</v>
      </c>
      <c r="P502" t="str">
        <f>_xlfn.XLOOKUP(tblnventory[[#This Row],[Serial Number]],[1]!tblDNACInventory[Floor],[1]!tblDNACInventory[Name],"Not Used")</f>
        <v>Not Used</v>
      </c>
      <c r="T502" t="b">
        <f>NOT(ISBLANK(tblnventory[[#This Row],[Installed By]]))</f>
        <v>1</v>
      </c>
      <c r="U502" t="str">
        <f>VLOOKUP(A502, [1]!tblDescription[#Data], 3, 0)</f>
        <v>C9120AX Internal 802.11ax 4x4:4 MIMO;IOT;BT5;mGig;USB;RHL</v>
      </c>
      <c r="V502" s="22" cm="1">
        <f t="array" ref="V502">_xlfn.XLOOKUP(1,([1]!tblOrders[Order]=tblnventory[[#This Row],[PO]])*([1]!tblOrders[Description]=tblnventory[[#This Row],[Item]]),[1]!tblOrders[Unit Total],0)</f>
        <v>779.16</v>
      </c>
      <c r="W502" s="23" cm="1">
        <f t="array" ref="W502">_xlfn.XLOOKUP(1,([1]!tblOrders[Order]=tblnventory[[#This Row],[PO]])*([1]!tblOrders[Description]=tblnventory[[#This Row],[Item]]),[1]!tblOrders[Licence])</f>
        <v>0</v>
      </c>
      <c r="X502" t="b" cm="1">
        <f t="array" ref="X502">NOT(_xlfn.XLOOKUP(tblnventory[[#This Row],[PO]]&amp;tblnventory[[#This Row],[Item]],[1]!tblOrders[Order]&amp;[1]!tblOrders[Description],[1]!tblOrders[Paid Licence],FALSE))</f>
        <v>1</v>
      </c>
      <c r="Y5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03" spans="1:25">
      <c r="A503" s="19" t="s">
        <v>5348</v>
      </c>
      <c r="B503" t="str">
        <f>_xlfn.XLOOKUP(tblnventory[[#This Row],[Item]],[1]!tblDescription[Item],[1]!tblDescription[Description])</f>
        <v>C9120AX Internal 802.11ax 4x4:4 MIMO;IOT;BT5;mGig;USB;RHL</v>
      </c>
      <c r="C503" t="str">
        <f>_xlfn.XLOOKUP(tblnventory[[#This Row],[Item]],[1]!tblDescription[Item],[1]!tblDescription[Type])</f>
        <v>WAP</v>
      </c>
      <c r="D503" t="str">
        <f>_xlfn.XLOOKUP(tblnventory[[#This Row],[Use]],[1]!tblCodes[Use],[1]!tblCodes[Code])</f>
        <v>WiFi</v>
      </c>
      <c r="E503" s="1" t="s">
        <v>456</v>
      </c>
      <c r="F503" s="20">
        <v>44943</v>
      </c>
      <c r="G503" s="24" t="str">
        <f>IF(ISBLANK(tblnventory[[#This Row],[Installed By]]),"Store","Installed")</f>
        <v>Installed</v>
      </c>
      <c r="H503" t="s">
        <v>5837</v>
      </c>
      <c r="J503">
        <v>2191007447</v>
      </c>
      <c r="K503" s="17"/>
      <c r="L503" t="s">
        <v>5502</v>
      </c>
      <c r="M503" s="20">
        <v>45009</v>
      </c>
      <c r="N503" t="s">
        <v>5843</v>
      </c>
      <c r="O503" t="str">
        <f>IF(tblnventory[[#This Row],[Installed]],LEFT(tblnventory[[#This Row],[Location]],3))</f>
        <v>223</v>
      </c>
      <c r="P503" t="str">
        <f>_xlfn.XLOOKUP(tblnventory[[#This Row],[Serial Number]],[1]!tblDNACInventory[Floor],[1]!tblDNACInventory[Name],"Not Used")</f>
        <v>Not Used</v>
      </c>
      <c r="T503" t="b">
        <f>NOT(ISBLANK(tblnventory[[#This Row],[Installed By]]))</f>
        <v>1</v>
      </c>
      <c r="U503" t="str">
        <f>VLOOKUP(A503, [1]!tblDescription[#Data], 3, 0)</f>
        <v>C9120AX Internal 802.11ax 4x4:4 MIMO;IOT;BT5;mGig;USB;RHL</v>
      </c>
      <c r="V503" s="22" cm="1">
        <f t="array" ref="V503">_xlfn.XLOOKUP(1,([1]!tblOrders[Order]=tblnventory[[#This Row],[PO]])*([1]!tblOrders[Description]=tblnventory[[#This Row],[Item]]),[1]!tblOrders[Unit Total],0)</f>
        <v>779.16</v>
      </c>
      <c r="W503" s="23" cm="1">
        <f t="array" ref="W503">_xlfn.XLOOKUP(1,([1]!tblOrders[Order]=tblnventory[[#This Row],[PO]])*([1]!tblOrders[Description]=tblnventory[[#This Row],[Item]]),[1]!tblOrders[Licence])</f>
        <v>0</v>
      </c>
      <c r="X503" t="b" cm="1">
        <f t="array" ref="X503">NOT(_xlfn.XLOOKUP(tblnventory[[#This Row],[PO]]&amp;tblnventory[[#This Row],[Item]],[1]!tblOrders[Order]&amp;[1]!tblOrders[Description],[1]!tblOrders[Paid Licence],FALSE))</f>
        <v>1</v>
      </c>
      <c r="Y5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04" spans="1:25">
      <c r="A504" s="19" t="s">
        <v>5348</v>
      </c>
      <c r="B504" t="str">
        <f>_xlfn.XLOOKUP(tblnventory[[#This Row],[Item]],[1]!tblDescription[Item],[1]!tblDescription[Description])</f>
        <v>C9120AX Internal 802.11ax 4x4:4 MIMO;IOT;BT5;mGig;USB;RHL</v>
      </c>
      <c r="C504" t="str">
        <f>_xlfn.XLOOKUP(tblnventory[[#This Row],[Item]],[1]!tblDescription[Item],[1]!tblDescription[Type])</f>
        <v>WAP</v>
      </c>
      <c r="D504" t="str">
        <f>_xlfn.XLOOKUP(tblnventory[[#This Row],[Use]],[1]!tblCodes[Use],[1]!tblCodes[Code])</f>
        <v>WiFi</v>
      </c>
      <c r="E504" s="1" t="s">
        <v>457</v>
      </c>
      <c r="F504" s="20">
        <v>44943</v>
      </c>
      <c r="G504" s="24" t="str">
        <f>IF(ISBLANK(tblnventory[[#This Row],[Installed By]]),"Store","Installed")</f>
        <v>Installed</v>
      </c>
      <c r="H504" t="s">
        <v>5837</v>
      </c>
      <c r="J504">
        <v>2191007447</v>
      </c>
      <c r="K504" s="17"/>
      <c r="L504" t="s">
        <v>5502</v>
      </c>
      <c r="M504" s="20">
        <v>45009</v>
      </c>
      <c r="N504" t="s">
        <v>5844</v>
      </c>
      <c r="O504" t="str">
        <f>IF(tblnventory[[#This Row],[Installed]],LEFT(tblnventory[[#This Row],[Location]],3))</f>
        <v>223</v>
      </c>
      <c r="P504" t="str">
        <f>_xlfn.XLOOKUP(tblnventory[[#This Row],[Serial Number]],[1]!tblDNACInventory[Floor],[1]!tblDNACInventory[Name],"Not Used")</f>
        <v>Not Used</v>
      </c>
      <c r="T504" t="b">
        <f>NOT(ISBLANK(tblnventory[[#This Row],[Installed By]]))</f>
        <v>1</v>
      </c>
      <c r="U504" t="str">
        <f>VLOOKUP(A504, [1]!tblDescription[#Data], 3, 0)</f>
        <v>C9120AX Internal 802.11ax 4x4:4 MIMO;IOT;BT5;mGig;USB;RHL</v>
      </c>
      <c r="V504" s="22" cm="1">
        <f t="array" ref="V504">_xlfn.XLOOKUP(1,([1]!tblOrders[Order]=tblnventory[[#This Row],[PO]])*([1]!tblOrders[Description]=tblnventory[[#This Row],[Item]]),[1]!tblOrders[Unit Total],0)</f>
        <v>779.16</v>
      </c>
      <c r="W504" s="23" cm="1">
        <f t="array" ref="W504">_xlfn.XLOOKUP(1,([1]!tblOrders[Order]=tblnventory[[#This Row],[PO]])*([1]!tblOrders[Description]=tblnventory[[#This Row],[Item]]),[1]!tblOrders[Licence])</f>
        <v>0</v>
      </c>
      <c r="X504" t="b" cm="1">
        <f t="array" ref="X504">NOT(_xlfn.XLOOKUP(tblnventory[[#This Row],[PO]]&amp;tblnventory[[#This Row],[Item]],[1]!tblOrders[Order]&amp;[1]!tblOrders[Description],[1]!tblOrders[Paid Licence],FALSE))</f>
        <v>1</v>
      </c>
      <c r="Y5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05" spans="1:25">
      <c r="A505" s="19" t="s">
        <v>5348</v>
      </c>
      <c r="B505" t="str">
        <f>_xlfn.XLOOKUP(tblnventory[[#This Row],[Item]],[1]!tblDescription[Item],[1]!tblDescription[Description])</f>
        <v>C9120AX Internal 802.11ax 4x4:4 MIMO;IOT;BT5;mGig;USB;RHL</v>
      </c>
      <c r="C505" t="str">
        <f>_xlfn.XLOOKUP(tblnventory[[#This Row],[Item]],[1]!tblDescription[Item],[1]!tblDescription[Type])</f>
        <v>WAP</v>
      </c>
      <c r="D505" t="str">
        <f>_xlfn.XLOOKUP(tblnventory[[#This Row],[Use]],[1]!tblCodes[Use],[1]!tblCodes[Code])</f>
        <v>WiFi</v>
      </c>
      <c r="E505" s="1" t="s">
        <v>458</v>
      </c>
      <c r="F505" s="20">
        <v>44943</v>
      </c>
      <c r="G505" s="24" t="str">
        <f>IF(ISBLANK(tblnventory[[#This Row],[Installed By]]),"Store","Installed")</f>
        <v>Installed</v>
      </c>
      <c r="H505" t="s">
        <v>5833</v>
      </c>
      <c r="J505">
        <v>2191007447</v>
      </c>
      <c r="K505" s="17"/>
      <c r="L505" t="s">
        <v>5502</v>
      </c>
      <c r="M505" s="20">
        <v>45001</v>
      </c>
      <c r="N505" t="s">
        <v>5845</v>
      </c>
      <c r="O505" t="str">
        <f>IF(tblnventory[[#This Row],[Installed]],LEFT(tblnventory[[#This Row],[Location]],3))</f>
        <v>223</v>
      </c>
      <c r="P505" t="str">
        <f>_xlfn.XLOOKUP(tblnventory[[#This Row],[Serial Number]],[1]!tblDNACInventory[Floor],[1]!tblDNACInventory[Name],"Not Used")</f>
        <v>Not Used</v>
      </c>
      <c r="T505" t="b">
        <f>NOT(ISBLANK(tblnventory[[#This Row],[Installed By]]))</f>
        <v>1</v>
      </c>
      <c r="U505" t="str">
        <f>VLOOKUP(A505, [1]!tblDescription[#Data], 3, 0)</f>
        <v>C9120AX Internal 802.11ax 4x4:4 MIMO;IOT;BT5;mGig;USB;RHL</v>
      </c>
      <c r="V505" s="22" cm="1">
        <f t="array" ref="V505">_xlfn.XLOOKUP(1,([1]!tblOrders[Order]=tblnventory[[#This Row],[PO]])*([1]!tblOrders[Description]=tblnventory[[#This Row],[Item]]),[1]!tblOrders[Unit Total],0)</f>
        <v>779.16</v>
      </c>
      <c r="W505" s="23" cm="1">
        <f t="array" ref="W505">_xlfn.XLOOKUP(1,([1]!tblOrders[Order]=tblnventory[[#This Row],[PO]])*([1]!tblOrders[Description]=tblnventory[[#This Row],[Item]]),[1]!tblOrders[Licence])</f>
        <v>0</v>
      </c>
      <c r="X505" t="b" cm="1">
        <f t="array" ref="X505">NOT(_xlfn.XLOOKUP(tblnventory[[#This Row],[PO]]&amp;tblnventory[[#This Row],[Item]],[1]!tblOrders[Order]&amp;[1]!tblOrders[Description],[1]!tblOrders[Paid Licence],FALSE))</f>
        <v>1</v>
      </c>
      <c r="Y5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506" spans="1:25">
      <c r="A506" s="19" t="s">
        <v>5348</v>
      </c>
      <c r="B506" t="str">
        <f>_xlfn.XLOOKUP(tblnventory[[#This Row],[Item]],[1]!tblDescription[Item],[1]!tblDescription[Description])</f>
        <v>C9120AX Internal 802.11ax 4x4:4 MIMO;IOT;BT5;mGig;USB;RHL</v>
      </c>
      <c r="C506" t="str">
        <f>_xlfn.XLOOKUP(tblnventory[[#This Row],[Item]],[1]!tblDescription[Item],[1]!tblDescription[Type])</f>
        <v>WAP</v>
      </c>
      <c r="D506" t="str">
        <f>_xlfn.XLOOKUP(tblnventory[[#This Row],[Use]],[1]!tblCodes[Use],[1]!tblCodes[Code])</f>
        <v>WiFi</v>
      </c>
      <c r="E506" s="1" t="s">
        <v>459</v>
      </c>
      <c r="F506" s="20">
        <v>44943</v>
      </c>
      <c r="G506" s="24" t="str">
        <f>IF(ISBLANK(tblnventory[[#This Row],[Installed By]]),"Store","Installed")</f>
        <v>Installed</v>
      </c>
      <c r="H506" t="s">
        <v>5833</v>
      </c>
      <c r="J506">
        <v>2191007447</v>
      </c>
      <c r="K506" s="17"/>
      <c r="L506" t="s">
        <v>5502</v>
      </c>
      <c r="M506" s="20">
        <v>45001</v>
      </c>
      <c r="N506" t="s">
        <v>5846</v>
      </c>
      <c r="O506" t="str">
        <f>IF(tblnventory[[#This Row],[Installed]],LEFT(tblnventory[[#This Row],[Location]],3))</f>
        <v>223</v>
      </c>
      <c r="P506" t="str">
        <f>_xlfn.XLOOKUP(tblnventory[[#This Row],[Serial Number]],[1]!tblDNACInventory[Floor],[1]!tblDNACInventory[Name],"Not Used")</f>
        <v>Not Used</v>
      </c>
      <c r="T506" t="b">
        <f>NOT(ISBLANK(tblnventory[[#This Row],[Installed By]]))</f>
        <v>1</v>
      </c>
      <c r="U506" t="str">
        <f>VLOOKUP(A506, [1]!tblDescription[#Data], 3, 0)</f>
        <v>C9120AX Internal 802.11ax 4x4:4 MIMO;IOT;BT5;mGig;USB;RHL</v>
      </c>
      <c r="V506" s="22" cm="1">
        <f t="array" ref="V506">_xlfn.XLOOKUP(1,([1]!tblOrders[Order]=tblnventory[[#This Row],[PO]])*([1]!tblOrders[Description]=tblnventory[[#This Row],[Item]]),[1]!tblOrders[Unit Total],0)</f>
        <v>779.16</v>
      </c>
      <c r="W506" s="23" cm="1">
        <f t="array" ref="W506">_xlfn.XLOOKUP(1,([1]!tblOrders[Order]=tblnventory[[#This Row],[PO]])*([1]!tblOrders[Description]=tblnventory[[#This Row],[Item]]),[1]!tblOrders[Licence])</f>
        <v>0</v>
      </c>
      <c r="X506" t="b" cm="1">
        <f t="array" ref="X506">NOT(_xlfn.XLOOKUP(tblnventory[[#This Row],[PO]]&amp;tblnventory[[#This Row],[Item]],[1]!tblOrders[Order]&amp;[1]!tblOrders[Description],[1]!tblOrders[Paid Licence],FALSE))</f>
        <v>1</v>
      </c>
      <c r="Y5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507" spans="1:25">
      <c r="A507" s="19" t="s">
        <v>5348</v>
      </c>
      <c r="B507" t="str">
        <f>_xlfn.XLOOKUP(tblnventory[[#This Row],[Item]],[1]!tblDescription[Item],[1]!tblDescription[Description])</f>
        <v>C9120AX Internal 802.11ax 4x4:4 MIMO;IOT;BT5;mGig;USB;RHL</v>
      </c>
      <c r="C507" t="str">
        <f>_xlfn.XLOOKUP(tblnventory[[#This Row],[Item]],[1]!tblDescription[Item],[1]!tblDescription[Type])</f>
        <v>WAP</v>
      </c>
      <c r="D507" t="str">
        <f>_xlfn.XLOOKUP(tblnventory[[#This Row],[Use]],[1]!tblCodes[Use],[1]!tblCodes[Code])</f>
        <v>WiFi</v>
      </c>
      <c r="E507" s="1" t="s">
        <v>460</v>
      </c>
      <c r="F507" s="20">
        <v>44943</v>
      </c>
      <c r="G507" s="24" t="str">
        <f>IF(ISBLANK(tblnventory[[#This Row],[Installed By]]),"Store","Installed")</f>
        <v>Installed</v>
      </c>
      <c r="H507" t="s">
        <v>5837</v>
      </c>
      <c r="J507">
        <v>2191007447</v>
      </c>
      <c r="K507" s="17"/>
      <c r="L507" t="s">
        <v>5502</v>
      </c>
      <c r="M507" s="20">
        <v>45009</v>
      </c>
      <c r="N507" t="s">
        <v>5847</v>
      </c>
      <c r="O507" t="str">
        <f>IF(tblnventory[[#This Row],[Installed]],LEFT(tblnventory[[#This Row],[Location]],3))</f>
        <v>223</v>
      </c>
      <c r="P507" t="str">
        <f>_xlfn.XLOOKUP(tblnventory[[#This Row],[Serial Number]],[1]!tblDNACInventory[Floor],[1]!tblDNACInventory[Name],"Not Used")</f>
        <v>Not Used</v>
      </c>
      <c r="T507" t="b">
        <f>NOT(ISBLANK(tblnventory[[#This Row],[Installed By]]))</f>
        <v>1</v>
      </c>
      <c r="U507" t="str">
        <f>VLOOKUP(A507, [1]!tblDescription[#Data], 3, 0)</f>
        <v>C9120AX Internal 802.11ax 4x4:4 MIMO;IOT;BT5;mGig;USB;RHL</v>
      </c>
      <c r="V507" s="22" cm="1">
        <f t="array" ref="V507">_xlfn.XLOOKUP(1,([1]!tblOrders[Order]=tblnventory[[#This Row],[PO]])*([1]!tblOrders[Description]=tblnventory[[#This Row],[Item]]),[1]!tblOrders[Unit Total],0)</f>
        <v>779.16</v>
      </c>
      <c r="W507" s="23" cm="1">
        <f t="array" ref="W507">_xlfn.XLOOKUP(1,([1]!tblOrders[Order]=tblnventory[[#This Row],[PO]])*([1]!tblOrders[Description]=tblnventory[[#This Row],[Item]]),[1]!tblOrders[Licence])</f>
        <v>0</v>
      </c>
      <c r="X507" t="b" cm="1">
        <f t="array" ref="X507">NOT(_xlfn.XLOOKUP(tblnventory[[#This Row],[PO]]&amp;tblnventory[[#This Row],[Item]],[1]!tblOrders[Order]&amp;[1]!tblOrders[Description],[1]!tblOrders[Paid Licence],FALSE))</f>
        <v>1</v>
      </c>
      <c r="Y5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08" spans="1:25">
      <c r="A508" s="19" t="s">
        <v>5348</v>
      </c>
      <c r="B508" t="str">
        <f>_xlfn.XLOOKUP(tblnventory[[#This Row],[Item]],[1]!tblDescription[Item],[1]!tblDescription[Description])</f>
        <v>C9120AX Internal 802.11ax 4x4:4 MIMO;IOT;BT5;mGig;USB;RHL</v>
      </c>
      <c r="C508" t="str">
        <f>_xlfn.XLOOKUP(tblnventory[[#This Row],[Item]],[1]!tblDescription[Item],[1]!tblDescription[Type])</f>
        <v>WAP</v>
      </c>
      <c r="D508" t="str">
        <f>_xlfn.XLOOKUP(tblnventory[[#This Row],[Use]],[1]!tblCodes[Use],[1]!tblCodes[Code])</f>
        <v>WiFi</v>
      </c>
      <c r="E508" s="1" t="s">
        <v>461</v>
      </c>
      <c r="F508" s="20">
        <v>44943</v>
      </c>
      <c r="G508" s="24" t="str">
        <f>IF(ISBLANK(tblnventory[[#This Row],[Installed By]]),"Store","Installed")</f>
        <v>Installed</v>
      </c>
      <c r="H508" t="s">
        <v>5837</v>
      </c>
      <c r="J508">
        <v>2191007447</v>
      </c>
      <c r="K508" s="17"/>
      <c r="L508" t="s">
        <v>5502</v>
      </c>
      <c r="M508" s="20">
        <v>45009</v>
      </c>
      <c r="N508" t="s">
        <v>5848</v>
      </c>
      <c r="O508" t="str">
        <f>IF(tblnventory[[#This Row],[Installed]],LEFT(tblnventory[[#This Row],[Location]],3))</f>
        <v>223</v>
      </c>
      <c r="P508" t="str">
        <f>_xlfn.XLOOKUP(tblnventory[[#This Row],[Serial Number]],[1]!tblDNACInventory[Floor],[1]!tblDNACInventory[Name],"Not Used")</f>
        <v>Not Used</v>
      </c>
      <c r="T508" t="b">
        <f>NOT(ISBLANK(tblnventory[[#This Row],[Installed By]]))</f>
        <v>1</v>
      </c>
      <c r="U508" t="str">
        <f>VLOOKUP(A508, [1]!tblDescription[#Data], 3, 0)</f>
        <v>C9120AX Internal 802.11ax 4x4:4 MIMO;IOT;BT5;mGig;USB;RHL</v>
      </c>
      <c r="V508" s="22" cm="1">
        <f t="array" ref="V508">_xlfn.XLOOKUP(1,([1]!tblOrders[Order]=tblnventory[[#This Row],[PO]])*([1]!tblOrders[Description]=tblnventory[[#This Row],[Item]]),[1]!tblOrders[Unit Total],0)</f>
        <v>779.16</v>
      </c>
      <c r="W508" s="23" cm="1">
        <f t="array" ref="W508">_xlfn.XLOOKUP(1,([1]!tblOrders[Order]=tblnventory[[#This Row],[PO]])*([1]!tblOrders[Description]=tblnventory[[#This Row],[Item]]),[1]!tblOrders[Licence])</f>
        <v>0</v>
      </c>
      <c r="X508" t="b" cm="1">
        <f t="array" ref="X508">NOT(_xlfn.XLOOKUP(tblnventory[[#This Row],[PO]]&amp;tblnventory[[#This Row],[Item]],[1]!tblOrders[Order]&amp;[1]!tblOrders[Description],[1]!tblOrders[Paid Licence],FALSE))</f>
        <v>1</v>
      </c>
      <c r="Y5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09" spans="1:25">
      <c r="A509" s="19" t="s">
        <v>5348</v>
      </c>
      <c r="B509" t="str">
        <f>_xlfn.XLOOKUP(tblnventory[[#This Row],[Item]],[1]!tblDescription[Item],[1]!tblDescription[Description])</f>
        <v>C9120AX Internal 802.11ax 4x4:4 MIMO;IOT;BT5;mGig;USB;RHL</v>
      </c>
      <c r="C509" t="str">
        <f>_xlfn.XLOOKUP(tblnventory[[#This Row],[Item]],[1]!tblDescription[Item],[1]!tblDescription[Type])</f>
        <v>WAP</v>
      </c>
      <c r="D509" t="str">
        <f>_xlfn.XLOOKUP(tblnventory[[#This Row],[Use]],[1]!tblCodes[Use],[1]!tblCodes[Code])</f>
        <v>WiFi</v>
      </c>
      <c r="E509" s="1" t="s">
        <v>462</v>
      </c>
      <c r="F509" s="20">
        <v>44943</v>
      </c>
      <c r="G509" s="24" t="str">
        <f>IF(ISBLANK(tblnventory[[#This Row],[Installed By]]),"Store","Installed")</f>
        <v>Installed</v>
      </c>
      <c r="H509" t="s">
        <v>5837</v>
      </c>
      <c r="J509">
        <v>2191007447</v>
      </c>
      <c r="K509" s="17"/>
      <c r="L509" t="s">
        <v>5502</v>
      </c>
      <c r="M509" s="20">
        <v>45009</v>
      </c>
      <c r="N509" t="s">
        <v>5849</v>
      </c>
      <c r="O509" t="str">
        <f>IF(tblnventory[[#This Row],[Installed]],LEFT(tblnventory[[#This Row],[Location]],3))</f>
        <v>223</v>
      </c>
      <c r="P509" t="str">
        <f>_xlfn.XLOOKUP(tblnventory[[#This Row],[Serial Number]],[1]!tblDNACInventory[Floor],[1]!tblDNACInventory[Name],"Not Used")</f>
        <v>Not Used</v>
      </c>
      <c r="T509" t="b">
        <f>NOT(ISBLANK(tblnventory[[#This Row],[Installed By]]))</f>
        <v>1</v>
      </c>
      <c r="U509" t="str">
        <f>VLOOKUP(A509, [1]!tblDescription[#Data], 3, 0)</f>
        <v>C9120AX Internal 802.11ax 4x4:4 MIMO;IOT;BT5;mGig;USB;RHL</v>
      </c>
      <c r="V509" s="22" cm="1">
        <f t="array" ref="V509">_xlfn.XLOOKUP(1,([1]!tblOrders[Order]=tblnventory[[#This Row],[PO]])*([1]!tblOrders[Description]=tblnventory[[#This Row],[Item]]),[1]!tblOrders[Unit Total],0)</f>
        <v>779.16</v>
      </c>
      <c r="W509" s="23" cm="1">
        <f t="array" ref="W509">_xlfn.XLOOKUP(1,([1]!tblOrders[Order]=tblnventory[[#This Row],[PO]])*([1]!tblOrders[Description]=tblnventory[[#This Row],[Item]]),[1]!tblOrders[Licence])</f>
        <v>0</v>
      </c>
      <c r="X509" t="b" cm="1">
        <f t="array" ref="X509">NOT(_xlfn.XLOOKUP(tblnventory[[#This Row],[PO]]&amp;tblnventory[[#This Row],[Item]],[1]!tblOrders[Order]&amp;[1]!tblOrders[Description],[1]!tblOrders[Paid Licence],FALSE))</f>
        <v>1</v>
      </c>
      <c r="Y5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10" spans="1:25">
      <c r="A510" s="19" t="s">
        <v>5348</v>
      </c>
      <c r="B510" t="str">
        <f>_xlfn.XLOOKUP(tblnventory[[#This Row],[Item]],[1]!tblDescription[Item],[1]!tblDescription[Description])</f>
        <v>C9120AX Internal 802.11ax 4x4:4 MIMO;IOT;BT5;mGig;USB;RHL</v>
      </c>
      <c r="C510" t="str">
        <f>_xlfn.XLOOKUP(tblnventory[[#This Row],[Item]],[1]!tblDescription[Item],[1]!tblDescription[Type])</f>
        <v>WAP</v>
      </c>
      <c r="D510" t="str">
        <f>_xlfn.XLOOKUP(tblnventory[[#This Row],[Use]],[1]!tblCodes[Use],[1]!tblCodes[Code])</f>
        <v>WiFi</v>
      </c>
      <c r="E510" s="1" t="s">
        <v>463</v>
      </c>
      <c r="F510" s="20">
        <v>44943</v>
      </c>
      <c r="G510" s="24" t="str">
        <f>IF(ISBLANK(tblnventory[[#This Row],[Installed By]]),"Store","Installed")</f>
        <v>Installed</v>
      </c>
      <c r="H510" t="s">
        <v>5837</v>
      </c>
      <c r="J510">
        <v>2191007447</v>
      </c>
      <c r="K510" s="17"/>
      <c r="L510" t="s">
        <v>5502</v>
      </c>
      <c r="M510" s="20">
        <v>45009</v>
      </c>
      <c r="N510" t="s">
        <v>5850</v>
      </c>
      <c r="O510" t="str">
        <f>IF(tblnventory[[#This Row],[Installed]],LEFT(tblnventory[[#This Row],[Location]],3))</f>
        <v>223</v>
      </c>
      <c r="P510" t="str">
        <f>_xlfn.XLOOKUP(tblnventory[[#This Row],[Serial Number]],[1]!tblDNACInventory[Floor],[1]!tblDNACInventory[Name],"Not Used")</f>
        <v>Not Used</v>
      </c>
      <c r="T510" t="b">
        <f>NOT(ISBLANK(tblnventory[[#This Row],[Installed By]]))</f>
        <v>1</v>
      </c>
      <c r="U510" t="str">
        <f>VLOOKUP(A510, [1]!tblDescription[#Data], 3, 0)</f>
        <v>C9120AX Internal 802.11ax 4x4:4 MIMO;IOT;BT5;mGig;USB;RHL</v>
      </c>
      <c r="V510" s="22" cm="1">
        <f t="array" ref="V510">_xlfn.XLOOKUP(1,([1]!tblOrders[Order]=tblnventory[[#This Row],[PO]])*([1]!tblOrders[Description]=tblnventory[[#This Row],[Item]]),[1]!tblOrders[Unit Total],0)</f>
        <v>779.16</v>
      </c>
      <c r="W510" s="23" cm="1">
        <f t="array" ref="W510">_xlfn.XLOOKUP(1,([1]!tblOrders[Order]=tblnventory[[#This Row],[PO]])*([1]!tblOrders[Description]=tblnventory[[#This Row],[Item]]),[1]!tblOrders[Licence])</f>
        <v>0</v>
      </c>
      <c r="X510" t="b" cm="1">
        <f t="array" ref="X510">NOT(_xlfn.XLOOKUP(tblnventory[[#This Row],[PO]]&amp;tblnventory[[#This Row],[Item]],[1]!tblOrders[Order]&amp;[1]!tblOrders[Description],[1]!tblOrders[Paid Licence],FALSE))</f>
        <v>1</v>
      </c>
      <c r="Y5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11" spans="1:25">
      <c r="A511" s="19" t="s">
        <v>5348</v>
      </c>
      <c r="B511" t="str">
        <f>_xlfn.XLOOKUP(tblnventory[[#This Row],[Item]],[1]!tblDescription[Item],[1]!tblDescription[Description])</f>
        <v>C9120AX Internal 802.11ax 4x4:4 MIMO;IOT;BT5;mGig;USB;RHL</v>
      </c>
      <c r="C511" t="str">
        <f>_xlfn.XLOOKUP(tblnventory[[#This Row],[Item]],[1]!tblDescription[Item],[1]!tblDescription[Type])</f>
        <v>WAP</v>
      </c>
      <c r="D511" t="str">
        <f>_xlfn.XLOOKUP(tblnventory[[#This Row],[Use]],[1]!tblCodes[Use],[1]!tblCodes[Code])</f>
        <v>WiFi</v>
      </c>
      <c r="E511" s="1" t="s">
        <v>464</v>
      </c>
      <c r="F511" s="20">
        <v>44943</v>
      </c>
      <c r="G511" s="24" t="str">
        <f>IF(ISBLANK(tblnventory[[#This Row],[Installed By]]),"Store","Installed")</f>
        <v>Installed</v>
      </c>
      <c r="H511" t="s">
        <v>5837</v>
      </c>
      <c r="J511">
        <v>2191007447</v>
      </c>
      <c r="K511" s="17"/>
      <c r="L511" t="s">
        <v>5502</v>
      </c>
      <c r="M511" s="20">
        <v>45009</v>
      </c>
      <c r="N511" t="s">
        <v>5851</v>
      </c>
      <c r="O511" t="str">
        <f>IF(tblnventory[[#This Row],[Installed]],LEFT(tblnventory[[#This Row],[Location]],3))</f>
        <v>223</v>
      </c>
      <c r="P511" t="str">
        <f>_xlfn.XLOOKUP(tblnventory[[#This Row],[Serial Number]],[1]!tblDNACInventory[Floor],[1]!tblDNACInventory[Name],"Not Used")</f>
        <v>Not Used</v>
      </c>
      <c r="T511" t="b">
        <f>NOT(ISBLANK(tblnventory[[#This Row],[Installed By]]))</f>
        <v>1</v>
      </c>
      <c r="U511" t="str">
        <f>VLOOKUP(A511, [1]!tblDescription[#Data], 3, 0)</f>
        <v>C9120AX Internal 802.11ax 4x4:4 MIMO;IOT;BT5;mGig;USB;RHL</v>
      </c>
      <c r="V511" s="22" cm="1">
        <f t="array" ref="V511">_xlfn.XLOOKUP(1,([1]!tblOrders[Order]=tblnventory[[#This Row],[PO]])*([1]!tblOrders[Description]=tblnventory[[#This Row],[Item]]),[1]!tblOrders[Unit Total],0)</f>
        <v>779.16</v>
      </c>
      <c r="W511" s="23" cm="1">
        <f t="array" ref="W511">_xlfn.XLOOKUP(1,([1]!tblOrders[Order]=tblnventory[[#This Row],[PO]])*([1]!tblOrders[Description]=tblnventory[[#This Row],[Item]]),[1]!tblOrders[Licence])</f>
        <v>0</v>
      </c>
      <c r="X511" t="b" cm="1">
        <f t="array" ref="X511">NOT(_xlfn.XLOOKUP(tblnventory[[#This Row],[PO]]&amp;tblnventory[[#This Row],[Item]],[1]!tblOrders[Order]&amp;[1]!tblOrders[Description],[1]!tblOrders[Paid Licence],FALSE))</f>
        <v>1</v>
      </c>
      <c r="Y5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12" spans="1:25">
      <c r="A512" s="19" t="s">
        <v>5348</v>
      </c>
      <c r="B512" t="str">
        <f>_xlfn.XLOOKUP(tblnventory[[#This Row],[Item]],[1]!tblDescription[Item],[1]!tblDescription[Description])</f>
        <v>C9120AX Internal 802.11ax 4x4:4 MIMO;IOT;BT5;mGig;USB;RHL</v>
      </c>
      <c r="C512" t="str">
        <f>_xlfn.XLOOKUP(tblnventory[[#This Row],[Item]],[1]!tblDescription[Item],[1]!tblDescription[Type])</f>
        <v>WAP</v>
      </c>
      <c r="D512" t="str">
        <f>_xlfn.XLOOKUP(tblnventory[[#This Row],[Use]],[1]!tblCodes[Use],[1]!tblCodes[Code])</f>
        <v>WiFi</v>
      </c>
      <c r="E512" s="1" t="s">
        <v>465</v>
      </c>
      <c r="F512" s="20">
        <v>44943</v>
      </c>
      <c r="G512" s="24" t="str">
        <f>IF(ISBLANK(tblnventory[[#This Row],[Installed By]]),"Store","Installed")</f>
        <v>Installed</v>
      </c>
      <c r="H512" t="s">
        <v>5833</v>
      </c>
      <c r="J512">
        <v>2191007447</v>
      </c>
      <c r="K512" s="17"/>
      <c r="L512" t="s">
        <v>5502</v>
      </c>
      <c r="M512" s="20">
        <v>45001</v>
      </c>
      <c r="N512" t="s">
        <v>5852</v>
      </c>
      <c r="O512" t="str">
        <f>IF(tblnventory[[#This Row],[Installed]],LEFT(tblnventory[[#This Row],[Location]],3))</f>
        <v>223</v>
      </c>
      <c r="P512" t="str">
        <f>_xlfn.XLOOKUP(tblnventory[[#This Row],[Serial Number]],[1]!tblDNACInventory[Floor],[1]!tblDNACInventory[Name],"Not Used")</f>
        <v>Not Used</v>
      </c>
      <c r="T512" t="b">
        <f>NOT(ISBLANK(tblnventory[[#This Row],[Installed By]]))</f>
        <v>1</v>
      </c>
      <c r="U512" t="str">
        <f>VLOOKUP(A512, [1]!tblDescription[#Data], 3, 0)</f>
        <v>C9120AX Internal 802.11ax 4x4:4 MIMO;IOT;BT5;mGig;USB;RHL</v>
      </c>
      <c r="V512" s="22" cm="1">
        <f t="array" ref="V512">_xlfn.XLOOKUP(1,([1]!tblOrders[Order]=tblnventory[[#This Row],[PO]])*([1]!tblOrders[Description]=tblnventory[[#This Row],[Item]]),[1]!tblOrders[Unit Total],0)</f>
        <v>779.16</v>
      </c>
      <c r="W512" s="23" cm="1">
        <f t="array" ref="W512">_xlfn.XLOOKUP(1,([1]!tblOrders[Order]=tblnventory[[#This Row],[PO]])*([1]!tblOrders[Description]=tblnventory[[#This Row],[Item]]),[1]!tblOrders[Licence])</f>
        <v>0</v>
      </c>
      <c r="X512" t="b" cm="1">
        <f t="array" ref="X512">NOT(_xlfn.XLOOKUP(tblnventory[[#This Row],[PO]]&amp;tblnventory[[#This Row],[Item]],[1]!tblOrders[Order]&amp;[1]!tblOrders[Description],[1]!tblOrders[Paid Licence],FALSE))</f>
        <v>1</v>
      </c>
      <c r="Y5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513" spans="1:25">
      <c r="A513" t="s">
        <v>5405</v>
      </c>
      <c r="B513" t="str">
        <f>_xlfn.XLOOKUP(tblnventory[[#This Row],[Item]],[1]!tblDescription[Item],[1]!tblDescription[Description])</f>
        <v>Catalyst 9500 24x1/10/25G  and 4-port 40/100G, Advantage</v>
      </c>
      <c r="C513" t="str">
        <f>_xlfn.XLOOKUP(tblnventory[[#This Row],[Item]],[1]!tblDescription[Item],[1]!tblDescription[Type])</f>
        <v>AGG</v>
      </c>
      <c r="D513" t="str">
        <f>_xlfn.XLOOKUP(tblnventory[[#This Row],[Use]],[1]!tblCodes[Use],[1]!tblCodes[Code])</f>
        <v>Switch</v>
      </c>
      <c r="E513" t="s">
        <v>466</v>
      </c>
      <c r="F513" s="20">
        <v>44690</v>
      </c>
      <c r="G513" s="21" t="str">
        <f>IF(ISBLANK(tblnventory[[#This Row],[Installed By]]),"Store","Installed")</f>
        <v>Installed</v>
      </c>
      <c r="H513" s="17" t="s">
        <v>5853</v>
      </c>
      <c r="J513" s="17">
        <v>2191007447</v>
      </c>
      <c r="K513" s="17"/>
      <c r="L513" t="s">
        <v>5360</v>
      </c>
      <c r="M513" s="20">
        <v>44987</v>
      </c>
      <c r="N513" t="s">
        <v>5854</v>
      </c>
      <c r="O513" t="str">
        <f>IF(tblnventory[[#This Row],[Installed]],LEFT(tblnventory[[#This Row],[Location]],3))</f>
        <v>223</v>
      </c>
      <c r="P513" t="str">
        <f>_xlfn.XLOOKUP(tblnventory[[#This Row],[Serial Number]],[1]!tblDNACInventory[Floor],[1]!tblDNACInventory[Name],"Not Used")</f>
        <v>Not Used</v>
      </c>
      <c r="S513" s="34"/>
      <c r="T513" t="b">
        <f>NOT(ISBLANK(tblnventory[[#This Row],[Installed By]]))</f>
        <v>1</v>
      </c>
      <c r="U513" t="str">
        <f>VLOOKUP(A513, [1]!tblDescription[#Data], 3, 0)</f>
        <v>Catalyst 9500 24x1/10/25G  and 4-port 40/100G, Advantage</v>
      </c>
      <c r="V513" s="22" cm="1">
        <f t="array" ref="V513">_xlfn.XLOOKUP(1,([1]!tblOrders[Order]=tblnventory[[#This Row],[PO]])*([1]!tblOrders[Description]=tblnventory[[#This Row],[Item]]),[1]!tblOrders[Unit Total],0)</f>
        <v>12095.369999999999</v>
      </c>
      <c r="W513" s="23" cm="1">
        <f t="array" ref="W513">IFERROR(_xlfn.XLOOKUP(1,([1]!tblOrders[Order]=tblnventory[[#This Row],[PO]])*([1]!tblOrders[Description]=tblnventory[[#This Row],[Item]]),[1]!tblOrders[Licence]),0)</f>
        <v>0</v>
      </c>
      <c r="X513" t="b" cm="1">
        <f t="array" ref="X513">NOT(_xlfn.XLOOKUP(tblnventory[[#This Row],[PO]]&amp;tblnventory[[#This Row],[Item]],[1]!tblOrders[Order]&amp;[1]!tblOrders[Description],[1]!tblOrders[Paid Licence],FALSE))</f>
        <v>1</v>
      </c>
      <c r="Y5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6595.2000000000007</v>
      </c>
    </row>
    <row r="514" spans="1:25">
      <c r="A514" s="19" t="s">
        <v>5348</v>
      </c>
      <c r="B514" t="str">
        <f>_xlfn.XLOOKUP(tblnventory[[#This Row],[Item]],[1]!tblDescription[Item],[1]!tblDescription[Description])</f>
        <v>C9120AX Internal 802.11ax 4x4:4 MIMO;IOT;BT5;mGig;USB;RHL</v>
      </c>
      <c r="C514" t="str">
        <f>_xlfn.XLOOKUP(tblnventory[[#This Row],[Item]],[1]!tblDescription[Item],[1]!tblDescription[Type])</f>
        <v>WAP</v>
      </c>
      <c r="D514" t="str">
        <f>_xlfn.XLOOKUP(tblnventory[[#This Row],[Use]],[1]!tblCodes[Use],[1]!tblCodes[Code])</f>
        <v>WiFi</v>
      </c>
      <c r="E514" s="1" t="s">
        <v>467</v>
      </c>
      <c r="F514" s="20">
        <v>44943</v>
      </c>
      <c r="G514" s="24" t="str">
        <f>IF(ISBLANK(tblnventory[[#This Row],[Installed By]]),"Store","Installed")</f>
        <v>Installed</v>
      </c>
      <c r="H514" t="s">
        <v>5837</v>
      </c>
      <c r="J514">
        <v>2191007447</v>
      </c>
      <c r="K514" s="17"/>
      <c r="L514" t="s">
        <v>5502</v>
      </c>
      <c r="M514" s="20">
        <v>45009</v>
      </c>
      <c r="N514" t="s">
        <v>5855</v>
      </c>
      <c r="O514" t="str">
        <f>IF(tblnventory[[#This Row],[Installed]],LEFT(tblnventory[[#This Row],[Location]],3))</f>
        <v>223</v>
      </c>
      <c r="P514" t="str">
        <f>_xlfn.XLOOKUP(tblnventory[[#This Row],[Serial Number]],[1]!tblDNACInventory[Floor],[1]!tblDNACInventory[Name],"Not Used")</f>
        <v>Not Used</v>
      </c>
      <c r="T514" t="b">
        <f>NOT(ISBLANK(tblnventory[[#This Row],[Installed By]]))</f>
        <v>1</v>
      </c>
      <c r="U514" t="str">
        <f>VLOOKUP(A514, [1]!tblDescription[#Data], 3, 0)</f>
        <v>C9120AX Internal 802.11ax 4x4:4 MIMO;IOT;BT5;mGig;USB;RHL</v>
      </c>
      <c r="V514" s="22" cm="1">
        <f t="array" ref="V514">_xlfn.XLOOKUP(1,([1]!tblOrders[Order]=tblnventory[[#This Row],[PO]])*([1]!tblOrders[Description]=tblnventory[[#This Row],[Item]]),[1]!tblOrders[Unit Total],0)</f>
        <v>779.16</v>
      </c>
      <c r="W514" s="23" cm="1">
        <f t="array" ref="W514">_xlfn.XLOOKUP(1,([1]!tblOrders[Order]=tblnventory[[#This Row],[PO]])*([1]!tblOrders[Description]=tblnventory[[#This Row],[Item]]),[1]!tblOrders[Licence])</f>
        <v>0</v>
      </c>
      <c r="X514" t="b" cm="1">
        <f t="array" ref="X514">NOT(_xlfn.XLOOKUP(tblnventory[[#This Row],[PO]]&amp;tblnventory[[#This Row],[Item]],[1]!tblOrders[Order]&amp;[1]!tblOrders[Description],[1]!tblOrders[Paid Licence],FALSE))</f>
        <v>1</v>
      </c>
      <c r="Y5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15" spans="1:25">
      <c r="A515" s="19" t="s">
        <v>5348</v>
      </c>
      <c r="B515" t="str">
        <f>_xlfn.XLOOKUP(tblnventory[[#This Row],[Item]],[1]!tblDescription[Item],[1]!tblDescription[Description])</f>
        <v>C9120AX Internal 802.11ax 4x4:4 MIMO;IOT;BT5;mGig;USB;RHL</v>
      </c>
      <c r="C515" t="str">
        <f>_xlfn.XLOOKUP(tblnventory[[#This Row],[Item]],[1]!tblDescription[Item],[1]!tblDescription[Type])</f>
        <v>WAP</v>
      </c>
      <c r="D515" t="str">
        <f>_xlfn.XLOOKUP(tblnventory[[#This Row],[Use]],[1]!tblCodes[Use],[1]!tblCodes[Code])</f>
        <v>WiFi</v>
      </c>
      <c r="E515" s="1" t="s">
        <v>468</v>
      </c>
      <c r="F515" s="20">
        <v>44943</v>
      </c>
      <c r="G515" s="24" t="str">
        <f>IF(ISBLANK(tblnventory[[#This Row],[Installed By]]),"Store","Installed")</f>
        <v>Installed</v>
      </c>
      <c r="H515" t="s">
        <v>5837</v>
      </c>
      <c r="J515">
        <v>2191007447</v>
      </c>
      <c r="K515" s="17"/>
      <c r="L515" t="s">
        <v>5502</v>
      </c>
      <c r="M515" s="20">
        <v>45009</v>
      </c>
      <c r="N515" t="s">
        <v>5856</v>
      </c>
      <c r="O515" t="str">
        <f>IF(tblnventory[[#This Row],[Installed]],LEFT(tblnventory[[#This Row],[Location]],3))</f>
        <v>223</v>
      </c>
      <c r="P515" t="str">
        <f>_xlfn.XLOOKUP(tblnventory[[#This Row],[Serial Number]],[1]!tblDNACInventory[Floor],[1]!tblDNACInventory[Name],"Not Used")</f>
        <v>Not Used</v>
      </c>
      <c r="T515" t="b">
        <f>NOT(ISBLANK(tblnventory[[#This Row],[Installed By]]))</f>
        <v>1</v>
      </c>
      <c r="U515" t="str">
        <f>VLOOKUP(A515, [1]!tblDescription[#Data], 3, 0)</f>
        <v>C9120AX Internal 802.11ax 4x4:4 MIMO;IOT;BT5;mGig;USB;RHL</v>
      </c>
      <c r="V515" s="22" cm="1">
        <f t="array" ref="V515">_xlfn.XLOOKUP(1,([1]!tblOrders[Order]=tblnventory[[#This Row],[PO]])*([1]!tblOrders[Description]=tblnventory[[#This Row],[Item]]),[1]!tblOrders[Unit Total],0)</f>
        <v>779.16</v>
      </c>
      <c r="W515" s="23" cm="1">
        <f t="array" ref="W515">_xlfn.XLOOKUP(1,([1]!tblOrders[Order]=tblnventory[[#This Row],[PO]])*([1]!tblOrders[Description]=tblnventory[[#This Row],[Item]]),[1]!tblOrders[Licence])</f>
        <v>0</v>
      </c>
      <c r="X515" t="b" cm="1">
        <f t="array" ref="X515">NOT(_xlfn.XLOOKUP(tblnventory[[#This Row],[PO]]&amp;tblnventory[[#This Row],[Item]],[1]!tblOrders[Order]&amp;[1]!tblOrders[Description],[1]!tblOrders[Paid Licence],FALSE))</f>
        <v>1</v>
      </c>
      <c r="Y5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16" spans="1:25">
      <c r="A516" s="19" t="s">
        <v>5348</v>
      </c>
      <c r="B516" t="str">
        <f>_xlfn.XLOOKUP(tblnventory[[#This Row],[Item]],[1]!tblDescription[Item],[1]!tblDescription[Description])</f>
        <v>C9120AX Internal 802.11ax 4x4:4 MIMO;IOT;BT5;mGig;USB;RHL</v>
      </c>
      <c r="C516" t="str">
        <f>_xlfn.XLOOKUP(tblnventory[[#This Row],[Item]],[1]!tblDescription[Item],[1]!tblDescription[Type])</f>
        <v>WAP</v>
      </c>
      <c r="D516" t="str">
        <f>_xlfn.XLOOKUP(tblnventory[[#This Row],[Use]],[1]!tblCodes[Use],[1]!tblCodes[Code])</f>
        <v>WiFi</v>
      </c>
      <c r="E516" s="1" t="s">
        <v>469</v>
      </c>
      <c r="F516" s="20">
        <v>44943</v>
      </c>
      <c r="G516" s="24" t="str">
        <f>IF(ISBLANK(tblnventory[[#This Row],[Installed By]]),"Store","Installed")</f>
        <v>Installed</v>
      </c>
      <c r="H516" t="s">
        <v>5837</v>
      </c>
      <c r="J516">
        <v>2191007447</v>
      </c>
      <c r="K516" s="17"/>
      <c r="L516" t="s">
        <v>5502</v>
      </c>
      <c r="M516" s="20">
        <v>45009</v>
      </c>
      <c r="N516" t="s">
        <v>5857</v>
      </c>
      <c r="O516" t="str">
        <f>IF(tblnventory[[#This Row],[Installed]],LEFT(tblnventory[[#This Row],[Location]],3))</f>
        <v>223</v>
      </c>
      <c r="P516" t="str">
        <f>_xlfn.XLOOKUP(tblnventory[[#This Row],[Serial Number]],[1]!tblDNACInventory[Floor],[1]!tblDNACInventory[Name],"Not Used")</f>
        <v>Not Used</v>
      </c>
      <c r="T516" t="b">
        <f>NOT(ISBLANK(tblnventory[[#This Row],[Installed By]]))</f>
        <v>1</v>
      </c>
      <c r="U516" t="str">
        <f>VLOOKUP(A516, [1]!tblDescription[#Data], 3, 0)</f>
        <v>C9120AX Internal 802.11ax 4x4:4 MIMO;IOT;BT5;mGig;USB;RHL</v>
      </c>
      <c r="V516" s="22" cm="1">
        <f t="array" ref="V516">_xlfn.XLOOKUP(1,([1]!tblOrders[Order]=tblnventory[[#This Row],[PO]])*([1]!tblOrders[Description]=tblnventory[[#This Row],[Item]]),[1]!tblOrders[Unit Total],0)</f>
        <v>779.16</v>
      </c>
      <c r="W516" s="23" cm="1">
        <f t="array" ref="W516">_xlfn.XLOOKUP(1,([1]!tblOrders[Order]=tblnventory[[#This Row],[PO]])*([1]!tblOrders[Description]=tblnventory[[#This Row],[Item]]),[1]!tblOrders[Licence])</f>
        <v>0</v>
      </c>
      <c r="X516" t="b" cm="1">
        <f t="array" ref="X516">NOT(_xlfn.XLOOKUP(tblnventory[[#This Row],[PO]]&amp;tblnventory[[#This Row],[Item]],[1]!tblOrders[Order]&amp;[1]!tblOrders[Description],[1]!tblOrders[Paid Licence],FALSE))</f>
        <v>1</v>
      </c>
      <c r="Y5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17" spans="1:25">
      <c r="A517" s="19" t="s">
        <v>5348</v>
      </c>
      <c r="B517" t="str">
        <f>_xlfn.XLOOKUP(tblnventory[[#This Row],[Item]],[1]!tblDescription[Item],[1]!tblDescription[Description])</f>
        <v>C9120AX Internal 802.11ax 4x4:4 MIMO;IOT;BT5;mGig;USB;RHL</v>
      </c>
      <c r="C517" t="str">
        <f>_xlfn.XLOOKUP(tblnventory[[#This Row],[Item]],[1]!tblDescription[Item],[1]!tblDescription[Type])</f>
        <v>WAP</v>
      </c>
      <c r="D517" t="str">
        <f>_xlfn.XLOOKUP(tblnventory[[#This Row],[Use]],[1]!tblCodes[Use],[1]!tblCodes[Code])</f>
        <v>WiFi</v>
      </c>
      <c r="E517" s="1" t="s">
        <v>470</v>
      </c>
      <c r="F517" s="20">
        <v>44943</v>
      </c>
      <c r="G517" s="24" t="str">
        <f>IF(ISBLANK(tblnventory[[#This Row],[Installed By]]),"Store","Installed")</f>
        <v>Installed</v>
      </c>
      <c r="H517" t="s">
        <v>5837</v>
      </c>
      <c r="J517">
        <v>2191007447</v>
      </c>
      <c r="K517" s="17"/>
      <c r="L517" t="s">
        <v>5502</v>
      </c>
      <c r="M517" s="20">
        <v>45009</v>
      </c>
      <c r="N517" t="s">
        <v>5858</v>
      </c>
      <c r="O517" t="str">
        <f>IF(tblnventory[[#This Row],[Installed]],LEFT(tblnventory[[#This Row],[Location]],3))</f>
        <v>223</v>
      </c>
      <c r="P517" t="str">
        <f>_xlfn.XLOOKUP(tblnventory[[#This Row],[Serial Number]],[1]!tblDNACInventory[Floor],[1]!tblDNACInventory[Name],"Not Used")</f>
        <v>Not Used</v>
      </c>
      <c r="T517" t="b">
        <f>NOT(ISBLANK(tblnventory[[#This Row],[Installed By]]))</f>
        <v>1</v>
      </c>
      <c r="U517" t="str">
        <f>VLOOKUP(A517, [1]!tblDescription[#Data], 3, 0)</f>
        <v>C9120AX Internal 802.11ax 4x4:4 MIMO;IOT;BT5;mGig;USB;RHL</v>
      </c>
      <c r="V517" s="22" cm="1">
        <f t="array" ref="V517">_xlfn.XLOOKUP(1,([1]!tblOrders[Order]=tblnventory[[#This Row],[PO]])*([1]!tblOrders[Description]=tblnventory[[#This Row],[Item]]),[1]!tblOrders[Unit Total],0)</f>
        <v>779.16</v>
      </c>
      <c r="W517" s="23" cm="1">
        <f t="array" ref="W517">_xlfn.XLOOKUP(1,([1]!tblOrders[Order]=tblnventory[[#This Row],[PO]])*([1]!tblOrders[Description]=tblnventory[[#This Row],[Item]]),[1]!tblOrders[Licence])</f>
        <v>0</v>
      </c>
      <c r="X517" t="b" cm="1">
        <f t="array" ref="X517">NOT(_xlfn.XLOOKUP(tblnventory[[#This Row],[PO]]&amp;tblnventory[[#This Row],[Item]],[1]!tblOrders[Order]&amp;[1]!tblOrders[Description],[1]!tblOrders[Paid Licence],FALSE))</f>
        <v>1</v>
      </c>
      <c r="Y5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18" spans="1:25">
      <c r="A518" s="19" t="s">
        <v>5348</v>
      </c>
      <c r="B518" t="str">
        <f>_xlfn.XLOOKUP(tblnventory[[#This Row],[Item]],[1]!tblDescription[Item],[1]!tblDescription[Description])</f>
        <v>C9120AX Internal 802.11ax 4x4:4 MIMO;IOT;BT5;mGig;USB;RHL</v>
      </c>
      <c r="C518" t="str">
        <f>_xlfn.XLOOKUP(tblnventory[[#This Row],[Item]],[1]!tblDescription[Item],[1]!tblDescription[Type])</f>
        <v>WAP</v>
      </c>
      <c r="D518" t="str">
        <f>_xlfn.XLOOKUP(tblnventory[[#This Row],[Use]],[1]!tblCodes[Use],[1]!tblCodes[Code])</f>
        <v>WiFi</v>
      </c>
      <c r="E518" s="1" t="s">
        <v>471</v>
      </c>
      <c r="F518" s="20">
        <v>44943</v>
      </c>
      <c r="G518" s="24" t="str">
        <f>IF(ISBLANK(tblnventory[[#This Row],[Installed By]]),"Store","Installed")</f>
        <v>Installed</v>
      </c>
      <c r="H518" t="s">
        <v>5837</v>
      </c>
      <c r="J518">
        <v>2191007447</v>
      </c>
      <c r="K518" s="17"/>
      <c r="L518" t="s">
        <v>5502</v>
      </c>
      <c r="M518" s="20">
        <v>45009</v>
      </c>
      <c r="N518" t="s">
        <v>5859</v>
      </c>
      <c r="O518" t="str">
        <f>IF(tblnventory[[#This Row],[Installed]],LEFT(tblnventory[[#This Row],[Location]],3))</f>
        <v>223</v>
      </c>
      <c r="P518" t="str">
        <f>_xlfn.XLOOKUP(tblnventory[[#This Row],[Serial Number]],[1]!tblDNACInventory[Floor],[1]!tblDNACInventory[Name],"Not Used")</f>
        <v>Not Used</v>
      </c>
      <c r="T518" t="b">
        <f>NOT(ISBLANK(tblnventory[[#This Row],[Installed By]]))</f>
        <v>1</v>
      </c>
      <c r="U518" t="str">
        <f>VLOOKUP(A518, [1]!tblDescription[#Data], 3, 0)</f>
        <v>C9120AX Internal 802.11ax 4x4:4 MIMO;IOT;BT5;mGig;USB;RHL</v>
      </c>
      <c r="V518" s="22" cm="1">
        <f t="array" ref="V518">_xlfn.XLOOKUP(1,([1]!tblOrders[Order]=tblnventory[[#This Row],[PO]])*([1]!tblOrders[Description]=tblnventory[[#This Row],[Item]]),[1]!tblOrders[Unit Total],0)</f>
        <v>779.16</v>
      </c>
      <c r="W518" s="23" cm="1">
        <f t="array" ref="W518">_xlfn.XLOOKUP(1,([1]!tblOrders[Order]=tblnventory[[#This Row],[PO]])*([1]!tblOrders[Description]=tblnventory[[#This Row],[Item]]),[1]!tblOrders[Licence])</f>
        <v>0</v>
      </c>
      <c r="X518" t="b" cm="1">
        <f t="array" ref="X518">NOT(_xlfn.XLOOKUP(tblnventory[[#This Row],[PO]]&amp;tblnventory[[#This Row],[Item]],[1]!tblOrders[Order]&amp;[1]!tblOrders[Description],[1]!tblOrders[Paid Licence],FALSE))</f>
        <v>1</v>
      </c>
      <c r="Y5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19" spans="1:25">
      <c r="A519" s="19" t="s">
        <v>5348</v>
      </c>
      <c r="B519" t="str">
        <f>_xlfn.XLOOKUP(tblnventory[[#This Row],[Item]],[1]!tblDescription[Item],[1]!tblDescription[Description])</f>
        <v>C9120AX Internal 802.11ax 4x4:4 MIMO;IOT;BT5;mGig;USB;RHL</v>
      </c>
      <c r="C519" t="str">
        <f>_xlfn.XLOOKUP(tblnventory[[#This Row],[Item]],[1]!tblDescription[Item],[1]!tblDescription[Type])</f>
        <v>WAP</v>
      </c>
      <c r="D519" t="str">
        <f>_xlfn.XLOOKUP(tblnventory[[#This Row],[Use]],[1]!tblCodes[Use],[1]!tblCodes[Code])</f>
        <v>WiFi</v>
      </c>
      <c r="E519" s="1" t="s">
        <v>472</v>
      </c>
      <c r="F519" s="20">
        <v>44943</v>
      </c>
      <c r="G519" s="24" t="str">
        <f>IF(ISBLANK(tblnventory[[#This Row],[Installed By]]),"Store","Installed")</f>
        <v>Installed</v>
      </c>
      <c r="H519" t="s">
        <v>5837</v>
      </c>
      <c r="J519">
        <v>2191007447</v>
      </c>
      <c r="K519" s="17"/>
      <c r="L519" t="s">
        <v>5502</v>
      </c>
      <c r="M519" s="20">
        <v>45009</v>
      </c>
      <c r="N519" t="s">
        <v>5860</v>
      </c>
      <c r="O519" t="str">
        <f>IF(tblnventory[[#This Row],[Installed]],LEFT(tblnventory[[#This Row],[Location]],3))</f>
        <v>223</v>
      </c>
      <c r="P519" t="str">
        <f>_xlfn.XLOOKUP(tblnventory[[#This Row],[Serial Number]],[1]!tblDNACInventory[Floor],[1]!tblDNACInventory[Name],"Not Used")</f>
        <v>Not Used</v>
      </c>
      <c r="T519" t="b">
        <f>NOT(ISBLANK(tblnventory[[#This Row],[Installed By]]))</f>
        <v>1</v>
      </c>
      <c r="U519" t="str">
        <f>VLOOKUP(A519, [1]!tblDescription[#Data], 3, 0)</f>
        <v>C9120AX Internal 802.11ax 4x4:4 MIMO;IOT;BT5;mGig;USB;RHL</v>
      </c>
      <c r="V519" s="22" cm="1">
        <f t="array" ref="V519">_xlfn.XLOOKUP(1,([1]!tblOrders[Order]=tblnventory[[#This Row],[PO]])*([1]!tblOrders[Description]=tblnventory[[#This Row],[Item]]),[1]!tblOrders[Unit Total],0)</f>
        <v>779.16</v>
      </c>
      <c r="W519" s="23" cm="1">
        <f t="array" ref="W519">_xlfn.XLOOKUP(1,([1]!tblOrders[Order]=tblnventory[[#This Row],[PO]])*([1]!tblOrders[Description]=tblnventory[[#This Row],[Item]]),[1]!tblOrders[Licence])</f>
        <v>0</v>
      </c>
      <c r="X519" t="b" cm="1">
        <f t="array" ref="X519">NOT(_xlfn.XLOOKUP(tblnventory[[#This Row],[PO]]&amp;tblnventory[[#This Row],[Item]],[1]!tblOrders[Order]&amp;[1]!tblOrders[Description],[1]!tblOrders[Paid Licence],FALSE))</f>
        <v>1</v>
      </c>
      <c r="Y5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20" spans="1:25">
      <c r="A520" s="19" t="s">
        <v>5348</v>
      </c>
      <c r="B520" t="str">
        <f>_xlfn.XLOOKUP(tblnventory[[#This Row],[Item]],[1]!tblDescription[Item],[1]!tblDescription[Description])</f>
        <v>C9120AX Internal 802.11ax 4x4:4 MIMO;IOT;BT5;mGig;USB;RHL</v>
      </c>
      <c r="C520" t="str">
        <f>_xlfn.XLOOKUP(tblnventory[[#This Row],[Item]],[1]!tblDescription[Item],[1]!tblDescription[Type])</f>
        <v>WAP</v>
      </c>
      <c r="D520" t="str">
        <f>_xlfn.XLOOKUP(tblnventory[[#This Row],[Use]],[1]!tblCodes[Use],[1]!tblCodes[Code])</f>
        <v>WiFi</v>
      </c>
      <c r="E520" s="1" t="s">
        <v>473</v>
      </c>
      <c r="F520" s="20">
        <v>44943</v>
      </c>
      <c r="G520" s="24" t="str">
        <f>IF(ISBLANK(tblnventory[[#This Row],[Installed By]]),"Store","Installed")</f>
        <v>Installed</v>
      </c>
      <c r="H520" t="s">
        <v>5833</v>
      </c>
      <c r="J520">
        <v>2191007447</v>
      </c>
      <c r="K520" s="17"/>
      <c r="L520" t="s">
        <v>5502</v>
      </c>
      <c r="M520" s="20">
        <v>45001</v>
      </c>
      <c r="N520" t="s">
        <v>5861</v>
      </c>
      <c r="O520" t="str">
        <f>IF(tblnventory[[#This Row],[Installed]],LEFT(tblnventory[[#This Row],[Location]],3))</f>
        <v>223</v>
      </c>
      <c r="P520" t="str">
        <f>_xlfn.XLOOKUP(tblnventory[[#This Row],[Serial Number]],[1]!tblDNACInventory[Floor],[1]!tblDNACInventory[Name],"Not Used")</f>
        <v>Not Used</v>
      </c>
      <c r="T520" t="b">
        <f>NOT(ISBLANK(tblnventory[[#This Row],[Installed By]]))</f>
        <v>1</v>
      </c>
      <c r="U520" t="str">
        <f>VLOOKUP(A520, [1]!tblDescription[#Data], 3, 0)</f>
        <v>C9120AX Internal 802.11ax 4x4:4 MIMO;IOT;BT5;mGig;USB;RHL</v>
      </c>
      <c r="V520" s="22" cm="1">
        <f t="array" ref="V520">_xlfn.XLOOKUP(1,([1]!tblOrders[Order]=tblnventory[[#This Row],[PO]])*([1]!tblOrders[Description]=tblnventory[[#This Row],[Item]]),[1]!tblOrders[Unit Total],0)</f>
        <v>779.16</v>
      </c>
      <c r="W520" s="23" cm="1">
        <f t="array" ref="W520">_xlfn.XLOOKUP(1,([1]!tblOrders[Order]=tblnventory[[#This Row],[PO]])*([1]!tblOrders[Description]=tblnventory[[#This Row],[Item]]),[1]!tblOrders[Licence])</f>
        <v>0</v>
      </c>
      <c r="X520" t="b" cm="1">
        <f t="array" ref="X520">NOT(_xlfn.XLOOKUP(tblnventory[[#This Row],[PO]]&amp;tblnventory[[#This Row],[Item]],[1]!tblOrders[Order]&amp;[1]!tblOrders[Description],[1]!tblOrders[Paid Licence],FALSE))</f>
        <v>1</v>
      </c>
      <c r="Y5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521" spans="1:25">
      <c r="A521" s="19" t="s">
        <v>5348</v>
      </c>
      <c r="B521" t="str">
        <f>_xlfn.XLOOKUP(tblnventory[[#This Row],[Item]],[1]!tblDescription[Item],[1]!tblDescription[Description])</f>
        <v>C9120AX Internal 802.11ax 4x4:4 MIMO;IOT;BT5;mGig;USB;RHL</v>
      </c>
      <c r="C521" t="str">
        <f>_xlfn.XLOOKUP(tblnventory[[#This Row],[Item]],[1]!tblDescription[Item],[1]!tblDescription[Type])</f>
        <v>WAP</v>
      </c>
      <c r="D521" t="str">
        <f>_xlfn.XLOOKUP(tblnventory[[#This Row],[Use]],[1]!tblCodes[Use],[1]!tblCodes[Code])</f>
        <v>WiFi</v>
      </c>
      <c r="E521" s="1" t="s">
        <v>474</v>
      </c>
      <c r="F521" s="20">
        <v>44943</v>
      </c>
      <c r="G521" s="24" t="str">
        <f>IF(ISBLANK(tblnventory[[#This Row],[Installed By]]),"Store","Installed")</f>
        <v>Installed</v>
      </c>
      <c r="H521" t="s">
        <v>5837</v>
      </c>
      <c r="J521">
        <v>2191007447</v>
      </c>
      <c r="K521" s="17"/>
      <c r="L521" t="s">
        <v>5502</v>
      </c>
      <c r="M521" s="20">
        <v>45009</v>
      </c>
      <c r="N521" t="s">
        <v>5862</v>
      </c>
      <c r="O521" t="str">
        <f>IF(tblnventory[[#This Row],[Installed]],LEFT(tblnventory[[#This Row],[Location]],3))</f>
        <v>223</v>
      </c>
      <c r="P521" t="str">
        <f>_xlfn.XLOOKUP(tblnventory[[#This Row],[Serial Number]],[1]!tblDNACInventory[Floor],[1]!tblDNACInventory[Name],"Not Used")</f>
        <v>Not Used</v>
      </c>
      <c r="T521" t="b">
        <f>NOT(ISBLANK(tblnventory[[#This Row],[Installed By]]))</f>
        <v>1</v>
      </c>
      <c r="U521" t="str">
        <f>VLOOKUP(A521, [1]!tblDescription[#Data], 3, 0)</f>
        <v>C9120AX Internal 802.11ax 4x4:4 MIMO;IOT;BT5;mGig;USB;RHL</v>
      </c>
      <c r="V521" s="22" cm="1">
        <f t="array" ref="V521">_xlfn.XLOOKUP(1,([1]!tblOrders[Order]=tblnventory[[#This Row],[PO]])*([1]!tblOrders[Description]=tblnventory[[#This Row],[Item]]),[1]!tblOrders[Unit Total],0)</f>
        <v>779.16</v>
      </c>
      <c r="W521" s="23" cm="1">
        <f t="array" ref="W521">_xlfn.XLOOKUP(1,([1]!tblOrders[Order]=tblnventory[[#This Row],[PO]])*([1]!tblOrders[Description]=tblnventory[[#This Row],[Item]]),[1]!tblOrders[Licence])</f>
        <v>0</v>
      </c>
      <c r="X521" t="b" cm="1">
        <f t="array" ref="X521">NOT(_xlfn.XLOOKUP(tblnventory[[#This Row],[PO]]&amp;tblnventory[[#This Row],[Item]],[1]!tblOrders[Order]&amp;[1]!tblOrders[Description],[1]!tblOrders[Paid Licence],FALSE))</f>
        <v>1</v>
      </c>
      <c r="Y5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22" spans="1:25">
      <c r="A522" s="19" t="s">
        <v>5348</v>
      </c>
      <c r="B522" t="str">
        <f>_xlfn.XLOOKUP(tblnventory[[#This Row],[Item]],[1]!tblDescription[Item],[1]!tblDescription[Description])</f>
        <v>C9120AX Internal 802.11ax 4x4:4 MIMO;IOT;BT5;mGig;USB;RHL</v>
      </c>
      <c r="C522" t="str">
        <f>_xlfn.XLOOKUP(tblnventory[[#This Row],[Item]],[1]!tblDescription[Item],[1]!tblDescription[Type])</f>
        <v>WAP</v>
      </c>
      <c r="D522" t="str">
        <f>_xlfn.XLOOKUP(tblnventory[[#This Row],[Use]],[1]!tblCodes[Use],[1]!tblCodes[Code])</f>
        <v>WiFi</v>
      </c>
      <c r="E522" s="1" t="s">
        <v>475</v>
      </c>
      <c r="F522" s="20">
        <v>44943</v>
      </c>
      <c r="G522" s="24" t="str">
        <f>IF(ISBLANK(tblnventory[[#This Row],[Installed By]]),"Store","Installed")</f>
        <v>Installed</v>
      </c>
      <c r="H522" t="s">
        <v>5837</v>
      </c>
      <c r="J522">
        <v>2191007447</v>
      </c>
      <c r="K522" s="17"/>
      <c r="L522" t="s">
        <v>5502</v>
      </c>
      <c r="M522" s="20">
        <v>45009</v>
      </c>
      <c r="N522" t="s">
        <v>5863</v>
      </c>
      <c r="O522" t="str">
        <f>IF(tblnventory[[#This Row],[Installed]],LEFT(tblnventory[[#This Row],[Location]],3))</f>
        <v>223</v>
      </c>
      <c r="P522" t="str">
        <f>_xlfn.XLOOKUP(tblnventory[[#This Row],[Serial Number]],[1]!tblDNACInventory[Floor],[1]!tblDNACInventory[Name],"Not Used")</f>
        <v>Not Used</v>
      </c>
      <c r="T522" t="b">
        <f>NOT(ISBLANK(tblnventory[[#This Row],[Installed By]]))</f>
        <v>1</v>
      </c>
      <c r="U522" t="str">
        <f>VLOOKUP(A522, [1]!tblDescription[#Data], 3, 0)</f>
        <v>C9120AX Internal 802.11ax 4x4:4 MIMO;IOT;BT5;mGig;USB;RHL</v>
      </c>
      <c r="V522" s="22" cm="1">
        <f t="array" ref="V522">_xlfn.XLOOKUP(1,([1]!tblOrders[Order]=tblnventory[[#This Row],[PO]])*([1]!tblOrders[Description]=tblnventory[[#This Row],[Item]]),[1]!tblOrders[Unit Total],0)</f>
        <v>779.16</v>
      </c>
      <c r="W522" s="23" cm="1">
        <f t="array" ref="W522">_xlfn.XLOOKUP(1,([1]!tblOrders[Order]=tblnventory[[#This Row],[PO]])*([1]!tblOrders[Description]=tblnventory[[#This Row],[Item]]),[1]!tblOrders[Licence])</f>
        <v>0</v>
      </c>
      <c r="X522" t="b" cm="1">
        <f t="array" ref="X522">NOT(_xlfn.XLOOKUP(tblnventory[[#This Row],[PO]]&amp;tblnventory[[#This Row],[Item]],[1]!tblOrders[Order]&amp;[1]!tblOrders[Description],[1]!tblOrders[Paid Licence],FALSE))</f>
        <v>1</v>
      </c>
      <c r="Y5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23" spans="1:25">
      <c r="A523" s="19" t="s">
        <v>5348</v>
      </c>
      <c r="B523" t="str">
        <f>_xlfn.XLOOKUP(tblnventory[[#This Row],[Item]],[1]!tblDescription[Item],[1]!tblDescription[Description])</f>
        <v>C9120AX Internal 802.11ax 4x4:4 MIMO;IOT;BT5;mGig;USB;RHL</v>
      </c>
      <c r="C523" t="str">
        <f>_xlfn.XLOOKUP(tblnventory[[#This Row],[Item]],[1]!tblDescription[Item],[1]!tblDescription[Type])</f>
        <v>WAP</v>
      </c>
      <c r="D523" t="str">
        <f>_xlfn.XLOOKUP(tblnventory[[#This Row],[Use]],[1]!tblCodes[Use],[1]!tblCodes[Code])</f>
        <v>WiFi</v>
      </c>
      <c r="E523" s="1" t="s">
        <v>476</v>
      </c>
      <c r="F523" s="20">
        <v>44943</v>
      </c>
      <c r="G523" s="24" t="str">
        <f>IF(ISBLANK(tblnventory[[#This Row],[Installed By]]),"Store","Installed")</f>
        <v>Installed</v>
      </c>
      <c r="H523" t="s">
        <v>5833</v>
      </c>
      <c r="J523">
        <v>2191007447</v>
      </c>
      <c r="K523" s="17"/>
      <c r="L523" t="s">
        <v>5502</v>
      </c>
      <c r="M523" s="20">
        <v>45001</v>
      </c>
      <c r="N523" t="s">
        <v>5864</v>
      </c>
      <c r="O523" t="str">
        <f>IF(tblnventory[[#This Row],[Installed]],LEFT(tblnventory[[#This Row],[Location]],3))</f>
        <v>223</v>
      </c>
      <c r="P523" t="str">
        <f>_xlfn.XLOOKUP(tblnventory[[#This Row],[Serial Number]],[1]!tblDNACInventory[Floor],[1]!tblDNACInventory[Name],"Not Used")</f>
        <v>Not Used</v>
      </c>
      <c r="T523" t="b">
        <f>NOT(ISBLANK(tblnventory[[#This Row],[Installed By]]))</f>
        <v>1</v>
      </c>
      <c r="U523" t="str">
        <f>VLOOKUP(A523, [1]!tblDescription[#Data], 3, 0)</f>
        <v>C9120AX Internal 802.11ax 4x4:4 MIMO;IOT;BT5;mGig;USB;RHL</v>
      </c>
      <c r="V523" s="22" cm="1">
        <f t="array" ref="V523">_xlfn.XLOOKUP(1,([1]!tblOrders[Order]=tblnventory[[#This Row],[PO]])*([1]!tblOrders[Description]=tblnventory[[#This Row],[Item]]),[1]!tblOrders[Unit Total],0)</f>
        <v>779.16</v>
      </c>
      <c r="W523" s="23" cm="1">
        <f t="array" ref="W523">_xlfn.XLOOKUP(1,([1]!tblOrders[Order]=tblnventory[[#This Row],[PO]])*([1]!tblOrders[Description]=tblnventory[[#This Row],[Item]]),[1]!tblOrders[Licence])</f>
        <v>0</v>
      </c>
      <c r="X523" t="b" cm="1">
        <f t="array" ref="X523">NOT(_xlfn.XLOOKUP(tblnventory[[#This Row],[PO]]&amp;tblnventory[[#This Row],[Item]],[1]!tblOrders[Order]&amp;[1]!tblOrders[Description],[1]!tblOrders[Paid Licence],FALSE))</f>
        <v>1</v>
      </c>
      <c r="Y5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524" spans="1:25">
      <c r="A524" s="19" t="s">
        <v>5348</v>
      </c>
      <c r="B524" t="str">
        <f>_xlfn.XLOOKUP(tblnventory[[#This Row],[Item]],[1]!tblDescription[Item],[1]!tblDescription[Description])</f>
        <v>C9120AX Internal 802.11ax 4x4:4 MIMO;IOT;BT5;mGig;USB;RHL</v>
      </c>
      <c r="C524" t="str">
        <f>_xlfn.XLOOKUP(tblnventory[[#This Row],[Item]],[1]!tblDescription[Item],[1]!tblDescription[Type])</f>
        <v>WAP</v>
      </c>
      <c r="D524" t="str">
        <f>_xlfn.XLOOKUP(tblnventory[[#This Row],[Use]],[1]!tblCodes[Use],[1]!tblCodes[Code])</f>
        <v>WiFi</v>
      </c>
      <c r="E524" s="1" t="s">
        <v>477</v>
      </c>
      <c r="F524" s="20">
        <v>44943</v>
      </c>
      <c r="G524" s="24" t="str">
        <f>IF(ISBLANK(tblnventory[[#This Row],[Installed By]]),"Store","Installed")</f>
        <v>Installed</v>
      </c>
      <c r="H524" t="s">
        <v>5837</v>
      </c>
      <c r="J524">
        <v>2191007447</v>
      </c>
      <c r="K524" s="17"/>
      <c r="L524" t="s">
        <v>5502</v>
      </c>
      <c r="M524" s="20">
        <v>45009</v>
      </c>
      <c r="N524" t="s">
        <v>5865</v>
      </c>
      <c r="O524" t="str">
        <f>IF(tblnventory[[#This Row],[Installed]],LEFT(tblnventory[[#This Row],[Location]],3))</f>
        <v>223</v>
      </c>
      <c r="P524" t="str">
        <f>_xlfn.XLOOKUP(tblnventory[[#This Row],[Serial Number]],[1]!tblDNACInventory[Floor],[1]!tblDNACInventory[Name],"Not Used")</f>
        <v>Not Used</v>
      </c>
      <c r="T524" t="b">
        <f>NOT(ISBLANK(tblnventory[[#This Row],[Installed By]]))</f>
        <v>1</v>
      </c>
      <c r="U524" t="str">
        <f>VLOOKUP(A524, [1]!tblDescription[#Data], 3, 0)</f>
        <v>C9120AX Internal 802.11ax 4x4:4 MIMO;IOT;BT5;mGig;USB;RHL</v>
      </c>
      <c r="V524" s="22" cm="1">
        <f t="array" ref="V524">_xlfn.XLOOKUP(1,([1]!tblOrders[Order]=tblnventory[[#This Row],[PO]])*([1]!tblOrders[Description]=tblnventory[[#This Row],[Item]]),[1]!tblOrders[Unit Total],0)</f>
        <v>779.16</v>
      </c>
      <c r="W524" s="23" cm="1">
        <f t="array" ref="W524">_xlfn.XLOOKUP(1,([1]!tblOrders[Order]=tblnventory[[#This Row],[PO]])*([1]!tblOrders[Description]=tblnventory[[#This Row],[Item]]),[1]!tblOrders[Licence])</f>
        <v>0</v>
      </c>
      <c r="X524" t="b" cm="1">
        <f t="array" ref="X524">NOT(_xlfn.XLOOKUP(tblnventory[[#This Row],[PO]]&amp;tblnventory[[#This Row],[Item]],[1]!tblOrders[Order]&amp;[1]!tblOrders[Description],[1]!tblOrders[Paid Licence],FALSE))</f>
        <v>1</v>
      </c>
      <c r="Y5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25" spans="1:25">
      <c r="A525" s="19" t="s">
        <v>5348</v>
      </c>
      <c r="B525" t="str">
        <f>_xlfn.XLOOKUP(tblnventory[[#This Row],[Item]],[1]!tblDescription[Item],[1]!tblDescription[Description])</f>
        <v>C9120AX Internal 802.11ax 4x4:4 MIMO;IOT;BT5;mGig;USB;RHL</v>
      </c>
      <c r="C525" t="str">
        <f>_xlfn.XLOOKUP(tblnventory[[#This Row],[Item]],[1]!tblDescription[Item],[1]!tblDescription[Type])</f>
        <v>WAP</v>
      </c>
      <c r="D525" t="str">
        <f>_xlfn.XLOOKUP(tblnventory[[#This Row],[Use]],[1]!tblCodes[Use],[1]!tblCodes[Code])</f>
        <v>WiFi</v>
      </c>
      <c r="E525" s="1" t="s">
        <v>478</v>
      </c>
      <c r="F525" s="20">
        <v>44943</v>
      </c>
      <c r="G525" s="24" t="str">
        <f>IF(ISBLANK(tblnventory[[#This Row],[Installed By]]),"Store","Installed")</f>
        <v>Installed</v>
      </c>
      <c r="H525" t="s">
        <v>5837</v>
      </c>
      <c r="J525">
        <v>2191007447</v>
      </c>
      <c r="K525" s="17"/>
      <c r="L525" t="s">
        <v>5502</v>
      </c>
      <c r="M525" s="20">
        <v>45009</v>
      </c>
      <c r="N525" t="s">
        <v>5866</v>
      </c>
      <c r="O525" t="str">
        <f>IF(tblnventory[[#This Row],[Installed]],LEFT(tblnventory[[#This Row],[Location]],3))</f>
        <v>223</v>
      </c>
      <c r="P525" t="str">
        <f>_xlfn.XLOOKUP(tblnventory[[#This Row],[Serial Number]],[1]!tblDNACInventory[Floor],[1]!tblDNACInventory[Name],"Not Used")</f>
        <v>Not Used</v>
      </c>
      <c r="T525" t="b">
        <f>NOT(ISBLANK(tblnventory[[#This Row],[Installed By]]))</f>
        <v>1</v>
      </c>
      <c r="U525" t="str">
        <f>VLOOKUP(A525, [1]!tblDescription[#Data], 3, 0)</f>
        <v>C9120AX Internal 802.11ax 4x4:4 MIMO;IOT;BT5;mGig;USB;RHL</v>
      </c>
      <c r="V525" s="22" cm="1">
        <f t="array" ref="V525">_xlfn.XLOOKUP(1,([1]!tblOrders[Order]=tblnventory[[#This Row],[PO]])*([1]!tblOrders[Description]=tblnventory[[#This Row],[Item]]),[1]!tblOrders[Unit Total],0)</f>
        <v>779.16</v>
      </c>
      <c r="W525" s="23" cm="1">
        <f t="array" ref="W525">_xlfn.XLOOKUP(1,([1]!tblOrders[Order]=tblnventory[[#This Row],[PO]])*([1]!tblOrders[Description]=tblnventory[[#This Row],[Item]]),[1]!tblOrders[Licence])</f>
        <v>0</v>
      </c>
      <c r="X525" t="b" cm="1">
        <f t="array" ref="X525">NOT(_xlfn.XLOOKUP(tblnventory[[#This Row],[PO]]&amp;tblnventory[[#This Row],[Item]],[1]!tblOrders[Order]&amp;[1]!tblOrders[Description],[1]!tblOrders[Paid Licence],FALSE))</f>
        <v>1</v>
      </c>
      <c r="Y5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26" spans="1:25">
      <c r="A526" s="19" t="s">
        <v>5348</v>
      </c>
      <c r="B526" t="str">
        <f>_xlfn.XLOOKUP(tblnventory[[#This Row],[Item]],[1]!tblDescription[Item],[1]!tblDescription[Description])</f>
        <v>C9120AX Internal 802.11ax 4x4:4 MIMO;IOT;BT5;mGig;USB;RHL</v>
      </c>
      <c r="C526" t="str">
        <f>_xlfn.XLOOKUP(tblnventory[[#This Row],[Item]],[1]!tblDescription[Item],[1]!tblDescription[Type])</f>
        <v>WAP</v>
      </c>
      <c r="D526" t="str">
        <f>_xlfn.XLOOKUP(tblnventory[[#This Row],[Use]],[1]!tblCodes[Use],[1]!tblCodes[Code])</f>
        <v>WiFi</v>
      </c>
      <c r="E526" s="1" t="s">
        <v>479</v>
      </c>
      <c r="F526" s="20">
        <v>44943</v>
      </c>
      <c r="G526" s="24" t="str">
        <f>IF(ISBLANK(tblnventory[[#This Row],[Installed By]]),"Store","Installed")</f>
        <v>Installed</v>
      </c>
      <c r="H526" t="s">
        <v>5837</v>
      </c>
      <c r="J526">
        <v>2191007447</v>
      </c>
      <c r="K526" s="17"/>
      <c r="L526" t="s">
        <v>5502</v>
      </c>
      <c r="M526" s="20">
        <v>45009</v>
      </c>
      <c r="N526" t="s">
        <v>5867</v>
      </c>
      <c r="O526" t="str">
        <f>IF(tblnventory[[#This Row],[Installed]],LEFT(tblnventory[[#This Row],[Location]],3))</f>
        <v>223</v>
      </c>
      <c r="P526" t="str">
        <f>_xlfn.XLOOKUP(tblnventory[[#This Row],[Serial Number]],[1]!tblDNACInventory[Floor],[1]!tblDNACInventory[Name],"Not Used")</f>
        <v>Not Used</v>
      </c>
      <c r="T526" t="b">
        <f>NOT(ISBLANK(tblnventory[[#This Row],[Installed By]]))</f>
        <v>1</v>
      </c>
      <c r="U526" t="str">
        <f>VLOOKUP(A526, [1]!tblDescription[#Data], 3, 0)</f>
        <v>C9120AX Internal 802.11ax 4x4:4 MIMO;IOT;BT5;mGig;USB;RHL</v>
      </c>
      <c r="V526" s="22" cm="1">
        <f t="array" ref="V526">_xlfn.XLOOKUP(1,([1]!tblOrders[Order]=tblnventory[[#This Row],[PO]])*([1]!tblOrders[Description]=tblnventory[[#This Row],[Item]]),[1]!tblOrders[Unit Total],0)</f>
        <v>779.16</v>
      </c>
      <c r="W526" s="23" cm="1">
        <f t="array" ref="W526">_xlfn.XLOOKUP(1,([1]!tblOrders[Order]=tblnventory[[#This Row],[PO]])*([1]!tblOrders[Description]=tblnventory[[#This Row],[Item]]),[1]!tblOrders[Licence])</f>
        <v>0</v>
      </c>
      <c r="X526" t="b" cm="1">
        <f t="array" ref="X526">NOT(_xlfn.XLOOKUP(tblnventory[[#This Row],[PO]]&amp;tblnventory[[#This Row],[Item]],[1]!tblOrders[Order]&amp;[1]!tblOrders[Description],[1]!tblOrders[Paid Licence],FALSE))</f>
        <v>1</v>
      </c>
      <c r="Y5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27" spans="1:25">
      <c r="A527" s="19" t="s">
        <v>5348</v>
      </c>
      <c r="B527" t="str">
        <f>_xlfn.XLOOKUP(tblnventory[[#This Row],[Item]],[1]!tblDescription[Item],[1]!tblDescription[Description])</f>
        <v>C9120AX Internal 802.11ax 4x4:4 MIMO;IOT;BT5;mGig;USB;RHL</v>
      </c>
      <c r="C527" t="str">
        <f>_xlfn.XLOOKUP(tblnventory[[#This Row],[Item]],[1]!tblDescription[Item],[1]!tblDescription[Type])</f>
        <v>WAP</v>
      </c>
      <c r="D527" t="str">
        <f>_xlfn.XLOOKUP(tblnventory[[#This Row],[Use]],[1]!tblCodes[Use],[1]!tblCodes[Code])</f>
        <v>WiFi</v>
      </c>
      <c r="E527" s="1" t="s">
        <v>480</v>
      </c>
      <c r="F527" s="20">
        <v>44943</v>
      </c>
      <c r="G527" s="24" t="str">
        <f>IF(ISBLANK(tblnventory[[#This Row],[Installed By]]),"Store","Installed")</f>
        <v>Installed</v>
      </c>
      <c r="H527" t="s">
        <v>5837</v>
      </c>
      <c r="J527">
        <v>2191007447</v>
      </c>
      <c r="K527" s="17"/>
      <c r="L527" t="s">
        <v>5502</v>
      </c>
      <c r="M527" s="20">
        <v>45009</v>
      </c>
      <c r="N527" t="s">
        <v>5868</v>
      </c>
      <c r="O527" t="str">
        <f>IF(tblnventory[[#This Row],[Installed]],LEFT(tblnventory[[#This Row],[Location]],3))</f>
        <v>223</v>
      </c>
      <c r="P527" t="str">
        <f>_xlfn.XLOOKUP(tblnventory[[#This Row],[Serial Number]],[1]!tblDNACInventory[Floor],[1]!tblDNACInventory[Name],"Not Used")</f>
        <v>Not Used</v>
      </c>
      <c r="T527" t="b">
        <f>NOT(ISBLANK(tblnventory[[#This Row],[Installed By]]))</f>
        <v>1</v>
      </c>
      <c r="U527" t="str">
        <f>VLOOKUP(A527, [1]!tblDescription[#Data], 3, 0)</f>
        <v>C9120AX Internal 802.11ax 4x4:4 MIMO;IOT;BT5;mGig;USB;RHL</v>
      </c>
      <c r="V527" s="22" cm="1">
        <f t="array" ref="V527">_xlfn.XLOOKUP(1,([1]!tblOrders[Order]=tblnventory[[#This Row],[PO]])*([1]!tblOrders[Description]=tblnventory[[#This Row],[Item]]),[1]!tblOrders[Unit Total],0)</f>
        <v>779.16</v>
      </c>
      <c r="W527" s="23" cm="1">
        <f t="array" ref="W527">_xlfn.XLOOKUP(1,([1]!tblOrders[Order]=tblnventory[[#This Row],[PO]])*([1]!tblOrders[Description]=tblnventory[[#This Row],[Item]]),[1]!tblOrders[Licence])</f>
        <v>0</v>
      </c>
      <c r="X527" t="b" cm="1">
        <f t="array" ref="X527">NOT(_xlfn.XLOOKUP(tblnventory[[#This Row],[PO]]&amp;tblnventory[[#This Row],[Item]],[1]!tblOrders[Order]&amp;[1]!tblOrders[Description],[1]!tblOrders[Paid Licence],FALSE))</f>
        <v>1</v>
      </c>
      <c r="Y5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28" spans="1:25">
      <c r="A528" s="19" t="s">
        <v>5348</v>
      </c>
      <c r="B528" t="str">
        <f>_xlfn.XLOOKUP(tblnventory[[#This Row],[Item]],[1]!tblDescription[Item],[1]!tblDescription[Description])</f>
        <v>C9120AX Internal 802.11ax 4x4:4 MIMO;IOT;BT5;mGig;USB;RHL</v>
      </c>
      <c r="C528" t="str">
        <f>_xlfn.XLOOKUP(tblnventory[[#This Row],[Item]],[1]!tblDescription[Item],[1]!tblDescription[Type])</f>
        <v>WAP</v>
      </c>
      <c r="D528" t="str">
        <f>_xlfn.XLOOKUP(tblnventory[[#This Row],[Use]],[1]!tblCodes[Use],[1]!tblCodes[Code])</f>
        <v>WiFi</v>
      </c>
      <c r="E528" s="1" t="s">
        <v>481</v>
      </c>
      <c r="F528" s="20">
        <v>44943</v>
      </c>
      <c r="G528" s="24" t="str">
        <f>IF(ISBLANK(tblnventory[[#This Row],[Installed By]]),"Store","Installed")</f>
        <v>Installed</v>
      </c>
      <c r="H528" t="s">
        <v>5837</v>
      </c>
      <c r="J528">
        <v>2191007447</v>
      </c>
      <c r="K528" s="17"/>
      <c r="L528" t="s">
        <v>5502</v>
      </c>
      <c r="M528" s="20">
        <v>45009</v>
      </c>
      <c r="N528" t="s">
        <v>5869</v>
      </c>
      <c r="O528" t="str">
        <f>IF(tblnventory[[#This Row],[Installed]],LEFT(tblnventory[[#This Row],[Location]],3))</f>
        <v>223</v>
      </c>
      <c r="P528" t="str">
        <f>_xlfn.XLOOKUP(tblnventory[[#This Row],[Serial Number]],[1]!tblDNACInventory[Floor],[1]!tblDNACInventory[Name],"Not Used")</f>
        <v>Not Used</v>
      </c>
      <c r="T528" t="b">
        <f>NOT(ISBLANK(tblnventory[[#This Row],[Installed By]]))</f>
        <v>1</v>
      </c>
      <c r="U528" t="str">
        <f>VLOOKUP(A528, [1]!tblDescription[#Data], 3, 0)</f>
        <v>C9120AX Internal 802.11ax 4x4:4 MIMO;IOT;BT5;mGig;USB;RHL</v>
      </c>
      <c r="V528" s="22" cm="1">
        <f t="array" ref="V528">_xlfn.XLOOKUP(1,([1]!tblOrders[Order]=tblnventory[[#This Row],[PO]])*([1]!tblOrders[Description]=tblnventory[[#This Row],[Item]]),[1]!tblOrders[Unit Total],0)</f>
        <v>779.16</v>
      </c>
      <c r="W528" s="23" cm="1">
        <f t="array" ref="W528">_xlfn.XLOOKUP(1,([1]!tblOrders[Order]=tblnventory[[#This Row],[PO]])*([1]!tblOrders[Description]=tblnventory[[#This Row],[Item]]),[1]!tblOrders[Licence])</f>
        <v>0</v>
      </c>
      <c r="X528" t="b" cm="1">
        <f t="array" ref="X528">NOT(_xlfn.XLOOKUP(tblnventory[[#This Row],[PO]]&amp;tblnventory[[#This Row],[Item]],[1]!tblOrders[Order]&amp;[1]!tblOrders[Description],[1]!tblOrders[Paid Licence],FALSE))</f>
        <v>1</v>
      </c>
      <c r="Y5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29" spans="1:25">
      <c r="A529" s="19" t="s">
        <v>5348</v>
      </c>
      <c r="B529" t="str">
        <f>_xlfn.XLOOKUP(tblnventory[[#This Row],[Item]],[1]!tblDescription[Item],[1]!tblDescription[Description])</f>
        <v>C9120AX Internal 802.11ax 4x4:4 MIMO;IOT;BT5;mGig;USB;RHL</v>
      </c>
      <c r="C529" t="str">
        <f>_xlfn.XLOOKUP(tblnventory[[#This Row],[Item]],[1]!tblDescription[Item],[1]!tblDescription[Type])</f>
        <v>WAP</v>
      </c>
      <c r="D529" t="str">
        <f>_xlfn.XLOOKUP(tblnventory[[#This Row],[Use]],[1]!tblCodes[Use],[1]!tblCodes[Code])</f>
        <v>WiFi</v>
      </c>
      <c r="E529" s="1" t="s">
        <v>482</v>
      </c>
      <c r="F529" s="20">
        <v>44943</v>
      </c>
      <c r="G529" s="24" t="str">
        <f>IF(ISBLANK(tblnventory[[#This Row],[Installed By]]),"Store","Installed")</f>
        <v>Installed</v>
      </c>
      <c r="H529" t="s">
        <v>5837</v>
      </c>
      <c r="J529">
        <v>2191007447</v>
      </c>
      <c r="K529" s="17"/>
      <c r="L529" t="s">
        <v>5502</v>
      </c>
      <c r="M529" s="20">
        <v>45009</v>
      </c>
      <c r="N529" t="s">
        <v>5870</v>
      </c>
      <c r="O529" t="str">
        <f>IF(tblnventory[[#This Row],[Installed]],LEFT(tblnventory[[#This Row],[Location]],3))</f>
        <v>223</v>
      </c>
      <c r="P529" t="str">
        <f>_xlfn.XLOOKUP(tblnventory[[#This Row],[Serial Number]],[1]!tblDNACInventory[Floor],[1]!tblDNACInventory[Name],"Not Used")</f>
        <v>Not Used</v>
      </c>
      <c r="T529" t="b">
        <f>NOT(ISBLANK(tblnventory[[#This Row],[Installed By]]))</f>
        <v>1</v>
      </c>
      <c r="U529" t="str">
        <f>VLOOKUP(A529, [1]!tblDescription[#Data], 3, 0)</f>
        <v>C9120AX Internal 802.11ax 4x4:4 MIMO;IOT;BT5;mGig;USB;RHL</v>
      </c>
      <c r="V529" s="22" cm="1">
        <f t="array" ref="V529">_xlfn.XLOOKUP(1,([1]!tblOrders[Order]=tblnventory[[#This Row],[PO]])*([1]!tblOrders[Description]=tblnventory[[#This Row],[Item]]),[1]!tblOrders[Unit Total],0)</f>
        <v>779.16</v>
      </c>
      <c r="W529" s="23" cm="1">
        <f t="array" ref="W529">_xlfn.XLOOKUP(1,([1]!tblOrders[Order]=tblnventory[[#This Row],[PO]])*([1]!tblOrders[Description]=tblnventory[[#This Row],[Item]]),[1]!tblOrders[Licence])</f>
        <v>0</v>
      </c>
      <c r="X529" t="b" cm="1">
        <f t="array" ref="X529">NOT(_xlfn.XLOOKUP(tblnventory[[#This Row],[PO]]&amp;tblnventory[[#This Row],[Item]],[1]!tblOrders[Order]&amp;[1]!tblOrders[Description],[1]!tblOrders[Paid Licence],FALSE))</f>
        <v>1</v>
      </c>
      <c r="Y5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30" spans="1:25">
      <c r="A530" s="19" t="s">
        <v>5348</v>
      </c>
      <c r="B530" t="str">
        <f>_xlfn.XLOOKUP(tblnventory[[#This Row],[Item]],[1]!tblDescription[Item],[1]!tblDescription[Description])</f>
        <v>C9120AX Internal 802.11ax 4x4:4 MIMO;IOT;BT5;mGig;USB;RHL</v>
      </c>
      <c r="C530" t="str">
        <f>_xlfn.XLOOKUP(tblnventory[[#This Row],[Item]],[1]!tblDescription[Item],[1]!tblDescription[Type])</f>
        <v>WAP</v>
      </c>
      <c r="D530" t="str">
        <f>_xlfn.XLOOKUP(tblnventory[[#This Row],[Use]],[1]!tblCodes[Use],[1]!tblCodes[Code])</f>
        <v>WiFi</v>
      </c>
      <c r="E530" s="1" t="s">
        <v>483</v>
      </c>
      <c r="F530" s="20">
        <v>44943</v>
      </c>
      <c r="G530" s="24" t="str">
        <f>IF(ISBLANK(tblnventory[[#This Row],[Installed By]]),"Store","Installed")</f>
        <v>Installed</v>
      </c>
      <c r="H530" t="s">
        <v>5837</v>
      </c>
      <c r="J530">
        <v>2191007447</v>
      </c>
      <c r="K530" s="17"/>
      <c r="L530" t="s">
        <v>5502</v>
      </c>
      <c r="M530" s="20">
        <v>45009</v>
      </c>
      <c r="N530" t="s">
        <v>5871</v>
      </c>
      <c r="O530" t="str">
        <f>IF(tblnventory[[#This Row],[Installed]],LEFT(tblnventory[[#This Row],[Location]],3))</f>
        <v>223</v>
      </c>
      <c r="P530" t="str">
        <f>_xlfn.XLOOKUP(tblnventory[[#This Row],[Serial Number]],[1]!tblDNACInventory[Floor],[1]!tblDNACInventory[Name],"Not Used")</f>
        <v>Not Used</v>
      </c>
      <c r="T530" t="b">
        <f>NOT(ISBLANK(tblnventory[[#This Row],[Installed By]]))</f>
        <v>1</v>
      </c>
      <c r="U530" t="str">
        <f>VLOOKUP(A530, [1]!tblDescription[#Data], 3, 0)</f>
        <v>C9120AX Internal 802.11ax 4x4:4 MIMO;IOT;BT5;mGig;USB;RHL</v>
      </c>
      <c r="V530" s="22" cm="1">
        <f t="array" ref="V530">_xlfn.XLOOKUP(1,([1]!tblOrders[Order]=tblnventory[[#This Row],[PO]])*([1]!tblOrders[Description]=tblnventory[[#This Row],[Item]]),[1]!tblOrders[Unit Total],0)</f>
        <v>779.16</v>
      </c>
      <c r="W530" s="23" cm="1">
        <f t="array" ref="W530">_xlfn.XLOOKUP(1,([1]!tblOrders[Order]=tblnventory[[#This Row],[PO]])*([1]!tblOrders[Description]=tblnventory[[#This Row],[Item]]),[1]!tblOrders[Licence])</f>
        <v>0</v>
      </c>
      <c r="X530" t="b" cm="1">
        <f t="array" ref="X530">NOT(_xlfn.XLOOKUP(tblnventory[[#This Row],[PO]]&amp;tblnventory[[#This Row],[Item]],[1]!tblOrders[Order]&amp;[1]!tblOrders[Description],[1]!tblOrders[Paid Licence],FALSE))</f>
        <v>1</v>
      </c>
      <c r="Y5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31" spans="1:25">
      <c r="A531" s="19" t="s">
        <v>5348</v>
      </c>
      <c r="B531" t="str">
        <f>_xlfn.XLOOKUP(tblnventory[[#This Row],[Item]],[1]!tblDescription[Item],[1]!tblDescription[Description])</f>
        <v>C9120AX Internal 802.11ax 4x4:4 MIMO;IOT;BT5;mGig;USB;RHL</v>
      </c>
      <c r="C531" t="str">
        <f>_xlfn.XLOOKUP(tblnventory[[#This Row],[Item]],[1]!tblDescription[Item],[1]!tblDescription[Type])</f>
        <v>WAP</v>
      </c>
      <c r="D531" t="str">
        <f>_xlfn.XLOOKUP(tblnventory[[#This Row],[Use]],[1]!tblCodes[Use],[1]!tblCodes[Code])</f>
        <v>WiFi</v>
      </c>
      <c r="E531" s="1" t="s">
        <v>484</v>
      </c>
      <c r="F531" s="20">
        <v>44943</v>
      </c>
      <c r="G531" s="24" t="str">
        <f>IF(ISBLANK(tblnventory[[#This Row],[Installed By]]),"Store","Installed")</f>
        <v>Installed</v>
      </c>
      <c r="H531" t="s">
        <v>5837</v>
      </c>
      <c r="J531">
        <v>2191007447</v>
      </c>
      <c r="K531" s="17"/>
      <c r="L531" t="s">
        <v>5502</v>
      </c>
      <c r="M531" s="20">
        <v>45009</v>
      </c>
      <c r="N531" t="s">
        <v>5872</v>
      </c>
      <c r="O531" t="str">
        <f>IF(tblnventory[[#This Row],[Installed]],LEFT(tblnventory[[#This Row],[Location]],3))</f>
        <v>223</v>
      </c>
      <c r="P531" t="str">
        <f>_xlfn.XLOOKUP(tblnventory[[#This Row],[Serial Number]],[1]!tblDNACInventory[Floor],[1]!tblDNACInventory[Name],"Not Used")</f>
        <v>Not Used</v>
      </c>
      <c r="T531" t="b">
        <f>NOT(ISBLANK(tblnventory[[#This Row],[Installed By]]))</f>
        <v>1</v>
      </c>
      <c r="U531" t="str">
        <f>VLOOKUP(A531, [1]!tblDescription[#Data], 3, 0)</f>
        <v>C9120AX Internal 802.11ax 4x4:4 MIMO;IOT;BT5;mGig;USB;RHL</v>
      </c>
      <c r="V531" s="22" cm="1">
        <f t="array" ref="V531">_xlfn.XLOOKUP(1,([1]!tblOrders[Order]=tblnventory[[#This Row],[PO]])*([1]!tblOrders[Description]=tblnventory[[#This Row],[Item]]),[1]!tblOrders[Unit Total],0)</f>
        <v>779.16</v>
      </c>
      <c r="W531" s="23" cm="1">
        <f t="array" ref="W531">_xlfn.XLOOKUP(1,([1]!tblOrders[Order]=tblnventory[[#This Row],[PO]])*([1]!tblOrders[Description]=tblnventory[[#This Row],[Item]]),[1]!tblOrders[Licence])</f>
        <v>0</v>
      </c>
      <c r="X531" t="b" cm="1">
        <f t="array" ref="X531">NOT(_xlfn.XLOOKUP(tblnventory[[#This Row],[PO]]&amp;tblnventory[[#This Row],[Item]],[1]!tblOrders[Order]&amp;[1]!tblOrders[Description],[1]!tblOrders[Paid Licence],FALSE))</f>
        <v>1</v>
      </c>
      <c r="Y5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32" spans="1:25">
      <c r="A532" s="19" t="s">
        <v>5348</v>
      </c>
      <c r="B532" t="str">
        <f>_xlfn.XLOOKUP(tblnventory[[#This Row],[Item]],[1]!tblDescription[Item],[1]!tblDescription[Description])</f>
        <v>C9120AX Internal 802.11ax 4x4:4 MIMO;IOT;BT5;mGig;USB;RHL</v>
      </c>
      <c r="C532" t="str">
        <f>_xlfn.XLOOKUP(tblnventory[[#This Row],[Item]],[1]!tblDescription[Item],[1]!tblDescription[Type])</f>
        <v>WAP</v>
      </c>
      <c r="D532" t="str">
        <f>_xlfn.XLOOKUP(tblnventory[[#This Row],[Use]],[1]!tblCodes[Use],[1]!tblCodes[Code])</f>
        <v>WiFi</v>
      </c>
      <c r="E532" s="1" t="s">
        <v>485</v>
      </c>
      <c r="F532" s="20">
        <v>44943</v>
      </c>
      <c r="G532" s="24" t="str">
        <f>IF(ISBLANK(tblnventory[[#This Row],[Installed By]]),"Store","Installed")</f>
        <v>Installed</v>
      </c>
      <c r="H532" t="s">
        <v>5837</v>
      </c>
      <c r="J532">
        <v>2191007447</v>
      </c>
      <c r="K532" s="17"/>
      <c r="L532" t="s">
        <v>5502</v>
      </c>
      <c r="M532" s="20">
        <v>45009</v>
      </c>
      <c r="N532" t="s">
        <v>5873</v>
      </c>
      <c r="O532" t="str">
        <f>IF(tblnventory[[#This Row],[Installed]],LEFT(tblnventory[[#This Row],[Location]],3))</f>
        <v>223</v>
      </c>
      <c r="P532" t="str">
        <f>_xlfn.XLOOKUP(tblnventory[[#This Row],[Serial Number]],[1]!tblDNACInventory[Floor],[1]!tblDNACInventory[Name],"Not Used")</f>
        <v>Not Used</v>
      </c>
      <c r="T532" t="b">
        <f>NOT(ISBLANK(tblnventory[[#This Row],[Installed By]]))</f>
        <v>1</v>
      </c>
      <c r="U532" t="str">
        <f>VLOOKUP(A532, [1]!tblDescription[#Data], 3, 0)</f>
        <v>C9120AX Internal 802.11ax 4x4:4 MIMO;IOT;BT5;mGig;USB;RHL</v>
      </c>
      <c r="V532" s="22" cm="1">
        <f t="array" ref="V532">_xlfn.XLOOKUP(1,([1]!tblOrders[Order]=tblnventory[[#This Row],[PO]])*([1]!tblOrders[Description]=tblnventory[[#This Row],[Item]]),[1]!tblOrders[Unit Total],0)</f>
        <v>779.16</v>
      </c>
      <c r="W532" s="23" cm="1">
        <f t="array" ref="W532">_xlfn.XLOOKUP(1,([1]!tblOrders[Order]=tblnventory[[#This Row],[PO]])*([1]!tblOrders[Description]=tblnventory[[#This Row],[Item]]),[1]!tblOrders[Licence])</f>
        <v>0</v>
      </c>
      <c r="X532" t="b" cm="1">
        <f t="array" ref="X532">NOT(_xlfn.XLOOKUP(tblnventory[[#This Row],[PO]]&amp;tblnventory[[#This Row],[Item]],[1]!tblOrders[Order]&amp;[1]!tblOrders[Description],[1]!tblOrders[Paid Licence],FALSE))</f>
        <v>1</v>
      </c>
      <c r="Y5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33" spans="1:25">
      <c r="A533" s="19" t="s">
        <v>5348</v>
      </c>
      <c r="B533" t="str">
        <f>_xlfn.XLOOKUP(tblnventory[[#This Row],[Item]],[1]!tblDescription[Item],[1]!tblDescription[Description])</f>
        <v>C9120AX Internal 802.11ax 4x4:4 MIMO;IOT;BT5;mGig;USB;RHL</v>
      </c>
      <c r="C533" t="str">
        <f>_xlfn.XLOOKUP(tblnventory[[#This Row],[Item]],[1]!tblDescription[Item],[1]!tblDescription[Type])</f>
        <v>WAP</v>
      </c>
      <c r="D533" t="str">
        <f>_xlfn.XLOOKUP(tblnventory[[#This Row],[Use]],[1]!tblCodes[Use],[1]!tblCodes[Code])</f>
        <v>WiFi</v>
      </c>
      <c r="E533" s="1" t="s">
        <v>486</v>
      </c>
      <c r="F533" s="20">
        <v>44943</v>
      </c>
      <c r="G533" s="24" t="str">
        <f>IF(ISBLANK(tblnventory[[#This Row],[Installed By]]),"Store","Installed")</f>
        <v>Installed</v>
      </c>
      <c r="H533" t="s">
        <v>5837</v>
      </c>
      <c r="J533">
        <v>2191007447</v>
      </c>
      <c r="K533" s="17"/>
      <c r="L533" t="s">
        <v>5502</v>
      </c>
      <c r="M533" s="20">
        <v>45009</v>
      </c>
      <c r="N533" t="s">
        <v>5874</v>
      </c>
      <c r="O533" t="str">
        <f>IF(tblnventory[[#This Row],[Installed]],LEFT(tblnventory[[#This Row],[Location]],3))</f>
        <v>223</v>
      </c>
      <c r="P533" t="str">
        <f>_xlfn.XLOOKUP(tblnventory[[#This Row],[Serial Number]],[1]!tblDNACInventory[Floor],[1]!tblDNACInventory[Name],"Not Used")</f>
        <v>Not Used</v>
      </c>
      <c r="T533" t="b">
        <f>NOT(ISBLANK(tblnventory[[#This Row],[Installed By]]))</f>
        <v>1</v>
      </c>
      <c r="U533" t="str">
        <f>VLOOKUP(A533, [1]!tblDescription[#Data], 3, 0)</f>
        <v>C9120AX Internal 802.11ax 4x4:4 MIMO;IOT;BT5;mGig;USB;RHL</v>
      </c>
      <c r="V533" s="22" cm="1">
        <f t="array" ref="V533">_xlfn.XLOOKUP(1,([1]!tblOrders[Order]=tblnventory[[#This Row],[PO]])*([1]!tblOrders[Description]=tblnventory[[#This Row],[Item]]),[1]!tblOrders[Unit Total],0)</f>
        <v>779.16</v>
      </c>
      <c r="W533" s="23" cm="1">
        <f t="array" ref="W533">_xlfn.XLOOKUP(1,([1]!tblOrders[Order]=tblnventory[[#This Row],[PO]])*([1]!tblOrders[Description]=tblnventory[[#This Row],[Item]]),[1]!tblOrders[Licence])</f>
        <v>0</v>
      </c>
      <c r="X533" t="b" cm="1">
        <f t="array" ref="X533">NOT(_xlfn.XLOOKUP(tblnventory[[#This Row],[PO]]&amp;tblnventory[[#This Row],[Item]],[1]!tblOrders[Order]&amp;[1]!tblOrders[Description],[1]!tblOrders[Paid Licence],FALSE))</f>
        <v>1</v>
      </c>
      <c r="Y5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34" spans="1:25">
      <c r="A534" s="19" t="s">
        <v>5348</v>
      </c>
      <c r="B534" t="str">
        <f>_xlfn.XLOOKUP(tblnventory[[#This Row],[Item]],[1]!tblDescription[Item],[1]!tblDescription[Description])</f>
        <v>C9120AX Internal 802.11ax 4x4:4 MIMO;IOT;BT5;mGig;USB;RHL</v>
      </c>
      <c r="C534" t="str">
        <f>_xlfn.XLOOKUP(tblnventory[[#This Row],[Item]],[1]!tblDescription[Item],[1]!tblDescription[Type])</f>
        <v>WAP</v>
      </c>
      <c r="D534" t="str">
        <f>_xlfn.XLOOKUP(tblnventory[[#This Row],[Use]],[1]!tblCodes[Use],[1]!tblCodes[Code])</f>
        <v>WiFi</v>
      </c>
      <c r="E534" s="1" t="s">
        <v>487</v>
      </c>
      <c r="F534" s="20">
        <v>44943</v>
      </c>
      <c r="G534" s="24" t="str">
        <f>IF(ISBLANK(tblnventory[[#This Row],[Installed By]]),"Store","Installed")</f>
        <v>Installed</v>
      </c>
      <c r="H534" t="s">
        <v>5833</v>
      </c>
      <c r="J534">
        <v>2191007447</v>
      </c>
      <c r="K534" s="17"/>
      <c r="L534" t="s">
        <v>5502</v>
      </c>
      <c r="M534" s="20">
        <v>45001</v>
      </c>
      <c r="N534" t="s">
        <v>5875</v>
      </c>
      <c r="O534" t="str">
        <f>IF(tblnventory[[#This Row],[Installed]],LEFT(tblnventory[[#This Row],[Location]],3))</f>
        <v>223</v>
      </c>
      <c r="P534" t="str">
        <f>_xlfn.XLOOKUP(tblnventory[[#This Row],[Serial Number]],[1]!tblDNACInventory[Floor],[1]!tblDNACInventory[Name],"Not Used")</f>
        <v>Not Used</v>
      </c>
      <c r="T534" t="b">
        <f>NOT(ISBLANK(tblnventory[[#This Row],[Installed By]]))</f>
        <v>1</v>
      </c>
      <c r="U534" t="str">
        <f>VLOOKUP(A534, [1]!tblDescription[#Data], 3, 0)</f>
        <v>C9120AX Internal 802.11ax 4x4:4 MIMO;IOT;BT5;mGig;USB;RHL</v>
      </c>
      <c r="V534" s="22" cm="1">
        <f t="array" ref="V534">_xlfn.XLOOKUP(1,([1]!tblOrders[Order]=tblnventory[[#This Row],[PO]])*([1]!tblOrders[Description]=tblnventory[[#This Row],[Item]]),[1]!tblOrders[Unit Total],0)</f>
        <v>779.16</v>
      </c>
      <c r="W534" s="23" cm="1">
        <f t="array" ref="W534">_xlfn.XLOOKUP(1,([1]!tblOrders[Order]=tblnventory[[#This Row],[PO]])*([1]!tblOrders[Description]=tblnventory[[#This Row],[Item]]),[1]!tblOrders[Licence])</f>
        <v>0</v>
      </c>
      <c r="X534" t="b" cm="1">
        <f t="array" ref="X534">NOT(_xlfn.XLOOKUP(tblnventory[[#This Row],[PO]]&amp;tblnventory[[#This Row],[Item]],[1]!tblOrders[Order]&amp;[1]!tblOrders[Description],[1]!tblOrders[Paid Licence],FALSE))</f>
        <v>1</v>
      </c>
      <c r="Y5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535" spans="1:25">
      <c r="A535" s="25" t="s">
        <v>5377</v>
      </c>
      <c r="B535" t="str">
        <f>_xlfn.XLOOKUP(tblnventory[[#This Row],[Item]],[1]!tblDescription[Item],[1]!tblDescription[Description])</f>
        <v>Catalyst 9300L 48p PoE, Network Advantage,4x10G Uplink</v>
      </c>
      <c r="C535" t="str">
        <f>_xlfn.XLOOKUP(tblnventory[[#This Row],[Item]],[1]!tblDescription[Item],[1]!tblDescription[Type])</f>
        <v>ACCESS</v>
      </c>
      <c r="D535" t="str">
        <f>_xlfn.XLOOKUP(tblnventory[[#This Row],[Use]],[1]!tblCodes[Use],[1]!tblCodes[Code])</f>
        <v>Switch</v>
      </c>
      <c r="E535" s="1" t="s">
        <v>488</v>
      </c>
      <c r="F535" s="20">
        <v>44644</v>
      </c>
      <c r="G535" s="21" t="str">
        <f>IF(ISBLANK(tblnventory[[#This Row],[Installed By]]),"Store","Installed")</f>
        <v>Installed</v>
      </c>
      <c r="H535" s="17" t="s">
        <v>5876</v>
      </c>
      <c r="J535">
        <v>2191007378</v>
      </c>
      <c r="L535" t="s">
        <v>5360</v>
      </c>
      <c r="M535" s="20">
        <v>44987</v>
      </c>
      <c r="N535" t="s">
        <v>5877</v>
      </c>
      <c r="O535" t="str">
        <f>IF(tblnventory[[#This Row],[Installed]],LEFT(tblnventory[[#This Row],[Location]],3))</f>
        <v>223</v>
      </c>
      <c r="P535" t="str">
        <f>_xlfn.XLOOKUP(tblnventory[[#This Row],[Serial Number]],[1]!tblDNACInventory[Floor],[1]!tblDNACInventory[Name],"Not Used")</f>
        <v>Not Used</v>
      </c>
      <c r="T535" t="b">
        <f>NOT(ISBLANK(tblnventory[[#This Row],[Installed By]]))</f>
        <v>1</v>
      </c>
      <c r="U535" t="str">
        <f>VLOOKUP(A535, [1]!tblDescription[#Data], 3, 0)</f>
        <v>Catalyst 9300L 48p PoE, Network Advantage,4x10G Uplink</v>
      </c>
      <c r="V535" s="22" cm="1">
        <f t="array" ref="V535">_xlfn.XLOOKUP(1,([1]!tblOrders[Order]=tblnventory[[#This Row],[PO]])*([1]!tblOrders[Description]=tblnventory[[#This Row],[Item]]),[1]!tblOrders[Unit Total],0)</f>
        <v>4664.74</v>
      </c>
      <c r="W535" s="23" cm="1">
        <f t="array" ref="W535">IFERROR(_xlfn.XLOOKUP(1,([1]!tblOrders[Order]=tblnventory[[#This Row],[PO]])*([1]!tblOrders[Description]=tblnventory[[#This Row],[Item]]),[1]!tblOrders[Licence]),0)</f>
        <v>0</v>
      </c>
      <c r="X535" t="b" cm="1">
        <f t="array" ref="X535">NOT(_xlfn.XLOOKUP(tblnventory[[#This Row],[PO]]&amp;tblnventory[[#This Row],[Item]],[1]!tblOrders[Order]&amp;[1]!tblOrders[Description],[1]!tblOrders[Paid Licence],FALSE))</f>
        <v>1</v>
      </c>
      <c r="Y5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3502.7999999999997</v>
      </c>
    </row>
    <row r="536" spans="1:25">
      <c r="A536" s="19" t="s">
        <v>5348</v>
      </c>
      <c r="B536" t="str">
        <f>_xlfn.XLOOKUP(tblnventory[[#This Row],[Item]],[1]!tblDescription[Item],[1]!tblDescription[Description])</f>
        <v>C9120AX Internal 802.11ax 4x4:4 MIMO;IOT;BT5;mGig;USB;RHL</v>
      </c>
      <c r="C536" t="str">
        <f>_xlfn.XLOOKUP(tblnventory[[#This Row],[Item]],[1]!tblDescription[Item],[1]!tblDescription[Type])</f>
        <v>WAP</v>
      </c>
      <c r="D536" t="str">
        <f>_xlfn.XLOOKUP(tblnventory[[#This Row],[Use]],[1]!tblCodes[Use],[1]!tblCodes[Code])</f>
        <v>WiFi</v>
      </c>
      <c r="E536" s="1" t="s">
        <v>489</v>
      </c>
      <c r="F536" s="20">
        <v>44943</v>
      </c>
      <c r="G536" s="24" t="str">
        <f>IF(ISBLANK(tblnventory[[#This Row],[Installed By]]),"Store","Installed")</f>
        <v>Installed</v>
      </c>
      <c r="H536" t="s">
        <v>5837</v>
      </c>
      <c r="J536">
        <v>2191007447</v>
      </c>
      <c r="K536" s="17"/>
      <c r="L536" t="s">
        <v>5502</v>
      </c>
      <c r="M536" s="20">
        <v>45009</v>
      </c>
      <c r="N536" t="s">
        <v>5878</v>
      </c>
      <c r="O536" t="str">
        <f>IF(tblnventory[[#This Row],[Installed]],LEFT(tblnventory[[#This Row],[Location]],3))</f>
        <v>223</v>
      </c>
      <c r="P536" t="str">
        <f>_xlfn.XLOOKUP(tblnventory[[#This Row],[Serial Number]],[1]!tblDNACInventory[Floor],[1]!tblDNACInventory[Name],"Not Used")</f>
        <v>Not Used</v>
      </c>
      <c r="T536" t="b">
        <f>NOT(ISBLANK(tblnventory[[#This Row],[Installed By]]))</f>
        <v>1</v>
      </c>
      <c r="U536" t="str">
        <f>VLOOKUP(A536, [1]!tblDescription[#Data], 3, 0)</f>
        <v>C9120AX Internal 802.11ax 4x4:4 MIMO;IOT;BT5;mGig;USB;RHL</v>
      </c>
      <c r="V536" s="22" cm="1">
        <f t="array" ref="V536">_xlfn.XLOOKUP(1,([1]!tblOrders[Order]=tblnventory[[#This Row],[PO]])*([1]!tblOrders[Description]=tblnventory[[#This Row],[Item]]),[1]!tblOrders[Unit Total],0)</f>
        <v>779.16</v>
      </c>
      <c r="W536" s="23" cm="1">
        <f t="array" ref="W536">_xlfn.XLOOKUP(1,([1]!tblOrders[Order]=tblnventory[[#This Row],[PO]])*([1]!tblOrders[Description]=tblnventory[[#This Row],[Item]]),[1]!tblOrders[Licence])</f>
        <v>0</v>
      </c>
      <c r="X536" t="b" cm="1">
        <f t="array" ref="X536">NOT(_xlfn.XLOOKUP(tblnventory[[#This Row],[PO]]&amp;tblnventory[[#This Row],[Item]],[1]!tblOrders[Order]&amp;[1]!tblOrders[Description],[1]!tblOrders[Paid Licence],FALSE))</f>
        <v>1</v>
      </c>
      <c r="Y5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37" spans="1:25">
      <c r="A537" s="19" t="s">
        <v>5348</v>
      </c>
      <c r="B537" t="str">
        <f>_xlfn.XLOOKUP(tblnventory[[#This Row],[Item]],[1]!tblDescription[Item],[1]!tblDescription[Description])</f>
        <v>C9120AX Internal 802.11ax 4x4:4 MIMO;IOT;BT5;mGig;USB;RHL</v>
      </c>
      <c r="C537" t="str">
        <f>_xlfn.XLOOKUP(tblnventory[[#This Row],[Item]],[1]!tblDescription[Item],[1]!tblDescription[Type])</f>
        <v>WAP</v>
      </c>
      <c r="D537" t="str">
        <f>_xlfn.XLOOKUP(tblnventory[[#This Row],[Use]],[1]!tblCodes[Use],[1]!tblCodes[Code])</f>
        <v>WiFi</v>
      </c>
      <c r="E537" s="1" t="s">
        <v>490</v>
      </c>
      <c r="F537" s="20">
        <v>44943</v>
      </c>
      <c r="G537" s="24" t="str">
        <f>IF(ISBLANK(tblnventory[[#This Row],[Installed By]]),"Store","Installed")</f>
        <v>Installed</v>
      </c>
      <c r="H537" t="s">
        <v>5837</v>
      </c>
      <c r="J537">
        <v>2191007447</v>
      </c>
      <c r="K537" s="17"/>
      <c r="L537" t="s">
        <v>5502</v>
      </c>
      <c r="M537" s="20">
        <v>45009</v>
      </c>
      <c r="N537" t="s">
        <v>5879</v>
      </c>
      <c r="O537" t="str">
        <f>IF(tblnventory[[#This Row],[Installed]],LEFT(tblnventory[[#This Row],[Location]],3))</f>
        <v>223</v>
      </c>
      <c r="P537" t="str">
        <f>_xlfn.XLOOKUP(tblnventory[[#This Row],[Serial Number]],[1]!tblDNACInventory[Floor],[1]!tblDNACInventory[Name],"Not Used")</f>
        <v>Not Used</v>
      </c>
      <c r="T537" t="b">
        <f>NOT(ISBLANK(tblnventory[[#This Row],[Installed By]]))</f>
        <v>1</v>
      </c>
      <c r="U537" t="str">
        <f>VLOOKUP(A537, [1]!tblDescription[#Data], 3, 0)</f>
        <v>C9120AX Internal 802.11ax 4x4:4 MIMO;IOT;BT5;mGig;USB;RHL</v>
      </c>
      <c r="V537" s="22" cm="1">
        <f t="array" ref="V537">_xlfn.XLOOKUP(1,([1]!tblOrders[Order]=tblnventory[[#This Row],[PO]])*([1]!tblOrders[Description]=tblnventory[[#This Row],[Item]]),[1]!tblOrders[Unit Total],0)</f>
        <v>779.16</v>
      </c>
      <c r="W537" s="23" cm="1">
        <f t="array" ref="W537">_xlfn.XLOOKUP(1,([1]!tblOrders[Order]=tblnventory[[#This Row],[PO]])*([1]!tblOrders[Description]=tblnventory[[#This Row],[Item]]),[1]!tblOrders[Licence])</f>
        <v>0</v>
      </c>
      <c r="X537" t="b" cm="1">
        <f t="array" ref="X537">NOT(_xlfn.XLOOKUP(tblnventory[[#This Row],[PO]]&amp;tblnventory[[#This Row],[Item]],[1]!tblOrders[Order]&amp;[1]!tblOrders[Description],[1]!tblOrders[Paid Licence],FALSE))</f>
        <v>1</v>
      </c>
      <c r="Y5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38" spans="1:25">
      <c r="A538" s="19" t="s">
        <v>5348</v>
      </c>
      <c r="B538" t="str">
        <f>_xlfn.XLOOKUP(tblnventory[[#This Row],[Item]],[1]!tblDescription[Item],[1]!tblDescription[Description])</f>
        <v>C9120AX Internal 802.11ax 4x4:4 MIMO;IOT;BT5;mGig;USB;RHL</v>
      </c>
      <c r="C538" t="str">
        <f>_xlfn.XLOOKUP(tblnventory[[#This Row],[Item]],[1]!tblDescription[Item],[1]!tblDescription[Type])</f>
        <v>WAP</v>
      </c>
      <c r="D538" t="str">
        <f>_xlfn.XLOOKUP(tblnventory[[#This Row],[Use]],[1]!tblCodes[Use],[1]!tblCodes[Code])</f>
        <v>WiFi</v>
      </c>
      <c r="E538" s="1" t="s">
        <v>491</v>
      </c>
      <c r="F538" s="20">
        <v>44943</v>
      </c>
      <c r="G538" s="24" t="str">
        <f>IF(ISBLANK(tblnventory[[#This Row],[Installed By]]),"Store","Installed")</f>
        <v>Installed</v>
      </c>
      <c r="H538" t="s">
        <v>5837</v>
      </c>
      <c r="J538">
        <v>2191007447</v>
      </c>
      <c r="K538" s="17"/>
      <c r="L538" t="s">
        <v>5502</v>
      </c>
      <c r="M538" s="20">
        <v>45009</v>
      </c>
      <c r="N538" t="s">
        <v>5880</v>
      </c>
      <c r="O538" t="str">
        <f>IF(tblnventory[[#This Row],[Installed]],LEFT(tblnventory[[#This Row],[Location]],3))</f>
        <v>223</v>
      </c>
      <c r="P538" t="str">
        <f>_xlfn.XLOOKUP(tblnventory[[#This Row],[Serial Number]],[1]!tblDNACInventory[Floor],[1]!tblDNACInventory[Name],"Not Used")</f>
        <v>Not Used</v>
      </c>
      <c r="T538" t="b">
        <f>NOT(ISBLANK(tblnventory[[#This Row],[Installed By]]))</f>
        <v>1</v>
      </c>
      <c r="U538" t="str">
        <f>VLOOKUP(A538, [1]!tblDescription[#Data], 3, 0)</f>
        <v>C9120AX Internal 802.11ax 4x4:4 MIMO;IOT;BT5;mGig;USB;RHL</v>
      </c>
      <c r="V538" s="22" cm="1">
        <f t="array" ref="V538">_xlfn.XLOOKUP(1,([1]!tblOrders[Order]=tblnventory[[#This Row],[PO]])*([1]!tblOrders[Description]=tblnventory[[#This Row],[Item]]),[1]!tblOrders[Unit Total],0)</f>
        <v>779.16</v>
      </c>
      <c r="W538" s="23" cm="1">
        <f t="array" ref="W538">_xlfn.XLOOKUP(1,([1]!tblOrders[Order]=tblnventory[[#This Row],[PO]])*([1]!tblOrders[Description]=tblnventory[[#This Row],[Item]]),[1]!tblOrders[Licence])</f>
        <v>0</v>
      </c>
      <c r="X538" t="b" cm="1">
        <f t="array" ref="X538">NOT(_xlfn.XLOOKUP(tblnventory[[#This Row],[PO]]&amp;tblnventory[[#This Row],[Item]],[1]!tblOrders[Order]&amp;[1]!tblOrders[Description],[1]!tblOrders[Paid Licence],FALSE))</f>
        <v>1</v>
      </c>
      <c r="Y5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39" spans="1:25">
      <c r="A539" s="19" t="s">
        <v>5348</v>
      </c>
      <c r="B539" t="str">
        <f>_xlfn.XLOOKUP(tblnventory[[#This Row],[Item]],[1]!tblDescription[Item],[1]!tblDescription[Description])</f>
        <v>C9120AX Internal 802.11ax 4x4:4 MIMO;IOT;BT5;mGig;USB;RHL</v>
      </c>
      <c r="C539" t="str">
        <f>_xlfn.XLOOKUP(tblnventory[[#This Row],[Item]],[1]!tblDescription[Item],[1]!tblDescription[Type])</f>
        <v>WAP</v>
      </c>
      <c r="D539" t="str">
        <f>_xlfn.XLOOKUP(tblnventory[[#This Row],[Use]],[1]!tblCodes[Use],[1]!tblCodes[Code])</f>
        <v>WiFi</v>
      </c>
      <c r="E539" s="1" t="s">
        <v>492</v>
      </c>
      <c r="F539" s="20">
        <v>44943</v>
      </c>
      <c r="G539" s="24" t="str">
        <f>IF(ISBLANK(tblnventory[[#This Row],[Installed By]]),"Store","Installed")</f>
        <v>Installed</v>
      </c>
      <c r="H539" t="s">
        <v>5837</v>
      </c>
      <c r="J539">
        <v>2191007447</v>
      </c>
      <c r="K539" s="17"/>
      <c r="L539" t="s">
        <v>5502</v>
      </c>
      <c r="M539" s="20">
        <v>45009</v>
      </c>
      <c r="N539" t="s">
        <v>5881</v>
      </c>
      <c r="O539" t="str">
        <f>IF(tblnventory[[#This Row],[Installed]],LEFT(tblnventory[[#This Row],[Location]],3))</f>
        <v>223</v>
      </c>
      <c r="P539" t="str">
        <f>_xlfn.XLOOKUP(tblnventory[[#This Row],[Serial Number]],[1]!tblDNACInventory[Floor],[1]!tblDNACInventory[Name],"Not Used")</f>
        <v>Not Used</v>
      </c>
      <c r="T539" t="b">
        <f>NOT(ISBLANK(tblnventory[[#This Row],[Installed By]]))</f>
        <v>1</v>
      </c>
      <c r="U539" t="str">
        <f>VLOOKUP(A539, [1]!tblDescription[#Data], 3, 0)</f>
        <v>C9120AX Internal 802.11ax 4x4:4 MIMO;IOT;BT5;mGig;USB;RHL</v>
      </c>
      <c r="V539" s="22" cm="1">
        <f t="array" ref="V539">_xlfn.XLOOKUP(1,([1]!tblOrders[Order]=tblnventory[[#This Row],[PO]])*([1]!tblOrders[Description]=tblnventory[[#This Row],[Item]]),[1]!tblOrders[Unit Total],0)</f>
        <v>779.16</v>
      </c>
      <c r="W539" s="23" cm="1">
        <f t="array" ref="W539">_xlfn.XLOOKUP(1,([1]!tblOrders[Order]=tblnventory[[#This Row],[PO]])*([1]!tblOrders[Description]=tblnventory[[#This Row],[Item]]),[1]!tblOrders[Licence])</f>
        <v>0</v>
      </c>
      <c r="X539" t="b" cm="1">
        <f t="array" ref="X539">NOT(_xlfn.XLOOKUP(tblnventory[[#This Row],[PO]]&amp;tblnventory[[#This Row],[Item]],[1]!tblOrders[Order]&amp;[1]!tblOrders[Description],[1]!tblOrders[Paid Licence],FALSE))</f>
        <v>1</v>
      </c>
      <c r="Y5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40" spans="1:25">
      <c r="A540" s="19" t="s">
        <v>5348</v>
      </c>
      <c r="B540" t="str">
        <f>_xlfn.XLOOKUP(tblnventory[[#This Row],[Item]],[1]!tblDescription[Item],[1]!tblDescription[Description])</f>
        <v>C9120AX Internal 802.11ax 4x4:4 MIMO;IOT;BT5;mGig;USB;RHL</v>
      </c>
      <c r="C540" t="str">
        <f>_xlfn.XLOOKUP(tblnventory[[#This Row],[Item]],[1]!tblDescription[Item],[1]!tblDescription[Type])</f>
        <v>WAP</v>
      </c>
      <c r="D540" t="str">
        <f>_xlfn.XLOOKUP(tblnventory[[#This Row],[Use]],[1]!tblCodes[Use],[1]!tblCodes[Code])</f>
        <v>WiFi</v>
      </c>
      <c r="E540" s="1" t="s">
        <v>493</v>
      </c>
      <c r="F540" s="20">
        <v>44943</v>
      </c>
      <c r="G540" s="24" t="str">
        <f>IF(ISBLANK(tblnventory[[#This Row],[Installed By]]),"Store","Installed")</f>
        <v>Installed</v>
      </c>
      <c r="H540" t="s">
        <v>5837</v>
      </c>
      <c r="J540">
        <v>2191007447</v>
      </c>
      <c r="K540" s="17"/>
      <c r="L540" t="s">
        <v>5502</v>
      </c>
      <c r="M540" s="20">
        <v>45009</v>
      </c>
      <c r="N540" t="s">
        <v>5882</v>
      </c>
      <c r="O540" t="str">
        <f>IF(tblnventory[[#This Row],[Installed]],LEFT(tblnventory[[#This Row],[Location]],3))</f>
        <v>223</v>
      </c>
      <c r="P540" t="str">
        <f>_xlfn.XLOOKUP(tblnventory[[#This Row],[Serial Number]],[1]!tblDNACInventory[Floor],[1]!tblDNACInventory[Name],"Not Used")</f>
        <v>Not Used</v>
      </c>
      <c r="T540" t="b">
        <f>NOT(ISBLANK(tblnventory[[#This Row],[Installed By]]))</f>
        <v>1</v>
      </c>
      <c r="U540" t="str">
        <f>VLOOKUP(A540, [1]!tblDescription[#Data], 3, 0)</f>
        <v>C9120AX Internal 802.11ax 4x4:4 MIMO;IOT;BT5;mGig;USB;RHL</v>
      </c>
      <c r="V540" s="22" cm="1">
        <f t="array" ref="V540">_xlfn.XLOOKUP(1,([1]!tblOrders[Order]=tblnventory[[#This Row],[PO]])*([1]!tblOrders[Description]=tblnventory[[#This Row],[Item]]),[1]!tblOrders[Unit Total],0)</f>
        <v>779.16</v>
      </c>
      <c r="W540" s="23" cm="1">
        <f t="array" ref="W540">_xlfn.XLOOKUP(1,([1]!tblOrders[Order]=tblnventory[[#This Row],[PO]])*([1]!tblOrders[Description]=tblnventory[[#This Row],[Item]]),[1]!tblOrders[Licence])</f>
        <v>0</v>
      </c>
      <c r="X540" t="b" cm="1">
        <f t="array" ref="X540">NOT(_xlfn.XLOOKUP(tblnventory[[#This Row],[PO]]&amp;tblnventory[[#This Row],[Item]],[1]!tblOrders[Order]&amp;[1]!tblOrders[Description],[1]!tblOrders[Paid Licence],FALSE))</f>
        <v>1</v>
      </c>
      <c r="Y5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41" spans="1:25">
      <c r="A541" s="19" t="s">
        <v>5348</v>
      </c>
      <c r="B541" t="str">
        <f>_xlfn.XLOOKUP(tblnventory[[#This Row],[Item]],[1]!tblDescription[Item],[1]!tblDescription[Description])</f>
        <v>C9120AX Internal 802.11ax 4x4:4 MIMO;IOT;BT5;mGig;USB;RHL</v>
      </c>
      <c r="C541" t="str">
        <f>_xlfn.XLOOKUP(tblnventory[[#This Row],[Item]],[1]!tblDescription[Item],[1]!tblDescription[Type])</f>
        <v>WAP</v>
      </c>
      <c r="D541" t="str">
        <f>_xlfn.XLOOKUP(tblnventory[[#This Row],[Use]],[1]!tblCodes[Use],[1]!tblCodes[Code])</f>
        <v>WiFi</v>
      </c>
      <c r="E541" s="1" t="s">
        <v>494</v>
      </c>
      <c r="F541" s="20">
        <v>44943</v>
      </c>
      <c r="G541" s="24" t="str">
        <f>IF(ISBLANK(tblnventory[[#This Row],[Installed By]]),"Store","Installed")</f>
        <v>Installed</v>
      </c>
      <c r="H541" t="s">
        <v>5837</v>
      </c>
      <c r="J541">
        <v>2191007447</v>
      </c>
      <c r="K541" s="17"/>
      <c r="L541" t="s">
        <v>5502</v>
      </c>
      <c r="M541" s="20">
        <v>45009</v>
      </c>
      <c r="N541" t="s">
        <v>5883</v>
      </c>
      <c r="O541" t="str">
        <f>IF(tblnventory[[#This Row],[Installed]],LEFT(tblnventory[[#This Row],[Location]],3))</f>
        <v>223</v>
      </c>
      <c r="P541" t="str">
        <f>_xlfn.XLOOKUP(tblnventory[[#This Row],[Serial Number]],[1]!tblDNACInventory[Floor],[1]!tblDNACInventory[Name],"Not Used")</f>
        <v>Not Used</v>
      </c>
      <c r="T541" t="b">
        <f>NOT(ISBLANK(tblnventory[[#This Row],[Installed By]]))</f>
        <v>1</v>
      </c>
      <c r="U541" t="str">
        <f>VLOOKUP(A541, [1]!tblDescription[#Data], 3, 0)</f>
        <v>C9120AX Internal 802.11ax 4x4:4 MIMO;IOT;BT5;mGig;USB;RHL</v>
      </c>
      <c r="V541" s="22" cm="1">
        <f t="array" ref="V541">_xlfn.XLOOKUP(1,([1]!tblOrders[Order]=tblnventory[[#This Row],[PO]])*([1]!tblOrders[Description]=tblnventory[[#This Row],[Item]]),[1]!tblOrders[Unit Total],0)</f>
        <v>779.16</v>
      </c>
      <c r="W541" s="23" cm="1">
        <f t="array" ref="W541">_xlfn.XLOOKUP(1,([1]!tblOrders[Order]=tblnventory[[#This Row],[PO]])*([1]!tblOrders[Description]=tblnventory[[#This Row],[Item]]),[1]!tblOrders[Licence])</f>
        <v>0</v>
      </c>
      <c r="X541" t="b" cm="1">
        <f t="array" ref="X541">NOT(_xlfn.XLOOKUP(tblnventory[[#This Row],[PO]]&amp;tblnventory[[#This Row],[Item]],[1]!tblOrders[Order]&amp;[1]!tblOrders[Description],[1]!tblOrders[Paid Licence],FALSE))</f>
        <v>1</v>
      </c>
      <c r="Y5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42" spans="1:25">
      <c r="A542" s="19" t="s">
        <v>5348</v>
      </c>
      <c r="B542" t="str">
        <f>_xlfn.XLOOKUP(tblnventory[[#This Row],[Item]],[1]!tblDescription[Item],[1]!tblDescription[Description])</f>
        <v>C9120AX Internal 802.11ax 4x4:4 MIMO;IOT;BT5;mGig;USB;RHL</v>
      </c>
      <c r="C542" t="str">
        <f>_xlfn.XLOOKUP(tblnventory[[#This Row],[Item]],[1]!tblDescription[Item],[1]!tblDescription[Type])</f>
        <v>WAP</v>
      </c>
      <c r="D542" t="str">
        <f>_xlfn.XLOOKUP(tblnventory[[#This Row],[Use]],[1]!tblCodes[Use],[1]!tblCodes[Code])</f>
        <v>WiFi</v>
      </c>
      <c r="E542" s="1" t="s">
        <v>495</v>
      </c>
      <c r="F542" s="20">
        <v>44943</v>
      </c>
      <c r="G542" s="24" t="str">
        <f>IF(ISBLANK(tblnventory[[#This Row],[Installed By]]),"Store","Installed")</f>
        <v>Installed</v>
      </c>
      <c r="H542" t="s">
        <v>5837</v>
      </c>
      <c r="J542">
        <v>2191007447</v>
      </c>
      <c r="K542" s="17"/>
      <c r="L542" t="s">
        <v>5502</v>
      </c>
      <c r="M542" s="20">
        <v>45009</v>
      </c>
      <c r="N542" t="s">
        <v>5884</v>
      </c>
      <c r="O542" t="str">
        <f>IF(tblnventory[[#This Row],[Installed]],LEFT(tblnventory[[#This Row],[Location]],3))</f>
        <v>223</v>
      </c>
      <c r="P542" t="str">
        <f>_xlfn.XLOOKUP(tblnventory[[#This Row],[Serial Number]],[1]!tblDNACInventory[Floor],[1]!tblDNACInventory[Name],"Not Used")</f>
        <v>Not Used</v>
      </c>
      <c r="T542" t="b">
        <f>NOT(ISBLANK(tblnventory[[#This Row],[Installed By]]))</f>
        <v>1</v>
      </c>
      <c r="U542" t="str">
        <f>VLOOKUP(A542, [1]!tblDescription[#Data], 3, 0)</f>
        <v>C9120AX Internal 802.11ax 4x4:4 MIMO;IOT;BT5;mGig;USB;RHL</v>
      </c>
      <c r="V542" s="22" cm="1">
        <f t="array" ref="V542">_xlfn.XLOOKUP(1,([1]!tblOrders[Order]=tblnventory[[#This Row],[PO]])*([1]!tblOrders[Description]=tblnventory[[#This Row],[Item]]),[1]!tblOrders[Unit Total],0)</f>
        <v>779.16</v>
      </c>
      <c r="W542" s="23" cm="1">
        <f t="array" ref="W542">_xlfn.XLOOKUP(1,([1]!tblOrders[Order]=tblnventory[[#This Row],[PO]])*([1]!tblOrders[Description]=tblnventory[[#This Row],[Item]]),[1]!tblOrders[Licence])</f>
        <v>0</v>
      </c>
      <c r="X542" t="b" cm="1">
        <f t="array" ref="X542">NOT(_xlfn.XLOOKUP(tblnventory[[#This Row],[PO]]&amp;tblnventory[[#This Row],[Item]],[1]!tblOrders[Order]&amp;[1]!tblOrders[Description],[1]!tblOrders[Paid Licence],FALSE))</f>
        <v>1</v>
      </c>
      <c r="Y5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43" spans="1:25">
      <c r="A543" s="19" t="s">
        <v>5348</v>
      </c>
      <c r="B543" t="str">
        <f>_xlfn.XLOOKUP(tblnventory[[#This Row],[Item]],[1]!tblDescription[Item],[1]!tblDescription[Description])</f>
        <v>C9120AX Internal 802.11ax 4x4:4 MIMO;IOT;BT5;mGig;USB;RHL</v>
      </c>
      <c r="C543" t="str">
        <f>_xlfn.XLOOKUP(tblnventory[[#This Row],[Item]],[1]!tblDescription[Item],[1]!tblDescription[Type])</f>
        <v>WAP</v>
      </c>
      <c r="D543" t="str">
        <f>_xlfn.XLOOKUP(tblnventory[[#This Row],[Use]],[1]!tblCodes[Use],[1]!tblCodes[Code])</f>
        <v>WiFi</v>
      </c>
      <c r="E543" s="1" t="s">
        <v>496</v>
      </c>
      <c r="F543" s="20">
        <v>44943</v>
      </c>
      <c r="G543" s="24" t="str">
        <f>IF(ISBLANK(tblnventory[[#This Row],[Installed By]]),"Store","Installed")</f>
        <v>Installed</v>
      </c>
      <c r="H543" t="s">
        <v>5837</v>
      </c>
      <c r="J543">
        <v>2191007447</v>
      </c>
      <c r="K543" s="17"/>
      <c r="L543" t="s">
        <v>5502</v>
      </c>
      <c r="M543" s="20">
        <v>45009</v>
      </c>
      <c r="N543" t="s">
        <v>5885</v>
      </c>
      <c r="O543" t="str">
        <f>IF(tblnventory[[#This Row],[Installed]],LEFT(tblnventory[[#This Row],[Location]],3))</f>
        <v>223</v>
      </c>
      <c r="P543" t="str">
        <f>_xlfn.XLOOKUP(tblnventory[[#This Row],[Serial Number]],[1]!tblDNACInventory[Floor],[1]!tblDNACInventory[Name],"Not Used")</f>
        <v>Not Used</v>
      </c>
      <c r="T543" t="b">
        <f>NOT(ISBLANK(tblnventory[[#This Row],[Installed By]]))</f>
        <v>1</v>
      </c>
      <c r="U543" t="str">
        <f>VLOOKUP(A543, [1]!tblDescription[#Data], 3, 0)</f>
        <v>C9120AX Internal 802.11ax 4x4:4 MIMO;IOT;BT5;mGig;USB;RHL</v>
      </c>
      <c r="V543" s="22" cm="1">
        <f t="array" ref="V543">_xlfn.XLOOKUP(1,([1]!tblOrders[Order]=tblnventory[[#This Row],[PO]])*([1]!tblOrders[Description]=tblnventory[[#This Row],[Item]]),[1]!tblOrders[Unit Total],0)</f>
        <v>779.16</v>
      </c>
      <c r="W543" s="23" cm="1">
        <f t="array" ref="W543">_xlfn.XLOOKUP(1,([1]!tblOrders[Order]=tblnventory[[#This Row],[PO]])*([1]!tblOrders[Description]=tblnventory[[#This Row],[Item]]),[1]!tblOrders[Licence])</f>
        <v>0</v>
      </c>
      <c r="X543" t="b" cm="1">
        <f t="array" ref="X543">NOT(_xlfn.XLOOKUP(tblnventory[[#This Row],[PO]]&amp;tblnventory[[#This Row],[Item]],[1]!tblOrders[Order]&amp;[1]!tblOrders[Description],[1]!tblOrders[Paid Licence],FALSE))</f>
        <v>1</v>
      </c>
      <c r="Y5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44" spans="1:25">
      <c r="A544" s="19" t="s">
        <v>5348</v>
      </c>
      <c r="B544" t="str">
        <f>_xlfn.XLOOKUP(tblnventory[[#This Row],[Item]],[1]!tblDescription[Item],[1]!tblDescription[Description])</f>
        <v>C9120AX Internal 802.11ax 4x4:4 MIMO;IOT;BT5;mGig;USB;RHL</v>
      </c>
      <c r="C544" t="str">
        <f>_xlfn.XLOOKUP(tblnventory[[#This Row],[Item]],[1]!tblDescription[Item],[1]!tblDescription[Type])</f>
        <v>WAP</v>
      </c>
      <c r="D544" t="str">
        <f>_xlfn.XLOOKUP(tblnventory[[#This Row],[Use]],[1]!tblCodes[Use],[1]!tblCodes[Code])</f>
        <v>WiFi</v>
      </c>
      <c r="E544" s="1" t="s">
        <v>497</v>
      </c>
      <c r="F544" s="20">
        <v>44943</v>
      </c>
      <c r="G544" s="24" t="str">
        <f>IF(ISBLANK(tblnventory[[#This Row],[Installed By]]),"Store","Installed")</f>
        <v>Installed</v>
      </c>
      <c r="H544" t="s">
        <v>5837</v>
      </c>
      <c r="J544">
        <v>2191007447</v>
      </c>
      <c r="K544" s="17"/>
      <c r="L544" t="s">
        <v>5502</v>
      </c>
      <c r="M544" s="20">
        <v>45009</v>
      </c>
      <c r="N544" t="s">
        <v>5886</v>
      </c>
      <c r="O544" t="str">
        <f>IF(tblnventory[[#This Row],[Installed]],LEFT(tblnventory[[#This Row],[Location]],3))</f>
        <v>223</v>
      </c>
      <c r="P544" t="str">
        <f>_xlfn.XLOOKUP(tblnventory[[#This Row],[Serial Number]],[1]!tblDNACInventory[Floor],[1]!tblDNACInventory[Name],"Not Used")</f>
        <v>Not Used</v>
      </c>
      <c r="T544" t="b">
        <f>NOT(ISBLANK(tblnventory[[#This Row],[Installed By]]))</f>
        <v>1</v>
      </c>
      <c r="U544" t="str">
        <f>VLOOKUP(A544, [1]!tblDescription[#Data], 3, 0)</f>
        <v>C9120AX Internal 802.11ax 4x4:4 MIMO;IOT;BT5;mGig;USB;RHL</v>
      </c>
      <c r="V544" s="22" cm="1">
        <f t="array" ref="V544">_xlfn.XLOOKUP(1,([1]!tblOrders[Order]=tblnventory[[#This Row],[PO]])*([1]!tblOrders[Description]=tblnventory[[#This Row],[Item]]),[1]!tblOrders[Unit Total],0)</f>
        <v>779.16</v>
      </c>
      <c r="W544" s="23" cm="1">
        <f t="array" ref="W544">_xlfn.XLOOKUP(1,([1]!tblOrders[Order]=tblnventory[[#This Row],[PO]])*([1]!tblOrders[Description]=tblnventory[[#This Row],[Item]]),[1]!tblOrders[Licence])</f>
        <v>0</v>
      </c>
      <c r="X544" t="b" cm="1">
        <f t="array" ref="X544">NOT(_xlfn.XLOOKUP(tblnventory[[#This Row],[PO]]&amp;tblnventory[[#This Row],[Item]],[1]!tblOrders[Order]&amp;[1]!tblOrders[Description],[1]!tblOrders[Paid Licence],FALSE))</f>
        <v>1</v>
      </c>
      <c r="Y5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45" spans="1:25">
      <c r="A545" t="s">
        <v>5344</v>
      </c>
      <c r="B545" t="str">
        <f>_xlfn.XLOOKUP(tblnventory[[#This Row],[Item]],[1]!tblDescription[Item],[1]!tblDescription[Description])</f>
        <v>Catalyst 9300L 24p PoE, Network Advantage ,4x10G Uplink</v>
      </c>
      <c r="C545" t="str">
        <f>_xlfn.XLOOKUP(tblnventory[[#This Row],[Item]],[1]!tblDescription[Item],[1]!tblDescription[Type])</f>
        <v>ACCESS</v>
      </c>
      <c r="D545" t="str">
        <f>_xlfn.XLOOKUP(tblnventory[[#This Row],[Use]],[1]!tblCodes[Use],[1]!tblCodes[Code])</f>
        <v>Switch</v>
      </c>
      <c r="E545" s="1" t="s">
        <v>498</v>
      </c>
      <c r="F545" s="20">
        <v>44641</v>
      </c>
      <c r="G545" s="21" t="str">
        <f>IF(ISBLANK(tblnventory[[#This Row],[Installed By]]),"Store","Installed")</f>
        <v>Installed</v>
      </c>
      <c r="H545" s="17" t="s">
        <v>5887</v>
      </c>
      <c r="J545">
        <v>2191007378</v>
      </c>
      <c r="L545" t="s">
        <v>5360</v>
      </c>
      <c r="M545" s="20">
        <v>44987</v>
      </c>
      <c r="N545" t="s">
        <v>5888</v>
      </c>
      <c r="O545" t="str">
        <f>IF(tblnventory[[#This Row],[Installed]],LEFT(tblnventory[[#This Row],[Location]],3))</f>
        <v>223</v>
      </c>
      <c r="P545" t="str">
        <f>_xlfn.XLOOKUP(tblnventory[[#This Row],[Serial Number]],[1]!tblDNACInventory[Floor],[1]!tblDNACInventory[Name],"Not Used")</f>
        <v>Not Used</v>
      </c>
      <c r="T545" t="b">
        <f>NOT(ISBLANK(tblnventory[[#This Row],[Installed By]]))</f>
        <v>1</v>
      </c>
      <c r="U545" t="str">
        <f>VLOOKUP(A545, [1]!tblDescription[#Data], 3, 0)</f>
        <v>Catalyst 9300L 24p PoE, Network Advantage ,4x10G Uplink</v>
      </c>
      <c r="V545" s="22" cm="1">
        <f t="array" ref="V545">_xlfn.XLOOKUP(1,([1]!tblOrders[Order]=tblnventory[[#This Row],[PO]])*([1]!tblOrders[Description]=tblnventory[[#This Row],[Item]]),[1]!tblOrders[Unit Total],0)</f>
        <v>3382.2699999999995</v>
      </c>
      <c r="W545" s="23" cm="1">
        <f t="array" ref="W545">IFERROR(_xlfn.XLOOKUP(1,([1]!tblOrders[Order]=tblnventory[[#This Row],[PO]])*([1]!tblOrders[Description]=tblnventory[[#This Row],[Item]]),[1]!tblOrders[Licence]),0)</f>
        <v>0</v>
      </c>
      <c r="X545" t="b" cm="1">
        <f t="array" ref="X545">NOT(_xlfn.XLOOKUP(tblnventory[[#This Row],[PO]]&amp;tblnventory[[#This Row],[Item]],[1]!tblOrders[Order]&amp;[1]!tblOrders[Description],[1]!tblOrders[Paid Licence],FALSE))</f>
        <v>1</v>
      </c>
      <c r="Y5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1867.6800000000003</v>
      </c>
    </row>
    <row r="546" spans="1:25">
      <c r="A546" s="19" t="s">
        <v>5348</v>
      </c>
      <c r="B546" t="str">
        <f>_xlfn.XLOOKUP(tblnventory[[#This Row],[Item]],[1]!tblDescription[Item],[1]!tblDescription[Description])</f>
        <v>C9120AX Internal 802.11ax 4x4:4 MIMO;IOT;BT5;mGig;USB;RHL</v>
      </c>
      <c r="C546" t="str">
        <f>_xlfn.XLOOKUP(tblnventory[[#This Row],[Item]],[1]!tblDescription[Item],[1]!tblDescription[Type])</f>
        <v>WAP</v>
      </c>
      <c r="D546" t="str">
        <f>_xlfn.XLOOKUP(tblnventory[[#This Row],[Use]],[1]!tblCodes[Use],[1]!tblCodes[Code])</f>
        <v>WiFi</v>
      </c>
      <c r="E546" s="1" t="s">
        <v>499</v>
      </c>
      <c r="F546" s="20">
        <v>44943</v>
      </c>
      <c r="G546" s="24" t="str">
        <f>IF(ISBLANK(tblnventory[[#This Row],[Installed By]]),"Store","Installed")</f>
        <v>Installed</v>
      </c>
      <c r="H546" t="s">
        <v>5833</v>
      </c>
      <c r="J546">
        <v>2191007447</v>
      </c>
      <c r="K546" s="17"/>
      <c r="L546" t="s">
        <v>5502</v>
      </c>
      <c r="M546" s="20">
        <v>45001</v>
      </c>
      <c r="N546" t="s">
        <v>5889</v>
      </c>
      <c r="O546" t="str">
        <f>IF(tblnventory[[#This Row],[Installed]],LEFT(tblnventory[[#This Row],[Location]],3))</f>
        <v>223</v>
      </c>
      <c r="P546" t="str">
        <f>_xlfn.XLOOKUP(tblnventory[[#This Row],[Serial Number]],[1]!tblDNACInventory[Floor],[1]!tblDNACInventory[Name],"Not Used")</f>
        <v>Not Used</v>
      </c>
      <c r="T546" t="b">
        <f>NOT(ISBLANK(tblnventory[[#This Row],[Installed By]]))</f>
        <v>1</v>
      </c>
      <c r="U546" t="str">
        <f>VLOOKUP(A546, [1]!tblDescription[#Data], 3, 0)</f>
        <v>C9120AX Internal 802.11ax 4x4:4 MIMO;IOT;BT5;mGig;USB;RHL</v>
      </c>
      <c r="V546" s="22" cm="1">
        <f t="array" ref="V546">_xlfn.XLOOKUP(1,([1]!tblOrders[Order]=tblnventory[[#This Row],[PO]])*([1]!tblOrders[Description]=tblnventory[[#This Row],[Item]]),[1]!tblOrders[Unit Total],0)</f>
        <v>779.16</v>
      </c>
      <c r="W546" s="23" cm="1">
        <f t="array" ref="W546">_xlfn.XLOOKUP(1,([1]!tblOrders[Order]=tblnventory[[#This Row],[PO]])*([1]!tblOrders[Description]=tblnventory[[#This Row],[Item]]),[1]!tblOrders[Licence])</f>
        <v>0</v>
      </c>
      <c r="X546" t="b" cm="1">
        <f t="array" ref="X546">NOT(_xlfn.XLOOKUP(tblnventory[[#This Row],[PO]]&amp;tblnventory[[#This Row],[Item]],[1]!tblOrders[Order]&amp;[1]!tblOrders[Description],[1]!tblOrders[Paid Licence],FALSE))</f>
        <v>1</v>
      </c>
      <c r="Y5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547" spans="1:25">
      <c r="A547" s="19" t="s">
        <v>5348</v>
      </c>
      <c r="B547" t="str">
        <f>_xlfn.XLOOKUP(tblnventory[[#This Row],[Item]],[1]!tblDescription[Item],[1]!tblDescription[Description])</f>
        <v>C9120AX Internal 802.11ax 4x4:4 MIMO;IOT;BT5;mGig;USB;RHL</v>
      </c>
      <c r="C547" t="str">
        <f>_xlfn.XLOOKUP(tblnventory[[#This Row],[Item]],[1]!tblDescription[Item],[1]!tblDescription[Type])</f>
        <v>WAP</v>
      </c>
      <c r="D547" t="str">
        <f>_xlfn.XLOOKUP(tblnventory[[#This Row],[Use]],[1]!tblCodes[Use],[1]!tblCodes[Code])</f>
        <v>WiFi</v>
      </c>
      <c r="E547" s="1" t="s">
        <v>500</v>
      </c>
      <c r="F547" s="20">
        <v>44943</v>
      </c>
      <c r="G547" s="24" t="str">
        <f>IF(ISBLANK(tblnventory[[#This Row],[Installed By]]),"Store","Installed")</f>
        <v>Installed</v>
      </c>
      <c r="H547" t="s">
        <v>5833</v>
      </c>
      <c r="J547">
        <v>2191007447</v>
      </c>
      <c r="K547" s="17"/>
      <c r="L547" t="s">
        <v>5502</v>
      </c>
      <c r="M547" s="20">
        <v>45001</v>
      </c>
      <c r="N547" t="s">
        <v>5890</v>
      </c>
      <c r="O547" t="str">
        <f>IF(tblnventory[[#This Row],[Installed]],LEFT(tblnventory[[#This Row],[Location]],3))</f>
        <v>223</v>
      </c>
      <c r="P547" t="str">
        <f>_xlfn.XLOOKUP(tblnventory[[#This Row],[Serial Number]],[1]!tblDNACInventory[Floor],[1]!tblDNACInventory[Name],"Not Used")</f>
        <v>Not Used</v>
      </c>
      <c r="T547" t="b">
        <f>NOT(ISBLANK(tblnventory[[#This Row],[Installed By]]))</f>
        <v>1</v>
      </c>
      <c r="U547" t="str">
        <f>VLOOKUP(A547, [1]!tblDescription[#Data], 3, 0)</f>
        <v>C9120AX Internal 802.11ax 4x4:4 MIMO;IOT;BT5;mGig;USB;RHL</v>
      </c>
      <c r="V547" s="22" cm="1">
        <f t="array" ref="V547">_xlfn.XLOOKUP(1,([1]!tblOrders[Order]=tblnventory[[#This Row],[PO]])*([1]!tblOrders[Description]=tblnventory[[#This Row],[Item]]),[1]!tblOrders[Unit Total],0)</f>
        <v>779.16</v>
      </c>
      <c r="W547" s="23" cm="1">
        <f t="array" ref="W547">_xlfn.XLOOKUP(1,([1]!tblOrders[Order]=tblnventory[[#This Row],[PO]])*([1]!tblOrders[Description]=tblnventory[[#This Row],[Item]]),[1]!tblOrders[Licence])</f>
        <v>0</v>
      </c>
      <c r="X547" t="b" cm="1">
        <f t="array" ref="X547">NOT(_xlfn.XLOOKUP(tblnventory[[#This Row],[PO]]&amp;tblnventory[[#This Row],[Item]],[1]!tblOrders[Order]&amp;[1]!tblOrders[Description],[1]!tblOrders[Paid Licence],FALSE))</f>
        <v>1</v>
      </c>
      <c r="Y5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548" spans="1:25">
      <c r="A548" s="19" t="s">
        <v>5348</v>
      </c>
      <c r="B548" t="str">
        <f>_xlfn.XLOOKUP(tblnventory[[#This Row],[Item]],[1]!tblDescription[Item],[1]!tblDescription[Description])</f>
        <v>C9120AX Internal 802.11ax 4x4:4 MIMO;IOT;BT5;mGig;USB;RHL</v>
      </c>
      <c r="C548" t="str">
        <f>_xlfn.XLOOKUP(tblnventory[[#This Row],[Item]],[1]!tblDescription[Item],[1]!tblDescription[Type])</f>
        <v>WAP</v>
      </c>
      <c r="D548" t="str">
        <f>_xlfn.XLOOKUP(tblnventory[[#This Row],[Use]],[1]!tblCodes[Use],[1]!tblCodes[Code])</f>
        <v>WiFi</v>
      </c>
      <c r="E548" s="1" t="s">
        <v>501</v>
      </c>
      <c r="F548" s="20">
        <v>44943</v>
      </c>
      <c r="G548" s="24" t="str">
        <f>IF(ISBLANK(tblnventory[[#This Row],[Installed By]]),"Store","Installed")</f>
        <v>Installed</v>
      </c>
      <c r="H548" t="s">
        <v>5837</v>
      </c>
      <c r="J548">
        <v>2191007447</v>
      </c>
      <c r="K548" s="17"/>
      <c r="L548" t="s">
        <v>5502</v>
      </c>
      <c r="M548" s="20">
        <v>45009</v>
      </c>
      <c r="N548" t="s">
        <v>5891</v>
      </c>
      <c r="O548" t="str">
        <f>IF(tblnventory[[#This Row],[Installed]],LEFT(tblnventory[[#This Row],[Location]],3))</f>
        <v>223</v>
      </c>
      <c r="P548" t="str">
        <f>_xlfn.XLOOKUP(tblnventory[[#This Row],[Serial Number]],[1]!tblDNACInventory[Floor],[1]!tblDNACInventory[Name],"Not Used")</f>
        <v>Not Used</v>
      </c>
      <c r="T548" t="b">
        <f>NOT(ISBLANK(tblnventory[[#This Row],[Installed By]]))</f>
        <v>1</v>
      </c>
      <c r="U548" t="str">
        <f>VLOOKUP(A548, [1]!tblDescription[#Data], 3, 0)</f>
        <v>C9120AX Internal 802.11ax 4x4:4 MIMO;IOT;BT5;mGig;USB;RHL</v>
      </c>
      <c r="V548" s="22" cm="1">
        <f t="array" ref="V548">_xlfn.XLOOKUP(1,([1]!tblOrders[Order]=tblnventory[[#This Row],[PO]])*([1]!tblOrders[Description]=tblnventory[[#This Row],[Item]]),[1]!tblOrders[Unit Total],0)</f>
        <v>779.16</v>
      </c>
      <c r="W548" s="23" cm="1">
        <f t="array" ref="W548">_xlfn.XLOOKUP(1,([1]!tblOrders[Order]=tblnventory[[#This Row],[PO]])*([1]!tblOrders[Description]=tblnventory[[#This Row],[Item]]),[1]!tblOrders[Licence])</f>
        <v>0</v>
      </c>
      <c r="X548" t="b" cm="1">
        <f t="array" ref="X548">NOT(_xlfn.XLOOKUP(tblnventory[[#This Row],[PO]]&amp;tblnventory[[#This Row],[Item]],[1]!tblOrders[Order]&amp;[1]!tblOrders[Description],[1]!tblOrders[Paid Licence],FALSE))</f>
        <v>1</v>
      </c>
      <c r="Y5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49" spans="1:25">
      <c r="A549" s="19" t="s">
        <v>5348</v>
      </c>
      <c r="B549" t="str">
        <f>_xlfn.XLOOKUP(tblnventory[[#This Row],[Item]],[1]!tblDescription[Item],[1]!tblDescription[Description])</f>
        <v>C9120AX Internal 802.11ax 4x4:4 MIMO;IOT;BT5;mGig;USB;RHL</v>
      </c>
      <c r="C549" t="str">
        <f>_xlfn.XLOOKUP(tblnventory[[#This Row],[Item]],[1]!tblDescription[Item],[1]!tblDescription[Type])</f>
        <v>WAP</v>
      </c>
      <c r="D549" t="str">
        <f>_xlfn.XLOOKUP(tblnventory[[#This Row],[Use]],[1]!tblCodes[Use],[1]!tblCodes[Code])</f>
        <v>WiFi</v>
      </c>
      <c r="E549" s="1" t="s">
        <v>502</v>
      </c>
      <c r="F549" s="20">
        <v>44943</v>
      </c>
      <c r="G549" s="24" t="str">
        <f>IF(ISBLANK(tblnventory[[#This Row],[Installed By]]),"Store","Installed")</f>
        <v>Installed</v>
      </c>
      <c r="H549" t="s">
        <v>5837</v>
      </c>
      <c r="J549">
        <v>2191007447</v>
      </c>
      <c r="K549" s="17"/>
      <c r="L549" t="s">
        <v>5502</v>
      </c>
      <c r="M549" s="20">
        <v>45009</v>
      </c>
      <c r="N549" t="s">
        <v>5892</v>
      </c>
      <c r="O549" t="str">
        <f>IF(tblnventory[[#This Row],[Installed]],LEFT(tblnventory[[#This Row],[Location]],3))</f>
        <v>223</v>
      </c>
      <c r="P549" t="str">
        <f>_xlfn.XLOOKUP(tblnventory[[#This Row],[Serial Number]],[1]!tblDNACInventory[Floor],[1]!tblDNACInventory[Name],"Not Used")</f>
        <v>Not Used</v>
      </c>
      <c r="T549" t="b">
        <f>NOT(ISBLANK(tblnventory[[#This Row],[Installed By]]))</f>
        <v>1</v>
      </c>
      <c r="U549" t="str">
        <f>VLOOKUP(A549, [1]!tblDescription[#Data], 3, 0)</f>
        <v>C9120AX Internal 802.11ax 4x4:4 MIMO;IOT;BT5;mGig;USB;RHL</v>
      </c>
      <c r="V549" s="22" cm="1">
        <f t="array" ref="V549">_xlfn.XLOOKUP(1,([1]!tblOrders[Order]=tblnventory[[#This Row],[PO]])*([1]!tblOrders[Description]=tblnventory[[#This Row],[Item]]),[1]!tblOrders[Unit Total],0)</f>
        <v>779.16</v>
      </c>
      <c r="W549" s="23" cm="1">
        <f t="array" ref="W549">_xlfn.XLOOKUP(1,([1]!tblOrders[Order]=tblnventory[[#This Row],[PO]])*([1]!tblOrders[Description]=tblnventory[[#This Row],[Item]]),[1]!tblOrders[Licence])</f>
        <v>0</v>
      </c>
      <c r="X549" t="b" cm="1">
        <f t="array" ref="X549">NOT(_xlfn.XLOOKUP(tblnventory[[#This Row],[PO]]&amp;tblnventory[[#This Row],[Item]],[1]!tblOrders[Order]&amp;[1]!tblOrders[Description],[1]!tblOrders[Paid Licence],FALSE))</f>
        <v>1</v>
      </c>
      <c r="Y5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50" spans="1:25">
      <c r="A550" s="19" t="s">
        <v>5348</v>
      </c>
      <c r="B550" t="str">
        <f>_xlfn.XLOOKUP(tblnventory[[#This Row],[Item]],[1]!tblDescription[Item],[1]!tblDescription[Description])</f>
        <v>C9120AX Internal 802.11ax 4x4:4 MIMO;IOT;BT5;mGig;USB;RHL</v>
      </c>
      <c r="C550" t="str">
        <f>_xlfn.XLOOKUP(tblnventory[[#This Row],[Item]],[1]!tblDescription[Item],[1]!tblDescription[Type])</f>
        <v>WAP</v>
      </c>
      <c r="D550" t="str">
        <f>_xlfn.XLOOKUP(tblnventory[[#This Row],[Use]],[1]!tblCodes[Use],[1]!tblCodes[Code])</f>
        <v>WiFi</v>
      </c>
      <c r="E550" s="1" t="s">
        <v>503</v>
      </c>
      <c r="F550" s="20">
        <v>44943</v>
      </c>
      <c r="G550" s="24" t="str">
        <f>IF(ISBLANK(tblnventory[[#This Row],[Installed By]]),"Store","Installed")</f>
        <v>Installed</v>
      </c>
      <c r="H550" t="s">
        <v>5837</v>
      </c>
      <c r="J550">
        <v>2191007447</v>
      </c>
      <c r="K550" s="17"/>
      <c r="L550" t="s">
        <v>5502</v>
      </c>
      <c r="M550" s="20">
        <v>45009</v>
      </c>
      <c r="N550" t="s">
        <v>5893</v>
      </c>
      <c r="O550" t="str">
        <f>IF(tblnventory[[#This Row],[Installed]],LEFT(tblnventory[[#This Row],[Location]],3))</f>
        <v>223</v>
      </c>
      <c r="P550" t="str">
        <f>_xlfn.XLOOKUP(tblnventory[[#This Row],[Serial Number]],[1]!tblDNACInventory[Floor],[1]!tblDNACInventory[Name],"Not Used")</f>
        <v>Not Used</v>
      </c>
      <c r="T550" t="b">
        <f>NOT(ISBLANK(tblnventory[[#This Row],[Installed By]]))</f>
        <v>1</v>
      </c>
      <c r="U550" t="str">
        <f>VLOOKUP(A550, [1]!tblDescription[#Data], 3, 0)</f>
        <v>C9120AX Internal 802.11ax 4x4:4 MIMO;IOT;BT5;mGig;USB;RHL</v>
      </c>
      <c r="V550" s="22" cm="1">
        <f t="array" ref="V550">_xlfn.XLOOKUP(1,([1]!tblOrders[Order]=tblnventory[[#This Row],[PO]])*([1]!tblOrders[Description]=tblnventory[[#This Row],[Item]]),[1]!tblOrders[Unit Total],0)</f>
        <v>779.16</v>
      </c>
      <c r="W550" s="23" cm="1">
        <f t="array" ref="W550">_xlfn.XLOOKUP(1,([1]!tblOrders[Order]=tblnventory[[#This Row],[PO]])*([1]!tblOrders[Description]=tblnventory[[#This Row],[Item]]),[1]!tblOrders[Licence])</f>
        <v>0</v>
      </c>
      <c r="X550" t="b" cm="1">
        <f t="array" ref="X550">NOT(_xlfn.XLOOKUP(tblnventory[[#This Row],[PO]]&amp;tblnventory[[#This Row],[Item]],[1]!tblOrders[Order]&amp;[1]!tblOrders[Description],[1]!tblOrders[Paid Licence],FALSE))</f>
        <v>1</v>
      </c>
      <c r="Y5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51" spans="1:25">
      <c r="A551" s="19" t="s">
        <v>5348</v>
      </c>
      <c r="B551" t="str">
        <f>_xlfn.XLOOKUP(tblnventory[[#This Row],[Item]],[1]!tblDescription[Item],[1]!tblDescription[Description])</f>
        <v>C9120AX Internal 802.11ax 4x4:4 MIMO;IOT;BT5;mGig;USB;RHL</v>
      </c>
      <c r="C551" t="str">
        <f>_xlfn.XLOOKUP(tblnventory[[#This Row],[Item]],[1]!tblDescription[Item],[1]!tblDescription[Type])</f>
        <v>WAP</v>
      </c>
      <c r="D551" t="str">
        <f>_xlfn.XLOOKUP(tblnventory[[#This Row],[Use]],[1]!tblCodes[Use],[1]!tblCodes[Code])</f>
        <v>WiFi</v>
      </c>
      <c r="E551" s="1" t="s">
        <v>504</v>
      </c>
      <c r="F551" s="20">
        <v>44943</v>
      </c>
      <c r="G551" s="24" t="str">
        <f>IF(ISBLANK(tblnventory[[#This Row],[Installed By]]),"Store","Installed")</f>
        <v>Installed</v>
      </c>
      <c r="H551" t="s">
        <v>5837</v>
      </c>
      <c r="J551">
        <v>2191007447</v>
      </c>
      <c r="K551" s="17"/>
      <c r="L551" t="s">
        <v>5502</v>
      </c>
      <c r="M551" s="20">
        <v>45009</v>
      </c>
      <c r="N551" t="s">
        <v>5894</v>
      </c>
      <c r="O551" t="str">
        <f>IF(tblnventory[[#This Row],[Installed]],LEFT(tblnventory[[#This Row],[Location]],3))</f>
        <v>223</v>
      </c>
      <c r="P551" t="str">
        <f>_xlfn.XLOOKUP(tblnventory[[#This Row],[Serial Number]],[1]!tblDNACInventory[Floor],[1]!tblDNACInventory[Name],"Not Used")</f>
        <v>Not Used</v>
      </c>
      <c r="T551" t="b">
        <f>NOT(ISBLANK(tblnventory[[#This Row],[Installed By]]))</f>
        <v>1</v>
      </c>
      <c r="U551" t="str">
        <f>VLOOKUP(A551, [1]!tblDescription[#Data], 3, 0)</f>
        <v>C9120AX Internal 802.11ax 4x4:4 MIMO;IOT;BT5;mGig;USB;RHL</v>
      </c>
      <c r="V551" s="22" cm="1">
        <f t="array" ref="V551">_xlfn.XLOOKUP(1,([1]!tblOrders[Order]=tblnventory[[#This Row],[PO]])*([1]!tblOrders[Description]=tblnventory[[#This Row],[Item]]),[1]!tblOrders[Unit Total],0)</f>
        <v>779.16</v>
      </c>
      <c r="W551" s="23" cm="1">
        <f t="array" ref="W551">_xlfn.XLOOKUP(1,([1]!tblOrders[Order]=tblnventory[[#This Row],[PO]])*([1]!tblOrders[Description]=tblnventory[[#This Row],[Item]]),[1]!tblOrders[Licence])</f>
        <v>0</v>
      </c>
      <c r="X551" t="b" cm="1">
        <f t="array" ref="X551">NOT(_xlfn.XLOOKUP(tblnventory[[#This Row],[PO]]&amp;tblnventory[[#This Row],[Item]],[1]!tblOrders[Order]&amp;[1]!tblOrders[Description],[1]!tblOrders[Paid Licence],FALSE))</f>
        <v>1</v>
      </c>
      <c r="Y5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52" spans="1:25">
      <c r="A552" s="19" t="s">
        <v>5348</v>
      </c>
      <c r="B552" t="str">
        <f>_xlfn.XLOOKUP(tblnventory[[#This Row],[Item]],[1]!tblDescription[Item],[1]!tblDescription[Description])</f>
        <v>C9120AX Internal 802.11ax 4x4:4 MIMO;IOT;BT5;mGig;USB;RHL</v>
      </c>
      <c r="C552" t="str">
        <f>_xlfn.XLOOKUP(tblnventory[[#This Row],[Item]],[1]!tblDescription[Item],[1]!tblDescription[Type])</f>
        <v>WAP</v>
      </c>
      <c r="D552" t="str">
        <f>_xlfn.XLOOKUP(tblnventory[[#This Row],[Use]],[1]!tblCodes[Use],[1]!tblCodes[Code])</f>
        <v>WiFi</v>
      </c>
      <c r="E552" s="1" t="s">
        <v>505</v>
      </c>
      <c r="F552" s="20">
        <v>44943</v>
      </c>
      <c r="G552" s="24" t="str">
        <f>IF(ISBLANK(tblnventory[[#This Row],[Installed By]]),"Store","Installed")</f>
        <v>Installed</v>
      </c>
      <c r="H552" t="s">
        <v>5895</v>
      </c>
      <c r="J552">
        <v>2191007447</v>
      </c>
      <c r="K552" s="17"/>
      <c r="L552" t="s">
        <v>5502</v>
      </c>
      <c r="M552" s="20">
        <v>45205</v>
      </c>
      <c r="N552" t="s">
        <v>5896</v>
      </c>
      <c r="O552" t="str">
        <f>IF(tblnventory[[#This Row],[Installed]],LEFT(tblnventory[[#This Row],[Location]],3))</f>
        <v>225</v>
      </c>
      <c r="P552" t="str">
        <f>_xlfn.XLOOKUP(tblnventory[[#This Row],[Serial Number]],[1]!tblDNACInventory[Floor],[1]!tblDNACInventory[Name],"Not Used")</f>
        <v>Not Used</v>
      </c>
      <c r="T552" t="b">
        <f>NOT(ISBLANK(tblnventory[[#This Row],[Installed By]]))</f>
        <v>1</v>
      </c>
      <c r="U552" t="str">
        <f>VLOOKUP(A552, [1]!tblDescription[#Data], 3, 0)</f>
        <v>C9120AX Internal 802.11ax 4x4:4 MIMO;IOT;BT5;mGig;USB;RHL</v>
      </c>
      <c r="V552" s="22" cm="1">
        <f t="array" ref="V552">_xlfn.XLOOKUP(1,([1]!tblOrders[Order]=tblnventory[[#This Row],[PO]])*([1]!tblOrders[Description]=tblnventory[[#This Row],[Item]]),[1]!tblOrders[Unit Total],0)</f>
        <v>779.16</v>
      </c>
      <c r="W552" s="23" cm="1">
        <f t="array" ref="W552">_xlfn.XLOOKUP(1,([1]!tblOrders[Order]=tblnventory[[#This Row],[PO]])*([1]!tblOrders[Description]=tblnventory[[#This Row],[Item]]),[1]!tblOrders[Licence])</f>
        <v>0</v>
      </c>
      <c r="X552" t="b" cm="1">
        <f t="array" ref="X552">NOT(_xlfn.XLOOKUP(tblnventory[[#This Row],[PO]]&amp;tblnventory[[#This Row],[Item]],[1]!tblOrders[Order]&amp;[1]!tblOrders[Description],[1]!tblOrders[Paid Licence],FALSE))</f>
        <v>1</v>
      </c>
      <c r="Y5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53" spans="1:25">
      <c r="A553" s="19" t="s">
        <v>5348</v>
      </c>
      <c r="B553" t="str">
        <f>_xlfn.XLOOKUP(tblnventory[[#This Row],[Item]],[1]!tblDescription[Item],[1]!tblDescription[Description])</f>
        <v>C9120AX Internal 802.11ax 4x4:4 MIMO;IOT;BT5;mGig;USB;RHL</v>
      </c>
      <c r="C553" t="str">
        <f>_xlfn.XLOOKUP(tblnventory[[#This Row],[Item]],[1]!tblDescription[Item],[1]!tblDescription[Type])</f>
        <v>WAP</v>
      </c>
      <c r="D553" t="str">
        <f>_xlfn.XLOOKUP(tblnventory[[#This Row],[Use]],[1]!tblCodes[Use],[1]!tblCodes[Code])</f>
        <v>WiFi</v>
      </c>
      <c r="E553" s="1" t="s">
        <v>506</v>
      </c>
      <c r="F553" s="20">
        <v>44943</v>
      </c>
      <c r="G553" s="24" t="str">
        <f>IF(ISBLANK(tblnventory[[#This Row],[Installed By]]),"Store","Installed")</f>
        <v>Installed</v>
      </c>
      <c r="H553" t="s">
        <v>5895</v>
      </c>
      <c r="J553">
        <v>2191007447</v>
      </c>
      <c r="K553" s="17"/>
      <c r="L553" t="s">
        <v>5502</v>
      </c>
      <c r="M553" s="20">
        <v>45205</v>
      </c>
      <c r="N553" t="s">
        <v>5897</v>
      </c>
      <c r="O553" t="str">
        <f>IF(tblnventory[[#This Row],[Installed]],LEFT(tblnventory[[#This Row],[Location]],3))</f>
        <v>225</v>
      </c>
      <c r="P553" t="str">
        <f>_xlfn.XLOOKUP(tblnventory[[#This Row],[Serial Number]],[1]!tblDNACInventory[Floor],[1]!tblDNACInventory[Name],"Not Used")</f>
        <v>Not Used</v>
      </c>
      <c r="T553" t="b">
        <f>NOT(ISBLANK(tblnventory[[#This Row],[Installed By]]))</f>
        <v>1</v>
      </c>
      <c r="U553" t="str">
        <f>VLOOKUP(A553, [1]!tblDescription[#Data], 3, 0)</f>
        <v>C9120AX Internal 802.11ax 4x4:4 MIMO;IOT;BT5;mGig;USB;RHL</v>
      </c>
      <c r="V553" s="22" cm="1">
        <f t="array" ref="V553">_xlfn.XLOOKUP(1,([1]!tblOrders[Order]=tblnventory[[#This Row],[PO]])*([1]!tblOrders[Description]=tblnventory[[#This Row],[Item]]),[1]!tblOrders[Unit Total],0)</f>
        <v>779.16</v>
      </c>
      <c r="W553" s="23" cm="1">
        <f t="array" ref="W553">_xlfn.XLOOKUP(1,([1]!tblOrders[Order]=tblnventory[[#This Row],[PO]])*([1]!tblOrders[Description]=tblnventory[[#This Row],[Item]]),[1]!tblOrders[Licence])</f>
        <v>0</v>
      </c>
      <c r="X553" t="b" cm="1">
        <f t="array" ref="X553">NOT(_xlfn.XLOOKUP(tblnventory[[#This Row],[PO]]&amp;tblnventory[[#This Row],[Item]],[1]!tblOrders[Order]&amp;[1]!tblOrders[Description],[1]!tblOrders[Paid Licence],FALSE))</f>
        <v>1</v>
      </c>
      <c r="Y5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54" spans="1:25">
      <c r="A554" s="19" t="s">
        <v>5348</v>
      </c>
      <c r="B554" t="str">
        <f>_xlfn.XLOOKUP(tblnventory[[#This Row],[Item]],[1]!tblDescription[Item],[1]!tblDescription[Description])</f>
        <v>C9120AX Internal 802.11ax 4x4:4 MIMO;IOT;BT5;mGig;USB;RHL</v>
      </c>
      <c r="C554" t="str">
        <f>_xlfn.XLOOKUP(tblnventory[[#This Row],[Item]],[1]!tblDescription[Item],[1]!tblDescription[Type])</f>
        <v>WAP</v>
      </c>
      <c r="D554" t="str">
        <f>_xlfn.XLOOKUP(tblnventory[[#This Row],[Use]],[1]!tblCodes[Use],[1]!tblCodes[Code])</f>
        <v>WiFi</v>
      </c>
      <c r="E554" s="1" t="s">
        <v>507</v>
      </c>
      <c r="F554" s="20">
        <v>44943</v>
      </c>
      <c r="G554" s="24" t="str">
        <f>IF(ISBLANK(tblnventory[[#This Row],[Installed By]]),"Store","Installed")</f>
        <v>Installed</v>
      </c>
      <c r="H554" t="s">
        <v>5895</v>
      </c>
      <c r="J554">
        <v>2191007447</v>
      </c>
      <c r="K554" s="17"/>
      <c r="L554" t="s">
        <v>5502</v>
      </c>
      <c r="M554" s="20">
        <v>45205</v>
      </c>
      <c r="N554" t="s">
        <v>5898</v>
      </c>
      <c r="O554" t="str">
        <f>IF(tblnventory[[#This Row],[Installed]],LEFT(tblnventory[[#This Row],[Location]],3))</f>
        <v>225</v>
      </c>
      <c r="P554" t="str">
        <f>_xlfn.XLOOKUP(tblnventory[[#This Row],[Serial Number]],[1]!tblDNACInventory[Floor],[1]!tblDNACInventory[Name],"Not Used")</f>
        <v>Not Used</v>
      </c>
      <c r="T554" t="b">
        <f>NOT(ISBLANK(tblnventory[[#This Row],[Installed By]]))</f>
        <v>1</v>
      </c>
      <c r="U554" t="str">
        <f>VLOOKUP(A554, [1]!tblDescription[#Data], 3, 0)</f>
        <v>C9120AX Internal 802.11ax 4x4:4 MIMO;IOT;BT5;mGig;USB;RHL</v>
      </c>
      <c r="V554" s="22" cm="1">
        <f t="array" ref="V554">_xlfn.XLOOKUP(1,([1]!tblOrders[Order]=tblnventory[[#This Row],[PO]])*([1]!tblOrders[Description]=tblnventory[[#This Row],[Item]]),[1]!tblOrders[Unit Total],0)</f>
        <v>779.16</v>
      </c>
      <c r="W554" s="23" cm="1">
        <f t="array" ref="W554">_xlfn.XLOOKUP(1,([1]!tblOrders[Order]=tblnventory[[#This Row],[PO]])*([1]!tblOrders[Description]=tblnventory[[#This Row],[Item]]),[1]!tblOrders[Licence])</f>
        <v>0</v>
      </c>
      <c r="X554" t="b" cm="1">
        <f t="array" ref="X554">NOT(_xlfn.XLOOKUP(tblnventory[[#This Row],[PO]]&amp;tblnventory[[#This Row],[Item]],[1]!tblOrders[Order]&amp;[1]!tblOrders[Description],[1]!tblOrders[Paid Licence],FALSE))</f>
        <v>1</v>
      </c>
      <c r="Y5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55" spans="1:25">
      <c r="A555" s="19" t="s">
        <v>5348</v>
      </c>
      <c r="B555" t="str">
        <f>_xlfn.XLOOKUP(tblnventory[[#This Row],[Item]],[1]!tblDescription[Item],[1]!tblDescription[Description])</f>
        <v>C9120AX Internal 802.11ax 4x4:4 MIMO;IOT;BT5;mGig;USB;RHL</v>
      </c>
      <c r="C555" t="str">
        <f>_xlfn.XLOOKUP(tblnventory[[#This Row],[Item]],[1]!tblDescription[Item],[1]!tblDescription[Type])</f>
        <v>WAP</v>
      </c>
      <c r="D555" t="str">
        <f>_xlfn.XLOOKUP(tblnventory[[#This Row],[Use]],[1]!tblCodes[Use],[1]!tblCodes[Code])</f>
        <v>WiFi</v>
      </c>
      <c r="E555" s="1" t="s">
        <v>508</v>
      </c>
      <c r="F555" s="20">
        <v>44943</v>
      </c>
      <c r="G555" s="24" t="str">
        <f>IF(ISBLANK(tblnventory[[#This Row],[Installed By]]),"Store","Installed")</f>
        <v>Installed</v>
      </c>
      <c r="H555" t="s">
        <v>5895</v>
      </c>
      <c r="J555">
        <v>2191007447</v>
      </c>
      <c r="K555" s="17"/>
      <c r="L555" t="s">
        <v>5502</v>
      </c>
      <c r="M555" s="20">
        <v>45205</v>
      </c>
      <c r="N555" t="s">
        <v>5899</v>
      </c>
      <c r="O555" t="str">
        <f>IF(tblnventory[[#This Row],[Installed]],LEFT(tblnventory[[#This Row],[Location]],3))</f>
        <v>225</v>
      </c>
      <c r="P555" t="str">
        <f>_xlfn.XLOOKUP(tblnventory[[#This Row],[Serial Number]],[1]!tblDNACInventory[Floor],[1]!tblDNACInventory[Name],"Not Used")</f>
        <v>Not Used</v>
      </c>
      <c r="T555" t="b">
        <f>NOT(ISBLANK(tblnventory[[#This Row],[Installed By]]))</f>
        <v>1</v>
      </c>
      <c r="U555" t="str">
        <f>VLOOKUP(A555, [1]!tblDescription[#Data], 3, 0)</f>
        <v>C9120AX Internal 802.11ax 4x4:4 MIMO;IOT;BT5;mGig;USB;RHL</v>
      </c>
      <c r="V555" s="22" cm="1">
        <f t="array" ref="V555">_xlfn.XLOOKUP(1,([1]!tblOrders[Order]=tblnventory[[#This Row],[PO]])*([1]!tblOrders[Description]=tblnventory[[#This Row],[Item]]),[1]!tblOrders[Unit Total],0)</f>
        <v>779.16</v>
      </c>
      <c r="W555" s="23" cm="1">
        <f t="array" ref="W555">_xlfn.XLOOKUP(1,([1]!tblOrders[Order]=tblnventory[[#This Row],[PO]])*([1]!tblOrders[Description]=tblnventory[[#This Row],[Item]]),[1]!tblOrders[Licence])</f>
        <v>0</v>
      </c>
      <c r="X555" t="b" cm="1">
        <f t="array" ref="X555">NOT(_xlfn.XLOOKUP(tblnventory[[#This Row],[PO]]&amp;tblnventory[[#This Row],[Item]],[1]!tblOrders[Order]&amp;[1]!tblOrders[Description],[1]!tblOrders[Paid Licence],FALSE))</f>
        <v>1</v>
      </c>
      <c r="Y5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56" spans="1:25">
      <c r="A556" s="19" t="s">
        <v>5348</v>
      </c>
      <c r="B556" t="str">
        <f>_xlfn.XLOOKUP(tblnventory[[#This Row],[Item]],[1]!tblDescription[Item],[1]!tblDescription[Description])</f>
        <v>C9120AX Internal 802.11ax 4x4:4 MIMO;IOT;BT5;mGig;USB;RHL</v>
      </c>
      <c r="C556" t="str">
        <f>_xlfn.XLOOKUP(tblnventory[[#This Row],[Item]],[1]!tblDescription[Item],[1]!tblDescription[Type])</f>
        <v>WAP</v>
      </c>
      <c r="D556" t="str">
        <f>_xlfn.XLOOKUP(tblnventory[[#This Row],[Use]],[1]!tblCodes[Use],[1]!tblCodes[Code])</f>
        <v>WiFi</v>
      </c>
      <c r="E556" s="1" t="s">
        <v>509</v>
      </c>
      <c r="F556" s="20">
        <v>44943</v>
      </c>
      <c r="G556" s="24" t="str">
        <f>IF(ISBLANK(tblnventory[[#This Row],[Installed By]]),"Store","Installed")</f>
        <v>Installed</v>
      </c>
      <c r="H556" t="s">
        <v>5895</v>
      </c>
      <c r="J556">
        <v>2191007447</v>
      </c>
      <c r="K556" s="17"/>
      <c r="L556" t="s">
        <v>5502</v>
      </c>
      <c r="M556" s="20">
        <v>45205</v>
      </c>
      <c r="N556" t="s">
        <v>5900</v>
      </c>
      <c r="O556" t="str">
        <f>IF(tblnventory[[#This Row],[Installed]],LEFT(tblnventory[[#This Row],[Location]],3))</f>
        <v>225</v>
      </c>
      <c r="P556" t="str">
        <f>_xlfn.XLOOKUP(tblnventory[[#This Row],[Serial Number]],[1]!tblDNACInventory[Floor],[1]!tblDNACInventory[Name],"Not Used")</f>
        <v>Not Used</v>
      </c>
      <c r="T556" t="b">
        <f>NOT(ISBLANK(tblnventory[[#This Row],[Installed By]]))</f>
        <v>1</v>
      </c>
      <c r="U556" t="str">
        <f>VLOOKUP(A556, [1]!tblDescription[#Data], 3, 0)</f>
        <v>C9120AX Internal 802.11ax 4x4:4 MIMO;IOT;BT5;mGig;USB;RHL</v>
      </c>
      <c r="V556" s="22" cm="1">
        <f t="array" ref="V556">_xlfn.XLOOKUP(1,([1]!tblOrders[Order]=tblnventory[[#This Row],[PO]])*([1]!tblOrders[Description]=tblnventory[[#This Row],[Item]]),[1]!tblOrders[Unit Total],0)</f>
        <v>779.16</v>
      </c>
      <c r="W556" s="23" cm="1">
        <f t="array" ref="W556">_xlfn.XLOOKUP(1,([1]!tblOrders[Order]=tblnventory[[#This Row],[PO]])*([1]!tblOrders[Description]=tblnventory[[#This Row],[Item]]),[1]!tblOrders[Licence])</f>
        <v>0</v>
      </c>
      <c r="X556" t="b" cm="1">
        <f t="array" ref="X556">NOT(_xlfn.XLOOKUP(tblnventory[[#This Row],[PO]]&amp;tblnventory[[#This Row],[Item]],[1]!tblOrders[Order]&amp;[1]!tblOrders[Description],[1]!tblOrders[Paid Licence],FALSE))</f>
        <v>1</v>
      </c>
      <c r="Y5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57" spans="1:25">
      <c r="A557" s="19" t="s">
        <v>5348</v>
      </c>
      <c r="B557" t="str">
        <f>_xlfn.XLOOKUP(tblnventory[[#This Row],[Item]],[1]!tblDescription[Item],[1]!tblDescription[Description])</f>
        <v>C9120AX Internal 802.11ax 4x4:4 MIMO;IOT;BT5;mGig;USB;RHL</v>
      </c>
      <c r="C557" t="str">
        <f>_xlfn.XLOOKUP(tblnventory[[#This Row],[Item]],[1]!tblDescription[Item],[1]!tblDescription[Type])</f>
        <v>WAP</v>
      </c>
      <c r="D557" t="str">
        <f>_xlfn.XLOOKUP(tblnventory[[#This Row],[Use]],[1]!tblCodes[Use],[1]!tblCodes[Code])</f>
        <v>WiFi</v>
      </c>
      <c r="E557" s="1" t="s">
        <v>510</v>
      </c>
      <c r="F557" s="20">
        <v>44943</v>
      </c>
      <c r="G557" s="24" t="str">
        <f>IF(ISBLANK(tblnventory[[#This Row],[Installed By]]),"Store","Installed")</f>
        <v>Installed</v>
      </c>
      <c r="H557" t="s">
        <v>5895</v>
      </c>
      <c r="J557">
        <v>2191007447</v>
      </c>
      <c r="K557" s="17"/>
      <c r="L557" t="s">
        <v>5502</v>
      </c>
      <c r="M557" s="20">
        <v>45205</v>
      </c>
      <c r="N557" t="s">
        <v>5901</v>
      </c>
      <c r="O557" t="str">
        <f>IF(tblnventory[[#This Row],[Installed]],LEFT(tblnventory[[#This Row],[Location]],3))</f>
        <v>225</v>
      </c>
      <c r="P557" t="str">
        <f>_xlfn.XLOOKUP(tblnventory[[#This Row],[Serial Number]],[1]!tblDNACInventory[Floor],[1]!tblDNACInventory[Name],"Not Used")</f>
        <v>Not Used</v>
      </c>
      <c r="T557" t="b">
        <f>NOT(ISBLANK(tblnventory[[#This Row],[Installed By]]))</f>
        <v>1</v>
      </c>
      <c r="U557" t="str">
        <f>VLOOKUP(A557, [1]!tblDescription[#Data], 3, 0)</f>
        <v>C9120AX Internal 802.11ax 4x4:4 MIMO;IOT;BT5;mGig;USB;RHL</v>
      </c>
      <c r="V557" s="22" cm="1">
        <f t="array" ref="V557">_xlfn.XLOOKUP(1,([1]!tblOrders[Order]=tblnventory[[#This Row],[PO]])*([1]!tblOrders[Description]=tblnventory[[#This Row],[Item]]),[1]!tblOrders[Unit Total],0)</f>
        <v>779.16</v>
      </c>
      <c r="W557" s="23" cm="1">
        <f t="array" ref="W557">_xlfn.XLOOKUP(1,([1]!tblOrders[Order]=tblnventory[[#This Row],[PO]])*([1]!tblOrders[Description]=tblnventory[[#This Row],[Item]]),[1]!tblOrders[Licence])</f>
        <v>0</v>
      </c>
      <c r="X557" t="b" cm="1">
        <f t="array" ref="X557">NOT(_xlfn.XLOOKUP(tblnventory[[#This Row],[PO]]&amp;tblnventory[[#This Row],[Item]],[1]!tblOrders[Order]&amp;[1]!tblOrders[Description],[1]!tblOrders[Paid Licence],FALSE))</f>
        <v>1</v>
      </c>
      <c r="Y5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58" spans="1:25">
      <c r="A558" s="19" t="s">
        <v>5348</v>
      </c>
      <c r="B558" t="str">
        <f>_xlfn.XLOOKUP(tblnventory[[#This Row],[Item]],[1]!tblDescription[Item],[1]!tblDescription[Description])</f>
        <v>C9120AX Internal 802.11ax 4x4:4 MIMO;IOT;BT5;mGig;USB;RHL</v>
      </c>
      <c r="C558" t="str">
        <f>_xlfn.XLOOKUP(tblnventory[[#This Row],[Item]],[1]!tblDescription[Item],[1]!tblDescription[Type])</f>
        <v>WAP</v>
      </c>
      <c r="D558" t="str">
        <f>_xlfn.XLOOKUP(tblnventory[[#This Row],[Use]],[1]!tblCodes[Use],[1]!tblCodes[Code])</f>
        <v>WiFi</v>
      </c>
      <c r="E558" s="1" t="s">
        <v>511</v>
      </c>
      <c r="F558" s="20">
        <v>44943</v>
      </c>
      <c r="G558" s="24" t="str">
        <f>IF(ISBLANK(tblnventory[[#This Row],[Installed By]]),"Store","Installed")</f>
        <v>Installed</v>
      </c>
      <c r="H558" t="s">
        <v>5895</v>
      </c>
      <c r="J558">
        <v>2191007447</v>
      </c>
      <c r="K558" s="17"/>
      <c r="L558" t="s">
        <v>5502</v>
      </c>
      <c r="M558" s="20">
        <v>45205</v>
      </c>
      <c r="N558" t="s">
        <v>5902</v>
      </c>
      <c r="O558" t="str">
        <f>IF(tblnventory[[#This Row],[Installed]],LEFT(tblnventory[[#This Row],[Location]],3))</f>
        <v>225</v>
      </c>
      <c r="P558" t="str">
        <f>_xlfn.XLOOKUP(tblnventory[[#This Row],[Serial Number]],[1]!tblDNACInventory[Floor],[1]!tblDNACInventory[Name],"Not Used")</f>
        <v>Not Used</v>
      </c>
      <c r="T558" t="b">
        <f>NOT(ISBLANK(tblnventory[[#This Row],[Installed By]]))</f>
        <v>1</v>
      </c>
      <c r="U558" t="str">
        <f>VLOOKUP(A558, [1]!tblDescription[#Data], 3, 0)</f>
        <v>C9120AX Internal 802.11ax 4x4:4 MIMO;IOT;BT5;mGig;USB;RHL</v>
      </c>
      <c r="V558" s="22" cm="1">
        <f t="array" ref="V558">_xlfn.XLOOKUP(1,([1]!tblOrders[Order]=tblnventory[[#This Row],[PO]])*([1]!tblOrders[Description]=tblnventory[[#This Row],[Item]]),[1]!tblOrders[Unit Total],0)</f>
        <v>779.16</v>
      </c>
      <c r="W558" s="23" cm="1">
        <f t="array" ref="W558">_xlfn.XLOOKUP(1,([1]!tblOrders[Order]=tblnventory[[#This Row],[PO]])*([1]!tblOrders[Description]=tblnventory[[#This Row],[Item]]),[1]!tblOrders[Licence])</f>
        <v>0</v>
      </c>
      <c r="X558" t="b" cm="1">
        <f t="array" ref="X558">NOT(_xlfn.XLOOKUP(tblnventory[[#This Row],[PO]]&amp;tblnventory[[#This Row],[Item]],[1]!tblOrders[Order]&amp;[1]!tblOrders[Description],[1]!tblOrders[Paid Licence],FALSE))</f>
        <v>1</v>
      </c>
      <c r="Y5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59" spans="1:25">
      <c r="A559" s="19" t="s">
        <v>5348</v>
      </c>
      <c r="B559" t="str">
        <f>_xlfn.XLOOKUP(tblnventory[[#This Row],[Item]],[1]!tblDescription[Item],[1]!tblDescription[Description])</f>
        <v>C9120AX Internal 802.11ax 4x4:4 MIMO;IOT;BT5;mGig;USB;RHL</v>
      </c>
      <c r="C559" t="str">
        <f>_xlfn.XLOOKUP(tblnventory[[#This Row],[Item]],[1]!tblDescription[Item],[1]!tblDescription[Type])</f>
        <v>WAP</v>
      </c>
      <c r="D559" t="str">
        <f>_xlfn.XLOOKUP(tblnventory[[#This Row],[Use]],[1]!tblCodes[Use],[1]!tblCodes[Code])</f>
        <v>WiFi</v>
      </c>
      <c r="E559" s="1" t="s">
        <v>512</v>
      </c>
      <c r="F559" s="20">
        <v>44943</v>
      </c>
      <c r="G559" s="24" t="str">
        <f>IF(ISBLANK(tblnventory[[#This Row],[Installed By]]),"Store","Installed")</f>
        <v>Installed</v>
      </c>
      <c r="H559" t="s">
        <v>5895</v>
      </c>
      <c r="J559">
        <v>2191007447</v>
      </c>
      <c r="K559" s="17"/>
      <c r="L559" t="s">
        <v>5502</v>
      </c>
      <c r="M559" s="20">
        <v>45205</v>
      </c>
      <c r="N559" t="s">
        <v>5903</v>
      </c>
      <c r="O559" t="str">
        <f>IF(tblnventory[[#This Row],[Installed]],LEFT(tblnventory[[#This Row],[Location]],3))</f>
        <v>225</v>
      </c>
      <c r="P559" t="str">
        <f>_xlfn.XLOOKUP(tblnventory[[#This Row],[Serial Number]],[1]!tblDNACInventory[Floor],[1]!tblDNACInventory[Name],"Not Used")</f>
        <v>Not Used</v>
      </c>
      <c r="T559" t="b">
        <f>NOT(ISBLANK(tblnventory[[#This Row],[Installed By]]))</f>
        <v>1</v>
      </c>
      <c r="U559" t="str">
        <f>VLOOKUP(A559, [1]!tblDescription[#Data], 3, 0)</f>
        <v>C9120AX Internal 802.11ax 4x4:4 MIMO;IOT;BT5;mGig;USB;RHL</v>
      </c>
      <c r="V559" s="22" cm="1">
        <f t="array" ref="V559">_xlfn.XLOOKUP(1,([1]!tblOrders[Order]=tblnventory[[#This Row],[PO]])*([1]!tblOrders[Description]=tblnventory[[#This Row],[Item]]),[1]!tblOrders[Unit Total],0)</f>
        <v>779.16</v>
      </c>
      <c r="W559" s="23" cm="1">
        <f t="array" ref="W559">_xlfn.XLOOKUP(1,([1]!tblOrders[Order]=tblnventory[[#This Row],[PO]])*([1]!tblOrders[Description]=tblnventory[[#This Row],[Item]]),[1]!tblOrders[Licence])</f>
        <v>0</v>
      </c>
      <c r="X559" t="b" cm="1">
        <f t="array" ref="X559">NOT(_xlfn.XLOOKUP(tblnventory[[#This Row],[PO]]&amp;tblnventory[[#This Row],[Item]],[1]!tblOrders[Order]&amp;[1]!tblOrders[Description],[1]!tblOrders[Paid Licence],FALSE))</f>
        <v>1</v>
      </c>
      <c r="Y5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60" spans="1:25">
      <c r="A560" s="19" t="s">
        <v>5348</v>
      </c>
      <c r="B560" t="str">
        <f>_xlfn.XLOOKUP(tblnventory[[#This Row],[Item]],[1]!tblDescription[Item],[1]!tblDescription[Description])</f>
        <v>C9120AX Internal 802.11ax 4x4:4 MIMO;IOT;BT5;mGig;USB;RHL</v>
      </c>
      <c r="C560" t="str">
        <f>_xlfn.XLOOKUP(tblnventory[[#This Row],[Item]],[1]!tblDescription[Item],[1]!tblDescription[Type])</f>
        <v>WAP</v>
      </c>
      <c r="D560" t="str">
        <f>_xlfn.XLOOKUP(tblnventory[[#This Row],[Use]],[1]!tblCodes[Use],[1]!tblCodes[Code])</f>
        <v>WiFi</v>
      </c>
      <c r="E560" s="1" t="s">
        <v>513</v>
      </c>
      <c r="F560" s="20">
        <v>44943</v>
      </c>
      <c r="G560" s="24" t="str">
        <f>IF(ISBLANK(tblnventory[[#This Row],[Installed By]]),"Store","Installed")</f>
        <v>Installed</v>
      </c>
      <c r="H560" t="s">
        <v>5895</v>
      </c>
      <c r="J560">
        <v>2191007447</v>
      </c>
      <c r="K560" s="17"/>
      <c r="L560" t="s">
        <v>5502</v>
      </c>
      <c r="M560" s="20">
        <v>45205</v>
      </c>
      <c r="N560" t="s">
        <v>5904</v>
      </c>
      <c r="O560" t="str">
        <f>IF(tblnventory[[#This Row],[Installed]],LEFT(tblnventory[[#This Row],[Location]],3))</f>
        <v>225</v>
      </c>
      <c r="P560" t="str">
        <f>_xlfn.XLOOKUP(tblnventory[[#This Row],[Serial Number]],[1]!tblDNACInventory[Floor],[1]!tblDNACInventory[Name],"Not Used")</f>
        <v>Not Used</v>
      </c>
      <c r="T560" t="b">
        <f>NOT(ISBLANK(tblnventory[[#This Row],[Installed By]]))</f>
        <v>1</v>
      </c>
      <c r="U560" t="str">
        <f>VLOOKUP(A560, [1]!tblDescription[#Data], 3, 0)</f>
        <v>C9120AX Internal 802.11ax 4x4:4 MIMO;IOT;BT5;mGig;USB;RHL</v>
      </c>
      <c r="V560" s="22" cm="1">
        <f t="array" ref="V560">_xlfn.XLOOKUP(1,([1]!tblOrders[Order]=tblnventory[[#This Row],[PO]])*([1]!tblOrders[Description]=tblnventory[[#This Row],[Item]]),[1]!tblOrders[Unit Total],0)</f>
        <v>779.16</v>
      </c>
      <c r="W560" s="23" cm="1">
        <f t="array" ref="W560">_xlfn.XLOOKUP(1,([1]!tblOrders[Order]=tblnventory[[#This Row],[PO]])*([1]!tblOrders[Description]=tblnventory[[#This Row],[Item]]),[1]!tblOrders[Licence])</f>
        <v>0</v>
      </c>
      <c r="X560" t="b" cm="1">
        <f t="array" ref="X560">NOT(_xlfn.XLOOKUP(tblnventory[[#This Row],[PO]]&amp;tblnventory[[#This Row],[Item]],[1]!tblOrders[Order]&amp;[1]!tblOrders[Description],[1]!tblOrders[Paid Licence],FALSE))</f>
        <v>1</v>
      </c>
      <c r="Y5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61" spans="1:25">
      <c r="A561" s="19" t="s">
        <v>5348</v>
      </c>
      <c r="B561" t="str">
        <f>_xlfn.XLOOKUP(tblnventory[[#This Row],[Item]],[1]!tblDescription[Item],[1]!tblDescription[Description])</f>
        <v>C9120AX Internal 802.11ax 4x4:4 MIMO;IOT;BT5;mGig;USB;RHL</v>
      </c>
      <c r="C561" t="str">
        <f>_xlfn.XLOOKUP(tblnventory[[#This Row],[Item]],[1]!tblDescription[Item],[1]!tblDescription[Type])</f>
        <v>WAP</v>
      </c>
      <c r="D561" t="str">
        <f>_xlfn.XLOOKUP(tblnventory[[#This Row],[Use]],[1]!tblCodes[Use],[1]!tblCodes[Code])</f>
        <v>WiFi</v>
      </c>
      <c r="E561" s="1" t="s">
        <v>514</v>
      </c>
      <c r="F561" s="20">
        <v>44943</v>
      </c>
      <c r="G561" s="24" t="str">
        <f>IF(ISBLANK(tblnventory[[#This Row],[Installed By]]),"Store","Installed")</f>
        <v>Installed</v>
      </c>
      <c r="H561" t="s">
        <v>5895</v>
      </c>
      <c r="J561">
        <v>2191007447</v>
      </c>
      <c r="K561" s="17"/>
      <c r="L561" t="s">
        <v>5502</v>
      </c>
      <c r="M561" s="20">
        <v>45205</v>
      </c>
      <c r="N561" t="s">
        <v>5905</v>
      </c>
      <c r="O561" t="str">
        <f>IF(tblnventory[[#This Row],[Installed]],LEFT(tblnventory[[#This Row],[Location]],3))</f>
        <v>225</v>
      </c>
      <c r="P561" t="str">
        <f>_xlfn.XLOOKUP(tblnventory[[#This Row],[Serial Number]],[1]!tblDNACInventory[Floor],[1]!tblDNACInventory[Name],"Not Used")</f>
        <v>Not Used</v>
      </c>
      <c r="T561" t="b">
        <f>NOT(ISBLANK(tblnventory[[#This Row],[Installed By]]))</f>
        <v>1</v>
      </c>
      <c r="U561" t="str">
        <f>VLOOKUP(A561, [1]!tblDescription[#Data], 3, 0)</f>
        <v>C9120AX Internal 802.11ax 4x4:4 MIMO;IOT;BT5;mGig;USB;RHL</v>
      </c>
      <c r="V561" s="22" cm="1">
        <f t="array" ref="V561">_xlfn.XLOOKUP(1,([1]!tblOrders[Order]=tblnventory[[#This Row],[PO]])*([1]!tblOrders[Description]=tblnventory[[#This Row],[Item]]),[1]!tblOrders[Unit Total],0)</f>
        <v>779.16</v>
      </c>
      <c r="W561" s="23" cm="1">
        <f t="array" ref="W561">_xlfn.XLOOKUP(1,([1]!tblOrders[Order]=tblnventory[[#This Row],[PO]])*([1]!tblOrders[Description]=tblnventory[[#This Row],[Item]]),[1]!tblOrders[Licence])</f>
        <v>0</v>
      </c>
      <c r="X561" t="b" cm="1">
        <f t="array" ref="X561">NOT(_xlfn.XLOOKUP(tblnventory[[#This Row],[PO]]&amp;tblnventory[[#This Row],[Item]],[1]!tblOrders[Order]&amp;[1]!tblOrders[Description],[1]!tblOrders[Paid Licence],FALSE))</f>
        <v>1</v>
      </c>
      <c r="Y5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62" spans="1:25">
      <c r="A562" s="19" t="s">
        <v>5348</v>
      </c>
      <c r="B562" t="str">
        <f>_xlfn.XLOOKUP(tblnventory[[#This Row],[Item]],[1]!tblDescription[Item],[1]!tblDescription[Description])</f>
        <v>C9120AX Internal 802.11ax 4x4:4 MIMO;IOT;BT5;mGig;USB;RHL</v>
      </c>
      <c r="C562" t="str">
        <f>_xlfn.XLOOKUP(tblnventory[[#This Row],[Item]],[1]!tblDescription[Item],[1]!tblDescription[Type])</f>
        <v>WAP</v>
      </c>
      <c r="D562" t="str">
        <f>_xlfn.XLOOKUP(tblnventory[[#This Row],[Use]],[1]!tblCodes[Use],[1]!tblCodes[Code])</f>
        <v>WiFi</v>
      </c>
      <c r="E562" s="1" t="s">
        <v>515</v>
      </c>
      <c r="F562" s="20">
        <v>44943</v>
      </c>
      <c r="G562" s="24" t="str">
        <f>IF(ISBLANK(tblnventory[[#This Row],[Installed By]]),"Store","Installed")</f>
        <v>Installed</v>
      </c>
      <c r="H562" t="s">
        <v>5895</v>
      </c>
      <c r="J562">
        <v>2191007447</v>
      </c>
      <c r="K562" s="17"/>
      <c r="L562" t="s">
        <v>5502</v>
      </c>
      <c r="M562" s="20">
        <v>45205</v>
      </c>
      <c r="N562" t="s">
        <v>5906</v>
      </c>
      <c r="O562" t="str">
        <f>IF(tblnventory[[#This Row],[Installed]],LEFT(tblnventory[[#This Row],[Location]],3))</f>
        <v>225</v>
      </c>
      <c r="P562" t="str">
        <f>_xlfn.XLOOKUP(tblnventory[[#This Row],[Serial Number]],[1]!tblDNACInventory[Floor],[1]!tblDNACInventory[Name],"Not Used")</f>
        <v>Not Used</v>
      </c>
      <c r="T562" t="b">
        <f>NOT(ISBLANK(tblnventory[[#This Row],[Installed By]]))</f>
        <v>1</v>
      </c>
      <c r="U562" t="str">
        <f>VLOOKUP(A562, [1]!tblDescription[#Data], 3, 0)</f>
        <v>C9120AX Internal 802.11ax 4x4:4 MIMO;IOT;BT5;mGig;USB;RHL</v>
      </c>
      <c r="V562" s="22" cm="1">
        <f t="array" ref="V562">_xlfn.XLOOKUP(1,([1]!tblOrders[Order]=tblnventory[[#This Row],[PO]])*([1]!tblOrders[Description]=tblnventory[[#This Row],[Item]]),[1]!tblOrders[Unit Total],0)</f>
        <v>779.16</v>
      </c>
      <c r="W562" s="23" cm="1">
        <f t="array" ref="W562">_xlfn.XLOOKUP(1,([1]!tblOrders[Order]=tblnventory[[#This Row],[PO]])*([1]!tblOrders[Description]=tblnventory[[#This Row],[Item]]),[1]!tblOrders[Licence])</f>
        <v>0</v>
      </c>
      <c r="X562" t="b" cm="1">
        <f t="array" ref="X562">NOT(_xlfn.XLOOKUP(tblnventory[[#This Row],[PO]]&amp;tblnventory[[#This Row],[Item]],[1]!tblOrders[Order]&amp;[1]!tblOrders[Description],[1]!tblOrders[Paid Licence],FALSE))</f>
        <v>1</v>
      </c>
      <c r="Y5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63" spans="1:25">
      <c r="A563" s="19" t="s">
        <v>5348</v>
      </c>
      <c r="B563" t="str">
        <f>_xlfn.XLOOKUP(tblnventory[[#This Row],[Item]],[1]!tblDescription[Item],[1]!tblDescription[Description])</f>
        <v>C9120AX Internal 802.11ax 4x4:4 MIMO;IOT;BT5;mGig;USB;RHL</v>
      </c>
      <c r="C563" t="str">
        <f>_xlfn.XLOOKUP(tblnventory[[#This Row],[Item]],[1]!tblDescription[Item],[1]!tblDescription[Type])</f>
        <v>WAP</v>
      </c>
      <c r="D563" t="str">
        <f>_xlfn.XLOOKUP(tblnventory[[#This Row],[Use]],[1]!tblCodes[Use],[1]!tblCodes[Code])</f>
        <v>WiFi</v>
      </c>
      <c r="E563" s="1" t="s">
        <v>516</v>
      </c>
      <c r="F563" s="20">
        <v>44943</v>
      </c>
      <c r="G563" s="24" t="str">
        <f>IF(ISBLANK(tblnventory[[#This Row],[Installed By]]),"Store","Installed")</f>
        <v>Installed</v>
      </c>
      <c r="H563" t="s">
        <v>5895</v>
      </c>
      <c r="J563">
        <v>2191007447</v>
      </c>
      <c r="K563" s="17"/>
      <c r="L563" t="s">
        <v>5502</v>
      </c>
      <c r="M563" s="20">
        <v>45205</v>
      </c>
      <c r="N563" t="s">
        <v>5907</v>
      </c>
      <c r="O563" t="str">
        <f>IF(tblnventory[[#This Row],[Installed]],LEFT(tblnventory[[#This Row],[Location]],3))</f>
        <v>225</v>
      </c>
      <c r="P563" t="str">
        <f>_xlfn.XLOOKUP(tblnventory[[#This Row],[Serial Number]],[1]!tblDNACInventory[Floor],[1]!tblDNACInventory[Name],"Not Used")</f>
        <v>Not Used</v>
      </c>
      <c r="T563" t="b">
        <f>NOT(ISBLANK(tblnventory[[#This Row],[Installed By]]))</f>
        <v>1</v>
      </c>
      <c r="U563" t="str">
        <f>VLOOKUP(A563, [1]!tblDescription[#Data], 3, 0)</f>
        <v>C9120AX Internal 802.11ax 4x4:4 MIMO;IOT;BT5;mGig;USB;RHL</v>
      </c>
      <c r="V563" s="22" cm="1">
        <f t="array" ref="V563">_xlfn.XLOOKUP(1,([1]!tblOrders[Order]=tblnventory[[#This Row],[PO]])*([1]!tblOrders[Description]=tblnventory[[#This Row],[Item]]),[1]!tblOrders[Unit Total],0)</f>
        <v>779.16</v>
      </c>
      <c r="W563" s="23" cm="1">
        <f t="array" ref="W563">_xlfn.XLOOKUP(1,([1]!tblOrders[Order]=tblnventory[[#This Row],[PO]])*([1]!tblOrders[Description]=tblnventory[[#This Row],[Item]]),[1]!tblOrders[Licence])</f>
        <v>0</v>
      </c>
      <c r="X563" t="b" cm="1">
        <f t="array" ref="X563">NOT(_xlfn.XLOOKUP(tblnventory[[#This Row],[PO]]&amp;tblnventory[[#This Row],[Item]],[1]!tblOrders[Order]&amp;[1]!tblOrders[Description],[1]!tblOrders[Paid Licence],FALSE))</f>
        <v>1</v>
      </c>
      <c r="Y5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64" spans="1:25">
      <c r="A564" s="19" t="s">
        <v>5348</v>
      </c>
      <c r="B564" t="str">
        <f>_xlfn.XLOOKUP(tblnventory[[#This Row],[Item]],[1]!tblDescription[Item],[1]!tblDescription[Description])</f>
        <v>C9120AX Internal 802.11ax 4x4:4 MIMO;IOT;BT5;mGig;USB;RHL</v>
      </c>
      <c r="C564" t="str">
        <f>_xlfn.XLOOKUP(tblnventory[[#This Row],[Item]],[1]!tblDescription[Item],[1]!tblDescription[Type])</f>
        <v>WAP</v>
      </c>
      <c r="D564" t="str">
        <f>_xlfn.XLOOKUP(tblnventory[[#This Row],[Use]],[1]!tblCodes[Use],[1]!tblCodes[Code])</f>
        <v>WiFi</v>
      </c>
      <c r="E564" s="1" t="s">
        <v>517</v>
      </c>
      <c r="F564" s="20">
        <v>44943</v>
      </c>
      <c r="G564" s="24" t="str">
        <f>IF(ISBLANK(tblnventory[[#This Row],[Installed By]]),"Store","Installed")</f>
        <v>Installed</v>
      </c>
      <c r="H564" t="s">
        <v>5895</v>
      </c>
      <c r="J564">
        <v>2191007447</v>
      </c>
      <c r="K564" s="17"/>
      <c r="L564" t="s">
        <v>5502</v>
      </c>
      <c r="M564" s="20">
        <v>45205</v>
      </c>
      <c r="N564" t="s">
        <v>5908</v>
      </c>
      <c r="O564" t="str">
        <f>IF(tblnventory[[#This Row],[Installed]],LEFT(tblnventory[[#This Row],[Location]],3))</f>
        <v>225</v>
      </c>
      <c r="P564" t="str">
        <f>_xlfn.XLOOKUP(tblnventory[[#This Row],[Serial Number]],[1]!tblDNACInventory[Floor],[1]!tblDNACInventory[Name],"Not Used")</f>
        <v>Not Used</v>
      </c>
      <c r="T564" t="b">
        <f>NOT(ISBLANK(tblnventory[[#This Row],[Installed By]]))</f>
        <v>1</v>
      </c>
      <c r="U564" t="str">
        <f>VLOOKUP(A564, [1]!tblDescription[#Data], 3, 0)</f>
        <v>C9120AX Internal 802.11ax 4x4:4 MIMO;IOT;BT5;mGig;USB;RHL</v>
      </c>
      <c r="V564" s="22" cm="1">
        <f t="array" ref="V564">_xlfn.XLOOKUP(1,([1]!tblOrders[Order]=tblnventory[[#This Row],[PO]])*([1]!tblOrders[Description]=tblnventory[[#This Row],[Item]]),[1]!tblOrders[Unit Total],0)</f>
        <v>779.16</v>
      </c>
      <c r="W564" s="23" cm="1">
        <f t="array" ref="W564">_xlfn.XLOOKUP(1,([1]!tblOrders[Order]=tblnventory[[#This Row],[PO]])*([1]!tblOrders[Description]=tblnventory[[#This Row],[Item]]),[1]!tblOrders[Licence])</f>
        <v>0</v>
      </c>
      <c r="X564" t="b" cm="1">
        <f t="array" ref="X564">NOT(_xlfn.XLOOKUP(tblnventory[[#This Row],[PO]]&amp;tblnventory[[#This Row],[Item]],[1]!tblOrders[Order]&amp;[1]!tblOrders[Description],[1]!tblOrders[Paid Licence],FALSE))</f>
        <v>1</v>
      </c>
      <c r="Y5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65" spans="1:25">
      <c r="A565" s="19" t="s">
        <v>5348</v>
      </c>
      <c r="B565" t="str">
        <f>_xlfn.XLOOKUP(tblnventory[[#This Row],[Item]],[1]!tblDescription[Item],[1]!tblDescription[Description])</f>
        <v>C9120AX Internal 802.11ax 4x4:4 MIMO;IOT;BT5;mGig;USB;RHL</v>
      </c>
      <c r="C565" t="str">
        <f>_xlfn.XLOOKUP(tblnventory[[#This Row],[Item]],[1]!tblDescription[Item],[1]!tblDescription[Type])</f>
        <v>WAP</v>
      </c>
      <c r="D565" t="str">
        <f>_xlfn.XLOOKUP(tblnventory[[#This Row],[Use]],[1]!tblCodes[Use],[1]!tblCodes[Code])</f>
        <v>WiFi</v>
      </c>
      <c r="E565" s="1" t="s">
        <v>518</v>
      </c>
      <c r="F565" s="20">
        <v>44943</v>
      </c>
      <c r="G565" s="24" t="str">
        <f>IF(ISBLANK(tblnventory[[#This Row],[Installed By]]),"Store","Installed")</f>
        <v>Installed</v>
      </c>
      <c r="H565" t="s">
        <v>5895</v>
      </c>
      <c r="J565">
        <v>2191007447</v>
      </c>
      <c r="K565" s="17"/>
      <c r="L565" t="s">
        <v>5502</v>
      </c>
      <c r="M565" s="20">
        <v>45205</v>
      </c>
      <c r="N565" t="s">
        <v>5909</v>
      </c>
      <c r="O565" t="str">
        <f>IF(tblnventory[[#This Row],[Installed]],LEFT(tblnventory[[#This Row],[Location]],3))</f>
        <v>225</v>
      </c>
      <c r="P565" t="str">
        <f>_xlfn.XLOOKUP(tblnventory[[#This Row],[Serial Number]],[1]!tblDNACInventory[Floor],[1]!tblDNACInventory[Name],"Not Used")</f>
        <v>Not Used</v>
      </c>
      <c r="T565" t="b">
        <f>NOT(ISBLANK(tblnventory[[#This Row],[Installed By]]))</f>
        <v>1</v>
      </c>
      <c r="U565" t="str">
        <f>VLOOKUP(A565, [1]!tblDescription[#Data], 3, 0)</f>
        <v>C9120AX Internal 802.11ax 4x4:4 MIMO;IOT;BT5;mGig;USB;RHL</v>
      </c>
      <c r="V565" s="22" cm="1">
        <f t="array" ref="V565">_xlfn.XLOOKUP(1,([1]!tblOrders[Order]=tblnventory[[#This Row],[PO]])*([1]!tblOrders[Description]=tblnventory[[#This Row],[Item]]),[1]!tblOrders[Unit Total],0)</f>
        <v>779.16</v>
      </c>
      <c r="W565" s="23" cm="1">
        <f t="array" ref="W565">_xlfn.XLOOKUP(1,([1]!tblOrders[Order]=tblnventory[[#This Row],[PO]])*([1]!tblOrders[Description]=tblnventory[[#This Row],[Item]]),[1]!tblOrders[Licence])</f>
        <v>0</v>
      </c>
      <c r="X565" t="b" cm="1">
        <f t="array" ref="X565">NOT(_xlfn.XLOOKUP(tblnventory[[#This Row],[PO]]&amp;tblnventory[[#This Row],[Item]],[1]!tblOrders[Order]&amp;[1]!tblOrders[Description],[1]!tblOrders[Paid Licence],FALSE))</f>
        <v>1</v>
      </c>
      <c r="Y5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66" spans="1:25">
      <c r="A566" s="19" t="s">
        <v>5348</v>
      </c>
      <c r="B566" t="str">
        <f>_xlfn.XLOOKUP(tblnventory[[#This Row],[Item]],[1]!tblDescription[Item],[1]!tblDescription[Description])</f>
        <v>C9120AX Internal 802.11ax 4x4:4 MIMO;IOT;BT5;mGig;USB;RHL</v>
      </c>
      <c r="C566" t="str">
        <f>_xlfn.XLOOKUP(tblnventory[[#This Row],[Item]],[1]!tblDescription[Item],[1]!tblDescription[Type])</f>
        <v>WAP</v>
      </c>
      <c r="D566" t="str">
        <f>_xlfn.XLOOKUP(tblnventory[[#This Row],[Use]],[1]!tblCodes[Use],[1]!tblCodes[Code])</f>
        <v>WiFi</v>
      </c>
      <c r="E566" s="1" t="s">
        <v>519</v>
      </c>
      <c r="F566" s="20">
        <v>44943</v>
      </c>
      <c r="G566" s="24" t="str">
        <f>IF(ISBLANK(tblnventory[[#This Row],[Installed By]]),"Store","Installed")</f>
        <v>Installed</v>
      </c>
      <c r="H566" t="s">
        <v>5895</v>
      </c>
      <c r="J566">
        <v>2191007447</v>
      </c>
      <c r="K566" s="17"/>
      <c r="L566" t="s">
        <v>5502</v>
      </c>
      <c r="M566" s="20">
        <v>45205</v>
      </c>
      <c r="N566" t="s">
        <v>5910</v>
      </c>
      <c r="O566" t="str">
        <f>IF(tblnventory[[#This Row],[Installed]],LEFT(tblnventory[[#This Row],[Location]],3))</f>
        <v>225</v>
      </c>
      <c r="P566" t="str">
        <f>_xlfn.XLOOKUP(tblnventory[[#This Row],[Serial Number]],[1]!tblDNACInventory[Floor],[1]!tblDNACInventory[Name],"Not Used")</f>
        <v>Not Used</v>
      </c>
      <c r="T566" t="b">
        <f>NOT(ISBLANK(tblnventory[[#This Row],[Installed By]]))</f>
        <v>1</v>
      </c>
      <c r="U566" t="str">
        <f>VLOOKUP(A566, [1]!tblDescription[#Data], 3, 0)</f>
        <v>C9120AX Internal 802.11ax 4x4:4 MIMO;IOT;BT5;mGig;USB;RHL</v>
      </c>
      <c r="V566" s="22" cm="1">
        <f t="array" ref="V566">_xlfn.XLOOKUP(1,([1]!tblOrders[Order]=tblnventory[[#This Row],[PO]])*([1]!tblOrders[Description]=tblnventory[[#This Row],[Item]]),[1]!tblOrders[Unit Total],0)</f>
        <v>779.16</v>
      </c>
      <c r="W566" s="23" cm="1">
        <f t="array" ref="W566">_xlfn.XLOOKUP(1,([1]!tblOrders[Order]=tblnventory[[#This Row],[PO]])*([1]!tblOrders[Description]=tblnventory[[#This Row],[Item]]),[1]!tblOrders[Licence])</f>
        <v>0</v>
      </c>
      <c r="X566" t="b" cm="1">
        <f t="array" ref="X566">NOT(_xlfn.XLOOKUP(tblnventory[[#This Row],[PO]]&amp;tblnventory[[#This Row],[Item]],[1]!tblOrders[Order]&amp;[1]!tblOrders[Description],[1]!tblOrders[Paid Licence],FALSE))</f>
        <v>1</v>
      </c>
      <c r="Y5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67" spans="1:25">
      <c r="A567" s="19" t="s">
        <v>5348</v>
      </c>
      <c r="B567" t="str">
        <f>_xlfn.XLOOKUP(tblnventory[[#This Row],[Item]],[1]!tblDescription[Item],[1]!tblDescription[Description])</f>
        <v>C9120AX Internal 802.11ax 4x4:4 MIMO;IOT;BT5;mGig;USB;RHL</v>
      </c>
      <c r="C567" t="str">
        <f>_xlfn.XLOOKUP(tblnventory[[#This Row],[Item]],[1]!tblDescription[Item],[1]!tblDescription[Type])</f>
        <v>WAP</v>
      </c>
      <c r="D567" t="str">
        <f>_xlfn.XLOOKUP(tblnventory[[#This Row],[Use]],[1]!tblCodes[Use],[1]!tblCodes[Code])</f>
        <v>WiFi</v>
      </c>
      <c r="E567" s="1" t="s">
        <v>520</v>
      </c>
      <c r="F567" s="20">
        <v>44943</v>
      </c>
      <c r="G567" s="24" t="str">
        <f>IF(ISBLANK(tblnventory[[#This Row],[Installed By]]),"Store","Installed")</f>
        <v>Installed</v>
      </c>
      <c r="H567" t="s">
        <v>5895</v>
      </c>
      <c r="J567">
        <v>2191007447</v>
      </c>
      <c r="K567" s="17"/>
      <c r="L567" t="s">
        <v>5502</v>
      </c>
      <c r="M567" s="20">
        <v>45205</v>
      </c>
      <c r="N567" t="s">
        <v>5911</v>
      </c>
      <c r="O567" t="str">
        <f>IF(tblnventory[[#This Row],[Installed]],LEFT(tblnventory[[#This Row],[Location]],3))</f>
        <v>225</v>
      </c>
      <c r="P567" t="str">
        <f>_xlfn.XLOOKUP(tblnventory[[#This Row],[Serial Number]],[1]!tblDNACInventory[Floor],[1]!tblDNACInventory[Name],"Not Used")</f>
        <v>Not Used</v>
      </c>
      <c r="T567" t="b">
        <f>NOT(ISBLANK(tblnventory[[#This Row],[Installed By]]))</f>
        <v>1</v>
      </c>
      <c r="U567" t="str">
        <f>VLOOKUP(A567, [1]!tblDescription[#Data], 3, 0)</f>
        <v>C9120AX Internal 802.11ax 4x4:4 MIMO;IOT;BT5;mGig;USB;RHL</v>
      </c>
      <c r="V567" s="22" cm="1">
        <f t="array" ref="V567">_xlfn.XLOOKUP(1,([1]!tblOrders[Order]=tblnventory[[#This Row],[PO]])*([1]!tblOrders[Description]=tblnventory[[#This Row],[Item]]),[1]!tblOrders[Unit Total],0)</f>
        <v>779.16</v>
      </c>
      <c r="W567" s="23" cm="1">
        <f t="array" ref="W567">_xlfn.XLOOKUP(1,([1]!tblOrders[Order]=tblnventory[[#This Row],[PO]])*([1]!tblOrders[Description]=tblnventory[[#This Row],[Item]]),[1]!tblOrders[Licence])</f>
        <v>0</v>
      </c>
      <c r="X567" t="b" cm="1">
        <f t="array" ref="X567">NOT(_xlfn.XLOOKUP(tblnventory[[#This Row],[PO]]&amp;tblnventory[[#This Row],[Item]],[1]!tblOrders[Order]&amp;[1]!tblOrders[Description],[1]!tblOrders[Paid Licence],FALSE))</f>
        <v>1</v>
      </c>
      <c r="Y5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68" spans="1:25">
      <c r="A568" s="19" t="s">
        <v>5348</v>
      </c>
      <c r="B568" t="str">
        <f>_xlfn.XLOOKUP(tblnventory[[#This Row],[Item]],[1]!tblDescription[Item],[1]!tblDescription[Description])</f>
        <v>C9120AX Internal 802.11ax 4x4:4 MIMO;IOT;BT5;mGig;USB;RHL</v>
      </c>
      <c r="C568" t="str">
        <f>_xlfn.XLOOKUP(tblnventory[[#This Row],[Item]],[1]!tblDescription[Item],[1]!tblDescription[Type])</f>
        <v>WAP</v>
      </c>
      <c r="D568" t="str">
        <f>_xlfn.XLOOKUP(tblnventory[[#This Row],[Use]],[1]!tblCodes[Use],[1]!tblCodes[Code])</f>
        <v>WiFi</v>
      </c>
      <c r="E568" s="1" t="s">
        <v>521</v>
      </c>
      <c r="F568" s="20">
        <v>44943</v>
      </c>
      <c r="G568" s="24" t="str">
        <f>IF(ISBLANK(tblnventory[[#This Row],[Installed By]]),"Store","Installed")</f>
        <v>Installed</v>
      </c>
      <c r="H568" t="s">
        <v>5895</v>
      </c>
      <c r="J568">
        <v>2191007447</v>
      </c>
      <c r="K568" s="17"/>
      <c r="L568" t="s">
        <v>5502</v>
      </c>
      <c r="M568" s="20">
        <v>45205</v>
      </c>
      <c r="N568" t="s">
        <v>5912</v>
      </c>
      <c r="O568" t="str">
        <f>IF(tblnventory[[#This Row],[Installed]],LEFT(tblnventory[[#This Row],[Location]],3))</f>
        <v>225</v>
      </c>
      <c r="P568" t="str">
        <f>_xlfn.XLOOKUP(tblnventory[[#This Row],[Serial Number]],[1]!tblDNACInventory[Floor],[1]!tblDNACInventory[Name],"Not Used")</f>
        <v>Not Used</v>
      </c>
      <c r="T568" t="b">
        <f>NOT(ISBLANK(tblnventory[[#This Row],[Installed By]]))</f>
        <v>1</v>
      </c>
      <c r="U568" t="str">
        <f>VLOOKUP(A568, [1]!tblDescription[#Data], 3, 0)</f>
        <v>C9120AX Internal 802.11ax 4x4:4 MIMO;IOT;BT5;mGig;USB;RHL</v>
      </c>
      <c r="V568" s="22" cm="1">
        <f t="array" ref="V568">_xlfn.XLOOKUP(1,([1]!tblOrders[Order]=tblnventory[[#This Row],[PO]])*([1]!tblOrders[Description]=tblnventory[[#This Row],[Item]]),[1]!tblOrders[Unit Total],0)</f>
        <v>779.16</v>
      </c>
      <c r="W568" s="23" cm="1">
        <f t="array" ref="W568">_xlfn.XLOOKUP(1,([1]!tblOrders[Order]=tblnventory[[#This Row],[PO]])*([1]!tblOrders[Description]=tblnventory[[#This Row],[Item]]),[1]!tblOrders[Licence])</f>
        <v>0</v>
      </c>
      <c r="X568" t="b" cm="1">
        <f t="array" ref="X568">NOT(_xlfn.XLOOKUP(tblnventory[[#This Row],[PO]]&amp;tblnventory[[#This Row],[Item]],[1]!tblOrders[Order]&amp;[1]!tblOrders[Description],[1]!tblOrders[Paid Licence],FALSE))</f>
        <v>1</v>
      </c>
      <c r="Y5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69" spans="1:25">
      <c r="A569" s="19" t="s">
        <v>5348</v>
      </c>
      <c r="B569" t="str">
        <f>_xlfn.XLOOKUP(tblnventory[[#This Row],[Item]],[1]!tblDescription[Item],[1]!tblDescription[Description])</f>
        <v>C9120AX Internal 802.11ax 4x4:4 MIMO;IOT;BT5;mGig;USB;RHL</v>
      </c>
      <c r="C569" t="str">
        <f>_xlfn.XLOOKUP(tblnventory[[#This Row],[Item]],[1]!tblDescription[Item],[1]!tblDescription[Type])</f>
        <v>WAP</v>
      </c>
      <c r="D569" t="str">
        <f>_xlfn.XLOOKUP(tblnventory[[#This Row],[Use]],[1]!tblCodes[Use],[1]!tblCodes[Code])</f>
        <v>WiFi</v>
      </c>
      <c r="E569" s="1" t="s">
        <v>522</v>
      </c>
      <c r="F569" s="20">
        <v>44943</v>
      </c>
      <c r="G569" s="24" t="str">
        <f>IF(ISBLANK(tblnventory[[#This Row],[Installed By]]),"Store","Installed")</f>
        <v>Installed</v>
      </c>
      <c r="H569" t="s">
        <v>5895</v>
      </c>
      <c r="J569">
        <v>2191007447</v>
      </c>
      <c r="K569" s="17"/>
      <c r="L569" t="s">
        <v>5502</v>
      </c>
      <c r="M569" s="20">
        <v>45205</v>
      </c>
      <c r="N569" t="s">
        <v>5913</v>
      </c>
      <c r="O569" t="str">
        <f>IF(tblnventory[[#This Row],[Installed]],LEFT(tblnventory[[#This Row],[Location]],3))</f>
        <v>225</v>
      </c>
      <c r="P569" t="str">
        <f>_xlfn.XLOOKUP(tblnventory[[#This Row],[Serial Number]],[1]!tblDNACInventory[Floor],[1]!tblDNACInventory[Name],"Not Used")</f>
        <v>Not Used</v>
      </c>
      <c r="T569" t="b">
        <f>NOT(ISBLANK(tblnventory[[#This Row],[Installed By]]))</f>
        <v>1</v>
      </c>
      <c r="U569" t="str">
        <f>VLOOKUP(A569, [1]!tblDescription[#Data], 3, 0)</f>
        <v>C9120AX Internal 802.11ax 4x4:4 MIMO;IOT;BT5;mGig;USB;RHL</v>
      </c>
      <c r="V569" s="22" cm="1">
        <f t="array" ref="V569">_xlfn.XLOOKUP(1,([1]!tblOrders[Order]=tblnventory[[#This Row],[PO]])*([1]!tblOrders[Description]=tblnventory[[#This Row],[Item]]),[1]!tblOrders[Unit Total],0)</f>
        <v>779.16</v>
      </c>
      <c r="W569" s="23" cm="1">
        <f t="array" ref="W569">_xlfn.XLOOKUP(1,([1]!tblOrders[Order]=tblnventory[[#This Row],[PO]])*([1]!tblOrders[Description]=tblnventory[[#This Row],[Item]]),[1]!tblOrders[Licence])</f>
        <v>0</v>
      </c>
      <c r="X569" t="b" cm="1">
        <f t="array" ref="X569">NOT(_xlfn.XLOOKUP(tblnventory[[#This Row],[PO]]&amp;tblnventory[[#This Row],[Item]],[1]!tblOrders[Order]&amp;[1]!tblOrders[Description],[1]!tblOrders[Paid Licence],FALSE))</f>
        <v>1</v>
      </c>
      <c r="Y5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70" spans="1:25">
      <c r="A570" s="19" t="s">
        <v>5348</v>
      </c>
      <c r="B570" t="str">
        <f>_xlfn.XLOOKUP(tblnventory[[#This Row],[Item]],[1]!tblDescription[Item],[1]!tblDescription[Description])</f>
        <v>C9120AX Internal 802.11ax 4x4:4 MIMO;IOT;BT5;mGig;USB;RHL</v>
      </c>
      <c r="C570" t="str">
        <f>_xlfn.XLOOKUP(tblnventory[[#This Row],[Item]],[1]!tblDescription[Item],[1]!tblDescription[Type])</f>
        <v>WAP</v>
      </c>
      <c r="D570" t="str">
        <f>_xlfn.XLOOKUP(tblnventory[[#This Row],[Use]],[1]!tblCodes[Use],[1]!tblCodes[Code])</f>
        <v>WiFi</v>
      </c>
      <c r="E570" s="1" t="s">
        <v>523</v>
      </c>
      <c r="F570" s="20">
        <v>44943</v>
      </c>
      <c r="G570" s="24" t="str">
        <f>IF(ISBLANK(tblnventory[[#This Row],[Installed By]]),"Store","Installed")</f>
        <v>Installed</v>
      </c>
      <c r="H570" t="s">
        <v>5895</v>
      </c>
      <c r="J570">
        <v>2191007447</v>
      </c>
      <c r="K570" s="17"/>
      <c r="L570" t="s">
        <v>5502</v>
      </c>
      <c r="M570" s="20">
        <v>45205</v>
      </c>
      <c r="N570" t="s">
        <v>5914</v>
      </c>
      <c r="O570" t="str">
        <f>IF(tblnventory[[#This Row],[Installed]],LEFT(tblnventory[[#This Row],[Location]],3))</f>
        <v>225</v>
      </c>
      <c r="P570" t="str">
        <f>_xlfn.XLOOKUP(tblnventory[[#This Row],[Serial Number]],[1]!tblDNACInventory[Floor],[1]!tblDNACInventory[Name],"Not Used")</f>
        <v>Not Used</v>
      </c>
      <c r="T570" t="b">
        <f>NOT(ISBLANK(tblnventory[[#This Row],[Installed By]]))</f>
        <v>1</v>
      </c>
      <c r="U570" t="str">
        <f>VLOOKUP(A570, [1]!tblDescription[#Data], 3, 0)</f>
        <v>C9120AX Internal 802.11ax 4x4:4 MIMO;IOT;BT5;mGig;USB;RHL</v>
      </c>
      <c r="V570" s="22" cm="1">
        <f t="array" ref="V570">_xlfn.XLOOKUP(1,([1]!tblOrders[Order]=tblnventory[[#This Row],[PO]])*([1]!tblOrders[Description]=tblnventory[[#This Row],[Item]]),[1]!tblOrders[Unit Total],0)</f>
        <v>779.16</v>
      </c>
      <c r="W570" s="23" cm="1">
        <f t="array" ref="W570">_xlfn.XLOOKUP(1,([1]!tblOrders[Order]=tblnventory[[#This Row],[PO]])*([1]!tblOrders[Description]=tblnventory[[#This Row],[Item]]),[1]!tblOrders[Licence])</f>
        <v>0</v>
      </c>
      <c r="X570" t="b" cm="1">
        <f t="array" ref="X570">NOT(_xlfn.XLOOKUP(tblnventory[[#This Row],[PO]]&amp;tblnventory[[#This Row],[Item]],[1]!tblOrders[Order]&amp;[1]!tblOrders[Description],[1]!tblOrders[Paid Licence],FALSE))</f>
        <v>1</v>
      </c>
      <c r="Y5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71" spans="1:25">
      <c r="A571" s="19" t="s">
        <v>5348</v>
      </c>
      <c r="B571" t="str">
        <f>_xlfn.XLOOKUP(tblnventory[[#This Row],[Item]],[1]!tblDescription[Item],[1]!tblDescription[Description])</f>
        <v>C9120AX Internal 802.11ax 4x4:4 MIMO;IOT;BT5;mGig;USB;RHL</v>
      </c>
      <c r="C571" t="str">
        <f>_xlfn.XLOOKUP(tblnventory[[#This Row],[Item]],[1]!tblDescription[Item],[1]!tblDescription[Type])</f>
        <v>WAP</v>
      </c>
      <c r="D571" t="str">
        <f>_xlfn.XLOOKUP(tblnventory[[#This Row],[Use]],[1]!tblCodes[Use],[1]!tblCodes[Code])</f>
        <v>WiFi</v>
      </c>
      <c r="E571" s="1" t="s">
        <v>524</v>
      </c>
      <c r="F571" s="20">
        <v>44943</v>
      </c>
      <c r="G571" s="24" t="str">
        <f>IF(ISBLANK(tblnventory[[#This Row],[Installed By]]),"Store","Installed")</f>
        <v>Installed</v>
      </c>
      <c r="H571" t="s">
        <v>5895</v>
      </c>
      <c r="J571">
        <v>2191007447</v>
      </c>
      <c r="K571" s="17"/>
      <c r="L571" t="s">
        <v>5502</v>
      </c>
      <c r="M571" s="20">
        <v>45205</v>
      </c>
      <c r="N571" t="s">
        <v>5915</v>
      </c>
      <c r="O571" t="str">
        <f>IF(tblnventory[[#This Row],[Installed]],LEFT(tblnventory[[#This Row],[Location]],3))</f>
        <v>225</v>
      </c>
      <c r="P571" t="str">
        <f>_xlfn.XLOOKUP(tblnventory[[#This Row],[Serial Number]],[1]!tblDNACInventory[Floor],[1]!tblDNACInventory[Name],"Not Used")</f>
        <v>Not Used</v>
      </c>
      <c r="T571" t="b">
        <f>NOT(ISBLANK(tblnventory[[#This Row],[Installed By]]))</f>
        <v>1</v>
      </c>
      <c r="U571" t="str">
        <f>VLOOKUP(A571, [1]!tblDescription[#Data], 3, 0)</f>
        <v>C9120AX Internal 802.11ax 4x4:4 MIMO;IOT;BT5;mGig;USB;RHL</v>
      </c>
      <c r="V571" s="22" cm="1">
        <f t="array" ref="V571">_xlfn.XLOOKUP(1,([1]!tblOrders[Order]=tblnventory[[#This Row],[PO]])*([1]!tblOrders[Description]=tblnventory[[#This Row],[Item]]),[1]!tblOrders[Unit Total],0)</f>
        <v>779.16</v>
      </c>
      <c r="W571" s="23" cm="1">
        <f t="array" ref="W571">_xlfn.XLOOKUP(1,([1]!tblOrders[Order]=tblnventory[[#This Row],[PO]])*([1]!tblOrders[Description]=tblnventory[[#This Row],[Item]]),[1]!tblOrders[Licence])</f>
        <v>0</v>
      </c>
      <c r="X571" t="b" cm="1">
        <f t="array" ref="X571">NOT(_xlfn.XLOOKUP(tblnventory[[#This Row],[PO]]&amp;tblnventory[[#This Row],[Item]],[1]!tblOrders[Order]&amp;[1]!tblOrders[Description],[1]!tblOrders[Paid Licence],FALSE))</f>
        <v>1</v>
      </c>
      <c r="Y5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72" spans="1:25">
      <c r="A572" s="19" t="s">
        <v>5348</v>
      </c>
      <c r="B572" t="str">
        <f>_xlfn.XLOOKUP(tblnventory[[#This Row],[Item]],[1]!tblDescription[Item],[1]!tblDescription[Description])</f>
        <v>C9120AX Internal 802.11ax 4x4:4 MIMO;IOT;BT5;mGig;USB;RHL</v>
      </c>
      <c r="C572" t="str">
        <f>_xlfn.XLOOKUP(tblnventory[[#This Row],[Item]],[1]!tblDescription[Item],[1]!tblDescription[Type])</f>
        <v>WAP</v>
      </c>
      <c r="D572" t="str">
        <f>_xlfn.XLOOKUP(tblnventory[[#This Row],[Use]],[1]!tblCodes[Use],[1]!tblCodes[Code])</f>
        <v>WiFi</v>
      </c>
      <c r="E572" s="1" t="s">
        <v>525</v>
      </c>
      <c r="F572" s="20">
        <v>44943</v>
      </c>
      <c r="G572" s="24" t="str">
        <f>IF(ISBLANK(tblnventory[[#This Row],[Installed By]]),"Store","Installed")</f>
        <v>Installed</v>
      </c>
      <c r="H572" t="s">
        <v>5895</v>
      </c>
      <c r="J572">
        <v>2191007447</v>
      </c>
      <c r="K572" s="17"/>
      <c r="L572" t="s">
        <v>5502</v>
      </c>
      <c r="M572" s="20">
        <v>45205</v>
      </c>
      <c r="N572" t="s">
        <v>5916</v>
      </c>
      <c r="O572" t="str">
        <f>IF(tblnventory[[#This Row],[Installed]],LEFT(tblnventory[[#This Row],[Location]],3))</f>
        <v>225</v>
      </c>
      <c r="P572" t="str">
        <f>_xlfn.XLOOKUP(tblnventory[[#This Row],[Serial Number]],[1]!tblDNACInventory[Floor],[1]!tblDNACInventory[Name],"Not Used")</f>
        <v>Not Used</v>
      </c>
      <c r="T572" t="b">
        <f>NOT(ISBLANK(tblnventory[[#This Row],[Installed By]]))</f>
        <v>1</v>
      </c>
      <c r="U572" t="str">
        <f>VLOOKUP(A572, [1]!tblDescription[#Data], 3, 0)</f>
        <v>C9120AX Internal 802.11ax 4x4:4 MIMO;IOT;BT5;mGig;USB;RHL</v>
      </c>
      <c r="V572" s="22" cm="1">
        <f t="array" ref="V572">_xlfn.XLOOKUP(1,([1]!tblOrders[Order]=tblnventory[[#This Row],[PO]])*([1]!tblOrders[Description]=tblnventory[[#This Row],[Item]]),[1]!tblOrders[Unit Total],0)</f>
        <v>779.16</v>
      </c>
      <c r="W572" s="23" cm="1">
        <f t="array" ref="W572">_xlfn.XLOOKUP(1,([1]!tblOrders[Order]=tblnventory[[#This Row],[PO]])*([1]!tblOrders[Description]=tblnventory[[#This Row],[Item]]),[1]!tblOrders[Licence])</f>
        <v>0</v>
      </c>
      <c r="X572" t="b" cm="1">
        <f t="array" ref="X572">NOT(_xlfn.XLOOKUP(tblnventory[[#This Row],[PO]]&amp;tblnventory[[#This Row],[Item]],[1]!tblOrders[Order]&amp;[1]!tblOrders[Description],[1]!tblOrders[Paid Licence],FALSE))</f>
        <v>1</v>
      </c>
      <c r="Y5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73" spans="1:25">
      <c r="A573" s="19" t="s">
        <v>5348</v>
      </c>
      <c r="B573" t="str">
        <f>_xlfn.XLOOKUP(tblnventory[[#This Row],[Item]],[1]!tblDescription[Item],[1]!tblDescription[Description])</f>
        <v>C9120AX Internal 802.11ax 4x4:4 MIMO;IOT;BT5;mGig;USB;RHL</v>
      </c>
      <c r="C573" t="str">
        <f>_xlfn.XLOOKUP(tblnventory[[#This Row],[Item]],[1]!tblDescription[Item],[1]!tblDescription[Type])</f>
        <v>WAP</v>
      </c>
      <c r="D573" t="str">
        <f>_xlfn.XLOOKUP(tblnventory[[#This Row],[Use]],[1]!tblCodes[Use],[1]!tblCodes[Code])</f>
        <v>WiFi</v>
      </c>
      <c r="E573" s="1" t="s">
        <v>526</v>
      </c>
      <c r="F573" s="20">
        <v>44943</v>
      </c>
      <c r="G573" s="24" t="str">
        <f>IF(ISBLANK(tblnventory[[#This Row],[Installed By]]),"Store","Installed")</f>
        <v>Installed</v>
      </c>
      <c r="H573" t="s">
        <v>5895</v>
      </c>
      <c r="J573">
        <v>2191007447</v>
      </c>
      <c r="K573" s="17"/>
      <c r="L573" t="s">
        <v>5502</v>
      </c>
      <c r="M573" s="20">
        <v>45205</v>
      </c>
      <c r="N573" t="s">
        <v>5917</v>
      </c>
      <c r="O573" t="str">
        <f>IF(tblnventory[[#This Row],[Installed]],LEFT(tblnventory[[#This Row],[Location]],3))</f>
        <v>225</v>
      </c>
      <c r="P573" t="str">
        <f>_xlfn.XLOOKUP(tblnventory[[#This Row],[Serial Number]],[1]!tblDNACInventory[Floor],[1]!tblDNACInventory[Name],"Not Used")</f>
        <v>Not Used</v>
      </c>
      <c r="T573" t="b">
        <f>NOT(ISBLANK(tblnventory[[#This Row],[Installed By]]))</f>
        <v>1</v>
      </c>
      <c r="U573" t="str">
        <f>VLOOKUP(A573, [1]!tblDescription[#Data], 3, 0)</f>
        <v>C9120AX Internal 802.11ax 4x4:4 MIMO;IOT;BT5;mGig;USB;RHL</v>
      </c>
      <c r="V573" s="22" cm="1">
        <f t="array" ref="V573">_xlfn.XLOOKUP(1,([1]!tblOrders[Order]=tblnventory[[#This Row],[PO]])*([1]!tblOrders[Description]=tblnventory[[#This Row],[Item]]),[1]!tblOrders[Unit Total],0)</f>
        <v>779.16</v>
      </c>
      <c r="W573" s="23" cm="1">
        <f t="array" ref="W573">_xlfn.XLOOKUP(1,([1]!tblOrders[Order]=tblnventory[[#This Row],[PO]])*([1]!tblOrders[Description]=tblnventory[[#This Row],[Item]]),[1]!tblOrders[Licence])</f>
        <v>0</v>
      </c>
      <c r="X573" t="b" cm="1">
        <f t="array" ref="X573">NOT(_xlfn.XLOOKUP(tblnventory[[#This Row],[PO]]&amp;tblnventory[[#This Row],[Item]],[1]!tblOrders[Order]&amp;[1]!tblOrders[Description],[1]!tblOrders[Paid Licence],FALSE))</f>
        <v>1</v>
      </c>
      <c r="Y5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74" spans="1:25">
      <c r="A574" s="19" t="s">
        <v>5348</v>
      </c>
      <c r="B574" t="str">
        <f>_xlfn.XLOOKUP(tblnventory[[#This Row],[Item]],[1]!tblDescription[Item],[1]!tblDescription[Description])</f>
        <v>C9120AX Internal 802.11ax 4x4:4 MIMO;IOT;BT5;mGig;USB;RHL</v>
      </c>
      <c r="C574" t="str">
        <f>_xlfn.XLOOKUP(tblnventory[[#This Row],[Item]],[1]!tblDescription[Item],[1]!tblDescription[Type])</f>
        <v>WAP</v>
      </c>
      <c r="D574" t="str">
        <f>_xlfn.XLOOKUP(tblnventory[[#This Row],[Use]],[1]!tblCodes[Use],[1]!tblCodes[Code])</f>
        <v>WiFi</v>
      </c>
      <c r="E574" s="1" t="s">
        <v>527</v>
      </c>
      <c r="F574" s="20">
        <v>44943</v>
      </c>
      <c r="G574" s="24" t="str">
        <f>IF(ISBLANK(tblnventory[[#This Row],[Installed By]]),"Store","Installed")</f>
        <v>Installed</v>
      </c>
      <c r="H574" t="s">
        <v>5895</v>
      </c>
      <c r="J574">
        <v>2191007447</v>
      </c>
      <c r="K574" s="17"/>
      <c r="L574" t="s">
        <v>5502</v>
      </c>
      <c r="M574" s="20">
        <v>45205</v>
      </c>
      <c r="N574" t="s">
        <v>5918</v>
      </c>
      <c r="O574" t="str">
        <f>IF(tblnventory[[#This Row],[Installed]],LEFT(tblnventory[[#This Row],[Location]],3))</f>
        <v>225</v>
      </c>
      <c r="P574" t="str">
        <f>_xlfn.XLOOKUP(tblnventory[[#This Row],[Serial Number]],[1]!tblDNACInventory[Floor],[1]!tblDNACInventory[Name],"Not Used")</f>
        <v>Not Used</v>
      </c>
      <c r="T574" t="b">
        <f>NOT(ISBLANK(tblnventory[[#This Row],[Installed By]]))</f>
        <v>1</v>
      </c>
      <c r="U574" t="str">
        <f>VLOOKUP(A574, [1]!tblDescription[#Data], 3, 0)</f>
        <v>C9120AX Internal 802.11ax 4x4:4 MIMO;IOT;BT5;mGig;USB;RHL</v>
      </c>
      <c r="V574" s="22" cm="1">
        <f t="array" ref="V574">_xlfn.XLOOKUP(1,([1]!tblOrders[Order]=tblnventory[[#This Row],[PO]])*([1]!tblOrders[Description]=tblnventory[[#This Row],[Item]]),[1]!tblOrders[Unit Total],0)</f>
        <v>779.16</v>
      </c>
      <c r="W574" s="23" cm="1">
        <f t="array" ref="W574">_xlfn.XLOOKUP(1,([1]!tblOrders[Order]=tblnventory[[#This Row],[PO]])*([1]!tblOrders[Description]=tblnventory[[#This Row],[Item]]),[1]!tblOrders[Licence])</f>
        <v>0</v>
      </c>
      <c r="X574" t="b" cm="1">
        <f t="array" ref="X574">NOT(_xlfn.XLOOKUP(tblnventory[[#This Row],[PO]]&amp;tblnventory[[#This Row],[Item]],[1]!tblOrders[Order]&amp;[1]!tblOrders[Description],[1]!tblOrders[Paid Licence],FALSE))</f>
        <v>1</v>
      </c>
      <c r="Y5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75" spans="1:25">
      <c r="A575" s="19" t="s">
        <v>5348</v>
      </c>
      <c r="B575" t="str">
        <f>_xlfn.XLOOKUP(tblnventory[[#This Row],[Item]],[1]!tblDescription[Item],[1]!tblDescription[Description])</f>
        <v>C9120AX Internal 802.11ax 4x4:4 MIMO;IOT;BT5;mGig;USB;RHL</v>
      </c>
      <c r="C575" t="str">
        <f>_xlfn.XLOOKUP(tblnventory[[#This Row],[Item]],[1]!tblDescription[Item],[1]!tblDescription[Type])</f>
        <v>WAP</v>
      </c>
      <c r="D575" t="str">
        <f>_xlfn.XLOOKUP(tblnventory[[#This Row],[Use]],[1]!tblCodes[Use],[1]!tblCodes[Code])</f>
        <v>WiFi</v>
      </c>
      <c r="E575" s="1" t="s">
        <v>528</v>
      </c>
      <c r="F575" s="20">
        <v>44943</v>
      </c>
      <c r="G575" s="24" t="str">
        <f>IF(ISBLANK(tblnventory[[#This Row],[Installed By]]),"Store","Installed")</f>
        <v>Installed</v>
      </c>
      <c r="H575" t="s">
        <v>5895</v>
      </c>
      <c r="J575">
        <v>2191007447</v>
      </c>
      <c r="K575" s="17"/>
      <c r="L575" t="s">
        <v>5502</v>
      </c>
      <c r="M575" s="20">
        <v>45205</v>
      </c>
      <c r="N575" t="s">
        <v>5919</v>
      </c>
      <c r="O575" t="str">
        <f>IF(tblnventory[[#This Row],[Installed]],LEFT(tblnventory[[#This Row],[Location]],3))</f>
        <v>225</v>
      </c>
      <c r="P575" t="str">
        <f>_xlfn.XLOOKUP(tblnventory[[#This Row],[Serial Number]],[1]!tblDNACInventory[Floor],[1]!tblDNACInventory[Name],"Not Used")</f>
        <v>Not Used</v>
      </c>
      <c r="T575" t="b">
        <f>NOT(ISBLANK(tblnventory[[#This Row],[Installed By]]))</f>
        <v>1</v>
      </c>
      <c r="U575" t="str">
        <f>VLOOKUP(A575, [1]!tblDescription[#Data], 3, 0)</f>
        <v>C9120AX Internal 802.11ax 4x4:4 MIMO;IOT;BT5;mGig;USB;RHL</v>
      </c>
      <c r="V575" s="22" cm="1">
        <f t="array" ref="V575">_xlfn.XLOOKUP(1,([1]!tblOrders[Order]=tblnventory[[#This Row],[PO]])*([1]!tblOrders[Description]=tblnventory[[#This Row],[Item]]),[1]!tblOrders[Unit Total],0)</f>
        <v>779.16</v>
      </c>
      <c r="W575" s="23" cm="1">
        <f t="array" ref="W575">_xlfn.XLOOKUP(1,([1]!tblOrders[Order]=tblnventory[[#This Row],[PO]])*([1]!tblOrders[Description]=tblnventory[[#This Row],[Item]]),[1]!tblOrders[Licence])</f>
        <v>0</v>
      </c>
      <c r="X575" t="b" cm="1">
        <f t="array" ref="X575">NOT(_xlfn.XLOOKUP(tblnventory[[#This Row],[PO]]&amp;tblnventory[[#This Row],[Item]],[1]!tblOrders[Order]&amp;[1]!tblOrders[Description],[1]!tblOrders[Paid Licence],FALSE))</f>
        <v>1</v>
      </c>
      <c r="Y5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76" spans="1:25">
      <c r="A576" s="19" t="s">
        <v>5348</v>
      </c>
      <c r="B576" t="str">
        <f>_xlfn.XLOOKUP(tblnventory[[#This Row],[Item]],[1]!tblDescription[Item],[1]!tblDescription[Description])</f>
        <v>C9120AX Internal 802.11ax 4x4:4 MIMO;IOT;BT5;mGig;USB;RHL</v>
      </c>
      <c r="C576" t="str">
        <f>_xlfn.XLOOKUP(tblnventory[[#This Row],[Item]],[1]!tblDescription[Item],[1]!tblDescription[Type])</f>
        <v>WAP</v>
      </c>
      <c r="D576" t="str">
        <f>_xlfn.XLOOKUP(tblnventory[[#This Row],[Use]],[1]!tblCodes[Use],[1]!tblCodes[Code])</f>
        <v>WiFi</v>
      </c>
      <c r="E576" s="1" t="s">
        <v>529</v>
      </c>
      <c r="F576" s="20">
        <v>44943</v>
      </c>
      <c r="G576" s="24" t="str">
        <f>IF(ISBLANK(tblnventory[[#This Row],[Installed By]]),"Store","Installed")</f>
        <v>Installed</v>
      </c>
      <c r="H576" t="s">
        <v>5895</v>
      </c>
      <c r="J576">
        <v>2191007447</v>
      </c>
      <c r="K576" s="17"/>
      <c r="L576" t="s">
        <v>5502</v>
      </c>
      <c r="M576" s="20">
        <v>45205</v>
      </c>
      <c r="N576" t="s">
        <v>5920</v>
      </c>
      <c r="O576" t="str">
        <f>IF(tblnventory[[#This Row],[Installed]],LEFT(tblnventory[[#This Row],[Location]],3))</f>
        <v>225</v>
      </c>
      <c r="P576" t="str">
        <f>_xlfn.XLOOKUP(tblnventory[[#This Row],[Serial Number]],[1]!tblDNACInventory[Floor],[1]!tblDNACInventory[Name],"Not Used")</f>
        <v>Not Used</v>
      </c>
      <c r="T576" t="b">
        <f>NOT(ISBLANK(tblnventory[[#This Row],[Installed By]]))</f>
        <v>1</v>
      </c>
      <c r="U576" t="str">
        <f>VLOOKUP(A576, [1]!tblDescription[#Data], 3, 0)</f>
        <v>C9120AX Internal 802.11ax 4x4:4 MIMO;IOT;BT5;mGig;USB;RHL</v>
      </c>
      <c r="V576" s="22" cm="1">
        <f t="array" ref="V576">_xlfn.XLOOKUP(1,([1]!tblOrders[Order]=tblnventory[[#This Row],[PO]])*([1]!tblOrders[Description]=tblnventory[[#This Row],[Item]]),[1]!tblOrders[Unit Total],0)</f>
        <v>779.16</v>
      </c>
      <c r="W576" s="23" cm="1">
        <f t="array" ref="W576">_xlfn.XLOOKUP(1,([1]!tblOrders[Order]=tblnventory[[#This Row],[PO]])*([1]!tblOrders[Description]=tblnventory[[#This Row],[Item]]),[1]!tblOrders[Licence])</f>
        <v>0</v>
      </c>
      <c r="X576" t="b" cm="1">
        <f t="array" ref="X576">NOT(_xlfn.XLOOKUP(tblnventory[[#This Row],[PO]]&amp;tblnventory[[#This Row],[Item]],[1]!tblOrders[Order]&amp;[1]!tblOrders[Description],[1]!tblOrders[Paid Licence],FALSE))</f>
        <v>1</v>
      </c>
      <c r="Y5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77" spans="1:25">
      <c r="A577" s="19" t="s">
        <v>5348</v>
      </c>
      <c r="B577" t="str">
        <f>_xlfn.XLOOKUP(tblnventory[[#This Row],[Item]],[1]!tblDescription[Item],[1]!tblDescription[Description])</f>
        <v>C9120AX Internal 802.11ax 4x4:4 MIMO;IOT;BT5;mGig;USB;RHL</v>
      </c>
      <c r="C577" t="str">
        <f>_xlfn.XLOOKUP(tblnventory[[#This Row],[Item]],[1]!tblDescription[Item],[1]!tblDescription[Type])</f>
        <v>WAP</v>
      </c>
      <c r="D577" t="str">
        <f>_xlfn.XLOOKUP(tblnventory[[#This Row],[Use]],[1]!tblCodes[Use],[1]!tblCodes[Code])</f>
        <v>WiFi</v>
      </c>
      <c r="E577" s="1" t="s">
        <v>530</v>
      </c>
      <c r="F577" s="20">
        <v>44943</v>
      </c>
      <c r="G577" s="24" t="str">
        <f>IF(ISBLANK(tblnventory[[#This Row],[Installed By]]),"Store","Installed")</f>
        <v>Installed</v>
      </c>
      <c r="H577" t="s">
        <v>5895</v>
      </c>
      <c r="J577">
        <v>2191007447</v>
      </c>
      <c r="K577" s="17"/>
      <c r="L577" t="s">
        <v>5502</v>
      </c>
      <c r="M577" s="20">
        <v>45205</v>
      </c>
      <c r="N577" t="s">
        <v>5921</v>
      </c>
      <c r="O577" t="str">
        <f>IF(tblnventory[[#This Row],[Installed]],LEFT(tblnventory[[#This Row],[Location]],3))</f>
        <v>225</v>
      </c>
      <c r="P577" t="str">
        <f>_xlfn.XLOOKUP(tblnventory[[#This Row],[Serial Number]],[1]!tblDNACInventory[Floor],[1]!tblDNACInventory[Name],"Not Used")</f>
        <v>Not Used</v>
      </c>
      <c r="T577" t="b">
        <f>NOT(ISBLANK(tblnventory[[#This Row],[Installed By]]))</f>
        <v>1</v>
      </c>
      <c r="U577" t="str">
        <f>VLOOKUP(A577, [1]!tblDescription[#Data], 3, 0)</f>
        <v>C9120AX Internal 802.11ax 4x4:4 MIMO;IOT;BT5;mGig;USB;RHL</v>
      </c>
      <c r="V577" s="22" cm="1">
        <f t="array" ref="V577">_xlfn.XLOOKUP(1,([1]!tblOrders[Order]=tblnventory[[#This Row],[PO]])*([1]!tblOrders[Description]=tblnventory[[#This Row],[Item]]),[1]!tblOrders[Unit Total],0)</f>
        <v>779.16</v>
      </c>
      <c r="W577" s="23" cm="1">
        <f t="array" ref="W577">_xlfn.XLOOKUP(1,([1]!tblOrders[Order]=tblnventory[[#This Row],[PO]])*([1]!tblOrders[Description]=tblnventory[[#This Row],[Item]]),[1]!tblOrders[Licence])</f>
        <v>0</v>
      </c>
      <c r="X577" t="b" cm="1">
        <f t="array" ref="X577">NOT(_xlfn.XLOOKUP(tblnventory[[#This Row],[PO]]&amp;tblnventory[[#This Row],[Item]],[1]!tblOrders[Order]&amp;[1]!tblOrders[Description],[1]!tblOrders[Paid Licence],FALSE))</f>
        <v>1</v>
      </c>
      <c r="Y5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78" spans="1:25">
      <c r="A578" s="19" t="s">
        <v>5348</v>
      </c>
      <c r="B578" t="str">
        <f>_xlfn.XLOOKUP(tblnventory[[#This Row],[Item]],[1]!tblDescription[Item],[1]!tblDescription[Description])</f>
        <v>C9120AX Internal 802.11ax 4x4:4 MIMO;IOT;BT5;mGig;USB;RHL</v>
      </c>
      <c r="C578" t="str">
        <f>_xlfn.XLOOKUP(tblnventory[[#This Row],[Item]],[1]!tblDescription[Item],[1]!tblDescription[Type])</f>
        <v>WAP</v>
      </c>
      <c r="D578" t="str">
        <f>_xlfn.XLOOKUP(tblnventory[[#This Row],[Use]],[1]!tblCodes[Use],[1]!tblCodes[Code])</f>
        <v>WiFi</v>
      </c>
      <c r="E578" s="1" t="s">
        <v>531</v>
      </c>
      <c r="F578" s="20">
        <v>44943</v>
      </c>
      <c r="G578" s="24" t="str">
        <f>IF(ISBLANK(tblnventory[[#This Row],[Installed By]]),"Store","Installed")</f>
        <v>Installed</v>
      </c>
      <c r="H578" t="s">
        <v>5895</v>
      </c>
      <c r="J578">
        <v>2191007447</v>
      </c>
      <c r="K578" s="17"/>
      <c r="L578" t="s">
        <v>5502</v>
      </c>
      <c r="M578" s="20">
        <v>45205</v>
      </c>
      <c r="N578" t="s">
        <v>5922</v>
      </c>
      <c r="O578" t="str">
        <f>IF(tblnventory[[#This Row],[Installed]],LEFT(tblnventory[[#This Row],[Location]],3))</f>
        <v>225</v>
      </c>
      <c r="P578" t="str">
        <f>_xlfn.XLOOKUP(tblnventory[[#This Row],[Serial Number]],[1]!tblDNACInventory[Floor],[1]!tblDNACInventory[Name],"Not Used")</f>
        <v>Not Used</v>
      </c>
      <c r="T578" t="b">
        <f>NOT(ISBLANK(tblnventory[[#This Row],[Installed By]]))</f>
        <v>1</v>
      </c>
      <c r="U578" t="str">
        <f>VLOOKUP(A578, [1]!tblDescription[#Data], 3, 0)</f>
        <v>C9120AX Internal 802.11ax 4x4:4 MIMO;IOT;BT5;mGig;USB;RHL</v>
      </c>
      <c r="V578" s="22" cm="1">
        <f t="array" ref="V578">_xlfn.XLOOKUP(1,([1]!tblOrders[Order]=tblnventory[[#This Row],[PO]])*([1]!tblOrders[Description]=tblnventory[[#This Row],[Item]]),[1]!tblOrders[Unit Total],0)</f>
        <v>779.16</v>
      </c>
      <c r="W578" s="23" cm="1">
        <f t="array" ref="W578">_xlfn.XLOOKUP(1,([1]!tblOrders[Order]=tblnventory[[#This Row],[PO]])*([1]!tblOrders[Description]=tblnventory[[#This Row],[Item]]),[1]!tblOrders[Licence])</f>
        <v>0</v>
      </c>
      <c r="X578" t="b" cm="1">
        <f t="array" ref="X578">NOT(_xlfn.XLOOKUP(tblnventory[[#This Row],[PO]]&amp;tblnventory[[#This Row],[Item]],[1]!tblOrders[Order]&amp;[1]!tblOrders[Description],[1]!tblOrders[Paid Licence],FALSE))</f>
        <v>1</v>
      </c>
      <c r="Y5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79" spans="1:25">
      <c r="A579" s="19" t="s">
        <v>5348</v>
      </c>
      <c r="B579" t="str">
        <f>_xlfn.XLOOKUP(tblnventory[[#This Row],[Item]],[1]!tblDescription[Item],[1]!tblDescription[Description])</f>
        <v>C9120AX Internal 802.11ax 4x4:4 MIMO;IOT;BT5;mGig;USB;RHL</v>
      </c>
      <c r="C579" t="str">
        <f>_xlfn.XLOOKUP(tblnventory[[#This Row],[Item]],[1]!tblDescription[Item],[1]!tblDescription[Type])</f>
        <v>WAP</v>
      </c>
      <c r="D579" t="str">
        <f>_xlfn.XLOOKUP(tblnventory[[#This Row],[Use]],[1]!tblCodes[Use],[1]!tblCodes[Code])</f>
        <v>WiFi</v>
      </c>
      <c r="E579" s="1" t="s">
        <v>532</v>
      </c>
      <c r="F579" s="20">
        <v>44943</v>
      </c>
      <c r="G579" s="24" t="str">
        <f>IF(ISBLANK(tblnventory[[#This Row],[Installed By]]),"Store","Installed")</f>
        <v>Installed</v>
      </c>
      <c r="H579" t="s">
        <v>5895</v>
      </c>
      <c r="J579">
        <v>2191007447</v>
      </c>
      <c r="K579" s="17"/>
      <c r="L579" t="s">
        <v>5502</v>
      </c>
      <c r="M579" s="20">
        <v>45205</v>
      </c>
      <c r="N579" t="s">
        <v>5923</v>
      </c>
      <c r="O579" t="str">
        <f>IF(tblnventory[[#This Row],[Installed]],LEFT(tblnventory[[#This Row],[Location]],3))</f>
        <v>225</v>
      </c>
      <c r="P579" t="str">
        <f>_xlfn.XLOOKUP(tblnventory[[#This Row],[Serial Number]],[1]!tblDNACInventory[Floor],[1]!tblDNACInventory[Name],"Not Used")</f>
        <v>Not Used</v>
      </c>
      <c r="T579" t="b">
        <f>NOT(ISBLANK(tblnventory[[#This Row],[Installed By]]))</f>
        <v>1</v>
      </c>
      <c r="U579" t="str">
        <f>VLOOKUP(A579, [1]!tblDescription[#Data], 3, 0)</f>
        <v>C9120AX Internal 802.11ax 4x4:4 MIMO;IOT;BT5;mGig;USB;RHL</v>
      </c>
      <c r="V579" s="22" cm="1">
        <f t="array" ref="V579">_xlfn.XLOOKUP(1,([1]!tblOrders[Order]=tblnventory[[#This Row],[PO]])*([1]!tblOrders[Description]=tblnventory[[#This Row],[Item]]),[1]!tblOrders[Unit Total],0)</f>
        <v>779.16</v>
      </c>
      <c r="W579" s="23" cm="1">
        <f t="array" ref="W579">_xlfn.XLOOKUP(1,([1]!tblOrders[Order]=tblnventory[[#This Row],[PO]])*([1]!tblOrders[Description]=tblnventory[[#This Row],[Item]]),[1]!tblOrders[Licence])</f>
        <v>0</v>
      </c>
      <c r="X579" t="b" cm="1">
        <f t="array" ref="X579">NOT(_xlfn.XLOOKUP(tblnventory[[#This Row],[PO]]&amp;tblnventory[[#This Row],[Item]],[1]!tblOrders[Order]&amp;[1]!tblOrders[Description],[1]!tblOrders[Paid Licence],FALSE))</f>
        <v>1</v>
      </c>
      <c r="Y5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80" spans="1:25">
      <c r="A580" s="19" t="s">
        <v>5348</v>
      </c>
      <c r="B580" t="str">
        <f>_xlfn.XLOOKUP(tblnventory[[#This Row],[Item]],[1]!tblDescription[Item],[1]!tblDescription[Description])</f>
        <v>C9120AX Internal 802.11ax 4x4:4 MIMO;IOT;BT5;mGig;USB;RHL</v>
      </c>
      <c r="C580" t="str">
        <f>_xlfn.XLOOKUP(tblnventory[[#This Row],[Item]],[1]!tblDescription[Item],[1]!tblDescription[Type])</f>
        <v>WAP</v>
      </c>
      <c r="D580" t="str">
        <f>_xlfn.XLOOKUP(tblnventory[[#This Row],[Use]],[1]!tblCodes[Use],[1]!tblCodes[Code])</f>
        <v>WiFi</v>
      </c>
      <c r="E580" s="1" t="s">
        <v>533</v>
      </c>
      <c r="F580" s="20">
        <v>44943</v>
      </c>
      <c r="G580" s="24" t="str">
        <f>IF(ISBLANK(tblnventory[[#This Row],[Installed By]]),"Store","Installed")</f>
        <v>Installed</v>
      </c>
      <c r="H580" t="s">
        <v>5895</v>
      </c>
      <c r="J580">
        <v>2191007447</v>
      </c>
      <c r="K580" s="17"/>
      <c r="L580" t="s">
        <v>5502</v>
      </c>
      <c r="M580" s="20">
        <v>45205</v>
      </c>
      <c r="N580" t="s">
        <v>5924</v>
      </c>
      <c r="O580" t="str">
        <f>IF(tblnventory[[#This Row],[Installed]],LEFT(tblnventory[[#This Row],[Location]],3))</f>
        <v>225</v>
      </c>
      <c r="P580" t="str">
        <f>_xlfn.XLOOKUP(tblnventory[[#This Row],[Serial Number]],[1]!tblDNACInventory[Floor],[1]!tblDNACInventory[Name],"Not Used")</f>
        <v>Not Used</v>
      </c>
      <c r="T580" t="b">
        <f>NOT(ISBLANK(tblnventory[[#This Row],[Installed By]]))</f>
        <v>1</v>
      </c>
      <c r="U580" t="str">
        <f>VLOOKUP(A580, [1]!tblDescription[#Data], 3, 0)</f>
        <v>C9120AX Internal 802.11ax 4x4:4 MIMO;IOT;BT5;mGig;USB;RHL</v>
      </c>
      <c r="V580" s="22" cm="1">
        <f t="array" ref="V580">_xlfn.XLOOKUP(1,([1]!tblOrders[Order]=tblnventory[[#This Row],[PO]])*([1]!tblOrders[Description]=tblnventory[[#This Row],[Item]]),[1]!tblOrders[Unit Total],0)</f>
        <v>779.16</v>
      </c>
      <c r="W580" s="23" cm="1">
        <f t="array" ref="W580">_xlfn.XLOOKUP(1,([1]!tblOrders[Order]=tblnventory[[#This Row],[PO]])*([1]!tblOrders[Description]=tblnventory[[#This Row],[Item]]),[1]!tblOrders[Licence])</f>
        <v>0</v>
      </c>
      <c r="X580" t="b" cm="1">
        <f t="array" ref="X580">NOT(_xlfn.XLOOKUP(tblnventory[[#This Row],[PO]]&amp;tblnventory[[#This Row],[Item]],[1]!tblOrders[Order]&amp;[1]!tblOrders[Description],[1]!tblOrders[Paid Licence],FALSE))</f>
        <v>1</v>
      </c>
      <c r="Y5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81" spans="1:25">
      <c r="A581" s="19" t="s">
        <v>5348</v>
      </c>
      <c r="B581" t="str">
        <f>_xlfn.XLOOKUP(tblnventory[[#This Row],[Item]],[1]!tblDescription[Item],[1]!tblDescription[Description])</f>
        <v>C9120AX Internal 802.11ax 4x4:4 MIMO;IOT;BT5;mGig;USB;RHL</v>
      </c>
      <c r="C581" t="str">
        <f>_xlfn.XLOOKUP(tblnventory[[#This Row],[Item]],[1]!tblDescription[Item],[1]!tblDescription[Type])</f>
        <v>WAP</v>
      </c>
      <c r="D581" t="str">
        <f>_xlfn.XLOOKUP(tblnventory[[#This Row],[Use]],[1]!tblCodes[Use],[1]!tblCodes[Code])</f>
        <v>WiFi</v>
      </c>
      <c r="E581" s="1" t="s">
        <v>534</v>
      </c>
      <c r="F581" s="20">
        <v>44943</v>
      </c>
      <c r="G581" s="24" t="str">
        <f>IF(ISBLANK(tblnventory[[#This Row],[Installed By]]),"Store","Installed")</f>
        <v>Installed</v>
      </c>
      <c r="H581" t="s">
        <v>5895</v>
      </c>
      <c r="J581">
        <v>2191007447</v>
      </c>
      <c r="K581" s="17"/>
      <c r="L581" t="s">
        <v>5502</v>
      </c>
      <c r="M581" s="20">
        <v>45205</v>
      </c>
      <c r="N581" t="s">
        <v>5925</v>
      </c>
      <c r="O581" t="str">
        <f>IF(tblnventory[[#This Row],[Installed]],LEFT(tblnventory[[#This Row],[Location]],3))</f>
        <v>225</v>
      </c>
      <c r="P581" t="str">
        <f>_xlfn.XLOOKUP(tblnventory[[#This Row],[Serial Number]],[1]!tblDNACInventory[Floor],[1]!tblDNACInventory[Name],"Not Used")</f>
        <v>Not Used</v>
      </c>
      <c r="T581" t="b">
        <f>NOT(ISBLANK(tblnventory[[#This Row],[Installed By]]))</f>
        <v>1</v>
      </c>
      <c r="U581" t="str">
        <f>VLOOKUP(A581, [1]!tblDescription[#Data], 3, 0)</f>
        <v>C9120AX Internal 802.11ax 4x4:4 MIMO;IOT;BT5;mGig;USB;RHL</v>
      </c>
      <c r="V581" s="22" cm="1">
        <f t="array" ref="V581">_xlfn.XLOOKUP(1,([1]!tblOrders[Order]=tblnventory[[#This Row],[PO]])*([1]!tblOrders[Description]=tblnventory[[#This Row],[Item]]),[1]!tblOrders[Unit Total],0)</f>
        <v>779.16</v>
      </c>
      <c r="W581" s="23" cm="1">
        <f t="array" ref="W581">_xlfn.XLOOKUP(1,([1]!tblOrders[Order]=tblnventory[[#This Row],[PO]])*([1]!tblOrders[Description]=tblnventory[[#This Row],[Item]]),[1]!tblOrders[Licence])</f>
        <v>0</v>
      </c>
      <c r="X581" t="b" cm="1">
        <f t="array" ref="X581">NOT(_xlfn.XLOOKUP(tblnventory[[#This Row],[PO]]&amp;tblnventory[[#This Row],[Item]],[1]!tblOrders[Order]&amp;[1]!tblOrders[Description],[1]!tblOrders[Paid Licence],FALSE))</f>
        <v>1</v>
      </c>
      <c r="Y5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82" spans="1:25">
      <c r="A582" s="19" t="s">
        <v>5348</v>
      </c>
      <c r="B582" t="str">
        <f>_xlfn.XLOOKUP(tblnventory[[#This Row],[Item]],[1]!tblDescription[Item],[1]!tblDescription[Description])</f>
        <v>C9120AX Internal 802.11ax 4x4:4 MIMO;IOT;BT5;mGig;USB;RHL</v>
      </c>
      <c r="C582" t="str">
        <f>_xlfn.XLOOKUP(tblnventory[[#This Row],[Item]],[1]!tblDescription[Item],[1]!tblDescription[Type])</f>
        <v>WAP</v>
      </c>
      <c r="D582" t="str">
        <f>_xlfn.XLOOKUP(tblnventory[[#This Row],[Use]],[1]!tblCodes[Use],[1]!tblCodes[Code])</f>
        <v>WiFi</v>
      </c>
      <c r="E582" s="1" t="s">
        <v>535</v>
      </c>
      <c r="F582" s="20">
        <v>44943</v>
      </c>
      <c r="G582" s="24" t="str">
        <f>IF(ISBLANK(tblnventory[[#This Row],[Installed By]]),"Store","Installed")</f>
        <v>Installed</v>
      </c>
      <c r="H582" t="s">
        <v>5895</v>
      </c>
      <c r="J582">
        <v>2191007447</v>
      </c>
      <c r="K582" s="17"/>
      <c r="L582" t="s">
        <v>5502</v>
      </c>
      <c r="M582" s="20">
        <v>45205</v>
      </c>
      <c r="N582" t="s">
        <v>5926</v>
      </c>
      <c r="O582" t="str">
        <f>IF(tblnventory[[#This Row],[Installed]],LEFT(tblnventory[[#This Row],[Location]],3))</f>
        <v>225</v>
      </c>
      <c r="P582" t="str">
        <f>_xlfn.XLOOKUP(tblnventory[[#This Row],[Serial Number]],[1]!tblDNACInventory[Floor],[1]!tblDNACInventory[Name],"Not Used")</f>
        <v>Not Used</v>
      </c>
      <c r="T582" t="b">
        <f>NOT(ISBLANK(tblnventory[[#This Row],[Installed By]]))</f>
        <v>1</v>
      </c>
      <c r="U582" t="str">
        <f>VLOOKUP(A582, [1]!tblDescription[#Data], 3, 0)</f>
        <v>C9120AX Internal 802.11ax 4x4:4 MIMO;IOT;BT5;mGig;USB;RHL</v>
      </c>
      <c r="V582" s="22" cm="1">
        <f t="array" ref="V582">_xlfn.XLOOKUP(1,([1]!tblOrders[Order]=tblnventory[[#This Row],[PO]])*([1]!tblOrders[Description]=tblnventory[[#This Row],[Item]]),[1]!tblOrders[Unit Total],0)</f>
        <v>779.16</v>
      </c>
      <c r="W582" s="23" cm="1">
        <f t="array" ref="W582">_xlfn.XLOOKUP(1,([1]!tblOrders[Order]=tblnventory[[#This Row],[PO]])*([1]!tblOrders[Description]=tblnventory[[#This Row],[Item]]),[1]!tblOrders[Licence])</f>
        <v>0</v>
      </c>
      <c r="X582" t="b" cm="1">
        <f t="array" ref="X582">NOT(_xlfn.XLOOKUP(tblnventory[[#This Row],[PO]]&amp;tblnventory[[#This Row],[Item]],[1]!tblOrders[Order]&amp;[1]!tblOrders[Description],[1]!tblOrders[Paid Licence],FALSE))</f>
        <v>1</v>
      </c>
      <c r="Y5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83" spans="1:25">
      <c r="A583" s="19" t="s">
        <v>5348</v>
      </c>
      <c r="B583" t="str">
        <f>_xlfn.XLOOKUP(tblnventory[[#This Row],[Item]],[1]!tblDescription[Item],[1]!tblDescription[Description])</f>
        <v>C9120AX Internal 802.11ax 4x4:4 MIMO;IOT;BT5;mGig;USB;RHL</v>
      </c>
      <c r="C583" t="str">
        <f>_xlfn.XLOOKUP(tblnventory[[#This Row],[Item]],[1]!tblDescription[Item],[1]!tblDescription[Type])</f>
        <v>WAP</v>
      </c>
      <c r="D583" t="str">
        <f>_xlfn.XLOOKUP(tblnventory[[#This Row],[Use]],[1]!tblCodes[Use],[1]!tblCodes[Code])</f>
        <v>WiFi</v>
      </c>
      <c r="E583" s="1" t="s">
        <v>536</v>
      </c>
      <c r="F583" s="20">
        <v>44943</v>
      </c>
      <c r="G583" s="24" t="str">
        <f>IF(ISBLANK(tblnventory[[#This Row],[Installed By]]),"Store","Installed")</f>
        <v>Installed</v>
      </c>
      <c r="H583" t="s">
        <v>5895</v>
      </c>
      <c r="J583">
        <v>2191007447</v>
      </c>
      <c r="K583" s="17"/>
      <c r="L583" t="s">
        <v>5502</v>
      </c>
      <c r="M583" s="20">
        <v>45205</v>
      </c>
      <c r="N583" t="s">
        <v>5927</v>
      </c>
      <c r="O583" t="str">
        <f>IF(tblnventory[[#This Row],[Installed]],LEFT(tblnventory[[#This Row],[Location]],3))</f>
        <v>225</v>
      </c>
      <c r="P583" t="str">
        <f>_xlfn.XLOOKUP(tblnventory[[#This Row],[Serial Number]],[1]!tblDNACInventory[Floor],[1]!tblDNACInventory[Name],"Not Used")</f>
        <v>Not Used</v>
      </c>
      <c r="T583" t="b">
        <f>NOT(ISBLANK(tblnventory[[#This Row],[Installed By]]))</f>
        <v>1</v>
      </c>
      <c r="U583" t="str">
        <f>VLOOKUP(A583, [1]!tblDescription[#Data], 3, 0)</f>
        <v>C9120AX Internal 802.11ax 4x4:4 MIMO;IOT;BT5;mGig;USB;RHL</v>
      </c>
      <c r="V583" s="22" cm="1">
        <f t="array" ref="V583">_xlfn.XLOOKUP(1,([1]!tblOrders[Order]=tblnventory[[#This Row],[PO]])*([1]!tblOrders[Description]=tblnventory[[#This Row],[Item]]),[1]!tblOrders[Unit Total],0)</f>
        <v>779.16</v>
      </c>
      <c r="W583" s="23" cm="1">
        <f t="array" ref="W583">_xlfn.XLOOKUP(1,([1]!tblOrders[Order]=tblnventory[[#This Row],[PO]])*([1]!tblOrders[Description]=tblnventory[[#This Row],[Item]]),[1]!tblOrders[Licence])</f>
        <v>0</v>
      </c>
      <c r="X583" t="b" cm="1">
        <f t="array" ref="X583">NOT(_xlfn.XLOOKUP(tblnventory[[#This Row],[PO]]&amp;tblnventory[[#This Row],[Item]],[1]!tblOrders[Order]&amp;[1]!tblOrders[Description],[1]!tblOrders[Paid Licence],FALSE))</f>
        <v>1</v>
      </c>
      <c r="Y5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84" spans="1:25">
      <c r="A584" s="19" t="s">
        <v>5348</v>
      </c>
      <c r="B584" t="str">
        <f>_xlfn.XLOOKUP(tblnventory[[#This Row],[Item]],[1]!tblDescription[Item],[1]!tblDescription[Description])</f>
        <v>C9120AX Internal 802.11ax 4x4:4 MIMO;IOT;BT5;mGig;USB;RHL</v>
      </c>
      <c r="C584" t="str">
        <f>_xlfn.XLOOKUP(tblnventory[[#This Row],[Item]],[1]!tblDescription[Item],[1]!tblDescription[Type])</f>
        <v>WAP</v>
      </c>
      <c r="D584" t="str">
        <f>_xlfn.XLOOKUP(tblnventory[[#This Row],[Use]],[1]!tblCodes[Use],[1]!tblCodes[Code])</f>
        <v>WiFi</v>
      </c>
      <c r="E584" s="1" t="s">
        <v>537</v>
      </c>
      <c r="F584" s="20">
        <v>44943</v>
      </c>
      <c r="G584" s="24" t="str">
        <f>IF(ISBLANK(tblnventory[[#This Row],[Installed By]]),"Store","Installed")</f>
        <v>Installed</v>
      </c>
      <c r="H584" t="s">
        <v>5895</v>
      </c>
      <c r="J584">
        <v>2191007447</v>
      </c>
      <c r="K584" s="17"/>
      <c r="L584" t="s">
        <v>5502</v>
      </c>
      <c r="M584" s="20">
        <v>45205</v>
      </c>
      <c r="N584" t="s">
        <v>5928</v>
      </c>
      <c r="O584" t="str">
        <f>IF(tblnventory[[#This Row],[Installed]],LEFT(tblnventory[[#This Row],[Location]],3))</f>
        <v>225</v>
      </c>
      <c r="P584" t="str">
        <f>_xlfn.XLOOKUP(tblnventory[[#This Row],[Serial Number]],[1]!tblDNACInventory[Floor],[1]!tblDNACInventory[Name],"Not Used")</f>
        <v>Not Used</v>
      </c>
      <c r="T584" t="b">
        <f>NOT(ISBLANK(tblnventory[[#This Row],[Installed By]]))</f>
        <v>1</v>
      </c>
      <c r="U584" t="str">
        <f>VLOOKUP(A584, [1]!tblDescription[#Data], 3, 0)</f>
        <v>C9120AX Internal 802.11ax 4x4:4 MIMO;IOT;BT5;mGig;USB;RHL</v>
      </c>
      <c r="V584" s="22" cm="1">
        <f t="array" ref="V584">_xlfn.XLOOKUP(1,([1]!tblOrders[Order]=tblnventory[[#This Row],[PO]])*([1]!tblOrders[Description]=tblnventory[[#This Row],[Item]]),[1]!tblOrders[Unit Total],0)</f>
        <v>779.16</v>
      </c>
      <c r="W584" s="23" cm="1">
        <f t="array" ref="W584">_xlfn.XLOOKUP(1,([1]!tblOrders[Order]=tblnventory[[#This Row],[PO]])*([1]!tblOrders[Description]=tblnventory[[#This Row],[Item]]),[1]!tblOrders[Licence])</f>
        <v>0</v>
      </c>
      <c r="X584" t="b" cm="1">
        <f t="array" ref="X584">NOT(_xlfn.XLOOKUP(tblnventory[[#This Row],[PO]]&amp;tblnventory[[#This Row],[Item]],[1]!tblOrders[Order]&amp;[1]!tblOrders[Description],[1]!tblOrders[Paid Licence],FALSE))</f>
        <v>1</v>
      </c>
      <c r="Y5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85" spans="1:25">
      <c r="A585" s="19" t="s">
        <v>5348</v>
      </c>
      <c r="B585" t="str">
        <f>_xlfn.XLOOKUP(tblnventory[[#This Row],[Item]],[1]!tblDescription[Item],[1]!tblDescription[Description])</f>
        <v>C9120AX Internal 802.11ax 4x4:4 MIMO;IOT;BT5;mGig;USB;RHL</v>
      </c>
      <c r="C585" t="str">
        <f>_xlfn.XLOOKUP(tblnventory[[#This Row],[Item]],[1]!tblDescription[Item],[1]!tblDescription[Type])</f>
        <v>WAP</v>
      </c>
      <c r="D585" t="str">
        <f>_xlfn.XLOOKUP(tblnventory[[#This Row],[Use]],[1]!tblCodes[Use],[1]!tblCodes[Code])</f>
        <v>WiFi</v>
      </c>
      <c r="E585" s="1" t="s">
        <v>538</v>
      </c>
      <c r="F585" s="20">
        <v>44943</v>
      </c>
      <c r="G585" s="24" t="str">
        <f>IF(ISBLANK(tblnventory[[#This Row],[Installed By]]),"Store","Installed")</f>
        <v>Installed</v>
      </c>
      <c r="H585" t="s">
        <v>5895</v>
      </c>
      <c r="J585">
        <v>2191007447</v>
      </c>
      <c r="K585" s="17"/>
      <c r="L585" t="s">
        <v>5502</v>
      </c>
      <c r="M585" s="20">
        <v>45205</v>
      </c>
      <c r="N585" t="s">
        <v>5929</v>
      </c>
      <c r="O585" t="str">
        <f>IF(tblnventory[[#This Row],[Installed]],LEFT(tblnventory[[#This Row],[Location]],3))</f>
        <v>225</v>
      </c>
      <c r="P585" t="str">
        <f>_xlfn.XLOOKUP(tblnventory[[#This Row],[Serial Number]],[1]!tblDNACInventory[Floor],[1]!tblDNACInventory[Name],"Not Used")</f>
        <v>Not Used</v>
      </c>
      <c r="T585" t="b">
        <f>NOT(ISBLANK(tblnventory[[#This Row],[Installed By]]))</f>
        <v>1</v>
      </c>
      <c r="U585" t="str">
        <f>VLOOKUP(A585, [1]!tblDescription[#Data], 3, 0)</f>
        <v>C9120AX Internal 802.11ax 4x4:4 MIMO;IOT;BT5;mGig;USB;RHL</v>
      </c>
      <c r="V585" s="22" cm="1">
        <f t="array" ref="V585">_xlfn.XLOOKUP(1,([1]!tblOrders[Order]=tblnventory[[#This Row],[PO]])*([1]!tblOrders[Description]=tblnventory[[#This Row],[Item]]),[1]!tblOrders[Unit Total],0)</f>
        <v>779.16</v>
      </c>
      <c r="W585" s="23" cm="1">
        <f t="array" ref="W585">_xlfn.XLOOKUP(1,([1]!tblOrders[Order]=tblnventory[[#This Row],[PO]])*([1]!tblOrders[Description]=tblnventory[[#This Row],[Item]]),[1]!tblOrders[Licence])</f>
        <v>0</v>
      </c>
      <c r="X585" t="b" cm="1">
        <f t="array" ref="X585">NOT(_xlfn.XLOOKUP(tblnventory[[#This Row],[PO]]&amp;tblnventory[[#This Row],[Item]],[1]!tblOrders[Order]&amp;[1]!tblOrders[Description],[1]!tblOrders[Paid Licence],FALSE))</f>
        <v>1</v>
      </c>
      <c r="Y5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86" spans="1:25">
      <c r="A586" s="19" t="s">
        <v>5348</v>
      </c>
      <c r="B586" t="str">
        <f>_xlfn.XLOOKUP(tblnventory[[#This Row],[Item]],[1]!tblDescription[Item],[1]!tblDescription[Description])</f>
        <v>C9120AX Internal 802.11ax 4x4:4 MIMO;IOT;BT5;mGig;USB;RHL</v>
      </c>
      <c r="C586" t="str">
        <f>_xlfn.XLOOKUP(tblnventory[[#This Row],[Item]],[1]!tblDescription[Item],[1]!tblDescription[Type])</f>
        <v>WAP</v>
      </c>
      <c r="D586" t="str">
        <f>_xlfn.XLOOKUP(tblnventory[[#This Row],[Use]],[1]!tblCodes[Use],[1]!tblCodes[Code])</f>
        <v>WiFi</v>
      </c>
      <c r="E586" s="1" t="s">
        <v>539</v>
      </c>
      <c r="F586" s="20">
        <v>44943</v>
      </c>
      <c r="G586" s="24" t="str">
        <f>IF(ISBLANK(tblnventory[[#This Row],[Installed By]]),"Store","Installed")</f>
        <v>Installed</v>
      </c>
      <c r="H586" t="s">
        <v>5895</v>
      </c>
      <c r="J586">
        <v>2191007447</v>
      </c>
      <c r="K586" s="17"/>
      <c r="L586" t="s">
        <v>5502</v>
      </c>
      <c r="M586" s="20">
        <v>45205</v>
      </c>
      <c r="N586" t="s">
        <v>5930</v>
      </c>
      <c r="O586" t="str">
        <f>IF(tblnventory[[#This Row],[Installed]],LEFT(tblnventory[[#This Row],[Location]],3))</f>
        <v>225</v>
      </c>
      <c r="P586" t="str">
        <f>_xlfn.XLOOKUP(tblnventory[[#This Row],[Serial Number]],[1]!tblDNACInventory[Floor],[1]!tblDNACInventory[Name],"Not Used")</f>
        <v>Not Used</v>
      </c>
      <c r="T586" t="b">
        <f>NOT(ISBLANK(tblnventory[[#This Row],[Installed By]]))</f>
        <v>1</v>
      </c>
      <c r="U586" t="str">
        <f>VLOOKUP(A586, [1]!tblDescription[#Data], 3, 0)</f>
        <v>C9120AX Internal 802.11ax 4x4:4 MIMO;IOT;BT5;mGig;USB;RHL</v>
      </c>
      <c r="V586" s="22" cm="1">
        <f t="array" ref="V586">_xlfn.XLOOKUP(1,([1]!tblOrders[Order]=tblnventory[[#This Row],[PO]])*([1]!tblOrders[Description]=tblnventory[[#This Row],[Item]]),[1]!tblOrders[Unit Total],0)</f>
        <v>779.16</v>
      </c>
      <c r="W586" s="23" cm="1">
        <f t="array" ref="W586">_xlfn.XLOOKUP(1,([1]!tblOrders[Order]=tblnventory[[#This Row],[PO]])*([1]!tblOrders[Description]=tblnventory[[#This Row],[Item]]),[1]!tblOrders[Licence])</f>
        <v>0</v>
      </c>
      <c r="X586" t="b" cm="1">
        <f t="array" ref="X586">NOT(_xlfn.XLOOKUP(tblnventory[[#This Row],[PO]]&amp;tblnventory[[#This Row],[Item]],[1]!tblOrders[Order]&amp;[1]!tblOrders[Description],[1]!tblOrders[Paid Licence],FALSE))</f>
        <v>1</v>
      </c>
      <c r="Y5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87" spans="1:25">
      <c r="A587" s="19" t="s">
        <v>5348</v>
      </c>
      <c r="B587" t="str">
        <f>_xlfn.XLOOKUP(tblnventory[[#This Row],[Item]],[1]!tblDescription[Item],[1]!tblDescription[Description])</f>
        <v>C9120AX Internal 802.11ax 4x4:4 MIMO;IOT;BT5;mGig;USB;RHL</v>
      </c>
      <c r="C587" t="str">
        <f>_xlfn.XLOOKUP(tblnventory[[#This Row],[Item]],[1]!tblDescription[Item],[1]!tblDescription[Type])</f>
        <v>WAP</v>
      </c>
      <c r="D587" t="str">
        <f>_xlfn.XLOOKUP(tblnventory[[#This Row],[Use]],[1]!tblCodes[Use],[1]!tblCodes[Code])</f>
        <v>WiFi</v>
      </c>
      <c r="E587" s="1" t="s">
        <v>540</v>
      </c>
      <c r="F587" s="20">
        <v>44943</v>
      </c>
      <c r="G587" s="24" t="str">
        <f>IF(ISBLANK(tblnventory[[#This Row],[Installed By]]),"Store","Installed")</f>
        <v>Installed</v>
      </c>
      <c r="H587" t="s">
        <v>5895</v>
      </c>
      <c r="J587">
        <v>2191007447</v>
      </c>
      <c r="K587" s="17"/>
      <c r="L587" t="s">
        <v>5502</v>
      </c>
      <c r="M587" s="20">
        <v>45205</v>
      </c>
      <c r="N587" t="s">
        <v>5931</v>
      </c>
      <c r="O587" t="str">
        <f>IF(tblnventory[[#This Row],[Installed]],LEFT(tblnventory[[#This Row],[Location]],3))</f>
        <v>225</v>
      </c>
      <c r="P587" t="str">
        <f>_xlfn.XLOOKUP(tblnventory[[#This Row],[Serial Number]],[1]!tblDNACInventory[Floor],[1]!tblDNACInventory[Name],"Not Used")</f>
        <v>Not Used</v>
      </c>
      <c r="T587" t="b">
        <f>NOT(ISBLANK(tblnventory[[#This Row],[Installed By]]))</f>
        <v>1</v>
      </c>
      <c r="U587" t="str">
        <f>VLOOKUP(A587, [1]!tblDescription[#Data], 3, 0)</f>
        <v>C9120AX Internal 802.11ax 4x4:4 MIMO;IOT;BT5;mGig;USB;RHL</v>
      </c>
      <c r="V587" s="22" cm="1">
        <f t="array" ref="V587">_xlfn.XLOOKUP(1,([1]!tblOrders[Order]=tblnventory[[#This Row],[PO]])*([1]!tblOrders[Description]=tblnventory[[#This Row],[Item]]),[1]!tblOrders[Unit Total],0)</f>
        <v>779.16</v>
      </c>
      <c r="W587" s="23" cm="1">
        <f t="array" ref="W587">_xlfn.XLOOKUP(1,([1]!tblOrders[Order]=tblnventory[[#This Row],[PO]])*([1]!tblOrders[Description]=tblnventory[[#This Row],[Item]]),[1]!tblOrders[Licence])</f>
        <v>0</v>
      </c>
      <c r="X587" t="b" cm="1">
        <f t="array" ref="X587">NOT(_xlfn.XLOOKUP(tblnventory[[#This Row],[PO]]&amp;tblnventory[[#This Row],[Item]],[1]!tblOrders[Order]&amp;[1]!tblOrders[Description],[1]!tblOrders[Paid Licence],FALSE))</f>
        <v>1</v>
      </c>
      <c r="Y5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88" spans="1:25">
      <c r="A588" s="19" t="s">
        <v>5348</v>
      </c>
      <c r="B588" t="str">
        <f>_xlfn.XLOOKUP(tblnventory[[#This Row],[Item]],[1]!tblDescription[Item],[1]!tblDescription[Description])</f>
        <v>C9120AX Internal 802.11ax 4x4:4 MIMO;IOT;BT5;mGig;USB;RHL</v>
      </c>
      <c r="C588" t="str">
        <f>_xlfn.XLOOKUP(tblnventory[[#This Row],[Item]],[1]!tblDescription[Item],[1]!tblDescription[Type])</f>
        <v>WAP</v>
      </c>
      <c r="D588" t="str">
        <f>_xlfn.XLOOKUP(tblnventory[[#This Row],[Use]],[1]!tblCodes[Use],[1]!tblCodes[Code])</f>
        <v>WiFi</v>
      </c>
      <c r="E588" s="1" t="s">
        <v>541</v>
      </c>
      <c r="F588" s="20">
        <v>44943</v>
      </c>
      <c r="G588" s="24" t="str">
        <f>IF(ISBLANK(tblnventory[[#This Row],[Installed By]]),"Store","Installed")</f>
        <v>Installed</v>
      </c>
      <c r="H588" t="s">
        <v>5895</v>
      </c>
      <c r="J588">
        <v>2191007447</v>
      </c>
      <c r="K588" s="17"/>
      <c r="L588" t="s">
        <v>5502</v>
      </c>
      <c r="M588" s="20">
        <v>45205</v>
      </c>
      <c r="N588" t="s">
        <v>5932</v>
      </c>
      <c r="O588" t="str">
        <f>IF(tblnventory[[#This Row],[Installed]],LEFT(tblnventory[[#This Row],[Location]],3))</f>
        <v>225</v>
      </c>
      <c r="P588" t="str">
        <f>_xlfn.XLOOKUP(tblnventory[[#This Row],[Serial Number]],[1]!tblDNACInventory[Floor],[1]!tblDNACInventory[Name],"Not Used")</f>
        <v>Not Used</v>
      </c>
      <c r="T588" t="b">
        <f>NOT(ISBLANK(tblnventory[[#This Row],[Installed By]]))</f>
        <v>1</v>
      </c>
      <c r="U588" t="str">
        <f>VLOOKUP(A588, [1]!tblDescription[#Data], 3, 0)</f>
        <v>C9120AX Internal 802.11ax 4x4:4 MIMO;IOT;BT5;mGig;USB;RHL</v>
      </c>
      <c r="V588" s="22" cm="1">
        <f t="array" ref="V588">_xlfn.XLOOKUP(1,([1]!tblOrders[Order]=tblnventory[[#This Row],[PO]])*([1]!tblOrders[Description]=tblnventory[[#This Row],[Item]]),[1]!tblOrders[Unit Total],0)</f>
        <v>779.16</v>
      </c>
      <c r="W588" s="23" cm="1">
        <f t="array" ref="W588">_xlfn.XLOOKUP(1,([1]!tblOrders[Order]=tblnventory[[#This Row],[PO]])*([1]!tblOrders[Description]=tblnventory[[#This Row],[Item]]),[1]!tblOrders[Licence])</f>
        <v>0</v>
      </c>
      <c r="X588" t="b" cm="1">
        <f t="array" ref="X588">NOT(_xlfn.XLOOKUP(tblnventory[[#This Row],[PO]]&amp;tblnventory[[#This Row],[Item]],[1]!tblOrders[Order]&amp;[1]!tblOrders[Description],[1]!tblOrders[Paid Licence],FALSE))</f>
        <v>1</v>
      </c>
      <c r="Y5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89" spans="1:25">
      <c r="A589" s="19" t="s">
        <v>5348</v>
      </c>
      <c r="B589" t="str">
        <f>_xlfn.XLOOKUP(tblnventory[[#This Row],[Item]],[1]!tblDescription[Item],[1]!tblDescription[Description])</f>
        <v>C9120AX Internal 802.11ax 4x4:4 MIMO;IOT;BT5;mGig;USB;RHL</v>
      </c>
      <c r="C589" t="str">
        <f>_xlfn.XLOOKUP(tblnventory[[#This Row],[Item]],[1]!tblDescription[Item],[1]!tblDescription[Type])</f>
        <v>WAP</v>
      </c>
      <c r="D589" t="str">
        <f>_xlfn.XLOOKUP(tblnventory[[#This Row],[Use]],[1]!tblCodes[Use],[1]!tblCodes[Code])</f>
        <v>WiFi</v>
      </c>
      <c r="E589" s="1" t="s">
        <v>542</v>
      </c>
      <c r="F589" s="20">
        <v>44943</v>
      </c>
      <c r="G589" s="24" t="str">
        <f>IF(ISBLANK(tblnventory[[#This Row],[Installed By]]),"Store","Installed")</f>
        <v>Installed</v>
      </c>
      <c r="H589" t="s">
        <v>5895</v>
      </c>
      <c r="J589">
        <v>2191007447</v>
      </c>
      <c r="K589" s="17"/>
      <c r="L589" t="s">
        <v>5502</v>
      </c>
      <c r="M589" s="20">
        <v>45205</v>
      </c>
      <c r="N589" t="s">
        <v>5933</v>
      </c>
      <c r="O589" t="str">
        <f>IF(tblnventory[[#This Row],[Installed]],LEFT(tblnventory[[#This Row],[Location]],3))</f>
        <v>225</v>
      </c>
      <c r="P589" t="str">
        <f>_xlfn.XLOOKUP(tblnventory[[#This Row],[Serial Number]],[1]!tblDNACInventory[Floor],[1]!tblDNACInventory[Name],"Not Used")</f>
        <v>Not Used</v>
      </c>
      <c r="T589" t="b">
        <f>NOT(ISBLANK(tblnventory[[#This Row],[Installed By]]))</f>
        <v>1</v>
      </c>
      <c r="U589" t="str">
        <f>VLOOKUP(A589, [1]!tblDescription[#Data], 3, 0)</f>
        <v>C9120AX Internal 802.11ax 4x4:4 MIMO;IOT;BT5;mGig;USB;RHL</v>
      </c>
      <c r="V589" s="22" cm="1">
        <f t="array" ref="V589">_xlfn.XLOOKUP(1,([1]!tblOrders[Order]=tblnventory[[#This Row],[PO]])*([1]!tblOrders[Description]=tblnventory[[#This Row],[Item]]),[1]!tblOrders[Unit Total],0)</f>
        <v>779.16</v>
      </c>
      <c r="W589" s="23" cm="1">
        <f t="array" ref="W589">_xlfn.XLOOKUP(1,([1]!tblOrders[Order]=tblnventory[[#This Row],[PO]])*([1]!tblOrders[Description]=tblnventory[[#This Row],[Item]]),[1]!tblOrders[Licence])</f>
        <v>0</v>
      </c>
      <c r="X589" t="b" cm="1">
        <f t="array" ref="X589">NOT(_xlfn.XLOOKUP(tblnventory[[#This Row],[PO]]&amp;tblnventory[[#This Row],[Item]],[1]!tblOrders[Order]&amp;[1]!tblOrders[Description],[1]!tblOrders[Paid Licence],FALSE))</f>
        <v>1</v>
      </c>
      <c r="Y5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90" spans="1:25">
      <c r="A590" t="s">
        <v>5405</v>
      </c>
      <c r="B590" t="str">
        <f>_xlfn.XLOOKUP(tblnventory[[#This Row],[Item]],[1]!tblDescription[Item],[1]!tblDescription[Description])</f>
        <v>Catalyst 9500 24x1/10/25G  and 4-port 40/100G, Advantage</v>
      </c>
      <c r="C590" t="str">
        <f>_xlfn.XLOOKUP(tblnventory[[#This Row],[Item]],[1]!tblDescription[Item],[1]!tblDescription[Type])</f>
        <v>AGG</v>
      </c>
      <c r="D590" t="str">
        <f>_xlfn.XLOOKUP(tblnventory[[#This Row],[Use]],[1]!tblCodes[Use],[1]!tblCodes[Code])</f>
        <v>Switch</v>
      </c>
      <c r="E590" t="s">
        <v>543</v>
      </c>
      <c r="F590" s="20">
        <v>44690</v>
      </c>
      <c r="G590" s="21" t="str">
        <f>IF(ISBLANK(tblnventory[[#This Row],[Installed By]]),"Store","Installed")</f>
        <v>Installed</v>
      </c>
      <c r="H590" s="17" t="s">
        <v>5895</v>
      </c>
      <c r="J590" s="17">
        <v>2191007447</v>
      </c>
      <c r="K590" s="17"/>
      <c r="L590" t="s">
        <v>5346</v>
      </c>
      <c r="M590" s="20">
        <v>45212</v>
      </c>
      <c r="N590" t="s">
        <v>5934</v>
      </c>
      <c r="O590" t="str">
        <f>IF(tblnventory[[#This Row],[Installed]],LEFT(tblnventory[[#This Row],[Location]],3))</f>
        <v>225</v>
      </c>
      <c r="P590" t="str">
        <f>_xlfn.XLOOKUP(tblnventory[[#This Row],[Serial Number]],[1]!tblDNACInventory[Floor],[1]!tblDNACInventory[Name],"Not Used")</f>
        <v>Not Used</v>
      </c>
      <c r="T590" t="b">
        <f>NOT(ISBLANK(tblnventory[[#This Row],[Installed By]]))</f>
        <v>1</v>
      </c>
      <c r="U590" t="str">
        <f>VLOOKUP(A590, [1]!tblDescription[#Data], 3, 0)</f>
        <v>Catalyst 9500 24x1/10/25G  and 4-port 40/100G, Advantage</v>
      </c>
      <c r="V590" s="22" cm="1">
        <f t="array" ref="V590">_xlfn.XLOOKUP(1,([1]!tblOrders[Order]=tblnventory[[#This Row],[PO]])*([1]!tblOrders[Description]=tblnventory[[#This Row],[Item]]),[1]!tblOrders[Unit Total],0)</f>
        <v>12095.369999999999</v>
      </c>
      <c r="W590" s="23" cm="1">
        <f t="array" ref="W590">IFERROR(_xlfn.XLOOKUP(1,([1]!tblOrders[Order]=tblnventory[[#This Row],[PO]])*([1]!tblOrders[Description]=tblnventory[[#This Row],[Item]]),[1]!tblOrders[Licence]),0)</f>
        <v>0</v>
      </c>
      <c r="X590" t="b" cm="1">
        <f t="array" ref="X590">NOT(_xlfn.XLOOKUP(tblnventory[[#This Row],[PO]]&amp;tblnventory[[#This Row],[Item]],[1]!tblOrders[Order]&amp;[1]!tblOrders[Description],[1]!tblOrders[Paid Licence],FALSE))</f>
        <v>1</v>
      </c>
      <c r="Y5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5496</v>
      </c>
    </row>
    <row r="591" spans="1:25">
      <c r="A591" s="19" t="s">
        <v>5348</v>
      </c>
      <c r="B591" t="str">
        <f>_xlfn.XLOOKUP(tblnventory[[#This Row],[Item]],[1]!tblDescription[Item],[1]!tblDescription[Description])</f>
        <v>C9120AX Internal 802.11ax 4x4:4 MIMO;IOT;BT5;mGig;USB;RHL</v>
      </c>
      <c r="C591" t="str">
        <f>_xlfn.XLOOKUP(tblnventory[[#This Row],[Item]],[1]!tblDescription[Item],[1]!tblDescription[Type])</f>
        <v>WAP</v>
      </c>
      <c r="D591" t="str">
        <f>_xlfn.XLOOKUP(tblnventory[[#This Row],[Use]],[1]!tblCodes[Use],[1]!tblCodes[Code])</f>
        <v>WiFi</v>
      </c>
      <c r="E591" s="1" t="s">
        <v>544</v>
      </c>
      <c r="F591" s="20">
        <v>44943</v>
      </c>
      <c r="G591" s="24" t="str">
        <f>IF(ISBLANK(tblnventory[[#This Row],[Installed By]]),"Store","Installed")</f>
        <v>Installed</v>
      </c>
      <c r="H591" t="s">
        <v>5895</v>
      </c>
      <c r="J591">
        <v>2191007447</v>
      </c>
      <c r="K591" s="17"/>
      <c r="L591" t="s">
        <v>5502</v>
      </c>
      <c r="M591" s="20">
        <v>45205</v>
      </c>
      <c r="N591" t="s">
        <v>5935</v>
      </c>
      <c r="O591" t="str">
        <f>IF(tblnventory[[#This Row],[Installed]],LEFT(tblnventory[[#This Row],[Location]],3))</f>
        <v>225</v>
      </c>
      <c r="P591" t="str">
        <f>_xlfn.XLOOKUP(tblnventory[[#This Row],[Serial Number]],[1]!tblDNACInventory[Floor],[1]!tblDNACInventory[Name],"Not Used")</f>
        <v>Not Used</v>
      </c>
      <c r="T591" t="b">
        <f>NOT(ISBLANK(tblnventory[[#This Row],[Installed By]]))</f>
        <v>1</v>
      </c>
      <c r="U591" t="str">
        <f>VLOOKUP(A591, [1]!tblDescription[#Data], 3, 0)</f>
        <v>C9120AX Internal 802.11ax 4x4:4 MIMO;IOT;BT5;mGig;USB;RHL</v>
      </c>
      <c r="V591" s="22" cm="1">
        <f t="array" ref="V591">_xlfn.XLOOKUP(1,([1]!tblOrders[Order]=tblnventory[[#This Row],[PO]])*([1]!tblOrders[Description]=tblnventory[[#This Row],[Item]]),[1]!tblOrders[Unit Total],0)</f>
        <v>779.16</v>
      </c>
      <c r="W591" s="23" cm="1">
        <f t="array" ref="W591">_xlfn.XLOOKUP(1,([1]!tblOrders[Order]=tblnventory[[#This Row],[PO]])*([1]!tblOrders[Description]=tblnventory[[#This Row],[Item]]),[1]!tblOrders[Licence])</f>
        <v>0</v>
      </c>
      <c r="X591" t="b" cm="1">
        <f t="array" ref="X591">NOT(_xlfn.XLOOKUP(tblnventory[[#This Row],[PO]]&amp;tblnventory[[#This Row],[Item]],[1]!tblOrders[Order]&amp;[1]!tblOrders[Description],[1]!tblOrders[Paid Licence],FALSE))</f>
        <v>1</v>
      </c>
      <c r="Y5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92" spans="1:25">
      <c r="A592" s="19" t="s">
        <v>5348</v>
      </c>
      <c r="B592" t="str">
        <f>_xlfn.XLOOKUP(tblnventory[[#This Row],[Item]],[1]!tblDescription[Item],[1]!tblDescription[Description])</f>
        <v>C9120AX Internal 802.11ax 4x4:4 MIMO;IOT;BT5;mGig;USB;RHL</v>
      </c>
      <c r="C592" t="str">
        <f>_xlfn.XLOOKUP(tblnventory[[#This Row],[Item]],[1]!tblDescription[Item],[1]!tblDescription[Type])</f>
        <v>WAP</v>
      </c>
      <c r="D592" t="str">
        <f>_xlfn.XLOOKUP(tblnventory[[#This Row],[Use]],[1]!tblCodes[Use],[1]!tblCodes[Code])</f>
        <v>WiFi</v>
      </c>
      <c r="E592" s="1" t="s">
        <v>545</v>
      </c>
      <c r="F592" s="20">
        <v>44943</v>
      </c>
      <c r="G592" s="24" t="str">
        <f>IF(ISBLANK(tblnventory[[#This Row],[Installed By]]),"Store","Installed")</f>
        <v>Installed</v>
      </c>
      <c r="H592" t="s">
        <v>5895</v>
      </c>
      <c r="J592">
        <v>2191007447</v>
      </c>
      <c r="K592" s="17"/>
      <c r="L592" t="s">
        <v>5502</v>
      </c>
      <c r="M592" s="20">
        <v>45205</v>
      </c>
      <c r="N592" t="s">
        <v>5936</v>
      </c>
      <c r="O592" t="str">
        <f>IF(tblnventory[[#This Row],[Installed]],LEFT(tblnventory[[#This Row],[Location]],3))</f>
        <v>225</v>
      </c>
      <c r="P592" t="str">
        <f>_xlfn.XLOOKUP(tblnventory[[#This Row],[Serial Number]],[1]!tblDNACInventory[Floor],[1]!tblDNACInventory[Name],"Not Used")</f>
        <v>Not Used</v>
      </c>
      <c r="T592" t="b">
        <f>NOT(ISBLANK(tblnventory[[#This Row],[Installed By]]))</f>
        <v>1</v>
      </c>
      <c r="U592" t="str">
        <f>VLOOKUP(A592, [1]!tblDescription[#Data], 3, 0)</f>
        <v>C9120AX Internal 802.11ax 4x4:4 MIMO;IOT;BT5;mGig;USB;RHL</v>
      </c>
      <c r="V592" s="22" cm="1">
        <f t="array" ref="V592">_xlfn.XLOOKUP(1,([1]!tblOrders[Order]=tblnventory[[#This Row],[PO]])*([1]!tblOrders[Description]=tblnventory[[#This Row],[Item]]),[1]!tblOrders[Unit Total],0)</f>
        <v>779.16</v>
      </c>
      <c r="W592" s="23" cm="1">
        <f t="array" ref="W592">_xlfn.XLOOKUP(1,([1]!tblOrders[Order]=tblnventory[[#This Row],[PO]])*([1]!tblOrders[Description]=tblnventory[[#This Row],[Item]]),[1]!tblOrders[Licence])</f>
        <v>0</v>
      </c>
      <c r="X592" t="b" cm="1">
        <f t="array" ref="X592">NOT(_xlfn.XLOOKUP(tblnventory[[#This Row],[PO]]&amp;tblnventory[[#This Row],[Item]],[1]!tblOrders[Order]&amp;[1]!tblOrders[Description],[1]!tblOrders[Paid Licence],FALSE))</f>
        <v>1</v>
      </c>
      <c r="Y5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93" spans="1:25">
      <c r="A593" s="19" t="s">
        <v>5348</v>
      </c>
      <c r="B593" t="str">
        <f>_xlfn.XLOOKUP(tblnventory[[#This Row],[Item]],[1]!tblDescription[Item],[1]!tblDescription[Description])</f>
        <v>C9120AX Internal 802.11ax 4x4:4 MIMO;IOT;BT5;mGig;USB;RHL</v>
      </c>
      <c r="C593" t="str">
        <f>_xlfn.XLOOKUP(tblnventory[[#This Row],[Item]],[1]!tblDescription[Item],[1]!tblDescription[Type])</f>
        <v>WAP</v>
      </c>
      <c r="D593" t="str">
        <f>_xlfn.XLOOKUP(tblnventory[[#This Row],[Use]],[1]!tblCodes[Use],[1]!tblCodes[Code])</f>
        <v>WiFi</v>
      </c>
      <c r="E593" s="1" t="s">
        <v>546</v>
      </c>
      <c r="F593" s="20">
        <v>44943</v>
      </c>
      <c r="G593" s="24" t="str">
        <f>IF(ISBLANK(tblnventory[[#This Row],[Installed By]]),"Store","Installed")</f>
        <v>Installed</v>
      </c>
      <c r="H593" t="s">
        <v>5895</v>
      </c>
      <c r="J593">
        <v>2191007447</v>
      </c>
      <c r="K593" s="17"/>
      <c r="L593" t="s">
        <v>5502</v>
      </c>
      <c r="M593" s="20">
        <v>45205</v>
      </c>
      <c r="N593" t="s">
        <v>5937</v>
      </c>
      <c r="O593" t="str">
        <f>IF(tblnventory[[#This Row],[Installed]],LEFT(tblnventory[[#This Row],[Location]],3))</f>
        <v>225</v>
      </c>
      <c r="P593" t="str">
        <f>_xlfn.XLOOKUP(tblnventory[[#This Row],[Serial Number]],[1]!tblDNACInventory[Floor],[1]!tblDNACInventory[Name],"Not Used")</f>
        <v>Not Used</v>
      </c>
      <c r="T593" t="b">
        <f>NOT(ISBLANK(tblnventory[[#This Row],[Installed By]]))</f>
        <v>1</v>
      </c>
      <c r="U593" t="str">
        <f>VLOOKUP(A593, [1]!tblDescription[#Data], 3, 0)</f>
        <v>C9120AX Internal 802.11ax 4x4:4 MIMO;IOT;BT5;mGig;USB;RHL</v>
      </c>
      <c r="V593" s="22" cm="1">
        <f t="array" ref="V593">_xlfn.XLOOKUP(1,([1]!tblOrders[Order]=tblnventory[[#This Row],[PO]])*([1]!tblOrders[Description]=tblnventory[[#This Row],[Item]]),[1]!tblOrders[Unit Total],0)</f>
        <v>779.16</v>
      </c>
      <c r="W593" s="23" cm="1">
        <f t="array" ref="W593">_xlfn.XLOOKUP(1,([1]!tblOrders[Order]=tblnventory[[#This Row],[PO]])*([1]!tblOrders[Description]=tblnventory[[#This Row],[Item]]),[1]!tblOrders[Licence])</f>
        <v>0</v>
      </c>
      <c r="X593" t="b" cm="1">
        <f t="array" ref="X593">NOT(_xlfn.XLOOKUP(tblnventory[[#This Row],[PO]]&amp;tblnventory[[#This Row],[Item]],[1]!tblOrders[Order]&amp;[1]!tblOrders[Description],[1]!tblOrders[Paid Licence],FALSE))</f>
        <v>1</v>
      </c>
      <c r="Y5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94" spans="1:25">
      <c r="A594" s="19" t="s">
        <v>5348</v>
      </c>
      <c r="B594" t="str">
        <f>_xlfn.XLOOKUP(tblnventory[[#This Row],[Item]],[1]!tblDescription[Item],[1]!tblDescription[Description])</f>
        <v>C9120AX Internal 802.11ax 4x4:4 MIMO;IOT;BT5;mGig;USB;RHL</v>
      </c>
      <c r="C594" t="str">
        <f>_xlfn.XLOOKUP(tblnventory[[#This Row],[Item]],[1]!tblDescription[Item],[1]!tblDescription[Type])</f>
        <v>WAP</v>
      </c>
      <c r="D594" t="str">
        <f>_xlfn.XLOOKUP(tblnventory[[#This Row],[Use]],[1]!tblCodes[Use],[1]!tblCodes[Code])</f>
        <v>WiFi</v>
      </c>
      <c r="E594" s="1" t="s">
        <v>547</v>
      </c>
      <c r="F594" s="20">
        <v>44943</v>
      </c>
      <c r="G594" s="24" t="str">
        <f>IF(ISBLANK(tblnventory[[#This Row],[Installed By]]),"Store","Installed")</f>
        <v>Installed</v>
      </c>
      <c r="H594" t="s">
        <v>5895</v>
      </c>
      <c r="J594">
        <v>2191007447</v>
      </c>
      <c r="K594" s="17"/>
      <c r="L594" t="s">
        <v>5502</v>
      </c>
      <c r="M594" s="20">
        <v>45205</v>
      </c>
      <c r="N594" t="s">
        <v>5938</v>
      </c>
      <c r="O594" t="str">
        <f>IF(tblnventory[[#This Row],[Installed]],LEFT(tblnventory[[#This Row],[Location]],3))</f>
        <v>225</v>
      </c>
      <c r="P594" t="str">
        <f>_xlfn.XLOOKUP(tblnventory[[#This Row],[Serial Number]],[1]!tblDNACInventory[Floor],[1]!tblDNACInventory[Name],"Not Used")</f>
        <v>Not Used</v>
      </c>
      <c r="T594" t="b">
        <f>NOT(ISBLANK(tblnventory[[#This Row],[Installed By]]))</f>
        <v>1</v>
      </c>
      <c r="U594" t="str">
        <f>VLOOKUP(A594, [1]!tblDescription[#Data], 3, 0)</f>
        <v>C9120AX Internal 802.11ax 4x4:4 MIMO;IOT;BT5;mGig;USB;RHL</v>
      </c>
      <c r="V594" s="22" cm="1">
        <f t="array" ref="V594">_xlfn.XLOOKUP(1,([1]!tblOrders[Order]=tblnventory[[#This Row],[PO]])*([1]!tblOrders[Description]=tblnventory[[#This Row],[Item]]),[1]!tblOrders[Unit Total],0)</f>
        <v>779.16</v>
      </c>
      <c r="W594" s="23" cm="1">
        <f t="array" ref="W594">_xlfn.XLOOKUP(1,([1]!tblOrders[Order]=tblnventory[[#This Row],[PO]])*([1]!tblOrders[Description]=tblnventory[[#This Row],[Item]]),[1]!tblOrders[Licence])</f>
        <v>0</v>
      </c>
      <c r="X594" t="b" cm="1">
        <f t="array" ref="X594">NOT(_xlfn.XLOOKUP(tblnventory[[#This Row],[PO]]&amp;tblnventory[[#This Row],[Item]],[1]!tblOrders[Order]&amp;[1]!tblOrders[Description],[1]!tblOrders[Paid Licence],FALSE))</f>
        <v>1</v>
      </c>
      <c r="Y5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95" spans="1:25">
      <c r="A595" s="19" t="s">
        <v>5348</v>
      </c>
      <c r="B595" t="str">
        <f>_xlfn.XLOOKUP(tblnventory[[#This Row],[Item]],[1]!tblDescription[Item],[1]!tblDescription[Description])</f>
        <v>C9120AX Internal 802.11ax 4x4:4 MIMO;IOT;BT5;mGig;USB;RHL</v>
      </c>
      <c r="C595" t="str">
        <f>_xlfn.XLOOKUP(tblnventory[[#This Row],[Item]],[1]!tblDescription[Item],[1]!tblDescription[Type])</f>
        <v>WAP</v>
      </c>
      <c r="D595" t="str">
        <f>_xlfn.XLOOKUP(tblnventory[[#This Row],[Use]],[1]!tblCodes[Use],[1]!tblCodes[Code])</f>
        <v>WiFi</v>
      </c>
      <c r="E595" s="1" t="s">
        <v>548</v>
      </c>
      <c r="F595" s="20">
        <v>44943</v>
      </c>
      <c r="G595" s="24" t="str">
        <f>IF(ISBLANK(tblnventory[[#This Row],[Installed By]]),"Store","Installed")</f>
        <v>Installed</v>
      </c>
      <c r="H595" t="s">
        <v>5895</v>
      </c>
      <c r="J595">
        <v>2191007447</v>
      </c>
      <c r="K595" s="17"/>
      <c r="L595" t="s">
        <v>5502</v>
      </c>
      <c r="M595" s="20">
        <v>45205</v>
      </c>
      <c r="N595" t="s">
        <v>5939</v>
      </c>
      <c r="O595" t="str">
        <f>IF(tblnventory[[#This Row],[Installed]],LEFT(tblnventory[[#This Row],[Location]],3))</f>
        <v>225</v>
      </c>
      <c r="P595" t="str">
        <f>_xlfn.XLOOKUP(tblnventory[[#This Row],[Serial Number]],[1]!tblDNACInventory[Floor],[1]!tblDNACInventory[Name],"Not Used")</f>
        <v>Not Used</v>
      </c>
      <c r="T595" t="b">
        <f>NOT(ISBLANK(tblnventory[[#This Row],[Installed By]]))</f>
        <v>1</v>
      </c>
      <c r="U595" t="str">
        <f>VLOOKUP(A595, [1]!tblDescription[#Data], 3, 0)</f>
        <v>C9120AX Internal 802.11ax 4x4:4 MIMO;IOT;BT5;mGig;USB;RHL</v>
      </c>
      <c r="V595" s="22" cm="1">
        <f t="array" ref="V595">_xlfn.XLOOKUP(1,([1]!tblOrders[Order]=tblnventory[[#This Row],[PO]])*([1]!tblOrders[Description]=tblnventory[[#This Row],[Item]]),[1]!tblOrders[Unit Total],0)</f>
        <v>779.16</v>
      </c>
      <c r="W595" s="23" cm="1">
        <f t="array" ref="W595">_xlfn.XLOOKUP(1,([1]!tblOrders[Order]=tblnventory[[#This Row],[PO]])*([1]!tblOrders[Description]=tblnventory[[#This Row],[Item]]),[1]!tblOrders[Licence])</f>
        <v>0</v>
      </c>
      <c r="X595" t="b" cm="1">
        <f t="array" ref="X595">NOT(_xlfn.XLOOKUP(tblnventory[[#This Row],[PO]]&amp;tblnventory[[#This Row],[Item]],[1]!tblOrders[Order]&amp;[1]!tblOrders[Description],[1]!tblOrders[Paid Licence],FALSE))</f>
        <v>1</v>
      </c>
      <c r="Y5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96" spans="1:25">
      <c r="A596" s="19" t="s">
        <v>5348</v>
      </c>
      <c r="B596" t="str">
        <f>_xlfn.XLOOKUP(tblnventory[[#This Row],[Item]],[1]!tblDescription[Item],[1]!tblDescription[Description])</f>
        <v>C9120AX Internal 802.11ax 4x4:4 MIMO;IOT;BT5;mGig;USB;RHL</v>
      </c>
      <c r="C596" t="str">
        <f>_xlfn.XLOOKUP(tblnventory[[#This Row],[Item]],[1]!tblDescription[Item],[1]!tblDescription[Type])</f>
        <v>WAP</v>
      </c>
      <c r="D596" t="str">
        <f>_xlfn.XLOOKUP(tblnventory[[#This Row],[Use]],[1]!tblCodes[Use],[1]!tblCodes[Code])</f>
        <v>WiFi</v>
      </c>
      <c r="E596" s="1" t="s">
        <v>549</v>
      </c>
      <c r="F596" s="20">
        <v>44943</v>
      </c>
      <c r="G596" s="24" t="str">
        <f>IF(ISBLANK(tblnventory[[#This Row],[Installed By]]),"Store","Installed")</f>
        <v>Installed</v>
      </c>
      <c r="H596" t="s">
        <v>5895</v>
      </c>
      <c r="J596">
        <v>2191007447</v>
      </c>
      <c r="K596" s="17"/>
      <c r="L596" t="s">
        <v>5502</v>
      </c>
      <c r="M596" s="20">
        <v>45205</v>
      </c>
      <c r="N596" t="s">
        <v>5940</v>
      </c>
      <c r="O596" t="str">
        <f>IF(tblnventory[[#This Row],[Installed]],LEFT(tblnventory[[#This Row],[Location]],3))</f>
        <v>225</v>
      </c>
      <c r="P596" t="str">
        <f>_xlfn.XLOOKUP(tblnventory[[#This Row],[Serial Number]],[1]!tblDNACInventory[Floor],[1]!tblDNACInventory[Name],"Not Used")</f>
        <v>Not Used</v>
      </c>
      <c r="T596" t="b">
        <f>NOT(ISBLANK(tblnventory[[#This Row],[Installed By]]))</f>
        <v>1</v>
      </c>
      <c r="U596" t="str">
        <f>VLOOKUP(A596, [1]!tblDescription[#Data], 3, 0)</f>
        <v>C9120AX Internal 802.11ax 4x4:4 MIMO;IOT;BT5;mGig;USB;RHL</v>
      </c>
      <c r="V596" s="22" cm="1">
        <f t="array" ref="V596">_xlfn.XLOOKUP(1,([1]!tblOrders[Order]=tblnventory[[#This Row],[PO]])*([1]!tblOrders[Description]=tblnventory[[#This Row],[Item]]),[1]!tblOrders[Unit Total],0)</f>
        <v>779.16</v>
      </c>
      <c r="W596" s="23" cm="1">
        <f t="array" ref="W596">_xlfn.XLOOKUP(1,([1]!tblOrders[Order]=tblnventory[[#This Row],[PO]])*([1]!tblOrders[Description]=tblnventory[[#This Row],[Item]]),[1]!tblOrders[Licence])</f>
        <v>0</v>
      </c>
      <c r="X596" t="b" cm="1">
        <f t="array" ref="X596">NOT(_xlfn.XLOOKUP(tblnventory[[#This Row],[PO]]&amp;tblnventory[[#This Row],[Item]],[1]!tblOrders[Order]&amp;[1]!tblOrders[Description],[1]!tblOrders[Paid Licence],FALSE))</f>
        <v>1</v>
      </c>
      <c r="Y5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97" spans="1:25">
      <c r="A597" s="19" t="s">
        <v>5348</v>
      </c>
      <c r="B597" t="str">
        <f>_xlfn.XLOOKUP(tblnventory[[#This Row],[Item]],[1]!tblDescription[Item],[1]!tblDescription[Description])</f>
        <v>C9120AX Internal 802.11ax 4x4:4 MIMO;IOT;BT5;mGig;USB;RHL</v>
      </c>
      <c r="C597" t="str">
        <f>_xlfn.XLOOKUP(tblnventory[[#This Row],[Item]],[1]!tblDescription[Item],[1]!tblDescription[Type])</f>
        <v>WAP</v>
      </c>
      <c r="D597" t="str">
        <f>_xlfn.XLOOKUP(tblnventory[[#This Row],[Use]],[1]!tblCodes[Use],[1]!tblCodes[Code])</f>
        <v>WiFi</v>
      </c>
      <c r="E597" s="1" t="s">
        <v>550</v>
      </c>
      <c r="F597" s="20">
        <v>44943</v>
      </c>
      <c r="G597" s="24" t="str">
        <f>IF(ISBLANK(tblnventory[[#This Row],[Installed By]]),"Store","Installed")</f>
        <v>Installed</v>
      </c>
      <c r="H597" t="s">
        <v>5895</v>
      </c>
      <c r="J597">
        <v>2191007447</v>
      </c>
      <c r="K597" s="17"/>
      <c r="L597" t="s">
        <v>5502</v>
      </c>
      <c r="M597" s="20">
        <v>45205</v>
      </c>
      <c r="N597" t="s">
        <v>5941</v>
      </c>
      <c r="O597" t="str">
        <f>IF(tblnventory[[#This Row],[Installed]],LEFT(tblnventory[[#This Row],[Location]],3))</f>
        <v>225</v>
      </c>
      <c r="P597" t="str">
        <f>_xlfn.XLOOKUP(tblnventory[[#This Row],[Serial Number]],[1]!tblDNACInventory[Floor],[1]!tblDNACInventory[Name],"Not Used")</f>
        <v>Not Used</v>
      </c>
      <c r="T597" t="b">
        <f>NOT(ISBLANK(tblnventory[[#This Row],[Installed By]]))</f>
        <v>1</v>
      </c>
      <c r="U597" t="str">
        <f>VLOOKUP(A597, [1]!tblDescription[#Data], 3, 0)</f>
        <v>C9120AX Internal 802.11ax 4x4:4 MIMO;IOT;BT5;mGig;USB;RHL</v>
      </c>
      <c r="V597" s="22" cm="1">
        <f t="array" ref="V597">_xlfn.XLOOKUP(1,([1]!tblOrders[Order]=tblnventory[[#This Row],[PO]])*([1]!tblOrders[Description]=tblnventory[[#This Row],[Item]]),[1]!tblOrders[Unit Total],0)</f>
        <v>779.16</v>
      </c>
      <c r="W597" s="23" cm="1">
        <f t="array" ref="W597">_xlfn.XLOOKUP(1,([1]!tblOrders[Order]=tblnventory[[#This Row],[PO]])*([1]!tblOrders[Description]=tblnventory[[#This Row],[Item]]),[1]!tblOrders[Licence])</f>
        <v>0</v>
      </c>
      <c r="X597" t="b" cm="1">
        <f t="array" ref="X597">NOT(_xlfn.XLOOKUP(tblnventory[[#This Row],[PO]]&amp;tblnventory[[#This Row],[Item]],[1]!tblOrders[Order]&amp;[1]!tblOrders[Description],[1]!tblOrders[Paid Licence],FALSE))</f>
        <v>1</v>
      </c>
      <c r="Y5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98" spans="1:25">
      <c r="A598" s="19" t="s">
        <v>5348</v>
      </c>
      <c r="B598" t="str">
        <f>_xlfn.XLOOKUP(tblnventory[[#This Row],[Item]],[1]!tblDescription[Item],[1]!tblDescription[Description])</f>
        <v>C9120AX Internal 802.11ax 4x4:4 MIMO;IOT;BT5;mGig;USB;RHL</v>
      </c>
      <c r="C598" t="str">
        <f>_xlfn.XLOOKUP(tblnventory[[#This Row],[Item]],[1]!tblDescription[Item],[1]!tblDescription[Type])</f>
        <v>WAP</v>
      </c>
      <c r="D598" t="str">
        <f>_xlfn.XLOOKUP(tblnventory[[#This Row],[Use]],[1]!tblCodes[Use],[1]!tblCodes[Code])</f>
        <v>WiFi</v>
      </c>
      <c r="E598" s="1" t="s">
        <v>551</v>
      </c>
      <c r="F598" s="20">
        <v>44943</v>
      </c>
      <c r="G598" s="24" t="str">
        <f>IF(ISBLANK(tblnventory[[#This Row],[Installed By]]),"Store","Installed")</f>
        <v>Installed</v>
      </c>
      <c r="H598" t="s">
        <v>5895</v>
      </c>
      <c r="J598">
        <v>2191007447</v>
      </c>
      <c r="K598" s="17"/>
      <c r="L598" t="s">
        <v>5502</v>
      </c>
      <c r="M598" s="20">
        <v>45205</v>
      </c>
      <c r="N598" t="s">
        <v>5942</v>
      </c>
      <c r="O598" t="str">
        <f>IF(tblnventory[[#This Row],[Installed]],LEFT(tblnventory[[#This Row],[Location]],3))</f>
        <v>225</v>
      </c>
      <c r="P598" t="str">
        <f>_xlfn.XLOOKUP(tblnventory[[#This Row],[Serial Number]],[1]!tblDNACInventory[Floor],[1]!tblDNACInventory[Name],"Not Used")</f>
        <v>Not Used</v>
      </c>
      <c r="T598" t="b">
        <f>NOT(ISBLANK(tblnventory[[#This Row],[Installed By]]))</f>
        <v>1</v>
      </c>
      <c r="U598" t="str">
        <f>VLOOKUP(A598, [1]!tblDescription[#Data], 3, 0)</f>
        <v>C9120AX Internal 802.11ax 4x4:4 MIMO;IOT;BT5;mGig;USB;RHL</v>
      </c>
      <c r="V598" s="22" cm="1">
        <f t="array" ref="V598">_xlfn.XLOOKUP(1,([1]!tblOrders[Order]=tblnventory[[#This Row],[PO]])*([1]!tblOrders[Description]=tblnventory[[#This Row],[Item]]),[1]!tblOrders[Unit Total],0)</f>
        <v>779.16</v>
      </c>
      <c r="W598" s="23" cm="1">
        <f t="array" ref="W598">_xlfn.XLOOKUP(1,([1]!tblOrders[Order]=tblnventory[[#This Row],[PO]])*([1]!tblOrders[Description]=tblnventory[[#This Row],[Item]]),[1]!tblOrders[Licence])</f>
        <v>0</v>
      </c>
      <c r="X598" t="b" cm="1">
        <f t="array" ref="X598">NOT(_xlfn.XLOOKUP(tblnventory[[#This Row],[PO]]&amp;tblnventory[[#This Row],[Item]],[1]!tblOrders[Order]&amp;[1]!tblOrders[Description],[1]!tblOrders[Paid Licence],FALSE))</f>
        <v>1</v>
      </c>
      <c r="Y5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99" spans="1:25">
      <c r="A599" s="19" t="s">
        <v>5348</v>
      </c>
      <c r="B599" t="str">
        <f>_xlfn.XLOOKUP(tblnventory[[#This Row],[Item]],[1]!tblDescription[Item],[1]!tblDescription[Description])</f>
        <v>C9120AX Internal 802.11ax 4x4:4 MIMO;IOT;BT5;mGig;USB;RHL</v>
      </c>
      <c r="C599" t="str">
        <f>_xlfn.XLOOKUP(tblnventory[[#This Row],[Item]],[1]!tblDescription[Item],[1]!tblDescription[Type])</f>
        <v>WAP</v>
      </c>
      <c r="D599" t="str">
        <f>_xlfn.XLOOKUP(tblnventory[[#This Row],[Use]],[1]!tblCodes[Use],[1]!tblCodes[Code])</f>
        <v>WiFi</v>
      </c>
      <c r="E599" s="1" t="s">
        <v>552</v>
      </c>
      <c r="F599" s="20">
        <v>44943</v>
      </c>
      <c r="G599" s="24" t="str">
        <f>IF(ISBLANK(tblnventory[[#This Row],[Installed By]]),"Store","Installed")</f>
        <v>Installed</v>
      </c>
      <c r="H599" t="s">
        <v>5895</v>
      </c>
      <c r="J599">
        <v>2191007447</v>
      </c>
      <c r="K599" s="17"/>
      <c r="L599" t="s">
        <v>5502</v>
      </c>
      <c r="M599" s="20">
        <v>45205</v>
      </c>
      <c r="N599" t="s">
        <v>5943</v>
      </c>
      <c r="O599" t="str">
        <f>IF(tblnventory[[#This Row],[Installed]],LEFT(tblnventory[[#This Row],[Location]],3))</f>
        <v>225</v>
      </c>
      <c r="P599" t="str">
        <f>_xlfn.XLOOKUP(tblnventory[[#This Row],[Serial Number]],[1]!tblDNACInventory[Floor],[1]!tblDNACInventory[Name],"Not Used")</f>
        <v>Not Used</v>
      </c>
      <c r="T599" t="b">
        <f>NOT(ISBLANK(tblnventory[[#This Row],[Installed By]]))</f>
        <v>1</v>
      </c>
      <c r="U599" t="str">
        <f>VLOOKUP(A599, [1]!tblDescription[#Data], 3, 0)</f>
        <v>C9120AX Internal 802.11ax 4x4:4 MIMO;IOT;BT5;mGig;USB;RHL</v>
      </c>
      <c r="V599" s="22" cm="1">
        <f t="array" ref="V599">_xlfn.XLOOKUP(1,([1]!tblOrders[Order]=tblnventory[[#This Row],[PO]])*([1]!tblOrders[Description]=tblnventory[[#This Row],[Item]]),[1]!tblOrders[Unit Total],0)</f>
        <v>779.16</v>
      </c>
      <c r="W599" s="23" cm="1">
        <f t="array" ref="W599">_xlfn.XLOOKUP(1,([1]!tblOrders[Order]=tblnventory[[#This Row],[PO]])*([1]!tblOrders[Description]=tblnventory[[#This Row],[Item]]),[1]!tblOrders[Licence])</f>
        <v>0</v>
      </c>
      <c r="X599" t="b" cm="1">
        <f t="array" ref="X599">NOT(_xlfn.XLOOKUP(tblnventory[[#This Row],[PO]]&amp;tblnventory[[#This Row],[Item]],[1]!tblOrders[Order]&amp;[1]!tblOrders[Description],[1]!tblOrders[Paid Licence],FALSE))</f>
        <v>1</v>
      </c>
      <c r="Y5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00" spans="1:25">
      <c r="A600" s="19" t="s">
        <v>5348</v>
      </c>
      <c r="B600" t="str">
        <f>_xlfn.XLOOKUP(tblnventory[[#This Row],[Item]],[1]!tblDescription[Item],[1]!tblDescription[Description])</f>
        <v>C9120AX Internal 802.11ax 4x4:4 MIMO;IOT;BT5;mGig;USB;RHL</v>
      </c>
      <c r="C600" t="str">
        <f>_xlfn.XLOOKUP(tblnventory[[#This Row],[Item]],[1]!tblDescription[Item],[1]!tblDescription[Type])</f>
        <v>WAP</v>
      </c>
      <c r="D600" t="str">
        <f>_xlfn.XLOOKUP(tblnventory[[#This Row],[Use]],[1]!tblCodes[Use],[1]!tblCodes[Code])</f>
        <v>WiFi</v>
      </c>
      <c r="E600" s="1" t="s">
        <v>553</v>
      </c>
      <c r="F600" s="20">
        <v>44943</v>
      </c>
      <c r="G600" s="24" t="str">
        <f>IF(ISBLANK(tblnventory[[#This Row],[Installed By]]),"Store","Installed")</f>
        <v>Installed</v>
      </c>
      <c r="H600" t="s">
        <v>5895</v>
      </c>
      <c r="J600">
        <v>2191007447</v>
      </c>
      <c r="K600" s="17"/>
      <c r="L600" t="s">
        <v>5502</v>
      </c>
      <c r="M600" s="20">
        <v>45205</v>
      </c>
      <c r="N600" t="s">
        <v>5944</v>
      </c>
      <c r="O600" t="str">
        <f>IF(tblnventory[[#This Row],[Installed]],LEFT(tblnventory[[#This Row],[Location]],3))</f>
        <v>225</v>
      </c>
      <c r="P600" t="str">
        <f>_xlfn.XLOOKUP(tblnventory[[#This Row],[Serial Number]],[1]!tblDNACInventory[Floor],[1]!tblDNACInventory[Name],"Not Used")</f>
        <v>Not Used</v>
      </c>
      <c r="T600" t="b">
        <f>NOT(ISBLANK(tblnventory[[#This Row],[Installed By]]))</f>
        <v>1</v>
      </c>
      <c r="U600" t="str">
        <f>VLOOKUP(A600, [1]!tblDescription[#Data], 3, 0)</f>
        <v>C9120AX Internal 802.11ax 4x4:4 MIMO;IOT;BT5;mGig;USB;RHL</v>
      </c>
      <c r="V600" s="22" cm="1">
        <f t="array" ref="V600">_xlfn.XLOOKUP(1,([1]!tblOrders[Order]=tblnventory[[#This Row],[PO]])*([1]!tblOrders[Description]=tblnventory[[#This Row],[Item]]),[1]!tblOrders[Unit Total],0)</f>
        <v>779.16</v>
      </c>
      <c r="W600" s="23" cm="1">
        <f t="array" ref="W600">_xlfn.XLOOKUP(1,([1]!tblOrders[Order]=tblnventory[[#This Row],[PO]])*([1]!tblOrders[Description]=tblnventory[[#This Row],[Item]]),[1]!tblOrders[Licence])</f>
        <v>0</v>
      </c>
      <c r="X600" t="b" cm="1">
        <f t="array" ref="X600">NOT(_xlfn.XLOOKUP(tblnventory[[#This Row],[PO]]&amp;tblnventory[[#This Row],[Item]],[1]!tblOrders[Order]&amp;[1]!tblOrders[Description],[1]!tblOrders[Paid Licence],FALSE))</f>
        <v>1</v>
      </c>
      <c r="Y6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01" spans="1:25">
      <c r="A601" s="25" t="s">
        <v>5377</v>
      </c>
      <c r="B601" t="str">
        <f>_xlfn.XLOOKUP(tblnventory[[#This Row],[Item]],[1]!tblDescription[Item],[1]!tblDescription[Description])</f>
        <v>Catalyst 9300L 48p PoE, Network Advantage,4x10G Uplink</v>
      </c>
      <c r="C601" t="str">
        <f>_xlfn.XLOOKUP(tblnventory[[#This Row],[Item]],[1]!tblDescription[Item],[1]!tblDescription[Type])</f>
        <v>ACCESS</v>
      </c>
      <c r="D601" t="str">
        <f>_xlfn.XLOOKUP(tblnventory[[#This Row],[Use]],[1]!tblCodes[Use],[1]!tblCodes[Code])</f>
        <v>Switch</v>
      </c>
      <c r="E601" s="1" t="s">
        <v>554</v>
      </c>
      <c r="F601" s="20">
        <v>44805</v>
      </c>
      <c r="G601" s="21" t="str">
        <f>IF(ISBLANK(tblnventory[[#This Row],[Installed By]]),"Store","Installed")</f>
        <v>Installed</v>
      </c>
      <c r="H601" s="17" t="s">
        <v>5895</v>
      </c>
      <c r="I601" t="s">
        <v>5945</v>
      </c>
      <c r="J601">
        <v>2191007447</v>
      </c>
      <c r="L601" t="s">
        <v>5350</v>
      </c>
      <c r="M601" s="20">
        <v>45212</v>
      </c>
      <c r="N601" t="s">
        <v>5946</v>
      </c>
      <c r="O601" t="str">
        <f>IF(tblnventory[[#This Row],[Installed]],LEFT(tblnventory[[#This Row],[Location]],3))</f>
        <v>225</v>
      </c>
      <c r="P601" t="str">
        <f>_xlfn.XLOOKUP(tblnventory[[#This Row],[Serial Number]],[1]!tblDNACInventory[Floor],[1]!tblDNACInventory[Name],"Not Used")</f>
        <v>Not Used</v>
      </c>
      <c r="T601" t="b">
        <f>NOT(ISBLANK(tblnventory[[#This Row],[Installed By]]))</f>
        <v>1</v>
      </c>
      <c r="U601" t="str">
        <f>VLOOKUP(A601, [1]!tblDescription[#Data], 3, 0)</f>
        <v>Catalyst 9300L 48p PoE, Network Advantage,4x10G Uplink</v>
      </c>
      <c r="V601" s="22" cm="1">
        <f t="array" ref="V601">_xlfn.XLOOKUP(1,([1]!tblOrders[Order]=tblnventory[[#This Row],[PO]])*([1]!tblOrders[Description]=tblnventory[[#This Row],[Item]]),[1]!tblOrders[Unit Total],0)</f>
        <v>5131.22</v>
      </c>
      <c r="W601" s="23" cm="1">
        <f t="array" ref="W601">IFERROR(_xlfn.XLOOKUP(1,([1]!tblOrders[Order]=tblnventory[[#This Row],[PO]])*([1]!tblOrders[Description]=tblnventory[[#This Row],[Item]]),[1]!tblOrders[Licence]),0)</f>
        <v>0</v>
      </c>
      <c r="X601" t="b" cm="1">
        <f t="array" ref="X601">NOT(_xlfn.XLOOKUP(tblnventory[[#This Row],[PO]]&amp;tblnventory[[#This Row],[Item]],[1]!tblOrders[Order]&amp;[1]!tblOrders[Description],[1]!tblOrders[Paid Licence],FALSE))</f>
        <v>1</v>
      </c>
      <c r="Y6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602" spans="1:25">
      <c r="A602" s="19" t="s">
        <v>5348</v>
      </c>
      <c r="B602" t="str">
        <f>_xlfn.XLOOKUP(tblnventory[[#This Row],[Item]],[1]!tblDescription[Item],[1]!tblDescription[Description])</f>
        <v>C9120AX Internal 802.11ax 4x4:4 MIMO;IOT;BT5;mGig;USB;RHL</v>
      </c>
      <c r="C602" t="str">
        <f>_xlfn.XLOOKUP(tblnventory[[#This Row],[Item]],[1]!tblDescription[Item],[1]!tblDescription[Type])</f>
        <v>WAP</v>
      </c>
      <c r="D602" t="str">
        <f>_xlfn.XLOOKUP(tblnventory[[#This Row],[Use]],[1]!tblCodes[Use],[1]!tblCodes[Code])</f>
        <v>WiFi</v>
      </c>
      <c r="E602" s="1" t="s">
        <v>555</v>
      </c>
      <c r="F602" s="20">
        <v>44943</v>
      </c>
      <c r="G602" s="24" t="str">
        <f>IF(ISBLANK(tblnventory[[#This Row],[Installed By]]),"Store","Installed")</f>
        <v>Installed</v>
      </c>
      <c r="H602" t="s">
        <v>5895</v>
      </c>
      <c r="J602">
        <v>2191007447</v>
      </c>
      <c r="K602" s="17"/>
      <c r="L602" t="s">
        <v>5502</v>
      </c>
      <c r="M602" s="20">
        <v>45205</v>
      </c>
      <c r="N602" t="s">
        <v>5947</v>
      </c>
      <c r="O602" t="str">
        <f>IF(tblnventory[[#This Row],[Installed]],LEFT(tblnventory[[#This Row],[Location]],3))</f>
        <v>225</v>
      </c>
      <c r="P602" t="str">
        <f>_xlfn.XLOOKUP(tblnventory[[#This Row],[Serial Number]],[1]!tblDNACInventory[Floor],[1]!tblDNACInventory[Name],"Not Used")</f>
        <v>Not Used</v>
      </c>
      <c r="T602" t="b">
        <f>NOT(ISBLANK(tblnventory[[#This Row],[Installed By]]))</f>
        <v>1</v>
      </c>
      <c r="U602" t="str">
        <f>VLOOKUP(A602, [1]!tblDescription[#Data], 3, 0)</f>
        <v>C9120AX Internal 802.11ax 4x4:4 MIMO;IOT;BT5;mGig;USB;RHL</v>
      </c>
      <c r="V602" s="22" cm="1">
        <f t="array" ref="V602">_xlfn.XLOOKUP(1,([1]!tblOrders[Order]=tblnventory[[#This Row],[PO]])*([1]!tblOrders[Description]=tblnventory[[#This Row],[Item]]),[1]!tblOrders[Unit Total],0)</f>
        <v>779.16</v>
      </c>
      <c r="W602" s="23" cm="1">
        <f t="array" ref="W602">_xlfn.XLOOKUP(1,([1]!tblOrders[Order]=tblnventory[[#This Row],[PO]])*([1]!tblOrders[Description]=tblnventory[[#This Row],[Item]]),[1]!tblOrders[Licence])</f>
        <v>0</v>
      </c>
      <c r="X602" t="b" cm="1">
        <f t="array" ref="X602">NOT(_xlfn.XLOOKUP(tblnventory[[#This Row],[PO]]&amp;tblnventory[[#This Row],[Item]],[1]!tblOrders[Order]&amp;[1]!tblOrders[Description],[1]!tblOrders[Paid Licence],FALSE))</f>
        <v>1</v>
      </c>
      <c r="Y6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03" spans="1:25">
      <c r="A603" s="19" t="s">
        <v>5348</v>
      </c>
      <c r="B603" t="str">
        <f>_xlfn.XLOOKUP(tblnventory[[#This Row],[Item]],[1]!tblDescription[Item],[1]!tblDescription[Description])</f>
        <v>C9120AX Internal 802.11ax 4x4:4 MIMO;IOT;BT5;mGig;USB;RHL</v>
      </c>
      <c r="C603" t="str">
        <f>_xlfn.XLOOKUP(tblnventory[[#This Row],[Item]],[1]!tblDescription[Item],[1]!tblDescription[Type])</f>
        <v>WAP</v>
      </c>
      <c r="D603" t="str">
        <f>_xlfn.XLOOKUP(tblnventory[[#This Row],[Use]],[1]!tblCodes[Use],[1]!tblCodes[Code])</f>
        <v>WiFi</v>
      </c>
      <c r="E603" s="1" t="s">
        <v>556</v>
      </c>
      <c r="F603" s="20">
        <v>44943</v>
      </c>
      <c r="G603" s="24" t="str">
        <f>IF(ISBLANK(tblnventory[[#This Row],[Installed By]]),"Store","Installed")</f>
        <v>Installed</v>
      </c>
      <c r="H603" t="s">
        <v>5895</v>
      </c>
      <c r="J603">
        <v>2191007447</v>
      </c>
      <c r="K603" s="17"/>
      <c r="L603" t="s">
        <v>5502</v>
      </c>
      <c r="M603" s="20">
        <v>45205</v>
      </c>
      <c r="N603" t="s">
        <v>5948</v>
      </c>
      <c r="O603" t="str">
        <f>IF(tblnventory[[#This Row],[Installed]],LEFT(tblnventory[[#This Row],[Location]],3))</f>
        <v>225</v>
      </c>
      <c r="P603" t="str">
        <f>_xlfn.XLOOKUP(tblnventory[[#This Row],[Serial Number]],[1]!tblDNACInventory[Floor],[1]!tblDNACInventory[Name],"Not Used")</f>
        <v>Not Used</v>
      </c>
      <c r="T603" t="b">
        <f>NOT(ISBLANK(tblnventory[[#This Row],[Installed By]]))</f>
        <v>1</v>
      </c>
      <c r="U603" t="str">
        <f>VLOOKUP(A603, [1]!tblDescription[#Data], 3, 0)</f>
        <v>C9120AX Internal 802.11ax 4x4:4 MIMO;IOT;BT5;mGig;USB;RHL</v>
      </c>
      <c r="V603" s="22" cm="1">
        <f t="array" ref="V603">_xlfn.XLOOKUP(1,([1]!tblOrders[Order]=tblnventory[[#This Row],[PO]])*([1]!tblOrders[Description]=tblnventory[[#This Row],[Item]]),[1]!tblOrders[Unit Total],0)</f>
        <v>779.16</v>
      </c>
      <c r="W603" s="23" cm="1">
        <f t="array" ref="W603">_xlfn.XLOOKUP(1,([1]!tblOrders[Order]=tblnventory[[#This Row],[PO]])*([1]!tblOrders[Description]=tblnventory[[#This Row],[Item]]),[1]!tblOrders[Licence])</f>
        <v>0</v>
      </c>
      <c r="X603" t="b" cm="1">
        <f t="array" ref="X603">NOT(_xlfn.XLOOKUP(tblnventory[[#This Row],[PO]]&amp;tblnventory[[#This Row],[Item]],[1]!tblOrders[Order]&amp;[1]!tblOrders[Description],[1]!tblOrders[Paid Licence],FALSE))</f>
        <v>1</v>
      </c>
      <c r="Y6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04" spans="1:25">
      <c r="A604" s="19" t="s">
        <v>5348</v>
      </c>
      <c r="B604" t="str">
        <f>_xlfn.XLOOKUP(tblnventory[[#This Row],[Item]],[1]!tblDescription[Item],[1]!tblDescription[Description])</f>
        <v>C9120AX Internal 802.11ax 4x4:4 MIMO;IOT;BT5;mGig;USB;RHL</v>
      </c>
      <c r="C604" t="str">
        <f>_xlfn.XLOOKUP(tblnventory[[#This Row],[Item]],[1]!tblDescription[Item],[1]!tblDescription[Type])</f>
        <v>WAP</v>
      </c>
      <c r="D604" t="str">
        <f>_xlfn.XLOOKUP(tblnventory[[#This Row],[Use]],[1]!tblCodes[Use],[1]!tblCodes[Code])</f>
        <v>WiFi</v>
      </c>
      <c r="E604" s="1" t="s">
        <v>557</v>
      </c>
      <c r="F604" s="20">
        <v>44943</v>
      </c>
      <c r="G604" s="24" t="str">
        <f>IF(ISBLANK(tblnventory[[#This Row],[Installed By]]),"Store","Installed")</f>
        <v>Installed</v>
      </c>
      <c r="H604" t="s">
        <v>5895</v>
      </c>
      <c r="J604">
        <v>2191007447</v>
      </c>
      <c r="K604" s="17"/>
      <c r="L604" t="s">
        <v>5502</v>
      </c>
      <c r="M604" s="20">
        <v>45205</v>
      </c>
      <c r="N604" t="s">
        <v>5949</v>
      </c>
      <c r="O604" t="str">
        <f>IF(tblnventory[[#This Row],[Installed]],LEFT(tblnventory[[#This Row],[Location]],3))</f>
        <v>225</v>
      </c>
      <c r="P604" t="str">
        <f>_xlfn.XLOOKUP(tblnventory[[#This Row],[Serial Number]],[1]!tblDNACInventory[Floor],[1]!tblDNACInventory[Name],"Not Used")</f>
        <v>Not Used</v>
      </c>
      <c r="R604" t="s">
        <v>5950</v>
      </c>
      <c r="S604" t="s">
        <v>5951</v>
      </c>
      <c r="T604" t="b">
        <f>NOT(ISBLANK(tblnventory[[#This Row],[Installed By]]))</f>
        <v>1</v>
      </c>
      <c r="U604" t="str">
        <f>VLOOKUP(A604, [1]!tblDescription[#Data], 3, 0)</f>
        <v>C9120AX Internal 802.11ax 4x4:4 MIMO;IOT;BT5;mGig;USB;RHL</v>
      </c>
      <c r="V604" s="22" cm="1">
        <f t="array" ref="V604">_xlfn.XLOOKUP(1,([1]!tblOrders[Order]=tblnventory[[#This Row],[PO]])*([1]!tblOrders[Description]=tblnventory[[#This Row],[Item]]),[1]!tblOrders[Unit Total],0)</f>
        <v>779.16</v>
      </c>
      <c r="W604" s="23" cm="1">
        <f t="array" ref="W604">_xlfn.XLOOKUP(1,([1]!tblOrders[Order]=tblnventory[[#This Row],[PO]])*([1]!tblOrders[Description]=tblnventory[[#This Row],[Item]]),[1]!tblOrders[Licence])</f>
        <v>0</v>
      </c>
      <c r="X604" t="b" cm="1">
        <f t="array" ref="X604">NOT(_xlfn.XLOOKUP(tblnventory[[#This Row],[PO]]&amp;tblnventory[[#This Row],[Item]],[1]!tblOrders[Order]&amp;[1]!tblOrders[Description],[1]!tblOrders[Paid Licence],FALSE))</f>
        <v>1</v>
      </c>
      <c r="Y6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05" spans="1:25">
      <c r="A605" s="19" t="s">
        <v>5348</v>
      </c>
      <c r="B605" t="str">
        <f>_xlfn.XLOOKUP(tblnventory[[#This Row],[Item]],[1]!tblDescription[Item],[1]!tblDescription[Description])</f>
        <v>C9120AX Internal 802.11ax 4x4:4 MIMO;IOT;BT5;mGig;USB;RHL</v>
      </c>
      <c r="C605" t="str">
        <f>_xlfn.XLOOKUP(tblnventory[[#This Row],[Item]],[1]!tblDescription[Item],[1]!tblDescription[Type])</f>
        <v>WAP</v>
      </c>
      <c r="D605" t="str">
        <f>_xlfn.XLOOKUP(tblnventory[[#This Row],[Use]],[1]!tblCodes[Use],[1]!tblCodes[Code])</f>
        <v>WiFi</v>
      </c>
      <c r="E605" s="1" t="s">
        <v>558</v>
      </c>
      <c r="F605" s="20">
        <v>44943</v>
      </c>
      <c r="G605" s="24" t="str">
        <f>IF(ISBLANK(tblnventory[[#This Row],[Installed By]]),"Store","Installed")</f>
        <v>Installed</v>
      </c>
      <c r="H605" t="s">
        <v>5895</v>
      </c>
      <c r="J605">
        <v>2191007447</v>
      </c>
      <c r="K605" s="17"/>
      <c r="L605" t="s">
        <v>5502</v>
      </c>
      <c r="M605" s="20">
        <v>45205</v>
      </c>
      <c r="N605" t="s">
        <v>5952</v>
      </c>
      <c r="O605" t="str">
        <f>IF(tblnventory[[#This Row],[Installed]],LEFT(tblnventory[[#This Row],[Location]],3))</f>
        <v>225</v>
      </c>
      <c r="P605" t="str">
        <f>_xlfn.XLOOKUP(tblnventory[[#This Row],[Serial Number]],[1]!tblDNACInventory[Floor],[1]!tblDNACInventory[Name],"Not Used")</f>
        <v>Not Used</v>
      </c>
      <c r="T605" t="b">
        <f>NOT(ISBLANK(tblnventory[[#This Row],[Installed By]]))</f>
        <v>1</v>
      </c>
      <c r="U605" t="str">
        <f>VLOOKUP(A605, [1]!tblDescription[#Data], 3, 0)</f>
        <v>C9120AX Internal 802.11ax 4x4:4 MIMO;IOT;BT5;mGig;USB;RHL</v>
      </c>
      <c r="V605" s="22" cm="1">
        <f t="array" ref="V605">_xlfn.XLOOKUP(1,([1]!tblOrders[Order]=tblnventory[[#This Row],[PO]])*([1]!tblOrders[Description]=tblnventory[[#This Row],[Item]]),[1]!tblOrders[Unit Total],0)</f>
        <v>779.16</v>
      </c>
      <c r="W605" s="23" cm="1">
        <f t="array" ref="W605">_xlfn.XLOOKUP(1,([1]!tblOrders[Order]=tblnventory[[#This Row],[PO]])*([1]!tblOrders[Description]=tblnventory[[#This Row],[Item]]),[1]!tblOrders[Licence])</f>
        <v>0</v>
      </c>
      <c r="X605" t="b" cm="1">
        <f t="array" ref="X605">NOT(_xlfn.XLOOKUP(tblnventory[[#This Row],[PO]]&amp;tblnventory[[#This Row],[Item]],[1]!tblOrders[Order]&amp;[1]!tblOrders[Description],[1]!tblOrders[Paid Licence],FALSE))</f>
        <v>1</v>
      </c>
      <c r="Y6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06" spans="1:25">
      <c r="A606" s="19" t="s">
        <v>5348</v>
      </c>
      <c r="B606" t="str">
        <f>_xlfn.XLOOKUP(tblnventory[[#This Row],[Item]],[1]!tblDescription[Item],[1]!tblDescription[Description])</f>
        <v>C9120AX Internal 802.11ax 4x4:4 MIMO;IOT;BT5;mGig;USB;RHL</v>
      </c>
      <c r="C606" t="str">
        <f>_xlfn.XLOOKUP(tblnventory[[#This Row],[Item]],[1]!tblDescription[Item],[1]!tblDescription[Type])</f>
        <v>WAP</v>
      </c>
      <c r="D606" t="str">
        <f>_xlfn.XLOOKUP(tblnventory[[#This Row],[Use]],[1]!tblCodes[Use],[1]!tblCodes[Code])</f>
        <v>WiFi</v>
      </c>
      <c r="E606" s="1" t="s">
        <v>559</v>
      </c>
      <c r="F606" s="20">
        <v>44943</v>
      </c>
      <c r="G606" s="24" t="str">
        <f>IF(ISBLANK(tblnventory[[#This Row],[Installed By]]),"Store","Installed")</f>
        <v>Installed</v>
      </c>
      <c r="H606" t="s">
        <v>5895</v>
      </c>
      <c r="J606">
        <v>2191007447</v>
      </c>
      <c r="K606" s="17"/>
      <c r="L606" t="s">
        <v>5502</v>
      </c>
      <c r="M606" s="20">
        <v>45205</v>
      </c>
      <c r="N606" t="s">
        <v>5953</v>
      </c>
      <c r="O606" t="str">
        <f>IF(tblnventory[[#This Row],[Installed]],LEFT(tblnventory[[#This Row],[Location]],3))</f>
        <v>225</v>
      </c>
      <c r="P606" t="str">
        <f>_xlfn.XLOOKUP(tblnventory[[#This Row],[Serial Number]],[1]!tblDNACInventory[Floor],[1]!tblDNACInventory[Name],"Not Used")</f>
        <v>Not Used</v>
      </c>
      <c r="T606" t="b">
        <f>NOT(ISBLANK(tblnventory[[#This Row],[Installed By]]))</f>
        <v>1</v>
      </c>
      <c r="U606" t="str">
        <f>VLOOKUP(A606, [1]!tblDescription[#Data], 3, 0)</f>
        <v>C9120AX Internal 802.11ax 4x4:4 MIMO;IOT;BT5;mGig;USB;RHL</v>
      </c>
      <c r="V606" s="22" cm="1">
        <f t="array" ref="V606">_xlfn.XLOOKUP(1,([1]!tblOrders[Order]=tblnventory[[#This Row],[PO]])*([1]!tblOrders[Description]=tblnventory[[#This Row],[Item]]),[1]!tblOrders[Unit Total],0)</f>
        <v>779.16</v>
      </c>
      <c r="W606" s="23" cm="1">
        <f t="array" ref="W606">_xlfn.XLOOKUP(1,([1]!tblOrders[Order]=tblnventory[[#This Row],[PO]])*([1]!tblOrders[Description]=tblnventory[[#This Row],[Item]]),[1]!tblOrders[Licence])</f>
        <v>0</v>
      </c>
      <c r="X606" t="b" cm="1">
        <f t="array" ref="X606">NOT(_xlfn.XLOOKUP(tblnventory[[#This Row],[PO]]&amp;tblnventory[[#This Row],[Item]],[1]!tblOrders[Order]&amp;[1]!tblOrders[Description],[1]!tblOrders[Paid Licence],FALSE))</f>
        <v>1</v>
      </c>
      <c r="Y6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07" spans="1:25">
      <c r="A607" s="19" t="s">
        <v>5348</v>
      </c>
      <c r="B607" t="str">
        <f>_xlfn.XLOOKUP(tblnventory[[#This Row],[Item]],[1]!tblDescription[Item],[1]!tblDescription[Description])</f>
        <v>C9120AX Internal 802.11ax 4x4:4 MIMO;IOT;BT5;mGig;USB;RHL</v>
      </c>
      <c r="C607" t="str">
        <f>_xlfn.XLOOKUP(tblnventory[[#This Row],[Item]],[1]!tblDescription[Item],[1]!tblDescription[Type])</f>
        <v>WAP</v>
      </c>
      <c r="D607" t="str">
        <f>_xlfn.XLOOKUP(tblnventory[[#This Row],[Use]],[1]!tblCodes[Use],[1]!tblCodes[Code])</f>
        <v>WiFi</v>
      </c>
      <c r="E607" s="1" t="s">
        <v>560</v>
      </c>
      <c r="F607" s="20">
        <v>44943</v>
      </c>
      <c r="G607" s="24" t="str">
        <f>IF(ISBLANK(tblnventory[[#This Row],[Installed By]]),"Store","Installed")</f>
        <v>Installed</v>
      </c>
      <c r="H607" t="s">
        <v>5895</v>
      </c>
      <c r="J607">
        <v>2191007447</v>
      </c>
      <c r="K607" s="17"/>
      <c r="L607" t="s">
        <v>5502</v>
      </c>
      <c r="M607" s="20">
        <v>45205</v>
      </c>
      <c r="N607" t="s">
        <v>5954</v>
      </c>
      <c r="O607" t="str">
        <f>IF(tblnventory[[#This Row],[Installed]],LEFT(tblnventory[[#This Row],[Location]],3))</f>
        <v>225</v>
      </c>
      <c r="P607" t="str">
        <f>_xlfn.XLOOKUP(tblnventory[[#This Row],[Serial Number]],[1]!tblDNACInventory[Floor],[1]!tblDNACInventory[Name],"Not Used")</f>
        <v>Not Used</v>
      </c>
      <c r="T607" t="b">
        <f>NOT(ISBLANK(tblnventory[[#This Row],[Installed By]]))</f>
        <v>1</v>
      </c>
      <c r="U607" t="str">
        <f>VLOOKUP(A607, [1]!tblDescription[#Data], 3, 0)</f>
        <v>C9120AX Internal 802.11ax 4x4:4 MIMO;IOT;BT5;mGig;USB;RHL</v>
      </c>
      <c r="V607" s="22" cm="1">
        <f t="array" ref="V607">_xlfn.XLOOKUP(1,([1]!tblOrders[Order]=tblnventory[[#This Row],[PO]])*([1]!tblOrders[Description]=tblnventory[[#This Row],[Item]]),[1]!tblOrders[Unit Total],0)</f>
        <v>779.16</v>
      </c>
      <c r="W607" s="23" cm="1">
        <f t="array" ref="W607">_xlfn.XLOOKUP(1,([1]!tblOrders[Order]=tblnventory[[#This Row],[PO]])*([1]!tblOrders[Description]=tblnventory[[#This Row],[Item]]),[1]!tblOrders[Licence])</f>
        <v>0</v>
      </c>
      <c r="X607" t="b" cm="1">
        <f t="array" ref="X607">NOT(_xlfn.XLOOKUP(tblnventory[[#This Row],[PO]]&amp;tblnventory[[#This Row],[Item]],[1]!tblOrders[Order]&amp;[1]!tblOrders[Description],[1]!tblOrders[Paid Licence],FALSE))</f>
        <v>1</v>
      </c>
      <c r="Y6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08" spans="1:25">
      <c r="A608" s="19" t="s">
        <v>5348</v>
      </c>
      <c r="B608" t="str">
        <f>_xlfn.XLOOKUP(tblnventory[[#This Row],[Item]],[1]!tblDescription[Item],[1]!tblDescription[Description])</f>
        <v>C9120AX Internal 802.11ax 4x4:4 MIMO;IOT;BT5;mGig;USB;RHL</v>
      </c>
      <c r="C608" t="str">
        <f>_xlfn.XLOOKUP(tblnventory[[#This Row],[Item]],[1]!tblDescription[Item],[1]!tblDescription[Type])</f>
        <v>WAP</v>
      </c>
      <c r="D608" t="str">
        <f>_xlfn.XLOOKUP(tblnventory[[#This Row],[Use]],[1]!tblCodes[Use],[1]!tblCodes[Code])</f>
        <v>WiFi</v>
      </c>
      <c r="E608" s="1" t="s">
        <v>561</v>
      </c>
      <c r="F608" s="20">
        <v>44943</v>
      </c>
      <c r="G608" s="24" t="str">
        <f>IF(ISBLANK(tblnventory[[#This Row],[Installed By]]),"Store","Installed")</f>
        <v>Installed</v>
      </c>
      <c r="H608" t="s">
        <v>5895</v>
      </c>
      <c r="J608">
        <v>2191007447</v>
      </c>
      <c r="K608" s="17"/>
      <c r="L608" t="s">
        <v>5502</v>
      </c>
      <c r="M608" s="20">
        <v>45205</v>
      </c>
      <c r="N608" t="s">
        <v>5955</v>
      </c>
      <c r="O608" t="str">
        <f>IF(tblnventory[[#This Row],[Installed]],LEFT(tblnventory[[#This Row],[Location]],3))</f>
        <v>225</v>
      </c>
      <c r="P608" t="str">
        <f>_xlfn.XLOOKUP(tblnventory[[#This Row],[Serial Number]],[1]!tblDNACInventory[Floor],[1]!tblDNACInventory[Name],"Not Used")</f>
        <v>Not Used</v>
      </c>
      <c r="T608" t="b">
        <f>NOT(ISBLANK(tblnventory[[#This Row],[Installed By]]))</f>
        <v>1</v>
      </c>
      <c r="U608" t="str">
        <f>VLOOKUP(A608, [1]!tblDescription[#Data], 3, 0)</f>
        <v>C9120AX Internal 802.11ax 4x4:4 MIMO;IOT;BT5;mGig;USB;RHL</v>
      </c>
      <c r="V608" s="22" cm="1">
        <f t="array" ref="V608">_xlfn.XLOOKUP(1,([1]!tblOrders[Order]=tblnventory[[#This Row],[PO]])*([1]!tblOrders[Description]=tblnventory[[#This Row],[Item]]),[1]!tblOrders[Unit Total],0)</f>
        <v>779.16</v>
      </c>
      <c r="W608" s="23" cm="1">
        <f t="array" ref="W608">_xlfn.XLOOKUP(1,([1]!tblOrders[Order]=tblnventory[[#This Row],[PO]])*([1]!tblOrders[Description]=tblnventory[[#This Row],[Item]]),[1]!tblOrders[Licence])</f>
        <v>0</v>
      </c>
      <c r="X608" t="b" cm="1">
        <f t="array" ref="X608">NOT(_xlfn.XLOOKUP(tblnventory[[#This Row],[PO]]&amp;tblnventory[[#This Row],[Item]],[1]!tblOrders[Order]&amp;[1]!tblOrders[Description],[1]!tblOrders[Paid Licence],FALSE))</f>
        <v>1</v>
      </c>
      <c r="Y6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09" spans="1:25">
      <c r="A609" s="19" t="s">
        <v>5348</v>
      </c>
      <c r="B609" t="str">
        <f>_xlfn.XLOOKUP(tblnventory[[#This Row],[Item]],[1]!tblDescription[Item],[1]!tblDescription[Description])</f>
        <v>C9120AX Internal 802.11ax 4x4:4 MIMO;IOT;BT5;mGig;USB;RHL</v>
      </c>
      <c r="C609" t="str">
        <f>_xlfn.XLOOKUP(tblnventory[[#This Row],[Item]],[1]!tblDescription[Item],[1]!tblDescription[Type])</f>
        <v>WAP</v>
      </c>
      <c r="D609" t="str">
        <f>_xlfn.XLOOKUP(tblnventory[[#This Row],[Use]],[1]!tblCodes[Use],[1]!tblCodes[Code])</f>
        <v>WiFi</v>
      </c>
      <c r="E609" s="1" t="s">
        <v>562</v>
      </c>
      <c r="F609" s="20">
        <v>44943</v>
      </c>
      <c r="G609" s="24" t="str">
        <f>IF(ISBLANK(tblnventory[[#This Row],[Installed By]]),"Store","Installed")</f>
        <v>Installed</v>
      </c>
      <c r="H609" t="s">
        <v>5895</v>
      </c>
      <c r="J609">
        <v>2191007447</v>
      </c>
      <c r="K609" s="17"/>
      <c r="L609" t="s">
        <v>5502</v>
      </c>
      <c r="M609" s="20">
        <v>45205</v>
      </c>
      <c r="N609" t="s">
        <v>5956</v>
      </c>
      <c r="O609" t="str">
        <f>IF(tblnventory[[#This Row],[Installed]],LEFT(tblnventory[[#This Row],[Location]],3))</f>
        <v>225</v>
      </c>
      <c r="P609" t="str">
        <f>_xlfn.XLOOKUP(tblnventory[[#This Row],[Serial Number]],[1]!tblDNACInventory[Floor],[1]!tblDNACInventory[Name],"Not Used")</f>
        <v>Not Used</v>
      </c>
      <c r="T609" t="b">
        <f>NOT(ISBLANK(tblnventory[[#This Row],[Installed By]]))</f>
        <v>1</v>
      </c>
      <c r="U609" t="str">
        <f>VLOOKUP(A609, [1]!tblDescription[#Data], 3, 0)</f>
        <v>C9120AX Internal 802.11ax 4x4:4 MIMO;IOT;BT5;mGig;USB;RHL</v>
      </c>
      <c r="V609" s="22" cm="1">
        <f t="array" ref="V609">_xlfn.XLOOKUP(1,([1]!tblOrders[Order]=tblnventory[[#This Row],[PO]])*([1]!tblOrders[Description]=tblnventory[[#This Row],[Item]]),[1]!tblOrders[Unit Total],0)</f>
        <v>779.16</v>
      </c>
      <c r="W609" s="23" cm="1">
        <f t="array" ref="W609">_xlfn.XLOOKUP(1,([1]!tblOrders[Order]=tblnventory[[#This Row],[PO]])*([1]!tblOrders[Description]=tblnventory[[#This Row],[Item]]),[1]!tblOrders[Licence])</f>
        <v>0</v>
      </c>
      <c r="X609" t="b" cm="1">
        <f t="array" ref="X609">NOT(_xlfn.XLOOKUP(tblnventory[[#This Row],[PO]]&amp;tblnventory[[#This Row],[Item]],[1]!tblOrders[Order]&amp;[1]!tblOrders[Description],[1]!tblOrders[Paid Licence],FALSE))</f>
        <v>1</v>
      </c>
      <c r="Y6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10" spans="1:25">
      <c r="A610" s="19" t="s">
        <v>5348</v>
      </c>
      <c r="B610" t="str">
        <f>_xlfn.XLOOKUP(tblnventory[[#This Row],[Item]],[1]!tblDescription[Item],[1]!tblDescription[Description])</f>
        <v>C9120AX Internal 802.11ax 4x4:4 MIMO;IOT;BT5;mGig;USB;RHL</v>
      </c>
      <c r="C610" t="str">
        <f>_xlfn.XLOOKUP(tblnventory[[#This Row],[Item]],[1]!tblDescription[Item],[1]!tblDescription[Type])</f>
        <v>WAP</v>
      </c>
      <c r="D610" t="str">
        <f>_xlfn.XLOOKUP(tblnventory[[#This Row],[Use]],[1]!tblCodes[Use],[1]!tblCodes[Code])</f>
        <v>WiFi</v>
      </c>
      <c r="E610" s="1" t="s">
        <v>563</v>
      </c>
      <c r="F610" s="20">
        <v>44943</v>
      </c>
      <c r="G610" s="24" t="str">
        <f>IF(ISBLANK(tblnventory[[#This Row],[Installed By]]),"Store","Installed")</f>
        <v>Installed</v>
      </c>
      <c r="H610" t="s">
        <v>5895</v>
      </c>
      <c r="J610">
        <v>2191007447</v>
      </c>
      <c r="K610" s="17"/>
      <c r="L610" t="s">
        <v>5502</v>
      </c>
      <c r="M610" s="20">
        <v>45205</v>
      </c>
      <c r="N610" t="s">
        <v>5957</v>
      </c>
      <c r="O610" t="str">
        <f>IF(tblnventory[[#This Row],[Installed]],LEFT(tblnventory[[#This Row],[Location]],3))</f>
        <v>225</v>
      </c>
      <c r="P610" t="str">
        <f>_xlfn.XLOOKUP(tblnventory[[#This Row],[Serial Number]],[1]!tblDNACInventory[Floor],[1]!tblDNACInventory[Name],"Not Used")</f>
        <v>Not Used</v>
      </c>
      <c r="T610" t="b">
        <f>NOT(ISBLANK(tblnventory[[#This Row],[Installed By]]))</f>
        <v>1</v>
      </c>
      <c r="U610" t="str">
        <f>VLOOKUP(A610, [1]!tblDescription[#Data], 3, 0)</f>
        <v>C9120AX Internal 802.11ax 4x4:4 MIMO;IOT;BT5;mGig;USB;RHL</v>
      </c>
      <c r="V610" s="22" cm="1">
        <f t="array" ref="V610">_xlfn.XLOOKUP(1,([1]!tblOrders[Order]=tblnventory[[#This Row],[PO]])*([1]!tblOrders[Description]=tblnventory[[#This Row],[Item]]),[1]!tblOrders[Unit Total],0)</f>
        <v>779.16</v>
      </c>
      <c r="W610" s="23" cm="1">
        <f t="array" ref="W610">_xlfn.XLOOKUP(1,([1]!tblOrders[Order]=tblnventory[[#This Row],[PO]])*([1]!tblOrders[Description]=tblnventory[[#This Row],[Item]]),[1]!tblOrders[Licence])</f>
        <v>0</v>
      </c>
      <c r="X610" t="b" cm="1">
        <f t="array" ref="X610">NOT(_xlfn.XLOOKUP(tblnventory[[#This Row],[PO]]&amp;tblnventory[[#This Row],[Item]],[1]!tblOrders[Order]&amp;[1]!tblOrders[Description],[1]!tblOrders[Paid Licence],FALSE))</f>
        <v>1</v>
      </c>
      <c r="Y6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11" spans="1:25">
      <c r="A611" s="19" t="s">
        <v>5348</v>
      </c>
      <c r="B611" t="str">
        <f>_xlfn.XLOOKUP(tblnventory[[#This Row],[Item]],[1]!tblDescription[Item],[1]!tblDescription[Description])</f>
        <v>C9120AX Internal 802.11ax 4x4:4 MIMO;IOT;BT5;mGig;USB;RHL</v>
      </c>
      <c r="C611" t="str">
        <f>_xlfn.XLOOKUP(tblnventory[[#This Row],[Item]],[1]!tblDescription[Item],[1]!tblDescription[Type])</f>
        <v>WAP</v>
      </c>
      <c r="D611" t="str">
        <f>_xlfn.XLOOKUP(tblnventory[[#This Row],[Use]],[1]!tblCodes[Use],[1]!tblCodes[Code])</f>
        <v>WiFi</v>
      </c>
      <c r="E611" s="1" t="s">
        <v>564</v>
      </c>
      <c r="F611" s="20">
        <v>44943</v>
      </c>
      <c r="G611" s="24" t="str">
        <f>IF(ISBLANK(tblnventory[[#This Row],[Installed By]]),"Store","Installed")</f>
        <v>Installed</v>
      </c>
      <c r="H611" t="s">
        <v>5895</v>
      </c>
      <c r="J611">
        <v>2191007447</v>
      </c>
      <c r="K611" s="17"/>
      <c r="L611" t="s">
        <v>5502</v>
      </c>
      <c r="M611" s="20">
        <v>45205</v>
      </c>
      <c r="N611" t="s">
        <v>5958</v>
      </c>
      <c r="O611" t="str">
        <f>IF(tblnventory[[#This Row],[Installed]],LEFT(tblnventory[[#This Row],[Location]],3))</f>
        <v>225</v>
      </c>
      <c r="P611" t="str">
        <f>_xlfn.XLOOKUP(tblnventory[[#This Row],[Serial Number]],[1]!tblDNACInventory[Floor],[1]!tblDNACInventory[Name],"Not Used")</f>
        <v>Not Used</v>
      </c>
      <c r="T611" t="b">
        <f>NOT(ISBLANK(tblnventory[[#This Row],[Installed By]]))</f>
        <v>1</v>
      </c>
      <c r="U611" t="str">
        <f>VLOOKUP(A611, [1]!tblDescription[#Data], 3, 0)</f>
        <v>C9120AX Internal 802.11ax 4x4:4 MIMO;IOT;BT5;mGig;USB;RHL</v>
      </c>
      <c r="V611" s="22" cm="1">
        <f t="array" ref="V611">_xlfn.XLOOKUP(1,([1]!tblOrders[Order]=tblnventory[[#This Row],[PO]])*([1]!tblOrders[Description]=tblnventory[[#This Row],[Item]]),[1]!tblOrders[Unit Total],0)</f>
        <v>779.16</v>
      </c>
      <c r="W611" s="23" cm="1">
        <f t="array" ref="W611">_xlfn.XLOOKUP(1,([1]!tblOrders[Order]=tblnventory[[#This Row],[PO]])*([1]!tblOrders[Description]=tblnventory[[#This Row],[Item]]),[1]!tblOrders[Licence])</f>
        <v>0</v>
      </c>
      <c r="X611" t="b" cm="1">
        <f t="array" ref="X611">NOT(_xlfn.XLOOKUP(tblnventory[[#This Row],[PO]]&amp;tblnventory[[#This Row],[Item]],[1]!tblOrders[Order]&amp;[1]!tblOrders[Description],[1]!tblOrders[Paid Licence],FALSE))</f>
        <v>1</v>
      </c>
      <c r="Y6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12" spans="1:25">
      <c r="A612" s="19" t="s">
        <v>5348</v>
      </c>
      <c r="B612" t="str">
        <f>_xlfn.XLOOKUP(tblnventory[[#This Row],[Item]],[1]!tblDescription[Item],[1]!tblDescription[Description])</f>
        <v>C9120AX Internal 802.11ax 4x4:4 MIMO;IOT;BT5;mGig;USB;RHL</v>
      </c>
      <c r="C612" t="str">
        <f>_xlfn.XLOOKUP(tblnventory[[#This Row],[Item]],[1]!tblDescription[Item],[1]!tblDescription[Type])</f>
        <v>WAP</v>
      </c>
      <c r="D612" t="str">
        <f>_xlfn.XLOOKUP(tblnventory[[#This Row],[Use]],[1]!tblCodes[Use],[1]!tblCodes[Code])</f>
        <v>WiFi</v>
      </c>
      <c r="E612" s="1" t="s">
        <v>565</v>
      </c>
      <c r="F612" s="20">
        <v>44943</v>
      </c>
      <c r="G612" s="24" t="str">
        <f>IF(ISBLANK(tblnventory[[#This Row],[Installed By]]),"Store","Installed")</f>
        <v>Installed</v>
      </c>
      <c r="H612" t="s">
        <v>5895</v>
      </c>
      <c r="J612">
        <v>2191007447</v>
      </c>
      <c r="K612" s="17"/>
      <c r="L612" t="s">
        <v>5502</v>
      </c>
      <c r="M612" s="20">
        <v>45205</v>
      </c>
      <c r="N612" t="s">
        <v>5959</v>
      </c>
      <c r="O612" t="str">
        <f>IF(tblnventory[[#This Row],[Installed]],LEFT(tblnventory[[#This Row],[Location]],3))</f>
        <v>225</v>
      </c>
      <c r="P612" t="str">
        <f>_xlfn.XLOOKUP(tblnventory[[#This Row],[Serial Number]],[1]!tblDNACInventory[Floor],[1]!tblDNACInventory[Name],"Not Used")</f>
        <v>Not Used</v>
      </c>
      <c r="T612" t="b">
        <f>NOT(ISBLANK(tblnventory[[#This Row],[Installed By]]))</f>
        <v>1</v>
      </c>
      <c r="U612" t="str">
        <f>VLOOKUP(A612, [1]!tblDescription[#Data], 3, 0)</f>
        <v>C9120AX Internal 802.11ax 4x4:4 MIMO;IOT;BT5;mGig;USB;RHL</v>
      </c>
      <c r="V612" s="22" cm="1">
        <f t="array" ref="V612">_xlfn.XLOOKUP(1,([1]!tblOrders[Order]=tblnventory[[#This Row],[PO]])*([1]!tblOrders[Description]=tblnventory[[#This Row],[Item]]),[1]!tblOrders[Unit Total],0)</f>
        <v>779.16</v>
      </c>
      <c r="W612" s="23" cm="1">
        <f t="array" ref="W612">_xlfn.XLOOKUP(1,([1]!tblOrders[Order]=tblnventory[[#This Row],[PO]])*([1]!tblOrders[Description]=tblnventory[[#This Row],[Item]]),[1]!tblOrders[Licence])</f>
        <v>0</v>
      </c>
      <c r="X612" t="b" cm="1">
        <f t="array" ref="X612">NOT(_xlfn.XLOOKUP(tblnventory[[#This Row],[PO]]&amp;tblnventory[[#This Row],[Item]],[1]!tblOrders[Order]&amp;[1]!tblOrders[Description],[1]!tblOrders[Paid Licence],FALSE))</f>
        <v>1</v>
      </c>
      <c r="Y6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13" spans="1:25">
      <c r="A613" s="19" t="s">
        <v>5348</v>
      </c>
      <c r="B613" t="str">
        <f>_xlfn.XLOOKUP(tblnventory[[#This Row],[Item]],[1]!tblDescription[Item],[1]!tblDescription[Description])</f>
        <v>C9120AX Internal 802.11ax 4x4:4 MIMO;IOT;BT5;mGig;USB;RHL</v>
      </c>
      <c r="C613" t="str">
        <f>_xlfn.XLOOKUP(tblnventory[[#This Row],[Item]],[1]!tblDescription[Item],[1]!tblDescription[Type])</f>
        <v>WAP</v>
      </c>
      <c r="D613" t="str">
        <f>_xlfn.XLOOKUP(tblnventory[[#This Row],[Use]],[1]!tblCodes[Use],[1]!tblCodes[Code])</f>
        <v>WiFi</v>
      </c>
      <c r="E613" s="1" t="s">
        <v>566</v>
      </c>
      <c r="F613" s="20">
        <v>44943</v>
      </c>
      <c r="G613" s="24" t="str">
        <f>IF(ISBLANK(tblnventory[[#This Row],[Installed By]]),"Store","Installed")</f>
        <v>Installed</v>
      </c>
      <c r="H613" t="s">
        <v>5895</v>
      </c>
      <c r="J613">
        <v>2191007447</v>
      </c>
      <c r="K613" s="17"/>
      <c r="L613" t="s">
        <v>5502</v>
      </c>
      <c r="M613" s="20">
        <v>45205</v>
      </c>
      <c r="N613" t="s">
        <v>5960</v>
      </c>
      <c r="O613" t="str">
        <f>IF(tblnventory[[#This Row],[Installed]],LEFT(tblnventory[[#This Row],[Location]],3))</f>
        <v>225</v>
      </c>
      <c r="P613" t="str">
        <f>_xlfn.XLOOKUP(tblnventory[[#This Row],[Serial Number]],[1]!tblDNACInventory[Floor],[1]!tblDNACInventory[Name],"Not Used")</f>
        <v>Not Used</v>
      </c>
      <c r="T613" t="b">
        <f>NOT(ISBLANK(tblnventory[[#This Row],[Installed By]]))</f>
        <v>1</v>
      </c>
      <c r="U613" t="str">
        <f>VLOOKUP(A613, [1]!tblDescription[#Data], 3, 0)</f>
        <v>C9120AX Internal 802.11ax 4x4:4 MIMO;IOT;BT5;mGig;USB;RHL</v>
      </c>
      <c r="V613" s="22" cm="1">
        <f t="array" ref="V613">_xlfn.XLOOKUP(1,([1]!tblOrders[Order]=tblnventory[[#This Row],[PO]])*([1]!tblOrders[Description]=tblnventory[[#This Row],[Item]]),[1]!tblOrders[Unit Total],0)</f>
        <v>779.16</v>
      </c>
      <c r="W613" s="23" cm="1">
        <f t="array" ref="W613">_xlfn.XLOOKUP(1,([1]!tblOrders[Order]=tblnventory[[#This Row],[PO]])*([1]!tblOrders[Description]=tblnventory[[#This Row],[Item]]),[1]!tblOrders[Licence])</f>
        <v>0</v>
      </c>
      <c r="X613" t="b" cm="1">
        <f t="array" ref="X613">NOT(_xlfn.XLOOKUP(tblnventory[[#This Row],[PO]]&amp;tblnventory[[#This Row],[Item]],[1]!tblOrders[Order]&amp;[1]!tblOrders[Description],[1]!tblOrders[Paid Licence],FALSE))</f>
        <v>1</v>
      </c>
      <c r="Y6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14" spans="1:25">
      <c r="A614" s="19" t="s">
        <v>5348</v>
      </c>
      <c r="B614" t="str">
        <f>_xlfn.XLOOKUP(tblnventory[[#This Row],[Item]],[1]!tblDescription[Item],[1]!tblDescription[Description])</f>
        <v>C9120AX Internal 802.11ax 4x4:4 MIMO;IOT;BT5;mGig;USB;RHL</v>
      </c>
      <c r="C614" t="str">
        <f>_xlfn.XLOOKUP(tblnventory[[#This Row],[Item]],[1]!tblDescription[Item],[1]!tblDescription[Type])</f>
        <v>WAP</v>
      </c>
      <c r="D614" t="str">
        <f>_xlfn.XLOOKUP(tblnventory[[#This Row],[Use]],[1]!tblCodes[Use],[1]!tblCodes[Code])</f>
        <v>WiFi</v>
      </c>
      <c r="E614" s="1" t="s">
        <v>567</v>
      </c>
      <c r="F614" s="20">
        <v>44943</v>
      </c>
      <c r="G614" s="24" t="str">
        <f>IF(ISBLANK(tblnventory[[#This Row],[Installed By]]),"Store","Installed")</f>
        <v>Installed</v>
      </c>
      <c r="H614" t="s">
        <v>5895</v>
      </c>
      <c r="J614">
        <v>2191007447</v>
      </c>
      <c r="K614" s="17"/>
      <c r="L614" t="s">
        <v>5502</v>
      </c>
      <c r="M614" s="20">
        <v>45205</v>
      </c>
      <c r="N614" t="s">
        <v>5961</v>
      </c>
      <c r="O614" t="str">
        <f>IF(tblnventory[[#This Row],[Installed]],LEFT(tblnventory[[#This Row],[Location]],3))</f>
        <v>225</v>
      </c>
      <c r="P614" t="str">
        <f>_xlfn.XLOOKUP(tblnventory[[#This Row],[Serial Number]],[1]!tblDNACInventory[Floor],[1]!tblDNACInventory[Name],"Not Used")</f>
        <v>Not Used</v>
      </c>
      <c r="T614" t="b">
        <f>NOT(ISBLANK(tblnventory[[#This Row],[Installed By]]))</f>
        <v>1</v>
      </c>
      <c r="U614" t="str">
        <f>VLOOKUP(A614, [1]!tblDescription[#Data], 3, 0)</f>
        <v>C9120AX Internal 802.11ax 4x4:4 MIMO;IOT;BT5;mGig;USB;RHL</v>
      </c>
      <c r="V614" s="22" cm="1">
        <f t="array" ref="V614">_xlfn.XLOOKUP(1,([1]!tblOrders[Order]=tblnventory[[#This Row],[PO]])*([1]!tblOrders[Description]=tblnventory[[#This Row],[Item]]),[1]!tblOrders[Unit Total],0)</f>
        <v>779.16</v>
      </c>
      <c r="W614" s="23" cm="1">
        <f t="array" ref="W614">_xlfn.XLOOKUP(1,([1]!tblOrders[Order]=tblnventory[[#This Row],[PO]])*([1]!tblOrders[Description]=tblnventory[[#This Row],[Item]]),[1]!tblOrders[Licence])</f>
        <v>0</v>
      </c>
      <c r="X614" t="b" cm="1">
        <f t="array" ref="X614">NOT(_xlfn.XLOOKUP(tblnventory[[#This Row],[PO]]&amp;tblnventory[[#This Row],[Item]],[1]!tblOrders[Order]&amp;[1]!tblOrders[Description],[1]!tblOrders[Paid Licence],FALSE))</f>
        <v>1</v>
      </c>
      <c r="Y6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15" spans="1:25">
      <c r="A615" s="19" t="s">
        <v>5348</v>
      </c>
      <c r="B615" t="str">
        <f>_xlfn.XLOOKUP(tblnventory[[#This Row],[Item]],[1]!tblDescription[Item],[1]!tblDescription[Description])</f>
        <v>C9120AX Internal 802.11ax 4x4:4 MIMO;IOT;BT5;mGig;USB;RHL</v>
      </c>
      <c r="C615" t="str">
        <f>_xlfn.XLOOKUP(tblnventory[[#This Row],[Item]],[1]!tblDescription[Item],[1]!tblDescription[Type])</f>
        <v>WAP</v>
      </c>
      <c r="D615" t="str">
        <f>_xlfn.XLOOKUP(tblnventory[[#This Row],[Use]],[1]!tblCodes[Use],[1]!tblCodes[Code])</f>
        <v>WiFi</v>
      </c>
      <c r="E615" s="1" t="s">
        <v>568</v>
      </c>
      <c r="F615" s="20">
        <v>44943</v>
      </c>
      <c r="G615" s="24" t="str">
        <f>IF(ISBLANK(tblnventory[[#This Row],[Installed By]]),"Store","Installed")</f>
        <v>Installed</v>
      </c>
      <c r="H615" t="s">
        <v>5895</v>
      </c>
      <c r="J615">
        <v>2191007447</v>
      </c>
      <c r="K615" s="17"/>
      <c r="L615" t="s">
        <v>5502</v>
      </c>
      <c r="M615" s="20">
        <v>45205</v>
      </c>
      <c r="N615" t="s">
        <v>5962</v>
      </c>
      <c r="O615" t="str">
        <f>IF(tblnventory[[#This Row],[Installed]],LEFT(tblnventory[[#This Row],[Location]],3))</f>
        <v>225</v>
      </c>
      <c r="P615" t="str">
        <f>_xlfn.XLOOKUP(tblnventory[[#This Row],[Serial Number]],[1]!tblDNACInventory[Floor],[1]!tblDNACInventory[Name],"Not Used")</f>
        <v>Not Used</v>
      </c>
      <c r="T615" t="b">
        <f>NOT(ISBLANK(tblnventory[[#This Row],[Installed By]]))</f>
        <v>1</v>
      </c>
      <c r="U615" t="str">
        <f>VLOOKUP(A615, [1]!tblDescription[#Data], 3, 0)</f>
        <v>C9120AX Internal 802.11ax 4x4:4 MIMO;IOT;BT5;mGig;USB;RHL</v>
      </c>
      <c r="V615" s="22" cm="1">
        <f t="array" ref="V615">_xlfn.XLOOKUP(1,([1]!tblOrders[Order]=tblnventory[[#This Row],[PO]])*([1]!tblOrders[Description]=tblnventory[[#This Row],[Item]]),[1]!tblOrders[Unit Total],0)</f>
        <v>779.16</v>
      </c>
      <c r="W615" s="23" cm="1">
        <f t="array" ref="W615">_xlfn.XLOOKUP(1,([1]!tblOrders[Order]=tblnventory[[#This Row],[PO]])*([1]!tblOrders[Description]=tblnventory[[#This Row],[Item]]),[1]!tblOrders[Licence])</f>
        <v>0</v>
      </c>
      <c r="X615" t="b" cm="1">
        <f t="array" ref="X615">NOT(_xlfn.XLOOKUP(tblnventory[[#This Row],[PO]]&amp;tblnventory[[#This Row],[Item]],[1]!tblOrders[Order]&amp;[1]!tblOrders[Description],[1]!tblOrders[Paid Licence],FALSE))</f>
        <v>1</v>
      </c>
      <c r="Y6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16" spans="1:25">
      <c r="A616" s="19" t="s">
        <v>5348</v>
      </c>
      <c r="B616" t="str">
        <f>_xlfn.XLOOKUP(tblnventory[[#This Row],[Item]],[1]!tblDescription[Item],[1]!tblDescription[Description])</f>
        <v>C9120AX Internal 802.11ax 4x4:4 MIMO;IOT;BT5;mGig;USB;RHL</v>
      </c>
      <c r="C616" t="str">
        <f>_xlfn.XLOOKUP(tblnventory[[#This Row],[Item]],[1]!tblDescription[Item],[1]!tblDescription[Type])</f>
        <v>WAP</v>
      </c>
      <c r="D616" t="str">
        <f>_xlfn.XLOOKUP(tblnventory[[#This Row],[Use]],[1]!tblCodes[Use],[1]!tblCodes[Code])</f>
        <v>WiFi</v>
      </c>
      <c r="E616" s="1" t="s">
        <v>569</v>
      </c>
      <c r="F616" s="20">
        <v>44943</v>
      </c>
      <c r="G616" s="24" t="str">
        <f>IF(ISBLANK(tblnventory[[#This Row],[Installed By]]),"Store","Installed")</f>
        <v>Installed</v>
      </c>
      <c r="H616" t="s">
        <v>5895</v>
      </c>
      <c r="J616">
        <v>2191007447</v>
      </c>
      <c r="K616" s="17"/>
      <c r="L616" t="s">
        <v>5502</v>
      </c>
      <c r="M616" s="20">
        <v>45205</v>
      </c>
      <c r="N616" t="s">
        <v>5963</v>
      </c>
      <c r="O616" t="str">
        <f>IF(tblnventory[[#This Row],[Installed]],LEFT(tblnventory[[#This Row],[Location]],3))</f>
        <v>225</v>
      </c>
      <c r="P616" t="str">
        <f>_xlfn.XLOOKUP(tblnventory[[#This Row],[Serial Number]],[1]!tblDNACInventory[Floor],[1]!tblDNACInventory[Name],"Not Used")</f>
        <v>Not Used</v>
      </c>
      <c r="T616" t="b">
        <f>NOT(ISBLANK(tblnventory[[#This Row],[Installed By]]))</f>
        <v>1</v>
      </c>
      <c r="U616" t="str">
        <f>VLOOKUP(A616, [1]!tblDescription[#Data], 3, 0)</f>
        <v>C9120AX Internal 802.11ax 4x4:4 MIMO;IOT;BT5;mGig;USB;RHL</v>
      </c>
      <c r="V616" s="22" cm="1">
        <f t="array" ref="V616">_xlfn.XLOOKUP(1,([1]!tblOrders[Order]=tblnventory[[#This Row],[PO]])*([1]!tblOrders[Description]=tblnventory[[#This Row],[Item]]),[1]!tblOrders[Unit Total],0)</f>
        <v>779.16</v>
      </c>
      <c r="W616" s="23" cm="1">
        <f t="array" ref="W616">_xlfn.XLOOKUP(1,([1]!tblOrders[Order]=tblnventory[[#This Row],[PO]])*([1]!tblOrders[Description]=tblnventory[[#This Row],[Item]]),[1]!tblOrders[Licence])</f>
        <v>0</v>
      </c>
      <c r="X616" t="b" cm="1">
        <f t="array" ref="X616">NOT(_xlfn.XLOOKUP(tblnventory[[#This Row],[PO]]&amp;tblnventory[[#This Row],[Item]],[1]!tblOrders[Order]&amp;[1]!tblOrders[Description],[1]!tblOrders[Paid Licence],FALSE))</f>
        <v>1</v>
      </c>
      <c r="Y6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17" spans="1:25">
      <c r="A617" s="19" t="s">
        <v>5348</v>
      </c>
      <c r="B617" t="str">
        <f>_xlfn.XLOOKUP(tblnventory[[#This Row],[Item]],[1]!tblDescription[Item],[1]!tblDescription[Description])</f>
        <v>C9120AX Internal 802.11ax 4x4:4 MIMO;IOT;BT5;mGig;USB;RHL</v>
      </c>
      <c r="C617" t="str">
        <f>_xlfn.XLOOKUP(tblnventory[[#This Row],[Item]],[1]!tblDescription[Item],[1]!tblDescription[Type])</f>
        <v>WAP</v>
      </c>
      <c r="D617" t="str">
        <f>_xlfn.XLOOKUP(tblnventory[[#This Row],[Use]],[1]!tblCodes[Use],[1]!tblCodes[Code])</f>
        <v>WiFi</v>
      </c>
      <c r="E617" s="1" t="s">
        <v>570</v>
      </c>
      <c r="F617" s="20">
        <v>44943</v>
      </c>
      <c r="G617" s="24" t="str">
        <f>IF(ISBLANK(tblnventory[[#This Row],[Installed By]]),"Store","Installed")</f>
        <v>Installed</v>
      </c>
      <c r="H617" t="s">
        <v>5895</v>
      </c>
      <c r="J617">
        <v>2191007447</v>
      </c>
      <c r="K617" s="17"/>
      <c r="L617" t="s">
        <v>5502</v>
      </c>
      <c r="M617" s="20">
        <v>45205</v>
      </c>
      <c r="N617" t="s">
        <v>5964</v>
      </c>
      <c r="O617" t="str">
        <f>IF(tblnventory[[#This Row],[Installed]],LEFT(tblnventory[[#This Row],[Location]],3))</f>
        <v>225</v>
      </c>
      <c r="P617" t="str">
        <f>_xlfn.XLOOKUP(tblnventory[[#This Row],[Serial Number]],[1]!tblDNACInventory[Floor],[1]!tblDNACInventory[Name],"Not Used")</f>
        <v>Not Used</v>
      </c>
      <c r="T617" t="b">
        <f>NOT(ISBLANK(tblnventory[[#This Row],[Installed By]]))</f>
        <v>1</v>
      </c>
      <c r="U617" t="str">
        <f>VLOOKUP(A617, [1]!tblDescription[#Data], 3, 0)</f>
        <v>C9120AX Internal 802.11ax 4x4:4 MIMO;IOT;BT5;mGig;USB;RHL</v>
      </c>
      <c r="V617" s="22" cm="1">
        <f t="array" ref="V617">_xlfn.XLOOKUP(1,([1]!tblOrders[Order]=tblnventory[[#This Row],[PO]])*([1]!tblOrders[Description]=tblnventory[[#This Row],[Item]]),[1]!tblOrders[Unit Total],0)</f>
        <v>779.16</v>
      </c>
      <c r="W617" s="23" cm="1">
        <f t="array" ref="W617">_xlfn.XLOOKUP(1,([1]!tblOrders[Order]=tblnventory[[#This Row],[PO]])*([1]!tblOrders[Description]=tblnventory[[#This Row],[Item]]),[1]!tblOrders[Licence])</f>
        <v>0</v>
      </c>
      <c r="X617" t="b" cm="1">
        <f t="array" ref="X617">NOT(_xlfn.XLOOKUP(tblnventory[[#This Row],[PO]]&amp;tblnventory[[#This Row],[Item]],[1]!tblOrders[Order]&amp;[1]!tblOrders[Description],[1]!tblOrders[Paid Licence],FALSE))</f>
        <v>1</v>
      </c>
      <c r="Y6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18" spans="1:25">
      <c r="A618" s="19" t="s">
        <v>5348</v>
      </c>
      <c r="B618" t="str">
        <f>_xlfn.XLOOKUP(tblnventory[[#This Row],[Item]],[1]!tblDescription[Item],[1]!tblDescription[Description])</f>
        <v>C9120AX Internal 802.11ax 4x4:4 MIMO;IOT;BT5;mGig;USB;RHL</v>
      </c>
      <c r="C618" t="str">
        <f>_xlfn.XLOOKUP(tblnventory[[#This Row],[Item]],[1]!tblDescription[Item],[1]!tblDescription[Type])</f>
        <v>WAP</v>
      </c>
      <c r="D618" t="str">
        <f>_xlfn.XLOOKUP(tblnventory[[#This Row],[Use]],[1]!tblCodes[Use],[1]!tblCodes[Code])</f>
        <v>WiFi</v>
      </c>
      <c r="E618" s="1" t="s">
        <v>571</v>
      </c>
      <c r="F618" s="20">
        <v>44943</v>
      </c>
      <c r="G618" s="24" t="str">
        <f>IF(ISBLANK(tblnventory[[#This Row],[Installed By]]),"Store","Installed")</f>
        <v>Installed</v>
      </c>
      <c r="H618" t="s">
        <v>5895</v>
      </c>
      <c r="J618">
        <v>2191007447</v>
      </c>
      <c r="K618" s="17"/>
      <c r="L618" t="s">
        <v>5502</v>
      </c>
      <c r="M618" s="20">
        <v>45205</v>
      </c>
      <c r="N618" t="s">
        <v>5965</v>
      </c>
      <c r="O618" t="str">
        <f>IF(tblnventory[[#This Row],[Installed]],LEFT(tblnventory[[#This Row],[Location]],3))</f>
        <v>225</v>
      </c>
      <c r="P618" t="str">
        <f>_xlfn.XLOOKUP(tblnventory[[#This Row],[Serial Number]],[1]!tblDNACInventory[Floor],[1]!tblDNACInventory[Name],"Not Used")</f>
        <v>Not Used</v>
      </c>
      <c r="T618" t="b">
        <f>NOT(ISBLANK(tblnventory[[#This Row],[Installed By]]))</f>
        <v>1</v>
      </c>
      <c r="U618" t="str">
        <f>VLOOKUP(A618, [1]!tblDescription[#Data], 3, 0)</f>
        <v>C9120AX Internal 802.11ax 4x4:4 MIMO;IOT;BT5;mGig;USB;RHL</v>
      </c>
      <c r="V618" s="22" cm="1">
        <f t="array" ref="V618">_xlfn.XLOOKUP(1,([1]!tblOrders[Order]=tblnventory[[#This Row],[PO]])*([1]!tblOrders[Description]=tblnventory[[#This Row],[Item]]),[1]!tblOrders[Unit Total],0)</f>
        <v>779.16</v>
      </c>
      <c r="W618" s="23" cm="1">
        <f t="array" ref="W618">_xlfn.XLOOKUP(1,([1]!tblOrders[Order]=tblnventory[[#This Row],[PO]])*([1]!tblOrders[Description]=tblnventory[[#This Row],[Item]]),[1]!tblOrders[Licence])</f>
        <v>0</v>
      </c>
      <c r="X618" t="b" cm="1">
        <f t="array" ref="X618">NOT(_xlfn.XLOOKUP(tblnventory[[#This Row],[PO]]&amp;tblnventory[[#This Row],[Item]],[1]!tblOrders[Order]&amp;[1]!tblOrders[Description],[1]!tblOrders[Paid Licence],FALSE))</f>
        <v>1</v>
      </c>
      <c r="Y6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19" spans="1:25">
      <c r="A619" s="19" t="s">
        <v>5348</v>
      </c>
      <c r="B619" t="str">
        <f>_xlfn.XLOOKUP(tblnventory[[#This Row],[Item]],[1]!tblDescription[Item],[1]!tblDescription[Description])</f>
        <v>C9120AX Internal 802.11ax 4x4:4 MIMO;IOT;BT5;mGig;USB;RHL</v>
      </c>
      <c r="C619" t="str">
        <f>_xlfn.XLOOKUP(tblnventory[[#This Row],[Item]],[1]!tblDescription[Item],[1]!tblDescription[Type])</f>
        <v>WAP</v>
      </c>
      <c r="D619" t="str">
        <f>_xlfn.XLOOKUP(tblnventory[[#This Row],[Use]],[1]!tblCodes[Use],[1]!tblCodes[Code])</f>
        <v>WiFi</v>
      </c>
      <c r="E619" s="1" t="s">
        <v>572</v>
      </c>
      <c r="F619" s="20">
        <v>44943</v>
      </c>
      <c r="G619" s="24" t="str">
        <f>IF(ISBLANK(tblnventory[[#This Row],[Installed By]]),"Store","Installed")</f>
        <v>Installed</v>
      </c>
      <c r="H619" t="s">
        <v>5895</v>
      </c>
      <c r="J619">
        <v>2191007447</v>
      </c>
      <c r="K619" s="17"/>
      <c r="L619" t="s">
        <v>5502</v>
      </c>
      <c r="M619" s="20">
        <v>45205</v>
      </c>
      <c r="N619" t="s">
        <v>5966</v>
      </c>
      <c r="O619" t="str">
        <f>IF(tblnventory[[#This Row],[Installed]],LEFT(tblnventory[[#This Row],[Location]],3))</f>
        <v>225</v>
      </c>
      <c r="P619" t="str">
        <f>_xlfn.XLOOKUP(tblnventory[[#This Row],[Serial Number]],[1]!tblDNACInventory[Floor],[1]!tblDNACInventory[Name],"Not Used")</f>
        <v>Not Used</v>
      </c>
      <c r="T619" t="b">
        <f>NOT(ISBLANK(tblnventory[[#This Row],[Installed By]]))</f>
        <v>1</v>
      </c>
      <c r="U619" t="str">
        <f>VLOOKUP(A619, [1]!tblDescription[#Data], 3, 0)</f>
        <v>C9120AX Internal 802.11ax 4x4:4 MIMO;IOT;BT5;mGig;USB;RHL</v>
      </c>
      <c r="V619" s="22" cm="1">
        <f t="array" ref="V619">_xlfn.XLOOKUP(1,([1]!tblOrders[Order]=tblnventory[[#This Row],[PO]])*([1]!tblOrders[Description]=tblnventory[[#This Row],[Item]]),[1]!tblOrders[Unit Total],0)</f>
        <v>779.16</v>
      </c>
      <c r="W619" s="23" cm="1">
        <f t="array" ref="W619">_xlfn.XLOOKUP(1,([1]!tblOrders[Order]=tblnventory[[#This Row],[PO]])*([1]!tblOrders[Description]=tblnventory[[#This Row],[Item]]),[1]!tblOrders[Licence])</f>
        <v>0</v>
      </c>
      <c r="X619" t="b" cm="1">
        <f t="array" ref="X619">NOT(_xlfn.XLOOKUP(tblnventory[[#This Row],[PO]]&amp;tblnventory[[#This Row],[Item]],[1]!tblOrders[Order]&amp;[1]!tblOrders[Description],[1]!tblOrders[Paid Licence],FALSE))</f>
        <v>1</v>
      </c>
      <c r="Y6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20" spans="1:25">
      <c r="A620" s="19" t="s">
        <v>5348</v>
      </c>
      <c r="B620" t="str">
        <f>_xlfn.XLOOKUP(tblnventory[[#This Row],[Item]],[1]!tblDescription[Item],[1]!tblDescription[Description])</f>
        <v>C9120AX Internal 802.11ax 4x4:4 MIMO;IOT;BT5;mGig;USB;RHL</v>
      </c>
      <c r="C620" t="str">
        <f>_xlfn.XLOOKUP(tblnventory[[#This Row],[Item]],[1]!tblDescription[Item],[1]!tblDescription[Type])</f>
        <v>WAP</v>
      </c>
      <c r="D620" t="str">
        <f>_xlfn.XLOOKUP(tblnventory[[#This Row],[Use]],[1]!tblCodes[Use],[1]!tblCodes[Code])</f>
        <v>WiFi</v>
      </c>
      <c r="E620" s="1" t="s">
        <v>573</v>
      </c>
      <c r="F620" s="20">
        <v>44943</v>
      </c>
      <c r="G620" s="24" t="str">
        <f>IF(ISBLANK(tblnventory[[#This Row],[Installed By]]),"Store","Installed")</f>
        <v>Installed</v>
      </c>
      <c r="H620" t="s">
        <v>5895</v>
      </c>
      <c r="J620">
        <v>2191007447</v>
      </c>
      <c r="K620" s="17"/>
      <c r="L620" t="s">
        <v>5502</v>
      </c>
      <c r="M620" s="20">
        <v>45205</v>
      </c>
      <c r="N620" t="s">
        <v>5967</v>
      </c>
      <c r="O620" t="str">
        <f>IF(tblnventory[[#This Row],[Installed]],LEFT(tblnventory[[#This Row],[Location]],3))</f>
        <v>225</v>
      </c>
      <c r="P620" t="str">
        <f>_xlfn.XLOOKUP(tblnventory[[#This Row],[Serial Number]],[1]!tblDNACInventory[Floor],[1]!tblDNACInventory[Name],"Not Used")</f>
        <v>Not Used</v>
      </c>
      <c r="T620" t="b">
        <f>NOT(ISBLANK(tblnventory[[#This Row],[Installed By]]))</f>
        <v>1</v>
      </c>
      <c r="U620" t="str">
        <f>VLOOKUP(A620, [1]!tblDescription[#Data], 3, 0)</f>
        <v>C9120AX Internal 802.11ax 4x4:4 MIMO;IOT;BT5;mGig;USB;RHL</v>
      </c>
      <c r="V620" s="22" cm="1">
        <f t="array" ref="V620">_xlfn.XLOOKUP(1,([1]!tblOrders[Order]=tblnventory[[#This Row],[PO]])*([1]!tblOrders[Description]=tblnventory[[#This Row],[Item]]),[1]!tblOrders[Unit Total],0)</f>
        <v>779.16</v>
      </c>
      <c r="W620" s="23" cm="1">
        <f t="array" ref="W620">_xlfn.XLOOKUP(1,([1]!tblOrders[Order]=tblnventory[[#This Row],[PO]])*([1]!tblOrders[Description]=tblnventory[[#This Row],[Item]]),[1]!tblOrders[Licence])</f>
        <v>0</v>
      </c>
      <c r="X620" t="b" cm="1">
        <f t="array" ref="X620">NOT(_xlfn.XLOOKUP(tblnventory[[#This Row],[PO]]&amp;tblnventory[[#This Row],[Item]],[1]!tblOrders[Order]&amp;[1]!tblOrders[Description],[1]!tblOrders[Paid Licence],FALSE))</f>
        <v>1</v>
      </c>
      <c r="Y6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21" spans="1:25">
      <c r="A621" s="19" t="s">
        <v>5348</v>
      </c>
      <c r="B621" t="str">
        <f>_xlfn.XLOOKUP(tblnventory[[#This Row],[Item]],[1]!tblDescription[Item],[1]!tblDescription[Description])</f>
        <v>C9120AX Internal 802.11ax 4x4:4 MIMO;IOT;BT5;mGig;USB;RHL</v>
      </c>
      <c r="C621" t="str">
        <f>_xlfn.XLOOKUP(tblnventory[[#This Row],[Item]],[1]!tblDescription[Item],[1]!tblDescription[Type])</f>
        <v>WAP</v>
      </c>
      <c r="D621" t="str">
        <f>_xlfn.XLOOKUP(tblnventory[[#This Row],[Use]],[1]!tblCodes[Use],[1]!tblCodes[Code])</f>
        <v>WiFi</v>
      </c>
      <c r="E621" s="1" t="s">
        <v>574</v>
      </c>
      <c r="F621" s="20">
        <v>44943</v>
      </c>
      <c r="G621" s="24" t="str">
        <f>IF(ISBLANK(tblnventory[[#This Row],[Installed By]]),"Store","Installed")</f>
        <v>Installed</v>
      </c>
      <c r="H621" t="s">
        <v>5895</v>
      </c>
      <c r="J621">
        <v>2191007447</v>
      </c>
      <c r="K621" s="17"/>
      <c r="L621" t="s">
        <v>5502</v>
      </c>
      <c r="M621" s="20">
        <v>45205</v>
      </c>
      <c r="N621" t="s">
        <v>5968</v>
      </c>
      <c r="O621" t="str">
        <f>IF(tblnventory[[#This Row],[Installed]],LEFT(tblnventory[[#This Row],[Location]],3))</f>
        <v>225</v>
      </c>
      <c r="P621" t="str">
        <f>_xlfn.XLOOKUP(tblnventory[[#This Row],[Serial Number]],[1]!tblDNACInventory[Floor],[1]!tblDNACInventory[Name],"Not Used")</f>
        <v>Not Used</v>
      </c>
      <c r="T621" t="b">
        <f>NOT(ISBLANK(tblnventory[[#This Row],[Installed By]]))</f>
        <v>1</v>
      </c>
      <c r="U621" t="str">
        <f>VLOOKUP(A621, [1]!tblDescription[#Data], 3, 0)</f>
        <v>C9120AX Internal 802.11ax 4x4:4 MIMO;IOT;BT5;mGig;USB;RHL</v>
      </c>
      <c r="V621" s="22" cm="1">
        <f t="array" ref="V621">_xlfn.XLOOKUP(1,([1]!tblOrders[Order]=tblnventory[[#This Row],[PO]])*([1]!tblOrders[Description]=tblnventory[[#This Row],[Item]]),[1]!tblOrders[Unit Total],0)</f>
        <v>779.16</v>
      </c>
      <c r="W621" s="23" cm="1">
        <f t="array" ref="W621">_xlfn.XLOOKUP(1,([1]!tblOrders[Order]=tblnventory[[#This Row],[PO]])*([1]!tblOrders[Description]=tblnventory[[#This Row],[Item]]),[1]!tblOrders[Licence])</f>
        <v>0</v>
      </c>
      <c r="X621" t="b" cm="1">
        <f t="array" ref="X621">NOT(_xlfn.XLOOKUP(tblnventory[[#This Row],[PO]]&amp;tblnventory[[#This Row],[Item]],[1]!tblOrders[Order]&amp;[1]!tblOrders[Description],[1]!tblOrders[Paid Licence],FALSE))</f>
        <v>1</v>
      </c>
      <c r="Y6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22" spans="1:25">
      <c r="A622" s="19" t="s">
        <v>5348</v>
      </c>
      <c r="B622" t="str">
        <f>_xlfn.XLOOKUP(tblnventory[[#This Row],[Item]],[1]!tblDescription[Item],[1]!tblDescription[Description])</f>
        <v>C9120AX Internal 802.11ax 4x4:4 MIMO;IOT;BT5;mGig;USB;RHL</v>
      </c>
      <c r="C622" t="str">
        <f>_xlfn.XLOOKUP(tblnventory[[#This Row],[Item]],[1]!tblDescription[Item],[1]!tblDescription[Type])</f>
        <v>WAP</v>
      </c>
      <c r="D622" t="str">
        <f>_xlfn.XLOOKUP(tblnventory[[#This Row],[Use]],[1]!tblCodes[Use],[1]!tblCodes[Code])</f>
        <v>WiFi</v>
      </c>
      <c r="E622" s="1" t="s">
        <v>575</v>
      </c>
      <c r="F622" s="20">
        <v>44943</v>
      </c>
      <c r="G622" s="24" t="str">
        <f>IF(ISBLANK(tblnventory[[#This Row],[Installed By]]),"Store","Installed")</f>
        <v>Installed</v>
      </c>
      <c r="H622" t="s">
        <v>5895</v>
      </c>
      <c r="J622">
        <v>2191007447</v>
      </c>
      <c r="K622" s="17"/>
      <c r="L622" t="s">
        <v>5502</v>
      </c>
      <c r="M622" s="20">
        <v>45205</v>
      </c>
      <c r="N622" t="s">
        <v>5969</v>
      </c>
      <c r="O622" t="str">
        <f>IF(tblnventory[[#This Row],[Installed]],LEFT(tblnventory[[#This Row],[Location]],3))</f>
        <v>225</v>
      </c>
      <c r="P622" t="str">
        <f>_xlfn.XLOOKUP(tblnventory[[#This Row],[Serial Number]],[1]!tblDNACInventory[Floor],[1]!tblDNACInventory[Name],"Not Used")</f>
        <v>Not Used</v>
      </c>
      <c r="T622" t="b">
        <f>NOT(ISBLANK(tblnventory[[#This Row],[Installed By]]))</f>
        <v>1</v>
      </c>
      <c r="U622" t="str">
        <f>VLOOKUP(A622, [1]!tblDescription[#Data], 3, 0)</f>
        <v>C9120AX Internal 802.11ax 4x4:4 MIMO;IOT;BT5;mGig;USB;RHL</v>
      </c>
      <c r="V622" s="22" cm="1">
        <f t="array" ref="V622">_xlfn.XLOOKUP(1,([1]!tblOrders[Order]=tblnventory[[#This Row],[PO]])*([1]!tblOrders[Description]=tblnventory[[#This Row],[Item]]),[1]!tblOrders[Unit Total],0)</f>
        <v>779.16</v>
      </c>
      <c r="W622" s="23" cm="1">
        <f t="array" ref="W622">_xlfn.XLOOKUP(1,([1]!tblOrders[Order]=tblnventory[[#This Row],[PO]])*([1]!tblOrders[Description]=tblnventory[[#This Row],[Item]]),[1]!tblOrders[Licence])</f>
        <v>0</v>
      </c>
      <c r="X622" t="b" cm="1">
        <f t="array" ref="X622">NOT(_xlfn.XLOOKUP(tblnventory[[#This Row],[PO]]&amp;tblnventory[[#This Row],[Item]],[1]!tblOrders[Order]&amp;[1]!tblOrders[Description],[1]!tblOrders[Paid Licence],FALSE))</f>
        <v>1</v>
      </c>
      <c r="Y6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23" spans="1:25">
      <c r="A623" s="19" t="s">
        <v>5348</v>
      </c>
      <c r="B623" t="str">
        <f>_xlfn.XLOOKUP(tblnventory[[#This Row],[Item]],[1]!tblDescription[Item],[1]!tblDescription[Description])</f>
        <v>C9120AX Internal 802.11ax 4x4:4 MIMO;IOT;BT5;mGig;USB;RHL</v>
      </c>
      <c r="C623" t="str">
        <f>_xlfn.XLOOKUP(tblnventory[[#This Row],[Item]],[1]!tblDescription[Item],[1]!tblDescription[Type])</f>
        <v>WAP</v>
      </c>
      <c r="D623" t="str">
        <f>_xlfn.XLOOKUP(tblnventory[[#This Row],[Use]],[1]!tblCodes[Use],[1]!tblCodes[Code])</f>
        <v>WiFi</v>
      </c>
      <c r="E623" s="1" t="s">
        <v>576</v>
      </c>
      <c r="F623" s="20">
        <v>44943</v>
      </c>
      <c r="G623" s="24" t="str">
        <f>IF(ISBLANK(tblnventory[[#This Row],[Installed By]]),"Store","Installed")</f>
        <v>Installed</v>
      </c>
      <c r="H623" t="s">
        <v>5895</v>
      </c>
      <c r="J623">
        <v>2191007447</v>
      </c>
      <c r="K623" s="17"/>
      <c r="L623" t="s">
        <v>5502</v>
      </c>
      <c r="M623" s="20">
        <v>45205</v>
      </c>
      <c r="N623" t="s">
        <v>5970</v>
      </c>
      <c r="O623" t="str">
        <f>IF(tblnventory[[#This Row],[Installed]],LEFT(tblnventory[[#This Row],[Location]],3))</f>
        <v>225</v>
      </c>
      <c r="P623" t="str">
        <f>_xlfn.XLOOKUP(tblnventory[[#This Row],[Serial Number]],[1]!tblDNACInventory[Floor],[1]!tblDNACInventory[Name],"Not Used")</f>
        <v>Not Used</v>
      </c>
      <c r="T623" t="b">
        <f>NOT(ISBLANK(tblnventory[[#This Row],[Installed By]]))</f>
        <v>1</v>
      </c>
      <c r="U623" t="str">
        <f>VLOOKUP(A623, [1]!tblDescription[#Data], 3, 0)</f>
        <v>C9120AX Internal 802.11ax 4x4:4 MIMO;IOT;BT5;mGig;USB;RHL</v>
      </c>
      <c r="V623" s="22" cm="1">
        <f t="array" ref="V623">_xlfn.XLOOKUP(1,([1]!tblOrders[Order]=tblnventory[[#This Row],[PO]])*([1]!tblOrders[Description]=tblnventory[[#This Row],[Item]]),[1]!tblOrders[Unit Total],0)</f>
        <v>779.16</v>
      </c>
      <c r="W623" s="23" cm="1">
        <f t="array" ref="W623">_xlfn.XLOOKUP(1,([1]!tblOrders[Order]=tblnventory[[#This Row],[PO]])*([1]!tblOrders[Description]=tblnventory[[#This Row],[Item]]),[1]!tblOrders[Licence])</f>
        <v>0</v>
      </c>
      <c r="X623" t="b" cm="1">
        <f t="array" ref="X623">NOT(_xlfn.XLOOKUP(tblnventory[[#This Row],[PO]]&amp;tblnventory[[#This Row],[Item]],[1]!tblOrders[Order]&amp;[1]!tblOrders[Description],[1]!tblOrders[Paid Licence],FALSE))</f>
        <v>1</v>
      </c>
      <c r="Y6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24" spans="1:25">
      <c r="A624" s="19" t="s">
        <v>5348</v>
      </c>
      <c r="B624" t="str">
        <f>_xlfn.XLOOKUP(tblnventory[[#This Row],[Item]],[1]!tblDescription[Item],[1]!tblDescription[Description])</f>
        <v>C9120AX Internal 802.11ax 4x4:4 MIMO;IOT;BT5;mGig;USB;RHL</v>
      </c>
      <c r="C624" t="str">
        <f>_xlfn.XLOOKUP(tblnventory[[#This Row],[Item]],[1]!tblDescription[Item],[1]!tblDescription[Type])</f>
        <v>WAP</v>
      </c>
      <c r="D624" t="str">
        <f>_xlfn.XLOOKUP(tblnventory[[#This Row],[Use]],[1]!tblCodes[Use],[1]!tblCodes[Code])</f>
        <v>WiFi</v>
      </c>
      <c r="E624" s="1" t="s">
        <v>577</v>
      </c>
      <c r="F624" s="20">
        <v>44943</v>
      </c>
      <c r="G624" s="24" t="str">
        <f>IF(ISBLANK(tblnventory[[#This Row],[Installed By]]),"Store","Installed")</f>
        <v>Installed</v>
      </c>
      <c r="H624" t="s">
        <v>5895</v>
      </c>
      <c r="J624">
        <v>2191007447</v>
      </c>
      <c r="K624" s="17"/>
      <c r="L624" t="s">
        <v>5502</v>
      </c>
      <c r="M624" s="20">
        <v>45205</v>
      </c>
      <c r="N624" t="s">
        <v>5971</v>
      </c>
      <c r="O624" t="str">
        <f>IF(tblnventory[[#This Row],[Installed]],LEFT(tblnventory[[#This Row],[Location]],3))</f>
        <v>225</v>
      </c>
      <c r="P624" t="str">
        <f>_xlfn.XLOOKUP(tblnventory[[#This Row],[Serial Number]],[1]!tblDNACInventory[Floor],[1]!tblDNACInventory[Name],"Not Used")</f>
        <v>Not Used</v>
      </c>
      <c r="T624" t="b">
        <f>NOT(ISBLANK(tblnventory[[#This Row],[Installed By]]))</f>
        <v>1</v>
      </c>
      <c r="U624" t="str">
        <f>VLOOKUP(A624, [1]!tblDescription[#Data], 3, 0)</f>
        <v>C9120AX Internal 802.11ax 4x4:4 MIMO;IOT;BT5;mGig;USB;RHL</v>
      </c>
      <c r="V624" s="22" cm="1">
        <f t="array" ref="V624">_xlfn.XLOOKUP(1,([1]!tblOrders[Order]=tblnventory[[#This Row],[PO]])*([1]!tblOrders[Description]=tblnventory[[#This Row],[Item]]),[1]!tblOrders[Unit Total],0)</f>
        <v>779.16</v>
      </c>
      <c r="W624" s="23" cm="1">
        <f t="array" ref="W624">_xlfn.XLOOKUP(1,([1]!tblOrders[Order]=tblnventory[[#This Row],[PO]])*([1]!tblOrders[Description]=tblnventory[[#This Row],[Item]]),[1]!tblOrders[Licence])</f>
        <v>0</v>
      </c>
      <c r="X624" t="b" cm="1">
        <f t="array" ref="X624">NOT(_xlfn.XLOOKUP(tblnventory[[#This Row],[PO]]&amp;tblnventory[[#This Row],[Item]],[1]!tblOrders[Order]&amp;[1]!tblOrders[Description],[1]!tblOrders[Paid Licence],FALSE))</f>
        <v>1</v>
      </c>
      <c r="Y6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25" spans="1:25">
      <c r="A625" s="19" t="s">
        <v>5348</v>
      </c>
      <c r="B625" t="str">
        <f>_xlfn.XLOOKUP(tblnventory[[#This Row],[Item]],[1]!tblDescription[Item],[1]!tblDescription[Description])</f>
        <v>C9120AX Internal 802.11ax 4x4:4 MIMO;IOT;BT5;mGig;USB;RHL</v>
      </c>
      <c r="C625" t="str">
        <f>_xlfn.XLOOKUP(tblnventory[[#This Row],[Item]],[1]!tblDescription[Item],[1]!tblDescription[Type])</f>
        <v>WAP</v>
      </c>
      <c r="D625" t="str">
        <f>_xlfn.XLOOKUP(tblnventory[[#This Row],[Use]],[1]!tblCodes[Use],[1]!tblCodes[Code])</f>
        <v>WiFi</v>
      </c>
      <c r="E625" s="1" t="s">
        <v>578</v>
      </c>
      <c r="F625" s="20">
        <v>44943</v>
      </c>
      <c r="G625" s="24" t="str">
        <f>IF(ISBLANK(tblnventory[[#This Row],[Installed By]]),"Store","Installed")</f>
        <v>Installed</v>
      </c>
      <c r="H625" t="s">
        <v>5895</v>
      </c>
      <c r="J625">
        <v>2191007447</v>
      </c>
      <c r="K625" s="17"/>
      <c r="L625" t="s">
        <v>5502</v>
      </c>
      <c r="M625" s="20">
        <v>45205</v>
      </c>
      <c r="N625" t="s">
        <v>5972</v>
      </c>
      <c r="O625" t="str">
        <f>IF(tblnventory[[#This Row],[Installed]],LEFT(tblnventory[[#This Row],[Location]],3))</f>
        <v>225</v>
      </c>
      <c r="P625" t="str">
        <f>_xlfn.XLOOKUP(tblnventory[[#This Row],[Serial Number]],[1]!tblDNACInventory[Floor],[1]!tblDNACInventory[Name],"Not Used")</f>
        <v>Not Used</v>
      </c>
      <c r="T625" t="b">
        <f>NOT(ISBLANK(tblnventory[[#This Row],[Installed By]]))</f>
        <v>1</v>
      </c>
      <c r="U625" t="str">
        <f>VLOOKUP(A625, [1]!tblDescription[#Data], 3, 0)</f>
        <v>C9120AX Internal 802.11ax 4x4:4 MIMO;IOT;BT5;mGig;USB;RHL</v>
      </c>
      <c r="V625" s="22" cm="1">
        <f t="array" ref="V625">_xlfn.XLOOKUP(1,([1]!tblOrders[Order]=tblnventory[[#This Row],[PO]])*([1]!tblOrders[Description]=tblnventory[[#This Row],[Item]]),[1]!tblOrders[Unit Total],0)</f>
        <v>779.16</v>
      </c>
      <c r="W625" s="23" cm="1">
        <f t="array" ref="W625">_xlfn.XLOOKUP(1,([1]!tblOrders[Order]=tblnventory[[#This Row],[PO]])*([1]!tblOrders[Description]=tblnventory[[#This Row],[Item]]),[1]!tblOrders[Licence])</f>
        <v>0</v>
      </c>
      <c r="X625" t="b" cm="1">
        <f t="array" ref="X625">NOT(_xlfn.XLOOKUP(tblnventory[[#This Row],[PO]]&amp;tblnventory[[#This Row],[Item]],[1]!tblOrders[Order]&amp;[1]!tblOrders[Description],[1]!tblOrders[Paid Licence],FALSE))</f>
        <v>1</v>
      </c>
      <c r="Y6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26" spans="1:25">
      <c r="A626" s="19" t="s">
        <v>5348</v>
      </c>
      <c r="B626" t="str">
        <f>_xlfn.XLOOKUP(tblnventory[[#This Row],[Item]],[1]!tblDescription[Item],[1]!tblDescription[Description])</f>
        <v>C9120AX Internal 802.11ax 4x4:4 MIMO;IOT;BT5;mGig;USB;RHL</v>
      </c>
      <c r="C626" t="str">
        <f>_xlfn.XLOOKUP(tblnventory[[#This Row],[Item]],[1]!tblDescription[Item],[1]!tblDescription[Type])</f>
        <v>WAP</v>
      </c>
      <c r="D626" t="str">
        <f>_xlfn.XLOOKUP(tblnventory[[#This Row],[Use]],[1]!tblCodes[Use],[1]!tblCodes[Code])</f>
        <v>WiFi</v>
      </c>
      <c r="E626" s="1" t="s">
        <v>579</v>
      </c>
      <c r="F626" s="20">
        <v>44943</v>
      </c>
      <c r="G626" s="24" t="str">
        <f>IF(ISBLANK(tblnventory[[#This Row],[Installed By]]),"Store","Installed")</f>
        <v>Installed</v>
      </c>
      <c r="H626" t="s">
        <v>5895</v>
      </c>
      <c r="J626">
        <v>2191007447</v>
      </c>
      <c r="K626" s="17"/>
      <c r="L626" t="s">
        <v>5502</v>
      </c>
      <c r="M626" s="20">
        <v>45205</v>
      </c>
      <c r="N626" t="s">
        <v>5973</v>
      </c>
      <c r="O626" t="str">
        <f>IF(tblnventory[[#This Row],[Installed]],LEFT(tblnventory[[#This Row],[Location]],3))</f>
        <v>225</v>
      </c>
      <c r="P626" t="str">
        <f>_xlfn.XLOOKUP(tblnventory[[#This Row],[Serial Number]],[1]!tblDNACInventory[Floor],[1]!tblDNACInventory[Name],"Not Used")</f>
        <v>Not Used</v>
      </c>
      <c r="T626" t="b">
        <f>NOT(ISBLANK(tblnventory[[#This Row],[Installed By]]))</f>
        <v>1</v>
      </c>
      <c r="U626" t="str">
        <f>VLOOKUP(A626, [1]!tblDescription[#Data], 3, 0)</f>
        <v>C9120AX Internal 802.11ax 4x4:4 MIMO;IOT;BT5;mGig;USB;RHL</v>
      </c>
      <c r="V626" s="22" cm="1">
        <f t="array" ref="V626">_xlfn.XLOOKUP(1,([1]!tblOrders[Order]=tblnventory[[#This Row],[PO]])*([1]!tblOrders[Description]=tblnventory[[#This Row],[Item]]),[1]!tblOrders[Unit Total],0)</f>
        <v>779.16</v>
      </c>
      <c r="W626" s="23" cm="1">
        <f t="array" ref="W626">_xlfn.XLOOKUP(1,([1]!tblOrders[Order]=tblnventory[[#This Row],[PO]])*([1]!tblOrders[Description]=tblnventory[[#This Row],[Item]]),[1]!tblOrders[Licence])</f>
        <v>0</v>
      </c>
      <c r="X626" t="b" cm="1">
        <f t="array" ref="X626">NOT(_xlfn.XLOOKUP(tblnventory[[#This Row],[PO]]&amp;tblnventory[[#This Row],[Item]],[1]!tblOrders[Order]&amp;[1]!tblOrders[Description],[1]!tblOrders[Paid Licence],FALSE))</f>
        <v>1</v>
      </c>
      <c r="Y6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27" spans="1:25">
      <c r="A627" s="19" t="s">
        <v>5348</v>
      </c>
      <c r="B627" t="str">
        <f>_xlfn.XLOOKUP(tblnventory[[#This Row],[Item]],[1]!tblDescription[Item],[1]!tblDescription[Description])</f>
        <v>C9120AX Internal 802.11ax 4x4:4 MIMO;IOT;BT5;mGig;USB;RHL</v>
      </c>
      <c r="C627" t="str">
        <f>_xlfn.XLOOKUP(tblnventory[[#This Row],[Item]],[1]!tblDescription[Item],[1]!tblDescription[Type])</f>
        <v>WAP</v>
      </c>
      <c r="D627" t="str">
        <f>_xlfn.XLOOKUP(tblnventory[[#This Row],[Use]],[1]!tblCodes[Use],[1]!tblCodes[Code])</f>
        <v>WiFi</v>
      </c>
      <c r="E627" s="1" t="s">
        <v>580</v>
      </c>
      <c r="F627" s="20">
        <v>44943</v>
      </c>
      <c r="G627" s="24" t="str">
        <f>IF(ISBLANK(tblnventory[[#This Row],[Installed By]]),"Store","Installed")</f>
        <v>Installed</v>
      </c>
      <c r="H627" t="s">
        <v>5895</v>
      </c>
      <c r="J627">
        <v>2191007447</v>
      </c>
      <c r="K627" s="17"/>
      <c r="L627" t="s">
        <v>5502</v>
      </c>
      <c r="M627" s="20">
        <v>45205</v>
      </c>
      <c r="N627" t="s">
        <v>5974</v>
      </c>
      <c r="O627" t="str">
        <f>IF(tblnventory[[#This Row],[Installed]],LEFT(tblnventory[[#This Row],[Location]],3))</f>
        <v>225</v>
      </c>
      <c r="P627" t="str">
        <f>_xlfn.XLOOKUP(tblnventory[[#This Row],[Serial Number]],[1]!tblDNACInventory[Floor],[1]!tblDNACInventory[Name],"Not Used")</f>
        <v>Not Used</v>
      </c>
      <c r="T627" t="b">
        <f>NOT(ISBLANK(tblnventory[[#This Row],[Installed By]]))</f>
        <v>1</v>
      </c>
      <c r="U627" t="str">
        <f>VLOOKUP(A627, [1]!tblDescription[#Data], 3, 0)</f>
        <v>C9120AX Internal 802.11ax 4x4:4 MIMO;IOT;BT5;mGig;USB;RHL</v>
      </c>
      <c r="V627" s="22" cm="1">
        <f t="array" ref="V627">_xlfn.XLOOKUP(1,([1]!tblOrders[Order]=tblnventory[[#This Row],[PO]])*([1]!tblOrders[Description]=tblnventory[[#This Row],[Item]]),[1]!tblOrders[Unit Total],0)</f>
        <v>779.16</v>
      </c>
      <c r="W627" s="23" cm="1">
        <f t="array" ref="W627">_xlfn.XLOOKUP(1,([1]!tblOrders[Order]=tblnventory[[#This Row],[PO]])*([1]!tblOrders[Description]=tblnventory[[#This Row],[Item]]),[1]!tblOrders[Licence])</f>
        <v>0</v>
      </c>
      <c r="X627" t="b" cm="1">
        <f t="array" ref="X627">NOT(_xlfn.XLOOKUP(tblnventory[[#This Row],[PO]]&amp;tblnventory[[#This Row],[Item]],[1]!tblOrders[Order]&amp;[1]!tblOrders[Description],[1]!tblOrders[Paid Licence],FALSE))</f>
        <v>1</v>
      </c>
      <c r="Y6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28" spans="1:25">
      <c r="A628" s="19" t="s">
        <v>5348</v>
      </c>
      <c r="B628" t="str">
        <f>_xlfn.XLOOKUP(tblnventory[[#This Row],[Item]],[1]!tblDescription[Item],[1]!tblDescription[Description])</f>
        <v>C9120AX Internal 802.11ax 4x4:4 MIMO;IOT;BT5;mGig;USB;RHL</v>
      </c>
      <c r="C628" t="str">
        <f>_xlfn.XLOOKUP(tblnventory[[#This Row],[Item]],[1]!tblDescription[Item],[1]!tblDescription[Type])</f>
        <v>WAP</v>
      </c>
      <c r="D628" t="str">
        <f>_xlfn.XLOOKUP(tblnventory[[#This Row],[Use]],[1]!tblCodes[Use],[1]!tblCodes[Code])</f>
        <v>WiFi</v>
      </c>
      <c r="E628" s="1" t="s">
        <v>581</v>
      </c>
      <c r="F628" s="20">
        <v>44943</v>
      </c>
      <c r="G628" s="24" t="str">
        <f>IF(ISBLANK(tblnventory[[#This Row],[Installed By]]),"Store","Installed")</f>
        <v>Installed</v>
      </c>
      <c r="H628" t="s">
        <v>5895</v>
      </c>
      <c r="J628">
        <v>2191007447</v>
      </c>
      <c r="K628" s="17"/>
      <c r="L628" t="s">
        <v>5502</v>
      </c>
      <c r="M628" s="20">
        <v>45205</v>
      </c>
      <c r="N628" t="s">
        <v>5975</v>
      </c>
      <c r="O628" t="str">
        <f>IF(tblnventory[[#This Row],[Installed]],LEFT(tblnventory[[#This Row],[Location]],3))</f>
        <v>225</v>
      </c>
      <c r="P628" t="str">
        <f>_xlfn.XLOOKUP(tblnventory[[#This Row],[Serial Number]],[1]!tblDNACInventory[Floor],[1]!tblDNACInventory[Name],"Not Used")</f>
        <v>Not Used</v>
      </c>
      <c r="T628" t="b">
        <f>NOT(ISBLANK(tblnventory[[#This Row],[Installed By]]))</f>
        <v>1</v>
      </c>
      <c r="U628" t="str">
        <f>VLOOKUP(A628, [1]!tblDescription[#Data], 3, 0)</f>
        <v>C9120AX Internal 802.11ax 4x4:4 MIMO;IOT;BT5;mGig;USB;RHL</v>
      </c>
      <c r="V628" s="22" cm="1">
        <f t="array" ref="V628">_xlfn.XLOOKUP(1,([1]!tblOrders[Order]=tblnventory[[#This Row],[PO]])*([1]!tblOrders[Description]=tblnventory[[#This Row],[Item]]),[1]!tblOrders[Unit Total],0)</f>
        <v>779.16</v>
      </c>
      <c r="W628" s="23" cm="1">
        <f t="array" ref="W628">_xlfn.XLOOKUP(1,([1]!tblOrders[Order]=tblnventory[[#This Row],[PO]])*([1]!tblOrders[Description]=tblnventory[[#This Row],[Item]]),[1]!tblOrders[Licence])</f>
        <v>0</v>
      </c>
      <c r="X628" t="b" cm="1">
        <f t="array" ref="X628">NOT(_xlfn.XLOOKUP(tblnventory[[#This Row],[PO]]&amp;tblnventory[[#This Row],[Item]],[1]!tblOrders[Order]&amp;[1]!tblOrders[Description],[1]!tblOrders[Paid Licence],FALSE))</f>
        <v>1</v>
      </c>
      <c r="Y6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29" spans="1:25">
      <c r="A629" s="19" t="s">
        <v>5348</v>
      </c>
      <c r="B629" t="str">
        <f>_xlfn.XLOOKUP(tblnventory[[#This Row],[Item]],[1]!tblDescription[Item],[1]!tblDescription[Description])</f>
        <v>C9120AX Internal 802.11ax 4x4:4 MIMO;IOT;BT5;mGig;USB;RHL</v>
      </c>
      <c r="C629" t="str">
        <f>_xlfn.XLOOKUP(tblnventory[[#This Row],[Item]],[1]!tblDescription[Item],[1]!tblDescription[Type])</f>
        <v>WAP</v>
      </c>
      <c r="D629" t="str">
        <f>_xlfn.XLOOKUP(tblnventory[[#This Row],[Use]],[1]!tblCodes[Use],[1]!tblCodes[Code])</f>
        <v>WiFi</v>
      </c>
      <c r="E629" s="1" t="s">
        <v>582</v>
      </c>
      <c r="F629" s="20">
        <v>44943</v>
      </c>
      <c r="G629" s="24" t="str">
        <f>IF(ISBLANK(tblnventory[[#This Row],[Installed By]]),"Store","Installed")</f>
        <v>Installed</v>
      </c>
      <c r="H629" t="s">
        <v>5895</v>
      </c>
      <c r="J629">
        <v>2191007447</v>
      </c>
      <c r="K629" s="17"/>
      <c r="L629" t="s">
        <v>5502</v>
      </c>
      <c r="M629" s="20">
        <v>45205</v>
      </c>
      <c r="N629" t="s">
        <v>5976</v>
      </c>
      <c r="O629" t="str">
        <f>IF(tblnventory[[#This Row],[Installed]],LEFT(tblnventory[[#This Row],[Location]],3))</f>
        <v>225</v>
      </c>
      <c r="P629" t="str">
        <f>_xlfn.XLOOKUP(tblnventory[[#This Row],[Serial Number]],[1]!tblDNACInventory[Floor],[1]!tblDNACInventory[Name],"Not Used")</f>
        <v>Not Used</v>
      </c>
      <c r="T629" t="b">
        <f>NOT(ISBLANK(tblnventory[[#This Row],[Installed By]]))</f>
        <v>1</v>
      </c>
      <c r="U629" t="str">
        <f>VLOOKUP(A629, [1]!tblDescription[#Data], 3, 0)</f>
        <v>C9120AX Internal 802.11ax 4x4:4 MIMO;IOT;BT5;mGig;USB;RHL</v>
      </c>
      <c r="V629" s="22" cm="1">
        <f t="array" ref="V629">_xlfn.XLOOKUP(1,([1]!tblOrders[Order]=tblnventory[[#This Row],[PO]])*([1]!tblOrders[Description]=tblnventory[[#This Row],[Item]]),[1]!tblOrders[Unit Total],0)</f>
        <v>779.16</v>
      </c>
      <c r="W629" s="23" cm="1">
        <f t="array" ref="W629">_xlfn.XLOOKUP(1,([1]!tblOrders[Order]=tblnventory[[#This Row],[PO]])*([1]!tblOrders[Description]=tblnventory[[#This Row],[Item]]),[1]!tblOrders[Licence])</f>
        <v>0</v>
      </c>
      <c r="X629" t="b" cm="1">
        <f t="array" ref="X629">NOT(_xlfn.XLOOKUP(tblnventory[[#This Row],[PO]]&amp;tblnventory[[#This Row],[Item]],[1]!tblOrders[Order]&amp;[1]!tblOrders[Description],[1]!tblOrders[Paid Licence],FALSE))</f>
        <v>1</v>
      </c>
      <c r="Y6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30" spans="1:25">
      <c r="A630" s="19" t="s">
        <v>5348</v>
      </c>
      <c r="B630" t="str">
        <f>_xlfn.XLOOKUP(tblnventory[[#This Row],[Item]],[1]!tblDescription[Item],[1]!tblDescription[Description])</f>
        <v>C9120AX Internal 802.11ax 4x4:4 MIMO;IOT;BT5;mGig;USB;RHL</v>
      </c>
      <c r="C630" t="str">
        <f>_xlfn.XLOOKUP(tblnventory[[#This Row],[Item]],[1]!tblDescription[Item],[1]!tblDescription[Type])</f>
        <v>WAP</v>
      </c>
      <c r="D630" t="str">
        <f>_xlfn.XLOOKUP(tblnventory[[#This Row],[Use]],[1]!tblCodes[Use],[1]!tblCodes[Code])</f>
        <v>WiFi</v>
      </c>
      <c r="E630" s="1" t="s">
        <v>583</v>
      </c>
      <c r="F630" s="20">
        <v>44943</v>
      </c>
      <c r="G630" s="24" t="str">
        <f>IF(ISBLANK(tblnventory[[#This Row],[Installed By]]),"Store","Installed")</f>
        <v>Installed</v>
      </c>
      <c r="H630" t="s">
        <v>5895</v>
      </c>
      <c r="J630">
        <v>2191007447</v>
      </c>
      <c r="K630" s="17"/>
      <c r="L630" t="s">
        <v>5502</v>
      </c>
      <c r="M630" s="20">
        <v>45205</v>
      </c>
      <c r="N630" t="s">
        <v>5977</v>
      </c>
      <c r="O630" t="str">
        <f>IF(tblnventory[[#This Row],[Installed]],LEFT(tblnventory[[#This Row],[Location]],3))</f>
        <v>225</v>
      </c>
      <c r="P630" t="str">
        <f>_xlfn.XLOOKUP(tblnventory[[#This Row],[Serial Number]],[1]!tblDNACInventory[Floor],[1]!tblDNACInventory[Name],"Not Used")</f>
        <v>Not Used</v>
      </c>
      <c r="T630" t="b">
        <f>NOT(ISBLANK(tblnventory[[#This Row],[Installed By]]))</f>
        <v>1</v>
      </c>
      <c r="U630" t="str">
        <f>VLOOKUP(A630, [1]!tblDescription[#Data], 3, 0)</f>
        <v>C9120AX Internal 802.11ax 4x4:4 MIMO;IOT;BT5;mGig;USB;RHL</v>
      </c>
      <c r="V630" s="22" cm="1">
        <f t="array" ref="V630">_xlfn.XLOOKUP(1,([1]!tblOrders[Order]=tblnventory[[#This Row],[PO]])*([1]!tblOrders[Description]=tblnventory[[#This Row],[Item]]),[1]!tblOrders[Unit Total],0)</f>
        <v>779.16</v>
      </c>
      <c r="W630" s="23" cm="1">
        <f t="array" ref="W630">_xlfn.XLOOKUP(1,([1]!tblOrders[Order]=tblnventory[[#This Row],[PO]])*([1]!tblOrders[Description]=tblnventory[[#This Row],[Item]]),[1]!tblOrders[Licence])</f>
        <v>0</v>
      </c>
      <c r="X630" t="b" cm="1">
        <f t="array" ref="X630">NOT(_xlfn.XLOOKUP(tblnventory[[#This Row],[PO]]&amp;tblnventory[[#This Row],[Item]],[1]!tblOrders[Order]&amp;[1]!tblOrders[Description],[1]!tblOrders[Paid Licence],FALSE))</f>
        <v>1</v>
      </c>
      <c r="Y6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31" spans="1:25">
      <c r="A631" s="19" t="s">
        <v>5348</v>
      </c>
      <c r="B631" t="str">
        <f>_xlfn.XLOOKUP(tblnventory[[#This Row],[Item]],[1]!tblDescription[Item],[1]!tblDescription[Description])</f>
        <v>C9120AX Internal 802.11ax 4x4:4 MIMO;IOT;BT5;mGig;USB;RHL</v>
      </c>
      <c r="C631" t="str">
        <f>_xlfn.XLOOKUP(tblnventory[[#This Row],[Item]],[1]!tblDescription[Item],[1]!tblDescription[Type])</f>
        <v>WAP</v>
      </c>
      <c r="D631" t="str">
        <f>_xlfn.XLOOKUP(tblnventory[[#This Row],[Use]],[1]!tblCodes[Use],[1]!tblCodes[Code])</f>
        <v>WiFi</v>
      </c>
      <c r="E631" s="1" t="s">
        <v>584</v>
      </c>
      <c r="F631" s="20">
        <v>44943</v>
      </c>
      <c r="G631" s="24" t="str">
        <f>IF(ISBLANK(tblnventory[[#This Row],[Installed By]]),"Store","Installed")</f>
        <v>Installed</v>
      </c>
      <c r="H631" t="s">
        <v>5895</v>
      </c>
      <c r="J631">
        <v>2191007447</v>
      </c>
      <c r="K631" s="17"/>
      <c r="L631" t="s">
        <v>5502</v>
      </c>
      <c r="M631" s="20">
        <v>45205</v>
      </c>
      <c r="N631" t="s">
        <v>5978</v>
      </c>
      <c r="O631" t="str">
        <f>IF(tblnventory[[#This Row],[Installed]],LEFT(tblnventory[[#This Row],[Location]],3))</f>
        <v>225</v>
      </c>
      <c r="P631" t="str">
        <f>_xlfn.XLOOKUP(tblnventory[[#This Row],[Serial Number]],[1]!tblDNACInventory[Floor],[1]!tblDNACInventory[Name],"Not Used")</f>
        <v>Not Used</v>
      </c>
      <c r="T631" t="b">
        <f>NOT(ISBLANK(tblnventory[[#This Row],[Installed By]]))</f>
        <v>1</v>
      </c>
      <c r="U631" t="str">
        <f>VLOOKUP(A631, [1]!tblDescription[#Data], 3, 0)</f>
        <v>C9120AX Internal 802.11ax 4x4:4 MIMO;IOT;BT5;mGig;USB;RHL</v>
      </c>
      <c r="V631" s="22" cm="1">
        <f t="array" ref="V631">_xlfn.XLOOKUP(1,([1]!tblOrders[Order]=tblnventory[[#This Row],[PO]])*([1]!tblOrders[Description]=tblnventory[[#This Row],[Item]]),[1]!tblOrders[Unit Total],0)</f>
        <v>779.16</v>
      </c>
      <c r="W631" s="23" cm="1">
        <f t="array" ref="W631">_xlfn.XLOOKUP(1,([1]!tblOrders[Order]=tblnventory[[#This Row],[PO]])*([1]!tblOrders[Description]=tblnventory[[#This Row],[Item]]),[1]!tblOrders[Licence])</f>
        <v>0</v>
      </c>
      <c r="X631" t="b" cm="1">
        <f t="array" ref="X631">NOT(_xlfn.XLOOKUP(tblnventory[[#This Row],[PO]]&amp;tblnventory[[#This Row],[Item]],[1]!tblOrders[Order]&amp;[1]!tblOrders[Description],[1]!tblOrders[Paid Licence],FALSE))</f>
        <v>1</v>
      </c>
      <c r="Y6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32" spans="1:25">
      <c r="A632" s="19" t="s">
        <v>5348</v>
      </c>
      <c r="B632" t="str">
        <f>_xlfn.XLOOKUP(tblnventory[[#This Row],[Item]],[1]!tblDescription[Item],[1]!tblDescription[Description])</f>
        <v>C9120AX Internal 802.11ax 4x4:4 MIMO;IOT;BT5;mGig;USB;RHL</v>
      </c>
      <c r="C632" t="str">
        <f>_xlfn.XLOOKUP(tblnventory[[#This Row],[Item]],[1]!tblDescription[Item],[1]!tblDescription[Type])</f>
        <v>WAP</v>
      </c>
      <c r="D632" t="str">
        <f>_xlfn.XLOOKUP(tblnventory[[#This Row],[Use]],[1]!tblCodes[Use],[1]!tblCodes[Code])</f>
        <v>WiFi</v>
      </c>
      <c r="E632" s="1" t="s">
        <v>585</v>
      </c>
      <c r="F632" s="20">
        <v>44943</v>
      </c>
      <c r="G632" s="24" t="str">
        <f>IF(ISBLANK(tblnventory[[#This Row],[Installed By]]),"Store","Installed")</f>
        <v>Installed</v>
      </c>
      <c r="H632" t="s">
        <v>5895</v>
      </c>
      <c r="J632">
        <v>2191007447</v>
      </c>
      <c r="K632" s="17"/>
      <c r="L632" t="s">
        <v>5502</v>
      </c>
      <c r="M632" s="20">
        <v>45205</v>
      </c>
      <c r="N632" t="s">
        <v>5979</v>
      </c>
      <c r="O632" t="str">
        <f>IF(tblnventory[[#This Row],[Installed]],LEFT(tblnventory[[#This Row],[Location]],3))</f>
        <v>225</v>
      </c>
      <c r="P632" t="str">
        <f>_xlfn.XLOOKUP(tblnventory[[#This Row],[Serial Number]],[1]!tblDNACInventory[Floor],[1]!tblDNACInventory[Name],"Not Used")</f>
        <v>Not Used</v>
      </c>
      <c r="T632" t="b">
        <f>NOT(ISBLANK(tblnventory[[#This Row],[Installed By]]))</f>
        <v>1</v>
      </c>
      <c r="U632" t="str">
        <f>VLOOKUP(A632, [1]!tblDescription[#Data], 3, 0)</f>
        <v>C9120AX Internal 802.11ax 4x4:4 MIMO;IOT;BT5;mGig;USB;RHL</v>
      </c>
      <c r="V632" s="22" cm="1">
        <f t="array" ref="V632">_xlfn.XLOOKUP(1,([1]!tblOrders[Order]=tblnventory[[#This Row],[PO]])*([1]!tblOrders[Description]=tblnventory[[#This Row],[Item]]),[1]!tblOrders[Unit Total],0)</f>
        <v>779.16</v>
      </c>
      <c r="W632" s="23" cm="1">
        <f t="array" ref="W632">_xlfn.XLOOKUP(1,([1]!tblOrders[Order]=tblnventory[[#This Row],[PO]])*([1]!tblOrders[Description]=tblnventory[[#This Row],[Item]]),[1]!tblOrders[Licence])</f>
        <v>0</v>
      </c>
      <c r="X632" t="b" cm="1">
        <f t="array" ref="X632">NOT(_xlfn.XLOOKUP(tblnventory[[#This Row],[PO]]&amp;tblnventory[[#This Row],[Item]],[1]!tblOrders[Order]&amp;[1]!tblOrders[Description],[1]!tblOrders[Paid Licence],FALSE))</f>
        <v>1</v>
      </c>
      <c r="Y6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33" spans="1:25">
      <c r="A633" s="19" t="s">
        <v>5348</v>
      </c>
      <c r="B633" t="str">
        <f>_xlfn.XLOOKUP(tblnventory[[#This Row],[Item]],[1]!tblDescription[Item],[1]!tblDescription[Description])</f>
        <v>C9120AX Internal 802.11ax 4x4:4 MIMO;IOT;BT5;mGig;USB;RHL</v>
      </c>
      <c r="C633" t="str">
        <f>_xlfn.XLOOKUP(tblnventory[[#This Row],[Item]],[1]!tblDescription[Item],[1]!tblDescription[Type])</f>
        <v>WAP</v>
      </c>
      <c r="D633" t="str">
        <f>_xlfn.XLOOKUP(tblnventory[[#This Row],[Use]],[1]!tblCodes[Use],[1]!tblCodes[Code])</f>
        <v>WiFi</v>
      </c>
      <c r="E633" s="1" t="s">
        <v>586</v>
      </c>
      <c r="F633" s="20">
        <v>44943</v>
      </c>
      <c r="G633" s="24" t="str">
        <f>IF(ISBLANK(tblnventory[[#This Row],[Installed By]]),"Store","Installed")</f>
        <v>Installed</v>
      </c>
      <c r="H633" t="s">
        <v>5895</v>
      </c>
      <c r="J633">
        <v>2191007447</v>
      </c>
      <c r="K633" s="17"/>
      <c r="L633" t="s">
        <v>5502</v>
      </c>
      <c r="M633" s="20">
        <v>45205</v>
      </c>
      <c r="N633" t="s">
        <v>5980</v>
      </c>
      <c r="O633" t="str">
        <f>IF(tblnventory[[#This Row],[Installed]],LEFT(tblnventory[[#This Row],[Location]],3))</f>
        <v>225</v>
      </c>
      <c r="P633" t="str">
        <f>_xlfn.XLOOKUP(tblnventory[[#This Row],[Serial Number]],[1]!tblDNACInventory[Floor],[1]!tblDNACInventory[Name],"Not Used")</f>
        <v>Not Used</v>
      </c>
      <c r="T633" t="b">
        <f>NOT(ISBLANK(tblnventory[[#This Row],[Installed By]]))</f>
        <v>1</v>
      </c>
      <c r="U633" t="str">
        <f>VLOOKUP(A633, [1]!tblDescription[#Data], 3, 0)</f>
        <v>C9120AX Internal 802.11ax 4x4:4 MIMO;IOT;BT5;mGig;USB;RHL</v>
      </c>
      <c r="V633" s="22" cm="1">
        <f t="array" ref="V633">_xlfn.XLOOKUP(1,([1]!tblOrders[Order]=tblnventory[[#This Row],[PO]])*([1]!tblOrders[Description]=tblnventory[[#This Row],[Item]]),[1]!tblOrders[Unit Total],0)</f>
        <v>779.16</v>
      </c>
      <c r="W633" s="23" cm="1">
        <f t="array" ref="W633">_xlfn.XLOOKUP(1,([1]!tblOrders[Order]=tblnventory[[#This Row],[PO]])*([1]!tblOrders[Description]=tblnventory[[#This Row],[Item]]),[1]!tblOrders[Licence])</f>
        <v>0</v>
      </c>
      <c r="X633" t="b" cm="1">
        <f t="array" ref="X633">NOT(_xlfn.XLOOKUP(tblnventory[[#This Row],[PO]]&amp;tblnventory[[#This Row],[Item]],[1]!tblOrders[Order]&amp;[1]!tblOrders[Description],[1]!tblOrders[Paid Licence],FALSE))</f>
        <v>1</v>
      </c>
      <c r="Y6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34" spans="1:25">
      <c r="A634" s="19" t="s">
        <v>5348</v>
      </c>
      <c r="B634" t="str">
        <f>_xlfn.XLOOKUP(tblnventory[[#This Row],[Item]],[1]!tblDescription[Item],[1]!tblDescription[Description])</f>
        <v>C9120AX Internal 802.11ax 4x4:4 MIMO;IOT;BT5;mGig;USB;RHL</v>
      </c>
      <c r="C634" t="str">
        <f>_xlfn.XLOOKUP(tblnventory[[#This Row],[Item]],[1]!tblDescription[Item],[1]!tblDescription[Type])</f>
        <v>WAP</v>
      </c>
      <c r="D634" t="str">
        <f>_xlfn.XLOOKUP(tblnventory[[#This Row],[Use]],[1]!tblCodes[Use],[1]!tblCodes[Code])</f>
        <v>WiFi</v>
      </c>
      <c r="E634" s="1" t="s">
        <v>587</v>
      </c>
      <c r="F634" s="20">
        <v>44943</v>
      </c>
      <c r="G634" s="24" t="str">
        <f>IF(ISBLANK(tblnventory[[#This Row],[Installed By]]),"Store","Installed")</f>
        <v>Installed</v>
      </c>
      <c r="H634" t="s">
        <v>5895</v>
      </c>
      <c r="J634">
        <v>2191007447</v>
      </c>
      <c r="K634" s="17"/>
      <c r="L634" t="s">
        <v>5502</v>
      </c>
      <c r="M634" s="20">
        <v>45205</v>
      </c>
      <c r="N634" t="s">
        <v>5981</v>
      </c>
      <c r="O634" t="str">
        <f>IF(tblnventory[[#This Row],[Installed]],LEFT(tblnventory[[#This Row],[Location]],3))</f>
        <v>225</v>
      </c>
      <c r="P634" t="str">
        <f>_xlfn.XLOOKUP(tblnventory[[#This Row],[Serial Number]],[1]!tblDNACInventory[Floor],[1]!tblDNACInventory[Name],"Not Used")</f>
        <v>Not Used</v>
      </c>
      <c r="T634" t="b">
        <f>NOT(ISBLANK(tblnventory[[#This Row],[Installed By]]))</f>
        <v>1</v>
      </c>
      <c r="U634" t="str">
        <f>VLOOKUP(A634, [1]!tblDescription[#Data], 3, 0)</f>
        <v>C9120AX Internal 802.11ax 4x4:4 MIMO;IOT;BT5;mGig;USB;RHL</v>
      </c>
      <c r="V634" s="22" cm="1">
        <f t="array" ref="V634">_xlfn.XLOOKUP(1,([1]!tblOrders[Order]=tblnventory[[#This Row],[PO]])*([1]!tblOrders[Description]=tblnventory[[#This Row],[Item]]),[1]!tblOrders[Unit Total],0)</f>
        <v>779.16</v>
      </c>
      <c r="W634" s="23" cm="1">
        <f t="array" ref="W634">_xlfn.XLOOKUP(1,([1]!tblOrders[Order]=tblnventory[[#This Row],[PO]])*([1]!tblOrders[Description]=tblnventory[[#This Row],[Item]]),[1]!tblOrders[Licence])</f>
        <v>0</v>
      </c>
      <c r="X634" t="b" cm="1">
        <f t="array" ref="X634">NOT(_xlfn.XLOOKUP(tblnventory[[#This Row],[PO]]&amp;tblnventory[[#This Row],[Item]],[1]!tblOrders[Order]&amp;[1]!tblOrders[Description],[1]!tblOrders[Paid Licence],FALSE))</f>
        <v>1</v>
      </c>
      <c r="Y6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35" spans="1:25">
      <c r="A635" t="s">
        <v>5348</v>
      </c>
      <c r="B635" t="str">
        <f>_xlfn.XLOOKUP(tblnventory[[#This Row],[Item]],[1]!tblDescription[Item],[1]!tblDescription[Description])</f>
        <v>C9120AX Internal 802.11ax 4x4:4 MIMO;IOT;BT5;mGig;USB;RHL</v>
      </c>
      <c r="C635" t="str">
        <f>_xlfn.XLOOKUP(tblnventory[[#This Row],[Item]],[1]!tblDescription[Item],[1]!tblDescription[Type])</f>
        <v>WAP</v>
      </c>
      <c r="D635" t="str">
        <f>_xlfn.XLOOKUP(tblnventory[[#This Row],[Use]],[1]!tblCodes[Use],[1]!tblCodes[Code])</f>
        <v>WiFi</v>
      </c>
      <c r="E635" s="1" t="s">
        <v>588</v>
      </c>
      <c r="F635" s="20">
        <v>44832</v>
      </c>
      <c r="G635" s="24" t="str">
        <f>IF(ISBLANK(tblnventory[[#This Row],[Installed By]]),"Store","Installed")</f>
        <v>Installed</v>
      </c>
      <c r="H635" t="s">
        <v>5982</v>
      </c>
      <c r="J635">
        <v>2191007378</v>
      </c>
      <c r="L635" t="s">
        <v>5346</v>
      </c>
      <c r="M635" s="20">
        <v>44961</v>
      </c>
      <c r="N635" t="s">
        <v>5983</v>
      </c>
      <c r="O635" t="str">
        <f>IF(tblnventory[[#This Row],[Installed]],LEFT(tblnventory[[#This Row],[Location]],3))</f>
        <v>226</v>
      </c>
      <c r="P635" t="str">
        <f>_xlfn.XLOOKUP(tblnventory[[#This Row],[Serial Number]],[1]!tblDNACInventory[Floor],[1]!tblDNACInventory[Name],"Not Used")</f>
        <v>Not Used</v>
      </c>
      <c r="T635" t="b">
        <f>NOT(ISBLANK(tblnventory[[#This Row],[Installed By]]))</f>
        <v>1</v>
      </c>
      <c r="U635" t="str">
        <f>VLOOKUP(A635, [1]!tblDescription[#Data], 3, 0)</f>
        <v>C9120AX Internal 802.11ax 4x4:4 MIMO;IOT;BT5;mGig;USB;RHL</v>
      </c>
      <c r="V635" s="22" cm="1">
        <f t="array" ref="V635">_xlfn.XLOOKUP(1,([1]!tblOrders[Order]=tblnventory[[#This Row],[PO]])*([1]!tblOrders[Description]=tblnventory[[#This Row],[Item]]),[1]!tblOrders[Unit Total],0)</f>
        <v>708.33</v>
      </c>
      <c r="W635" s="23" cm="1">
        <f t="array" ref="W635">IFERROR(_xlfn.XLOOKUP(1,([1]!tblOrders[Order]=tblnventory[[#This Row],[PO]])*([1]!tblOrders[Description]=tblnventory[[#This Row],[Item]]),[1]!tblOrders[Licence]),0)</f>
        <v>0</v>
      </c>
      <c r="X635" t="b" cm="1">
        <f t="array" ref="X635">NOT(_xlfn.XLOOKUP(tblnventory[[#This Row],[PO]]&amp;tblnventory[[#This Row],[Item]],[1]!tblOrders[Order]&amp;[1]!tblOrders[Description],[1]!tblOrders[Paid Licence],FALSE))</f>
        <v>1</v>
      </c>
      <c r="Y6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636" spans="1:25">
      <c r="A636" t="s">
        <v>5348</v>
      </c>
      <c r="B636" t="str">
        <f>_xlfn.XLOOKUP(tblnventory[[#This Row],[Item]],[1]!tblDescription[Item],[1]!tblDescription[Description])</f>
        <v>C9120AX Internal 802.11ax 4x4:4 MIMO;IOT;BT5;mGig;USB;RHL</v>
      </c>
      <c r="C636" t="str">
        <f>_xlfn.XLOOKUP(tblnventory[[#This Row],[Item]],[1]!tblDescription[Item],[1]!tblDescription[Type])</f>
        <v>WAP</v>
      </c>
      <c r="D636" t="str">
        <f>_xlfn.XLOOKUP(tblnventory[[#This Row],[Use]],[1]!tblCodes[Use],[1]!tblCodes[Code])</f>
        <v>WiFi</v>
      </c>
      <c r="E636" s="1" t="s">
        <v>589</v>
      </c>
      <c r="F636" s="20">
        <v>44832</v>
      </c>
      <c r="G636" s="24" t="str">
        <f>IF(ISBLANK(tblnventory[[#This Row],[Installed By]]),"Store","Installed")</f>
        <v>Installed</v>
      </c>
      <c r="H636" t="s">
        <v>5982</v>
      </c>
      <c r="J636">
        <v>2191007378</v>
      </c>
      <c r="L636" t="s">
        <v>5346</v>
      </c>
      <c r="M636" s="20">
        <v>44961</v>
      </c>
      <c r="N636" t="s">
        <v>5984</v>
      </c>
      <c r="O636" t="str">
        <f>IF(tblnventory[[#This Row],[Installed]],LEFT(tblnventory[[#This Row],[Location]],3))</f>
        <v>226</v>
      </c>
      <c r="P636" t="str">
        <f>_xlfn.XLOOKUP(tblnventory[[#This Row],[Serial Number]],[1]!tblDNACInventory[Floor],[1]!tblDNACInventory[Name],"Not Used")</f>
        <v>Not Used</v>
      </c>
      <c r="T636" t="b">
        <f>NOT(ISBLANK(tblnventory[[#This Row],[Installed By]]))</f>
        <v>1</v>
      </c>
      <c r="U636" t="str">
        <f>VLOOKUP(A636, [1]!tblDescription[#Data], 3, 0)</f>
        <v>C9120AX Internal 802.11ax 4x4:4 MIMO;IOT;BT5;mGig;USB;RHL</v>
      </c>
      <c r="V636" s="22" cm="1">
        <f t="array" ref="V636">_xlfn.XLOOKUP(1,([1]!tblOrders[Order]=tblnventory[[#This Row],[PO]])*([1]!tblOrders[Description]=tblnventory[[#This Row],[Item]]),[1]!tblOrders[Unit Total],0)</f>
        <v>708.33</v>
      </c>
      <c r="W636" s="23" cm="1">
        <f t="array" ref="W636">IFERROR(_xlfn.XLOOKUP(1,([1]!tblOrders[Order]=tblnventory[[#This Row],[PO]])*([1]!tblOrders[Description]=tblnventory[[#This Row],[Item]]),[1]!tblOrders[Licence]),0)</f>
        <v>0</v>
      </c>
      <c r="X636" t="b" cm="1">
        <f t="array" ref="X636">NOT(_xlfn.XLOOKUP(tblnventory[[#This Row],[PO]]&amp;tblnventory[[#This Row],[Item]],[1]!tblOrders[Order]&amp;[1]!tblOrders[Description],[1]!tblOrders[Paid Licence],FALSE))</f>
        <v>1</v>
      </c>
      <c r="Y6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637" spans="1:25">
      <c r="A637" t="s">
        <v>5348</v>
      </c>
      <c r="B637" t="str">
        <f>_xlfn.XLOOKUP(tblnventory[[#This Row],[Item]],[1]!tblDescription[Item],[1]!tblDescription[Description])</f>
        <v>C9120AX Internal 802.11ax 4x4:4 MIMO;IOT;BT5;mGig;USB;RHL</v>
      </c>
      <c r="C637" t="str">
        <f>_xlfn.XLOOKUP(tblnventory[[#This Row],[Item]],[1]!tblDescription[Item],[1]!tblDescription[Type])</f>
        <v>WAP</v>
      </c>
      <c r="D637" t="str">
        <f>_xlfn.XLOOKUP(tblnventory[[#This Row],[Use]],[1]!tblCodes[Use],[1]!tblCodes[Code])</f>
        <v>WiFi</v>
      </c>
      <c r="E637" s="1" t="s">
        <v>590</v>
      </c>
      <c r="F637" s="20">
        <v>44832</v>
      </c>
      <c r="G637" s="24" t="str">
        <f>IF(ISBLANK(tblnventory[[#This Row],[Installed By]]),"Store","Installed")</f>
        <v>Installed</v>
      </c>
      <c r="H637" t="s">
        <v>5982</v>
      </c>
      <c r="J637">
        <v>2191007378</v>
      </c>
      <c r="L637" t="s">
        <v>5346</v>
      </c>
      <c r="M637" s="20">
        <v>44961</v>
      </c>
      <c r="N637" t="s">
        <v>5985</v>
      </c>
      <c r="O637" t="str">
        <f>IF(tblnventory[[#This Row],[Installed]],LEFT(tblnventory[[#This Row],[Location]],3))</f>
        <v>226</v>
      </c>
      <c r="P637" t="str">
        <f>_xlfn.XLOOKUP(tblnventory[[#This Row],[Serial Number]],[1]!tblDNACInventory[Floor],[1]!tblDNACInventory[Name],"Not Used")</f>
        <v>Not Used</v>
      </c>
      <c r="T637" t="b">
        <f>NOT(ISBLANK(tblnventory[[#This Row],[Installed By]]))</f>
        <v>1</v>
      </c>
      <c r="U637" t="str">
        <f>VLOOKUP(A637, [1]!tblDescription[#Data], 3, 0)</f>
        <v>C9120AX Internal 802.11ax 4x4:4 MIMO;IOT;BT5;mGig;USB;RHL</v>
      </c>
      <c r="V637" s="22" cm="1">
        <f t="array" ref="V637">_xlfn.XLOOKUP(1,([1]!tblOrders[Order]=tblnventory[[#This Row],[PO]])*([1]!tblOrders[Description]=tblnventory[[#This Row],[Item]]),[1]!tblOrders[Unit Total],0)</f>
        <v>708.33</v>
      </c>
      <c r="W637" s="23" cm="1">
        <f t="array" ref="W637">IFERROR(_xlfn.XLOOKUP(1,([1]!tblOrders[Order]=tblnventory[[#This Row],[PO]])*([1]!tblOrders[Description]=tblnventory[[#This Row],[Item]]),[1]!tblOrders[Licence]),0)</f>
        <v>0</v>
      </c>
      <c r="X637" t="b" cm="1">
        <f t="array" ref="X637">NOT(_xlfn.XLOOKUP(tblnventory[[#This Row],[PO]]&amp;tblnventory[[#This Row],[Item]],[1]!tblOrders[Order]&amp;[1]!tblOrders[Description],[1]!tblOrders[Paid Licence],FALSE))</f>
        <v>1</v>
      </c>
      <c r="Y6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638" spans="1:25">
      <c r="A638" t="s">
        <v>5348</v>
      </c>
      <c r="B638" t="str">
        <f>_xlfn.XLOOKUP(tblnventory[[#This Row],[Item]],[1]!tblDescription[Item],[1]!tblDescription[Description])</f>
        <v>C9120AX Internal 802.11ax 4x4:4 MIMO;IOT;BT5;mGig;USB;RHL</v>
      </c>
      <c r="C638" t="str">
        <f>_xlfn.XLOOKUP(tblnventory[[#This Row],[Item]],[1]!tblDescription[Item],[1]!tblDescription[Type])</f>
        <v>WAP</v>
      </c>
      <c r="D638" t="str">
        <f>_xlfn.XLOOKUP(tblnventory[[#This Row],[Use]],[1]!tblCodes[Use],[1]!tblCodes[Code])</f>
        <v>WiFi</v>
      </c>
      <c r="E638" s="1" t="s">
        <v>591</v>
      </c>
      <c r="F638" s="20">
        <v>44832</v>
      </c>
      <c r="G638" s="24" t="str">
        <f>IF(ISBLANK(tblnventory[[#This Row],[Installed By]]),"Store","Installed")</f>
        <v>Installed</v>
      </c>
      <c r="H638" t="s">
        <v>5982</v>
      </c>
      <c r="J638">
        <v>2191007378</v>
      </c>
      <c r="L638" t="s">
        <v>5346</v>
      </c>
      <c r="M638" s="20">
        <v>44961</v>
      </c>
      <c r="N638" t="s">
        <v>5986</v>
      </c>
      <c r="O638" t="str">
        <f>IF(tblnventory[[#This Row],[Installed]],LEFT(tblnventory[[#This Row],[Location]],3))</f>
        <v>226</v>
      </c>
      <c r="P638" t="str">
        <f>_xlfn.XLOOKUP(tblnventory[[#This Row],[Serial Number]],[1]!tblDNACInventory[Floor],[1]!tblDNACInventory[Name],"Not Used")</f>
        <v>Not Used</v>
      </c>
      <c r="T638" t="b">
        <f>NOT(ISBLANK(tblnventory[[#This Row],[Installed By]]))</f>
        <v>1</v>
      </c>
      <c r="U638" t="str">
        <f>VLOOKUP(A638, [1]!tblDescription[#Data], 3, 0)</f>
        <v>C9120AX Internal 802.11ax 4x4:4 MIMO;IOT;BT5;mGig;USB;RHL</v>
      </c>
      <c r="V638" s="22" cm="1">
        <f t="array" ref="V638">_xlfn.XLOOKUP(1,([1]!tblOrders[Order]=tblnventory[[#This Row],[PO]])*([1]!tblOrders[Description]=tblnventory[[#This Row],[Item]]),[1]!tblOrders[Unit Total],0)</f>
        <v>708.33</v>
      </c>
      <c r="W638" s="23" cm="1">
        <f t="array" ref="W638">IFERROR(_xlfn.XLOOKUP(1,([1]!tblOrders[Order]=tblnventory[[#This Row],[PO]])*([1]!tblOrders[Description]=tblnventory[[#This Row],[Item]]),[1]!tblOrders[Licence]),0)</f>
        <v>0</v>
      </c>
      <c r="X638" t="b" cm="1">
        <f t="array" ref="X638">NOT(_xlfn.XLOOKUP(tblnventory[[#This Row],[PO]]&amp;tblnventory[[#This Row],[Item]],[1]!tblOrders[Order]&amp;[1]!tblOrders[Description],[1]!tblOrders[Paid Licence],FALSE))</f>
        <v>1</v>
      </c>
      <c r="Y6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639" spans="1:25">
      <c r="A639" t="s">
        <v>5348</v>
      </c>
      <c r="B639" t="str">
        <f>_xlfn.XLOOKUP(tblnventory[[#This Row],[Item]],[1]!tblDescription[Item],[1]!tblDescription[Description])</f>
        <v>C9120AX Internal 802.11ax 4x4:4 MIMO;IOT;BT5;mGig;USB;RHL</v>
      </c>
      <c r="C639" t="str">
        <f>_xlfn.XLOOKUP(tblnventory[[#This Row],[Item]],[1]!tblDescription[Item],[1]!tblDescription[Type])</f>
        <v>WAP</v>
      </c>
      <c r="D639" t="str">
        <f>_xlfn.XLOOKUP(tblnventory[[#This Row],[Use]],[1]!tblCodes[Use],[1]!tblCodes[Code])</f>
        <v>WiFi</v>
      </c>
      <c r="E639" s="1" t="s">
        <v>592</v>
      </c>
      <c r="F639" s="20">
        <v>44832</v>
      </c>
      <c r="G639" s="24" t="str">
        <f>IF(ISBLANK(tblnventory[[#This Row],[Installed By]]),"Store","Installed")</f>
        <v>Installed</v>
      </c>
      <c r="H639" t="s">
        <v>5982</v>
      </c>
      <c r="J639">
        <v>2191007378</v>
      </c>
      <c r="L639" t="s">
        <v>5346</v>
      </c>
      <c r="M639" s="20">
        <v>44961</v>
      </c>
      <c r="N639" t="s">
        <v>5987</v>
      </c>
      <c r="O639" t="str">
        <f>IF(tblnventory[[#This Row],[Installed]],LEFT(tblnventory[[#This Row],[Location]],3))</f>
        <v>226</v>
      </c>
      <c r="P639" t="str">
        <f>_xlfn.XLOOKUP(tblnventory[[#This Row],[Serial Number]],[1]!tblDNACInventory[Floor],[1]!tblDNACInventory[Name],"Not Used")</f>
        <v>Not Used</v>
      </c>
      <c r="T639" t="b">
        <f>NOT(ISBLANK(tblnventory[[#This Row],[Installed By]]))</f>
        <v>1</v>
      </c>
      <c r="U639" t="str">
        <f>VLOOKUP(A639, [1]!tblDescription[#Data], 3, 0)</f>
        <v>C9120AX Internal 802.11ax 4x4:4 MIMO;IOT;BT5;mGig;USB;RHL</v>
      </c>
      <c r="V639" s="22" cm="1">
        <f t="array" ref="V639">_xlfn.XLOOKUP(1,([1]!tblOrders[Order]=tblnventory[[#This Row],[PO]])*([1]!tblOrders[Description]=tblnventory[[#This Row],[Item]]),[1]!tblOrders[Unit Total],0)</f>
        <v>708.33</v>
      </c>
      <c r="W639" s="23" cm="1">
        <f t="array" ref="W639">IFERROR(_xlfn.XLOOKUP(1,([1]!tblOrders[Order]=tblnventory[[#This Row],[PO]])*([1]!tblOrders[Description]=tblnventory[[#This Row],[Item]]),[1]!tblOrders[Licence]),0)</f>
        <v>0</v>
      </c>
      <c r="X639" t="b" cm="1">
        <f t="array" ref="X639">NOT(_xlfn.XLOOKUP(tblnventory[[#This Row],[PO]]&amp;tblnventory[[#This Row],[Item]],[1]!tblOrders[Order]&amp;[1]!tblOrders[Description],[1]!tblOrders[Paid Licence],FALSE))</f>
        <v>1</v>
      </c>
      <c r="Y6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640" spans="1:25">
      <c r="A640" t="s">
        <v>5348</v>
      </c>
      <c r="B640" t="str">
        <f>_xlfn.XLOOKUP(tblnventory[[#This Row],[Item]],[1]!tblDescription[Item],[1]!tblDescription[Description])</f>
        <v>C9120AX Internal 802.11ax 4x4:4 MIMO;IOT;BT5;mGig;USB;RHL</v>
      </c>
      <c r="C640" t="str">
        <f>_xlfn.XLOOKUP(tblnventory[[#This Row],[Item]],[1]!tblDescription[Item],[1]!tblDescription[Type])</f>
        <v>WAP</v>
      </c>
      <c r="D640" t="str">
        <f>_xlfn.XLOOKUP(tblnventory[[#This Row],[Use]],[1]!tblCodes[Use],[1]!tblCodes[Code])</f>
        <v>WiFi</v>
      </c>
      <c r="E640" s="1" t="s">
        <v>593</v>
      </c>
      <c r="F640" s="20">
        <v>44832</v>
      </c>
      <c r="G640" s="24" t="str">
        <f>IF(ISBLANK(tblnventory[[#This Row],[Installed By]]),"Store","Installed")</f>
        <v>Installed</v>
      </c>
      <c r="H640" t="s">
        <v>5982</v>
      </c>
      <c r="J640">
        <v>2191007378</v>
      </c>
      <c r="L640" t="s">
        <v>5346</v>
      </c>
      <c r="M640" s="20">
        <v>44961</v>
      </c>
      <c r="N640" t="s">
        <v>5988</v>
      </c>
      <c r="O640" t="str">
        <f>IF(tblnventory[[#This Row],[Installed]],LEFT(tblnventory[[#This Row],[Location]],3))</f>
        <v>226</v>
      </c>
      <c r="P640" t="str">
        <f>_xlfn.XLOOKUP(tblnventory[[#This Row],[Serial Number]],[1]!tblDNACInventory[Floor],[1]!tblDNACInventory[Name],"Not Used")</f>
        <v>Not Used</v>
      </c>
      <c r="T640" t="b">
        <f>NOT(ISBLANK(tblnventory[[#This Row],[Installed By]]))</f>
        <v>1</v>
      </c>
      <c r="U640" t="str">
        <f>VLOOKUP(A640, [1]!tblDescription[#Data], 3, 0)</f>
        <v>C9120AX Internal 802.11ax 4x4:4 MIMO;IOT;BT5;mGig;USB;RHL</v>
      </c>
      <c r="V640" s="22" cm="1">
        <f t="array" ref="V640">_xlfn.XLOOKUP(1,([1]!tblOrders[Order]=tblnventory[[#This Row],[PO]])*([1]!tblOrders[Description]=tblnventory[[#This Row],[Item]]),[1]!tblOrders[Unit Total],0)</f>
        <v>708.33</v>
      </c>
      <c r="W640" s="23" cm="1">
        <f t="array" ref="W640">IFERROR(_xlfn.XLOOKUP(1,([1]!tblOrders[Order]=tblnventory[[#This Row],[PO]])*([1]!tblOrders[Description]=tblnventory[[#This Row],[Item]]),[1]!tblOrders[Licence]),0)</f>
        <v>0</v>
      </c>
      <c r="X640" t="b" cm="1">
        <f t="array" ref="X640">NOT(_xlfn.XLOOKUP(tblnventory[[#This Row],[PO]]&amp;tblnventory[[#This Row],[Item]],[1]!tblOrders[Order]&amp;[1]!tblOrders[Description],[1]!tblOrders[Paid Licence],FALSE))</f>
        <v>1</v>
      </c>
      <c r="Y6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641" spans="1:25">
      <c r="A641" t="s">
        <v>5348</v>
      </c>
      <c r="B641" t="str">
        <f>_xlfn.XLOOKUP(tblnventory[[#This Row],[Item]],[1]!tblDescription[Item],[1]!tblDescription[Description])</f>
        <v>C9120AX Internal 802.11ax 4x4:4 MIMO;IOT;BT5;mGig;USB;RHL</v>
      </c>
      <c r="C641" t="str">
        <f>_xlfn.XLOOKUP(tblnventory[[#This Row],[Item]],[1]!tblDescription[Item],[1]!tblDescription[Type])</f>
        <v>WAP</v>
      </c>
      <c r="D641" t="str">
        <f>_xlfn.XLOOKUP(tblnventory[[#This Row],[Use]],[1]!tblCodes[Use],[1]!tblCodes[Code])</f>
        <v>WiFi</v>
      </c>
      <c r="E641" s="1" t="s">
        <v>594</v>
      </c>
      <c r="F641" s="20">
        <v>44832</v>
      </c>
      <c r="G641" s="24" t="str">
        <f>IF(ISBLANK(tblnventory[[#This Row],[Installed By]]),"Store","Installed")</f>
        <v>Installed</v>
      </c>
      <c r="H641" t="s">
        <v>5982</v>
      </c>
      <c r="J641">
        <v>2191007378</v>
      </c>
      <c r="L641" t="s">
        <v>5346</v>
      </c>
      <c r="M641" s="20">
        <v>44961</v>
      </c>
      <c r="N641" t="s">
        <v>5989</v>
      </c>
      <c r="O641" t="str">
        <f>IF(tblnventory[[#This Row],[Installed]],LEFT(tblnventory[[#This Row],[Location]],3))</f>
        <v>226</v>
      </c>
      <c r="P641" t="str">
        <f>_xlfn.XLOOKUP(tblnventory[[#This Row],[Serial Number]],[1]!tblDNACInventory[Floor],[1]!tblDNACInventory[Name],"Not Used")</f>
        <v>Not Used</v>
      </c>
      <c r="T641" t="b">
        <f>NOT(ISBLANK(tblnventory[[#This Row],[Installed By]]))</f>
        <v>1</v>
      </c>
      <c r="U641" t="str">
        <f>VLOOKUP(A641, [1]!tblDescription[#Data], 3, 0)</f>
        <v>C9120AX Internal 802.11ax 4x4:4 MIMO;IOT;BT5;mGig;USB;RHL</v>
      </c>
      <c r="V641" s="22" cm="1">
        <f t="array" ref="V641">_xlfn.XLOOKUP(1,([1]!tblOrders[Order]=tblnventory[[#This Row],[PO]])*([1]!tblOrders[Description]=tblnventory[[#This Row],[Item]]),[1]!tblOrders[Unit Total],0)</f>
        <v>708.33</v>
      </c>
      <c r="W641" s="23" cm="1">
        <f t="array" ref="W641">IFERROR(_xlfn.XLOOKUP(1,([1]!tblOrders[Order]=tblnventory[[#This Row],[PO]])*([1]!tblOrders[Description]=tblnventory[[#This Row],[Item]]),[1]!tblOrders[Licence]),0)</f>
        <v>0</v>
      </c>
      <c r="X641" t="b" cm="1">
        <f t="array" ref="X641">NOT(_xlfn.XLOOKUP(tblnventory[[#This Row],[PO]]&amp;tblnventory[[#This Row],[Item]],[1]!tblOrders[Order]&amp;[1]!tblOrders[Description],[1]!tblOrders[Paid Licence],FALSE))</f>
        <v>1</v>
      </c>
      <c r="Y6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642" spans="1:25">
      <c r="A642" t="s">
        <v>5348</v>
      </c>
      <c r="B642" t="str">
        <f>_xlfn.XLOOKUP(tblnventory[[#This Row],[Item]],[1]!tblDescription[Item],[1]!tblDescription[Description])</f>
        <v>C9120AX Internal 802.11ax 4x4:4 MIMO;IOT;BT5;mGig;USB;RHL</v>
      </c>
      <c r="C642" t="str">
        <f>_xlfn.XLOOKUP(tblnventory[[#This Row],[Item]],[1]!tblDescription[Item],[1]!tblDescription[Type])</f>
        <v>WAP</v>
      </c>
      <c r="D642" t="str">
        <f>_xlfn.XLOOKUP(tblnventory[[#This Row],[Use]],[1]!tblCodes[Use],[1]!tblCodes[Code])</f>
        <v>WiFi</v>
      </c>
      <c r="E642" s="1" t="s">
        <v>595</v>
      </c>
      <c r="F642" s="20">
        <v>44832</v>
      </c>
      <c r="G642" s="24" t="str">
        <f>IF(ISBLANK(tblnventory[[#This Row],[Installed By]]),"Store","Installed")</f>
        <v>Installed</v>
      </c>
      <c r="H642" t="s">
        <v>5982</v>
      </c>
      <c r="J642">
        <v>2191007378</v>
      </c>
      <c r="L642" t="s">
        <v>5346</v>
      </c>
      <c r="M642" s="20">
        <v>44961</v>
      </c>
      <c r="N642" t="s">
        <v>5990</v>
      </c>
      <c r="O642" t="str">
        <f>IF(tblnventory[[#This Row],[Installed]],LEFT(tblnventory[[#This Row],[Location]],3))</f>
        <v>226</v>
      </c>
      <c r="P642" t="str">
        <f>_xlfn.XLOOKUP(tblnventory[[#This Row],[Serial Number]],[1]!tblDNACInventory[Floor],[1]!tblDNACInventory[Name],"Not Used")</f>
        <v>Not Used</v>
      </c>
      <c r="T642" t="b">
        <f>NOT(ISBLANK(tblnventory[[#This Row],[Installed By]]))</f>
        <v>1</v>
      </c>
      <c r="U642" t="str">
        <f>VLOOKUP(A642, [1]!tblDescription[#Data], 3, 0)</f>
        <v>C9120AX Internal 802.11ax 4x4:4 MIMO;IOT;BT5;mGig;USB;RHL</v>
      </c>
      <c r="V642" s="22" cm="1">
        <f t="array" ref="V642">_xlfn.XLOOKUP(1,([1]!tblOrders[Order]=tblnventory[[#This Row],[PO]])*([1]!tblOrders[Description]=tblnventory[[#This Row],[Item]]),[1]!tblOrders[Unit Total],0)</f>
        <v>708.33</v>
      </c>
      <c r="W642" s="23" cm="1">
        <f t="array" ref="W642">IFERROR(_xlfn.XLOOKUP(1,([1]!tblOrders[Order]=tblnventory[[#This Row],[PO]])*([1]!tblOrders[Description]=tblnventory[[#This Row],[Item]]),[1]!tblOrders[Licence]),0)</f>
        <v>0</v>
      </c>
      <c r="X642" t="b" cm="1">
        <f t="array" ref="X642">NOT(_xlfn.XLOOKUP(tblnventory[[#This Row],[PO]]&amp;tblnventory[[#This Row],[Item]],[1]!tblOrders[Order]&amp;[1]!tblOrders[Description],[1]!tblOrders[Paid Licence],FALSE))</f>
        <v>1</v>
      </c>
      <c r="Y6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643" spans="1:25">
      <c r="A643" t="s">
        <v>5405</v>
      </c>
      <c r="B643" t="str">
        <f>_xlfn.XLOOKUP(tblnventory[[#This Row],[Item]],[1]!tblDescription[Item],[1]!tblDescription[Description])</f>
        <v>Catalyst 9500 24x1/10/25G  and 4-port 40/100G, Advantage</v>
      </c>
      <c r="C643" t="str">
        <f>_xlfn.XLOOKUP(tblnventory[[#This Row],[Item]],[1]!tblDescription[Item],[1]!tblDescription[Type])</f>
        <v>AGG</v>
      </c>
      <c r="D643" t="str">
        <f>_xlfn.XLOOKUP(tblnventory[[#This Row],[Use]],[1]!tblCodes[Use],[1]!tblCodes[Code])</f>
        <v>Switch</v>
      </c>
      <c r="E643" t="s">
        <v>596</v>
      </c>
      <c r="F643" s="20">
        <v>44690</v>
      </c>
      <c r="G643" s="21" t="str">
        <f>IF(ISBLANK(tblnventory[[#This Row],[Installed By]]),"Store","Installed")</f>
        <v>Installed</v>
      </c>
      <c r="H643" t="s">
        <v>5991</v>
      </c>
      <c r="J643" s="17">
        <v>2191007447</v>
      </c>
      <c r="K643" s="17"/>
      <c r="L643" t="s">
        <v>5360</v>
      </c>
      <c r="M643" s="20">
        <v>44901</v>
      </c>
      <c r="N643" t="s">
        <v>5992</v>
      </c>
      <c r="O643" t="str">
        <f>IF(tblnventory[[#This Row],[Installed]],LEFT(tblnventory[[#This Row],[Location]],3))</f>
        <v>226</v>
      </c>
      <c r="P643" t="str">
        <f>_xlfn.XLOOKUP(tblnventory[[#This Row],[Serial Number]],[1]!tblDNACInventory[Floor],[1]!tblDNACInventory[Name],"Not Used")</f>
        <v>Not Used</v>
      </c>
      <c r="T643" t="b">
        <f>NOT(ISBLANK(tblnventory[[#This Row],[Installed By]]))</f>
        <v>1</v>
      </c>
      <c r="U643" t="str">
        <f>VLOOKUP(A643, [1]!tblDescription[#Data], 3, 0)</f>
        <v>Catalyst 9500 24x1/10/25G  and 4-port 40/100G, Advantage</v>
      </c>
      <c r="V643" s="22" cm="1">
        <f t="array" ref="V643">_xlfn.XLOOKUP(1,([1]!tblOrders[Order]=tblnventory[[#This Row],[PO]])*([1]!tblOrders[Description]=tblnventory[[#This Row],[Item]]),[1]!tblOrders[Unit Total],0)</f>
        <v>12095.369999999999</v>
      </c>
      <c r="W643" s="23" cm="1">
        <f t="array" ref="W643">IFERROR(_xlfn.XLOOKUP(1,([1]!tblOrders[Order]=tblnventory[[#This Row],[PO]])*([1]!tblOrders[Description]=tblnventory[[#This Row],[Item]]),[1]!tblOrders[Licence]),0)</f>
        <v>0</v>
      </c>
      <c r="X643" t="b" cm="1">
        <f t="array" ref="X643">NOT(_xlfn.XLOOKUP(tblnventory[[#This Row],[PO]]&amp;tblnventory[[#This Row],[Item]],[1]!tblOrders[Order]&amp;[1]!tblOrders[Description],[1]!tblOrders[Paid Licence],FALSE))</f>
        <v>1</v>
      </c>
      <c r="Y6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6595.2000000000007</v>
      </c>
    </row>
    <row r="644" spans="1:25">
      <c r="A644" t="s">
        <v>5348</v>
      </c>
      <c r="B644" t="str">
        <f>_xlfn.XLOOKUP(tblnventory[[#This Row],[Item]],[1]!tblDescription[Item],[1]!tblDescription[Description])</f>
        <v>C9120AX Internal 802.11ax 4x4:4 MIMO;IOT;BT5;mGig;USB;RHL</v>
      </c>
      <c r="C644" t="str">
        <f>_xlfn.XLOOKUP(tblnventory[[#This Row],[Item]],[1]!tblDescription[Item],[1]!tblDescription[Type])</f>
        <v>WAP</v>
      </c>
      <c r="D644" t="str">
        <f>_xlfn.XLOOKUP(tblnventory[[#This Row],[Use]],[1]!tblCodes[Use],[1]!tblCodes[Code])</f>
        <v>WiFi</v>
      </c>
      <c r="E644" s="1" t="s">
        <v>597</v>
      </c>
      <c r="F644" s="20">
        <v>44832</v>
      </c>
      <c r="G644" s="24" t="str">
        <f>IF(ISBLANK(tblnventory[[#This Row],[Installed By]]),"Store","Installed")</f>
        <v>Installed</v>
      </c>
      <c r="H644" t="s">
        <v>5982</v>
      </c>
      <c r="J644">
        <v>2191007378</v>
      </c>
      <c r="L644" t="s">
        <v>5346</v>
      </c>
      <c r="M644" s="20">
        <v>44961</v>
      </c>
      <c r="N644" t="s">
        <v>5993</v>
      </c>
      <c r="O644" t="str">
        <f>IF(tblnventory[[#This Row],[Installed]],LEFT(tblnventory[[#This Row],[Location]],3))</f>
        <v>226</v>
      </c>
      <c r="P644" t="str">
        <f>_xlfn.XLOOKUP(tblnventory[[#This Row],[Serial Number]],[1]!tblDNACInventory[Floor],[1]!tblDNACInventory[Name],"Not Used")</f>
        <v>Not Used</v>
      </c>
      <c r="T644" t="b">
        <f>NOT(ISBLANK(tblnventory[[#This Row],[Installed By]]))</f>
        <v>1</v>
      </c>
      <c r="U644" t="str">
        <f>VLOOKUP(A644, [1]!tblDescription[#Data], 3, 0)</f>
        <v>C9120AX Internal 802.11ax 4x4:4 MIMO;IOT;BT5;mGig;USB;RHL</v>
      </c>
      <c r="V644" s="22" cm="1">
        <f t="array" ref="V644">_xlfn.XLOOKUP(1,([1]!tblOrders[Order]=tblnventory[[#This Row],[PO]])*([1]!tblOrders[Description]=tblnventory[[#This Row],[Item]]),[1]!tblOrders[Unit Total],0)</f>
        <v>708.33</v>
      </c>
      <c r="W644" s="23" cm="1">
        <f t="array" ref="W644">IFERROR(_xlfn.XLOOKUP(1,([1]!tblOrders[Order]=tblnventory[[#This Row],[PO]])*([1]!tblOrders[Description]=tblnventory[[#This Row],[Item]]),[1]!tblOrders[Licence]),0)</f>
        <v>0</v>
      </c>
      <c r="X644" t="b" cm="1">
        <f t="array" ref="X644">NOT(_xlfn.XLOOKUP(tblnventory[[#This Row],[PO]]&amp;tblnventory[[#This Row],[Item]],[1]!tblOrders[Order]&amp;[1]!tblOrders[Description],[1]!tblOrders[Paid Licence],FALSE))</f>
        <v>1</v>
      </c>
      <c r="Y6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645" spans="1:25">
      <c r="A645" t="s">
        <v>5348</v>
      </c>
      <c r="B645" t="str">
        <f>_xlfn.XLOOKUP(tblnventory[[#This Row],[Item]],[1]!tblDescription[Item],[1]!tblDescription[Description])</f>
        <v>C9120AX Internal 802.11ax 4x4:4 MIMO;IOT;BT5;mGig;USB;RHL</v>
      </c>
      <c r="C645" t="str">
        <f>_xlfn.XLOOKUP(tblnventory[[#This Row],[Item]],[1]!tblDescription[Item],[1]!tblDescription[Type])</f>
        <v>WAP</v>
      </c>
      <c r="D645" t="str">
        <f>_xlfn.XLOOKUP(tblnventory[[#This Row],[Use]],[1]!tblCodes[Use],[1]!tblCodes[Code])</f>
        <v>WiFi</v>
      </c>
      <c r="E645" s="1" t="s">
        <v>598</v>
      </c>
      <c r="F645" s="20">
        <v>44832</v>
      </c>
      <c r="G645" s="24" t="str">
        <f>IF(ISBLANK(tblnventory[[#This Row],[Installed By]]),"Store","Installed")</f>
        <v>Installed</v>
      </c>
      <c r="H645" t="s">
        <v>5982</v>
      </c>
      <c r="J645">
        <v>2191007378</v>
      </c>
      <c r="L645" t="s">
        <v>5346</v>
      </c>
      <c r="M645" s="20">
        <v>44961</v>
      </c>
      <c r="N645" t="s">
        <v>5994</v>
      </c>
      <c r="O645" t="str">
        <f>IF(tblnventory[[#This Row],[Installed]],LEFT(tblnventory[[#This Row],[Location]],3))</f>
        <v>226</v>
      </c>
      <c r="P645" t="str">
        <f>_xlfn.XLOOKUP(tblnventory[[#This Row],[Serial Number]],[1]!tblDNACInventory[Floor],[1]!tblDNACInventory[Name],"Not Used")</f>
        <v>Not Used</v>
      </c>
      <c r="T645" t="b">
        <f>NOT(ISBLANK(tblnventory[[#This Row],[Installed By]]))</f>
        <v>1</v>
      </c>
      <c r="U645" t="str">
        <f>VLOOKUP(A645, [1]!tblDescription[#Data], 3, 0)</f>
        <v>C9120AX Internal 802.11ax 4x4:4 MIMO;IOT;BT5;mGig;USB;RHL</v>
      </c>
      <c r="V645" s="22" cm="1">
        <f t="array" ref="V645">_xlfn.XLOOKUP(1,([1]!tblOrders[Order]=tblnventory[[#This Row],[PO]])*([1]!tblOrders[Description]=tblnventory[[#This Row],[Item]]),[1]!tblOrders[Unit Total],0)</f>
        <v>708.33</v>
      </c>
      <c r="W645" s="23" cm="1">
        <f t="array" ref="W645">IFERROR(_xlfn.XLOOKUP(1,([1]!tblOrders[Order]=tblnventory[[#This Row],[PO]])*([1]!tblOrders[Description]=tblnventory[[#This Row],[Item]]),[1]!tblOrders[Licence]),0)</f>
        <v>0</v>
      </c>
      <c r="X645" t="b" cm="1">
        <f t="array" ref="X645">NOT(_xlfn.XLOOKUP(tblnventory[[#This Row],[PO]]&amp;tblnventory[[#This Row],[Item]],[1]!tblOrders[Order]&amp;[1]!tblOrders[Description],[1]!tblOrders[Paid Licence],FALSE))</f>
        <v>1</v>
      </c>
      <c r="Y6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646" spans="1:25">
      <c r="A646" t="s">
        <v>5348</v>
      </c>
      <c r="B646" t="str">
        <f>_xlfn.XLOOKUP(tblnventory[[#This Row],[Item]],[1]!tblDescription[Item],[1]!tblDescription[Description])</f>
        <v>C9120AX Internal 802.11ax 4x4:4 MIMO;IOT;BT5;mGig;USB;RHL</v>
      </c>
      <c r="C646" t="str">
        <f>_xlfn.XLOOKUP(tblnventory[[#This Row],[Item]],[1]!tblDescription[Item],[1]!tblDescription[Type])</f>
        <v>WAP</v>
      </c>
      <c r="D646" t="str">
        <f>_xlfn.XLOOKUP(tblnventory[[#This Row],[Use]],[1]!tblCodes[Use],[1]!tblCodes[Code])</f>
        <v>WiFi</v>
      </c>
      <c r="E646" s="1" t="s">
        <v>599</v>
      </c>
      <c r="F646" s="20">
        <v>44832</v>
      </c>
      <c r="G646" s="24" t="str">
        <f>IF(ISBLANK(tblnventory[[#This Row],[Installed By]]),"Store","Installed")</f>
        <v>Installed</v>
      </c>
      <c r="H646" t="s">
        <v>5982</v>
      </c>
      <c r="J646">
        <v>2191007378</v>
      </c>
      <c r="L646" t="s">
        <v>5346</v>
      </c>
      <c r="M646" s="20">
        <v>44961</v>
      </c>
      <c r="N646" t="s">
        <v>5995</v>
      </c>
      <c r="O646" t="str">
        <f>IF(tblnventory[[#This Row],[Installed]],LEFT(tblnventory[[#This Row],[Location]],3))</f>
        <v>226</v>
      </c>
      <c r="P646" t="str">
        <f>_xlfn.XLOOKUP(tblnventory[[#This Row],[Serial Number]],[1]!tblDNACInventory[Floor],[1]!tblDNACInventory[Name],"Not Used")</f>
        <v>Not Used</v>
      </c>
      <c r="T646" t="b">
        <f>NOT(ISBLANK(tblnventory[[#This Row],[Installed By]]))</f>
        <v>1</v>
      </c>
      <c r="U646" t="str">
        <f>VLOOKUP(A646, [1]!tblDescription[#Data], 3, 0)</f>
        <v>C9120AX Internal 802.11ax 4x4:4 MIMO;IOT;BT5;mGig;USB;RHL</v>
      </c>
      <c r="V646" s="22" cm="1">
        <f t="array" ref="V646">_xlfn.XLOOKUP(1,([1]!tblOrders[Order]=tblnventory[[#This Row],[PO]])*([1]!tblOrders[Description]=tblnventory[[#This Row],[Item]]),[1]!tblOrders[Unit Total],0)</f>
        <v>708.33</v>
      </c>
      <c r="W646" s="23" cm="1">
        <f t="array" ref="W646">IFERROR(_xlfn.XLOOKUP(1,([1]!tblOrders[Order]=tblnventory[[#This Row],[PO]])*([1]!tblOrders[Description]=tblnventory[[#This Row],[Item]]),[1]!tblOrders[Licence]),0)</f>
        <v>0</v>
      </c>
      <c r="X646" t="b" cm="1">
        <f t="array" ref="X646">NOT(_xlfn.XLOOKUP(tblnventory[[#This Row],[PO]]&amp;tblnventory[[#This Row],[Item]],[1]!tblOrders[Order]&amp;[1]!tblOrders[Description],[1]!tblOrders[Paid Licence],FALSE))</f>
        <v>1</v>
      </c>
      <c r="Y6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647" spans="1:25">
      <c r="A647" t="s">
        <v>5348</v>
      </c>
      <c r="B647" t="str">
        <f>_xlfn.XLOOKUP(tblnventory[[#This Row],[Item]],[1]!tblDescription[Item],[1]!tblDescription[Description])</f>
        <v>C9120AX Internal 802.11ax 4x4:4 MIMO;IOT;BT5;mGig;USB;RHL</v>
      </c>
      <c r="C647" t="str">
        <f>_xlfn.XLOOKUP(tblnventory[[#This Row],[Item]],[1]!tblDescription[Item],[1]!tblDescription[Type])</f>
        <v>WAP</v>
      </c>
      <c r="D647" t="str">
        <f>_xlfn.XLOOKUP(tblnventory[[#This Row],[Use]],[1]!tblCodes[Use],[1]!tblCodes[Code])</f>
        <v>WiFi</v>
      </c>
      <c r="E647" s="1" t="s">
        <v>600</v>
      </c>
      <c r="F647" s="20">
        <v>44832</v>
      </c>
      <c r="G647" s="24" t="str">
        <f>IF(ISBLANK(tblnventory[[#This Row],[Installed By]]),"Store","Installed")</f>
        <v>Installed</v>
      </c>
      <c r="H647" t="s">
        <v>5982</v>
      </c>
      <c r="J647">
        <v>2191007378</v>
      </c>
      <c r="L647" t="s">
        <v>5346</v>
      </c>
      <c r="M647" s="20">
        <v>44961</v>
      </c>
      <c r="N647" t="s">
        <v>5996</v>
      </c>
      <c r="O647" t="str">
        <f>IF(tblnventory[[#This Row],[Installed]],LEFT(tblnventory[[#This Row],[Location]],3))</f>
        <v>226</v>
      </c>
      <c r="P647" t="str">
        <f>_xlfn.XLOOKUP(tblnventory[[#This Row],[Serial Number]],[1]!tblDNACInventory[Floor],[1]!tblDNACInventory[Name],"Not Used")</f>
        <v>Not Used</v>
      </c>
      <c r="T647" t="b">
        <f>NOT(ISBLANK(tblnventory[[#This Row],[Installed By]]))</f>
        <v>1</v>
      </c>
      <c r="U647" t="str">
        <f>VLOOKUP(A647, [1]!tblDescription[#Data], 3, 0)</f>
        <v>C9120AX Internal 802.11ax 4x4:4 MIMO;IOT;BT5;mGig;USB;RHL</v>
      </c>
      <c r="V647" s="22" cm="1">
        <f t="array" ref="V647">_xlfn.XLOOKUP(1,([1]!tblOrders[Order]=tblnventory[[#This Row],[PO]])*([1]!tblOrders[Description]=tblnventory[[#This Row],[Item]]),[1]!tblOrders[Unit Total],0)</f>
        <v>708.33</v>
      </c>
      <c r="W647" s="23" cm="1">
        <f t="array" ref="W647">IFERROR(_xlfn.XLOOKUP(1,([1]!tblOrders[Order]=tblnventory[[#This Row],[PO]])*([1]!tblOrders[Description]=tblnventory[[#This Row],[Item]]),[1]!tblOrders[Licence]),0)</f>
        <v>0</v>
      </c>
      <c r="X647" t="b" cm="1">
        <f t="array" ref="X647">NOT(_xlfn.XLOOKUP(tblnventory[[#This Row],[PO]]&amp;tblnventory[[#This Row],[Item]],[1]!tblOrders[Order]&amp;[1]!tblOrders[Description],[1]!tblOrders[Paid Licence],FALSE))</f>
        <v>1</v>
      </c>
      <c r="Y6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648" spans="1:25">
      <c r="A648" t="s">
        <v>5348</v>
      </c>
      <c r="B648" t="str">
        <f>_xlfn.XLOOKUP(tblnventory[[#This Row],[Item]],[1]!tblDescription[Item],[1]!tblDescription[Description])</f>
        <v>C9120AX Internal 802.11ax 4x4:4 MIMO;IOT;BT5;mGig;USB;RHL</v>
      </c>
      <c r="C648" t="str">
        <f>_xlfn.XLOOKUP(tblnventory[[#This Row],[Item]],[1]!tblDescription[Item],[1]!tblDescription[Type])</f>
        <v>WAP</v>
      </c>
      <c r="D648" t="str">
        <f>_xlfn.XLOOKUP(tblnventory[[#This Row],[Use]],[1]!tblCodes[Use],[1]!tblCodes[Code])</f>
        <v>WiFi</v>
      </c>
      <c r="E648" s="1" t="s">
        <v>601</v>
      </c>
      <c r="F648" s="20">
        <v>44832</v>
      </c>
      <c r="G648" s="24" t="str">
        <f>IF(ISBLANK(tblnventory[[#This Row],[Installed By]]),"Store","Installed")</f>
        <v>Installed</v>
      </c>
      <c r="H648" t="s">
        <v>5982</v>
      </c>
      <c r="J648">
        <v>2191007378</v>
      </c>
      <c r="L648" t="s">
        <v>5346</v>
      </c>
      <c r="M648" s="20">
        <v>44961</v>
      </c>
      <c r="N648" t="s">
        <v>5997</v>
      </c>
      <c r="O648" t="str">
        <f>IF(tblnventory[[#This Row],[Installed]],LEFT(tblnventory[[#This Row],[Location]],3))</f>
        <v>226</v>
      </c>
      <c r="P648" t="str">
        <f>_xlfn.XLOOKUP(tblnventory[[#This Row],[Serial Number]],[1]!tblDNACInventory[Floor],[1]!tblDNACInventory[Name],"Not Used")</f>
        <v>Not Used</v>
      </c>
      <c r="T648" t="b">
        <f>NOT(ISBLANK(tblnventory[[#This Row],[Installed By]]))</f>
        <v>1</v>
      </c>
      <c r="U648" t="str">
        <f>VLOOKUP(A648, [1]!tblDescription[#Data], 3, 0)</f>
        <v>C9120AX Internal 802.11ax 4x4:4 MIMO;IOT;BT5;mGig;USB;RHL</v>
      </c>
      <c r="V648" s="22" cm="1">
        <f t="array" ref="V648">_xlfn.XLOOKUP(1,([1]!tblOrders[Order]=tblnventory[[#This Row],[PO]])*([1]!tblOrders[Description]=tblnventory[[#This Row],[Item]]),[1]!tblOrders[Unit Total],0)</f>
        <v>708.33</v>
      </c>
      <c r="W648" s="23" cm="1">
        <f t="array" ref="W648">IFERROR(_xlfn.XLOOKUP(1,([1]!tblOrders[Order]=tblnventory[[#This Row],[PO]])*([1]!tblOrders[Description]=tblnventory[[#This Row],[Item]]),[1]!tblOrders[Licence]),0)</f>
        <v>0</v>
      </c>
      <c r="X648" t="b" cm="1">
        <f t="array" ref="X648">NOT(_xlfn.XLOOKUP(tblnventory[[#This Row],[PO]]&amp;tblnventory[[#This Row],[Item]],[1]!tblOrders[Order]&amp;[1]!tblOrders[Description],[1]!tblOrders[Paid Licence],FALSE))</f>
        <v>1</v>
      </c>
      <c r="Y6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649" spans="1:25">
      <c r="A649" t="s">
        <v>5348</v>
      </c>
      <c r="B649" t="str">
        <f>_xlfn.XLOOKUP(tblnventory[[#This Row],[Item]],[1]!tblDescription[Item],[1]!tblDescription[Description])</f>
        <v>C9120AX Internal 802.11ax 4x4:4 MIMO;IOT;BT5;mGig;USB;RHL</v>
      </c>
      <c r="C649" t="str">
        <f>_xlfn.XLOOKUP(tblnventory[[#This Row],[Item]],[1]!tblDescription[Item],[1]!tblDescription[Type])</f>
        <v>WAP</v>
      </c>
      <c r="D649" t="str">
        <f>_xlfn.XLOOKUP(tblnventory[[#This Row],[Use]],[1]!tblCodes[Use],[1]!tblCodes[Code])</f>
        <v>WiFi</v>
      </c>
      <c r="E649" s="1" t="s">
        <v>602</v>
      </c>
      <c r="F649" s="20">
        <v>44832</v>
      </c>
      <c r="G649" s="24" t="str">
        <f>IF(ISBLANK(tblnventory[[#This Row],[Installed By]]),"Store","Installed")</f>
        <v>Installed</v>
      </c>
      <c r="H649" t="s">
        <v>5982</v>
      </c>
      <c r="J649">
        <v>2191007378</v>
      </c>
      <c r="L649" t="s">
        <v>5346</v>
      </c>
      <c r="M649" s="20">
        <v>44961</v>
      </c>
      <c r="N649" t="s">
        <v>5998</v>
      </c>
      <c r="O649" t="str">
        <f>IF(tblnventory[[#This Row],[Installed]],LEFT(tblnventory[[#This Row],[Location]],3))</f>
        <v>226</v>
      </c>
      <c r="P649" t="str">
        <f>_xlfn.XLOOKUP(tblnventory[[#This Row],[Serial Number]],[1]!tblDNACInventory[Floor],[1]!tblDNACInventory[Name],"Not Used")</f>
        <v>Not Used</v>
      </c>
      <c r="T649" t="b">
        <f>NOT(ISBLANK(tblnventory[[#This Row],[Installed By]]))</f>
        <v>1</v>
      </c>
      <c r="U649" t="str">
        <f>VLOOKUP(A649, [1]!tblDescription[#Data], 3, 0)</f>
        <v>C9120AX Internal 802.11ax 4x4:4 MIMO;IOT;BT5;mGig;USB;RHL</v>
      </c>
      <c r="V649" s="22" cm="1">
        <f t="array" ref="V649">_xlfn.XLOOKUP(1,([1]!tblOrders[Order]=tblnventory[[#This Row],[PO]])*([1]!tblOrders[Description]=tblnventory[[#This Row],[Item]]),[1]!tblOrders[Unit Total],0)</f>
        <v>708.33</v>
      </c>
      <c r="W649" s="23" cm="1">
        <f t="array" ref="W649">IFERROR(_xlfn.XLOOKUP(1,([1]!tblOrders[Order]=tblnventory[[#This Row],[PO]])*([1]!tblOrders[Description]=tblnventory[[#This Row],[Item]]),[1]!tblOrders[Licence]),0)</f>
        <v>0</v>
      </c>
      <c r="X649" t="b" cm="1">
        <f t="array" ref="X649">NOT(_xlfn.XLOOKUP(tblnventory[[#This Row],[PO]]&amp;tblnventory[[#This Row],[Item]],[1]!tblOrders[Order]&amp;[1]!tblOrders[Description],[1]!tblOrders[Paid Licence],FALSE))</f>
        <v>1</v>
      </c>
      <c r="Y6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650" spans="1:25">
      <c r="A650" t="s">
        <v>5348</v>
      </c>
      <c r="B650" t="str">
        <f>_xlfn.XLOOKUP(tblnventory[[#This Row],[Item]],[1]!tblDescription[Item],[1]!tblDescription[Description])</f>
        <v>C9120AX Internal 802.11ax 4x4:4 MIMO;IOT;BT5;mGig;USB;RHL</v>
      </c>
      <c r="C650" t="str">
        <f>_xlfn.XLOOKUP(tblnventory[[#This Row],[Item]],[1]!tblDescription[Item],[1]!tblDescription[Type])</f>
        <v>WAP</v>
      </c>
      <c r="D650" t="str">
        <f>_xlfn.XLOOKUP(tblnventory[[#This Row],[Use]],[1]!tblCodes[Use],[1]!tblCodes[Code])</f>
        <v>WiFi</v>
      </c>
      <c r="E650" s="1" t="s">
        <v>603</v>
      </c>
      <c r="F650" s="20">
        <v>44832</v>
      </c>
      <c r="G650" s="24" t="str">
        <f>IF(ISBLANK(tblnventory[[#This Row],[Installed By]]),"Store","Installed")</f>
        <v>Installed</v>
      </c>
      <c r="H650" t="s">
        <v>5982</v>
      </c>
      <c r="J650">
        <v>2191007378</v>
      </c>
      <c r="L650" t="s">
        <v>5346</v>
      </c>
      <c r="M650" s="20">
        <v>44961</v>
      </c>
      <c r="N650" t="s">
        <v>5999</v>
      </c>
      <c r="O650" t="str">
        <f>IF(tblnventory[[#This Row],[Installed]],LEFT(tblnventory[[#This Row],[Location]],3))</f>
        <v>226</v>
      </c>
      <c r="P650" t="str">
        <f>_xlfn.XLOOKUP(tblnventory[[#This Row],[Serial Number]],[1]!tblDNACInventory[Floor],[1]!tblDNACInventory[Name],"Not Used")</f>
        <v>Not Used</v>
      </c>
      <c r="T650" t="b">
        <f>NOT(ISBLANK(tblnventory[[#This Row],[Installed By]]))</f>
        <v>1</v>
      </c>
      <c r="U650" t="str">
        <f>VLOOKUP(A650, [1]!tblDescription[#Data], 3, 0)</f>
        <v>C9120AX Internal 802.11ax 4x4:4 MIMO;IOT;BT5;mGig;USB;RHL</v>
      </c>
      <c r="V650" s="22" cm="1">
        <f t="array" ref="V650">_xlfn.XLOOKUP(1,([1]!tblOrders[Order]=tblnventory[[#This Row],[PO]])*([1]!tblOrders[Description]=tblnventory[[#This Row],[Item]]),[1]!tblOrders[Unit Total],0)</f>
        <v>708.33</v>
      </c>
      <c r="W650" s="23" cm="1">
        <f t="array" ref="W650">IFERROR(_xlfn.XLOOKUP(1,([1]!tblOrders[Order]=tblnventory[[#This Row],[PO]])*([1]!tblOrders[Description]=tblnventory[[#This Row],[Item]]),[1]!tblOrders[Licence]),0)</f>
        <v>0</v>
      </c>
      <c r="X650" t="b" cm="1">
        <f t="array" ref="X650">NOT(_xlfn.XLOOKUP(tblnventory[[#This Row],[PO]]&amp;tblnventory[[#This Row],[Item]],[1]!tblOrders[Order]&amp;[1]!tblOrders[Description],[1]!tblOrders[Paid Licence],FALSE))</f>
        <v>1</v>
      </c>
      <c r="Y6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651" spans="1:25">
      <c r="A651" t="s">
        <v>5348</v>
      </c>
      <c r="B651" t="str">
        <f>_xlfn.XLOOKUP(tblnventory[[#This Row],[Item]],[1]!tblDescription[Item],[1]!tblDescription[Description])</f>
        <v>C9120AX Internal 802.11ax 4x4:4 MIMO;IOT;BT5;mGig;USB;RHL</v>
      </c>
      <c r="C651" t="str">
        <f>_xlfn.XLOOKUP(tblnventory[[#This Row],[Item]],[1]!tblDescription[Item],[1]!tblDescription[Type])</f>
        <v>WAP</v>
      </c>
      <c r="D651" t="str">
        <f>_xlfn.XLOOKUP(tblnventory[[#This Row],[Use]],[1]!tblCodes[Use],[1]!tblCodes[Code])</f>
        <v>WiFi</v>
      </c>
      <c r="E651" s="1" t="s">
        <v>604</v>
      </c>
      <c r="F651" s="20">
        <v>44832</v>
      </c>
      <c r="G651" s="24" t="str">
        <f>IF(ISBLANK(tblnventory[[#This Row],[Installed By]]),"Store","Installed")</f>
        <v>Installed</v>
      </c>
      <c r="H651" t="s">
        <v>5982</v>
      </c>
      <c r="J651">
        <v>2191007378</v>
      </c>
      <c r="L651" t="s">
        <v>5346</v>
      </c>
      <c r="M651" s="20">
        <v>44961</v>
      </c>
      <c r="N651" t="s">
        <v>6000</v>
      </c>
      <c r="O651" t="str">
        <f>IF(tblnventory[[#This Row],[Installed]],LEFT(tblnventory[[#This Row],[Location]],3))</f>
        <v>226</v>
      </c>
      <c r="P651" t="str">
        <f>_xlfn.XLOOKUP(tblnventory[[#This Row],[Serial Number]],[1]!tblDNACInventory[Floor],[1]!tblDNACInventory[Name],"Not Used")</f>
        <v>Not Used</v>
      </c>
      <c r="T651" t="b">
        <f>NOT(ISBLANK(tblnventory[[#This Row],[Installed By]]))</f>
        <v>1</v>
      </c>
      <c r="U651" t="str">
        <f>VLOOKUP(A651, [1]!tblDescription[#Data], 3, 0)</f>
        <v>C9120AX Internal 802.11ax 4x4:4 MIMO;IOT;BT5;mGig;USB;RHL</v>
      </c>
      <c r="V651" s="22" cm="1">
        <f t="array" ref="V651">_xlfn.XLOOKUP(1,([1]!tblOrders[Order]=tblnventory[[#This Row],[PO]])*([1]!tblOrders[Description]=tblnventory[[#This Row],[Item]]),[1]!tblOrders[Unit Total],0)</f>
        <v>708.33</v>
      </c>
      <c r="W651" s="23" cm="1">
        <f t="array" ref="W651">IFERROR(_xlfn.XLOOKUP(1,([1]!tblOrders[Order]=tblnventory[[#This Row],[PO]])*([1]!tblOrders[Description]=tblnventory[[#This Row],[Item]]),[1]!tblOrders[Licence]),0)</f>
        <v>0</v>
      </c>
      <c r="X651" t="b" cm="1">
        <f t="array" ref="X651">NOT(_xlfn.XLOOKUP(tblnventory[[#This Row],[PO]]&amp;tblnventory[[#This Row],[Item]],[1]!tblOrders[Order]&amp;[1]!tblOrders[Description],[1]!tblOrders[Paid Licence],FALSE))</f>
        <v>1</v>
      </c>
      <c r="Y6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652" spans="1:25">
      <c r="A652" t="s">
        <v>5348</v>
      </c>
      <c r="B652" t="str">
        <f>_xlfn.XLOOKUP(tblnventory[[#This Row],[Item]],[1]!tblDescription[Item],[1]!tblDescription[Description])</f>
        <v>C9120AX Internal 802.11ax 4x4:4 MIMO;IOT;BT5;mGig;USB;RHL</v>
      </c>
      <c r="C652" t="str">
        <f>_xlfn.XLOOKUP(tblnventory[[#This Row],[Item]],[1]!tblDescription[Item],[1]!tblDescription[Type])</f>
        <v>WAP</v>
      </c>
      <c r="D652" t="str">
        <f>_xlfn.XLOOKUP(tblnventory[[#This Row],[Use]],[1]!tblCodes[Use],[1]!tblCodes[Code])</f>
        <v>WiFi</v>
      </c>
      <c r="E652" s="1" t="s">
        <v>605</v>
      </c>
      <c r="F652" s="20">
        <v>44832</v>
      </c>
      <c r="G652" s="24" t="str">
        <f>IF(ISBLANK(tblnventory[[#This Row],[Installed By]]),"Store","Installed")</f>
        <v>Installed</v>
      </c>
      <c r="H652" t="s">
        <v>5982</v>
      </c>
      <c r="J652">
        <v>2191007378</v>
      </c>
      <c r="L652" t="s">
        <v>5346</v>
      </c>
      <c r="M652" s="20">
        <v>44961</v>
      </c>
      <c r="N652" t="s">
        <v>6001</v>
      </c>
      <c r="O652" t="str">
        <f>IF(tblnventory[[#This Row],[Installed]],LEFT(tblnventory[[#This Row],[Location]],3))</f>
        <v>226</v>
      </c>
      <c r="P652" t="str">
        <f>_xlfn.XLOOKUP(tblnventory[[#This Row],[Serial Number]],[1]!tblDNACInventory[Floor],[1]!tblDNACInventory[Name],"Not Used")</f>
        <v>Not Used</v>
      </c>
      <c r="T652" t="b">
        <f>NOT(ISBLANK(tblnventory[[#This Row],[Installed By]]))</f>
        <v>1</v>
      </c>
      <c r="U652" t="str">
        <f>VLOOKUP(A652, [1]!tblDescription[#Data], 3, 0)</f>
        <v>C9120AX Internal 802.11ax 4x4:4 MIMO;IOT;BT5;mGig;USB;RHL</v>
      </c>
      <c r="V652" s="22" cm="1">
        <f t="array" ref="V652">_xlfn.XLOOKUP(1,([1]!tblOrders[Order]=tblnventory[[#This Row],[PO]])*([1]!tblOrders[Description]=tblnventory[[#This Row],[Item]]),[1]!tblOrders[Unit Total],0)</f>
        <v>708.33</v>
      </c>
      <c r="W652" s="23" cm="1">
        <f t="array" ref="W652">IFERROR(_xlfn.XLOOKUP(1,([1]!tblOrders[Order]=tblnventory[[#This Row],[PO]])*([1]!tblOrders[Description]=tblnventory[[#This Row],[Item]]),[1]!tblOrders[Licence]),0)</f>
        <v>0</v>
      </c>
      <c r="X652" t="b" cm="1">
        <f t="array" ref="X652">NOT(_xlfn.XLOOKUP(tblnventory[[#This Row],[PO]]&amp;tblnventory[[#This Row],[Item]],[1]!tblOrders[Order]&amp;[1]!tblOrders[Description],[1]!tblOrders[Paid Licence],FALSE))</f>
        <v>1</v>
      </c>
      <c r="Y6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653" spans="1:25">
      <c r="A653" t="s">
        <v>5348</v>
      </c>
      <c r="B653" t="str">
        <f>_xlfn.XLOOKUP(tblnventory[[#This Row],[Item]],[1]!tblDescription[Item],[1]!tblDescription[Description])</f>
        <v>C9120AX Internal 802.11ax 4x4:4 MIMO;IOT;BT5;mGig;USB;RHL</v>
      </c>
      <c r="C653" t="str">
        <f>_xlfn.XLOOKUP(tblnventory[[#This Row],[Item]],[1]!tblDescription[Item],[1]!tblDescription[Type])</f>
        <v>WAP</v>
      </c>
      <c r="D653" t="str">
        <f>_xlfn.XLOOKUP(tblnventory[[#This Row],[Use]],[1]!tblCodes[Use],[1]!tblCodes[Code])</f>
        <v>WiFi</v>
      </c>
      <c r="E653" s="1" t="s">
        <v>606</v>
      </c>
      <c r="F653" s="20">
        <v>44832</v>
      </c>
      <c r="G653" s="24" t="str">
        <f>IF(ISBLANK(tblnventory[[#This Row],[Installed By]]),"Store","Installed")</f>
        <v>Installed</v>
      </c>
      <c r="H653" t="s">
        <v>5982</v>
      </c>
      <c r="J653">
        <v>2191007378</v>
      </c>
      <c r="L653" t="s">
        <v>5346</v>
      </c>
      <c r="M653" s="20">
        <v>44961</v>
      </c>
      <c r="N653" t="s">
        <v>6002</v>
      </c>
      <c r="O653" t="str">
        <f>IF(tblnventory[[#This Row],[Installed]],LEFT(tblnventory[[#This Row],[Location]],3))</f>
        <v>226</v>
      </c>
      <c r="P653" t="str">
        <f>_xlfn.XLOOKUP(tblnventory[[#This Row],[Serial Number]],[1]!tblDNACInventory[Floor],[1]!tblDNACInventory[Name],"Not Used")</f>
        <v>Not Used</v>
      </c>
      <c r="T653" t="b">
        <f>NOT(ISBLANK(tblnventory[[#This Row],[Installed By]]))</f>
        <v>1</v>
      </c>
      <c r="U653" t="str">
        <f>VLOOKUP(A653, [1]!tblDescription[#Data], 3, 0)</f>
        <v>C9120AX Internal 802.11ax 4x4:4 MIMO;IOT;BT5;mGig;USB;RHL</v>
      </c>
      <c r="V653" s="22" cm="1">
        <f t="array" ref="V653">_xlfn.XLOOKUP(1,([1]!tblOrders[Order]=tblnventory[[#This Row],[PO]])*([1]!tblOrders[Description]=tblnventory[[#This Row],[Item]]),[1]!tblOrders[Unit Total],0)</f>
        <v>708.33</v>
      </c>
      <c r="W653" s="23" cm="1">
        <f t="array" ref="W653">IFERROR(_xlfn.XLOOKUP(1,([1]!tblOrders[Order]=tblnventory[[#This Row],[PO]])*([1]!tblOrders[Description]=tblnventory[[#This Row],[Item]]),[1]!tblOrders[Licence]),0)</f>
        <v>0</v>
      </c>
      <c r="X653" t="b" cm="1">
        <f t="array" ref="X653">NOT(_xlfn.XLOOKUP(tblnventory[[#This Row],[PO]]&amp;tblnventory[[#This Row],[Item]],[1]!tblOrders[Order]&amp;[1]!tblOrders[Description],[1]!tblOrders[Paid Licence],FALSE))</f>
        <v>1</v>
      </c>
      <c r="Y6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654" spans="1:25">
      <c r="A654" t="s">
        <v>5348</v>
      </c>
      <c r="B654" t="str">
        <f>_xlfn.XLOOKUP(tblnventory[[#This Row],[Item]],[1]!tblDescription[Item],[1]!tblDescription[Description])</f>
        <v>C9120AX Internal 802.11ax 4x4:4 MIMO;IOT;BT5;mGig;USB;RHL</v>
      </c>
      <c r="C654" t="str">
        <f>_xlfn.XLOOKUP(tblnventory[[#This Row],[Item]],[1]!tblDescription[Item],[1]!tblDescription[Type])</f>
        <v>WAP</v>
      </c>
      <c r="D654" t="str">
        <f>_xlfn.XLOOKUP(tblnventory[[#This Row],[Use]],[1]!tblCodes[Use],[1]!tblCodes[Code])</f>
        <v>WiFi</v>
      </c>
      <c r="E654" s="1" t="s">
        <v>607</v>
      </c>
      <c r="F654" s="20">
        <v>44832</v>
      </c>
      <c r="G654" s="24" t="str">
        <f>IF(ISBLANK(tblnventory[[#This Row],[Installed By]]),"Store","Installed")</f>
        <v>Installed</v>
      </c>
      <c r="H654" t="s">
        <v>5982</v>
      </c>
      <c r="J654">
        <v>2191007378</v>
      </c>
      <c r="L654" t="s">
        <v>5346</v>
      </c>
      <c r="M654" s="20">
        <v>44961</v>
      </c>
      <c r="N654" t="s">
        <v>6003</v>
      </c>
      <c r="O654" t="str">
        <f>IF(tblnventory[[#This Row],[Installed]],LEFT(tblnventory[[#This Row],[Location]],3))</f>
        <v>226</v>
      </c>
      <c r="P654" t="str">
        <f>_xlfn.XLOOKUP(tblnventory[[#This Row],[Serial Number]],[1]!tblDNACInventory[Floor],[1]!tblDNACInventory[Name],"Not Used")</f>
        <v>Not Used</v>
      </c>
      <c r="T654" t="b">
        <f>NOT(ISBLANK(tblnventory[[#This Row],[Installed By]]))</f>
        <v>1</v>
      </c>
      <c r="U654" t="str">
        <f>VLOOKUP(A654, [1]!tblDescription[#Data], 3, 0)</f>
        <v>C9120AX Internal 802.11ax 4x4:4 MIMO;IOT;BT5;mGig;USB;RHL</v>
      </c>
      <c r="V654" s="22" cm="1">
        <f t="array" ref="V654">_xlfn.XLOOKUP(1,([1]!tblOrders[Order]=tblnventory[[#This Row],[PO]])*([1]!tblOrders[Description]=tblnventory[[#This Row],[Item]]),[1]!tblOrders[Unit Total],0)</f>
        <v>708.33</v>
      </c>
      <c r="W654" s="23" cm="1">
        <f t="array" ref="W654">IFERROR(_xlfn.XLOOKUP(1,([1]!tblOrders[Order]=tblnventory[[#This Row],[PO]])*([1]!tblOrders[Description]=tblnventory[[#This Row],[Item]]),[1]!tblOrders[Licence]),0)</f>
        <v>0</v>
      </c>
      <c r="X654" t="b" cm="1">
        <f t="array" ref="X654">NOT(_xlfn.XLOOKUP(tblnventory[[#This Row],[PO]]&amp;tblnventory[[#This Row],[Item]],[1]!tblOrders[Order]&amp;[1]!tblOrders[Description],[1]!tblOrders[Paid Licence],FALSE))</f>
        <v>1</v>
      </c>
      <c r="Y6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655" spans="1:25">
      <c r="A655" t="s">
        <v>5348</v>
      </c>
      <c r="B655" t="str">
        <f>_xlfn.XLOOKUP(tblnventory[[#This Row],[Item]],[1]!tblDescription[Item],[1]!tblDescription[Description])</f>
        <v>C9120AX Internal 802.11ax 4x4:4 MIMO;IOT;BT5;mGig;USB;RHL</v>
      </c>
      <c r="C655" t="str">
        <f>_xlfn.XLOOKUP(tblnventory[[#This Row],[Item]],[1]!tblDescription[Item],[1]!tblDescription[Type])</f>
        <v>WAP</v>
      </c>
      <c r="D655" t="str">
        <f>_xlfn.XLOOKUP(tblnventory[[#This Row],[Use]],[1]!tblCodes[Use],[1]!tblCodes[Code])</f>
        <v>WiFi</v>
      </c>
      <c r="E655" s="1" t="s">
        <v>608</v>
      </c>
      <c r="F655" s="20">
        <v>44832</v>
      </c>
      <c r="G655" s="24" t="str">
        <f>IF(ISBLANK(tblnventory[[#This Row],[Installed By]]),"Store","Installed")</f>
        <v>Installed</v>
      </c>
      <c r="H655" t="s">
        <v>5982</v>
      </c>
      <c r="J655">
        <v>2191007378</v>
      </c>
      <c r="L655" t="s">
        <v>5346</v>
      </c>
      <c r="M655" s="20">
        <v>44961</v>
      </c>
      <c r="N655" t="s">
        <v>6004</v>
      </c>
      <c r="O655" t="str">
        <f>IF(tblnventory[[#This Row],[Installed]],LEFT(tblnventory[[#This Row],[Location]],3))</f>
        <v>226</v>
      </c>
      <c r="P655" t="str">
        <f>_xlfn.XLOOKUP(tblnventory[[#This Row],[Serial Number]],[1]!tblDNACInventory[Floor],[1]!tblDNACInventory[Name],"Not Used")</f>
        <v>Not Used</v>
      </c>
      <c r="T655" t="b">
        <f>NOT(ISBLANK(tblnventory[[#This Row],[Installed By]]))</f>
        <v>1</v>
      </c>
      <c r="U655" t="str">
        <f>VLOOKUP(A655, [1]!tblDescription[#Data], 3, 0)</f>
        <v>C9120AX Internal 802.11ax 4x4:4 MIMO;IOT;BT5;mGig;USB;RHL</v>
      </c>
      <c r="V655" s="22" cm="1">
        <f t="array" ref="V655">_xlfn.XLOOKUP(1,([1]!tblOrders[Order]=tblnventory[[#This Row],[PO]])*([1]!tblOrders[Description]=tblnventory[[#This Row],[Item]]),[1]!tblOrders[Unit Total],0)</f>
        <v>708.33</v>
      </c>
      <c r="W655" s="23" cm="1">
        <f t="array" ref="W655">IFERROR(_xlfn.XLOOKUP(1,([1]!tblOrders[Order]=tblnventory[[#This Row],[PO]])*([1]!tblOrders[Description]=tblnventory[[#This Row],[Item]]),[1]!tblOrders[Licence]),0)</f>
        <v>0</v>
      </c>
      <c r="X655" t="b" cm="1">
        <f t="array" ref="X655">NOT(_xlfn.XLOOKUP(tblnventory[[#This Row],[PO]]&amp;tblnventory[[#This Row],[Item]],[1]!tblOrders[Order]&amp;[1]!tblOrders[Description],[1]!tblOrders[Paid Licence],FALSE))</f>
        <v>1</v>
      </c>
      <c r="Y6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656" spans="1:25">
      <c r="A656" t="s">
        <v>5348</v>
      </c>
      <c r="B656" t="str">
        <f>_xlfn.XLOOKUP(tblnventory[[#This Row],[Item]],[1]!tblDescription[Item],[1]!tblDescription[Description])</f>
        <v>C9120AX Internal 802.11ax 4x4:4 MIMO;IOT;BT5;mGig;USB;RHL</v>
      </c>
      <c r="C656" t="str">
        <f>_xlfn.XLOOKUP(tblnventory[[#This Row],[Item]],[1]!tblDescription[Item],[1]!tblDescription[Type])</f>
        <v>WAP</v>
      </c>
      <c r="D656" t="str">
        <f>_xlfn.XLOOKUP(tblnventory[[#This Row],[Use]],[1]!tblCodes[Use],[1]!tblCodes[Code])</f>
        <v>WiFi</v>
      </c>
      <c r="E656" s="1" t="s">
        <v>609</v>
      </c>
      <c r="F656" s="20">
        <v>44832</v>
      </c>
      <c r="G656" s="24" t="str">
        <f>IF(ISBLANK(tblnventory[[#This Row],[Installed By]]),"Store","Installed")</f>
        <v>Installed</v>
      </c>
      <c r="H656" t="s">
        <v>5982</v>
      </c>
      <c r="J656">
        <v>2191007378</v>
      </c>
      <c r="L656" t="s">
        <v>5346</v>
      </c>
      <c r="M656" s="20">
        <v>44961</v>
      </c>
      <c r="N656" t="s">
        <v>6005</v>
      </c>
      <c r="O656" t="str">
        <f>IF(tblnventory[[#This Row],[Installed]],LEFT(tblnventory[[#This Row],[Location]],3))</f>
        <v>226</v>
      </c>
      <c r="P656" t="str">
        <f>_xlfn.XLOOKUP(tblnventory[[#This Row],[Serial Number]],[1]!tblDNACInventory[Floor],[1]!tblDNACInventory[Name],"Not Used")</f>
        <v>Not Used</v>
      </c>
      <c r="T656" t="b">
        <f>NOT(ISBLANK(tblnventory[[#This Row],[Installed By]]))</f>
        <v>1</v>
      </c>
      <c r="U656" t="str">
        <f>VLOOKUP(A656, [1]!tblDescription[#Data], 3, 0)</f>
        <v>C9120AX Internal 802.11ax 4x4:4 MIMO;IOT;BT5;mGig;USB;RHL</v>
      </c>
      <c r="V656" s="22" cm="1">
        <f t="array" ref="V656">_xlfn.XLOOKUP(1,([1]!tblOrders[Order]=tblnventory[[#This Row],[PO]])*([1]!tblOrders[Description]=tblnventory[[#This Row],[Item]]),[1]!tblOrders[Unit Total],0)</f>
        <v>708.33</v>
      </c>
      <c r="W656" s="23" cm="1">
        <f t="array" ref="W656">IFERROR(_xlfn.XLOOKUP(1,([1]!tblOrders[Order]=tblnventory[[#This Row],[PO]])*([1]!tblOrders[Description]=tblnventory[[#This Row],[Item]]),[1]!tblOrders[Licence]),0)</f>
        <v>0</v>
      </c>
      <c r="X656" t="b" cm="1">
        <f t="array" ref="X656">NOT(_xlfn.XLOOKUP(tblnventory[[#This Row],[PO]]&amp;tblnventory[[#This Row],[Item]],[1]!tblOrders[Order]&amp;[1]!tblOrders[Description],[1]!tblOrders[Paid Licence],FALSE))</f>
        <v>1</v>
      </c>
      <c r="Y6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657" spans="1:25">
      <c r="A657" t="s">
        <v>5348</v>
      </c>
      <c r="B657" t="str">
        <f>_xlfn.XLOOKUP(tblnventory[[#This Row],[Item]],[1]!tblDescription[Item],[1]!tblDescription[Description])</f>
        <v>C9120AX Internal 802.11ax 4x4:4 MIMO;IOT;BT5;mGig;USB;RHL</v>
      </c>
      <c r="C657" t="str">
        <f>_xlfn.XLOOKUP(tblnventory[[#This Row],[Item]],[1]!tblDescription[Item],[1]!tblDescription[Type])</f>
        <v>WAP</v>
      </c>
      <c r="D657" t="str">
        <f>_xlfn.XLOOKUP(tblnventory[[#This Row],[Use]],[1]!tblCodes[Use],[1]!tblCodes[Code])</f>
        <v>WiFi</v>
      </c>
      <c r="E657" s="1" t="s">
        <v>610</v>
      </c>
      <c r="F657" s="20">
        <v>44832</v>
      </c>
      <c r="G657" s="24" t="str">
        <f>IF(ISBLANK(tblnventory[[#This Row],[Installed By]]),"Store","Installed")</f>
        <v>Installed</v>
      </c>
      <c r="H657" t="s">
        <v>5982</v>
      </c>
      <c r="J657">
        <v>2191007378</v>
      </c>
      <c r="L657" t="s">
        <v>5346</v>
      </c>
      <c r="M657" s="20">
        <v>44961</v>
      </c>
      <c r="N657" t="s">
        <v>6006</v>
      </c>
      <c r="O657" t="str">
        <f>IF(tblnventory[[#This Row],[Installed]],LEFT(tblnventory[[#This Row],[Location]],3))</f>
        <v>226</v>
      </c>
      <c r="P657" t="str">
        <f>_xlfn.XLOOKUP(tblnventory[[#This Row],[Serial Number]],[1]!tblDNACInventory[Floor],[1]!tblDNACInventory[Name],"Not Used")</f>
        <v>Not Used</v>
      </c>
      <c r="T657" t="b">
        <f>NOT(ISBLANK(tblnventory[[#This Row],[Installed By]]))</f>
        <v>1</v>
      </c>
      <c r="U657" t="str">
        <f>VLOOKUP(A657, [1]!tblDescription[#Data], 3, 0)</f>
        <v>C9120AX Internal 802.11ax 4x4:4 MIMO;IOT;BT5;mGig;USB;RHL</v>
      </c>
      <c r="V657" s="22" cm="1">
        <f t="array" ref="V657">_xlfn.XLOOKUP(1,([1]!tblOrders[Order]=tblnventory[[#This Row],[PO]])*([1]!tblOrders[Description]=tblnventory[[#This Row],[Item]]),[1]!tblOrders[Unit Total],0)</f>
        <v>708.33</v>
      </c>
      <c r="W657" s="23" cm="1">
        <f t="array" ref="W657">IFERROR(_xlfn.XLOOKUP(1,([1]!tblOrders[Order]=tblnventory[[#This Row],[PO]])*([1]!tblOrders[Description]=tblnventory[[#This Row],[Item]]),[1]!tblOrders[Licence]),0)</f>
        <v>0</v>
      </c>
      <c r="X657" t="b" cm="1">
        <f t="array" ref="X657">NOT(_xlfn.XLOOKUP(tblnventory[[#This Row],[PO]]&amp;tblnventory[[#This Row],[Item]],[1]!tblOrders[Order]&amp;[1]!tblOrders[Description],[1]!tblOrders[Paid Licence],FALSE))</f>
        <v>1</v>
      </c>
      <c r="Y6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658" spans="1:25">
      <c r="A658" t="s">
        <v>5348</v>
      </c>
      <c r="B658" t="str">
        <f>_xlfn.XLOOKUP(tblnventory[[#This Row],[Item]],[1]!tblDescription[Item],[1]!tblDescription[Description])</f>
        <v>C9120AX Internal 802.11ax 4x4:4 MIMO;IOT;BT5;mGig;USB;RHL</v>
      </c>
      <c r="C658" t="str">
        <f>_xlfn.XLOOKUP(tblnventory[[#This Row],[Item]],[1]!tblDescription[Item],[1]!tblDescription[Type])</f>
        <v>WAP</v>
      </c>
      <c r="D658" t="str">
        <f>_xlfn.XLOOKUP(tblnventory[[#This Row],[Use]],[1]!tblCodes[Use],[1]!tblCodes[Code])</f>
        <v>WiFi</v>
      </c>
      <c r="E658" s="1" t="s">
        <v>611</v>
      </c>
      <c r="F658" s="20">
        <v>44832</v>
      </c>
      <c r="G658" s="24" t="str">
        <f>IF(ISBLANK(tblnventory[[#This Row],[Installed By]]),"Store","Installed")</f>
        <v>Installed</v>
      </c>
      <c r="H658" t="s">
        <v>5982</v>
      </c>
      <c r="J658">
        <v>2191007378</v>
      </c>
      <c r="L658" t="s">
        <v>5346</v>
      </c>
      <c r="M658" s="20">
        <v>44961</v>
      </c>
      <c r="N658" t="s">
        <v>6007</v>
      </c>
      <c r="O658" t="str">
        <f>IF(tblnventory[[#This Row],[Installed]],LEFT(tblnventory[[#This Row],[Location]],3))</f>
        <v>226</v>
      </c>
      <c r="P658" t="str">
        <f>_xlfn.XLOOKUP(tblnventory[[#This Row],[Serial Number]],[1]!tblDNACInventory[Floor],[1]!tblDNACInventory[Name],"Not Used")</f>
        <v>Not Used</v>
      </c>
      <c r="T658" t="b">
        <f>NOT(ISBLANK(tblnventory[[#This Row],[Installed By]]))</f>
        <v>1</v>
      </c>
      <c r="U658" t="str">
        <f>VLOOKUP(A658, [1]!tblDescription[#Data], 3, 0)</f>
        <v>C9120AX Internal 802.11ax 4x4:4 MIMO;IOT;BT5;mGig;USB;RHL</v>
      </c>
      <c r="V658" s="22" cm="1">
        <f t="array" ref="V658">_xlfn.XLOOKUP(1,([1]!tblOrders[Order]=tblnventory[[#This Row],[PO]])*([1]!tblOrders[Description]=tblnventory[[#This Row],[Item]]),[1]!tblOrders[Unit Total],0)</f>
        <v>708.33</v>
      </c>
      <c r="W658" s="23" cm="1">
        <f t="array" ref="W658">IFERROR(_xlfn.XLOOKUP(1,([1]!tblOrders[Order]=tblnventory[[#This Row],[PO]])*([1]!tblOrders[Description]=tblnventory[[#This Row],[Item]]),[1]!tblOrders[Licence]),0)</f>
        <v>0</v>
      </c>
      <c r="X658" t="b" cm="1">
        <f t="array" ref="X658">NOT(_xlfn.XLOOKUP(tblnventory[[#This Row],[PO]]&amp;tblnventory[[#This Row],[Item]],[1]!tblOrders[Order]&amp;[1]!tblOrders[Description],[1]!tblOrders[Paid Licence],FALSE))</f>
        <v>1</v>
      </c>
      <c r="Y6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659" spans="1:25">
      <c r="A659" t="s">
        <v>5348</v>
      </c>
      <c r="B659" t="str">
        <f>_xlfn.XLOOKUP(tblnventory[[#This Row],[Item]],[1]!tblDescription[Item],[1]!tblDescription[Description])</f>
        <v>C9120AX Internal 802.11ax 4x4:4 MIMO;IOT;BT5;mGig;USB;RHL</v>
      </c>
      <c r="C659" t="str">
        <f>_xlfn.XLOOKUP(tblnventory[[#This Row],[Item]],[1]!tblDescription[Item],[1]!tblDescription[Type])</f>
        <v>WAP</v>
      </c>
      <c r="D659" t="str">
        <f>_xlfn.XLOOKUP(tblnventory[[#This Row],[Use]],[1]!tblCodes[Use],[1]!tblCodes[Code])</f>
        <v>WiFi</v>
      </c>
      <c r="E659" s="1" t="s">
        <v>612</v>
      </c>
      <c r="F659" s="20">
        <v>44832</v>
      </c>
      <c r="G659" s="24" t="str">
        <f>IF(ISBLANK(tblnventory[[#This Row],[Installed By]]),"Store","Installed")</f>
        <v>Installed</v>
      </c>
      <c r="H659" t="s">
        <v>5982</v>
      </c>
      <c r="J659">
        <v>2191007378</v>
      </c>
      <c r="L659" t="s">
        <v>5346</v>
      </c>
      <c r="M659" s="20">
        <v>44961</v>
      </c>
      <c r="N659" t="s">
        <v>6008</v>
      </c>
      <c r="O659" t="str">
        <f>IF(tblnventory[[#This Row],[Installed]],LEFT(tblnventory[[#This Row],[Location]],3))</f>
        <v>226</v>
      </c>
      <c r="P659" t="str">
        <f>_xlfn.XLOOKUP(tblnventory[[#This Row],[Serial Number]],[1]!tblDNACInventory[Floor],[1]!tblDNACInventory[Name],"Not Used")</f>
        <v>Not Used</v>
      </c>
      <c r="T659" t="b">
        <f>NOT(ISBLANK(tblnventory[[#This Row],[Installed By]]))</f>
        <v>1</v>
      </c>
      <c r="U659" t="str">
        <f>VLOOKUP(A659, [1]!tblDescription[#Data], 3, 0)</f>
        <v>C9120AX Internal 802.11ax 4x4:4 MIMO;IOT;BT5;mGig;USB;RHL</v>
      </c>
      <c r="V659" s="22" cm="1">
        <f t="array" ref="V659">_xlfn.XLOOKUP(1,([1]!tblOrders[Order]=tblnventory[[#This Row],[PO]])*([1]!tblOrders[Description]=tblnventory[[#This Row],[Item]]),[1]!tblOrders[Unit Total],0)</f>
        <v>708.33</v>
      </c>
      <c r="W659" s="23" cm="1">
        <f t="array" ref="W659">IFERROR(_xlfn.XLOOKUP(1,([1]!tblOrders[Order]=tblnventory[[#This Row],[PO]])*([1]!tblOrders[Description]=tblnventory[[#This Row],[Item]]),[1]!tblOrders[Licence]),0)</f>
        <v>0</v>
      </c>
      <c r="X659" t="b" cm="1">
        <f t="array" ref="X659">NOT(_xlfn.XLOOKUP(tblnventory[[#This Row],[PO]]&amp;tblnventory[[#This Row],[Item]],[1]!tblOrders[Order]&amp;[1]!tblOrders[Description],[1]!tblOrders[Paid Licence],FALSE))</f>
        <v>1</v>
      </c>
      <c r="Y6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660" spans="1:25">
      <c r="A660" t="s">
        <v>5348</v>
      </c>
      <c r="B660" t="str">
        <f>_xlfn.XLOOKUP(tblnventory[[#This Row],[Item]],[1]!tblDescription[Item],[1]!tblDescription[Description])</f>
        <v>C9120AX Internal 802.11ax 4x4:4 MIMO;IOT;BT5;mGig;USB;RHL</v>
      </c>
      <c r="C660" t="str">
        <f>_xlfn.XLOOKUP(tblnventory[[#This Row],[Item]],[1]!tblDescription[Item],[1]!tblDescription[Type])</f>
        <v>WAP</v>
      </c>
      <c r="D660" t="str">
        <f>_xlfn.XLOOKUP(tblnventory[[#This Row],[Use]],[1]!tblCodes[Use],[1]!tblCodes[Code])</f>
        <v>WiFi</v>
      </c>
      <c r="E660" s="1" t="s">
        <v>613</v>
      </c>
      <c r="F660" s="20">
        <v>44832</v>
      </c>
      <c r="G660" s="24" t="str">
        <f>IF(ISBLANK(tblnventory[[#This Row],[Installed By]]),"Store","Installed")</f>
        <v>Installed</v>
      </c>
      <c r="H660" t="s">
        <v>5982</v>
      </c>
      <c r="J660">
        <v>2191007378</v>
      </c>
      <c r="L660" t="s">
        <v>5346</v>
      </c>
      <c r="M660" s="20">
        <v>44961</v>
      </c>
      <c r="N660" t="s">
        <v>6009</v>
      </c>
      <c r="O660" t="str">
        <f>IF(tblnventory[[#This Row],[Installed]],LEFT(tblnventory[[#This Row],[Location]],3))</f>
        <v>226</v>
      </c>
      <c r="P660" t="str">
        <f>_xlfn.XLOOKUP(tblnventory[[#This Row],[Serial Number]],[1]!tblDNACInventory[Floor],[1]!tblDNACInventory[Name],"Not Used")</f>
        <v>Not Used</v>
      </c>
      <c r="T660" t="b">
        <f>NOT(ISBLANK(tblnventory[[#This Row],[Installed By]]))</f>
        <v>1</v>
      </c>
      <c r="U660" t="str">
        <f>VLOOKUP(A660, [1]!tblDescription[#Data], 3, 0)</f>
        <v>C9120AX Internal 802.11ax 4x4:4 MIMO;IOT;BT5;mGig;USB;RHL</v>
      </c>
      <c r="V660" s="22" cm="1">
        <f t="array" ref="V660">_xlfn.XLOOKUP(1,([1]!tblOrders[Order]=tblnventory[[#This Row],[PO]])*([1]!tblOrders[Description]=tblnventory[[#This Row],[Item]]),[1]!tblOrders[Unit Total],0)</f>
        <v>708.33</v>
      </c>
      <c r="W660" s="23" cm="1">
        <f t="array" ref="W660">IFERROR(_xlfn.XLOOKUP(1,([1]!tblOrders[Order]=tblnventory[[#This Row],[PO]])*([1]!tblOrders[Description]=tblnventory[[#This Row],[Item]]),[1]!tblOrders[Licence]),0)</f>
        <v>0</v>
      </c>
      <c r="X660" t="b" cm="1">
        <f t="array" ref="X660">NOT(_xlfn.XLOOKUP(tblnventory[[#This Row],[PO]]&amp;tblnventory[[#This Row],[Item]],[1]!tblOrders[Order]&amp;[1]!tblOrders[Description],[1]!tblOrders[Paid Licence],FALSE))</f>
        <v>1</v>
      </c>
      <c r="Y6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661" spans="1:25">
      <c r="A661" t="s">
        <v>5348</v>
      </c>
      <c r="B661" t="str">
        <f>_xlfn.XLOOKUP(tblnventory[[#This Row],[Item]],[1]!tblDescription[Item],[1]!tblDescription[Description])</f>
        <v>C9120AX Internal 802.11ax 4x4:4 MIMO;IOT;BT5;mGig;USB;RHL</v>
      </c>
      <c r="C661" t="str">
        <f>_xlfn.XLOOKUP(tblnventory[[#This Row],[Item]],[1]!tblDescription[Item],[1]!tblDescription[Type])</f>
        <v>WAP</v>
      </c>
      <c r="D661" t="str">
        <f>_xlfn.XLOOKUP(tblnventory[[#This Row],[Use]],[1]!tblCodes[Use],[1]!tblCodes[Code])</f>
        <v>WiFi</v>
      </c>
      <c r="E661" s="1" t="s">
        <v>614</v>
      </c>
      <c r="F661" s="20">
        <v>44832</v>
      </c>
      <c r="G661" s="24" t="str">
        <f>IF(ISBLANK(tblnventory[[#This Row],[Installed By]]),"Store","Installed")</f>
        <v>Installed</v>
      </c>
      <c r="H661" t="s">
        <v>5982</v>
      </c>
      <c r="J661">
        <v>2191007378</v>
      </c>
      <c r="L661" t="s">
        <v>5346</v>
      </c>
      <c r="M661" s="20">
        <v>44961</v>
      </c>
      <c r="N661" t="s">
        <v>6010</v>
      </c>
      <c r="O661" t="str">
        <f>IF(tblnventory[[#This Row],[Installed]],LEFT(tblnventory[[#This Row],[Location]],3))</f>
        <v>226</v>
      </c>
      <c r="P661" t="str">
        <f>_xlfn.XLOOKUP(tblnventory[[#This Row],[Serial Number]],[1]!tblDNACInventory[Floor],[1]!tblDNACInventory[Name],"Not Used")</f>
        <v>Not Used</v>
      </c>
      <c r="T661" t="b">
        <f>NOT(ISBLANK(tblnventory[[#This Row],[Installed By]]))</f>
        <v>1</v>
      </c>
      <c r="U661" t="str">
        <f>VLOOKUP(A661, [1]!tblDescription[#Data], 3, 0)</f>
        <v>C9120AX Internal 802.11ax 4x4:4 MIMO;IOT;BT5;mGig;USB;RHL</v>
      </c>
      <c r="V661" s="22" cm="1">
        <f t="array" ref="V661">_xlfn.XLOOKUP(1,([1]!tblOrders[Order]=tblnventory[[#This Row],[PO]])*([1]!tblOrders[Description]=tblnventory[[#This Row],[Item]]),[1]!tblOrders[Unit Total],0)</f>
        <v>708.33</v>
      </c>
      <c r="W661" s="23" cm="1">
        <f t="array" ref="W661">IFERROR(_xlfn.XLOOKUP(1,([1]!tblOrders[Order]=tblnventory[[#This Row],[PO]])*([1]!tblOrders[Description]=tblnventory[[#This Row],[Item]]),[1]!tblOrders[Licence]),0)</f>
        <v>0</v>
      </c>
      <c r="X661" t="b" cm="1">
        <f t="array" ref="X661">NOT(_xlfn.XLOOKUP(tblnventory[[#This Row],[PO]]&amp;tblnventory[[#This Row],[Item]],[1]!tblOrders[Order]&amp;[1]!tblOrders[Description],[1]!tblOrders[Paid Licence],FALSE))</f>
        <v>1</v>
      </c>
      <c r="Y6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662" spans="1:25">
      <c r="A662" t="s">
        <v>5348</v>
      </c>
      <c r="B662" t="str">
        <f>_xlfn.XLOOKUP(tblnventory[[#This Row],[Item]],[1]!tblDescription[Item],[1]!tblDescription[Description])</f>
        <v>C9120AX Internal 802.11ax 4x4:4 MIMO;IOT;BT5;mGig;USB;RHL</v>
      </c>
      <c r="C662" t="str">
        <f>_xlfn.XLOOKUP(tblnventory[[#This Row],[Item]],[1]!tblDescription[Item],[1]!tblDescription[Type])</f>
        <v>WAP</v>
      </c>
      <c r="D662" t="str">
        <f>_xlfn.XLOOKUP(tblnventory[[#This Row],[Use]],[1]!tblCodes[Use],[1]!tblCodes[Code])</f>
        <v>WiFi</v>
      </c>
      <c r="E662" s="1" t="s">
        <v>615</v>
      </c>
      <c r="F662" s="20">
        <v>44832</v>
      </c>
      <c r="G662" s="24" t="str">
        <f>IF(ISBLANK(tblnventory[[#This Row],[Installed By]]),"Store","Installed")</f>
        <v>Installed</v>
      </c>
      <c r="H662" t="s">
        <v>5982</v>
      </c>
      <c r="J662">
        <v>2191007378</v>
      </c>
      <c r="L662" t="s">
        <v>5346</v>
      </c>
      <c r="M662" s="20">
        <v>44961</v>
      </c>
      <c r="N662" t="s">
        <v>6011</v>
      </c>
      <c r="O662" t="str">
        <f>IF(tblnventory[[#This Row],[Installed]],LEFT(tblnventory[[#This Row],[Location]],3))</f>
        <v>226</v>
      </c>
      <c r="P662" t="str">
        <f>_xlfn.XLOOKUP(tblnventory[[#This Row],[Serial Number]],[1]!tblDNACInventory[Floor],[1]!tblDNACInventory[Name],"Not Used")</f>
        <v>Not Used</v>
      </c>
      <c r="T662" t="b">
        <f>NOT(ISBLANK(tblnventory[[#This Row],[Installed By]]))</f>
        <v>1</v>
      </c>
      <c r="U662" t="str">
        <f>VLOOKUP(A662, [1]!tblDescription[#Data], 3, 0)</f>
        <v>C9120AX Internal 802.11ax 4x4:4 MIMO;IOT;BT5;mGig;USB;RHL</v>
      </c>
      <c r="V662" s="22" cm="1">
        <f t="array" ref="V662">_xlfn.XLOOKUP(1,([1]!tblOrders[Order]=tblnventory[[#This Row],[PO]])*([1]!tblOrders[Description]=tblnventory[[#This Row],[Item]]),[1]!tblOrders[Unit Total],0)</f>
        <v>708.33</v>
      </c>
      <c r="W662" s="23" cm="1">
        <f t="array" ref="W662">IFERROR(_xlfn.XLOOKUP(1,([1]!tblOrders[Order]=tblnventory[[#This Row],[PO]])*([1]!tblOrders[Description]=tblnventory[[#This Row],[Item]]),[1]!tblOrders[Licence]),0)</f>
        <v>0</v>
      </c>
      <c r="X662" t="b" cm="1">
        <f t="array" ref="X662">NOT(_xlfn.XLOOKUP(tblnventory[[#This Row],[PO]]&amp;tblnventory[[#This Row],[Item]],[1]!tblOrders[Order]&amp;[1]!tblOrders[Description],[1]!tblOrders[Paid Licence],FALSE))</f>
        <v>1</v>
      </c>
      <c r="Y6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663" spans="1:25">
      <c r="A663" t="s">
        <v>5348</v>
      </c>
      <c r="B663" t="str">
        <f>_xlfn.XLOOKUP(tblnventory[[#This Row],[Item]],[1]!tblDescription[Item],[1]!tblDescription[Description])</f>
        <v>C9120AX Internal 802.11ax 4x4:4 MIMO;IOT;BT5;mGig;USB;RHL</v>
      </c>
      <c r="C663" t="str">
        <f>_xlfn.XLOOKUP(tblnventory[[#This Row],[Item]],[1]!tblDescription[Item],[1]!tblDescription[Type])</f>
        <v>WAP</v>
      </c>
      <c r="D663" t="str">
        <f>_xlfn.XLOOKUP(tblnventory[[#This Row],[Use]],[1]!tblCodes[Use],[1]!tblCodes[Code])</f>
        <v>WiFi</v>
      </c>
      <c r="E663" s="1" t="s">
        <v>616</v>
      </c>
      <c r="F663" s="20">
        <v>44832</v>
      </c>
      <c r="G663" s="24" t="str">
        <f>IF(ISBLANK(tblnventory[[#This Row],[Installed By]]),"Store","Installed")</f>
        <v>Installed</v>
      </c>
      <c r="H663" t="s">
        <v>5982</v>
      </c>
      <c r="J663">
        <v>2191007378</v>
      </c>
      <c r="L663" t="s">
        <v>5346</v>
      </c>
      <c r="M663" s="20">
        <v>44961</v>
      </c>
      <c r="N663" t="s">
        <v>6012</v>
      </c>
      <c r="O663" t="str">
        <f>IF(tblnventory[[#This Row],[Installed]],LEFT(tblnventory[[#This Row],[Location]],3))</f>
        <v>226</v>
      </c>
      <c r="P663" t="str">
        <f>_xlfn.XLOOKUP(tblnventory[[#This Row],[Serial Number]],[1]!tblDNACInventory[Floor],[1]!tblDNACInventory[Name],"Not Used")</f>
        <v>Not Used</v>
      </c>
      <c r="T663" t="b">
        <f>NOT(ISBLANK(tblnventory[[#This Row],[Installed By]]))</f>
        <v>1</v>
      </c>
      <c r="U663" t="str">
        <f>VLOOKUP(A663, [1]!tblDescription[#Data], 3, 0)</f>
        <v>C9120AX Internal 802.11ax 4x4:4 MIMO;IOT;BT5;mGig;USB;RHL</v>
      </c>
      <c r="V663" s="22" cm="1">
        <f t="array" ref="V663">_xlfn.XLOOKUP(1,([1]!tblOrders[Order]=tblnventory[[#This Row],[PO]])*([1]!tblOrders[Description]=tblnventory[[#This Row],[Item]]),[1]!tblOrders[Unit Total],0)</f>
        <v>708.33</v>
      </c>
      <c r="W663" s="23" cm="1">
        <f t="array" ref="W663">IFERROR(_xlfn.XLOOKUP(1,([1]!tblOrders[Order]=tblnventory[[#This Row],[PO]])*([1]!tblOrders[Description]=tblnventory[[#This Row],[Item]]),[1]!tblOrders[Licence]),0)</f>
        <v>0</v>
      </c>
      <c r="X663" t="b" cm="1">
        <f t="array" ref="X663">NOT(_xlfn.XLOOKUP(tblnventory[[#This Row],[PO]]&amp;tblnventory[[#This Row],[Item]],[1]!tblOrders[Order]&amp;[1]!tblOrders[Description],[1]!tblOrders[Paid Licence],FALSE))</f>
        <v>1</v>
      </c>
      <c r="Y6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664" spans="1:25">
      <c r="A664" t="s">
        <v>5348</v>
      </c>
      <c r="B664" t="str">
        <f>_xlfn.XLOOKUP(tblnventory[[#This Row],[Item]],[1]!tblDescription[Item],[1]!tblDescription[Description])</f>
        <v>C9120AX Internal 802.11ax 4x4:4 MIMO;IOT;BT5;mGig;USB;RHL</v>
      </c>
      <c r="C664" t="str">
        <f>_xlfn.XLOOKUP(tblnventory[[#This Row],[Item]],[1]!tblDescription[Item],[1]!tblDescription[Type])</f>
        <v>WAP</v>
      </c>
      <c r="D664" t="str">
        <f>_xlfn.XLOOKUP(tblnventory[[#This Row],[Use]],[1]!tblCodes[Use],[1]!tblCodes[Code])</f>
        <v>WiFi</v>
      </c>
      <c r="E664" s="1" t="s">
        <v>617</v>
      </c>
      <c r="F664" s="20">
        <v>44832</v>
      </c>
      <c r="G664" s="24" t="str">
        <f>IF(ISBLANK(tblnventory[[#This Row],[Installed By]]),"Store","Installed")</f>
        <v>Installed</v>
      </c>
      <c r="H664" t="s">
        <v>5982</v>
      </c>
      <c r="J664">
        <v>2191007378</v>
      </c>
      <c r="L664" t="s">
        <v>5346</v>
      </c>
      <c r="M664" s="20">
        <v>44961</v>
      </c>
      <c r="N664" t="s">
        <v>6013</v>
      </c>
      <c r="O664" t="str">
        <f>IF(tblnventory[[#This Row],[Installed]],LEFT(tblnventory[[#This Row],[Location]],3))</f>
        <v>226</v>
      </c>
      <c r="P664" t="str">
        <f>_xlfn.XLOOKUP(tblnventory[[#This Row],[Serial Number]],[1]!tblDNACInventory[Floor],[1]!tblDNACInventory[Name],"Not Used")</f>
        <v>Not Used</v>
      </c>
      <c r="T664" t="b">
        <f>NOT(ISBLANK(tblnventory[[#This Row],[Installed By]]))</f>
        <v>1</v>
      </c>
      <c r="U664" t="str">
        <f>VLOOKUP(A664, [1]!tblDescription[#Data], 3, 0)</f>
        <v>C9120AX Internal 802.11ax 4x4:4 MIMO;IOT;BT5;mGig;USB;RHL</v>
      </c>
      <c r="V664" s="22" cm="1">
        <f t="array" ref="V664">_xlfn.XLOOKUP(1,([1]!tblOrders[Order]=tblnventory[[#This Row],[PO]])*([1]!tblOrders[Description]=tblnventory[[#This Row],[Item]]),[1]!tblOrders[Unit Total],0)</f>
        <v>708.33</v>
      </c>
      <c r="W664" s="23" cm="1">
        <f t="array" ref="W664">IFERROR(_xlfn.XLOOKUP(1,([1]!tblOrders[Order]=tblnventory[[#This Row],[PO]])*([1]!tblOrders[Description]=tblnventory[[#This Row],[Item]]),[1]!tblOrders[Licence]),0)</f>
        <v>0</v>
      </c>
      <c r="X664" t="b" cm="1">
        <f t="array" ref="X664">NOT(_xlfn.XLOOKUP(tblnventory[[#This Row],[PO]]&amp;tblnventory[[#This Row],[Item]],[1]!tblOrders[Order]&amp;[1]!tblOrders[Description],[1]!tblOrders[Paid Licence],FALSE))</f>
        <v>1</v>
      </c>
      <c r="Y6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665" spans="1:25">
      <c r="A665" t="s">
        <v>5348</v>
      </c>
      <c r="B665" t="str">
        <f>_xlfn.XLOOKUP(tblnventory[[#This Row],[Item]],[1]!tblDescription[Item],[1]!tblDescription[Description])</f>
        <v>C9120AX Internal 802.11ax 4x4:4 MIMO;IOT;BT5;mGig;USB;RHL</v>
      </c>
      <c r="C665" t="str">
        <f>_xlfn.XLOOKUP(tblnventory[[#This Row],[Item]],[1]!tblDescription[Item],[1]!tblDescription[Type])</f>
        <v>WAP</v>
      </c>
      <c r="D665" t="str">
        <f>_xlfn.XLOOKUP(tblnventory[[#This Row],[Use]],[1]!tblCodes[Use],[1]!tblCodes[Code])</f>
        <v>WiFi</v>
      </c>
      <c r="E665" s="1" t="s">
        <v>618</v>
      </c>
      <c r="F665" s="20">
        <v>44832</v>
      </c>
      <c r="G665" s="24" t="str">
        <f>IF(ISBLANK(tblnventory[[#This Row],[Installed By]]),"Store","Installed")</f>
        <v>Installed</v>
      </c>
      <c r="H665" t="s">
        <v>5982</v>
      </c>
      <c r="J665">
        <v>2191007378</v>
      </c>
      <c r="L665" t="s">
        <v>5346</v>
      </c>
      <c r="M665" s="20">
        <v>44961</v>
      </c>
      <c r="N665" t="s">
        <v>6014</v>
      </c>
      <c r="O665" t="str">
        <f>IF(tblnventory[[#This Row],[Installed]],LEFT(tblnventory[[#This Row],[Location]],3))</f>
        <v>226</v>
      </c>
      <c r="P665" t="str">
        <f>_xlfn.XLOOKUP(tblnventory[[#This Row],[Serial Number]],[1]!tblDNACInventory[Floor],[1]!tblDNACInventory[Name],"Not Used")</f>
        <v>Not Used</v>
      </c>
      <c r="T665" t="b">
        <f>NOT(ISBLANK(tblnventory[[#This Row],[Installed By]]))</f>
        <v>1</v>
      </c>
      <c r="U665" t="str">
        <f>VLOOKUP(A665, [1]!tblDescription[#Data], 3, 0)</f>
        <v>C9120AX Internal 802.11ax 4x4:4 MIMO;IOT;BT5;mGig;USB;RHL</v>
      </c>
      <c r="V665" s="22" cm="1">
        <f t="array" ref="V665">_xlfn.XLOOKUP(1,([1]!tblOrders[Order]=tblnventory[[#This Row],[PO]])*([1]!tblOrders[Description]=tblnventory[[#This Row],[Item]]),[1]!tblOrders[Unit Total],0)</f>
        <v>708.33</v>
      </c>
      <c r="W665" s="23" cm="1">
        <f t="array" ref="W665">IFERROR(_xlfn.XLOOKUP(1,([1]!tblOrders[Order]=tblnventory[[#This Row],[PO]])*([1]!tblOrders[Description]=tblnventory[[#This Row],[Item]]),[1]!tblOrders[Licence]),0)</f>
        <v>0</v>
      </c>
      <c r="X665" t="b" cm="1">
        <f t="array" ref="X665">NOT(_xlfn.XLOOKUP(tblnventory[[#This Row],[PO]]&amp;tblnventory[[#This Row],[Item]],[1]!tblOrders[Order]&amp;[1]!tblOrders[Description],[1]!tblOrders[Paid Licence],FALSE))</f>
        <v>1</v>
      </c>
      <c r="Y6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666" spans="1:25">
      <c r="A666" t="s">
        <v>5348</v>
      </c>
      <c r="B666" t="str">
        <f>_xlfn.XLOOKUP(tblnventory[[#This Row],[Item]],[1]!tblDescription[Item],[1]!tblDescription[Description])</f>
        <v>C9120AX Internal 802.11ax 4x4:4 MIMO;IOT;BT5;mGig;USB;RHL</v>
      </c>
      <c r="C666" t="str">
        <f>_xlfn.XLOOKUP(tblnventory[[#This Row],[Item]],[1]!tblDescription[Item],[1]!tblDescription[Type])</f>
        <v>WAP</v>
      </c>
      <c r="D666" t="str">
        <f>_xlfn.XLOOKUP(tblnventory[[#This Row],[Use]],[1]!tblCodes[Use],[1]!tblCodes[Code])</f>
        <v>WiFi</v>
      </c>
      <c r="E666" s="1" t="s">
        <v>619</v>
      </c>
      <c r="F666" s="20">
        <v>44832</v>
      </c>
      <c r="G666" s="24" t="str">
        <f>IF(ISBLANK(tblnventory[[#This Row],[Installed By]]),"Store","Installed")</f>
        <v>Installed</v>
      </c>
      <c r="H666" t="s">
        <v>5982</v>
      </c>
      <c r="J666">
        <v>2191007378</v>
      </c>
      <c r="L666" t="s">
        <v>5346</v>
      </c>
      <c r="M666" s="20">
        <v>44961</v>
      </c>
      <c r="N666" t="s">
        <v>6015</v>
      </c>
      <c r="O666" t="str">
        <f>IF(tblnventory[[#This Row],[Installed]],LEFT(tblnventory[[#This Row],[Location]],3))</f>
        <v>226</v>
      </c>
      <c r="P666" t="str">
        <f>_xlfn.XLOOKUP(tblnventory[[#This Row],[Serial Number]],[1]!tblDNACInventory[Floor],[1]!tblDNACInventory[Name],"Not Used")</f>
        <v>Not Used</v>
      </c>
      <c r="T666" t="b">
        <f>NOT(ISBLANK(tblnventory[[#This Row],[Installed By]]))</f>
        <v>1</v>
      </c>
      <c r="U666" t="str">
        <f>VLOOKUP(A666, [1]!tblDescription[#Data], 3, 0)</f>
        <v>C9120AX Internal 802.11ax 4x4:4 MIMO;IOT;BT5;mGig;USB;RHL</v>
      </c>
      <c r="V666" s="22" cm="1">
        <f t="array" ref="V666">_xlfn.XLOOKUP(1,([1]!tblOrders[Order]=tblnventory[[#This Row],[PO]])*([1]!tblOrders[Description]=tblnventory[[#This Row],[Item]]),[1]!tblOrders[Unit Total],0)</f>
        <v>708.33</v>
      </c>
      <c r="W666" s="23" cm="1">
        <f t="array" ref="W666">IFERROR(_xlfn.XLOOKUP(1,([1]!tblOrders[Order]=tblnventory[[#This Row],[PO]])*([1]!tblOrders[Description]=tblnventory[[#This Row],[Item]]),[1]!tblOrders[Licence]),0)</f>
        <v>0</v>
      </c>
      <c r="X666" t="b" cm="1">
        <f t="array" ref="X666">NOT(_xlfn.XLOOKUP(tblnventory[[#This Row],[PO]]&amp;tblnventory[[#This Row],[Item]],[1]!tblOrders[Order]&amp;[1]!tblOrders[Description],[1]!tblOrders[Paid Licence],FALSE))</f>
        <v>1</v>
      </c>
      <c r="Y6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667" spans="1:25">
      <c r="A667" t="s">
        <v>5348</v>
      </c>
      <c r="B667" t="str">
        <f>_xlfn.XLOOKUP(tblnventory[[#This Row],[Item]],[1]!tblDescription[Item],[1]!tblDescription[Description])</f>
        <v>C9120AX Internal 802.11ax 4x4:4 MIMO;IOT;BT5;mGig;USB;RHL</v>
      </c>
      <c r="C667" t="str">
        <f>_xlfn.XLOOKUP(tblnventory[[#This Row],[Item]],[1]!tblDescription[Item],[1]!tblDescription[Type])</f>
        <v>WAP</v>
      </c>
      <c r="D667" t="str">
        <f>_xlfn.XLOOKUP(tblnventory[[#This Row],[Use]],[1]!tblCodes[Use],[1]!tblCodes[Code])</f>
        <v>WiFi</v>
      </c>
      <c r="E667" s="1" t="s">
        <v>620</v>
      </c>
      <c r="F667" s="20">
        <v>44832</v>
      </c>
      <c r="G667" s="24" t="str">
        <f>IF(ISBLANK(tblnventory[[#This Row],[Installed By]]),"Store","Installed")</f>
        <v>Installed</v>
      </c>
      <c r="H667" t="s">
        <v>5982</v>
      </c>
      <c r="J667">
        <v>2191007378</v>
      </c>
      <c r="L667" t="s">
        <v>5346</v>
      </c>
      <c r="M667" s="20">
        <v>44961</v>
      </c>
      <c r="N667" t="s">
        <v>6016</v>
      </c>
      <c r="O667" t="str">
        <f>IF(tblnventory[[#This Row],[Installed]],LEFT(tblnventory[[#This Row],[Location]],3))</f>
        <v>226</v>
      </c>
      <c r="P667" t="str">
        <f>_xlfn.XLOOKUP(tblnventory[[#This Row],[Serial Number]],[1]!tblDNACInventory[Floor],[1]!tblDNACInventory[Name],"Not Used")</f>
        <v>Not Used</v>
      </c>
      <c r="T667" t="b">
        <f>NOT(ISBLANK(tblnventory[[#This Row],[Installed By]]))</f>
        <v>1</v>
      </c>
      <c r="U667" t="str">
        <f>VLOOKUP(A667, [1]!tblDescription[#Data], 3, 0)</f>
        <v>C9120AX Internal 802.11ax 4x4:4 MIMO;IOT;BT5;mGig;USB;RHL</v>
      </c>
      <c r="V667" s="22" cm="1">
        <f t="array" ref="V667">_xlfn.XLOOKUP(1,([1]!tblOrders[Order]=tblnventory[[#This Row],[PO]])*([1]!tblOrders[Description]=tblnventory[[#This Row],[Item]]),[1]!tblOrders[Unit Total],0)</f>
        <v>708.33</v>
      </c>
      <c r="W667" s="23" cm="1">
        <f t="array" ref="W667">IFERROR(_xlfn.XLOOKUP(1,([1]!tblOrders[Order]=tblnventory[[#This Row],[PO]])*([1]!tblOrders[Description]=tblnventory[[#This Row],[Item]]),[1]!tblOrders[Licence]),0)</f>
        <v>0</v>
      </c>
      <c r="X667" t="b" cm="1">
        <f t="array" ref="X667">NOT(_xlfn.XLOOKUP(tblnventory[[#This Row],[PO]]&amp;tblnventory[[#This Row],[Item]],[1]!tblOrders[Order]&amp;[1]!tblOrders[Description],[1]!tblOrders[Paid Licence],FALSE))</f>
        <v>1</v>
      </c>
      <c r="Y6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668" spans="1:25">
      <c r="A668" t="s">
        <v>5348</v>
      </c>
      <c r="B668" t="str">
        <f>_xlfn.XLOOKUP(tblnventory[[#This Row],[Item]],[1]!tblDescription[Item],[1]!tblDescription[Description])</f>
        <v>C9120AX Internal 802.11ax 4x4:4 MIMO;IOT;BT5;mGig;USB;RHL</v>
      </c>
      <c r="C668" t="str">
        <f>_xlfn.XLOOKUP(tblnventory[[#This Row],[Item]],[1]!tblDescription[Item],[1]!tblDescription[Type])</f>
        <v>WAP</v>
      </c>
      <c r="D668" t="str">
        <f>_xlfn.XLOOKUP(tblnventory[[#This Row],[Use]],[1]!tblCodes[Use],[1]!tblCodes[Code])</f>
        <v>WiFi</v>
      </c>
      <c r="E668" s="1" t="s">
        <v>621</v>
      </c>
      <c r="F668" s="20">
        <v>44832</v>
      </c>
      <c r="G668" s="24" t="str">
        <f>IF(ISBLANK(tblnventory[[#This Row],[Installed By]]),"Store","Installed")</f>
        <v>Installed</v>
      </c>
      <c r="H668" t="s">
        <v>5982</v>
      </c>
      <c r="J668">
        <v>2191007378</v>
      </c>
      <c r="L668" t="s">
        <v>5346</v>
      </c>
      <c r="M668" s="20">
        <v>44961</v>
      </c>
      <c r="N668" t="s">
        <v>6017</v>
      </c>
      <c r="O668" t="str">
        <f>IF(tblnventory[[#This Row],[Installed]],LEFT(tblnventory[[#This Row],[Location]],3))</f>
        <v>226</v>
      </c>
      <c r="P668" t="str">
        <f>_xlfn.XLOOKUP(tblnventory[[#This Row],[Serial Number]],[1]!tblDNACInventory[Floor],[1]!tblDNACInventory[Name],"Not Used")</f>
        <v>Not Used</v>
      </c>
      <c r="T668" t="b">
        <f>NOT(ISBLANK(tblnventory[[#This Row],[Installed By]]))</f>
        <v>1</v>
      </c>
      <c r="U668" t="str">
        <f>VLOOKUP(A668, [1]!tblDescription[#Data], 3, 0)</f>
        <v>C9120AX Internal 802.11ax 4x4:4 MIMO;IOT;BT5;mGig;USB;RHL</v>
      </c>
      <c r="V668" s="22" cm="1">
        <f t="array" ref="V668">_xlfn.XLOOKUP(1,([1]!tblOrders[Order]=tblnventory[[#This Row],[PO]])*([1]!tblOrders[Description]=tblnventory[[#This Row],[Item]]),[1]!tblOrders[Unit Total],0)</f>
        <v>708.33</v>
      </c>
      <c r="W668" s="23" cm="1">
        <f t="array" ref="W668">IFERROR(_xlfn.XLOOKUP(1,([1]!tblOrders[Order]=tblnventory[[#This Row],[PO]])*([1]!tblOrders[Description]=tblnventory[[#This Row],[Item]]),[1]!tblOrders[Licence]),0)</f>
        <v>0</v>
      </c>
      <c r="X668" t="b" cm="1">
        <f t="array" ref="X668">NOT(_xlfn.XLOOKUP(tblnventory[[#This Row],[PO]]&amp;tblnventory[[#This Row],[Item]],[1]!tblOrders[Order]&amp;[1]!tblOrders[Description],[1]!tblOrders[Paid Licence],FALSE))</f>
        <v>1</v>
      </c>
      <c r="Y6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669" spans="1:25">
      <c r="A669" t="s">
        <v>5348</v>
      </c>
      <c r="B669" t="str">
        <f>_xlfn.XLOOKUP(tblnventory[[#This Row],[Item]],[1]!tblDescription[Item],[1]!tblDescription[Description])</f>
        <v>C9120AX Internal 802.11ax 4x4:4 MIMO;IOT;BT5;mGig;USB;RHL</v>
      </c>
      <c r="C669" t="str">
        <f>_xlfn.XLOOKUP(tblnventory[[#This Row],[Item]],[1]!tblDescription[Item],[1]!tblDescription[Type])</f>
        <v>WAP</v>
      </c>
      <c r="D669" t="str">
        <f>_xlfn.XLOOKUP(tblnventory[[#This Row],[Use]],[1]!tblCodes[Use],[1]!tblCodes[Code])</f>
        <v>WiFi</v>
      </c>
      <c r="E669" s="1" t="s">
        <v>622</v>
      </c>
      <c r="F669" s="20">
        <v>44832</v>
      </c>
      <c r="G669" s="24" t="str">
        <f>IF(ISBLANK(tblnventory[[#This Row],[Installed By]]),"Store","Installed")</f>
        <v>Installed</v>
      </c>
      <c r="H669" t="s">
        <v>5982</v>
      </c>
      <c r="J669">
        <v>2191007378</v>
      </c>
      <c r="L669" t="s">
        <v>5346</v>
      </c>
      <c r="M669" s="20">
        <v>44961</v>
      </c>
      <c r="N669" t="s">
        <v>6018</v>
      </c>
      <c r="O669" t="str">
        <f>IF(tblnventory[[#This Row],[Installed]],LEFT(tblnventory[[#This Row],[Location]],3))</f>
        <v>226</v>
      </c>
      <c r="P669" t="str">
        <f>_xlfn.XLOOKUP(tblnventory[[#This Row],[Serial Number]],[1]!tblDNACInventory[Floor],[1]!tblDNACInventory[Name],"Not Used")</f>
        <v>Not Used</v>
      </c>
      <c r="T669" t="b">
        <f>NOT(ISBLANK(tblnventory[[#This Row],[Installed By]]))</f>
        <v>1</v>
      </c>
      <c r="U669" t="str">
        <f>VLOOKUP(A669, [1]!tblDescription[#Data], 3, 0)</f>
        <v>C9120AX Internal 802.11ax 4x4:4 MIMO;IOT;BT5;mGig;USB;RHL</v>
      </c>
      <c r="V669" s="22" cm="1">
        <f t="array" ref="V669">_xlfn.XLOOKUP(1,([1]!tblOrders[Order]=tblnventory[[#This Row],[PO]])*([1]!tblOrders[Description]=tblnventory[[#This Row],[Item]]),[1]!tblOrders[Unit Total],0)</f>
        <v>708.33</v>
      </c>
      <c r="W669" s="23" cm="1">
        <f t="array" ref="W669">IFERROR(_xlfn.XLOOKUP(1,([1]!tblOrders[Order]=tblnventory[[#This Row],[PO]])*([1]!tblOrders[Description]=tblnventory[[#This Row],[Item]]),[1]!tblOrders[Licence]),0)</f>
        <v>0</v>
      </c>
      <c r="X669" t="b" cm="1">
        <f t="array" ref="X669">NOT(_xlfn.XLOOKUP(tblnventory[[#This Row],[PO]]&amp;tblnventory[[#This Row],[Item]],[1]!tblOrders[Order]&amp;[1]!tblOrders[Description],[1]!tblOrders[Paid Licence],FALSE))</f>
        <v>1</v>
      </c>
      <c r="Y6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670" spans="1:25">
      <c r="A670" t="s">
        <v>5348</v>
      </c>
      <c r="B670" t="str">
        <f>_xlfn.XLOOKUP(tblnventory[[#This Row],[Item]],[1]!tblDescription[Item],[1]!tblDescription[Description])</f>
        <v>C9120AX Internal 802.11ax 4x4:4 MIMO;IOT;BT5;mGig;USB;RHL</v>
      </c>
      <c r="C670" t="str">
        <f>_xlfn.XLOOKUP(tblnventory[[#This Row],[Item]],[1]!tblDescription[Item],[1]!tblDescription[Type])</f>
        <v>WAP</v>
      </c>
      <c r="D670" t="str">
        <f>_xlfn.XLOOKUP(tblnventory[[#This Row],[Use]],[1]!tblCodes[Use],[1]!tblCodes[Code])</f>
        <v>WiFi</v>
      </c>
      <c r="E670" s="1" t="s">
        <v>623</v>
      </c>
      <c r="F670" s="20">
        <v>44832</v>
      </c>
      <c r="G670" s="24" t="str">
        <f>IF(ISBLANK(tblnventory[[#This Row],[Installed By]]),"Store","Installed")</f>
        <v>Installed</v>
      </c>
      <c r="H670" t="s">
        <v>5982</v>
      </c>
      <c r="J670">
        <v>2191007378</v>
      </c>
      <c r="L670" t="s">
        <v>5346</v>
      </c>
      <c r="M670" s="20">
        <v>44961</v>
      </c>
      <c r="N670" t="s">
        <v>6019</v>
      </c>
      <c r="O670" t="str">
        <f>IF(tblnventory[[#This Row],[Installed]],LEFT(tblnventory[[#This Row],[Location]],3))</f>
        <v>226</v>
      </c>
      <c r="P670" t="str">
        <f>_xlfn.XLOOKUP(tblnventory[[#This Row],[Serial Number]],[1]!tblDNACInventory[Floor],[1]!tblDNACInventory[Name],"Not Used")</f>
        <v>Not Used</v>
      </c>
      <c r="T670" t="b">
        <f>NOT(ISBLANK(tblnventory[[#This Row],[Installed By]]))</f>
        <v>1</v>
      </c>
      <c r="U670" t="str">
        <f>VLOOKUP(A670, [1]!tblDescription[#Data], 3, 0)</f>
        <v>C9120AX Internal 802.11ax 4x4:4 MIMO;IOT;BT5;mGig;USB;RHL</v>
      </c>
      <c r="V670" s="22" cm="1">
        <f t="array" ref="V670">_xlfn.XLOOKUP(1,([1]!tblOrders[Order]=tblnventory[[#This Row],[PO]])*([1]!tblOrders[Description]=tblnventory[[#This Row],[Item]]),[1]!tblOrders[Unit Total],0)</f>
        <v>708.33</v>
      </c>
      <c r="W670" s="23" cm="1">
        <f t="array" ref="W670">IFERROR(_xlfn.XLOOKUP(1,([1]!tblOrders[Order]=tblnventory[[#This Row],[PO]])*([1]!tblOrders[Description]=tblnventory[[#This Row],[Item]]),[1]!tblOrders[Licence]),0)</f>
        <v>0</v>
      </c>
      <c r="X670" t="b" cm="1">
        <f t="array" ref="X670">NOT(_xlfn.XLOOKUP(tblnventory[[#This Row],[PO]]&amp;tblnventory[[#This Row],[Item]],[1]!tblOrders[Order]&amp;[1]!tblOrders[Description],[1]!tblOrders[Paid Licence],FALSE))</f>
        <v>1</v>
      </c>
      <c r="Y6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671" spans="1:25">
      <c r="A671" t="s">
        <v>5348</v>
      </c>
      <c r="B671" t="str">
        <f>_xlfn.XLOOKUP(tblnventory[[#This Row],[Item]],[1]!tblDescription[Item],[1]!tblDescription[Description])</f>
        <v>C9120AX Internal 802.11ax 4x4:4 MIMO;IOT;BT5;mGig;USB;RHL</v>
      </c>
      <c r="C671" t="str">
        <f>_xlfn.XLOOKUP(tblnventory[[#This Row],[Item]],[1]!tblDescription[Item],[1]!tblDescription[Type])</f>
        <v>WAP</v>
      </c>
      <c r="D671" t="str">
        <f>_xlfn.XLOOKUP(tblnventory[[#This Row],[Use]],[1]!tblCodes[Use],[1]!tblCodes[Code])</f>
        <v>WiFi</v>
      </c>
      <c r="E671" s="1" t="s">
        <v>624</v>
      </c>
      <c r="F671" s="20">
        <v>44832</v>
      </c>
      <c r="G671" s="24" t="str">
        <f>IF(ISBLANK(tblnventory[[#This Row],[Installed By]]),"Store","Installed")</f>
        <v>Installed</v>
      </c>
      <c r="H671" t="s">
        <v>5982</v>
      </c>
      <c r="J671">
        <v>2191007378</v>
      </c>
      <c r="L671" t="s">
        <v>5346</v>
      </c>
      <c r="M671" s="20">
        <v>44961</v>
      </c>
      <c r="N671" t="s">
        <v>6020</v>
      </c>
      <c r="O671" t="str">
        <f>IF(tblnventory[[#This Row],[Installed]],LEFT(tblnventory[[#This Row],[Location]],3))</f>
        <v>226</v>
      </c>
      <c r="P671" t="str">
        <f>_xlfn.XLOOKUP(tblnventory[[#This Row],[Serial Number]],[1]!tblDNACInventory[Floor],[1]!tblDNACInventory[Name],"Not Used")</f>
        <v>Not Used</v>
      </c>
      <c r="T671" t="b">
        <f>NOT(ISBLANK(tblnventory[[#This Row],[Installed By]]))</f>
        <v>1</v>
      </c>
      <c r="U671" t="str">
        <f>VLOOKUP(A671, [1]!tblDescription[#Data], 3, 0)</f>
        <v>C9120AX Internal 802.11ax 4x4:4 MIMO;IOT;BT5;mGig;USB;RHL</v>
      </c>
      <c r="V671" s="22" cm="1">
        <f t="array" ref="V671">_xlfn.XLOOKUP(1,([1]!tblOrders[Order]=tblnventory[[#This Row],[PO]])*([1]!tblOrders[Description]=tblnventory[[#This Row],[Item]]),[1]!tblOrders[Unit Total],0)</f>
        <v>708.33</v>
      </c>
      <c r="W671" s="23" cm="1">
        <f t="array" ref="W671">IFERROR(_xlfn.XLOOKUP(1,([1]!tblOrders[Order]=tblnventory[[#This Row],[PO]])*([1]!tblOrders[Description]=tblnventory[[#This Row],[Item]]),[1]!tblOrders[Licence]),0)</f>
        <v>0</v>
      </c>
      <c r="X671" t="b" cm="1">
        <f t="array" ref="X671">NOT(_xlfn.XLOOKUP(tblnventory[[#This Row],[PO]]&amp;tblnventory[[#This Row],[Item]],[1]!tblOrders[Order]&amp;[1]!tblOrders[Description],[1]!tblOrders[Paid Licence],FALSE))</f>
        <v>1</v>
      </c>
      <c r="Y6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672" spans="1:25">
      <c r="A672" t="s">
        <v>5348</v>
      </c>
      <c r="B672" t="str">
        <f>_xlfn.XLOOKUP(tblnventory[[#This Row],[Item]],[1]!tblDescription[Item],[1]!tblDescription[Description])</f>
        <v>C9120AX Internal 802.11ax 4x4:4 MIMO;IOT;BT5;mGig;USB;RHL</v>
      </c>
      <c r="C672" t="str">
        <f>_xlfn.XLOOKUP(tblnventory[[#This Row],[Item]],[1]!tblDescription[Item],[1]!tblDescription[Type])</f>
        <v>WAP</v>
      </c>
      <c r="D672" t="str">
        <f>_xlfn.XLOOKUP(tblnventory[[#This Row],[Use]],[1]!tblCodes[Use],[1]!tblCodes[Code])</f>
        <v>WiFi</v>
      </c>
      <c r="E672" s="1" t="s">
        <v>625</v>
      </c>
      <c r="F672" s="20">
        <v>44832</v>
      </c>
      <c r="G672" s="24" t="str">
        <f>IF(ISBLANK(tblnventory[[#This Row],[Installed By]]),"Store","Installed")</f>
        <v>Installed</v>
      </c>
      <c r="H672" t="s">
        <v>5982</v>
      </c>
      <c r="J672">
        <v>2191007378</v>
      </c>
      <c r="L672" t="s">
        <v>5346</v>
      </c>
      <c r="M672" s="20">
        <v>44961</v>
      </c>
      <c r="N672" t="s">
        <v>6021</v>
      </c>
      <c r="O672" t="str">
        <f>IF(tblnventory[[#This Row],[Installed]],LEFT(tblnventory[[#This Row],[Location]],3))</f>
        <v>226</v>
      </c>
      <c r="P672" t="str">
        <f>_xlfn.XLOOKUP(tblnventory[[#This Row],[Serial Number]],[1]!tblDNACInventory[Floor],[1]!tblDNACInventory[Name],"Not Used")</f>
        <v>Not Used</v>
      </c>
      <c r="T672" t="b">
        <f>NOT(ISBLANK(tblnventory[[#This Row],[Installed By]]))</f>
        <v>1</v>
      </c>
      <c r="U672" t="str">
        <f>VLOOKUP(A672, [1]!tblDescription[#Data], 3, 0)</f>
        <v>C9120AX Internal 802.11ax 4x4:4 MIMO;IOT;BT5;mGig;USB;RHL</v>
      </c>
      <c r="V672" s="22" cm="1">
        <f t="array" ref="V672">_xlfn.XLOOKUP(1,([1]!tblOrders[Order]=tblnventory[[#This Row],[PO]])*([1]!tblOrders[Description]=tblnventory[[#This Row],[Item]]),[1]!tblOrders[Unit Total],0)</f>
        <v>708.33</v>
      </c>
      <c r="W672" s="23" cm="1">
        <f t="array" ref="W672">IFERROR(_xlfn.XLOOKUP(1,([1]!tblOrders[Order]=tblnventory[[#This Row],[PO]])*([1]!tblOrders[Description]=tblnventory[[#This Row],[Item]]),[1]!tblOrders[Licence]),0)</f>
        <v>0</v>
      </c>
      <c r="X672" t="b" cm="1">
        <f t="array" ref="X672">NOT(_xlfn.XLOOKUP(tblnventory[[#This Row],[PO]]&amp;tblnventory[[#This Row],[Item]],[1]!tblOrders[Order]&amp;[1]!tblOrders[Description],[1]!tblOrders[Paid Licence],FALSE))</f>
        <v>1</v>
      </c>
      <c r="Y6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673" spans="1:25">
      <c r="A673" t="s">
        <v>5348</v>
      </c>
      <c r="B673" t="str">
        <f>_xlfn.XLOOKUP(tblnventory[[#This Row],[Item]],[1]!tblDescription[Item],[1]!tblDescription[Description])</f>
        <v>C9120AX Internal 802.11ax 4x4:4 MIMO;IOT;BT5;mGig;USB;RHL</v>
      </c>
      <c r="C673" t="str">
        <f>_xlfn.XLOOKUP(tblnventory[[#This Row],[Item]],[1]!tblDescription[Item],[1]!tblDescription[Type])</f>
        <v>WAP</v>
      </c>
      <c r="D673" t="str">
        <f>_xlfn.XLOOKUP(tblnventory[[#This Row],[Use]],[1]!tblCodes[Use],[1]!tblCodes[Code])</f>
        <v>WiFi</v>
      </c>
      <c r="E673" s="1" t="s">
        <v>626</v>
      </c>
      <c r="F673" s="20">
        <v>44832</v>
      </c>
      <c r="G673" s="24" t="str">
        <f>IF(ISBLANK(tblnventory[[#This Row],[Installed By]]),"Store","Installed")</f>
        <v>Installed</v>
      </c>
      <c r="H673" t="s">
        <v>5982</v>
      </c>
      <c r="J673">
        <v>2191007378</v>
      </c>
      <c r="L673" t="s">
        <v>5346</v>
      </c>
      <c r="M673" s="20">
        <v>44961</v>
      </c>
      <c r="N673" t="s">
        <v>6022</v>
      </c>
      <c r="O673" t="str">
        <f>IF(tblnventory[[#This Row],[Installed]],LEFT(tblnventory[[#This Row],[Location]],3))</f>
        <v>226</v>
      </c>
      <c r="P673" t="str">
        <f>_xlfn.XLOOKUP(tblnventory[[#This Row],[Serial Number]],[1]!tblDNACInventory[Floor],[1]!tblDNACInventory[Name],"Not Used")</f>
        <v>Not Used</v>
      </c>
      <c r="T673" t="b">
        <f>NOT(ISBLANK(tblnventory[[#This Row],[Installed By]]))</f>
        <v>1</v>
      </c>
      <c r="U673" t="str">
        <f>VLOOKUP(A673, [1]!tblDescription[#Data], 3, 0)</f>
        <v>C9120AX Internal 802.11ax 4x4:4 MIMO;IOT;BT5;mGig;USB;RHL</v>
      </c>
      <c r="V673" s="22" cm="1">
        <f t="array" ref="V673">_xlfn.XLOOKUP(1,([1]!tblOrders[Order]=tblnventory[[#This Row],[PO]])*([1]!tblOrders[Description]=tblnventory[[#This Row],[Item]]),[1]!tblOrders[Unit Total],0)</f>
        <v>708.33</v>
      </c>
      <c r="W673" s="23" cm="1">
        <f t="array" ref="W673">IFERROR(_xlfn.XLOOKUP(1,([1]!tblOrders[Order]=tblnventory[[#This Row],[PO]])*([1]!tblOrders[Description]=tblnventory[[#This Row],[Item]]),[1]!tblOrders[Licence]),0)</f>
        <v>0</v>
      </c>
      <c r="X673" t="b" cm="1">
        <f t="array" ref="X673">NOT(_xlfn.XLOOKUP(tblnventory[[#This Row],[PO]]&amp;tblnventory[[#This Row],[Item]],[1]!tblOrders[Order]&amp;[1]!tblOrders[Description],[1]!tblOrders[Paid Licence],FALSE))</f>
        <v>1</v>
      </c>
      <c r="Y6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674" spans="1:25">
      <c r="A674" t="s">
        <v>5348</v>
      </c>
      <c r="B674" t="str">
        <f>_xlfn.XLOOKUP(tblnventory[[#This Row],[Item]],[1]!tblDescription[Item],[1]!tblDescription[Description])</f>
        <v>C9120AX Internal 802.11ax 4x4:4 MIMO;IOT;BT5;mGig;USB;RHL</v>
      </c>
      <c r="C674" t="str">
        <f>_xlfn.XLOOKUP(tblnventory[[#This Row],[Item]],[1]!tblDescription[Item],[1]!tblDescription[Type])</f>
        <v>WAP</v>
      </c>
      <c r="D674" t="str">
        <f>_xlfn.XLOOKUP(tblnventory[[#This Row],[Use]],[1]!tblCodes[Use],[1]!tblCodes[Code])</f>
        <v>WiFi</v>
      </c>
      <c r="E674" s="1" t="s">
        <v>627</v>
      </c>
      <c r="F674" s="20">
        <v>44832</v>
      </c>
      <c r="G674" s="24" t="str">
        <f>IF(ISBLANK(tblnventory[[#This Row],[Installed By]]),"Store","Installed")</f>
        <v>Installed</v>
      </c>
      <c r="H674" t="s">
        <v>5982</v>
      </c>
      <c r="J674">
        <v>2191007378</v>
      </c>
      <c r="L674" t="s">
        <v>5346</v>
      </c>
      <c r="M674" s="20">
        <v>44961</v>
      </c>
      <c r="N674" t="s">
        <v>6023</v>
      </c>
      <c r="O674" t="str">
        <f>IF(tblnventory[[#This Row],[Installed]],LEFT(tblnventory[[#This Row],[Location]],3))</f>
        <v>226</v>
      </c>
      <c r="P674" t="str">
        <f>_xlfn.XLOOKUP(tblnventory[[#This Row],[Serial Number]],[1]!tblDNACInventory[Floor],[1]!tblDNACInventory[Name],"Not Used")</f>
        <v>Not Used</v>
      </c>
      <c r="T674" t="b">
        <f>NOT(ISBLANK(tblnventory[[#This Row],[Installed By]]))</f>
        <v>1</v>
      </c>
      <c r="U674" t="str">
        <f>VLOOKUP(A674, [1]!tblDescription[#Data], 3, 0)</f>
        <v>C9120AX Internal 802.11ax 4x4:4 MIMO;IOT;BT5;mGig;USB;RHL</v>
      </c>
      <c r="V674" s="22" cm="1">
        <f t="array" ref="V674">_xlfn.XLOOKUP(1,([1]!tblOrders[Order]=tblnventory[[#This Row],[PO]])*([1]!tblOrders[Description]=tblnventory[[#This Row],[Item]]),[1]!tblOrders[Unit Total],0)</f>
        <v>708.33</v>
      </c>
      <c r="W674" s="23" cm="1">
        <f t="array" ref="W674">IFERROR(_xlfn.XLOOKUP(1,([1]!tblOrders[Order]=tblnventory[[#This Row],[PO]])*([1]!tblOrders[Description]=tblnventory[[#This Row],[Item]]),[1]!tblOrders[Licence]),0)</f>
        <v>0</v>
      </c>
      <c r="X674" t="b" cm="1">
        <f t="array" ref="X674">NOT(_xlfn.XLOOKUP(tblnventory[[#This Row],[PO]]&amp;tblnventory[[#This Row],[Item]],[1]!tblOrders[Order]&amp;[1]!tblOrders[Description],[1]!tblOrders[Paid Licence],FALSE))</f>
        <v>1</v>
      </c>
      <c r="Y6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675" spans="1:25">
      <c r="A675" t="s">
        <v>5348</v>
      </c>
      <c r="B675" t="str">
        <f>_xlfn.XLOOKUP(tblnventory[[#This Row],[Item]],[1]!tblDescription[Item],[1]!tblDescription[Description])</f>
        <v>C9120AX Internal 802.11ax 4x4:4 MIMO;IOT;BT5;mGig;USB;RHL</v>
      </c>
      <c r="C675" t="str">
        <f>_xlfn.XLOOKUP(tblnventory[[#This Row],[Item]],[1]!tblDescription[Item],[1]!tblDescription[Type])</f>
        <v>WAP</v>
      </c>
      <c r="D675" t="str">
        <f>_xlfn.XLOOKUP(tblnventory[[#This Row],[Use]],[1]!tblCodes[Use],[1]!tblCodes[Code])</f>
        <v>WiFi</v>
      </c>
      <c r="E675" s="1" t="s">
        <v>628</v>
      </c>
      <c r="F675" s="20">
        <v>44832</v>
      </c>
      <c r="G675" s="24" t="str">
        <f>IF(ISBLANK(tblnventory[[#This Row],[Installed By]]),"Store","Installed")</f>
        <v>Installed</v>
      </c>
      <c r="H675" t="s">
        <v>5982</v>
      </c>
      <c r="J675">
        <v>2191007378</v>
      </c>
      <c r="L675" t="s">
        <v>5346</v>
      </c>
      <c r="M675" s="20">
        <v>44961</v>
      </c>
      <c r="N675" t="s">
        <v>6024</v>
      </c>
      <c r="O675" t="str">
        <f>IF(tblnventory[[#This Row],[Installed]],LEFT(tblnventory[[#This Row],[Location]],3))</f>
        <v>226</v>
      </c>
      <c r="P675" t="str">
        <f>_xlfn.XLOOKUP(tblnventory[[#This Row],[Serial Number]],[1]!tblDNACInventory[Floor],[1]!tblDNACInventory[Name],"Not Used")</f>
        <v>Not Used</v>
      </c>
      <c r="T675" t="b">
        <f>NOT(ISBLANK(tblnventory[[#This Row],[Installed By]]))</f>
        <v>1</v>
      </c>
      <c r="U675" t="str">
        <f>VLOOKUP(A675, [1]!tblDescription[#Data], 3, 0)</f>
        <v>C9120AX Internal 802.11ax 4x4:4 MIMO;IOT;BT5;mGig;USB;RHL</v>
      </c>
      <c r="V675" s="22" cm="1">
        <f t="array" ref="V675">_xlfn.XLOOKUP(1,([1]!tblOrders[Order]=tblnventory[[#This Row],[PO]])*([1]!tblOrders[Description]=tblnventory[[#This Row],[Item]]),[1]!tblOrders[Unit Total],0)</f>
        <v>708.33</v>
      </c>
      <c r="W675" s="23" cm="1">
        <f t="array" ref="W675">IFERROR(_xlfn.XLOOKUP(1,([1]!tblOrders[Order]=tblnventory[[#This Row],[PO]])*([1]!tblOrders[Description]=tblnventory[[#This Row],[Item]]),[1]!tblOrders[Licence]),0)</f>
        <v>0</v>
      </c>
      <c r="X675" t="b" cm="1">
        <f t="array" ref="X675">NOT(_xlfn.XLOOKUP(tblnventory[[#This Row],[PO]]&amp;tblnventory[[#This Row],[Item]],[1]!tblOrders[Order]&amp;[1]!tblOrders[Description],[1]!tblOrders[Paid Licence],FALSE))</f>
        <v>1</v>
      </c>
      <c r="Y6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676" spans="1:25">
      <c r="A676" t="s">
        <v>5348</v>
      </c>
      <c r="B676" t="str">
        <f>_xlfn.XLOOKUP(tblnventory[[#This Row],[Item]],[1]!tblDescription[Item],[1]!tblDescription[Description])</f>
        <v>C9120AX Internal 802.11ax 4x4:4 MIMO;IOT;BT5;mGig;USB;RHL</v>
      </c>
      <c r="C676" t="str">
        <f>_xlfn.XLOOKUP(tblnventory[[#This Row],[Item]],[1]!tblDescription[Item],[1]!tblDescription[Type])</f>
        <v>WAP</v>
      </c>
      <c r="D676" t="str">
        <f>_xlfn.XLOOKUP(tblnventory[[#This Row],[Use]],[1]!tblCodes[Use],[1]!tblCodes[Code])</f>
        <v>WiFi</v>
      </c>
      <c r="E676" s="1" t="s">
        <v>629</v>
      </c>
      <c r="F676" s="20">
        <v>44832</v>
      </c>
      <c r="G676" s="24" t="str">
        <f>IF(ISBLANK(tblnventory[[#This Row],[Installed By]]),"Store","Installed")</f>
        <v>Installed</v>
      </c>
      <c r="H676" t="s">
        <v>5982</v>
      </c>
      <c r="J676">
        <v>2191007378</v>
      </c>
      <c r="L676" t="s">
        <v>5346</v>
      </c>
      <c r="M676" s="20">
        <v>44961</v>
      </c>
      <c r="N676" t="s">
        <v>6025</v>
      </c>
      <c r="O676" t="str">
        <f>IF(tblnventory[[#This Row],[Installed]],LEFT(tblnventory[[#This Row],[Location]],3))</f>
        <v>226</v>
      </c>
      <c r="P676" t="str">
        <f>_xlfn.XLOOKUP(tblnventory[[#This Row],[Serial Number]],[1]!tblDNACInventory[Floor],[1]!tblDNACInventory[Name],"Not Used")</f>
        <v>Not Used</v>
      </c>
      <c r="T676" t="b">
        <f>NOT(ISBLANK(tblnventory[[#This Row],[Installed By]]))</f>
        <v>1</v>
      </c>
      <c r="U676" t="str">
        <f>VLOOKUP(A676, [1]!tblDescription[#Data], 3, 0)</f>
        <v>C9120AX Internal 802.11ax 4x4:4 MIMO;IOT;BT5;mGig;USB;RHL</v>
      </c>
      <c r="V676" s="22" cm="1">
        <f t="array" ref="V676">_xlfn.XLOOKUP(1,([1]!tblOrders[Order]=tblnventory[[#This Row],[PO]])*([1]!tblOrders[Description]=tblnventory[[#This Row],[Item]]),[1]!tblOrders[Unit Total],0)</f>
        <v>708.33</v>
      </c>
      <c r="W676" s="23" cm="1">
        <f t="array" ref="W676">IFERROR(_xlfn.XLOOKUP(1,([1]!tblOrders[Order]=tblnventory[[#This Row],[PO]])*([1]!tblOrders[Description]=tblnventory[[#This Row],[Item]]),[1]!tblOrders[Licence]),0)</f>
        <v>0</v>
      </c>
      <c r="X676" t="b" cm="1">
        <f t="array" ref="X676">NOT(_xlfn.XLOOKUP(tblnventory[[#This Row],[PO]]&amp;tblnventory[[#This Row],[Item]],[1]!tblOrders[Order]&amp;[1]!tblOrders[Description],[1]!tblOrders[Paid Licence],FALSE))</f>
        <v>1</v>
      </c>
      <c r="Y6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677" spans="1:25">
      <c r="A677" s="19" t="s">
        <v>5348</v>
      </c>
      <c r="B677" t="str">
        <f>_xlfn.XLOOKUP(tblnventory[[#This Row],[Item]],[1]!tblDescription[Item],[1]!tblDescription[Description])</f>
        <v>C9120AX Internal 802.11ax 4x4:4 MIMO;IOT;BT5;mGig;USB;RHL</v>
      </c>
      <c r="C677" t="str">
        <f>_xlfn.XLOOKUP(tblnventory[[#This Row],[Item]],[1]!tblDescription[Item],[1]!tblDescription[Type])</f>
        <v>WAP</v>
      </c>
      <c r="D677" t="str">
        <f>_xlfn.XLOOKUP(tblnventory[[#This Row],[Use]],[1]!tblCodes[Use],[1]!tblCodes[Code])</f>
        <v>WiFi</v>
      </c>
      <c r="E677" s="1" t="s">
        <v>630</v>
      </c>
      <c r="F677" s="20">
        <v>44943</v>
      </c>
      <c r="G677" s="24" t="s">
        <v>5331</v>
      </c>
      <c r="H677" t="s">
        <v>6026</v>
      </c>
      <c r="J677">
        <v>2191007447</v>
      </c>
      <c r="K677" s="17"/>
      <c r="L677" t="s">
        <v>5477</v>
      </c>
      <c r="M677" s="20">
        <v>45019</v>
      </c>
      <c r="N677" t="s">
        <v>6027</v>
      </c>
      <c r="O677" t="str">
        <f>IF(tblnventory[[#This Row],[Installed]],LEFT(tblnventory[[#This Row],[Location]],3))</f>
        <v>235</v>
      </c>
      <c r="P677" t="str">
        <f>_xlfn.XLOOKUP(tblnventory[[#This Row],[Serial Number]],[1]!tblDNACInventory[Floor],[1]!tblDNACInventory[Name],"Not Used")</f>
        <v>Not Used</v>
      </c>
      <c r="T677" t="b">
        <f>NOT(ISBLANK(tblnventory[[#This Row],[Installed By]]))</f>
        <v>1</v>
      </c>
      <c r="U677" t="str">
        <f>VLOOKUP(A677, [1]!tblDescription[#Data], 3, 0)</f>
        <v>C9120AX Internal 802.11ax 4x4:4 MIMO;IOT;BT5;mGig;USB;RHL</v>
      </c>
      <c r="V677" s="22" cm="1">
        <f t="array" ref="V677">_xlfn.XLOOKUP(1,([1]!tblOrders[Order]=tblnventory[[#This Row],[PO]])*([1]!tblOrders[Description]=tblnventory[[#This Row],[Item]]),[1]!tblOrders[Unit Total],0)</f>
        <v>779.16</v>
      </c>
      <c r="W677" s="23" cm="1">
        <f t="array" ref="W677">_xlfn.XLOOKUP(1,([1]!tblOrders[Order]=tblnventory[[#This Row],[PO]])*([1]!tblOrders[Description]=tblnventory[[#This Row],[Item]]),[1]!tblOrders[Licence])</f>
        <v>0</v>
      </c>
      <c r="X677" t="b" cm="1">
        <f t="array" ref="X677">NOT(_xlfn.XLOOKUP(tblnventory[[#This Row],[PO]]&amp;tblnventory[[#This Row],[Item]],[1]!tblOrders[Order]&amp;[1]!tblOrders[Description],[1]!tblOrders[Paid Licence],FALSE))</f>
        <v>1</v>
      </c>
      <c r="Y6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78" spans="1:25">
      <c r="A678" t="s">
        <v>5425</v>
      </c>
      <c r="B678" t="str">
        <f>_xlfn.XLOOKUP(tblnventory[[#This Row],[Item]],[1]!tblDescription[Item],[1]!tblDescription[Description])</f>
        <v>C9124AX Wi-Fi 6 Outdoor AP</v>
      </c>
      <c r="C678" t="str">
        <f>_xlfn.XLOOKUP(tblnventory[[#This Row],[Item]],[1]!tblDescription[Item],[1]!tblDescription[Type])</f>
        <v>WAP (Outdoor)</v>
      </c>
      <c r="D678" t="str">
        <f>_xlfn.XLOOKUP(tblnventory[[#This Row],[Use]],[1]!tblCodes[Use],[1]!tblCodes[Code])</f>
        <v>WiFi</v>
      </c>
      <c r="E678" s="1" t="s">
        <v>631</v>
      </c>
      <c r="F678" s="20">
        <v>44943</v>
      </c>
      <c r="G678" s="24" t="str">
        <f>IF(ISBLANK(tblnventory[[#This Row],[Installed By]]),"Store","Installed")</f>
        <v>Installed</v>
      </c>
      <c r="H678" t="s">
        <v>6028</v>
      </c>
      <c r="J678">
        <v>2191007447</v>
      </c>
      <c r="K678" s="17"/>
      <c r="L678" t="s">
        <v>5444</v>
      </c>
      <c r="M678" s="20">
        <v>45197</v>
      </c>
      <c r="N678" t="s">
        <v>6028</v>
      </c>
      <c r="O678" t="str">
        <f>IF(tblnventory[[#This Row],[Installed]],LEFT(tblnventory[[#This Row],[Location]],3))</f>
        <v>235</v>
      </c>
      <c r="P678" t="str">
        <f>_xlfn.XLOOKUP(tblnventory[[#This Row],[Serial Number]],[1]!tblDNACInventory[Floor],[1]!tblDNACInventory[Name],"Not Used")</f>
        <v>Not Used</v>
      </c>
      <c r="T678" t="b">
        <f>NOT(ISBLANK(tblnventory[[#This Row],[Installed By]]))</f>
        <v>1</v>
      </c>
      <c r="U678" t="str">
        <f>VLOOKUP(A678, [1]!tblDescription[#Data], 3, 0)</f>
        <v>C9124AX Wi-Fi 6 Outdoor AP</v>
      </c>
      <c r="V678" s="22" cm="1">
        <f t="array" ref="V678">_xlfn.XLOOKUP(1,([1]!tblOrders[Order]=tblnventory[[#This Row],[PO]])*([1]!tblOrders[Description]=tblnventory[[#This Row],[Item]]),[1]!tblOrders[Unit Total],0)</f>
        <v>977.14</v>
      </c>
      <c r="W678" s="23" cm="1">
        <f t="array" ref="W678">_xlfn.XLOOKUP(1,([1]!tblOrders[Order]=tblnventory[[#This Row],[PO]])*([1]!tblOrders[Description]=tblnventory[[#This Row],[Item]]),[1]!tblOrders[Licence])</f>
        <v>0</v>
      </c>
      <c r="X678" t="b" cm="1">
        <f t="array" ref="X678">NOT(_xlfn.XLOOKUP(tblnventory[[#This Row],[PO]]&amp;tblnventory[[#This Row],[Item]],[1]!tblOrders[Order]&amp;[1]!tblOrders[Description],[1]!tblOrders[Paid Licence],FALSE))</f>
        <v>1</v>
      </c>
      <c r="Y6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79" spans="1:25">
      <c r="A679" s="19" t="s">
        <v>5348</v>
      </c>
      <c r="B679" t="str">
        <f>_xlfn.XLOOKUP(tblnventory[[#This Row],[Item]],[1]!tblDescription[Item],[1]!tblDescription[Description])</f>
        <v>C9120AX Internal 802.11ax 4x4:4 MIMO;IOT;BT5;mGig;USB;RHL</v>
      </c>
      <c r="C679" t="str">
        <f>_xlfn.XLOOKUP(tblnventory[[#This Row],[Item]],[1]!tblDescription[Item],[1]!tblDescription[Type])</f>
        <v>WAP</v>
      </c>
      <c r="D679" t="str">
        <f>_xlfn.XLOOKUP(tblnventory[[#This Row],[Use]],[1]!tblCodes[Use],[1]!tblCodes[Code])</f>
        <v>WiFi</v>
      </c>
      <c r="E679" s="1" t="s">
        <v>632</v>
      </c>
      <c r="F679" s="20">
        <v>44943</v>
      </c>
      <c r="G679" s="24" t="s">
        <v>5331</v>
      </c>
      <c r="H679" t="s">
        <v>6029</v>
      </c>
      <c r="J679">
        <v>2191007447</v>
      </c>
      <c r="K679" s="17"/>
      <c r="L679" t="s">
        <v>5477</v>
      </c>
      <c r="M679" s="20">
        <v>45019</v>
      </c>
      <c r="N679" t="s">
        <v>6030</v>
      </c>
      <c r="O679" t="str">
        <f>IF(tblnventory[[#This Row],[Installed]],LEFT(tblnventory[[#This Row],[Location]],3))</f>
        <v>235</v>
      </c>
      <c r="P679" t="str">
        <f>_xlfn.XLOOKUP(tblnventory[[#This Row],[Serial Number]],[1]!tblDNACInventory[Floor],[1]!tblDNACInventory[Name],"Not Used")</f>
        <v>Not Used</v>
      </c>
      <c r="T679" t="b">
        <f>NOT(ISBLANK(tblnventory[[#This Row],[Installed By]]))</f>
        <v>1</v>
      </c>
      <c r="U679" t="str">
        <f>VLOOKUP(A679, [1]!tblDescription[#Data], 3, 0)</f>
        <v>C9120AX Internal 802.11ax 4x4:4 MIMO;IOT;BT5;mGig;USB;RHL</v>
      </c>
      <c r="V679" s="22" cm="1">
        <f t="array" ref="V679">_xlfn.XLOOKUP(1,([1]!tblOrders[Order]=tblnventory[[#This Row],[PO]])*([1]!tblOrders[Description]=tblnventory[[#This Row],[Item]]),[1]!tblOrders[Unit Total],0)</f>
        <v>779.16</v>
      </c>
      <c r="W679" s="23" cm="1">
        <f t="array" ref="W679">_xlfn.XLOOKUP(1,([1]!tblOrders[Order]=tblnventory[[#This Row],[PO]])*([1]!tblOrders[Description]=tblnventory[[#This Row],[Item]]),[1]!tblOrders[Licence])</f>
        <v>0</v>
      </c>
      <c r="X679" t="b" cm="1">
        <f t="array" ref="X679">NOT(_xlfn.XLOOKUP(tblnventory[[#This Row],[PO]]&amp;tblnventory[[#This Row],[Item]],[1]!tblOrders[Order]&amp;[1]!tblOrders[Description],[1]!tblOrders[Paid Licence],FALSE))</f>
        <v>1</v>
      </c>
      <c r="Y6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80" spans="1:25">
      <c r="A680" s="19" t="s">
        <v>5348</v>
      </c>
      <c r="B680" t="str">
        <f>_xlfn.XLOOKUP(tblnventory[[#This Row],[Item]],[1]!tblDescription[Item],[1]!tblDescription[Description])</f>
        <v>C9120AX Internal 802.11ax 4x4:4 MIMO;IOT;BT5;mGig;USB;RHL</v>
      </c>
      <c r="C680" t="str">
        <f>_xlfn.XLOOKUP(tblnventory[[#This Row],[Item]],[1]!tblDescription[Item],[1]!tblDescription[Type])</f>
        <v>WAP</v>
      </c>
      <c r="D680" t="str">
        <f>_xlfn.XLOOKUP(tblnventory[[#This Row],[Use]],[1]!tblCodes[Use],[1]!tblCodes[Code])</f>
        <v>WiFi</v>
      </c>
      <c r="E680" s="1" t="s">
        <v>633</v>
      </c>
      <c r="F680" s="20">
        <v>44943</v>
      </c>
      <c r="G680" s="24" t="s">
        <v>5331</v>
      </c>
      <c r="H680" t="s">
        <v>6031</v>
      </c>
      <c r="J680">
        <v>2191007447</v>
      </c>
      <c r="K680" s="17"/>
      <c r="L680" t="s">
        <v>5477</v>
      </c>
      <c r="M680" s="20">
        <v>45019</v>
      </c>
      <c r="N680" t="s">
        <v>6032</v>
      </c>
      <c r="O680" t="str">
        <f>IF(tblnventory[[#This Row],[Installed]],LEFT(tblnventory[[#This Row],[Location]],3))</f>
        <v>235</v>
      </c>
      <c r="P680" t="str">
        <f>_xlfn.XLOOKUP(tblnventory[[#This Row],[Serial Number]],[1]!tblDNACInventory[Floor],[1]!tblDNACInventory[Name],"Not Used")</f>
        <v>Not Used</v>
      </c>
      <c r="T680" t="b">
        <f>NOT(ISBLANK(tblnventory[[#This Row],[Installed By]]))</f>
        <v>1</v>
      </c>
      <c r="U680" t="str">
        <f>VLOOKUP(A680, [1]!tblDescription[#Data], 3, 0)</f>
        <v>C9120AX Internal 802.11ax 4x4:4 MIMO;IOT;BT5;mGig;USB;RHL</v>
      </c>
      <c r="V680" s="22" cm="1">
        <f t="array" ref="V680">_xlfn.XLOOKUP(1,([1]!tblOrders[Order]=tblnventory[[#This Row],[PO]])*([1]!tblOrders[Description]=tblnventory[[#This Row],[Item]]),[1]!tblOrders[Unit Total],0)</f>
        <v>779.16</v>
      </c>
      <c r="W680" s="23" cm="1">
        <f t="array" ref="W680">_xlfn.XLOOKUP(1,([1]!tblOrders[Order]=tblnventory[[#This Row],[PO]])*([1]!tblOrders[Description]=tblnventory[[#This Row],[Item]]),[1]!tblOrders[Licence])</f>
        <v>0</v>
      </c>
      <c r="X680" t="b" cm="1">
        <f t="array" ref="X680">NOT(_xlfn.XLOOKUP(tblnventory[[#This Row],[PO]]&amp;tblnventory[[#This Row],[Item]],[1]!tblOrders[Order]&amp;[1]!tblOrders[Description],[1]!tblOrders[Paid Licence],FALSE))</f>
        <v>1</v>
      </c>
      <c r="Y6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81" spans="1:25">
      <c r="A681" s="19" t="s">
        <v>5348</v>
      </c>
      <c r="B681" t="str">
        <f>_xlfn.XLOOKUP(tblnventory[[#This Row],[Item]],[1]!tblDescription[Item],[1]!tblDescription[Description])</f>
        <v>C9120AX Internal 802.11ax 4x4:4 MIMO;IOT;BT5;mGig;USB;RHL</v>
      </c>
      <c r="C681" t="str">
        <f>_xlfn.XLOOKUP(tblnventory[[#This Row],[Item]],[1]!tblDescription[Item],[1]!tblDescription[Type])</f>
        <v>WAP</v>
      </c>
      <c r="D681" t="str">
        <f>_xlfn.XLOOKUP(tblnventory[[#This Row],[Use]],[1]!tblCodes[Use],[1]!tblCodes[Code])</f>
        <v>WiFi</v>
      </c>
      <c r="E681" s="1" t="s">
        <v>634</v>
      </c>
      <c r="F681" s="20">
        <v>44943</v>
      </c>
      <c r="G681" s="24" t="s">
        <v>5331</v>
      </c>
      <c r="H681" t="s">
        <v>6033</v>
      </c>
      <c r="J681">
        <v>2191007447</v>
      </c>
      <c r="K681" s="17"/>
      <c r="L681" t="s">
        <v>5477</v>
      </c>
      <c r="M681" s="20">
        <v>45019</v>
      </c>
      <c r="N681" t="s">
        <v>6034</v>
      </c>
      <c r="O681" t="str">
        <f>IF(tblnventory[[#This Row],[Installed]],LEFT(tblnventory[[#This Row],[Location]],3))</f>
        <v>235</v>
      </c>
      <c r="P681" t="str">
        <f>_xlfn.XLOOKUP(tblnventory[[#This Row],[Serial Number]],[1]!tblDNACInventory[Floor],[1]!tblDNACInventory[Name],"Not Used")</f>
        <v>Not Used</v>
      </c>
      <c r="T681" t="b">
        <f>NOT(ISBLANK(tblnventory[[#This Row],[Installed By]]))</f>
        <v>1</v>
      </c>
      <c r="U681" t="str">
        <f>VLOOKUP(A681, [1]!tblDescription[#Data], 3, 0)</f>
        <v>C9120AX Internal 802.11ax 4x4:4 MIMO;IOT;BT5;mGig;USB;RHL</v>
      </c>
      <c r="V681" s="22" cm="1">
        <f t="array" ref="V681">_xlfn.XLOOKUP(1,([1]!tblOrders[Order]=tblnventory[[#This Row],[PO]])*([1]!tblOrders[Description]=tblnventory[[#This Row],[Item]]),[1]!tblOrders[Unit Total],0)</f>
        <v>779.16</v>
      </c>
      <c r="W681" s="23" cm="1">
        <f t="array" ref="W681">_xlfn.XLOOKUP(1,([1]!tblOrders[Order]=tblnventory[[#This Row],[PO]])*([1]!tblOrders[Description]=tblnventory[[#This Row],[Item]]),[1]!tblOrders[Licence])</f>
        <v>0</v>
      </c>
      <c r="X681" t="b" cm="1">
        <f t="array" ref="X681">NOT(_xlfn.XLOOKUP(tblnventory[[#This Row],[PO]]&amp;tblnventory[[#This Row],[Item]],[1]!tblOrders[Order]&amp;[1]!tblOrders[Description],[1]!tblOrders[Paid Licence],FALSE))</f>
        <v>1</v>
      </c>
      <c r="Y6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82" spans="1:25">
      <c r="A682" s="19" t="s">
        <v>5348</v>
      </c>
      <c r="B682" t="str">
        <f>_xlfn.XLOOKUP(tblnventory[[#This Row],[Item]],[1]!tblDescription[Item],[1]!tblDescription[Description])</f>
        <v>C9120AX Internal 802.11ax 4x4:4 MIMO;IOT;BT5;mGig;USB;RHL</v>
      </c>
      <c r="C682" t="str">
        <f>_xlfn.XLOOKUP(tblnventory[[#This Row],[Item]],[1]!tblDescription[Item],[1]!tblDescription[Type])</f>
        <v>WAP</v>
      </c>
      <c r="D682" t="str">
        <f>_xlfn.XLOOKUP(tblnventory[[#This Row],[Use]],[1]!tblCodes[Use],[1]!tblCodes[Code])</f>
        <v>WiFi</v>
      </c>
      <c r="E682" s="1" t="s">
        <v>635</v>
      </c>
      <c r="F682" s="20">
        <v>44943</v>
      </c>
      <c r="G682" s="24" t="s">
        <v>5331</v>
      </c>
      <c r="H682" t="s">
        <v>6035</v>
      </c>
      <c r="J682">
        <v>2191007447</v>
      </c>
      <c r="K682" s="17"/>
      <c r="L682" t="s">
        <v>5477</v>
      </c>
      <c r="M682" s="20">
        <v>45019</v>
      </c>
      <c r="N682" t="s">
        <v>6036</v>
      </c>
      <c r="O682" t="str">
        <f>IF(tblnventory[[#This Row],[Installed]],LEFT(tblnventory[[#This Row],[Location]],3))</f>
        <v>235</v>
      </c>
      <c r="P682" t="str">
        <f>_xlfn.XLOOKUP(tblnventory[[#This Row],[Serial Number]],[1]!tblDNACInventory[Floor],[1]!tblDNACInventory[Name],"Not Used")</f>
        <v>Not Used</v>
      </c>
      <c r="T682" t="b">
        <f>NOT(ISBLANK(tblnventory[[#This Row],[Installed By]]))</f>
        <v>1</v>
      </c>
      <c r="U682" t="str">
        <f>VLOOKUP(A682, [1]!tblDescription[#Data], 3, 0)</f>
        <v>C9120AX Internal 802.11ax 4x4:4 MIMO;IOT;BT5;mGig;USB;RHL</v>
      </c>
      <c r="V682" s="22" cm="1">
        <f t="array" ref="V682">_xlfn.XLOOKUP(1,([1]!tblOrders[Order]=tblnventory[[#This Row],[PO]])*([1]!tblOrders[Description]=tblnventory[[#This Row],[Item]]),[1]!tblOrders[Unit Total],0)</f>
        <v>779.16</v>
      </c>
      <c r="W682" s="23" cm="1">
        <f t="array" ref="W682">_xlfn.XLOOKUP(1,([1]!tblOrders[Order]=tblnventory[[#This Row],[PO]])*([1]!tblOrders[Description]=tblnventory[[#This Row],[Item]]),[1]!tblOrders[Licence])</f>
        <v>0</v>
      </c>
      <c r="X682" t="b" cm="1">
        <f t="array" ref="X682">NOT(_xlfn.XLOOKUP(tblnventory[[#This Row],[PO]]&amp;tblnventory[[#This Row],[Item]],[1]!tblOrders[Order]&amp;[1]!tblOrders[Description],[1]!tblOrders[Paid Licence],FALSE))</f>
        <v>1</v>
      </c>
      <c r="Y6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83" spans="1:25">
      <c r="A683" s="19" t="s">
        <v>5348</v>
      </c>
      <c r="B683" t="str">
        <f>_xlfn.XLOOKUP(tblnventory[[#This Row],[Item]],[1]!tblDescription[Item],[1]!tblDescription[Description])</f>
        <v>C9120AX Internal 802.11ax 4x4:4 MIMO;IOT;BT5;mGig;USB;RHL</v>
      </c>
      <c r="C683" t="str">
        <f>_xlfn.XLOOKUP(tblnventory[[#This Row],[Item]],[1]!tblDescription[Item],[1]!tblDescription[Type])</f>
        <v>WAP</v>
      </c>
      <c r="D683" t="str">
        <f>_xlfn.XLOOKUP(tblnventory[[#This Row],[Use]],[1]!tblCodes[Use],[1]!tblCodes[Code])</f>
        <v>WiFi</v>
      </c>
      <c r="E683" s="1" t="s">
        <v>636</v>
      </c>
      <c r="F683" s="20">
        <v>44943</v>
      </c>
      <c r="G683" s="24" t="s">
        <v>5331</v>
      </c>
      <c r="H683" t="s">
        <v>6037</v>
      </c>
      <c r="J683">
        <v>2191007447</v>
      </c>
      <c r="K683" s="17"/>
      <c r="L683" t="s">
        <v>5477</v>
      </c>
      <c r="M683" s="20">
        <v>45019</v>
      </c>
      <c r="N683" t="s">
        <v>6038</v>
      </c>
      <c r="O683" t="str">
        <f>IF(tblnventory[[#This Row],[Installed]],LEFT(tblnventory[[#This Row],[Location]],3))</f>
        <v>235</v>
      </c>
      <c r="P683" t="str">
        <f>_xlfn.XLOOKUP(tblnventory[[#This Row],[Serial Number]],[1]!tblDNACInventory[Floor],[1]!tblDNACInventory[Name],"Not Used")</f>
        <v>Not Used</v>
      </c>
      <c r="T683" t="b">
        <f>NOT(ISBLANK(tblnventory[[#This Row],[Installed By]]))</f>
        <v>1</v>
      </c>
      <c r="U683" t="str">
        <f>VLOOKUP(A683, [1]!tblDescription[#Data], 3, 0)</f>
        <v>C9120AX Internal 802.11ax 4x4:4 MIMO;IOT;BT5;mGig;USB;RHL</v>
      </c>
      <c r="V683" s="22" cm="1">
        <f t="array" ref="V683">_xlfn.XLOOKUP(1,([1]!tblOrders[Order]=tblnventory[[#This Row],[PO]])*([1]!tblOrders[Description]=tblnventory[[#This Row],[Item]]),[1]!tblOrders[Unit Total],0)</f>
        <v>779.16</v>
      </c>
      <c r="W683" s="23" cm="1">
        <f t="array" ref="W683">_xlfn.XLOOKUP(1,([1]!tblOrders[Order]=tblnventory[[#This Row],[PO]])*([1]!tblOrders[Description]=tblnventory[[#This Row],[Item]]),[1]!tblOrders[Licence])</f>
        <v>0</v>
      </c>
      <c r="X683" t="b" cm="1">
        <f t="array" ref="X683">NOT(_xlfn.XLOOKUP(tblnventory[[#This Row],[PO]]&amp;tblnventory[[#This Row],[Item]],[1]!tblOrders[Order]&amp;[1]!tblOrders[Description],[1]!tblOrders[Paid Licence],FALSE))</f>
        <v>1</v>
      </c>
      <c r="Y6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84" spans="1:25">
      <c r="A684" s="19" t="s">
        <v>5348</v>
      </c>
      <c r="B684" t="str">
        <f>_xlfn.XLOOKUP(tblnventory[[#This Row],[Item]],[1]!tblDescription[Item],[1]!tblDescription[Description])</f>
        <v>C9120AX Internal 802.11ax 4x4:4 MIMO;IOT;BT5;mGig;USB;RHL</v>
      </c>
      <c r="C684" t="str">
        <f>_xlfn.XLOOKUP(tblnventory[[#This Row],[Item]],[1]!tblDescription[Item],[1]!tblDescription[Type])</f>
        <v>WAP</v>
      </c>
      <c r="D684" t="str">
        <f>_xlfn.XLOOKUP(tblnventory[[#This Row],[Use]],[1]!tblCodes[Use],[1]!tblCodes[Code])</f>
        <v>WiFi</v>
      </c>
      <c r="E684" s="1" t="s">
        <v>637</v>
      </c>
      <c r="F684" s="20">
        <v>44943</v>
      </c>
      <c r="G684" s="24" t="s">
        <v>5331</v>
      </c>
      <c r="H684" t="s">
        <v>6039</v>
      </c>
      <c r="J684">
        <v>2191007447</v>
      </c>
      <c r="K684" s="17"/>
      <c r="L684" t="s">
        <v>5477</v>
      </c>
      <c r="M684" s="20">
        <v>45019</v>
      </c>
      <c r="N684" t="s">
        <v>6040</v>
      </c>
      <c r="O684" t="str">
        <f>IF(tblnventory[[#This Row],[Installed]],LEFT(tblnventory[[#This Row],[Location]],3))</f>
        <v>235</v>
      </c>
      <c r="P684" t="str">
        <f>_xlfn.XLOOKUP(tblnventory[[#This Row],[Serial Number]],[1]!tblDNACInventory[Floor],[1]!tblDNACInventory[Name],"Not Used")</f>
        <v>Not Used</v>
      </c>
      <c r="T684" t="b">
        <f>NOT(ISBLANK(tblnventory[[#This Row],[Installed By]]))</f>
        <v>1</v>
      </c>
      <c r="U684" t="str">
        <f>VLOOKUP(A684, [1]!tblDescription[#Data], 3, 0)</f>
        <v>C9120AX Internal 802.11ax 4x4:4 MIMO;IOT;BT5;mGig;USB;RHL</v>
      </c>
      <c r="V684" s="22" cm="1">
        <f t="array" ref="V684">_xlfn.XLOOKUP(1,([1]!tblOrders[Order]=tblnventory[[#This Row],[PO]])*([1]!tblOrders[Description]=tblnventory[[#This Row],[Item]]),[1]!tblOrders[Unit Total],0)</f>
        <v>779.16</v>
      </c>
      <c r="W684" s="23" cm="1">
        <f t="array" ref="W684">_xlfn.XLOOKUP(1,([1]!tblOrders[Order]=tblnventory[[#This Row],[PO]])*([1]!tblOrders[Description]=tblnventory[[#This Row],[Item]]),[1]!tblOrders[Licence])</f>
        <v>0</v>
      </c>
      <c r="X684" t="b" cm="1">
        <f t="array" ref="X684">NOT(_xlfn.XLOOKUP(tblnventory[[#This Row],[PO]]&amp;tblnventory[[#This Row],[Item]],[1]!tblOrders[Order]&amp;[1]!tblOrders[Description],[1]!tblOrders[Paid Licence],FALSE))</f>
        <v>1</v>
      </c>
      <c r="Y6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85" spans="1:25">
      <c r="A685" s="19" t="s">
        <v>5348</v>
      </c>
      <c r="B685" t="str">
        <f>_xlfn.XLOOKUP(tblnventory[[#This Row],[Item]],[1]!tblDescription[Item],[1]!tblDescription[Description])</f>
        <v>C9120AX Internal 802.11ax 4x4:4 MIMO;IOT;BT5;mGig;USB;RHL</v>
      </c>
      <c r="C685" t="str">
        <f>_xlfn.XLOOKUP(tblnventory[[#This Row],[Item]],[1]!tblDescription[Item],[1]!tblDescription[Type])</f>
        <v>WAP</v>
      </c>
      <c r="D685" t="str">
        <f>_xlfn.XLOOKUP(tblnventory[[#This Row],[Use]],[1]!tblCodes[Use],[1]!tblCodes[Code])</f>
        <v>WiFi</v>
      </c>
      <c r="E685" s="1" t="s">
        <v>638</v>
      </c>
      <c r="F685" s="20">
        <v>44943</v>
      </c>
      <c r="G685" s="24" t="s">
        <v>5331</v>
      </c>
      <c r="H685" t="s">
        <v>6041</v>
      </c>
      <c r="J685">
        <v>2191007447</v>
      </c>
      <c r="K685" s="17"/>
      <c r="L685" t="s">
        <v>5477</v>
      </c>
      <c r="M685" s="20">
        <v>45019</v>
      </c>
      <c r="N685" t="s">
        <v>6042</v>
      </c>
      <c r="O685" t="str">
        <f>IF(tblnventory[[#This Row],[Installed]],LEFT(tblnventory[[#This Row],[Location]],3))</f>
        <v>235</v>
      </c>
      <c r="P685" t="str">
        <f>_xlfn.XLOOKUP(tblnventory[[#This Row],[Serial Number]],[1]!tblDNACInventory[Floor],[1]!tblDNACInventory[Name],"Not Used")</f>
        <v>Not Used</v>
      </c>
      <c r="T685" t="b">
        <f>NOT(ISBLANK(tblnventory[[#This Row],[Installed By]]))</f>
        <v>1</v>
      </c>
      <c r="U685" t="str">
        <f>VLOOKUP(A685, [1]!tblDescription[#Data], 3, 0)</f>
        <v>C9120AX Internal 802.11ax 4x4:4 MIMO;IOT;BT5;mGig;USB;RHL</v>
      </c>
      <c r="V685" s="22" cm="1">
        <f t="array" ref="V685">_xlfn.XLOOKUP(1,([1]!tblOrders[Order]=tblnventory[[#This Row],[PO]])*([1]!tblOrders[Description]=tblnventory[[#This Row],[Item]]),[1]!tblOrders[Unit Total],0)</f>
        <v>779.16</v>
      </c>
      <c r="W685" s="23" cm="1">
        <f t="array" ref="W685">_xlfn.XLOOKUP(1,([1]!tblOrders[Order]=tblnventory[[#This Row],[PO]])*([1]!tblOrders[Description]=tblnventory[[#This Row],[Item]]),[1]!tblOrders[Licence])</f>
        <v>0</v>
      </c>
      <c r="X685" t="b" cm="1">
        <f t="array" ref="X685">NOT(_xlfn.XLOOKUP(tblnventory[[#This Row],[PO]]&amp;tblnventory[[#This Row],[Item]],[1]!tblOrders[Order]&amp;[1]!tblOrders[Description],[1]!tblOrders[Paid Licence],FALSE))</f>
        <v>1</v>
      </c>
      <c r="Y6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86" spans="1:25">
      <c r="A686" s="19" t="s">
        <v>5348</v>
      </c>
      <c r="B686" t="str">
        <f>_xlfn.XLOOKUP(tblnventory[[#This Row],[Item]],[1]!tblDescription[Item],[1]!tblDescription[Description])</f>
        <v>C9120AX Internal 802.11ax 4x4:4 MIMO;IOT;BT5;mGig;USB;RHL</v>
      </c>
      <c r="C686" t="str">
        <f>_xlfn.XLOOKUP(tblnventory[[#This Row],[Item]],[1]!tblDescription[Item],[1]!tblDescription[Type])</f>
        <v>WAP</v>
      </c>
      <c r="D686" t="str">
        <f>_xlfn.XLOOKUP(tblnventory[[#This Row],[Use]],[1]!tblCodes[Use],[1]!tblCodes[Code])</f>
        <v>WiFi</v>
      </c>
      <c r="E686" s="1" t="s">
        <v>639</v>
      </c>
      <c r="F686" s="20">
        <v>44943</v>
      </c>
      <c r="G686" s="24" t="s">
        <v>5331</v>
      </c>
      <c r="H686" t="s">
        <v>6043</v>
      </c>
      <c r="J686">
        <v>2191007447</v>
      </c>
      <c r="K686" s="17"/>
      <c r="L686" t="s">
        <v>5477</v>
      </c>
      <c r="M686" s="20">
        <v>45019</v>
      </c>
      <c r="N686" t="s">
        <v>6044</v>
      </c>
      <c r="O686" t="str">
        <f>IF(tblnventory[[#This Row],[Installed]],LEFT(tblnventory[[#This Row],[Location]],3))</f>
        <v>235</v>
      </c>
      <c r="P686" t="str">
        <f>_xlfn.XLOOKUP(tblnventory[[#This Row],[Serial Number]],[1]!tblDNACInventory[Floor],[1]!tblDNACInventory[Name],"Not Used")</f>
        <v>Not Used</v>
      </c>
      <c r="T686" t="b">
        <f>NOT(ISBLANK(tblnventory[[#This Row],[Installed By]]))</f>
        <v>1</v>
      </c>
      <c r="U686" t="str">
        <f>VLOOKUP(A686, [1]!tblDescription[#Data], 3, 0)</f>
        <v>C9120AX Internal 802.11ax 4x4:4 MIMO;IOT;BT5;mGig;USB;RHL</v>
      </c>
      <c r="V686" s="22" cm="1">
        <f t="array" ref="V686">_xlfn.XLOOKUP(1,([1]!tblOrders[Order]=tblnventory[[#This Row],[PO]])*([1]!tblOrders[Description]=tblnventory[[#This Row],[Item]]),[1]!tblOrders[Unit Total],0)</f>
        <v>779.16</v>
      </c>
      <c r="W686" s="23" cm="1">
        <f t="array" ref="W686">_xlfn.XLOOKUP(1,([1]!tblOrders[Order]=tblnventory[[#This Row],[PO]])*([1]!tblOrders[Description]=tblnventory[[#This Row],[Item]]),[1]!tblOrders[Licence])</f>
        <v>0</v>
      </c>
      <c r="X686" t="b" cm="1">
        <f t="array" ref="X686">NOT(_xlfn.XLOOKUP(tblnventory[[#This Row],[PO]]&amp;tblnventory[[#This Row],[Item]],[1]!tblOrders[Order]&amp;[1]!tblOrders[Description],[1]!tblOrders[Paid Licence],FALSE))</f>
        <v>1</v>
      </c>
      <c r="Y6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87" spans="1:25">
      <c r="A687" s="19" t="s">
        <v>5348</v>
      </c>
      <c r="B687" t="str">
        <f>_xlfn.XLOOKUP(tblnventory[[#This Row],[Item]],[1]!tblDescription[Item],[1]!tblDescription[Description])</f>
        <v>C9120AX Internal 802.11ax 4x4:4 MIMO;IOT;BT5;mGig;USB;RHL</v>
      </c>
      <c r="C687" t="str">
        <f>_xlfn.XLOOKUP(tblnventory[[#This Row],[Item]],[1]!tblDescription[Item],[1]!tblDescription[Type])</f>
        <v>WAP</v>
      </c>
      <c r="D687" t="str">
        <f>_xlfn.XLOOKUP(tblnventory[[#This Row],[Use]],[1]!tblCodes[Use],[1]!tblCodes[Code])</f>
        <v>WiFi</v>
      </c>
      <c r="E687" s="1" t="s">
        <v>640</v>
      </c>
      <c r="F687" s="20">
        <v>44943</v>
      </c>
      <c r="G687" s="24" t="s">
        <v>5331</v>
      </c>
      <c r="H687" t="s">
        <v>6045</v>
      </c>
      <c r="J687">
        <v>2191007447</v>
      </c>
      <c r="K687" s="17"/>
      <c r="L687" t="s">
        <v>5477</v>
      </c>
      <c r="M687" s="20">
        <v>45019</v>
      </c>
      <c r="N687" t="s">
        <v>6046</v>
      </c>
      <c r="O687" t="str">
        <f>IF(tblnventory[[#This Row],[Installed]],LEFT(tblnventory[[#This Row],[Location]],3))</f>
        <v>235</v>
      </c>
      <c r="P687" t="str">
        <f>_xlfn.XLOOKUP(tblnventory[[#This Row],[Serial Number]],[1]!tblDNACInventory[Floor],[1]!tblDNACInventory[Name],"Not Used")</f>
        <v>Not Used</v>
      </c>
      <c r="T687" t="b">
        <f>NOT(ISBLANK(tblnventory[[#This Row],[Installed By]]))</f>
        <v>1</v>
      </c>
      <c r="U687" t="str">
        <f>VLOOKUP(A687, [1]!tblDescription[#Data], 3, 0)</f>
        <v>C9120AX Internal 802.11ax 4x4:4 MIMO;IOT;BT5;mGig;USB;RHL</v>
      </c>
      <c r="V687" s="22" cm="1">
        <f t="array" ref="V687">_xlfn.XLOOKUP(1,([1]!tblOrders[Order]=tblnventory[[#This Row],[PO]])*([1]!tblOrders[Description]=tblnventory[[#This Row],[Item]]),[1]!tblOrders[Unit Total],0)</f>
        <v>779.16</v>
      </c>
      <c r="W687" s="23" cm="1">
        <f t="array" ref="W687">_xlfn.XLOOKUP(1,([1]!tblOrders[Order]=tblnventory[[#This Row],[PO]])*([1]!tblOrders[Description]=tblnventory[[#This Row],[Item]]),[1]!tblOrders[Licence])</f>
        <v>0</v>
      </c>
      <c r="X687" t="b" cm="1">
        <f t="array" ref="X687">NOT(_xlfn.XLOOKUP(tblnventory[[#This Row],[PO]]&amp;tblnventory[[#This Row],[Item]],[1]!tblOrders[Order]&amp;[1]!tblOrders[Description],[1]!tblOrders[Paid Licence],FALSE))</f>
        <v>1</v>
      </c>
      <c r="Y6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88" spans="1:25">
      <c r="A688" s="19" t="s">
        <v>5348</v>
      </c>
      <c r="B688" t="str">
        <f>_xlfn.XLOOKUP(tblnventory[[#This Row],[Item]],[1]!tblDescription[Item],[1]!tblDescription[Description])</f>
        <v>C9120AX Internal 802.11ax 4x4:4 MIMO;IOT;BT5;mGig;USB;RHL</v>
      </c>
      <c r="C688" t="str">
        <f>_xlfn.XLOOKUP(tblnventory[[#This Row],[Item]],[1]!tblDescription[Item],[1]!tblDescription[Type])</f>
        <v>WAP</v>
      </c>
      <c r="D688" t="str">
        <f>_xlfn.XLOOKUP(tblnventory[[#This Row],[Use]],[1]!tblCodes[Use],[1]!tblCodes[Code])</f>
        <v>WiFi</v>
      </c>
      <c r="E688" s="1" t="s">
        <v>641</v>
      </c>
      <c r="F688" s="20">
        <v>44943</v>
      </c>
      <c r="G688" s="24" t="s">
        <v>5331</v>
      </c>
      <c r="H688" t="s">
        <v>6047</v>
      </c>
      <c r="J688">
        <v>2191007447</v>
      </c>
      <c r="K688" s="17"/>
      <c r="L688" t="s">
        <v>5477</v>
      </c>
      <c r="M688" s="20">
        <v>45019</v>
      </c>
      <c r="N688" t="s">
        <v>6048</v>
      </c>
      <c r="O688" t="str">
        <f>IF(tblnventory[[#This Row],[Installed]],LEFT(tblnventory[[#This Row],[Location]],3))</f>
        <v>235</v>
      </c>
      <c r="P688" t="str">
        <f>_xlfn.XLOOKUP(tblnventory[[#This Row],[Serial Number]],[1]!tblDNACInventory[Floor],[1]!tblDNACInventory[Name],"Not Used")</f>
        <v>Not Used</v>
      </c>
      <c r="T688" t="b">
        <f>NOT(ISBLANK(tblnventory[[#This Row],[Installed By]]))</f>
        <v>1</v>
      </c>
      <c r="U688" t="str">
        <f>VLOOKUP(A688, [1]!tblDescription[#Data], 3, 0)</f>
        <v>C9120AX Internal 802.11ax 4x4:4 MIMO;IOT;BT5;mGig;USB;RHL</v>
      </c>
      <c r="V688" s="22" cm="1">
        <f t="array" ref="V688">_xlfn.XLOOKUP(1,([1]!tblOrders[Order]=tblnventory[[#This Row],[PO]])*([1]!tblOrders[Description]=tblnventory[[#This Row],[Item]]),[1]!tblOrders[Unit Total],0)</f>
        <v>779.16</v>
      </c>
      <c r="W688" s="23" cm="1">
        <f t="array" ref="W688">_xlfn.XLOOKUP(1,([1]!tblOrders[Order]=tblnventory[[#This Row],[PO]])*([1]!tblOrders[Description]=tblnventory[[#This Row],[Item]]),[1]!tblOrders[Licence])</f>
        <v>0</v>
      </c>
      <c r="X688" t="b" cm="1">
        <f t="array" ref="X688">NOT(_xlfn.XLOOKUP(tblnventory[[#This Row],[PO]]&amp;tblnventory[[#This Row],[Item]],[1]!tblOrders[Order]&amp;[1]!tblOrders[Description],[1]!tblOrders[Paid Licence],FALSE))</f>
        <v>1</v>
      </c>
      <c r="Y6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89" spans="1:25">
      <c r="A689" s="19" t="s">
        <v>5348</v>
      </c>
      <c r="B689" t="str">
        <f>_xlfn.XLOOKUP(tblnventory[[#This Row],[Item]],[1]!tblDescription[Item],[1]!tblDescription[Description])</f>
        <v>C9120AX Internal 802.11ax 4x4:4 MIMO;IOT;BT5;mGig;USB;RHL</v>
      </c>
      <c r="C689" t="str">
        <f>_xlfn.XLOOKUP(tblnventory[[#This Row],[Item]],[1]!tblDescription[Item],[1]!tblDescription[Type])</f>
        <v>WAP</v>
      </c>
      <c r="D689" t="str">
        <f>_xlfn.XLOOKUP(tblnventory[[#This Row],[Use]],[1]!tblCodes[Use],[1]!tblCodes[Code])</f>
        <v>WiFi</v>
      </c>
      <c r="E689" s="1" t="s">
        <v>642</v>
      </c>
      <c r="F689" s="20">
        <v>44943</v>
      </c>
      <c r="G689" s="24" t="s">
        <v>5331</v>
      </c>
      <c r="H689" t="s">
        <v>6049</v>
      </c>
      <c r="J689">
        <v>2191007447</v>
      </c>
      <c r="K689" s="17"/>
      <c r="L689" t="s">
        <v>5477</v>
      </c>
      <c r="M689" s="20">
        <v>45019</v>
      </c>
      <c r="N689" t="s">
        <v>6050</v>
      </c>
      <c r="O689" t="str">
        <f>IF(tblnventory[[#This Row],[Installed]],LEFT(tblnventory[[#This Row],[Location]],3))</f>
        <v>235</v>
      </c>
      <c r="P689" t="str">
        <f>_xlfn.XLOOKUP(tblnventory[[#This Row],[Serial Number]],[1]!tblDNACInventory[Floor],[1]!tblDNACInventory[Name],"Not Used")</f>
        <v>Not Used</v>
      </c>
      <c r="T689" t="b">
        <f>NOT(ISBLANK(tblnventory[[#This Row],[Installed By]]))</f>
        <v>1</v>
      </c>
      <c r="U689" t="str">
        <f>VLOOKUP(A689, [1]!tblDescription[#Data], 3, 0)</f>
        <v>C9120AX Internal 802.11ax 4x4:4 MIMO;IOT;BT5;mGig;USB;RHL</v>
      </c>
      <c r="V689" s="22" cm="1">
        <f t="array" ref="V689">_xlfn.XLOOKUP(1,([1]!tblOrders[Order]=tblnventory[[#This Row],[PO]])*([1]!tblOrders[Description]=tblnventory[[#This Row],[Item]]),[1]!tblOrders[Unit Total],0)</f>
        <v>779.16</v>
      </c>
      <c r="W689" s="23" cm="1">
        <f t="array" ref="W689">_xlfn.XLOOKUP(1,([1]!tblOrders[Order]=tblnventory[[#This Row],[PO]])*([1]!tblOrders[Description]=tblnventory[[#This Row],[Item]]),[1]!tblOrders[Licence])</f>
        <v>0</v>
      </c>
      <c r="X689" t="b" cm="1">
        <f t="array" ref="X689">NOT(_xlfn.XLOOKUP(tblnventory[[#This Row],[PO]]&amp;tblnventory[[#This Row],[Item]],[1]!tblOrders[Order]&amp;[1]!tblOrders[Description],[1]!tblOrders[Paid Licence],FALSE))</f>
        <v>1</v>
      </c>
      <c r="Y6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90" spans="1:25">
      <c r="A690" s="19" t="s">
        <v>5348</v>
      </c>
      <c r="B690" t="str">
        <f>_xlfn.XLOOKUP(tblnventory[[#This Row],[Item]],[1]!tblDescription[Item],[1]!tblDescription[Description])</f>
        <v>C9120AX Internal 802.11ax 4x4:4 MIMO;IOT;BT5;mGig;USB;RHL</v>
      </c>
      <c r="C690" t="str">
        <f>_xlfn.XLOOKUP(tblnventory[[#This Row],[Item]],[1]!tblDescription[Item],[1]!tblDescription[Type])</f>
        <v>WAP</v>
      </c>
      <c r="D690" t="str">
        <f>_xlfn.XLOOKUP(tblnventory[[#This Row],[Use]],[1]!tblCodes[Use],[1]!tblCodes[Code])</f>
        <v>WiFi</v>
      </c>
      <c r="E690" s="1" t="s">
        <v>643</v>
      </c>
      <c r="F690" s="20">
        <v>44943</v>
      </c>
      <c r="G690" s="24" t="s">
        <v>5331</v>
      </c>
      <c r="H690" t="s">
        <v>6051</v>
      </c>
      <c r="J690">
        <v>2191007447</v>
      </c>
      <c r="K690" s="17"/>
      <c r="L690" t="s">
        <v>5477</v>
      </c>
      <c r="M690" s="20">
        <v>45019</v>
      </c>
      <c r="N690" t="s">
        <v>6052</v>
      </c>
      <c r="O690" t="str">
        <f>IF(tblnventory[[#This Row],[Installed]],LEFT(tblnventory[[#This Row],[Location]],3))</f>
        <v>235</v>
      </c>
      <c r="P690" t="str">
        <f>_xlfn.XLOOKUP(tblnventory[[#This Row],[Serial Number]],[1]!tblDNACInventory[Floor],[1]!tblDNACInventory[Name],"Not Used")</f>
        <v>Not Used</v>
      </c>
      <c r="T690" t="b">
        <f>NOT(ISBLANK(tblnventory[[#This Row],[Installed By]]))</f>
        <v>1</v>
      </c>
      <c r="U690" t="str">
        <f>VLOOKUP(A690, [1]!tblDescription[#Data], 3, 0)</f>
        <v>C9120AX Internal 802.11ax 4x4:4 MIMO;IOT;BT5;mGig;USB;RHL</v>
      </c>
      <c r="V690" s="22" cm="1">
        <f t="array" ref="V690">_xlfn.XLOOKUP(1,([1]!tblOrders[Order]=tblnventory[[#This Row],[PO]])*([1]!tblOrders[Description]=tblnventory[[#This Row],[Item]]),[1]!tblOrders[Unit Total],0)</f>
        <v>779.16</v>
      </c>
      <c r="W690" s="23" cm="1">
        <f t="array" ref="W690">_xlfn.XLOOKUP(1,([1]!tblOrders[Order]=tblnventory[[#This Row],[PO]])*([1]!tblOrders[Description]=tblnventory[[#This Row],[Item]]),[1]!tblOrders[Licence])</f>
        <v>0</v>
      </c>
      <c r="X690" t="b" cm="1">
        <f t="array" ref="X690">NOT(_xlfn.XLOOKUP(tblnventory[[#This Row],[PO]]&amp;tblnventory[[#This Row],[Item]],[1]!tblOrders[Order]&amp;[1]!tblOrders[Description],[1]!tblOrders[Paid Licence],FALSE))</f>
        <v>1</v>
      </c>
      <c r="Y6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91" spans="1:25">
      <c r="A691" s="19" t="s">
        <v>5348</v>
      </c>
      <c r="B691" t="str">
        <f>_xlfn.XLOOKUP(tblnventory[[#This Row],[Item]],[1]!tblDescription[Item],[1]!tblDescription[Description])</f>
        <v>C9120AX Internal 802.11ax 4x4:4 MIMO;IOT;BT5;mGig;USB;RHL</v>
      </c>
      <c r="C691" t="str">
        <f>_xlfn.XLOOKUP(tblnventory[[#This Row],[Item]],[1]!tblDescription[Item],[1]!tblDescription[Type])</f>
        <v>WAP</v>
      </c>
      <c r="D691" t="str">
        <f>_xlfn.XLOOKUP(tblnventory[[#This Row],[Use]],[1]!tblCodes[Use],[1]!tblCodes[Code])</f>
        <v>WiFi</v>
      </c>
      <c r="E691" s="1" t="s">
        <v>644</v>
      </c>
      <c r="F691" s="20">
        <v>44943</v>
      </c>
      <c r="G691" s="24" t="s">
        <v>5331</v>
      </c>
      <c r="H691" t="s">
        <v>6053</v>
      </c>
      <c r="J691">
        <v>2191007447</v>
      </c>
      <c r="K691" s="17"/>
      <c r="L691" t="s">
        <v>5477</v>
      </c>
      <c r="M691" s="20">
        <v>45019</v>
      </c>
      <c r="N691" t="s">
        <v>6054</v>
      </c>
      <c r="O691" t="str">
        <f>IF(tblnventory[[#This Row],[Installed]],LEFT(tblnventory[[#This Row],[Location]],3))</f>
        <v>235</v>
      </c>
      <c r="P691" t="str">
        <f>_xlfn.XLOOKUP(tblnventory[[#This Row],[Serial Number]],[1]!tblDNACInventory[Floor],[1]!tblDNACInventory[Name],"Not Used")</f>
        <v>Not Used</v>
      </c>
      <c r="T691" t="b">
        <f>NOT(ISBLANK(tblnventory[[#This Row],[Installed By]]))</f>
        <v>1</v>
      </c>
      <c r="U691" t="str">
        <f>VLOOKUP(A691, [1]!tblDescription[#Data], 3, 0)</f>
        <v>C9120AX Internal 802.11ax 4x4:4 MIMO;IOT;BT5;mGig;USB;RHL</v>
      </c>
      <c r="V691" s="22" cm="1">
        <f t="array" ref="V691">_xlfn.XLOOKUP(1,([1]!tblOrders[Order]=tblnventory[[#This Row],[PO]])*([1]!tblOrders[Description]=tblnventory[[#This Row],[Item]]),[1]!tblOrders[Unit Total],0)</f>
        <v>779.16</v>
      </c>
      <c r="W691" s="23" cm="1">
        <f t="array" ref="W691">_xlfn.XLOOKUP(1,([1]!tblOrders[Order]=tblnventory[[#This Row],[PO]])*([1]!tblOrders[Description]=tblnventory[[#This Row],[Item]]),[1]!tblOrders[Licence])</f>
        <v>0</v>
      </c>
      <c r="X691" t="b" cm="1">
        <f t="array" ref="X691">NOT(_xlfn.XLOOKUP(tblnventory[[#This Row],[PO]]&amp;tblnventory[[#This Row],[Item]],[1]!tblOrders[Order]&amp;[1]!tblOrders[Description],[1]!tblOrders[Paid Licence],FALSE))</f>
        <v>1</v>
      </c>
      <c r="Y6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92" spans="1:25">
      <c r="A692" s="19" t="s">
        <v>5348</v>
      </c>
      <c r="B692" t="str">
        <f>_xlfn.XLOOKUP(tblnventory[[#This Row],[Item]],[1]!tblDescription[Item],[1]!tblDescription[Description])</f>
        <v>C9120AX Internal 802.11ax 4x4:4 MIMO;IOT;BT5;mGig;USB;RHL</v>
      </c>
      <c r="C692" t="str">
        <f>_xlfn.XLOOKUP(tblnventory[[#This Row],[Item]],[1]!tblDescription[Item],[1]!tblDescription[Type])</f>
        <v>WAP</v>
      </c>
      <c r="D692" t="str">
        <f>_xlfn.XLOOKUP(tblnventory[[#This Row],[Use]],[1]!tblCodes[Use],[1]!tblCodes[Code])</f>
        <v>WiFi</v>
      </c>
      <c r="E692" s="1" t="s">
        <v>645</v>
      </c>
      <c r="F692" s="20">
        <v>44943</v>
      </c>
      <c r="G692" s="24" t="s">
        <v>5331</v>
      </c>
      <c r="H692" t="s">
        <v>6055</v>
      </c>
      <c r="J692">
        <v>2191007447</v>
      </c>
      <c r="K692" s="17"/>
      <c r="L692" t="s">
        <v>5477</v>
      </c>
      <c r="M692" s="20">
        <v>45019</v>
      </c>
      <c r="N692" t="s">
        <v>6056</v>
      </c>
      <c r="O692" t="str">
        <f>IF(tblnventory[[#This Row],[Installed]],LEFT(tblnventory[[#This Row],[Location]],3))</f>
        <v>235</v>
      </c>
      <c r="P692" t="str">
        <f>_xlfn.XLOOKUP(tblnventory[[#This Row],[Serial Number]],[1]!tblDNACInventory[Floor],[1]!tblDNACInventory[Name],"Not Used")</f>
        <v>Not Used</v>
      </c>
      <c r="T692" t="b">
        <f>NOT(ISBLANK(tblnventory[[#This Row],[Installed By]]))</f>
        <v>1</v>
      </c>
      <c r="U692" t="str">
        <f>VLOOKUP(A692, [1]!tblDescription[#Data], 3, 0)</f>
        <v>C9120AX Internal 802.11ax 4x4:4 MIMO;IOT;BT5;mGig;USB;RHL</v>
      </c>
      <c r="V692" s="22" cm="1">
        <f t="array" ref="V692">_xlfn.XLOOKUP(1,([1]!tblOrders[Order]=tblnventory[[#This Row],[PO]])*([1]!tblOrders[Description]=tblnventory[[#This Row],[Item]]),[1]!tblOrders[Unit Total],0)</f>
        <v>779.16</v>
      </c>
      <c r="W692" s="23" cm="1">
        <f t="array" ref="W692">_xlfn.XLOOKUP(1,([1]!tblOrders[Order]=tblnventory[[#This Row],[PO]])*([1]!tblOrders[Description]=tblnventory[[#This Row],[Item]]),[1]!tblOrders[Licence])</f>
        <v>0</v>
      </c>
      <c r="X692" t="b" cm="1">
        <f t="array" ref="X692">NOT(_xlfn.XLOOKUP(tblnventory[[#This Row],[PO]]&amp;tblnventory[[#This Row],[Item]],[1]!tblOrders[Order]&amp;[1]!tblOrders[Description],[1]!tblOrders[Paid Licence],FALSE))</f>
        <v>1</v>
      </c>
      <c r="Y6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93" spans="1:25">
      <c r="A693" s="19" t="s">
        <v>5348</v>
      </c>
      <c r="B693" t="str">
        <f>_xlfn.XLOOKUP(tblnventory[[#This Row],[Item]],[1]!tblDescription[Item],[1]!tblDescription[Description])</f>
        <v>C9120AX Internal 802.11ax 4x4:4 MIMO;IOT;BT5;mGig;USB;RHL</v>
      </c>
      <c r="C693" t="str">
        <f>_xlfn.XLOOKUP(tblnventory[[#This Row],[Item]],[1]!tblDescription[Item],[1]!tblDescription[Type])</f>
        <v>WAP</v>
      </c>
      <c r="D693" t="str">
        <f>_xlfn.XLOOKUP(tblnventory[[#This Row],[Use]],[1]!tblCodes[Use],[1]!tblCodes[Code])</f>
        <v>WiFi</v>
      </c>
      <c r="E693" s="1" t="s">
        <v>646</v>
      </c>
      <c r="F693" s="20">
        <v>44943</v>
      </c>
      <c r="G693" s="24" t="s">
        <v>5331</v>
      </c>
      <c r="H693" s="35" t="s">
        <v>6057</v>
      </c>
      <c r="J693">
        <v>2191007447</v>
      </c>
      <c r="K693" s="17"/>
      <c r="L693" t="s">
        <v>5477</v>
      </c>
      <c r="M693" s="20">
        <v>45019</v>
      </c>
      <c r="N693" t="s">
        <v>6058</v>
      </c>
      <c r="O693" t="str">
        <f>IF(tblnventory[[#This Row],[Installed]],LEFT(tblnventory[[#This Row],[Location]],3))</f>
        <v>235</v>
      </c>
      <c r="P693" t="str">
        <f>_xlfn.XLOOKUP(tblnventory[[#This Row],[Serial Number]],[1]!tblDNACInventory[Floor],[1]!tblDNACInventory[Name],"Not Used")</f>
        <v>Not Used</v>
      </c>
      <c r="T693" t="b">
        <f>NOT(ISBLANK(tblnventory[[#This Row],[Installed By]]))</f>
        <v>1</v>
      </c>
      <c r="U693" t="str">
        <f>VLOOKUP(A693, [1]!tblDescription[#Data], 3, 0)</f>
        <v>C9120AX Internal 802.11ax 4x4:4 MIMO;IOT;BT5;mGig;USB;RHL</v>
      </c>
      <c r="V693" s="22" cm="1">
        <f t="array" ref="V693">_xlfn.XLOOKUP(1,([1]!tblOrders[Order]=tblnventory[[#This Row],[PO]])*([1]!tblOrders[Description]=tblnventory[[#This Row],[Item]]),[1]!tblOrders[Unit Total],0)</f>
        <v>779.16</v>
      </c>
      <c r="W693" s="23" cm="1">
        <f t="array" ref="W693">_xlfn.XLOOKUP(1,([1]!tblOrders[Order]=tblnventory[[#This Row],[PO]])*([1]!tblOrders[Description]=tblnventory[[#This Row],[Item]]),[1]!tblOrders[Licence])</f>
        <v>0</v>
      </c>
      <c r="X693" t="b" cm="1">
        <f t="array" ref="X693">NOT(_xlfn.XLOOKUP(tblnventory[[#This Row],[PO]]&amp;tblnventory[[#This Row],[Item]],[1]!tblOrders[Order]&amp;[1]!tblOrders[Description],[1]!tblOrders[Paid Licence],FALSE))</f>
        <v>1</v>
      </c>
      <c r="Y6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94" spans="1:25">
      <c r="A694" s="19" t="s">
        <v>5348</v>
      </c>
      <c r="B694" t="str">
        <f>_xlfn.XLOOKUP(tblnventory[[#This Row],[Item]],[1]!tblDescription[Item],[1]!tblDescription[Description])</f>
        <v>C9120AX Internal 802.11ax 4x4:4 MIMO;IOT;BT5;mGig;USB;RHL</v>
      </c>
      <c r="C694" t="str">
        <f>_xlfn.XLOOKUP(tblnventory[[#This Row],[Item]],[1]!tblDescription[Item],[1]!tblDescription[Type])</f>
        <v>WAP</v>
      </c>
      <c r="D694" t="str">
        <f>_xlfn.XLOOKUP(tblnventory[[#This Row],[Use]],[1]!tblCodes[Use],[1]!tblCodes[Code])</f>
        <v>WiFi</v>
      </c>
      <c r="E694" s="1" t="s">
        <v>647</v>
      </c>
      <c r="F694" s="20">
        <v>44943</v>
      </c>
      <c r="G694" s="24" t="s">
        <v>5331</v>
      </c>
      <c r="H694" t="s">
        <v>6059</v>
      </c>
      <c r="J694">
        <v>2191007447</v>
      </c>
      <c r="K694" s="17"/>
      <c r="L694" t="s">
        <v>5477</v>
      </c>
      <c r="M694" s="20">
        <v>45019</v>
      </c>
      <c r="N694" t="s">
        <v>6060</v>
      </c>
      <c r="O694" t="str">
        <f>IF(tblnventory[[#This Row],[Installed]],LEFT(tblnventory[[#This Row],[Location]],3))</f>
        <v>235</v>
      </c>
      <c r="P694" t="str">
        <f>_xlfn.XLOOKUP(tblnventory[[#This Row],[Serial Number]],[1]!tblDNACInventory[Floor],[1]!tblDNACInventory[Name],"Not Used")</f>
        <v>Not Used</v>
      </c>
      <c r="T694" t="b">
        <f>NOT(ISBLANK(tblnventory[[#This Row],[Installed By]]))</f>
        <v>1</v>
      </c>
      <c r="U694" t="str">
        <f>VLOOKUP(A694, [1]!tblDescription[#Data], 3, 0)</f>
        <v>C9120AX Internal 802.11ax 4x4:4 MIMO;IOT;BT5;mGig;USB;RHL</v>
      </c>
      <c r="V694" s="22" cm="1">
        <f t="array" ref="V694">_xlfn.XLOOKUP(1,([1]!tblOrders[Order]=tblnventory[[#This Row],[PO]])*([1]!tblOrders[Description]=tblnventory[[#This Row],[Item]]),[1]!tblOrders[Unit Total],0)</f>
        <v>779.16</v>
      </c>
      <c r="W694" s="23" cm="1">
        <f t="array" ref="W694">_xlfn.XLOOKUP(1,([1]!tblOrders[Order]=tblnventory[[#This Row],[PO]])*([1]!tblOrders[Description]=tblnventory[[#This Row],[Item]]),[1]!tblOrders[Licence])</f>
        <v>0</v>
      </c>
      <c r="X694" t="b" cm="1">
        <f t="array" ref="X694">NOT(_xlfn.XLOOKUP(tblnventory[[#This Row],[PO]]&amp;tblnventory[[#This Row],[Item]],[1]!tblOrders[Order]&amp;[1]!tblOrders[Description],[1]!tblOrders[Paid Licence],FALSE))</f>
        <v>1</v>
      </c>
      <c r="Y6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95" spans="1:25">
      <c r="A695" s="19" t="s">
        <v>5348</v>
      </c>
      <c r="B695" t="str">
        <f>_xlfn.XLOOKUP(tblnventory[[#This Row],[Item]],[1]!tblDescription[Item],[1]!tblDescription[Description])</f>
        <v>C9120AX Internal 802.11ax 4x4:4 MIMO;IOT;BT5;mGig;USB;RHL</v>
      </c>
      <c r="C695" t="str">
        <f>_xlfn.XLOOKUP(tblnventory[[#This Row],[Item]],[1]!tblDescription[Item],[1]!tblDescription[Type])</f>
        <v>WAP</v>
      </c>
      <c r="D695" t="str">
        <f>_xlfn.XLOOKUP(tblnventory[[#This Row],[Use]],[1]!tblCodes[Use],[1]!tblCodes[Code])</f>
        <v>WiFi</v>
      </c>
      <c r="E695" s="1" t="s">
        <v>648</v>
      </c>
      <c r="F695" s="20">
        <v>44943</v>
      </c>
      <c r="G695" s="24" t="s">
        <v>5331</v>
      </c>
      <c r="H695" t="s">
        <v>6061</v>
      </c>
      <c r="J695">
        <v>2191007447</v>
      </c>
      <c r="K695" s="17"/>
      <c r="L695" t="s">
        <v>5477</v>
      </c>
      <c r="M695" s="20">
        <v>45019</v>
      </c>
      <c r="N695" t="s">
        <v>6062</v>
      </c>
      <c r="O695" t="str">
        <f>IF(tblnventory[[#This Row],[Installed]],LEFT(tblnventory[[#This Row],[Location]],3))</f>
        <v>235</v>
      </c>
      <c r="P695" t="str">
        <f>_xlfn.XLOOKUP(tblnventory[[#This Row],[Serial Number]],[1]!tblDNACInventory[Floor],[1]!tblDNACInventory[Name],"Not Used")</f>
        <v>Not Used</v>
      </c>
      <c r="T695" t="b">
        <f>NOT(ISBLANK(tblnventory[[#This Row],[Installed By]]))</f>
        <v>1</v>
      </c>
      <c r="U695" t="str">
        <f>VLOOKUP(A695, [1]!tblDescription[#Data], 3, 0)</f>
        <v>C9120AX Internal 802.11ax 4x4:4 MIMO;IOT;BT5;mGig;USB;RHL</v>
      </c>
      <c r="V695" s="22" cm="1">
        <f t="array" ref="V695">_xlfn.XLOOKUP(1,([1]!tblOrders[Order]=tblnventory[[#This Row],[PO]])*([1]!tblOrders[Description]=tblnventory[[#This Row],[Item]]),[1]!tblOrders[Unit Total],0)</f>
        <v>779.16</v>
      </c>
      <c r="W695" s="23" cm="1">
        <f t="array" ref="W695">_xlfn.XLOOKUP(1,([1]!tblOrders[Order]=tblnventory[[#This Row],[PO]])*([1]!tblOrders[Description]=tblnventory[[#This Row],[Item]]),[1]!tblOrders[Licence])</f>
        <v>0</v>
      </c>
      <c r="X695" t="b" cm="1">
        <f t="array" ref="X695">NOT(_xlfn.XLOOKUP(tblnventory[[#This Row],[PO]]&amp;tblnventory[[#This Row],[Item]],[1]!tblOrders[Order]&amp;[1]!tblOrders[Description],[1]!tblOrders[Paid Licence],FALSE))</f>
        <v>1</v>
      </c>
      <c r="Y6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96" spans="1:25">
      <c r="A696" s="19" t="s">
        <v>5348</v>
      </c>
      <c r="B696" t="str">
        <f>_xlfn.XLOOKUP(tblnventory[[#This Row],[Item]],[1]!tblDescription[Item],[1]!tblDescription[Description])</f>
        <v>C9120AX Internal 802.11ax 4x4:4 MIMO;IOT;BT5;mGig;USB;RHL</v>
      </c>
      <c r="C696" t="str">
        <f>_xlfn.XLOOKUP(tblnventory[[#This Row],[Item]],[1]!tblDescription[Item],[1]!tblDescription[Type])</f>
        <v>WAP</v>
      </c>
      <c r="D696" t="str">
        <f>_xlfn.XLOOKUP(tblnventory[[#This Row],[Use]],[1]!tblCodes[Use],[1]!tblCodes[Code])</f>
        <v>WiFi</v>
      </c>
      <c r="E696" s="1" t="s">
        <v>649</v>
      </c>
      <c r="F696" s="20">
        <v>44943</v>
      </c>
      <c r="G696" s="24" t="s">
        <v>5331</v>
      </c>
      <c r="H696" t="s">
        <v>6061</v>
      </c>
      <c r="J696">
        <v>2191007447</v>
      </c>
      <c r="K696" s="17"/>
      <c r="L696" t="s">
        <v>5477</v>
      </c>
      <c r="M696" s="20">
        <v>45019</v>
      </c>
      <c r="N696" t="s">
        <v>6063</v>
      </c>
      <c r="O696" t="str">
        <f>IF(tblnventory[[#This Row],[Installed]],LEFT(tblnventory[[#This Row],[Location]],3))</f>
        <v>235</v>
      </c>
      <c r="P696" t="str">
        <f>_xlfn.XLOOKUP(tblnventory[[#This Row],[Serial Number]],[1]!tblDNACInventory[Floor],[1]!tblDNACInventory[Name],"Not Used")</f>
        <v>Not Used</v>
      </c>
      <c r="T696" t="b">
        <f>NOT(ISBLANK(tblnventory[[#This Row],[Installed By]]))</f>
        <v>1</v>
      </c>
      <c r="U696" t="str">
        <f>VLOOKUP(A696, [1]!tblDescription[#Data], 3, 0)</f>
        <v>C9120AX Internal 802.11ax 4x4:4 MIMO;IOT;BT5;mGig;USB;RHL</v>
      </c>
      <c r="V696" s="22" cm="1">
        <f t="array" ref="V696">_xlfn.XLOOKUP(1,([1]!tblOrders[Order]=tblnventory[[#This Row],[PO]])*([1]!tblOrders[Description]=tblnventory[[#This Row],[Item]]),[1]!tblOrders[Unit Total],0)</f>
        <v>779.16</v>
      </c>
      <c r="W696" s="23" cm="1">
        <f t="array" ref="W696">_xlfn.XLOOKUP(1,([1]!tblOrders[Order]=tblnventory[[#This Row],[PO]])*([1]!tblOrders[Description]=tblnventory[[#This Row],[Item]]),[1]!tblOrders[Licence])</f>
        <v>0</v>
      </c>
      <c r="X696" t="b" cm="1">
        <f t="array" ref="X696">NOT(_xlfn.XLOOKUP(tblnventory[[#This Row],[PO]]&amp;tblnventory[[#This Row],[Item]],[1]!tblOrders[Order]&amp;[1]!tblOrders[Description],[1]!tblOrders[Paid Licence],FALSE))</f>
        <v>1</v>
      </c>
      <c r="Y6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97" spans="1:25">
      <c r="A697" s="19" t="s">
        <v>5348</v>
      </c>
      <c r="B697" t="str">
        <f>_xlfn.XLOOKUP(tblnventory[[#This Row],[Item]],[1]!tblDescription[Item],[1]!tblDescription[Description])</f>
        <v>C9120AX Internal 802.11ax 4x4:4 MIMO;IOT;BT5;mGig;USB;RHL</v>
      </c>
      <c r="C697" t="str">
        <f>_xlfn.XLOOKUP(tblnventory[[#This Row],[Item]],[1]!tblDescription[Item],[1]!tblDescription[Type])</f>
        <v>WAP</v>
      </c>
      <c r="D697" t="str">
        <f>_xlfn.XLOOKUP(tblnventory[[#This Row],[Use]],[1]!tblCodes[Use],[1]!tblCodes[Code])</f>
        <v>WiFi</v>
      </c>
      <c r="E697" s="1" t="s">
        <v>650</v>
      </c>
      <c r="F697" s="20">
        <v>44943</v>
      </c>
      <c r="G697" s="24" t="s">
        <v>5331</v>
      </c>
      <c r="H697" t="s">
        <v>6061</v>
      </c>
      <c r="J697">
        <v>2191007447</v>
      </c>
      <c r="K697" s="17"/>
      <c r="L697" t="s">
        <v>5477</v>
      </c>
      <c r="M697" s="20">
        <v>45019</v>
      </c>
      <c r="N697" t="s">
        <v>6064</v>
      </c>
      <c r="O697" t="str">
        <f>IF(tblnventory[[#This Row],[Installed]],LEFT(tblnventory[[#This Row],[Location]],3))</f>
        <v>235</v>
      </c>
      <c r="P697" t="str">
        <f>_xlfn.XLOOKUP(tblnventory[[#This Row],[Serial Number]],[1]!tblDNACInventory[Floor],[1]!tblDNACInventory[Name],"Not Used")</f>
        <v>Not Used</v>
      </c>
      <c r="T697" t="b">
        <f>NOT(ISBLANK(tblnventory[[#This Row],[Installed By]]))</f>
        <v>1</v>
      </c>
      <c r="U697" t="str">
        <f>VLOOKUP(A697, [1]!tblDescription[#Data], 3, 0)</f>
        <v>C9120AX Internal 802.11ax 4x4:4 MIMO;IOT;BT5;mGig;USB;RHL</v>
      </c>
      <c r="V697" s="22" cm="1">
        <f t="array" ref="V697">_xlfn.XLOOKUP(1,([1]!tblOrders[Order]=tblnventory[[#This Row],[PO]])*([1]!tblOrders[Description]=tblnventory[[#This Row],[Item]]),[1]!tblOrders[Unit Total],0)</f>
        <v>779.16</v>
      </c>
      <c r="W697" s="23" cm="1">
        <f t="array" ref="W697">_xlfn.XLOOKUP(1,([1]!tblOrders[Order]=tblnventory[[#This Row],[PO]])*([1]!tblOrders[Description]=tblnventory[[#This Row],[Item]]),[1]!tblOrders[Licence])</f>
        <v>0</v>
      </c>
      <c r="X697" t="b" cm="1">
        <f t="array" ref="X697">NOT(_xlfn.XLOOKUP(tblnventory[[#This Row],[PO]]&amp;tblnventory[[#This Row],[Item]],[1]!tblOrders[Order]&amp;[1]!tblOrders[Description],[1]!tblOrders[Paid Licence],FALSE))</f>
        <v>1</v>
      </c>
      <c r="Y6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98" spans="1:25">
      <c r="A698" s="19" t="s">
        <v>5348</v>
      </c>
      <c r="B698" t="str">
        <f>_xlfn.XLOOKUP(tblnventory[[#This Row],[Item]],[1]!tblDescription[Item],[1]!tblDescription[Description])</f>
        <v>C9120AX Internal 802.11ax 4x4:4 MIMO;IOT;BT5;mGig;USB;RHL</v>
      </c>
      <c r="C698" t="str">
        <f>_xlfn.XLOOKUP(tblnventory[[#This Row],[Item]],[1]!tblDescription[Item],[1]!tblDescription[Type])</f>
        <v>WAP</v>
      </c>
      <c r="D698" t="str">
        <f>_xlfn.XLOOKUP(tblnventory[[#This Row],[Use]],[1]!tblCodes[Use],[1]!tblCodes[Code])</f>
        <v>WiFi</v>
      </c>
      <c r="E698" s="1" t="s">
        <v>651</v>
      </c>
      <c r="F698" s="20">
        <v>44943</v>
      </c>
      <c r="G698" s="24" t="s">
        <v>5331</v>
      </c>
      <c r="H698" t="s">
        <v>6061</v>
      </c>
      <c r="J698">
        <v>2191007447</v>
      </c>
      <c r="K698" s="17"/>
      <c r="L698" t="s">
        <v>5477</v>
      </c>
      <c r="M698" s="20">
        <v>45019</v>
      </c>
      <c r="N698" t="s">
        <v>6065</v>
      </c>
      <c r="O698" t="str">
        <f>IF(tblnventory[[#This Row],[Installed]],LEFT(tblnventory[[#This Row],[Location]],3))</f>
        <v>235</v>
      </c>
      <c r="P698" t="str">
        <f>_xlfn.XLOOKUP(tblnventory[[#This Row],[Serial Number]],[1]!tblDNACInventory[Floor],[1]!tblDNACInventory[Name],"Not Used")</f>
        <v>Not Used</v>
      </c>
      <c r="T698" t="b">
        <f>NOT(ISBLANK(tblnventory[[#This Row],[Installed By]]))</f>
        <v>1</v>
      </c>
      <c r="U698" t="str">
        <f>VLOOKUP(A698, [1]!tblDescription[#Data], 3, 0)</f>
        <v>C9120AX Internal 802.11ax 4x4:4 MIMO;IOT;BT5;mGig;USB;RHL</v>
      </c>
      <c r="V698" s="22" cm="1">
        <f t="array" ref="V698">_xlfn.XLOOKUP(1,([1]!tblOrders[Order]=tblnventory[[#This Row],[PO]])*([1]!tblOrders[Description]=tblnventory[[#This Row],[Item]]),[1]!tblOrders[Unit Total],0)</f>
        <v>779.16</v>
      </c>
      <c r="W698" s="23" cm="1">
        <f t="array" ref="W698">_xlfn.XLOOKUP(1,([1]!tblOrders[Order]=tblnventory[[#This Row],[PO]])*([1]!tblOrders[Description]=tblnventory[[#This Row],[Item]]),[1]!tblOrders[Licence])</f>
        <v>0</v>
      </c>
      <c r="X698" t="b" cm="1">
        <f t="array" ref="X698">NOT(_xlfn.XLOOKUP(tblnventory[[#This Row],[PO]]&amp;tblnventory[[#This Row],[Item]],[1]!tblOrders[Order]&amp;[1]!tblOrders[Description],[1]!tblOrders[Paid Licence],FALSE))</f>
        <v>1</v>
      </c>
      <c r="Y6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699" spans="1:25">
      <c r="A699" s="19" t="s">
        <v>5348</v>
      </c>
      <c r="B699" t="str">
        <f>_xlfn.XLOOKUP(tblnventory[[#This Row],[Item]],[1]!tblDescription[Item],[1]!tblDescription[Description])</f>
        <v>C9120AX Internal 802.11ax 4x4:4 MIMO;IOT;BT5;mGig;USB;RHL</v>
      </c>
      <c r="C699" t="str">
        <f>_xlfn.XLOOKUP(tblnventory[[#This Row],[Item]],[1]!tblDescription[Item],[1]!tblDescription[Type])</f>
        <v>WAP</v>
      </c>
      <c r="D699" t="str">
        <f>_xlfn.XLOOKUP(tblnventory[[#This Row],[Use]],[1]!tblCodes[Use],[1]!tblCodes[Code])</f>
        <v>WiFi</v>
      </c>
      <c r="E699" s="1" t="s">
        <v>652</v>
      </c>
      <c r="F699" s="20">
        <v>44943</v>
      </c>
      <c r="G699" s="24" t="s">
        <v>5331</v>
      </c>
      <c r="H699" t="s">
        <v>6066</v>
      </c>
      <c r="J699">
        <v>2191007447</v>
      </c>
      <c r="K699" s="17"/>
      <c r="L699" t="s">
        <v>5477</v>
      </c>
      <c r="M699" s="20">
        <v>45019</v>
      </c>
      <c r="N699" t="s">
        <v>6067</v>
      </c>
      <c r="O699" t="str">
        <f>IF(tblnventory[[#This Row],[Installed]],LEFT(tblnventory[[#This Row],[Location]],3))</f>
        <v>235</v>
      </c>
      <c r="P699" t="str">
        <f>_xlfn.XLOOKUP(tblnventory[[#This Row],[Serial Number]],[1]!tblDNACInventory[Floor],[1]!tblDNACInventory[Name],"Not Used")</f>
        <v>Not Used</v>
      </c>
      <c r="T699" t="b">
        <f>NOT(ISBLANK(tblnventory[[#This Row],[Installed By]]))</f>
        <v>1</v>
      </c>
      <c r="U699" t="str">
        <f>VLOOKUP(A699, [1]!tblDescription[#Data], 3, 0)</f>
        <v>C9120AX Internal 802.11ax 4x4:4 MIMO;IOT;BT5;mGig;USB;RHL</v>
      </c>
      <c r="V699" s="22" cm="1">
        <f t="array" ref="V699">_xlfn.XLOOKUP(1,([1]!tblOrders[Order]=tblnventory[[#This Row],[PO]])*([1]!tblOrders[Description]=tblnventory[[#This Row],[Item]]),[1]!tblOrders[Unit Total],0)</f>
        <v>779.16</v>
      </c>
      <c r="W699" s="23" cm="1">
        <f t="array" ref="W699">_xlfn.XLOOKUP(1,([1]!tblOrders[Order]=tblnventory[[#This Row],[PO]])*([1]!tblOrders[Description]=tblnventory[[#This Row],[Item]]),[1]!tblOrders[Licence])</f>
        <v>0</v>
      </c>
      <c r="X699" t="b" cm="1">
        <f t="array" ref="X699">NOT(_xlfn.XLOOKUP(tblnventory[[#This Row],[PO]]&amp;tblnventory[[#This Row],[Item]],[1]!tblOrders[Order]&amp;[1]!tblOrders[Description],[1]!tblOrders[Paid Licence],FALSE))</f>
        <v>1</v>
      </c>
      <c r="Y6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00" spans="1:25">
      <c r="A700" s="19" t="s">
        <v>5348</v>
      </c>
      <c r="B700" t="str">
        <f>_xlfn.XLOOKUP(tblnventory[[#This Row],[Item]],[1]!tblDescription[Item],[1]!tblDescription[Description])</f>
        <v>C9120AX Internal 802.11ax 4x4:4 MIMO;IOT;BT5;mGig;USB;RHL</v>
      </c>
      <c r="C700" t="str">
        <f>_xlfn.XLOOKUP(tblnventory[[#This Row],[Item]],[1]!tblDescription[Item],[1]!tblDescription[Type])</f>
        <v>WAP</v>
      </c>
      <c r="D700" t="str">
        <f>_xlfn.XLOOKUP(tblnventory[[#This Row],[Use]],[1]!tblCodes[Use],[1]!tblCodes[Code])</f>
        <v>WiFi</v>
      </c>
      <c r="E700" s="1" t="s">
        <v>653</v>
      </c>
      <c r="F700" s="20">
        <v>44943</v>
      </c>
      <c r="G700" s="24" t="s">
        <v>5331</v>
      </c>
      <c r="H700" t="s">
        <v>6066</v>
      </c>
      <c r="J700">
        <v>2191007447</v>
      </c>
      <c r="K700" s="17"/>
      <c r="L700" t="s">
        <v>5477</v>
      </c>
      <c r="M700" s="20">
        <v>45019</v>
      </c>
      <c r="N700" t="s">
        <v>6068</v>
      </c>
      <c r="O700" t="str">
        <f>IF(tblnventory[[#This Row],[Installed]],LEFT(tblnventory[[#This Row],[Location]],3))</f>
        <v>235</v>
      </c>
      <c r="P700" t="str">
        <f>_xlfn.XLOOKUP(tblnventory[[#This Row],[Serial Number]],[1]!tblDNACInventory[Floor],[1]!tblDNACInventory[Name],"Not Used")</f>
        <v>Not Used</v>
      </c>
      <c r="T700" t="b">
        <f>NOT(ISBLANK(tblnventory[[#This Row],[Installed By]]))</f>
        <v>1</v>
      </c>
      <c r="U700" t="str">
        <f>VLOOKUP(A700, [1]!tblDescription[#Data], 3, 0)</f>
        <v>C9120AX Internal 802.11ax 4x4:4 MIMO;IOT;BT5;mGig;USB;RHL</v>
      </c>
      <c r="V700" s="22" cm="1">
        <f t="array" ref="V700">_xlfn.XLOOKUP(1,([1]!tblOrders[Order]=tblnventory[[#This Row],[PO]])*([1]!tblOrders[Description]=tblnventory[[#This Row],[Item]]),[1]!tblOrders[Unit Total],0)</f>
        <v>779.16</v>
      </c>
      <c r="W700" s="23" cm="1">
        <f t="array" ref="W700">_xlfn.XLOOKUP(1,([1]!tblOrders[Order]=tblnventory[[#This Row],[PO]])*([1]!tblOrders[Description]=tblnventory[[#This Row],[Item]]),[1]!tblOrders[Licence])</f>
        <v>0</v>
      </c>
      <c r="X700" t="b" cm="1">
        <f t="array" ref="X700">NOT(_xlfn.XLOOKUP(tblnventory[[#This Row],[PO]]&amp;tblnventory[[#This Row],[Item]],[1]!tblOrders[Order]&amp;[1]!tblOrders[Description],[1]!tblOrders[Paid Licence],FALSE))</f>
        <v>1</v>
      </c>
      <c r="Y7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01" spans="1:25">
      <c r="A701" s="19" t="s">
        <v>5348</v>
      </c>
      <c r="B701" t="str">
        <f>_xlfn.XLOOKUP(tblnventory[[#This Row],[Item]],[1]!tblDescription[Item],[1]!tblDescription[Description])</f>
        <v>C9120AX Internal 802.11ax 4x4:4 MIMO;IOT;BT5;mGig;USB;RHL</v>
      </c>
      <c r="C701" t="str">
        <f>_xlfn.XLOOKUP(tblnventory[[#This Row],[Item]],[1]!tblDescription[Item],[1]!tblDescription[Type])</f>
        <v>WAP</v>
      </c>
      <c r="D701" t="str">
        <f>_xlfn.XLOOKUP(tblnventory[[#This Row],[Use]],[1]!tblCodes[Use],[1]!tblCodes[Code])</f>
        <v>WiFi</v>
      </c>
      <c r="E701" s="1" t="s">
        <v>654</v>
      </c>
      <c r="F701" s="20">
        <v>44943</v>
      </c>
      <c r="G701" s="24" t="s">
        <v>5331</v>
      </c>
      <c r="H701" t="s">
        <v>6066</v>
      </c>
      <c r="J701">
        <v>2191007447</v>
      </c>
      <c r="K701" s="17"/>
      <c r="L701" t="s">
        <v>5477</v>
      </c>
      <c r="M701" s="20">
        <v>45019</v>
      </c>
      <c r="N701" t="s">
        <v>6069</v>
      </c>
      <c r="O701" t="str">
        <f>IF(tblnventory[[#This Row],[Installed]],LEFT(tblnventory[[#This Row],[Location]],3))</f>
        <v>235</v>
      </c>
      <c r="P701" t="str">
        <f>_xlfn.XLOOKUP(tblnventory[[#This Row],[Serial Number]],[1]!tblDNACInventory[Floor],[1]!tblDNACInventory[Name],"Not Used")</f>
        <v>Not Used</v>
      </c>
      <c r="T701" t="b">
        <f>NOT(ISBLANK(tblnventory[[#This Row],[Installed By]]))</f>
        <v>1</v>
      </c>
      <c r="U701" t="str">
        <f>VLOOKUP(A701, [1]!tblDescription[#Data], 3, 0)</f>
        <v>C9120AX Internal 802.11ax 4x4:4 MIMO;IOT;BT5;mGig;USB;RHL</v>
      </c>
      <c r="V701" s="22" cm="1">
        <f t="array" ref="V701">_xlfn.XLOOKUP(1,([1]!tblOrders[Order]=tblnventory[[#This Row],[PO]])*([1]!tblOrders[Description]=tblnventory[[#This Row],[Item]]),[1]!tblOrders[Unit Total],0)</f>
        <v>779.16</v>
      </c>
      <c r="W701" s="23" cm="1">
        <f t="array" ref="W701">_xlfn.XLOOKUP(1,([1]!tblOrders[Order]=tblnventory[[#This Row],[PO]])*([1]!tblOrders[Description]=tblnventory[[#This Row],[Item]]),[1]!tblOrders[Licence])</f>
        <v>0</v>
      </c>
      <c r="X701" t="b" cm="1">
        <f t="array" ref="X701">NOT(_xlfn.XLOOKUP(tblnventory[[#This Row],[PO]]&amp;tblnventory[[#This Row],[Item]],[1]!tblOrders[Order]&amp;[1]!tblOrders[Description],[1]!tblOrders[Paid Licence],FALSE))</f>
        <v>1</v>
      </c>
      <c r="Y7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02" spans="1:25">
      <c r="A702" s="19" t="s">
        <v>5348</v>
      </c>
      <c r="B702" t="str">
        <f>_xlfn.XLOOKUP(tblnventory[[#This Row],[Item]],[1]!tblDescription[Item],[1]!tblDescription[Description])</f>
        <v>C9120AX Internal 802.11ax 4x4:4 MIMO;IOT;BT5;mGig;USB;RHL</v>
      </c>
      <c r="C702" t="str">
        <f>_xlfn.XLOOKUP(tblnventory[[#This Row],[Item]],[1]!tblDescription[Item],[1]!tblDescription[Type])</f>
        <v>WAP</v>
      </c>
      <c r="D702" t="str">
        <f>_xlfn.XLOOKUP(tblnventory[[#This Row],[Use]],[1]!tblCodes[Use],[1]!tblCodes[Code])</f>
        <v>WiFi</v>
      </c>
      <c r="E702" s="1" t="s">
        <v>655</v>
      </c>
      <c r="F702" s="20">
        <v>44943</v>
      </c>
      <c r="G702" s="24" t="s">
        <v>5331</v>
      </c>
      <c r="H702" t="s">
        <v>6066</v>
      </c>
      <c r="J702">
        <v>2191007447</v>
      </c>
      <c r="K702" s="17"/>
      <c r="L702" t="s">
        <v>5477</v>
      </c>
      <c r="M702" s="20">
        <v>45019</v>
      </c>
      <c r="N702" t="s">
        <v>6070</v>
      </c>
      <c r="O702" t="str">
        <f>IF(tblnventory[[#This Row],[Installed]],LEFT(tblnventory[[#This Row],[Location]],3))</f>
        <v>235</v>
      </c>
      <c r="P702" t="str">
        <f>_xlfn.XLOOKUP(tblnventory[[#This Row],[Serial Number]],[1]!tblDNACInventory[Floor],[1]!tblDNACInventory[Name],"Not Used")</f>
        <v>Not Used</v>
      </c>
      <c r="T702" t="b">
        <f>NOT(ISBLANK(tblnventory[[#This Row],[Installed By]]))</f>
        <v>1</v>
      </c>
      <c r="U702" t="str">
        <f>VLOOKUP(A702, [1]!tblDescription[#Data], 3, 0)</f>
        <v>C9120AX Internal 802.11ax 4x4:4 MIMO;IOT;BT5;mGig;USB;RHL</v>
      </c>
      <c r="V702" s="22" cm="1">
        <f t="array" ref="V702">_xlfn.XLOOKUP(1,([1]!tblOrders[Order]=tblnventory[[#This Row],[PO]])*([1]!tblOrders[Description]=tblnventory[[#This Row],[Item]]),[1]!tblOrders[Unit Total],0)</f>
        <v>779.16</v>
      </c>
      <c r="W702" s="23" cm="1">
        <f t="array" ref="W702">_xlfn.XLOOKUP(1,([1]!tblOrders[Order]=tblnventory[[#This Row],[PO]])*([1]!tblOrders[Description]=tblnventory[[#This Row],[Item]]),[1]!tblOrders[Licence])</f>
        <v>0</v>
      </c>
      <c r="X702" t="b" cm="1">
        <f t="array" ref="X702">NOT(_xlfn.XLOOKUP(tblnventory[[#This Row],[PO]]&amp;tblnventory[[#This Row],[Item]],[1]!tblOrders[Order]&amp;[1]!tblOrders[Description],[1]!tblOrders[Paid Licence],FALSE))</f>
        <v>1</v>
      </c>
      <c r="Y7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03" spans="1:25">
      <c r="A703" s="19" t="s">
        <v>5348</v>
      </c>
      <c r="B703" t="str">
        <f>_xlfn.XLOOKUP(tblnventory[[#This Row],[Item]],[1]!tblDescription[Item],[1]!tblDescription[Description])</f>
        <v>C9120AX Internal 802.11ax 4x4:4 MIMO;IOT;BT5;mGig;USB;RHL</v>
      </c>
      <c r="C703" t="str">
        <f>_xlfn.XLOOKUP(tblnventory[[#This Row],[Item]],[1]!tblDescription[Item],[1]!tblDescription[Type])</f>
        <v>WAP</v>
      </c>
      <c r="D703" t="str">
        <f>_xlfn.XLOOKUP(tblnventory[[#This Row],[Use]],[1]!tblCodes[Use],[1]!tblCodes[Code])</f>
        <v>WiFi</v>
      </c>
      <c r="E703" s="1" t="s">
        <v>656</v>
      </c>
      <c r="F703" s="20">
        <v>44943</v>
      </c>
      <c r="G703" s="24" t="s">
        <v>5331</v>
      </c>
      <c r="H703" t="s">
        <v>6071</v>
      </c>
      <c r="J703">
        <v>2191007447</v>
      </c>
      <c r="K703" s="17"/>
      <c r="L703" t="s">
        <v>5477</v>
      </c>
      <c r="M703" s="20">
        <v>45019</v>
      </c>
      <c r="N703" t="s">
        <v>6072</v>
      </c>
      <c r="O703" t="str">
        <f>IF(tblnventory[[#This Row],[Installed]],LEFT(tblnventory[[#This Row],[Location]],3))</f>
        <v>235</v>
      </c>
      <c r="P703" t="str">
        <f>_xlfn.XLOOKUP(tblnventory[[#This Row],[Serial Number]],[1]!tblDNACInventory[Floor],[1]!tblDNACInventory[Name],"Not Used")</f>
        <v>Not Used</v>
      </c>
      <c r="T703" t="b">
        <f>NOT(ISBLANK(tblnventory[[#This Row],[Installed By]]))</f>
        <v>1</v>
      </c>
      <c r="U703" t="str">
        <f>VLOOKUP(A703, [1]!tblDescription[#Data], 3, 0)</f>
        <v>C9120AX Internal 802.11ax 4x4:4 MIMO;IOT;BT5;mGig;USB;RHL</v>
      </c>
      <c r="V703" s="22" cm="1">
        <f t="array" ref="V703">_xlfn.XLOOKUP(1,([1]!tblOrders[Order]=tblnventory[[#This Row],[PO]])*([1]!tblOrders[Description]=tblnventory[[#This Row],[Item]]),[1]!tblOrders[Unit Total],0)</f>
        <v>779.16</v>
      </c>
      <c r="W703" s="23" cm="1">
        <f t="array" ref="W703">_xlfn.XLOOKUP(1,([1]!tblOrders[Order]=tblnventory[[#This Row],[PO]])*([1]!tblOrders[Description]=tblnventory[[#This Row],[Item]]),[1]!tblOrders[Licence])</f>
        <v>0</v>
      </c>
      <c r="X703" t="b" cm="1">
        <f t="array" ref="X703">NOT(_xlfn.XLOOKUP(tblnventory[[#This Row],[PO]]&amp;tblnventory[[#This Row],[Item]],[1]!tblOrders[Order]&amp;[1]!tblOrders[Description],[1]!tblOrders[Paid Licence],FALSE))</f>
        <v>1</v>
      </c>
      <c r="Y7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04" spans="1:25">
      <c r="A704" s="19" t="s">
        <v>5348</v>
      </c>
      <c r="B704" t="str">
        <f>_xlfn.XLOOKUP(tblnventory[[#This Row],[Item]],[1]!tblDescription[Item],[1]!tblDescription[Description])</f>
        <v>C9120AX Internal 802.11ax 4x4:4 MIMO;IOT;BT5;mGig;USB;RHL</v>
      </c>
      <c r="C704" t="str">
        <f>_xlfn.XLOOKUP(tblnventory[[#This Row],[Item]],[1]!tblDescription[Item],[1]!tblDescription[Type])</f>
        <v>WAP</v>
      </c>
      <c r="D704" t="str">
        <f>_xlfn.XLOOKUP(tblnventory[[#This Row],[Use]],[1]!tblCodes[Use],[1]!tblCodes[Code])</f>
        <v>WiFi</v>
      </c>
      <c r="E704" s="1" t="s">
        <v>657</v>
      </c>
      <c r="F704" s="20">
        <v>44943</v>
      </c>
      <c r="G704" s="24" t="s">
        <v>5331</v>
      </c>
      <c r="H704" t="s">
        <v>6071</v>
      </c>
      <c r="J704">
        <v>2191007447</v>
      </c>
      <c r="K704" s="17"/>
      <c r="L704" t="s">
        <v>5477</v>
      </c>
      <c r="M704" s="20">
        <v>45019</v>
      </c>
      <c r="N704" t="s">
        <v>6073</v>
      </c>
      <c r="O704" t="str">
        <f>IF(tblnventory[[#This Row],[Installed]],LEFT(tblnventory[[#This Row],[Location]],3))</f>
        <v>235</v>
      </c>
      <c r="P704" t="str">
        <f>_xlfn.XLOOKUP(tblnventory[[#This Row],[Serial Number]],[1]!tblDNACInventory[Floor],[1]!tblDNACInventory[Name],"Not Used")</f>
        <v>Not Used</v>
      </c>
      <c r="T704" t="b">
        <f>NOT(ISBLANK(tblnventory[[#This Row],[Installed By]]))</f>
        <v>1</v>
      </c>
      <c r="U704" t="str">
        <f>VLOOKUP(A704, [1]!tblDescription[#Data], 3, 0)</f>
        <v>C9120AX Internal 802.11ax 4x4:4 MIMO;IOT;BT5;mGig;USB;RHL</v>
      </c>
      <c r="V704" s="22" cm="1">
        <f t="array" ref="V704">_xlfn.XLOOKUP(1,([1]!tblOrders[Order]=tblnventory[[#This Row],[PO]])*([1]!tblOrders[Description]=tblnventory[[#This Row],[Item]]),[1]!tblOrders[Unit Total],0)</f>
        <v>779.16</v>
      </c>
      <c r="W704" s="23" cm="1">
        <f t="array" ref="W704">_xlfn.XLOOKUP(1,([1]!tblOrders[Order]=tblnventory[[#This Row],[PO]])*([1]!tblOrders[Description]=tblnventory[[#This Row],[Item]]),[1]!tblOrders[Licence])</f>
        <v>0</v>
      </c>
      <c r="X704" t="b" cm="1">
        <f t="array" ref="X704">NOT(_xlfn.XLOOKUP(tblnventory[[#This Row],[PO]]&amp;tblnventory[[#This Row],[Item]],[1]!tblOrders[Order]&amp;[1]!tblOrders[Description],[1]!tblOrders[Paid Licence],FALSE))</f>
        <v>1</v>
      </c>
      <c r="Y7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05" spans="1:25">
      <c r="A705" s="19" t="s">
        <v>5405</v>
      </c>
      <c r="B705" t="str">
        <f>_xlfn.XLOOKUP(tblnventory[[#This Row],[Item]],[1]!tblDescription[Item],[1]!tblDescription[Description])</f>
        <v>Catalyst 9500 24x1/10/25G  and 4-port 40/100G, Advantage</v>
      </c>
      <c r="C705" t="str">
        <f>_xlfn.XLOOKUP(tblnventory[[#This Row],[Item]],[1]!tblDescription[Item],[1]!tblDescription[Type])</f>
        <v>AGG</v>
      </c>
      <c r="D705" t="str">
        <f>_xlfn.XLOOKUP(tblnventory[[#This Row],[Use]],[1]!tblCodes[Use],[1]!tblCodes[Code])</f>
        <v>Switch</v>
      </c>
      <c r="E705" s="1" t="s">
        <v>658</v>
      </c>
      <c r="F705" s="20">
        <v>44473</v>
      </c>
      <c r="G705" s="21" t="str">
        <f>IF(ISBLANK(tblnventory[[#This Row],[Installed By]]),"Store","Installed")</f>
        <v>Installed</v>
      </c>
      <c r="H705" s="17" t="s">
        <v>6074</v>
      </c>
      <c r="I705" s="17"/>
      <c r="J705" s="17">
        <v>2191007124</v>
      </c>
      <c r="K705" s="17"/>
      <c r="L705" s="17" t="s">
        <v>5662</v>
      </c>
      <c r="M705" s="36" t="s">
        <v>5350</v>
      </c>
      <c r="N705" s="17" t="s">
        <v>6075</v>
      </c>
      <c r="O705" s="17" t="str">
        <f>IF(tblnventory[[#This Row],[Installed]],LEFT(tblnventory[[#This Row],[Location]],3))</f>
        <v>238</v>
      </c>
      <c r="P705" s="17" t="str">
        <f>_xlfn.XLOOKUP(tblnventory[[#This Row],[Serial Number]],[1]!tblDNACInventory[Floor],[1]!tblDNACInventory[Name],"Not Used")</f>
        <v>Not Used</v>
      </c>
      <c r="Q705" s="17"/>
      <c r="R705" s="17"/>
      <c r="S705" s="17"/>
      <c r="T705" s="17" t="b">
        <f>NOT(ISBLANK(tblnventory[[#This Row],[Installed By]]))</f>
        <v>1</v>
      </c>
      <c r="U705" t="str">
        <f>VLOOKUP(A705, [1]!tblDescription[#Data], 3, 0)</f>
        <v>Catalyst 9500 24x1/10/25G  and 4-port 40/100G, Advantage</v>
      </c>
      <c r="V705" s="22" cm="1">
        <f t="array" ref="V705">_xlfn.XLOOKUP(1,([1]!tblOrders[Order]=tblnventory[[#This Row],[PO]])*([1]!tblOrders[Description]=tblnventory[[#This Row],[Item]]),[1]!tblOrders[Unit Total],0)</f>
        <v>18576.349999999999</v>
      </c>
      <c r="W705" s="23" cm="1">
        <f t="array" ref="W705">_xlfn.XLOOKUP(1,([1]!tblOrders[Order]=tblnventory[[#This Row],[PO]])*([1]!tblOrders[Description]=tblnventory[[#This Row],[Item]]),[1]!tblOrders[Licence])</f>
        <v>8574.24</v>
      </c>
      <c r="X705" t="b" cm="1">
        <f t="array" ref="X705">NOT(_xlfn.XLOOKUP(tblnventory[[#This Row],[PO]]&amp;tblnventory[[#This Row],[Item]],[1]!tblOrders[Order]&amp;[1]!tblOrders[Description],[1]!tblOrders[Paid Licence],FALSE))</f>
        <v>0</v>
      </c>
      <c r="Y7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8574.24</v>
      </c>
    </row>
    <row r="706" spans="1:25">
      <c r="A706" t="s">
        <v>5344</v>
      </c>
      <c r="B706" t="str">
        <f>_xlfn.XLOOKUP(tblnventory[[#This Row],[Item]],[1]!tblDescription[Item],[1]!tblDescription[Description])</f>
        <v>Catalyst 9300L 24p PoE, Network Advantage ,4x10G Uplink</v>
      </c>
      <c r="C706" t="str">
        <f>_xlfn.XLOOKUP(tblnventory[[#This Row],[Item]],[1]!tblDescription[Item],[1]!tblDescription[Type])</f>
        <v>ACCESS</v>
      </c>
      <c r="D706" t="str">
        <f>_xlfn.XLOOKUP(tblnventory[[#This Row],[Use]],[1]!tblCodes[Use],[1]!tblCodes[Code])</f>
        <v>Switch</v>
      </c>
      <c r="E706" s="1" t="s">
        <v>659</v>
      </c>
      <c r="F706" s="20">
        <v>44419</v>
      </c>
      <c r="G706" s="21" t="str">
        <f>IF(ISBLANK(tblnventory[[#This Row],[Installed By]]),"Store","Installed")</f>
        <v>Installed</v>
      </c>
      <c r="H706" t="s">
        <v>6076</v>
      </c>
      <c r="J706">
        <v>2191007124</v>
      </c>
      <c r="K706" s="17"/>
      <c r="L706" s="17" t="s">
        <v>5662</v>
      </c>
      <c r="M706" t="s">
        <v>5350</v>
      </c>
      <c r="N706" t="s">
        <v>6077</v>
      </c>
      <c r="O706" t="str">
        <f>IF(tblnventory[[#This Row],[Installed]],LEFT(tblnventory[[#This Row],[Location]],3))</f>
        <v>238</v>
      </c>
      <c r="P706" t="str">
        <f>_xlfn.XLOOKUP(tblnventory[[#This Row],[Serial Number]],[1]!tblDNACInventory[Floor],[1]!tblDNACInventory[Name],"Not Used")</f>
        <v>Not Used</v>
      </c>
      <c r="T706" t="b">
        <f>NOT(ISBLANK(tblnventory[[#This Row],[Installed By]]))</f>
        <v>1</v>
      </c>
      <c r="U706" t="str">
        <f>VLOOKUP(A706, [1]!tblDescription[#Data], 3, 0)</f>
        <v>Catalyst 9300L 24p PoE, Network Advantage ,4x10G Uplink</v>
      </c>
      <c r="V706" s="22" cm="1">
        <f t="array" ref="V706">_xlfn.XLOOKUP(1,([1]!tblOrders[Order]=tblnventory[[#This Row],[PO]])*([1]!tblOrders[Description]=tblnventory[[#This Row],[Item]]),[1]!tblOrders[Unit Total],0)</f>
        <v>5328.84</v>
      </c>
      <c r="W706" s="23" cm="1">
        <f t="array" ref="W706">_xlfn.XLOOKUP(1,([1]!tblOrders[Order]=tblnventory[[#This Row],[PO]])*([1]!tblOrders[Description]=tblnventory[[#This Row],[Item]]),[1]!tblOrders[Licence])</f>
        <v>2167.83</v>
      </c>
      <c r="X706" t="b" cm="1">
        <f t="array" ref="X706">NOT(_xlfn.XLOOKUP(tblnventory[[#This Row],[PO]]&amp;tblnventory[[#This Row],[Item]],[1]!tblOrders[Order]&amp;[1]!tblOrders[Description],[1]!tblOrders[Paid Licence],FALSE))</f>
        <v>0</v>
      </c>
      <c r="Y7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2167.83</v>
      </c>
    </row>
    <row r="707" spans="1:25">
      <c r="A707" t="s">
        <v>5348</v>
      </c>
      <c r="B707" t="str">
        <f>_xlfn.XLOOKUP(tblnventory[[#This Row],[Item]],[1]!tblDescription[Item],[1]!tblDescription[Description])</f>
        <v>C9120AX Internal 802.11ax 4x4:4 MIMO;IOT;BT5;mGig;USB;RHL</v>
      </c>
      <c r="C707" t="str">
        <f>_xlfn.XLOOKUP(tblnventory[[#This Row],[Item]],[1]!tblDescription[Item],[1]!tblDescription[Type])</f>
        <v>WAP</v>
      </c>
      <c r="D707" t="str">
        <f>_xlfn.XLOOKUP(tblnventory[[#This Row],[Use]],[1]!tblCodes[Use],[1]!tblCodes[Code])</f>
        <v>WiFi</v>
      </c>
      <c r="E707" s="1" t="s">
        <v>660</v>
      </c>
      <c r="F707" s="20">
        <v>44426</v>
      </c>
      <c r="G707" s="21" t="str">
        <f>IF(ISBLANK(tblnventory[[#This Row],[Installed By]]),"Store","Installed")</f>
        <v>Installed</v>
      </c>
      <c r="H707" t="s">
        <v>6078</v>
      </c>
      <c r="J707">
        <v>2191007124</v>
      </c>
      <c r="L707" t="s">
        <v>5360</v>
      </c>
      <c r="M707" s="20">
        <v>44900</v>
      </c>
      <c r="N707" t="s">
        <v>6079</v>
      </c>
      <c r="O707" t="str">
        <f>IF(tblnventory[[#This Row],[Installed]],LEFT(tblnventory[[#This Row],[Location]],3))</f>
        <v>241</v>
      </c>
      <c r="P707" t="str">
        <f>_xlfn.XLOOKUP(tblnventory[[#This Row],[Serial Number]],[1]!tblDNACInventory[Floor],[1]!tblDNACInventory[Name],"Not Used")</f>
        <v>Not Used</v>
      </c>
      <c r="T707" t="b">
        <f>NOT(ISBLANK(tblnventory[[#This Row],[Installed By]]))</f>
        <v>1</v>
      </c>
      <c r="U707" t="str">
        <f>VLOOKUP(A707, [1]!tblDescription[#Data], 3, 0)</f>
        <v>C9120AX Internal 802.11ax 4x4:4 MIMO;IOT;BT5;mGig;USB;RHL</v>
      </c>
      <c r="V707" s="22" cm="1">
        <f t="array" ref="V707">_xlfn.XLOOKUP(1,([1]!tblOrders[Order]=tblnventory[[#This Row],[PO]])*([1]!tblOrders[Description]=tblnventory[[#This Row],[Item]]),[1]!tblOrders[Unit Total],0)</f>
        <v>1105.52</v>
      </c>
      <c r="W707" s="23" cm="1">
        <f t="array" ref="W707">_xlfn.XLOOKUP(1,([1]!tblOrders[Order]=tblnventory[[#This Row],[PO]])*([1]!tblOrders[Description]=tblnventory[[#This Row],[Item]]),[1]!tblOrders[Licence])</f>
        <v>492.37</v>
      </c>
      <c r="X707" t="b" cm="1">
        <f t="array" ref="X707">NOT(_xlfn.XLOOKUP(tblnventory[[#This Row],[PO]]&amp;tblnventory[[#This Row],[Item]],[1]!tblOrders[Order]&amp;[1]!tblOrders[Description],[1]!tblOrders[Paid Licence],FALSE))</f>
        <v>0</v>
      </c>
      <c r="Y7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708" spans="1:25">
      <c r="A708" t="s">
        <v>5348</v>
      </c>
      <c r="B708" t="str">
        <f>_xlfn.XLOOKUP(tblnventory[[#This Row],[Item]],[1]!tblDescription[Item],[1]!tblDescription[Description])</f>
        <v>C9120AX Internal 802.11ax 4x4:4 MIMO;IOT;BT5;mGig;USB;RHL</v>
      </c>
      <c r="C708" t="str">
        <f>_xlfn.XLOOKUP(tblnventory[[#This Row],[Item]],[1]!tblDescription[Item],[1]!tblDescription[Type])</f>
        <v>WAP</v>
      </c>
      <c r="D708" t="str">
        <f>_xlfn.XLOOKUP(tblnventory[[#This Row],[Use]],[1]!tblCodes[Use],[1]!tblCodes[Code])</f>
        <v>WiFi</v>
      </c>
      <c r="E708" s="1" t="s">
        <v>661</v>
      </c>
      <c r="F708" s="20">
        <v>44426</v>
      </c>
      <c r="G708" s="21" t="str">
        <f>IF(ISBLANK(tblnventory[[#This Row],[Installed By]]),"Store","Installed")</f>
        <v>Installed</v>
      </c>
      <c r="H708" t="s">
        <v>6080</v>
      </c>
      <c r="J708">
        <v>2191007124</v>
      </c>
      <c r="L708" t="s">
        <v>5360</v>
      </c>
      <c r="M708" s="20">
        <v>44900</v>
      </c>
      <c r="N708" t="s">
        <v>6081</v>
      </c>
      <c r="O708" t="str">
        <f>IF(tblnventory[[#This Row],[Installed]],LEFT(tblnventory[[#This Row],[Location]],3))</f>
        <v>241</v>
      </c>
      <c r="P708" t="str">
        <f>_xlfn.XLOOKUP(tblnventory[[#This Row],[Serial Number]],[1]!tblDNACInventory[Floor],[1]!tblDNACInventory[Name],"Not Used")</f>
        <v>Not Used</v>
      </c>
      <c r="T708" t="b">
        <f>NOT(ISBLANK(tblnventory[[#This Row],[Installed By]]))</f>
        <v>1</v>
      </c>
      <c r="U708" t="str">
        <f>VLOOKUP(A708, [1]!tblDescription[#Data], 3, 0)</f>
        <v>C9120AX Internal 802.11ax 4x4:4 MIMO;IOT;BT5;mGig;USB;RHL</v>
      </c>
      <c r="V708" s="22" cm="1">
        <f t="array" ref="V708">_xlfn.XLOOKUP(1,([1]!tblOrders[Order]=tblnventory[[#This Row],[PO]])*([1]!tblOrders[Description]=tblnventory[[#This Row],[Item]]),[1]!tblOrders[Unit Total],0)</f>
        <v>1105.52</v>
      </c>
      <c r="W708" s="23" cm="1">
        <f t="array" ref="W708">IFERROR(_xlfn.XLOOKUP(1,([1]!tblOrders[Order]=tblnventory[[#This Row],[PO]])*([1]!tblOrders[Description]=tblnventory[[#This Row],[Item]]),[1]!tblOrders[Licence]),0)</f>
        <v>492.37</v>
      </c>
      <c r="X708" t="b" cm="1">
        <f t="array" ref="X708">NOT(_xlfn.XLOOKUP(tblnventory[[#This Row],[PO]]&amp;tblnventory[[#This Row],[Item]],[1]!tblOrders[Order]&amp;[1]!tblOrders[Description],[1]!tblOrders[Paid Licence],FALSE))</f>
        <v>0</v>
      </c>
      <c r="Y7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709" spans="1:25">
      <c r="A709" t="s">
        <v>5348</v>
      </c>
      <c r="B709" t="str">
        <f>_xlfn.XLOOKUP(tblnventory[[#This Row],[Item]],[1]!tblDescription[Item],[1]!tblDescription[Description])</f>
        <v>C9120AX Internal 802.11ax 4x4:4 MIMO;IOT;BT5;mGig;USB;RHL</v>
      </c>
      <c r="C709" t="str">
        <f>_xlfn.XLOOKUP(tblnventory[[#This Row],[Item]],[1]!tblDescription[Item],[1]!tblDescription[Type])</f>
        <v>WAP</v>
      </c>
      <c r="D709" t="str">
        <f>_xlfn.XLOOKUP(tblnventory[[#This Row],[Use]],[1]!tblCodes[Use],[1]!tblCodes[Code])</f>
        <v>WiFi</v>
      </c>
      <c r="E709" s="1" t="s">
        <v>662</v>
      </c>
      <c r="F709" s="20">
        <v>44426</v>
      </c>
      <c r="G709" s="21" t="str">
        <f>IF(ISBLANK(tblnventory[[#This Row],[Installed By]]),"Store","Installed")</f>
        <v>Installed</v>
      </c>
      <c r="H709" t="s">
        <v>6082</v>
      </c>
      <c r="J709">
        <v>2191007124</v>
      </c>
      <c r="L709" t="s">
        <v>5360</v>
      </c>
      <c r="M709" s="20">
        <v>44900</v>
      </c>
      <c r="N709" t="s">
        <v>6083</v>
      </c>
      <c r="O709" t="str">
        <f>IF(tblnventory[[#This Row],[Installed]],LEFT(tblnventory[[#This Row],[Location]],3))</f>
        <v>241</v>
      </c>
      <c r="P709" t="str">
        <f>_xlfn.XLOOKUP(tblnventory[[#This Row],[Serial Number]],[1]!tblDNACInventory[Floor],[1]!tblDNACInventory[Name],"Not Used")</f>
        <v>Not Used</v>
      </c>
      <c r="T709" t="b">
        <f>NOT(ISBLANK(tblnventory[[#This Row],[Installed By]]))</f>
        <v>1</v>
      </c>
      <c r="U709" t="str">
        <f>VLOOKUP(A709, [1]!tblDescription[#Data], 3, 0)</f>
        <v>C9120AX Internal 802.11ax 4x4:4 MIMO;IOT;BT5;mGig;USB;RHL</v>
      </c>
      <c r="V709" s="22" cm="1">
        <f t="array" ref="V709">_xlfn.XLOOKUP(1,([1]!tblOrders[Order]=tblnventory[[#This Row],[PO]])*([1]!tblOrders[Description]=tblnventory[[#This Row],[Item]]),[1]!tblOrders[Unit Total],0)</f>
        <v>1105.52</v>
      </c>
      <c r="W709" s="23" cm="1">
        <f t="array" ref="W709">_xlfn.XLOOKUP(1,([1]!tblOrders[Order]=tblnventory[[#This Row],[PO]])*([1]!tblOrders[Description]=tblnventory[[#This Row],[Item]]),[1]!tblOrders[Licence])</f>
        <v>492.37</v>
      </c>
      <c r="X709" t="b" cm="1">
        <f t="array" ref="X709">NOT(_xlfn.XLOOKUP(tblnventory[[#This Row],[PO]]&amp;tblnventory[[#This Row],[Item]],[1]!tblOrders[Order]&amp;[1]!tblOrders[Description],[1]!tblOrders[Paid Licence],FALSE))</f>
        <v>0</v>
      </c>
      <c r="Y7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710" spans="1:25">
      <c r="A710" t="s">
        <v>5348</v>
      </c>
      <c r="B710" t="str">
        <f>_xlfn.XLOOKUP(tblnventory[[#This Row],[Item]],[1]!tblDescription[Item],[1]!tblDescription[Description])</f>
        <v>C9120AX Internal 802.11ax 4x4:4 MIMO;IOT;BT5;mGig;USB;RHL</v>
      </c>
      <c r="C710" t="str">
        <f>_xlfn.XLOOKUP(tblnventory[[#This Row],[Item]],[1]!tblDescription[Item],[1]!tblDescription[Type])</f>
        <v>WAP</v>
      </c>
      <c r="D710" t="str">
        <f>_xlfn.XLOOKUP(tblnventory[[#This Row],[Use]],[1]!tblCodes[Use],[1]!tblCodes[Code])</f>
        <v>WiFi</v>
      </c>
      <c r="E710" s="1" t="s">
        <v>663</v>
      </c>
      <c r="F710" s="20">
        <v>44426</v>
      </c>
      <c r="G710" s="21" t="str">
        <f>IF(ISBLANK(tblnventory[[#This Row],[Installed By]]),"Store","Installed")</f>
        <v>Installed</v>
      </c>
      <c r="H710" t="s">
        <v>6084</v>
      </c>
      <c r="J710">
        <v>2191007124</v>
      </c>
      <c r="L710" t="s">
        <v>5360</v>
      </c>
      <c r="M710" s="20">
        <v>44900</v>
      </c>
      <c r="N710" t="s">
        <v>6085</v>
      </c>
      <c r="O710" t="str">
        <f>IF(tblnventory[[#This Row],[Installed]],LEFT(tblnventory[[#This Row],[Location]],3))</f>
        <v>241</v>
      </c>
      <c r="P710" t="str">
        <f>_xlfn.XLOOKUP(tblnventory[[#This Row],[Serial Number]],[1]!tblDNACInventory[Floor],[1]!tblDNACInventory[Name],"Not Used")</f>
        <v>Not Used</v>
      </c>
      <c r="T710" t="b">
        <f>NOT(ISBLANK(tblnventory[[#This Row],[Installed By]]))</f>
        <v>1</v>
      </c>
      <c r="U710" t="str">
        <f>VLOOKUP(A710, [1]!tblDescription[#Data], 3, 0)</f>
        <v>C9120AX Internal 802.11ax 4x4:4 MIMO;IOT;BT5;mGig;USB;RHL</v>
      </c>
      <c r="V710" s="22" cm="1">
        <f t="array" ref="V710">_xlfn.XLOOKUP(1,([1]!tblOrders[Order]=tblnventory[[#This Row],[PO]])*([1]!tblOrders[Description]=tblnventory[[#This Row],[Item]]),[1]!tblOrders[Unit Total],0)</f>
        <v>1105.52</v>
      </c>
      <c r="W710" s="23" cm="1">
        <f t="array" ref="W710">_xlfn.XLOOKUP(1,([1]!tblOrders[Order]=tblnventory[[#This Row],[PO]])*([1]!tblOrders[Description]=tblnventory[[#This Row],[Item]]),[1]!tblOrders[Licence])</f>
        <v>492.37</v>
      </c>
      <c r="X710" t="b" cm="1">
        <f t="array" ref="X710">NOT(_xlfn.XLOOKUP(tblnventory[[#This Row],[PO]]&amp;tblnventory[[#This Row],[Item]],[1]!tblOrders[Order]&amp;[1]!tblOrders[Description],[1]!tblOrders[Paid Licence],FALSE))</f>
        <v>0</v>
      </c>
      <c r="Y7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711" spans="1:25">
      <c r="A711" t="s">
        <v>5348</v>
      </c>
      <c r="B711" t="str">
        <f>_xlfn.XLOOKUP(tblnventory[[#This Row],[Item]],[1]!tblDescription[Item],[1]!tblDescription[Description])</f>
        <v>C9120AX Internal 802.11ax 4x4:4 MIMO;IOT;BT5;mGig;USB;RHL</v>
      </c>
      <c r="C711" t="str">
        <f>_xlfn.XLOOKUP(tblnventory[[#This Row],[Item]],[1]!tblDescription[Item],[1]!tblDescription[Type])</f>
        <v>WAP</v>
      </c>
      <c r="D711" t="str">
        <f>_xlfn.XLOOKUP(tblnventory[[#This Row],[Use]],[1]!tblCodes[Use],[1]!tblCodes[Code])</f>
        <v>WiFi</v>
      </c>
      <c r="E711" s="1" t="s">
        <v>664</v>
      </c>
      <c r="F711" s="20">
        <v>44426</v>
      </c>
      <c r="G711" s="21" t="str">
        <f>IF(ISBLANK(tblnventory[[#This Row],[Installed By]]),"Store","Installed")</f>
        <v>Installed</v>
      </c>
      <c r="H711" t="s">
        <v>6086</v>
      </c>
      <c r="J711">
        <v>2191007124</v>
      </c>
      <c r="L711" t="s">
        <v>5360</v>
      </c>
      <c r="M711" s="20">
        <v>44900</v>
      </c>
      <c r="N711" t="s">
        <v>6087</v>
      </c>
      <c r="O711" t="str">
        <f>IF(tblnventory[[#This Row],[Installed]],LEFT(tblnventory[[#This Row],[Location]],3))</f>
        <v>241</v>
      </c>
      <c r="P711" t="str">
        <f>_xlfn.XLOOKUP(tblnventory[[#This Row],[Serial Number]],[1]!tblDNACInventory[Floor],[1]!tblDNACInventory[Name],"Not Used")</f>
        <v>Not Used</v>
      </c>
      <c r="T711" t="b">
        <f>NOT(ISBLANK(tblnventory[[#This Row],[Installed By]]))</f>
        <v>1</v>
      </c>
      <c r="U711" t="str">
        <f>VLOOKUP(A711, [1]!tblDescription[#Data], 3, 0)</f>
        <v>C9120AX Internal 802.11ax 4x4:4 MIMO;IOT;BT5;mGig;USB;RHL</v>
      </c>
      <c r="V711" s="22" cm="1">
        <f t="array" ref="V711">_xlfn.XLOOKUP(1,([1]!tblOrders[Order]=tblnventory[[#This Row],[PO]])*([1]!tblOrders[Description]=tblnventory[[#This Row],[Item]]),[1]!tblOrders[Unit Total],0)</f>
        <v>1105.52</v>
      </c>
      <c r="W711" s="23" cm="1">
        <f t="array" ref="W711">IFERROR(_xlfn.XLOOKUP(1,([1]!tblOrders[Order]=tblnventory[[#This Row],[PO]])*([1]!tblOrders[Description]=tblnventory[[#This Row],[Item]]),[1]!tblOrders[Licence]),0)</f>
        <v>492.37</v>
      </c>
      <c r="X711" t="b" cm="1">
        <f t="array" ref="X711">NOT(_xlfn.XLOOKUP(tblnventory[[#This Row],[PO]]&amp;tblnventory[[#This Row],[Item]],[1]!tblOrders[Order]&amp;[1]!tblOrders[Description],[1]!tblOrders[Paid Licence],FALSE))</f>
        <v>0</v>
      </c>
      <c r="Y7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712" spans="1:25">
      <c r="A712" t="s">
        <v>5348</v>
      </c>
      <c r="B712" t="str">
        <f>_xlfn.XLOOKUP(tblnventory[[#This Row],[Item]],[1]!tblDescription[Item],[1]!tblDescription[Description])</f>
        <v>C9120AX Internal 802.11ax 4x4:4 MIMO;IOT;BT5;mGig;USB;RHL</v>
      </c>
      <c r="C712" t="str">
        <f>_xlfn.XLOOKUP(tblnventory[[#This Row],[Item]],[1]!tblDescription[Item],[1]!tblDescription[Type])</f>
        <v>WAP</v>
      </c>
      <c r="D712" t="str">
        <f>_xlfn.XLOOKUP(tblnventory[[#This Row],[Use]],[1]!tblCodes[Use],[1]!tblCodes[Code])</f>
        <v>WiFi</v>
      </c>
      <c r="E712" s="1" t="s">
        <v>665</v>
      </c>
      <c r="F712" s="20">
        <v>44426</v>
      </c>
      <c r="G712" s="21" t="str">
        <f>IF(ISBLANK(tblnventory[[#This Row],[Installed By]]),"Store","Installed")</f>
        <v>Installed</v>
      </c>
      <c r="H712" t="s">
        <v>6088</v>
      </c>
      <c r="J712">
        <v>2191007124</v>
      </c>
      <c r="L712" t="s">
        <v>5360</v>
      </c>
      <c r="M712" s="20">
        <v>44900</v>
      </c>
      <c r="N712" t="s">
        <v>6089</v>
      </c>
      <c r="O712" t="str">
        <f>IF(tblnventory[[#This Row],[Installed]],LEFT(tblnventory[[#This Row],[Location]],3))</f>
        <v>241</v>
      </c>
      <c r="P712" t="str">
        <f>_xlfn.XLOOKUP(tblnventory[[#This Row],[Serial Number]],[1]!tblDNACInventory[Floor],[1]!tblDNACInventory[Name],"Not Used")</f>
        <v>Not Used</v>
      </c>
      <c r="T712" t="b">
        <f>NOT(ISBLANK(tblnventory[[#This Row],[Installed By]]))</f>
        <v>1</v>
      </c>
      <c r="U712" t="str">
        <f>VLOOKUP(A712, [1]!tblDescription[#Data], 3, 0)</f>
        <v>C9120AX Internal 802.11ax 4x4:4 MIMO;IOT;BT5;mGig;USB;RHL</v>
      </c>
      <c r="V712" s="22" cm="1">
        <f t="array" ref="V712">_xlfn.XLOOKUP(1,([1]!tblOrders[Order]=tblnventory[[#This Row],[PO]])*([1]!tblOrders[Description]=tblnventory[[#This Row],[Item]]),[1]!tblOrders[Unit Total],0)</f>
        <v>1105.52</v>
      </c>
      <c r="W712" s="23" cm="1">
        <f t="array" ref="W712">_xlfn.XLOOKUP(1,([1]!tblOrders[Order]=tblnventory[[#This Row],[PO]])*([1]!tblOrders[Description]=tblnventory[[#This Row],[Item]]),[1]!tblOrders[Licence])</f>
        <v>492.37</v>
      </c>
      <c r="X712" t="b" cm="1">
        <f t="array" ref="X712">NOT(_xlfn.XLOOKUP(tblnventory[[#This Row],[PO]]&amp;tblnventory[[#This Row],[Item]],[1]!tblOrders[Order]&amp;[1]!tblOrders[Description],[1]!tblOrders[Paid Licence],FALSE))</f>
        <v>0</v>
      </c>
      <c r="Y7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713" spans="1:25">
      <c r="A713" t="s">
        <v>5348</v>
      </c>
      <c r="B713" t="str">
        <f>_xlfn.XLOOKUP(tblnventory[[#This Row],[Item]],[1]!tblDescription[Item],[1]!tblDescription[Description])</f>
        <v>C9120AX Internal 802.11ax 4x4:4 MIMO;IOT;BT5;mGig;USB;RHL</v>
      </c>
      <c r="C713" t="str">
        <f>_xlfn.XLOOKUP(tblnventory[[#This Row],[Item]],[1]!tblDescription[Item],[1]!tblDescription[Type])</f>
        <v>WAP</v>
      </c>
      <c r="D713" t="str">
        <f>_xlfn.XLOOKUP(tblnventory[[#This Row],[Use]],[1]!tblCodes[Use],[1]!tblCodes[Code])</f>
        <v>WiFi</v>
      </c>
      <c r="E713" s="1" t="s">
        <v>666</v>
      </c>
      <c r="F713" s="20">
        <v>44426</v>
      </c>
      <c r="G713" s="21" t="str">
        <f>IF(ISBLANK(tblnventory[[#This Row],[Installed By]]),"Store","Installed")</f>
        <v>Installed</v>
      </c>
      <c r="H713" t="s">
        <v>6090</v>
      </c>
      <c r="J713">
        <v>2191007124</v>
      </c>
      <c r="L713" t="s">
        <v>5360</v>
      </c>
      <c r="M713" s="20">
        <v>44900</v>
      </c>
      <c r="N713" t="s">
        <v>6091</v>
      </c>
      <c r="O713" t="str">
        <f>IF(tblnventory[[#This Row],[Installed]],LEFT(tblnventory[[#This Row],[Location]],3))</f>
        <v>241</v>
      </c>
      <c r="P713" t="str">
        <f>_xlfn.XLOOKUP(tblnventory[[#This Row],[Serial Number]],[1]!tblDNACInventory[Floor],[1]!tblDNACInventory[Name],"Not Used")</f>
        <v>Not Used</v>
      </c>
      <c r="T713" t="b">
        <f>NOT(ISBLANK(tblnventory[[#This Row],[Installed By]]))</f>
        <v>1</v>
      </c>
      <c r="U713" t="str">
        <f>VLOOKUP(A713, [1]!tblDescription[#Data], 3, 0)</f>
        <v>C9120AX Internal 802.11ax 4x4:4 MIMO;IOT;BT5;mGig;USB;RHL</v>
      </c>
      <c r="V713" s="22" cm="1">
        <f t="array" ref="V713">_xlfn.XLOOKUP(1,([1]!tblOrders[Order]=tblnventory[[#This Row],[PO]])*([1]!tblOrders[Description]=tblnventory[[#This Row],[Item]]),[1]!tblOrders[Unit Total],0)</f>
        <v>1105.52</v>
      </c>
      <c r="W713" s="23" cm="1">
        <f t="array" ref="W713">IFERROR(_xlfn.XLOOKUP(1,([1]!tblOrders[Order]=tblnventory[[#This Row],[PO]])*([1]!tblOrders[Description]=tblnventory[[#This Row],[Item]]),[1]!tblOrders[Licence]),0)</f>
        <v>492.37</v>
      </c>
      <c r="X713" t="b" cm="1">
        <f t="array" ref="X713">NOT(_xlfn.XLOOKUP(tblnventory[[#This Row],[PO]]&amp;tblnventory[[#This Row],[Item]],[1]!tblOrders[Order]&amp;[1]!tblOrders[Description],[1]!tblOrders[Paid Licence],FALSE))</f>
        <v>0</v>
      </c>
      <c r="Y7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714" spans="1:25">
      <c r="A714" t="s">
        <v>5348</v>
      </c>
      <c r="B714" t="str">
        <f>_xlfn.XLOOKUP(tblnventory[[#This Row],[Item]],[1]!tblDescription[Item],[1]!tblDescription[Description])</f>
        <v>C9120AX Internal 802.11ax 4x4:4 MIMO;IOT;BT5;mGig;USB;RHL</v>
      </c>
      <c r="C714" t="str">
        <f>_xlfn.XLOOKUP(tblnventory[[#This Row],[Item]],[1]!tblDescription[Item],[1]!tblDescription[Type])</f>
        <v>WAP</v>
      </c>
      <c r="D714" t="str">
        <f>_xlfn.XLOOKUP(tblnventory[[#This Row],[Use]],[1]!tblCodes[Use],[1]!tblCodes[Code])</f>
        <v>WiFi</v>
      </c>
      <c r="E714" s="1" t="s">
        <v>667</v>
      </c>
      <c r="F714" s="20">
        <v>44832</v>
      </c>
      <c r="G714" s="24" t="str">
        <f>IF(ISBLANK(tblnventory[[#This Row],[Installed By]]),"Store","Installed")</f>
        <v>Installed</v>
      </c>
      <c r="H714" t="s">
        <v>6092</v>
      </c>
      <c r="J714">
        <v>2191007378</v>
      </c>
      <c r="L714" t="s">
        <v>5360</v>
      </c>
      <c r="M714" s="20">
        <v>44900</v>
      </c>
      <c r="N714" t="s">
        <v>6093</v>
      </c>
      <c r="O714" t="str">
        <f>IF(tblnventory[[#This Row],[Installed]],LEFT(tblnventory[[#This Row],[Location]],3))</f>
        <v>241</v>
      </c>
      <c r="P714" t="str">
        <f>_xlfn.XLOOKUP(tblnventory[[#This Row],[Serial Number]],[1]!tblDNACInventory[Floor],[1]!tblDNACInventory[Name],"Not Used")</f>
        <v>Not Used</v>
      </c>
      <c r="T714" t="b">
        <f>NOT(ISBLANK(tblnventory[[#This Row],[Installed By]]))</f>
        <v>1</v>
      </c>
      <c r="U714" t="str">
        <f>VLOOKUP(A714, [1]!tblDescription[#Data], 3, 0)</f>
        <v>C9120AX Internal 802.11ax 4x4:4 MIMO;IOT;BT5;mGig;USB;RHL</v>
      </c>
      <c r="V714" s="22" cm="1">
        <f t="array" ref="V714">_xlfn.XLOOKUP(1,([1]!tblOrders[Order]=tblnventory[[#This Row],[PO]])*([1]!tblOrders[Description]=tblnventory[[#This Row],[Item]]),[1]!tblOrders[Unit Total],0)</f>
        <v>708.33</v>
      </c>
      <c r="W714" s="23" cm="1">
        <f t="array" ref="W714">IFERROR(_xlfn.XLOOKUP(1,([1]!tblOrders[Order]=tblnventory[[#This Row],[PO]])*([1]!tblOrders[Description]=tblnventory[[#This Row],[Item]]),[1]!tblOrders[Licence]),0)</f>
        <v>0</v>
      </c>
      <c r="X714" t="b" cm="1">
        <f t="array" ref="X714">NOT(_xlfn.XLOOKUP(tblnventory[[#This Row],[PO]]&amp;tblnventory[[#This Row],[Item]],[1]!tblOrders[Order]&amp;[1]!tblOrders[Description],[1]!tblOrders[Paid Licence],FALSE))</f>
        <v>1</v>
      </c>
      <c r="Y7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715" spans="1:25">
      <c r="A715" t="s">
        <v>5348</v>
      </c>
      <c r="B715" t="str">
        <f>_xlfn.XLOOKUP(tblnventory[[#This Row],[Item]],[1]!tblDescription[Item],[1]!tblDescription[Description])</f>
        <v>C9120AX Internal 802.11ax 4x4:4 MIMO;IOT;BT5;mGig;USB;RHL</v>
      </c>
      <c r="C715" t="str">
        <f>_xlfn.XLOOKUP(tblnventory[[#This Row],[Item]],[1]!tblDescription[Item],[1]!tblDescription[Type])</f>
        <v>WAP</v>
      </c>
      <c r="D715" t="str">
        <f>_xlfn.XLOOKUP(tblnventory[[#This Row],[Use]],[1]!tblCodes[Use],[1]!tblCodes[Code])</f>
        <v>WiFi</v>
      </c>
      <c r="E715" s="1" t="s">
        <v>668</v>
      </c>
      <c r="F715" s="20">
        <v>44832</v>
      </c>
      <c r="G715" s="24" t="str">
        <f>IF(ISBLANK(tblnventory[[#This Row],[Installed By]]),"Store","Installed")</f>
        <v>Installed</v>
      </c>
      <c r="H715" t="s">
        <v>6092</v>
      </c>
      <c r="J715">
        <v>2191007378</v>
      </c>
      <c r="L715" t="s">
        <v>5360</v>
      </c>
      <c r="M715" s="20">
        <v>44900</v>
      </c>
      <c r="N715" t="s">
        <v>6094</v>
      </c>
      <c r="O715" t="str">
        <f>IF(tblnventory[[#This Row],[Installed]],LEFT(tblnventory[[#This Row],[Location]],3))</f>
        <v>241</v>
      </c>
      <c r="P715" t="str">
        <f>_xlfn.XLOOKUP(tblnventory[[#This Row],[Serial Number]],[1]!tblDNACInventory[Floor],[1]!tblDNACInventory[Name],"Not Used")</f>
        <v>Not Used</v>
      </c>
      <c r="T715" t="b">
        <f>NOT(ISBLANK(tblnventory[[#This Row],[Installed By]]))</f>
        <v>1</v>
      </c>
      <c r="U715" t="str">
        <f>VLOOKUP(A715, [1]!tblDescription[#Data], 3, 0)</f>
        <v>C9120AX Internal 802.11ax 4x4:4 MIMO;IOT;BT5;mGig;USB;RHL</v>
      </c>
      <c r="V715" s="22" cm="1">
        <f t="array" ref="V715">_xlfn.XLOOKUP(1,([1]!tblOrders[Order]=tblnventory[[#This Row],[PO]])*([1]!tblOrders[Description]=tblnventory[[#This Row],[Item]]),[1]!tblOrders[Unit Total],0)</f>
        <v>708.33</v>
      </c>
      <c r="W715" s="23" cm="1">
        <f t="array" ref="W715">IFERROR(_xlfn.XLOOKUP(1,([1]!tblOrders[Order]=tblnventory[[#This Row],[PO]])*([1]!tblOrders[Description]=tblnventory[[#This Row],[Item]]),[1]!tblOrders[Licence]),0)</f>
        <v>0</v>
      </c>
      <c r="X715" t="b" cm="1">
        <f t="array" ref="X715">NOT(_xlfn.XLOOKUP(tblnventory[[#This Row],[PO]]&amp;tblnventory[[#This Row],[Item]],[1]!tblOrders[Order]&amp;[1]!tblOrders[Description],[1]!tblOrders[Paid Licence],FALSE))</f>
        <v>1</v>
      </c>
      <c r="Y7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716" spans="1:25">
      <c r="A716" t="s">
        <v>5348</v>
      </c>
      <c r="B716" t="str">
        <f>_xlfn.XLOOKUP(tblnventory[[#This Row],[Item]],[1]!tblDescription[Item],[1]!tblDescription[Description])</f>
        <v>C9120AX Internal 802.11ax 4x4:4 MIMO;IOT;BT5;mGig;USB;RHL</v>
      </c>
      <c r="C716" t="str">
        <f>_xlfn.XLOOKUP(tblnventory[[#This Row],[Item]],[1]!tblDescription[Item],[1]!tblDescription[Type])</f>
        <v>WAP</v>
      </c>
      <c r="D716" t="str">
        <f>_xlfn.XLOOKUP(tblnventory[[#This Row],[Use]],[1]!tblCodes[Use],[1]!tblCodes[Code])</f>
        <v>WiFi</v>
      </c>
      <c r="E716" s="1" t="s">
        <v>669</v>
      </c>
      <c r="F716" s="20">
        <v>44426</v>
      </c>
      <c r="G716" s="21" t="str">
        <f>IF(ISBLANK(tblnventory[[#This Row],[Installed By]]),"Store","Installed")</f>
        <v>Installed</v>
      </c>
      <c r="H716" t="s">
        <v>6095</v>
      </c>
      <c r="J716">
        <v>2191007124</v>
      </c>
      <c r="L716" t="s">
        <v>5360</v>
      </c>
      <c r="M716" s="20">
        <v>44900</v>
      </c>
      <c r="N716" t="s">
        <v>6096</v>
      </c>
      <c r="O716" t="str">
        <f>IF(tblnventory[[#This Row],[Installed]],LEFT(tblnventory[[#This Row],[Location]],3))</f>
        <v>241</v>
      </c>
      <c r="P716" t="str">
        <f>_xlfn.XLOOKUP(tblnventory[[#This Row],[Serial Number]],[1]!tblDNACInventory[Floor],[1]!tblDNACInventory[Name],"Not Used")</f>
        <v>Not Used</v>
      </c>
      <c r="T716" t="b">
        <f>NOT(ISBLANK(tblnventory[[#This Row],[Installed By]]))</f>
        <v>1</v>
      </c>
      <c r="U716" t="str">
        <f>VLOOKUP(A716, [1]!tblDescription[#Data], 3, 0)</f>
        <v>C9120AX Internal 802.11ax 4x4:4 MIMO;IOT;BT5;mGig;USB;RHL</v>
      </c>
      <c r="V716" s="22" cm="1">
        <f t="array" ref="V716">_xlfn.XLOOKUP(1,([1]!tblOrders[Order]=tblnventory[[#This Row],[PO]])*([1]!tblOrders[Description]=tblnventory[[#This Row],[Item]]),[1]!tblOrders[Unit Total],0)</f>
        <v>1105.52</v>
      </c>
      <c r="W716" s="23" cm="1">
        <f t="array" ref="W716">_xlfn.XLOOKUP(1,([1]!tblOrders[Order]=tblnventory[[#This Row],[PO]])*([1]!tblOrders[Description]=tblnventory[[#This Row],[Item]]),[1]!tblOrders[Licence])</f>
        <v>492.37</v>
      </c>
      <c r="X716" t="b" cm="1">
        <f t="array" ref="X716">NOT(_xlfn.XLOOKUP(tblnventory[[#This Row],[PO]]&amp;tblnventory[[#This Row],[Item]],[1]!tblOrders[Order]&amp;[1]!tblOrders[Description],[1]!tblOrders[Paid Licence],FALSE))</f>
        <v>0</v>
      </c>
      <c r="Y7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717" spans="1:25">
      <c r="A717" t="s">
        <v>5348</v>
      </c>
      <c r="B717" t="str">
        <f>_xlfn.XLOOKUP(tblnventory[[#This Row],[Item]],[1]!tblDescription[Item],[1]!tblDescription[Description])</f>
        <v>C9120AX Internal 802.11ax 4x4:4 MIMO;IOT;BT5;mGig;USB;RHL</v>
      </c>
      <c r="C717" t="str">
        <f>_xlfn.XLOOKUP(tblnventory[[#This Row],[Item]],[1]!tblDescription[Item],[1]!tblDescription[Type])</f>
        <v>WAP</v>
      </c>
      <c r="D717" t="str">
        <f>_xlfn.XLOOKUP(tblnventory[[#This Row],[Use]],[1]!tblCodes[Use],[1]!tblCodes[Code])</f>
        <v>WiFi</v>
      </c>
      <c r="E717" s="1" t="s">
        <v>670</v>
      </c>
      <c r="F717" s="20">
        <v>44832</v>
      </c>
      <c r="G717" s="24" t="str">
        <f>IF(ISBLANK(tblnventory[[#This Row],[Installed By]]),"Store","Installed")</f>
        <v>Installed</v>
      </c>
      <c r="H717" t="s">
        <v>6097</v>
      </c>
      <c r="J717">
        <v>2191007378</v>
      </c>
      <c r="L717" t="s">
        <v>5360</v>
      </c>
      <c r="M717" s="20">
        <v>44900</v>
      </c>
      <c r="N717" t="s">
        <v>6098</v>
      </c>
      <c r="O717" t="str">
        <f>IF(tblnventory[[#This Row],[Installed]],LEFT(tblnventory[[#This Row],[Location]],3))</f>
        <v>241</v>
      </c>
      <c r="P717" t="str">
        <f>_xlfn.XLOOKUP(tblnventory[[#This Row],[Serial Number]],[1]!tblDNACInventory[Floor],[1]!tblDNACInventory[Name],"Not Used")</f>
        <v>Not Used</v>
      </c>
      <c r="T717" t="b">
        <f>NOT(ISBLANK(tblnventory[[#This Row],[Installed By]]))</f>
        <v>1</v>
      </c>
      <c r="U717" t="str">
        <f>VLOOKUP(A717, [1]!tblDescription[#Data], 3, 0)</f>
        <v>C9120AX Internal 802.11ax 4x4:4 MIMO;IOT;BT5;mGig;USB;RHL</v>
      </c>
      <c r="V717" s="22" cm="1">
        <f t="array" ref="V717">_xlfn.XLOOKUP(1,([1]!tblOrders[Order]=tblnventory[[#This Row],[PO]])*([1]!tblOrders[Description]=tblnventory[[#This Row],[Item]]),[1]!tblOrders[Unit Total],0)</f>
        <v>708.33</v>
      </c>
      <c r="W717" s="23" cm="1">
        <f t="array" ref="W717">IFERROR(_xlfn.XLOOKUP(1,([1]!tblOrders[Order]=tblnventory[[#This Row],[PO]])*([1]!tblOrders[Description]=tblnventory[[#This Row],[Item]]),[1]!tblOrders[Licence]),0)</f>
        <v>0</v>
      </c>
      <c r="X717" t="b" cm="1">
        <f t="array" ref="X717">NOT(_xlfn.XLOOKUP(tblnventory[[#This Row],[PO]]&amp;tblnventory[[#This Row],[Item]],[1]!tblOrders[Order]&amp;[1]!tblOrders[Description],[1]!tblOrders[Paid Licence],FALSE))</f>
        <v>1</v>
      </c>
      <c r="Y7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718" spans="1:25">
      <c r="A718" t="s">
        <v>5348</v>
      </c>
      <c r="B718" t="str">
        <f>_xlfn.XLOOKUP(tblnventory[[#This Row],[Item]],[1]!tblDescription[Item],[1]!tblDescription[Description])</f>
        <v>C9120AX Internal 802.11ax 4x4:4 MIMO;IOT;BT5;mGig;USB;RHL</v>
      </c>
      <c r="C718" t="str">
        <f>_xlfn.XLOOKUP(tblnventory[[#This Row],[Item]],[1]!tblDescription[Item],[1]!tblDescription[Type])</f>
        <v>WAP</v>
      </c>
      <c r="D718" t="str">
        <f>_xlfn.XLOOKUP(tblnventory[[#This Row],[Use]],[1]!tblCodes[Use],[1]!tblCodes[Code])</f>
        <v>WiFi</v>
      </c>
      <c r="E718" s="1" t="s">
        <v>671</v>
      </c>
      <c r="F718" s="20">
        <v>44832</v>
      </c>
      <c r="G718" s="24" t="str">
        <f>IF(ISBLANK(tblnventory[[#This Row],[Installed By]]),"Store","Installed")</f>
        <v>Installed</v>
      </c>
      <c r="H718" t="s">
        <v>6097</v>
      </c>
      <c r="J718">
        <v>2191007378</v>
      </c>
      <c r="L718" t="s">
        <v>5360</v>
      </c>
      <c r="M718" s="20">
        <v>44900</v>
      </c>
      <c r="N718" t="s">
        <v>6099</v>
      </c>
      <c r="O718" t="str">
        <f>IF(tblnventory[[#This Row],[Installed]],LEFT(tblnventory[[#This Row],[Location]],3))</f>
        <v>241</v>
      </c>
      <c r="P718" t="str">
        <f>_xlfn.XLOOKUP(tblnventory[[#This Row],[Serial Number]],[1]!tblDNACInventory[Floor],[1]!tblDNACInventory[Name],"Not Used")</f>
        <v>Not Used</v>
      </c>
      <c r="T718" t="b">
        <f>NOT(ISBLANK(tblnventory[[#This Row],[Installed By]]))</f>
        <v>1</v>
      </c>
      <c r="U718" t="str">
        <f>VLOOKUP(A718, [1]!tblDescription[#Data], 3, 0)</f>
        <v>C9120AX Internal 802.11ax 4x4:4 MIMO;IOT;BT5;mGig;USB;RHL</v>
      </c>
      <c r="V718" s="22" cm="1">
        <f t="array" ref="V718">_xlfn.XLOOKUP(1,([1]!tblOrders[Order]=tblnventory[[#This Row],[PO]])*([1]!tblOrders[Description]=tblnventory[[#This Row],[Item]]),[1]!tblOrders[Unit Total],0)</f>
        <v>708.33</v>
      </c>
      <c r="W718" s="23" cm="1">
        <f t="array" ref="W718">IFERROR(_xlfn.XLOOKUP(1,([1]!tblOrders[Order]=tblnventory[[#This Row],[PO]])*([1]!tblOrders[Description]=tblnventory[[#This Row],[Item]]),[1]!tblOrders[Licence]),0)</f>
        <v>0</v>
      </c>
      <c r="X718" t="b" cm="1">
        <f t="array" ref="X718">NOT(_xlfn.XLOOKUP(tblnventory[[#This Row],[PO]]&amp;tblnventory[[#This Row],[Item]],[1]!tblOrders[Order]&amp;[1]!tblOrders[Description],[1]!tblOrders[Paid Licence],FALSE))</f>
        <v>1</v>
      </c>
      <c r="Y7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719" spans="1:25">
      <c r="A719" t="s">
        <v>5348</v>
      </c>
      <c r="B719" t="str">
        <f>_xlfn.XLOOKUP(tblnventory[[#This Row],[Item]],[1]!tblDescription[Item],[1]!tblDescription[Description])</f>
        <v>C9120AX Internal 802.11ax 4x4:4 MIMO;IOT;BT5;mGig;USB;RHL</v>
      </c>
      <c r="C719" t="str">
        <f>_xlfn.XLOOKUP(tblnventory[[#This Row],[Item]],[1]!tblDescription[Item],[1]!tblDescription[Type])</f>
        <v>WAP</v>
      </c>
      <c r="D719" t="str">
        <f>_xlfn.XLOOKUP(tblnventory[[#This Row],[Use]],[1]!tblCodes[Use],[1]!tblCodes[Code])</f>
        <v>WiFi</v>
      </c>
      <c r="E719" s="1" t="s">
        <v>672</v>
      </c>
      <c r="F719" s="20">
        <v>44832</v>
      </c>
      <c r="G719" s="24" t="str">
        <f>IF(ISBLANK(tblnventory[[#This Row],[Installed By]]),"Store","Installed")</f>
        <v>Installed</v>
      </c>
      <c r="H719" t="s">
        <v>6097</v>
      </c>
      <c r="J719">
        <v>2191007378</v>
      </c>
      <c r="L719" t="s">
        <v>5360</v>
      </c>
      <c r="M719" s="20">
        <v>44900</v>
      </c>
      <c r="N719" t="s">
        <v>6100</v>
      </c>
      <c r="O719" t="str">
        <f>IF(tblnventory[[#This Row],[Installed]],LEFT(tblnventory[[#This Row],[Location]],3))</f>
        <v>241</v>
      </c>
      <c r="P719" t="str">
        <f>_xlfn.XLOOKUP(tblnventory[[#This Row],[Serial Number]],[1]!tblDNACInventory[Floor],[1]!tblDNACInventory[Name],"Not Used")</f>
        <v>Not Used</v>
      </c>
      <c r="T719" t="b">
        <f>NOT(ISBLANK(tblnventory[[#This Row],[Installed By]]))</f>
        <v>1</v>
      </c>
      <c r="U719" t="str">
        <f>VLOOKUP(A719, [1]!tblDescription[#Data], 3, 0)</f>
        <v>C9120AX Internal 802.11ax 4x4:4 MIMO;IOT;BT5;mGig;USB;RHL</v>
      </c>
      <c r="V719" s="22" cm="1">
        <f t="array" ref="V719">_xlfn.XLOOKUP(1,([1]!tblOrders[Order]=tblnventory[[#This Row],[PO]])*([1]!tblOrders[Description]=tblnventory[[#This Row],[Item]]),[1]!tblOrders[Unit Total],0)</f>
        <v>708.33</v>
      </c>
      <c r="W719" s="23" cm="1">
        <f t="array" ref="W719">IFERROR(_xlfn.XLOOKUP(1,([1]!tblOrders[Order]=tblnventory[[#This Row],[PO]])*([1]!tblOrders[Description]=tblnventory[[#This Row],[Item]]),[1]!tblOrders[Licence]),0)</f>
        <v>0</v>
      </c>
      <c r="X719" t="b" cm="1">
        <f t="array" ref="X719">NOT(_xlfn.XLOOKUP(tblnventory[[#This Row],[PO]]&amp;tblnventory[[#This Row],[Item]],[1]!tblOrders[Order]&amp;[1]!tblOrders[Description],[1]!tblOrders[Paid Licence],FALSE))</f>
        <v>1</v>
      </c>
      <c r="Y7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720" spans="1:25">
      <c r="A720" t="s">
        <v>5348</v>
      </c>
      <c r="B720" t="str">
        <f>_xlfn.XLOOKUP(tblnventory[[#This Row],[Item]],[1]!tblDescription[Item],[1]!tblDescription[Description])</f>
        <v>C9120AX Internal 802.11ax 4x4:4 MIMO;IOT;BT5;mGig;USB;RHL</v>
      </c>
      <c r="C720" t="str">
        <f>_xlfn.XLOOKUP(tblnventory[[#This Row],[Item]],[1]!tblDescription[Item],[1]!tblDescription[Type])</f>
        <v>WAP</v>
      </c>
      <c r="D720" t="str">
        <f>_xlfn.XLOOKUP(tblnventory[[#This Row],[Use]],[1]!tblCodes[Use],[1]!tblCodes[Code])</f>
        <v>WiFi</v>
      </c>
      <c r="E720" s="1" t="s">
        <v>673</v>
      </c>
      <c r="F720" s="20">
        <v>44832</v>
      </c>
      <c r="G720" s="24" t="str">
        <f>IF(ISBLANK(tblnventory[[#This Row],[Installed By]]),"Store","Installed")</f>
        <v>Installed</v>
      </c>
      <c r="H720" t="s">
        <v>6097</v>
      </c>
      <c r="J720">
        <v>2191007378</v>
      </c>
      <c r="L720" t="s">
        <v>5360</v>
      </c>
      <c r="M720" s="20">
        <v>44900</v>
      </c>
      <c r="N720" t="s">
        <v>6101</v>
      </c>
      <c r="O720" t="str">
        <f>IF(tblnventory[[#This Row],[Installed]],LEFT(tblnventory[[#This Row],[Location]],3))</f>
        <v>241</v>
      </c>
      <c r="P720" t="str">
        <f>_xlfn.XLOOKUP(tblnventory[[#This Row],[Serial Number]],[1]!tblDNACInventory[Floor],[1]!tblDNACInventory[Name],"Not Used")</f>
        <v>Not Used</v>
      </c>
      <c r="T720" t="b">
        <f>NOT(ISBLANK(tblnventory[[#This Row],[Installed By]]))</f>
        <v>1</v>
      </c>
      <c r="U720" t="str">
        <f>VLOOKUP(A720, [1]!tblDescription[#Data], 3, 0)</f>
        <v>C9120AX Internal 802.11ax 4x4:4 MIMO;IOT;BT5;mGig;USB;RHL</v>
      </c>
      <c r="V720" s="22" cm="1">
        <f t="array" ref="V720">_xlfn.XLOOKUP(1,([1]!tblOrders[Order]=tblnventory[[#This Row],[PO]])*([1]!tblOrders[Description]=tblnventory[[#This Row],[Item]]),[1]!tblOrders[Unit Total],0)</f>
        <v>708.33</v>
      </c>
      <c r="W720" s="23" cm="1">
        <f t="array" ref="W720">IFERROR(_xlfn.XLOOKUP(1,([1]!tblOrders[Order]=tblnventory[[#This Row],[PO]])*([1]!tblOrders[Description]=tblnventory[[#This Row],[Item]]),[1]!tblOrders[Licence]),0)</f>
        <v>0</v>
      </c>
      <c r="X720" t="b" cm="1">
        <f t="array" ref="X720">NOT(_xlfn.XLOOKUP(tblnventory[[#This Row],[PO]]&amp;tblnventory[[#This Row],[Item]],[1]!tblOrders[Order]&amp;[1]!tblOrders[Description],[1]!tblOrders[Paid Licence],FALSE))</f>
        <v>1</v>
      </c>
      <c r="Y7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721" spans="1:25">
      <c r="A721" t="s">
        <v>5348</v>
      </c>
      <c r="B721" t="str">
        <f>_xlfn.XLOOKUP(tblnventory[[#This Row],[Item]],[1]!tblDescription[Item],[1]!tblDescription[Description])</f>
        <v>C9120AX Internal 802.11ax 4x4:4 MIMO;IOT;BT5;mGig;USB;RHL</v>
      </c>
      <c r="C721" t="str">
        <f>_xlfn.XLOOKUP(tblnventory[[#This Row],[Item]],[1]!tblDescription[Item],[1]!tblDescription[Type])</f>
        <v>WAP</v>
      </c>
      <c r="D721" t="str">
        <f>_xlfn.XLOOKUP(tblnventory[[#This Row],[Use]],[1]!tblCodes[Use],[1]!tblCodes[Code])</f>
        <v>WiFi</v>
      </c>
      <c r="E721" s="1" t="s">
        <v>674</v>
      </c>
      <c r="F721" s="20">
        <v>44832</v>
      </c>
      <c r="G721" s="24" t="str">
        <f>IF(ISBLANK(tblnventory[[#This Row],[Installed By]]),"Store","Installed")</f>
        <v>Installed</v>
      </c>
      <c r="H721" t="s">
        <v>6102</v>
      </c>
      <c r="J721">
        <v>2191007378</v>
      </c>
      <c r="L721" t="s">
        <v>5360</v>
      </c>
      <c r="M721" s="20">
        <v>44900</v>
      </c>
      <c r="N721" t="s">
        <v>6103</v>
      </c>
      <c r="O721" t="str">
        <f>IF(tblnventory[[#This Row],[Installed]],LEFT(tblnventory[[#This Row],[Location]],3))</f>
        <v>241</v>
      </c>
      <c r="P721" t="str">
        <f>_xlfn.XLOOKUP(tblnventory[[#This Row],[Serial Number]],[1]!tblDNACInventory[Floor],[1]!tblDNACInventory[Name],"Not Used")</f>
        <v>Not Used</v>
      </c>
      <c r="T721" t="b">
        <f>NOT(ISBLANK(tblnventory[[#This Row],[Installed By]]))</f>
        <v>1</v>
      </c>
      <c r="U721" t="str">
        <f>VLOOKUP(A721, [1]!tblDescription[#Data], 3, 0)</f>
        <v>C9120AX Internal 802.11ax 4x4:4 MIMO;IOT;BT5;mGig;USB;RHL</v>
      </c>
      <c r="V721" s="22" cm="1">
        <f t="array" ref="V721">_xlfn.XLOOKUP(1,([1]!tblOrders[Order]=tblnventory[[#This Row],[PO]])*([1]!tblOrders[Description]=tblnventory[[#This Row],[Item]]),[1]!tblOrders[Unit Total],0)</f>
        <v>708.33</v>
      </c>
      <c r="W721" s="23" cm="1">
        <f t="array" ref="W721">IFERROR(_xlfn.XLOOKUP(1,([1]!tblOrders[Order]=tblnventory[[#This Row],[PO]])*([1]!tblOrders[Description]=tblnventory[[#This Row],[Item]]),[1]!tblOrders[Licence]),0)</f>
        <v>0</v>
      </c>
      <c r="X721" t="b" cm="1">
        <f t="array" ref="X721">NOT(_xlfn.XLOOKUP(tblnventory[[#This Row],[PO]]&amp;tblnventory[[#This Row],[Item]],[1]!tblOrders[Order]&amp;[1]!tblOrders[Description],[1]!tblOrders[Paid Licence],FALSE))</f>
        <v>1</v>
      </c>
      <c r="Y7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722" spans="1:25">
      <c r="A722" t="s">
        <v>5348</v>
      </c>
      <c r="B722" t="str">
        <f>_xlfn.XLOOKUP(tblnventory[[#This Row],[Item]],[1]!tblDescription[Item],[1]!tblDescription[Description])</f>
        <v>C9120AX Internal 802.11ax 4x4:4 MIMO;IOT;BT5;mGig;USB;RHL</v>
      </c>
      <c r="C722" t="str">
        <f>_xlfn.XLOOKUP(tblnventory[[#This Row],[Item]],[1]!tblDescription[Item],[1]!tblDescription[Type])</f>
        <v>WAP</v>
      </c>
      <c r="D722" t="str">
        <f>_xlfn.XLOOKUP(tblnventory[[#This Row],[Use]],[1]!tblCodes[Use],[1]!tblCodes[Code])</f>
        <v>WiFi</v>
      </c>
      <c r="E722" s="1" t="s">
        <v>675</v>
      </c>
      <c r="F722" s="20">
        <v>44832</v>
      </c>
      <c r="G722" s="24" t="str">
        <f>IF(ISBLANK(tblnventory[[#This Row],[Installed By]]),"Store","Installed")</f>
        <v>Installed</v>
      </c>
      <c r="H722" t="s">
        <v>6102</v>
      </c>
      <c r="J722">
        <v>2191007378</v>
      </c>
      <c r="L722" t="s">
        <v>5360</v>
      </c>
      <c r="M722" s="20">
        <v>44900</v>
      </c>
      <c r="N722" t="s">
        <v>6104</v>
      </c>
      <c r="O722" t="str">
        <f>IF(tblnventory[[#This Row],[Installed]],LEFT(tblnventory[[#This Row],[Location]],3))</f>
        <v>241</v>
      </c>
      <c r="P722" t="str">
        <f>_xlfn.XLOOKUP(tblnventory[[#This Row],[Serial Number]],[1]!tblDNACInventory[Floor],[1]!tblDNACInventory[Name],"Not Used")</f>
        <v>Not Used</v>
      </c>
      <c r="T722" t="b">
        <f>NOT(ISBLANK(tblnventory[[#This Row],[Installed By]]))</f>
        <v>1</v>
      </c>
      <c r="U722" t="str">
        <f>VLOOKUP(A722, [1]!tblDescription[#Data], 3, 0)</f>
        <v>C9120AX Internal 802.11ax 4x4:4 MIMO;IOT;BT5;mGig;USB;RHL</v>
      </c>
      <c r="V722" s="22" cm="1">
        <f t="array" ref="V722">_xlfn.XLOOKUP(1,([1]!tblOrders[Order]=tblnventory[[#This Row],[PO]])*([1]!tblOrders[Description]=tblnventory[[#This Row],[Item]]),[1]!tblOrders[Unit Total],0)</f>
        <v>708.33</v>
      </c>
      <c r="W722" s="23" cm="1">
        <f t="array" ref="W722">IFERROR(_xlfn.XLOOKUP(1,([1]!tblOrders[Order]=tblnventory[[#This Row],[PO]])*([1]!tblOrders[Description]=tblnventory[[#This Row],[Item]]),[1]!tblOrders[Licence]),0)</f>
        <v>0</v>
      </c>
      <c r="X722" t="b" cm="1">
        <f t="array" ref="X722">NOT(_xlfn.XLOOKUP(tblnventory[[#This Row],[PO]]&amp;tblnventory[[#This Row],[Item]],[1]!tblOrders[Order]&amp;[1]!tblOrders[Description],[1]!tblOrders[Paid Licence],FALSE))</f>
        <v>1</v>
      </c>
      <c r="Y7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723" spans="1:25">
      <c r="A723" t="s">
        <v>5348</v>
      </c>
      <c r="B723" t="str">
        <f>_xlfn.XLOOKUP(tblnventory[[#This Row],[Item]],[1]!tblDescription[Item],[1]!tblDescription[Description])</f>
        <v>C9120AX Internal 802.11ax 4x4:4 MIMO;IOT;BT5;mGig;USB;RHL</v>
      </c>
      <c r="C723" t="str">
        <f>_xlfn.XLOOKUP(tblnventory[[#This Row],[Item]],[1]!tblDescription[Item],[1]!tblDescription[Type])</f>
        <v>WAP</v>
      </c>
      <c r="D723" t="str">
        <f>_xlfn.XLOOKUP(tblnventory[[#This Row],[Use]],[1]!tblCodes[Use],[1]!tblCodes[Code])</f>
        <v>WiFi</v>
      </c>
      <c r="E723" s="1" t="s">
        <v>676</v>
      </c>
      <c r="F723" s="20">
        <v>44832</v>
      </c>
      <c r="G723" s="24" t="str">
        <f>IF(ISBLANK(tblnventory[[#This Row],[Installed By]]),"Store","Installed")</f>
        <v>Installed</v>
      </c>
      <c r="H723" t="s">
        <v>6105</v>
      </c>
      <c r="J723">
        <v>2191007378</v>
      </c>
      <c r="L723" t="s">
        <v>5360</v>
      </c>
      <c r="M723" s="20">
        <v>44900</v>
      </c>
      <c r="N723" t="s">
        <v>6106</v>
      </c>
      <c r="O723" t="str">
        <f>IF(tblnventory[[#This Row],[Installed]],LEFT(tblnventory[[#This Row],[Location]],3))</f>
        <v>241</v>
      </c>
      <c r="P723" t="str">
        <f>_xlfn.XLOOKUP(tblnventory[[#This Row],[Serial Number]],[1]!tblDNACInventory[Floor],[1]!tblDNACInventory[Name],"Not Used")</f>
        <v>Not Used</v>
      </c>
      <c r="T723" t="b">
        <f>NOT(ISBLANK(tblnventory[[#This Row],[Installed By]]))</f>
        <v>1</v>
      </c>
      <c r="U723" t="str">
        <f>VLOOKUP(A723, [1]!tblDescription[#Data], 3, 0)</f>
        <v>C9120AX Internal 802.11ax 4x4:4 MIMO;IOT;BT5;mGig;USB;RHL</v>
      </c>
      <c r="V723" s="22" cm="1">
        <f t="array" ref="V723">_xlfn.XLOOKUP(1,([1]!tblOrders[Order]=tblnventory[[#This Row],[PO]])*([1]!tblOrders[Description]=tblnventory[[#This Row],[Item]]),[1]!tblOrders[Unit Total],0)</f>
        <v>708.33</v>
      </c>
      <c r="W723" s="23" cm="1">
        <f t="array" ref="W723">IFERROR(_xlfn.XLOOKUP(1,([1]!tblOrders[Order]=tblnventory[[#This Row],[PO]])*([1]!tblOrders[Description]=tblnventory[[#This Row],[Item]]),[1]!tblOrders[Licence]),0)</f>
        <v>0</v>
      </c>
      <c r="X723" t="b" cm="1">
        <f t="array" ref="X723">NOT(_xlfn.XLOOKUP(tblnventory[[#This Row],[PO]]&amp;tblnventory[[#This Row],[Item]],[1]!tblOrders[Order]&amp;[1]!tblOrders[Description],[1]!tblOrders[Paid Licence],FALSE))</f>
        <v>1</v>
      </c>
      <c r="Y7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724" spans="1:25">
      <c r="A724" t="s">
        <v>5348</v>
      </c>
      <c r="B724" t="str">
        <f>_xlfn.XLOOKUP(tblnventory[[#This Row],[Item]],[1]!tblDescription[Item],[1]!tblDescription[Description])</f>
        <v>C9120AX Internal 802.11ax 4x4:4 MIMO;IOT;BT5;mGig;USB;RHL</v>
      </c>
      <c r="C724" t="str">
        <f>_xlfn.XLOOKUP(tblnventory[[#This Row],[Item]],[1]!tblDescription[Item],[1]!tblDescription[Type])</f>
        <v>WAP</v>
      </c>
      <c r="D724" t="str">
        <f>_xlfn.XLOOKUP(tblnventory[[#This Row],[Use]],[1]!tblCodes[Use],[1]!tblCodes[Code])</f>
        <v>WiFi</v>
      </c>
      <c r="E724" s="1" t="s">
        <v>677</v>
      </c>
      <c r="F724" s="20">
        <v>44832</v>
      </c>
      <c r="G724" s="24" t="str">
        <f>IF(ISBLANK(tblnventory[[#This Row],[Installed By]]),"Store","Installed")</f>
        <v>Installed</v>
      </c>
      <c r="H724" t="s">
        <v>6105</v>
      </c>
      <c r="J724">
        <v>2191007378</v>
      </c>
      <c r="L724" t="s">
        <v>5360</v>
      </c>
      <c r="M724" s="20">
        <v>44900</v>
      </c>
      <c r="N724" t="s">
        <v>6107</v>
      </c>
      <c r="O724" t="str">
        <f>IF(tblnventory[[#This Row],[Installed]],LEFT(tblnventory[[#This Row],[Location]],3))</f>
        <v>241</v>
      </c>
      <c r="P724" t="str">
        <f>_xlfn.XLOOKUP(tblnventory[[#This Row],[Serial Number]],[1]!tblDNACInventory[Floor],[1]!tblDNACInventory[Name],"Not Used")</f>
        <v>Not Used</v>
      </c>
      <c r="T724" t="b">
        <f>NOT(ISBLANK(tblnventory[[#This Row],[Installed By]]))</f>
        <v>1</v>
      </c>
      <c r="U724" t="str">
        <f>VLOOKUP(A724, [1]!tblDescription[#Data], 3, 0)</f>
        <v>C9120AX Internal 802.11ax 4x4:4 MIMO;IOT;BT5;mGig;USB;RHL</v>
      </c>
      <c r="V724" s="22" cm="1">
        <f t="array" ref="V724">_xlfn.XLOOKUP(1,([1]!tblOrders[Order]=tblnventory[[#This Row],[PO]])*([1]!tblOrders[Description]=tblnventory[[#This Row],[Item]]),[1]!tblOrders[Unit Total],0)</f>
        <v>708.33</v>
      </c>
      <c r="W724" s="23" cm="1">
        <f t="array" ref="W724">IFERROR(_xlfn.XLOOKUP(1,([1]!tblOrders[Order]=tblnventory[[#This Row],[PO]])*([1]!tblOrders[Description]=tblnventory[[#This Row],[Item]]),[1]!tblOrders[Licence]),0)</f>
        <v>0</v>
      </c>
      <c r="X724" t="b" cm="1">
        <f t="array" ref="X724">NOT(_xlfn.XLOOKUP(tblnventory[[#This Row],[PO]]&amp;tblnventory[[#This Row],[Item]],[1]!tblOrders[Order]&amp;[1]!tblOrders[Description],[1]!tblOrders[Paid Licence],FALSE))</f>
        <v>1</v>
      </c>
      <c r="Y7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725" spans="1:25">
      <c r="A725" t="s">
        <v>5348</v>
      </c>
      <c r="B725" t="str">
        <f>_xlfn.XLOOKUP(tblnventory[[#This Row],[Item]],[1]!tblDescription[Item],[1]!tblDescription[Description])</f>
        <v>C9120AX Internal 802.11ax 4x4:4 MIMO;IOT;BT5;mGig;USB;RHL</v>
      </c>
      <c r="C725" t="str">
        <f>_xlfn.XLOOKUP(tblnventory[[#This Row],[Item]],[1]!tblDescription[Item],[1]!tblDescription[Type])</f>
        <v>WAP</v>
      </c>
      <c r="D725" t="str">
        <f>_xlfn.XLOOKUP(tblnventory[[#This Row],[Use]],[1]!tblCodes[Use],[1]!tblCodes[Code])</f>
        <v>WiFi</v>
      </c>
      <c r="E725" s="1" t="s">
        <v>678</v>
      </c>
      <c r="F725" s="20">
        <v>44426</v>
      </c>
      <c r="G725" s="21" t="str">
        <f>IF(ISBLANK(tblnventory[[#This Row],[Installed By]]),"Store","Installed")</f>
        <v>Installed</v>
      </c>
      <c r="H725" t="s">
        <v>6108</v>
      </c>
      <c r="J725">
        <v>2191007124</v>
      </c>
      <c r="L725" t="s">
        <v>5360</v>
      </c>
      <c r="M725" s="20">
        <v>44900</v>
      </c>
      <c r="N725" t="s">
        <v>6109</v>
      </c>
      <c r="O725" t="str">
        <f>IF(tblnventory[[#This Row],[Installed]],LEFT(tblnventory[[#This Row],[Location]],3))</f>
        <v>241</v>
      </c>
      <c r="P725" t="str">
        <f>_xlfn.XLOOKUP(tblnventory[[#This Row],[Serial Number]],[1]!tblDNACInventory[Floor],[1]!tblDNACInventory[Name],"Not Used")</f>
        <v>Not Used</v>
      </c>
      <c r="T725" t="b">
        <f>NOT(ISBLANK(tblnventory[[#This Row],[Installed By]]))</f>
        <v>1</v>
      </c>
      <c r="U725" t="str">
        <f>VLOOKUP(A725, [1]!tblDescription[#Data], 3, 0)</f>
        <v>C9120AX Internal 802.11ax 4x4:4 MIMO;IOT;BT5;mGig;USB;RHL</v>
      </c>
      <c r="V725" s="22" cm="1">
        <f t="array" ref="V725">_xlfn.XLOOKUP(1,([1]!tblOrders[Order]=tblnventory[[#This Row],[PO]])*([1]!tblOrders[Description]=tblnventory[[#This Row],[Item]]),[1]!tblOrders[Unit Total],0)</f>
        <v>1105.52</v>
      </c>
      <c r="W725" s="23" cm="1">
        <f t="array" ref="W725">IFERROR(_xlfn.XLOOKUP(1,([1]!tblOrders[Order]=tblnventory[[#This Row],[PO]])*([1]!tblOrders[Description]=tblnventory[[#This Row],[Item]]),[1]!tblOrders[Licence]),0)</f>
        <v>492.37</v>
      </c>
      <c r="X725" t="b" cm="1">
        <f t="array" ref="X725">NOT(_xlfn.XLOOKUP(tblnventory[[#This Row],[PO]]&amp;tblnventory[[#This Row],[Item]],[1]!tblOrders[Order]&amp;[1]!tblOrders[Description],[1]!tblOrders[Paid Licence],FALSE))</f>
        <v>0</v>
      </c>
      <c r="Y7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726" spans="1:25">
      <c r="A726" t="s">
        <v>5348</v>
      </c>
      <c r="B726" t="str">
        <f>_xlfn.XLOOKUP(tblnventory[[#This Row],[Item]],[1]!tblDescription[Item],[1]!tblDescription[Description])</f>
        <v>C9120AX Internal 802.11ax 4x4:4 MIMO;IOT;BT5;mGig;USB;RHL</v>
      </c>
      <c r="C726" t="str">
        <f>_xlfn.XLOOKUP(tblnventory[[#This Row],[Item]],[1]!tblDescription[Item],[1]!tblDescription[Type])</f>
        <v>WAP</v>
      </c>
      <c r="D726" t="str">
        <f>_xlfn.XLOOKUP(tblnventory[[#This Row],[Use]],[1]!tblCodes[Use],[1]!tblCodes[Code])</f>
        <v>WiFi</v>
      </c>
      <c r="E726" s="1" t="s">
        <v>679</v>
      </c>
      <c r="F726" s="20">
        <v>44426</v>
      </c>
      <c r="G726" s="21" t="str">
        <f>IF(ISBLANK(tblnventory[[#This Row],[Installed By]]),"Store","Installed")</f>
        <v>Installed</v>
      </c>
      <c r="H726" t="s">
        <v>6108</v>
      </c>
      <c r="J726">
        <v>2191007124</v>
      </c>
      <c r="L726" t="s">
        <v>5360</v>
      </c>
      <c r="M726" s="20">
        <v>44900</v>
      </c>
      <c r="N726" t="s">
        <v>6110</v>
      </c>
      <c r="O726" t="str">
        <f>IF(tblnventory[[#This Row],[Installed]],LEFT(tblnventory[[#This Row],[Location]],3))</f>
        <v>241</v>
      </c>
      <c r="P726" t="str">
        <f>_xlfn.XLOOKUP(tblnventory[[#This Row],[Serial Number]],[1]!tblDNACInventory[Floor],[1]!tblDNACInventory[Name],"Not Used")</f>
        <v>Not Used</v>
      </c>
      <c r="T726" t="b">
        <f>NOT(ISBLANK(tblnventory[[#This Row],[Installed By]]))</f>
        <v>1</v>
      </c>
      <c r="U726" t="str">
        <f>VLOOKUP(A726, [1]!tblDescription[#Data], 3, 0)</f>
        <v>C9120AX Internal 802.11ax 4x4:4 MIMO;IOT;BT5;mGig;USB;RHL</v>
      </c>
      <c r="V726" s="22" cm="1">
        <f t="array" ref="V726">_xlfn.XLOOKUP(1,([1]!tblOrders[Order]=tblnventory[[#This Row],[PO]])*([1]!tblOrders[Description]=tblnventory[[#This Row],[Item]]),[1]!tblOrders[Unit Total],0)</f>
        <v>1105.52</v>
      </c>
      <c r="W726" s="23" cm="1">
        <f t="array" ref="W726">IFERROR(_xlfn.XLOOKUP(1,([1]!tblOrders[Order]=tblnventory[[#This Row],[PO]])*([1]!tblOrders[Description]=tblnventory[[#This Row],[Item]]),[1]!tblOrders[Licence]),0)</f>
        <v>492.37</v>
      </c>
      <c r="X726" t="b" cm="1">
        <f t="array" ref="X726">NOT(_xlfn.XLOOKUP(tblnventory[[#This Row],[PO]]&amp;tblnventory[[#This Row],[Item]],[1]!tblOrders[Order]&amp;[1]!tblOrders[Description],[1]!tblOrders[Paid Licence],FALSE))</f>
        <v>0</v>
      </c>
      <c r="Y7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727" spans="1:25">
      <c r="A727" t="s">
        <v>5348</v>
      </c>
      <c r="B727" t="str">
        <f>_xlfn.XLOOKUP(tblnventory[[#This Row],[Item]],[1]!tblDescription[Item],[1]!tblDescription[Description])</f>
        <v>C9120AX Internal 802.11ax 4x4:4 MIMO;IOT;BT5;mGig;USB;RHL</v>
      </c>
      <c r="C727" t="str">
        <f>_xlfn.XLOOKUP(tblnventory[[#This Row],[Item]],[1]!tblDescription[Item],[1]!tblDescription[Type])</f>
        <v>WAP</v>
      </c>
      <c r="D727" t="str">
        <f>_xlfn.XLOOKUP(tblnventory[[#This Row],[Use]],[1]!tblCodes[Use],[1]!tblCodes[Code])</f>
        <v>WiFi</v>
      </c>
      <c r="E727" s="1" t="s">
        <v>680</v>
      </c>
      <c r="F727" s="20">
        <v>44832</v>
      </c>
      <c r="G727" s="24" t="str">
        <f>IF(ISBLANK(tblnventory[[#This Row],[Installed By]]),"Store","Installed")</f>
        <v>Installed</v>
      </c>
      <c r="H727" t="s">
        <v>6111</v>
      </c>
      <c r="J727">
        <v>2191007378</v>
      </c>
      <c r="L727" t="s">
        <v>5360</v>
      </c>
      <c r="M727" s="20">
        <v>44900</v>
      </c>
      <c r="N727" t="s">
        <v>6112</v>
      </c>
      <c r="O727" t="str">
        <f>IF(tblnventory[[#This Row],[Installed]],LEFT(tblnventory[[#This Row],[Location]],3))</f>
        <v>241</v>
      </c>
      <c r="P727" t="str">
        <f>_xlfn.XLOOKUP(tblnventory[[#This Row],[Serial Number]],[1]!tblDNACInventory[Floor],[1]!tblDNACInventory[Name],"Not Used")</f>
        <v>Not Used</v>
      </c>
      <c r="T727" t="b">
        <f>NOT(ISBLANK(tblnventory[[#This Row],[Installed By]]))</f>
        <v>1</v>
      </c>
      <c r="U727" t="str">
        <f>VLOOKUP(A727, [1]!tblDescription[#Data], 3, 0)</f>
        <v>C9120AX Internal 802.11ax 4x4:4 MIMO;IOT;BT5;mGig;USB;RHL</v>
      </c>
      <c r="V727" s="22" cm="1">
        <f t="array" ref="V727">_xlfn.XLOOKUP(1,([1]!tblOrders[Order]=tblnventory[[#This Row],[PO]])*([1]!tblOrders[Description]=tblnventory[[#This Row],[Item]]),[1]!tblOrders[Unit Total],0)</f>
        <v>708.33</v>
      </c>
      <c r="W727" s="23" cm="1">
        <f t="array" ref="W727">IFERROR(_xlfn.XLOOKUP(1,([1]!tblOrders[Order]=tblnventory[[#This Row],[PO]])*([1]!tblOrders[Description]=tblnventory[[#This Row],[Item]]),[1]!tblOrders[Licence]),0)</f>
        <v>0</v>
      </c>
      <c r="X727" t="b" cm="1">
        <f t="array" ref="X727">NOT(_xlfn.XLOOKUP(tblnventory[[#This Row],[PO]]&amp;tblnventory[[#This Row],[Item]],[1]!tblOrders[Order]&amp;[1]!tblOrders[Description],[1]!tblOrders[Paid Licence],FALSE))</f>
        <v>1</v>
      </c>
      <c r="Y7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728" spans="1:25">
      <c r="A728" t="s">
        <v>5348</v>
      </c>
      <c r="B728" t="str">
        <f>_xlfn.XLOOKUP(tblnventory[[#This Row],[Item]],[1]!tblDescription[Item],[1]!tblDescription[Description])</f>
        <v>C9120AX Internal 802.11ax 4x4:4 MIMO;IOT;BT5;mGig;USB;RHL</v>
      </c>
      <c r="C728" t="str">
        <f>_xlfn.XLOOKUP(tblnventory[[#This Row],[Item]],[1]!tblDescription[Item],[1]!tblDescription[Type])</f>
        <v>WAP</v>
      </c>
      <c r="D728" t="str">
        <f>_xlfn.XLOOKUP(tblnventory[[#This Row],[Use]],[1]!tblCodes[Use],[1]!tblCodes[Code])</f>
        <v>WiFi</v>
      </c>
      <c r="E728" s="1" t="s">
        <v>681</v>
      </c>
      <c r="F728" s="20">
        <v>44426</v>
      </c>
      <c r="G728" s="21" t="str">
        <f>IF(ISBLANK(tblnventory[[#This Row],[Installed By]]),"Store","Installed")</f>
        <v>Installed</v>
      </c>
      <c r="H728" t="s">
        <v>6113</v>
      </c>
      <c r="J728">
        <v>2191007124</v>
      </c>
      <c r="L728" t="s">
        <v>5360</v>
      </c>
      <c r="M728" s="20">
        <v>44900</v>
      </c>
      <c r="N728" t="s">
        <v>6114</v>
      </c>
      <c r="O728" t="str">
        <f>IF(tblnventory[[#This Row],[Installed]],LEFT(tblnventory[[#This Row],[Location]],3))</f>
        <v>241</v>
      </c>
      <c r="P728" t="str">
        <f>_xlfn.XLOOKUP(tblnventory[[#This Row],[Serial Number]],[1]!tblDNACInventory[Floor],[1]!tblDNACInventory[Name],"Not Used")</f>
        <v>Not Used</v>
      </c>
      <c r="T728" t="b">
        <f>NOT(ISBLANK(tblnventory[[#This Row],[Installed By]]))</f>
        <v>1</v>
      </c>
      <c r="U728" t="str">
        <f>VLOOKUP(A728, [1]!tblDescription[#Data], 3, 0)</f>
        <v>C9120AX Internal 802.11ax 4x4:4 MIMO;IOT;BT5;mGig;USB;RHL</v>
      </c>
      <c r="V728" s="22" cm="1">
        <f t="array" ref="V728">_xlfn.XLOOKUP(1,([1]!tblOrders[Order]=tblnventory[[#This Row],[PO]])*([1]!tblOrders[Description]=tblnventory[[#This Row],[Item]]),[1]!tblOrders[Unit Total],0)</f>
        <v>1105.52</v>
      </c>
      <c r="W728" s="23" cm="1">
        <f t="array" ref="W728">_xlfn.XLOOKUP(1,([1]!tblOrders[Order]=tblnventory[[#This Row],[PO]])*([1]!tblOrders[Description]=tblnventory[[#This Row],[Item]]),[1]!tblOrders[Licence])</f>
        <v>492.37</v>
      </c>
      <c r="X728" t="b" cm="1">
        <f t="array" ref="X728">NOT(_xlfn.XLOOKUP(tblnventory[[#This Row],[PO]]&amp;tblnventory[[#This Row],[Item]],[1]!tblOrders[Order]&amp;[1]!tblOrders[Description],[1]!tblOrders[Paid Licence],FALSE))</f>
        <v>0</v>
      </c>
      <c r="Y7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729" spans="1:25">
      <c r="A729" t="s">
        <v>5348</v>
      </c>
      <c r="B729" t="str">
        <f>_xlfn.XLOOKUP(tblnventory[[#This Row],[Item]],[1]!tblDescription[Item],[1]!tblDescription[Description])</f>
        <v>C9120AX Internal 802.11ax 4x4:4 MIMO;IOT;BT5;mGig;USB;RHL</v>
      </c>
      <c r="C729" t="str">
        <f>_xlfn.XLOOKUP(tblnventory[[#This Row],[Item]],[1]!tblDescription[Item],[1]!tblDescription[Type])</f>
        <v>WAP</v>
      </c>
      <c r="D729" t="str">
        <f>_xlfn.XLOOKUP(tblnventory[[#This Row],[Use]],[1]!tblCodes[Use],[1]!tblCodes[Code])</f>
        <v>WiFi</v>
      </c>
      <c r="E729" s="1" t="s">
        <v>682</v>
      </c>
      <c r="F729" s="20">
        <v>44426</v>
      </c>
      <c r="G729" s="21" t="str">
        <f>IF(ISBLANK(tblnventory[[#This Row],[Installed By]]),"Store","Installed")</f>
        <v>Installed</v>
      </c>
      <c r="H729" t="s">
        <v>6115</v>
      </c>
      <c r="J729">
        <v>2191007124</v>
      </c>
      <c r="L729" t="s">
        <v>5360</v>
      </c>
      <c r="M729" s="20">
        <v>44900</v>
      </c>
      <c r="N729" t="s">
        <v>6116</v>
      </c>
      <c r="O729" t="str">
        <f>IF(tblnventory[[#This Row],[Installed]],LEFT(tblnventory[[#This Row],[Location]],3))</f>
        <v>241</v>
      </c>
      <c r="P729" t="str">
        <f>_xlfn.XLOOKUP(tblnventory[[#This Row],[Serial Number]],[1]!tblDNACInventory[Floor],[1]!tblDNACInventory[Name],"Not Used")</f>
        <v>Not Used</v>
      </c>
      <c r="T729" t="b">
        <f>NOT(ISBLANK(tblnventory[[#This Row],[Installed By]]))</f>
        <v>1</v>
      </c>
      <c r="U729" t="str">
        <f>VLOOKUP(A729, [1]!tblDescription[#Data], 3, 0)</f>
        <v>C9120AX Internal 802.11ax 4x4:4 MIMO;IOT;BT5;mGig;USB;RHL</v>
      </c>
      <c r="V729" s="22" cm="1">
        <f t="array" ref="V729">_xlfn.XLOOKUP(1,([1]!tblOrders[Order]=tblnventory[[#This Row],[PO]])*([1]!tblOrders[Description]=tblnventory[[#This Row],[Item]]),[1]!tblOrders[Unit Total],0)</f>
        <v>1105.52</v>
      </c>
      <c r="W729" s="23" cm="1">
        <f t="array" ref="W729">IFERROR(_xlfn.XLOOKUP(1,([1]!tblOrders[Order]=tblnventory[[#This Row],[PO]])*([1]!tblOrders[Description]=tblnventory[[#This Row],[Item]]),[1]!tblOrders[Licence]),0)</f>
        <v>492.37</v>
      </c>
      <c r="X729" t="b" cm="1">
        <f t="array" ref="X729">NOT(_xlfn.XLOOKUP(tblnventory[[#This Row],[PO]]&amp;tblnventory[[#This Row],[Item]],[1]!tblOrders[Order]&amp;[1]!tblOrders[Description],[1]!tblOrders[Paid Licence],FALSE))</f>
        <v>0</v>
      </c>
      <c r="Y7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730" spans="1:25">
      <c r="A730" t="s">
        <v>5348</v>
      </c>
      <c r="B730" t="str">
        <f>_xlfn.XLOOKUP(tblnventory[[#This Row],[Item]],[1]!tblDescription[Item],[1]!tblDescription[Description])</f>
        <v>C9120AX Internal 802.11ax 4x4:4 MIMO;IOT;BT5;mGig;USB;RHL</v>
      </c>
      <c r="C730" t="str">
        <f>_xlfn.XLOOKUP(tblnventory[[#This Row],[Item]],[1]!tblDescription[Item],[1]!tblDescription[Type])</f>
        <v>WAP</v>
      </c>
      <c r="D730" t="str">
        <f>_xlfn.XLOOKUP(tblnventory[[#This Row],[Use]],[1]!tblCodes[Use],[1]!tblCodes[Code])</f>
        <v>WiFi</v>
      </c>
      <c r="E730" s="1" t="s">
        <v>683</v>
      </c>
      <c r="F730" s="20">
        <v>44426</v>
      </c>
      <c r="G730" s="21" t="str">
        <f>IF(ISBLANK(tblnventory[[#This Row],[Installed By]]),"Store","Installed")</f>
        <v>Installed</v>
      </c>
      <c r="H730" t="s">
        <v>6117</v>
      </c>
      <c r="J730">
        <v>2191007124</v>
      </c>
      <c r="L730" t="s">
        <v>5360</v>
      </c>
      <c r="M730" s="20">
        <v>44900</v>
      </c>
      <c r="N730" t="s">
        <v>6118</v>
      </c>
      <c r="O730" t="str">
        <f>IF(tblnventory[[#This Row],[Installed]],LEFT(tblnventory[[#This Row],[Location]],3))</f>
        <v>241</v>
      </c>
      <c r="P730" t="str">
        <f>_xlfn.XLOOKUP(tblnventory[[#This Row],[Serial Number]],[1]!tblDNACInventory[Floor],[1]!tblDNACInventory[Name],"Not Used")</f>
        <v>Not Used</v>
      </c>
      <c r="T730" t="b">
        <f>NOT(ISBLANK(tblnventory[[#This Row],[Installed By]]))</f>
        <v>1</v>
      </c>
      <c r="U730" t="str">
        <f>VLOOKUP(A730, [1]!tblDescription[#Data], 3, 0)</f>
        <v>C9120AX Internal 802.11ax 4x4:4 MIMO;IOT;BT5;mGig;USB;RHL</v>
      </c>
      <c r="V730" s="22" cm="1">
        <f t="array" ref="V730">_xlfn.XLOOKUP(1,([1]!tblOrders[Order]=tblnventory[[#This Row],[PO]])*([1]!tblOrders[Description]=tblnventory[[#This Row],[Item]]),[1]!tblOrders[Unit Total],0)</f>
        <v>1105.52</v>
      </c>
      <c r="W730" s="23" cm="1">
        <f t="array" ref="W730">_xlfn.XLOOKUP(1,([1]!tblOrders[Order]=tblnventory[[#This Row],[PO]])*([1]!tblOrders[Description]=tblnventory[[#This Row],[Item]]),[1]!tblOrders[Licence])</f>
        <v>492.37</v>
      </c>
      <c r="X730" t="b" cm="1">
        <f t="array" ref="X730">NOT(_xlfn.XLOOKUP(tblnventory[[#This Row],[PO]]&amp;tblnventory[[#This Row],[Item]],[1]!tblOrders[Order]&amp;[1]!tblOrders[Description],[1]!tblOrders[Paid Licence],FALSE))</f>
        <v>0</v>
      </c>
      <c r="Y7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731" spans="1:25">
      <c r="A731" t="s">
        <v>5348</v>
      </c>
      <c r="B731" t="str">
        <f>_xlfn.XLOOKUP(tblnventory[[#This Row],[Item]],[1]!tblDescription[Item],[1]!tblDescription[Description])</f>
        <v>C9120AX Internal 802.11ax 4x4:4 MIMO;IOT;BT5;mGig;USB;RHL</v>
      </c>
      <c r="C731" t="str">
        <f>_xlfn.XLOOKUP(tblnventory[[#This Row],[Item]],[1]!tblDescription[Item],[1]!tblDescription[Type])</f>
        <v>WAP</v>
      </c>
      <c r="D731" t="str">
        <f>_xlfn.XLOOKUP(tblnventory[[#This Row],[Use]],[1]!tblCodes[Use],[1]!tblCodes[Code])</f>
        <v>WiFi</v>
      </c>
      <c r="E731" s="1" t="s">
        <v>684</v>
      </c>
      <c r="F731" s="20">
        <v>44426</v>
      </c>
      <c r="G731" s="21" t="str">
        <f>IF(ISBLANK(tblnventory[[#This Row],[Installed By]]),"Store","Installed")</f>
        <v>Installed</v>
      </c>
      <c r="H731" t="s">
        <v>6119</v>
      </c>
      <c r="J731">
        <v>2191007124</v>
      </c>
      <c r="L731" t="s">
        <v>5360</v>
      </c>
      <c r="M731" s="20">
        <v>44900</v>
      </c>
      <c r="N731" t="s">
        <v>6120</v>
      </c>
      <c r="O731" t="str">
        <f>IF(tblnventory[[#This Row],[Installed]],LEFT(tblnventory[[#This Row],[Location]],3))</f>
        <v>241</v>
      </c>
      <c r="P731" t="str">
        <f>_xlfn.XLOOKUP(tblnventory[[#This Row],[Serial Number]],[1]!tblDNACInventory[Floor],[1]!tblDNACInventory[Name],"Not Used")</f>
        <v>Not Used</v>
      </c>
      <c r="T731" t="b">
        <f>NOT(ISBLANK(tblnventory[[#This Row],[Installed By]]))</f>
        <v>1</v>
      </c>
      <c r="U731" t="str">
        <f>VLOOKUP(A731, [1]!tblDescription[#Data], 3, 0)</f>
        <v>C9120AX Internal 802.11ax 4x4:4 MIMO;IOT;BT5;mGig;USB;RHL</v>
      </c>
      <c r="V731" s="22" cm="1">
        <f t="array" ref="V731">_xlfn.XLOOKUP(1,([1]!tblOrders[Order]=tblnventory[[#This Row],[PO]])*([1]!tblOrders[Description]=tblnventory[[#This Row],[Item]]),[1]!tblOrders[Unit Total],0)</f>
        <v>1105.52</v>
      </c>
      <c r="W731" s="23" cm="1">
        <f t="array" ref="W731">_xlfn.XLOOKUP(1,([1]!tblOrders[Order]=tblnventory[[#This Row],[PO]])*([1]!tblOrders[Description]=tblnventory[[#This Row],[Item]]),[1]!tblOrders[Licence])</f>
        <v>492.37</v>
      </c>
      <c r="X731" t="b" cm="1">
        <f t="array" ref="X731">NOT(_xlfn.XLOOKUP(tblnventory[[#This Row],[PO]]&amp;tblnventory[[#This Row],[Item]],[1]!tblOrders[Order]&amp;[1]!tblOrders[Description],[1]!tblOrders[Paid Licence],FALSE))</f>
        <v>0</v>
      </c>
      <c r="Y7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732" spans="1:25">
      <c r="A732" t="s">
        <v>5348</v>
      </c>
      <c r="B732" t="str">
        <f>_xlfn.XLOOKUP(tblnventory[[#This Row],[Item]],[1]!tblDescription[Item],[1]!tblDescription[Description])</f>
        <v>C9120AX Internal 802.11ax 4x4:4 MIMO;IOT;BT5;mGig;USB;RHL</v>
      </c>
      <c r="C732" t="str">
        <f>_xlfn.XLOOKUP(tblnventory[[#This Row],[Item]],[1]!tblDescription[Item],[1]!tblDescription[Type])</f>
        <v>WAP</v>
      </c>
      <c r="D732" t="str">
        <f>_xlfn.XLOOKUP(tblnventory[[#This Row],[Use]],[1]!tblCodes[Use],[1]!tblCodes[Code])</f>
        <v>WiFi</v>
      </c>
      <c r="E732" s="1" t="s">
        <v>685</v>
      </c>
      <c r="F732" s="20">
        <v>44426</v>
      </c>
      <c r="G732" s="21" t="str">
        <f>IF(ISBLANK(tblnventory[[#This Row],[Installed By]]),"Store","Installed")</f>
        <v>Installed</v>
      </c>
      <c r="H732" t="s">
        <v>6121</v>
      </c>
      <c r="J732">
        <v>2191007124</v>
      </c>
      <c r="L732" t="s">
        <v>5360</v>
      </c>
      <c r="M732" s="20">
        <v>44900</v>
      </c>
      <c r="N732" t="s">
        <v>6122</v>
      </c>
      <c r="O732" t="str">
        <f>IF(tblnventory[[#This Row],[Installed]],LEFT(tblnventory[[#This Row],[Location]],3))</f>
        <v>241</v>
      </c>
      <c r="P732" t="str">
        <f>_xlfn.XLOOKUP(tblnventory[[#This Row],[Serial Number]],[1]!tblDNACInventory[Floor],[1]!tblDNACInventory[Name],"Not Used")</f>
        <v>Not Used</v>
      </c>
      <c r="T732" t="b">
        <f>NOT(ISBLANK(tblnventory[[#This Row],[Installed By]]))</f>
        <v>1</v>
      </c>
      <c r="U732" t="str">
        <f>VLOOKUP(A732, [1]!tblDescription[#Data], 3, 0)</f>
        <v>C9120AX Internal 802.11ax 4x4:4 MIMO;IOT;BT5;mGig;USB;RHL</v>
      </c>
      <c r="V732" s="22" cm="1">
        <f t="array" ref="V732">_xlfn.XLOOKUP(1,([1]!tblOrders[Order]=tblnventory[[#This Row],[PO]])*([1]!tblOrders[Description]=tblnventory[[#This Row],[Item]]),[1]!tblOrders[Unit Total],0)</f>
        <v>1105.52</v>
      </c>
      <c r="W732" s="23" cm="1">
        <f t="array" ref="W732">_xlfn.XLOOKUP(1,([1]!tblOrders[Order]=tblnventory[[#This Row],[PO]])*([1]!tblOrders[Description]=tblnventory[[#This Row],[Item]]),[1]!tblOrders[Licence])</f>
        <v>492.37</v>
      </c>
      <c r="X732" t="b" cm="1">
        <f t="array" ref="X732">NOT(_xlfn.XLOOKUP(tblnventory[[#This Row],[PO]]&amp;tblnventory[[#This Row],[Item]],[1]!tblOrders[Order]&amp;[1]!tblOrders[Description],[1]!tblOrders[Paid Licence],FALSE))</f>
        <v>0</v>
      </c>
      <c r="Y7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733" spans="1:25">
      <c r="A733" t="s">
        <v>5348</v>
      </c>
      <c r="B733" t="str">
        <f>_xlfn.XLOOKUP(tblnventory[[#This Row],[Item]],[1]!tblDescription[Item],[1]!tblDescription[Description])</f>
        <v>C9120AX Internal 802.11ax 4x4:4 MIMO;IOT;BT5;mGig;USB;RHL</v>
      </c>
      <c r="C733" t="str">
        <f>_xlfn.XLOOKUP(tblnventory[[#This Row],[Item]],[1]!tblDescription[Item],[1]!tblDescription[Type])</f>
        <v>WAP</v>
      </c>
      <c r="D733" t="str">
        <f>_xlfn.XLOOKUP(tblnventory[[#This Row],[Use]],[1]!tblCodes[Use],[1]!tblCodes[Code])</f>
        <v>WiFi</v>
      </c>
      <c r="E733" s="1" t="s">
        <v>686</v>
      </c>
      <c r="F733" s="20">
        <v>44832</v>
      </c>
      <c r="G733" s="24" t="str">
        <f>IF(ISBLANK(tblnventory[[#This Row],[Installed By]]),"Store","Installed")</f>
        <v>Installed</v>
      </c>
      <c r="H733" t="s">
        <v>6123</v>
      </c>
      <c r="J733">
        <v>2191007378</v>
      </c>
      <c r="L733" t="s">
        <v>5360</v>
      </c>
      <c r="M733" s="20">
        <v>44900</v>
      </c>
      <c r="N733" t="s">
        <v>6124</v>
      </c>
      <c r="O733" t="str">
        <f>IF(tblnventory[[#This Row],[Installed]],LEFT(tblnventory[[#This Row],[Location]],3))</f>
        <v>241</v>
      </c>
      <c r="P733" t="str">
        <f>_xlfn.XLOOKUP(tblnventory[[#This Row],[Serial Number]],[1]!tblDNACInventory[Floor],[1]!tblDNACInventory[Name],"Not Used")</f>
        <v>Not Used</v>
      </c>
      <c r="T733" t="b">
        <f>NOT(ISBLANK(tblnventory[[#This Row],[Installed By]]))</f>
        <v>1</v>
      </c>
      <c r="U733" t="str">
        <f>VLOOKUP(A733, [1]!tblDescription[#Data], 3, 0)</f>
        <v>C9120AX Internal 802.11ax 4x4:4 MIMO;IOT;BT5;mGig;USB;RHL</v>
      </c>
      <c r="V733" s="22" cm="1">
        <f t="array" ref="V733">_xlfn.XLOOKUP(1,([1]!tblOrders[Order]=tblnventory[[#This Row],[PO]])*([1]!tblOrders[Description]=tblnventory[[#This Row],[Item]]),[1]!tblOrders[Unit Total],0)</f>
        <v>708.33</v>
      </c>
      <c r="W733" s="23" cm="1">
        <f t="array" ref="W733">IFERROR(_xlfn.XLOOKUP(1,([1]!tblOrders[Order]=tblnventory[[#This Row],[PO]])*([1]!tblOrders[Description]=tblnventory[[#This Row],[Item]]),[1]!tblOrders[Licence]),0)</f>
        <v>0</v>
      </c>
      <c r="X733" t="b" cm="1">
        <f t="array" ref="X733">NOT(_xlfn.XLOOKUP(tblnventory[[#This Row],[PO]]&amp;tblnventory[[#This Row],[Item]],[1]!tblOrders[Order]&amp;[1]!tblOrders[Description],[1]!tblOrders[Paid Licence],FALSE))</f>
        <v>1</v>
      </c>
      <c r="Y7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734" spans="1:25">
      <c r="A734" t="s">
        <v>5348</v>
      </c>
      <c r="B734" t="str">
        <f>_xlfn.XLOOKUP(tblnventory[[#This Row],[Item]],[1]!tblDescription[Item],[1]!tblDescription[Description])</f>
        <v>C9120AX Internal 802.11ax 4x4:4 MIMO;IOT;BT5;mGig;USB;RHL</v>
      </c>
      <c r="C734" t="str">
        <f>_xlfn.XLOOKUP(tblnventory[[#This Row],[Item]],[1]!tblDescription[Item],[1]!tblDescription[Type])</f>
        <v>WAP</v>
      </c>
      <c r="D734" t="str">
        <f>_xlfn.XLOOKUP(tblnventory[[#This Row],[Use]],[1]!tblCodes[Use],[1]!tblCodes[Code])</f>
        <v>WiFi</v>
      </c>
      <c r="E734" s="1" t="s">
        <v>687</v>
      </c>
      <c r="F734" s="20">
        <v>44426</v>
      </c>
      <c r="G734" s="21" t="str">
        <f>IF(ISBLANK(tblnventory[[#This Row],[Installed By]]),"Store","Installed")</f>
        <v>Installed</v>
      </c>
      <c r="H734" t="s">
        <v>6123</v>
      </c>
      <c r="J734">
        <v>2191007124</v>
      </c>
      <c r="L734" t="s">
        <v>5360</v>
      </c>
      <c r="M734" s="20">
        <v>44900</v>
      </c>
      <c r="N734" t="s">
        <v>6125</v>
      </c>
      <c r="O734" t="str">
        <f>IF(tblnventory[[#This Row],[Installed]],LEFT(tblnventory[[#This Row],[Location]],3))</f>
        <v>241</v>
      </c>
      <c r="P734" t="str">
        <f>_xlfn.XLOOKUP(tblnventory[[#This Row],[Serial Number]],[1]!tblDNACInventory[Floor],[1]!tblDNACInventory[Name],"Not Used")</f>
        <v>Not Used</v>
      </c>
      <c r="T734" t="b">
        <f>NOT(ISBLANK(tblnventory[[#This Row],[Installed By]]))</f>
        <v>1</v>
      </c>
      <c r="U734" t="str">
        <f>VLOOKUP(A734, [1]!tblDescription[#Data], 3, 0)</f>
        <v>C9120AX Internal 802.11ax 4x4:4 MIMO;IOT;BT5;mGig;USB;RHL</v>
      </c>
      <c r="V734" s="22" cm="1">
        <f t="array" ref="V734">_xlfn.XLOOKUP(1,([1]!tblOrders[Order]=tblnventory[[#This Row],[PO]])*([1]!tblOrders[Description]=tblnventory[[#This Row],[Item]]),[1]!tblOrders[Unit Total],0)</f>
        <v>1105.52</v>
      </c>
      <c r="W734" s="23" cm="1">
        <f t="array" ref="W734">_xlfn.XLOOKUP(1,([1]!tblOrders[Order]=tblnventory[[#This Row],[PO]])*([1]!tblOrders[Description]=tblnventory[[#This Row],[Item]]),[1]!tblOrders[Licence])</f>
        <v>492.37</v>
      </c>
      <c r="X734" t="b" cm="1">
        <f t="array" ref="X734">NOT(_xlfn.XLOOKUP(tblnventory[[#This Row],[PO]]&amp;tblnventory[[#This Row],[Item]],[1]!tblOrders[Order]&amp;[1]!tblOrders[Description],[1]!tblOrders[Paid Licence],FALSE))</f>
        <v>0</v>
      </c>
      <c r="Y7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735" spans="1:25">
      <c r="A735" t="s">
        <v>5348</v>
      </c>
      <c r="B735" t="str">
        <f>_xlfn.XLOOKUP(tblnventory[[#This Row],[Item]],[1]!tblDescription[Item],[1]!tblDescription[Description])</f>
        <v>C9120AX Internal 802.11ax 4x4:4 MIMO;IOT;BT5;mGig;USB;RHL</v>
      </c>
      <c r="C735" t="str">
        <f>_xlfn.XLOOKUP(tblnventory[[#This Row],[Item]],[1]!tblDescription[Item],[1]!tblDescription[Type])</f>
        <v>WAP</v>
      </c>
      <c r="D735" t="str">
        <f>_xlfn.XLOOKUP(tblnventory[[#This Row],[Use]],[1]!tblCodes[Use],[1]!tblCodes[Code])</f>
        <v>WiFi</v>
      </c>
      <c r="E735" s="1" t="s">
        <v>688</v>
      </c>
      <c r="F735" s="20">
        <v>44832</v>
      </c>
      <c r="G735" s="24" t="str">
        <f>IF(ISBLANK(tblnventory[[#This Row],[Installed By]]),"Store","Installed")</f>
        <v>Installed</v>
      </c>
      <c r="H735" t="s">
        <v>6123</v>
      </c>
      <c r="J735">
        <v>2191007378</v>
      </c>
      <c r="L735" t="s">
        <v>5360</v>
      </c>
      <c r="M735" s="20">
        <v>44900</v>
      </c>
      <c r="N735" t="s">
        <v>6126</v>
      </c>
      <c r="O735" t="str">
        <f>IF(tblnventory[[#This Row],[Installed]],LEFT(tblnventory[[#This Row],[Location]],3))</f>
        <v>241</v>
      </c>
      <c r="P735" t="str">
        <f>_xlfn.XLOOKUP(tblnventory[[#This Row],[Serial Number]],[1]!tblDNACInventory[Floor],[1]!tblDNACInventory[Name],"Not Used")</f>
        <v>Not Used</v>
      </c>
      <c r="T735" t="b">
        <f>NOT(ISBLANK(tblnventory[[#This Row],[Installed By]]))</f>
        <v>1</v>
      </c>
      <c r="U735" t="str">
        <f>VLOOKUP(A735, [1]!tblDescription[#Data], 3, 0)</f>
        <v>C9120AX Internal 802.11ax 4x4:4 MIMO;IOT;BT5;mGig;USB;RHL</v>
      </c>
      <c r="V735" s="22" cm="1">
        <f t="array" ref="V735">_xlfn.XLOOKUP(1,([1]!tblOrders[Order]=tblnventory[[#This Row],[PO]])*([1]!tblOrders[Description]=tblnventory[[#This Row],[Item]]),[1]!tblOrders[Unit Total],0)</f>
        <v>708.33</v>
      </c>
      <c r="W735" s="23" cm="1">
        <f t="array" ref="W735">IFERROR(_xlfn.XLOOKUP(1,([1]!tblOrders[Order]=tblnventory[[#This Row],[PO]])*([1]!tblOrders[Description]=tblnventory[[#This Row],[Item]]),[1]!tblOrders[Licence]),0)</f>
        <v>0</v>
      </c>
      <c r="X735" t="b" cm="1">
        <f t="array" ref="X735">NOT(_xlfn.XLOOKUP(tblnventory[[#This Row],[PO]]&amp;tblnventory[[#This Row],[Item]],[1]!tblOrders[Order]&amp;[1]!tblOrders[Description],[1]!tblOrders[Paid Licence],FALSE))</f>
        <v>1</v>
      </c>
      <c r="Y7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736" spans="1:25">
      <c r="A736" t="s">
        <v>5348</v>
      </c>
      <c r="B736" t="str">
        <f>_xlfn.XLOOKUP(tblnventory[[#This Row],[Item]],[1]!tblDescription[Item],[1]!tblDescription[Description])</f>
        <v>C9120AX Internal 802.11ax 4x4:4 MIMO;IOT;BT5;mGig;USB;RHL</v>
      </c>
      <c r="C736" t="str">
        <f>_xlfn.XLOOKUP(tblnventory[[#This Row],[Item]],[1]!tblDescription[Item],[1]!tblDescription[Type])</f>
        <v>WAP</v>
      </c>
      <c r="D736" t="str">
        <f>_xlfn.XLOOKUP(tblnventory[[#This Row],[Use]],[1]!tblCodes[Use],[1]!tblCodes[Code])</f>
        <v>WiFi</v>
      </c>
      <c r="E736" s="1" t="s">
        <v>689</v>
      </c>
      <c r="F736" s="20">
        <v>44832</v>
      </c>
      <c r="G736" s="24" t="str">
        <f>IF(ISBLANK(tblnventory[[#This Row],[Installed By]]),"Store","Installed")</f>
        <v>Installed</v>
      </c>
      <c r="H736" t="s">
        <v>6127</v>
      </c>
      <c r="J736">
        <v>2191007378</v>
      </c>
      <c r="L736" t="s">
        <v>5360</v>
      </c>
      <c r="M736" s="20">
        <v>44900</v>
      </c>
      <c r="N736" t="s">
        <v>6128</v>
      </c>
      <c r="O736" t="str">
        <f>IF(tblnventory[[#This Row],[Installed]],LEFT(tblnventory[[#This Row],[Location]],3))</f>
        <v>241</v>
      </c>
      <c r="P736" t="str">
        <f>_xlfn.XLOOKUP(tblnventory[[#This Row],[Serial Number]],[1]!tblDNACInventory[Floor],[1]!tblDNACInventory[Name],"Not Used")</f>
        <v>Not Used</v>
      </c>
      <c r="T736" t="b">
        <f>NOT(ISBLANK(tblnventory[[#This Row],[Installed By]]))</f>
        <v>1</v>
      </c>
      <c r="U736" t="str">
        <f>VLOOKUP(A736, [1]!tblDescription[#Data], 3, 0)</f>
        <v>C9120AX Internal 802.11ax 4x4:4 MIMO;IOT;BT5;mGig;USB;RHL</v>
      </c>
      <c r="V736" s="22" cm="1">
        <f t="array" ref="V736">_xlfn.XLOOKUP(1,([1]!tblOrders[Order]=tblnventory[[#This Row],[PO]])*([1]!tblOrders[Description]=tblnventory[[#This Row],[Item]]),[1]!tblOrders[Unit Total],0)</f>
        <v>708.33</v>
      </c>
      <c r="W736" s="23" cm="1">
        <f t="array" ref="W736">IFERROR(_xlfn.XLOOKUP(1,([1]!tblOrders[Order]=tblnventory[[#This Row],[PO]])*([1]!tblOrders[Description]=tblnventory[[#This Row],[Item]]),[1]!tblOrders[Licence]),0)</f>
        <v>0</v>
      </c>
      <c r="X736" t="b" cm="1">
        <f t="array" ref="X736">NOT(_xlfn.XLOOKUP(tblnventory[[#This Row],[PO]]&amp;tblnventory[[#This Row],[Item]],[1]!tblOrders[Order]&amp;[1]!tblOrders[Description],[1]!tblOrders[Paid Licence],FALSE))</f>
        <v>1</v>
      </c>
      <c r="Y7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737" spans="1:25">
      <c r="A737" t="s">
        <v>5348</v>
      </c>
      <c r="B737" t="str">
        <f>_xlfn.XLOOKUP(tblnventory[[#This Row],[Item]],[1]!tblDescription[Item],[1]!tblDescription[Description])</f>
        <v>C9120AX Internal 802.11ax 4x4:4 MIMO;IOT;BT5;mGig;USB;RHL</v>
      </c>
      <c r="C737" t="str">
        <f>_xlfn.XLOOKUP(tblnventory[[#This Row],[Item]],[1]!tblDescription[Item],[1]!tblDescription[Type])</f>
        <v>WAP</v>
      </c>
      <c r="D737" t="str">
        <f>_xlfn.XLOOKUP(tblnventory[[#This Row],[Use]],[1]!tblCodes[Use],[1]!tblCodes[Code])</f>
        <v>WiFi</v>
      </c>
      <c r="E737" s="1" t="s">
        <v>690</v>
      </c>
      <c r="F737" s="20">
        <v>44832</v>
      </c>
      <c r="G737" s="24" t="str">
        <f>IF(ISBLANK(tblnventory[[#This Row],[Installed By]]),"Store","Installed")</f>
        <v>Installed</v>
      </c>
      <c r="H737" t="s">
        <v>6127</v>
      </c>
      <c r="J737">
        <v>2191007378</v>
      </c>
      <c r="L737" t="s">
        <v>5360</v>
      </c>
      <c r="M737" s="20">
        <v>44900</v>
      </c>
      <c r="N737" t="s">
        <v>6129</v>
      </c>
      <c r="O737" t="str">
        <f>IF(tblnventory[[#This Row],[Installed]],LEFT(tblnventory[[#This Row],[Location]],3))</f>
        <v>241</v>
      </c>
      <c r="P737" t="str">
        <f>_xlfn.XLOOKUP(tblnventory[[#This Row],[Serial Number]],[1]!tblDNACInventory[Floor],[1]!tblDNACInventory[Name],"Not Used")</f>
        <v>Not Used</v>
      </c>
      <c r="T737" t="b">
        <f>NOT(ISBLANK(tblnventory[[#This Row],[Installed By]]))</f>
        <v>1</v>
      </c>
      <c r="U737" t="str">
        <f>VLOOKUP(A737, [1]!tblDescription[#Data], 3, 0)</f>
        <v>C9120AX Internal 802.11ax 4x4:4 MIMO;IOT;BT5;mGig;USB;RHL</v>
      </c>
      <c r="V737" s="22" cm="1">
        <f t="array" ref="V737">_xlfn.XLOOKUP(1,([1]!tblOrders[Order]=tblnventory[[#This Row],[PO]])*([1]!tblOrders[Description]=tblnventory[[#This Row],[Item]]),[1]!tblOrders[Unit Total],0)</f>
        <v>708.33</v>
      </c>
      <c r="W737" s="23" cm="1">
        <f t="array" ref="W737">IFERROR(_xlfn.XLOOKUP(1,([1]!tblOrders[Order]=tblnventory[[#This Row],[PO]])*([1]!tblOrders[Description]=tblnventory[[#This Row],[Item]]),[1]!tblOrders[Licence]),0)</f>
        <v>0</v>
      </c>
      <c r="X737" t="b" cm="1">
        <f t="array" ref="X737">NOT(_xlfn.XLOOKUP(tblnventory[[#This Row],[PO]]&amp;tblnventory[[#This Row],[Item]],[1]!tblOrders[Order]&amp;[1]!tblOrders[Description],[1]!tblOrders[Paid Licence],FALSE))</f>
        <v>1</v>
      </c>
      <c r="Y7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738" spans="1:25">
      <c r="A738" t="s">
        <v>5348</v>
      </c>
      <c r="B738" t="str">
        <f>_xlfn.XLOOKUP(tblnventory[[#This Row],[Item]],[1]!tblDescription[Item],[1]!tblDescription[Description])</f>
        <v>C9120AX Internal 802.11ax 4x4:4 MIMO;IOT;BT5;mGig;USB;RHL</v>
      </c>
      <c r="C738" t="str">
        <f>_xlfn.XLOOKUP(tblnventory[[#This Row],[Item]],[1]!tblDescription[Item],[1]!tblDescription[Type])</f>
        <v>WAP</v>
      </c>
      <c r="D738" t="str">
        <f>_xlfn.XLOOKUP(tblnventory[[#This Row],[Use]],[1]!tblCodes[Use],[1]!tblCodes[Code])</f>
        <v>WiFi</v>
      </c>
      <c r="E738" s="1" t="s">
        <v>691</v>
      </c>
      <c r="F738" s="20">
        <v>44832</v>
      </c>
      <c r="G738" s="24" t="str">
        <f>IF(ISBLANK(tblnventory[[#This Row],[Installed By]]),"Store","Installed")</f>
        <v>Installed</v>
      </c>
      <c r="H738" t="s">
        <v>6130</v>
      </c>
      <c r="J738">
        <v>2191007378</v>
      </c>
      <c r="L738" t="s">
        <v>5346</v>
      </c>
      <c r="M738" s="20">
        <v>44900</v>
      </c>
      <c r="N738" t="s">
        <v>6131</v>
      </c>
      <c r="O738" t="str">
        <f>IF(tblnventory[[#This Row],[Installed]],LEFT(tblnventory[[#This Row],[Location]],3))</f>
        <v>241</v>
      </c>
      <c r="P738" t="str">
        <f>_xlfn.XLOOKUP(tblnventory[[#This Row],[Serial Number]],[1]!tblDNACInventory[Floor],[1]!tblDNACInventory[Name],"Not Used")</f>
        <v>Not Used</v>
      </c>
      <c r="T738" t="b">
        <f>NOT(ISBLANK(tblnventory[[#This Row],[Installed By]]))</f>
        <v>1</v>
      </c>
      <c r="U738" t="str">
        <f>VLOOKUP(A738, [1]!tblDescription[#Data], 3, 0)</f>
        <v>C9120AX Internal 802.11ax 4x4:4 MIMO;IOT;BT5;mGig;USB;RHL</v>
      </c>
      <c r="V738" s="22" cm="1">
        <f t="array" ref="V738">_xlfn.XLOOKUP(1,([1]!tblOrders[Order]=tblnventory[[#This Row],[PO]])*([1]!tblOrders[Description]=tblnventory[[#This Row],[Item]]),[1]!tblOrders[Unit Total],0)</f>
        <v>708.33</v>
      </c>
      <c r="W738" s="23" cm="1">
        <f t="array" ref="W738">IFERROR(_xlfn.XLOOKUP(1,([1]!tblOrders[Order]=tblnventory[[#This Row],[PO]])*([1]!tblOrders[Description]=tblnventory[[#This Row],[Item]]),[1]!tblOrders[Licence]),0)</f>
        <v>0</v>
      </c>
      <c r="X738" t="b" cm="1">
        <f t="array" ref="X738">NOT(_xlfn.XLOOKUP(tblnventory[[#This Row],[PO]]&amp;tblnventory[[#This Row],[Item]],[1]!tblOrders[Order]&amp;[1]!tblOrders[Description],[1]!tblOrders[Paid Licence],FALSE))</f>
        <v>1</v>
      </c>
      <c r="Y7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739" spans="1:25">
      <c r="A739" t="s">
        <v>5348</v>
      </c>
      <c r="B739" t="str">
        <f>_xlfn.XLOOKUP(tblnventory[[#This Row],[Item]],[1]!tblDescription[Item],[1]!tblDescription[Description])</f>
        <v>C9120AX Internal 802.11ax 4x4:4 MIMO;IOT;BT5;mGig;USB;RHL</v>
      </c>
      <c r="C739" t="str">
        <f>_xlfn.XLOOKUP(tblnventory[[#This Row],[Item]],[1]!tblDescription[Item],[1]!tblDescription[Type])</f>
        <v>WAP</v>
      </c>
      <c r="D739" t="str">
        <f>_xlfn.XLOOKUP(tblnventory[[#This Row],[Use]],[1]!tblCodes[Use],[1]!tblCodes[Code])</f>
        <v>WiFi</v>
      </c>
      <c r="E739" s="1" t="s">
        <v>692</v>
      </c>
      <c r="F739" s="20">
        <v>44832</v>
      </c>
      <c r="G739" s="24" t="str">
        <f>IF(ISBLANK(tblnventory[[#This Row],[Installed By]]),"Store","Installed")</f>
        <v>Installed</v>
      </c>
      <c r="H739" t="s">
        <v>6132</v>
      </c>
      <c r="J739">
        <v>2191007378</v>
      </c>
      <c r="L739" t="s">
        <v>5360</v>
      </c>
      <c r="M739" s="20">
        <v>44900</v>
      </c>
      <c r="N739" t="s">
        <v>6133</v>
      </c>
      <c r="O739" t="str">
        <f>IF(tblnventory[[#This Row],[Installed]],LEFT(tblnventory[[#This Row],[Location]],3))</f>
        <v>241</v>
      </c>
      <c r="P739" t="str">
        <f>_xlfn.XLOOKUP(tblnventory[[#This Row],[Serial Number]],[1]!tblDNACInventory[Floor],[1]!tblDNACInventory[Name],"Not Used")</f>
        <v>Not Used</v>
      </c>
      <c r="T739" t="b">
        <f>NOT(ISBLANK(tblnventory[[#This Row],[Installed By]]))</f>
        <v>1</v>
      </c>
      <c r="U739" t="str">
        <f>VLOOKUP(A739, [1]!tblDescription[#Data], 3, 0)</f>
        <v>C9120AX Internal 802.11ax 4x4:4 MIMO;IOT;BT5;mGig;USB;RHL</v>
      </c>
      <c r="V739" s="22" cm="1">
        <f t="array" ref="V739">_xlfn.XLOOKUP(1,([1]!tblOrders[Order]=tblnventory[[#This Row],[PO]])*([1]!tblOrders[Description]=tblnventory[[#This Row],[Item]]),[1]!tblOrders[Unit Total],0)</f>
        <v>708.33</v>
      </c>
      <c r="W739" s="23" cm="1">
        <f t="array" ref="W739">IFERROR(_xlfn.XLOOKUP(1,([1]!tblOrders[Order]=tblnventory[[#This Row],[PO]])*([1]!tblOrders[Description]=tblnventory[[#This Row],[Item]]),[1]!tblOrders[Licence]),0)</f>
        <v>0</v>
      </c>
      <c r="X739" t="b" cm="1">
        <f t="array" ref="X739">NOT(_xlfn.XLOOKUP(tblnventory[[#This Row],[PO]]&amp;tblnventory[[#This Row],[Item]],[1]!tblOrders[Order]&amp;[1]!tblOrders[Description],[1]!tblOrders[Paid Licence],FALSE))</f>
        <v>1</v>
      </c>
      <c r="Y7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740" spans="1:25">
      <c r="A740" t="s">
        <v>5348</v>
      </c>
      <c r="B740" t="str">
        <f>_xlfn.XLOOKUP(tblnventory[[#This Row],[Item]],[1]!tblDescription[Item],[1]!tblDescription[Description])</f>
        <v>C9120AX Internal 802.11ax 4x4:4 MIMO;IOT;BT5;mGig;USB;RHL</v>
      </c>
      <c r="C740" t="str">
        <f>_xlfn.XLOOKUP(tblnventory[[#This Row],[Item]],[1]!tblDescription[Item],[1]!tblDescription[Type])</f>
        <v>WAP</v>
      </c>
      <c r="D740" t="str">
        <f>_xlfn.XLOOKUP(tblnventory[[#This Row],[Use]],[1]!tblCodes[Use],[1]!tblCodes[Code])</f>
        <v>WiFi</v>
      </c>
      <c r="E740" s="1" t="s">
        <v>693</v>
      </c>
      <c r="F740" s="20">
        <v>44832</v>
      </c>
      <c r="G740" s="24" t="str">
        <f>IF(ISBLANK(tblnventory[[#This Row],[Installed By]]),"Store","Installed")</f>
        <v>Installed</v>
      </c>
      <c r="H740" t="s">
        <v>6134</v>
      </c>
      <c r="J740">
        <v>2191007378</v>
      </c>
      <c r="L740" t="s">
        <v>5360</v>
      </c>
      <c r="M740" s="20">
        <v>44900</v>
      </c>
      <c r="N740" t="s">
        <v>6135</v>
      </c>
      <c r="O740" t="str">
        <f>IF(tblnventory[[#This Row],[Installed]],LEFT(tblnventory[[#This Row],[Location]],3))</f>
        <v>241</v>
      </c>
      <c r="P740" t="str">
        <f>_xlfn.XLOOKUP(tblnventory[[#This Row],[Serial Number]],[1]!tblDNACInventory[Floor],[1]!tblDNACInventory[Name],"Not Used")</f>
        <v>Not Used</v>
      </c>
      <c r="T740" t="b">
        <f>NOT(ISBLANK(tblnventory[[#This Row],[Installed By]]))</f>
        <v>1</v>
      </c>
      <c r="U740" t="str">
        <f>VLOOKUP(A740, [1]!tblDescription[#Data], 3, 0)</f>
        <v>C9120AX Internal 802.11ax 4x4:4 MIMO;IOT;BT5;mGig;USB;RHL</v>
      </c>
      <c r="V740" s="22" cm="1">
        <f t="array" ref="V740">_xlfn.XLOOKUP(1,([1]!tblOrders[Order]=tblnventory[[#This Row],[PO]])*([1]!tblOrders[Description]=tblnventory[[#This Row],[Item]]),[1]!tblOrders[Unit Total],0)</f>
        <v>708.33</v>
      </c>
      <c r="W740" s="23" cm="1">
        <f t="array" ref="W740">IFERROR(_xlfn.XLOOKUP(1,([1]!tblOrders[Order]=tblnventory[[#This Row],[PO]])*([1]!tblOrders[Description]=tblnventory[[#This Row],[Item]]),[1]!tblOrders[Licence]),0)</f>
        <v>0</v>
      </c>
      <c r="X740" t="b" cm="1">
        <f t="array" ref="X740">NOT(_xlfn.XLOOKUP(tblnventory[[#This Row],[PO]]&amp;tblnventory[[#This Row],[Item]],[1]!tblOrders[Order]&amp;[1]!tblOrders[Description],[1]!tblOrders[Paid Licence],FALSE))</f>
        <v>1</v>
      </c>
      <c r="Y7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741" spans="1:25">
      <c r="A741" t="s">
        <v>5348</v>
      </c>
      <c r="B741" t="str">
        <f>_xlfn.XLOOKUP(tblnventory[[#This Row],[Item]],[1]!tblDescription[Item],[1]!tblDescription[Description])</f>
        <v>C9120AX Internal 802.11ax 4x4:4 MIMO;IOT;BT5;mGig;USB;RHL</v>
      </c>
      <c r="C741" t="str">
        <f>_xlfn.XLOOKUP(tblnventory[[#This Row],[Item]],[1]!tblDescription[Item],[1]!tblDescription[Type])</f>
        <v>WAP</v>
      </c>
      <c r="D741" t="str">
        <f>_xlfn.XLOOKUP(tblnventory[[#This Row],[Use]],[1]!tblCodes[Use],[1]!tblCodes[Code])</f>
        <v>WiFi</v>
      </c>
      <c r="E741" s="1" t="s">
        <v>694</v>
      </c>
      <c r="F741" s="20">
        <v>44832</v>
      </c>
      <c r="G741" s="24" t="str">
        <f>IF(ISBLANK(tblnventory[[#This Row],[Installed By]]),"Store","Installed")</f>
        <v>Installed</v>
      </c>
      <c r="H741" t="s">
        <v>6136</v>
      </c>
      <c r="J741">
        <v>2191007378</v>
      </c>
      <c r="L741" t="s">
        <v>5360</v>
      </c>
      <c r="M741" s="20">
        <v>44900</v>
      </c>
      <c r="N741" t="s">
        <v>6137</v>
      </c>
      <c r="O741" t="str">
        <f>IF(tblnventory[[#This Row],[Installed]],LEFT(tblnventory[[#This Row],[Location]],3))</f>
        <v>241</v>
      </c>
      <c r="P741" t="str">
        <f>_xlfn.XLOOKUP(tblnventory[[#This Row],[Serial Number]],[1]!tblDNACInventory[Floor],[1]!tblDNACInventory[Name],"Not Used")</f>
        <v>Not Used</v>
      </c>
      <c r="T741" t="b">
        <f>NOT(ISBLANK(tblnventory[[#This Row],[Installed By]]))</f>
        <v>1</v>
      </c>
      <c r="U741" t="str">
        <f>VLOOKUP(A741, [1]!tblDescription[#Data], 3, 0)</f>
        <v>C9120AX Internal 802.11ax 4x4:4 MIMO;IOT;BT5;mGig;USB;RHL</v>
      </c>
      <c r="V741" s="22" cm="1">
        <f t="array" ref="V741">_xlfn.XLOOKUP(1,([1]!tblOrders[Order]=tblnventory[[#This Row],[PO]])*([1]!tblOrders[Description]=tblnventory[[#This Row],[Item]]),[1]!tblOrders[Unit Total],0)</f>
        <v>708.33</v>
      </c>
      <c r="W741" s="23" cm="1">
        <f t="array" ref="W741">IFERROR(_xlfn.XLOOKUP(1,([1]!tblOrders[Order]=tblnventory[[#This Row],[PO]])*([1]!tblOrders[Description]=tblnventory[[#This Row],[Item]]),[1]!tblOrders[Licence]),0)</f>
        <v>0</v>
      </c>
      <c r="X741" t="b" cm="1">
        <f t="array" ref="X741">NOT(_xlfn.XLOOKUP(tblnventory[[#This Row],[PO]]&amp;tblnventory[[#This Row],[Item]],[1]!tblOrders[Order]&amp;[1]!tblOrders[Description],[1]!tblOrders[Paid Licence],FALSE))</f>
        <v>1</v>
      </c>
      <c r="Y7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742" spans="1:25">
      <c r="A742" t="s">
        <v>5348</v>
      </c>
      <c r="B742" t="str">
        <f>_xlfn.XLOOKUP(tblnventory[[#This Row],[Item]],[1]!tblDescription[Item],[1]!tblDescription[Description])</f>
        <v>C9120AX Internal 802.11ax 4x4:4 MIMO;IOT;BT5;mGig;USB;RHL</v>
      </c>
      <c r="C742" t="str">
        <f>_xlfn.XLOOKUP(tblnventory[[#This Row],[Item]],[1]!tblDescription[Item],[1]!tblDescription[Type])</f>
        <v>WAP</v>
      </c>
      <c r="D742" t="str">
        <f>_xlfn.XLOOKUP(tblnventory[[#This Row],[Use]],[1]!tblCodes[Use],[1]!tblCodes[Code])</f>
        <v>WiFi</v>
      </c>
      <c r="E742" s="1" t="s">
        <v>695</v>
      </c>
      <c r="F742" s="20">
        <v>44832</v>
      </c>
      <c r="G742" s="24" t="str">
        <f>IF(ISBLANK(tblnventory[[#This Row],[Installed By]]),"Store","Installed")</f>
        <v>Installed</v>
      </c>
      <c r="H742" t="s">
        <v>6138</v>
      </c>
      <c r="J742">
        <v>2191007378</v>
      </c>
      <c r="L742" t="s">
        <v>5360</v>
      </c>
      <c r="M742" s="20">
        <v>44900</v>
      </c>
      <c r="N742" t="s">
        <v>6139</v>
      </c>
      <c r="O742" t="str">
        <f>IF(tblnventory[[#This Row],[Installed]],LEFT(tblnventory[[#This Row],[Location]],3))</f>
        <v>241</v>
      </c>
      <c r="P742" t="str">
        <f>_xlfn.XLOOKUP(tblnventory[[#This Row],[Serial Number]],[1]!tblDNACInventory[Floor],[1]!tblDNACInventory[Name],"Not Used")</f>
        <v>Not Used</v>
      </c>
      <c r="T742" t="b">
        <f>NOT(ISBLANK(tblnventory[[#This Row],[Installed By]]))</f>
        <v>1</v>
      </c>
      <c r="U742" t="str">
        <f>VLOOKUP(A742, [1]!tblDescription[#Data], 3, 0)</f>
        <v>C9120AX Internal 802.11ax 4x4:4 MIMO;IOT;BT5;mGig;USB;RHL</v>
      </c>
      <c r="V742" s="22" cm="1">
        <f t="array" ref="V742">_xlfn.XLOOKUP(1,([1]!tblOrders[Order]=tblnventory[[#This Row],[PO]])*([1]!tblOrders[Description]=tblnventory[[#This Row],[Item]]),[1]!tblOrders[Unit Total],0)</f>
        <v>708.33</v>
      </c>
      <c r="W742" s="23" cm="1">
        <f t="array" ref="W742">IFERROR(_xlfn.XLOOKUP(1,([1]!tblOrders[Order]=tblnventory[[#This Row],[PO]])*([1]!tblOrders[Description]=tblnventory[[#This Row],[Item]]),[1]!tblOrders[Licence]),0)</f>
        <v>0</v>
      </c>
      <c r="X742" t="b" cm="1">
        <f t="array" ref="X742">NOT(_xlfn.XLOOKUP(tblnventory[[#This Row],[PO]]&amp;tblnventory[[#This Row],[Item]],[1]!tblOrders[Order]&amp;[1]!tblOrders[Description],[1]!tblOrders[Paid Licence],FALSE))</f>
        <v>1</v>
      </c>
      <c r="Y7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743" spans="1:25">
      <c r="A743" t="s">
        <v>5348</v>
      </c>
      <c r="B743" t="str">
        <f>_xlfn.XLOOKUP(tblnventory[[#This Row],[Item]],[1]!tblDescription[Item],[1]!tblDescription[Description])</f>
        <v>C9120AX Internal 802.11ax 4x4:4 MIMO;IOT;BT5;mGig;USB;RHL</v>
      </c>
      <c r="C743" t="str">
        <f>_xlfn.XLOOKUP(tblnventory[[#This Row],[Item]],[1]!tblDescription[Item],[1]!tblDescription[Type])</f>
        <v>WAP</v>
      </c>
      <c r="D743" t="str">
        <f>_xlfn.XLOOKUP(tblnventory[[#This Row],[Use]],[1]!tblCodes[Use],[1]!tblCodes[Code])</f>
        <v>WiFi</v>
      </c>
      <c r="E743" s="1" t="s">
        <v>696</v>
      </c>
      <c r="F743" s="20">
        <v>44832</v>
      </c>
      <c r="G743" s="24" t="str">
        <f>IF(ISBLANK(tblnventory[[#This Row],[Installed By]]),"Store","Installed")</f>
        <v>Installed</v>
      </c>
      <c r="H743" t="s">
        <v>6138</v>
      </c>
      <c r="J743">
        <v>2191007378</v>
      </c>
      <c r="L743" t="s">
        <v>5360</v>
      </c>
      <c r="M743" s="20">
        <v>44900</v>
      </c>
      <c r="N743" t="s">
        <v>6140</v>
      </c>
      <c r="O743" t="str">
        <f>IF(tblnventory[[#This Row],[Installed]],LEFT(tblnventory[[#This Row],[Location]],3))</f>
        <v>241</v>
      </c>
      <c r="P743" t="str">
        <f>_xlfn.XLOOKUP(tblnventory[[#This Row],[Serial Number]],[1]!tblDNACInventory[Floor],[1]!tblDNACInventory[Name],"Not Used")</f>
        <v>Not Used</v>
      </c>
      <c r="T743" t="b">
        <f>NOT(ISBLANK(tblnventory[[#This Row],[Installed By]]))</f>
        <v>1</v>
      </c>
      <c r="U743" t="str">
        <f>VLOOKUP(A743, [1]!tblDescription[#Data], 3, 0)</f>
        <v>C9120AX Internal 802.11ax 4x4:4 MIMO;IOT;BT5;mGig;USB;RHL</v>
      </c>
      <c r="V743" s="22" cm="1">
        <f t="array" ref="V743">_xlfn.XLOOKUP(1,([1]!tblOrders[Order]=tblnventory[[#This Row],[PO]])*([1]!tblOrders[Description]=tblnventory[[#This Row],[Item]]),[1]!tblOrders[Unit Total],0)</f>
        <v>708.33</v>
      </c>
      <c r="W743" s="23" cm="1">
        <f t="array" ref="W743">IFERROR(_xlfn.XLOOKUP(1,([1]!tblOrders[Order]=tblnventory[[#This Row],[PO]])*([1]!tblOrders[Description]=tblnventory[[#This Row],[Item]]),[1]!tblOrders[Licence]),0)</f>
        <v>0</v>
      </c>
      <c r="X743" t="b" cm="1">
        <f t="array" ref="X743">NOT(_xlfn.XLOOKUP(tblnventory[[#This Row],[PO]]&amp;tblnventory[[#This Row],[Item]],[1]!tblOrders[Order]&amp;[1]!tblOrders[Description],[1]!tblOrders[Paid Licence],FALSE))</f>
        <v>1</v>
      </c>
      <c r="Y7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744" spans="1:25">
      <c r="A744" t="s">
        <v>5348</v>
      </c>
      <c r="B744" t="str">
        <f>_xlfn.XLOOKUP(tblnventory[[#This Row],[Item]],[1]!tblDescription[Item],[1]!tblDescription[Description])</f>
        <v>C9120AX Internal 802.11ax 4x4:4 MIMO;IOT;BT5;mGig;USB;RHL</v>
      </c>
      <c r="C744" t="str">
        <f>_xlfn.XLOOKUP(tblnventory[[#This Row],[Item]],[1]!tblDescription[Item],[1]!tblDescription[Type])</f>
        <v>WAP</v>
      </c>
      <c r="D744" t="str">
        <f>_xlfn.XLOOKUP(tblnventory[[#This Row],[Use]],[1]!tblCodes[Use],[1]!tblCodes[Code])</f>
        <v>WiFi</v>
      </c>
      <c r="E744" s="1" t="s">
        <v>697</v>
      </c>
      <c r="F744" s="20">
        <v>44832</v>
      </c>
      <c r="G744" s="24" t="str">
        <f>IF(ISBLANK(tblnventory[[#This Row],[Installed By]]),"Store","Installed")</f>
        <v>Installed</v>
      </c>
      <c r="H744" t="s">
        <v>6141</v>
      </c>
      <c r="J744">
        <v>2191007378</v>
      </c>
      <c r="L744" t="s">
        <v>5360</v>
      </c>
      <c r="M744" s="20">
        <v>44900</v>
      </c>
      <c r="N744" t="s">
        <v>6142</v>
      </c>
      <c r="O744" t="str">
        <f>IF(tblnventory[[#This Row],[Installed]],LEFT(tblnventory[[#This Row],[Location]],3))</f>
        <v>241</v>
      </c>
      <c r="P744" t="str">
        <f>_xlfn.XLOOKUP(tblnventory[[#This Row],[Serial Number]],[1]!tblDNACInventory[Floor],[1]!tblDNACInventory[Name],"Not Used")</f>
        <v>Not Used</v>
      </c>
      <c r="T744" t="b">
        <f>NOT(ISBLANK(tblnventory[[#This Row],[Installed By]]))</f>
        <v>1</v>
      </c>
      <c r="U744" t="str">
        <f>VLOOKUP(A744, [1]!tblDescription[#Data], 3, 0)</f>
        <v>C9120AX Internal 802.11ax 4x4:4 MIMO;IOT;BT5;mGig;USB;RHL</v>
      </c>
      <c r="V744" s="22" cm="1">
        <f t="array" ref="V744">_xlfn.XLOOKUP(1,([1]!tblOrders[Order]=tblnventory[[#This Row],[PO]])*([1]!tblOrders[Description]=tblnventory[[#This Row],[Item]]),[1]!tblOrders[Unit Total],0)</f>
        <v>708.33</v>
      </c>
      <c r="W744" s="23" cm="1">
        <f t="array" ref="W744">IFERROR(_xlfn.XLOOKUP(1,([1]!tblOrders[Order]=tblnventory[[#This Row],[PO]])*([1]!tblOrders[Description]=tblnventory[[#This Row],[Item]]),[1]!tblOrders[Licence]),0)</f>
        <v>0</v>
      </c>
      <c r="X744" t="b" cm="1">
        <f t="array" ref="X744">NOT(_xlfn.XLOOKUP(tblnventory[[#This Row],[PO]]&amp;tblnventory[[#This Row],[Item]],[1]!tblOrders[Order]&amp;[1]!tblOrders[Description],[1]!tblOrders[Paid Licence],FALSE))</f>
        <v>1</v>
      </c>
      <c r="Y7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745" spans="1:25">
      <c r="A745" t="s">
        <v>5348</v>
      </c>
      <c r="B745" t="str">
        <f>_xlfn.XLOOKUP(tblnventory[[#This Row],[Item]],[1]!tblDescription[Item],[1]!tblDescription[Description])</f>
        <v>C9120AX Internal 802.11ax 4x4:4 MIMO;IOT;BT5;mGig;USB;RHL</v>
      </c>
      <c r="C745" t="str">
        <f>_xlfn.XLOOKUP(tblnventory[[#This Row],[Item]],[1]!tblDescription[Item],[1]!tblDescription[Type])</f>
        <v>WAP</v>
      </c>
      <c r="D745" t="str">
        <f>_xlfn.XLOOKUP(tblnventory[[#This Row],[Use]],[1]!tblCodes[Use],[1]!tblCodes[Code])</f>
        <v>WiFi</v>
      </c>
      <c r="E745" s="1" t="s">
        <v>698</v>
      </c>
      <c r="F745" s="20">
        <v>44832</v>
      </c>
      <c r="G745" s="24" t="str">
        <f>IF(ISBLANK(tblnventory[[#This Row],[Installed By]]),"Store","Installed")</f>
        <v>Installed</v>
      </c>
      <c r="H745" t="s">
        <v>6143</v>
      </c>
      <c r="J745">
        <v>2191007378</v>
      </c>
      <c r="L745" t="s">
        <v>5360</v>
      </c>
      <c r="M745" s="20">
        <v>44900</v>
      </c>
      <c r="N745" t="s">
        <v>6144</v>
      </c>
      <c r="O745" t="str">
        <f>IF(tblnventory[[#This Row],[Installed]],LEFT(tblnventory[[#This Row],[Location]],3))</f>
        <v>241</v>
      </c>
      <c r="P745" t="str">
        <f>_xlfn.XLOOKUP(tblnventory[[#This Row],[Serial Number]],[1]!tblDNACInventory[Floor],[1]!tblDNACInventory[Name],"Not Used")</f>
        <v>Not Used</v>
      </c>
      <c r="T745" t="b">
        <f>NOT(ISBLANK(tblnventory[[#This Row],[Installed By]]))</f>
        <v>1</v>
      </c>
      <c r="U745" t="str">
        <f>VLOOKUP(A745, [1]!tblDescription[#Data], 3, 0)</f>
        <v>C9120AX Internal 802.11ax 4x4:4 MIMO;IOT;BT5;mGig;USB;RHL</v>
      </c>
      <c r="V745" s="22" cm="1">
        <f t="array" ref="V745">_xlfn.XLOOKUP(1,([1]!tblOrders[Order]=tblnventory[[#This Row],[PO]])*([1]!tblOrders[Description]=tblnventory[[#This Row],[Item]]),[1]!tblOrders[Unit Total],0)</f>
        <v>708.33</v>
      </c>
      <c r="W745" s="23" cm="1">
        <f t="array" ref="W745">IFERROR(_xlfn.XLOOKUP(1,([1]!tblOrders[Order]=tblnventory[[#This Row],[PO]])*([1]!tblOrders[Description]=tblnventory[[#This Row],[Item]]),[1]!tblOrders[Licence]),0)</f>
        <v>0</v>
      </c>
      <c r="X745" t="b" cm="1">
        <f t="array" ref="X745">NOT(_xlfn.XLOOKUP(tblnventory[[#This Row],[PO]]&amp;tblnventory[[#This Row],[Item]],[1]!tblOrders[Order]&amp;[1]!tblOrders[Description],[1]!tblOrders[Paid Licence],FALSE))</f>
        <v>1</v>
      </c>
      <c r="Y7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746" spans="1:25">
      <c r="A746" t="s">
        <v>5348</v>
      </c>
      <c r="B746" t="str">
        <f>_xlfn.XLOOKUP(tblnventory[[#This Row],[Item]],[1]!tblDescription[Item],[1]!tblDescription[Description])</f>
        <v>C9120AX Internal 802.11ax 4x4:4 MIMO;IOT;BT5;mGig;USB;RHL</v>
      </c>
      <c r="C746" t="str">
        <f>_xlfn.XLOOKUP(tblnventory[[#This Row],[Item]],[1]!tblDescription[Item],[1]!tblDescription[Type])</f>
        <v>WAP</v>
      </c>
      <c r="D746" t="str">
        <f>_xlfn.XLOOKUP(tblnventory[[#This Row],[Use]],[1]!tblCodes[Use],[1]!tblCodes[Code])</f>
        <v>WiFi</v>
      </c>
      <c r="E746" s="1" t="s">
        <v>699</v>
      </c>
      <c r="F746" s="20">
        <v>44426</v>
      </c>
      <c r="G746" s="21" t="str">
        <f>IF(ISBLANK(tblnventory[[#This Row],[Installed By]]),"Store","Installed")</f>
        <v>Installed</v>
      </c>
      <c r="H746" t="s">
        <v>6145</v>
      </c>
      <c r="J746">
        <v>2191007124</v>
      </c>
      <c r="L746" t="s">
        <v>5360</v>
      </c>
      <c r="M746" s="20">
        <v>44900</v>
      </c>
      <c r="N746" t="s">
        <v>6146</v>
      </c>
      <c r="O746" t="str">
        <f>IF(tblnventory[[#This Row],[Installed]],LEFT(tblnventory[[#This Row],[Location]],3))</f>
        <v>241</v>
      </c>
      <c r="P746" t="str">
        <f>_xlfn.XLOOKUP(tblnventory[[#This Row],[Serial Number]],[1]!tblDNACInventory[Floor],[1]!tblDNACInventory[Name],"Not Used")</f>
        <v>Not Used</v>
      </c>
      <c r="T746" t="b">
        <f>NOT(ISBLANK(tblnventory[[#This Row],[Installed By]]))</f>
        <v>1</v>
      </c>
      <c r="U746" t="str">
        <f>VLOOKUP(A746, [1]!tblDescription[#Data], 3, 0)</f>
        <v>C9120AX Internal 802.11ax 4x4:4 MIMO;IOT;BT5;mGig;USB;RHL</v>
      </c>
      <c r="V746" s="22" cm="1">
        <f t="array" ref="V746">_xlfn.XLOOKUP(1,([1]!tblOrders[Order]=tblnventory[[#This Row],[PO]])*([1]!tblOrders[Description]=tblnventory[[#This Row],[Item]]),[1]!tblOrders[Unit Total],0)</f>
        <v>1105.52</v>
      </c>
      <c r="W746" s="23" cm="1">
        <f t="array" ref="W746">_xlfn.XLOOKUP(1,([1]!tblOrders[Order]=tblnventory[[#This Row],[PO]])*([1]!tblOrders[Description]=tblnventory[[#This Row],[Item]]),[1]!tblOrders[Licence])</f>
        <v>492.37</v>
      </c>
      <c r="X746" t="b" cm="1">
        <f t="array" ref="X746">NOT(_xlfn.XLOOKUP(tblnventory[[#This Row],[PO]]&amp;tblnventory[[#This Row],[Item]],[1]!tblOrders[Order]&amp;[1]!tblOrders[Description],[1]!tblOrders[Paid Licence],FALSE))</f>
        <v>0</v>
      </c>
      <c r="Y7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747" spans="1:25">
      <c r="A747" t="s">
        <v>5348</v>
      </c>
      <c r="B747" t="str">
        <f>_xlfn.XLOOKUP(tblnventory[[#This Row],[Item]],[1]!tblDescription[Item],[1]!tblDescription[Description])</f>
        <v>C9120AX Internal 802.11ax 4x4:4 MIMO;IOT;BT5;mGig;USB;RHL</v>
      </c>
      <c r="C747" t="str">
        <f>_xlfn.XLOOKUP(tblnventory[[#This Row],[Item]],[1]!tblDescription[Item],[1]!tblDescription[Type])</f>
        <v>WAP</v>
      </c>
      <c r="D747" t="str">
        <f>_xlfn.XLOOKUP(tblnventory[[#This Row],[Use]],[1]!tblCodes[Use],[1]!tblCodes[Code])</f>
        <v>WiFi</v>
      </c>
      <c r="E747" s="1" t="s">
        <v>700</v>
      </c>
      <c r="F747" s="20">
        <v>44426</v>
      </c>
      <c r="G747" s="21" t="str">
        <f>IF(ISBLANK(tblnventory[[#This Row],[Installed By]]),"Store","Installed")</f>
        <v>Installed</v>
      </c>
      <c r="H747" t="s">
        <v>6145</v>
      </c>
      <c r="J747">
        <v>2191007124</v>
      </c>
      <c r="L747" t="s">
        <v>5360</v>
      </c>
      <c r="M747" s="20">
        <v>44900</v>
      </c>
      <c r="N747" t="s">
        <v>6147</v>
      </c>
      <c r="O747" t="str">
        <f>IF(tblnventory[[#This Row],[Installed]],LEFT(tblnventory[[#This Row],[Location]],3))</f>
        <v>241</v>
      </c>
      <c r="P747" t="str">
        <f>_xlfn.XLOOKUP(tblnventory[[#This Row],[Serial Number]],[1]!tblDNACInventory[Floor],[1]!tblDNACInventory[Name],"Not Used")</f>
        <v>Not Used</v>
      </c>
      <c r="T747" t="b">
        <f>NOT(ISBLANK(tblnventory[[#This Row],[Installed By]]))</f>
        <v>1</v>
      </c>
      <c r="U747" t="str">
        <f>VLOOKUP(A747, [1]!tblDescription[#Data], 3, 0)</f>
        <v>C9120AX Internal 802.11ax 4x4:4 MIMO;IOT;BT5;mGig;USB;RHL</v>
      </c>
      <c r="V747" s="22" cm="1">
        <f t="array" ref="V747">_xlfn.XLOOKUP(1,([1]!tblOrders[Order]=tblnventory[[#This Row],[PO]])*([1]!tblOrders[Description]=tblnventory[[#This Row],[Item]]),[1]!tblOrders[Unit Total],0)</f>
        <v>1105.52</v>
      </c>
      <c r="W747" s="23" cm="1">
        <f t="array" ref="W747">IFERROR(_xlfn.XLOOKUP(1,([1]!tblOrders[Order]=tblnventory[[#This Row],[PO]])*([1]!tblOrders[Description]=tblnventory[[#This Row],[Item]]),[1]!tblOrders[Licence]),0)</f>
        <v>492.37</v>
      </c>
      <c r="X747" t="b" cm="1">
        <f t="array" ref="X747">NOT(_xlfn.XLOOKUP(tblnventory[[#This Row],[PO]]&amp;tblnventory[[#This Row],[Item]],[1]!tblOrders[Order]&amp;[1]!tblOrders[Description],[1]!tblOrders[Paid Licence],FALSE))</f>
        <v>0</v>
      </c>
      <c r="Y7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748" spans="1:25">
      <c r="A748" s="19" t="s">
        <v>5348</v>
      </c>
      <c r="B748" t="str">
        <f>_xlfn.XLOOKUP(tblnventory[[#This Row],[Item]],[1]!tblDescription[Item],[1]!tblDescription[Description])</f>
        <v>C9120AX Internal 802.11ax 4x4:4 MIMO;IOT;BT5;mGig;USB;RHL</v>
      </c>
      <c r="C748" t="str">
        <f>_xlfn.XLOOKUP(tblnventory[[#This Row],[Item]],[1]!tblDescription[Item],[1]!tblDescription[Type])</f>
        <v>WAP</v>
      </c>
      <c r="D748" t="str">
        <f>_xlfn.XLOOKUP(tblnventory[[#This Row],[Use]],[1]!tblCodes[Use],[1]!tblCodes[Code])</f>
        <v>WiFi</v>
      </c>
      <c r="E748" s="1" t="s">
        <v>701</v>
      </c>
      <c r="F748" s="20">
        <v>44943</v>
      </c>
      <c r="G748" s="24" t="str">
        <f>IF(ISBLANK(tblnventory[[#This Row],[Installed By]]),"Store","Installed")</f>
        <v>Installed</v>
      </c>
      <c r="H748" t="s">
        <v>6148</v>
      </c>
      <c r="J748">
        <v>2191007447</v>
      </c>
      <c r="K748" s="17"/>
      <c r="L748" t="s">
        <v>5502</v>
      </c>
      <c r="M748" s="29">
        <v>45022</v>
      </c>
      <c r="N748" t="s">
        <v>6149</v>
      </c>
      <c r="O748" t="str">
        <f>IF(tblnventory[[#This Row],[Installed]],LEFT(tblnventory[[#This Row],[Location]],3))</f>
        <v>242</v>
      </c>
      <c r="P748" t="str">
        <f>_xlfn.XLOOKUP(tblnventory[[#This Row],[Serial Number]],[1]!tblDNACInventory[Floor],[1]!tblDNACInventory[Name],"Not Used")</f>
        <v>Not Used</v>
      </c>
      <c r="T748" t="b">
        <f>NOT(ISBLANK(tblnventory[[#This Row],[Installed By]]))</f>
        <v>1</v>
      </c>
      <c r="U748" t="str">
        <f>VLOOKUP(A748, [1]!tblDescription[#Data], 3, 0)</f>
        <v>C9120AX Internal 802.11ax 4x4:4 MIMO;IOT;BT5;mGig;USB;RHL</v>
      </c>
      <c r="V748" s="22" cm="1">
        <f t="array" ref="V748">_xlfn.XLOOKUP(1,([1]!tblOrders[Order]=tblnventory[[#This Row],[PO]])*([1]!tblOrders[Description]=tblnventory[[#This Row],[Item]]),[1]!tblOrders[Unit Total],0)</f>
        <v>779.16</v>
      </c>
      <c r="W748" s="23" cm="1">
        <f t="array" ref="W748">_xlfn.XLOOKUP(1,([1]!tblOrders[Order]=tblnventory[[#This Row],[PO]])*([1]!tblOrders[Description]=tblnventory[[#This Row],[Item]]),[1]!tblOrders[Licence])</f>
        <v>0</v>
      </c>
      <c r="X748" t="b" cm="1">
        <f t="array" ref="X748">NOT(_xlfn.XLOOKUP(tblnventory[[#This Row],[PO]]&amp;tblnventory[[#This Row],[Item]],[1]!tblOrders[Order]&amp;[1]!tblOrders[Description],[1]!tblOrders[Paid Licence],FALSE))</f>
        <v>1</v>
      </c>
      <c r="Y7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49" spans="1:25">
      <c r="A749" s="19" t="s">
        <v>5348</v>
      </c>
      <c r="B749" t="str">
        <f>_xlfn.XLOOKUP(tblnventory[[#This Row],[Item]],[1]!tblDescription[Item],[1]!tblDescription[Description])</f>
        <v>C9120AX Internal 802.11ax 4x4:4 MIMO;IOT;BT5;mGig;USB;RHL</v>
      </c>
      <c r="C749" t="str">
        <f>_xlfn.XLOOKUP(tblnventory[[#This Row],[Item]],[1]!tblDescription[Item],[1]!tblDescription[Type])</f>
        <v>WAP</v>
      </c>
      <c r="D749" t="str">
        <f>_xlfn.XLOOKUP(tblnventory[[#This Row],[Use]],[1]!tblCodes[Use],[1]!tblCodes[Code])</f>
        <v>WiFi</v>
      </c>
      <c r="E749" s="1" t="s">
        <v>702</v>
      </c>
      <c r="F749" s="20">
        <v>44943</v>
      </c>
      <c r="G749" s="24" t="str">
        <f>IF(ISBLANK(tblnventory[[#This Row],[Installed By]]),"Store","Installed")</f>
        <v>Installed</v>
      </c>
      <c r="H749" t="s">
        <v>6150</v>
      </c>
      <c r="J749">
        <v>2191007447</v>
      </c>
      <c r="K749" s="17"/>
      <c r="L749" t="s">
        <v>5502</v>
      </c>
      <c r="M749" s="29">
        <v>45022</v>
      </c>
      <c r="N749" t="s">
        <v>6151</v>
      </c>
      <c r="O749" t="str">
        <f>IF(tblnventory[[#This Row],[Installed]],LEFT(tblnventory[[#This Row],[Location]],3))</f>
        <v>242</v>
      </c>
      <c r="P749" t="str">
        <f>_xlfn.XLOOKUP(tblnventory[[#This Row],[Serial Number]],[1]!tblDNACInventory[Floor],[1]!tblDNACInventory[Name],"Not Used")</f>
        <v>Not Used</v>
      </c>
      <c r="T749" t="b">
        <f>NOT(ISBLANK(tblnventory[[#This Row],[Installed By]]))</f>
        <v>1</v>
      </c>
      <c r="U749" t="str">
        <f>VLOOKUP(A749, [1]!tblDescription[#Data], 3, 0)</f>
        <v>C9120AX Internal 802.11ax 4x4:4 MIMO;IOT;BT5;mGig;USB;RHL</v>
      </c>
      <c r="V749" s="22" cm="1">
        <f t="array" ref="V749">_xlfn.XLOOKUP(1,([1]!tblOrders[Order]=tblnventory[[#This Row],[PO]])*([1]!tblOrders[Description]=tblnventory[[#This Row],[Item]]),[1]!tblOrders[Unit Total],0)</f>
        <v>779.16</v>
      </c>
      <c r="W749" s="23" cm="1">
        <f t="array" ref="W749">_xlfn.XLOOKUP(1,([1]!tblOrders[Order]=tblnventory[[#This Row],[PO]])*([1]!tblOrders[Description]=tblnventory[[#This Row],[Item]]),[1]!tblOrders[Licence])</f>
        <v>0</v>
      </c>
      <c r="X749" t="b" cm="1">
        <f t="array" ref="X749">NOT(_xlfn.XLOOKUP(tblnventory[[#This Row],[PO]]&amp;tblnventory[[#This Row],[Item]],[1]!tblOrders[Order]&amp;[1]!tblOrders[Description],[1]!tblOrders[Paid Licence],FALSE))</f>
        <v>1</v>
      </c>
      <c r="Y7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50" spans="1:25">
      <c r="A750" s="19" t="s">
        <v>5348</v>
      </c>
      <c r="B750" t="str">
        <f>_xlfn.XLOOKUP(tblnventory[[#This Row],[Item]],[1]!tblDescription[Item],[1]!tblDescription[Description])</f>
        <v>C9120AX Internal 802.11ax 4x4:4 MIMO;IOT;BT5;mGig;USB;RHL</v>
      </c>
      <c r="C750" t="str">
        <f>_xlfn.XLOOKUP(tblnventory[[#This Row],[Item]],[1]!tblDescription[Item],[1]!tblDescription[Type])</f>
        <v>WAP</v>
      </c>
      <c r="D750" t="str">
        <f>_xlfn.XLOOKUP(tblnventory[[#This Row],[Use]],[1]!tblCodes[Use],[1]!tblCodes[Code])</f>
        <v>WiFi</v>
      </c>
      <c r="E750" s="1" t="s">
        <v>703</v>
      </c>
      <c r="F750" s="20">
        <v>44943</v>
      </c>
      <c r="G750" s="24" t="str">
        <f>IF(ISBLANK(tblnventory[[#This Row],[Installed By]]),"Store","Installed")</f>
        <v>Installed</v>
      </c>
      <c r="H750" t="s">
        <v>6152</v>
      </c>
      <c r="J750">
        <v>2191007447</v>
      </c>
      <c r="K750" s="17"/>
      <c r="L750" t="s">
        <v>5502</v>
      </c>
      <c r="M750" s="29">
        <v>45022</v>
      </c>
      <c r="N750" t="s">
        <v>6153</v>
      </c>
      <c r="O750" t="str">
        <f>IF(tblnventory[[#This Row],[Installed]],LEFT(tblnventory[[#This Row],[Location]],3))</f>
        <v>242</v>
      </c>
      <c r="P750" t="str">
        <f>_xlfn.XLOOKUP(tblnventory[[#This Row],[Serial Number]],[1]!tblDNACInventory[Floor],[1]!tblDNACInventory[Name],"Not Used")</f>
        <v>Not Used</v>
      </c>
      <c r="T750" t="b">
        <f>NOT(ISBLANK(tblnventory[[#This Row],[Installed By]]))</f>
        <v>1</v>
      </c>
      <c r="U750" t="str">
        <f>VLOOKUP(A750, [1]!tblDescription[#Data], 3, 0)</f>
        <v>C9120AX Internal 802.11ax 4x4:4 MIMO;IOT;BT5;mGig;USB;RHL</v>
      </c>
      <c r="V750" s="22" cm="1">
        <f t="array" ref="V750">_xlfn.XLOOKUP(1,([1]!tblOrders[Order]=tblnventory[[#This Row],[PO]])*([1]!tblOrders[Description]=tblnventory[[#This Row],[Item]]),[1]!tblOrders[Unit Total],0)</f>
        <v>779.16</v>
      </c>
      <c r="W750" s="23" cm="1">
        <f t="array" ref="W750">_xlfn.XLOOKUP(1,([1]!tblOrders[Order]=tblnventory[[#This Row],[PO]])*([1]!tblOrders[Description]=tblnventory[[#This Row],[Item]]),[1]!tblOrders[Licence])</f>
        <v>0</v>
      </c>
      <c r="X750" t="b" cm="1">
        <f t="array" ref="X750">NOT(_xlfn.XLOOKUP(tblnventory[[#This Row],[PO]]&amp;tblnventory[[#This Row],[Item]],[1]!tblOrders[Order]&amp;[1]!tblOrders[Description],[1]!tblOrders[Paid Licence],FALSE))</f>
        <v>1</v>
      </c>
      <c r="Y7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51" spans="1:25">
      <c r="A751" s="19" t="s">
        <v>5348</v>
      </c>
      <c r="B751" t="str">
        <f>_xlfn.XLOOKUP(tblnventory[[#This Row],[Item]],[1]!tblDescription[Item],[1]!tblDescription[Description])</f>
        <v>C9120AX Internal 802.11ax 4x4:4 MIMO;IOT;BT5;mGig;USB;RHL</v>
      </c>
      <c r="C751" t="str">
        <f>_xlfn.XLOOKUP(tblnventory[[#This Row],[Item]],[1]!tblDescription[Item],[1]!tblDescription[Type])</f>
        <v>WAP</v>
      </c>
      <c r="D751" t="str">
        <f>_xlfn.XLOOKUP(tblnventory[[#This Row],[Use]],[1]!tblCodes[Use],[1]!tblCodes[Code])</f>
        <v>WiFi</v>
      </c>
      <c r="E751" s="1" t="s">
        <v>704</v>
      </c>
      <c r="F751" s="20">
        <v>44943</v>
      </c>
      <c r="G751" s="24" t="str">
        <f>IF(ISBLANK(tblnventory[[#This Row],[Installed By]]),"Store","Installed")</f>
        <v>Installed</v>
      </c>
      <c r="H751" t="s">
        <v>6154</v>
      </c>
      <c r="J751">
        <v>2191007447</v>
      </c>
      <c r="K751" s="17"/>
      <c r="L751" t="s">
        <v>5502</v>
      </c>
      <c r="M751" s="29">
        <v>45022</v>
      </c>
      <c r="N751" t="s">
        <v>6155</v>
      </c>
      <c r="O751" t="str">
        <f>IF(tblnventory[[#This Row],[Installed]],LEFT(tblnventory[[#This Row],[Location]],3))</f>
        <v>242</v>
      </c>
      <c r="P751" t="str">
        <f>_xlfn.XLOOKUP(tblnventory[[#This Row],[Serial Number]],[1]!tblDNACInventory[Floor],[1]!tblDNACInventory[Name],"Not Used")</f>
        <v>Not Used</v>
      </c>
      <c r="T751" t="b">
        <f>NOT(ISBLANK(tblnventory[[#This Row],[Installed By]]))</f>
        <v>1</v>
      </c>
      <c r="U751" t="str">
        <f>VLOOKUP(A751, [1]!tblDescription[#Data], 3, 0)</f>
        <v>C9120AX Internal 802.11ax 4x4:4 MIMO;IOT;BT5;mGig;USB;RHL</v>
      </c>
      <c r="V751" s="22" cm="1">
        <f t="array" ref="V751">_xlfn.XLOOKUP(1,([1]!tblOrders[Order]=tblnventory[[#This Row],[PO]])*([1]!tblOrders[Description]=tblnventory[[#This Row],[Item]]),[1]!tblOrders[Unit Total],0)</f>
        <v>779.16</v>
      </c>
      <c r="W751" s="23" cm="1">
        <f t="array" ref="W751">_xlfn.XLOOKUP(1,([1]!tblOrders[Order]=tblnventory[[#This Row],[PO]])*([1]!tblOrders[Description]=tblnventory[[#This Row],[Item]]),[1]!tblOrders[Licence])</f>
        <v>0</v>
      </c>
      <c r="X751" t="b" cm="1">
        <f t="array" ref="X751">NOT(_xlfn.XLOOKUP(tblnventory[[#This Row],[PO]]&amp;tblnventory[[#This Row],[Item]],[1]!tblOrders[Order]&amp;[1]!tblOrders[Description],[1]!tblOrders[Paid Licence],FALSE))</f>
        <v>1</v>
      </c>
      <c r="Y7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52" spans="1:25">
      <c r="A752" s="19" t="s">
        <v>5348</v>
      </c>
      <c r="B752" t="str">
        <f>_xlfn.XLOOKUP(tblnventory[[#This Row],[Item]],[1]!tblDescription[Item],[1]!tblDescription[Description])</f>
        <v>C9120AX Internal 802.11ax 4x4:4 MIMO;IOT;BT5;mGig;USB;RHL</v>
      </c>
      <c r="C752" t="str">
        <f>_xlfn.XLOOKUP(tblnventory[[#This Row],[Item]],[1]!tblDescription[Item],[1]!tblDescription[Type])</f>
        <v>WAP</v>
      </c>
      <c r="D752" t="str">
        <f>_xlfn.XLOOKUP(tblnventory[[#This Row],[Use]],[1]!tblCodes[Use],[1]!tblCodes[Code])</f>
        <v>WiFi</v>
      </c>
      <c r="E752" s="1" t="s">
        <v>705</v>
      </c>
      <c r="F752" s="20">
        <v>44943</v>
      </c>
      <c r="G752" s="24" t="str">
        <f>IF(ISBLANK(tblnventory[[#This Row],[Installed By]]),"Store","Installed")</f>
        <v>Installed</v>
      </c>
      <c r="H752" t="s">
        <v>6156</v>
      </c>
      <c r="J752">
        <v>2191007447</v>
      </c>
      <c r="K752" s="17"/>
      <c r="L752" t="s">
        <v>5502</v>
      </c>
      <c r="M752" s="29">
        <v>45022</v>
      </c>
      <c r="N752" t="s">
        <v>6157</v>
      </c>
      <c r="O752" t="str">
        <f>IF(tblnventory[[#This Row],[Installed]],LEFT(tblnventory[[#This Row],[Location]],3))</f>
        <v>242</v>
      </c>
      <c r="P752" t="str">
        <f>_xlfn.XLOOKUP(tblnventory[[#This Row],[Serial Number]],[1]!tblDNACInventory[Floor],[1]!tblDNACInventory[Name],"Not Used")</f>
        <v>Not Used</v>
      </c>
      <c r="T752" t="b">
        <f>NOT(ISBLANK(tblnventory[[#This Row],[Installed By]]))</f>
        <v>1</v>
      </c>
      <c r="U752" t="str">
        <f>VLOOKUP(A752, [1]!tblDescription[#Data], 3, 0)</f>
        <v>C9120AX Internal 802.11ax 4x4:4 MIMO;IOT;BT5;mGig;USB;RHL</v>
      </c>
      <c r="V752" s="22" cm="1">
        <f t="array" ref="V752">_xlfn.XLOOKUP(1,([1]!tblOrders[Order]=tblnventory[[#This Row],[PO]])*([1]!tblOrders[Description]=tblnventory[[#This Row],[Item]]),[1]!tblOrders[Unit Total],0)</f>
        <v>779.16</v>
      </c>
      <c r="W752" s="23" cm="1">
        <f t="array" ref="W752">_xlfn.XLOOKUP(1,([1]!tblOrders[Order]=tblnventory[[#This Row],[PO]])*([1]!tblOrders[Description]=tblnventory[[#This Row],[Item]]),[1]!tblOrders[Licence])</f>
        <v>0</v>
      </c>
      <c r="X752" t="b" cm="1">
        <f t="array" ref="X752">NOT(_xlfn.XLOOKUP(tblnventory[[#This Row],[PO]]&amp;tblnventory[[#This Row],[Item]],[1]!tblOrders[Order]&amp;[1]!tblOrders[Description],[1]!tblOrders[Paid Licence],FALSE))</f>
        <v>1</v>
      </c>
      <c r="Y7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53" spans="1:25">
      <c r="A753" s="19" t="s">
        <v>5348</v>
      </c>
      <c r="B753" t="str">
        <f>_xlfn.XLOOKUP(tblnventory[[#This Row],[Item]],[1]!tblDescription[Item],[1]!tblDescription[Description])</f>
        <v>C9120AX Internal 802.11ax 4x4:4 MIMO;IOT;BT5;mGig;USB;RHL</v>
      </c>
      <c r="C753" t="str">
        <f>_xlfn.XLOOKUP(tblnventory[[#This Row],[Item]],[1]!tblDescription[Item],[1]!tblDescription[Type])</f>
        <v>WAP</v>
      </c>
      <c r="D753" t="str">
        <f>_xlfn.XLOOKUP(tblnventory[[#This Row],[Use]],[1]!tblCodes[Use],[1]!tblCodes[Code])</f>
        <v>WiFi</v>
      </c>
      <c r="E753" s="1" t="s">
        <v>706</v>
      </c>
      <c r="F753" s="20">
        <v>44943</v>
      </c>
      <c r="G753" s="24" t="str">
        <f>IF(ISBLANK(tblnventory[[#This Row],[Installed By]]),"Store","Installed")</f>
        <v>Installed</v>
      </c>
      <c r="H753" t="s">
        <v>6158</v>
      </c>
      <c r="J753">
        <v>2191007447</v>
      </c>
      <c r="K753" s="17"/>
      <c r="L753" t="s">
        <v>5502</v>
      </c>
      <c r="M753" s="29">
        <v>45022</v>
      </c>
      <c r="N753" t="s">
        <v>6159</v>
      </c>
      <c r="O753" t="str">
        <f>IF(tblnventory[[#This Row],[Installed]],LEFT(tblnventory[[#This Row],[Location]],3))</f>
        <v>242</v>
      </c>
      <c r="P753" t="str">
        <f>_xlfn.XLOOKUP(tblnventory[[#This Row],[Serial Number]],[1]!tblDNACInventory[Floor],[1]!tblDNACInventory[Name],"Not Used")</f>
        <v>Not Used</v>
      </c>
      <c r="T753" t="b">
        <f>NOT(ISBLANK(tblnventory[[#This Row],[Installed By]]))</f>
        <v>1</v>
      </c>
      <c r="U753" t="str">
        <f>VLOOKUP(A753, [1]!tblDescription[#Data], 3, 0)</f>
        <v>C9120AX Internal 802.11ax 4x4:4 MIMO;IOT;BT5;mGig;USB;RHL</v>
      </c>
      <c r="V753" s="22" cm="1">
        <f t="array" ref="V753">_xlfn.XLOOKUP(1,([1]!tblOrders[Order]=tblnventory[[#This Row],[PO]])*([1]!tblOrders[Description]=tblnventory[[#This Row],[Item]]),[1]!tblOrders[Unit Total],0)</f>
        <v>779.16</v>
      </c>
      <c r="W753" s="23" cm="1">
        <f t="array" ref="W753">_xlfn.XLOOKUP(1,([1]!tblOrders[Order]=tblnventory[[#This Row],[PO]])*([1]!tblOrders[Description]=tblnventory[[#This Row],[Item]]),[1]!tblOrders[Licence])</f>
        <v>0</v>
      </c>
      <c r="X753" t="b" cm="1">
        <f t="array" ref="X753">NOT(_xlfn.XLOOKUP(tblnventory[[#This Row],[PO]]&amp;tblnventory[[#This Row],[Item]],[1]!tblOrders[Order]&amp;[1]!tblOrders[Description],[1]!tblOrders[Paid Licence],FALSE))</f>
        <v>1</v>
      </c>
      <c r="Y7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54" spans="1:25">
      <c r="A754" s="19" t="s">
        <v>5348</v>
      </c>
      <c r="B754" t="str">
        <f>_xlfn.XLOOKUP(tblnventory[[#This Row],[Item]],[1]!tblDescription[Item],[1]!tblDescription[Description])</f>
        <v>C9120AX Internal 802.11ax 4x4:4 MIMO;IOT;BT5;mGig;USB;RHL</v>
      </c>
      <c r="C754" t="str">
        <f>_xlfn.XLOOKUP(tblnventory[[#This Row],[Item]],[1]!tblDescription[Item],[1]!tblDescription[Type])</f>
        <v>WAP</v>
      </c>
      <c r="D754" t="str">
        <f>_xlfn.XLOOKUP(tblnventory[[#This Row],[Use]],[1]!tblCodes[Use],[1]!tblCodes[Code])</f>
        <v>WiFi</v>
      </c>
      <c r="E754" s="1" t="s">
        <v>707</v>
      </c>
      <c r="F754" s="20">
        <v>44943</v>
      </c>
      <c r="G754" s="24" t="str">
        <f>IF(ISBLANK(tblnventory[[#This Row],[Installed By]]),"Store","Installed")</f>
        <v>Installed</v>
      </c>
      <c r="H754" t="s">
        <v>6150</v>
      </c>
      <c r="J754">
        <v>2191007447</v>
      </c>
      <c r="K754" s="17"/>
      <c r="L754" t="s">
        <v>5502</v>
      </c>
      <c r="M754" s="29">
        <v>45022</v>
      </c>
      <c r="N754" t="s">
        <v>6160</v>
      </c>
      <c r="O754" t="str">
        <f>IF(tblnventory[[#This Row],[Installed]],LEFT(tblnventory[[#This Row],[Location]],3))</f>
        <v>242</v>
      </c>
      <c r="P754" t="str">
        <f>_xlfn.XLOOKUP(tblnventory[[#This Row],[Serial Number]],[1]!tblDNACInventory[Floor],[1]!tblDNACInventory[Name],"Not Used")</f>
        <v>Not Used</v>
      </c>
      <c r="T754" t="b">
        <f>NOT(ISBLANK(tblnventory[[#This Row],[Installed By]]))</f>
        <v>1</v>
      </c>
      <c r="U754" t="str">
        <f>VLOOKUP(A754, [1]!tblDescription[#Data], 3, 0)</f>
        <v>C9120AX Internal 802.11ax 4x4:4 MIMO;IOT;BT5;mGig;USB;RHL</v>
      </c>
      <c r="V754" s="22" cm="1">
        <f t="array" ref="V754">_xlfn.XLOOKUP(1,([1]!tblOrders[Order]=tblnventory[[#This Row],[PO]])*([1]!tblOrders[Description]=tblnventory[[#This Row],[Item]]),[1]!tblOrders[Unit Total],0)</f>
        <v>779.16</v>
      </c>
      <c r="W754" s="23" cm="1">
        <f t="array" ref="W754">_xlfn.XLOOKUP(1,([1]!tblOrders[Order]=tblnventory[[#This Row],[PO]])*([1]!tblOrders[Description]=tblnventory[[#This Row],[Item]]),[1]!tblOrders[Licence])</f>
        <v>0</v>
      </c>
      <c r="X754" t="b" cm="1">
        <f t="array" ref="X754">NOT(_xlfn.XLOOKUP(tblnventory[[#This Row],[PO]]&amp;tblnventory[[#This Row],[Item]],[1]!tblOrders[Order]&amp;[1]!tblOrders[Description],[1]!tblOrders[Paid Licence],FALSE))</f>
        <v>1</v>
      </c>
      <c r="Y7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55" spans="1:25">
      <c r="A755" s="19" t="s">
        <v>5348</v>
      </c>
      <c r="B755" t="str">
        <f>_xlfn.XLOOKUP(tblnventory[[#This Row],[Item]],[1]!tblDescription[Item],[1]!tblDescription[Description])</f>
        <v>C9120AX Internal 802.11ax 4x4:4 MIMO;IOT;BT5;mGig;USB;RHL</v>
      </c>
      <c r="C755" t="str">
        <f>_xlfn.XLOOKUP(tblnventory[[#This Row],[Item]],[1]!tblDescription[Item],[1]!tblDescription[Type])</f>
        <v>WAP</v>
      </c>
      <c r="D755" t="str">
        <f>_xlfn.XLOOKUP(tblnventory[[#This Row],[Use]],[1]!tblCodes[Use],[1]!tblCodes[Code])</f>
        <v>WiFi</v>
      </c>
      <c r="E755" s="1" t="s">
        <v>708</v>
      </c>
      <c r="F755" s="20">
        <v>44943</v>
      </c>
      <c r="G755" s="24" t="str">
        <f>IF(ISBLANK(tblnventory[[#This Row],[Installed By]]),"Store","Installed")</f>
        <v>Installed</v>
      </c>
      <c r="H755" t="s">
        <v>6161</v>
      </c>
      <c r="J755">
        <v>2191007447</v>
      </c>
      <c r="K755" s="17"/>
      <c r="L755" t="s">
        <v>5502</v>
      </c>
      <c r="M755" s="29">
        <v>45022</v>
      </c>
      <c r="N755" t="s">
        <v>6162</v>
      </c>
      <c r="O755" t="str">
        <f>IF(tblnventory[[#This Row],[Installed]],LEFT(tblnventory[[#This Row],[Location]],3))</f>
        <v>242</v>
      </c>
      <c r="P755" t="str">
        <f>_xlfn.XLOOKUP(tblnventory[[#This Row],[Serial Number]],[1]!tblDNACInventory[Floor],[1]!tblDNACInventory[Name],"Not Used")</f>
        <v>Not Used</v>
      </c>
      <c r="T755" t="b">
        <f>NOT(ISBLANK(tblnventory[[#This Row],[Installed By]]))</f>
        <v>1</v>
      </c>
      <c r="U755" t="str">
        <f>VLOOKUP(A755, [1]!tblDescription[#Data], 3, 0)</f>
        <v>C9120AX Internal 802.11ax 4x4:4 MIMO;IOT;BT5;mGig;USB;RHL</v>
      </c>
      <c r="V755" s="22" cm="1">
        <f t="array" ref="V755">_xlfn.XLOOKUP(1,([1]!tblOrders[Order]=tblnventory[[#This Row],[PO]])*([1]!tblOrders[Description]=tblnventory[[#This Row],[Item]]),[1]!tblOrders[Unit Total],0)</f>
        <v>779.16</v>
      </c>
      <c r="W755" s="23" cm="1">
        <f t="array" ref="W755">_xlfn.XLOOKUP(1,([1]!tblOrders[Order]=tblnventory[[#This Row],[PO]])*([1]!tblOrders[Description]=tblnventory[[#This Row],[Item]]),[1]!tblOrders[Licence])</f>
        <v>0</v>
      </c>
      <c r="X755" t="b" cm="1">
        <f t="array" ref="X755">NOT(_xlfn.XLOOKUP(tblnventory[[#This Row],[PO]]&amp;tblnventory[[#This Row],[Item]],[1]!tblOrders[Order]&amp;[1]!tblOrders[Description],[1]!tblOrders[Paid Licence],FALSE))</f>
        <v>1</v>
      </c>
      <c r="Y7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56" spans="1:25">
      <c r="A756" s="19" t="s">
        <v>5348</v>
      </c>
      <c r="B756" t="str">
        <f>_xlfn.XLOOKUP(tblnventory[[#This Row],[Item]],[1]!tblDescription[Item],[1]!tblDescription[Description])</f>
        <v>C9120AX Internal 802.11ax 4x4:4 MIMO;IOT;BT5;mGig;USB;RHL</v>
      </c>
      <c r="C756" t="str">
        <f>_xlfn.XLOOKUP(tblnventory[[#This Row],[Item]],[1]!tblDescription[Item],[1]!tblDescription[Type])</f>
        <v>WAP</v>
      </c>
      <c r="D756" t="str">
        <f>_xlfn.XLOOKUP(tblnventory[[#This Row],[Use]],[1]!tblCodes[Use],[1]!tblCodes[Code])</f>
        <v>WiFi</v>
      </c>
      <c r="E756" s="1" t="s">
        <v>709</v>
      </c>
      <c r="F756" s="20">
        <v>44943</v>
      </c>
      <c r="G756" s="24" t="str">
        <f>IF(ISBLANK(tblnventory[[#This Row],[Installed By]]),"Store","Installed")</f>
        <v>Installed</v>
      </c>
      <c r="H756" t="s">
        <v>6163</v>
      </c>
      <c r="J756">
        <v>2191007447</v>
      </c>
      <c r="K756" s="17"/>
      <c r="L756" t="s">
        <v>5502</v>
      </c>
      <c r="M756" s="20">
        <v>45084</v>
      </c>
      <c r="N756" t="s">
        <v>6164</v>
      </c>
      <c r="O756" t="str">
        <f>IF(tblnventory[[#This Row],[Installed]],LEFT(tblnventory[[#This Row],[Location]],3))</f>
        <v>245</v>
      </c>
      <c r="P756" t="str">
        <f>_xlfn.XLOOKUP(tblnventory[[#This Row],[Serial Number]],[1]!tblDNACInventory[Floor],[1]!tblDNACInventory[Name],"Not Used")</f>
        <v>Not Used</v>
      </c>
      <c r="T756" t="b">
        <f>NOT(ISBLANK(tblnventory[[#This Row],[Installed By]]))</f>
        <v>1</v>
      </c>
      <c r="U756" t="str">
        <f>VLOOKUP(A756, [1]!tblDescription[#Data], 3, 0)</f>
        <v>C9120AX Internal 802.11ax 4x4:4 MIMO;IOT;BT5;mGig;USB;RHL</v>
      </c>
      <c r="V756" s="22" cm="1">
        <f t="array" ref="V756">_xlfn.XLOOKUP(1,([1]!tblOrders[Order]=tblnventory[[#This Row],[PO]])*([1]!tblOrders[Description]=tblnventory[[#This Row],[Item]]),[1]!tblOrders[Unit Total],0)</f>
        <v>779.16</v>
      </c>
      <c r="W756" s="23" cm="1">
        <f t="array" ref="W756">_xlfn.XLOOKUP(1,([1]!tblOrders[Order]=tblnventory[[#This Row],[PO]])*([1]!tblOrders[Description]=tblnventory[[#This Row],[Item]]),[1]!tblOrders[Licence])</f>
        <v>0</v>
      </c>
      <c r="X756" t="b" cm="1">
        <f t="array" ref="X756">NOT(_xlfn.XLOOKUP(tblnventory[[#This Row],[PO]]&amp;tblnventory[[#This Row],[Item]],[1]!tblOrders[Order]&amp;[1]!tblOrders[Description],[1]!tblOrders[Paid Licence],FALSE))</f>
        <v>1</v>
      </c>
      <c r="Y7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57" spans="1:25">
      <c r="A757" s="19" t="s">
        <v>5348</v>
      </c>
      <c r="B757" t="str">
        <f>_xlfn.XLOOKUP(tblnventory[[#This Row],[Item]],[1]!tblDescription[Item],[1]!tblDescription[Description])</f>
        <v>C9120AX Internal 802.11ax 4x4:4 MIMO;IOT;BT5;mGig;USB;RHL</v>
      </c>
      <c r="C757" t="str">
        <f>_xlfn.XLOOKUP(tblnventory[[#This Row],[Item]],[1]!tblDescription[Item],[1]!tblDescription[Type])</f>
        <v>WAP</v>
      </c>
      <c r="D757" t="str">
        <f>_xlfn.XLOOKUP(tblnventory[[#This Row],[Use]],[1]!tblCodes[Use],[1]!tblCodes[Code])</f>
        <v>WiFi</v>
      </c>
      <c r="E757" s="1" t="s">
        <v>710</v>
      </c>
      <c r="F757" s="20">
        <v>44943</v>
      </c>
      <c r="G757" s="24" t="str">
        <f>IF(ISBLANK(tblnventory[[#This Row],[Installed By]]),"Store","Installed")</f>
        <v>Installed</v>
      </c>
      <c r="H757" t="s">
        <v>6163</v>
      </c>
      <c r="J757">
        <v>2191007447</v>
      </c>
      <c r="K757" s="17"/>
      <c r="L757" t="s">
        <v>5502</v>
      </c>
      <c r="M757" s="20">
        <v>45084</v>
      </c>
      <c r="N757" t="s">
        <v>6165</v>
      </c>
      <c r="O757" t="str">
        <f>IF(tblnventory[[#This Row],[Installed]],LEFT(tblnventory[[#This Row],[Location]],3))</f>
        <v>245</v>
      </c>
      <c r="P757" t="str">
        <f>_xlfn.XLOOKUP(tblnventory[[#This Row],[Serial Number]],[1]!tblDNACInventory[Floor],[1]!tblDNACInventory[Name],"Not Used")</f>
        <v>Not Used</v>
      </c>
      <c r="T757" t="b">
        <f>NOT(ISBLANK(tblnventory[[#This Row],[Installed By]]))</f>
        <v>1</v>
      </c>
      <c r="U757" t="str">
        <f>VLOOKUP(A757, [1]!tblDescription[#Data], 3, 0)</f>
        <v>C9120AX Internal 802.11ax 4x4:4 MIMO;IOT;BT5;mGig;USB;RHL</v>
      </c>
      <c r="V757" s="22" cm="1">
        <f t="array" ref="V757">_xlfn.XLOOKUP(1,([1]!tblOrders[Order]=tblnventory[[#This Row],[PO]])*([1]!tblOrders[Description]=tblnventory[[#This Row],[Item]]),[1]!tblOrders[Unit Total],0)</f>
        <v>779.16</v>
      </c>
      <c r="W757" s="23" cm="1">
        <f t="array" ref="W757">_xlfn.XLOOKUP(1,([1]!tblOrders[Order]=tblnventory[[#This Row],[PO]])*([1]!tblOrders[Description]=tblnventory[[#This Row],[Item]]),[1]!tblOrders[Licence])</f>
        <v>0</v>
      </c>
      <c r="X757" t="b" cm="1">
        <f t="array" ref="X757">NOT(_xlfn.XLOOKUP(tblnventory[[#This Row],[PO]]&amp;tblnventory[[#This Row],[Item]],[1]!tblOrders[Order]&amp;[1]!tblOrders[Description],[1]!tblOrders[Paid Licence],FALSE))</f>
        <v>1</v>
      </c>
      <c r="Y7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58" spans="1:25">
      <c r="A758" s="19" t="s">
        <v>5348</v>
      </c>
      <c r="B758" t="str">
        <f>_xlfn.XLOOKUP(tblnventory[[#This Row],[Item]],[1]!tblDescription[Item],[1]!tblDescription[Description])</f>
        <v>C9120AX Internal 802.11ax 4x4:4 MIMO;IOT;BT5;mGig;USB;RHL</v>
      </c>
      <c r="C758" t="str">
        <f>_xlfn.XLOOKUP(tblnventory[[#This Row],[Item]],[1]!tblDescription[Item],[1]!tblDescription[Type])</f>
        <v>WAP</v>
      </c>
      <c r="D758" t="str">
        <f>_xlfn.XLOOKUP(tblnventory[[#This Row],[Use]],[1]!tblCodes[Use],[1]!tblCodes[Code])</f>
        <v>WiFi</v>
      </c>
      <c r="E758" s="1" t="s">
        <v>711</v>
      </c>
      <c r="F758" s="20">
        <v>44943</v>
      </c>
      <c r="G758" s="24" t="str">
        <f>IF(ISBLANK(tblnventory[[#This Row],[Installed By]]),"Store","Installed")</f>
        <v>Installed</v>
      </c>
      <c r="H758" t="s">
        <v>6163</v>
      </c>
      <c r="J758">
        <v>2191007447</v>
      </c>
      <c r="K758" s="17"/>
      <c r="L758" t="s">
        <v>5502</v>
      </c>
      <c r="M758" s="20">
        <v>45084</v>
      </c>
      <c r="N758" t="s">
        <v>6166</v>
      </c>
      <c r="O758" t="str">
        <f>IF(tblnventory[[#This Row],[Installed]],LEFT(tblnventory[[#This Row],[Location]],3))</f>
        <v>245</v>
      </c>
      <c r="P758" t="str">
        <f>_xlfn.XLOOKUP(tblnventory[[#This Row],[Serial Number]],[1]!tblDNACInventory[Floor],[1]!tblDNACInventory[Name],"Not Used")</f>
        <v>Not Used</v>
      </c>
      <c r="T758" t="b">
        <f>NOT(ISBLANK(tblnventory[[#This Row],[Installed By]]))</f>
        <v>1</v>
      </c>
      <c r="U758" t="str">
        <f>VLOOKUP(A758, [1]!tblDescription[#Data], 3, 0)</f>
        <v>C9120AX Internal 802.11ax 4x4:4 MIMO;IOT;BT5;mGig;USB;RHL</v>
      </c>
      <c r="V758" s="22" cm="1">
        <f t="array" ref="V758">_xlfn.XLOOKUP(1,([1]!tblOrders[Order]=tblnventory[[#This Row],[PO]])*([1]!tblOrders[Description]=tblnventory[[#This Row],[Item]]),[1]!tblOrders[Unit Total],0)</f>
        <v>779.16</v>
      </c>
      <c r="W758" s="23" cm="1">
        <f t="array" ref="W758">_xlfn.XLOOKUP(1,([1]!tblOrders[Order]=tblnventory[[#This Row],[PO]])*([1]!tblOrders[Description]=tblnventory[[#This Row],[Item]]),[1]!tblOrders[Licence])</f>
        <v>0</v>
      </c>
      <c r="X758" t="b" cm="1">
        <f t="array" ref="X758">NOT(_xlfn.XLOOKUP(tblnventory[[#This Row],[PO]]&amp;tblnventory[[#This Row],[Item]],[1]!tblOrders[Order]&amp;[1]!tblOrders[Description],[1]!tblOrders[Paid Licence],FALSE))</f>
        <v>1</v>
      </c>
      <c r="Y7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59" spans="1:25">
      <c r="A759" s="19" t="s">
        <v>5348</v>
      </c>
      <c r="B759" t="str">
        <f>_xlfn.XLOOKUP(tblnventory[[#This Row],[Item]],[1]!tblDescription[Item],[1]!tblDescription[Description])</f>
        <v>C9120AX Internal 802.11ax 4x4:4 MIMO;IOT;BT5;mGig;USB;RHL</v>
      </c>
      <c r="C759" t="str">
        <f>_xlfn.XLOOKUP(tblnventory[[#This Row],[Item]],[1]!tblDescription[Item],[1]!tblDescription[Type])</f>
        <v>WAP</v>
      </c>
      <c r="D759" t="str">
        <f>_xlfn.XLOOKUP(tblnventory[[#This Row],[Use]],[1]!tblCodes[Use],[1]!tblCodes[Code])</f>
        <v>WiFi</v>
      </c>
      <c r="E759" s="1" t="s">
        <v>712</v>
      </c>
      <c r="F759" s="20">
        <v>44943</v>
      </c>
      <c r="G759" s="24" t="str">
        <f>IF(ISBLANK(tblnventory[[#This Row],[Installed By]]),"Store","Installed")</f>
        <v>Installed</v>
      </c>
      <c r="H759" t="s">
        <v>6163</v>
      </c>
      <c r="J759">
        <v>2191007447</v>
      </c>
      <c r="K759" s="17"/>
      <c r="L759" t="s">
        <v>5502</v>
      </c>
      <c r="M759" s="20">
        <v>45084</v>
      </c>
      <c r="N759" t="s">
        <v>6167</v>
      </c>
      <c r="O759" t="str">
        <f>IF(tblnventory[[#This Row],[Installed]],LEFT(tblnventory[[#This Row],[Location]],3))</f>
        <v>245</v>
      </c>
      <c r="P759" t="str">
        <f>_xlfn.XLOOKUP(tblnventory[[#This Row],[Serial Number]],[1]!tblDNACInventory[Floor],[1]!tblDNACInventory[Name],"Not Used")</f>
        <v>Not Used</v>
      </c>
      <c r="T759" t="b">
        <f>NOT(ISBLANK(tblnventory[[#This Row],[Installed By]]))</f>
        <v>1</v>
      </c>
      <c r="U759" t="str">
        <f>VLOOKUP(A759, [1]!tblDescription[#Data], 3, 0)</f>
        <v>C9120AX Internal 802.11ax 4x4:4 MIMO;IOT;BT5;mGig;USB;RHL</v>
      </c>
      <c r="V759" s="22" cm="1">
        <f t="array" ref="V759">_xlfn.XLOOKUP(1,([1]!tblOrders[Order]=tblnventory[[#This Row],[PO]])*([1]!tblOrders[Description]=tblnventory[[#This Row],[Item]]),[1]!tblOrders[Unit Total],0)</f>
        <v>779.16</v>
      </c>
      <c r="W759" s="23" cm="1">
        <f t="array" ref="W759">_xlfn.XLOOKUP(1,([1]!tblOrders[Order]=tblnventory[[#This Row],[PO]])*([1]!tblOrders[Description]=tblnventory[[#This Row],[Item]]),[1]!tblOrders[Licence])</f>
        <v>0</v>
      </c>
      <c r="X759" t="b" cm="1">
        <f t="array" ref="X759">NOT(_xlfn.XLOOKUP(tblnventory[[#This Row],[PO]]&amp;tblnventory[[#This Row],[Item]],[1]!tblOrders[Order]&amp;[1]!tblOrders[Description],[1]!tblOrders[Paid Licence],FALSE))</f>
        <v>1</v>
      </c>
      <c r="Y7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60" spans="1:25">
      <c r="A760" s="19" t="s">
        <v>5348</v>
      </c>
      <c r="B760" t="str">
        <f>_xlfn.XLOOKUP(tblnventory[[#This Row],[Item]],[1]!tblDescription[Item],[1]!tblDescription[Description])</f>
        <v>C9120AX Internal 802.11ax 4x4:4 MIMO;IOT;BT5;mGig;USB;RHL</v>
      </c>
      <c r="C760" t="str">
        <f>_xlfn.XLOOKUP(tblnventory[[#This Row],[Item]],[1]!tblDescription[Item],[1]!tblDescription[Type])</f>
        <v>WAP</v>
      </c>
      <c r="D760" t="str">
        <f>_xlfn.XLOOKUP(tblnventory[[#This Row],[Use]],[1]!tblCodes[Use],[1]!tblCodes[Code])</f>
        <v>WiFi</v>
      </c>
      <c r="E760" s="1" t="s">
        <v>713</v>
      </c>
      <c r="F760" s="20">
        <v>44943</v>
      </c>
      <c r="G760" s="24" t="str">
        <f>IF(ISBLANK(tblnventory[[#This Row],[Installed By]]),"Store","Installed")</f>
        <v>Installed</v>
      </c>
      <c r="H760" t="s">
        <v>6163</v>
      </c>
      <c r="J760">
        <v>2191007447</v>
      </c>
      <c r="K760" s="17"/>
      <c r="L760" t="s">
        <v>5502</v>
      </c>
      <c r="M760" s="20">
        <v>45084</v>
      </c>
      <c r="N760" t="s">
        <v>6168</v>
      </c>
      <c r="O760" t="str">
        <f>IF(tblnventory[[#This Row],[Installed]],LEFT(tblnventory[[#This Row],[Location]],3))</f>
        <v>245</v>
      </c>
      <c r="P760" t="str">
        <f>_xlfn.XLOOKUP(tblnventory[[#This Row],[Serial Number]],[1]!tblDNACInventory[Floor],[1]!tblDNACInventory[Name],"Not Used")</f>
        <v>Not Used</v>
      </c>
      <c r="T760" t="b">
        <f>NOT(ISBLANK(tblnventory[[#This Row],[Installed By]]))</f>
        <v>1</v>
      </c>
      <c r="U760" t="str">
        <f>VLOOKUP(A760, [1]!tblDescription[#Data], 3, 0)</f>
        <v>C9120AX Internal 802.11ax 4x4:4 MIMO;IOT;BT5;mGig;USB;RHL</v>
      </c>
      <c r="V760" s="22" cm="1">
        <f t="array" ref="V760">_xlfn.XLOOKUP(1,([1]!tblOrders[Order]=tblnventory[[#This Row],[PO]])*([1]!tblOrders[Description]=tblnventory[[#This Row],[Item]]),[1]!tblOrders[Unit Total],0)</f>
        <v>779.16</v>
      </c>
      <c r="W760" s="23" cm="1">
        <f t="array" ref="W760">_xlfn.XLOOKUP(1,([1]!tblOrders[Order]=tblnventory[[#This Row],[PO]])*([1]!tblOrders[Description]=tblnventory[[#This Row],[Item]]),[1]!tblOrders[Licence])</f>
        <v>0</v>
      </c>
      <c r="X760" t="b" cm="1">
        <f t="array" ref="X760">NOT(_xlfn.XLOOKUP(tblnventory[[#This Row],[PO]]&amp;tblnventory[[#This Row],[Item]],[1]!tblOrders[Order]&amp;[1]!tblOrders[Description],[1]!tblOrders[Paid Licence],FALSE))</f>
        <v>1</v>
      </c>
      <c r="Y7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61" spans="1:25">
      <c r="A761" s="19" t="s">
        <v>5348</v>
      </c>
      <c r="B761" t="str">
        <f>_xlfn.XLOOKUP(tblnventory[[#This Row],[Item]],[1]!tblDescription[Item],[1]!tblDescription[Description])</f>
        <v>C9120AX Internal 802.11ax 4x4:4 MIMO;IOT;BT5;mGig;USB;RHL</v>
      </c>
      <c r="C761" t="str">
        <f>_xlfn.XLOOKUP(tblnventory[[#This Row],[Item]],[1]!tblDescription[Item],[1]!tblDescription[Type])</f>
        <v>WAP</v>
      </c>
      <c r="D761" t="str">
        <f>_xlfn.XLOOKUP(tblnventory[[#This Row],[Use]],[1]!tblCodes[Use],[1]!tblCodes[Code])</f>
        <v>WiFi</v>
      </c>
      <c r="E761" s="1" t="s">
        <v>714</v>
      </c>
      <c r="F761" s="20">
        <v>44943</v>
      </c>
      <c r="G761" s="24" t="str">
        <f>IF(ISBLANK(tblnventory[[#This Row],[Installed By]]),"Store","Installed")</f>
        <v>Installed</v>
      </c>
      <c r="H761" t="s">
        <v>6163</v>
      </c>
      <c r="J761">
        <v>2191007447</v>
      </c>
      <c r="K761" s="17"/>
      <c r="L761" t="s">
        <v>5502</v>
      </c>
      <c r="M761" s="20">
        <v>45084</v>
      </c>
      <c r="N761" t="s">
        <v>6169</v>
      </c>
      <c r="O761" t="str">
        <f>IF(tblnventory[[#This Row],[Installed]],LEFT(tblnventory[[#This Row],[Location]],3))</f>
        <v>245</v>
      </c>
      <c r="P761" t="str">
        <f>_xlfn.XLOOKUP(tblnventory[[#This Row],[Serial Number]],[1]!tblDNACInventory[Floor],[1]!tblDNACInventory[Name],"Not Used")</f>
        <v>Not Used</v>
      </c>
      <c r="T761" t="b">
        <f>NOT(ISBLANK(tblnventory[[#This Row],[Installed By]]))</f>
        <v>1</v>
      </c>
      <c r="U761" t="str">
        <f>VLOOKUP(A761, [1]!tblDescription[#Data], 3, 0)</f>
        <v>C9120AX Internal 802.11ax 4x4:4 MIMO;IOT;BT5;mGig;USB;RHL</v>
      </c>
      <c r="V761" s="22" cm="1">
        <f t="array" ref="V761">_xlfn.XLOOKUP(1,([1]!tblOrders[Order]=tblnventory[[#This Row],[PO]])*([1]!tblOrders[Description]=tblnventory[[#This Row],[Item]]),[1]!tblOrders[Unit Total],0)</f>
        <v>779.16</v>
      </c>
      <c r="W761" s="23" cm="1">
        <f t="array" ref="W761">_xlfn.XLOOKUP(1,([1]!tblOrders[Order]=tblnventory[[#This Row],[PO]])*([1]!tblOrders[Description]=tblnventory[[#This Row],[Item]]),[1]!tblOrders[Licence])</f>
        <v>0</v>
      </c>
      <c r="X761" t="b" cm="1">
        <f t="array" ref="X761">NOT(_xlfn.XLOOKUP(tblnventory[[#This Row],[PO]]&amp;tblnventory[[#This Row],[Item]],[1]!tblOrders[Order]&amp;[1]!tblOrders[Description],[1]!tblOrders[Paid Licence],FALSE))</f>
        <v>1</v>
      </c>
      <c r="Y7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62" spans="1:25">
      <c r="A762" s="19" t="s">
        <v>5348</v>
      </c>
      <c r="B762" t="str">
        <f>_xlfn.XLOOKUP(tblnventory[[#This Row],[Item]],[1]!tblDescription[Item],[1]!tblDescription[Description])</f>
        <v>C9120AX Internal 802.11ax 4x4:4 MIMO;IOT;BT5;mGig;USB;RHL</v>
      </c>
      <c r="C762" t="str">
        <f>_xlfn.XLOOKUP(tblnventory[[#This Row],[Item]],[1]!tblDescription[Item],[1]!tblDescription[Type])</f>
        <v>WAP</v>
      </c>
      <c r="D762" t="str">
        <f>_xlfn.XLOOKUP(tblnventory[[#This Row],[Use]],[1]!tblCodes[Use],[1]!tblCodes[Code])</f>
        <v>WiFi</v>
      </c>
      <c r="E762" s="1" t="s">
        <v>715</v>
      </c>
      <c r="F762" s="20">
        <v>44943</v>
      </c>
      <c r="G762" s="24" t="str">
        <f>IF(ISBLANK(tblnventory[[#This Row],[Installed By]]),"Store","Installed")</f>
        <v>Installed</v>
      </c>
      <c r="H762" t="s">
        <v>6163</v>
      </c>
      <c r="J762">
        <v>2191007447</v>
      </c>
      <c r="K762" s="17"/>
      <c r="L762" t="s">
        <v>5502</v>
      </c>
      <c r="M762" s="20">
        <v>45084</v>
      </c>
      <c r="N762" t="s">
        <v>6170</v>
      </c>
      <c r="O762" t="str">
        <f>IF(tblnventory[[#This Row],[Installed]],LEFT(tblnventory[[#This Row],[Location]],3))</f>
        <v>245</v>
      </c>
      <c r="P762" t="str">
        <f>_xlfn.XLOOKUP(tblnventory[[#This Row],[Serial Number]],[1]!tblDNACInventory[Floor],[1]!tblDNACInventory[Name],"Not Used")</f>
        <v>Not Used</v>
      </c>
      <c r="T762" t="b">
        <f>NOT(ISBLANK(tblnventory[[#This Row],[Installed By]]))</f>
        <v>1</v>
      </c>
      <c r="U762" t="str">
        <f>VLOOKUP(A762, [1]!tblDescription[#Data], 3, 0)</f>
        <v>C9120AX Internal 802.11ax 4x4:4 MIMO;IOT;BT5;mGig;USB;RHL</v>
      </c>
      <c r="V762" s="22" cm="1">
        <f t="array" ref="V762">_xlfn.XLOOKUP(1,([1]!tblOrders[Order]=tblnventory[[#This Row],[PO]])*([1]!tblOrders[Description]=tblnventory[[#This Row],[Item]]),[1]!tblOrders[Unit Total],0)</f>
        <v>779.16</v>
      </c>
      <c r="W762" s="23" cm="1">
        <f t="array" ref="W762">_xlfn.XLOOKUP(1,([1]!tblOrders[Order]=tblnventory[[#This Row],[PO]])*([1]!tblOrders[Description]=tblnventory[[#This Row],[Item]]),[1]!tblOrders[Licence])</f>
        <v>0</v>
      </c>
      <c r="X762" t="b" cm="1">
        <f t="array" ref="X762">NOT(_xlfn.XLOOKUP(tblnventory[[#This Row],[PO]]&amp;tblnventory[[#This Row],[Item]],[1]!tblOrders[Order]&amp;[1]!tblOrders[Description],[1]!tblOrders[Paid Licence],FALSE))</f>
        <v>1</v>
      </c>
      <c r="Y7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63" spans="1:25">
      <c r="A763" s="19" t="s">
        <v>5348</v>
      </c>
      <c r="B763" t="str">
        <f>_xlfn.XLOOKUP(tblnventory[[#This Row],[Item]],[1]!tblDescription[Item],[1]!tblDescription[Description])</f>
        <v>C9120AX Internal 802.11ax 4x4:4 MIMO;IOT;BT5;mGig;USB;RHL</v>
      </c>
      <c r="C763" t="str">
        <f>_xlfn.XLOOKUP(tblnventory[[#This Row],[Item]],[1]!tblDescription[Item],[1]!tblDescription[Type])</f>
        <v>WAP</v>
      </c>
      <c r="D763" t="str">
        <f>_xlfn.XLOOKUP(tblnventory[[#This Row],[Use]],[1]!tblCodes[Use],[1]!tblCodes[Code])</f>
        <v>WiFi</v>
      </c>
      <c r="E763" s="1" t="s">
        <v>716</v>
      </c>
      <c r="F763" s="20">
        <v>44943</v>
      </c>
      <c r="G763" s="24" t="str">
        <f>IF(ISBLANK(tblnventory[[#This Row],[Installed By]]),"Store","Installed")</f>
        <v>Installed</v>
      </c>
      <c r="H763" t="s">
        <v>6163</v>
      </c>
      <c r="J763">
        <v>2191007447</v>
      </c>
      <c r="K763" s="17"/>
      <c r="L763" t="s">
        <v>5502</v>
      </c>
      <c r="M763" s="20">
        <v>45084</v>
      </c>
      <c r="N763" t="s">
        <v>6171</v>
      </c>
      <c r="O763" t="str">
        <f>IF(tblnventory[[#This Row],[Installed]],LEFT(tblnventory[[#This Row],[Location]],3))</f>
        <v>245</v>
      </c>
      <c r="P763" t="str">
        <f>_xlfn.XLOOKUP(tblnventory[[#This Row],[Serial Number]],[1]!tblDNACInventory[Floor],[1]!tblDNACInventory[Name],"Not Used")</f>
        <v>Not Used</v>
      </c>
      <c r="T763" t="b">
        <f>NOT(ISBLANK(tblnventory[[#This Row],[Installed By]]))</f>
        <v>1</v>
      </c>
      <c r="U763" t="str">
        <f>VLOOKUP(A763, [1]!tblDescription[#Data], 3, 0)</f>
        <v>C9120AX Internal 802.11ax 4x4:4 MIMO;IOT;BT5;mGig;USB;RHL</v>
      </c>
      <c r="V763" s="22" cm="1">
        <f t="array" ref="V763">_xlfn.XLOOKUP(1,([1]!tblOrders[Order]=tblnventory[[#This Row],[PO]])*([1]!tblOrders[Description]=tblnventory[[#This Row],[Item]]),[1]!tblOrders[Unit Total],0)</f>
        <v>779.16</v>
      </c>
      <c r="W763" s="23" cm="1">
        <f t="array" ref="W763">_xlfn.XLOOKUP(1,([1]!tblOrders[Order]=tblnventory[[#This Row],[PO]])*([1]!tblOrders[Description]=tblnventory[[#This Row],[Item]]),[1]!tblOrders[Licence])</f>
        <v>0</v>
      </c>
      <c r="X763" t="b" cm="1">
        <f t="array" ref="X763">NOT(_xlfn.XLOOKUP(tblnventory[[#This Row],[PO]]&amp;tblnventory[[#This Row],[Item]],[1]!tblOrders[Order]&amp;[1]!tblOrders[Description],[1]!tblOrders[Paid Licence],FALSE))</f>
        <v>1</v>
      </c>
      <c r="Y7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64" spans="1:25">
      <c r="A764" s="19" t="s">
        <v>5348</v>
      </c>
      <c r="B764" t="str">
        <f>_xlfn.XLOOKUP(tblnventory[[#This Row],[Item]],[1]!tblDescription[Item],[1]!tblDescription[Description])</f>
        <v>C9120AX Internal 802.11ax 4x4:4 MIMO;IOT;BT5;mGig;USB;RHL</v>
      </c>
      <c r="C764" t="str">
        <f>_xlfn.XLOOKUP(tblnventory[[#This Row],[Item]],[1]!tblDescription[Item],[1]!tblDescription[Type])</f>
        <v>WAP</v>
      </c>
      <c r="D764" t="str">
        <f>_xlfn.XLOOKUP(tblnventory[[#This Row],[Use]],[1]!tblCodes[Use],[1]!tblCodes[Code])</f>
        <v>WiFi</v>
      </c>
      <c r="E764" s="1" t="s">
        <v>717</v>
      </c>
      <c r="F764" s="20">
        <v>44943</v>
      </c>
      <c r="G764" s="24" t="str">
        <f>IF(ISBLANK(tblnventory[[#This Row],[Installed By]]),"Store","Installed")</f>
        <v>Installed</v>
      </c>
      <c r="H764" t="s">
        <v>6163</v>
      </c>
      <c r="J764">
        <v>2191007447</v>
      </c>
      <c r="K764" s="17"/>
      <c r="L764" t="s">
        <v>5502</v>
      </c>
      <c r="M764" s="20">
        <v>45084</v>
      </c>
      <c r="N764" t="s">
        <v>6172</v>
      </c>
      <c r="O764" t="str">
        <f>IF(tblnventory[[#This Row],[Installed]],LEFT(tblnventory[[#This Row],[Location]],3))</f>
        <v>245</v>
      </c>
      <c r="P764" t="str">
        <f>_xlfn.XLOOKUP(tblnventory[[#This Row],[Serial Number]],[1]!tblDNACInventory[Floor],[1]!tblDNACInventory[Name],"Not Used")</f>
        <v>Not Used</v>
      </c>
      <c r="T764" t="b">
        <f>NOT(ISBLANK(tblnventory[[#This Row],[Installed By]]))</f>
        <v>1</v>
      </c>
      <c r="U764" t="str">
        <f>VLOOKUP(A764, [1]!tblDescription[#Data], 3, 0)</f>
        <v>C9120AX Internal 802.11ax 4x4:4 MIMO;IOT;BT5;mGig;USB;RHL</v>
      </c>
      <c r="V764" s="22" cm="1">
        <f t="array" ref="V764">_xlfn.XLOOKUP(1,([1]!tblOrders[Order]=tblnventory[[#This Row],[PO]])*([1]!tblOrders[Description]=tblnventory[[#This Row],[Item]]),[1]!tblOrders[Unit Total],0)</f>
        <v>779.16</v>
      </c>
      <c r="W764" s="23" cm="1">
        <f t="array" ref="W764">_xlfn.XLOOKUP(1,([1]!tblOrders[Order]=tblnventory[[#This Row],[PO]])*([1]!tblOrders[Description]=tblnventory[[#This Row],[Item]]),[1]!tblOrders[Licence])</f>
        <v>0</v>
      </c>
      <c r="X764" t="b" cm="1">
        <f t="array" ref="X764">NOT(_xlfn.XLOOKUP(tblnventory[[#This Row],[PO]]&amp;tblnventory[[#This Row],[Item]],[1]!tblOrders[Order]&amp;[1]!tblOrders[Description],[1]!tblOrders[Paid Licence],FALSE))</f>
        <v>1</v>
      </c>
      <c r="Y7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65" spans="1:25">
      <c r="A765" s="19" t="s">
        <v>5348</v>
      </c>
      <c r="B765" t="str">
        <f>_xlfn.XLOOKUP(tblnventory[[#This Row],[Item]],[1]!tblDescription[Item],[1]!tblDescription[Description])</f>
        <v>C9120AX Internal 802.11ax 4x4:4 MIMO;IOT;BT5;mGig;USB;RHL</v>
      </c>
      <c r="C765" t="str">
        <f>_xlfn.XLOOKUP(tblnventory[[#This Row],[Item]],[1]!tblDescription[Item],[1]!tblDescription[Type])</f>
        <v>WAP</v>
      </c>
      <c r="D765" t="str">
        <f>_xlfn.XLOOKUP(tblnventory[[#This Row],[Use]],[1]!tblCodes[Use],[1]!tblCodes[Code])</f>
        <v>WiFi</v>
      </c>
      <c r="E765" s="1" t="s">
        <v>718</v>
      </c>
      <c r="F765" s="20">
        <v>44943</v>
      </c>
      <c r="G765" s="24" t="str">
        <f>IF(ISBLANK(tblnventory[[#This Row],[Installed By]]),"Store","Installed")</f>
        <v>Installed</v>
      </c>
      <c r="H765" t="s">
        <v>6163</v>
      </c>
      <c r="J765">
        <v>2191007447</v>
      </c>
      <c r="K765" s="17"/>
      <c r="L765" t="s">
        <v>5502</v>
      </c>
      <c r="M765" s="20">
        <v>45084</v>
      </c>
      <c r="N765" t="s">
        <v>6173</v>
      </c>
      <c r="O765" t="str">
        <f>IF(tblnventory[[#This Row],[Installed]],LEFT(tblnventory[[#This Row],[Location]],3))</f>
        <v>245</v>
      </c>
      <c r="P765" t="str">
        <f>_xlfn.XLOOKUP(tblnventory[[#This Row],[Serial Number]],[1]!tblDNACInventory[Floor],[1]!tblDNACInventory[Name],"Not Used")</f>
        <v>Not Used</v>
      </c>
      <c r="T765" t="b">
        <f>NOT(ISBLANK(tblnventory[[#This Row],[Installed By]]))</f>
        <v>1</v>
      </c>
      <c r="U765" t="str">
        <f>VLOOKUP(A765, [1]!tblDescription[#Data], 3, 0)</f>
        <v>C9120AX Internal 802.11ax 4x4:4 MIMO;IOT;BT5;mGig;USB;RHL</v>
      </c>
      <c r="V765" s="22" cm="1">
        <f t="array" ref="V765">_xlfn.XLOOKUP(1,([1]!tblOrders[Order]=tblnventory[[#This Row],[PO]])*([1]!tblOrders[Description]=tblnventory[[#This Row],[Item]]),[1]!tblOrders[Unit Total],0)</f>
        <v>779.16</v>
      </c>
      <c r="W765" s="23" cm="1">
        <f t="array" ref="W765">_xlfn.XLOOKUP(1,([1]!tblOrders[Order]=tblnventory[[#This Row],[PO]])*([1]!tblOrders[Description]=tblnventory[[#This Row],[Item]]),[1]!tblOrders[Licence])</f>
        <v>0</v>
      </c>
      <c r="X765" t="b" cm="1">
        <f t="array" ref="X765">NOT(_xlfn.XLOOKUP(tblnventory[[#This Row],[PO]]&amp;tblnventory[[#This Row],[Item]],[1]!tblOrders[Order]&amp;[1]!tblOrders[Description],[1]!tblOrders[Paid Licence],FALSE))</f>
        <v>1</v>
      </c>
      <c r="Y7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66" spans="1:25">
      <c r="A766" s="19" t="s">
        <v>5348</v>
      </c>
      <c r="B766" t="str">
        <f>_xlfn.XLOOKUP(tblnventory[[#This Row],[Item]],[1]!tblDescription[Item],[1]!tblDescription[Description])</f>
        <v>C9120AX Internal 802.11ax 4x4:4 MIMO;IOT;BT5;mGig;USB;RHL</v>
      </c>
      <c r="C766" t="str">
        <f>_xlfn.XLOOKUP(tblnventory[[#This Row],[Item]],[1]!tblDescription[Item],[1]!tblDescription[Type])</f>
        <v>WAP</v>
      </c>
      <c r="D766" t="str">
        <f>_xlfn.XLOOKUP(tblnventory[[#This Row],[Use]],[1]!tblCodes[Use],[1]!tblCodes[Code])</f>
        <v>WiFi</v>
      </c>
      <c r="E766" s="1" t="s">
        <v>719</v>
      </c>
      <c r="F766" s="20">
        <v>44943</v>
      </c>
      <c r="G766" s="24" t="str">
        <f>IF(ISBLANK(tblnventory[[#This Row],[Installed By]]),"Store","Installed")</f>
        <v>Installed</v>
      </c>
      <c r="H766" t="s">
        <v>6163</v>
      </c>
      <c r="J766">
        <v>2191007447</v>
      </c>
      <c r="K766" s="17"/>
      <c r="L766" t="s">
        <v>5502</v>
      </c>
      <c r="M766" s="20">
        <v>45084</v>
      </c>
      <c r="N766" t="s">
        <v>6174</v>
      </c>
      <c r="O766" t="str">
        <f>IF(tblnventory[[#This Row],[Installed]],LEFT(tblnventory[[#This Row],[Location]],3))</f>
        <v>245</v>
      </c>
      <c r="P766" t="str">
        <f>_xlfn.XLOOKUP(tblnventory[[#This Row],[Serial Number]],[1]!tblDNACInventory[Floor],[1]!tblDNACInventory[Name],"Not Used")</f>
        <v>Not Used</v>
      </c>
      <c r="T766" t="b">
        <f>NOT(ISBLANK(tblnventory[[#This Row],[Installed By]]))</f>
        <v>1</v>
      </c>
      <c r="U766" t="str">
        <f>VLOOKUP(A766, [1]!tblDescription[#Data], 3, 0)</f>
        <v>C9120AX Internal 802.11ax 4x4:4 MIMO;IOT;BT5;mGig;USB;RHL</v>
      </c>
      <c r="V766" s="22" cm="1">
        <f t="array" ref="V766">_xlfn.XLOOKUP(1,([1]!tblOrders[Order]=tblnventory[[#This Row],[PO]])*([1]!tblOrders[Description]=tblnventory[[#This Row],[Item]]),[1]!tblOrders[Unit Total],0)</f>
        <v>779.16</v>
      </c>
      <c r="W766" s="23" cm="1">
        <f t="array" ref="W766">_xlfn.XLOOKUP(1,([1]!tblOrders[Order]=tblnventory[[#This Row],[PO]])*([1]!tblOrders[Description]=tblnventory[[#This Row],[Item]]),[1]!tblOrders[Licence])</f>
        <v>0</v>
      </c>
      <c r="X766" t="b" cm="1">
        <f t="array" ref="X766">NOT(_xlfn.XLOOKUP(tblnventory[[#This Row],[PO]]&amp;tblnventory[[#This Row],[Item]],[1]!tblOrders[Order]&amp;[1]!tblOrders[Description],[1]!tblOrders[Paid Licence],FALSE))</f>
        <v>1</v>
      </c>
      <c r="Y7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67" spans="1:25">
      <c r="A767" s="19" t="s">
        <v>5348</v>
      </c>
      <c r="B767" t="str">
        <f>_xlfn.XLOOKUP(tblnventory[[#This Row],[Item]],[1]!tblDescription[Item],[1]!tblDescription[Description])</f>
        <v>C9120AX Internal 802.11ax 4x4:4 MIMO;IOT;BT5;mGig;USB;RHL</v>
      </c>
      <c r="C767" t="str">
        <f>_xlfn.XLOOKUP(tblnventory[[#This Row],[Item]],[1]!tblDescription[Item],[1]!tblDescription[Type])</f>
        <v>WAP</v>
      </c>
      <c r="D767" t="str">
        <f>_xlfn.XLOOKUP(tblnventory[[#This Row],[Use]],[1]!tblCodes[Use],[1]!tblCodes[Code])</f>
        <v>WiFi</v>
      </c>
      <c r="E767" s="1" t="s">
        <v>720</v>
      </c>
      <c r="F767" s="20">
        <v>44943</v>
      </c>
      <c r="G767" s="24" t="str">
        <f>IF(ISBLANK(tblnventory[[#This Row],[Installed By]]),"Store","Installed")</f>
        <v>Installed</v>
      </c>
      <c r="H767" t="s">
        <v>6163</v>
      </c>
      <c r="J767">
        <v>2191007447</v>
      </c>
      <c r="K767" s="17"/>
      <c r="L767" t="s">
        <v>5502</v>
      </c>
      <c r="M767" s="20">
        <v>45084</v>
      </c>
      <c r="N767" t="s">
        <v>6175</v>
      </c>
      <c r="O767" t="str">
        <f>IF(tblnventory[[#This Row],[Installed]],LEFT(tblnventory[[#This Row],[Location]],3))</f>
        <v>245</v>
      </c>
      <c r="P767" t="str">
        <f>_xlfn.XLOOKUP(tblnventory[[#This Row],[Serial Number]],[1]!tblDNACInventory[Floor],[1]!tblDNACInventory[Name],"Not Used")</f>
        <v>Not Used</v>
      </c>
      <c r="T767" t="b">
        <f>NOT(ISBLANK(tblnventory[[#This Row],[Installed By]]))</f>
        <v>1</v>
      </c>
      <c r="U767" t="str">
        <f>VLOOKUP(A767, [1]!tblDescription[#Data], 3, 0)</f>
        <v>C9120AX Internal 802.11ax 4x4:4 MIMO;IOT;BT5;mGig;USB;RHL</v>
      </c>
      <c r="V767" s="22" cm="1">
        <f t="array" ref="V767">_xlfn.XLOOKUP(1,([1]!tblOrders[Order]=tblnventory[[#This Row],[PO]])*([1]!tblOrders[Description]=tblnventory[[#This Row],[Item]]),[1]!tblOrders[Unit Total],0)</f>
        <v>779.16</v>
      </c>
      <c r="W767" s="23" cm="1">
        <f t="array" ref="W767">_xlfn.XLOOKUP(1,([1]!tblOrders[Order]=tblnventory[[#This Row],[PO]])*([1]!tblOrders[Description]=tblnventory[[#This Row],[Item]]),[1]!tblOrders[Licence])</f>
        <v>0</v>
      </c>
      <c r="X767" t="b" cm="1">
        <f t="array" ref="X767">NOT(_xlfn.XLOOKUP(tblnventory[[#This Row],[PO]]&amp;tblnventory[[#This Row],[Item]],[1]!tblOrders[Order]&amp;[1]!tblOrders[Description],[1]!tblOrders[Paid Licence],FALSE))</f>
        <v>1</v>
      </c>
      <c r="Y7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68" spans="1:25">
      <c r="A768" s="19" t="s">
        <v>5348</v>
      </c>
      <c r="B768" t="str">
        <f>_xlfn.XLOOKUP(tblnventory[[#This Row],[Item]],[1]!tblDescription[Item],[1]!tblDescription[Description])</f>
        <v>C9120AX Internal 802.11ax 4x4:4 MIMO;IOT;BT5;mGig;USB;RHL</v>
      </c>
      <c r="C768" t="str">
        <f>_xlfn.XLOOKUP(tblnventory[[#This Row],[Item]],[1]!tblDescription[Item],[1]!tblDescription[Type])</f>
        <v>WAP</v>
      </c>
      <c r="D768" t="str">
        <f>_xlfn.XLOOKUP(tblnventory[[#This Row],[Use]],[1]!tblCodes[Use],[1]!tblCodes[Code])</f>
        <v>WiFi</v>
      </c>
      <c r="E768" s="1" t="s">
        <v>721</v>
      </c>
      <c r="F768" s="20">
        <v>44943</v>
      </c>
      <c r="G768" s="24" t="str">
        <f>IF(ISBLANK(tblnventory[[#This Row],[Installed By]]),"Store","Installed")</f>
        <v>Installed</v>
      </c>
      <c r="H768" t="s">
        <v>6163</v>
      </c>
      <c r="J768">
        <v>2191007447</v>
      </c>
      <c r="K768" s="17"/>
      <c r="L768" t="s">
        <v>5502</v>
      </c>
      <c r="M768" s="20">
        <v>45084</v>
      </c>
      <c r="N768" t="s">
        <v>6176</v>
      </c>
      <c r="O768" t="str">
        <f>IF(tblnventory[[#This Row],[Installed]],LEFT(tblnventory[[#This Row],[Location]],3))</f>
        <v>245</v>
      </c>
      <c r="P768" t="str">
        <f>_xlfn.XLOOKUP(tblnventory[[#This Row],[Serial Number]],[1]!tblDNACInventory[Floor],[1]!tblDNACInventory[Name],"Not Used")</f>
        <v>Not Used</v>
      </c>
      <c r="T768" t="b">
        <f>NOT(ISBLANK(tblnventory[[#This Row],[Installed By]]))</f>
        <v>1</v>
      </c>
      <c r="U768" t="str">
        <f>VLOOKUP(A768, [1]!tblDescription[#Data], 3, 0)</f>
        <v>C9120AX Internal 802.11ax 4x4:4 MIMO;IOT;BT5;mGig;USB;RHL</v>
      </c>
      <c r="V768" s="22" cm="1">
        <f t="array" ref="V768">_xlfn.XLOOKUP(1,([1]!tblOrders[Order]=tblnventory[[#This Row],[PO]])*([1]!tblOrders[Description]=tblnventory[[#This Row],[Item]]),[1]!tblOrders[Unit Total],0)</f>
        <v>779.16</v>
      </c>
      <c r="W768" s="23" cm="1">
        <f t="array" ref="W768">_xlfn.XLOOKUP(1,([1]!tblOrders[Order]=tblnventory[[#This Row],[PO]])*([1]!tblOrders[Description]=tblnventory[[#This Row],[Item]]),[1]!tblOrders[Licence])</f>
        <v>0</v>
      </c>
      <c r="X768" t="b" cm="1">
        <f t="array" ref="X768">NOT(_xlfn.XLOOKUP(tblnventory[[#This Row],[PO]]&amp;tblnventory[[#This Row],[Item]],[1]!tblOrders[Order]&amp;[1]!tblOrders[Description],[1]!tblOrders[Paid Licence],FALSE))</f>
        <v>1</v>
      </c>
      <c r="Y7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69" spans="1:25">
      <c r="A769" s="19" t="s">
        <v>5348</v>
      </c>
      <c r="B769" t="str">
        <f>_xlfn.XLOOKUP(tblnventory[[#This Row],[Item]],[1]!tblDescription[Item],[1]!tblDescription[Description])</f>
        <v>C9120AX Internal 802.11ax 4x4:4 MIMO;IOT;BT5;mGig;USB;RHL</v>
      </c>
      <c r="C769" t="str">
        <f>_xlfn.XLOOKUP(tblnventory[[#This Row],[Item]],[1]!tblDescription[Item],[1]!tblDescription[Type])</f>
        <v>WAP</v>
      </c>
      <c r="D769" t="str">
        <f>_xlfn.XLOOKUP(tblnventory[[#This Row],[Use]],[1]!tblCodes[Use],[1]!tblCodes[Code])</f>
        <v>WiFi</v>
      </c>
      <c r="E769" s="1" t="s">
        <v>722</v>
      </c>
      <c r="F769" s="20">
        <v>44943</v>
      </c>
      <c r="G769" s="24" t="str">
        <f>IF(ISBLANK(tblnventory[[#This Row],[Installed By]]),"Store","Installed")</f>
        <v>Installed</v>
      </c>
      <c r="H769" t="s">
        <v>6163</v>
      </c>
      <c r="J769">
        <v>2191007447</v>
      </c>
      <c r="K769" s="17"/>
      <c r="L769" t="s">
        <v>5502</v>
      </c>
      <c r="M769" s="20">
        <v>45176</v>
      </c>
      <c r="N769" t="s">
        <v>6177</v>
      </c>
      <c r="O769" t="str">
        <f>IF(tblnventory[[#This Row],[Installed]],LEFT(tblnventory[[#This Row],[Location]],3))</f>
        <v>245</v>
      </c>
      <c r="P769" t="str">
        <f>_xlfn.XLOOKUP(tblnventory[[#This Row],[Serial Number]],[1]!tblDNACInventory[Floor],[1]!tblDNACInventory[Name],"Not Used")</f>
        <v>Not Used</v>
      </c>
      <c r="T769" t="b">
        <f>NOT(ISBLANK(tblnventory[[#This Row],[Installed By]]))</f>
        <v>1</v>
      </c>
      <c r="U769" t="str">
        <f>VLOOKUP(A769, [1]!tblDescription[#Data], 3, 0)</f>
        <v>C9120AX Internal 802.11ax 4x4:4 MIMO;IOT;BT5;mGig;USB;RHL</v>
      </c>
      <c r="V769" s="22" cm="1">
        <f t="array" ref="V769">_xlfn.XLOOKUP(1,([1]!tblOrders[Order]=tblnventory[[#This Row],[PO]])*([1]!tblOrders[Description]=tblnventory[[#This Row],[Item]]),[1]!tblOrders[Unit Total],0)</f>
        <v>779.16</v>
      </c>
      <c r="W769" s="23" cm="1">
        <f t="array" ref="W769">_xlfn.XLOOKUP(1,([1]!tblOrders[Order]=tblnventory[[#This Row],[PO]])*([1]!tblOrders[Description]=tblnventory[[#This Row],[Item]]),[1]!tblOrders[Licence])</f>
        <v>0</v>
      </c>
      <c r="X769" t="b" cm="1">
        <f t="array" ref="X769">NOT(_xlfn.XLOOKUP(tblnventory[[#This Row],[PO]]&amp;tblnventory[[#This Row],[Item]],[1]!tblOrders[Order]&amp;[1]!tblOrders[Description],[1]!tblOrders[Paid Licence],FALSE))</f>
        <v>1</v>
      </c>
      <c r="Y7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70" spans="1:25">
      <c r="A770" s="19" t="s">
        <v>5348</v>
      </c>
      <c r="B770" t="str">
        <f>_xlfn.XLOOKUP(tblnventory[[#This Row],[Item]],[1]!tblDescription[Item],[1]!tblDescription[Description])</f>
        <v>C9120AX Internal 802.11ax 4x4:4 MIMO;IOT;BT5;mGig;USB;RHL</v>
      </c>
      <c r="C770" t="str">
        <f>_xlfn.XLOOKUP(tblnventory[[#This Row],[Item]],[1]!tblDescription[Item],[1]!tblDescription[Type])</f>
        <v>WAP</v>
      </c>
      <c r="D770" t="str">
        <f>_xlfn.XLOOKUP(tblnventory[[#This Row],[Use]],[1]!tblCodes[Use],[1]!tblCodes[Code])</f>
        <v>WiFi</v>
      </c>
      <c r="E770" s="1" t="s">
        <v>723</v>
      </c>
      <c r="F770" s="20">
        <v>44943</v>
      </c>
      <c r="G770" s="24" t="str">
        <f>IF(ISBLANK(tblnventory[[#This Row],[Installed By]]),"Store","Installed")</f>
        <v>Installed</v>
      </c>
      <c r="H770" t="s">
        <v>6163</v>
      </c>
      <c r="J770">
        <v>2191007447</v>
      </c>
      <c r="K770" s="17"/>
      <c r="L770" t="s">
        <v>5502</v>
      </c>
      <c r="M770" s="20">
        <v>45084</v>
      </c>
      <c r="N770" t="s">
        <v>6178</v>
      </c>
      <c r="O770" t="str">
        <f>IF(tblnventory[[#This Row],[Installed]],LEFT(tblnventory[[#This Row],[Location]],3))</f>
        <v>245</v>
      </c>
      <c r="P770" t="str">
        <f>_xlfn.XLOOKUP(tblnventory[[#This Row],[Serial Number]],[1]!tblDNACInventory[Floor],[1]!tblDNACInventory[Name],"Not Used")</f>
        <v>Not Used</v>
      </c>
      <c r="T770" t="b">
        <f>NOT(ISBLANK(tblnventory[[#This Row],[Installed By]]))</f>
        <v>1</v>
      </c>
      <c r="U770" t="str">
        <f>VLOOKUP(A770, [1]!tblDescription[#Data], 3, 0)</f>
        <v>C9120AX Internal 802.11ax 4x4:4 MIMO;IOT;BT5;mGig;USB;RHL</v>
      </c>
      <c r="V770" s="22" cm="1">
        <f t="array" ref="V770">_xlfn.XLOOKUP(1,([1]!tblOrders[Order]=tblnventory[[#This Row],[PO]])*([1]!tblOrders[Description]=tblnventory[[#This Row],[Item]]),[1]!tblOrders[Unit Total],0)</f>
        <v>779.16</v>
      </c>
      <c r="W770" s="23" cm="1">
        <f t="array" ref="W770">_xlfn.XLOOKUP(1,([1]!tblOrders[Order]=tblnventory[[#This Row],[PO]])*([1]!tblOrders[Description]=tblnventory[[#This Row],[Item]]),[1]!tblOrders[Licence])</f>
        <v>0</v>
      </c>
      <c r="X770" t="b" cm="1">
        <f t="array" ref="X770">NOT(_xlfn.XLOOKUP(tblnventory[[#This Row],[PO]]&amp;tblnventory[[#This Row],[Item]],[1]!tblOrders[Order]&amp;[1]!tblOrders[Description],[1]!tblOrders[Paid Licence],FALSE))</f>
        <v>1</v>
      </c>
      <c r="Y7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71" spans="1:25">
      <c r="A771" s="19" t="s">
        <v>5348</v>
      </c>
      <c r="B771" t="str">
        <f>_xlfn.XLOOKUP(tblnventory[[#This Row],[Item]],[1]!tblDescription[Item],[1]!tblDescription[Description])</f>
        <v>C9120AX Internal 802.11ax 4x4:4 MIMO;IOT;BT5;mGig;USB;RHL</v>
      </c>
      <c r="C771" t="str">
        <f>_xlfn.XLOOKUP(tblnventory[[#This Row],[Item]],[1]!tblDescription[Item],[1]!tblDescription[Type])</f>
        <v>WAP</v>
      </c>
      <c r="D771" t="str">
        <f>_xlfn.XLOOKUP(tblnventory[[#This Row],[Use]],[1]!tblCodes[Use],[1]!tblCodes[Code])</f>
        <v>WiFi</v>
      </c>
      <c r="E771" s="1" t="s">
        <v>724</v>
      </c>
      <c r="F771" s="20">
        <v>44943</v>
      </c>
      <c r="G771" s="24" t="str">
        <f>IF(ISBLANK(tblnventory[[#This Row],[Installed By]]),"Store","Installed")</f>
        <v>Installed</v>
      </c>
      <c r="H771" t="s">
        <v>6163</v>
      </c>
      <c r="J771">
        <v>2191007447</v>
      </c>
      <c r="K771" s="17"/>
      <c r="L771" t="s">
        <v>5502</v>
      </c>
      <c r="M771" s="20">
        <v>45084</v>
      </c>
      <c r="N771" t="s">
        <v>6179</v>
      </c>
      <c r="O771" t="str">
        <f>IF(tblnventory[[#This Row],[Installed]],LEFT(tblnventory[[#This Row],[Location]],3))</f>
        <v>245</v>
      </c>
      <c r="P771" t="str">
        <f>_xlfn.XLOOKUP(tblnventory[[#This Row],[Serial Number]],[1]!tblDNACInventory[Floor],[1]!tblDNACInventory[Name],"Not Used")</f>
        <v>Not Used</v>
      </c>
      <c r="T771" t="b">
        <f>NOT(ISBLANK(tblnventory[[#This Row],[Installed By]]))</f>
        <v>1</v>
      </c>
      <c r="U771" t="str">
        <f>VLOOKUP(A771, [1]!tblDescription[#Data], 3, 0)</f>
        <v>C9120AX Internal 802.11ax 4x4:4 MIMO;IOT;BT5;mGig;USB;RHL</v>
      </c>
      <c r="V771" s="22" cm="1">
        <f t="array" ref="V771">_xlfn.XLOOKUP(1,([1]!tblOrders[Order]=tblnventory[[#This Row],[PO]])*([1]!tblOrders[Description]=tblnventory[[#This Row],[Item]]),[1]!tblOrders[Unit Total],0)</f>
        <v>779.16</v>
      </c>
      <c r="W771" s="23" cm="1">
        <f t="array" ref="W771">_xlfn.XLOOKUP(1,([1]!tblOrders[Order]=tblnventory[[#This Row],[PO]])*([1]!tblOrders[Description]=tblnventory[[#This Row],[Item]]),[1]!tblOrders[Licence])</f>
        <v>0</v>
      </c>
      <c r="X771" t="b" cm="1">
        <f t="array" ref="X771">NOT(_xlfn.XLOOKUP(tblnventory[[#This Row],[PO]]&amp;tblnventory[[#This Row],[Item]],[1]!tblOrders[Order]&amp;[1]!tblOrders[Description],[1]!tblOrders[Paid Licence],FALSE))</f>
        <v>1</v>
      </c>
      <c r="Y7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72" spans="1:25">
      <c r="A772" s="19" t="s">
        <v>5348</v>
      </c>
      <c r="B772" t="str">
        <f>_xlfn.XLOOKUP(tblnventory[[#This Row],[Item]],[1]!tblDescription[Item],[1]!tblDescription[Description])</f>
        <v>C9120AX Internal 802.11ax 4x4:4 MIMO;IOT;BT5;mGig;USB;RHL</v>
      </c>
      <c r="C772" t="str">
        <f>_xlfn.XLOOKUP(tblnventory[[#This Row],[Item]],[1]!tblDescription[Item],[1]!tblDescription[Type])</f>
        <v>WAP</v>
      </c>
      <c r="D772" t="str">
        <f>_xlfn.XLOOKUP(tblnventory[[#This Row],[Use]],[1]!tblCodes[Use],[1]!tblCodes[Code])</f>
        <v>WiFi</v>
      </c>
      <c r="E772" s="1" t="s">
        <v>725</v>
      </c>
      <c r="F772" s="20">
        <v>44943</v>
      </c>
      <c r="G772" s="24" t="str">
        <f>IF(ISBLANK(tblnventory[[#This Row],[Installed By]]),"Store","Installed")</f>
        <v>Installed</v>
      </c>
      <c r="H772" t="s">
        <v>6163</v>
      </c>
      <c r="J772">
        <v>2191007447</v>
      </c>
      <c r="K772" s="17"/>
      <c r="L772" t="s">
        <v>5502</v>
      </c>
      <c r="M772" s="20">
        <v>45084</v>
      </c>
      <c r="N772" t="s">
        <v>6180</v>
      </c>
      <c r="O772" t="str">
        <f>IF(tblnventory[[#This Row],[Installed]],LEFT(tblnventory[[#This Row],[Location]],3))</f>
        <v>245</v>
      </c>
      <c r="P772" t="str">
        <f>_xlfn.XLOOKUP(tblnventory[[#This Row],[Serial Number]],[1]!tblDNACInventory[Floor],[1]!tblDNACInventory[Name],"Not Used")</f>
        <v>Not Used</v>
      </c>
      <c r="T772" t="b">
        <f>NOT(ISBLANK(tblnventory[[#This Row],[Installed By]]))</f>
        <v>1</v>
      </c>
      <c r="U772" t="str">
        <f>VLOOKUP(A772, [1]!tblDescription[#Data], 3, 0)</f>
        <v>C9120AX Internal 802.11ax 4x4:4 MIMO;IOT;BT5;mGig;USB;RHL</v>
      </c>
      <c r="V772" s="22" cm="1">
        <f t="array" ref="V772">_xlfn.XLOOKUP(1,([1]!tblOrders[Order]=tblnventory[[#This Row],[PO]])*([1]!tblOrders[Description]=tblnventory[[#This Row],[Item]]),[1]!tblOrders[Unit Total],0)</f>
        <v>779.16</v>
      </c>
      <c r="W772" s="23" cm="1">
        <f t="array" ref="W772">_xlfn.XLOOKUP(1,([1]!tblOrders[Order]=tblnventory[[#This Row],[PO]])*([1]!tblOrders[Description]=tblnventory[[#This Row],[Item]]),[1]!tblOrders[Licence])</f>
        <v>0</v>
      </c>
      <c r="X772" t="b" cm="1">
        <f t="array" ref="X772">NOT(_xlfn.XLOOKUP(tblnventory[[#This Row],[PO]]&amp;tblnventory[[#This Row],[Item]],[1]!tblOrders[Order]&amp;[1]!tblOrders[Description],[1]!tblOrders[Paid Licence],FALSE))</f>
        <v>1</v>
      </c>
      <c r="Y7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73" spans="1:25">
      <c r="A773" s="19" t="s">
        <v>5348</v>
      </c>
      <c r="B773" t="str">
        <f>_xlfn.XLOOKUP(tblnventory[[#This Row],[Item]],[1]!tblDescription[Item],[1]!tblDescription[Description])</f>
        <v>C9120AX Internal 802.11ax 4x4:4 MIMO;IOT;BT5;mGig;USB;RHL</v>
      </c>
      <c r="C773" t="str">
        <f>_xlfn.XLOOKUP(tblnventory[[#This Row],[Item]],[1]!tblDescription[Item],[1]!tblDescription[Type])</f>
        <v>WAP</v>
      </c>
      <c r="D773" t="str">
        <f>_xlfn.XLOOKUP(tblnventory[[#This Row],[Use]],[1]!tblCodes[Use],[1]!tblCodes[Code])</f>
        <v>WiFi</v>
      </c>
      <c r="E773" s="1" t="s">
        <v>726</v>
      </c>
      <c r="F773" s="20">
        <v>44943</v>
      </c>
      <c r="G773" s="24" t="str">
        <f>IF(ISBLANK(tblnventory[[#This Row],[Installed By]]),"Store","Installed")</f>
        <v>Installed</v>
      </c>
      <c r="H773" t="s">
        <v>6163</v>
      </c>
      <c r="J773">
        <v>2191007447</v>
      </c>
      <c r="K773" s="17"/>
      <c r="L773" t="s">
        <v>5502</v>
      </c>
      <c r="M773" s="20">
        <v>45084</v>
      </c>
      <c r="N773" t="s">
        <v>6181</v>
      </c>
      <c r="O773" t="str">
        <f>IF(tblnventory[[#This Row],[Installed]],LEFT(tblnventory[[#This Row],[Location]],3))</f>
        <v>245</v>
      </c>
      <c r="P773" t="str">
        <f>_xlfn.XLOOKUP(tblnventory[[#This Row],[Serial Number]],[1]!tblDNACInventory[Floor],[1]!tblDNACInventory[Name],"Not Used")</f>
        <v>Not Used</v>
      </c>
      <c r="T773" t="b">
        <f>NOT(ISBLANK(tblnventory[[#This Row],[Installed By]]))</f>
        <v>1</v>
      </c>
      <c r="U773" t="str">
        <f>VLOOKUP(A773, [1]!tblDescription[#Data], 3, 0)</f>
        <v>C9120AX Internal 802.11ax 4x4:4 MIMO;IOT;BT5;mGig;USB;RHL</v>
      </c>
      <c r="V773" s="22" cm="1">
        <f t="array" ref="V773">_xlfn.XLOOKUP(1,([1]!tblOrders[Order]=tblnventory[[#This Row],[PO]])*([1]!tblOrders[Description]=tblnventory[[#This Row],[Item]]),[1]!tblOrders[Unit Total],0)</f>
        <v>779.16</v>
      </c>
      <c r="W773" s="23" cm="1">
        <f t="array" ref="W773">_xlfn.XLOOKUP(1,([1]!tblOrders[Order]=tblnventory[[#This Row],[PO]])*([1]!tblOrders[Description]=tblnventory[[#This Row],[Item]]),[1]!tblOrders[Licence])</f>
        <v>0</v>
      </c>
      <c r="X773" t="b" cm="1">
        <f t="array" ref="X773">NOT(_xlfn.XLOOKUP(tblnventory[[#This Row],[PO]]&amp;tblnventory[[#This Row],[Item]],[1]!tblOrders[Order]&amp;[1]!tblOrders[Description],[1]!tblOrders[Paid Licence],FALSE))</f>
        <v>1</v>
      </c>
      <c r="Y7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74" spans="1:25">
      <c r="A774" s="19" t="s">
        <v>5348</v>
      </c>
      <c r="B774" t="str">
        <f>_xlfn.XLOOKUP(tblnventory[[#This Row],[Item]],[1]!tblDescription[Item],[1]!tblDescription[Description])</f>
        <v>C9120AX Internal 802.11ax 4x4:4 MIMO;IOT;BT5;mGig;USB;RHL</v>
      </c>
      <c r="C774" t="str">
        <f>_xlfn.XLOOKUP(tblnventory[[#This Row],[Item]],[1]!tblDescription[Item],[1]!tblDescription[Type])</f>
        <v>WAP</v>
      </c>
      <c r="D774" t="str">
        <f>_xlfn.XLOOKUP(tblnventory[[#This Row],[Use]],[1]!tblCodes[Use],[1]!tblCodes[Code])</f>
        <v>WiFi</v>
      </c>
      <c r="E774" s="1" t="s">
        <v>727</v>
      </c>
      <c r="F774" s="20">
        <v>44943</v>
      </c>
      <c r="G774" s="24" t="str">
        <f>IF(ISBLANK(tblnventory[[#This Row],[Installed By]]),"Store","Installed")</f>
        <v>Installed</v>
      </c>
      <c r="H774" t="s">
        <v>6163</v>
      </c>
      <c r="J774">
        <v>2191007447</v>
      </c>
      <c r="K774" s="17"/>
      <c r="L774" t="s">
        <v>5502</v>
      </c>
      <c r="M774" s="20">
        <v>45084</v>
      </c>
      <c r="N774" t="s">
        <v>6182</v>
      </c>
      <c r="O774" t="str">
        <f>IF(tblnventory[[#This Row],[Installed]],LEFT(tblnventory[[#This Row],[Location]],3))</f>
        <v>245</v>
      </c>
      <c r="P774" t="str">
        <f>_xlfn.XLOOKUP(tblnventory[[#This Row],[Serial Number]],[1]!tblDNACInventory[Floor],[1]!tblDNACInventory[Name],"Not Used")</f>
        <v>Not Used</v>
      </c>
      <c r="T774" t="b">
        <f>NOT(ISBLANK(tblnventory[[#This Row],[Installed By]]))</f>
        <v>1</v>
      </c>
      <c r="U774" t="str">
        <f>VLOOKUP(A774, [1]!tblDescription[#Data], 3, 0)</f>
        <v>C9120AX Internal 802.11ax 4x4:4 MIMO;IOT;BT5;mGig;USB;RHL</v>
      </c>
      <c r="V774" s="22" cm="1">
        <f t="array" ref="V774">_xlfn.XLOOKUP(1,([1]!tblOrders[Order]=tblnventory[[#This Row],[PO]])*([1]!tblOrders[Description]=tblnventory[[#This Row],[Item]]),[1]!tblOrders[Unit Total],0)</f>
        <v>779.16</v>
      </c>
      <c r="W774" s="23" cm="1">
        <f t="array" ref="W774">_xlfn.XLOOKUP(1,([1]!tblOrders[Order]=tblnventory[[#This Row],[PO]])*([1]!tblOrders[Description]=tblnventory[[#This Row],[Item]]),[1]!tblOrders[Licence])</f>
        <v>0</v>
      </c>
      <c r="X774" t="b" cm="1">
        <f t="array" ref="X774">NOT(_xlfn.XLOOKUP(tblnventory[[#This Row],[PO]]&amp;tblnventory[[#This Row],[Item]],[1]!tblOrders[Order]&amp;[1]!tblOrders[Description],[1]!tblOrders[Paid Licence],FALSE))</f>
        <v>1</v>
      </c>
      <c r="Y7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75" spans="1:25">
      <c r="A775" s="19" t="s">
        <v>5348</v>
      </c>
      <c r="B775" t="str">
        <f>_xlfn.XLOOKUP(tblnventory[[#This Row],[Item]],[1]!tblDescription[Item],[1]!tblDescription[Description])</f>
        <v>C9120AX Internal 802.11ax 4x4:4 MIMO;IOT;BT5;mGig;USB;RHL</v>
      </c>
      <c r="C775" t="str">
        <f>_xlfn.XLOOKUP(tblnventory[[#This Row],[Item]],[1]!tblDescription[Item],[1]!tblDescription[Type])</f>
        <v>WAP</v>
      </c>
      <c r="D775" t="str">
        <f>_xlfn.XLOOKUP(tblnventory[[#This Row],[Use]],[1]!tblCodes[Use],[1]!tblCodes[Code])</f>
        <v>WiFi</v>
      </c>
      <c r="E775" s="1" t="s">
        <v>728</v>
      </c>
      <c r="F775" s="20">
        <v>44943</v>
      </c>
      <c r="G775" s="24" t="str">
        <f>IF(ISBLANK(tblnventory[[#This Row],[Installed By]]),"Store","Installed")</f>
        <v>Installed</v>
      </c>
      <c r="H775" t="s">
        <v>6163</v>
      </c>
      <c r="J775">
        <v>2191007447</v>
      </c>
      <c r="K775" s="17"/>
      <c r="L775" t="s">
        <v>5502</v>
      </c>
      <c r="M775" s="20">
        <v>45084</v>
      </c>
      <c r="N775" t="s">
        <v>6183</v>
      </c>
      <c r="O775" t="str">
        <f>IF(tblnventory[[#This Row],[Installed]],LEFT(tblnventory[[#This Row],[Location]],3))</f>
        <v>245</v>
      </c>
      <c r="P775" t="str">
        <f>_xlfn.XLOOKUP(tblnventory[[#This Row],[Serial Number]],[1]!tblDNACInventory[Floor],[1]!tblDNACInventory[Name],"Not Used")</f>
        <v>Not Used</v>
      </c>
      <c r="T775" t="b">
        <f>NOT(ISBLANK(tblnventory[[#This Row],[Installed By]]))</f>
        <v>1</v>
      </c>
      <c r="U775" t="str">
        <f>VLOOKUP(A775, [1]!tblDescription[#Data], 3, 0)</f>
        <v>C9120AX Internal 802.11ax 4x4:4 MIMO;IOT;BT5;mGig;USB;RHL</v>
      </c>
      <c r="V775" s="22" cm="1">
        <f t="array" ref="V775">_xlfn.XLOOKUP(1,([1]!tblOrders[Order]=tblnventory[[#This Row],[PO]])*([1]!tblOrders[Description]=tblnventory[[#This Row],[Item]]),[1]!tblOrders[Unit Total],0)</f>
        <v>779.16</v>
      </c>
      <c r="W775" s="23" cm="1">
        <f t="array" ref="W775">_xlfn.XLOOKUP(1,([1]!tblOrders[Order]=tblnventory[[#This Row],[PO]])*([1]!tblOrders[Description]=tblnventory[[#This Row],[Item]]),[1]!tblOrders[Licence])</f>
        <v>0</v>
      </c>
      <c r="X775" t="b" cm="1">
        <f t="array" ref="X775">NOT(_xlfn.XLOOKUP(tblnventory[[#This Row],[PO]]&amp;tblnventory[[#This Row],[Item]],[1]!tblOrders[Order]&amp;[1]!tblOrders[Description],[1]!tblOrders[Paid Licence],FALSE))</f>
        <v>1</v>
      </c>
      <c r="Y7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76" spans="1:25">
      <c r="A776" s="19" t="s">
        <v>5348</v>
      </c>
      <c r="B776" t="str">
        <f>_xlfn.XLOOKUP(tblnventory[[#This Row],[Item]],[1]!tblDescription[Item],[1]!tblDescription[Description])</f>
        <v>C9120AX Internal 802.11ax 4x4:4 MIMO;IOT;BT5;mGig;USB;RHL</v>
      </c>
      <c r="C776" t="str">
        <f>_xlfn.XLOOKUP(tblnventory[[#This Row],[Item]],[1]!tblDescription[Item],[1]!tblDescription[Type])</f>
        <v>WAP</v>
      </c>
      <c r="D776" t="str">
        <f>_xlfn.XLOOKUP(tblnventory[[#This Row],[Use]],[1]!tblCodes[Use],[1]!tblCodes[Code])</f>
        <v>WiFi</v>
      </c>
      <c r="E776" s="1" t="s">
        <v>729</v>
      </c>
      <c r="F776" s="20">
        <v>44943</v>
      </c>
      <c r="G776" s="24" t="str">
        <f>IF(ISBLANK(tblnventory[[#This Row],[Installed By]]),"Store","Installed")</f>
        <v>Installed</v>
      </c>
      <c r="H776" t="s">
        <v>6163</v>
      </c>
      <c r="J776">
        <v>2191007447</v>
      </c>
      <c r="K776" s="17"/>
      <c r="L776" t="s">
        <v>5502</v>
      </c>
      <c r="M776" s="20">
        <v>45084</v>
      </c>
      <c r="N776" t="s">
        <v>6184</v>
      </c>
      <c r="O776" t="str">
        <f>IF(tblnventory[[#This Row],[Installed]],LEFT(tblnventory[[#This Row],[Location]],3))</f>
        <v>245</v>
      </c>
      <c r="P776" t="str">
        <f>_xlfn.XLOOKUP(tblnventory[[#This Row],[Serial Number]],[1]!tblDNACInventory[Floor],[1]!tblDNACInventory[Name],"Not Used")</f>
        <v>Not Used</v>
      </c>
      <c r="T776" t="b">
        <f>NOT(ISBLANK(tblnventory[[#This Row],[Installed By]]))</f>
        <v>1</v>
      </c>
      <c r="U776" t="str">
        <f>VLOOKUP(A776, [1]!tblDescription[#Data], 3, 0)</f>
        <v>C9120AX Internal 802.11ax 4x4:4 MIMO;IOT;BT5;mGig;USB;RHL</v>
      </c>
      <c r="V776" s="22" cm="1">
        <f t="array" ref="V776">_xlfn.XLOOKUP(1,([1]!tblOrders[Order]=tblnventory[[#This Row],[PO]])*([1]!tblOrders[Description]=tblnventory[[#This Row],[Item]]),[1]!tblOrders[Unit Total],0)</f>
        <v>779.16</v>
      </c>
      <c r="W776" s="23" cm="1">
        <f t="array" ref="W776">_xlfn.XLOOKUP(1,([1]!tblOrders[Order]=tblnventory[[#This Row],[PO]])*([1]!tblOrders[Description]=tblnventory[[#This Row],[Item]]),[1]!tblOrders[Licence])</f>
        <v>0</v>
      </c>
      <c r="X776" t="b" cm="1">
        <f t="array" ref="X776">NOT(_xlfn.XLOOKUP(tblnventory[[#This Row],[PO]]&amp;tblnventory[[#This Row],[Item]],[1]!tblOrders[Order]&amp;[1]!tblOrders[Description],[1]!tblOrders[Paid Licence],FALSE))</f>
        <v>1</v>
      </c>
      <c r="Y7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77" spans="1:25">
      <c r="A777" s="19" t="s">
        <v>5348</v>
      </c>
      <c r="B777" t="str">
        <f>_xlfn.XLOOKUP(tblnventory[[#This Row],[Item]],[1]!tblDescription[Item],[1]!tblDescription[Description])</f>
        <v>C9120AX Internal 802.11ax 4x4:4 MIMO;IOT;BT5;mGig;USB;RHL</v>
      </c>
      <c r="C777" t="str">
        <f>_xlfn.XLOOKUP(tblnventory[[#This Row],[Item]],[1]!tblDescription[Item],[1]!tblDescription[Type])</f>
        <v>WAP</v>
      </c>
      <c r="D777" t="str">
        <f>_xlfn.XLOOKUP(tblnventory[[#This Row],[Use]],[1]!tblCodes[Use],[1]!tblCodes[Code])</f>
        <v>WiFi</v>
      </c>
      <c r="E777" s="1" t="s">
        <v>730</v>
      </c>
      <c r="F777" s="20">
        <v>44943</v>
      </c>
      <c r="G777" s="24" t="str">
        <f>IF(ISBLANK(tblnventory[[#This Row],[Installed By]]),"Store","Installed")</f>
        <v>Installed</v>
      </c>
      <c r="H777" t="s">
        <v>6163</v>
      </c>
      <c r="J777">
        <v>2191007447</v>
      </c>
      <c r="K777" s="17"/>
      <c r="L777" t="s">
        <v>5502</v>
      </c>
      <c r="M777" s="20">
        <v>45084</v>
      </c>
      <c r="N777" t="s">
        <v>6185</v>
      </c>
      <c r="O777" t="str">
        <f>IF(tblnventory[[#This Row],[Installed]],LEFT(tblnventory[[#This Row],[Location]],3))</f>
        <v>245</v>
      </c>
      <c r="P777" t="str">
        <f>_xlfn.XLOOKUP(tblnventory[[#This Row],[Serial Number]],[1]!tblDNACInventory[Floor],[1]!tblDNACInventory[Name],"Not Used")</f>
        <v>Not Used</v>
      </c>
      <c r="T777" t="b">
        <f>NOT(ISBLANK(tblnventory[[#This Row],[Installed By]]))</f>
        <v>1</v>
      </c>
      <c r="U777" t="str">
        <f>VLOOKUP(A777, [1]!tblDescription[#Data], 3, 0)</f>
        <v>C9120AX Internal 802.11ax 4x4:4 MIMO;IOT;BT5;mGig;USB;RHL</v>
      </c>
      <c r="V777" s="22" cm="1">
        <f t="array" ref="V777">_xlfn.XLOOKUP(1,([1]!tblOrders[Order]=tblnventory[[#This Row],[PO]])*([1]!tblOrders[Description]=tblnventory[[#This Row],[Item]]),[1]!tblOrders[Unit Total],0)</f>
        <v>779.16</v>
      </c>
      <c r="W777" s="23" cm="1">
        <f t="array" ref="W777">_xlfn.XLOOKUP(1,([1]!tblOrders[Order]=tblnventory[[#This Row],[PO]])*([1]!tblOrders[Description]=tblnventory[[#This Row],[Item]]),[1]!tblOrders[Licence])</f>
        <v>0</v>
      </c>
      <c r="X777" t="b" cm="1">
        <f t="array" ref="X777">NOT(_xlfn.XLOOKUP(tblnventory[[#This Row],[PO]]&amp;tblnventory[[#This Row],[Item]],[1]!tblOrders[Order]&amp;[1]!tblOrders[Description],[1]!tblOrders[Paid Licence],FALSE))</f>
        <v>1</v>
      </c>
      <c r="Y7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78" spans="1:25">
      <c r="A778" s="19" t="s">
        <v>5348</v>
      </c>
      <c r="B778" t="str">
        <f>_xlfn.XLOOKUP(tblnventory[[#This Row],[Item]],[1]!tblDescription[Item],[1]!tblDescription[Description])</f>
        <v>C9120AX Internal 802.11ax 4x4:4 MIMO;IOT;BT5;mGig;USB;RHL</v>
      </c>
      <c r="C778" t="str">
        <f>_xlfn.XLOOKUP(tblnventory[[#This Row],[Item]],[1]!tblDescription[Item],[1]!tblDescription[Type])</f>
        <v>WAP</v>
      </c>
      <c r="D778" t="str">
        <f>_xlfn.XLOOKUP(tblnventory[[#This Row],[Use]],[1]!tblCodes[Use],[1]!tblCodes[Code])</f>
        <v>WiFi</v>
      </c>
      <c r="E778" s="1" t="s">
        <v>731</v>
      </c>
      <c r="F778" s="20">
        <v>44943</v>
      </c>
      <c r="G778" s="24" t="str">
        <f>IF(ISBLANK(tblnventory[[#This Row],[Installed By]]),"Store","Installed")</f>
        <v>Installed</v>
      </c>
      <c r="H778" t="s">
        <v>6163</v>
      </c>
      <c r="J778">
        <v>2191007447</v>
      </c>
      <c r="K778" s="17"/>
      <c r="L778" t="s">
        <v>5502</v>
      </c>
      <c r="M778" s="20">
        <v>45084</v>
      </c>
      <c r="N778" t="s">
        <v>6186</v>
      </c>
      <c r="O778" t="str">
        <f>IF(tblnventory[[#This Row],[Installed]],LEFT(tblnventory[[#This Row],[Location]],3))</f>
        <v>245</v>
      </c>
      <c r="P778" t="str">
        <f>_xlfn.XLOOKUP(tblnventory[[#This Row],[Serial Number]],[1]!tblDNACInventory[Floor],[1]!tblDNACInventory[Name],"Not Used")</f>
        <v>Not Used</v>
      </c>
      <c r="T778" t="b">
        <f>NOT(ISBLANK(tblnventory[[#This Row],[Installed By]]))</f>
        <v>1</v>
      </c>
      <c r="U778" t="str">
        <f>VLOOKUP(A778, [1]!tblDescription[#Data], 3, 0)</f>
        <v>C9120AX Internal 802.11ax 4x4:4 MIMO;IOT;BT5;mGig;USB;RHL</v>
      </c>
      <c r="V778" s="22" cm="1">
        <f t="array" ref="V778">_xlfn.XLOOKUP(1,([1]!tblOrders[Order]=tblnventory[[#This Row],[PO]])*([1]!tblOrders[Description]=tblnventory[[#This Row],[Item]]),[1]!tblOrders[Unit Total],0)</f>
        <v>779.16</v>
      </c>
      <c r="W778" s="23" cm="1">
        <f t="array" ref="W778">_xlfn.XLOOKUP(1,([1]!tblOrders[Order]=tblnventory[[#This Row],[PO]])*([1]!tblOrders[Description]=tblnventory[[#This Row],[Item]]),[1]!tblOrders[Licence])</f>
        <v>0</v>
      </c>
      <c r="X778" t="b" cm="1">
        <f t="array" ref="X778">NOT(_xlfn.XLOOKUP(tblnventory[[#This Row],[PO]]&amp;tblnventory[[#This Row],[Item]],[1]!tblOrders[Order]&amp;[1]!tblOrders[Description],[1]!tblOrders[Paid Licence],FALSE))</f>
        <v>1</v>
      </c>
      <c r="Y7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79" spans="1:25">
      <c r="A779" s="19" t="s">
        <v>5348</v>
      </c>
      <c r="B779" t="str">
        <f>_xlfn.XLOOKUP(tblnventory[[#This Row],[Item]],[1]!tblDescription[Item],[1]!tblDescription[Description])</f>
        <v>C9120AX Internal 802.11ax 4x4:4 MIMO;IOT;BT5;mGig;USB;RHL</v>
      </c>
      <c r="C779" t="str">
        <f>_xlfn.XLOOKUP(tblnventory[[#This Row],[Item]],[1]!tblDescription[Item],[1]!tblDescription[Type])</f>
        <v>WAP</v>
      </c>
      <c r="D779" t="str">
        <f>_xlfn.XLOOKUP(tblnventory[[#This Row],[Use]],[1]!tblCodes[Use],[1]!tblCodes[Code])</f>
        <v>WiFi</v>
      </c>
      <c r="E779" s="1" t="s">
        <v>732</v>
      </c>
      <c r="F779" s="20">
        <v>44943</v>
      </c>
      <c r="G779" s="24" t="str">
        <f>IF(ISBLANK(tblnventory[[#This Row],[Installed By]]),"Store","Installed")</f>
        <v>Installed</v>
      </c>
      <c r="H779" t="s">
        <v>6163</v>
      </c>
      <c r="J779">
        <v>2191007447</v>
      </c>
      <c r="K779" s="17"/>
      <c r="L779" t="s">
        <v>5502</v>
      </c>
      <c r="M779" s="20">
        <v>45084</v>
      </c>
      <c r="N779" t="s">
        <v>6187</v>
      </c>
      <c r="O779" t="str">
        <f>IF(tblnventory[[#This Row],[Installed]],LEFT(tblnventory[[#This Row],[Location]],3))</f>
        <v>245</v>
      </c>
      <c r="P779" t="str">
        <f>_xlfn.XLOOKUP(tblnventory[[#This Row],[Serial Number]],[1]!tblDNACInventory[Floor],[1]!tblDNACInventory[Name],"Not Used")</f>
        <v>Not Used</v>
      </c>
      <c r="T779" t="b">
        <f>NOT(ISBLANK(tblnventory[[#This Row],[Installed By]]))</f>
        <v>1</v>
      </c>
      <c r="U779" t="str">
        <f>VLOOKUP(A779, [1]!tblDescription[#Data], 3, 0)</f>
        <v>C9120AX Internal 802.11ax 4x4:4 MIMO;IOT;BT5;mGig;USB;RHL</v>
      </c>
      <c r="V779" s="22" cm="1">
        <f t="array" ref="V779">_xlfn.XLOOKUP(1,([1]!tblOrders[Order]=tblnventory[[#This Row],[PO]])*([1]!tblOrders[Description]=tblnventory[[#This Row],[Item]]),[1]!tblOrders[Unit Total],0)</f>
        <v>779.16</v>
      </c>
      <c r="W779" s="23" cm="1">
        <f t="array" ref="W779">_xlfn.XLOOKUP(1,([1]!tblOrders[Order]=tblnventory[[#This Row],[PO]])*([1]!tblOrders[Description]=tblnventory[[#This Row],[Item]]),[1]!tblOrders[Licence])</f>
        <v>0</v>
      </c>
      <c r="X779" t="b" cm="1">
        <f t="array" ref="X779">NOT(_xlfn.XLOOKUP(tblnventory[[#This Row],[PO]]&amp;tblnventory[[#This Row],[Item]],[1]!tblOrders[Order]&amp;[1]!tblOrders[Description],[1]!tblOrders[Paid Licence],FALSE))</f>
        <v>1</v>
      </c>
      <c r="Y7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80" spans="1:25">
      <c r="A780" s="19" t="s">
        <v>5348</v>
      </c>
      <c r="B780" t="str">
        <f>_xlfn.XLOOKUP(tblnventory[[#This Row],[Item]],[1]!tblDescription[Item],[1]!tblDescription[Description])</f>
        <v>C9120AX Internal 802.11ax 4x4:4 MIMO;IOT;BT5;mGig;USB;RHL</v>
      </c>
      <c r="C780" t="str">
        <f>_xlfn.XLOOKUP(tblnventory[[#This Row],[Item]],[1]!tblDescription[Item],[1]!tblDescription[Type])</f>
        <v>WAP</v>
      </c>
      <c r="D780" t="str">
        <f>_xlfn.XLOOKUP(tblnventory[[#This Row],[Use]],[1]!tblCodes[Use],[1]!tblCodes[Code])</f>
        <v>WiFi</v>
      </c>
      <c r="E780" s="1" t="s">
        <v>733</v>
      </c>
      <c r="F780" s="20">
        <v>44943</v>
      </c>
      <c r="G780" s="24" t="str">
        <f>IF(ISBLANK(tblnventory[[#This Row],[Installed By]]),"Store","Installed")</f>
        <v>Installed</v>
      </c>
      <c r="H780" t="s">
        <v>6163</v>
      </c>
      <c r="J780">
        <v>2191007447</v>
      </c>
      <c r="K780" s="17"/>
      <c r="L780" t="s">
        <v>5502</v>
      </c>
      <c r="M780" s="20">
        <v>45084</v>
      </c>
      <c r="N780" t="s">
        <v>6188</v>
      </c>
      <c r="O780" t="str">
        <f>IF(tblnventory[[#This Row],[Installed]],LEFT(tblnventory[[#This Row],[Location]],3))</f>
        <v>245</v>
      </c>
      <c r="P780" t="str">
        <f>_xlfn.XLOOKUP(tblnventory[[#This Row],[Serial Number]],[1]!tblDNACInventory[Floor],[1]!tblDNACInventory[Name],"Not Used")</f>
        <v>Not Used</v>
      </c>
      <c r="T780" t="b">
        <f>NOT(ISBLANK(tblnventory[[#This Row],[Installed By]]))</f>
        <v>1</v>
      </c>
      <c r="U780" t="str">
        <f>VLOOKUP(A780, [1]!tblDescription[#Data], 3, 0)</f>
        <v>C9120AX Internal 802.11ax 4x4:4 MIMO;IOT;BT5;mGig;USB;RHL</v>
      </c>
      <c r="V780" s="22" cm="1">
        <f t="array" ref="V780">_xlfn.XLOOKUP(1,([1]!tblOrders[Order]=tblnventory[[#This Row],[PO]])*([1]!tblOrders[Description]=tblnventory[[#This Row],[Item]]),[1]!tblOrders[Unit Total],0)</f>
        <v>779.16</v>
      </c>
      <c r="W780" s="23" cm="1">
        <f t="array" ref="W780">_xlfn.XLOOKUP(1,([1]!tblOrders[Order]=tblnventory[[#This Row],[PO]])*([1]!tblOrders[Description]=tblnventory[[#This Row],[Item]]),[1]!tblOrders[Licence])</f>
        <v>0</v>
      </c>
      <c r="X780" t="b" cm="1">
        <f t="array" ref="X780">NOT(_xlfn.XLOOKUP(tblnventory[[#This Row],[PO]]&amp;tblnventory[[#This Row],[Item]],[1]!tblOrders[Order]&amp;[1]!tblOrders[Description],[1]!tblOrders[Paid Licence],FALSE))</f>
        <v>1</v>
      </c>
      <c r="Y7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81" spans="1:25">
      <c r="A781" s="19" t="s">
        <v>5348</v>
      </c>
      <c r="B781" t="str">
        <f>_xlfn.XLOOKUP(tblnventory[[#This Row],[Item]],[1]!tblDescription[Item],[1]!tblDescription[Description])</f>
        <v>C9120AX Internal 802.11ax 4x4:4 MIMO;IOT;BT5;mGig;USB;RHL</v>
      </c>
      <c r="C781" t="str">
        <f>_xlfn.XLOOKUP(tblnventory[[#This Row],[Item]],[1]!tblDescription[Item],[1]!tblDescription[Type])</f>
        <v>WAP</v>
      </c>
      <c r="D781" t="str">
        <f>_xlfn.XLOOKUP(tblnventory[[#This Row],[Use]],[1]!tblCodes[Use],[1]!tblCodes[Code])</f>
        <v>WiFi</v>
      </c>
      <c r="E781" s="1" t="s">
        <v>734</v>
      </c>
      <c r="F781" s="20">
        <v>44943</v>
      </c>
      <c r="G781" s="24" t="str">
        <f>IF(ISBLANK(tblnventory[[#This Row],[Installed By]]),"Store","Installed")</f>
        <v>Installed</v>
      </c>
      <c r="H781" t="s">
        <v>6163</v>
      </c>
      <c r="J781">
        <v>2191007447</v>
      </c>
      <c r="K781" s="17"/>
      <c r="L781" t="s">
        <v>5502</v>
      </c>
      <c r="M781" s="20">
        <v>45084</v>
      </c>
      <c r="N781" t="s">
        <v>6189</v>
      </c>
      <c r="O781" t="str">
        <f>IF(tblnventory[[#This Row],[Installed]],LEFT(tblnventory[[#This Row],[Location]],3))</f>
        <v>245</v>
      </c>
      <c r="P781" t="str">
        <f>_xlfn.XLOOKUP(tblnventory[[#This Row],[Serial Number]],[1]!tblDNACInventory[Floor],[1]!tblDNACInventory[Name],"Not Used")</f>
        <v>Not Used</v>
      </c>
      <c r="T781" t="b">
        <f>NOT(ISBLANK(tblnventory[[#This Row],[Installed By]]))</f>
        <v>1</v>
      </c>
      <c r="U781" t="str">
        <f>VLOOKUP(A781, [1]!tblDescription[#Data], 3, 0)</f>
        <v>C9120AX Internal 802.11ax 4x4:4 MIMO;IOT;BT5;mGig;USB;RHL</v>
      </c>
      <c r="V781" s="22" cm="1">
        <f t="array" ref="V781">_xlfn.XLOOKUP(1,([1]!tblOrders[Order]=tblnventory[[#This Row],[PO]])*([1]!tblOrders[Description]=tblnventory[[#This Row],[Item]]),[1]!tblOrders[Unit Total],0)</f>
        <v>779.16</v>
      </c>
      <c r="W781" s="23" cm="1">
        <f t="array" ref="W781">_xlfn.XLOOKUP(1,([1]!tblOrders[Order]=tblnventory[[#This Row],[PO]])*([1]!tblOrders[Description]=tblnventory[[#This Row],[Item]]),[1]!tblOrders[Licence])</f>
        <v>0</v>
      </c>
      <c r="X781" t="b" cm="1">
        <f t="array" ref="X781">NOT(_xlfn.XLOOKUP(tblnventory[[#This Row],[PO]]&amp;tblnventory[[#This Row],[Item]],[1]!tblOrders[Order]&amp;[1]!tblOrders[Description],[1]!tblOrders[Paid Licence],FALSE))</f>
        <v>1</v>
      </c>
      <c r="Y7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82" spans="1:25">
      <c r="A782" s="19" t="s">
        <v>5348</v>
      </c>
      <c r="B782" t="str">
        <f>_xlfn.XLOOKUP(tblnventory[[#This Row],[Item]],[1]!tblDescription[Item],[1]!tblDescription[Description])</f>
        <v>C9120AX Internal 802.11ax 4x4:4 MIMO;IOT;BT5;mGig;USB;RHL</v>
      </c>
      <c r="C782" t="str">
        <f>_xlfn.XLOOKUP(tblnventory[[#This Row],[Item]],[1]!tblDescription[Item],[1]!tblDescription[Type])</f>
        <v>WAP</v>
      </c>
      <c r="D782" t="str">
        <f>_xlfn.XLOOKUP(tblnventory[[#This Row],[Use]],[1]!tblCodes[Use],[1]!tblCodes[Code])</f>
        <v>WiFi</v>
      </c>
      <c r="E782" s="1" t="s">
        <v>735</v>
      </c>
      <c r="F782" s="20">
        <v>44943</v>
      </c>
      <c r="G782" s="24" t="str">
        <f>IF(ISBLANK(tblnventory[[#This Row],[Installed By]]),"Store","Installed")</f>
        <v>Installed</v>
      </c>
      <c r="H782" t="s">
        <v>6163</v>
      </c>
      <c r="J782">
        <v>2191007447</v>
      </c>
      <c r="K782" s="17"/>
      <c r="L782" t="s">
        <v>5502</v>
      </c>
      <c r="M782" s="20">
        <v>45084</v>
      </c>
      <c r="N782" t="s">
        <v>6190</v>
      </c>
      <c r="O782" t="str">
        <f>IF(tblnventory[[#This Row],[Installed]],LEFT(tblnventory[[#This Row],[Location]],3))</f>
        <v>245</v>
      </c>
      <c r="P782" t="str">
        <f>_xlfn.XLOOKUP(tblnventory[[#This Row],[Serial Number]],[1]!tblDNACInventory[Floor],[1]!tblDNACInventory[Name],"Not Used")</f>
        <v>Not Used</v>
      </c>
      <c r="T782" t="b">
        <f>NOT(ISBLANK(tblnventory[[#This Row],[Installed By]]))</f>
        <v>1</v>
      </c>
      <c r="U782" t="str">
        <f>VLOOKUP(A782, [1]!tblDescription[#Data], 3, 0)</f>
        <v>C9120AX Internal 802.11ax 4x4:4 MIMO;IOT;BT5;mGig;USB;RHL</v>
      </c>
      <c r="V782" s="22" cm="1">
        <f t="array" ref="V782">_xlfn.XLOOKUP(1,([1]!tblOrders[Order]=tblnventory[[#This Row],[PO]])*([1]!tblOrders[Description]=tblnventory[[#This Row],[Item]]),[1]!tblOrders[Unit Total],0)</f>
        <v>779.16</v>
      </c>
      <c r="W782" s="23" cm="1">
        <f t="array" ref="W782">_xlfn.XLOOKUP(1,([1]!tblOrders[Order]=tblnventory[[#This Row],[PO]])*([1]!tblOrders[Description]=tblnventory[[#This Row],[Item]]),[1]!tblOrders[Licence])</f>
        <v>0</v>
      </c>
      <c r="X782" t="b" cm="1">
        <f t="array" ref="X782">NOT(_xlfn.XLOOKUP(tblnventory[[#This Row],[PO]]&amp;tblnventory[[#This Row],[Item]],[1]!tblOrders[Order]&amp;[1]!tblOrders[Description],[1]!tblOrders[Paid Licence],FALSE))</f>
        <v>1</v>
      </c>
      <c r="Y7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83" spans="1:25">
      <c r="A783" s="19" t="s">
        <v>5348</v>
      </c>
      <c r="B783" t="str">
        <f>_xlfn.XLOOKUP(tblnventory[[#This Row],[Item]],[1]!tblDescription[Item],[1]!tblDescription[Description])</f>
        <v>C9120AX Internal 802.11ax 4x4:4 MIMO;IOT;BT5;mGig;USB;RHL</v>
      </c>
      <c r="C783" t="str">
        <f>_xlfn.XLOOKUP(tblnventory[[#This Row],[Item]],[1]!tblDescription[Item],[1]!tblDescription[Type])</f>
        <v>WAP</v>
      </c>
      <c r="D783" t="str">
        <f>_xlfn.XLOOKUP(tblnventory[[#This Row],[Use]],[1]!tblCodes[Use],[1]!tblCodes[Code])</f>
        <v>WiFi</v>
      </c>
      <c r="E783" s="1" t="s">
        <v>736</v>
      </c>
      <c r="F783" s="20">
        <v>44943</v>
      </c>
      <c r="G783" s="24" t="str">
        <f>IF(ISBLANK(tblnventory[[#This Row],[Installed By]]),"Store","Installed")</f>
        <v>Installed</v>
      </c>
      <c r="H783" t="s">
        <v>6163</v>
      </c>
      <c r="J783">
        <v>2191007447</v>
      </c>
      <c r="K783" s="17"/>
      <c r="L783" t="s">
        <v>5502</v>
      </c>
      <c r="M783" s="20">
        <v>45084</v>
      </c>
      <c r="N783" t="s">
        <v>6191</v>
      </c>
      <c r="O783" t="str">
        <f>IF(tblnventory[[#This Row],[Installed]],LEFT(tblnventory[[#This Row],[Location]],3))</f>
        <v>245</v>
      </c>
      <c r="P783" t="str">
        <f>_xlfn.XLOOKUP(tblnventory[[#This Row],[Serial Number]],[1]!tblDNACInventory[Floor],[1]!tblDNACInventory[Name],"Not Used")</f>
        <v>Not Used</v>
      </c>
      <c r="T783" t="b">
        <f>NOT(ISBLANK(tblnventory[[#This Row],[Installed By]]))</f>
        <v>1</v>
      </c>
      <c r="U783" t="str">
        <f>VLOOKUP(A783, [1]!tblDescription[#Data], 3, 0)</f>
        <v>C9120AX Internal 802.11ax 4x4:4 MIMO;IOT;BT5;mGig;USB;RHL</v>
      </c>
      <c r="V783" s="22" cm="1">
        <f t="array" ref="V783">_xlfn.XLOOKUP(1,([1]!tblOrders[Order]=tblnventory[[#This Row],[PO]])*([1]!tblOrders[Description]=tblnventory[[#This Row],[Item]]),[1]!tblOrders[Unit Total],0)</f>
        <v>779.16</v>
      </c>
      <c r="W783" s="23" cm="1">
        <f t="array" ref="W783">_xlfn.XLOOKUP(1,([1]!tblOrders[Order]=tblnventory[[#This Row],[PO]])*([1]!tblOrders[Description]=tblnventory[[#This Row],[Item]]),[1]!tblOrders[Licence])</f>
        <v>0</v>
      </c>
      <c r="X783" t="b" cm="1">
        <f t="array" ref="X783">NOT(_xlfn.XLOOKUP(tblnventory[[#This Row],[PO]]&amp;tblnventory[[#This Row],[Item]],[1]!tblOrders[Order]&amp;[1]!tblOrders[Description],[1]!tblOrders[Paid Licence],FALSE))</f>
        <v>1</v>
      </c>
      <c r="Y7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84" spans="1:25">
      <c r="A784" s="19" t="s">
        <v>5348</v>
      </c>
      <c r="B784" t="str">
        <f>_xlfn.XLOOKUP(tblnventory[[#This Row],[Item]],[1]!tblDescription[Item],[1]!tblDescription[Description])</f>
        <v>C9120AX Internal 802.11ax 4x4:4 MIMO;IOT;BT5;mGig;USB;RHL</v>
      </c>
      <c r="C784" t="str">
        <f>_xlfn.XLOOKUP(tblnventory[[#This Row],[Item]],[1]!tblDescription[Item],[1]!tblDescription[Type])</f>
        <v>WAP</v>
      </c>
      <c r="D784" t="str">
        <f>_xlfn.XLOOKUP(tblnventory[[#This Row],[Use]],[1]!tblCodes[Use],[1]!tblCodes[Code])</f>
        <v>WiFi</v>
      </c>
      <c r="E784" s="1" t="s">
        <v>737</v>
      </c>
      <c r="F784" s="20">
        <v>44943</v>
      </c>
      <c r="G784" s="24" t="str">
        <f>IF(ISBLANK(tblnventory[[#This Row],[Installed By]]),"Store","Installed")</f>
        <v>Installed</v>
      </c>
      <c r="H784" t="s">
        <v>6163</v>
      </c>
      <c r="J784">
        <v>2191007447</v>
      </c>
      <c r="K784" s="17"/>
      <c r="L784" t="s">
        <v>5502</v>
      </c>
      <c r="M784" s="20">
        <v>45084</v>
      </c>
      <c r="N784" t="s">
        <v>6192</v>
      </c>
      <c r="O784" t="str">
        <f>IF(tblnventory[[#This Row],[Installed]],LEFT(tblnventory[[#This Row],[Location]],3))</f>
        <v>245</v>
      </c>
      <c r="P784" t="str">
        <f>_xlfn.XLOOKUP(tblnventory[[#This Row],[Serial Number]],[1]!tblDNACInventory[Floor],[1]!tblDNACInventory[Name],"Not Used")</f>
        <v>Not Used</v>
      </c>
      <c r="T784" t="b">
        <f>NOT(ISBLANK(tblnventory[[#This Row],[Installed By]]))</f>
        <v>1</v>
      </c>
      <c r="U784" t="str">
        <f>VLOOKUP(A784, [1]!tblDescription[#Data], 3, 0)</f>
        <v>C9120AX Internal 802.11ax 4x4:4 MIMO;IOT;BT5;mGig;USB;RHL</v>
      </c>
      <c r="V784" s="22" cm="1">
        <f t="array" ref="V784">_xlfn.XLOOKUP(1,([1]!tblOrders[Order]=tblnventory[[#This Row],[PO]])*([1]!tblOrders[Description]=tblnventory[[#This Row],[Item]]),[1]!tblOrders[Unit Total],0)</f>
        <v>779.16</v>
      </c>
      <c r="W784" s="23" cm="1">
        <f t="array" ref="W784">_xlfn.XLOOKUP(1,([1]!tblOrders[Order]=tblnventory[[#This Row],[PO]])*([1]!tblOrders[Description]=tblnventory[[#This Row],[Item]]),[1]!tblOrders[Licence])</f>
        <v>0</v>
      </c>
      <c r="X784" t="b" cm="1">
        <f t="array" ref="X784">NOT(_xlfn.XLOOKUP(tblnventory[[#This Row],[PO]]&amp;tblnventory[[#This Row],[Item]],[1]!tblOrders[Order]&amp;[1]!tblOrders[Description],[1]!tblOrders[Paid Licence],FALSE))</f>
        <v>1</v>
      </c>
      <c r="Y7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85" spans="1:25">
      <c r="A785" s="19" t="s">
        <v>5348</v>
      </c>
      <c r="B785" t="str">
        <f>_xlfn.XLOOKUP(tblnventory[[#This Row],[Item]],[1]!tblDescription[Item],[1]!tblDescription[Description])</f>
        <v>C9120AX Internal 802.11ax 4x4:4 MIMO;IOT;BT5;mGig;USB;RHL</v>
      </c>
      <c r="C785" t="str">
        <f>_xlfn.XLOOKUP(tblnventory[[#This Row],[Item]],[1]!tblDescription[Item],[1]!tblDescription[Type])</f>
        <v>WAP</v>
      </c>
      <c r="D785" t="str">
        <f>_xlfn.XLOOKUP(tblnventory[[#This Row],[Use]],[1]!tblCodes[Use],[1]!tblCodes[Code])</f>
        <v>WiFi</v>
      </c>
      <c r="E785" s="1" t="s">
        <v>738</v>
      </c>
      <c r="F785" s="20">
        <v>44943</v>
      </c>
      <c r="G785" s="24" t="str">
        <f>IF(ISBLANK(tblnventory[[#This Row],[Installed By]]),"Store","Installed")</f>
        <v>Installed</v>
      </c>
      <c r="H785" t="s">
        <v>6163</v>
      </c>
      <c r="J785">
        <v>2191007447</v>
      </c>
      <c r="K785" s="17"/>
      <c r="L785" t="s">
        <v>5502</v>
      </c>
      <c r="M785" s="20">
        <v>45084</v>
      </c>
      <c r="N785" t="s">
        <v>6193</v>
      </c>
      <c r="O785" t="str">
        <f>IF(tblnventory[[#This Row],[Installed]],LEFT(tblnventory[[#This Row],[Location]],3))</f>
        <v>245</v>
      </c>
      <c r="P785" t="str">
        <f>_xlfn.XLOOKUP(tblnventory[[#This Row],[Serial Number]],[1]!tblDNACInventory[Floor],[1]!tblDNACInventory[Name],"Not Used")</f>
        <v>Not Used</v>
      </c>
      <c r="T785" t="b">
        <f>NOT(ISBLANK(tblnventory[[#This Row],[Installed By]]))</f>
        <v>1</v>
      </c>
      <c r="U785" t="str">
        <f>VLOOKUP(A785, [1]!tblDescription[#Data], 3, 0)</f>
        <v>C9120AX Internal 802.11ax 4x4:4 MIMO;IOT;BT5;mGig;USB;RHL</v>
      </c>
      <c r="V785" s="22" cm="1">
        <f t="array" ref="V785">_xlfn.XLOOKUP(1,([1]!tblOrders[Order]=tblnventory[[#This Row],[PO]])*([1]!tblOrders[Description]=tblnventory[[#This Row],[Item]]),[1]!tblOrders[Unit Total],0)</f>
        <v>779.16</v>
      </c>
      <c r="W785" s="23" cm="1">
        <f t="array" ref="W785">_xlfn.XLOOKUP(1,([1]!tblOrders[Order]=tblnventory[[#This Row],[PO]])*([1]!tblOrders[Description]=tblnventory[[#This Row],[Item]]),[1]!tblOrders[Licence])</f>
        <v>0</v>
      </c>
      <c r="X785" t="b" cm="1">
        <f t="array" ref="X785">NOT(_xlfn.XLOOKUP(tblnventory[[#This Row],[PO]]&amp;tblnventory[[#This Row],[Item]],[1]!tblOrders[Order]&amp;[1]!tblOrders[Description],[1]!tblOrders[Paid Licence],FALSE))</f>
        <v>1</v>
      </c>
      <c r="Y7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86" spans="1:25">
      <c r="A786" s="19" t="s">
        <v>5348</v>
      </c>
      <c r="B786" t="str">
        <f>_xlfn.XLOOKUP(tblnventory[[#This Row],[Item]],[1]!tblDescription[Item],[1]!tblDescription[Description])</f>
        <v>C9120AX Internal 802.11ax 4x4:4 MIMO;IOT;BT5;mGig;USB;RHL</v>
      </c>
      <c r="C786" t="str">
        <f>_xlfn.XLOOKUP(tblnventory[[#This Row],[Item]],[1]!tblDescription[Item],[1]!tblDescription[Type])</f>
        <v>WAP</v>
      </c>
      <c r="D786" t="str">
        <f>_xlfn.XLOOKUP(tblnventory[[#This Row],[Use]],[1]!tblCodes[Use],[1]!tblCodes[Code])</f>
        <v>WiFi</v>
      </c>
      <c r="E786" s="1" t="s">
        <v>739</v>
      </c>
      <c r="F786" s="20">
        <v>44943</v>
      </c>
      <c r="G786" s="24" t="str">
        <f>IF(ISBLANK(tblnventory[[#This Row],[Installed By]]),"Store","Installed")</f>
        <v>Installed</v>
      </c>
      <c r="H786" t="s">
        <v>6163</v>
      </c>
      <c r="J786">
        <v>2191007447</v>
      </c>
      <c r="K786" s="17"/>
      <c r="L786" t="s">
        <v>5502</v>
      </c>
      <c r="M786" s="20">
        <v>45084</v>
      </c>
      <c r="N786" t="s">
        <v>6194</v>
      </c>
      <c r="O786" t="str">
        <f>IF(tblnventory[[#This Row],[Installed]],LEFT(tblnventory[[#This Row],[Location]],3))</f>
        <v>245</v>
      </c>
      <c r="P786" t="str">
        <f>_xlfn.XLOOKUP(tblnventory[[#This Row],[Serial Number]],[1]!tblDNACInventory[Floor],[1]!tblDNACInventory[Name],"Not Used")</f>
        <v>Not Used</v>
      </c>
      <c r="T786" t="b">
        <f>NOT(ISBLANK(tblnventory[[#This Row],[Installed By]]))</f>
        <v>1</v>
      </c>
      <c r="U786" t="str">
        <f>VLOOKUP(A786, [1]!tblDescription[#Data], 3, 0)</f>
        <v>C9120AX Internal 802.11ax 4x4:4 MIMO;IOT;BT5;mGig;USB;RHL</v>
      </c>
      <c r="V786" s="22" cm="1">
        <f t="array" ref="V786">_xlfn.XLOOKUP(1,([1]!tblOrders[Order]=tblnventory[[#This Row],[PO]])*([1]!tblOrders[Description]=tblnventory[[#This Row],[Item]]),[1]!tblOrders[Unit Total],0)</f>
        <v>779.16</v>
      </c>
      <c r="W786" s="23" cm="1">
        <f t="array" ref="W786">_xlfn.XLOOKUP(1,([1]!tblOrders[Order]=tblnventory[[#This Row],[PO]])*([1]!tblOrders[Description]=tblnventory[[#This Row],[Item]]),[1]!tblOrders[Licence])</f>
        <v>0</v>
      </c>
      <c r="X786" t="b" cm="1">
        <f t="array" ref="X786">NOT(_xlfn.XLOOKUP(tblnventory[[#This Row],[PO]]&amp;tblnventory[[#This Row],[Item]],[1]!tblOrders[Order]&amp;[1]!tblOrders[Description],[1]!tblOrders[Paid Licence],FALSE))</f>
        <v>1</v>
      </c>
      <c r="Y7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87" spans="1:25">
      <c r="A787" s="19" t="s">
        <v>5348</v>
      </c>
      <c r="B787" t="str">
        <f>_xlfn.XLOOKUP(tblnventory[[#This Row],[Item]],[1]!tblDescription[Item],[1]!tblDescription[Description])</f>
        <v>C9120AX Internal 802.11ax 4x4:4 MIMO;IOT;BT5;mGig;USB;RHL</v>
      </c>
      <c r="C787" t="str">
        <f>_xlfn.XLOOKUP(tblnventory[[#This Row],[Item]],[1]!tblDescription[Item],[1]!tblDescription[Type])</f>
        <v>WAP</v>
      </c>
      <c r="D787" t="str">
        <f>_xlfn.XLOOKUP(tblnventory[[#This Row],[Use]],[1]!tblCodes[Use],[1]!tblCodes[Code])</f>
        <v>WiFi</v>
      </c>
      <c r="E787" s="1" t="s">
        <v>740</v>
      </c>
      <c r="F787" s="20">
        <v>44943</v>
      </c>
      <c r="G787" s="24" t="str">
        <f>IF(ISBLANK(tblnventory[[#This Row],[Installed By]]),"Store","Installed")</f>
        <v>Installed</v>
      </c>
      <c r="H787" t="s">
        <v>6163</v>
      </c>
      <c r="J787">
        <v>2191007447</v>
      </c>
      <c r="K787" s="17"/>
      <c r="L787" t="s">
        <v>5502</v>
      </c>
      <c r="M787" s="20">
        <v>45084</v>
      </c>
      <c r="N787" t="s">
        <v>6195</v>
      </c>
      <c r="O787" t="str">
        <f>IF(tblnventory[[#This Row],[Installed]],LEFT(tblnventory[[#This Row],[Location]],3))</f>
        <v>245</v>
      </c>
      <c r="P787" t="str">
        <f>_xlfn.XLOOKUP(tblnventory[[#This Row],[Serial Number]],[1]!tblDNACInventory[Floor],[1]!tblDNACInventory[Name],"Not Used")</f>
        <v>Not Used</v>
      </c>
      <c r="T787" t="b">
        <f>NOT(ISBLANK(tblnventory[[#This Row],[Installed By]]))</f>
        <v>1</v>
      </c>
      <c r="U787" t="str">
        <f>VLOOKUP(A787, [1]!tblDescription[#Data], 3, 0)</f>
        <v>C9120AX Internal 802.11ax 4x4:4 MIMO;IOT;BT5;mGig;USB;RHL</v>
      </c>
      <c r="V787" s="22" cm="1">
        <f t="array" ref="V787">_xlfn.XLOOKUP(1,([1]!tblOrders[Order]=tblnventory[[#This Row],[PO]])*([1]!tblOrders[Description]=tblnventory[[#This Row],[Item]]),[1]!tblOrders[Unit Total],0)</f>
        <v>779.16</v>
      </c>
      <c r="W787" s="23" cm="1">
        <f t="array" ref="W787">_xlfn.XLOOKUP(1,([1]!tblOrders[Order]=tblnventory[[#This Row],[PO]])*([1]!tblOrders[Description]=tblnventory[[#This Row],[Item]]),[1]!tblOrders[Licence])</f>
        <v>0</v>
      </c>
      <c r="X787" t="b" cm="1">
        <f t="array" ref="X787">NOT(_xlfn.XLOOKUP(tblnventory[[#This Row],[PO]]&amp;tblnventory[[#This Row],[Item]],[1]!tblOrders[Order]&amp;[1]!tblOrders[Description],[1]!tblOrders[Paid Licence],FALSE))</f>
        <v>1</v>
      </c>
      <c r="Y7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88" spans="1:25">
      <c r="A788" s="19" t="s">
        <v>5348</v>
      </c>
      <c r="B788" t="str">
        <f>_xlfn.XLOOKUP(tblnventory[[#This Row],[Item]],[1]!tblDescription[Item],[1]!tblDescription[Description])</f>
        <v>C9120AX Internal 802.11ax 4x4:4 MIMO;IOT;BT5;mGig;USB;RHL</v>
      </c>
      <c r="C788" t="str">
        <f>_xlfn.XLOOKUP(tblnventory[[#This Row],[Item]],[1]!tblDescription[Item],[1]!tblDescription[Type])</f>
        <v>WAP</v>
      </c>
      <c r="D788" t="str">
        <f>_xlfn.XLOOKUP(tblnventory[[#This Row],[Use]],[1]!tblCodes[Use],[1]!tblCodes[Code])</f>
        <v>WiFi</v>
      </c>
      <c r="E788" s="1" t="s">
        <v>741</v>
      </c>
      <c r="F788" s="20">
        <v>44943</v>
      </c>
      <c r="G788" s="24" t="str">
        <f>IF(ISBLANK(tblnventory[[#This Row],[Installed By]]),"Store","Installed")</f>
        <v>Installed</v>
      </c>
      <c r="H788" t="s">
        <v>6163</v>
      </c>
      <c r="J788">
        <v>2191007447</v>
      </c>
      <c r="K788" s="17"/>
      <c r="L788" t="s">
        <v>5502</v>
      </c>
      <c r="M788" s="20">
        <v>45084</v>
      </c>
      <c r="N788" t="s">
        <v>6196</v>
      </c>
      <c r="O788" t="str">
        <f>IF(tblnventory[[#This Row],[Installed]],LEFT(tblnventory[[#This Row],[Location]],3))</f>
        <v>245</v>
      </c>
      <c r="P788" t="str">
        <f>_xlfn.XLOOKUP(tblnventory[[#This Row],[Serial Number]],[1]!tblDNACInventory[Floor],[1]!tblDNACInventory[Name],"Not Used")</f>
        <v>Not Used</v>
      </c>
      <c r="T788" t="b">
        <f>NOT(ISBLANK(tblnventory[[#This Row],[Installed By]]))</f>
        <v>1</v>
      </c>
      <c r="U788" t="str">
        <f>VLOOKUP(A788, [1]!tblDescription[#Data], 3, 0)</f>
        <v>C9120AX Internal 802.11ax 4x4:4 MIMO;IOT;BT5;mGig;USB;RHL</v>
      </c>
      <c r="V788" s="22" cm="1">
        <f t="array" ref="V788">_xlfn.XLOOKUP(1,([1]!tblOrders[Order]=tblnventory[[#This Row],[PO]])*([1]!tblOrders[Description]=tblnventory[[#This Row],[Item]]),[1]!tblOrders[Unit Total],0)</f>
        <v>779.16</v>
      </c>
      <c r="W788" s="23" cm="1">
        <f t="array" ref="W788">_xlfn.XLOOKUP(1,([1]!tblOrders[Order]=tblnventory[[#This Row],[PO]])*([1]!tblOrders[Description]=tblnventory[[#This Row],[Item]]),[1]!tblOrders[Licence])</f>
        <v>0</v>
      </c>
      <c r="X788" t="b" cm="1">
        <f t="array" ref="X788">NOT(_xlfn.XLOOKUP(tblnventory[[#This Row],[PO]]&amp;tblnventory[[#This Row],[Item]],[1]!tblOrders[Order]&amp;[1]!tblOrders[Description],[1]!tblOrders[Paid Licence],FALSE))</f>
        <v>1</v>
      </c>
      <c r="Y7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89" spans="1:25">
      <c r="A789" s="19" t="s">
        <v>5348</v>
      </c>
      <c r="B789" t="str">
        <f>_xlfn.XLOOKUP(tblnventory[[#This Row],[Item]],[1]!tblDescription[Item],[1]!tblDescription[Description])</f>
        <v>C9120AX Internal 802.11ax 4x4:4 MIMO;IOT;BT5;mGig;USB;RHL</v>
      </c>
      <c r="C789" t="str">
        <f>_xlfn.XLOOKUP(tblnventory[[#This Row],[Item]],[1]!tblDescription[Item],[1]!tblDescription[Type])</f>
        <v>WAP</v>
      </c>
      <c r="D789" t="str">
        <f>_xlfn.XLOOKUP(tblnventory[[#This Row],[Use]],[1]!tblCodes[Use],[1]!tblCodes[Code])</f>
        <v>WiFi</v>
      </c>
      <c r="E789" s="1" t="s">
        <v>742</v>
      </c>
      <c r="F789" s="20">
        <v>44943</v>
      </c>
      <c r="G789" s="24" t="str">
        <f>IF(ISBLANK(tblnventory[[#This Row],[Installed By]]),"Store","Installed")</f>
        <v>Installed</v>
      </c>
      <c r="H789" t="s">
        <v>6163</v>
      </c>
      <c r="J789">
        <v>2191007447</v>
      </c>
      <c r="K789" s="17"/>
      <c r="L789" t="s">
        <v>5502</v>
      </c>
      <c r="M789" s="20">
        <v>45084</v>
      </c>
      <c r="N789" t="s">
        <v>6197</v>
      </c>
      <c r="O789" t="str">
        <f>IF(tblnventory[[#This Row],[Installed]],LEFT(tblnventory[[#This Row],[Location]],3))</f>
        <v>245</v>
      </c>
      <c r="P789" t="str">
        <f>_xlfn.XLOOKUP(tblnventory[[#This Row],[Serial Number]],[1]!tblDNACInventory[Floor],[1]!tblDNACInventory[Name],"Not Used")</f>
        <v>Not Used</v>
      </c>
      <c r="T789" t="b">
        <f>NOT(ISBLANK(tblnventory[[#This Row],[Installed By]]))</f>
        <v>1</v>
      </c>
      <c r="U789" t="str">
        <f>VLOOKUP(A789, [1]!tblDescription[#Data], 3, 0)</f>
        <v>C9120AX Internal 802.11ax 4x4:4 MIMO;IOT;BT5;mGig;USB;RHL</v>
      </c>
      <c r="V789" s="22" cm="1">
        <f t="array" ref="V789">_xlfn.XLOOKUP(1,([1]!tblOrders[Order]=tblnventory[[#This Row],[PO]])*([1]!tblOrders[Description]=tblnventory[[#This Row],[Item]]),[1]!tblOrders[Unit Total],0)</f>
        <v>779.16</v>
      </c>
      <c r="W789" s="23" cm="1">
        <f t="array" ref="W789">_xlfn.XLOOKUP(1,([1]!tblOrders[Order]=tblnventory[[#This Row],[PO]])*([1]!tblOrders[Description]=tblnventory[[#This Row],[Item]]),[1]!tblOrders[Licence])</f>
        <v>0</v>
      </c>
      <c r="X789" t="b" cm="1">
        <f t="array" ref="X789">NOT(_xlfn.XLOOKUP(tblnventory[[#This Row],[PO]]&amp;tblnventory[[#This Row],[Item]],[1]!tblOrders[Order]&amp;[1]!tblOrders[Description],[1]!tblOrders[Paid Licence],FALSE))</f>
        <v>1</v>
      </c>
      <c r="Y7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90" spans="1:25">
      <c r="A790" s="19" t="s">
        <v>5348</v>
      </c>
      <c r="B790" t="str">
        <f>_xlfn.XLOOKUP(tblnventory[[#This Row],[Item]],[1]!tblDescription[Item],[1]!tblDescription[Description])</f>
        <v>C9120AX Internal 802.11ax 4x4:4 MIMO;IOT;BT5;mGig;USB;RHL</v>
      </c>
      <c r="C790" t="str">
        <f>_xlfn.XLOOKUP(tblnventory[[#This Row],[Item]],[1]!tblDescription[Item],[1]!tblDescription[Type])</f>
        <v>WAP</v>
      </c>
      <c r="D790" t="str">
        <f>_xlfn.XLOOKUP(tblnventory[[#This Row],[Use]],[1]!tblCodes[Use],[1]!tblCodes[Code])</f>
        <v>WiFi</v>
      </c>
      <c r="E790" s="1" t="s">
        <v>743</v>
      </c>
      <c r="F790" s="20">
        <v>44943</v>
      </c>
      <c r="G790" s="24" t="str">
        <f>IF(ISBLANK(tblnventory[[#This Row],[Installed By]]),"Store","Installed")</f>
        <v>Installed</v>
      </c>
      <c r="H790" t="s">
        <v>6163</v>
      </c>
      <c r="J790">
        <v>2191007447</v>
      </c>
      <c r="K790" s="17"/>
      <c r="L790" t="s">
        <v>5502</v>
      </c>
      <c r="M790" s="20">
        <v>45084</v>
      </c>
      <c r="N790" t="s">
        <v>6198</v>
      </c>
      <c r="O790" t="str">
        <f>IF(tblnventory[[#This Row],[Installed]],LEFT(tblnventory[[#This Row],[Location]],3))</f>
        <v>245</v>
      </c>
      <c r="P790" t="str">
        <f>_xlfn.XLOOKUP(tblnventory[[#This Row],[Serial Number]],[1]!tblDNACInventory[Floor],[1]!tblDNACInventory[Name],"Not Used")</f>
        <v>Not Used</v>
      </c>
      <c r="T790" t="b">
        <f>NOT(ISBLANK(tblnventory[[#This Row],[Installed By]]))</f>
        <v>1</v>
      </c>
      <c r="U790" t="str">
        <f>VLOOKUP(A790, [1]!tblDescription[#Data], 3, 0)</f>
        <v>C9120AX Internal 802.11ax 4x4:4 MIMO;IOT;BT5;mGig;USB;RHL</v>
      </c>
      <c r="V790" s="22" cm="1">
        <f t="array" ref="V790">_xlfn.XLOOKUP(1,([1]!tblOrders[Order]=tblnventory[[#This Row],[PO]])*([1]!tblOrders[Description]=tblnventory[[#This Row],[Item]]),[1]!tblOrders[Unit Total],0)</f>
        <v>779.16</v>
      </c>
      <c r="W790" s="23" cm="1">
        <f t="array" ref="W790">_xlfn.XLOOKUP(1,([1]!tblOrders[Order]=tblnventory[[#This Row],[PO]])*([1]!tblOrders[Description]=tblnventory[[#This Row],[Item]]),[1]!tblOrders[Licence])</f>
        <v>0</v>
      </c>
      <c r="X790" t="b" cm="1">
        <f t="array" ref="X790">NOT(_xlfn.XLOOKUP(tblnventory[[#This Row],[PO]]&amp;tblnventory[[#This Row],[Item]],[1]!tblOrders[Order]&amp;[1]!tblOrders[Description],[1]!tblOrders[Paid Licence],FALSE))</f>
        <v>1</v>
      </c>
      <c r="Y7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91" spans="1:25">
      <c r="A791" s="19" t="s">
        <v>5348</v>
      </c>
      <c r="B791" t="str">
        <f>_xlfn.XLOOKUP(tblnventory[[#This Row],[Item]],[1]!tblDescription[Item],[1]!tblDescription[Description])</f>
        <v>C9120AX Internal 802.11ax 4x4:4 MIMO;IOT;BT5;mGig;USB;RHL</v>
      </c>
      <c r="C791" t="str">
        <f>_xlfn.XLOOKUP(tblnventory[[#This Row],[Item]],[1]!tblDescription[Item],[1]!tblDescription[Type])</f>
        <v>WAP</v>
      </c>
      <c r="D791" t="str">
        <f>_xlfn.XLOOKUP(tblnventory[[#This Row],[Use]],[1]!tblCodes[Use],[1]!tblCodes[Code])</f>
        <v>WiFi</v>
      </c>
      <c r="E791" s="1" t="s">
        <v>744</v>
      </c>
      <c r="F791" s="20">
        <v>44943</v>
      </c>
      <c r="G791" s="24" t="str">
        <f>IF(ISBLANK(tblnventory[[#This Row],[Installed By]]),"Store","Installed")</f>
        <v>Installed</v>
      </c>
      <c r="H791" t="s">
        <v>6163</v>
      </c>
      <c r="J791">
        <v>2191007447</v>
      </c>
      <c r="K791" s="17"/>
      <c r="L791" t="s">
        <v>5502</v>
      </c>
      <c r="M791" s="20">
        <v>45084</v>
      </c>
      <c r="N791" t="s">
        <v>6199</v>
      </c>
      <c r="O791" t="str">
        <f>IF(tblnventory[[#This Row],[Installed]],LEFT(tblnventory[[#This Row],[Location]],3))</f>
        <v>245</v>
      </c>
      <c r="P791" t="str">
        <f>_xlfn.XLOOKUP(tblnventory[[#This Row],[Serial Number]],[1]!tblDNACInventory[Floor],[1]!tblDNACInventory[Name],"Not Used")</f>
        <v>Not Used</v>
      </c>
      <c r="T791" t="b">
        <f>NOT(ISBLANK(tblnventory[[#This Row],[Installed By]]))</f>
        <v>1</v>
      </c>
      <c r="U791" t="str">
        <f>VLOOKUP(A791, [1]!tblDescription[#Data], 3, 0)</f>
        <v>C9120AX Internal 802.11ax 4x4:4 MIMO;IOT;BT5;mGig;USB;RHL</v>
      </c>
      <c r="V791" s="22" cm="1">
        <f t="array" ref="V791">_xlfn.XLOOKUP(1,([1]!tblOrders[Order]=tblnventory[[#This Row],[PO]])*([1]!tblOrders[Description]=tblnventory[[#This Row],[Item]]),[1]!tblOrders[Unit Total],0)</f>
        <v>779.16</v>
      </c>
      <c r="W791" s="23" cm="1">
        <f t="array" ref="W791">_xlfn.XLOOKUP(1,([1]!tblOrders[Order]=tblnventory[[#This Row],[PO]])*([1]!tblOrders[Description]=tblnventory[[#This Row],[Item]]),[1]!tblOrders[Licence])</f>
        <v>0</v>
      </c>
      <c r="X791" t="b" cm="1">
        <f t="array" ref="X791">NOT(_xlfn.XLOOKUP(tblnventory[[#This Row],[PO]]&amp;tblnventory[[#This Row],[Item]],[1]!tblOrders[Order]&amp;[1]!tblOrders[Description],[1]!tblOrders[Paid Licence],FALSE))</f>
        <v>1</v>
      </c>
      <c r="Y7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92" spans="1:25">
      <c r="A792" s="19" t="s">
        <v>5348</v>
      </c>
      <c r="B792" t="str">
        <f>_xlfn.XLOOKUP(tblnventory[[#This Row],[Item]],[1]!tblDescription[Item],[1]!tblDescription[Description])</f>
        <v>C9120AX Internal 802.11ax 4x4:4 MIMO;IOT;BT5;mGig;USB;RHL</v>
      </c>
      <c r="C792" t="str">
        <f>_xlfn.XLOOKUP(tblnventory[[#This Row],[Item]],[1]!tblDescription[Item],[1]!tblDescription[Type])</f>
        <v>WAP</v>
      </c>
      <c r="D792" t="str">
        <f>_xlfn.XLOOKUP(tblnventory[[#This Row],[Use]],[1]!tblCodes[Use],[1]!tblCodes[Code])</f>
        <v>WiFi</v>
      </c>
      <c r="E792" s="1" t="s">
        <v>745</v>
      </c>
      <c r="F792" s="20">
        <v>44943</v>
      </c>
      <c r="G792" s="24" t="str">
        <f>IF(ISBLANK(tblnventory[[#This Row],[Installed By]]),"Store","Installed")</f>
        <v>Installed</v>
      </c>
      <c r="H792" t="s">
        <v>6163</v>
      </c>
      <c r="J792">
        <v>2191007447</v>
      </c>
      <c r="K792" s="17"/>
      <c r="L792" t="s">
        <v>5502</v>
      </c>
      <c r="M792" s="20">
        <v>45084</v>
      </c>
      <c r="N792" t="s">
        <v>6200</v>
      </c>
      <c r="O792" t="str">
        <f>IF(tblnventory[[#This Row],[Installed]],LEFT(tblnventory[[#This Row],[Location]],3))</f>
        <v>245</v>
      </c>
      <c r="P792" t="str">
        <f>_xlfn.XLOOKUP(tblnventory[[#This Row],[Serial Number]],[1]!tblDNACInventory[Floor],[1]!tblDNACInventory[Name],"Not Used")</f>
        <v>Not Used</v>
      </c>
      <c r="T792" t="b">
        <f>NOT(ISBLANK(tblnventory[[#This Row],[Installed By]]))</f>
        <v>1</v>
      </c>
      <c r="U792" t="str">
        <f>VLOOKUP(A792, [1]!tblDescription[#Data], 3, 0)</f>
        <v>C9120AX Internal 802.11ax 4x4:4 MIMO;IOT;BT5;mGig;USB;RHL</v>
      </c>
      <c r="V792" s="22" cm="1">
        <f t="array" ref="V792">_xlfn.XLOOKUP(1,([1]!tblOrders[Order]=tblnventory[[#This Row],[PO]])*([1]!tblOrders[Description]=tblnventory[[#This Row],[Item]]),[1]!tblOrders[Unit Total],0)</f>
        <v>779.16</v>
      </c>
      <c r="W792" s="23" cm="1">
        <f t="array" ref="W792">_xlfn.XLOOKUP(1,([1]!tblOrders[Order]=tblnventory[[#This Row],[PO]])*([1]!tblOrders[Description]=tblnventory[[#This Row],[Item]]),[1]!tblOrders[Licence])</f>
        <v>0</v>
      </c>
      <c r="X792" t="b" cm="1">
        <f t="array" ref="X792">NOT(_xlfn.XLOOKUP(tblnventory[[#This Row],[PO]]&amp;tblnventory[[#This Row],[Item]],[1]!tblOrders[Order]&amp;[1]!tblOrders[Description],[1]!tblOrders[Paid Licence],FALSE))</f>
        <v>1</v>
      </c>
      <c r="Y7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93" spans="1:25">
      <c r="A793" t="s">
        <v>5405</v>
      </c>
      <c r="B793" t="str">
        <f>_xlfn.XLOOKUP(tblnventory[[#This Row],[Item]],[1]!tblDescription[Item],[1]!tblDescription[Description])</f>
        <v>Catalyst 9500 24x1/10/25G  and 4-port 40/100G, Advantage</v>
      </c>
      <c r="C793" t="str">
        <f>_xlfn.XLOOKUP(tblnventory[[#This Row],[Item]],[1]!tblDescription[Item],[1]!tblDescription[Type])</f>
        <v>AGG</v>
      </c>
      <c r="D793" t="str">
        <f>_xlfn.XLOOKUP(tblnventory[[#This Row],[Use]],[1]!tblCodes[Use],[1]!tblCodes[Code])</f>
        <v>Switch</v>
      </c>
      <c r="E793" t="s">
        <v>746</v>
      </c>
      <c r="F793" s="20">
        <v>44690</v>
      </c>
      <c r="G793" s="21" t="str">
        <f>IF(ISBLANK(tblnventory[[#This Row],[Installed By]]),"Store","Installed")</f>
        <v>Installed</v>
      </c>
      <c r="H793" t="s">
        <v>6201</v>
      </c>
      <c r="J793" s="17">
        <v>2191007447</v>
      </c>
      <c r="K793" s="17"/>
      <c r="L793" t="s">
        <v>5360</v>
      </c>
      <c r="M793" s="20">
        <v>45142</v>
      </c>
      <c r="N793" t="s">
        <v>6202</v>
      </c>
      <c r="O793" t="str">
        <f>IF(tblnventory[[#This Row],[Installed]],LEFT(tblnventory[[#This Row],[Location]],3))</f>
        <v>245</v>
      </c>
      <c r="P793" t="str">
        <f>_xlfn.XLOOKUP(tblnventory[[#This Row],[Serial Number]],[1]!tblDNACInventory[Floor],[1]!tblDNACInventory[Name],"Not Used")</f>
        <v>Not Used</v>
      </c>
      <c r="T793" t="b">
        <f>NOT(ISBLANK(tblnventory[[#This Row],[Installed By]]))</f>
        <v>1</v>
      </c>
      <c r="U793" t="str">
        <f>VLOOKUP(A793, [1]!tblDescription[#Data], 3, 0)</f>
        <v>Catalyst 9500 24x1/10/25G  and 4-port 40/100G, Advantage</v>
      </c>
      <c r="V793" s="22" cm="1">
        <f t="array" ref="V793">_xlfn.XLOOKUP(1,([1]!tblOrders[Order]=tblnventory[[#This Row],[PO]])*([1]!tblOrders[Description]=tblnventory[[#This Row],[Item]]),[1]!tblOrders[Unit Total],0)</f>
        <v>12095.369999999999</v>
      </c>
      <c r="W793" s="23" cm="1">
        <f t="array" ref="W793">IFERROR(_xlfn.XLOOKUP(1,([1]!tblOrders[Order]=tblnventory[[#This Row],[PO]])*([1]!tblOrders[Description]=tblnventory[[#This Row],[Item]]),[1]!tblOrders[Licence]),0)</f>
        <v>0</v>
      </c>
      <c r="X793" t="b" cm="1">
        <f t="array" ref="X793">NOT(_xlfn.XLOOKUP(tblnventory[[#This Row],[PO]]&amp;tblnventory[[#This Row],[Item]],[1]!tblOrders[Order]&amp;[1]!tblOrders[Description],[1]!tblOrders[Paid Licence],FALSE))</f>
        <v>1</v>
      </c>
      <c r="Y7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5496</v>
      </c>
    </row>
    <row r="794" spans="1:25">
      <c r="A794" s="19" t="s">
        <v>5348</v>
      </c>
      <c r="B794" t="str">
        <f>_xlfn.XLOOKUP(tblnventory[[#This Row],[Item]],[1]!tblDescription[Item],[1]!tblDescription[Description])</f>
        <v>C9120AX Internal 802.11ax 4x4:4 MIMO;IOT;BT5;mGig;USB;RHL</v>
      </c>
      <c r="C794" t="str">
        <f>_xlfn.XLOOKUP(tblnventory[[#This Row],[Item]],[1]!tblDescription[Item],[1]!tblDescription[Type])</f>
        <v>WAP</v>
      </c>
      <c r="D794" t="str">
        <f>_xlfn.XLOOKUP(tblnventory[[#This Row],[Use]],[1]!tblCodes[Use],[1]!tblCodes[Code])</f>
        <v>WiFi</v>
      </c>
      <c r="E794" s="1" t="s">
        <v>747</v>
      </c>
      <c r="F794" s="20">
        <v>44943</v>
      </c>
      <c r="G794" s="24" t="str">
        <f>IF(ISBLANK(tblnventory[[#This Row],[Installed By]]),"Store","Installed")</f>
        <v>Installed</v>
      </c>
      <c r="H794" t="s">
        <v>6163</v>
      </c>
      <c r="J794">
        <v>2191007447</v>
      </c>
      <c r="K794" s="17"/>
      <c r="L794" t="s">
        <v>5502</v>
      </c>
      <c r="M794" s="20">
        <v>45084</v>
      </c>
      <c r="N794" t="s">
        <v>6203</v>
      </c>
      <c r="O794" t="str">
        <f>IF(tblnventory[[#This Row],[Installed]],LEFT(tblnventory[[#This Row],[Location]],3))</f>
        <v>245</v>
      </c>
      <c r="P794" t="str">
        <f>_xlfn.XLOOKUP(tblnventory[[#This Row],[Serial Number]],[1]!tblDNACInventory[Floor],[1]!tblDNACInventory[Name],"Not Used")</f>
        <v>Not Used</v>
      </c>
      <c r="T794" t="b">
        <f>NOT(ISBLANK(tblnventory[[#This Row],[Installed By]]))</f>
        <v>1</v>
      </c>
      <c r="U794" t="str">
        <f>VLOOKUP(A794, [1]!tblDescription[#Data], 3, 0)</f>
        <v>C9120AX Internal 802.11ax 4x4:4 MIMO;IOT;BT5;mGig;USB;RHL</v>
      </c>
      <c r="V794" s="22" cm="1">
        <f t="array" ref="V794">_xlfn.XLOOKUP(1,([1]!tblOrders[Order]=tblnventory[[#This Row],[PO]])*([1]!tblOrders[Description]=tblnventory[[#This Row],[Item]]),[1]!tblOrders[Unit Total],0)</f>
        <v>779.16</v>
      </c>
      <c r="W794" s="23" cm="1">
        <f t="array" ref="W794">_xlfn.XLOOKUP(1,([1]!tblOrders[Order]=tblnventory[[#This Row],[PO]])*([1]!tblOrders[Description]=tblnventory[[#This Row],[Item]]),[1]!tblOrders[Licence])</f>
        <v>0</v>
      </c>
      <c r="X794" t="b" cm="1">
        <f t="array" ref="X794">NOT(_xlfn.XLOOKUP(tblnventory[[#This Row],[PO]]&amp;tblnventory[[#This Row],[Item]],[1]!tblOrders[Order]&amp;[1]!tblOrders[Description],[1]!tblOrders[Paid Licence],FALSE))</f>
        <v>1</v>
      </c>
      <c r="Y7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95" spans="1:25">
      <c r="A795" s="19" t="s">
        <v>5348</v>
      </c>
      <c r="B795" t="str">
        <f>_xlfn.XLOOKUP(tblnventory[[#This Row],[Item]],[1]!tblDescription[Item],[1]!tblDescription[Description])</f>
        <v>C9120AX Internal 802.11ax 4x4:4 MIMO;IOT;BT5;mGig;USB;RHL</v>
      </c>
      <c r="C795" t="str">
        <f>_xlfn.XLOOKUP(tblnventory[[#This Row],[Item]],[1]!tblDescription[Item],[1]!tblDescription[Type])</f>
        <v>WAP</v>
      </c>
      <c r="D795" t="str">
        <f>_xlfn.XLOOKUP(tblnventory[[#This Row],[Use]],[1]!tblCodes[Use],[1]!tblCodes[Code])</f>
        <v>WiFi</v>
      </c>
      <c r="E795" s="1" t="s">
        <v>748</v>
      </c>
      <c r="F795" s="20">
        <v>44943</v>
      </c>
      <c r="G795" s="24" t="str">
        <f>IF(ISBLANK(tblnventory[[#This Row],[Installed By]]),"Store","Installed")</f>
        <v>Installed</v>
      </c>
      <c r="H795" t="s">
        <v>6163</v>
      </c>
      <c r="J795">
        <v>2191007447</v>
      </c>
      <c r="K795" s="17"/>
      <c r="L795" t="s">
        <v>5502</v>
      </c>
      <c r="M795" s="20">
        <v>45084</v>
      </c>
      <c r="N795" t="s">
        <v>6204</v>
      </c>
      <c r="O795" t="str">
        <f>IF(tblnventory[[#This Row],[Installed]],LEFT(tblnventory[[#This Row],[Location]],3))</f>
        <v>245</v>
      </c>
      <c r="P795" t="str">
        <f>_xlfn.XLOOKUP(tblnventory[[#This Row],[Serial Number]],[1]!tblDNACInventory[Floor],[1]!tblDNACInventory[Name],"Not Used")</f>
        <v>Not Used</v>
      </c>
      <c r="T795" t="b">
        <f>NOT(ISBLANK(tblnventory[[#This Row],[Installed By]]))</f>
        <v>1</v>
      </c>
      <c r="U795" t="str">
        <f>VLOOKUP(A795, [1]!tblDescription[#Data], 3, 0)</f>
        <v>C9120AX Internal 802.11ax 4x4:4 MIMO;IOT;BT5;mGig;USB;RHL</v>
      </c>
      <c r="V795" s="22" cm="1">
        <f t="array" ref="V795">_xlfn.XLOOKUP(1,([1]!tblOrders[Order]=tblnventory[[#This Row],[PO]])*([1]!tblOrders[Description]=tblnventory[[#This Row],[Item]]),[1]!tblOrders[Unit Total],0)</f>
        <v>779.16</v>
      </c>
      <c r="W795" s="23" cm="1">
        <f t="array" ref="W795">_xlfn.XLOOKUP(1,([1]!tblOrders[Order]=tblnventory[[#This Row],[PO]])*([1]!tblOrders[Description]=tblnventory[[#This Row],[Item]]),[1]!tblOrders[Licence])</f>
        <v>0</v>
      </c>
      <c r="X795" t="b" cm="1">
        <f t="array" ref="X795">NOT(_xlfn.XLOOKUP(tblnventory[[#This Row],[PO]]&amp;tblnventory[[#This Row],[Item]],[1]!tblOrders[Order]&amp;[1]!tblOrders[Description],[1]!tblOrders[Paid Licence],FALSE))</f>
        <v>1</v>
      </c>
      <c r="Y7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96" spans="1:25">
      <c r="A796" s="19" t="s">
        <v>5348</v>
      </c>
      <c r="B796" t="str">
        <f>_xlfn.XLOOKUP(tblnventory[[#This Row],[Item]],[1]!tblDescription[Item],[1]!tblDescription[Description])</f>
        <v>C9120AX Internal 802.11ax 4x4:4 MIMO;IOT;BT5;mGig;USB;RHL</v>
      </c>
      <c r="C796" t="str">
        <f>_xlfn.XLOOKUP(tblnventory[[#This Row],[Item]],[1]!tblDescription[Item],[1]!tblDescription[Type])</f>
        <v>WAP</v>
      </c>
      <c r="D796" t="str">
        <f>_xlfn.XLOOKUP(tblnventory[[#This Row],[Use]],[1]!tblCodes[Use],[1]!tblCodes[Code])</f>
        <v>WiFi</v>
      </c>
      <c r="E796" s="1" t="s">
        <v>749</v>
      </c>
      <c r="F796" s="20">
        <v>44943</v>
      </c>
      <c r="G796" s="24" t="str">
        <f>IF(ISBLANK(tblnventory[[#This Row],[Installed By]]),"Store","Installed")</f>
        <v>Installed</v>
      </c>
      <c r="H796" t="s">
        <v>6163</v>
      </c>
      <c r="J796">
        <v>2191007447</v>
      </c>
      <c r="K796" s="17"/>
      <c r="L796" t="s">
        <v>5502</v>
      </c>
      <c r="M796" s="20">
        <v>45084</v>
      </c>
      <c r="N796" t="s">
        <v>6205</v>
      </c>
      <c r="O796" t="str">
        <f>IF(tblnventory[[#This Row],[Installed]],LEFT(tblnventory[[#This Row],[Location]],3))</f>
        <v>245</v>
      </c>
      <c r="P796" t="str">
        <f>_xlfn.XLOOKUP(tblnventory[[#This Row],[Serial Number]],[1]!tblDNACInventory[Floor],[1]!tblDNACInventory[Name],"Not Used")</f>
        <v>Not Used</v>
      </c>
      <c r="T796" t="b">
        <f>NOT(ISBLANK(tblnventory[[#This Row],[Installed By]]))</f>
        <v>1</v>
      </c>
      <c r="U796" t="str">
        <f>VLOOKUP(A796, [1]!tblDescription[#Data], 3, 0)</f>
        <v>C9120AX Internal 802.11ax 4x4:4 MIMO;IOT;BT5;mGig;USB;RHL</v>
      </c>
      <c r="V796" s="22" cm="1">
        <f t="array" ref="V796">_xlfn.XLOOKUP(1,([1]!tblOrders[Order]=tblnventory[[#This Row],[PO]])*([1]!tblOrders[Description]=tblnventory[[#This Row],[Item]]),[1]!tblOrders[Unit Total],0)</f>
        <v>779.16</v>
      </c>
      <c r="W796" s="23" cm="1">
        <f t="array" ref="W796">_xlfn.XLOOKUP(1,([1]!tblOrders[Order]=tblnventory[[#This Row],[PO]])*([1]!tblOrders[Description]=tblnventory[[#This Row],[Item]]),[1]!tblOrders[Licence])</f>
        <v>0</v>
      </c>
      <c r="X796" t="b" cm="1">
        <f t="array" ref="X796">NOT(_xlfn.XLOOKUP(tblnventory[[#This Row],[PO]]&amp;tblnventory[[#This Row],[Item]],[1]!tblOrders[Order]&amp;[1]!tblOrders[Description],[1]!tblOrders[Paid Licence],FALSE))</f>
        <v>1</v>
      </c>
      <c r="Y7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97" spans="1:25">
      <c r="A797" s="19" t="s">
        <v>5348</v>
      </c>
      <c r="B797" t="str">
        <f>_xlfn.XLOOKUP(tblnventory[[#This Row],[Item]],[1]!tblDescription[Item],[1]!tblDescription[Description])</f>
        <v>C9120AX Internal 802.11ax 4x4:4 MIMO;IOT;BT5;mGig;USB;RHL</v>
      </c>
      <c r="C797" t="str">
        <f>_xlfn.XLOOKUP(tblnventory[[#This Row],[Item]],[1]!tblDescription[Item],[1]!tblDescription[Type])</f>
        <v>WAP</v>
      </c>
      <c r="D797" t="str">
        <f>_xlfn.XLOOKUP(tblnventory[[#This Row],[Use]],[1]!tblCodes[Use],[1]!tblCodes[Code])</f>
        <v>WiFi</v>
      </c>
      <c r="E797" s="1" t="s">
        <v>750</v>
      </c>
      <c r="F797" s="20">
        <v>44943</v>
      </c>
      <c r="G797" s="24" t="str">
        <f>IF(ISBLANK(tblnventory[[#This Row],[Installed By]]),"Store","Installed")</f>
        <v>Installed</v>
      </c>
      <c r="H797" t="s">
        <v>6163</v>
      </c>
      <c r="J797">
        <v>2191007447</v>
      </c>
      <c r="K797" s="17"/>
      <c r="L797" t="s">
        <v>5502</v>
      </c>
      <c r="M797" s="20">
        <v>45084</v>
      </c>
      <c r="N797" t="s">
        <v>6206</v>
      </c>
      <c r="O797" t="str">
        <f>IF(tblnventory[[#This Row],[Installed]],LEFT(tblnventory[[#This Row],[Location]],3))</f>
        <v>245</v>
      </c>
      <c r="P797" t="str">
        <f>_xlfn.XLOOKUP(tblnventory[[#This Row],[Serial Number]],[1]!tblDNACInventory[Floor],[1]!tblDNACInventory[Name],"Not Used")</f>
        <v>Not Used</v>
      </c>
      <c r="T797" t="b">
        <f>NOT(ISBLANK(tblnventory[[#This Row],[Installed By]]))</f>
        <v>1</v>
      </c>
      <c r="U797" t="str">
        <f>VLOOKUP(A797, [1]!tblDescription[#Data], 3, 0)</f>
        <v>C9120AX Internal 802.11ax 4x4:4 MIMO;IOT;BT5;mGig;USB;RHL</v>
      </c>
      <c r="V797" s="22" cm="1">
        <f t="array" ref="V797">_xlfn.XLOOKUP(1,([1]!tblOrders[Order]=tblnventory[[#This Row],[PO]])*([1]!tblOrders[Description]=tblnventory[[#This Row],[Item]]),[1]!tblOrders[Unit Total],0)</f>
        <v>779.16</v>
      </c>
      <c r="W797" s="23" cm="1">
        <f t="array" ref="W797">_xlfn.XLOOKUP(1,([1]!tblOrders[Order]=tblnventory[[#This Row],[PO]])*([1]!tblOrders[Description]=tblnventory[[#This Row],[Item]]),[1]!tblOrders[Licence])</f>
        <v>0</v>
      </c>
      <c r="X797" t="b" cm="1">
        <f t="array" ref="X797">NOT(_xlfn.XLOOKUP(tblnventory[[#This Row],[PO]]&amp;tblnventory[[#This Row],[Item]],[1]!tblOrders[Order]&amp;[1]!tblOrders[Description],[1]!tblOrders[Paid Licence],FALSE))</f>
        <v>1</v>
      </c>
      <c r="Y7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98" spans="1:25">
      <c r="A798" s="19" t="s">
        <v>5348</v>
      </c>
      <c r="B798" t="str">
        <f>_xlfn.XLOOKUP(tblnventory[[#This Row],[Item]],[1]!tblDescription[Item],[1]!tblDescription[Description])</f>
        <v>C9120AX Internal 802.11ax 4x4:4 MIMO;IOT;BT5;mGig;USB;RHL</v>
      </c>
      <c r="C798" t="str">
        <f>_xlfn.XLOOKUP(tblnventory[[#This Row],[Item]],[1]!tblDescription[Item],[1]!tblDescription[Type])</f>
        <v>WAP</v>
      </c>
      <c r="D798" t="str">
        <f>_xlfn.XLOOKUP(tblnventory[[#This Row],[Use]],[1]!tblCodes[Use],[1]!tblCodes[Code])</f>
        <v>WiFi</v>
      </c>
      <c r="E798" s="1" t="s">
        <v>751</v>
      </c>
      <c r="F798" s="20">
        <v>44943</v>
      </c>
      <c r="G798" s="24" t="str">
        <f>IF(ISBLANK(tblnventory[[#This Row],[Installed By]]),"Store","Installed")</f>
        <v>Installed</v>
      </c>
      <c r="H798" t="s">
        <v>6163</v>
      </c>
      <c r="J798">
        <v>2191007447</v>
      </c>
      <c r="K798" s="17"/>
      <c r="L798" t="s">
        <v>5502</v>
      </c>
      <c r="M798" s="20">
        <v>45084</v>
      </c>
      <c r="N798" t="s">
        <v>6207</v>
      </c>
      <c r="O798" t="str">
        <f>IF(tblnventory[[#This Row],[Installed]],LEFT(tblnventory[[#This Row],[Location]],3))</f>
        <v>245</v>
      </c>
      <c r="P798" t="str">
        <f>_xlfn.XLOOKUP(tblnventory[[#This Row],[Serial Number]],[1]!tblDNACInventory[Floor],[1]!tblDNACInventory[Name],"Not Used")</f>
        <v>Not Used</v>
      </c>
      <c r="T798" t="b">
        <f>NOT(ISBLANK(tblnventory[[#This Row],[Installed By]]))</f>
        <v>1</v>
      </c>
      <c r="U798" t="str">
        <f>VLOOKUP(A798, [1]!tblDescription[#Data], 3, 0)</f>
        <v>C9120AX Internal 802.11ax 4x4:4 MIMO;IOT;BT5;mGig;USB;RHL</v>
      </c>
      <c r="V798" s="22" cm="1">
        <f t="array" ref="V798">_xlfn.XLOOKUP(1,([1]!tblOrders[Order]=tblnventory[[#This Row],[PO]])*([1]!tblOrders[Description]=tblnventory[[#This Row],[Item]]),[1]!tblOrders[Unit Total],0)</f>
        <v>779.16</v>
      </c>
      <c r="W798" s="23" cm="1">
        <f t="array" ref="W798">_xlfn.XLOOKUP(1,([1]!tblOrders[Order]=tblnventory[[#This Row],[PO]])*([1]!tblOrders[Description]=tblnventory[[#This Row],[Item]]),[1]!tblOrders[Licence])</f>
        <v>0</v>
      </c>
      <c r="X798" t="b" cm="1">
        <f t="array" ref="X798">NOT(_xlfn.XLOOKUP(tblnventory[[#This Row],[PO]]&amp;tblnventory[[#This Row],[Item]],[1]!tblOrders[Order]&amp;[1]!tblOrders[Description],[1]!tblOrders[Paid Licence],FALSE))</f>
        <v>1</v>
      </c>
      <c r="Y7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799" spans="1:25">
      <c r="A799" s="19" t="s">
        <v>5348</v>
      </c>
      <c r="B799" t="str">
        <f>_xlfn.XLOOKUP(tblnventory[[#This Row],[Item]],[1]!tblDescription[Item],[1]!tblDescription[Description])</f>
        <v>C9120AX Internal 802.11ax 4x4:4 MIMO;IOT;BT5;mGig;USB;RHL</v>
      </c>
      <c r="C799" t="str">
        <f>_xlfn.XLOOKUP(tblnventory[[#This Row],[Item]],[1]!tblDescription[Item],[1]!tblDescription[Type])</f>
        <v>WAP</v>
      </c>
      <c r="D799" t="str">
        <f>_xlfn.XLOOKUP(tblnventory[[#This Row],[Use]],[1]!tblCodes[Use],[1]!tblCodes[Code])</f>
        <v>WiFi</v>
      </c>
      <c r="E799" s="1" t="s">
        <v>752</v>
      </c>
      <c r="F799" s="20">
        <v>44943</v>
      </c>
      <c r="G799" s="24" t="str">
        <f>IF(ISBLANK(tblnventory[[#This Row],[Installed By]]),"Store","Installed")</f>
        <v>Installed</v>
      </c>
      <c r="H799" t="s">
        <v>6163</v>
      </c>
      <c r="J799">
        <v>2191007447</v>
      </c>
      <c r="K799" s="17"/>
      <c r="L799" t="s">
        <v>5502</v>
      </c>
      <c r="M799" s="20">
        <v>45084</v>
      </c>
      <c r="N799" t="s">
        <v>6208</v>
      </c>
      <c r="O799" t="str">
        <f>IF(tblnventory[[#This Row],[Installed]],LEFT(tblnventory[[#This Row],[Location]],3))</f>
        <v>245</v>
      </c>
      <c r="P799" t="str">
        <f>_xlfn.XLOOKUP(tblnventory[[#This Row],[Serial Number]],[1]!tblDNACInventory[Floor],[1]!tblDNACInventory[Name],"Not Used")</f>
        <v>Not Used</v>
      </c>
      <c r="T799" t="b">
        <f>NOT(ISBLANK(tblnventory[[#This Row],[Installed By]]))</f>
        <v>1</v>
      </c>
      <c r="U799" t="str">
        <f>VLOOKUP(A799, [1]!tblDescription[#Data], 3, 0)</f>
        <v>C9120AX Internal 802.11ax 4x4:4 MIMO;IOT;BT5;mGig;USB;RHL</v>
      </c>
      <c r="V799" s="22" cm="1">
        <f t="array" ref="V799">_xlfn.XLOOKUP(1,([1]!tblOrders[Order]=tblnventory[[#This Row],[PO]])*([1]!tblOrders[Description]=tblnventory[[#This Row],[Item]]),[1]!tblOrders[Unit Total],0)</f>
        <v>779.16</v>
      </c>
      <c r="W799" s="23" cm="1">
        <f t="array" ref="W799">_xlfn.XLOOKUP(1,([1]!tblOrders[Order]=tblnventory[[#This Row],[PO]])*([1]!tblOrders[Description]=tblnventory[[#This Row],[Item]]),[1]!tblOrders[Licence])</f>
        <v>0</v>
      </c>
      <c r="X799" t="b" cm="1">
        <f t="array" ref="X799">NOT(_xlfn.XLOOKUP(tblnventory[[#This Row],[PO]]&amp;tblnventory[[#This Row],[Item]],[1]!tblOrders[Order]&amp;[1]!tblOrders[Description],[1]!tblOrders[Paid Licence],FALSE))</f>
        <v>1</v>
      </c>
      <c r="Y7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00" spans="1:25">
      <c r="A800" s="19" t="s">
        <v>5348</v>
      </c>
      <c r="B800" t="str">
        <f>_xlfn.XLOOKUP(tblnventory[[#This Row],[Item]],[1]!tblDescription[Item],[1]!tblDescription[Description])</f>
        <v>C9120AX Internal 802.11ax 4x4:4 MIMO;IOT;BT5;mGig;USB;RHL</v>
      </c>
      <c r="C800" t="str">
        <f>_xlfn.XLOOKUP(tblnventory[[#This Row],[Item]],[1]!tblDescription[Item],[1]!tblDescription[Type])</f>
        <v>WAP</v>
      </c>
      <c r="D800" t="str">
        <f>_xlfn.XLOOKUP(tblnventory[[#This Row],[Use]],[1]!tblCodes[Use],[1]!tblCodes[Code])</f>
        <v>WiFi</v>
      </c>
      <c r="E800" s="1" t="s">
        <v>753</v>
      </c>
      <c r="F800" s="20">
        <v>44943</v>
      </c>
      <c r="G800" s="24" t="str">
        <f>IF(ISBLANK(tblnventory[[#This Row],[Installed By]]),"Store","Installed")</f>
        <v>Installed</v>
      </c>
      <c r="H800" t="s">
        <v>6163</v>
      </c>
      <c r="J800">
        <v>2191007447</v>
      </c>
      <c r="K800" s="17"/>
      <c r="L800" t="s">
        <v>5502</v>
      </c>
      <c r="M800" s="20">
        <v>45084</v>
      </c>
      <c r="N800" t="s">
        <v>6209</v>
      </c>
      <c r="O800" t="str">
        <f>IF(tblnventory[[#This Row],[Installed]],LEFT(tblnventory[[#This Row],[Location]],3))</f>
        <v>245</v>
      </c>
      <c r="P800" t="str">
        <f>_xlfn.XLOOKUP(tblnventory[[#This Row],[Serial Number]],[1]!tblDNACInventory[Floor],[1]!tblDNACInventory[Name],"Not Used")</f>
        <v>Not Used</v>
      </c>
      <c r="T800" t="b">
        <f>NOT(ISBLANK(tblnventory[[#This Row],[Installed By]]))</f>
        <v>1</v>
      </c>
      <c r="U800" t="str">
        <f>VLOOKUP(A800, [1]!tblDescription[#Data], 3, 0)</f>
        <v>C9120AX Internal 802.11ax 4x4:4 MIMO;IOT;BT5;mGig;USB;RHL</v>
      </c>
      <c r="V800" s="22" cm="1">
        <f t="array" ref="V800">_xlfn.XLOOKUP(1,([1]!tblOrders[Order]=tblnventory[[#This Row],[PO]])*([1]!tblOrders[Description]=tblnventory[[#This Row],[Item]]),[1]!tblOrders[Unit Total],0)</f>
        <v>779.16</v>
      </c>
      <c r="W800" s="23" cm="1">
        <f t="array" ref="W800">_xlfn.XLOOKUP(1,([1]!tblOrders[Order]=tblnventory[[#This Row],[PO]])*([1]!tblOrders[Description]=tblnventory[[#This Row],[Item]]),[1]!tblOrders[Licence])</f>
        <v>0</v>
      </c>
      <c r="X800" t="b" cm="1">
        <f t="array" ref="X800">NOT(_xlfn.XLOOKUP(tblnventory[[#This Row],[PO]]&amp;tblnventory[[#This Row],[Item]],[1]!tblOrders[Order]&amp;[1]!tblOrders[Description],[1]!tblOrders[Paid Licence],FALSE))</f>
        <v>1</v>
      </c>
      <c r="Y8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01" spans="1:25">
      <c r="A801" s="19" t="s">
        <v>5348</v>
      </c>
      <c r="B801" t="str">
        <f>_xlfn.XLOOKUP(tblnventory[[#This Row],[Item]],[1]!tblDescription[Item],[1]!tblDescription[Description])</f>
        <v>C9120AX Internal 802.11ax 4x4:4 MIMO;IOT;BT5;mGig;USB;RHL</v>
      </c>
      <c r="C801" t="str">
        <f>_xlfn.XLOOKUP(tblnventory[[#This Row],[Item]],[1]!tblDescription[Item],[1]!tblDescription[Type])</f>
        <v>WAP</v>
      </c>
      <c r="D801" t="str">
        <f>_xlfn.XLOOKUP(tblnventory[[#This Row],[Use]],[1]!tblCodes[Use],[1]!tblCodes[Code])</f>
        <v>WiFi</v>
      </c>
      <c r="E801" s="1" t="s">
        <v>754</v>
      </c>
      <c r="F801" s="20">
        <v>44943</v>
      </c>
      <c r="G801" s="24" t="str">
        <f>IF(ISBLANK(tblnventory[[#This Row],[Installed By]]),"Store","Installed")</f>
        <v>Installed</v>
      </c>
      <c r="H801" t="s">
        <v>6163</v>
      </c>
      <c r="J801">
        <v>2191007447</v>
      </c>
      <c r="K801" s="17"/>
      <c r="L801" t="s">
        <v>5502</v>
      </c>
      <c r="M801" s="20">
        <v>45084</v>
      </c>
      <c r="N801" t="s">
        <v>6210</v>
      </c>
      <c r="O801" t="str">
        <f>IF(tblnventory[[#This Row],[Installed]],LEFT(tblnventory[[#This Row],[Location]],3))</f>
        <v>245</v>
      </c>
      <c r="P801" t="str">
        <f>_xlfn.XLOOKUP(tblnventory[[#This Row],[Serial Number]],[1]!tblDNACInventory[Floor],[1]!tblDNACInventory[Name],"Not Used")</f>
        <v>Not Used</v>
      </c>
      <c r="T801" t="b">
        <f>NOT(ISBLANK(tblnventory[[#This Row],[Installed By]]))</f>
        <v>1</v>
      </c>
      <c r="U801" t="str">
        <f>VLOOKUP(A801, [1]!tblDescription[#Data], 3, 0)</f>
        <v>C9120AX Internal 802.11ax 4x4:4 MIMO;IOT;BT5;mGig;USB;RHL</v>
      </c>
      <c r="V801" s="22" cm="1">
        <f t="array" ref="V801">_xlfn.XLOOKUP(1,([1]!tblOrders[Order]=tblnventory[[#This Row],[PO]])*([1]!tblOrders[Description]=tblnventory[[#This Row],[Item]]),[1]!tblOrders[Unit Total],0)</f>
        <v>779.16</v>
      </c>
      <c r="W801" s="23" cm="1">
        <f t="array" ref="W801">_xlfn.XLOOKUP(1,([1]!tblOrders[Order]=tblnventory[[#This Row],[PO]])*([1]!tblOrders[Description]=tblnventory[[#This Row],[Item]]),[1]!tblOrders[Licence])</f>
        <v>0</v>
      </c>
      <c r="X801" t="b" cm="1">
        <f t="array" ref="X801">NOT(_xlfn.XLOOKUP(tblnventory[[#This Row],[PO]]&amp;tblnventory[[#This Row],[Item]],[1]!tblOrders[Order]&amp;[1]!tblOrders[Description],[1]!tblOrders[Paid Licence],FALSE))</f>
        <v>1</v>
      </c>
      <c r="Y8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02" spans="1:25">
      <c r="A802" s="19" t="s">
        <v>5348</v>
      </c>
      <c r="B802" t="str">
        <f>_xlfn.XLOOKUP(tblnventory[[#This Row],[Item]],[1]!tblDescription[Item],[1]!tblDescription[Description])</f>
        <v>C9120AX Internal 802.11ax 4x4:4 MIMO;IOT;BT5;mGig;USB;RHL</v>
      </c>
      <c r="C802" t="str">
        <f>_xlfn.XLOOKUP(tblnventory[[#This Row],[Item]],[1]!tblDescription[Item],[1]!tblDescription[Type])</f>
        <v>WAP</v>
      </c>
      <c r="D802" t="str">
        <f>_xlfn.XLOOKUP(tblnventory[[#This Row],[Use]],[1]!tblCodes[Use],[1]!tblCodes[Code])</f>
        <v>WiFi</v>
      </c>
      <c r="E802" s="1" t="s">
        <v>755</v>
      </c>
      <c r="F802" s="20">
        <v>44943</v>
      </c>
      <c r="G802" s="24" t="str">
        <f>IF(ISBLANK(tblnventory[[#This Row],[Installed By]]),"Store","Installed")</f>
        <v>Installed</v>
      </c>
      <c r="H802" t="s">
        <v>6163</v>
      </c>
      <c r="J802">
        <v>2191007447</v>
      </c>
      <c r="K802" s="17"/>
      <c r="L802" t="s">
        <v>5502</v>
      </c>
      <c r="M802" s="20">
        <v>45084</v>
      </c>
      <c r="N802" t="s">
        <v>6211</v>
      </c>
      <c r="O802" t="str">
        <f>IF(tblnventory[[#This Row],[Installed]],LEFT(tblnventory[[#This Row],[Location]],3))</f>
        <v>245</v>
      </c>
      <c r="P802" t="str">
        <f>_xlfn.XLOOKUP(tblnventory[[#This Row],[Serial Number]],[1]!tblDNACInventory[Floor],[1]!tblDNACInventory[Name],"Not Used")</f>
        <v>Not Used</v>
      </c>
      <c r="T802" t="b">
        <f>NOT(ISBLANK(tblnventory[[#This Row],[Installed By]]))</f>
        <v>1</v>
      </c>
      <c r="U802" t="str">
        <f>VLOOKUP(A802, [1]!tblDescription[#Data], 3, 0)</f>
        <v>C9120AX Internal 802.11ax 4x4:4 MIMO;IOT;BT5;mGig;USB;RHL</v>
      </c>
      <c r="V802" s="22" cm="1">
        <f t="array" ref="V802">_xlfn.XLOOKUP(1,([1]!tblOrders[Order]=tblnventory[[#This Row],[PO]])*([1]!tblOrders[Description]=tblnventory[[#This Row],[Item]]),[1]!tblOrders[Unit Total],0)</f>
        <v>779.16</v>
      </c>
      <c r="W802" s="23" cm="1">
        <f t="array" ref="W802">_xlfn.XLOOKUP(1,([1]!tblOrders[Order]=tblnventory[[#This Row],[PO]])*([1]!tblOrders[Description]=tblnventory[[#This Row],[Item]]),[1]!tblOrders[Licence])</f>
        <v>0</v>
      </c>
      <c r="X802" t="b" cm="1">
        <f t="array" ref="X802">NOT(_xlfn.XLOOKUP(tblnventory[[#This Row],[PO]]&amp;tblnventory[[#This Row],[Item]],[1]!tblOrders[Order]&amp;[1]!tblOrders[Description],[1]!tblOrders[Paid Licence],FALSE))</f>
        <v>1</v>
      </c>
      <c r="Y8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03" spans="1:25">
      <c r="A803" s="19" t="s">
        <v>5348</v>
      </c>
      <c r="B803" t="str">
        <f>_xlfn.XLOOKUP(tblnventory[[#This Row],[Item]],[1]!tblDescription[Item],[1]!tblDescription[Description])</f>
        <v>C9120AX Internal 802.11ax 4x4:4 MIMO;IOT;BT5;mGig;USB;RHL</v>
      </c>
      <c r="C803" t="str">
        <f>_xlfn.XLOOKUP(tblnventory[[#This Row],[Item]],[1]!tblDescription[Item],[1]!tblDescription[Type])</f>
        <v>WAP</v>
      </c>
      <c r="D803" t="str">
        <f>_xlfn.XLOOKUP(tblnventory[[#This Row],[Use]],[1]!tblCodes[Use],[1]!tblCodes[Code])</f>
        <v>WiFi</v>
      </c>
      <c r="E803" s="1" t="s">
        <v>756</v>
      </c>
      <c r="F803" s="20">
        <v>44943</v>
      </c>
      <c r="G803" s="24" t="str">
        <f>IF(ISBLANK(tblnventory[[#This Row],[Installed By]]),"Store","Installed")</f>
        <v>Installed</v>
      </c>
      <c r="H803" t="s">
        <v>6163</v>
      </c>
      <c r="J803">
        <v>2191007447</v>
      </c>
      <c r="K803" s="17"/>
      <c r="L803" t="s">
        <v>5502</v>
      </c>
      <c r="M803" s="20">
        <v>45084</v>
      </c>
      <c r="N803" t="s">
        <v>6212</v>
      </c>
      <c r="O803" t="str">
        <f>IF(tblnventory[[#This Row],[Installed]],LEFT(tblnventory[[#This Row],[Location]],3))</f>
        <v>245</v>
      </c>
      <c r="P803" t="str">
        <f>_xlfn.XLOOKUP(tblnventory[[#This Row],[Serial Number]],[1]!tblDNACInventory[Floor],[1]!tblDNACInventory[Name],"Not Used")</f>
        <v>Not Used</v>
      </c>
      <c r="T803" t="b">
        <f>NOT(ISBLANK(tblnventory[[#This Row],[Installed By]]))</f>
        <v>1</v>
      </c>
      <c r="U803" t="str">
        <f>VLOOKUP(A803, [1]!tblDescription[#Data], 3, 0)</f>
        <v>C9120AX Internal 802.11ax 4x4:4 MIMO;IOT;BT5;mGig;USB;RHL</v>
      </c>
      <c r="V803" s="22" cm="1">
        <f t="array" ref="V803">_xlfn.XLOOKUP(1,([1]!tblOrders[Order]=tblnventory[[#This Row],[PO]])*([1]!tblOrders[Description]=tblnventory[[#This Row],[Item]]),[1]!tblOrders[Unit Total],0)</f>
        <v>779.16</v>
      </c>
      <c r="W803" s="23" cm="1">
        <f t="array" ref="W803">_xlfn.XLOOKUP(1,([1]!tblOrders[Order]=tblnventory[[#This Row],[PO]])*([1]!tblOrders[Description]=tblnventory[[#This Row],[Item]]),[1]!tblOrders[Licence])</f>
        <v>0</v>
      </c>
      <c r="X803" t="b" cm="1">
        <f t="array" ref="X803">NOT(_xlfn.XLOOKUP(tblnventory[[#This Row],[PO]]&amp;tblnventory[[#This Row],[Item]],[1]!tblOrders[Order]&amp;[1]!tblOrders[Description],[1]!tblOrders[Paid Licence],FALSE))</f>
        <v>1</v>
      </c>
      <c r="Y8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04" spans="1:25">
      <c r="A804" s="19" t="s">
        <v>5348</v>
      </c>
      <c r="B804" t="str">
        <f>_xlfn.XLOOKUP(tblnventory[[#This Row],[Item]],[1]!tblDescription[Item],[1]!tblDescription[Description])</f>
        <v>C9120AX Internal 802.11ax 4x4:4 MIMO;IOT;BT5;mGig;USB;RHL</v>
      </c>
      <c r="C804" t="str">
        <f>_xlfn.XLOOKUP(tblnventory[[#This Row],[Item]],[1]!tblDescription[Item],[1]!tblDescription[Type])</f>
        <v>WAP</v>
      </c>
      <c r="D804" t="str">
        <f>_xlfn.XLOOKUP(tblnventory[[#This Row],[Use]],[1]!tblCodes[Use],[1]!tblCodes[Code])</f>
        <v>WiFi</v>
      </c>
      <c r="E804" s="1" t="s">
        <v>757</v>
      </c>
      <c r="F804" s="20">
        <v>44943</v>
      </c>
      <c r="G804" s="24" t="str">
        <f>IF(ISBLANK(tblnventory[[#This Row],[Installed By]]),"Store","Installed")</f>
        <v>Installed</v>
      </c>
      <c r="H804" t="s">
        <v>6163</v>
      </c>
      <c r="J804">
        <v>2191007447</v>
      </c>
      <c r="K804" s="17"/>
      <c r="L804" t="s">
        <v>5502</v>
      </c>
      <c r="M804" s="20">
        <v>45084</v>
      </c>
      <c r="N804" t="s">
        <v>6213</v>
      </c>
      <c r="O804" t="str">
        <f>IF(tblnventory[[#This Row],[Installed]],LEFT(tblnventory[[#This Row],[Location]],3))</f>
        <v>245</v>
      </c>
      <c r="P804" t="str">
        <f>_xlfn.XLOOKUP(tblnventory[[#This Row],[Serial Number]],[1]!tblDNACInventory[Floor],[1]!tblDNACInventory[Name],"Not Used")</f>
        <v>Not Used</v>
      </c>
      <c r="T804" t="b">
        <f>NOT(ISBLANK(tblnventory[[#This Row],[Installed By]]))</f>
        <v>1</v>
      </c>
      <c r="U804" t="str">
        <f>VLOOKUP(A804, [1]!tblDescription[#Data], 3, 0)</f>
        <v>C9120AX Internal 802.11ax 4x4:4 MIMO;IOT;BT5;mGig;USB;RHL</v>
      </c>
      <c r="V804" s="22" cm="1">
        <f t="array" ref="V804">_xlfn.XLOOKUP(1,([1]!tblOrders[Order]=tblnventory[[#This Row],[PO]])*([1]!tblOrders[Description]=tblnventory[[#This Row],[Item]]),[1]!tblOrders[Unit Total],0)</f>
        <v>779.16</v>
      </c>
      <c r="W804" s="23" cm="1">
        <f t="array" ref="W804">_xlfn.XLOOKUP(1,([1]!tblOrders[Order]=tblnventory[[#This Row],[PO]])*([1]!tblOrders[Description]=tblnventory[[#This Row],[Item]]),[1]!tblOrders[Licence])</f>
        <v>0</v>
      </c>
      <c r="X804" t="b" cm="1">
        <f t="array" ref="X804">NOT(_xlfn.XLOOKUP(tblnventory[[#This Row],[PO]]&amp;tblnventory[[#This Row],[Item]],[1]!tblOrders[Order]&amp;[1]!tblOrders[Description],[1]!tblOrders[Paid Licence],FALSE))</f>
        <v>1</v>
      </c>
      <c r="Y8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05" spans="1:25">
      <c r="A805" s="19" t="s">
        <v>5348</v>
      </c>
      <c r="B805" t="str">
        <f>_xlfn.XLOOKUP(tblnventory[[#This Row],[Item]],[1]!tblDescription[Item],[1]!tblDescription[Description])</f>
        <v>C9120AX Internal 802.11ax 4x4:4 MIMO;IOT;BT5;mGig;USB;RHL</v>
      </c>
      <c r="C805" t="str">
        <f>_xlfn.XLOOKUP(tblnventory[[#This Row],[Item]],[1]!tblDescription[Item],[1]!tblDescription[Type])</f>
        <v>WAP</v>
      </c>
      <c r="D805" t="str">
        <f>_xlfn.XLOOKUP(tblnventory[[#This Row],[Use]],[1]!tblCodes[Use],[1]!tblCodes[Code])</f>
        <v>WiFi</v>
      </c>
      <c r="E805" s="1" t="s">
        <v>758</v>
      </c>
      <c r="F805" s="20">
        <v>44943</v>
      </c>
      <c r="G805" s="24" t="str">
        <f>IF(ISBLANK(tblnventory[[#This Row],[Installed By]]),"Store","Installed")</f>
        <v>Installed</v>
      </c>
      <c r="H805" t="s">
        <v>6163</v>
      </c>
      <c r="J805">
        <v>2191007447</v>
      </c>
      <c r="K805" s="17"/>
      <c r="L805" t="s">
        <v>5502</v>
      </c>
      <c r="M805" s="20">
        <v>45084</v>
      </c>
      <c r="N805" t="s">
        <v>6214</v>
      </c>
      <c r="O805" t="str">
        <f>IF(tblnventory[[#This Row],[Installed]],LEFT(tblnventory[[#This Row],[Location]],3))</f>
        <v>245</v>
      </c>
      <c r="P805" t="str">
        <f>_xlfn.XLOOKUP(tblnventory[[#This Row],[Serial Number]],[1]!tblDNACInventory[Floor],[1]!tblDNACInventory[Name],"Not Used")</f>
        <v>Not Used</v>
      </c>
      <c r="T805" t="b">
        <f>NOT(ISBLANK(tblnventory[[#This Row],[Installed By]]))</f>
        <v>1</v>
      </c>
      <c r="U805" t="str">
        <f>VLOOKUP(A805, [1]!tblDescription[#Data], 3, 0)</f>
        <v>C9120AX Internal 802.11ax 4x4:4 MIMO;IOT;BT5;mGig;USB;RHL</v>
      </c>
      <c r="V805" s="22" cm="1">
        <f t="array" ref="V805">_xlfn.XLOOKUP(1,([1]!tblOrders[Order]=tblnventory[[#This Row],[PO]])*([1]!tblOrders[Description]=tblnventory[[#This Row],[Item]]),[1]!tblOrders[Unit Total],0)</f>
        <v>779.16</v>
      </c>
      <c r="W805" s="23" cm="1">
        <f t="array" ref="W805">_xlfn.XLOOKUP(1,([1]!tblOrders[Order]=tblnventory[[#This Row],[PO]])*([1]!tblOrders[Description]=tblnventory[[#This Row],[Item]]),[1]!tblOrders[Licence])</f>
        <v>0</v>
      </c>
      <c r="X805" t="b" cm="1">
        <f t="array" ref="X805">NOT(_xlfn.XLOOKUP(tblnventory[[#This Row],[PO]]&amp;tblnventory[[#This Row],[Item]],[1]!tblOrders[Order]&amp;[1]!tblOrders[Description],[1]!tblOrders[Paid Licence],FALSE))</f>
        <v>1</v>
      </c>
      <c r="Y8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06" spans="1:25">
      <c r="A806" s="19" t="s">
        <v>5348</v>
      </c>
      <c r="B806" t="str">
        <f>_xlfn.XLOOKUP(tblnventory[[#This Row],[Item]],[1]!tblDescription[Item],[1]!tblDescription[Description])</f>
        <v>C9120AX Internal 802.11ax 4x4:4 MIMO;IOT;BT5;mGig;USB;RHL</v>
      </c>
      <c r="C806" t="str">
        <f>_xlfn.XLOOKUP(tblnventory[[#This Row],[Item]],[1]!tblDescription[Item],[1]!tblDescription[Type])</f>
        <v>WAP</v>
      </c>
      <c r="D806" t="str">
        <f>_xlfn.XLOOKUP(tblnventory[[#This Row],[Use]],[1]!tblCodes[Use],[1]!tblCodes[Code])</f>
        <v>WiFi</v>
      </c>
      <c r="E806" s="1" t="s">
        <v>759</v>
      </c>
      <c r="F806" s="20">
        <v>44943</v>
      </c>
      <c r="G806" s="24" t="str">
        <f>IF(ISBLANK(tblnventory[[#This Row],[Installed By]]),"Store","Installed")</f>
        <v>Installed</v>
      </c>
      <c r="H806" t="s">
        <v>6163</v>
      </c>
      <c r="J806">
        <v>2191007447</v>
      </c>
      <c r="K806" s="17"/>
      <c r="L806" t="s">
        <v>5502</v>
      </c>
      <c r="M806" s="20">
        <v>45084</v>
      </c>
      <c r="N806" t="s">
        <v>6215</v>
      </c>
      <c r="O806" t="str">
        <f>IF(tblnventory[[#This Row],[Installed]],LEFT(tblnventory[[#This Row],[Location]],3))</f>
        <v>245</v>
      </c>
      <c r="P806" t="str">
        <f>_xlfn.XLOOKUP(tblnventory[[#This Row],[Serial Number]],[1]!tblDNACInventory[Floor],[1]!tblDNACInventory[Name],"Not Used")</f>
        <v>Not Used</v>
      </c>
      <c r="T806" t="b">
        <f>NOT(ISBLANK(tblnventory[[#This Row],[Installed By]]))</f>
        <v>1</v>
      </c>
      <c r="U806" t="str">
        <f>VLOOKUP(A806, [1]!tblDescription[#Data], 3, 0)</f>
        <v>C9120AX Internal 802.11ax 4x4:4 MIMO;IOT;BT5;mGig;USB;RHL</v>
      </c>
      <c r="V806" s="22" cm="1">
        <f t="array" ref="V806">_xlfn.XLOOKUP(1,([1]!tblOrders[Order]=tblnventory[[#This Row],[PO]])*([1]!tblOrders[Description]=tblnventory[[#This Row],[Item]]),[1]!tblOrders[Unit Total],0)</f>
        <v>779.16</v>
      </c>
      <c r="W806" s="23" cm="1">
        <f t="array" ref="W806">_xlfn.XLOOKUP(1,([1]!tblOrders[Order]=tblnventory[[#This Row],[PO]])*([1]!tblOrders[Description]=tblnventory[[#This Row],[Item]]),[1]!tblOrders[Licence])</f>
        <v>0</v>
      </c>
      <c r="X806" t="b" cm="1">
        <f t="array" ref="X806">NOT(_xlfn.XLOOKUP(tblnventory[[#This Row],[PO]]&amp;tblnventory[[#This Row],[Item]],[1]!tblOrders[Order]&amp;[1]!tblOrders[Description],[1]!tblOrders[Paid Licence],FALSE))</f>
        <v>1</v>
      </c>
      <c r="Y8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07" spans="1:25">
      <c r="A807" s="19" t="s">
        <v>5348</v>
      </c>
      <c r="B807" t="str">
        <f>_xlfn.XLOOKUP(tblnventory[[#This Row],[Item]],[1]!tblDescription[Item],[1]!tblDescription[Description])</f>
        <v>C9120AX Internal 802.11ax 4x4:4 MIMO;IOT;BT5;mGig;USB;RHL</v>
      </c>
      <c r="C807" t="str">
        <f>_xlfn.XLOOKUP(tblnventory[[#This Row],[Item]],[1]!tblDescription[Item],[1]!tblDescription[Type])</f>
        <v>WAP</v>
      </c>
      <c r="D807" t="str">
        <f>_xlfn.XLOOKUP(tblnventory[[#This Row],[Use]],[1]!tblCodes[Use],[1]!tblCodes[Code])</f>
        <v>WiFi</v>
      </c>
      <c r="E807" s="1" t="s">
        <v>760</v>
      </c>
      <c r="F807" s="20">
        <v>44943</v>
      </c>
      <c r="G807" s="24" t="str">
        <f>IF(ISBLANK(tblnventory[[#This Row],[Installed By]]),"Store","Installed")</f>
        <v>Installed</v>
      </c>
      <c r="H807" t="s">
        <v>6163</v>
      </c>
      <c r="J807">
        <v>2191007447</v>
      </c>
      <c r="K807" s="17"/>
      <c r="L807" t="s">
        <v>5502</v>
      </c>
      <c r="M807" s="20">
        <v>45084</v>
      </c>
      <c r="N807" t="s">
        <v>6216</v>
      </c>
      <c r="O807" t="str">
        <f>IF(tblnventory[[#This Row],[Installed]],LEFT(tblnventory[[#This Row],[Location]],3))</f>
        <v>245</v>
      </c>
      <c r="P807" t="str">
        <f>_xlfn.XLOOKUP(tblnventory[[#This Row],[Serial Number]],[1]!tblDNACInventory[Floor],[1]!tblDNACInventory[Name],"Not Used")</f>
        <v>Not Used</v>
      </c>
      <c r="T807" t="b">
        <f>NOT(ISBLANK(tblnventory[[#This Row],[Installed By]]))</f>
        <v>1</v>
      </c>
      <c r="U807" t="str">
        <f>VLOOKUP(A807, [1]!tblDescription[#Data], 3, 0)</f>
        <v>C9120AX Internal 802.11ax 4x4:4 MIMO;IOT;BT5;mGig;USB;RHL</v>
      </c>
      <c r="V807" s="22" cm="1">
        <f t="array" ref="V807">_xlfn.XLOOKUP(1,([1]!tblOrders[Order]=tblnventory[[#This Row],[PO]])*([1]!tblOrders[Description]=tblnventory[[#This Row],[Item]]),[1]!tblOrders[Unit Total],0)</f>
        <v>779.16</v>
      </c>
      <c r="W807" s="23" cm="1">
        <f t="array" ref="W807">_xlfn.XLOOKUP(1,([1]!tblOrders[Order]=tblnventory[[#This Row],[PO]])*([1]!tblOrders[Description]=tblnventory[[#This Row],[Item]]),[1]!tblOrders[Licence])</f>
        <v>0</v>
      </c>
      <c r="X807" t="b" cm="1">
        <f t="array" ref="X807">NOT(_xlfn.XLOOKUP(tblnventory[[#This Row],[PO]]&amp;tblnventory[[#This Row],[Item]],[1]!tblOrders[Order]&amp;[1]!tblOrders[Description],[1]!tblOrders[Paid Licence],FALSE))</f>
        <v>1</v>
      </c>
      <c r="Y8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08" spans="1:25">
      <c r="A808" s="19" t="s">
        <v>5348</v>
      </c>
      <c r="B808" t="str">
        <f>_xlfn.XLOOKUP(tblnventory[[#This Row],[Item]],[1]!tblDescription[Item],[1]!tblDescription[Description])</f>
        <v>C9120AX Internal 802.11ax 4x4:4 MIMO;IOT;BT5;mGig;USB;RHL</v>
      </c>
      <c r="C808" t="str">
        <f>_xlfn.XLOOKUP(tblnventory[[#This Row],[Item]],[1]!tblDescription[Item],[1]!tblDescription[Type])</f>
        <v>WAP</v>
      </c>
      <c r="D808" t="str">
        <f>_xlfn.XLOOKUP(tblnventory[[#This Row],[Use]],[1]!tblCodes[Use],[1]!tblCodes[Code])</f>
        <v>WiFi</v>
      </c>
      <c r="E808" s="1" t="s">
        <v>761</v>
      </c>
      <c r="F808" s="20">
        <v>44943</v>
      </c>
      <c r="G808" s="24" t="str">
        <f>IF(ISBLANK(tblnventory[[#This Row],[Installed By]]),"Store","Installed")</f>
        <v>Installed</v>
      </c>
      <c r="H808" t="s">
        <v>6163</v>
      </c>
      <c r="J808">
        <v>2191007447</v>
      </c>
      <c r="K808" s="17"/>
      <c r="L808" t="s">
        <v>5502</v>
      </c>
      <c r="M808" s="20">
        <v>45084</v>
      </c>
      <c r="N808" t="s">
        <v>6217</v>
      </c>
      <c r="O808" t="str">
        <f>IF(tblnventory[[#This Row],[Installed]],LEFT(tblnventory[[#This Row],[Location]],3))</f>
        <v>245</v>
      </c>
      <c r="P808" t="str">
        <f>_xlfn.XLOOKUP(tblnventory[[#This Row],[Serial Number]],[1]!tblDNACInventory[Floor],[1]!tblDNACInventory[Name],"Not Used")</f>
        <v>Not Used</v>
      </c>
      <c r="T808" t="b">
        <f>NOT(ISBLANK(tblnventory[[#This Row],[Installed By]]))</f>
        <v>1</v>
      </c>
      <c r="U808" t="str">
        <f>VLOOKUP(A808, [1]!tblDescription[#Data], 3, 0)</f>
        <v>C9120AX Internal 802.11ax 4x4:4 MIMO;IOT;BT5;mGig;USB;RHL</v>
      </c>
      <c r="V808" s="22" cm="1">
        <f t="array" ref="V808">_xlfn.XLOOKUP(1,([1]!tblOrders[Order]=tblnventory[[#This Row],[PO]])*([1]!tblOrders[Description]=tblnventory[[#This Row],[Item]]),[1]!tblOrders[Unit Total],0)</f>
        <v>779.16</v>
      </c>
      <c r="W808" s="23" cm="1">
        <f t="array" ref="W808">_xlfn.XLOOKUP(1,([1]!tblOrders[Order]=tblnventory[[#This Row],[PO]])*([1]!tblOrders[Description]=tblnventory[[#This Row],[Item]]),[1]!tblOrders[Licence])</f>
        <v>0</v>
      </c>
      <c r="X808" t="b" cm="1">
        <f t="array" ref="X808">NOT(_xlfn.XLOOKUP(tblnventory[[#This Row],[PO]]&amp;tblnventory[[#This Row],[Item]],[1]!tblOrders[Order]&amp;[1]!tblOrders[Description],[1]!tblOrders[Paid Licence],FALSE))</f>
        <v>1</v>
      </c>
      <c r="Y8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09" spans="1:25">
      <c r="A809" s="19" t="s">
        <v>5348</v>
      </c>
      <c r="B809" t="str">
        <f>_xlfn.XLOOKUP(tblnventory[[#This Row],[Item]],[1]!tblDescription[Item],[1]!tblDescription[Description])</f>
        <v>C9120AX Internal 802.11ax 4x4:4 MIMO;IOT;BT5;mGig;USB;RHL</v>
      </c>
      <c r="C809" t="str">
        <f>_xlfn.XLOOKUP(tblnventory[[#This Row],[Item]],[1]!tblDescription[Item],[1]!tblDescription[Type])</f>
        <v>WAP</v>
      </c>
      <c r="D809" t="str">
        <f>_xlfn.XLOOKUP(tblnventory[[#This Row],[Use]],[1]!tblCodes[Use],[1]!tblCodes[Code])</f>
        <v>WiFi</v>
      </c>
      <c r="E809" s="1" t="s">
        <v>762</v>
      </c>
      <c r="F809" s="20">
        <v>44943</v>
      </c>
      <c r="G809" s="24" t="str">
        <f>IF(ISBLANK(tblnventory[[#This Row],[Installed By]]),"Store","Installed")</f>
        <v>Installed</v>
      </c>
      <c r="H809" t="s">
        <v>6163</v>
      </c>
      <c r="J809">
        <v>2191007447</v>
      </c>
      <c r="K809" s="17"/>
      <c r="L809" t="s">
        <v>5502</v>
      </c>
      <c r="M809" s="20">
        <v>45084</v>
      </c>
      <c r="N809" t="s">
        <v>6218</v>
      </c>
      <c r="O809" t="str">
        <f>IF(tblnventory[[#This Row],[Installed]],LEFT(tblnventory[[#This Row],[Location]],3))</f>
        <v>245</v>
      </c>
      <c r="P809" t="str">
        <f>_xlfn.XLOOKUP(tblnventory[[#This Row],[Serial Number]],[1]!tblDNACInventory[Floor],[1]!tblDNACInventory[Name],"Not Used")</f>
        <v>Not Used</v>
      </c>
      <c r="T809" t="b">
        <f>NOT(ISBLANK(tblnventory[[#This Row],[Installed By]]))</f>
        <v>1</v>
      </c>
      <c r="U809" t="str">
        <f>VLOOKUP(A809, [1]!tblDescription[#Data], 3, 0)</f>
        <v>C9120AX Internal 802.11ax 4x4:4 MIMO;IOT;BT5;mGig;USB;RHL</v>
      </c>
      <c r="V809" s="22" cm="1">
        <f t="array" ref="V809">_xlfn.XLOOKUP(1,([1]!tblOrders[Order]=tblnventory[[#This Row],[PO]])*([1]!tblOrders[Description]=tblnventory[[#This Row],[Item]]),[1]!tblOrders[Unit Total],0)</f>
        <v>779.16</v>
      </c>
      <c r="W809" s="23" cm="1">
        <f t="array" ref="W809">_xlfn.XLOOKUP(1,([1]!tblOrders[Order]=tblnventory[[#This Row],[PO]])*([1]!tblOrders[Description]=tblnventory[[#This Row],[Item]]),[1]!tblOrders[Licence])</f>
        <v>0</v>
      </c>
      <c r="X809" t="b" cm="1">
        <f t="array" ref="X809">NOT(_xlfn.XLOOKUP(tblnventory[[#This Row],[PO]]&amp;tblnventory[[#This Row],[Item]],[1]!tblOrders[Order]&amp;[1]!tblOrders[Description],[1]!tblOrders[Paid Licence],FALSE))</f>
        <v>1</v>
      </c>
      <c r="Y8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10" spans="1:25">
      <c r="A810" s="19" t="s">
        <v>5348</v>
      </c>
      <c r="B810" t="str">
        <f>_xlfn.XLOOKUP(tblnventory[[#This Row],[Item]],[1]!tblDescription[Item],[1]!tblDescription[Description])</f>
        <v>C9120AX Internal 802.11ax 4x4:4 MIMO;IOT;BT5;mGig;USB;RHL</v>
      </c>
      <c r="C810" t="str">
        <f>_xlfn.XLOOKUP(tblnventory[[#This Row],[Item]],[1]!tblDescription[Item],[1]!tblDescription[Type])</f>
        <v>WAP</v>
      </c>
      <c r="D810" t="str">
        <f>_xlfn.XLOOKUP(tblnventory[[#This Row],[Use]],[1]!tblCodes[Use],[1]!tblCodes[Code])</f>
        <v>WiFi</v>
      </c>
      <c r="E810" s="1" t="s">
        <v>763</v>
      </c>
      <c r="F810" s="20">
        <v>44943</v>
      </c>
      <c r="G810" s="24" t="str">
        <f>IF(ISBLANK(tblnventory[[#This Row],[Installed By]]),"Store","Installed")</f>
        <v>Installed</v>
      </c>
      <c r="H810" t="s">
        <v>6163</v>
      </c>
      <c r="J810">
        <v>2191007447</v>
      </c>
      <c r="K810" s="17"/>
      <c r="L810" t="s">
        <v>5502</v>
      </c>
      <c r="M810" s="20">
        <v>45084</v>
      </c>
      <c r="N810" t="s">
        <v>6219</v>
      </c>
      <c r="O810" t="str">
        <f>IF(tblnventory[[#This Row],[Installed]],LEFT(tblnventory[[#This Row],[Location]],3))</f>
        <v>245</v>
      </c>
      <c r="P810" t="str">
        <f>_xlfn.XLOOKUP(tblnventory[[#This Row],[Serial Number]],[1]!tblDNACInventory[Floor],[1]!tblDNACInventory[Name],"Not Used")</f>
        <v>Not Used</v>
      </c>
      <c r="T810" t="b">
        <f>NOT(ISBLANK(tblnventory[[#This Row],[Installed By]]))</f>
        <v>1</v>
      </c>
      <c r="U810" t="str">
        <f>VLOOKUP(A810, [1]!tblDescription[#Data], 3, 0)</f>
        <v>C9120AX Internal 802.11ax 4x4:4 MIMO;IOT;BT5;mGig;USB;RHL</v>
      </c>
      <c r="V810" s="22" cm="1">
        <f t="array" ref="V810">_xlfn.XLOOKUP(1,([1]!tblOrders[Order]=tblnventory[[#This Row],[PO]])*([1]!tblOrders[Description]=tblnventory[[#This Row],[Item]]),[1]!tblOrders[Unit Total],0)</f>
        <v>779.16</v>
      </c>
      <c r="W810" s="23" cm="1">
        <f t="array" ref="W810">_xlfn.XLOOKUP(1,([1]!tblOrders[Order]=tblnventory[[#This Row],[PO]])*([1]!tblOrders[Description]=tblnventory[[#This Row],[Item]]),[1]!tblOrders[Licence])</f>
        <v>0</v>
      </c>
      <c r="X810" t="b" cm="1">
        <f t="array" ref="X810">NOT(_xlfn.XLOOKUP(tblnventory[[#This Row],[PO]]&amp;tblnventory[[#This Row],[Item]],[1]!tblOrders[Order]&amp;[1]!tblOrders[Description],[1]!tblOrders[Paid Licence],FALSE))</f>
        <v>1</v>
      </c>
      <c r="Y8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11" spans="1:25">
      <c r="A811" s="19" t="s">
        <v>5348</v>
      </c>
      <c r="B811" t="str">
        <f>_xlfn.XLOOKUP(tblnventory[[#This Row],[Item]],[1]!tblDescription[Item],[1]!tblDescription[Description])</f>
        <v>C9120AX Internal 802.11ax 4x4:4 MIMO;IOT;BT5;mGig;USB;RHL</v>
      </c>
      <c r="C811" t="str">
        <f>_xlfn.XLOOKUP(tblnventory[[#This Row],[Item]],[1]!tblDescription[Item],[1]!tblDescription[Type])</f>
        <v>WAP</v>
      </c>
      <c r="D811" t="str">
        <f>_xlfn.XLOOKUP(tblnventory[[#This Row],[Use]],[1]!tblCodes[Use],[1]!tblCodes[Code])</f>
        <v>WiFi</v>
      </c>
      <c r="E811" s="1" t="s">
        <v>764</v>
      </c>
      <c r="F811" s="20">
        <v>44943</v>
      </c>
      <c r="G811" s="24" t="str">
        <f>IF(ISBLANK(tblnventory[[#This Row],[Installed By]]),"Store","Installed")</f>
        <v>Installed</v>
      </c>
      <c r="H811" t="s">
        <v>6163</v>
      </c>
      <c r="J811">
        <v>2191007447</v>
      </c>
      <c r="K811" s="17"/>
      <c r="L811" t="s">
        <v>5502</v>
      </c>
      <c r="M811" s="20">
        <v>45084</v>
      </c>
      <c r="N811" t="s">
        <v>6220</v>
      </c>
      <c r="O811" t="str">
        <f>IF(tblnventory[[#This Row],[Installed]],LEFT(tblnventory[[#This Row],[Location]],3))</f>
        <v>245</v>
      </c>
      <c r="P811" t="str">
        <f>_xlfn.XLOOKUP(tblnventory[[#This Row],[Serial Number]],[1]!tblDNACInventory[Floor],[1]!tblDNACInventory[Name],"Not Used")</f>
        <v>Not Used</v>
      </c>
      <c r="T811" t="b">
        <f>NOT(ISBLANK(tblnventory[[#This Row],[Installed By]]))</f>
        <v>1</v>
      </c>
      <c r="U811" t="str">
        <f>VLOOKUP(A811, [1]!tblDescription[#Data], 3, 0)</f>
        <v>C9120AX Internal 802.11ax 4x4:4 MIMO;IOT;BT5;mGig;USB;RHL</v>
      </c>
      <c r="V811" s="22" cm="1">
        <f t="array" ref="V811">_xlfn.XLOOKUP(1,([1]!tblOrders[Order]=tblnventory[[#This Row],[PO]])*([1]!tblOrders[Description]=tblnventory[[#This Row],[Item]]),[1]!tblOrders[Unit Total],0)</f>
        <v>779.16</v>
      </c>
      <c r="W811" s="23" cm="1">
        <f t="array" ref="W811">_xlfn.XLOOKUP(1,([1]!tblOrders[Order]=tblnventory[[#This Row],[PO]])*([1]!tblOrders[Description]=tblnventory[[#This Row],[Item]]),[1]!tblOrders[Licence])</f>
        <v>0</v>
      </c>
      <c r="X811" t="b" cm="1">
        <f t="array" ref="X811">NOT(_xlfn.XLOOKUP(tblnventory[[#This Row],[PO]]&amp;tblnventory[[#This Row],[Item]],[1]!tblOrders[Order]&amp;[1]!tblOrders[Description],[1]!tblOrders[Paid Licence],FALSE))</f>
        <v>1</v>
      </c>
      <c r="Y8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12" spans="1:25">
      <c r="A812" s="19" t="s">
        <v>5348</v>
      </c>
      <c r="B812" t="str">
        <f>_xlfn.XLOOKUP(tblnventory[[#This Row],[Item]],[1]!tblDescription[Item],[1]!tblDescription[Description])</f>
        <v>C9120AX Internal 802.11ax 4x4:4 MIMO;IOT;BT5;mGig;USB;RHL</v>
      </c>
      <c r="C812" t="str">
        <f>_xlfn.XLOOKUP(tblnventory[[#This Row],[Item]],[1]!tblDescription[Item],[1]!tblDescription[Type])</f>
        <v>WAP</v>
      </c>
      <c r="D812" t="str">
        <f>_xlfn.XLOOKUP(tblnventory[[#This Row],[Use]],[1]!tblCodes[Use],[1]!tblCodes[Code])</f>
        <v>WiFi</v>
      </c>
      <c r="E812" s="1" t="s">
        <v>765</v>
      </c>
      <c r="F812" s="20">
        <v>44943</v>
      </c>
      <c r="G812" s="24" t="str">
        <f>IF(ISBLANK(tblnventory[[#This Row],[Installed By]]),"Store","Installed")</f>
        <v>Installed</v>
      </c>
      <c r="H812" t="s">
        <v>6163</v>
      </c>
      <c r="J812">
        <v>2191007447</v>
      </c>
      <c r="K812" s="17"/>
      <c r="L812" t="s">
        <v>5502</v>
      </c>
      <c r="M812" s="20">
        <v>45084</v>
      </c>
      <c r="N812" t="s">
        <v>6221</v>
      </c>
      <c r="O812" t="str">
        <f>IF(tblnventory[[#This Row],[Installed]],LEFT(tblnventory[[#This Row],[Location]],3))</f>
        <v>245</v>
      </c>
      <c r="P812" t="str">
        <f>_xlfn.XLOOKUP(tblnventory[[#This Row],[Serial Number]],[1]!tblDNACInventory[Floor],[1]!tblDNACInventory[Name],"Not Used")</f>
        <v>Not Used</v>
      </c>
      <c r="T812" t="b">
        <f>NOT(ISBLANK(tblnventory[[#This Row],[Installed By]]))</f>
        <v>1</v>
      </c>
      <c r="U812" t="str">
        <f>VLOOKUP(A812, [1]!tblDescription[#Data], 3, 0)</f>
        <v>C9120AX Internal 802.11ax 4x4:4 MIMO;IOT;BT5;mGig;USB;RHL</v>
      </c>
      <c r="V812" s="22" cm="1">
        <f t="array" ref="V812">_xlfn.XLOOKUP(1,([1]!tblOrders[Order]=tblnventory[[#This Row],[PO]])*([1]!tblOrders[Description]=tblnventory[[#This Row],[Item]]),[1]!tblOrders[Unit Total],0)</f>
        <v>779.16</v>
      </c>
      <c r="W812" s="23" cm="1">
        <f t="array" ref="W812">_xlfn.XLOOKUP(1,([1]!tblOrders[Order]=tblnventory[[#This Row],[PO]])*([1]!tblOrders[Description]=tblnventory[[#This Row],[Item]]),[1]!tblOrders[Licence])</f>
        <v>0</v>
      </c>
      <c r="X812" t="b" cm="1">
        <f t="array" ref="X812">NOT(_xlfn.XLOOKUP(tblnventory[[#This Row],[PO]]&amp;tblnventory[[#This Row],[Item]],[1]!tblOrders[Order]&amp;[1]!tblOrders[Description],[1]!tblOrders[Paid Licence],FALSE))</f>
        <v>1</v>
      </c>
      <c r="Y8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13" spans="1:25">
      <c r="A813" s="19" t="s">
        <v>5348</v>
      </c>
      <c r="B813" t="str">
        <f>_xlfn.XLOOKUP(tblnventory[[#This Row],[Item]],[1]!tblDescription[Item],[1]!tblDescription[Description])</f>
        <v>C9120AX Internal 802.11ax 4x4:4 MIMO;IOT;BT5;mGig;USB;RHL</v>
      </c>
      <c r="C813" t="str">
        <f>_xlfn.XLOOKUP(tblnventory[[#This Row],[Item]],[1]!tblDescription[Item],[1]!tblDescription[Type])</f>
        <v>WAP</v>
      </c>
      <c r="D813" t="str">
        <f>_xlfn.XLOOKUP(tblnventory[[#This Row],[Use]],[1]!tblCodes[Use],[1]!tblCodes[Code])</f>
        <v>WiFi</v>
      </c>
      <c r="E813" s="1" t="s">
        <v>766</v>
      </c>
      <c r="F813" s="20">
        <v>44943</v>
      </c>
      <c r="G813" s="24" t="str">
        <f>IF(ISBLANK(tblnventory[[#This Row],[Installed By]]),"Store","Installed")</f>
        <v>Installed</v>
      </c>
      <c r="H813" t="s">
        <v>6163</v>
      </c>
      <c r="J813">
        <v>2191007447</v>
      </c>
      <c r="K813" s="17"/>
      <c r="L813" t="s">
        <v>5502</v>
      </c>
      <c r="M813" s="20">
        <v>45084</v>
      </c>
      <c r="N813" t="s">
        <v>6222</v>
      </c>
      <c r="O813" t="str">
        <f>IF(tblnventory[[#This Row],[Installed]],LEFT(tblnventory[[#This Row],[Location]],3))</f>
        <v>245</v>
      </c>
      <c r="P813" t="str">
        <f>_xlfn.XLOOKUP(tblnventory[[#This Row],[Serial Number]],[1]!tblDNACInventory[Floor],[1]!tblDNACInventory[Name],"Not Used")</f>
        <v>Not Used</v>
      </c>
      <c r="T813" t="b">
        <f>NOT(ISBLANK(tblnventory[[#This Row],[Installed By]]))</f>
        <v>1</v>
      </c>
      <c r="U813" t="str">
        <f>VLOOKUP(A813, [1]!tblDescription[#Data], 3, 0)</f>
        <v>C9120AX Internal 802.11ax 4x4:4 MIMO;IOT;BT5;mGig;USB;RHL</v>
      </c>
      <c r="V813" s="22" cm="1">
        <f t="array" ref="V813">_xlfn.XLOOKUP(1,([1]!tblOrders[Order]=tblnventory[[#This Row],[PO]])*([1]!tblOrders[Description]=tblnventory[[#This Row],[Item]]),[1]!tblOrders[Unit Total],0)</f>
        <v>779.16</v>
      </c>
      <c r="W813" s="23" cm="1">
        <f t="array" ref="W813">_xlfn.XLOOKUP(1,([1]!tblOrders[Order]=tblnventory[[#This Row],[PO]])*([1]!tblOrders[Description]=tblnventory[[#This Row],[Item]]),[1]!tblOrders[Licence])</f>
        <v>0</v>
      </c>
      <c r="X813" t="b" cm="1">
        <f t="array" ref="X813">NOT(_xlfn.XLOOKUP(tblnventory[[#This Row],[PO]]&amp;tblnventory[[#This Row],[Item]],[1]!tblOrders[Order]&amp;[1]!tblOrders[Description],[1]!tblOrders[Paid Licence],FALSE))</f>
        <v>1</v>
      </c>
      <c r="Y8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14" spans="1:25">
      <c r="A814" s="19" t="s">
        <v>5348</v>
      </c>
      <c r="B814" t="str">
        <f>_xlfn.XLOOKUP(tblnventory[[#This Row],[Item]],[1]!tblDescription[Item],[1]!tblDescription[Description])</f>
        <v>C9120AX Internal 802.11ax 4x4:4 MIMO;IOT;BT5;mGig;USB;RHL</v>
      </c>
      <c r="C814" t="str">
        <f>_xlfn.XLOOKUP(tblnventory[[#This Row],[Item]],[1]!tblDescription[Item],[1]!tblDescription[Type])</f>
        <v>WAP</v>
      </c>
      <c r="D814" t="str">
        <f>_xlfn.XLOOKUP(tblnventory[[#This Row],[Use]],[1]!tblCodes[Use],[1]!tblCodes[Code])</f>
        <v>WiFi</v>
      </c>
      <c r="E814" s="1" t="s">
        <v>767</v>
      </c>
      <c r="F814" s="20">
        <v>44943</v>
      </c>
      <c r="G814" s="24" t="str">
        <f>IF(ISBLANK(tblnventory[[#This Row],[Installed By]]),"Store","Installed")</f>
        <v>Installed</v>
      </c>
      <c r="H814" t="s">
        <v>6163</v>
      </c>
      <c r="J814">
        <v>2191007447</v>
      </c>
      <c r="K814" s="17"/>
      <c r="L814" t="s">
        <v>5502</v>
      </c>
      <c r="M814" s="20">
        <v>45084</v>
      </c>
      <c r="N814" t="s">
        <v>6223</v>
      </c>
      <c r="O814" t="str">
        <f>IF(tblnventory[[#This Row],[Installed]],LEFT(tblnventory[[#This Row],[Location]],3))</f>
        <v>245</v>
      </c>
      <c r="P814" t="str">
        <f>_xlfn.XLOOKUP(tblnventory[[#This Row],[Serial Number]],[1]!tblDNACInventory[Floor],[1]!tblDNACInventory[Name],"Not Used")</f>
        <v>Not Used</v>
      </c>
      <c r="T814" t="b">
        <f>NOT(ISBLANK(tblnventory[[#This Row],[Installed By]]))</f>
        <v>1</v>
      </c>
      <c r="U814" t="str">
        <f>VLOOKUP(A814, [1]!tblDescription[#Data], 3, 0)</f>
        <v>C9120AX Internal 802.11ax 4x4:4 MIMO;IOT;BT5;mGig;USB;RHL</v>
      </c>
      <c r="V814" s="22" cm="1">
        <f t="array" ref="V814">_xlfn.XLOOKUP(1,([1]!tblOrders[Order]=tblnventory[[#This Row],[PO]])*([1]!tblOrders[Description]=tblnventory[[#This Row],[Item]]),[1]!tblOrders[Unit Total],0)</f>
        <v>779.16</v>
      </c>
      <c r="W814" s="23" cm="1">
        <f t="array" ref="W814">_xlfn.XLOOKUP(1,([1]!tblOrders[Order]=tblnventory[[#This Row],[PO]])*([1]!tblOrders[Description]=tblnventory[[#This Row],[Item]]),[1]!tblOrders[Licence])</f>
        <v>0</v>
      </c>
      <c r="X814" t="b" cm="1">
        <f t="array" ref="X814">NOT(_xlfn.XLOOKUP(tblnventory[[#This Row],[PO]]&amp;tblnventory[[#This Row],[Item]],[1]!tblOrders[Order]&amp;[1]!tblOrders[Description],[1]!tblOrders[Paid Licence],FALSE))</f>
        <v>1</v>
      </c>
      <c r="Y8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15" spans="1:25">
      <c r="A815" s="19" t="s">
        <v>5348</v>
      </c>
      <c r="B815" t="str">
        <f>_xlfn.XLOOKUP(tblnventory[[#This Row],[Item]],[1]!tblDescription[Item],[1]!tblDescription[Description])</f>
        <v>C9120AX Internal 802.11ax 4x4:4 MIMO;IOT;BT5;mGig;USB;RHL</v>
      </c>
      <c r="C815" t="str">
        <f>_xlfn.XLOOKUP(tblnventory[[#This Row],[Item]],[1]!tblDescription[Item],[1]!tblDescription[Type])</f>
        <v>WAP</v>
      </c>
      <c r="D815" t="str">
        <f>_xlfn.XLOOKUP(tblnventory[[#This Row],[Use]],[1]!tblCodes[Use],[1]!tblCodes[Code])</f>
        <v>WiFi</v>
      </c>
      <c r="E815" s="1" t="s">
        <v>768</v>
      </c>
      <c r="F815" s="20">
        <v>44943</v>
      </c>
      <c r="G815" s="24" t="str">
        <f>IF(ISBLANK(tblnventory[[#This Row],[Installed By]]),"Store","Installed")</f>
        <v>Installed</v>
      </c>
      <c r="H815" t="s">
        <v>6163</v>
      </c>
      <c r="J815">
        <v>2191007447</v>
      </c>
      <c r="K815" s="17"/>
      <c r="L815" t="s">
        <v>5502</v>
      </c>
      <c r="M815" s="20">
        <v>45084</v>
      </c>
      <c r="N815" t="s">
        <v>6224</v>
      </c>
      <c r="O815" t="str">
        <f>IF(tblnventory[[#This Row],[Installed]],LEFT(tblnventory[[#This Row],[Location]],3))</f>
        <v>245</v>
      </c>
      <c r="P815" t="str">
        <f>_xlfn.XLOOKUP(tblnventory[[#This Row],[Serial Number]],[1]!tblDNACInventory[Floor],[1]!tblDNACInventory[Name],"Not Used")</f>
        <v>Not Used</v>
      </c>
      <c r="T815" t="b">
        <f>NOT(ISBLANK(tblnventory[[#This Row],[Installed By]]))</f>
        <v>1</v>
      </c>
      <c r="U815" t="str">
        <f>VLOOKUP(A815, [1]!tblDescription[#Data], 3, 0)</f>
        <v>C9120AX Internal 802.11ax 4x4:4 MIMO;IOT;BT5;mGig;USB;RHL</v>
      </c>
      <c r="V815" s="22" cm="1">
        <f t="array" ref="V815">_xlfn.XLOOKUP(1,([1]!tblOrders[Order]=tblnventory[[#This Row],[PO]])*([1]!tblOrders[Description]=tblnventory[[#This Row],[Item]]),[1]!tblOrders[Unit Total],0)</f>
        <v>779.16</v>
      </c>
      <c r="W815" s="23" cm="1">
        <f t="array" ref="W815">_xlfn.XLOOKUP(1,([1]!tblOrders[Order]=tblnventory[[#This Row],[PO]])*([1]!tblOrders[Description]=tblnventory[[#This Row],[Item]]),[1]!tblOrders[Licence])</f>
        <v>0</v>
      </c>
      <c r="X815" t="b" cm="1">
        <f t="array" ref="X815">NOT(_xlfn.XLOOKUP(tblnventory[[#This Row],[PO]]&amp;tblnventory[[#This Row],[Item]],[1]!tblOrders[Order]&amp;[1]!tblOrders[Description],[1]!tblOrders[Paid Licence],FALSE))</f>
        <v>1</v>
      </c>
      <c r="Y8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16" spans="1:25">
      <c r="A816" s="19" t="s">
        <v>5348</v>
      </c>
      <c r="B816" t="str">
        <f>_xlfn.XLOOKUP(tblnventory[[#This Row],[Item]],[1]!tblDescription[Item],[1]!tblDescription[Description])</f>
        <v>C9120AX Internal 802.11ax 4x4:4 MIMO;IOT;BT5;mGig;USB;RHL</v>
      </c>
      <c r="C816" t="str">
        <f>_xlfn.XLOOKUP(tblnventory[[#This Row],[Item]],[1]!tblDescription[Item],[1]!tblDescription[Type])</f>
        <v>WAP</v>
      </c>
      <c r="D816" t="str">
        <f>_xlfn.XLOOKUP(tblnventory[[#This Row],[Use]],[1]!tblCodes[Use],[1]!tblCodes[Code])</f>
        <v>WiFi</v>
      </c>
      <c r="E816" s="1" t="s">
        <v>769</v>
      </c>
      <c r="F816" s="20">
        <v>44943</v>
      </c>
      <c r="G816" s="24" t="str">
        <f>IF(ISBLANK(tblnventory[[#This Row],[Installed By]]),"Store","Installed")</f>
        <v>Installed</v>
      </c>
      <c r="H816" t="s">
        <v>6163</v>
      </c>
      <c r="J816">
        <v>2191007447</v>
      </c>
      <c r="K816" s="17"/>
      <c r="L816" t="s">
        <v>5502</v>
      </c>
      <c r="M816" s="20">
        <v>45084</v>
      </c>
      <c r="N816" t="s">
        <v>6225</v>
      </c>
      <c r="O816" t="str">
        <f>IF(tblnventory[[#This Row],[Installed]],LEFT(tblnventory[[#This Row],[Location]],3))</f>
        <v>245</v>
      </c>
      <c r="P816" t="str">
        <f>_xlfn.XLOOKUP(tblnventory[[#This Row],[Serial Number]],[1]!tblDNACInventory[Floor],[1]!tblDNACInventory[Name],"Not Used")</f>
        <v>Not Used</v>
      </c>
      <c r="T816" t="b">
        <f>NOT(ISBLANK(tblnventory[[#This Row],[Installed By]]))</f>
        <v>1</v>
      </c>
      <c r="U816" t="str">
        <f>VLOOKUP(A816, [1]!tblDescription[#Data], 3, 0)</f>
        <v>C9120AX Internal 802.11ax 4x4:4 MIMO;IOT;BT5;mGig;USB;RHL</v>
      </c>
      <c r="V816" s="22" cm="1">
        <f t="array" ref="V816">_xlfn.XLOOKUP(1,([1]!tblOrders[Order]=tblnventory[[#This Row],[PO]])*([1]!tblOrders[Description]=tblnventory[[#This Row],[Item]]),[1]!tblOrders[Unit Total],0)</f>
        <v>779.16</v>
      </c>
      <c r="W816" s="23" cm="1">
        <f t="array" ref="W816">_xlfn.XLOOKUP(1,([1]!tblOrders[Order]=tblnventory[[#This Row],[PO]])*([1]!tblOrders[Description]=tblnventory[[#This Row],[Item]]),[1]!tblOrders[Licence])</f>
        <v>0</v>
      </c>
      <c r="X816" t="b" cm="1">
        <f t="array" ref="X816">NOT(_xlfn.XLOOKUP(tblnventory[[#This Row],[PO]]&amp;tblnventory[[#This Row],[Item]],[1]!tblOrders[Order]&amp;[1]!tblOrders[Description],[1]!tblOrders[Paid Licence],FALSE))</f>
        <v>1</v>
      </c>
      <c r="Y8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17" spans="1:25">
      <c r="A817" s="19" t="s">
        <v>5348</v>
      </c>
      <c r="B817" t="str">
        <f>_xlfn.XLOOKUP(tblnventory[[#This Row],[Item]],[1]!tblDescription[Item],[1]!tblDescription[Description])</f>
        <v>C9120AX Internal 802.11ax 4x4:4 MIMO;IOT;BT5;mGig;USB;RHL</v>
      </c>
      <c r="C817" t="str">
        <f>_xlfn.XLOOKUP(tblnventory[[#This Row],[Item]],[1]!tblDescription[Item],[1]!tblDescription[Type])</f>
        <v>WAP</v>
      </c>
      <c r="D817" t="str">
        <f>_xlfn.XLOOKUP(tblnventory[[#This Row],[Use]],[1]!tblCodes[Use],[1]!tblCodes[Code])</f>
        <v>WiFi</v>
      </c>
      <c r="E817" s="1" t="s">
        <v>770</v>
      </c>
      <c r="F817" s="20">
        <v>44943</v>
      </c>
      <c r="G817" s="24" t="str">
        <f>IF(ISBLANK(tblnventory[[#This Row],[Installed By]]),"Store","Installed")</f>
        <v>Installed</v>
      </c>
      <c r="H817" t="s">
        <v>6163</v>
      </c>
      <c r="J817">
        <v>2191007447</v>
      </c>
      <c r="K817" s="17"/>
      <c r="L817" t="s">
        <v>5502</v>
      </c>
      <c r="M817" s="20">
        <v>45084</v>
      </c>
      <c r="N817" t="s">
        <v>6226</v>
      </c>
      <c r="O817" t="str">
        <f>IF(tblnventory[[#This Row],[Installed]],LEFT(tblnventory[[#This Row],[Location]],3))</f>
        <v>245</v>
      </c>
      <c r="P817" t="str">
        <f>_xlfn.XLOOKUP(tblnventory[[#This Row],[Serial Number]],[1]!tblDNACInventory[Floor],[1]!tblDNACInventory[Name],"Not Used")</f>
        <v>Not Used</v>
      </c>
      <c r="T817" t="b">
        <f>NOT(ISBLANK(tblnventory[[#This Row],[Installed By]]))</f>
        <v>1</v>
      </c>
      <c r="U817" t="str">
        <f>VLOOKUP(A817, [1]!tblDescription[#Data], 3, 0)</f>
        <v>C9120AX Internal 802.11ax 4x4:4 MIMO;IOT;BT5;mGig;USB;RHL</v>
      </c>
      <c r="V817" s="22" cm="1">
        <f t="array" ref="V817">_xlfn.XLOOKUP(1,([1]!tblOrders[Order]=tblnventory[[#This Row],[PO]])*([1]!tblOrders[Description]=tblnventory[[#This Row],[Item]]),[1]!tblOrders[Unit Total],0)</f>
        <v>779.16</v>
      </c>
      <c r="W817" s="23" cm="1">
        <f t="array" ref="W817">_xlfn.XLOOKUP(1,([1]!tblOrders[Order]=tblnventory[[#This Row],[PO]])*([1]!tblOrders[Description]=tblnventory[[#This Row],[Item]]),[1]!tblOrders[Licence])</f>
        <v>0</v>
      </c>
      <c r="X817" t="b" cm="1">
        <f t="array" ref="X817">NOT(_xlfn.XLOOKUP(tblnventory[[#This Row],[PO]]&amp;tblnventory[[#This Row],[Item]],[1]!tblOrders[Order]&amp;[1]!tblOrders[Description],[1]!tblOrders[Paid Licence],FALSE))</f>
        <v>1</v>
      </c>
      <c r="Y8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18" spans="1:25">
      <c r="A818" s="19" t="s">
        <v>5348</v>
      </c>
      <c r="B818" t="str">
        <f>_xlfn.XLOOKUP(tblnventory[[#This Row],[Item]],[1]!tblDescription[Item],[1]!tblDescription[Description])</f>
        <v>C9120AX Internal 802.11ax 4x4:4 MIMO;IOT;BT5;mGig;USB;RHL</v>
      </c>
      <c r="C818" t="str">
        <f>_xlfn.XLOOKUP(tblnventory[[#This Row],[Item]],[1]!tblDescription[Item],[1]!tblDescription[Type])</f>
        <v>WAP</v>
      </c>
      <c r="D818" t="str">
        <f>_xlfn.XLOOKUP(tblnventory[[#This Row],[Use]],[1]!tblCodes[Use],[1]!tblCodes[Code])</f>
        <v>WiFi</v>
      </c>
      <c r="E818" s="1" t="s">
        <v>771</v>
      </c>
      <c r="F818" s="20">
        <v>44943</v>
      </c>
      <c r="G818" s="24" t="str">
        <f>IF(ISBLANK(tblnventory[[#This Row],[Installed By]]),"Store","Installed")</f>
        <v>Installed</v>
      </c>
      <c r="H818" t="s">
        <v>6163</v>
      </c>
      <c r="J818">
        <v>2191007447</v>
      </c>
      <c r="K818" s="17"/>
      <c r="L818" t="s">
        <v>5502</v>
      </c>
      <c r="M818" s="20">
        <v>45084</v>
      </c>
      <c r="N818" t="s">
        <v>6227</v>
      </c>
      <c r="O818" t="str">
        <f>IF(tblnventory[[#This Row],[Installed]],LEFT(tblnventory[[#This Row],[Location]],3))</f>
        <v>245</v>
      </c>
      <c r="P818" t="str">
        <f>_xlfn.XLOOKUP(tblnventory[[#This Row],[Serial Number]],[1]!tblDNACInventory[Floor],[1]!tblDNACInventory[Name],"Not Used")</f>
        <v>Not Used</v>
      </c>
      <c r="T818" t="b">
        <f>NOT(ISBLANK(tblnventory[[#This Row],[Installed By]]))</f>
        <v>1</v>
      </c>
      <c r="U818" t="str">
        <f>VLOOKUP(A818, [1]!tblDescription[#Data], 3, 0)</f>
        <v>C9120AX Internal 802.11ax 4x4:4 MIMO;IOT;BT5;mGig;USB;RHL</v>
      </c>
      <c r="V818" s="22" cm="1">
        <f t="array" ref="V818">_xlfn.XLOOKUP(1,([1]!tblOrders[Order]=tblnventory[[#This Row],[PO]])*([1]!tblOrders[Description]=tblnventory[[#This Row],[Item]]),[1]!tblOrders[Unit Total],0)</f>
        <v>779.16</v>
      </c>
      <c r="W818" s="23" cm="1">
        <f t="array" ref="W818">_xlfn.XLOOKUP(1,([1]!tblOrders[Order]=tblnventory[[#This Row],[PO]])*([1]!tblOrders[Description]=tblnventory[[#This Row],[Item]]),[1]!tblOrders[Licence])</f>
        <v>0</v>
      </c>
      <c r="X818" t="b" cm="1">
        <f t="array" ref="X818">NOT(_xlfn.XLOOKUP(tblnventory[[#This Row],[PO]]&amp;tblnventory[[#This Row],[Item]],[1]!tblOrders[Order]&amp;[1]!tblOrders[Description],[1]!tblOrders[Paid Licence],FALSE))</f>
        <v>1</v>
      </c>
      <c r="Y8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19" spans="1:25">
      <c r="A819" s="19" t="s">
        <v>5348</v>
      </c>
      <c r="B819" t="str">
        <f>_xlfn.XLOOKUP(tblnventory[[#This Row],[Item]],[1]!tblDescription[Item],[1]!tblDescription[Description])</f>
        <v>C9120AX Internal 802.11ax 4x4:4 MIMO;IOT;BT5;mGig;USB;RHL</v>
      </c>
      <c r="C819" t="str">
        <f>_xlfn.XLOOKUP(tblnventory[[#This Row],[Item]],[1]!tblDescription[Item],[1]!tblDescription[Type])</f>
        <v>WAP</v>
      </c>
      <c r="D819" t="str">
        <f>_xlfn.XLOOKUP(tblnventory[[#This Row],[Use]],[1]!tblCodes[Use],[1]!tblCodes[Code])</f>
        <v>WiFi</v>
      </c>
      <c r="E819" s="1" t="s">
        <v>772</v>
      </c>
      <c r="F819" s="20">
        <v>44943</v>
      </c>
      <c r="G819" s="24" t="str">
        <f>IF(ISBLANK(tblnventory[[#This Row],[Installed By]]),"Store","Installed")</f>
        <v>Installed</v>
      </c>
      <c r="H819" t="s">
        <v>6163</v>
      </c>
      <c r="J819">
        <v>2191007447</v>
      </c>
      <c r="K819" s="17"/>
      <c r="L819" t="s">
        <v>5502</v>
      </c>
      <c r="M819" s="20">
        <v>45084</v>
      </c>
      <c r="N819" t="s">
        <v>6228</v>
      </c>
      <c r="O819" t="str">
        <f>IF(tblnventory[[#This Row],[Installed]],LEFT(tblnventory[[#This Row],[Location]],3))</f>
        <v>245</v>
      </c>
      <c r="P819" t="str">
        <f>_xlfn.XLOOKUP(tblnventory[[#This Row],[Serial Number]],[1]!tblDNACInventory[Floor],[1]!tblDNACInventory[Name],"Not Used")</f>
        <v>Not Used</v>
      </c>
      <c r="T819" t="b">
        <f>NOT(ISBLANK(tblnventory[[#This Row],[Installed By]]))</f>
        <v>1</v>
      </c>
      <c r="U819" t="str">
        <f>VLOOKUP(A819, [1]!tblDescription[#Data], 3, 0)</f>
        <v>C9120AX Internal 802.11ax 4x4:4 MIMO;IOT;BT5;mGig;USB;RHL</v>
      </c>
      <c r="V819" s="22" cm="1">
        <f t="array" ref="V819">_xlfn.XLOOKUP(1,([1]!tblOrders[Order]=tblnventory[[#This Row],[PO]])*([1]!tblOrders[Description]=tblnventory[[#This Row],[Item]]),[1]!tblOrders[Unit Total],0)</f>
        <v>779.16</v>
      </c>
      <c r="W819" s="23" cm="1">
        <f t="array" ref="W819">_xlfn.XLOOKUP(1,([1]!tblOrders[Order]=tblnventory[[#This Row],[PO]])*([1]!tblOrders[Description]=tblnventory[[#This Row],[Item]]),[1]!tblOrders[Licence])</f>
        <v>0</v>
      </c>
      <c r="X819" t="b" cm="1">
        <f t="array" ref="X819">NOT(_xlfn.XLOOKUP(tblnventory[[#This Row],[PO]]&amp;tblnventory[[#This Row],[Item]],[1]!tblOrders[Order]&amp;[1]!tblOrders[Description],[1]!tblOrders[Paid Licence],FALSE))</f>
        <v>1</v>
      </c>
      <c r="Y8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20" spans="1:25">
      <c r="A820" s="19" t="s">
        <v>5348</v>
      </c>
      <c r="B820" t="str">
        <f>_xlfn.XLOOKUP(tblnventory[[#This Row],[Item]],[1]!tblDescription[Item],[1]!tblDescription[Description])</f>
        <v>C9120AX Internal 802.11ax 4x4:4 MIMO;IOT;BT5;mGig;USB;RHL</v>
      </c>
      <c r="C820" t="str">
        <f>_xlfn.XLOOKUP(tblnventory[[#This Row],[Item]],[1]!tblDescription[Item],[1]!tblDescription[Type])</f>
        <v>WAP</v>
      </c>
      <c r="D820" t="str">
        <f>_xlfn.XLOOKUP(tblnventory[[#This Row],[Use]],[1]!tblCodes[Use],[1]!tblCodes[Code])</f>
        <v>WiFi</v>
      </c>
      <c r="E820" s="1" t="s">
        <v>773</v>
      </c>
      <c r="F820" s="20">
        <v>44943</v>
      </c>
      <c r="G820" s="24" t="str">
        <f>IF(ISBLANK(tblnventory[[#This Row],[Installed By]]),"Store","Installed")</f>
        <v>Installed</v>
      </c>
      <c r="H820" t="s">
        <v>6163</v>
      </c>
      <c r="J820">
        <v>2191007447</v>
      </c>
      <c r="K820" s="17"/>
      <c r="L820" t="s">
        <v>5502</v>
      </c>
      <c r="M820" s="20">
        <v>45084</v>
      </c>
      <c r="N820" t="s">
        <v>6229</v>
      </c>
      <c r="O820" t="str">
        <f>IF(tblnventory[[#This Row],[Installed]],LEFT(tblnventory[[#This Row],[Location]],3))</f>
        <v>245</v>
      </c>
      <c r="P820" t="str">
        <f>_xlfn.XLOOKUP(tblnventory[[#This Row],[Serial Number]],[1]!tblDNACInventory[Floor],[1]!tblDNACInventory[Name],"Not Used")</f>
        <v>Not Used</v>
      </c>
      <c r="T820" t="b">
        <f>NOT(ISBLANK(tblnventory[[#This Row],[Installed By]]))</f>
        <v>1</v>
      </c>
      <c r="U820" t="str">
        <f>VLOOKUP(A820, [1]!tblDescription[#Data], 3, 0)</f>
        <v>C9120AX Internal 802.11ax 4x4:4 MIMO;IOT;BT5;mGig;USB;RHL</v>
      </c>
      <c r="V820" s="22" cm="1">
        <f t="array" ref="V820">_xlfn.XLOOKUP(1,([1]!tblOrders[Order]=tblnventory[[#This Row],[PO]])*([1]!tblOrders[Description]=tblnventory[[#This Row],[Item]]),[1]!tblOrders[Unit Total],0)</f>
        <v>779.16</v>
      </c>
      <c r="W820" s="23" cm="1">
        <f t="array" ref="W820">_xlfn.XLOOKUP(1,([1]!tblOrders[Order]=tblnventory[[#This Row],[PO]])*([1]!tblOrders[Description]=tblnventory[[#This Row],[Item]]),[1]!tblOrders[Licence])</f>
        <v>0</v>
      </c>
      <c r="X820" t="b" cm="1">
        <f t="array" ref="X820">NOT(_xlfn.XLOOKUP(tblnventory[[#This Row],[PO]]&amp;tblnventory[[#This Row],[Item]],[1]!tblOrders[Order]&amp;[1]!tblOrders[Description],[1]!tblOrders[Paid Licence],FALSE))</f>
        <v>1</v>
      </c>
      <c r="Y8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21" spans="1:25">
      <c r="A821" s="19" t="s">
        <v>5348</v>
      </c>
      <c r="B821" t="str">
        <f>_xlfn.XLOOKUP(tblnventory[[#This Row],[Item]],[1]!tblDescription[Item],[1]!tblDescription[Description])</f>
        <v>C9120AX Internal 802.11ax 4x4:4 MIMO;IOT;BT5;mGig;USB;RHL</v>
      </c>
      <c r="C821" t="str">
        <f>_xlfn.XLOOKUP(tblnventory[[#This Row],[Item]],[1]!tblDescription[Item],[1]!tblDescription[Type])</f>
        <v>WAP</v>
      </c>
      <c r="D821" t="str">
        <f>_xlfn.XLOOKUP(tblnventory[[#This Row],[Use]],[1]!tblCodes[Use],[1]!tblCodes[Code])</f>
        <v>WiFi</v>
      </c>
      <c r="E821" s="1" t="s">
        <v>774</v>
      </c>
      <c r="F821" s="20">
        <v>44943</v>
      </c>
      <c r="G821" s="24" t="str">
        <f>IF(ISBLANK(tblnventory[[#This Row],[Installed By]]),"Store","Installed")</f>
        <v>Installed</v>
      </c>
      <c r="H821" t="s">
        <v>6163</v>
      </c>
      <c r="J821">
        <v>2191007447</v>
      </c>
      <c r="K821" s="17"/>
      <c r="L821" t="s">
        <v>5502</v>
      </c>
      <c r="M821" s="20">
        <v>45084</v>
      </c>
      <c r="N821" t="s">
        <v>6230</v>
      </c>
      <c r="O821" t="str">
        <f>IF(tblnventory[[#This Row],[Installed]],LEFT(tblnventory[[#This Row],[Location]],3))</f>
        <v>245</v>
      </c>
      <c r="P821" t="str">
        <f>_xlfn.XLOOKUP(tblnventory[[#This Row],[Serial Number]],[1]!tblDNACInventory[Floor],[1]!tblDNACInventory[Name],"Not Used")</f>
        <v>Not Used</v>
      </c>
      <c r="T821" t="b">
        <f>NOT(ISBLANK(tblnventory[[#This Row],[Installed By]]))</f>
        <v>1</v>
      </c>
      <c r="U821" t="str">
        <f>VLOOKUP(A821, [1]!tblDescription[#Data], 3, 0)</f>
        <v>C9120AX Internal 802.11ax 4x4:4 MIMO;IOT;BT5;mGig;USB;RHL</v>
      </c>
      <c r="V821" s="22" cm="1">
        <f t="array" ref="V821">_xlfn.XLOOKUP(1,([1]!tblOrders[Order]=tblnventory[[#This Row],[PO]])*([1]!tblOrders[Description]=tblnventory[[#This Row],[Item]]),[1]!tblOrders[Unit Total],0)</f>
        <v>779.16</v>
      </c>
      <c r="W821" s="23" cm="1">
        <f t="array" ref="W821">_xlfn.XLOOKUP(1,([1]!tblOrders[Order]=tblnventory[[#This Row],[PO]])*([1]!tblOrders[Description]=tblnventory[[#This Row],[Item]]),[1]!tblOrders[Licence])</f>
        <v>0</v>
      </c>
      <c r="X821" t="b" cm="1">
        <f t="array" ref="X821">NOT(_xlfn.XLOOKUP(tblnventory[[#This Row],[PO]]&amp;tblnventory[[#This Row],[Item]],[1]!tblOrders[Order]&amp;[1]!tblOrders[Description],[1]!tblOrders[Paid Licence],FALSE))</f>
        <v>1</v>
      </c>
      <c r="Y8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22" spans="1:25">
      <c r="A822" s="19" t="s">
        <v>5348</v>
      </c>
      <c r="B822" t="str">
        <f>_xlfn.XLOOKUP(tblnventory[[#This Row],[Item]],[1]!tblDescription[Item],[1]!tblDescription[Description])</f>
        <v>C9120AX Internal 802.11ax 4x4:4 MIMO;IOT;BT5;mGig;USB;RHL</v>
      </c>
      <c r="C822" t="str">
        <f>_xlfn.XLOOKUP(tblnventory[[#This Row],[Item]],[1]!tblDescription[Item],[1]!tblDescription[Type])</f>
        <v>WAP</v>
      </c>
      <c r="D822" t="str">
        <f>_xlfn.XLOOKUP(tblnventory[[#This Row],[Use]],[1]!tblCodes[Use],[1]!tblCodes[Code])</f>
        <v>WiFi</v>
      </c>
      <c r="E822" s="1" t="s">
        <v>775</v>
      </c>
      <c r="F822" s="20">
        <v>44943</v>
      </c>
      <c r="G822" s="24" t="str">
        <f>IF(ISBLANK(tblnventory[[#This Row],[Installed By]]),"Store","Installed")</f>
        <v>Installed</v>
      </c>
      <c r="H822" t="s">
        <v>6163</v>
      </c>
      <c r="J822">
        <v>2191007447</v>
      </c>
      <c r="K822" s="17"/>
      <c r="L822" t="s">
        <v>5502</v>
      </c>
      <c r="M822" s="20">
        <v>45084</v>
      </c>
      <c r="N822" t="s">
        <v>6231</v>
      </c>
      <c r="O822" t="str">
        <f>IF(tblnventory[[#This Row],[Installed]],LEFT(tblnventory[[#This Row],[Location]],3))</f>
        <v>245</v>
      </c>
      <c r="P822" t="str">
        <f>_xlfn.XLOOKUP(tblnventory[[#This Row],[Serial Number]],[1]!tblDNACInventory[Floor],[1]!tblDNACInventory[Name],"Not Used")</f>
        <v>Not Used</v>
      </c>
      <c r="T822" t="b">
        <f>NOT(ISBLANK(tblnventory[[#This Row],[Installed By]]))</f>
        <v>1</v>
      </c>
      <c r="U822" t="str">
        <f>VLOOKUP(A822, [1]!tblDescription[#Data], 3, 0)</f>
        <v>C9120AX Internal 802.11ax 4x4:4 MIMO;IOT;BT5;mGig;USB;RHL</v>
      </c>
      <c r="V822" s="22" cm="1">
        <f t="array" ref="V822">_xlfn.XLOOKUP(1,([1]!tblOrders[Order]=tblnventory[[#This Row],[PO]])*([1]!tblOrders[Description]=tblnventory[[#This Row],[Item]]),[1]!tblOrders[Unit Total],0)</f>
        <v>779.16</v>
      </c>
      <c r="W822" s="23" cm="1">
        <f t="array" ref="W822">_xlfn.XLOOKUP(1,([1]!tblOrders[Order]=tblnventory[[#This Row],[PO]])*([1]!tblOrders[Description]=tblnventory[[#This Row],[Item]]),[1]!tblOrders[Licence])</f>
        <v>0</v>
      </c>
      <c r="X822" t="b" cm="1">
        <f t="array" ref="X822">NOT(_xlfn.XLOOKUP(tblnventory[[#This Row],[PO]]&amp;tblnventory[[#This Row],[Item]],[1]!tblOrders[Order]&amp;[1]!tblOrders[Description],[1]!tblOrders[Paid Licence],FALSE))</f>
        <v>1</v>
      </c>
      <c r="Y8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23" spans="1:25">
      <c r="A823" s="19" t="s">
        <v>5348</v>
      </c>
      <c r="B823" t="str">
        <f>_xlfn.XLOOKUP(tblnventory[[#This Row],[Item]],[1]!tblDescription[Item],[1]!tblDescription[Description])</f>
        <v>C9120AX Internal 802.11ax 4x4:4 MIMO;IOT;BT5;mGig;USB;RHL</v>
      </c>
      <c r="C823" t="str">
        <f>_xlfn.XLOOKUP(tblnventory[[#This Row],[Item]],[1]!tblDescription[Item],[1]!tblDescription[Type])</f>
        <v>WAP</v>
      </c>
      <c r="D823" t="str">
        <f>_xlfn.XLOOKUP(tblnventory[[#This Row],[Use]],[1]!tblCodes[Use],[1]!tblCodes[Code])</f>
        <v>WiFi</v>
      </c>
      <c r="E823" s="1" t="s">
        <v>776</v>
      </c>
      <c r="F823" s="20">
        <v>44943</v>
      </c>
      <c r="G823" s="24" t="str">
        <f>IF(ISBLANK(tblnventory[[#This Row],[Installed By]]),"Store","Installed")</f>
        <v>Installed</v>
      </c>
      <c r="H823" t="s">
        <v>6163</v>
      </c>
      <c r="J823">
        <v>2191007447</v>
      </c>
      <c r="K823" s="17"/>
      <c r="L823" t="s">
        <v>5502</v>
      </c>
      <c r="M823" s="20">
        <v>45084</v>
      </c>
      <c r="N823" t="s">
        <v>6232</v>
      </c>
      <c r="O823" t="str">
        <f>IF(tblnventory[[#This Row],[Installed]],LEFT(tblnventory[[#This Row],[Location]],3))</f>
        <v>245</v>
      </c>
      <c r="P823" t="str">
        <f>_xlfn.XLOOKUP(tblnventory[[#This Row],[Serial Number]],[1]!tblDNACInventory[Floor],[1]!tblDNACInventory[Name],"Not Used")</f>
        <v>Not Used</v>
      </c>
      <c r="T823" t="b">
        <f>NOT(ISBLANK(tblnventory[[#This Row],[Installed By]]))</f>
        <v>1</v>
      </c>
      <c r="U823" t="str">
        <f>VLOOKUP(A823, [1]!tblDescription[#Data], 3, 0)</f>
        <v>C9120AX Internal 802.11ax 4x4:4 MIMO;IOT;BT5;mGig;USB;RHL</v>
      </c>
      <c r="V823" s="22" cm="1">
        <f t="array" ref="V823">_xlfn.XLOOKUP(1,([1]!tblOrders[Order]=tblnventory[[#This Row],[PO]])*([1]!tblOrders[Description]=tblnventory[[#This Row],[Item]]),[1]!tblOrders[Unit Total],0)</f>
        <v>779.16</v>
      </c>
      <c r="W823" s="23" cm="1">
        <f t="array" ref="W823">_xlfn.XLOOKUP(1,([1]!tblOrders[Order]=tblnventory[[#This Row],[PO]])*([1]!tblOrders[Description]=tblnventory[[#This Row],[Item]]),[1]!tblOrders[Licence])</f>
        <v>0</v>
      </c>
      <c r="X823" t="b" cm="1">
        <f t="array" ref="X823">NOT(_xlfn.XLOOKUP(tblnventory[[#This Row],[PO]]&amp;tblnventory[[#This Row],[Item]],[1]!tblOrders[Order]&amp;[1]!tblOrders[Description],[1]!tblOrders[Paid Licence],FALSE))</f>
        <v>1</v>
      </c>
      <c r="Y8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24" spans="1:25">
      <c r="A824" s="19" t="s">
        <v>5348</v>
      </c>
      <c r="B824" t="str">
        <f>_xlfn.XLOOKUP(tblnventory[[#This Row],[Item]],[1]!tblDescription[Item],[1]!tblDescription[Description])</f>
        <v>C9120AX Internal 802.11ax 4x4:4 MIMO;IOT;BT5;mGig;USB;RHL</v>
      </c>
      <c r="C824" t="str">
        <f>_xlfn.XLOOKUP(tblnventory[[#This Row],[Item]],[1]!tblDescription[Item],[1]!tblDescription[Type])</f>
        <v>WAP</v>
      </c>
      <c r="D824" t="str">
        <f>_xlfn.XLOOKUP(tblnventory[[#This Row],[Use]],[1]!tblCodes[Use],[1]!tblCodes[Code])</f>
        <v>WiFi</v>
      </c>
      <c r="E824" s="1" t="s">
        <v>777</v>
      </c>
      <c r="F824" s="20">
        <v>44943</v>
      </c>
      <c r="G824" s="24" t="str">
        <f>IF(ISBLANK(tblnventory[[#This Row],[Installed By]]),"Store","Installed")</f>
        <v>Installed</v>
      </c>
      <c r="H824" t="s">
        <v>6163</v>
      </c>
      <c r="J824">
        <v>2191007447</v>
      </c>
      <c r="K824" s="17"/>
      <c r="L824" t="s">
        <v>5502</v>
      </c>
      <c r="M824" s="20">
        <v>45084</v>
      </c>
      <c r="N824" t="s">
        <v>6233</v>
      </c>
      <c r="O824" t="str">
        <f>IF(tblnventory[[#This Row],[Installed]],LEFT(tblnventory[[#This Row],[Location]],3))</f>
        <v>245</v>
      </c>
      <c r="P824" t="str">
        <f>_xlfn.XLOOKUP(tblnventory[[#This Row],[Serial Number]],[1]!tblDNACInventory[Floor],[1]!tblDNACInventory[Name],"Not Used")</f>
        <v>Not Used</v>
      </c>
      <c r="T824" t="b">
        <f>NOT(ISBLANK(tblnventory[[#This Row],[Installed By]]))</f>
        <v>1</v>
      </c>
      <c r="U824" t="str">
        <f>VLOOKUP(A824, [1]!tblDescription[#Data], 3, 0)</f>
        <v>C9120AX Internal 802.11ax 4x4:4 MIMO;IOT;BT5;mGig;USB;RHL</v>
      </c>
      <c r="V824" s="22" cm="1">
        <f t="array" ref="V824">_xlfn.XLOOKUP(1,([1]!tblOrders[Order]=tblnventory[[#This Row],[PO]])*([1]!tblOrders[Description]=tblnventory[[#This Row],[Item]]),[1]!tblOrders[Unit Total],0)</f>
        <v>779.16</v>
      </c>
      <c r="W824" s="23" cm="1">
        <f t="array" ref="W824">_xlfn.XLOOKUP(1,([1]!tblOrders[Order]=tblnventory[[#This Row],[PO]])*([1]!tblOrders[Description]=tblnventory[[#This Row],[Item]]),[1]!tblOrders[Licence])</f>
        <v>0</v>
      </c>
      <c r="X824" t="b" cm="1">
        <f t="array" ref="X824">NOT(_xlfn.XLOOKUP(tblnventory[[#This Row],[PO]]&amp;tblnventory[[#This Row],[Item]],[1]!tblOrders[Order]&amp;[1]!tblOrders[Description],[1]!tblOrders[Paid Licence],FALSE))</f>
        <v>1</v>
      </c>
      <c r="Y8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25" spans="1:25">
      <c r="A825" s="19" t="s">
        <v>5348</v>
      </c>
      <c r="B825" t="str">
        <f>_xlfn.XLOOKUP(tblnventory[[#This Row],[Item]],[1]!tblDescription[Item],[1]!tblDescription[Description])</f>
        <v>C9120AX Internal 802.11ax 4x4:4 MIMO;IOT;BT5;mGig;USB;RHL</v>
      </c>
      <c r="C825" t="str">
        <f>_xlfn.XLOOKUP(tblnventory[[#This Row],[Item]],[1]!tblDescription[Item],[1]!tblDescription[Type])</f>
        <v>WAP</v>
      </c>
      <c r="D825" t="str">
        <f>_xlfn.XLOOKUP(tblnventory[[#This Row],[Use]],[1]!tblCodes[Use],[1]!tblCodes[Code])</f>
        <v>WiFi</v>
      </c>
      <c r="E825" s="1" t="s">
        <v>778</v>
      </c>
      <c r="F825" s="20">
        <v>44943</v>
      </c>
      <c r="G825" s="24" t="str">
        <f>IF(ISBLANK(tblnventory[[#This Row],[Installed By]]),"Store","Installed")</f>
        <v>Installed</v>
      </c>
      <c r="H825" t="s">
        <v>6163</v>
      </c>
      <c r="J825">
        <v>2191007447</v>
      </c>
      <c r="K825" s="17"/>
      <c r="L825" t="s">
        <v>5502</v>
      </c>
      <c r="M825" s="20">
        <v>45084</v>
      </c>
      <c r="N825" t="s">
        <v>6234</v>
      </c>
      <c r="O825" t="str">
        <f>IF(tblnventory[[#This Row],[Installed]],LEFT(tblnventory[[#This Row],[Location]],3))</f>
        <v>245</v>
      </c>
      <c r="P825" t="str">
        <f>_xlfn.XLOOKUP(tblnventory[[#This Row],[Serial Number]],[1]!tblDNACInventory[Floor],[1]!tblDNACInventory[Name],"Not Used")</f>
        <v>Not Used</v>
      </c>
      <c r="T825" t="b">
        <f>NOT(ISBLANK(tblnventory[[#This Row],[Installed By]]))</f>
        <v>1</v>
      </c>
      <c r="U825" t="str">
        <f>VLOOKUP(A825, [1]!tblDescription[#Data], 3, 0)</f>
        <v>C9120AX Internal 802.11ax 4x4:4 MIMO;IOT;BT5;mGig;USB;RHL</v>
      </c>
      <c r="V825" s="22" cm="1">
        <f t="array" ref="V825">_xlfn.XLOOKUP(1,([1]!tblOrders[Order]=tblnventory[[#This Row],[PO]])*([1]!tblOrders[Description]=tblnventory[[#This Row],[Item]]),[1]!tblOrders[Unit Total],0)</f>
        <v>779.16</v>
      </c>
      <c r="W825" s="23" cm="1">
        <f t="array" ref="W825">_xlfn.XLOOKUP(1,([1]!tblOrders[Order]=tblnventory[[#This Row],[PO]])*([1]!tblOrders[Description]=tblnventory[[#This Row],[Item]]),[1]!tblOrders[Licence])</f>
        <v>0</v>
      </c>
      <c r="X825" t="b" cm="1">
        <f t="array" ref="X825">NOT(_xlfn.XLOOKUP(tblnventory[[#This Row],[PO]]&amp;tblnventory[[#This Row],[Item]],[1]!tblOrders[Order]&amp;[1]!tblOrders[Description],[1]!tblOrders[Paid Licence],FALSE))</f>
        <v>1</v>
      </c>
      <c r="Y8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26" spans="1:25">
      <c r="A826" s="19" t="s">
        <v>5348</v>
      </c>
      <c r="B826" t="str">
        <f>_xlfn.XLOOKUP(tblnventory[[#This Row],[Item]],[1]!tblDescription[Item],[1]!tblDescription[Description])</f>
        <v>C9120AX Internal 802.11ax 4x4:4 MIMO;IOT;BT5;mGig;USB;RHL</v>
      </c>
      <c r="C826" t="str">
        <f>_xlfn.XLOOKUP(tblnventory[[#This Row],[Item]],[1]!tblDescription[Item],[1]!tblDescription[Type])</f>
        <v>WAP</v>
      </c>
      <c r="D826" t="str">
        <f>_xlfn.XLOOKUP(tblnventory[[#This Row],[Use]],[1]!tblCodes[Use],[1]!tblCodes[Code])</f>
        <v>WiFi</v>
      </c>
      <c r="E826" s="1" t="s">
        <v>779</v>
      </c>
      <c r="F826" s="20">
        <v>44943</v>
      </c>
      <c r="G826" s="24" t="str">
        <f>IF(ISBLANK(tblnventory[[#This Row],[Installed By]]),"Store","Installed")</f>
        <v>Installed</v>
      </c>
      <c r="H826" t="s">
        <v>6163</v>
      </c>
      <c r="J826">
        <v>2191007447</v>
      </c>
      <c r="K826" s="17"/>
      <c r="L826" t="s">
        <v>5502</v>
      </c>
      <c r="M826" s="20">
        <v>45084</v>
      </c>
      <c r="N826" t="s">
        <v>6235</v>
      </c>
      <c r="O826" t="str">
        <f>IF(tblnventory[[#This Row],[Installed]],LEFT(tblnventory[[#This Row],[Location]],3))</f>
        <v>245</v>
      </c>
      <c r="P826" t="str">
        <f>_xlfn.XLOOKUP(tblnventory[[#This Row],[Serial Number]],[1]!tblDNACInventory[Floor],[1]!tblDNACInventory[Name],"Not Used")</f>
        <v>Not Used</v>
      </c>
      <c r="T826" t="b">
        <f>NOT(ISBLANK(tblnventory[[#This Row],[Installed By]]))</f>
        <v>1</v>
      </c>
      <c r="U826" t="str">
        <f>VLOOKUP(A826, [1]!tblDescription[#Data], 3, 0)</f>
        <v>C9120AX Internal 802.11ax 4x4:4 MIMO;IOT;BT5;mGig;USB;RHL</v>
      </c>
      <c r="V826" s="22" cm="1">
        <f t="array" ref="V826">_xlfn.XLOOKUP(1,([1]!tblOrders[Order]=tblnventory[[#This Row],[PO]])*([1]!tblOrders[Description]=tblnventory[[#This Row],[Item]]),[1]!tblOrders[Unit Total],0)</f>
        <v>779.16</v>
      </c>
      <c r="W826" s="23" cm="1">
        <f t="array" ref="W826">_xlfn.XLOOKUP(1,([1]!tblOrders[Order]=tblnventory[[#This Row],[PO]])*([1]!tblOrders[Description]=tblnventory[[#This Row],[Item]]),[1]!tblOrders[Licence])</f>
        <v>0</v>
      </c>
      <c r="X826" t="b" cm="1">
        <f t="array" ref="X826">NOT(_xlfn.XLOOKUP(tblnventory[[#This Row],[PO]]&amp;tblnventory[[#This Row],[Item]],[1]!tblOrders[Order]&amp;[1]!tblOrders[Description],[1]!tblOrders[Paid Licence],FALSE))</f>
        <v>1</v>
      </c>
      <c r="Y8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27" spans="1:25">
      <c r="A827" s="19" t="s">
        <v>5348</v>
      </c>
      <c r="B827" t="str">
        <f>_xlfn.XLOOKUP(tblnventory[[#This Row],[Item]],[1]!tblDescription[Item],[1]!tblDescription[Description])</f>
        <v>C9120AX Internal 802.11ax 4x4:4 MIMO;IOT;BT5;mGig;USB;RHL</v>
      </c>
      <c r="C827" t="str">
        <f>_xlfn.XLOOKUP(tblnventory[[#This Row],[Item]],[1]!tblDescription[Item],[1]!tblDescription[Type])</f>
        <v>WAP</v>
      </c>
      <c r="D827" t="str">
        <f>_xlfn.XLOOKUP(tblnventory[[#This Row],[Use]],[1]!tblCodes[Use],[1]!tblCodes[Code])</f>
        <v>WiFi</v>
      </c>
      <c r="E827" s="1" t="s">
        <v>780</v>
      </c>
      <c r="F827" s="20">
        <v>44943</v>
      </c>
      <c r="G827" s="24" t="str">
        <f>IF(ISBLANK(tblnventory[[#This Row],[Installed By]]),"Store","Installed")</f>
        <v>Installed</v>
      </c>
      <c r="H827" t="s">
        <v>6163</v>
      </c>
      <c r="J827">
        <v>2191007447</v>
      </c>
      <c r="K827" s="17"/>
      <c r="L827" t="s">
        <v>5502</v>
      </c>
      <c r="M827" s="20">
        <v>45084</v>
      </c>
      <c r="N827" t="s">
        <v>6236</v>
      </c>
      <c r="O827" t="str">
        <f>IF(tblnventory[[#This Row],[Installed]],LEFT(tblnventory[[#This Row],[Location]],3))</f>
        <v>245</v>
      </c>
      <c r="P827" t="str">
        <f>_xlfn.XLOOKUP(tblnventory[[#This Row],[Serial Number]],[1]!tblDNACInventory[Floor],[1]!tblDNACInventory[Name],"Not Used")</f>
        <v>Not Used</v>
      </c>
      <c r="T827" t="b">
        <f>NOT(ISBLANK(tblnventory[[#This Row],[Installed By]]))</f>
        <v>1</v>
      </c>
      <c r="U827" t="str">
        <f>VLOOKUP(A827, [1]!tblDescription[#Data], 3, 0)</f>
        <v>C9120AX Internal 802.11ax 4x4:4 MIMO;IOT;BT5;mGig;USB;RHL</v>
      </c>
      <c r="V827" s="22" cm="1">
        <f t="array" ref="V827">_xlfn.XLOOKUP(1,([1]!tblOrders[Order]=tblnventory[[#This Row],[PO]])*([1]!tblOrders[Description]=tblnventory[[#This Row],[Item]]),[1]!tblOrders[Unit Total],0)</f>
        <v>779.16</v>
      </c>
      <c r="W827" s="23" cm="1">
        <f t="array" ref="W827">_xlfn.XLOOKUP(1,([1]!tblOrders[Order]=tblnventory[[#This Row],[PO]])*([1]!tblOrders[Description]=tblnventory[[#This Row],[Item]]),[1]!tblOrders[Licence])</f>
        <v>0</v>
      </c>
      <c r="X827" t="b" cm="1">
        <f t="array" ref="X827">NOT(_xlfn.XLOOKUP(tblnventory[[#This Row],[PO]]&amp;tblnventory[[#This Row],[Item]],[1]!tblOrders[Order]&amp;[1]!tblOrders[Description],[1]!tblOrders[Paid Licence],FALSE))</f>
        <v>1</v>
      </c>
      <c r="Y8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28" spans="1:25">
      <c r="A828" s="19" t="s">
        <v>5348</v>
      </c>
      <c r="B828" t="str">
        <f>_xlfn.XLOOKUP(tblnventory[[#This Row],[Item]],[1]!tblDescription[Item],[1]!tblDescription[Description])</f>
        <v>C9120AX Internal 802.11ax 4x4:4 MIMO;IOT;BT5;mGig;USB;RHL</v>
      </c>
      <c r="C828" t="str">
        <f>_xlfn.XLOOKUP(tblnventory[[#This Row],[Item]],[1]!tblDescription[Item],[1]!tblDescription[Type])</f>
        <v>WAP</v>
      </c>
      <c r="D828" t="str">
        <f>_xlfn.XLOOKUP(tblnventory[[#This Row],[Use]],[1]!tblCodes[Use],[1]!tblCodes[Code])</f>
        <v>WiFi</v>
      </c>
      <c r="E828" s="1" t="s">
        <v>781</v>
      </c>
      <c r="F828" s="20">
        <v>44943</v>
      </c>
      <c r="G828" s="24" t="str">
        <f>IF(ISBLANK(tblnventory[[#This Row],[Installed By]]),"Store","Installed")</f>
        <v>Installed</v>
      </c>
      <c r="H828" t="s">
        <v>6163</v>
      </c>
      <c r="J828">
        <v>2191007447</v>
      </c>
      <c r="K828" s="17"/>
      <c r="L828" t="s">
        <v>5502</v>
      </c>
      <c r="M828" s="20">
        <v>45084</v>
      </c>
      <c r="N828" t="s">
        <v>6237</v>
      </c>
      <c r="O828" t="str">
        <f>IF(tblnventory[[#This Row],[Installed]],LEFT(tblnventory[[#This Row],[Location]],3))</f>
        <v>245</v>
      </c>
      <c r="P828" t="str">
        <f>_xlfn.XLOOKUP(tblnventory[[#This Row],[Serial Number]],[1]!tblDNACInventory[Floor],[1]!tblDNACInventory[Name],"Not Used")</f>
        <v>Not Used</v>
      </c>
      <c r="T828" t="b">
        <f>NOT(ISBLANK(tblnventory[[#This Row],[Installed By]]))</f>
        <v>1</v>
      </c>
      <c r="U828" t="str">
        <f>VLOOKUP(A828, [1]!tblDescription[#Data], 3, 0)</f>
        <v>C9120AX Internal 802.11ax 4x4:4 MIMO;IOT;BT5;mGig;USB;RHL</v>
      </c>
      <c r="V828" s="22" cm="1">
        <f t="array" ref="V828">_xlfn.XLOOKUP(1,([1]!tblOrders[Order]=tblnventory[[#This Row],[PO]])*([1]!tblOrders[Description]=tblnventory[[#This Row],[Item]]),[1]!tblOrders[Unit Total],0)</f>
        <v>779.16</v>
      </c>
      <c r="W828" s="23" cm="1">
        <f t="array" ref="W828">_xlfn.XLOOKUP(1,([1]!tblOrders[Order]=tblnventory[[#This Row],[PO]])*([1]!tblOrders[Description]=tblnventory[[#This Row],[Item]]),[1]!tblOrders[Licence])</f>
        <v>0</v>
      </c>
      <c r="X828" t="b" cm="1">
        <f t="array" ref="X828">NOT(_xlfn.XLOOKUP(tblnventory[[#This Row],[PO]]&amp;tblnventory[[#This Row],[Item]],[1]!tblOrders[Order]&amp;[1]!tblOrders[Description],[1]!tblOrders[Paid Licence],FALSE))</f>
        <v>1</v>
      </c>
      <c r="Y8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29" spans="1:25">
      <c r="A829" s="19" t="s">
        <v>5348</v>
      </c>
      <c r="B829" t="str">
        <f>_xlfn.XLOOKUP(tblnventory[[#This Row],[Item]],[1]!tblDescription[Item],[1]!tblDescription[Description])</f>
        <v>C9120AX Internal 802.11ax 4x4:4 MIMO;IOT;BT5;mGig;USB;RHL</v>
      </c>
      <c r="C829" t="str">
        <f>_xlfn.XLOOKUP(tblnventory[[#This Row],[Item]],[1]!tblDescription[Item],[1]!tblDescription[Type])</f>
        <v>WAP</v>
      </c>
      <c r="D829" t="str">
        <f>_xlfn.XLOOKUP(tblnventory[[#This Row],[Use]],[1]!tblCodes[Use],[1]!tblCodes[Code])</f>
        <v>WiFi</v>
      </c>
      <c r="E829" s="1" t="s">
        <v>782</v>
      </c>
      <c r="F829" s="20">
        <v>44943</v>
      </c>
      <c r="G829" s="24" t="str">
        <f>IF(ISBLANK(tblnventory[[#This Row],[Installed By]]),"Store","Installed")</f>
        <v>Installed</v>
      </c>
      <c r="H829" t="s">
        <v>6163</v>
      </c>
      <c r="J829">
        <v>2191007447</v>
      </c>
      <c r="K829" s="17"/>
      <c r="L829" t="s">
        <v>5502</v>
      </c>
      <c r="M829" s="20">
        <v>45084</v>
      </c>
      <c r="N829" t="s">
        <v>6238</v>
      </c>
      <c r="O829" t="str">
        <f>IF(tblnventory[[#This Row],[Installed]],LEFT(tblnventory[[#This Row],[Location]],3))</f>
        <v>245</v>
      </c>
      <c r="P829" t="str">
        <f>_xlfn.XLOOKUP(tblnventory[[#This Row],[Serial Number]],[1]!tblDNACInventory[Floor],[1]!tblDNACInventory[Name],"Not Used")</f>
        <v>Not Used</v>
      </c>
      <c r="T829" t="b">
        <f>NOT(ISBLANK(tblnventory[[#This Row],[Installed By]]))</f>
        <v>1</v>
      </c>
      <c r="U829" t="str">
        <f>VLOOKUP(A829, [1]!tblDescription[#Data], 3, 0)</f>
        <v>C9120AX Internal 802.11ax 4x4:4 MIMO;IOT;BT5;mGig;USB;RHL</v>
      </c>
      <c r="V829" s="22" cm="1">
        <f t="array" ref="V829">_xlfn.XLOOKUP(1,([1]!tblOrders[Order]=tblnventory[[#This Row],[PO]])*([1]!tblOrders[Description]=tblnventory[[#This Row],[Item]]),[1]!tblOrders[Unit Total],0)</f>
        <v>779.16</v>
      </c>
      <c r="W829" s="23" cm="1">
        <f t="array" ref="W829">_xlfn.XLOOKUP(1,([1]!tblOrders[Order]=tblnventory[[#This Row],[PO]])*([1]!tblOrders[Description]=tblnventory[[#This Row],[Item]]),[1]!tblOrders[Licence])</f>
        <v>0</v>
      </c>
      <c r="X829" t="b" cm="1">
        <f t="array" ref="X829">NOT(_xlfn.XLOOKUP(tblnventory[[#This Row],[PO]]&amp;tblnventory[[#This Row],[Item]],[1]!tblOrders[Order]&amp;[1]!tblOrders[Description],[1]!tblOrders[Paid Licence],FALSE))</f>
        <v>1</v>
      </c>
      <c r="Y8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30" spans="1:25">
      <c r="A830" s="19" t="s">
        <v>5348</v>
      </c>
      <c r="B830" t="str">
        <f>_xlfn.XLOOKUP(tblnventory[[#This Row],[Item]],[1]!tblDescription[Item],[1]!tblDescription[Description])</f>
        <v>C9120AX Internal 802.11ax 4x4:4 MIMO;IOT;BT5;mGig;USB;RHL</v>
      </c>
      <c r="C830" t="str">
        <f>_xlfn.XLOOKUP(tblnventory[[#This Row],[Item]],[1]!tblDescription[Item],[1]!tblDescription[Type])</f>
        <v>WAP</v>
      </c>
      <c r="D830" t="str">
        <f>_xlfn.XLOOKUP(tblnventory[[#This Row],[Use]],[1]!tblCodes[Use],[1]!tblCodes[Code])</f>
        <v>WiFi</v>
      </c>
      <c r="E830" s="1" t="s">
        <v>783</v>
      </c>
      <c r="F830" s="20">
        <v>44943</v>
      </c>
      <c r="G830" s="24" t="str">
        <f>IF(ISBLANK(tblnventory[[#This Row],[Installed By]]),"Store","Installed")</f>
        <v>Installed</v>
      </c>
      <c r="H830" t="s">
        <v>6163</v>
      </c>
      <c r="J830">
        <v>2191007447</v>
      </c>
      <c r="K830" s="17"/>
      <c r="L830" t="s">
        <v>5502</v>
      </c>
      <c r="M830" s="20">
        <v>45084</v>
      </c>
      <c r="N830" t="s">
        <v>6239</v>
      </c>
      <c r="O830" t="str">
        <f>IF(tblnventory[[#This Row],[Installed]],LEFT(tblnventory[[#This Row],[Location]],3))</f>
        <v>245</v>
      </c>
      <c r="P830" t="str">
        <f>_xlfn.XLOOKUP(tblnventory[[#This Row],[Serial Number]],[1]!tblDNACInventory[Floor],[1]!tblDNACInventory[Name],"Not Used")</f>
        <v>Not Used</v>
      </c>
      <c r="T830" t="b">
        <f>NOT(ISBLANK(tblnventory[[#This Row],[Installed By]]))</f>
        <v>1</v>
      </c>
      <c r="U830" t="str">
        <f>VLOOKUP(A830, [1]!tblDescription[#Data], 3, 0)</f>
        <v>C9120AX Internal 802.11ax 4x4:4 MIMO;IOT;BT5;mGig;USB;RHL</v>
      </c>
      <c r="V830" s="22" cm="1">
        <f t="array" ref="V830">_xlfn.XLOOKUP(1,([1]!tblOrders[Order]=tblnventory[[#This Row],[PO]])*([1]!tblOrders[Description]=tblnventory[[#This Row],[Item]]),[1]!tblOrders[Unit Total],0)</f>
        <v>779.16</v>
      </c>
      <c r="W830" s="23" cm="1">
        <f t="array" ref="W830">_xlfn.XLOOKUP(1,([1]!tblOrders[Order]=tblnventory[[#This Row],[PO]])*([1]!tblOrders[Description]=tblnventory[[#This Row],[Item]]),[1]!tblOrders[Licence])</f>
        <v>0</v>
      </c>
      <c r="X830" t="b" cm="1">
        <f t="array" ref="X830">NOT(_xlfn.XLOOKUP(tblnventory[[#This Row],[PO]]&amp;tblnventory[[#This Row],[Item]],[1]!tblOrders[Order]&amp;[1]!tblOrders[Description],[1]!tblOrders[Paid Licence],FALSE))</f>
        <v>1</v>
      </c>
      <c r="Y8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31" spans="1:25">
      <c r="A831" s="19" t="s">
        <v>5348</v>
      </c>
      <c r="B831" t="str">
        <f>_xlfn.XLOOKUP(tblnventory[[#This Row],[Item]],[1]!tblDescription[Item],[1]!tblDescription[Description])</f>
        <v>C9120AX Internal 802.11ax 4x4:4 MIMO;IOT;BT5;mGig;USB;RHL</v>
      </c>
      <c r="C831" t="str">
        <f>_xlfn.XLOOKUP(tblnventory[[#This Row],[Item]],[1]!tblDescription[Item],[1]!tblDescription[Type])</f>
        <v>WAP</v>
      </c>
      <c r="D831" t="str">
        <f>_xlfn.XLOOKUP(tblnventory[[#This Row],[Use]],[1]!tblCodes[Use],[1]!tblCodes[Code])</f>
        <v>WiFi</v>
      </c>
      <c r="E831" s="1" t="s">
        <v>784</v>
      </c>
      <c r="F831" s="20">
        <v>44943</v>
      </c>
      <c r="G831" s="24" t="str">
        <f>IF(ISBLANK(tblnventory[[#This Row],[Installed By]]),"Store","Installed")</f>
        <v>Installed</v>
      </c>
      <c r="H831" t="s">
        <v>6163</v>
      </c>
      <c r="J831">
        <v>2191007447</v>
      </c>
      <c r="K831" s="17"/>
      <c r="L831" t="s">
        <v>5502</v>
      </c>
      <c r="M831" s="20">
        <v>45084</v>
      </c>
      <c r="N831" t="s">
        <v>6240</v>
      </c>
      <c r="O831" t="str">
        <f>IF(tblnventory[[#This Row],[Installed]],LEFT(tblnventory[[#This Row],[Location]],3))</f>
        <v>245</v>
      </c>
      <c r="P831" t="str">
        <f>_xlfn.XLOOKUP(tblnventory[[#This Row],[Serial Number]],[1]!tblDNACInventory[Floor],[1]!tblDNACInventory[Name],"Not Used")</f>
        <v>Not Used</v>
      </c>
      <c r="T831" t="b">
        <f>NOT(ISBLANK(tblnventory[[#This Row],[Installed By]]))</f>
        <v>1</v>
      </c>
      <c r="U831" t="str">
        <f>VLOOKUP(A831, [1]!tblDescription[#Data], 3, 0)</f>
        <v>C9120AX Internal 802.11ax 4x4:4 MIMO;IOT;BT5;mGig;USB;RHL</v>
      </c>
      <c r="V831" s="22" cm="1">
        <f t="array" ref="V831">_xlfn.XLOOKUP(1,([1]!tblOrders[Order]=tblnventory[[#This Row],[PO]])*([1]!tblOrders[Description]=tblnventory[[#This Row],[Item]]),[1]!tblOrders[Unit Total],0)</f>
        <v>779.16</v>
      </c>
      <c r="W831" s="23" cm="1">
        <f t="array" ref="W831">_xlfn.XLOOKUP(1,([1]!tblOrders[Order]=tblnventory[[#This Row],[PO]])*([1]!tblOrders[Description]=tblnventory[[#This Row],[Item]]),[1]!tblOrders[Licence])</f>
        <v>0</v>
      </c>
      <c r="X831" t="b" cm="1">
        <f t="array" ref="X831">NOT(_xlfn.XLOOKUP(tblnventory[[#This Row],[PO]]&amp;tblnventory[[#This Row],[Item]],[1]!tblOrders[Order]&amp;[1]!tblOrders[Description],[1]!tblOrders[Paid Licence],FALSE))</f>
        <v>1</v>
      </c>
      <c r="Y8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32" spans="1:25">
      <c r="A832" s="19" t="s">
        <v>5348</v>
      </c>
      <c r="B832" t="str">
        <f>_xlfn.XLOOKUP(tblnventory[[#This Row],[Item]],[1]!tblDescription[Item],[1]!tblDescription[Description])</f>
        <v>C9120AX Internal 802.11ax 4x4:4 MIMO;IOT;BT5;mGig;USB;RHL</v>
      </c>
      <c r="C832" t="str">
        <f>_xlfn.XLOOKUP(tblnventory[[#This Row],[Item]],[1]!tblDescription[Item],[1]!tblDescription[Type])</f>
        <v>WAP</v>
      </c>
      <c r="D832" t="str">
        <f>_xlfn.XLOOKUP(tblnventory[[#This Row],[Use]],[1]!tblCodes[Use],[1]!tblCodes[Code])</f>
        <v>WiFi</v>
      </c>
      <c r="E832" s="1" t="s">
        <v>785</v>
      </c>
      <c r="F832" s="20">
        <v>44943</v>
      </c>
      <c r="G832" s="24" t="str">
        <f>IF(ISBLANK(tblnventory[[#This Row],[Installed By]]),"Store","Installed")</f>
        <v>Installed</v>
      </c>
      <c r="H832" t="s">
        <v>6163</v>
      </c>
      <c r="J832">
        <v>2191007447</v>
      </c>
      <c r="K832" s="17"/>
      <c r="L832" t="s">
        <v>5502</v>
      </c>
      <c r="M832" s="20">
        <v>45084</v>
      </c>
      <c r="N832" t="s">
        <v>6241</v>
      </c>
      <c r="O832" t="str">
        <f>IF(tblnventory[[#This Row],[Installed]],LEFT(tblnventory[[#This Row],[Location]],3))</f>
        <v>245</v>
      </c>
      <c r="P832" t="str">
        <f>_xlfn.XLOOKUP(tblnventory[[#This Row],[Serial Number]],[1]!tblDNACInventory[Floor],[1]!tblDNACInventory[Name],"Not Used")</f>
        <v>Not Used</v>
      </c>
      <c r="T832" t="b">
        <f>NOT(ISBLANK(tblnventory[[#This Row],[Installed By]]))</f>
        <v>1</v>
      </c>
      <c r="U832" t="str">
        <f>VLOOKUP(A832, [1]!tblDescription[#Data], 3, 0)</f>
        <v>C9120AX Internal 802.11ax 4x4:4 MIMO;IOT;BT5;mGig;USB;RHL</v>
      </c>
      <c r="V832" s="22" cm="1">
        <f t="array" ref="V832">_xlfn.XLOOKUP(1,([1]!tblOrders[Order]=tblnventory[[#This Row],[PO]])*([1]!tblOrders[Description]=tblnventory[[#This Row],[Item]]),[1]!tblOrders[Unit Total],0)</f>
        <v>779.16</v>
      </c>
      <c r="W832" s="23" cm="1">
        <f t="array" ref="W832">_xlfn.XLOOKUP(1,([1]!tblOrders[Order]=tblnventory[[#This Row],[PO]])*([1]!tblOrders[Description]=tblnventory[[#This Row],[Item]]),[1]!tblOrders[Licence])</f>
        <v>0</v>
      </c>
      <c r="X832" t="b" cm="1">
        <f t="array" ref="X832">NOT(_xlfn.XLOOKUP(tblnventory[[#This Row],[PO]]&amp;tblnventory[[#This Row],[Item]],[1]!tblOrders[Order]&amp;[1]!tblOrders[Description],[1]!tblOrders[Paid Licence],FALSE))</f>
        <v>1</v>
      </c>
      <c r="Y8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33" spans="1:25">
      <c r="A833" s="19" t="s">
        <v>5348</v>
      </c>
      <c r="B833" t="str">
        <f>_xlfn.XLOOKUP(tblnventory[[#This Row],[Item]],[1]!tblDescription[Item],[1]!tblDescription[Description])</f>
        <v>C9120AX Internal 802.11ax 4x4:4 MIMO;IOT;BT5;mGig;USB;RHL</v>
      </c>
      <c r="C833" t="str">
        <f>_xlfn.XLOOKUP(tblnventory[[#This Row],[Item]],[1]!tblDescription[Item],[1]!tblDescription[Type])</f>
        <v>WAP</v>
      </c>
      <c r="D833" t="str">
        <f>_xlfn.XLOOKUP(tblnventory[[#This Row],[Use]],[1]!tblCodes[Use],[1]!tblCodes[Code])</f>
        <v>WiFi</v>
      </c>
      <c r="E833" s="1" t="s">
        <v>786</v>
      </c>
      <c r="F833" s="20">
        <v>44943</v>
      </c>
      <c r="G833" s="24" t="str">
        <f>IF(ISBLANK(tblnventory[[#This Row],[Installed By]]),"Store","Installed")</f>
        <v>Installed</v>
      </c>
      <c r="H833" t="s">
        <v>6163</v>
      </c>
      <c r="J833">
        <v>2191007447</v>
      </c>
      <c r="K833" s="17"/>
      <c r="L833" t="s">
        <v>5502</v>
      </c>
      <c r="M833" s="20">
        <v>45084</v>
      </c>
      <c r="N833" t="s">
        <v>6242</v>
      </c>
      <c r="O833" t="str">
        <f>IF(tblnventory[[#This Row],[Installed]],LEFT(tblnventory[[#This Row],[Location]],3))</f>
        <v>245</v>
      </c>
      <c r="P833" t="str">
        <f>_xlfn.XLOOKUP(tblnventory[[#This Row],[Serial Number]],[1]!tblDNACInventory[Floor],[1]!tblDNACInventory[Name],"Not Used")</f>
        <v>Not Used</v>
      </c>
      <c r="T833" t="b">
        <f>NOT(ISBLANK(tblnventory[[#This Row],[Installed By]]))</f>
        <v>1</v>
      </c>
      <c r="U833" t="str">
        <f>VLOOKUP(A833, [1]!tblDescription[#Data], 3, 0)</f>
        <v>C9120AX Internal 802.11ax 4x4:4 MIMO;IOT;BT5;mGig;USB;RHL</v>
      </c>
      <c r="V833" s="22" cm="1">
        <f t="array" ref="V833">_xlfn.XLOOKUP(1,([1]!tblOrders[Order]=tblnventory[[#This Row],[PO]])*([1]!tblOrders[Description]=tblnventory[[#This Row],[Item]]),[1]!tblOrders[Unit Total],0)</f>
        <v>779.16</v>
      </c>
      <c r="W833" s="23" cm="1">
        <f t="array" ref="W833">_xlfn.XLOOKUP(1,([1]!tblOrders[Order]=tblnventory[[#This Row],[PO]])*([1]!tblOrders[Description]=tblnventory[[#This Row],[Item]]),[1]!tblOrders[Licence])</f>
        <v>0</v>
      </c>
      <c r="X833" t="b" cm="1">
        <f t="array" ref="X833">NOT(_xlfn.XLOOKUP(tblnventory[[#This Row],[PO]]&amp;tblnventory[[#This Row],[Item]],[1]!tblOrders[Order]&amp;[1]!tblOrders[Description],[1]!tblOrders[Paid Licence],FALSE))</f>
        <v>1</v>
      </c>
      <c r="Y8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34" spans="1:25">
      <c r="A834" s="19" t="s">
        <v>5348</v>
      </c>
      <c r="B834" t="str">
        <f>_xlfn.XLOOKUP(tblnventory[[#This Row],[Item]],[1]!tblDescription[Item],[1]!tblDescription[Description])</f>
        <v>C9120AX Internal 802.11ax 4x4:4 MIMO;IOT;BT5;mGig;USB;RHL</v>
      </c>
      <c r="C834" t="str">
        <f>_xlfn.XLOOKUP(tblnventory[[#This Row],[Item]],[1]!tblDescription[Item],[1]!tblDescription[Type])</f>
        <v>WAP</v>
      </c>
      <c r="D834" t="str">
        <f>_xlfn.XLOOKUP(tblnventory[[#This Row],[Use]],[1]!tblCodes[Use],[1]!tblCodes[Code])</f>
        <v>WiFi</v>
      </c>
      <c r="E834" s="1" t="s">
        <v>787</v>
      </c>
      <c r="F834" s="20">
        <v>44943</v>
      </c>
      <c r="G834" s="24" t="str">
        <f>IF(ISBLANK(tblnventory[[#This Row],[Installed By]]),"Store","Installed")</f>
        <v>Installed</v>
      </c>
      <c r="H834" t="s">
        <v>6163</v>
      </c>
      <c r="J834">
        <v>2191007447</v>
      </c>
      <c r="K834" s="17"/>
      <c r="L834" t="s">
        <v>5502</v>
      </c>
      <c r="M834" s="20">
        <v>45084</v>
      </c>
      <c r="N834" t="s">
        <v>6243</v>
      </c>
      <c r="O834" t="str">
        <f>IF(tblnventory[[#This Row],[Installed]],LEFT(tblnventory[[#This Row],[Location]],3))</f>
        <v>245</v>
      </c>
      <c r="P834" t="str">
        <f>_xlfn.XLOOKUP(tblnventory[[#This Row],[Serial Number]],[1]!tblDNACInventory[Floor],[1]!tblDNACInventory[Name],"Not Used")</f>
        <v>Not Used</v>
      </c>
      <c r="T834" t="b">
        <f>NOT(ISBLANK(tblnventory[[#This Row],[Installed By]]))</f>
        <v>1</v>
      </c>
      <c r="U834" t="str">
        <f>VLOOKUP(A834, [1]!tblDescription[#Data], 3, 0)</f>
        <v>C9120AX Internal 802.11ax 4x4:4 MIMO;IOT;BT5;mGig;USB;RHL</v>
      </c>
      <c r="V834" s="22" cm="1">
        <f t="array" ref="V834">_xlfn.XLOOKUP(1,([1]!tblOrders[Order]=tblnventory[[#This Row],[PO]])*([1]!tblOrders[Description]=tblnventory[[#This Row],[Item]]),[1]!tblOrders[Unit Total],0)</f>
        <v>779.16</v>
      </c>
      <c r="W834" s="23" cm="1">
        <f t="array" ref="W834">_xlfn.XLOOKUP(1,([1]!tblOrders[Order]=tblnventory[[#This Row],[PO]])*([1]!tblOrders[Description]=tblnventory[[#This Row],[Item]]),[1]!tblOrders[Licence])</f>
        <v>0</v>
      </c>
      <c r="X834" t="b" cm="1">
        <f t="array" ref="X834">NOT(_xlfn.XLOOKUP(tblnventory[[#This Row],[PO]]&amp;tblnventory[[#This Row],[Item]],[1]!tblOrders[Order]&amp;[1]!tblOrders[Description],[1]!tblOrders[Paid Licence],FALSE))</f>
        <v>1</v>
      </c>
      <c r="Y8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35" spans="1:25">
      <c r="A835" s="19" t="s">
        <v>5348</v>
      </c>
      <c r="B835" t="str">
        <f>_xlfn.XLOOKUP(tblnventory[[#This Row],[Item]],[1]!tblDescription[Item],[1]!tblDescription[Description])</f>
        <v>C9120AX Internal 802.11ax 4x4:4 MIMO;IOT;BT5;mGig;USB;RHL</v>
      </c>
      <c r="C835" t="str">
        <f>_xlfn.XLOOKUP(tblnventory[[#This Row],[Item]],[1]!tblDescription[Item],[1]!tblDescription[Type])</f>
        <v>WAP</v>
      </c>
      <c r="D835" t="str">
        <f>_xlfn.XLOOKUP(tblnventory[[#This Row],[Use]],[1]!tblCodes[Use],[1]!tblCodes[Code])</f>
        <v>WiFi</v>
      </c>
      <c r="E835" s="1" t="s">
        <v>788</v>
      </c>
      <c r="F835" s="20">
        <v>44943</v>
      </c>
      <c r="G835" s="24" t="str">
        <f>IF(ISBLANK(tblnventory[[#This Row],[Installed By]]),"Store","Installed")</f>
        <v>Installed</v>
      </c>
      <c r="H835" t="s">
        <v>6163</v>
      </c>
      <c r="J835">
        <v>2191007447</v>
      </c>
      <c r="K835" s="17"/>
      <c r="L835" t="s">
        <v>5502</v>
      </c>
      <c r="M835" s="20">
        <v>45084</v>
      </c>
      <c r="N835" t="s">
        <v>6244</v>
      </c>
      <c r="O835" t="str">
        <f>IF(tblnventory[[#This Row],[Installed]],LEFT(tblnventory[[#This Row],[Location]],3))</f>
        <v>245</v>
      </c>
      <c r="P835" t="str">
        <f>_xlfn.XLOOKUP(tblnventory[[#This Row],[Serial Number]],[1]!tblDNACInventory[Floor],[1]!tblDNACInventory[Name],"Not Used")</f>
        <v>Not Used</v>
      </c>
      <c r="T835" t="b">
        <f>NOT(ISBLANK(tblnventory[[#This Row],[Installed By]]))</f>
        <v>1</v>
      </c>
      <c r="U835" t="str">
        <f>VLOOKUP(A835, [1]!tblDescription[#Data], 3, 0)</f>
        <v>C9120AX Internal 802.11ax 4x4:4 MIMO;IOT;BT5;mGig;USB;RHL</v>
      </c>
      <c r="V835" s="22" cm="1">
        <f t="array" ref="V835">_xlfn.XLOOKUP(1,([1]!tblOrders[Order]=tblnventory[[#This Row],[PO]])*([1]!tblOrders[Description]=tblnventory[[#This Row],[Item]]),[1]!tblOrders[Unit Total],0)</f>
        <v>779.16</v>
      </c>
      <c r="W835" s="23" cm="1">
        <f t="array" ref="W835">_xlfn.XLOOKUP(1,([1]!tblOrders[Order]=tblnventory[[#This Row],[PO]])*([1]!tblOrders[Description]=tblnventory[[#This Row],[Item]]),[1]!tblOrders[Licence])</f>
        <v>0</v>
      </c>
      <c r="X835" t="b" cm="1">
        <f t="array" ref="X835">NOT(_xlfn.XLOOKUP(tblnventory[[#This Row],[PO]]&amp;tblnventory[[#This Row],[Item]],[1]!tblOrders[Order]&amp;[1]!tblOrders[Description],[1]!tblOrders[Paid Licence],FALSE))</f>
        <v>1</v>
      </c>
      <c r="Y8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36" spans="1:25">
      <c r="A836" t="s">
        <v>5344</v>
      </c>
      <c r="B836" t="str">
        <f>_xlfn.XLOOKUP(tblnventory[[#This Row],[Item]],[1]!tblDescription[Item],[1]!tblDescription[Description])</f>
        <v>Catalyst 9300L 24p PoE, Network Advantage ,4x10G Uplink</v>
      </c>
      <c r="C836" t="str">
        <f>_xlfn.XLOOKUP(tblnventory[[#This Row],[Item]],[1]!tblDescription[Item],[1]!tblDescription[Type])</f>
        <v>ACCESS</v>
      </c>
      <c r="D836" t="str">
        <f>_xlfn.XLOOKUP(tblnventory[[#This Row],[Use]],[1]!tblCodes[Use],[1]!tblCodes[Code])</f>
        <v>Switch</v>
      </c>
      <c r="E836" s="1" t="s">
        <v>789</v>
      </c>
      <c r="G836" s="21" t="str">
        <f>IF(ISBLANK(tblnventory[[#This Row],[Installed By]]),"Store","Installed")</f>
        <v>Installed</v>
      </c>
      <c r="H836" s="17" t="s">
        <v>6245</v>
      </c>
      <c r="J836">
        <v>2191007447</v>
      </c>
      <c r="L836" t="s">
        <v>5360</v>
      </c>
      <c r="M836" s="20">
        <v>45142</v>
      </c>
      <c r="N836" t="s">
        <v>6246</v>
      </c>
      <c r="O836" t="str">
        <f>IF(tblnventory[[#This Row],[Installed]],LEFT(tblnventory[[#This Row],[Location]],3))</f>
        <v>245</v>
      </c>
      <c r="P836" t="str">
        <f>_xlfn.XLOOKUP(tblnventory[[#This Row],[Serial Number]],[1]!tblDNACInventory[Floor],[1]!tblDNACInventory[Name],"Not Used")</f>
        <v>Not Used</v>
      </c>
      <c r="T836" t="b">
        <f>NOT(ISBLANK(tblnventory[[#This Row],[Installed By]]))</f>
        <v>1</v>
      </c>
      <c r="U836" t="str">
        <f>VLOOKUP(A836, [1]!tblDescription[#Data], 3, 0)</f>
        <v>Catalyst 9300L 24p PoE, Network Advantage ,4x10G Uplink</v>
      </c>
      <c r="V836" s="22" cm="1">
        <f t="array" ref="V836">_xlfn.XLOOKUP(1,([1]!tblOrders[Order]=tblnventory[[#This Row],[PO]])*([1]!tblOrders[Description]=tblnventory[[#This Row],[Item]]),[1]!tblOrders[Unit Total],0)</f>
        <v>3720.5</v>
      </c>
      <c r="W836" s="23" cm="1">
        <f t="array" ref="W836">IFERROR(_xlfn.XLOOKUP(1,([1]!tblOrders[Order]=tblnventory[[#This Row],[PO]])*([1]!tblOrders[Description]=tblnventory[[#This Row],[Item]]),[1]!tblOrders[Licence]),0)</f>
        <v>0</v>
      </c>
      <c r="X836" t="b" cm="1">
        <f t="array" ref="X836">NOT(_xlfn.XLOOKUP(tblnventory[[#This Row],[PO]]&amp;tblnventory[[#This Row],[Item]],[1]!tblOrders[Order]&amp;[1]!tblOrders[Description],[1]!tblOrders[Paid Licence],FALSE))</f>
        <v>1</v>
      </c>
      <c r="Y8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1556.4</v>
      </c>
    </row>
    <row r="837" spans="1:25">
      <c r="A837" s="19" t="s">
        <v>5348</v>
      </c>
      <c r="B837" t="str">
        <f>_xlfn.XLOOKUP(tblnventory[[#This Row],[Item]],[1]!tblDescription[Item],[1]!tblDescription[Description])</f>
        <v>C9120AX Internal 802.11ax 4x4:4 MIMO;IOT;BT5;mGig;USB;RHL</v>
      </c>
      <c r="C837" t="str">
        <f>_xlfn.XLOOKUP(tblnventory[[#This Row],[Item]],[1]!tblDescription[Item],[1]!tblDescription[Type])</f>
        <v>WAP</v>
      </c>
      <c r="D837" t="str">
        <f>_xlfn.XLOOKUP(tblnventory[[#This Row],[Use]],[1]!tblCodes[Use],[1]!tblCodes[Code])</f>
        <v>WiFi</v>
      </c>
      <c r="E837" s="1" t="s">
        <v>790</v>
      </c>
      <c r="F837" s="20">
        <v>44943</v>
      </c>
      <c r="G837" s="24" t="str">
        <f>IF(ISBLANK(tblnventory[[#This Row],[Installed By]]),"Store","Installed")</f>
        <v>Installed</v>
      </c>
      <c r="H837" t="s">
        <v>6163</v>
      </c>
      <c r="J837">
        <v>2191007447</v>
      </c>
      <c r="K837" s="17"/>
      <c r="L837" t="s">
        <v>5502</v>
      </c>
      <c r="M837" s="20">
        <v>45183</v>
      </c>
      <c r="N837" t="s">
        <v>6247</v>
      </c>
      <c r="O837" t="str">
        <f>IF(tblnventory[[#This Row],[Installed]],LEFT(tblnventory[[#This Row],[Location]],3))</f>
        <v>245</v>
      </c>
      <c r="P837" t="str">
        <f>_xlfn.XLOOKUP(tblnventory[[#This Row],[Serial Number]],[1]!tblDNACInventory[Floor],[1]!tblDNACInventory[Name],"Not Used")</f>
        <v>Not Used</v>
      </c>
      <c r="T837" t="b">
        <f>NOT(ISBLANK(tblnventory[[#This Row],[Installed By]]))</f>
        <v>1</v>
      </c>
      <c r="U837" t="str">
        <f>VLOOKUP(A837, [1]!tblDescription[#Data], 3, 0)</f>
        <v>C9120AX Internal 802.11ax 4x4:4 MIMO;IOT;BT5;mGig;USB;RHL</v>
      </c>
      <c r="V837" s="22" cm="1">
        <f t="array" ref="V837">_xlfn.XLOOKUP(1,([1]!tblOrders[Order]=tblnventory[[#This Row],[PO]])*([1]!tblOrders[Description]=tblnventory[[#This Row],[Item]]),[1]!tblOrders[Unit Total],0)</f>
        <v>779.16</v>
      </c>
      <c r="W837" s="23" cm="1">
        <f t="array" ref="W837">_xlfn.XLOOKUP(1,([1]!tblOrders[Order]=tblnventory[[#This Row],[PO]])*([1]!tblOrders[Description]=tblnventory[[#This Row],[Item]]),[1]!tblOrders[Licence])</f>
        <v>0</v>
      </c>
      <c r="X837" t="b" cm="1">
        <f t="array" ref="X837">NOT(_xlfn.XLOOKUP(tblnventory[[#This Row],[PO]]&amp;tblnventory[[#This Row],[Item]],[1]!tblOrders[Order]&amp;[1]!tblOrders[Description],[1]!tblOrders[Paid Licence],FALSE))</f>
        <v>1</v>
      </c>
      <c r="Y8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38" spans="1:25">
      <c r="A838" s="19" t="s">
        <v>5348</v>
      </c>
      <c r="B838" t="str">
        <f>_xlfn.XLOOKUP(tblnventory[[#This Row],[Item]],[1]!tblDescription[Item],[1]!tblDescription[Description])</f>
        <v>C9120AX Internal 802.11ax 4x4:4 MIMO;IOT;BT5;mGig;USB;RHL</v>
      </c>
      <c r="C838" t="str">
        <f>_xlfn.XLOOKUP(tblnventory[[#This Row],[Item]],[1]!tblDescription[Item],[1]!tblDescription[Type])</f>
        <v>WAP</v>
      </c>
      <c r="D838" t="str">
        <f>_xlfn.XLOOKUP(tblnventory[[#This Row],[Use]],[1]!tblCodes[Use],[1]!tblCodes[Code])</f>
        <v>WiFi</v>
      </c>
      <c r="E838" s="1" t="s">
        <v>791</v>
      </c>
      <c r="F838" s="20">
        <v>44943</v>
      </c>
      <c r="G838" s="24" t="str">
        <f>IF(ISBLANK(tblnventory[[#This Row],[Installed By]]),"Store","Installed")</f>
        <v>Installed</v>
      </c>
      <c r="H838" t="s">
        <v>6163</v>
      </c>
      <c r="J838">
        <v>2191007447</v>
      </c>
      <c r="K838" s="17"/>
      <c r="L838" t="s">
        <v>5502</v>
      </c>
      <c r="M838" s="20">
        <v>45084</v>
      </c>
      <c r="N838" t="s">
        <v>6248</v>
      </c>
      <c r="O838" t="str">
        <f>IF(tblnventory[[#This Row],[Installed]],LEFT(tblnventory[[#This Row],[Location]],3))</f>
        <v>245</v>
      </c>
      <c r="P838" t="str">
        <f>_xlfn.XLOOKUP(tblnventory[[#This Row],[Serial Number]],[1]!tblDNACInventory[Floor],[1]!tblDNACInventory[Name],"Not Used")</f>
        <v>Not Used</v>
      </c>
      <c r="T838" t="b">
        <f>NOT(ISBLANK(tblnventory[[#This Row],[Installed By]]))</f>
        <v>1</v>
      </c>
      <c r="U838" t="str">
        <f>VLOOKUP(A838, [1]!tblDescription[#Data], 3, 0)</f>
        <v>C9120AX Internal 802.11ax 4x4:4 MIMO;IOT;BT5;mGig;USB;RHL</v>
      </c>
      <c r="V838" s="22" cm="1">
        <f t="array" ref="V838">_xlfn.XLOOKUP(1,([1]!tblOrders[Order]=tblnventory[[#This Row],[PO]])*([1]!tblOrders[Description]=tblnventory[[#This Row],[Item]]),[1]!tblOrders[Unit Total],0)</f>
        <v>779.16</v>
      </c>
      <c r="W838" s="23" cm="1">
        <f t="array" ref="W838">_xlfn.XLOOKUP(1,([1]!tblOrders[Order]=tblnventory[[#This Row],[PO]])*([1]!tblOrders[Description]=tblnventory[[#This Row],[Item]]),[1]!tblOrders[Licence])</f>
        <v>0</v>
      </c>
      <c r="X838" t="b" cm="1">
        <f t="array" ref="X838">NOT(_xlfn.XLOOKUP(tblnventory[[#This Row],[PO]]&amp;tblnventory[[#This Row],[Item]],[1]!tblOrders[Order]&amp;[1]!tblOrders[Description],[1]!tblOrders[Paid Licence],FALSE))</f>
        <v>1</v>
      </c>
      <c r="Y8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39" spans="1:25">
      <c r="A839" s="19" t="s">
        <v>5348</v>
      </c>
      <c r="B839" t="str">
        <f>_xlfn.XLOOKUP(tblnventory[[#This Row],[Item]],[1]!tblDescription[Item],[1]!tblDescription[Description])</f>
        <v>C9120AX Internal 802.11ax 4x4:4 MIMO;IOT;BT5;mGig;USB;RHL</v>
      </c>
      <c r="C839" t="str">
        <f>_xlfn.XLOOKUP(tblnventory[[#This Row],[Item]],[1]!tblDescription[Item],[1]!tblDescription[Type])</f>
        <v>WAP</v>
      </c>
      <c r="D839" t="str">
        <f>_xlfn.XLOOKUP(tblnventory[[#This Row],[Use]],[1]!tblCodes[Use],[1]!tblCodes[Code])</f>
        <v>WiFi</v>
      </c>
      <c r="E839" s="1" t="s">
        <v>792</v>
      </c>
      <c r="F839" s="20">
        <v>44943</v>
      </c>
      <c r="G839" s="24" t="str">
        <f>IF(ISBLANK(tblnventory[[#This Row],[Installed By]]),"Store","Installed")</f>
        <v>Installed</v>
      </c>
      <c r="H839" t="s">
        <v>6163</v>
      </c>
      <c r="J839">
        <v>2191007447</v>
      </c>
      <c r="K839" s="17"/>
      <c r="L839" t="s">
        <v>5502</v>
      </c>
      <c r="M839" s="20">
        <v>45084</v>
      </c>
      <c r="N839" t="s">
        <v>6249</v>
      </c>
      <c r="O839" t="str">
        <f>IF(tblnventory[[#This Row],[Installed]],LEFT(tblnventory[[#This Row],[Location]],3))</f>
        <v>245</v>
      </c>
      <c r="P839" t="str">
        <f>_xlfn.XLOOKUP(tblnventory[[#This Row],[Serial Number]],[1]!tblDNACInventory[Floor],[1]!tblDNACInventory[Name],"Not Used")</f>
        <v>Not Used</v>
      </c>
      <c r="T839" t="b">
        <f>NOT(ISBLANK(tblnventory[[#This Row],[Installed By]]))</f>
        <v>1</v>
      </c>
      <c r="U839" t="str">
        <f>VLOOKUP(A839, [1]!tblDescription[#Data], 3, 0)</f>
        <v>C9120AX Internal 802.11ax 4x4:4 MIMO;IOT;BT5;mGig;USB;RHL</v>
      </c>
      <c r="V839" s="22" cm="1">
        <f t="array" ref="V839">_xlfn.XLOOKUP(1,([1]!tblOrders[Order]=tblnventory[[#This Row],[PO]])*([1]!tblOrders[Description]=tblnventory[[#This Row],[Item]]),[1]!tblOrders[Unit Total],0)</f>
        <v>779.16</v>
      </c>
      <c r="W839" s="23" cm="1">
        <f t="array" ref="W839">_xlfn.XLOOKUP(1,([1]!tblOrders[Order]=tblnventory[[#This Row],[PO]])*([1]!tblOrders[Description]=tblnventory[[#This Row],[Item]]),[1]!tblOrders[Licence])</f>
        <v>0</v>
      </c>
      <c r="X839" t="b" cm="1">
        <f t="array" ref="X839">NOT(_xlfn.XLOOKUP(tblnventory[[#This Row],[PO]]&amp;tblnventory[[#This Row],[Item]],[1]!tblOrders[Order]&amp;[1]!tblOrders[Description],[1]!tblOrders[Paid Licence],FALSE))</f>
        <v>1</v>
      </c>
      <c r="Y8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40" spans="1:25">
      <c r="A840" s="19" t="s">
        <v>5348</v>
      </c>
      <c r="B840" t="str">
        <f>_xlfn.XLOOKUP(tblnventory[[#This Row],[Item]],[1]!tblDescription[Item],[1]!tblDescription[Description])</f>
        <v>C9120AX Internal 802.11ax 4x4:4 MIMO;IOT;BT5;mGig;USB;RHL</v>
      </c>
      <c r="C840" t="str">
        <f>_xlfn.XLOOKUP(tblnventory[[#This Row],[Item]],[1]!tblDescription[Item],[1]!tblDescription[Type])</f>
        <v>WAP</v>
      </c>
      <c r="D840" t="str">
        <f>_xlfn.XLOOKUP(tblnventory[[#This Row],[Use]],[1]!tblCodes[Use],[1]!tblCodes[Code])</f>
        <v>WiFi</v>
      </c>
      <c r="E840" s="1" t="s">
        <v>793</v>
      </c>
      <c r="F840" s="20">
        <v>44943</v>
      </c>
      <c r="G840" s="24" t="str">
        <f>IF(ISBLANK(tblnventory[[#This Row],[Installed By]]),"Store","Installed")</f>
        <v>Installed</v>
      </c>
      <c r="H840" t="s">
        <v>6163</v>
      </c>
      <c r="J840">
        <v>2191007447</v>
      </c>
      <c r="K840" s="17"/>
      <c r="L840" t="s">
        <v>5502</v>
      </c>
      <c r="M840" s="20">
        <v>45084</v>
      </c>
      <c r="N840" t="s">
        <v>6250</v>
      </c>
      <c r="O840" t="str">
        <f>IF(tblnventory[[#This Row],[Installed]],LEFT(tblnventory[[#This Row],[Location]],3))</f>
        <v>245</v>
      </c>
      <c r="P840" t="str">
        <f>_xlfn.XLOOKUP(tblnventory[[#This Row],[Serial Number]],[1]!tblDNACInventory[Floor],[1]!tblDNACInventory[Name],"Not Used")</f>
        <v>Not Used</v>
      </c>
      <c r="T840" t="b">
        <f>NOT(ISBLANK(tblnventory[[#This Row],[Installed By]]))</f>
        <v>1</v>
      </c>
      <c r="U840" t="str">
        <f>VLOOKUP(A840, [1]!tblDescription[#Data], 3, 0)</f>
        <v>C9120AX Internal 802.11ax 4x4:4 MIMO;IOT;BT5;mGig;USB;RHL</v>
      </c>
      <c r="V840" s="22" cm="1">
        <f t="array" ref="V840">_xlfn.XLOOKUP(1,([1]!tblOrders[Order]=tblnventory[[#This Row],[PO]])*([1]!tblOrders[Description]=tblnventory[[#This Row],[Item]]),[1]!tblOrders[Unit Total],0)</f>
        <v>779.16</v>
      </c>
      <c r="W840" s="23" cm="1">
        <f t="array" ref="W840">_xlfn.XLOOKUP(1,([1]!tblOrders[Order]=tblnventory[[#This Row],[PO]])*([1]!tblOrders[Description]=tblnventory[[#This Row],[Item]]),[1]!tblOrders[Licence])</f>
        <v>0</v>
      </c>
      <c r="X840" t="b" cm="1">
        <f t="array" ref="X840">NOT(_xlfn.XLOOKUP(tblnventory[[#This Row],[PO]]&amp;tblnventory[[#This Row],[Item]],[1]!tblOrders[Order]&amp;[1]!tblOrders[Description],[1]!tblOrders[Paid Licence],FALSE))</f>
        <v>1</v>
      </c>
      <c r="Y8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41" spans="1:25">
      <c r="A841" s="19" t="s">
        <v>5348</v>
      </c>
      <c r="B841" t="str">
        <f>_xlfn.XLOOKUP(tblnventory[[#This Row],[Item]],[1]!tblDescription[Item],[1]!tblDescription[Description])</f>
        <v>C9120AX Internal 802.11ax 4x4:4 MIMO;IOT;BT5;mGig;USB;RHL</v>
      </c>
      <c r="C841" t="str">
        <f>_xlfn.XLOOKUP(tblnventory[[#This Row],[Item]],[1]!tblDescription[Item],[1]!tblDescription[Type])</f>
        <v>WAP</v>
      </c>
      <c r="D841" t="str">
        <f>_xlfn.XLOOKUP(tblnventory[[#This Row],[Use]],[1]!tblCodes[Use],[1]!tblCodes[Code])</f>
        <v>WiFi</v>
      </c>
      <c r="E841" s="1" t="s">
        <v>794</v>
      </c>
      <c r="F841" s="20">
        <v>44943</v>
      </c>
      <c r="G841" s="24" t="str">
        <f>IF(ISBLANK(tblnventory[[#This Row],[Installed By]]),"Store","Installed")</f>
        <v>Installed</v>
      </c>
      <c r="H841" t="s">
        <v>6163</v>
      </c>
      <c r="J841">
        <v>2191007447</v>
      </c>
      <c r="K841" s="17"/>
      <c r="L841" t="s">
        <v>5502</v>
      </c>
      <c r="M841" s="20">
        <v>45084</v>
      </c>
      <c r="N841" t="s">
        <v>6251</v>
      </c>
      <c r="O841" t="str">
        <f>IF(tblnventory[[#This Row],[Installed]],LEFT(tblnventory[[#This Row],[Location]],3))</f>
        <v>245</v>
      </c>
      <c r="P841" t="str">
        <f>_xlfn.XLOOKUP(tblnventory[[#This Row],[Serial Number]],[1]!tblDNACInventory[Floor],[1]!tblDNACInventory[Name],"Not Used")</f>
        <v>Not Used</v>
      </c>
      <c r="T841" t="b">
        <f>NOT(ISBLANK(tblnventory[[#This Row],[Installed By]]))</f>
        <v>1</v>
      </c>
      <c r="U841" t="str">
        <f>VLOOKUP(A841, [1]!tblDescription[#Data], 3, 0)</f>
        <v>C9120AX Internal 802.11ax 4x4:4 MIMO;IOT;BT5;mGig;USB;RHL</v>
      </c>
      <c r="V841" s="22" cm="1">
        <f t="array" ref="V841">_xlfn.XLOOKUP(1,([1]!tblOrders[Order]=tblnventory[[#This Row],[PO]])*([1]!tblOrders[Description]=tblnventory[[#This Row],[Item]]),[1]!tblOrders[Unit Total],0)</f>
        <v>779.16</v>
      </c>
      <c r="W841" s="23" cm="1">
        <f t="array" ref="W841">_xlfn.XLOOKUP(1,([1]!tblOrders[Order]=tblnventory[[#This Row],[PO]])*([1]!tblOrders[Description]=tblnventory[[#This Row],[Item]]),[1]!tblOrders[Licence])</f>
        <v>0</v>
      </c>
      <c r="X841" t="b" cm="1">
        <f t="array" ref="X841">NOT(_xlfn.XLOOKUP(tblnventory[[#This Row],[PO]]&amp;tblnventory[[#This Row],[Item]],[1]!tblOrders[Order]&amp;[1]!tblOrders[Description],[1]!tblOrders[Paid Licence],FALSE))</f>
        <v>1</v>
      </c>
      <c r="Y8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42" spans="1:25">
      <c r="A842" s="19" t="s">
        <v>5348</v>
      </c>
      <c r="B842" t="str">
        <f>_xlfn.XLOOKUP(tblnventory[[#This Row],[Item]],[1]!tblDescription[Item],[1]!tblDescription[Description])</f>
        <v>C9120AX Internal 802.11ax 4x4:4 MIMO;IOT;BT5;mGig;USB;RHL</v>
      </c>
      <c r="C842" t="str">
        <f>_xlfn.XLOOKUP(tblnventory[[#This Row],[Item]],[1]!tblDescription[Item],[1]!tblDescription[Type])</f>
        <v>WAP</v>
      </c>
      <c r="D842" t="str">
        <f>_xlfn.XLOOKUP(tblnventory[[#This Row],[Use]],[1]!tblCodes[Use],[1]!tblCodes[Code])</f>
        <v>WiFi</v>
      </c>
      <c r="E842" s="1" t="s">
        <v>795</v>
      </c>
      <c r="F842" s="20">
        <v>44943</v>
      </c>
      <c r="G842" s="24" t="str">
        <f>IF(ISBLANK(tblnventory[[#This Row],[Installed By]]),"Store","Installed")</f>
        <v>Installed</v>
      </c>
      <c r="H842" t="s">
        <v>6163</v>
      </c>
      <c r="J842">
        <v>2191007447</v>
      </c>
      <c r="K842" s="17"/>
      <c r="L842" t="s">
        <v>5502</v>
      </c>
      <c r="M842" s="20">
        <v>45084</v>
      </c>
      <c r="N842" t="s">
        <v>6252</v>
      </c>
      <c r="O842" t="str">
        <f>IF(tblnventory[[#This Row],[Installed]],LEFT(tblnventory[[#This Row],[Location]],3))</f>
        <v>245</v>
      </c>
      <c r="P842" t="str">
        <f>_xlfn.XLOOKUP(tblnventory[[#This Row],[Serial Number]],[1]!tblDNACInventory[Floor],[1]!tblDNACInventory[Name],"Not Used")</f>
        <v>Not Used</v>
      </c>
      <c r="T842" t="b">
        <f>NOT(ISBLANK(tblnventory[[#This Row],[Installed By]]))</f>
        <v>1</v>
      </c>
      <c r="U842" t="str">
        <f>VLOOKUP(A842, [1]!tblDescription[#Data], 3, 0)</f>
        <v>C9120AX Internal 802.11ax 4x4:4 MIMO;IOT;BT5;mGig;USB;RHL</v>
      </c>
      <c r="V842" s="22" cm="1">
        <f t="array" ref="V842">_xlfn.XLOOKUP(1,([1]!tblOrders[Order]=tblnventory[[#This Row],[PO]])*([1]!tblOrders[Description]=tblnventory[[#This Row],[Item]]),[1]!tblOrders[Unit Total],0)</f>
        <v>779.16</v>
      </c>
      <c r="W842" s="23" cm="1">
        <f t="array" ref="W842">_xlfn.XLOOKUP(1,([1]!tblOrders[Order]=tblnventory[[#This Row],[PO]])*([1]!tblOrders[Description]=tblnventory[[#This Row],[Item]]),[1]!tblOrders[Licence])</f>
        <v>0</v>
      </c>
      <c r="X842" t="b" cm="1">
        <f t="array" ref="X842">NOT(_xlfn.XLOOKUP(tblnventory[[#This Row],[PO]]&amp;tblnventory[[#This Row],[Item]],[1]!tblOrders[Order]&amp;[1]!tblOrders[Description],[1]!tblOrders[Paid Licence],FALSE))</f>
        <v>1</v>
      </c>
      <c r="Y8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43" spans="1:25">
      <c r="A843" s="19" t="s">
        <v>5348</v>
      </c>
      <c r="B843" t="str">
        <f>_xlfn.XLOOKUP(tblnventory[[#This Row],[Item]],[1]!tblDescription[Item],[1]!tblDescription[Description])</f>
        <v>C9120AX Internal 802.11ax 4x4:4 MIMO;IOT;BT5;mGig;USB;RHL</v>
      </c>
      <c r="C843" t="str">
        <f>_xlfn.XLOOKUP(tblnventory[[#This Row],[Item]],[1]!tblDescription[Item],[1]!tblDescription[Type])</f>
        <v>WAP</v>
      </c>
      <c r="D843" t="str">
        <f>_xlfn.XLOOKUP(tblnventory[[#This Row],[Use]],[1]!tblCodes[Use],[1]!tblCodes[Code])</f>
        <v>WiFi</v>
      </c>
      <c r="E843" s="1" t="s">
        <v>796</v>
      </c>
      <c r="F843" s="20">
        <v>44943</v>
      </c>
      <c r="G843" s="24" t="str">
        <f>IF(ISBLANK(tblnventory[[#This Row],[Installed By]]),"Store","Installed")</f>
        <v>Installed</v>
      </c>
      <c r="H843" t="s">
        <v>6163</v>
      </c>
      <c r="J843">
        <v>2191007447</v>
      </c>
      <c r="K843" s="17"/>
      <c r="L843" t="s">
        <v>5502</v>
      </c>
      <c r="M843" s="20">
        <v>45084</v>
      </c>
      <c r="N843" t="s">
        <v>6253</v>
      </c>
      <c r="O843" t="str">
        <f>IF(tblnventory[[#This Row],[Installed]],LEFT(tblnventory[[#This Row],[Location]],3))</f>
        <v>245</v>
      </c>
      <c r="P843" t="str">
        <f>_xlfn.XLOOKUP(tblnventory[[#This Row],[Serial Number]],[1]!tblDNACInventory[Floor],[1]!tblDNACInventory[Name],"Not Used")</f>
        <v>Not Used</v>
      </c>
      <c r="T843" t="b">
        <f>NOT(ISBLANK(tblnventory[[#This Row],[Installed By]]))</f>
        <v>1</v>
      </c>
      <c r="U843" t="str">
        <f>VLOOKUP(A843, [1]!tblDescription[#Data], 3, 0)</f>
        <v>C9120AX Internal 802.11ax 4x4:4 MIMO;IOT;BT5;mGig;USB;RHL</v>
      </c>
      <c r="V843" s="22" cm="1">
        <f t="array" ref="V843">_xlfn.XLOOKUP(1,([1]!tblOrders[Order]=tblnventory[[#This Row],[PO]])*([1]!tblOrders[Description]=tblnventory[[#This Row],[Item]]),[1]!tblOrders[Unit Total],0)</f>
        <v>779.16</v>
      </c>
      <c r="W843" s="23" cm="1">
        <f t="array" ref="W843">_xlfn.XLOOKUP(1,([1]!tblOrders[Order]=tblnventory[[#This Row],[PO]])*([1]!tblOrders[Description]=tblnventory[[#This Row],[Item]]),[1]!tblOrders[Licence])</f>
        <v>0</v>
      </c>
      <c r="X843" t="b" cm="1">
        <f t="array" ref="X843">NOT(_xlfn.XLOOKUP(tblnventory[[#This Row],[PO]]&amp;tblnventory[[#This Row],[Item]],[1]!tblOrders[Order]&amp;[1]!tblOrders[Description],[1]!tblOrders[Paid Licence],FALSE))</f>
        <v>1</v>
      </c>
      <c r="Y8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44" spans="1:25">
      <c r="A844" s="19" t="s">
        <v>5348</v>
      </c>
      <c r="B844" t="str">
        <f>_xlfn.XLOOKUP(tblnventory[[#This Row],[Item]],[1]!tblDescription[Item],[1]!tblDescription[Description])</f>
        <v>C9120AX Internal 802.11ax 4x4:4 MIMO;IOT;BT5;mGig;USB;RHL</v>
      </c>
      <c r="C844" t="str">
        <f>_xlfn.XLOOKUP(tblnventory[[#This Row],[Item]],[1]!tblDescription[Item],[1]!tblDescription[Type])</f>
        <v>WAP</v>
      </c>
      <c r="D844" t="str">
        <f>_xlfn.XLOOKUP(tblnventory[[#This Row],[Use]],[1]!tblCodes[Use],[1]!tblCodes[Code])</f>
        <v>WiFi</v>
      </c>
      <c r="E844" s="1" t="s">
        <v>797</v>
      </c>
      <c r="F844" s="20">
        <v>44943</v>
      </c>
      <c r="G844" s="24" t="str">
        <f>IF(ISBLANK(tblnventory[[#This Row],[Installed By]]),"Store","Installed")</f>
        <v>Installed</v>
      </c>
      <c r="H844" t="s">
        <v>6163</v>
      </c>
      <c r="J844">
        <v>2191007447</v>
      </c>
      <c r="K844" s="17"/>
      <c r="L844" t="s">
        <v>5502</v>
      </c>
      <c r="M844" s="20">
        <v>45084</v>
      </c>
      <c r="N844" t="s">
        <v>6254</v>
      </c>
      <c r="O844" t="str">
        <f>IF(tblnventory[[#This Row],[Installed]],LEFT(tblnventory[[#This Row],[Location]],3))</f>
        <v>245</v>
      </c>
      <c r="P844" t="str">
        <f>_xlfn.XLOOKUP(tblnventory[[#This Row],[Serial Number]],[1]!tblDNACInventory[Floor],[1]!tblDNACInventory[Name],"Not Used")</f>
        <v>Not Used</v>
      </c>
      <c r="T844" t="b">
        <f>NOT(ISBLANK(tblnventory[[#This Row],[Installed By]]))</f>
        <v>1</v>
      </c>
      <c r="U844" t="str">
        <f>VLOOKUP(A844, [1]!tblDescription[#Data], 3, 0)</f>
        <v>C9120AX Internal 802.11ax 4x4:4 MIMO;IOT;BT5;mGig;USB;RHL</v>
      </c>
      <c r="V844" s="22" cm="1">
        <f t="array" ref="V844">_xlfn.XLOOKUP(1,([1]!tblOrders[Order]=tblnventory[[#This Row],[PO]])*([1]!tblOrders[Description]=tblnventory[[#This Row],[Item]]),[1]!tblOrders[Unit Total],0)</f>
        <v>779.16</v>
      </c>
      <c r="W844" s="23" cm="1">
        <f t="array" ref="W844">_xlfn.XLOOKUP(1,([1]!tblOrders[Order]=tblnventory[[#This Row],[PO]])*([1]!tblOrders[Description]=tblnventory[[#This Row],[Item]]),[1]!tblOrders[Licence])</f>
        <v>0</v>
      </c>
      <c r="X844" t="b" cm="1">
        <f t="array" ref="X844">NOT(_xlfn.XLOOKUP(tblnventory[[#This Row],[PO]]&amp;tblnventory[[#This Row],[Item]],[1]!tblOrders[Order]&amp;[1]!tblOrders[Description],[1]!tblOrders[Paid Licence],FALSE))</f>
        <v>1</v>
      </c>
      <c r="Y8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45" spans="1:25">
      <c r="A845" s="19" t="s">
        <v>5348</v>
      </c>
      <c r="B845" t="str">
        <f>_xlfn.XLOOKUP(tblnventory[[#This Row],[Item]],[1]!tblDescription[Item],[1]!tblDescription[Description])</f>
        <v>C9120AX Internal 802.11ax 4x4:4 MIMO;IOT;BT5;mGig;USB;RHL</v>
      </c>
      <c r="C845" t="str">
        <f>_xlfn.XLOOKUP(tblnventory[[#This Row],[Item]],[1]!tblDescription[Item],[1]!tblDescription[Type])</f>
        <v>WAP</v>
      </c>
      <c r="D845" t="str">
        <f>_xlfn.XLOOKUP(tblnventory[[#This Row],[Use]],[1]!tblCodes[Use],[1]!tblCodes[Code])</f>
        <v>WiFi</v>
      </c>
      <c r="E845" s="1" t="s">
        <v>798</v>
      </c>
      <c r="F845" s="20">
        <v>44943</v>
      </c>
      <c r="G845" s="24" t="str">
        <f>IF(ISBLANK(tblnventory[[#This Row],[Installed By]]),"Store","Installed")</f>
        <v>Installed</v>
      </c>
      <c r="H845" t="s">
        <v>6163</v>
      </c>
      <c r="J845">
        <v>2191007447</v>
      </c>
      <c r="K845" s="17"/>
      <c r="L845" t="s">
        <v>5502</v>
      </c>
      <c r="M845" s="20">
        <v>45084</v>
      </c>
      <c r="N845" t="s">
        <v>6255</v>
      </c>
      <c r="O845" t="str">
        <f>IF(tblnventory[[#This Row],[Installed]],LEFT(tblnventory[[#This Row],[Location]],3))</f>
        <v>245</v>
      </c>
      <c r="P845" t="str">
        <f>_xlfn.XLOOKUP(tblnventory[[#This Row],[Serial Number]],[1]!tblDNACInventory[Floor],[1]!tblDNACInventory[Name],"Not Used")</f>
        <v>Not Used</v>
      </c>
      <c r="T845" t="b">
        <f>NOT(ISBLANK(tblnventory[[#This Row],[Installed By]]))</f>
        <v>1</v>
      </c>
      <c r="U845" t="str">
        <f>VLOOKUP(A845, [1]!tblDescription[#Data], 3, 0)</f>
        <v>C9120AX Internal 802.11ax 4x4:4 MIMO;IOT;BT5;mGig;USB;RHL</v>
      </c>
      <c r="V845" s="22" cm="1">
        <f t="array" ref="V845">_xlfn.XLOOKUP(1,([1]!tblOrders[Order]=tblnventory[[#This Row],[PO]])*([1]!tblOrders[Description]=tblnventory[[#This Row],[Item]]),[1]!tblOrders[Unit Total],0)</f>
        <v>779.16</v>
      </c>
      <c r="W845" s="23" cm="1">
        <f t="array" ref="W845">_xlfn.XLOOKUP(1,([1]!tblOrders[Order]=tblnventory[[#This Row],[PO]])*([1]!tblOrders[Description]=tblnventory[[#This Row],[Item]]),[1]!tblOrders[Licence])</f>
        <v>0</v>
      </c>
      <c r="X845" t="b" cm="1">
        <f t="array" ref="X845">NOT(_xlfn.XLOOKUP(tblnventory[[#This Row],[PO]]&amp;tblnventory[[#This Row],[Item]],[1]!tblOrders[Order]&amp;[1]!tblOrders[Description],[1]!tblOrders[Paid Licence],FALSE))</f>
        <v>1</v>
      </c>
      <c r="Y8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46" spans="1:25">
      <c r="A846" s="19" t="s">
        <v>5348</v>
      </c>
      <c r="B846" t="str">
        <f>_xlfn.XLOOKUP(tblnventory[[#This Row],[Item]],[1]!tblDescription[Item],[1]!tblDescription[Description])</f>
        <v>C9120AX Internal 802.11ax 4x4:4 MIMO;IOT;BT5;mGig;USB;RHL</v>
      </c>
      <c r="C846" t="str">
        <f>_xlfn.XLOOKUP(tblnventory[[#This Row],[Item]],[1]!tblDescription[Item],[1]!tblDescription[Type])</f>
        <v>WAP</v>
      </c>
      <c r="D846" t="str">
        <f>_xlfn.XLOOKUP(tblnventory[[#This Row],[Use]],[1]!tblCodes[Use],[1]!tblCodes[Code])</f>
        <v>WiFi</v>
      </c>
      <c r="E846" s="1" t="s">
        <v>799</v>
      </c>
      <c r="F846" s="20">
        <v>44943</v>
      </c>
      <c r="G846" s="24" t="str">
        <f>IF(ISBLANK(tblnventory[[#This Row],[Installed By]]),"Store","Installed")</f>
        <v>Installed</v>
      </c>
      <c r="H846" t="s">
        <v>6163</v>
      </c>
      <c r="J846">
        <v>2191007447</v>
      </c>
      <c r="K846" s="17"/>
      <c r="L846" t="s">
        <v>5502</v>
      </c>
      <c r="M846" s="20">
        <v>45084</v>
      </c>
      <c r="N846" t="s">
        <v>6256</v>
      </c>
      <c r="O846" t="str">
        <f>IF(tblnventory[[#This Row],[Installed]],LEFT(tblnventory[[#This Row],[Location]],3))</f>
        <v>245</v>
      </c>
      <c r="P846" t="str">
        <f>_xlfn.XLOOKUP(tblnventory[[#This Row],[Serial Number]],[1]!tblDNACInventory[Floor],[1]!tblDNACInventory[Name],"Not Used")</f>
        <v>Not Used</v>
      </c>
      <c r="T846" t="b">
        <f>NOT(ISBLANK(tblnventory[[#This Row],[Installed By]]))</f>
        <v>1</v>
      </c>
      <c r="U846" t="str">
        <f>VLOOKUP(A846, [1]!tblDescription[#Data], 3, 0)</f>
        <v>C9120AX Internal 802.11ax 4x4:4 MIMO;IOT;BT5;mGig;USB;RHL</v>
      </c>
      <c r="V846" s="22" cm="1">
        <f t="array" ref="V846">_xlfn.XLOOKUP(1,([1]!tblOrders[Order]=tblnventory[[#This Row],[PO]])*([1]!tblOrders[Description]=tblnventory[[#This Row],[Item]]),[1]!tblOrders[Unit Total],0)</f>
        <v>779.16</v>
      </c>
      <c r="W846" s="23" cm="1">
        <f t="array" ref="W846">_xlfn.XLOOKUP(1,([1]!tblOrders[Order]=tblnventory[[#This Row],[PO]])*([1]!tblOrders[Description]=tblnventory[[#This Row],[Item]]),[1]!tblOrders[Licence])</f>
        <v>0</v>
      </c>
      <c r="X846" t="b" cm="1">
        <f t="array" ref="X846">NOT(_xlfn.XLOOKUP(tblnventory[[#This Row],[PO]]&amp;tblnventory[[#This Row],[Item]],[1]!tblOrders[Order]&amp;[1]!tblOrders[Description],[1]!tblOrders[Paid Licence],FALSE))</f>
        <v>1</v>
      </c>
      <c r="Y8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47" spans="1:25">
      <c r="A847" s="19" t="s">
        <v>5348</v>
      </c>
      <c r="B847" t="str">
        <f>_xlfn.XLOOKUP(tblnventory[[#This Row],[Item]],[1]!tblDescription[Item],[1]!tblDescription[Description])</f>
        <v>C9120AX Internal 802.11ax 4x4:4 MIMO;IOT;BT5;mGig;USB;RHL</v>
      </c>
      <c r="C847" t="str">
        <f>_xlfn.XLOOKUP(tblnventory[[#This Row],[Item]],[1]!tblDescription[Item],[1]!tblDescription[Type])</f>
        <v>WAP</v>
      </c>
      <c r="D847" t="str">
        <f>_xlfn.XLOOKUP(tblnventory[[#This Row],[Use]],[1]!tblCodes[Use],[1]!tblCodes[Code])</f>
        <v>WiFi</v>
      </c>
      <c r="E847" s="1" t="s">
        <v>800</v>
      </c>
      <c r="F847" s="20">
        <v>44943</v>
      </c>
      <c r="G847" s="24" t="str">
        <f>IF(ISBLANK(tblnventory[[#This Row],[Installed By]]),"Store","Installed")</f>
        <v>Installed</v>
      </c>
      <c r="H847" t="s">
        <v>6163</v>
      </c>
      <c r="J847">
        <v>2191007447</v>
      </c>
      <c r="K847" s="17"/>
      <c r="L847" t="s">
        <v>5502</v>
      </c>
      <c r="M847" s="20">
        <v>45084</v>
      </c>
      <c r="N847" t="s">
        <v>6257</v>
      </c>
      <c r="O847" t="str">
        <f>IF(tblnventory[[#This Row],[Installed]],LEFT(tblnventory[[#This Row],[Location]],3))</f>
        <v>245</v>
      </c>
      <c r="P847" t="str">
        <f>_xlfn.XLOOKUP(tblnventory[[#This Row],[Serial Number]],[1]!tblDNACInventory[Floor],[1]!tblDNACInventory[Name],"Not Used")</f>
        <v>Not Used</v>
      </c>
      <c r="T847" t="b">
        <f>NOT(ISBLANK(tblnventory[[#This Row],[Installed By]]))</f>
        <v>1</v>
      </c>
      <c r="U847" t="str">
        <f>VLOOKUP(A847, [1]!tblDescription[#Data], 3, 0)</f>
        <v>C9120AX Internal 802.11ax 4x4:4 MIMO;IOT;BT5;mGig;USB;RHL</v>
      </c>
      <c r="V847" s="22" cm="1">
        <f t="array" ref="V847">_xlfn.XLOOKUP(1,([1]!tblOrders[Order]=tblnventory[[#This Row],[PO]])*([1]!tblOrders[Description]=tblnventory[[#This Row],[Item]]),[1]!tblOrders[Unit Total],0)</f>
        <v>779.16</v>
      </c>
      <c r="W847" s="23" cm="1">
        <f t="array" ref="W847">_xlfn.XLOOKUP(1,([1]!tblOrders[Order]=tblnventory[[#This Row],[PO]])*([1]!tblOrders[Description]=tblnventory[[#This Row],[Item]]),[1]!tblOrders[Licence])</f>
        <v>0</v>
      </c>
      <c r="X847" t="b" cm="1">
        <f t="array" ref="X847">NOT(_xlfn.XLOOKUP(tblnventory[[#This Row],[PO]]&amp;tblnventory[[#This Row],[Item]],[1]!tblOrders[Order]&amp;[1]!tblOrders[Description],[1]!tblOrders[Paid Licence],FALSE))</f>
        <v>1</v>
      </c>
      <c r="Y8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48" spans="1:25">
      <c r="A848" s="19" t="s">
        <v>5348</v>
      </c>
      <c r="B848" t="str">
        <f>_xlfn.XLOOKUP(tblnventory[[#This Row],[Item]],[1]!tblDescription[Item],[1]!tblDescription[Description])</f>
        <v>C9120AX Internal 802.11ax 4x4:4 MIMO;IOT;BT5;mGig;USB;RHL</v>
      </c>
      <c r="C848" t="str">
        <f>_xlfn.XLOOKUP(tblnventory[[#This Row],[Item]],[1]!tblDescription[Item],[1]!tblDescription[Type])</f>
        <v>WAP</v>
      </c>
      <c r="D848" t="str">
        <f>_xlfn.XLOOKUP(tblnventory[[#This Row],[Use]],[1]!tblCodes[Use],[1]!tblCodes[Code])</f>
        <v>WiFi</v>
      </c>
      <c r="E848" s="1" t="s">
        <v>801</v>
      </c>
      <c r="F848" s="20">
        <v>44943</v>
      </c>
      <c r="G848" s="24" t="str">
        <f>IF(ISBLANK(tblnventory[[#This Row],[Installed By]]),"Store","Installed")</f>
        <v>Installed</v>
      </c>
      <c r="H848" t="s">
        <v>6163</v>
      </c>
      <c r="J848">
        <v>2191007447</v>
      </c>
      <c r="K848" s="17"/>
      <c r="L848" t="s">
        <v>5502</v>
      </c>
      <c r="M848" s="20">
        <v>45084</v>
      </c>
      <c r="N848" t="s">
        <v>6258</v>
      </c>
      <c r="O848" t="str">
        <f>IF(tblnventory[[#This Row],[Installed]],LEFT(tblnventory[[#This Row],[Location]],3))</f>
        <v>245</v>
      </c>
      <c r="P848" t="str">
        <f>_xlfn.XLOOKUP(tblnventory[[#This Row],[Serial Number]],[1]!tblDNACInventory[Floor],[1]!tblDNACInventory[Name],"Not Used")</f>
        <v>Not Used</v>
      </c>
      <c r="T848" t="b">
        <f>NOT(ISBLANK(tblnventory[[#This Row],[Installed By]]))</f>
        <v>1</v>
      </c>
      <c r="U848" t="str">
        <f>VLOOKUP(A848, [1]!tblDescription[#Data], 3, 0)</f>
        <v>C9120AX Internal 802.11ax 4x4:4 MIMO;IOT;BT5;mGig;USB;RHL</v>
      </c>
      <c r="V848" s="22" cm="1">
        <f t="array" ref="V848">_xlfn.XLOOKUP(1,([1]!tblOrders[Order]=tblnventory[[#This Row],[PO]])*([1]!tblOrders[Description]=tblnventory[[#This Row],[Item]]),[1]!tblOrders[Unit Total],0)</f>
        <v>779.16</v>
      </c>
      <c r="W848" s="23" cm="1">
        <f t="array" ref="W848">_xlfn.XLOOKUP(1,([1]!tblOrders[Order]=tblnventory[[#This Row],[PO]])*([1]!tblOrders[Description]=tblnventory[[#This Row],[Item]]),[1]!tblOrders[Licence])</f>
        <v>0</v>
      </c>
      <c r="X848" t="b" cm="1">
        <f t="array" ref="X848">NOT(_xlfn.XLOOKUP(tblnventory[[#This Row],[PO]]&amp;tblnventory[[#This Row],[Item]],[1]!tblOrders[Order]&amp;[1]!tblOrders[Description],[1]!tblOrders[Paid Licence],FALSE))</f>
        <v>1</v>
      </c>
      <c r="Y8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49" spans="1:25">
      <c r="A849" s="19" t="s">
        <v>5348</v>
      </c>
      <c r="B849" t="str">
        <f>_xlfn.XLOOKUP(tblnventory[[#This Row],[Item]],[1]!tblDescription[Item],[1]!tblDescription[Description])</f>
        <v>C9120AX Internal 802.11ax 4x4:4 MIMO;IOT;BT5;mGig;USB;RHL</v>
      </c>
      <c r="C849" t="str">
        <f>_xlfn.XLOOKUP(tblnventory[[#This Row],[Item]],[1]!tblDescription[Item],[1]!tblDescription[Type])</f>
        <v>WAP</v>
      </c>
      <c r="D849" t="str">
        <f>_xlfn.XLOOKUP(tblnventory[[#This Row],[Use]],[1]!tblCodes[Use],[1]!tblCodes[Code])</f>
        <v>WiFi</v>
      </c>
      <c r="E849" s="1" t="s">
        <v>802</v>
      </c>
      <c r="F849" s="20">
        <v>44943</v>
      </c>
      <c r="G849" s="24" t="str">
        <f>IF(ISBLANK(tblnventory[[#This Row],[Installed By]]),"Store","Installed")</f>
        <v>Installed</v>
      </c>
      <c r="H849" t="s">
        <v>6163</v>
      </c>
      <c r="J849">
        <v>2191007447</v>
      </c>
      <c r="K849" s="17"/>
      <c r="L849" t="s">
        <v>5502</v>
      </c>
      <c r="M849" s="20">
        <v>45084</v>
      </c>
      <c r="N849" t="s">
        <v>6259</v>
      </c>
      <c r="O849" t="str">
        <f>IF(tblnventory[[#This Row],[Installed]],LEFT(tblnventory[[#This Row],[Location]],3))</f>
        <v>245</v>
      </c>
      <c r="P849" t="str">
        <f>_xlfn.XLOOKUP(tblnventory[[#This Row],[Serial Number]],[1]!tblDNACInventory[Floor],[1]!tblDNACInventory[Name],"Not Used")</f>
        <v>Not Used</v>
      </c>
      <c r="T849" t="b">
        <f>NOT(ISBLANK(tblnventory[[#This Row],[Installed By]]))</f>
        <v>1</v>
      </c>
      <c r="U849" t="str">
        <f>VLOOKUP(A849, [1]!tblDescription[#Data], 3, 0)</f>
        <v>C9120AX Internal 802.11ax 4x4:4 MIMO;IOT;BT5;mGig;USB;RHL</v>
      </c>
      <c r="V849" s="22" cm="1">
        <f t="array" ref="V849">_xlfn.XLOOKUP(1,([1]!tblOrders[Order]=tblnventory[[#This Row],[PO]])*([1]!tblOrders[Description]=tblnventory[[#This Row],[Item]]),[1]!tblOrders[Unit Total],0)</f>
        <v>779.16</v>
      </c>
      <c r="W849" s="23" cm="1">
        <f t="array" ref="W849">_xlfn.XLOOKUP(1,([1]!tblOrders[Order]=tblnventory[[#This Row],[PO]])*([1]!tblOrders[Description]=tblnventory[[#This Row],[Item]]),[1]!tblOrders[Licence])</f>
        <v>0</v>
      </c>
      <c r="X849" t="b" cm="1">
        <f t="array" ref="X849">NOT(_xlfn.XLOOKUP(tblnventory[[#This Row],[PO]]&amp;tblnventory[[#This Row],[Item]],[1]!tblOrders[Order]&amp;[1]!tblOrders[Description],[1]!tblOrders[Paid Licence],FALSE))</f>
        <v>1</v>
      </c>
      <c r="Y8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50" spans="1:25">
      <c r="A850" s="19" t="s">
        <v>5348</v>
      </c>
      <c r="B850" t="str">
        <f>_xlfn.XLOOKUP(tblnventory[[#This Row],[Item]],[1]!tblDescription[Item],[1]!tblDescription[Description])</f>
        <v>C9120AX Internal 802.11ax 4x4:4 MIMO;IOT;BT5;mGig;USB;RHL</v>
      </c>
      <c r="C850" t="str">
        <f>_xlfn.XLOOKUP(tblnventory[[#This Row],[Item]],[1]!tblDescription[Item],[1]!tblDescription[Type])</f>
        <v>WAP</v>
      </c>
      <c r="D850" t="str">
        <f>_xlfn.XLOOKUP(tblnventory[[#This Row],[Use]],[1]!tblCodes[Use],[1]!tblCodes[Code])</f>
        <v>WiFi</v>
      </c>
      <c r="E850" s="1" t="s">
        <v>803</v>
      </c>
      <c r="F850" s="20">
        <v>44943</v>
      </c>
      <c r="G850" s="24" t="str">
        <f>IF(ISBLANK(tblnventory[[#This Row],[Installed By]]),"Store","Installed")</f>
        <v>Installed</v>
      </c>
      <c r="H850" t="s">
        <v>6163</v>
      </c>
      <c r="J850">
        <v>2191007447</v>
      </c>
      <c r="K850" s="17"/>
      <c r="L850" t="s">
        <v>5502</v>
      </c>
      <c r="M850" s="20">
        <v>45084</v>
      </c>
      <c r="N850" t="s">
        <v>6260</v>
      </c>
      <c r="O850" t="str">
        <f>IF(tblnventory[[#This Row],[Installed]],LEFT(tblnventory[[#This Row],[Location]],3))</f>
        <v>245</v>
      </c>
      <c r="P850" t="str">
        <f>_xlfn.XLOOKUP(tblnventory[[#This Row],[Serial Number]],[1]!tblDNACInventory[Floor],[1]!tblDNACInventory[Name],"Not Used")</f>
        <v>Not Used</v>
      </c>
      <c r="T850" t="b">
        <f>NOT(ISBLANK(tblnventory[[#This Row],[Installed By]]))</f>
        <v>1</v>
      </c>
      <c r="U850" t="str">
        <f>VLOOKUP(A850, [1]!tblDescription[#Data], 3, 0)</f>
        <v>C9120AX Internal 802.11ax 4x4:4 MIMO;IOT;BT5;mGig;USB;RHL</v>
      </c>
      <c r="V850" s="22" cm="1">
        <f t="array" ref="V850">_xlfn.XLOOKUP(1,([1]!tblOrders[Order]=tblnventory[[#This Row],[PO]])*([1]!tblOrders[Description]=tblnventory[[#This Row],[Item]]),[1]!tblOrders[Unit Total],0)</f>
        <v>779.16</v>
      </c>
      <c r="W850" s="23" cm="1">
        <f t="array" ref="W850">_xlfn.XLOOKUP(1,([1]!tblOrders[Order]=tblnventory[[#This Row],[PO]])*([1]!tblOrders[Description]=tblnventory[[#This Row],[Item]]),[1]!tblOrders[Licence])</f>
        <v>0</v>
      </c>
      <c r="X850" t="b" cm="1">
        <f t="array" ref="X850">NOT(_xlfn.XLOOKUP(tblnventory[[#This Row],[PO]]&amp;tblnventory[[#This Row],[Item]],[1]!tblOrders[Order]&amp;[1]!tblOrders[Description],[1]!tblOrders[Paid Licence],FALSE))</f>
        <v>1</v>
      </c>
      <c r="Y8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51" spans="1:25">
      <c r="A851" s="19" t="s">
        <v>5348</v>
      </c>
      <c r="B851" t="str">
        <f>_xlfn.XLOOKUP(tblnventory[[#This Row],[Item]],[1]!tblDescription[Item],[1]!tblDescription[Description])</f>
        <v>C9120AX Internal 802.11ax 4x4:4 MIMO;IOT;BT5;mGig;USB;RHL</v>
      </c>
      <c r="C851" t="str">
        <f>_xlfn.XLOOKUP(tblnventory[[#This Row],[Item]],[1]!tblDescription[Item],[1]!tblDescription[Type])</f>
        <v>WAP</v>
      </c>
      <c r="D851" t="str">
        <f>_xlfn.XLOOKUP(tblnventory[[#This Row],[Use]],[1]!tblCodes[Use],[1]!tblCodes[Code])</f>
        <v>WiFi</v>
      </c>
      <c r="E851" s="1" t="s">
        <v>804</v>
      </c>
      <c r="F851" s="20">
        <v>44943</v>
      </c>
      <c r="G851" s="24" t="str">
        <f>IF(ISBLANK(tblnventory[[#This Row],[Installed By]]),"Store","Installed")</f>
        <v>Installed</v>
      </c>
      <c r="H851" t="s">
        <v>6163</v>
      </c>
      <c r="J851">
        <v>2191007447</v>
      </c>
      <c r="K851" s="17"/>
      <c r="L851" t="s">
        <v>5502</v>
      </c>
      <c r="M851" s="20">
        <v>45084</v>
      </c>
      <c r="N851" t="s">
        <v>6261</v>
      </c>
      <c r="O851" t="str">
        <f>IF(tblnventory[[#This Row],[Installed]],LEFT(tblnventory[[#This Row],[Location]],3))</f>
        <v>245</v>
      </c>
      <c r="P851" t="str">
        <f>_xlfn.XLOOKUP(tblnventory[[#This Row],[Serial Number]],[1]!tblDNACInventory[Floor],[1]!tblDNACInventory[Name],"Not Used")</f>
        <v>Not Used</v>
      </c>
      <c r="T851" t="b">
        <f>NOT(ISBLANK(tblnventory[[#This Row],[Installed By]]))</f>
        <v>1</v>
      </c>
      <c r="U851" t="str">
        <f>VLOOKUP(A851, [1]!tblDescription[#Data], 3, 0)</f>
        <v>C9120AX Internal 802.11ax 4x4:4 MIMO;IOT;BT5;mGig;USB;RHL</v>
      </c>
      <c r="V851" s="22" cm="1">
        <f t="array" ref="V851">_xlfn.XLOOKUP(1,([1]!tblOrders[Order]=tblnventory[[#This Row],[PO]])*([1]!tblOrders[Description]=tblnventory[[#This Row],[Item]]),[1]!tblOrders[Unit Total],0)</f>
        <v>779.16</v>
      </c>
      <c r="W851" s="23" cm="1">
        <f t="array" ref="W851">_xlfn.XLOOKUP(1,([1]!tblOrders[Order]=tblnventory[[#This Row],[PO]])*([1]!tblOrders[Description]=tblnventory[[#This Row],[Item]]),[1]!tblOrders[Licence])</f>
        <v>0</v>
      </c>
      <c r="X851" t="b" cm="1">
        <f t="array" ref="X851">NOT(_xlfn.XLOOKUP(tblnventory[[#This Row],[PO]]&amp;tblnventory[[#This Row],[Item]],[1]!tblOrders[Order]&amp;[1]!tblOrders[Description],[1]!tblOrders[Paid Licence],FALSE))</f>
        <v>1</v>
      </c>
      <c r="Y8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52" spans="1:25">
      <c r="A852" s="19" t="s">
        <v>5348</v>
      </c>
      <c r="B852" t="str">
        <f>_xlfn.XLOOKUP(tblnventory[[#This Row],[Item]],[1]!tblDescription[Item],[1]!tblDescription[Description])</f>
        <v>C9120AX Internal 802.11ax 4x4:4 MIMO;IOT;BT5;mGig;USB;RHL</v>
      </c>
      <c r="C852" t="str">
        <f>_xlfn.XLOOKUP(tblnventory[[#This Row],[Item]],[1]!tblDescription[Item],[1]!tblDescription[Type])</f>
        <v>WAP</v>
      </c>
      <c r="D852" t="str">
        <f>_xlfn.XLOOKUP(tblnventory[[#This Row],[Use]],[1]!tblCodes[Use],[1]!tblCodes[Code])</f>
        <v>WiFi</v>
      </c>
      <c r="E852" s="1" t="s">
        <v>805</v>
      </c>
      <c r="F852" s="20">
        <v>44943</v>
      </c>
      <c r="G852" s="24" t="str">
        <f>IF(ISBLANK(tblnventory[[#This Row],[Installed By]]),"Store","Installed")</f>
        <v>Installed</v>
      </c>
      <c r="H852" t="s">
        <v>6163</v>
      </c>
      <c r="J852">
        <v>2191007447</v>
      </c>
      <c r="K852" s="17"/>
      <c r="L852" t="s">
        <v>5502</v>
      </c>
      <c r="M852" s="20">
        <v>45084</v>
      </c>
      <c r="N852" t="s">
        <v>6262</v>
      </c>
      <c r="O852" t="str">
        <f>IF(tblnventory[[#This Row],[Installed]],LEFT(tblnventory[[#This Row],[Location]],3))</f>
        <v>245</v>
      </c>
      <c r="P852" t="str">
        <f>_xlfn.XLOOKUP(tblnventory[[#This Row],[Serial Number]],[1]!tblDNACInventory[Floor],[1]!tblDNACInventory[Name],"Not Used")</f>
        <v>Not Used</v>
      </c>
      <c r="T852" t="b">
        <f>NOT(ISBLANK(tblnventory[[#This Row],[Installed By]]))</f>
        <v>1</v>
      </c>
      <c r="U852" t="str">
        <f>VLOOKUP(A852, [1]!tblDescription[#Data], 3, 0)</f>
        <v>C9120AX Internal 802.11ax 4x4:4 MIMO;IOT;BT5;mGig;USB;RHL</v>
      </c>
      <c r="V852" s="22" cm="1">
        <f t="array" ref="V852">_xlfn.XLOOKUP(1,([1]!tblOrders[Order]=tblnventory[[#This Row],[PO]])*([1]!tblOrders[Description]=tblnventory[[#This Row],[Item]]),[1]!tblOrders[Unit Total],0)</f>
        <v>779.16</v>
      </c>
      <c r="W852" s="23" cm="1">
        <f t="array" ref="W852">_xlfn.XLOOKUP(1,([1]!tblOrders[Order]=tblnventory[[#This Row],[PO]])*([1]!tblOrders[Description]=tblnventory[[#This Row],[Item]]),[1]!tblOrders[Licence])</f>
        <v>0</v>
      </c>
      <c r="X852" t="b" cm="1">
        <f t="array" ref="X852">NOT(_xlfn.XLOOKUP(tblnventory[[#This Row],[PO]]&amp;tblnventory[[#This Row],[Item]],[1]!tblOrders[Order]&amp;[1]!tblOrders[Description],[1]!tblOrders[Paid Licence],FALSE))</f>
        <v>1</v>
      </c>
      <c r="Y8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53" spans="1:25">
      <c r="A853" s="19" t="s">
        <v>5348</v>
      </c>
      <c r="B853" t="str">
        <f>_xlfn.XLOOKUP(tblnventory[[#This Row],[Item]],[1]!tblDescription[Item],[1]!tblDescription[Description])</f>
        <v>C9120AX Internal 802.11ax 4x4:4 MIMO;IOT;BT5;mGig;USB;RHL</v>
      </c>
      <c r="C853" t="str">
        <f>_xlfn.XLOOKUP(tblnventory[[#This Row],[Item]],[1]!tblDescription[Item],[1]!tblDescription[Type])</f>
        <v>WAP</v>
      </c>
      <c r="D853" t="str">
        <f>_xlfn.XLOOKUP(tblnventory[[#This Row],[Use]],[1]!tblCodes[Use],[1]!tblCodes[Code])</f>
        <v>WiFi</v>
      </c>
      <c r="E853" s="1" t="s">
        <v>806</v>
      </c>
      <c r="F853" s="20">
        <v>44943</v>
      </c>
      <c r="G853" s="24" t="str">
        <f>IF(ISBLANK(tblnventory[[#This Row],[Installed By]]),"Store","Installed")</f>
        <v>Installed</v>
      </c>
      <c r="H853" t="s">
        <v>6163</v>
      </c>
      <c r="J853">
        <v>2191007447</v>
      </c>
      <c r="K853" s="17"/>
      <c r="L853" t="s">
        <v>5502</v>
      </c>
      <c r="M853" s="20">
        <v>45084</v>
      </c>
      <c r="N853" t="s">
        <v>6263</v>
      </c>
      <c r="O853" t="str">
        <f>IF(tblnventory[[#This Row],[Installed]],LEFT(tblnventory[[#This Row],[Location]],3))</f>
        <v>245</v>
      </c>
      <c r="P853" t="str">
        <f>_xlfn.XLOOKUP(tblnventory[[#This Row],[Serial Number]],[1]!tblDNACInventory[Floor],[1]!tblDNACInventory[Name],"Not Used")</f>
        <v>Not Used</v>
      </c>
      <c r="T853" t="b">
        <f>NOT(ISBLANK(tblnventory[[#This Row],[Installed By]]))</f>
        <v>1</v>
      </c>
      <c r="U853" t="str">
        <f>VLOOKUP(A853, [1]!tblDescription[#Data], 3, 0)</f>
        <v>C9120AX Internal 802.11ax 4x4:4 MIMO;IOT;BT5;mGig;USB;RHL</v>
      </c>
      <c r="V853" s="22" cm="1">
        <f t="array" ref="V853">_xlfn.XLOOKUP(1,([1]!tblOrders[Order]=tblnventory[[#This Row],[PO]])*([1]!tblOrders[Description]=tblnventory[[#This Row],[Item]]),[1]!tblOrders[Unit Total],0)</f>
        <v>779.16</v>
      </c>
      <c r="W853" s="23" cm="1">
        <f t="array" ref="W853">_xlfn.XLOOKUP(1,([1]!tblOrders[Order]=tblnventory[[#This Row],[PO]])*([1]!tblOrders[Description]=tblnventory[[#This Row],[Item]]),[1]!tblOrders[Licence])</f>
        <v>0</v>
      </c>
      <c r="X853" t="b" cm="1">
        <f t="array" ref="X853">NOT(_xlfn.XLOOKUP(tblnventory[[#This Row],[PO]]&amp;tblnventory[[#This Row],[Item]],[1]!tblOrders[Order]&amp;[1]!tblOrders[Description],[1]!tblOrders[Paid Licence],FALSE))</f>
        <v>1</v>
      </c>
      <c r="Y8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54" spans="1:25">
      <c r="A854" s="19" t="s">
        <v>5348</v>
      </c>
      <c r="B854" t="str">
        <f>_xlfn.XLOOKUP(tblnventory[[#This Row],[Item]],[1]!tblDescription[Item],[1]!tblDescription[Description])</f>
        <v>C9120AX Internal 802.11ax 4x4:4 MIMO;IOT;BT5;mGig;USB;RHL</v>
      </c>
      <c r="C854" t="str">
        <f>_xlfn.XLOOKUP(tblnventory[[#This Row],[Item]],[1]!tblDescription[Item],[1]!tblDescription[Type])</f>
        <v>WAP</v>
      </c>
      <c r="D854" t="str">
        <f>_xlfn.XLOOKUP(tblnventory[[#This Row],[Use]],[1]!tblCodes[Use],[1]!tblCodes[Code])</f>
        <v>WiFi</v>
      </c>
      <c r="E854" s="1" t="s">
        <v>807</v>
      </c>
      <c r="F854" s="20">
        <v>44943</v>
      </c>
      <c r="G854" s="24" t="str">
        <f>IF(ISBLANK(tblnventory[[#This Row],[Installed By]]),"Store","Installed")</f>
        <v>Installed</v>
      </c>
      <c r="H854" t="s">
        <v>6163</v>
      </c>
      <c r="J854">
        <v>2191007447</v>
      </c>
      <c r="K854" s="17"/>
      <c r="L854" t="s">
        <v>5502</v>
      </c>
      <c r="M854" s="20">
        <v>45084</v>
      </c>
      <c r="N854" t="s">
        <v>6264</v>
      </c>
      <c r="O854" t="str">
        <f>IF(tblnventory[[#This Row],[Installed]],LEFT(tblnventory[[#This Row],[Location]],3))</f>
        <v>245</v>
      </c>
      <c r="P854" t="str">
        <f>_xlfn.XLOOKUP(tblnventory[[#This Row],[Serial Number]],[1]!tblDNACInventory[Floor],[1]!tblDNACInventory[Name],"Not Used")</f>
        <v>Not Used</v>
      </c>
      <c r="T854" t="b">
        <f>NOT(ISBLANK(tblnventory[[#This Row],[Installed By]]))</f>
        <v>1</v>
      </c>
      <c r="U854" t="str">
        <f>VLOOKUP(A854, [1]!tblDescription[#Data], 3, 0)</f>
        <v>C9120AX Internal 802.11ax 4x4:4 MIMO;IOT;BT5;mGig;USB;RHL</v>
      </c>
      <c r="V854" s="22" cm="1">
        <f t="array" ref="V854">_xlfn.XLOOKUP(1,([1]!tblOrders[Order]=tblnventory[[#This Row],[PO]])*([1]!tblOrders[Description]=tblnventory[[#This Row],[Item]]),[1]!tblOrders[Unit Total],0)</f>
        <v>779.16</v>
      </c>
      <c r="W854" s="23" cm="1">
        <f t="array" ref="W854">_xlfn.XLOOKUP(1,([1]!tblOrders[Order]=tblnventory[[#This Row],[PO]])*([1]!tblOrders[Description]=tblnventory[[#This Row],[Item]]),[1]!tblOrders[Licence])</f>
        <v>0</v>
      </c>
      <c r="X854" t="b" cm="1">
        <f t="array" ref="X854">NOT(_xlfn.XLOOKUP(tblnventory[[#This Row],[PO]]&amp;tblnventory[[#This Row],[Item]],[1]!tblOrders[Order]&amp;[1]!tblOrders[Description],[1]!tblOrders[Paid Licence],FALSE))</f>
        <v>1</v>
      </c>
      <c r="Y8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55" spans="1:25">
      <c r="A855" s="19" t="s">
        <v>5348</v>
      </c>
      <c r="B855" t="str">
        <f>_xlfn.XLOOKUP(tblnventory[[#This Row],[Item]],[1]!tblDescription[Item],[1]!tblDescription[Description])</f>
        <v>C9120AX Internal 802.11ax 4x4:4 MIMO;IOT;BT5;mGig;USB;RHL</v>
      </c>
      <c r="C855" t="str">
        <f>_xlfn.XLOOKUP(tblnventory[[#This Row],[Item]],[1]!tblDescription[Item],[1]!tblDescription[Type])</f>
        <v>WAP</v>
      </c>
      <c r="D855" t="str">
        <f>_xlfn.XLOOKUP(tblnventory[[#This Row],[Use]],[1]!tblCodes[Use],[1]!tblCodes[Code])</f>
        <v>WiFi</v>
      </c>
      <c r="E855" s="1" t="s">
        <v>808</v>
      </c>
      <c r="F855" s="20">
        <v>44943</v>
      </c>
      <c r="G855" s="24" t="str">
        <f>IF(ISBLANK(tblnventory[[#This Row],[Installed By]]),"Store","Installed")</f>
        <v>Installed</v>
      </c>
      <c r="H855" t="s">
        <v>6163</v>
      </c>
      <c r="J855">
        <v>2191007447</v>
      </c>
      <c r="K855" s="17"/>
      <c r="L855" t="s">
        <v>5502</v>
      </c>
      <c r="M855" s="20">
        <v>45084</v>
      </c>
      <c r="N855" t="s">
        <v>6265</v>
      </c>
      <c r="O855" t="str">
        <f>IF(tblnventory[[#This Row],[Installed]],LEFT(tblnventory[[#This Row],[Location]],3))</f>
        <v>245</v>
      </c>
      <c r="P855" t="str">
        <f>_xlfn.XLOOKUP(tblnventory[[#This Row],[Serial Number]],[1]!tblDNACInventory[Floor],[1]!tblDNACInventory[Name],"Not Used")</f>
        <v>Not Used</v>
      </c>
      <c r="T855" t="b">
        <f>NOT(ISBLANK(tblnventory[[#This Row],[Installed By]]))</f>
        <v>1</v>
      </c>
      <c r="U855" t="str">
        <f>VLOOKUP(A855, [1]!tblDescription[#Data], 3, 0)</f>
        <v>C9120AX Internal 802.11ax 4x4:4 MIMO;IOT;BT5;mGig;USB;RHL</v>
      </c>
      <c r="V855" s="22" cm="1">
        <f t="array" ref="V855">_xlfn.XLOOKUP(1,([1]!tblOrders[Order]=tblnventory[[#This Row],[PO]])*([1]!tblOrders[Description]=tblnventory[[#This Row],[Item]]),[1]!tblOrders[Unit Total],0)</f>
        <v>779.16</v>
      </c>
      <c r="W855" s="23" cm="1">
        <f t="array" ref="W855">_xlfn.XLOOKUP(1,([1]!tblOrders[Order]=tblnventory[[#This Row],[PO]])*([1]!tblOrders[Description]=tblnventory[[#This Row],[Item]]),[1]!tblOrders[Licence])</f>
        <v>0</v>
      </c>
      <c r="X855" t="b" cm="1">
        <f t="array" ref="X855">NOT(_xlfn.XLOOKUP(tblnventory[[#This Row],[PO]]&amp;tblnventory[[#This Row],[Item]],[1]!tblOrders[Order]&amp;[1]!tblOrders[Description],[1]!tblOrders[Paid Licence],FALSE))</f>
        <v>1</v>
      </c>
      <c r="Y8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56" spans="1:25">
      <c r="A856" s="19" t="s">
        <v>5348</v>
      </c>
      <c r="B856" t="str">
        <f>_xlfn.XLOOKUP(tblnventory[[#This Row],[Item]],[1]!tblDescription[Item],[1]!tblDescription[Description])</f>
        <v>C9120AX Internal 802.11ax 4x4:4 MIMO;IOT;BT5;mGig;USB;RHL</v>
      </c>
      <c r="C856" t="str">
        <f>_xlfn.XLOOKUP(tblnventory[[#This Row],[Item]],[1]!tblDescription[Item],[1]!tblDescription[Type])</f>
        <v>WAP</v>
      </c>
      <c r="D856" t="str">
        <f>_xlfn.XLOOKUP(tblnventory[[#This Row],[Use]],[1]!tblCodes[Use],[1]!tblCodes[Code])</f>
        <v>WiFi</v>
      </c>
      <c r="E856" s="1" t="s">
        <v>809</v>
      </c>
      <c r="F856" s="20">
        <v>44943</v>
      </c>
      <c r="G856" s="24" t="str">
        <f>IF(ISBLANK(tblnventory[[#This Row],[Installed By]]),"Store","Installed")</f>
        <v>Installed</v>
      </c>
      <c r="H856" t="s">
        <v>6163</v>
      </c>
      <c r="J856">
        <v>2191007447</v>
      </c>
      <c r="K856" s="17"/>
      <c r="L856" t="s">
        <v>5502</v>
      </c>
      <c r="M856" s="20">
        <v>45084</v>
      </c>
      <c r="N856" t="s">
        <v>6266</v>
      </c>
      <c r="O856" t="str">
        <f>IF(tblnventory[[#This Row],[Installed]],LEFT(tblnventory[[#This Row],[Location]],3))</f>
        <v>245</v>
      </c>
      <c r="P856" t="str">
        <f>_xlfn.XLOOKUP(tblnventory[[#This Row],[Serial Number]],[1]!tblDNACInventory[Floor],[1]!tblDNACInventory[Name],"Not Used")</f>
        <v>Not Used</v>
      </c>
      <c r="T856" t="b">
        <f>NOT(ISBLANK(tblnventory[[#This Row],[Installed By]]))</f>
        <v>1</v>
      </c>
      <c r="U856" t="str">
        <f>VLOOKUP(A856, [1]!tblDescription[#Data], 3, 0)</f>
        <v>C9120AX Internal 802.11ax 4x4:4 MIMO;IOT;BT5;mGig;USB;RHL</v>
      </c>
      <c r="V856" s="22" cm="1">
        <f t="array" ref="V856">_xlfn.XLOOKUP(1,([1]!tblOrders[Order]=tblnventory[[#This Row],[PO]])*([1]!tblOrders[Description]=tblnventory[[#This Row],[Item]]),[1]!tblOrders[Unit Total],0)</f>
        <v>779.16</v>
      </c>
      <c r="W856" s="23" cm="1">
        <f t="array" ref="W856">_xlfn.XLOOKUP(1,([1]!tblOrders[Order]=tblnventory[[#This Row],[PO]])*([1]!tblOrders[Description]=tblnventory[[#This Row],[Item]]),[1]!tblOrders[Licence])</f>
        <v>0</v>
      </c>
      <c r="X856" t="b" cm="1">
        <f t="array" ref="X856">NOT(_xlfn.XLOOKUP(tblnventory[[#This Row],[PO]]&amp;tblnventory[[#This Row],[Item]],[1]!tblOrders[Order]&amp;[1]!tblOrders[Description],[1]!tblOrders[Paid Licence],FALSE))</f>
        <v>1</v>
      </c>
      <c r="Y8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57" spans="1:25">
      <c r="A857" s="19" t="s">
        <v>5348</v>
      </c>
      <c r="B857" t="str">
        <f>_xlfn.XLOOKUP(tblnventory[[#This Row],[Item]],[1]!tblDescription[Item],[1]!tblDescription[Description])</f>
        <v>C9120AX Internal 802.11ax 4x4:4 MIMO;IOT;BT5;mGig;USB;RHL</v>
      </c>
      <c r="C857" t="str">
        <f>_xlfn.XLOOKUP(tblnventory[[#This Row],[Item]],[1]!tblDescription[Item],[1]!tblDescription[Type])</f>
        <v>WAP</v>
      </c>
      <c r="D857" t="str">
        <f>_xlfn.XLOOKUP(tblnventory[[#This Row],[Use]],[1]!tblCodes[Use],[1]!tblCodes[Code])</f>
        <v>WiFi</v>
      </c>
      <c r="E857" s="1" t="s">
        <v>810</v>
      </c>
      <c r="F857" s="20">
        <v>44943</v>
      </c>
      <c r="G857" s="24" t="str">
        <f>IF(ISBLANK(tblnventory[[#This Row],[Installed By]]),"Store","Installed")</f>
        <v>Installed</v>
      </c>
      <c r="H857" t="s">
        <v>6163</v>
      </c>
      <c r="J857">
        <v>2191007447</v>
      </c>
      <c r="K857" s="17"/>
      <c r="L857" t="s">
        <v>5502</v>
      </c>
      <c r="M857" s="20">
        <v>45084</v>
      </c>
      <c r="N857" t="s">
        <v>6267</v>
      </c>
      <c r="O857" t="str">
        <f>IF(tblnventory[[#This Row],[Installed]],LEFT(tblnventory[[#This Row],[Location]],3))</f>
        <v>245</v>
      </c>
      <c r="P857" t="str">
        <f>_xlfn.XLOOKUP(tblnventory[[#This Row],[Serial Number]],[1]!tblDNACInventory[Floor],[1]!tblDNACInventory[Name],"Not Used")</f>
        <v>Not Used</v>
      </c>
      <c r="T857" t="b">
        <f>NOT(ISBLANK(tblnventory[[#This Row],[Installed By]]))</f>
        <v>1</v>
      </c>
      <c r="U857" t="str">
        <f>VLOOKUP(A857, [1]!tblDescription[#Data], 3, 0)</f>
        <v>C9120AX Internal 802.11ax 4x4:4 MIMO;IOT;BT5;mGig;USB;RHL</v>
      </c>
      <c r="V857" s="22" cm="1">
        <f t="array" ref="V857">_xlfn.XLOOKUP(1,([1]!tblOrders[Order]=tblnventory[[#This Row],[PO]])*([1]!tblOrders[Description]=tblnventory[[#This Row],[Item]]),[1]!tblOrders[Unit Total],0)</f>
        <v>779.16</v>
      </c>
      <c r="W857" s="23" cm="1">
        <f t="array" ref="W857">_xlfn.XLOOKUP(1,([1]!tblOrders[Order]=tblnventory[[#This Row],[PO]])*([1]!tblOrders[Description]=tblnventory[[#This Row],[Item]]),[1]!tblOrders[Licence])</f>
        <v>0</v>
      </c>
      <c r="X857" t="b" cm="1">
        <f t="array" ref="X857">NOT(_xlfn.XLOOKUP(tblnventory[[#This Row],[PO]]&amp;tblnventory[[#This Row],[Item]],[1]!tblOrders[Order]&amp;[1]!tblOrders[Description],[1]!tblOrders[Paid Licence],FALSE))</f>
        <v>1</v>
      </c>
      <c r="Y8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58" spans="1:25">
      <c r="A858" s="19" t="s">
        <v>5348</v>
      </c>
      <c r="B858" t="str">
        <f>_xlfn.XLOOKUP(tblnventory[[#This Row],[Item]],[1]!tblDescription[Item],[1]!tblDescription[Description])</f>
        <v>C9120AX Internal 802.11ax 4x4:4 MIMO;IOT;BT5;mGig;USB;RHL</v>
      </c>
      <c r="C858" t="str">
        <f>_xlfn.XLOOKUP(tblnventory[[#This Row],[Item]],[1]!tblDescription[Item],[1]!tblDescription[Type])</f>
        <v>WAP</v>
      </c>
      <c r="D858" t="str">
        <f>_xlfn.XLOOKUP(tblnventory[[#This Row],[Use]],[1]!tblCodes[Use],[1]!tblCodes[Code])</f>
        <v>WiFi</v>
      </c>
      <c r="E858" s="1" t="s">
        <v>811</v>
      </c>
      <c r="F858" s="20">
        <v>44943</v>
      </c>
      <c r="G858" s="24" t="str">
        <f>IF(ISBLANK(tblnventory[[#This Row],[Installed By]]),"Store","Installed")</f>
        <v>Installed</v>
      </c>
      <c r="H858" t="s">
        <v>6163</v>
      </c>
      <c r="J858">
        <v>2191007447</v>
      </c>
      <c r="K858" s="17"/>
      <c r="L858" t="s">
        <v>5502</v>
      </c>
      <c r="M858" s="20">
        <v>45084</v>
      </c>
      <c r="N858" t="s">
        <v>6268</v>
      </c>
      <c r="O858" t="str">
        <f>IF(tblnventory[[#This Row],[Installed]],LEFT(tblnventory[[#This Row],[Location]],3))</f>
        <v>245</v>
      </c>
      <c r="P858" t="str">
        <f>_xlfn.XLOOKUP(tblnventory[[#This Row],[Serial Number]],[1]!tblDNACInventory[Floor],[1]!tblDNACInventory[Name],"Not Used")</f>
        <v>Not Used</v>
      </c>
      <c r="T858" t="b">
        <f>NOT(ISBLANK(tblnventory[[#This Row],[Installed By]]))</f>
        <v>1</v>
      </c>
      <c r="U858" t="str">
        <f>VLOOKUP(A858, [1]!tblDescription[#Data], 3, 0)</f>
        <v>C9120AX Internal 802.11ax 4x4:4 MIMO;IOT;BT5;mGig;USB;RHL</v>
      </c>
      <c r="V858" s="22" cm="1">
        <f t="array" ref="V858">_xlfn.XLOOKUP(1,([1]!tblOrders[Order]=tblnventory[[#This Row],[PO]])*([1]!tblOrders[Description]=tblnventory[[#This Row],[Item]]),[1]!tblOrders[Unit Total],0)</f>
        <v>779.16</v>
      </c>
      <c r="W858" s="23" cm="1">
        <f t="array" ref="W858">_xlfn.XLOOKUP(1,([1]!tblOrders[Order]=tblnventory[[#This Row],[PO]])*([1]!tblOrders[Description]=tblnventory[[#This Row],[Item]]),[1]!tblOrders[Licence])</f>
        <v>0</v>
      </c>
      <c r="X858" t="b" cm="1">
        <f t="array" ref="X858">NOT(_xlfn.XLOOKUP(tblnventory[[#This Row],[PO]]&amp;tblnventory[[#This Row],[Item]],[1]!tblOrders[Order]&amp;[1]!tblOrders[Description],[1]!tblOrders[Paid Licence],FALSE))</f>
        <v>1</v>
      </c>
      <c r="Y8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59" spans="1:25">
      <c r="A859" s="19" t="s">
        <v>5348</v>
      </c>
      <c r="B859" t="str">
        <f>_xlfn.XLOOKUP(tblnventory[[#This Row],[Item]],[1]!tblDescription[Item],[1]!tblDescription[Description])</f>
        <v>C9120AX Internal 802.11ax 4x4:4 MIMO;IOT;BT5;mGig;USB;RHL</v>
      </c>
      <c r="C859" t="str">
        <f>_xlfn.XLOOKUP(tblnventory[[#This Row],[Item]],[1]!tblDescription[Item],[1]!tblDescription[Type])</f>
        <v>WAP</v>
      </c>
      <c r="D859" t="str">
        <f>_xlfn.XLOOKUP(tblnventory[[#This Row],[Use]],[1]!tblCodes[Use],[1]!tblCodes[Code])</f>
        <v>WiFi</v>
      </c>
      <c r="E859" s="1" t="s">
        <v>812</v>
      </c>
      <c r="F859" s="20">
        <v>44943</v>
      </c>
      <c r="G859" s="24" t="str">
        <f>IF(ISBLANK(tblnventory[[#This Row],[Installed By]]),"Store","Installed")</f>
        <v>Installed</v>
      </c>
      <c r="H859" t="s">
        <v>6163</v>
      </c>
      <c r="J859">
        <v>2191007447</v>
      </c>
      <c r="K859" s="17"/>
      <c r="L859" t="s">
        <v>5502</v>
      </c>
      <c r="M859" s="20">
        <v>45084</v>
      </c>
      <c r="N859" t="s">
        <v>6269</v>
      </c>
      <c r="O859" t="str">
        <f>IF(tblnventory[[#This Row],[Installed]],LEFT(tblnventory[[#This Row],[Location]],3))</f>
        <v>245</v>
      </c>
      <c r="P859" t="str">
        <f>_xlfn.XLOOKUP(tblnventory[[#This Row],[Serial Number]],[1]!tblDNACInventory[Floor],[1]!tblDNACInventory[Name],"Not Used")</f>
        <v>Not Used</v>
      </c>
      <c r="T859" t="b">
        <f>NOT(ISBLANK(tblnventory[[#This Row],[Installed By]]))</f>
        <v>1</v>
      </c>
      <c r="U859" t="str">
        <f>VLOOKUP(A859, [1]!tblDescription[#Data], 3, 0)</f>
        <v>C9120AX Internal 802.11ax 4x4:4 MIMO;IOT;BT5;mGig;USB;RHL</v>
      </c>
      <c r="V859" s="22" cm="1">
        <f t="array" ref="V859">_xlfn.XLOOKUP(1,([1]!tblOrders[Order]=tblnventory[[#This Row],[PO]])*([1]!tblOrders[Description]=tblnventory[[#This Row],[Item]]),[1]!tblOrders[Unit Total],0)</f>
        <v>779.16</v>
      </c>
      <c r="W859" s="23" cm="1">
        <f t="array" ref="W859">_xlfn.XLOOKUP(1,([1]!tblOrders[Order]=tblnventory[[#This Row],[PO]])*([1]!tblOrders[Description]=tblnventory[[#This Row],[Item]]),[1]!tblOrders[Licence])</f>
        <v>0</v>
      </c>
      <c r="X859" t="b" cm="1">
        <f t="array" ref="X859">NOT(_xlfn.XLOOKUP(tblnventory[[#This Row],[PO]]&amp;tblnventory[[#This Row],[Item]],[1]!tblOrders[Order]&amp;[1]!tblOrders[Description],[1]!tblOrders[Paid Licence],FALSE))</f>
        <v>1</v>
      </c>
      <c r="Y8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60" spans="1:25">
      <c r="A860" t="s">
        <v>5348</v>
      </c>
      <c r="B860" t="str">
        <f>_xlfn.XLOOKUP(tblnventory[[#This Row],[Item]],[1]!tblDescription[Item],[1]!tblDescription[Description])</f>
        <v>C9120AX Internal 802.11ax 4x4:4 MIMO;IOT;BT5;mGig;USB;RHL</v>
      </c>
      <c r="C860" t="str">
        <f>_xlfn.XLOOKUP(tblnventory[[#This Row],[Item]],[1]!tblDescription[Item],[1]!tblDescription[Type])</f>
        <v>WAP</v>
      </c>
      <c r="D860" t="str">
        <f>_xlfn.XLOOKUP(tblnventory[[#This Row],[Use]],[1]!tblCodes[Use],[1]!tblCodes[Code])</f>
        <v>WiFi</v>
      </c>
      <c r="E860" s="1" t="s">
        <v>813</v>
      </c>
      <c r="F860" s="20">
        <v>44426</v>
      </c>
      <c r="G860" s="21" t="str">
        <f>IF(ISBLANK(tblnventory[[#This Row],[Installed By]]),"Store","Installed")</f>
        <v>Installed</v>
      </c>
      <c r="H860" t="s">
        <v>6270</v>
      </c>
      <c r="J860">
        <v>2191007124</v>
      </c>
      <c r="L860" t="s">
        <v>6271</v>
      </c>
      <c r="M860" t="s">
        <v>6272</v>
      </c>
      <c r="N860" t="s">
        <v>6273</v>
      </c>
      <c r="O860" t="str">
        <f>IF(tblnventory[[#This Row],[Installed]],LEFT(tblnventory[[#This Row],[Location]],3))</f>
        <v>248</v>
      </c>
      <c r="P860" t="str">
        <f>_xlfn.XLOOKUP(tblnventory[[#This Row],[Serial Number]],[1]!tblDNACInventory[Floor],[1]!tblDNACInventory[Name],"Not Used")</f>
        <v>Not Used</v>
      </c>
      <c r="T860" t="b">
        <f>NOT(ISBLANK(tblnventory[[#This Row],[Installed By]]))</f>
        <v>1</v>
      </c>
      <c r="U860" t="str">
        <f>VLOOKUP(A860, [1]!tblDescription[#Data], 3, 0)</f>
        <v>C9120AX Internal 802.11ax 4x4:4 MIMO;IOT;BT5;mGig;USB;RHL</v>
      </c>
      <c r="V860" s="22" cm="1">
        <f t="array" ref="V860">_xlfn.XLOOKUP(1,([1]!tblOrders[Order]=tblnventory[[#This Row],[PO]])*([1]!tblOrders[Description]=tblnventory[[#This Row],[Item]]),[1]!tblOrders[Unit Total],0)</f>
        <v>1105.52</v>
      </c>
      <c r="W860" s="23" cm="1">
        <f t="array" ref="W860">_xlfn.XLOOKUP(1,([1]!tblOrders[Order]=tblnventory[[#This Row],[PO]])*([1]!tblOrders[Description]=tblnventory[[#This Row],[Item]]),[1]!tblOrders[Licence])</f>
        <v>492.37</v>
      </c>
      <c r="X860" t="b" cm="1">
        <f t="array" ref="X860">NOT(_xlfn.XLOOKUP(tblnventory[[#This Row],[PO]]&amp;tblnventory[[#This Row],[Item]],[1]!tblOrders[Order]&amp;[1]!tblOrders[Description],[1]!tblOrders[Paid Licence],FALSE))</f>
        <v>0</v>
      </c>
      <c r="Y8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861" spans="1:25">
      <c r="A861" t="s">
        <v>5405</v>
      </c>
      <c r="B861" t="str">
        <f>_xlfn.XLOOKUP(tblnventory[[#This Row],[Item]],[1]!tblDescription[Item],[1]!tblDescription[Description])</f>
        <v>Catalyst 9500 24x1/10/25G  and 4-port 40/100G, Advantage</v>
      </c>
      <c r="C861" t="str">
        <f>_xlfn.XLOOKUP(tblnventory[[#This Row],[Item]],[1]!tblDescription[Item],[1]!tblDescription[Type])</f>
        <v>AGG</v>
      </c>
      <c r="D861" t="str">
        <f>_xlfn.XLOOKUP(tblnventory[[#This Row],[Use]],[1]!tblCodes[Use],[1]!tblCodes[Code])</f>
        <v>Switch</v>
      </c>
      <c r="E861" t="s">
        <v>814</v>
      </c>
      <c r="F861" s="20">
        <v>44690</v>
      </c>
      <c r="G861" s="21" t="str">
        <f>IF(ISBLANK(tblnventory[[#This Row],[Installed By]]),"Store","Installed")</f>
        <v>Installed</v>
      </c>
      <c r="H861" s="17" t="s">
        <v>6274</v>
      </c>
      <c r="J861" s="17">
        <v>2191007447</v>
      </c>
      <c r="K861" s="17"/>
      <c r="L861" t="s">
        <v>5360</v>
      </c>
      <c r="M861" s="20">
        <v>45105</v>
      </c>
      <c r="N861" t="s">
        <v>6275</v>
      </c>
      <c r="O861" t="str">
        <f>IF(tblnventory[[#This Row],[Installed]],LEFT(tblnventory[[#This Row],[Location]],3))</f>
        <v>248</v>
      </c>
      <c r="P861" t="str">
        <f>_xlfn.XLOOKUP(tblnventory[[#This Row],[Serial Number]],[1]!tblDNACInventory[Floor],[1]!tblDNACInventory[Name],"Not Used")</f>
        <v>Not Used</v>
      </c>
      <c r="T861" t="b">
        <f>NOT(ISBLANK(tblnventory[[#This Row],[Installed By]]))</f>
        <v>1</v>
      </c>
      <c r="U861" t="str">
        <f>VLOOKUP(A861, [1]!tblDescription[#Data], 3, 0)</f>
        <v>Catalyst 9500 24x1/10/25G  and 4-port 40/100G, Advantage</v>
      </c>
      <c r="V861" s="22" cm="1">
        <f t="array" ref="V861">_xlfn.XLOOKUP(1,([1]!tblOrders[Order]=tblnventory[[#This Row],[PO]])*([1]!tblOrders[Description]=tblnventory[[#This Row],[Item]]),[1]!tblOrders[Unit Total],0)</f>
        <v>12095.369999999999</v>
      </c>
      <c r="W861" s="23" cm="1">
        <f t="array" ref="W861">IFERROR(_xlfn.XLOOKUP(1,([1]!tblOrders[Order]=tblnventory[[#This Row],[PO]])*([1]!tblOrders[Description]=tblnventory[[#This Row],[Item]]),[1]!tblOrders[Licence]),0)</f>
        <v>0</v>
      </c>
      <c r="X861" t="b" cm="1">
        <f t="array" ref="X861">NOT(_xlfn.XLOOKUP(tblnventory[[#This Row],[PO]]&amp;tblnventory[[#This Row],[Item]],[1]!tblOrders[Order]&amp;[1]!tblOrders[Description],[1]!tblOrders[Paid Licence],FALSE))</f>
        <v>1</v>
      </c>
      <c r="Y8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5496</v>
      </c>
    </row>
    <row r="862" spans="1:25">
      <c r="A862" s="19" t="s">
        <v>5348</v>
      </c>
      <c r="B862" t="str">
        <f>_xlfn.XLOOKUP(tblnventory[[#This Row],[Item]],[1]!tblDescription[Item],[1]!tblDescription[Description])</f>
        <v>C9120AX Internal 802.11ax 4x4:4 MIMO;IOT;BT5;mGig;USB;RHL</v>
      </c>
      <c r="C862" t="str">
        <f>_xlfn.XLOOKUP(tblnventory[[#This Row],[Item]],[1]!tblDescription[Item],[1]!tblDescription[Type])</f>
        <v>WAP</v>
      </c>
      <c r="D862" t="str">
        <f>_xlfn.XLOOKUP(tblnventory[[#This Row],[Use]],[1]!tblCodes[Use],[1]!tblCodes[Code])</f>
        <v>WiFi</v>
      </c>
      <c r="E862" s="1" t="s">
        <v>815</v>
      </c>
      <c r="F862" s="20">
        <v>44943</v>
      </c>
      <c r="G862" s="24" t="str">
        <f>IF(ISBLANK(tblnventory[[#This Row],[Installed By]]),"Store","Installed")</f>
        <v>Installed</v>
      </c>
      <c r="H862" t="s">
        <v>6276</v>
      </c>
      <c r="J862">
        <v>2191007447</v>
      </c>
      <c r="K862" s="17"/>
      <c r="L862" t="s">
        <v>6277</v>
      </c>
      <c r="M862" s="20">
        <v>45114</v>
      </c>
      <c r="N862" t="str">
        <f>_xlfn.XLOOKUP(tblnventory[[#This Row],[Serial Number]],[3]Sheet1!$G$10:$G$40,[3]Sheet1!$F$10:$F$40,"Not Found")</f>
        <v>272-102-w-1</v>
      </c>
      <c r="O862" t="str">
        <f>IF(tblnventory[[#This Row],[Installed]],LEFT(tblnventory[[#This Row],[Location]],3))</f>
        <v>272</v>
      </c>
      <c r="P862" t="str">
        <f>_xlfn.XLOOKUP(tblnventory[[#This Row],[Serial Number]],[1]!tblDNACInventory[Floor],[1]!tblDNACInventory[Name],"Not Used")</f>
        <v>Not Used</v>
      </c>
      <c r="T862" t="b">
        <f>NOT(ISBLANK(tblnventory[[#This Row],[Installed By]]))</f>
        <v>1</v>
      </c>
      <c r="U862" t="str">
        <f>VLOOKUP(A862, [1]!tblDescription[#Data], 3, 0)</f>
        <v>C9120AX Internal 802.11ax 4x4:4 MIMO;IOT;BT5;mGig;USB;RHL</v>
      </c>
      <c r="V862" s="22" cm="1">
        <f t="array" ref="V862">_xlfn.XLOOKUP(1,([1]!tblOrders[Order]=tblnventory[[#This Row],[PO]])*([1]!tblOrders[Description]=tblnventory[[#This Row],[Item]]),[1]!tblOrders[Unit Total],0)</f>
        <v>779.16</v>
      </c>
      <c r="W862" s="23" cm="1">
        <f t="array" ref="W862">_xlfn.XLOOKUP(1,([1]!tblOrders[Order]=tblnventory[[#This Row],[PO]])*([1]!tblOrders[Description]=tblnventory[[#This Row],[Item]]),[1]!tblOrders[Licence])</f>
        <v>0</v>
      </c>
      <c r="X862" t="b" cm="1">
        <f t="array" ref="X862">NOT(_xlfn.XLOOKUP(tblnventory[[#This Row],[PO]]&amp;tblnventory[[#This Row],[Item]],[1]!tblOrders[Order]&amp;[1]!tblOrders[Description],[1]!tblOrders[Paid Licence],FALSE))</f>
        <v>1</v>
      </c>
      <c r="Y8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63" spans="1:25">
      <c r="A863" s="19" t="s">
        <v>5348</v>
      </c>
      <c r="B863" t="str">
        <f>_xlfn.XLOOKUP(tblnventory[[#This Row],[Item]],[1]!tblDescription[Item],[1]!tblDescription[Description])</f>
        <v>C9120AX Internal 802.11ax 4x4:4 MIMO;IOT;BT5;mGig;USB;RHL</v>
      </c>
      <c r="C863" t="str">
        <f>_xlfn.XLOOKUP(tblnventory[[#This Row],[Item]],[1]!tblDescription[Item],[1]!tblDescription[Type])</f>
        <v>WAP</v>
      </c>
      <c r="D863" t="str">
        <f>_xlfn.XLOOKUP(tblnventory[[#This Row],[Use]],[1]!tblCodes[Use],[1]!tblCodes[Code])</f>
        <v>WiFi</v>
      </c>
      <c r="E863" s="1" t="s">
        <v>816</v>
      </c>
      <c r="F863" s="20">
        <v>44943</v>
      </c>
      <c r="G863" s="24" t="str">
        <f>IF(ISBLANK(tblnventory[[#This Row],[Installed By]]),"Store","Installed")</f>
        <v>Installed</v>
      </c>
      <c r="H863" t="s">
        <v>6278</v>
      </c>
      <c r="J863">
        <v>2191007447</v>
      </c>
      <c r="K863" s="17"/>
      <c r="L863" t="s">
        <v>6277</v>
      </c>
      <c r="M863" s="20">
        <v>45114</v>
      </c>
      <c r="N863" t="str">
        <f>_xlfn.XLOOKUP(tblnventory[[#This Row],[Serial Number]],[3]Sheet1!$G$10:$G$40,[3]Sheet1!$F$10:$F$40,"Not Found")</f>
        <v>272-104-w-1</v>
      </c>
      <c r="O863" t="str">
        <f>IF(tblnventory[[#This Row],[Installed]],LEFT(tblnventory[[#This Row],[Location]],3))</f>
        <v>272</v>
      </c>
      <c r="P863" t="str">
        <f>_xlfn.XLOOKUP(tblnventory[[#This Row],[Serial Number]],[1]!tblDNACInventory[Floor],[1]!tblDNACInventory[Name],"Not Used")</f>
        <v>Not Used</v>
      </c>
      <c r="T863" t="b">
        <f>NOT(ISBLANK(tblnventory[[#This Row],[Installed By]]))</f>
        <v>1</v>
      </c>
      <c r="U863" t="str">
        <f>VLOOKUP(A863, [1]!tblDescription[#Data], 3, 0)</f>
        <v>C9120AX Internal 802.11ax 4x4:4 MIMO;IOT;BT5;mGig;USB;RHL</v>
      </c>
      <c r="V863" s="22" cm="1">
        <f t="array" ref="V863">_xlfn.XLOOKUP(1,([1]!tblOrders[Order]=tblnventory[[#This Row],[PO]])*([1]!tblOrders[Description]=tblnventory[[#This Row],[Item]]),[1]!tblOrders[Unit Total],0)</f>
        <v>779.16</v>
      </c>
      <c r="W863" s="23" cm="1">
        <f t="array" ref="W863">_xlfn.XLOOKUP(1,([1]!tblOrders[Order]=tblnventory[[#This Row],[PO]])*([1]!tblOrders[Description]=tblnventory[[#This Row],[Item]]),[1]!tblOrders[Licence])</f>
        <v>0</v>
      </c>
      <c r="X863" t="b" cm="1">
        <f t="array" ref="X863">NOT(_xlfn.XLOOKUP(tblnventory[[#This Row],[PO]]&amp;tblnventory[[#This Row],[Item]],[1]!tblOrders[Order]&amp;[1]!tblOrders[Description],[1]!tblOrders[Paid Licence],FALSE))</f>
        <v>1</v>
      </c>
      <c r="Y8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64" spans="1:25">
      <c r="A864" s="19" t="s">
        <v>5348</v>
      </c>
      <c r="B864" t="str">
        <f>_xlfn.XLOOKUP(tblnventory[[#This Row],[Item]],[1]!tblDescription[Item],[1]!tblDescription[Description])</f>
        <v>C9120AX Internal 802.11ax 4x4:4 MIMO;IOT;BT5;mGig;USB;RHL</v>
      </c>
      <c r="C864" t="str">
        <f>_xlfn.XLOOKUP(tblnventory[[#This Row],[Item]],[1]!tblDescription[Item],[1]!tblDescription[Type])</f>
        <v>WAP</v>
      </c>
      <c r="D864" t="str">
        <f>_xlfn.XLOOKUP(tblnventory[[#This Row],[Use]],[1]!tblCodes[Use],[1]!tblCodes[Code])</f>
        <v>WiFi</v>
      </c>
      <c r="E864" s="1" t="s">
        <v>817</v>
      </c>
      <c r="F864" s="20">
        <v>44943</v>
      </c>
      <c r="G864" s="24" t="str">
        <f>IF(ISBLANK(tblnventory[[#This Row],[Installed By]]),"Store","Installed")</f>
        <v>Installed</v>
      </c>
      <c r="H864" t="s">
        <v>6279</v>
      </c>
      <c r="J864">
        <v>2191007447</v>
      </c>
      <c r="K864" s="17"/>
      <c r="L864" t="s">
        <v>6277</v>
      </c>
      <c r="M864" s="20">
        <v>45114</v>
      </c>
      <c r="N864" t="str">
        <f>_xlfn.XLOOKUP(tblnventory[[#This Row],[Serial Number]],[3]Sheet1!$G$10:$G$40,[3]Sheet1!$F$10:$F$40,"Not Found")</f>
        <v>272-107-w-1</v>
      </c>
      <c r="O864" t="str">
        <f>IF(tblnventory[[#This Row],[Installed]],LEFT(tblnventory[[#This Row],[Location]],3))</f>
        <v>272</v>
      </c>
      <c r="P864" t="str">
        <f>_xlfn.XLOOKUP(tblnventory[[#This Row],[Serial Number]],[1]!tblDNACInventory[Floor],[1]!tblDNACInventory[Name],"Not Used")</f>
        <v>Not Used</v>
      </c>
      <c r="T864" t="b">
        <f>NOT(ISBLANK(tblnventory[[#This Row],[Installed By]]))</f>
        <v>1</v>
      </c>
      <c r="U864" t="str">
        <f>VLOOKUP(A864, [1]!tblDescription[#Data], 3, 0)</f>
        <v>C9120AX Internal 802.11ax 4x4:4 MIMO;IOT;BT5;mGig;USB;RHL</v>
      </c>
      <c r="V864" s="22" cm="1">
        <f t="array" ref="V864">_xlfn.XLOOKUP(1,([1]!tblOrders[Order]=tblnventory[[#This Row],[PO]])*([1]!tblOrders[Description]=tblnventory[[#This Row],[Item]]),[1]!tblOrders[Unit Total],0)</f>
        <v>779.16</v>
      </c>
      <c r="W864" s="23" cm="1">
        <f t="array" ref="W864">_xlfn.XLOOKUP(1,([1]!tblOrders[Order]=tblnventory[[#This Row],[PO]])*([1]!tblOrders[Description]=tblnventory[[#This Row],[Item]]),[1]!tblOrders[Licence])</f>
        <v>0</v>
      </c>
      <c r="X864" t="b" cm="1">
        <f t="array" ref="X864">NOT(_xlfn.XLOOKUP(tblnventory[[#This Row],[PO]]&amp;tblnventory[[#This Row],[Item]],[1]!tblOrders[Order]&amp;[1]!tblOrders[Description],[1]!tblOrders[Paid Licence],FALSE))</f>
        <v>1</v>
      </c>
      <c r="Y8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65" spans="1:25">
      <c r="A865" s="19" t="s">
        <v>5348</v>
      </c>
      <c r="B865" t="str">
        <f>_xlfn.XLOOKUP(tblnventory[[#This Row],[Item]],[1]!tblDescription[Item],[1]!tblDescription[Description])</f>
        <v>C9120AX Internal 802.11ax 4x4:4 MIMO;IOT;BT5;mGig;USB;RHL</v>
      </c>
      <c r="C865" t="str">
        <f>_xlfn.XLOOKUP(tblnventory[[#This Row],[Item]],[1]!tblDescription[Item],[1]!tblDescription[Type])</f>
        <v>WAP</v>
      </c>
      <c r="D865" t="str">
        <f>_xlfn.XLOOKUP(tblnventory[[#This Row],[Use]],[1]!tblCodes[Use],[1]!tblCodes[Code])</f>
        <v>WiFi</v>
      </c>
      <c r="E865" s="1" t="s">
        <v>818</v>
      </c>
      <c r="F865" s="20">
        <v>44943</v>
      </c>
      <c r="G865" s="24" t="str">
        <f>IF(ISBLANK(tblnventory[[#This Row],[Installed By]]),"Store","Installed")</f>
        <v>Installed</v>
      </c>
      <c r="H865" t="s">
        <v>6280</v>
      </c>
      <c r="J865">
        <v>2191007447</v>
      </c>
      <c r="K865" s="17"/>
      <c r="L865" t="s">
        <v>6277</v>
      </c>
      <c r="M865" s="20">
        <v>45114</v>
      </c>
      <c r="N865" t="str">
        <f>_xlfn.XLOOKUP(tblnventory[[#This Row],[Serial Number]],[3]Sheet1!$G$10:$G$40,[3]Sheet1!$F$10:$F$40,"Not Found")</f>
        <v>272-110-w-1</v>
      </c>
      <c r="O865" t="str">
        <f>IF(tblnventory[[#This Row],[Installed]],LEFT(tblnventory[[#This Row],[Location]],3))</f>
        <v>272</v>
      </c>
      <c r="P865" t="str">
        <f>_xlfn.XLOOKUP(tblnventory[[#This Row],[Serial Number]],[1]!tblDNACInventory[Floor],[1]!tblDNACInventory[Name],"Not Used")</f>
        <v>Not Used</v>
      </c>
      <c r="T865" t="b">
        <f>NOT(ISBLANK(tblnventory[[#This Row],[Installed By]]))</f>
        <v>1</v>
      </c>
      <c r="U865" t="str">
        <f>VLOOKUP(A865, [1]!tblDescription[#Data], 3, 0)</f>
        <v>C9120AX Internal 802.11ax 4x4:4 MIMO;IOT;BT5;mGig;USB;RHL</v>
      </c>
      <c r="V865" s="22" cm="1">
        <f t="array" ref="V865">_xlfn.XLOOKUP(1,([1]!tblOrders[Order]=tblnventory[[#This Row],[PO]])*([1]!tblOrders[Description]=tblnventory[[#This Row],[Item]]),[1]!tblOrders[Unit Total],0)</f>
        <v>779.16</v>
      </c>
      <c r="W865" s="23" cm="1">
        <f t="array" ref="W865">_xlfn.XLOOKUP(1,([1]!tblOrders[Order]=tblnventory[[#This Row],[PO]])*([1]!tblOrders[Description]=tblnventory[[#This Row],[Item]]),[1]!tblOrders[Licence])</f>
        <v>0</v>
      </c>
      <c r="X865" t="b" cm="1">
        <f t="array" ref="X865">NOT(_xlfn.XLOOKUP(tblnventory[[#This Row],[PO]]&amp;tblnventory[[#This Row],[Item]],[1]!tblOrders[Order]&amp;[1]!tblOrders[Description],[1]!tblOrders[Paid Licence],FALSE))</f>
        <v>1</v>
      </c>
      <c r="Y8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66" spans="1:25">
      <c r="A866" s="19" t="s">
        <v>5348</v>
      </c>
      <c r="B866" t="str">
        <f>_xlfn.XLOOKUP(tblnventory[[#This Row],[Item]],[1]!tblDescription[Item],[1]!tblDescription[Description])</f>
        <v>C9120AX Internal 802.11ax 4x4:4 MIMO;IOT;BT5;mGig;USB;RHL</v>
      </c>
      <c r="C866" t="str">
        <f>_xlfn.XLOOKUP(tblnventory[[#This Row],[Item]],[1]!tblDescription[Item],[1]!tblDescription[Type])</f>
        <v>WAP</v>
      </c>
      <c r="D866" t="str">
        <f>_xlfn.XLOOKUP(tblnventory[[#This Row],[Use]],[1]!tblCodes[Use],[1]!tblCodes[Code])</f>
        <v>WiFi</v>
      </c>
      <c r="E866" s="1" t="s">
        <v>819</v>
      </c>
      <c r="F866" s="20">
        <v>44943</v>
      </c>
      <c r="G866" s="24" t="str">
        <f>IF(ISBLANK(tblnventory[[#This Row],[Installed By]]),"Store","Installed")</f>
        <v>Installed</v>
      </c>
      <c r="H866" t="s">
        <v>6281</v>
      </c>
      <c r="J866">
        <v>2191007447</v>
      </c>
      <c r="K866" s="17"/>
      <c r="L866" t="s">
        <v>6277</v>
      </c>
      <c r="M866" s="20">
        <v>45114</v>
      </c>
      <c r="N866" t="str">
        <f>_xlfn.XLOOKUP(tblnventory[[#This Row],[Serial Number]],[3]Sheet1!$G$10:$G$40,[3]Sheet1!$F$10:$F$40,"Not Found")</f>
        <v>272-111-w-1</v>
      </c>
      <c r="O866" t="str">
        <f>IF(tblnventory[[#This Row],[Installed]],LEFT(tblnventory[[#This Row],[Location]],3))</f>
        <v>272</v>
      </c>
      <c r="P866" t="str">
        <f>_xlfn.XLOOKUP(tblnventory[[#This Row],[Serial Number]],[1]!tblDNACInventory[Floor],[1]!tblDNACInventory[Name],"Not Used")</f>
        <v>Not Used</v>
      </c>
      <c r="T866" t="b">
        <f>NOT(ISBLANK(tblnventory[[#This Row],[Installed By]]))</f>
        <v>1</v>
      </c>
      <c r="U866" t="str">
        <f>VLOOKUP(A866, [1]!tblDescription[#Data], 3, 0)</f>
        <v>C9120AX Internal 802.11ax 4x4:4 MIMO;IOT;BT5;mGig;USB;RHL</v>
      </c>
      <c r="V866" s="22" cm="1">
        <f t="array" ref="V866">_xlfn.XLOOKUP(1,([1]!tblOrders[Order]=tblnventory[[#This Row],[PO]])*([1]!tblOrders[Description]=tblnventory[[#This Row],[Item]]),[1]!tblOrders[Unit Total],0)</f>
        <v>779.16</v>
      </c>
      <c r="W866" s="23" cm="1">
        <f t="array" ref="W866">_xlfn.XLOOKUP(1,([1]!tblOrders[Order]=tblnventory[[#This Row],[PO]])*([1]!tblOrders[Description]=tblnventory[[#This Row],[Item]]),[1]!tblOrders[Licence])</f>
        <v>0</v>
      </c>
      <c r="X866" t="b" cm="1">
        <f t="array" ref="X866">NOT(_xlfn.XLOOKUP(tblnventory[[#This Row],[PO]]&amp;tblnventory[[#This Row],[Item]],[1]!tblOrders[Order]&amp;[1]!tblOrders[Description],[1]!tblOrders[Paid Licence],FALSE))</f>
        <v>1</v>
      </c>
      <c r="Y8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67" spans="1:25">
      <c r="A867" s="19" t="s">
        <v>5348</v>
      </c>
      <c r="B867" t="str">
        <f>_xlfn.XLOOKUP(tblnventory[[#This Row],[Item]],[1]!tblDescription[Item],[1]!tblDescription[Description])</f>
        <v>C9120AX Internal 802.11ax 4x4:4 MIMO;IOT;BT5;mGig;USB;RHL</v>
      </c>
      <c r="C867" t="str">
        <f>_xlfn.XLOOKUP(tblnventory[[#This Row],[Item]],[1]!tblDescription[Item],[1]!tblDescription[Type])</f>
        <v>WAP</v>
      </c>
      <c r="D867" t="str">
        <f>_xlfn.XLOOKUP(tblnventory[[#This Row],[Use]],[1]!tblCodes[Use],[1]!tblCodes[Code])</f>
        <v>WiFi</v>
      </c>
      <c r="E867" s="1" t="s">
        <v>820</v>
      </c>
      <c r="F867" s="20">
        <v>44943</v>
      </c>
      <c r="G867" s="24" t="str">
        <f>IF(ISBLANK(tblnventory[[#This Row],[Installed By]]),"Store","Installed")</f>
        <v>Installed</v>
      </c>
      <c r="H867" t="s">
        <v>6281</v>
      </c>
      <c r="J867">
        <v>2191007447</v>
      </c>
      <c r="K867" s="17"/>
      <c r="L867" t="s">
        <v>6277</v>
      </c>
      <c r="M867" s="20">
        <v>45114</v>
      </c>
      <c r="N867" t="str">
        <f>_xlfn.XLOOKUP(tblnventory[[#This Row],[Serial Number]],[3]Sheet1!$G$10:$G$40,[3]Sheet1!$F$10:$F$40,"Not Found")</f>
        <v>272-111-w-2</v>
      </c>
      <c r="O867" t="str">
        <f>IF(tblnventory[[#This Row],[Installed]],LEFT(tblnventory[[#This Row],[Location]],3))</f>
        <v>272</v>
      </c>
      <c r="P867" t="str">
        <f>_xlfn.XLOOKUP(tblnventory[[#This Row],[Serial Number]],[1]!tblDNACInventory[Floor],[1]!tblDNACInventory[Name],"Not Used")</f>
        <v>Not Used</v>
      </c>
      <c r="T867" t="b">
        <f>NOT(ISBLANK(tblnventory[[#This Row],[Installed By]]))</f>
        <v>1</v>
      </c>
      <c r="U867" t="str">
        <f>VLOOKUP(A867, [1]!tblDescription[#Data], 3, 0)</f>
        <v>C9120AX Internal 802.11ax 4x4:4 MIMO;IOT;BT5;mGig;USB;RHL</v>
      </c>
      <c r="V867" s="22" cm="1">
        <f t="array" ref="V867">_xlfn.XLOOKUP(1,([1]!tblOrders[Order]=tblnventory[[#This Row],[PO]])*([1]!tblOrders[Description]=tblnventory[[#This Row],[Item]]),[1]!tblOrders[Unit Total],0)</f>
        <v>779.16</v>
      </c>
      <c r="W867" s="23" cm="1">
        <f t="array" ref="W867">_xlfn.XLOOKUP(1,([1]!tblOrders[Order]=tblnventory[[#This Row],[PO]])*([1]!tblOrders[Description]=tblnventory[[#This Row],[Item]]),[1]!tblOrders[Licence])</f>
        <v>0</v>
      </c>
      <c r="X867" t="b" cm="1">
        <f t="array" ref="X867">NOT(_xlfn.XLOOKUP(tblnventory[[#This Row],[PO]]&amp;tblnventory[[#This Row],[Item]],[1]!tblOrders[Order]&amp;[1]!tblOrders[Description],[1]!tblOrders[Paid Licence],FALSE))</f>
        <v>1</v>
      </c>
      <c r="Y8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68" spans="1:25">
      <c r="A868" s="19" t="s">
        <v>5348</v>
      </c>
      <c r="B868" t="str">
        <f>_xlfn.XLOOKUP(tblnventory[[#This Row],[Item]],[1]!tblDescription[Item],[1]!tblDescription[Description])</f>
        <v>C9120AX Internal 802.11ax 4x4:4 MIMO;IOT;BT5;mGig;USB;RHL</v>
      </c>
      <c r="C868" t="str">
        <f>_xlfn.XLOOKUP(tblnventory[[#This Row],[Item]],[1]!tblDescription[Item],[1]!tblDescription[Type])</f>
        <v>WAP</v>
      </c>
      <c r="D868" t="str">
        <f>_xlfn.XLOOKUP(tblnventory[[#This Row],[Use]],[1]!tblCodes[Use],[1]!tblCodes[Code])</f>
        <v>WiFi</v>
      </c>
      <c r="E868" s="1" t="s">
        <v>821</v>
      </c>
      <c r="F868" s="20">
        <v>44943</v>
      </c>
      <c r="G868" s="24" t="str">
        <f>IF(ISBLANK(tblnventory[[#This Row],[Installed By]]),"Store","Installed")</f>
        <v>Installed</v>
      </c>
      <c r="H868" t="s">
        <v>6281</v>
      </c>
      <c r="J868">
        <v>2191007447</v>
      </c>
      <c r="K868" s="17"/>
      <c r="L868" t="s">
        <v>6277</v>
      </c>
      <c r="M868" s="20">
        <v>45114</v>
      </c>
      <c r="N868" t="str">
        <f>_xlfn.XLOOKUP(tblnventory[[#This Row],[Serial Number]],[3]Sheet1!$G$10:$G$40,[3]Sheet1!$F$10:$F$40,"Not Found")</f>
        <v>272-111-w-3</v>
      </c>
      <c r="O868" t="str">
        <f>IF(tblnventory[[#This Row],[Installed]],LEFT(tblnventory[[#This Row],[Location]],3))</f>
        <v>272</v>
      </c>
      <c r="P868" t="str">
        <f>_xlfn.XLOOKUP(tblnventory[[#This Row],[Serial Number]],[1]!tblDNACInventory[Floor],[1]!tblDNACInventory[Name],"Not Used")</f>
        <v>Not Used</v>
      </c>
      <c r="T868" t="b">
        <f>NOT(ISBLANK(tblnventory[[#This Row],[Installed By]]))</f>
        <v>1</v>
      </c>
      <c r="U868" t="str">
        <f>VLOOKUP(A868, [1]!tblDescription[#Data], 3, 0)</f>
        <v>C9120AX Internal 802.11ax 4x4:4 MIMO;IOT;BT5;mGig;USB;RHL</v>
      </c>
      <c r="V868" s="22" cm="1">
        <f t="array" ref="V868">_xlfn.XLOOKUP(1,([1]!tblOrders[Order]=tblnventory[[#This Row],[PO]])*([1]!tblOrders[Description]=tblnventory[[#This Row],[Item]]),[1]!tblOrders[Unit Total],0)</f>
        <v>779.16</v>
      </c>
      <c r="W868" s="23" cm="1">
        <f t="array" ref="W868">_xlfn.XLOOKUP(1,([1]!tblOrders[Order]=tblnventory[[#This Row],[PO]])*([1]!tblOrders[Description]=tblnventory[[#This Row],[Item]]),[1]!tblOrders[Licence])</f>
        <v>0</v>
      </c>
      <c r="X868" t="b" cm="1">
        <f t="array" ref="X868">NOT(_xlfn.XLOOKUP(tblnventory[[#This Row],[PO]]&amp;tblnventory[[#This Row],[Item]],[1]!tblOrders[Order]&amp;[1]!tblOrders[Description],[1]!tblOrders[Paid Licence],FALSE))</f>
        <v>1</v>
      </c>
      <c r="Y8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69" spans="1:25">
      <c r="A869" s="19" t="s">
        <v>5348</v>
      </c>
      <c r="B869" t="str">
        <f>_xlfn.XLOOKUP(tblnventory[[#This Row],[Item]],[1]!tblDescription[Item],[1]!tblDescription[Description])</f>
        <v>C9120AX Internal 802.11ax 4x4:4 MIMO;IOT;BT5;mGig;USB;RHL</v>
      </c>
      <c r="C869" t="str">
        <f>_xlfn.XLOOKUP(tblnventory[[#This Row],[Item]],[1]!tblDescription[Item],[1]!tblDescription[Type])</f>
        <v>WAP</v>
      </c>
      <c r="D869" t="str">
        <f>_xlfn.XLOOKUP(tblnventory[[#This Row],[Use]],[1]!tblCodes[Use],[1]!tblCodes[Code])</f>
        <v>WiFi</v>
      </c>
      <c r="E869" s="1" t="s">
        <v>822</v>
      </c>
      <c r="F869" s="20">
        <v>44943</v>
      </c>
      <c r="G869" s="24" t="str">
        <f>IF(ISBLANK(tblnventory[[#This Row],[Installed By]]),"Store","Installed")</f>
        <v>Installed</v>
      </c>
      <c r="H869" t="s">
        <v>6281</v>
      </c>
      <c r="J869">
        <v>2191007447</v>
      </c>
      <c r="K869" s="17"/>
      <c r="L869" t="s">
        <v>6277</v>
      </c>
      <c r="M869" s="20">
        <v>45114</v>
      </c>
      <c r="N869" t="str">
        <f>_xlfn.XLOOKUP(tblnventory[[#This Row],[Serial Number]],[3]Sheet1!$G$10:$G$40,[3]Sheet1!$F$10:$F$40,"Not Found")</f>
        <v>272-111-w-4</v>
      </c>
      <c r="O869" t="str">
        <f>IF(tblnventory[[#This Row],[Installed]],LEFT(tblnventory[[#This Row],[Location]],3))</f>
        <v>272</v>
      </c>
      <c r="P869" t="str">
        <f>_xlfn.XLOOKUP(tblnventory[[#This Row],[Serial Number]],[1]!tblDNACInventory[Floor],[1]!tblDNACInventory[Name],"Not Used")</f>
        <v>Not Used</v>
      </c>
      <c r="T869" t="b">
        <f>NOT(ISBLANK(tblnventory[[#This Row],[Installed By]]))</f>
        <v>1</v>
      </c>
      <c r="U869" t="str">
        <f>VLOOKUP(A869, [1]!tblDescription[#Data], 3, 0)</f>
        <v>C9120AX Internal 802.11ax 4x4:4 MIMO;IOT;BT5;mGig;USB;RHL</v>
      </c>
      <c r="V869" s="22" cm="1">
        <f t="array" ref="V869">_xlfn.XLOOKUP(1,([1]!tblOrders[Order]=tblnventory[[#This Row],[PO]])*([1]!tblOrders[Description]=tblnventory[[#This Row],[Item]]),[1]!tblOrders[Unit Total],0)</f>
        <v>779.16</v>
      </c>
      <c r="W869" s="23" cm="1">
        <f t="array" ref="W869">_xlfn.XLOOKUP(1,([1]!tblOrders[Order]=tblnventory[[#This Row],[PO]])*([1]!tblOrders[Description]=tblnventory[[#This Row],[Item]]),[1]!tblOrders[Licence])</f>
        <v>0</v>
      </c>
      <c r="X869" t="b" cm="1">
        <f t="array" ref="X869">NOT(_xlfn.XLOOKUP(tblnventory[[#This Row],[PO]]&amp;tblnventory[[#This Row],[Item]],[1]!tblOrders[Order]&amp;[1]!tblOrders[Description],[1]!tblOrders[Paid Licence],FALSE))</f>
        <v>1</v>
      </c>
      <c r="Y8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70" spans="1:25">
      <c r="A870" s="19" t="s">
        <v>5348</v>
      </c>
      <c r="B870" t="str">
        <f>_xlfn.XLOOKUP(tblnventory[[#This Row],[Item]],[1]!tblDescription[Item],[1]!tblDescription[Description])</f>
        <v>C9120AX Internal 802.11ax 4x4:4 MIMO;IOT;BT5;mGig;USB;RHL</v>
      </c>
      <c r="C870" t="str">
        <f>_xlfn.XLOOKUP(tblnventory[[#This Row],[Item]],[1]!tblDescription[Item],[1]!tblDescription[Type])</f>
        <v>WAP</v>
      </c>
      <c r="D870" t="str">
        <f>_xlfn.XLOOKUP(tblnventory[[#This Row],[Use]],[1]!tblCodes[Use],[1]!tblCodes[Code])</f>
        <v>WiFi</v>
      </c>
      <c r="E870" s="3" t="s">
        <v>823</v>
      </c>
      <c r="F870" s="20">
        <v>44943</v>
      </c>
      <c r="G870" s="24" t="str">
        <f>IF(ISBLANK(tblnventory[[#This Row],[Installed By]]),"Store","Installed")</f>
        <v>Installed</v>
      </c>
      <c r="H870" t="s">
        <v>6282</v>
      </c>
      <c r="J870">
        <v>2191007447</v>
      </c>
      <c r="K870" s="17"/>
      <c r="L870" t="s">
        <v>5346</v>
      </c>
      <c r="M870" s="20">
        <v>45114</v>
      </c>
      <c r="N870" t="str">
        <f>_xlfn.XLOOKUP(tblnventory[[#This Row],[Serial Number]],[3]Sheet1!$G$10:$G$40,[3]Sheet1!$F$10:$F$40,"Not Found")</f>
        <v>272-113-w-1</v>
      </c>
      <c r="O870" t="str">
        <f>IF(tblnventory[[#This Row],[Installed]],LEFT(tblnventory[[#This Row],[Location]],3))</f>
        <v>272</v>
      </c>
      <c r="P870" t="str">
        <f>_xlfn.XLOOKUP(tblnventory[[#This Row],[Serial Number]],[1]!tblDNACInventory[Floor],[1]!tblDNACInventory[Name],"Not Used")</f>
        <v>Not Used</v>
      </c>
      <c r="T870" t="b">
        <f>NOT(ISBLANK(tblnventory[[#This Row],[Installed By]]))</f>
        <v>1</v>
      </c>
      <c r="U870" t="str">
        <f>VLOOKUP(A870, [1]!tblDescription[#Data], 3, 0)</f>
        <v>C9120AX Internal 802.11ax 4x4:4 MIMO;IOT;BT5;mGig;USB;RHL</v>
      </c>
      <c r="V870" s="22" cm="1">
        <f t="array" ref="V870">_xlfn.XLOOKUP(1,([1]!tblOrders[Order]=tblnventory[[#This Row],[PO]])*([1]!tblOrders[Description]=tblnventory[[#This Row],[Item]]),[1]!tblOrders[Unit Total],0)</f>
        <v>779.16</v>
      </c>
      <c r="W870" s="23" cm="1">
        <f t="array" ref="W870">_xlfn.XLOOKUP(1,([1]!tblOrders[Order]=tblnventory[[#This Row],[PO]])*([1]!tblOrders[Description]=tblnventory[[#This Row],[Item]]),[1]!tblOrders[Licence])</f>
        <v>0</v>
      </c>
      <c r="X870" t="b" cm="1">
        <f t="array" ref="X870">NOT(_xlfn.XLOOKUP(tblnventory[[#This Row],[PO]]&amp;tblnventory[[#This Row],[Item]],[1]!tblOrders[Order]&amp;[1]!tblOrders[Description],[1]!tblOrders[Paid Licence],FALSE))</f>
        <v>1</v>
      </c>
      <c r="Y8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71" spans="1:25">
      <c r="A871" s="19" t="s">
        <v>5348</v>
      </c>
      <c r="B871" t="str">
        <f>_xlfn.XLOOKUP(tblnventory[[#This Row],[Item]],[1]!tblDescription[Item],[1]!tblDescription[Description])</f>
        <v>C9120AX Internal 802.11ax 4x4:4 MIMO;IOT;BT5;mGig;USB;RHL</v>
      </c>
      <c r="C871" t="str">
        <f>_xlfn.XLOOKUP(tblnventory[[#This Row],[Item]],[1]!tblDescription[Item],[1]!tblDescription[Type])</f>
        <v>WAP</v>
      </c>
      <c r="D871" t="str">
        <f>_xlfn.XLOOKUP(tblnventory[[#This Row],[Use]],[1]!tblCodes[Use],[1]!tblCodes[Code])</f>
        <v>WiFi</v>
      </c>
      <c r="E871" s="1" t="s">
        <v>824</v>
      </c>
      <c r="F871" s="20">
        <v>44943</v>
      </c>
      <c r="G871" s="24" t="str">
        <f>IF(ISBLANK(tblnventory[[#This Row],[Installed By]]),"Store","Installed")</f>
        <v>Installed</v>
      </c>
      <c r="H871" t="s">
        <v>6283</v>
      </c>
      <c r="J871">
        <v>2191007447</v>
      </c>
      <c r="K871" s="17"/>
      <c r="L871" t="s">
        <v>5346</v>
      </c>
      <c r="M871" s="20">
        <v>45114</v>
      </c>
      <c r="N871" t="str">
        <f>_xlfn.XLOOKUP(tblnventory[[#This Row],[Serial Number]],[3]Sheet1!$G$10:$G$40,[3]Sheet1!$F$10:$F$40,"Not Found")</f>
        <v>272-115-w-1</v>
      </c>
      <c r="O871" t="str">
        <f>IF(tblnventory[[#This Row],[Installed]],LEFT(tblnventory[[#This Row],[Location]],3))</f>
        <v>272</v>
      </c>
      <c r="P871" t="str">
        <f>_xlfn.XLOOKUP(tblnventory[[#This Row],[Serial Number]],[1]!tblDNACInventory[Floor],[1]!tblDNACInventory[Name],"Not Used")</f>
        <v>Not Used</v>
      </c>
      <c r="T871" t="b">
        <f>NOT(ISBLANK(tblnventory[[#This Row],[Installed By]]))</f>
        <v>1</v>
      </c>
      <c r="U871" t="str">
        <f>VLOOKUP(A871, [1]!tblDescription[#Data], 3, 0)</f>
        <v>C9120AX Internal 802.11ax 4x4:4 MIMO;IOT;BT5;mGig;USB;RHL</v>
      </c>
      <c r="V871" s="22" cm="1">
        <f t="array" ref="V871">_xlfn.XLOOKUP(1,([1]!tblOrders[Order]=tblnventory[[#This Row],[PO]])*([1]!tblOrders[Description]=tblnventory[[#This Row],[Item]]),[1]!tblOrders[Unit Total],0)</f>
        <v>779.16</v>
      </c>
      <c r="W871" s="23" cm="1">
        <f t="array" ref="W871">_xlfn.XLOOKUP(1,([1]!tblOrders[Order]=tblnventory[[#This Row],[PO]])*([1]!tblOrders[Description]=tblnventory[[#This Row],[Item]]),[1]!tblOrders[Licence])</f>
        <v>0</v>
      </c>
      <c r="X871" t="b" cm="1">
        <f t="array" ref="X871">NOT(_xlfn.XLOOKUP(tblnventory[[#This Row],[PO]]&amp;tblnventory[[#This Row],[Item]],[1]!tblOrders[Order]&amp;[1]!tblOrders[Description],[1]!tblOrders[Paid Licence],FALSE))</f>
        <v>1</v>
      </c>
      <c r="Y8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72" spans="1:25">
      <c r="A872" s="19" t="s">
        <v>5348</v>
      </c>
      <c r="B872" t="str">
        <f>_xlfn.XLOOKUP(tblnventory[[#This Row],[Item]],[1]!tblDescription[Item],[1]!tblDescription[Description])</f>
        <v>C9120AX Internal 802.11ax 4x4:4 MIMO;IOT;BT5;mGig;USB;RHL</v>
      </c>
      <c r="C872" t="str">
        <f>_xlfn.XLOOKUP(tblnventory[[#This Row],[Item]],[1]!tblDescription[Item],[1]!tblDescription[Type])</f>
        <v>WAP</v>
      </c>
      <c r="D872" t="str">
        <f>_xlfn.XLOOKUP(tblnventory[[#This Row],[Use]],[1]!tblCodes[Use],[1]!tblCodes[Code])</f>
        <v>WiFi</v>
      </c>
      <c r="E872" s="1" t="s">
        <v>825</v>
      </c>
      <c r="F872" s="20">
        <v>44943</v>
      </c>
      <c r="G872" s="24" t="str">
        <f>IF(ISBLANK(tblnventory[[#This Row],[Installed By]]),"Store","Installed")</f>
        <v>Installed</v>
      </c>
      <c r="H872" t="s">
        <v>6284</v>
      </c>
      <c r="J872">
        <v>2191007447</v>
      </c>
      <c r="K872" s="17"/>
      <c r="L872" t="s">
        <v>5346</v>
      </c>
      <c r="M872" s="20">
        <v>45114</v>
      </c>
      <c r="N872" t="str">
        <f>_xlfn.XLOOKUP(tblnventory[[#This Row],[Serial Number]],[3]Sheet1!$G$10:$G$40,[3]Sheet1!$F$10:$F$40,"Not Found")</f>
        <v>272-116-w-1</v>
      </c>
      <c r="O872" t="str">
        <f>IF(tblnventory[[#This Row],[Installed]],LEFT(tblnventory[[#This Row],[Location]],3))</f>
        <v>272</v>
      </c>
      <c r="P872" t="str">
        <f>_xlfn.XLOOKUP(tblnventory[[#This Row],[Serial Number]],[1]!tblDNACInventory[Floor],[1]!tblDNACInventory[Name],"Not Used")</f>
        <v>Not Used</v>
      </c>
      <c r="T872" t="b">
        <f>NOT(ISBLANK(tblnventory[[#This Row],[Installed By]]))</f>
        <v>1</v>
      </c>
      <c r="U872" t="str">
        <f>VLOOKUP(A872, [1]!tblDescription[#Data], 3, 0)</f>
        <v>C9120AX Internal 802.11ax 4x4:4 MIMO;IOT;BT5;mGig;USB;RHL</v>
      </c>
      <c r="V872" s="22" cm="1">
        <f t="array" ref="V872">_xlfn.XLOOKUP(1,([1]!tblOrders[Order]=tblnventory[[#This Row],[PO]])*([1]!tblOrders[Description]=tblnventory[[#This Row],[Item]]),[1]!tblOrders[Unit Total],0)</f>
        <v>779.16</v>
      </c>
      <c r="W872" s="23" cm="1">
        <f t="array" ref="W872">_xlfn.XLOOKUP(1,([1]!tblOrders[Order]=tblnventory[[#This Row],[PO]])*([1]!tblOrders[Description]=tblnventory[[#This Row],[Item]]),[1]!tblOrders[Licence])</f>
        <v>0</v>
      </c>
      <c r="X872" t="b" cm="1">
        <f t="array" ref="X872">NOT(_xlfn.XLOOKUP(tblnventory[[#This Row],[PO]]&amp;tblnventory[[#This Row],[Item]],[1]!tblOrders[Order]&amp;[1]!tblOrders[Description],[1]!tblOrders[Paid Licence],FALSE))</f>
        <v>1</v>
      </c>
      <c r="Y8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73" spans="1:25">
      <c r="A873" s="19" t="s">
        <v>5348</v>
      </c>
      <c r="B873" t="str">
        <f>_xlfn.XLOOKUP(tblnventory[[#This Row],[Item]],[1]!tblDescription[Item],[1]!tblDescription[Description])</f>
        <v>C9120AX Internal 802.11ax 4x4:4 MIMO;IOT;BT5;mGig;USB;RHL</v>
      </c>
      <c r="C873" t="str">
        <f>_xlfn.XLOOKUP(tblnventory[[#This Row],[Item]],[1]!tblDescription[Item],[1]!tblDescription[Type])</f>
        <v>WAP</v>
      </c>
      <c r="D873" t="str">
        <f>_xlfn.XLOOKUP(tblnventory[[#This Row],[Use]],[1]!tblCodes[Use],[1]!tblCodes[Code])</f>
        <v>WiFi</v>
      </c>
      <c r="E873" s="1" t="s">
        <v>826</v>
      </c>
      <c r="F873" s="20">
        <v>44943</v>
      </c>
      <c r="G873" s="24" t="str">
        <f>IF(ISBLANK(tblnventory[[#This Row],[Installed By]]),"Store","Installed")</f>
        <v>Installed</v>
      </c>
      <c r="H873" t="s">
        <v>6285</v>
      </c>
      <c r="J873">
        <v>2191007447</v>
      </c>
      <c r="K873" s="17"/>
      <c r="L873" t="s">
        <v>6277</v>
      </c>
      <c r="M873" s="20">
        <v>45114</v>
      </c>
      <c r="N873" t="str">
        <f>_xlfn.XLOOKUP(tblnventory[[#This Row],[Serial Number]],[3]Sheet1!$G$10:$G$40,[3]Sheet1!$F$10:$F$40,"Not Found")</f>
        <v>272-170a-w-1</v>
      </c>
      <c r="O873" t="str">
        <f>IF(tblnventory[[#This Row],[Installed]],LEFT(tblnventory[[#This Row],[Location]],3))</f>
        <v>272</v>
      </c>
      <c r="P873" t="str">
        <f>_xlfn.XLOOKUP(tblnventory[[#This Row],[Serial Number]],[1]!tblDNACInventory[Floor],[1]!tblDNACInventory[Name],"Not Used")</f>
        <v>Not Used</v>
      </c>
      <c r="T873" t="b">
        <f>NOT(ISBLANK(tblnventory[[#This Row],[Installed By]]))</f>
        <v>1</v>
      </c>
      <c r="U873" t="str">
        <f>VLOOKUP(A873, [1]!tblDescription[#Data], 3, 0)</f>
        <v>C9120AX Internal 802.11ax 4x4:4 MIMO;IOT;BT5;mGig;USB;RHL</v>
      </c>
      <c r="V873" s="22" cm="1">
        <f t="array" ref="V873">_xlfn.XLOOKUP(1,([1]!tblOrders[Order]=tblnventory[[#This Row],[PO]])*([1]!tblOrders[Description]=tblnventory[[#This Row],[Item]]),[1]!tblOrders[Unit Total],0)</f>
        <v>779.16</v>
      </c>
      <c r="W873" s="23" cm="1">
        <f t="array" ref="W873">_xlfn.XLOOKUP(1,([1]!tblOrders[Order]=tblnventory[[#This Row],[PO]])*([1]!tblOrders[Description]=tblnventory[[#This Row],[Item]]),[1]!tblOrders[Licence])</f>
        <v>0</v>
      </c>
      <c r="X873" t="b" cm="1">
        <f t="array" ref="X873">NOT(_xlfn.XLOOKUP(tblnventory[[#This Row],[PO]]&amp;tblnventory[[#This Row],[Item]],[1]!tblOrders[Order]&amp;[1]!tblOrders[Description],[1]!tblOrders[Paid Licence],FALSE))</f>
        <v>1</v>
      </c>
      <c r="Y8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74" spans="1:25">
      <c r="A874" s="19" t="s">
        <v>5348</v>
      </c>
      <c r="B874" t="str">
        <f>_xlfn.XLOOKUP(tblnventory[[#This Row],[Item]],[1]!tblDescription[Item],[1]!tblDescription[Description])</f>
        <v>C9120AX Internal 802.11ax 4x4:4 MIMO;IOT;BT5;mGig;USB;RHL</v>
      </c>
      <c r="C874" t="str">
        <f>_xlfn.XLOOKUP(tblnventory[[#This Row],[Item]],[1]!tblDescription[Item],[1]!tblDescription[Type])</f>
        <v>WAP</v>
      </c>
      <c r="D874" t="str">
        <f>_xlfn.XLOOKUP(tblnventory[[#This Row],[Use]],[1]!tblCodes[Use],[1]!tblCodes[Code])</f>
        <v>WiFi</v>
      </c>
      <c r="E874" s="1" t="s">
        <v>827</v>
      </c>
      <c r="F874" s="20">
        <v>44943</v>
      </c>
      <c r="G874" s="24" t="str">
        <f>IF(ISBLANK(tblnventory[[#This Row],[Installed By]]),"Store","Installed")</f>
        <v>Installed</v>
      </c>
      <c r="H874" t="s">
        <v>6286</v>
      </c>
      <c r="J874">
        <v>2191007447</v>
      </c>
      <c r="K874" s="17"/>
      <c r="L874" t="s">
        <v>5346</v>
      </c>
      <c r="M874" s="20">
        <v>45114</v>
      </c>
      <c r="N874" t="str">
        <f>_xlfn.XLOOKUP(tblnventory[[#This Row],[Serial Number]],[3]Sheet1!$G$10:$G$40,[3]Sheet1!$F$10:$F$40,"Not Found")</f>
        <v>272-201-w-1</v>
      </c>
      <c r="O874" t="str">
        <f>IF(tblnventory[[#This Row],[Installed]],LEFT(tblnventory[[#This Row],[Location]],3))</f>
        <v>272</v>
      </c>
      <c r="P874" t="str">
        <f>_xlfn.XLOOKUP(tblnventory[[#This Row],[Serial Number]],[1]!tblDNACInventory[Floor],[1]!tblDNACInventory[Name],"Not Used")</f>
        <v>Not Used</v>
      </c>
      <c r="T874" t="b">
        <f>NOT(ISBLANK(tblnventory[[#This Row],[Installed By]]))</f>
        <v>1</v>
      </c>
      <c r="U874" t="str">
        <f>VLOOKUP(A874, [1]!tblDescription[#Data], 3, 0)</f>
        <v>C9120AX Internal 802.11ax 4x4:4 MIMO;IOT;BT5;mGig;USB;RHL</v>
      </c>
      <c r="V874" s="22" cm="1">
        <f t="array" ref="V874">_xlfn.XLOOKUP(1,([1]!tblOrders[Order]=tblnventory[[#This Row],[PO]])*([1]!tblOrders[Description]=tblnventory[[#This Row],[Item]]),[1]!tblOrders[Unit Total],0)</f>
        <v>779.16</v>
      </c>
      <c r="W874" s="23" cm="1">
        <f t="array" ref="W874">_xlfn.XLOOKUP(1,([1]!tblOrders[Order]=tblnventory[[#This Row],[PO]])*([1]!tblOrders[Description]=tblnventory[[#This Row],[Item]]),[1]!tblOrders[Licence])</f>
        <v>0</v>
      </c>
      <c r="X874" t="b" cm="1">
        <f t="array" ref="X874">NOT(_xlfn.XLOOKUP(tblnventory[[#This Row],[PO]]&amp;tblnventory[[#This Row],[Item]],[1]!tblOrders[Order]&amp;[1]!tblOrders[Description],[1]!tblOrders[Paid Licence],FALSE))</f>
        <v>1</v>
      </c>
      <c r="Y8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75" spans="1:25">
      <c r="A875" s="19" t="s">
        <v>5348</v>
      </c>
      <c r="B875" t="str">
        <f>_xlfn.XLOOKUP(tblnventory[[#This Row],[Item]],[1]!tblDescription[Item],[1]!tblDescription[Description])</f>
        <v>C9120AX Internal 802.11ax 4x4:4 MIMO;IOT;BT5;mGig;USB;RHL</v>
      </c>
      <c r="C875" t="str">
        <f>_xlfn.XLOOKUP(tblnventory[[#This Row],[Item]],[1]!tblDescription[Item],[1]!tblDescription[Type])</f>
        <v>WAP</v>
      </c>
      <c r="D875" t="str">
        <f>_xlfn.XLOOKUP(tblnventory[[#This Row],[Use]],[1]!tblCodes[Use],[1]!tblCodes[Code])</f>
        <v>WiFi</v>
      </c>
      <c r="E875" s="1" t="s">
        <v>828</v>
      </c>
      <c r="F875" s="20">
        <v>44943</v>
      </c>
      <c r="G875" s="24" t="str">
        <f>IF(ISBLANK(tblnventory[[#This Row],[Installed By]]),"Store","Installed")</f>
        <v>Installed</v>
      </c>
      <c r="H875" t="s">
        <v>6287</v>
      </c>
      <c r="J875">
        <v>2191007447</v>
      </c>
      <c r="K875" s="17"/>
      <c r="L875" t="s">
        <v>5346</v>
      </c>
      <c r="M875" s="20">
        <v>45114</v>
      </c>
      <c r="N875" t="str">
        <f>_xlfn.XLOOKUP(tblnventory[[#This Row],[Serial Number]],[3]Sheet1!$G$10:$G$40,[3]Sheet1!$F$10:$F$40,"Not Found")</f>
        <v>272-205-w-1</v>
      </c>
      <c r="O875" t="str">
        <f>IF(tblnventory[[#This Row],[Installed]],LEFT(tblnventory[[#This Row],[Location]],3))</f>
        <v>272</v>
      </c>
      <c r="P875" t="str">
        <f>_xlfn.XLOOKUP(tblnventory[[#This Row],[Serial Number]],[1]!tblDNACInventory[Floor],[1]!tblDNACInventory[Name],"Not Used")</f>
        <v>Not Used</v>
      </c>
      <c r="T875" t="b">
        <f>NOT(ISBLANK(tblnventory[[#This Row],[Installed By]]))</f>
        <v>1</v>
      </c>
      <c r="U875" t="str">
        <f>VLOOKUP(A875, [1]!tblDescription[#Data], 3, 0)</f>
        <v>C9120AX Internal 802.11ax 4x4:4 MIMO;IOT;BT5;mGig;USB;RHL</v>
      </c>
      <c r="V875" s="22" cm="1">
        <f t="array" ref="V875">_xlfn.XLOOKUP(1,([1]!tblOrders[Order]=tblnventory[[#This Row],[PO]])*([1]!tblOrders[Description]=tblnventory[[#This Row],[Item]]),[1]!tblOrders[Unit Total],0)</f>
        <v>779.16</v>
      </c>
      <c r="W875" s="23" cm="1">
        <f t="array" ref="W875">_xlfn.XLOOKUP(1,([1]!tblOrders[Order]=tblnventory[[#This Row],[PO]])*([1]!tblOrders[Description]=tblnventory[[#This Row],[Item]]),[1]!tblOrders[Licence])</f>
        <v>0</v>
      </c>
      <c r="X875" t="b" cm="1">
        <f t="array" ref="X875">NOT(_xlfn.XLOOKUP(tblnventory[[#This Row],[PO]]&amp;tblnventory[[#This Row],[Item]],[1]!tblOrders[Order]&amp;[1]!tblOrders[Description],[1]!tblOrders[Paid Licence],FALSE))</f>
        <v>1</v>
      </c>
      <c r="Y8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76" spans="1:25">
      <c r="A876" s="19" t="s">
        <v>5348</v>
      </c>
      <c r="B876" t="str">
        <f>_xlfn.XLOOKUP(tblnventory[[#This Row],[Item]],[1]!tblDescription[Item],[1]!tblDescription[Description])</f>
        <v>C9120AX Internal 802.11ax 4x4:4 MIMO;IOT;BT5;mGig;USB;RHL</v>
      </c>
      <c r="C876" t="str">
        <f>_xlfn.XLOOKUP(tblnventory[[#This Row],[Item]],[1]!tblDescription[Item],[1]!tblDescription[Type])</f>
        <v>WAP</v>
      </c>
      <c r="D876" t="str">
        <f>_xlfn.XLOOKUP(tblnventory[[#This Row],[Use]],[1]!tblCodes[Use],[1]!tblCodes[Code])</f>
        <v>WiFi</v>
      </c>
      <c r="E876" s="1" t="s">
        <v>829</v>
      </c>
      <c r="F876" s="20">
        <v>44943</v>
      </c>
      <c r="G876" s="24" t="str">
        <f>IF(ISBLANK(tblnventory[[#This Row],[Installed By]]),"Store","Installed")</f>
        <v>Installed</v>
      </c>
      <c r="H876" t="s">
        <v>6288</v>
      </c>
      <c r="J876">
        <v>2191007447</v>
      </c>
      <c r="K876" s="17"/>
      <c r="L876" t="s">
        <v>5346</v>
      </c>
      <c r="M876" s="20">
        <v>45114</v>
      </c>
      <c r="N876" t="str">
        <f>_xlfn.XLOOKUP(tblnventory[[#This Row],[Serial Number]],[3]Sheet1!$G$10:$G$40,[3]Sheet1!$F$10:$F$40,"Not Found")</f>
        <v>272-206-w-1</v>
      </c>
      <c r="O876" t="str">
        <f>IF(tblnventory[[#This Row],[Installed]],LEFT(tblnventory[[#This Row],[Location]],3))</f>
        <v>272</v>
      </c>
      <c r="P876" t="str">
        <f>_xlfn.XLOOKUP(tblnventory[[#This Row],[Serial Number]],[1]!tblDNACInventory[Floor],[1]!tblDNACInventory[Name],"Not Used")</f>
        <v>Not Used</v>
      </c>
      <c r="T876" t="b">
        <f>NOT(ISBLANK(tblnventory[[#This Row],[Installed By]]))</f>
        <v>1</v>
      </c>
      <c r="U876" t="str">
        <f>VLOOKUP(A876, [1]!tblDescription[#Data], 3, 0)</f>
        <v>C9120AX Internal 802.11ax 4x4:4 MIMO;IOT;BT5;mGig;USB;RHL</v>
      </c>
      <c r="V876" s="22" cm="1">
        <f t="array" ref="V876">_xlfn.XLOOKUP(1,([1]!tblOrders[Order]=tblnventory[[#This Row],[PO]])*([1]!tblOrders[Description]=tblnventory[[#This Row],[Item]]),[1]!tblOrders[Unit Total],0)</f>
        <v>779.16</v>
      </c>
      <c r="W876" s="23" cm="1">
        <f t="array" ref="W876">_xlfn.XLOOKUP(1,([1]!tblOrders[Order]=tblnventory[[#This Row],[PO]])*([1]!tblOrders[Description]=tblnventory[[#This Row],[Item]]),[1]!tblOrders[Licence])</f>
        <v>0</v>
      </c>
      <c r="X876" t="b" cm="1">
        <f t="array" ref="X876">NOT(_xlfn.XLOOKUP(tblnventory[[#This Row],[PO]]&amp;tblnventory[[#This Row],[Item]],[1]!tblOrders[Order]&amp;[1]!tblOrders[Description],[1]!tblOrders[Paid Licence],FALSE))</f>
        <v>1</v>
      </c>
      <c r="Y8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77" spans="1:25">
      <c r="A877" s="19" t="s">
        <v>5348</v>
      </c>
      <c r="B877" t="str">
        <f>_xlfn.XLOOKUP(tblnventory[[#This Row],[Item]],[1]!tblDescription[Item],[1]!tblDescription[Description])</f>
        <v>C9120AX Internal 802.11ax 4x4:4 MIMO;IOT;BT5;mGig;USB;RHL</v>
      </c>
      <c r="C877" t="str">
        <f>_xlfn.XLOOKUP(tblnventory[[#This Row],[Item]],[1]!tblDescription[Item],[1]!tblDescription[Type])</f>
        <v>WAP</v>
      </c>
      <c r="D877" t="str">
        <f>_xlfn.XLOOKUP(tblnventory[[#This Row],[Use]],[1]!tblCodes[Use],[1]!tblCodes[Code])</f>
        <v>WiFi</v>
      </c>
      <c r="E877" s="1" t="s">
        <v>830</v>
      </c>
      <c r="F877" s="20">
        <v>44943</v>
      </c>
      <c r="G877" s="24" t="str">
        <f>IF(ISBLANK(tblnventory[[#This Row],[Installed By]]),"Store","Installed")</f>
        <v>Installed</v>
      </c>
      <c r="H877" t="s">
        <v>6289</v>
      </c>
      <c r="J877">
        <v>2191007447</v>
      </c>
      <c r="K877" s="17"/>
      <c r="L877" t="s">
        <v>5346</v>
      </c>
      <c r="M877" s="20">
        <v>45114</v>
      </c>
      <c r="N877" t="str">
        <f>_xlfn.XLOOKUP(tblnventory[[#This Row],[Serial Number]],[3]Sheet1!$G$10:$G$40,[3]Sheet1!$F$10:$F$40,"Not Found")</f>
        <v>272-215-w-1</v>
      </c>
      <c r="O877" t="str">
        <f>IF(tblnventory[[#This Row],[Installed]],LEFT(tblnventory[[#This Row],[Location]],3))</f>
        <v>272</v>
      </c>
      <c r="P877" t="str">
        <f>_xlfn.XLOOKUP(tblnventory[[#This Row],[Serial Number]],[1]!tblDNACInventory[Floor],[1]!tblDNACInventory[Name],"Not Used")</f>
        <v>Not Used</v>
      </c>
      <c r="T877" t="b">
        <f>NOT(ISBLANK(tblnventory[[#This Row],[Installed By]]))</f>
        <v>1</v>
      </c>
      <c r="U877" t="str">
        <f>VLOOKUP(A877, [1]!tblDescription[#Data], 3, 0)</f>
        <v>C9120AX Internal 802.11ax 4x4:4 MIMO;IOT;BT5;mGig;USB;RHL</v>
      </c>
      <c r="V877" s="22" cm="1">
        <f t="array" ref="V877">_xlfn.XLOOKUP(1,([1]!tblOrders[Order]=tblnventory[[#This Row],[PO]])*([1]!tblOrders[Description]=tblnventory[[#This Row],[Item]]),[1]!tblOrders[Unit Total],0)</f>
        <v>779.16</v>
      </c>
      <c r="W877" s="23" cm="1">
        <f t="array" ref="W877">_xlfn.XLOOKUP(1,([1]!tblOrders[Order]=tblnventory[[#This Row],[PO]])*([1]!tblOrders[Description]=tblnventory[[#This Row],[Item]]),[1]!tblOrders[Licence])</f>
        <v>0</v>
      </c>
      <c r="X877" t="b" cm="1">
        <f t="array" ref="X877">NOT(_xlfn.XLOOKUP(tblnventory[[#This Row],[PO]]&amp;tblnventory[[#This Row],[Item]],[1]!tblOrders[Order]&amp;[1]!tblOrders[Description],[1]!tblOrders[Paid Licence],FALSE))</f>
        <v>1</v>
      </c>
      <c r="Y8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78" spans="1:25">
      <c r="A878" s="19" t="s">
        <v>5348</v>
      </c>
      <c r="B878" t="str">
        <f>_xlfn.XLOOKUP(tblnventory[[#This Row],[Item]],[1]!tblDescription[Item],[1]!tblDescription[Description])</f>
        <v>C9120AX Internal 802.11ax 4x4:4 MIMO;IOT;BT5;mGig;USB;RHL</v>
      </c>
      <c r="C878" t="str">
        <f>_xlfn.XLOOKUP(tblnventory[[#This Row],[Item]],[1]!tblDescription[Item],[1]!tblDescription[Type])</f>
        <v>WAP</v>
      </c>
      <c r="D878" t="str">
        <f>_xlfn.XLOOKUP(tblnventory[[#This Row],[Use]],[1]!tblCodes[Use],[1]!tblCodes[Code])</f>
        <v>WiFi</v>
      </c>
      <c r="E878" s="1" t="s">
        <v>831</v>
      </c>
      <c r="F878" s="20">
        <v>44943</v>
      </c>
      <c r="G878" s="24" t="str">
        <f>IF(ISBLANK(tblnventory[[#This Row],[Installed By]]),"Store","Installed")</f>
        <v>Installed</v>
      </c>
      <c r="H878" t="s">
        <v>6290</v>
      </c>
      <c r="J878">
        <v>2191007447</v>
      </c>
      <c r="K878" s="17"/>
      <c r="L878" t="s">
        <v>5346</v>
      </c>
      <c r="M878" s="20">
        <v>45114</v>
      </c>
      <c r="N878" t="str">
        <f>_xlfn.XLOOKUP(tblnventory[[#This Row],[Serial Number]],[3]Sheet1!$G$10:$G$40,[3]Sheet1!$F$10:$F$40,"Not Found")</f>
        <v>272-221-w-1</v>
      </c>
      <c r="O878" t="str">
        <f>IF(tblnventory[[#This Row],[Installed]],LEFT(tblnventory[[#This Row],[Location]],3))</f>
        <v>272</v>
      </c>
      <c r="P878" t="str">
        <f>_xlfn.XLOOKUP(tblnventory[[#This Row],[Serial Number]],[1]!tblDNACInventory[Floor],[1]!tblDNACInventory[Name],"Not Used")</f>
        <v>Not Used</v>
      </c>
      <c r="T878" t="b">
        <f>NOT(ISBLANK(tblnventory[[#This Row],[Installed By]]))</f>
        <v>1</v>
      </c>
      <c r="U878" t="str">
        <f>VLOOKUP(A878, [1]!tblDescription[#Data], 3, 0)</f>
        <v>C9120AX Internal 802.11ax 4x4:4 MIMO;IOT;BT5;mGig;USB;RHL</v>
      </c>
      <c r="V878" s="22" cm="1">
        <f t="array" ref="V878">_xlfn.XLOOKUP(1,([1]!tblOrders[Order]=tblnventory[[#This Row],[PO]])*([1]!tblOrders[Description]=tblnventory[[#This Row],[Item]]),[1]!tblOrders[Unit Total],0)</f>
        <v>779.16</v>
      </c>
      <c r="W878" s="23" cm="1">
        <f t="array" ref="W878">_xlfn.XLOOKUP(1,([1]!tblOrders[Order]=tblnventory[[#This Row],[PO]])*([1]!tblOrders[Description]=tblnventory[[#This Row],[Item]]),[1]!tblOrders[Licence])</f>
        <v>0</v>
      </c>
      <c r="X878" t="b" cm="1">
        <f t="array" ref="X878">NOT(_xlfn.XLOOKUP(tblnventory[[#This Row],[PO]]&amp;tblnventory[[#This Row],[Item]],[1]!tblOrders[Order]&amp;[1]!tblOrders[Description],[1]!tblOrders[Paid Licence],FALSE))</f>
        <v>1</v>
      </c>
      <c r="Y8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79" spans="1:25">
      <c r="A879" s="19" t="s">
        <v>5348</v>
      </c>
      <c r="B879" t="str">
        <f>_xlfn.XLOOKUP(tblnventory[[#This Row],[Item]],[1]!tblDescription[Item],[1]!tblDescription[Description])</f>
        <v>C9120AX Internal 802.11ax 4x4:4 MIMO;IOT;BT5;mGig;USB;RHL</v>
      </c>
      <c r="C879" t="str">
        <f>_xlfn.XLOOKUP(tblnventory[[#This Row],[Item]],[1]!tblDescription[Item],[1]!tblDescription[Type])</f>
        <v>WAP</v>
      </c>
      <c r="D879" t="str">
        <f>_xlfn.XLOOKUP(tblnventory[[#This Row],[Use]],[1]!tblCodes[Use],[1]!tblCodes[Code])</f>
        <v>WiFi</v>
      </c>
      <c r="E879" s="1" t="s">
        <v>832</v>
      </c>
      <c r="F879" s="20">
        <v>44943</v>
      </c>
      <c r="G879" s="24" t="str">
        <f>IF(ISBLANK(tblnventory[[#This Row],[Installed By]]),"Store","Installed")</f>
        <v>Installed</v>
      </c>
      <c r="H879" t="s">
        <v>6291</v>
      </c>
      <c r="J879">
        <v>2191007447</v>
      </c>
      <c r="K879" s="17"/>
      <c r="L879" t="s">
        <v>5346</v>
      </c>
      <c r="M879" s="20">
        <v>45114</v>
      </c>
      <c r="N879" t="str">
        <f>_xlfn.XLOOKUP(tblnventory[[#This Row],[Serial Number]],[3]Sheet1!$G$10:$G$40,[3]Sheet1!$F$10:$F$40,"Not Found")</f>
        <v>272-224-w-1</v>
      </c>
      <c r="O879" t="str">
        <f>IF(tblnventory[[#This Row],[Installed]],LEFT(tblnventory[[#This Row],[Location]],3))</f>
        <v>272</v>
      </c>
      <c r="P879" t="str">
        <f>_xlfn.XLOOKUP(tblnventory[[#This Row],[Serial Number]],[1]!tblDNACInventory[Floor],[1]!tblDNACInventory[Name],"Not Used")</f>
        <v>Not Used</v>
      </c>
      <c r="T879" t="b">
        <f>NOT(ISBLANK(tblnventory[[#This Row],[Installed By]]))</f>
        <v>1</v>
      </c>
      <c r="U879" t="str">
        <f>VLOOKUP(A879, [1]!tblDescription[#Data], 3, 0)</f>
        <v>C9120AX Internal 802.11ax 4x4:4 MIMO;IOT;BT5;mGig;USB;RHL</v>
      </c>
      <c r="V879" s="22" cm="1">
        <f t="array" ref="V879">_xlfn.XLOOKUP(1,([1]!tblOrders[Order]=tblnventory[[#This Row],[PO]])*([1]!tblOrders[Description]=tblnventory[[#This Row],[Item]]),[1]!tblOrders[Unit Total],0)</f>
        <v>779.16</v>
      </c>
      <c r="W879" s="23" cm="1">
        <f t="array" ref="W879">_xlfn.XLOOKUP(1,([1]!tblOrders[Order]=tblnventory[[#This Row],[PO]])*([1]!tblOrders[Description]=tblnventory[[#This Row],[Item]]),[1]!tblOrders[Licence])</f>
        <v>0</v>
      </c>
      <c r="X879" t="b" cm="1">
        <f t="array" ref="X879">NOT(_xlfn.XLOOKUP(tblnventory[[#This Row],[PO]]&amp;tblnventory[[#This Row],[Item]],[1]!tblOrders[Order]&amp;[1]!tblOrders[Description],[1]!tblOrders[Paid Licence],FALSE))</f>
        <v>1</v>
      </c>
      <c r="Y8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80" spans="1:25">
      <c r="A880" s="19" t="s">
        <v>5348</v>
      </c>
      <c r="B880" t="str">
        <f>_xlfn.XLOOKUP(tblnventory[[#This Row],[Item]],[1]!tblDescription[Item],[1]!tblDescription[Description])</f>
        <v>C9120AX Internal 802.11ax 4x4:4 MIMO;IOT;BT5;mGig;USB;RHL</v>
      </c>
      <c r="C880" t="str">
        <f>_xlfn.XLOOKUP(tblnventory[[#This Row],[Item]],[1]!tblDescription[Item],[1]!tblDescription[Type])</f>
        <v>WAP</v>
      </c>
      <c r="D880" t="str">
        <f>_xlfn.XLOOKUP(tblnventory[[#This Row],[Use]],[1]!tblCodes[Use],[1]!tblCodes[Code])</f>
        <v>WiFi</v>
      </c>
      <c r="E880" s="1" t="s">
        <v>833</v>
      </c>
      <c r="F880" s="20">
        <v>44943</v>
      </c>
      <c r="G880" s="24" t="str">
        <f>IF(ISBLANK(tblnventory[[#This Row],[Installed By]]),"Store","Installed")</f>
        <v>Installed</v>
      </c>
      <c r="H880" t="s">
        <v>6292</v>
      </c>
      <c r="J880">
        <v>2191007447</v>
      </c>
      <c r="K880" s="17"/>
      <c r="L880" t="s">
        <v>5346</v>
      </c>
      <c r="M880" s="20">
        <v>45114</v>
      </c>
      <c r="N880" t="str">
        <f>_xlfn.XLOOKUP(tblnventory[[#This Row],[Serial Number]],[3]Sheet1!$G$10:$G$40,[3]Sheet1!$F$10:$F$40,"Not Found")</f>
        <v>272-270a-w-2</v>
      </c>
      <c r="O880" t="str">
        <f>IF(tblnventory[[#This Row],[Installed]],LEFT(tblnventory[[#This Row],[Location]],3))</f>
        <v>272</v>
      </c>
      <c r="P880" t="str">
        <f>_xlfn.XLOOKUP(tblnventory[[#This Row],[Serial Number]],[1]!tblDNACInventory[Floor],[1]!tblDNACInventory[Name],"Not Used")</f>
        <v>Not Used</v>
      </c>
      <c r="T880" t="b">
        <f>NOT(ISBLANK(tblnventory[[#This Row],[Installed By]]))</f>
        <v>1</v>
      </c>
      <c r="U880" t="str">
        <f>VLOOKUP(A880, [1]!tblDescription[#Data], 3, 0)</f>
        <v>C9120AX Internal 802.11ax 4x4:4 MIMO;IOT;BT5;mGig;USB;RHL</v>
      </c>
      <c r="V880" s="22" cm="1">
        <f t="array" ref="V880">_xlfn.XLOOKUP(1,([1]!tblOrders[Order]=tblnventory[[#This Row],[PO]])*([1]!tblOrders[Description]=tblnventory[[#This Row],[Item]]),[1]!tblOrders[Unit Total],0)</f>
        <v>779.16</v>
      </c>
      <c r="W880" s="23" cm="1">
        <f t="array" ref="W880">_xlfn.XLOOKUP(1,([1]!tblOrders[Order]=tblnventory[[#This Row],[PO]])*([1]!tblOrders[Description]=tblnventory[[#This Row],[Item]]),[1]!tblOrders[Licence])</f>
        <v>0</v>
      </c>
      <c r="X880" t="b" cm="1">
        <f t="array" ref="X880">NOT(_xlfn.XLOOKUP(tblnventory[[#This Row],[PO]]&amp;tblnventory[[#This Row],[Item]],[1]!tblOrders[Order]&amp;[1]!tblOrders[Description],[1]!tblOrders[Paid Licence],FALSE))</f>
        <v>1</v>
      </c>
      <c r="Y8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81" spans="1:25">
      <c r="A881" s="19" t="s">
        <v>5348</v>
      </c>
      <c r="B881" t="str">
        <f>_xlfn.XLOOKUP(tblnventory[[#This Row],[Item]],[1]!tblDescription[Item],[1]!tblDescription[Description])</f>
        <v>C9120AX Internal 802.11ax 4x4:4 MIMO;IOT;BT5;mGig;USB;RHL</v>
      </c>
      <c r="C881" t="str">
        <f>_xlfn.XLOOKUP(tblnventory[[#This Row],[Item]],[1]!tblDescription[Item],[1]!tblDescription[Type])</f>
        <v>WAP</v>
      </c>
      <c r="D881" t="str">
        <f>_xlfn.XLOOKUP(tblnventory[[#This Row],[Use]],[1]!tblCodes[Use],[1]!tblCodes[Code])</f>
        <v>WiFi</v>
      </c>
      <c r="E881" s="1" t="s">
        <v>834</v>
      </c>
      <c r="F881" s="20">
        <v>44943</v>
      </c>
      <c r="G881" s="24" t="str">
        <f>IF(ISBLANK(tblnventory[[#This Row],[Installed By]]),"Store","Installed")</f>
        <v>Installed</v>
      </c>
      <c r="H881" t="s">
        <v>6292</v>
      </c>
      <c r="J881">
        <v>2191007447</v>
      </c>
      <c r="K881" s="17"/>
      <c r="L881" t="s">
        <v>5346</v>
      </c>
      <c r="M881" s="20">
        <v>45114</v>
      </c>
      <c r="N881" t="str">
        <f>_xlfn.XLOOKUP(tblnventory[[#This Row],[Serial Number]],[3]Sheet1!$G$10:$G$40,[3]Sheet1!$F$10:$F$40,"Not Found")</f>
        <v>272-270a-w-3</v>
      </c>
      <c r="O881" t="str">
        <f>IF(tblnventory[[#This Row],[Installed]],LEFT(tblnventory[[#This Row],[Location]],3))</f>
        <v>272</v>
      </c>
      <c r="P881" t="str">
        <f>_xlfn.XLOOKUP(tblnventory[[#This Row],[Serial Number]],[1]!tblDNACInventory[Floor],[1]!tblDNACInventory[Name],"Not Used")</f>
        <v>Not Used</v>
      </c>
      <c r="T881" t="b">
        <f>NOT(ISBLANK(tblnventory[[#This Row],[Installed By]]))</f>
        <v>1</v>
      </c>
      <c r="U881" t="str">
        <f>VLOOKUP(A881, [1]!tblDescription[#Data], 3, 0)</f>
        <v>C9120AX Internal 802.11ax 4x4:4 MIMO;IOT;BT5;mGig;USB;RHL</v>
      </c>
      <c r="V881" s="22" cm="1">
        <f t="array" ref="V881">_xlfn.XLOOKUP(1,([1]!tblOrders[Order]=tblnventory[[#This Row],[PO]])*([1]!tblOrders[Description]=tblnventory[[#This Row],[Item]]),[1]!tblOrders[Unit Total],0)</f>
        <v>779.16</v>
      </c>
      <c r="W881" s="23" cm="1">
        <f t="array" ref="W881">_xlfn.XLOOKUP(1,([1]!tblOrders[Order]=tblnventory[[#This Row],[PO]])*([1]!tblOrders[Description]=tblnventory[[#This Row],[Item]]),[1]!tblOrders[Licence])</f>
        <v>0</v>
      </c>
      <c r="X881" t="b" cm="1">
        <f t="array" ref="X881">NOT(_xlfn.XLOOKUP(tblnventory[[#This Row],[PO]]&amp;tblnventory[[#This Row],[Item]],[1]!tblOrders[Order]&amp;[1]!tblOrders[Description],[1]!tblOrders[Paid Licence],FALSE))</f>
        <v>1</v>
      </c>
      <c r="Y8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82" spans="1:25">
      <c r="A882" s="19" t="s">
        <v>5348</v>
      </c>
      <c r="B882" t="str">
        <f>_xlfn.XLOOKUP(tblnventory[[#This Row],[Item]],[1]!tblDescription[Item],[1]!tblDescription[Description])</f>
        <v>C9120AX Internal 802.11ax 4x4:4 MIMO;IOT;BT5;mGig;USB;RHL</v>
      </c>
      <c r="C882" t="str">
        <f>_xlfn.XLOOKUP(tblnventory[[#This Row],[Item]],[1]!tblDescription[Item],[1]!tblDescription[Type])</f>
        <v>WAP</v>
      </c>
      <c r="D882" t="str">
        <f>_xlfn.XLOOKUP(tblnventory[[#This Row],[Use]],[1]!tblCodes[Use],[1]!tblCodes[Code])</f>
        <v>WiFi</v>
      </c>
      <c r="E882" s="1" t="s">
        <v>835</v>
      </c>
      <c r="F882" s="20">
        <v>44943</v>
      </c>
      <c r="G882" s="24" t="str">
        <f>IF(ISBLANK(tblnventory[[#This Row],[Installed By]]),"Store","Installed")</f>
        <v>Installed</v>
      </c>
      <c r="H882" t="s">
        <v>6292</v>
      </c>
      <c r="J882">
        <v>2191007447</v>
      </c>
      <c r="K882" s="17"/>
      <c r="L882" t="s">
        <v>5346</v>
      </c>
      <c r="M882" s="20">
        <v>45114</v>
      </c>
      <c r="N882" t="str">
        <f>_xlfn.XLOOKUP(tblnventory[[#This Row],[Serial Number]],[3]Sheet1!$G$10:$G$40,[3]Sheet1!$F$10:$F$40,"Not Found")</f>
        <v>272-270a-w-4</v>
      </c>
      <c r="O882" t="str">
        <f>IF(tblnventory[[#This Row],[Installed]],LEFT(tblnventory[[#This Row],[Location]],3))</f>
        <v>272</v>
      </c>
      <c r="P882" t="str">
        <f>_xlfn.XLOOKUP(tblnventory[[#This Row],[Serial Number]],[1]!tblDNACInventory[Floor],[1]!tblDNACInventory[Name],"Not Used")</f>
        <v>Not Used</v>
      </c>
      <c r="T882" t="b">
        <f>NOT(ISBLANK(tblnventory[[#This Row],[Installed By]]))</f>
        <v>1</v>
      </c>
      <c r="U882" t="str">
        <f>VLOOKUP(A882, [1]!tblDescription[#Data], 3, 0)</f>
        <v>C9120AX Internal 802.11ax 4x4:4 MIMO;IOT;BT5;mGig;USB;RHL</v>
      </c>
      <c r="V882" s="22" cm="1">
        <f t="array" ref="V882">_xlfn.XLOOKUP(1,([1]!tblOrders[Order]=tblnventory[[#This Row],[PO]])*([1]!tblOrders[Description]=tblnventory[[#This Row],[Item]]),[1]!tblOrders[Unit Total],0)</f>
        <v>779.16</v>
      </c>
      <c r="W882" s="23" cm="1">
        <f t="array" ref="W882">_xlfn.XLOOKUP(1,([1]!tblOrders[Order]=tblnventory[[#This Row],[PO]])*([1]!tblOrders[Description]=tblnventory[[#This Row],[Item]]),[1]!tblOrders[Licence])</f>
        <v>0</v>
      </c>
      <c r="X882" t="b" cm="1">
        <f t="array" ref="X882">NOT(_xlfn.XLOOKUP(tblnventory[[#This Row],[PO]]&amp;tblnventory[[#This Row],[Item]],[1]!tblOrders[Order]&amp;[1]!tblOrders[Description],[1]!tblOrders[Paid Licence],FALSE))</f>
        <v>1</v>
      </c>
      <c r="Y8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83" spans="1:25">
      <c r="A883" s="19" t="s">
        <v>5348</v>
      </c>
      <c r="B883" t="str">
        <f>_xlfn.XLOOKUP(tblnventory[[#This Row],[Item]],[1]!tblDescription[Item],[1]!tblDescription[Description])</f>
        <v>C9120AX Internal 802.11ax 4x4:4 MIMO;IOT;BT5;mGig;USB;RHL</v>
      </c>
      <c r="C883" t="str">
        <f>_xlfn.XLOOKUP(tblnventory[[#This Row],[Item]],[1]!tblDescription[Item],[1]!tblDescription[Type])</f>
        <v>WAP</v>
      </c>
      <c r="D883" t="str">
        <f>_xlfn.XLOOKUP(tblnventory[[#This Row],[Use]],[1]!tblCodes[Use],[1]!tblCodes[Code])</f>
        <v>WiFi</v>
      </c>
      <c r="E883" s="1" t="s">
        <v>836</v>
      </c>
      <c r="F883" s="20">
        <v>44943</v>
      </c>
      <c r="G883" s="24" t="str">
        <f>IF(ISBLANK(tblnventory[[#This Row],[Installed By]]),"Store","Installed")</f>
        <v>Installed</v>
      </c>
      <c r="H883" t="s">
        <v>6292</v>
      </c>
      <c r="J883">
        <v>2191007447</v>
      </c>
      <c r="K883" s="17"/>
      <c r="L883" t="s">
        <v>5346</v>
      </c>
      <c r="M883" s="20">
        <v>45114</v>
      </c>
      <c r="N883" t="str">
        <f>_xlfn.XLOOKUP(tblnventory[[#This Row],[Serial Number]],[3]Sheet1!$G$10:$G$40,[3]Sheet1!$F$10:$F$40,"Not Found")</f>
        <v>272-270a-w-5</v>
      </c>
      <c r="O883" t="str">
        <f>IF(tblnventory[[#This Row],[Installed]],LEFT(tblnventory[[#This Row],[Location]],3))</f>
        <v>272</v>
      </c>
      <c r="P883" t="str">
        <f>_xlfn.XLOOKUP(tblnventory[[#This Row],[Serial Number]],[1]!tblDNACInventory[Floor],[1]!tblDNACInventory[Name],"Not Used")</f>
        <v>Not Used</v>
      </c>
      <c r="T883" t="b">
        <f>NOT(ISBLANK(tblnventory[[#This Row],[Installed By]]))</f>
        <v>1</v>
      </c>
      <c r="U883" t="str">
        <f>VLOOKUP(A883, [1]!tblDescription[#Data], 3, 0)</f>
        <v>C9120AX Internal 802.11ax 4x4:4 MIMO;IOT;BT5;mGig;USB;RHL</v>
      </c>
      <c r="V883" s="22" cm="1">
        <f t="array" ref="V883">_xlfn.XLOOKUP(1,([1]!tblOrders[Order]=tblnventory[[#This Row],[PO]])*([1]!tblOrders[Description]=tblnventory[[#This Row],[Item]]),[1]!tblOrders[Unit Total],0)</f>
        <v>779.16</v>
      </c>
      <c r="W883" s="23" cm="1">
        <f t="array" ref="W883">_xlfn.XLOOKUP(1,([1]!tblOrders[Order]=tblnventory[[#This Row],[PO]])*([1]!tblOrders[Description]=tblnventory[[#This Row],[Item]]),[1]!tblOrders[Licence])</f>
        <v>0</v>
      </c>
      <c r="X883" t="b" cm="1">
        <f t="array" ref="X883">NOT(_xlfn.XLOOKUP(tblnventory[[#This Row],[PO]]&amp;tblnventory[[#This Row],[Item]],[1]!tblOrders[Order]&amp;[1]!tblOrders[Description],[1]!tblOrders[Paid Licence],FALSE))</f>
        <v>1</v>
      </c>
      <c r="Y8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84" spans="1:25">
      <c r="A884" s="19" t="s">
        <v>5348</v>
      </c>
      <c r="B884" t="str">
        <f>_xlfn.XLOOKUP(tblnventory[[#This Row],[Item]],[1]!tblDescription[Item],[1]!tblDescription[Description])</f>
        <v>C9120AX Internal 802.11ax 4x4:4 MIMO;IOT;BT5;mGig;USB;RHL</v>
      </c>
      <c r="C884" t="str">
        <f>_xlfn.XLOOKUP(tblnventory[[#This Row],[Item]],[1]!tblDescription[Item],[1]!tblDescription[Type])</f>
        <v>WAP</v>
      </c>
      <c r="D884" t="str">
        <f>_xlfn.XLOOKUP(tblnventory[[#This Row],[Use]],[1]!tblCodes[Use],[1]!tblCodes[Code])</f>
        <v>WiFi</v>
      </c>
      <c r="E884" s="1" t="s">
        <v>837</v>
      </c>
      <c r="F884" s="20">
        <v>44943</v>
      </c>
      <c r="G884" s="24" t="str">
        <f>IF(ISBLANK(tblnventory[[#This Row],[Installed By]]),"Store","Installed")</f>
        <v>Installed</v>
      </c>
      <c r="H884" t="s">
        <v>6292</v>
      </c>
      <c r="J884">
        <v>2191007447</v>
      </c>
      <c r="K884" s="17"/>
      <c r="L884" t="s">
        <v>5346</v>
      </c>
      <c r="M884" s="20">
        <v>45114</v>
      </c>
      <c r="N884" t="str">
        <f>_xlfn.XLOOKUP(tblnventory[[#This Row],[Serial Number]],[3]Sheet1!$G$10:$G$40,[3]Sheet1!$F$10:$F$40,"Not Found")</f>
        <v>272-270a-w-6</v>
      </c>
      <c r="O884" t="str">
        <f>IF(tblnventory[[#This Row],[Installed]],LEFT(tblnventory[[#This Row],[Location]],3))</f>
        <v>272</v>
      </c>
      <c r="P884" t="str">
        <f>_xlfn.XLOOKUP(tblnventory[[#This Row],[Serial Number]],[1]!tblDNACInventory[Floor],[1]!tblDNACInventory[Name],"Not Used")</f>
        <v>Not Used</v>
      </c>
      <c r="T884" t="b">
        <f>NOT(ISBLANK(tblnventory[[#This Row],[Installed By]]))</f>
        <v>1</v>
      </c>
      <c r="U884" t="str">
        <f>VLOOKUP(A884, [1]!tblDescription[#Data], 3, 0)</f>
        <v>C9120AX Internal 802.11ax 4x4:4 MIMO;IOT;BT5;mGig;USB;RHL</v>
      </c>
      <c r="V884" s="22" cm="1">
        <f t="array" ref="V884">_xlfn.XLOOKUP(1,([1]!tblOrders[Order]=tblnventory[[#This Row],[PO]])*([1]!tblOrders[Description]=tblnventory[[#This Row],[Item]]),[1]!tblOrders[Unit Total],0)</f>
        <v>779.16</v>
      </c>
      <c r="W884" s="23" cm="1">
        <f t="array" ref="W884">_xlfn.XLOOKUP(1,([1]!tblOrders[Order]=tblnventory[[#This Row],[PO]])*([1]!tblOrders[Description]=tblnventory[[#This Row],[Item]]),[1]!tblOrders[Licence])</f>
        <v>0</v>
      </c>
      <c r="X884" t="b" cm="1">
        <f t="array" ref="X884">NOT(_xlfn.XLOOKUP(tblnventory[[#This Row],[PO]]&amp;tblnventory[[#This Row],[Item]],[1]!tblOrders[Order]&amp;[1]!tblOrders[Description],[1]!tblOrders[Paid Licence],FALSE))</f>
        <v>1</v>
      </c>
      <c r="Y8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85" spans="1:25">
      <c r="A885" s="19" t="s">
        <v>5348</v>
      </c>
      <c r="B885" t="str">
        <f>_xlfn.XLOOKUP(tblnventory[[#This Row],[Item]],[1]!tblDescription[Item],[1]!tblDescription[Description])</f>
        <v>C9120AX Internal 802.11ax 4x4:4 MIMO;IOT;BT5;mGig;USB;RHL</v>
      </c>
      <c r="C885" t="str">
        <f>_xlfn.XLOOKUP(tblnventory[[#This Row],[Item]],[1]!tblDescription[Item],[1]!tblDescription[Type])</f>
        <v>WAP</v>
      </c>
      <c r="D885" t="str">
        <f>_xlfn.XLOOKUP(tblnventory[[#This Row],[Use]],[1]!tblCodes[Use],[1]!tblCodes[Code])</f>
        <v>WiFi</v>
      </c>
      <c r="E885" s="1" t="s">
        <v>838</v>
      </c>
      <c r="F885" s="20">
        <v>44943</v>
      </c>
      <c r="G885" s="24" t="str">
        <f>IF(ISBLANK(tblnventory[[#This Row],[Installed By]]),"Store","Installed")</f>
        <v>Installed</v>
      </c>
      <c r="H885" t="s">
        <v>6293</v>
      </c>
      <c r="J885">
        <v>2191007447</v>
      </c>
      <c r="K885" s="17"/>
      <c r="L885" t="s">
        <v>6277</v>
      </c>
      <c r="M885" s="20">
        <v>45114</v>
      </c>
      <c r="N885" t="s">
        <v>6294</v>
      </c>
      <c r="O885" t="str">
        <f>IF(tblnventory[[#This Row],[Installed]],LEFT(tblnventory[[#This Row],[Location]],3))</f>
        <v>272</v>
      </c>
      <c r="P885" t="str">
        <f>_xlfn.XLOOKUP(tblnventory[[#This Row],[Serial Number]],[1]!tblDNACInventory[Floor],[1]!tblDNACInventory[Name],"Not Used")</f>
        <v>Not Used</v>
      </c>
      <c r="T885" t="b">
        <f>NOT(ISBLANK(tblnventory[[#This Row],[Installed By]]))</f>
        <v>1</v>
      </c>
      <c r="U885" t="str">
        <f>VLOOKUP(A885, [1]!tblDescription[#Data], 3, 0)</f>
        <v>C9120AX Internal 802.11ax 4x4:4 MIMO;IOT;BT5;mGig;USB;RHL</v>
      </c>
      <c r="V885" s="22" cm="1">
        <f t="array" ref="V885">_xlfn.XLOOKUP(1,([1]!tblOrders[Order]=tblnventory[[#This Row],[PO]])*([1]!tblOrders[Description]=tblnventory[[#This Row],[Item]]),[1]!tblOrders[Unit Total],0)</f>
        <v>779.16</v>
      </c>
      <c r="W885" s="23" cm="1">
        <f t="array" ref="W885">_xlfn.XLOOKUP(1,([1]!tblOrders[Order]=tblnventory[[#This Row],[PO]])*([1]!tblOrders[Description]=tblnventory[[#This Row],[Item]]),[1]!tblOrders[Licence])</f>
        <v>0</v>
      </c>
      <c r="X885" t="b" cm="1">
        <f t="array" ref="X885">NOT(_xlfn.XLOOKUP(tblnventory[[#This Row],[PO]]&amp;tblnventory[[#This Row],[Item]],[1]!tblOrders[Order]&amp;[1]!tblOrders[Description],[1]!tblOrders[Paid Licence],FALSE))</f>
        <v>1</v>
      </c>
      <c r="Y8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86" spans="1:25">
      <c r="A886" s="19" t="s">
        <v>5348</v>
      </c>
      <c r="B886" t="str">
        <f>_xlfn.XLOOKUP(tblnventory[[#This Row],[Item]],[1]!tblDescription[Item],[1]!tblDescription[Description])</f>
        <v>C9120AX Internal 802.11ax 4x4:4 MIMO;IOT;BT5;mGig;USB;RHL</v>
      </c>
      <c r="C886" t="str">
        <f>_xlfn.XLOOKUP(tblnventory[[#This Row],[Item]],[1]!tblDescription[Item],[1]!tblDescription[Type])</f>
        <v>WAP</v>
      </c>
      <c r="D886" t="str">
        <f>_xlfn.XLOOKUP(tblnventory[[#This Row],[Use]],[1]!tblCodes[Use],[1]!tblCodes[Code])</f>
        <v>WiFi</v>
      </c>
      <c r="E886" s="1" t="s">
        <v>839</v>
      </c>
      <c r="F886" s="20">
        <v>44943</v>
      </c>
      <c r="G886" s="24" t="str">
        <f>IF(ISBLANK(tblnventory[[#This Row],[Installed By]]),"Store","Installed")</f>
        <v>Installed</v>
      </c>
      <c r="H886" t="s">
        <v>6293</v>
      </c>
      <c r="J886">
        <v>2191007447</v>
      </c>
      <c r="K886" s="17"/>
      <c r="L886" t="s">
        <v>6277</v>
      </c>
      <c r="M886" s="20">
        <v>45114</v>
      </c>
      <c r="N886" t="s">
        <v>6295</v>
      </c>
      <c r="O886" t="str">
        <f>IF(tblnventory[[#This Row],[Installed]],LEFT(tblnventory[[#This Row],[Location]],3))</f>
        <v>272</v>
      </c>
      <c r="P886" t="str">
        <f>_xlfn.XLOOKUP(tblnventory[[#This Row],[Serial Number]],[1]!tblDNACInventory[Floor],[1]!tblDNACInventory[Name],"Not Used")</f>
        <v>Not Used</v>
      </c>
      <c r="T886" t="b">
        <f>NOT(ISBLANK(tblnventory[[#This Row],[Installed By]]))</f>
        <v>1</v>
      </c>
      <c r="U886" t="str">
        <f>VLOOKUP(A886, [1]!tblDescription[#Data], 3, 0)</f>
        <v>C9120AX Internal 802.11ax 4x4:4 MIMO;IOT;BT5;mGig;USB;RHL</v>
      </c>
      <c r="V886" s="22" cm="1">
        <f t="array" ref="V886">_xlfn.XLOOKUP(1,([1]!tblOrders[Order]=tblnventory[[#This Row],[PO]])*([1]!tblOrders[Description]=tblnventory[[#This Row],[Item]]),[1]!tblOrders[Unit Total],0)</f>
        <v>779.16</v>
      </c>
      <c r="W886" s="23" cm="1">
        <f t="array" ref="W886">_xlfn.XLOOKUP(1,([1]!tblOrders[Order]=tblnventory[[#This Row],[PO]])*([1]!tblOrders[Description]=tblnventory[[#This Row],[Item]]),[1]!tblOrders[Licence])</f>
        <v>0</v>
      </c>
      <c r="X886" t="b" cm="1">
        <f t="array" ref="X886">NOT(_xlfn.XLOOKUP(tblnventory[[#This Row],[PO]]&amp;tblnventory[[#This Row],[Item]],[1]!tblOrders[Order]&amp;[1]!tblOrders[Description],[1]!tblOrders[Paid Licence],FALSE))</f>
        <v>1</v>
      </c>
      <c r="Y8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87" spans="1:25">
      <c r="A887" s="19" t="s">
        <v>5348</v>
      </c>
      <c r="B887" t="str">
        <f>_xlfn.XLOOKUP(tblnventory[[#This Row],[Item]],[1]!tblDescription[Item],[1]!tblDescription[Description])</f>
        <v>C9120AX Internal 802.11ax 4x4:4 MIMO;IOT;BT5;mGig;USB;RHL</v>
      </c>
      <c r="C887" t="str">
        <f>_xlfn.XLOOKUP(tblnventory[[#This Row],[Item]],[1]!tblDescription[Item],[1]!tblDescription[Type])</f>
        <v>WAP</v>
      </c>
      <c r="D887" t="str">
        <f>_xlfn.XLOOKUP(tblnventory[[#This Row],[Use]],[1]!tblCodes[Use],[1]!tblCodes[Code])</f>
        <v>WiFi</v>
      </c>
      <c r="E887" s="1" t="s">
        <v>840</v>
      </c>
      <c r="F887" s="20">
        <v>44943</v>
      </c>
      <c r="G887" s="24" t="str">
        <f>IF(ISBLANK(tblnventory[[#This Row],[Installed By]]),"Store","Installed")</f>
        <v>Installed</v>
      </c>
      <c r="H887" t="s">
        <v>6293</v>
      </c>
      <c r="J887">
        <v>2191007447</v>
      </c>
      <c r="K887" s="17"/>
      <c r="L887" t="s">
        <v>6277</v>
      </c>
      <c r="M887" s="20">
        <v>45114</v>
      </c>
      <c r="N887" t="s">
        <v>6296</v>
      </c>
      <c r="O887" t="str">
        <f>IF(tblnventory[[#This Row],[Installed]],LEFT(tblnventory[[#This Row],[Location]],3))</f>
        <v>272</v>
      </c>
      <c r="P887" t="str">
        <f>_xlfn.XLOOKUP(tblnventory[[#This Row],[Serial Number]],[1]!tblDNACInventory[Floor],[1]!tblDNACInventory[Name],"Not Used")</f>
        <v>Not Used</v>
      </c>
      <c r="T887" t="b">
        <f>NOT(ISBLANK(tblnventory[[#This Row],[Installed By]]))</f>
        <v>1</v>
      </c>
      <c r="U887" t="str">
        <f>VLOOKUP(A887, [1]!tblDescription[#Data], 3, 0)</f>
        <v>C9120AX Internal 802.11ax 4x4:4 MIMO;IOT;BT5;mGig;USB;RHL</v>
      </c>
      <c r="V887" s="22" cm="1">
        <f t="array" ref="V887">_xlfn.XLOOKUP(1,([1]!tblOrders[Order]=tblnventory[[#This Row],[PO]])*([1]!tblOrders[Description]=tblnventory[[#This Row],[Item]]),[1]!tblOrders[Unit Total],0)</f>
        <v>779.16</v>
      </c>
      <c r="W887" s="23" cm="1">
        <f t="array" ref="W887">_xlfn.XLOOKUP(1,([1]!tblOrders[Order]=tblnventory[[#This Row],[PO]])*([1]!tblOrders[Description]=tblnventory[[#This Row],[Item]]),[1]!tblOrders[Licence])</f>
        <v>0</v>
      </c>
      <c r="X887" t="b" cm="1">
        <f t="array" ref="X887">NOT(_xlfn.XLOOKUP(tblnventory[[#This Row],[PO]]&amp;tblnventory[[#This Row],[Item]],[1]!tblOrders[Order]&amp;[1]!tblOrders[Description],[1]!tblOrders[Paid Licence],FALSE))</f>
        <v>1</v>
      </c>
      <c r="Y8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88" spans="1:25">
      <c r="A888" s="19" t="s">
        <v>5348</v>
      </c>
      <c r="B888" t="str">
        <f>_xlfn.XLOOKUP(tblnventory[[#This Row],[Item]],[1]!tblDescription[Item],[1]!tblDescription[Description])</f>
        <v>C9120AX Internal 802.11ax 4x4:4 MIMO;IOT;BT5;mGig;USB;RHL</v>
      </c>
      <c r="C888" t="str">
        <f>_xlfn.XLOOKUP(tblnventory[[#This Row],[Item]],[1]!tblDescription[Item],[1]!tblDescription[Type])</f>
        <v>WAP</v>
      </c>
      <c r="D888" t="str">
        <f>_xlfn.XLOOKUP(tblnventory[[#This Row],[Use]],[1]!tblCodes[Use],[1]!tblCodes[Code])</f>
        <v>WiFi</v>
      </c>
      <c r="E888" s="1" t="s">
        <v>841</v>
      </c>
      <c r="F888" s="20">
        <v>44943</v>
      </c>
      <c r="G888" s="24" t="str">
        <f>IF(ISBLANK(tblnventory[[#This Row],[Installed By]]),"Store","Installed")</f>
        <v>Installed</v>
      </c>
      <c r="H888" t="s">
        <v>6293</v>
      </c>
      <c r="J888">
        <v>2191007447</v>
      </c>
      <c r="K888" s="17"/>
      <c r="L888" t="s">
        <v>6277</v>
      </c>
      <c r="M888" s="20">
        <v>45114</v>
      </c>
      <c r="N888" t="s">
        <v>6297</v>
      </c>
      <c r="O888" t="str">
        <f>IF(tblnventory[[#This Row],[Installed]],LEFT(tblnventory[[#This Row],[Location]],3))</f>
        <v>272</v>
      </c>
      <c r="P888" t="str">
        <f>_xlfn.XLOOKUP(tblnventory[[#This Row],[Serial Number]],[1]!tblDNACInventory[Floor],[1]!tblDNACInventory[Name],"Not Used")</f>
        <v>Not Used</v>
      </c>
      <c r="T888" t="b">
        <f>NOT(ISBLANK(tblnventory[[#This Row],[Installed By]]))</f>
        <v>1</v>
      </c>
      <c r="U888" t="str">
        <f>VLOOKUP(A888, [1]!tblDescription[#Data], 3, 0)</f>
        <v>C9120AX Internal 802.11ax 4x4:4 MIMO;IOT;BT5;mGig;USB;RHL</v>
      </c>
      <c r="V888" s="22" cm="1">
        <f t="array" ref="V888">_xlfn.XLOOKUP(1,([1]!tblOrders[Order]=tblnventory[[#This Row],[PO]])*([1]!tblOrders[Description]=tblnventory[[#This Row],[Item]]),[1]!tblOrders[Unit Total],0)</f>
        <v>779.16</v>
      </c>
      <c r="W888" s="23" cm="1">
        <f t="array" ref="W888">_xlfn.XLOOKUP(1,([1]!tblOrders[Order]=tblnventory[[#This Row],[PO]])*([1]!tblOrders[Description]=tblnventory[[#This Row],[Item]]),[1]!tblOrders[Licence])</f>
        <v>0</v>
      </c>
      <c r="X888" t="b" cm="1">
        <f t="array" ref="X888">NOT(_xlfn.XLOOKUP(tblnventory[[#This Row],[PO]]&amp;tblnventory[[#This Row],[Item]],[1]!tblOrders[Order]&amp;[1]!tblOrders[Description],[1]!tblOrders[Paid Licence],FALSE))</f>
        <v>1</v>
      </c>
      <c r="Y8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89" spans="1:25">
      <c r="A889" s="19" t="s">
        <v>5348</v>
      </c>
      <c r="B889" t="str">
        <f>_xlfn.XLOOKUP(tblnventory[[#This Row],[Item]],[1]!tblDescription[Item],[1]!tblDescription[Description])</f>
        <v>C9120AX Internal 802.11ax 4x4:4 MIMO;IOT;BT5;mGig;USB;RHL</v>
      </c>
      <c r="C889" t="str">
        <f>_xlfn.XLOOKUP(tblnventory[[#This Row],[Item]],[1]!tblDescription[Item],[1]!tblDescription[Type])</f>
        <v>WAP</v>
      </c>
      <c r="D889" t="str">
        <f>_xlfn.XLOOKUP(tblnventory[[#This Row],[Use]],[1]!tblCodes[Use],[1]!tblCodes[Code])</f>
        <v>WiFi</v>
      </c>
      <c r="E889" s="1" t="s">
        <v>842</v>
      </c>
      <c r="F889" s="20">
        <v>44943</v>
      </c>
      <c r="G889" s="24" t="str">
        <f>IF(ISBLANK(tblnventory[[#This Row],[Installed By]]),"Store","Installed")</f>
        <v>Installed</v>
      </c>
      <c r="H889" t="s">
        <v>6298</v>
      </c>
      <c r="J889">
        <v>2191007447</v>
      </c>
      <c r="K889" s="17"/>
      <c r="L889" t="s">
        <v>6277</v>
      </c>
      <c r="M889" s="20">
        <v>45114</v>
      </c>
      <c r="N889" t="s">
        <v>6299</v>
      </c>
      <c r="O889" t="str">
        <f>IF(tblnventory[[#This Row],[Installed]],LEFT(tblnventory[[#This Row],[Location]],3))</f>
        <v>272</v>
      </c>
      <c r="P889" t="str">
        <f>_xlfn.XLOOKUP(tblnventory[[#This Row],[Serial Number]],[1]!tblDNACInventory[Floor],[1]!tblDNACInventory[Name],"Not Used")</f>
        <v>Not Used</v>
      </c>
      <c r="T889" t="b">
        <f>NOT(ISBLANK(tblnventory[[#This Row],[Installed By]]))</f>
        <v>1</v>
      </c>
      <c r="U889" t="str">
        <f>VLOOKUP(A889, [1]!tblDescription[#Data], 3, 0)</f>
        <v>C9120AX Internal 802.11ax 4x4:4 MIMO;IOT;BT5;mGig;USB;RHL</v>
      </c>
      <c r="V889" s="22" cm="1">
        <f t="array" ref="V889">_xlfn.XLOOKUP(1,([1]!tblOrders[Order]=tblnventory[[#This Row],[PO]])*([1]!tblOrders[Description]=tblnventory[[#This Row],[Item]]),[1]!tblOrders[Unit Total],0)</f>
        <v>779.16</v>
      </c>
      <c r="W889" s="23" cm="1">
        <f t="array" ref="W889">_xlfn.XLOOKUP(1,([1]!tblOrders[Order]=tblnventory[[#This Row],[PO]])*([1]!tblOrders[Description]=tblnventory[[#This Row],[Item]]),[1]!tblOrders[Licence])</f>
        <v>0</v>
      </c>
      <c r="X889" t="b" cm="1">
        <f t="array" ref="X889">NOT(_xlfn.XLOOKUP(tblnventory[[#This Row],[PO]]&amp;tblnventory[[#This Row],[Item]],[1]!tblOrders[Order]&amp;[1]!tblOrders[Description],[1]!tblOrders[Paid Licence],FALSE))</f>
        <v>1</v>
      </c>
      <c r="Y8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90" spans="1:25">
      <c r="A890" s="19" t="s">
        <v>5348</v>
      </c>
      <c r="B890" t="str">
        <f>_xlfn.XLOOKUP(tblnventory[[#This Row],[Item]],[1]!tblDescription[Item],[1]!tblDescription[Description])</f>
        <v>C9120AX Internal 802.11ax 4x4:4 MIMO;IOT;BT5;mGig;USB;RHL</v>
      </c>
      <c r="C890" t="str">
        <f>_xlfn.XLOOKUP(tblnventory[[#This Row],[Item]],[1]!tblDescription[Item],[1]!tblDescription[Type])</f>
        <v>WAP</v>
      </c>
      <c r="D890" t="str">
        <f>_xlfn.XLOOKUP(tblnventory[[#This Row],[Use]],[1]!tblCodes[Use],[1]!tblCodes[Code])</f>
        <v>WiFi</v>
      </c>
      <c r="E890" s="1" t="s">
        <v>843</v>
      </c>
      <c r="F890" s="20">
        <v>44943</v>
      </c>
      <c r="G890" s="24" t="str">
        <f>IF(ISBLANK(tblnventory[[#This Row],[Installed By]]),"Store","Installed")</f>
        <v>Installed</v>
      </c>
      <c r="H890" t="s">
        <v>6300</v>
      </c>
      <c r="J890">
        <v>2191007447</v>
      </c>
      <c r="K890" s="17"/>
      <c r="L890" t="s">
        <v>6277</v>
      </c>
      <c r="M890" s="20">
        <v>45114</v>
      </c>
      <c r="N890" t="s">
        <v>6301</v>
      </c>
      <c r="O890" t="str">
        <f>IF(tblnventory[[#This Row],[Installed]],LEFT(tblnventory[[#This Row],[Location]],3))</f>
        <v>272</v>
      </c>
      <c r="P890" t="str">
        <f>_xlfn.XLOOKUP(tblnventory[[#This Row],[Serial Number]],[1]!tblDNACInventory[Floor],[1]!tblDNACInventory[Name],"Not Used")</f>
        <v>Not Used</v>
      </c>
      <c r="T890" t="b">
        <f>NOT(ISBLANK(tblnventory[[#This Row],[Installed By]]))</f>
        <v>1</v>
      </c>
      <c r="U890" t="str">
        <f>VLOOKUP(A890, [1]!tblDescription[#Data], 3, 0)</f>
        <v>C9120AX Internal 802.11ax 4x4:4 MIMO;IOT;BT5;mGig;USB;RHL</v>
      </c>
      <c r="V890" s="22" cm="1">
        <f t="array" ref="V890">_xlfn.XLOOKUP(1,([1]!tblOrders[Order]=tblnventory[[#This Row],[PO]])*([1]!tblOrders[Description]=tblnventory[[#This Row],[Item]]),[1]!tblOrders[Unit Total],0)</f>
        <v>779.16</v>
      </c>
      <c r="W890" s="23" cm="1">
        <f t="array" ref="W890">_xlfn.XLOOKUP(1,([1]!tblOrders[Order]=tblnventory[[#This Row],[PO]])*([1]!tblOrders[Description]=tblnventory[[#This Row],[Item]]),[1]!tblOrders[Licence])</f>
        <v>0</v>
      </c>
      <c r="X890" t="b" cm="1">
        <f t="array" ref="X890">NOT(_xlfn.XLOOKUP(tblnventory[[#This Row],[PO]]&amp;tblnventory[[#This Row],[Item]],[1]!tblOrders[Order]&amp;[1]!tblOrders[Description],[1]!tblOrders[Paid Licence],FALSE))</f>
        <v>1</v>
      </c>
      <c r="Y8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91" spans="1:25">
      <c r="A891" s="19" t="s">
        <v>5348</v>
      </c>
      <c r="B891" t="str">
        <f>_xlfn.XLOOKUP(tblnventory[[#This Row],[Item]],[1]!tblDescription[Item],[1]!tblDescription[Description])</f>
        <v>C9120AX Internal 802.11ax 4x4:4 MIMO;IOT;BT5;mGig;USB;RHL</v>
      </c>
      <c r="C891" t="str">
        <f>_xlfn.XLOOKUP(tblnventory[[#This Row],[Item]],[1]!tblDescription[Item],[1]!tblDescription[Type])</f>
        <v>WAP</v>
      </c>
      <c r="D891" t="str">
        <f>_xlfn.XLOOKUP(tblnventory[[#This Row],[Use]],[1]!tblCodes[Use],[1]!tblCodes[Code])</f>
        <v>WiFi</v>
      </c>
      <c r="E891" s="1" t="s">
        <v>844</v>
      </c>
      <c r="F891" s="20">
        <v>44943</v>
      </c>
      <c r="G891" s="24" t="str">
        <f>IF(ISBLANK(tblnventory[[#This Row],[Installed By]]),"Store","Installed")</f>
        <v>Installed</v>
      </c>
      <c r="H891" t="s">
        <v>6300</v>
      </c>
      <c r="J891">
        <v>2191007447</v>
      </c>
      <c r="K891" s="17"/>
      <c r="L891" t="s">
        <v>6277</v>
      </c>
      <c r="M891" s="20">
        <v>45114</v>
      </c>
      <c r="N891" t="str">
        <f>_xlfn.XLOOKUP(tblnventory[[#This Row],[Serial Number]],[3]Sheet1!$G$10:$G$40,[3]Sheet1!$F$10:$F$40,"Not Found")</f>
        <v>272-g03-w-2</v>
      </c>
      <c r="O891" t="str">
        <f>IF(tblnventory[[#This Row],[Installed]],LEFT(tblnventory[[#This Row],[Location]],3))</f>
        <v>272</v>
      </c>
      <c r="P891" t="str">
        <f>_xlfn.XLOOKUP(tblnventory[[#This Row],[Serial Number]],[1]!tblDNACInventory[Floor],[1]!tblDNACInventory[Name],"Not Used")</f>
        <v>Not Used</v>
      </c>
      <c r="T891" t="b">
        <f>NOT(ISBLANK(tblnventory[[#This Row],[Installed By]]))</f>
        <v>1</v>
      </c>
      <c r="U891" t="str">
        <f>VLOOKUP(A891, [1]!tblDescription[#Data], 3, 0)</f>
        <v>C9120AX Internal 802.11ax 4x4:4 MIMO;IOT;BT5;mGig;USB;RHL</v>
      </c>
      <c r="V891" s="22" cm="1">
        <f t="array" ref="V891">_xlfn.XLOOKUP(1,([1]!tblOrders[Order]=tblnventory[[#This Row],[PO]])*([1]!tblOrders[Description]=tblnventory[[#This Row],[Item]]),[1]!tblOrders[Unit Total],0)</f>
        <v>779.16</v>
      </c>
      <c r="W891" s="23" cm="1">
        <f t="array" ref="W891">_xlfn.XLOOKUP(1,([1]!tblOrders[Order]=tblnventory[[#This Row],[PO]])*([1]!tblOrders[Description]=tblnventory[[#This Row],[Item]]),[1]!tblOrders[Licence])</f>
        <v>0</v>
      </c>
      <c r="X891" t="b" cm="1">
        <f t="array" ref="X891">NOT(_xlfn.XLOOKUP(tblnventory[[#This Row],[PO]]&amp;tblnventory[[#This Row],[Item]],[1]!tblOrders[Order]&amp;[1]!tblOrders[Description],[1]!tblOrders[Paid Licence],FALSE))</f>
        <v>1</v>
      </c>
      <c r="Y8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92" spans="1:25">
      <c r="A892" s="19" t="s">
        <v>5348</v>
      </c>
      <c r="B892" t="str">
        <f>_xlfn.XLOOKUP(tblnventory[[#This Row],[Item]],[1]!tblDescription[Item],[1]!tblDescription[Description])</f>
        <v>C9120AX Internal 802.11ax 4x4:4 MIMO;IOT;BT5;mGig;USB;RHL</v>
      </c>
      <c r="C892" t="str">
        <f>_xlfn.XLOOKUP(tblnventory[[#This Row],[Item]],[1]!tblDescription[Item],[1]!tblDescription[Type])</f>
        <v>WAP</v>
      </c>
      <c r="D892" t="str">
        <f>_xlfn.XLOOKUP(tblnventory[[#This Row],[Use]],[1]!tblCodes[Use],[1]!tblCodes[Code])</f>
        <v>WiFi</v>
      </c>
      <c r="E892" s="1" t="s">
        <v>845</v>
      </c>
      <c r="F892" s="20">
        <v>44943</v>
      </c>
      <c r="G892" s="24" t="str">
        <f>IF(ISBLANK(tblnventory[[#This Row],[Installed By]]),"Store","Installed")</f>
        <v>Installed</v>
      </c>
      <c r="H892" t="s">
        <v>6302</v>
      </c>
      <c r="J892">
        <v>2191007447</v>
      </c>
      <c r="K892" s="17"/>
      <c r="L892" t="s">
        <v>6277</v>
      </c>
      <c r="M892" s="20">
        <v>45114</v>
      </c>
      <c r="N892" t="str">
        <f>_xlfn.XLOOKUP(tblnventory[[#This Row],[Serial Number]],[3]Sheet1!$G$10:$G$40,[3]Sheet1!$F$10:$F$40,"Not Found")</f>
        <v>272-g16-w-1</v>
      </c>
      <c r="O892" t="str">
        <f>IF(tblnventory[[#This Row],[Installed]],LEFT(tblnventory[[#This Row],[Location]],3))</f>
        <v>272</v>
      </c>
      <c r="P892" t="str">
        <f>_xlfn.XLOOKUP(tblnventory[[#This Row],[Serial Number]],[1]!tblDNACInventory[Floor],[1]!tblDNACInventory[Name],"Not Used")</f>
        <v>Not Used</v>
      </c>
      <c r="T892" t="b">
        <f>NOT(ISBLANK(tblnventory[[#This Row],[Installed By]]))</f>
        <v>1</v>
      </c>
      <c r="U892" t="str">
        <f>VLOOKUP(A892, [1]!tblDescription[#Data], 3, 0)</f>
        <v>C9120AX Internal 802.11ax 4x4:4 MIMO;IOT;BT5;mGig;USB;RHL</v>
      </c>
      <c r="V892" s="22" cm="1">
        <f t="array" ref="V892">_xlfn.XLOOKUP(1,([1]!tblOrders[Order]=tblnventory[[#This Row],[PO]])*([1]!tblOrders[Description]=tblnventory[[#This Row],[Item]]),[1]!tblOrders[Unit Total],0)</f>
        <v>779.16</v>
      </c>
      <c r="W892" s="23" cm="1">
        <f t="array" ref="W892">_xlfn.XLOOKUP(1,([1]!tblOrders[Order]=tblnventory[[#This Row],[PO]])*([1]!tblOrders[Description]=tblnventory[[#This Row],[Item]]),[1]!tblOrders[Licence])</f>
        <v>0</v>
      </c>
      <c r="X892" t="b" cm="1">
        <f t="array" ref="X892">NOT(_xlfn.XLOOKUP(tblnventory[[#This Row],[PO]]&amp;tblnventory[[#This Row],[Item]],[1]!tblOrders[Order]&amp;[1]!tblOrders[Description],[1]!tblOrders[Paid Licence],FALSE))</f>
        <v>1</v>
      </c>
      <c r="Y8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93" spans="1:25">
      <c r="A893" s="19" t="s">
        <v>5348</v>
      </c>
      <c r="B893" t="str">
        <f>_xlfn.XLOOKUP(tblnventory[[#This Row],[Item]],[1]!tblDescription[Item],[1]!tblDescription[Description])</f>
        <v>C9120AX Internal 802.11ax 4x4:4 MIMO;IOT;BT5;mGig;USB;RHL</v>
      </c>
      <c r="C893" t="str">
        <f>_xlfn.XLOOKUP(tblnventory[[#This Row],[Item]],[1]!tblDescription[Item],[1]!tblDescription[Type])</f>
        <v>WAP</v>
      </c>
      <c r="D893" t="str">
        <f>_xlfn.XLOOKUP(tblnventory[[#This Row],[Use]],[1]!tblCodes[Use],[1]!tblCodes[Code])</f>
        <v>WiFi</v>
      </c>
      <c r="E893" s="1" t="s">
        <v>846</v>
      </c>
      <c r="F893" s="20">
        <v>44943</v>
      </c>
      <c r="G893" s="24" t="str">
        <f>IF(ISBLANK(tblnventory[[#This Row],[Installed By]]),"Store","Installed")</f>
        <v>Installed</v>
      </c>
      <c r="H893" t="s">
        <v>6302</v>
      </c>
      <c r="J893">
        <v>2191007447</v>
      </c>
      <c r="K893" s="17"/>
      <c r="L893" t="s">
        <v>6277</v>
      </c>
      <c r="M893" s="20">
        <v>45114</v>
      </c>
      <c r="N893" t="str">
        <f>_xlfn.XLOOKUP(tblnventory[[#This Row],[Serial Number]],[3]Sheet1!$G$10:$G$40,[3]Sheet1!$F$10:$F$40,"Not Found")</f>
        <v>272-g16-w-2</v>
      </c>
      <c r="O893" t="str">
        <f>IF(tblnventory[[#This Row],[Installed]],LEFT(tblnventory[[#This Row],[Location]],3))</f>
        <v>272</v>
      </c>
      <c r="P893" t="str">
        <f>_xlfn.XLOOKUP(tblnventory[[#This Row],[Serial Number]],[1]!tblDNACInventory[Floor],[1]!tblDNACInventory[Name],"Not Used")</f>
        <v>Not Used</v>
      </c>
      <c r="T893" t="b">
        <f>NOT(ISBLANK(tblnventory[[#This Row],[Installed By]]))</f>
        <v>1</v>
      </c>
      <c r="U893" t="str">
        <f>VLOOKUP(A893, [1]!tblDescription[#Data], 3, 0)</f>
        <v>C9120AX Internal 802.11ax 4x4:4 MIMO;IOT;BT5;mGig;USB;RHL</v>
      </c>
      <c r="V893" s="22" cm="1">
        <f t="array" ref="V893">_xlfn.XLOOKUP(1,([1]!tblOrders[Order]=tblnventory[[#This Row],[PO]])*([1]!tblOrders[Description]=tblnventory[[#This Row],[Item]]),[1]!tblOrders[Unit Total],0)</f>
        <v>779.16</v>
      </c>
      <c r="W893" s="23" cm="1">
        <f t="array" ref="W893">_xlfn.XLOOKUP(1,([1]!tblOrders[Order]=tblnventory[[#This Row],[PO]])*([1]!tblOrders[Description]=tblnventory[[#This Row],[Item]]),[1]!tblOrders[Licence])</f>
        <v>0</v>
      </c>
      <c r="X893" t="b" cm="1">
        <f t="array" ref="X893">NOT(_xlfn.XLOOKUP(tblnventory[[#This Row],[PO]]&amp;tblnventory[[#This Row],[Item]],[1]!tblOrders[Order]&amp;[1]!tblOrders[Description],[1]!tblOrders[Paid Licence],FALSE))</f>
        <v>1</v>
      </c>
      <c r="Y8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94" spans="1:25">
      <c r="A894" s="19" t="s">
        <v>5348</v>
      </c>
      <c r="B894" t="str">
        <f>_xlfn.XLOOKUP(tblnventory[[#This Row],[Item]],[1]!tblDescription[Item],[1]!tblDescription[Description])</f>
        <v>C9120AX Internal 802.11ax 4x4:4 MIMO;IOT;BT5;mGig;USB;RHL</v>
      </c>
      <c r="C894" t="str">
        <f>_xlfn.XLOOKUP(tblnventory[[#This Row],[Item]],[1]!tblDescription[Item],[1]!tblDescription[Type])</f>
        <v>WAP</v>
      </c>
      <c r="D894" t="str">
        <f>_xlfn.XLOOKUP(tblnventory[[#This Row],[Use]],[1]!tblCodes[Use],[1]!tblCodes[Code])</f>
        <v>WiFi</v>
      </c>
      <c r="E894" s="1" t="s">
        <v>847</v>
      </c>
      <c r="F894" s="20">
        <v>44943</v>
      </c>
      <c r="G894" s="24" t="str">
        <f>IF(ISBLANK(tblnventory[[#This Row],[Installed By]]),"Store","Installed")</f>
        <v>Installed</v>
      </c>
      <c r="H894" t="s">
        <v>6302</v>
      </c>
      <c r="J894">
        <v>2191007447</v>
      </c>
      <c r="K894" s="17"/>
      <c r="L894" t="s">
        <v>6277</v>
      </c>
      <c r="M894" s="20">
        <v>45114</v>
      </c>
      <c r="N894" t="str">
        <f>_xlfn.XLOOKUP(tblnventory[[#This Row],[Serial Number]],[3]Sheet1!$G$10:$G$40,[3]Sheet1!$F$10:$F$40,"Not Found")</f>
        <v>272-g16-w-3</v>
      </c>
      <c r="O894" t="str">
        <f>IF(tblnventory[[#This Row],[Installed]],LEFT(tblnventory[[#This Row],[Location]],3))</f>
        <v>272</v>
      </c>
      <c r="P894" t="str">
        <f>_xlfn.XLOOKUP(tblnventory[[#This Row],[Serial Number]],[1]!tblDNACInventory[Floor],[1]!tblDNACInventory[Name],"Not Used")</f>
        <v>Not Used</v>
      </c>
      <c r="T894" t="b">
        <f>NOT(ISBLANK(tblnventory[[#This Row],[Installed By]]))</f>
        <v>1</v>
      </c>
      <c r="U894" t="str">
        <f>VLOOKUP(A894, [1]!tblDescription[#Data], 3, 0)</f>
        <v>C9120AX Internal 802.11ax 4x4:4 MIMO;IOT;BT5;mGig;USB;RHL</v>
      </c>
      <c r="V894" s="22" cm="1">
        <f t="array" ref="V894">_xlfn.XLOOKUP(1,([1]!tblOrders[Order]=tblnventory[[#This Row],[PO]])*([1]!tblOrders[Description]=tblnventory[[#This Row],[Item]]),[1]!tblOrders[Unit Total],0)</f>
        <v>779.16</v>
      </c>
      <c r="W894" s="23" cm="1">
        <f t="array" ref="W894">_xlfn.XLOOKUP(1,([1]!tblOrders[Order]=tblnventory[[#This Row],[PO]])*([1]!tblOrders[Description]=tblnventory[[#This Row],[Item]]),[1]!tblOrders[Licence])</f>
        <v>0</v>
      </c>
      <c r="X894" t="b" cm="1">
        <f t="array" ref="X894">NOT(_xlfn.XLOOKUP(tblnventory[[#This Row],[PO]]&amp;tblnventory[[#This Row],[Item]],[1]!tblOrders[Order]&amp;[1]!tblOrders[Description],[1]!tblOrders[Paid Licence],FALSE))</f>
        <v>1</v>
      </c>
      <c r="Y8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95" spans="1:25">
      <c r="A895" s="19" t="s">
        <v>5348</v>
      </c>
      <c r="B895" t="str">
        <f>_xlfn.XLOOKUP(tblnventory[[#This Row],[Item]],[1]!tblDescription[Item],[1]!tblDescription[Description])</f>
        <v>C9120AX Internal 802.11ax 4x4:4 MIMO;IOT;BT5;mGig;USB;RHL</v>
      </c>
      <c r="C895" t="str">
        <f>_xlfn.XLOOKUP(tblnventory[[#This Row],[Item]],[1]!tblDescription[Item],[1]!tblDescription[Type])</f>
        <v>WAP</v>
      </c>
      <c r="D895" t="str">
        <f>_xlfn.XLOOKUP(tblnventory[[#This Row],[Use]],[1]!tblCodes[Use],[1]!tblCodes[Code])</f>
        <v>WiFi</v>
      </c>
      <c r="E895" s="1" t="s">
        <v>848</v>
      </c>
      <c r="F895" s="20">
        <v>44943</v>
      </c>
      <c r="G895" s="24" t="str">
        <f>IF(ISBLANK(tblnventory[[#This Row],[Installed By]]),"Store","Installed")</f>
        <v>Installed</v>
      </c>
      <c r="H895" t="s">
        <v>6302</v>
      </c>
      <c r="J895">
        <v>2191007447</v>
      </c>
      <c r="K895" s="17"/>
      <c r="L895" t="s">
        <v>6277</v>
      </c>
      <c r="M895" s="20">
        <v>45114</v>
      </c>
      <c r="N895" t="str">
        <f>_xlfn.XLOOKUP(tblnventory[[#This Row],[Serial Number]],[3]Sheet1!$G$10:$G$40,[3]Sheet1!$F$10:$F$40,"Not Found")</f>
        <v>272-g16-w-4</v>
      </c>
      <c r="O895" t="str">
        <f>IF(tblnventory[[#This Row],[Installed]],LEFT(tblnventory[[#This Row],[Location]],3))</f>
        <v>272</v>
      </c>
      <c r="P895" t="str">
        <f>_xlfn.XLOOKUP(tblnventory[[#This Row],[Serial Number]],[1]!tblDNACInventory[Floor],[1]!tblDNACInventory[Name],"Not Used")</f>
        <v>Not Used</v>
      </c>
      <c r="T895" t="b">
        <f>NOT(ISBLANK(tblnventory[[#This Row],[Installed By]]))</f>
        <v>1</v>
      </c>
      <c r="U895" t="str">
        <f>VLOOKUP(A895, [1]!tblDescription[#Data], 3, 0)</f>
        <v>C9120AX Internal 802.11ax 4x4:4 MIMO;IOT;BT5;mGig;USB;RHL</v>
      </c>
      <c r="V895" s="22" cm="1">
        <f t="array" ref="V895">_xlfn.XLOOKUP(1,([1]!tblOrders[Order]=tblnventory[[#This Row],[PO]])*([1]!tblOrders[Description]=tblnventory[[#This Row],[Item]]),[1]!tblOrders[Unit Total],0)</f>
        <v>779.16</v>
      </c>
      <c r="W895" s="23" cm="1">
        <f t="array" ref="W895">_xlfn.XLOOKUP(1,([1]!tblOrders[Order]=tblnventory[[#This Row],[PO]])*([1]!tblOrders[Description]=tblnventory[[#This Row],[Item]]),[1]!tblOrders[Licence])</f>
        <v>0</v>
      </c>
      <c r="X895" t="b" cm="1">
        <f t="array" ref="X895">NOT(_xlfn.XLOOKUP(tblnventory[[#This Row],[PO]]&amp;tblnventory[[#This Row],[Item]],[1]!tblOrders[Order]&amp;[1]!tblOrders[Description],[1]!tblOrders[Paid Licence],FALSE))</f>
        <v>1</v>
      </c>
      <c r="Y8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96" spans="1:25">
      <c r="A896" s="19" t="s">
        <v>5348</v>
      </c>
      <c r="B896" t="str">
        <f>_xlfn.XLOOKUP(tblnventory[[#This Row],[Item]],[1]!tblDescription[Item],[1]!tblDescription[Description])</f>
        <v>C9120AX Internal 802.11ax 4x4:4 MIMO;IOT;BT5;mGig;USB;RHL</v>
      </c>
      <c r="C896" t="str">
        <f>_xlfn.XLOOKUP(tblnventory[[#This Row],[Item]],[1]!tblDescription[Item],[1]!tblDescription[Type])</f>
        <v>WAP</v>
      </c>
      <c r="D896" t="str">
        <f>_xlfn.XLOOKUP(tblnventory[[#This Row],[Use]],[1]!tblCodes[Use],[1]!tblCodes[Code])</f>
        <v>WiFi</v>
      </c>
      <c r="E896" s="1" t="s">
        <v>849</v>
      </c>
      <c r="F896" s="20">
        <v>44943</v>
      </c>
      <c r="G896" s="24" t="str">
        <f>IF(ISBLANK(tblnventory[[#This Row],[Installed By]]),"Store","Installed")</f>
        <v>Installed</v>
      </c>
      <c r="H896" t="s">
        <v>6303</v>
      </c>
      <c r="J896">
        <v>2191007447</v>
      </c>
      <c r="K896" s="17"/>
      <c r="L896" t="s">
        <v>5502</v>
      </c>
      <c r="M896" s="20">
        <v>45028</v>
      </c>
      <c r="N896" t="s">
        <v>6304</v>
      </c>
      <c r="O896" t="str">
        <f>IF(tblnventory[[#This Row],[Installed]],LEFT(tblnventory[[#This Row],[Location]],3))</f>
        <v>274</v>
      </c>
      <c r="P896" t="str">
        <f>_xlfn.XLOOKUP(tblnventory[[#This Row],[Serial Number]],[1]!tblDNACInventory[Floor],[1]!tblDNACInventory[Name],"Not Used")</f>
        <v>Not Used</v>
      </c>
      <c r="T896" t="b">
        <f>NOT(ISBLANK(tblnventory[[#This Row],[Installed By]]))</f>
        <v>1</v>
      </c>
      <c r="U896" t="str">
        <f>VLOOKUP(A896, [1]!tblDescription[#Data], 3, 0)</f>
        <v>C9120AX Internal 802.11ax 4x4:4 MIMO;IOT;BT5;mGig;USB;RHL</v>
      </c>
      <c r="V896" s="22" cm="1">
        <f t="array" ref="V896">_xlfn.XLOOKUP(1,([1]!tblOrders[Order]=tblnventory[[#This Row],[PO]])*([1]!tblOrders[Description]=tblnventory[[#This Row],[Item]]),[1]!tblOrders[Unit Total],0)</f>
        <v>779.16</v>
      </c>
      <c r="W896" s="23" cm="1">
        <f t="array" ref="W896">_xlfn.XLOOKUP(1,([1]!tblOrders[Order]=tblnventory[[#This Row],[PO]])*([1]!tblOrders[Description]=tblnventory[[#This Row],[Item]]),[1]!tblOrders[Licence])</f>
        <v>0</v>
      </c>
      <c r="X896" t="b" cm="1">
        <f t="array" ref="X896">NOT(_xlfn.XLOOKUP(tblnventory[[#This Row],[PO]]&amp;tblnventory[[#This Row],[Item]],[1]!tblOrders[Order]&amp;[1]!tblOrders[Description],[1]!tblOrders[Paid Licence],FALSE))</f>
        <v>1</v>
      </c>
      <c r="Y8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97" spans="1:25">
      <c r="A897" s="19" t="s">
        <v>5348</v>
      </c>
      <c r="B897" t="str">
        <f>_xlfn.XLOOKUP(tblnventory[[#This Row],[Item]],[1]!tblDescription[Item],[1]!tblDescription[Description])</f>
        <v>C9120AX Internal 802.11ax 4x4:4 MIMO;IOT;BT5;mGig;USB;RHL</v>
      </c>
      <c r="C897" t="str">
        <f>_xlfn.XLOOKUP(tblnventory[[#This Row],[Item]],[1]!tblDescription[Item],[1]!tblDescription[Type])</f>
        <v>WAP</v>
      </c>
      <c r="D897" t="str">
        <f>_xlfn.XLOOKUP(tblnventory[[#This Row],[Use]],[1]!tblCodes[Use],[1]!tblCodes[Code])</f>
        <v>WiFi</v>
      </c>
      <c r="E897" s="1" t="s">
        <v>850</v>
      </c>
      <c r="F897" s="20">
        <v>44943</v>
      </c>
      <c r="G897" s="24" t="str">
        <f>IF(ISBLANK(tblnventory[[#This Row],[Installed By]]),"Store","Installed")</f>
        <v>Installed</v>
      </c>
      <c r="H897" t="s">
        <v>6305</v>
      </c>
      <c r="J897">
        <v>2191007447</v>
      </c>
      <c r="K897" s="17"/>
      <c r="L897" t="s">
        <v>5502</v>
      </c>
      <c r="M897" s="20">
        <v>45028</v>
      </c>
      <c r="N897" t="s">
        <v>6306</v>
      </c>
      <c r="O897" t="str">
        <f>IF(tblnventory[[#This Row],[Installed]],LEFT(tblnventory[[#This Row],[Location]],3))</f>
        <v>274</v>
      </c>
      <c r="P897" t="str">
        <f>_xlfn.XLOOKUP(tblnventory[[#This Row],[Serial Number]],[1]!tblDNACInventory[Floor],[1]!tblDNACInventory[Name],"Not Used")</f>
        <v>Not Used</v>
      </c>
      <c r="T897" t="b">
        <f>NOT(ISBLANK(tblnventory[[#This Row],[Installed By]]))</f>
        <v>1</v>
      </c>
      <c r="U897" t="str">
        <f>VLOOKUP(A897, [1]!tblDescription[#Data], 3, 0)</f>
        <v>C9120AX Internal 802.11ax 4x4:4 MIMO;IOT;BT5;mGig;USB;RHL</v>
      </c>
      <c r="V897" s="22" cm="1">
        <f t="array" ref="V897">_xlfn.XLOOKUP(1,([1]!tblOrders[Order]=tblnventory[[#This Row],[PO]])*([1]!tblOrders[Description]=tblnventory[[#This Row],[Item]]),[1]!tblOrders[Unit Total],0)</f>
        <v>779.16</v>
      </c>
      <c r="W897" s="23" cm="1">
        <f t="array" ref="W897">_xlfn.XLOOKUP(1,([1]!tblOrders[Order]=tblnventory[[#This Row],[PO]])*([1]!tblOrders[Description]=tblnventory[[#This Row],[Item]]),[1]!tblOrders[Licence])</f>
        <v>0</v>
      </c>
      <c r="X897" t="b" cm="1">
        <f t="array" ref="X897">NOT(_xlfn.XLOOKUP(tblnventory[[#This Row],[PO]]&amp;tblnventory[[#This Row],[Item]],[1]!tblOrders[Order]&amp;[1]!tblOrders[Description],[1]!tblOrders[Paid Licence],FALSE))</f>
        <v>1</v>
      </c>
      <c r="Y8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98" spans="1:25">
      <c r="A898" s="19" t="s">
        <v>5348</v>
      </c>
      <c r="B898" t="str">
        <f>_xlfn.XLOOKUP(tblnventory[[#This Row],[Item]],[1]!tblDescription[Item],[1]!tblDescription[Description])</f>
        <v>C9120AX Internal 802.11ax 4x4:4 MIMO;IOT;BT5;mGig;USB;RHL</v>
      </c>
      <c r="C898" t="str">
        <f>_xlfn.XLOOKUP(tblnventory[[#This Row],[Item]],[1]!tblDescription[Item],[1]!tblDescription[Type])</f>
        <v>WAP</v>
      </c>
      <c r="D898" t="str">
        <f>_xlfn.XLOOKUP(tblnventory[[#This Row],[Use]],[1]!tblCodes[Use],[1]!tblCodes[Code])</f>
        <v>WiFi</v>
      </c>
      <c r="E898" s="1" t="s">
        <v>851</v>
      </c>
      <c r="F898" s="20">
        <v>44943</v>
      </c>
      <c r="G898" s="24" t="str">
        <f>IF(ISBLANK(tblnventory[[#This Row],[Installed By]]),"Store","Installed")</f>
        <v>Installed</v>
      </c>
      <c r="H898" t="s">
        <v>6307</v>
      </c>
      <c r="J898">
        <v>2191007447</v>
      </c>
      <c r="K898" s="17"/>
      <c r="L898" t="s">
        <v>5502</v>
      </c>
      <c r="M898" s="20">
        <v>45028</v>
      </c>
      <c r="N898" t="s">
        <v>6308</v>
      </c>
      <c r="O898" t="str">
        <f>IF(tblnventory[[#This Row],[Installed]],LEFT(tblnventory[[#This Row],[Location]],3))</f>
        <v>274</v>
      </c>
      <c r="P898" t="str">
        <f>_xlfn.XLOOKUP(tblnventory[[#This Row],[Serial Number]],[1]!tblDNACInventory[Floor],[1]!tblDNACInventory[Name],"Not Used")</f>
        <v>Not Used</v>
      </c>
      <c r="T898" t="b">
        <f>NOT(ISBLANK(tblnventory[[#This Row],[Installed By]]))</f>
        <v>1</v>
      </c>
      <c r="U898" t="str">
        <f>VLOOKUP(A898, [1]!tblDescription[#Data], 3, 0)</f>
        <v>C9120AX Internal 802.11ax 4x4:4 MIMO;IOT;BT5;mGig;USB;RHL</v>
      </c>
      <c r="V898" s="22" cm="1">
        <f t="array" ref="V898">_xlfn.XLOOKUP(1,([1]!tblOrders[Order]=tblnventory[[#This Row],[PO]])*([1]!tblOrders[Description]=tblnventory[[#This Row],[Item]]),[1]!tblOrders[Unit Total],0)</f>
        <v>779.16</v>
      </c>
      <c r="W898" s="23" cm="1">
        <f t="array" ref="W898">_xlfn.XLOOKUP(1,([1]!tblOrders[Order]=tblnventory[[#This Row],[PO]])*([1]!tblOrders[Description]=tblnventory[[#This Row],[Item]]),[1]!tblOrders[Licence])</f>
        <v>0</v>
      </c>
      <c r="X898" t="b" cm="1">
        <f t="array" ref="X898">NOT(_xlfn.XLOOKUP(tblnventory[[#This Row],[PO]]&amp;tblnventory[[#This Row],[Item]],[1]!tblOrders[Order]&amp;[1]!tblOrders[Description],[1]!tblOrders[Paid Licence],FALSE))</f>
        <v>1</v>
      </c>
      <c r="Y8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899" spans="1:25">
      <c r="A899" s="19" t="s">
        <v>5348</v>
      </c>
      <c r="B899" t="str">
        <f>_xlfn.XLOOKUP(tblnventory[[#This Row],[Item]],[1]!tblDescription[Item],[1]!tblDescription[Description])</f>
        <v>C9120AX Internal 802.11ax 4x4:4 MIMO;IOT;BT5;mGig;USB;RHL</v>
      </c>
      <c r="C899" t="str">
        <f>_xlfn.XLOOKUP(tblnventory[[#This Row],[Item]],[1]!tblDescription[Item],[1]!tblDescription[Type])</f>
        <v>WAP</v>
      </c>
      <c r="D899" t="str">
        <f>_xlfn.XLOOKUP(tblnventory[[#This Row],[Use]],[1]!tblCodes[Use],[1]!tblCodes[Code])</f>
        <v>WiFi</v>
      </c>
      <c r="E899" s="1" t="s">
        <v>852</v>
      </c>
      <c r="F899" s="20">
        <v>44943</v>
      </c>
      <c r="G899" s="24" t="str">
        <f>IF(ISBLANK(tblnventory[[#This Row],[Installed By]]),"Store","Installed")</f>
        <v>Installed</v>
      </c>
      <c r="H899" t="s">
        <v>6309</v>
      </c>
      <c r="J899">
        <v>2191007447</v>
      </c>
      <c r="K899" s="17"/>
      <c r="L899" t="s">
        <v>5502</v>
      </c>
      <c r="M899" s="20">
        <v>45028</v>
      </c>
      <c r="N899" t="s">
        <v>6310</v>
      </c>
      <c r="O899" t="str">
        <f>IF(tblnventory[[#This Row],[Installed]],LEFT(tblnventory[[#This Row],[Location]],3))</f>
        <v>274</v>
      </c>
      <c r="P899" t="str">
        <f>_xlfn.XLOOKUP(tblnventory[[#This Row],[Serial Number]],[1]!tblDNACInventory[Floor],[1]!tblDNACInventory[Name],"Not Used")</f>
        <v>Not Used</v>
      </c>
      <c r="T899" t="b">
        <f>NOT(ISBLANK(tblnventory[[#This Row],[Installed By]]))</f>
        <v>1</v>
      </c>
      <c r="U899" t="str">
        <f>VLOOKUP(A899, [1]!tblDescription[#Data], 3, 0)</f>
        <v>C9120AX Internal 802.11ax 4x4:4 MIMO;IOT;BT5;mGig;USB;RHL</v>
      </c>
      <c r="V899" s="22" cm="1">
        <f t="array" ref="V899">_xlfn.XLOOKUP(1,([1]!tblOrders[Order]=tblnventory[[#This Row],[PO]])*([1]!tblOrders[Description]=tblnventory[[#This Row],[Item]]),[1]!tblOrders[Unit Total],0)</f>
        <v>779.16</v>
      </c>
      <c r="W899" s="23" cm="1">
        <f t="array" ref="W899">_xlfn.XLOOKUP(1,([1]!tblOrders[Order]=tblnventory[[#This Row],[PO]])*([1]!tblOrders[Description]=tblnventory[[#This Row],[Item]]),[1]!tblOrders[Licence])</f>
        <v>0</v>
      </c>
      <c r="X899" t="b" cm="1">
        <f t="array" ref="X899">NOT(_xlfn.XLOOKUP(tblnventory[[#This Row],[PO]]&amp;tblnventory[[#This Row],[Item]],[1]!tblOrders[Order]&amp;[1]!tblOrders[Description],[1]!tblOrders[Paid Licence],FALSE))</f>
        <v>1</v>
      </c>
      <c r="Y8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900" spans="1:25">
      <c r="A900" t="s">
        <v>5344</v>
      </c>
      <c r="B900" t="str">
        <f>_xlfn.XLOOKUP(tblnventory[[#This Row],[Item]],[1]!tblDescription[Item],[1]!tblDescription[Description])</f>
        <v>Catalyst 9300L 24p PoE, Network Advantage ,4x10G Uplink</v>
      </c>
      <c r="C900" t="str">
        <f>_xlfn.XLOOKUP(tblnventory[[#This Row],[Item]],[1]!tblDescription[Item],[1]!tblDescription[Type])</f>
        <v>ACCESS</v>
      </c>
      <c r="D900" t="str">
        <f>_xlfn.XLOOKUP(tblnventory[[#This Row],[Use]],[1]!tblCodes[Use],[1]!tblCodes[Code])</f>
        <v>Switch</v>
      </c>
      <c r="E900" s="1" t="s">
        <v>853</v>
      </c>
      <c r="F900" s="20">
        <v>44641</v>
      </c>
      <c r="G900" s="21" t="str">
        <f>IF(ISBLANK(tblnventory[[#This Row],[Installed By]]),"Store","Installed")</f>
        <v>Installed</v>
      </c>
      <c r="H900" s="17" t="s">
        <v>6311</v>
      </c>
      <c r="J900">
        <v>2191007378</v>
      </c>
      <c r="L900" t="s">
        <v>5346</v>
      </c>
      <c r="M900" s="20">
        <v>45008</v>
      </c>
      <c r="N900" t="s">
        <v>6312</v>
      </c>
      <c r="O900" t="str">
        <f>IF(tblnventory[[#This Row],[Installed]],LEFT(tblnventory[[#This Row],[Location]],3))</f>
        <v>274</v>
      </c>
      <c r="P900" t="str">
        <f>_xlfn.XLOOKUP(tblnventory[[#This Row],[Serial Number]],[1]!tblDNACInventory[Floor],[1]!tblDNACInventory[Name],"Not Used")</f>
        <v>Not Used</v>
      </c>
      <c r="T900" t="b">
        <f>NOT(ISBLANK(tblnventory[[#This Row],[Installed By]]))</f>
        <v>1</v>
      </c>
      <c r="U900" t="str">
        <f>VLOOKUP(A900, [1]!tblDescription[#Data], 3, 0)</f>
        <v>Catalyst 9300L 24p PoE, Network Advantage ,4x10G Uplink</v>
      </c>
      <c r="V900" s="22" cm="1">
        <f t="array" ref="V900">_xlfn.XLOOKUP(1,([1]!tblOrders[Order]=tblnventory[[#This Row],[PO]])*([1]!tblOrders[Description]=tblnventory[[#This Row],[Item]]),[1]!tblOrders[Unit Total],0)</f>
        <v>3382.2699999999995</v>
      </c>
      <c r="W900" s="23" cm="1">
        <f t="array" ref="W900">IFERROR(_xlfn.XLOOKUP(1,([1]!tblOrders[Order]=tblnventory[[#This Row],[PO]])*([1]!tblOrders[Description]=tblnventory[[#This Row],[Item]]),[1]!tblOrders[Licence]),0)</f>
        <v>0</v>
      </c>
      <c r="X900" t="b" cm="1">
        <f t="array" ref="X900">NOT(_xlfn.XLOOKUP(tblnventory[[#This Row],[PO]]&amp;tblnventory[[#This Row],[Item]],[1]!tblOrders[Order]&amp;[1]!tblOrders[Description],[1]!tblOrders[Paid Licence],FALSE))</f>
        <v>1</v>
      </c>
      <c r="Y9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1556.4</v>
      </c>
    </row>
    <row r="901" spans="1:25">
      <c r="A901" s="19" t="s">
        <v>5348</v>
      </c>
      <c r="B901" t="str">
        <f>_xlfn.XLOOKUP(tblnventory[[#This Row],[Item]],[1]!tblDescription[Item],[1]!tblDescription[Description])</f>
        <v>C9120AX Internal 802.11ax 4x4:4 MIMO;IOT;BT5;mGig;USB;RHL</v>
      </c>
      <c r="C901" t="str">
        <f>_xlfn.XLOOKUP(tblnventory[[#This Row],[Item]],[1]!tblDescription[Item],[1]!tblDescription[Type])</f>
        <v>WAP</v>
      </c>
      <c r="D901" t="str">
        <f>_xlfn.XLOOKUP(tblnventory[[#This Row],[Use]],[1]!tblCodes[Use],[1]!tblCodes[Code])</f>
        <v>WiFi</v>
      </c>
      <c r="E901" s="1" t="s">
        <v>854</v>
      </c>
      <c r="F901" s="20">
        <v>44943</v>
      </c>
      <c r="G901" s="24" t="str">
        <f>IF(ISBLANK(tblnventory[[#This Row],[Installed By]]),"Store","Installed")</f>
        <v>Installed</v>
      </c>
      <c r="H901" t="s">
        <v>6313</v>
      </c>
      <c r="J901">
        <v>2191007447</v>
      </c>
      <c r="K901" s="17"/>
      <c r="L901" t="s">
        <v>5502</v>
      </c>
      <c r="M901" s="20">
        <v>45028</v>
      </c>
      <c r="N901" t="s">
        <v>6314</v>
      </c>
      <c r="O901" t="str">
        <f>IF(tblnventory[[#This Row],[Installed]],LEFT(tblnventory[[#This Row],[Location]],3))</f>
        <v>274</v>
      </c>
      <c r="P901" t="str">
        <f>_xlfn.XLOOKUP(tblnventory[[#This Row],[Serial Number]],[1]!tblDNACInventory[Floor],[1]!tblDNACInventory[Name],"Not Used")</f>
        <v>Not Used</v>
      </c>
      <c r="T901" t="b">
        <f>NOT(ISBLANK(tblnventory[[#This Row],[Installed By]]))</f>
        <v>1</v>
      </c>
      <c r="U901" t="str">
        <f>VLOOKUP(A901, [1]!tblDescription[#Data], 3, 0)</f>
        <v>C9120AX Internal 802.11ax 4x4:4 MIMO;IOT;BT5;mGig;USB;RHL</v>
      </c>
      <c r="V901" s="22" cm="1">
        <f t="array" ref="V901">_xlfn.XLOOKUP(1,([1]!tblOrders[Order]=tblnventory[[#This Row],[PO]])*([1]!tblOrders[Description]=tblnventory[[#This Row],[Item]]),[1]!tblOrders[Unit Total],0)</f>
        <v>779.16</v>
      </c>
      <c r="W901" s="23" cm="1">
        <f t="array" ref="W901">_xlfn.XLOOKUP(1,([1]!tblOrders[Order]=tblnventory[[#This Row],[PO]])*([1]!tblOrders[Description]=tblnventory[[#This Row],[Item]]),[1]!tblOrders[Licence])</f>
        <v>0</v>
      </c>
      <c r="X901" t="b" cm="1">
        <f t="array" ref="X901">NOT(_xlfn.XLOOKUP(tblnventory[[#This Row],[PO]]&amp;tblnventory[[#This Row],[Item]],[1]!tblOrders[Order]&amp;[1]!tblOrders[Description],[1]!tblOrders[Paid Licence],FALSE))</f>
        <v>1</v>
      </c>
      <c r="Y9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902" spans="1:25">
      <c r="A902" t="s">
        <v>5348</v>
      </c>
      <c r="B902" t="str">
        <f>_xlfn.XLOOKUP(tblnventory[[#This Row],[Item]],[1]!tblDescription[Item],[1]!tblDescription[Description])</f>
        <v>C9120AX Internal 802.11ax 4x4:4 MIMO;IOT;BT5;mGig;USB;RHL</v>
      </c>
      <c r="C902" t="str">
        <f>_xlfn.XLOOKUP(tblnventory[[#This Row],[Item]],[1]!tblDescription[Item],[1]!tblDescription[Type])</f>
        <v>WAP</v>
      </c>
      <c r="D902" t="str">
        <f>_xlfn.XLOOKUP(tblnventory[[#This Row],[Use]],[1]!tblCodes[Use],[1]!tblCodes[Code])</f>
        <v>WiFi</v>
      </c>
      <c r="E902" s="1" t="s">
        <v>855</v>
      </c>
      <c r="F902" s="20">
        <v>44832</v>
      </c>
      <c r="G902" s="24" t="str">
        <f>IF(ISBLANK(tblnventory[[#This Row],[Installed By]]),"Store","Installed")</f>
        <v>Installed</v>
      </c>
      <c r="H902" t="s">
        <v>6315</v>
      </c>
      <c r="J902">
        <v>2191007378</v>
      </c>
      <c r="L902" t="s">
        <v>5502</v>
      </c>
      <c r="M902" s="29">
        <v>44972</v>
      </c>
      <c r="N902" t="s">
        <v>6316</v>
      </c>
      <c r="O902" t="str">
        <f>IF(tblnventory[[#This Row],[Installed]],LEFT(tblnventory[[#This Row],[Location]],3))</f>
        <v>275</v>
      </c>
      <c r="P902" t="str">
        <f>_xlfn.XLOOKUP(tblnventory[[#This Row],[Serial Number]],[1]!tblDNACInventory[Floor],[1]!tblDNACInventory[Name],"Not Used")</f>
        <v>Not Used</v>
      </c>
      <c r="T902" t="b">
        <f>NOT(ISBLANK(tblnventory[[#This Row],[Installed By]]))</f>
        <v>1</v>
      </c>
      <c r="U902" t="str">
        <f>VLOOKUP(A902, [1]!tblDescription[#Data], 3, 0)</f>
        <v>C9120AX Internal 802.11ax 4x4:4 MIMO;IOT;BT5;mGig;USB;RHL</v>
      </c>
      <c r="V902" s="22" cm="1">
        <f t="array" ref="V902">_xlfn.XLOOKUP(1,([1]!tblOrders[Order]=tblnventory[[#This Row],[PO]])*([1]!tblOrders[Description]=tblnventory[[#This Row],[Item]]),[1]!tblOrders[Unit Total],0)</f>
        <v>708.33</v>
      </c>
      <c r="W902" s="23" cm="1">
        <f t="array" ref="W902">IFERROR(_xlfn.XLOOKUP(1,([1]!tblOrders[Order]=tblnventory[[#This Row],[PO]])*([1]!tblOrders[Description]=tblnventory[[#This Row],[Item]]),[1]!tblOrders[Licence]),0)</f>
        <v>0</v>
      </c>
      <c r="X902" t="b" cm="1">
        <f t="array" ref="X902">NOT(_xlfn.XLOOKUP(tblnventory[[#This Row],[PO]]&amp;tblnventory[[#This Row],[Item]],[1]!tblOrders[Order]&amp;[1]!tblOrders[Description],[1]!tblOrders[Paid Licence],FALSE))</f>
        <v>1</v>
      </c>
      <c r="Y9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03" spans="1:25">
      <c r="A903" t="s">
        <v>5348</v>
      </c>
      <c r="B903" t="str">
        <f>_xlfn.XLOOKUP(tblnventory[[#This Row],[Item]],[1]!tblDescription[Item],[1]!tblDescription[Description])</f>
        <v>C9120AX Internal 802.11ax 4x4:4 MIMO;IOT;BT5;mGig;USB;RHL</v>
      </c>
      <c r="C903" t="str">
        <f>_xlfn.XLOOKUP(tblnventory[[#This Row],[Item]],[1]!tblDescription[Item],[1]!tblDescription[Type])</f>
        <v>WAP</v>
      </c>
      <c r="D903" t="str">
        <f>_xlfn.XLOOKUP(tblnventory[[#This Row],[Use]],[1]!tblCodes[Use],[1]!tblCodes[Code])</f>
        <v>WiFi</v>
      </c>
      <c r="E903" s="1" t="s">
        <v>856</v>
      </c>
      <c r="F903" s="20">
        <v>44832</v>
      </c>
      <c r="G903" s="24" t="str">
        <f>IF(ISBLANK(tblnventory[[#This Row],[Installed By]]),"Store","Installed")</f>
        <v>Installed</v>
      </c>
      <c r="H903" t="s">
        <v>6317</v>
      </c>
      <c r="J903">
        <v>2191007378</v>
      </c>
      <c r="L903" t="s">
        <v>5502</v>
      </c>
      <c r="M903" s="29">
        <v>44972</v>
      </c>
      <c r="N903" t="s">
        <v>6318</v>
      </c>
      <c r="O903" t="str">
        <f>IF(tblnventory[[#This Row],[Installed]],LEFT(tblnventory[[#This Row],[Location]],3))</f>
        <v>275</v>
      </c>
      <c r="P903" t="str">
        <f>_xlfn.XLOOKUP(tblnventory[[#This Row],[Serial Number]],[1]!tblDNACInventory[Floor],[1]!tblDNACInventory[Name],"Not Used")</f>
        <v>Not Used</v>
      </c>
      <c r="T903" t="b">
        <f>NOT(ISBLANK(tblnventory[[#This Row],[Installed By]]))</f>
        <v>1</v>
      </c>
      <c r="U903" t="str">
        <f>VLOOKUP(A903, [1]!tblDescription[#Data], 3, 0)</f>
        <v>C9120AX Internal 802.11ax 4x4:4 MIMO;IOT;BT5;mGig;USB;RHL</v>
      </c>
      <c r="V903" s="22" cm="1">
        <f t="array" ref="V903">_xlfn.XLOOKUP(1,([1]!tblOrders[Order]=tblnventory[[#This Row],[PO]])*([1]!tblOrders[Description]=tblnventory[[#This Row],[Item]]),[1]!tblOrders[Unit Total],0)</f>
        <v>708.33</v>
      </c>
      <c r="W903" s="23" cm="1">
        <f t="array" ref="W903">IFERROR(_xlfn.XLOOKUP(1,([1]!tblOrders[Order]=tblnventory[[#This Row],[PO]])*([1]!tblOrders[Description]=tblnventory[[#This Row],[Item]]),[1]!tblOrders[Licence]),0)</f>
        <v>0</v>
      </c>
      <c r="X903" t="b" cm="1">
        <f t="array" ref="X903">NOT(_xlfn.XLOOKUP(tblnventory[[#This Row],[PO]]&amp;tblnventory[[#This Row],[Item]],[1]!tblOrders[Order]&amp;[1]!tblOrders[Description],[1]!tblOrders[Paid Licence],FALSE))</f>
        <v>1</v>
      </c>
      <c r="Y9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04" spans="1:25">
      <c r="A904" t="s">
        <v>5348</v>
      </c>
      <c r="B904" t="str">
        <f>_xlfn.XLOOKUP(tblnventory[[#This Row],[Item]],[1]!tblDescription[Item],[1]!tblDescription[Description])</f>
        <v>C9120AX Internal 802.11ax 4x4:4 MIMO;IOT;BT5;mGig;USB;RHL</v>
      </c>
      <c r="C904" t="str">
        <f>_xlfn.XLOOKUP(tblnventory[[#This Row],[Item]],[1]!tblDescription[Item],[1]!tblDescription[Type])</f>
        <v>WAP</v>
      </c>
      <c r="D904" t="str">
        <f>_xlfn.XLOOKUP(tblnventory[[#This Row],[Use]],[1]!tblCodes[Use],[1]!tblCodes[Code])</f>
        <v>WiFi</v>
      </c>
      <c r="E904" s="1" t="s">
        <v>857</v>
      </c>
      <c r="F904" s="20">
        <v>44832</v>
      </c>
      <c r="G904" s="24" t="str">
        <f>IF(ISBLANK(tblnventory[[#This Row],[Installed By]]),"Store","Installed")</f>
        <v>Installed</v>
      </c>
      <c r="H904" t="s">
        <v>6317</v>
      </c>
      <c r="J904">
        <v>2191007378</v>
      </c>
      <c r="L904" t="s">
        <v>5502</v>
      </c>
      <c r="M904" s="29">
        <v>44972</v>
      </c>
      <c r="N904" t="s">
        <v>6319</v>
      </c>
      <c r="O904" t="str">
        <f>IF(tblnventory[[#This Row],[Installed]],LEFT(tblnventory[[#This Row],[Location]],3))</f>
        <v>275</v>
      </c>
      <c r="P904" t="str">
        <f>_xlfn.XLOOKUP(tblnventory[[#This Row],[Serial Number]],[1]!tblDNACInventory[Floor],[1]!tblDNACInventory[Name],"Not Used")</f>
        <v>Not Used</v>
      </c>
      <c r="T904" t="b">
        <f>NOT(ISBLANK(tblnventory[[#This Row],[Installed By]]))</f>
        <v>1</v>
      </c>
      <c r="U904" t="str">
        <f>VLOOKUP(A904, [1]!tblDescription[#Data], 3, 0)</f>
        <v>C9120AX Internal 802.11ax 4x4:4 MIMO;IOT;BT5;mGig;USB;RHL</v>
      </c>
      <c r="V904" s="22" cm="1">
        <f t="array" ref="V904">_xlfn.XLOOKUP(1,([1]!tblOrders[Order]=tblnventory[[#This Row],[PO]])*([1]!tblOrders[Description]=tblnventory[[#This Row],[Item]]),[1]!tblOrders[Unit Total],0)</f>
        <v>708.33</v>
      </c>
      <c r="W904" s="23" cm="1">
        <f t="array" ref="W904">IFERROR(_xlfn.XLOOKUP(1,([1]!tblOrders[Order]=tblnventory[[#This Row],[PO]])*([1]!tblOrders[Description]=tblnventory[[#This Row],[Item]]),[1]!tblOrders[Licence]),0)</f>
        <v>0</v>
      </c>
      <c r="X904" t="b" cm="1">
        <f t="array" ref="X904">NOT(_xlfn.XLOOKUP(tblnventory[[#This Row],[PO]]&amp;tblnventory[[#This Row],[Item]],[1]!tblOrders[Order]&amp;[1]!tblOrders[Description],[1]!tblOrders[Paid Licence],FALSE))</f>
        <v>1</v>
      </c>
      <c r="Y9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05" spans="1:25">
      <c r="A905" t="s">
        <v>5348</v>
      </c>
      <c r="B905" t="str">
        <f>_xlfn.XLOOKUP(tblnventory[[#This Row],[Item]],[1]!tblDescription[Item],[1]!tblDescription[Description])</f>
        <v>C9120AX Internal 802.11ax 4x4:4 MIMO;IOT;BT5;mGig;USB;RHL</v>
      </c>
      <c r="C905" t="str">
        <f>_xlfn.XLOOKUP(tblnventory[[#This Row],[Item]],[1]!tblDescription[Item],[1]!tblDescription[Type])</f>
        <v>WAP</v>
      </c>
      <c r="D905" t="str">
        <f>_xlfn.XLOOKUP(tblnventory[[#This Row],[Use]],[1]!tblCodes[Use],[1]!tblCodes[Code])</f>
        <v>WiFi</v>
      </c>
      <c r="E905" s="1" t="s">
        <v>858</v>
      </c>
      <c r="F905" s="20">
        <v>44832</v>
      </c>
      <c r="G905" s="24" t="str">
        <f>IF(ISBLANK(tblnventory[[#This Row],[Installed By]]),"Store","Installed")</f>
        <v>Installed</v>
      </c>
      <c r="H905" t="s">
        <v>6317</v>
      </c>
      <c r="J905">
        <v>2191007378</v>
      </c>
      <c r="L905" t="s">
        <v>5502</v>
      </c>
      <c r="M905" s="29">
        <v>44972</v>
      </c>
      <c r="N905" t="s">
        <v>6320</v>
      </c>
      <c r="O905" t="str">
        <f>IF(tblnventory[[#This Row],[Installed]],LEFT(tblnventory[[#This Row],[Location]],3))</f>
        <v>275</v>
      </c>
      <c r="P905" t="str">
        <f>_xlfn.XLOOKUP(tblnventory[[#This Row],[Serial Number]],[1]!tblDNACInventory[Floor],[1]!tblDNACInventory[Name],"Not Used")</f>
        <v>Not Used</v>
      </c>
      <c r="T905" t="b">
        <f>NOT(ISBLANK(tblnventory[[#This Row],[Installed By]]))</f>
        <v>1</v>
      </c>
      <c r="U905" t="str">
        <f>VLOOKUP(A905, [1]!tblDescription[#Data], 3, 0)</f>
        <v>C9120AX Internal 802.11ax 4x4:4 MIMO;IOT;BT5;mGig;USB;RHL</v>
      </c>
      <c r="V905" s="22" cm="1">
        <f t="array" ref="V905">_xlfn.XLOOKUP(1,([1]!tblOrders[Order]=tblnventory[[#This Row],[PO]])*([1]!tblOrders[Description]=tblnventory[[#This Row],[Item]]),[1]!tblOrders[Unit Total],0)</f>
        <v>708.33</v>
      </c>
      <c r="W905" s="23" cm="1">
        <f t="array" ref="W905">IFERROR(_xlfn.XLOOKUP(1,([1]!tblOrders[Order]=tblnventory[[#This Row],[PO]])*([1]!tblOrders[Description]=tblnventory[[#This Row],[Item]]),[1]!tblOrders[Licence]),0)</f>
        <v>0</v>
      </c>
      <c r="X905" t="b" cm="1">
        <f t="array" ref="X905">NOT(_xlfn.XLOOKUP(tblnventory[[#This Row],[PO]]&amp;tblnventory[[#This Row],[Item]],[1]!tblOrders[Order]&amp;[1]!tblOrders[Description],[1]!tblOrders[Paid Licence],FALSE))</f>
        <v>1</v>
      </c>
      <c r="Y9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06" spans="1:25">
      <c r="A906" t="s">
        <v>5348</v>
      </c>
      <c r="B906" t="str">
        <f>_xlfn.XLOOKUP(tblnventory[[#This Row],[Item]],[1]!tblDescription[Item],[1]!tblDescription[Description])</f>
        <v>C9120AX Internal 802.11ax 4x4:4 MIMO;IOT;BT5;mGig;USB;RHL</v>
      </c>
      <c r="C906" t="str">
        <f>_xlfn.XLOOKUP(tblnventory[[#This Row],[Item]],[1]!tblDescription[Item],[1]!tblDescription[Type])</f>
        <v>WAP</v>
      </c>
      <c r="D906" t="str">
        <f>_xlfn.XLOOKUP(tblnventory[[#This Row],[Use]],[1]!tblCodes[Use],[1]!tblCodes[Code])</f>
        <v>WiFi</v>
      </c>
      <c r="E906" s="1" t="s">
        <v>859</v>
      </c>
      <c r="F906" s="20">
        <v>44832</v>
      </c>
      <c r="G906" s="24" t="str">
        <f>IF(ISBLANK(tblnventory[[#This Row],[Installed By]]),"Store","Installed")</f>
        <v>Installed</v>
      </c>
      <c r="H906" t="s">
        <v>6317</v>
      </c>
      <c r="J906">
        <v>2191007378</v>
      </c>
      <c r="L906" t="s">
        <v>5502</v>
      </c>
      <c r="M906" s="29">
        <v>44972</v>
      </c>
      <c r="N906" t="s">
        <v>6321</v>
      </c>
      <c r="O906" t="str">
        <f>IF(tblnventory[[#This Row],[Installed]],LEFT(tblnventory[[#This Row],[Location]],3))</f>
        <v>275</v>
      </c>
      <c r="P906" t="str">
        <f>_xlfn.XLOOKUP(tblnventory[[#This Row],[Serial Number]],[1]!tblDNACInventory[Floor],[1]!tblDNACInventory[Name],"Not Used")</f>
        <v>Not Used</v>
      </c>
      <c r="T906" t="b">
        <f>NOT(ISBLANK(tblnventory[[#This Row],[Installed By]]))</f>
        <v>1</v>
      </c>
      <c r="U906" t="str">
        <f>VLOOKUP(A906, [1]!tblDescription[#Data], 3, 0)</f>
        <v>C9120AX Internal 802.11ax 4x4:4 MIMO;IOT;BT5;mGig;USB;RHL</v>
      </c>
      <c r="V906" s="22" cm="1">
        <f t="array" ref="V906">_xlfn.XLOOKUP(1,([1]!tblOrders[Order]=tblnventory[[#This Row],[PO]])*([1]!tblOrders[Description]=tblnventory[[#This Row],[Item]]),[1]!tblOrders[Unit Total],0)</f>
        <v>708.33</v>
      </c>
      <c r="W906" s="23" cm="1">
        <f t="array" ref="W906">IFERROR(_xlfn.XLOOKUP(1,([1]!tblOrders[Order]=tblnventory[[#This Row],[PO]])*([1]!tblOrders[Description]=tblnventory[[#This Row],[Item]]),[1]!tblOrders[Licence]),0)</f>
        <v>0</v>
      </c>
      <c r="X906" t="b" cm="1">
        <f t="array" ref="X906">NOT(_xlfn.XLOOKUP(tblnventory[[#This Row],[PO]]&amp;tblnventory[[#This Row],[Item]],[1]!tblOrders[Order]&amp;[1]!tblOrders[Description],[1]!tblOrders[Paid Licence],FALSE))</f>
        <v>1</v>
      </c>
      <c r="Y9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07" spans="1:25">
      <c r="A907" t="s">
        <v>5348</v>
      </c>
      <c r="B907" t="str">
        <f>_xlfn.XLOOKUP(tblnventory[[#This Row],[Item]],[1]!tblDescription[Item],[1]!tblDescription[Description])</f>
        <v>C9120AX Internal 802.11ax 4x4:4 MIMO;IOT;BT5;mGig;USB;RHL</v>
      </c>
      <c r="C907" t="str">
        <f>_xlfn.XLOOKUP(tblnventory[[#This Row],[Item]],[1]!tblDescription[Item],[1]!tblDescription[Type])</f>
        <v>WAP</v>
      </c>
      <c r="D907" t="str">
        <f>_xlfn.XLOOKUP(tblnventory[[#This Row],[Use]],[1]!tblCodes[Use],[1]!tblCodes[Code])</f>
        <v>WiFi</v>
      </c>
      <c r="E907" s="1" t="s">
        <v>860</v>
      </c>
      <c r="F907" s="20">
        <v>44832</v>
      </c>
      <c r="G907" s="24" t="str">
        <f>IF(ISBLANK(tblnventory[[#This Row],[Installed By]]),"Store","Installed")</f>
        <v>Installed</v>
      </c>
      <c r="H907" t="s">
        <v>6322</v>
      </c>
      <c r="J907">
        <v>2191007378</v>
      </c>
      <c r="L907" t="s">
        <v>5502</v>
      </c>
      <c r="M907" s="29">
        <v>44972</v>
      </c>
      <c r="N907" t="s">
        <v>6323</v>
      </c>
      <c r="O907" t="str">
        <f>IF(tblnventory[[#This Row],[Installed]],LEFT(tblnventory[[#This Row],[Location]],3))</f>
        <v>275</v>
      </c>
      <c r="P907" t="str">
        <f>_xlfn.XLOOKUP(tblnventory[[#This Row],[Serial Number]],[1]!tblDNACInventory[Floor],[1]!tblDNACInventory[Name],"Not Used")</f>
        <v>Not Used</v>
      </c>
      <c r="T907" t="b">
        <f>NOT(ISBLANK(tblnventory[[#This Row],[Installed By]]))</f>
        <v>1</v>
      </c>
      <c r="U907" t="str">
        <f>VLOOKUP(A907, [1]!tblDescription[#Data], 3, 0)</f>
        <v>C9120AX Internal 802.11ax 4x4:4 MIMO;IOT;BT5;mGig;USB;RHL</v>
      </c>
      <c r="V907" s="22" cm="1">
        <f t="array" ref="V907">_xlfn.XLOOKUP(1,([1]!tblOrders[Order]=tblnventory[[#This Row],[PO]])*([1]!tblOrders[Description]=tblnventory[[#This Row],[Item]]),[1]!tblOrders[Unit Total],0)</f>
        <v>708.33</v>
      </c>
      <c r="W907" s="23" cm="1">
        <f t="array" ref="W907">IFERROR(_xlfn.XLOOKUP(1,([1]!tblOrders[Order]=tblnventory[[#This Row],[PO]])*([1]!tblOrders[Description]=tblnventory[[#This Row],[Item]]),[1]!tblOrders[Licence]),0)</f>
        <v>0</v>
      </c>
      <c r="X907" t="b" cm="1">
        <f t="array" ref="X907">NOT(_xlfn.XLOOKUP(tblnventory[[#This Row],[PO]]&amp;tblnventory[[#This Row],[Item]],[1]!tblOrders[Order]&amp;[1]!tblOrders[Description],[1]!tblOrders[Paid Licence],FALSE))</f>
        <v>1</v>
      </c>
      <c r="Y9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08" spans="1:25">
      <c r="A908" t="s">
        <v>5348</v>
      </c>
      <c r="B908" t="str">
        <f>_xlfn.XLOOKUP(tblnventory[[#This Row],[Item]],[1]!tblDescription[Item],[1]!tblDescription[Description])</f>
        <v>C9120AX Internal 802.11ax 4x4:4 MIMO;IOT;BT5;mGig;USB;RHL</v>
      </c>
      <c r="C908" t="str">
        <f>_xlfn.XLOOKUP(tblnventory[[#This Row],[Item]],[1]!tblDescription[Item],[1]!tblDescription[Type])</f>
        <v>WAP</v>
      </c>
      <c r="D908" t="str">
        <f>_xlfn.XLOOKUP(tblnventory[[#This Row],[Use]],[1]!tblCodes[Use],[1]!tblCodes[Code])</f>
        <v>WiFi</v>
      </c>
      <c r="E908" s="1" t="s">
        <v>861</v>
      </c>
      <c r="F908" s="20">
        <v>44832</v>
      </c>
      <c r="G908" s="24" t="str">
        <f>IF(ISBLANK(tblnventory[[#This Row],[Installed By]]),"Store","Installed")</f>
        <v>Installed</v>
      </c>
      <c r="H908" t="s">
        <v>6322</v>
      </c>
      <c r="J908">
        <v>2191007378</v>
      </c>
      <c r="L908" t="s">
        <v>5502</v>
      </c>
      <c r="M908" s="29">
        <v>44972</v>
      </c>
      <c r="N908" t="s">
        <v>6324</v>
      </c>
      <c r="O908" t="str">
        <f>IF(tblnventory[[#This Row],[Installed]],LEFT(tblnventory[[#This Row],[Location]],3))</f>
        <v>275</v>
      </c>
      <c r="P908" t="str">
        <f>_xlfn.XLOOKUP(tblnventory[[#This Row],[Serial Number]],[1]!tblDNACInventory[Floor],[1]!tblDNACInventory[Name],"Not Used")</f>
        <v>Not Used</v>
      </c>
      <c r="T908" t="b">
        <f>NOT(ISBLANK(tblnventory[[#This Row],[Installed By]]))</f>
        <v>1</v>
      </c>
      <c r="U908" t="str">
        <f>VLOOKUP(A908, [1]!tblDescription[#Data], 3, 0)</f>
        <v>C9120AX Internal 802.11ax 4x4:4 MIMO;IOT;BT5;mGig;USB;RHL</v>
      </c>
      <c r="V908" s="22" cm="1">
        <f t="array" ref="V908">_xlfn.XLOOKUP(1,([1]!tblOrders[Order]=tblnventory[[#This Row],[PO]])*([1]!tblOrders[Description]=tblnventory[[#This Row],[Item]]),[1]!tblOrders[Unit Total],0)</f>
        <v>708.33</v>
      </c>
      <c r="W908" s="23" cm="1">
        <f t="array" ref="W908">IFERROR(_xlfn.XLOOKUP(1,([1]!tblOrders[Order]=tblnventory[[#This Row],[PO]])*([1]!tblOrders[Description]=tblnventory[[#This Row],[Item]]),[1]!tblOrders[Licence]),0)</f>
        <v>0</v>
      </c>
      <c r="X908" t="b" cm="1">
        <f t="array" ref="X908">NOT(_xlfn.XLOOKUP(tblnventory[[#This Row],[PO]]&amp;tblnventory[[#This Row],[Item]],[1]!tblOrders[Order]&amp;[1]!tblOrders[Description],[1]!tblOrders[Paid Licence],FALSE))</f>
        <v>1</v>
      </c>
      <c r="Y9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09" spans="1:25">
      <c r="A909" t="s">
        <v>5348</v>
      </c>
      <c r="B909" t="str">
        <f>_xlfn.XLOOKUP(tblnventory[[#This Row],[Item]],[1]!tblDescription[Item],[1]!tblDescription[Description])</f>
        <v>C9120AX Internal 802.11ax 4x4:4 MIMO;IOT;BT5;mGig;USB;RHL</v>
      </c>
      <c r="C909" t="str">
        <f>_xlfn.XLOOKUP(tblnventory[[#This Row],[Item]],[1]!tblDescription[Item],[1]!tblDescription[Type])</f>
        <v>WAP</v>
      </c>
      <c r="D909" t="str">
        <f>_xlfn.XLOOKUP(tblnventory[[#This Row],[Use]],[1]!tblCodes[Use],[1]!tblCodes[Code])</f>
        <v>WiFi</v>
      </c>
      <c r="E909" s="1" t="s">
        <v>862</v>
      </c>
      <c r="F909" s="20">
        <v>44832</v>
      </c>
      <c r="G909" s="24" t="str">
        <f>IF(ISBLANK(tblnventory[[#This Row],[Installed By]]),"Store","Installed")</f>
        <v>Installed</v>
      </c>
      <c r="H909" t="s">
        <v>6322</v>
      </c>
      <c r="J909">
        <v>2191007378</v>
      </c>
      <c r="L909" t="s">
        <v>5502</v>
      </c>
      <c r="M909" s="29">
        <v>44972</v>
      </c>
      <c r="N909" t="s">
        <v>6325</v>
      </c>
      <c r="O909" t="str">
        <f>IF(tblnventory[[#This Row],[Installed]],LEFT(tblnventory[[#This Row],[Location]],3))</f>
        <v>275</v>
      </c>
      <c r="P909" t="str">
        <f>_xlfn.XLOOKUP(tblnventory[[#This Row],[Serial Number]],[1]!tblDNACInventory[Floor],[1]!tblDNACInventory[Name],"Not Used")</f>
        <v>Not Used</v>
      </c>
      <c r="T909" t="b">
        <f>NOT(ISBLANK(tblnventory[[#This Row],[Installed By]]))</f>
        <v>1</v>
      </c>
      <c r="U909" t="str">
        <f>VLOOKUP(A909, [1]!tblDescription[#Data], 3, 0)</f>
        <v>C9120AX Internal 802.11ax 4x4:4 MIMO;IOT;BT5;mGig;USB;RHL</v>
      </c>
      <c r="V909" s="22" cm="1">
        <f t="array" ref="V909">_xlfn.XLOOKUP(1,([1]!tblOrders[Order]=tblnventory[[#This Row],[PO]])*([1]!tblOrders[Description]=tblnventory[[#This Row],[Item]]),[1]!tblOrders[Unit Total],0)</f>
        <v>708.33</v>
      </c>
      <c r="W909" s="23" cm="1">
        <f t="array" ref="W909">IFERROR(_xlfn.XLOOKUP(1,([1]!tblOrders[Order]=tblnventory[[#This Row],[PO]])*([1]!tblOrders[Description]=tblnventory[[#This Row],[Item]]),[1]!tblOrders[Licence]),0)</f>
        <v>0</v>
      </c>
      <c r="X909" t="b" cm="1">
        <f t="array" ref="X909">NOT(_xlfn.XLOOKUP(tblnventory[[#This Row],[PO]]&amp;tblnventory[[#This Row],[Item]],[1]!tblOrders[Order]&amp;[1]!tblOrders[Description],[1]!tblOrders[Paid Licence],FALSE))</f>
        <v>1</v>
      </c>
      <c r="Y9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10" spans="1:25">
      <c r="A910" t="s">
        <v>5348</v>
      </c>
      <c r="B910" t="str">
        <f>_xlfn.XLOOKUP(tblnventory[[#This Row],[Item]],[1]!tblDescription[Item],[1]!tblDescription[Description])</f>
        <v>C9120AX Internal 802.11ax 4x4:4 MIMO;IOT;BT5;mGig;USB;RHL</v>
      </c>
      <c r="C910" t="str">
        <f>_xlfn.XLOOKUP(tblnventory[[#This Row],[Item]],[1]!tblDescription[Item],[1]!tblDescription[Type])</f>
        <v>WAP</v>
      </c>
      <c r="D910" t="str">
        <f>_xlfn.XLOOKUP(tblnventory[[#This Row],[Use]],[1]!tblCodes[Use],[1]!tblCodes[Code])</f>
        <v>WiFi</v>
      </c>
      <c r="E910" s="1" t="s">
        <v>863</v>
      </c>
      <c r="F910" s="20">
        <v>44832</v>
      </c>
      <c r="G910" s="24" t="str">
        <f>IF(ISBLANK(tblnventory[[#This Row],[Installed By]]),"Store","Installed")</f>
        <v>Installed</v>
      </c>
      <c r="H910" t="s">
        <v>6326</v>
      </c>
      <c r="J910">
        <v>2191007378</v>
      </c>
      <c r="L910" t="s">
        <v>5502</v>
      </c>
      <c r="M910" s="29">
        <v>44972</v>
      </c>
      <c r="N910" t="s">
        <v>6327</v>
      </c>
      <c r="O910" t="str">
        <f>IF(tblnventory[[#This Row],[Installed]],LEFT(tblnventory[[#This Row],[Location]],3))</f>
        <v>275</v>
      </c>
      <c r="P910" t="str">
        <f>_xlfn.XLOOKUP(tblnventory[[#This Row],[Serial Number]],[1]!tblDNACInventory[Floor],[1]!tblDNACInventory[Name],"Not Used")</f>
        <v>Not Used</v>
      </c>
      <c r="T910" t="b">
        <f>NOT(ISBLANK(tblnventory[[#This Row],[Installed By]]))</f>
        <v>1</v>
      </c>
      <c r="U910" t="str">
        <f>VLOOKUP(A910, [1]!tblDescription[#Data], 3, 0)</f>
        <v>C9120AX Internal 802.11ax 4x4:4 MIMO;IOT;BT5;mGig;USB;RHL</v>
      </c>
      <c r="V910" s="22" cm="1">
        <f t="array" ref="V910">_xlfn.XLOOKUP(1,([1]!tblOrders[Order]=tblnventory[[#This Row],[PO]])*([1]!tblOrders[Description]=tblnventory[[#This Row],[Item]]),[1]!tblOrders[Unit Total],0)</f>
        <v>708.33</v>
      </c>
      <c r="W910" s="23" cm="1">
        <f t="array" ref="W910">IFERROR(_xlfn.XLOOKUP(1,([1]!tblOrders[Order]=tblnventory[[#This Row],[PO]])*([1]!tblOrders[Description]=tblnventory[[#This Row],[Item]]),[1]!tblOrders[Licence]),0)</f>
        <v>0</v>
      </c>
      <c r="X910" t="b" cm="1">
        <f t="array" ref="X910">NOT(_xlfn.XLOOKUP(tblnventory[[#This Row],[PO]]&amp;tblnventory[[#This Row],[Item]],[1]!tblOrders[Order]&amp;[1]!tblOrders[Description],[1]!tblOrders[Paid Licence],FALSE))</f>
        <v>1</v>
      </c>
      <c r="Y9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11" spans="1:25">
      <c r="A911" t="s">
        <v>5348</v>
      </c>
      <c r="B911" t="str">
        <f>_xlfn.XLOOKUP(tblnventory[[#This Row],[Item]],[1]!tblDescription[Item],[1]!tblDescription[Description])</f>
        <v>C9120AX Internal 802.11ax 4x4:4 MIMO;IOT;BT5;mGig;USB;RHL</v>
      </c>
      <c r="C911" t="str">
        <f>_xlfn.XLOOKUP(tblnventory[[#This Row],[Item]],[1]!tblDescription[Item],[1]!tblDescription[Type])</f>
        <v>WAP</v>
      </c>
      <c r="D911" t="str">
        <f>_xlfn.XLOOKUP(tblnventory[[#This Row],[Use]],[1]!tblCodes[Use],[1]!tblCodes[Code])</f>
        <v>WiFi</v>
      </c>
      <c r="E911" s="1" t="s">
        <v>864</v>
      </c>
      <c r="F911" s="20">
        <v>44832</v>
      </c>
      <c r="G911" s="24" t="str">
        <f>IF(ISBLANK(tblnventory[[#This Row],[Installed By]]),"Store","Installed")</f>
        <v>Installed</v>
      </c>
      <c r="H911" t="s">
        <v>6328</v>
      </c>
      <c r="J911">
        <v>2191007378</v>
      </c>
      <c r="L911" t="s">
        <v>5502</v>
      </c>
      <c r="M911" s="29">
        <v>44972</v>
      </c>
      <c r="N911" t="s">
        <v>6329</v>
      </c>
      <c r="O911" t="str">
        <f>IF(tblnventory[[#This Row],[Installed]],LEFT(tblnventory[[#This Row],[Location]],3))</f>
        <v>275</v>
      </c>
      <c r="P911" t="str">
        <f>_xlfn.XLOOKUP(tblnventory[[#This Row],[Serial Number]],[1]!tblDNACInventory[Floor],[1]!tblDNACInventory[Name],"Not Used")</f>
        <v>Not Used</v>
      </c>
      <c r="T911" t="b">
        <f>NOT(ISBLANK(tblnventory[[#This Row],[Installed By]]))</f>
        <v>1</v>
      </c>
      <c r="U911" t="str">
        <f>VLOOKUP(A911, [1]!tblDescription[#Data], 3, 0)</f>
        <v>C9120AX Internal 802.11ax 4x4:4 MIMO;IOT;BT5;mGig;USB;RHL</v>
      </c>
      <c r="V911" s="22" cm="1">
        <f t="array" ref="V911">_xlfn.XLOOKUP(1,([1]!tblOrders[Order]=tblnventory[[#This Row],[PO]])*([1]!tblOrders[Description]=tblnventory[[#This Row],[Item]]),[1]!tblOrders[Unit Total],0)</f>
        <v>708.33</v>
      </c>
      <c r="W911" s="23" cm="1">
        <f t="array" ref="W911">IFERROR(_xlfn.XLOOKUP(1,([1]!tblOrders[Order]=tblnventory[[#This Row],[PO]])*([1]!tblOrders[Description]=tblnventory[[#This Row],[Item]]),[1]!tblOrders[Licence]),0)</f>
        <v>0</v>
      </c>
      <c r="X911" t="b" cm="1">
        <f t="array" ref="X911">NOT(_xlfn.XLOOKUP(tblnventory[[#This Row],[PO]]&amp;tblnventory[[#This Row],[Item]],[1]!tblOrders[Order]&amp;[1]!tblOrders[Description],[1]!tblOrders[Paid Licence],FALSE))</f>
        <v>1</v>
      </c>
      <c r="Y9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12" spans="1:25">
      <c r="A912" t="s">
        <v>5348</v>
      </c>
      <c r="B912" t="str">
        <f>_xlfn.XLOOKUP(tblnventory[[#This Row],[Item]],[1]!tblDescription[Item],[1]!tblDescription[Description])</f>
        <v>C9120AX Internal 802.11ax 4x4:4 MIMO;IOT;BT5;mGig;USB;RHL</v>
      </c>
      <c r="C912" t="str">
        <f>_xlfn.XLOOKUP(tblnventory[[#This Row],[Item]],[1]!tblDescription[Item],[1]!tblDescription[Type])</f>
        <v>WAP</v>
      </c>
      <c r="D912" t="str">
        <f>_xlfn.XLOOKUP(tblnventory[[#This Row],[Use]],[1]!tblCodes[Use],[1]!tblCodes[Code])</f>
        <v>WiFi</v>
      </c>
      <c r="E912" s="1" t="s">
        <v>865</v>
      </c>
      <c r="F912" s="20">
        <v>44832</v>
      </c>
      <c r="G912" s="24" t="str">
        <f>IF(ISBLANK(tblnventory[[#This Row],[Installed By]]),"Store","Installed")</f>
        <v>Installed</v>
      </c>
      <c r="H912" t="s">
        <v>6328</v>
      </c>
      <c r="J912">
        <v>2191007378</v>
      </c>
      <c r="L912" t="s">
        <v>5502</v>
      </c>
      <c r="M912" s="29">
        <v>44972</v>
      </c>
      <c r="N912" t="s">
        <v>6330</v>
      </c>
      <c r="O912" t="str">
        <f>IF(tblnventory[[#This Row],[Installed]],LEFT(tblnventory[[#This Row],[Location]],3))</f>
        <v>275</v>
      </c>
      <c r="P912" t="str">
        <f>_xlfn.XLOOKUP(tblnventory[[#This Row],[Serial Number]],[1]!tblDNACInventory[Floor],[1]!tblDNACInventory[Name],"Not Used")</f>
        <v>Not Used</v>
      </c>
      <c r="T912" t="b">
        <f>NOT(ISBLANK(tblnventory[[#This Row],[Installed By]]))</f>
        <v>1</v>
      </c>
      <c r="U912" t="str">
        <f>VLOOKUP(A912, [1]!tblDescription[#Data], 3, 0)</f>
        <v>C9120AX Internal 802.11ax 4x4:4 MIMO;IOT;BT5;mGig;USB;RHL</v>
      </c>
      <c r="V912" s="22" cm="1">
        <f t="array" ref="V912">_xlfn.XLOOKUP(1,([1]!tblOrders[Order]=tblnventory[[#This Row],[PO]])*([1]!tblOrders[Description]=tblnventory[[#This Row],[Item]]),[1]!tblOrders[Unit Total],0)</f>
        <v>708.33</v>
      </c>
      <c r="W912" s="23" cm="1">
        <f t="array" ref="W912">IFERROR(_xlfn.XLOOKUP(1,([1]!tblOrders[Order]=tblnventory[[#This Row],[PO]])*([1]!tblOrders[Description]=tblnventory[[#This Row],[Item]]),[1]!tblOrders[Licence]),0)</f>
        <v>0</v>
      </c>
      <c r="X912" t="b" cm="1">
        <f t="array" ref="X912">NOT(_xlfn.XLOOKUP(tblnventory[[#This Row],[PO]]&amp;tblnventory[[#This Row],[Item]],[1]!tblOrders[Order]&amp;[1]!tblOrders[Description],[1]!tblOrders[Paid Licence],FALSE))</f>
        <v>1</v>
      </c>
      <c r="Y9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13" spans="1:25">
      <c r="A913" t="s">
        <v>5348</v>
      </c>
      <c r="B913" t="str">
        <f>_xlfn.XLOOKUP(tblnventory[[#This Row],[Item]],[1]!tblDescription[Item],[1]!tblDescription[Description])</f>
        <v>C9120AX Internal 802.11ax 4x4:4 MIMO;IOT;BT5;mGig;USB;RHL</v>
      </c>
      <c r="C913" t="str">
        <f>_xlfn.XLOOKUP(tblnventory[[#This Row],[Item]],[1]!tblDescription[Item],[1]!tblDescription[Type])</f>
        <v>WAP</v>
      </c>
      <c r="D913" t="str">
        <f>_xlfn.XLOOKUP(tblnventory[[#This Row],[Use]],[1]!tblCodes[Use],[1]!tblCodes[Code])</f>
        <v>WiFi</v>
      </c>
      <c r="E913" s="1" t="s">
        <v>866</v>
      </c>
      <c r="F913" s="20">
        <v>44832</v>
      </c>
      <c r="G913" s="24" t="str">
        <f>IF(ISBLANK(tblnventory[[#This Row],[Installed By]]),"Store","Installed")</f>
        <v>Installed</v>
      </c>
      <c r="H913" t="s">
        <v>6331</v>
      </c>
      <c r="J913">
        <v>2191007378</v>
      </c>
      <c r="L913" t="s">
        <v>5502</v>
      </c>
      <c r="M913" s="29">
        <v>44972</v>
      </c>
      <c r="N913" t="s">
        <v>6332</v>
      </c>
      <c r="O913" t="str">
        <f>IF(tblnventory[[#This Row],[Installed]],LEFT(tblnventory[[#This Row],[Location]],3))</f>
        <v>275</v>
      </c>
      <c r="P913" t="str">
        <f>_xlfn.XLOOKUP(tblnventory[[#This Row],[Serial Number]],[1]!tblDNACInventory[Floor],[1]!tblDNACInventory[Name],"Not Used")</f>
        <v>Not Used</v>
      </c>
      <c r="T913" t="b">
        <f>NOT(ISBLANK(tblnventory[[#This Row],[Installed By]]))</f>
        <v>1</v>
      </c>
      <c r="U913" t="str">
        <f>VLOOKUP(A913, [1]!tblDescription[#Data], 3, 0)</f>
        <v>C9120AX Internal 802.11ax 4x4:4 MIMO;IOT;BT5;mGig;USB;RHL</v>
      </c>
      <c r="V913" s="22" cm="1">
        <f t="array" ref="V913">_xlfn.XLOOKUP(1,([1]!tblOrders[Order]=tblnventory[[#This Row],[PO]])*([1]!tblOrders[Description]=tblnventory[[#This Row],[Item]]),[1]!tblOrders[Unit Total],0)</f>
        <v>708.33</v>
      </c>
      <c r="W913" s="23" cm="1">
        <f t="array" ref="W913">IFERROR(_xlfn.XLOOKUP(1,([1]!tblOrders[Order]=tblnventory[[#This Row],[PO]])*([1]!tblOrders[Description]=tblnventory[[#This Row],[Item]]),[1]!tblOrders[Licence]),0)</f>
        <v>0</v>
      </c>
      <c r="X913" t="b" cm="1">
        <f t="array" ref="X913">NOT(_xlfn.XLOOKUP(tblnventory[[#This Row],[PO]]&amp;tblnventory[[#This Row],[Item]],[1]!tblOrders[Order]&amp;[1]!tblOrders[Description],[1]!tblOrders[Paid Licence],FALSE))</f>
        <v>1</v>
      </c>
      <c r="Y9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14" spans="1:25">
      <c r="A914" t="s">
        <v>5348</v>
      </c>
      <c r="B914" t="str">
        <f>_xlfn.XLOOKUP(tblnventory[[#This Row],[Item]],[1]!tblDescription[Item],[1]!tblDescription[Description])</f>
        <v>C9120AX Internal 802.11ax 4x4:4 MIMO;IOT;BT5;mGig;USB;RHL</v>
      </c>
      <c r="C914" t="str">
        <f>_xlfn.XLOOKUP(tblnventory[[#This Row],[Item]],[1]!tblDescription[Item],[1]!tblDescription[Type])</f>
        <v>WAP</v>
      </c>
      <c r="D914" t="str">
        <f>_xlfn.XLOOKUP(tblnventory[[#This Row],[Use]],[1]!tblCodes[Use],[1]!tblCodes[Code])</f>
        <v>WiFi</v>
      </c>
      <c r="E914" s="1" t="s">
        <v>867</v>
      </c>
      <c r="F914" s="20">
        <v>44832</v>
      </c>
      <c r="G914" s="24" t="str">
        <f>IF(ISBLANK(tblnventory[[#This Row],[Installed By]]),"Store","Installed")</f>
        <v>Installed</v>
      </c>
      <c r="H914" t="s">
        <v>6333</v>
      </c>
      <c r="J914">
        <v>2191007378</v>
      </c>
      <c r="L914" t="s">
        <v>5502</v>
      </c>
      <c r="M914" s="29">
        <v>44972</v>
      </c>
      <c r="N914" t="s">
        <v>6334</v>
      </c>
      <c r="O914" t="str">
        <f>IF(tblnventory[[#This Row],[Installed]],LEFT(tblnventory[[#This Row],[Location]],3))</f>
        <v>275</v>
      </c>
      <c r="P914" t="str">
        <f>_xlfn.XLOOKUP(tblnventory[[#This Row],[Serial Number]],[1]!tblDNACInventory[Floor],[1]!tblDNACInventory[Name],"Not Used")</f>
        <v>Not Used</v>
      </c>
      <c r="T914" t="b">
        <f>NOT(ISBLANK(tblnventory[[#This Row],[Installed By]]))</f>
        <v>1</v>
      </c>
      <c r="U914" t="str">
        <f>VLOOKUP(A914, [1]!tblDescription[#Data], 3, 0)</f>
        <v>C9120AX Internal 802.11ax 4x4:4 MIMO;IOT;BT5;mGig;USB;RHL</v>
      </c>
      <c r="V914" s="22" cm="1">
        <f t="array" ref="V914">_xlfn.XLOOKUP(1,([1]!tblOrders[Order]=tblnventory[[#This Row],[PO]])*([1]!tblOrders[Description]=tblnventory[[#This Row],[Item]]),[1]!tblOrders[Unit Total],0)</f>
        <v>708.33</v>
      </c>
      <c r="W914" s="23" cm="1">
        <f t="array" ref="W914">IFERROR(_xlfn.XLOOKUP(1,([1]!tblOrders[Order]=tblnventory[[#This Row],[PO]])*([1]!tblOrders[Description]=tblnventory[[#This Row],[Item]]),[1]!tblOrders[Licence]),0)</f>
        <v>0</v>
      </c>
      <c r="X914" t="b" cm="1">
        <f t="array" ref="X914">NOT(_xlfn.XLOOKUP(tblnventory[[#This Row],[PO]]&amp;tblnventory[[#This Row],[Item]],[1]!tblOrders[Order]&amp;[1]!tblOrders[Description],[1]!tblOrders[Paid Licence],FALSE))</f>
        <v>1</v>
      </c>
      <c r="Y9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15" spans="1:25">
      <c r="A915" t="s">
        <v>5348</v>
      </c>
      <c r="B915" t="str">
        <f>_xlfn.XLOOKUP(tblnventory[[#This Row],[Item]],[1]!tblDescription[Item],[1]!tblDescription[Description])</f>
        <v>C9120AX Internal 802.11ax 4x4:4 MIMO;IOT;BT5;mGig;USB;RHL</v>
      </c>
      <c r="C915" t="str">
        <f>_xlfn.XLOOKUP(tblnventory[[#This Row],[Item]],[1]!tblDescription[Item],[1]!tblDescription[Type])</f>
        <v>WAP</v>
      </c>
      <c r="D915" t="str">
        <f>_xlfn.XLOOKUP(tblnventory[[#This Row],[Use]],[1]!tblCodes[Use],[1]!tblCodes[Code])</f>
        <v>WiFi</v>
      </c>
      <c r="E915" s="1" t="s">
        <v>868</v>
      </c>
      <c r="F915" s="20">
        <v>44832</v>
      </c>
      <c r="G915" s="24" t="str">
        <f>IF(ISBLANK(tblnventory[[#This Row],[Installed By]]),"Store","Installed")</f>
        <v>Installed</v>
      </c>
      <c r="H915" t="s">
        <v>6335</v>
      </c>
      <c r="J915">
        <v>2191007378</v>
      </c>
      <c r="L915" t="s">
        <v>5502</v>
      </c>
      <c r="M915" s="29">
        <v>44972</v>
      </c>
      <c r="N915" t="s">
        <v>6336</v>
      </c>
      <c r="O915" t="str">
        <f>IF(tblnventory[[#This Row],[Installed]],LEFT(tblnventory[[#This Row],[Location]],3))</f>
        <v>275</v>
      </c>
      <c r="P915" t="str">
        <f>_xlfn.XLOOKUP(tblnventory[[#This Row],[Serial Number]],[1]!tblDNACInventory[Floor],[1]!tblDNACInventory[Name],"Not Used")</f>
        <v>Not Used</v>
      </c>
      <c r="T915" t="b">
        <f>NOT(ISBLANK(tblnventory[[#This Row],[Installed By]]))</f>
        <v>1</v>
      </c>
      <c r="U915" t="str">
        <f>VLOOKUP(A915, [1]!tblDescription[#Data], 3, 0)</f>
        <v>C9120AX Internal 802.11ax 4x4:4 MIMO;IOT;BT5;mGig;USB;RHL</v>
      </c>
      <c r="V915" s="22" cm="1">
        <f t="array" ref="V915">_xlfn.XLOOKUP(1,([1]!tblOrders[Order]=tblnventory[[#This Row],[PO]])*([1]!tblOrders[Description]=tblnventory[[#This Row],[Item]]),[1]!tblOrders[Unit Total],0)</f>
        <v>708.33</v>
      </c>
      <c r="W915" s="23" cm="1">
        <f t="array" ref="W915">IFERROR(_xlfn.XLOOKUP(1,([1]!tblOrders[Order]=tblnventory[[#This Row],[PO]])*([1]!tblOrders[Description]=tblnventory[[#This Row],[Item]]),[1]!tblOrders[Licence]),0)</f>
        <v>0</v>
      </c>
      <c r="X915" t="b" cm="1">
        <f t="array" ref="X915">NOT(_xlfn.XLOOKUP(tblnventory[[#This Row],[PO]]&amp;tblnventory[[#This Row],[Item]],[1]!tblOrders[Order]&amp;[1]!tblOrders[Description],[1]!tblOrders[Paid Licence],FALSE))</f>
        <v>1</v>
      </c>
      <c r="Y9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16" spans="1:25">
      <c r="A916" t="s">
        <v>5348</v>
      </c>
      <c r="B916" t="str">
        <f>_xlfn.XLOOKUP(tblnventory[[#This Row],[Item]],[1]!tblDescription[Item],[1]!tblDescription[Description])</f>
        <v>C9120AX Internal 802.11ax 4x4:4 MIMO;IOT;BT5;mGig;USB;RHL</v>
      </c>
      <c r="C916" t="str">
        <f>_xlfn.XLOOKUP(tblnventory[[#This Row],[Item]],[1]!tblDescription[Item],[1]!tblDescription[Type])</f>
        <v>WAP</v>
      </c>
      <c r="D916" t="str">
        <f>_xlfn.XLOOKUP(tblnventory[[#This Row],[Use]],[1]!tblCodes[Use],[1]!tblCodes[Code])</f>
        <v>WiFi</v>
      </c>
      <c r="E916" s="1" t="s">
        <v>869</v>
      </c>
      <c r="F916" s="20">
        <v>44832</v>
      </c>
      <c r="G916" s="24" t="str">
        <f>IF(ISBLANK(tblnventory[[#This Row],[Installed By]]),"Store","Installed")</f>
        <v>Installed</v>
      </c>
      <c r="H916" t="s">
        <v>6335</v>
      </c>
      <c r="J916">
        <v>2191007378</v>
      </c>
      <c r="L916" t="s">
        <v>5502</v>
      </c>
      <c r="M916" s="29">
        <v>44972</v>
      </c>
      <c r="N916" t="s">
        <v>6337</v>
      </c>
      <c r="O916" t="str">
        <f>IF(tblnventory[[#This Row],[Installed]],LEFT(tblnventory[[#This Row],[Location]],3))</f>
        <v>275</v>
      </c>
      <c r="P916" t="str">
        <f>_xlfn.XLOOKUP(tblnventory[[#This Row],[Serial Number]],[1]!tblDNACInventory[Floor],[1]!tblDNACInventory[Name],"Not Used")</f>
        <v>Not Used</v>
      </c>
      <c r="T916" t="b">
        <f>NOT(ISBLANK(tblnventory[[#This Row],[Installed By]]))</f>
        <v>1</v>
      </c>
      <c r="U916" t="str">
        <f>VLOOKUP(A916, [1]!tblDescription[#Data], 3, 0)</f>
        <v>C9120AX Internal 802.11ax 4x4:4 MIMO;IOT;BT5;mGig;USB;RHL</v>
      </c>
      <c r="V916" s="22" cm="1">
        <f t="array" ref="V916">_xlfn.XLOOKUP(1,([1]!tblOrders[Order]=tblnventory[[#This Row],[PO]])*([1]!tblOrders[Description]=tblnventory[[#This Row],[Item]]),[1]!tblOrders[Unit Total],0)</f>
        <v>708.33</v>
      </c>
      <c r="W916" s="23" cm="1">
        <f t="array" ref="W916">IFERROR(_xlfn.XLOOKUP(1,([1]!tblOrders[Order]=tblnventory[[#This Row],[PO]])*([1]!tblOrders[Description]=tblnventory[[#This Row],[Item]]),[1]!tblOrders[Licence]),0)</f>
        <v>0</v>
      </c>
      <c r="X916" t="b" cm="1">
        <f t="array" ref="X916">NOT(_xlfn.XLOOKUP(tblnventory[[#This Row],[PO]]&amp;tblnventory[[#This Row],[Item]],[1]!tblOrders[Order]&amp;[1]!tblOrders[Description],[1]!tblOrders[Paid Licence],FALSE))</f>
        <v>1</v>
      </c>
      <c r="Y9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17" spans="1:25">
      <c r="A917" t="s">
        <v>5348</v>
      </c>
      <c r="B917" t="str">
        <f>_xlfn.XLOOKUP(tblnventory[[#This Row],[Item]],[1]!tblDescription[Item],[1]!tblDescription[Description])</f>
        <v>C9120AX Internal 802.11ax 4x4:4 MIMO;IOT;BT5;mGig;USB;RHL</v>
      </c>
      <c r="C917" t="str">
        <f>_xlfn.XLOOKUP(tblnventory[[#This Row],[Item]],[1]!tblDescription[Item],[1]!tblDescription[Type])</f>
        <v>WAP</v>
      </c>
      <c r="D917" t="str">
        <f>_xlfn.XLOOKUP(tblnventory[[#This Row],[Use]],[1]!tblCodes[Use],[1]!tblCodes[Code])</f>
        <v>WiFi</v>
      </c>
      <c r="E917" s="1" t="s">
        <v>870</v>
      </c>
      <c r="F917" s="20">
        <v>44832</v>
      </c>
      <c r="G917" s="24" t="str">
        <f>IF(ISBLANK(tblnventory[[#This Row],[Installed By]]),"Store","Installed")</f>
        <v>Installed</v>
      </c>
      <c r="H917" t="s">
        <v>6338</v>
      </c>
      <c r="J917">
        <v>2191007378</v>
      </c>
      <c r="L917" t="s">
        <v>5502</v>
      </c>
      <c r="M917" s="29">
        <v>44972</v>
      </c>
      <c r="N917" t="s">
        <v>6339</v>
      </c>
      <c r="O917" t="str">
        <f>IF(tblnventory[[#This Row],[Installed]],LEFT(tblnventory[[#This Row],[Location]],3))</f>
        <v>275</v>
      </c>
      <c r="P917" t="str">
        <f>_xlfn.XLOOKUP(tblnventory[[#This Row],[Serial Number]],[1]!tblDNACInventory[Floor],[1]!tblDNACInventory[Name],"Not Used")</f>
        <v>Not Used</v>
      </c>
      <c r="T917" t="b">
        <f>NOT(ISBLANK(tblnventory[[#This Row],[Installed By]]))</f>
        <v>1</v>
      </c>
      <c r="U917" t="str">
        <f>VLOOKUP(A917, [1]!tblDescription[#Data], 3, 0)</f>
        <v>C9120AX Internal 802.11ax 4x4:4 MIMO;IOT;BT5;mGig;USB;RHL</v>
      </c>
      <c r="V917" s="22" cm="1">
        <f t="array" ref="V917">_xlfn.XLOOKUP(1,([1]!tblOrders[Order]=tblnventory[[#This Row],[PO]])*([1]!tblOrders[Description]=tblnventory[[#This Row],[Item]]),[1]!tblOrders[Unit Total],0)</f>
        <v>708.33</v>
      </c>
      <c r="W917" s="23" cm="1">
        <f t="array" ref="W917">IFERROR(_xlfn.XLOOKUP(1,([1]!tblOrders[Order]=tblnventory[[#This Row],[PO]])*([1]!tblOrders[Description]=tblnventory[[#This Row],[Item]]),[1]!tblOrders[Licence]),0)</f>
        <v>0</v>
      </c>
      <c r="X917" t="b" cm="1">
        <f t="array" ref="X917">NOT(_xlfn.XLOOKUP(tblnventory[[#This Row],[PO]]&amp;tblnventory[[#This Row],[Item]],[1]!tblOrders[Order]&amp;[1]!tblOrders[Description],[1]!tblOrders[Paid Licence],FALSE))</f>
        <v>1</v>
      </c>
      <c r="Y9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18" spans="1:25">
      <c r="A918" t="s">
        <v>5348</v>
      </c>
      <c r="B918" t="str">
        <f>_xlfn.XLOOKUP(tblnventory[[#This Row],[Item]],[1]!tblDescription[Item],[1]!tblDescription[Description])</f>
        <v>C9120AX Internal 802.11ax 4x4:4 MIMO;IOT;BT5;mGig;USB;RHL</v>
      </c>
      <c r="C918" t="str">
        <f>_xlfn.XLOOKUP(tblnventory[[#This Row],[Item]],[1]!tblDescription[Item],[1]!tblDescription[Type])</f>
        <v>WAP</v>
      </c>
      <c r="D918" t="str">
        <f>_xlfn.XLOOKUP(tblnventory[[#This Row],[Use]],[1]!tblCodes[Use],[1]!tblCodes[Code])</f>
        <v>WiFi</v>
      </c>
      <c r="E918" s="1" t="s">
        <v>871</v>
      </c>
      <c r="F918" s="20">
        <v>44832</v>
      </c>
      <c r="G918" s="24" t="str">
        <f>IF(ISBLANK(tblnventory[[#This Row],[Installed By]]),"Store","Installed")</f>
        <v>Installed</v>
      </c>
      <c r="H918" t="s">
        <v>6340</v>
      </c>
      <c r="J918">
        <v>2191007378</v>
      </c>
      <c r="L918" t="s">
        <v>5502</v>
      </c>
      <c r="M918" s="29">
        <v>44972</v>
      </c>
      <c r="N918" t="s">
        <v>6341</v>
      </c>
      <c r="O918" t="str">
        <f>IF(tblnventory[[#This Row],[Installed]],LEFT(tblnventory[[#This Row],[Location]],3))</f>
        <v>275</v>
      </c>
      <c r="P918" t="str">
        <f>_xlfn.XLOOKUP(tblnventory[[#This Row],[Serial Number]],[1]!tblDNACInventory[Floor],[1]!tblDNACInventory[Name],"Not Used")</f>
        <v>Not Used</v>
      </c>
      <c r="T918" t="b">
        <f>NOT(ISBLANK(tblnventory[[#This Row],[Installed By]]))</f>
        <v>1</v>
      </c>
      <c r="U918" t="str">
        <f>VLOOKUP(A918, [1]!tblDescription[#Data], 3, 0)</f>
        <v>C9120AX Internal 802.11ax 4x4:4 MIMO;IOT;BT5;mGig;USB;RHL</v>
      </c>
      <c r="V918" s="22" cm="1">
        <f t="array" ref="V918">_xlfn.XLOOKUP(1,([1]!tblOrders[Order]=tblnventory[[#This Row],[PO]])*([1]!tblOrders[Description]=tblnventory[[#This Row],[Item]]),[1]!tblOrders[Unit Total],0)</f>
        <v>708.33</v>
      </c>
      <c r="W918" s="23" cm="1">
        <f t="array" ref="W918">IFERROR(_xlfn.XLOOKUP(1,([1]!tblOrders[Order]=tblnventory[[#This Row],[PO]])*([1]!tblOrders[Description]=tblnventory[[#This Row],[Item]]),[1]!tblOrders[Licence]),0)</f>
        <v>0</v>
      </c>
      <c r="X918" t="b" cm="1">
        <f t="array" ref="X918">NOT(_xlfn.XLOOKUP(tblnventory[[#This Row],[PO]]&amp;tblnventory[[#This Row],[Item]],[1]!tblOrders[Order]&amp;[1]!tblOrders[Description],[1]!tblOrders[Paid Licence],FALSE))</f>
        <v>1</v>
      </c>
      <c r="Y9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19" spans="1:25">
      <c r="A919" t="s">
        <v>5348</v>
      </c>
      <c r="B919" t="str">
        <f>_xlfn.XLOOKUP(tblnventory[[#This Row],[Item]],[1]!tblDescription[Item],[1]!tblDescription[Description])</f>
        <v>C9120AX Internal 802.11ax 4x4:4 MIMO;IOT;BT5;mGig;USB;RHL</v>
      </c>
      <c r="C919" t="str">
        <f>_xlfn.XLOOKUP(tblnventory[[#This Row],[Item]],[1]!tblDescription[Item],[1]!tblDescription[Type])</f>
        <v>WAP</v>
      </c>
      <c r="D919" t="str">
        <f>_xlfn.XLOOKUP(tblnventory[[#This Row],[Use]],[1]!tblCodes[Use],[1]!tblCodes[Code])</f>
        <v>WiFi</v>
      </c>
      <c r="E919" s="1" t="s">
        <v>872</v>
      </c>
      <c r="F919" s="20">
        <v>44832</v>
      </c>
      <c r="G919" s="24" t="str">
        <f>IF(ISBLANK(tblnventory[[#This Row],[Installed By]]),"Store","Installed")</f>
        <v>Installed</v>
      </c>
      <c r="H919" t="s">
        <v>6340</v>
      </c>
      <c r="J919">
        <v>2191007378</v>
      </c>
      <c r="L919" t="s">
        <v>5502</v>
      </c>
      <c r="M919" s="29">
        <v>44972</v>
      </c>
      <c r="N919" t="s">
        <v>6342</v>
      </c>
      <c r="O919" t="str">
        <f>IF(tblnventory[[#This Row],[Installed]],LEFT(tblnventory[[#This Row],[Location]],3))</f>
        <v>275</v>
      </c>
      <c r="P919" t="str">
        <f>_xlfn.XLOOKUP(tblnventory[[#This Row],[Serial Number]],[1]!tblDNACInventory[Floor],[1]!tblDNACInventory[Name],"Not Used")</f>
        <v>Not Used</v>
      </c>
      <c r="T919" t="b">
        <f>NOT(ISBLANK(tblnventory[[#This Row],[Installed By]]))</f>
        <v>1</v>
      </c>
      <c r="U919" t="str">
        <f>VLOOKUP(A919, [1]!tblDescription[#Data], 3, 0)</f>
        <v>C9120AX Internal 802.11ax 4x4:4 MIMO;IOT;BT5;mGig;USB;RHL</v>
      </c>
      <c r="V919" s="22" cm="1">
        <f t="array" ref="V919">_xlfn.XLOOKUP(1,([1]!tblOrders[Order]=tblnventory[[#This Row],[PO]])*([1]!tblOrders[Description]=tblnventory[[#This Row],[Item]]),[1]!tblOrders[Unit Total],0)</f>
        <v>708.33</v>
      </c>
      <c r="W919" s="23" cm="1">
        <f t="array" ref="W919">IFERROR(_xlfn.XLOOKUP(1,([1]!tblOrders[Order]=tblnventory[[#This Row],[PO]])*([1]!tblOrders[Description]=tblnventory[[#This Row],[Item]]),[1]!tblOrders[Licence]),0)</f>
        <v>0</v>
      </c>
      <c r="X919" t="b" cm="1">
        <f t="array" ref="X919">NOT(_xlfn.XLOOKUP(tblnventory[[#This Row],[PO]]&amp;tblnventory[[#This Row],[Item]],[1]!tblOrders[Order]&amp;[1]!tblOrders[Description],[1]!tblOrders[Paid Licence],FALSE))</f>
        <v>1</v>
      </c>
      <c r="Y9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20" spans="1:25">
      <c r="A920" t="s">
        <v>5348</v>
      </c>
      <c r="B920" t="str">
        <f>_xlfn.XLOOKUP(tblnventory[[#This Row],[Item]],[1]!tblDescription[Item],[1]!tblDescription[Description])</f>
        <v>C9120AX Internal 802.11ax 4x4:4 MIMO;IOT;BT5;mGig;USB;RHL</v>
      </c>
      <c r="C920" t="str">
        <f>_xlfn.XLOOKUP(tblnventory[[#This Row],[Item]],[1]!tblDescription[Item],[1]!tblDescription[Type])</f>
        <v>WAP</v>
      </c>
      <c r="D920" t="str">
        <f>_xlfn.XLOOKUP(tblnventory[[#This Row],[Use]],[1]!tblCodes[Use],[1]!tblCodes[Code])</f>
        <v>WiFi</v>
      </c>
      <c r="E920" s="1" t="s">
        <v>873</v>
      </c>
      <c r="F920" s="20">
        <v>44832</v>
      </c>
      <c r="G920" s="24" t="str">
        <f>IF(ISBLANK(tblnventory[[#This Row],[Installed By]]),"Store","Installed")</f>
        <v>Installed</v>
      </c>
      <c r="H920" t="s">
        <v>6340</v>
      </c>
      <c r="J920">
        <v>2191007378</v>
      </c>
      <c r="L920" t="s">
        <v>5502</v>
      </c>
      <c r="M920" s="29">
        <v>44972</v>
      </c>
      <c r="N920" t="s">
        <v>6343</v>
      </c>
      <c r="O920" t="str">
        <f>IF(tblnventory[[#This Row],[Installed]],LEFT(tblnventory[[#This Row],[Location]],3))</f>
        <v>275</v>
      </c>
      <c r="P920" t="str">
        <f>_xlfn.XLOOKUP(tblnventory[[#This Row],[Serial Number]],[1]!tblDNACInventory[Floor],[1]!tblDNACInventory[Name],"Not Used")</f>
        <v>Not Used</v>
      </c>
      <c r="T920" t="b">
        <f>NOT(ISBLANK(tblnventory[[#This Row],[Installed By]]))</f>
        <v>1</v>
      </c>
      <c r="U920" t="str">
        <f>VLOOKUP(A920, [1]!tblDescription[#Data], 3, 0)</f>
        <v>C9120AX Internal 802.11ax 4x4:4 MIMO;IOT;BT5;mGig;USB;RHL</v>
      </c>
      <c r="V920" s="22" cm="1">
        <f t="array" ref="V920">_xlfn.XLOOKUP(1,([1]!tblOrders[Order]=tblnventory[[#This Row],[PO]])*([1]!tblOrders[Description]=tblnventory[[#This Row],[Item]]),[1]!tblOrders[Unit Total],0)</f>
        <v>708.33</v>
      </c>
      <c r="W920" s="23" cm="1">
        <f t="array" ref="W920">IFERROR(_xlfn.XLOOKUP(1,([1]!tblOrders[Order]=tblnventory[[#This Row],[PO]])*([1]!tblOrders[Description]=tblnventory[[#This Row],[Item]]),[1]!tblOrders[Licence]),0)</f>
        <v>0</v>
      </c>
      <c r="X920" t="b" cm="1">
        <f t="array" ref="X920">NOT(_xlfn.XLOOKUP(tblnventory[[#This Row],[PO]]&amp;tblnventory[[#This Row],[Item]],[1]!tblOrders[Order]&amp;[1]!tblOrders[Description],[1]!tblOrders[Paid Licence],FALSE))</f>
        <v>1</v>
      </c>
      <c r="Y9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21" spans="1:25">
      <c r="A921" t="s">
        <v>5348</v>
      </c>
      <c r="B921" t="str">
        <f>_xlfn.XLOOKUP(tblnventory[[#This Row],[Item]],[1]!tblDescription[Item],[1]!tblDescription[Description])</f>
        <v>C9120AX Internal 802.11ax 4x4:4 MIMO;IOT;BT5;mGig;USB;RHL</v>
      </c>
      <c r="C921" t="str">
        <f>_xlfn.XLOOKUP(tblnventory[[#This Row],[Item]],[1]!tblDescription[Item],[1]!tblDescription[Type])</f>
        <v>WAP</v>
      </c>
      <c r="D921" t="str">
        <f>_xlfn.XLOOKUP(tblnventory[[#This Row],[Use]],[1]!tblCodes[Use],[1]!tblCodes[Code])</f>
        <v>WiFi</v>
      </c>
      <c r="E921" s="1" t="s">
        <v>874</v>
      </c>
      <c r="F921" s="20">
        <v>44832</v>
      </c>
      <c r="G921" s="24" t="str">
        <f>IF(ISBLANK(tblnventory[[#This Row],[Installed By]]),"Store","Installed")</f>
        <v>Installed</v>
      </c>
      <c r="H921" t="s">
        <v>6344</v>
      </c>
      <c r="J921">
        <v>2191007378</v>
      </c>
      <c r="L921" t="s">
        <v>5502</v>
      </c>
      <c r="M921" s="29">
        <v>44972</v>
      </c>
      <c r="N921" t="s">
        <v>6345</v>
      </c>
      <c r="O921" t="str">
        <f>IF(tblnventory[[#This Row],[Installed]],LEFT(tblnventory[[#This Row],[Location]],3))</f>
        <v>275</v>
      </c>
      <c r="P921" t="str">
        <f>_xlfn.XLOOKUP(tblnventory[[#This Row],[Serial Number]],[1]!tblDNACInventory[Floor],[1]!tblDNACInventory[Name],"Not Used")</f>
        <v>Not Used</v>
      </c>
      <c r="T921" t="b">
        <f>NOT(ISBLANK(tblnventory[[#This Row],[Installed By]]))</f>
        <v>1</v>
      </c>
      <c r="U921" t="str">
        <f>VLOOKUP(A921, [1]!tblDescription[#Data], 3, 0)</f>
        <v>C9120AX Internal 802.11ax 4x4:4 MIMO;IOT;BT5;mGig;USB;RHL</v>
      </c>
      <c r="V921" s="22" cm="1">
        <f t="array" ref="V921">_xlfn.XLOOKUP(1,([1]!tblOrders[Order]=tblnventory[[#This Row],[PO]])*([1]!tblOrders[Description]=tblnventory[[#This Row],[Item]]),[1]!tblOrders[Unit Total],0)</f>
        <v>708.33</v>
      </c>
      <c r="W921" s="23" cm="1">
        <f t="array" ref="W921">IFERROR(_xlfn.XLOOKUP(1,([1]!tblOrders[Order]=tblnventory[[#This Row],[PO]])*([1]!tblOrders[Description]=tblnventory[[#This Row],[Item]]),[1]!tblOrders[Licence]),0)</f>
        <v>0</v>
      </c>
      <c r="X921" t="b" cm="1">
        <f t="array" ref="X921">NOT(_xlfn.XLOOKUP(tblnventory[[#This Row],[PO]]&amp;tblnventory[[#This Row],[Item]],[1]!tblOrders[Order]&amp;[1]!tblOrders[Description],[1]!tblOrders[Paid Licence],FALSE))</f>
        <v>1</v>
      </c>
      <c r="Y9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22" spans="1:25">
      <c r="A922" t="s">
        <v>5348</v>
      </c>
      <c r="B922" t="str">
        <f>_xlfn.XLOOKUP(tblnventory[[#This Row],[Item]],[1]!tblDescription[Item],[1]!tblDescription[Description])</f>
        <v>C9120AX Internal 802.11ax 4x4:4 MIMO;IOT;BT5;mGig;USB;RHL</v>
      </c>
      <c r="C922" t="str">
        <f>_xlfn.XLOOKUP(tblnventory[[#This Row],[Item]],[1]!tblDescription[Item],[1]!tblDescription[Type])</f>
        <v>WAP</v>
      </c>
      <c r="D922" t="str">
        <f>_xlfn.XLOOKUP(tblnventory[[#This Row],[Use]],[1]!tblCodes[Use],[1]!tblCodes[Code])</f>
        <v>WiFi</v>
      </c>
      <c r="E922" s="1" t="s">
        <v>875</v>
      </c>
      <c r="F922" s="20">
        <v>44832</v>
      </c>
      <c r="G922" s="24" t="str">
        <f>IF(ISBLANK(tblnventory[[#This Row],[Installed By]]),"Store","Installed")</f>
        <v>Installed</v>
      </c>
      <c r="H922" t="s">
        <v>6344</v>
      </c>
      <c r="J922">
        <v>2191007378</v>
      </c>
      <c r="L922" t="s">
        <v>5502</v>
      </c>
      <c r="M922" s="29">
        <v>44972</v>
      </c>
      <c r="N922" t="s">
        <v>6346</v>
      </c>
      <c r="O922" t="str">
        <f>IF(tblnventory[[#This Row],[Installed]],LEFT(tblnventory[[#This Row],[Location]],3))</f>
        <v>275</v>
      </c>
      <c r="P922" t="str">
        <f>_xlfn.XLOOKUP(tblnventory[[#This Row],[Serial Number]],[1]!tblDNACInventory[Floor],[1]!tblDNACInventory[Name],"Not Used")</f>
        <v>Not Used</v>
      </c>
      <c r="T922" t="b">
        <f>NOT(ISBLANK(tblnventory[[#This Row],[Installed By]]))</f>
        <v>1</v>
      </c>
      <c r="U922" t="str">
        <f>VLOOKUP(A922, [1]!tblDescription[#Data], 3, 0)</f>
        <v>C9120AX Internal 802.11ax 4x4:4 MIMO;IOT;BT5;mGig;USB;RHL</v>
      </c>
      <c r="V922" s="22" cm="1">
        <f t="array" ref="V922">_xlfn.XLOOKUP(1,([1]!tblOrders[Order]=tblnventory[[#This Row],[PO]])*([1]!tblOrders[Description]=tblnventory[[#This Row],[Item]]),[1]!tblOrders[Unit Total],0)</f>
        <v>708.33</v>
      </c>
      <c r="W922" s="23" cm="1">
        <f t="array" ref="W922">IFERROR(_xlfn.XLOOKUP(1,([1]!tblOrders[Order]=tblnventory[[#This Row],[PO]])*([1]!tblOrders[Description]=tblnventory[[#This Row],[Item]]),[1]!tblOrders[Licence]),0)</f>
        <v>0</v>
      </c>
      <c r="X922" t="b" cm="1">
        <f t="array" ref="X922">NOT(_xlfn.XLOOKUP(tblnventory[[#This Row],[PO]]&amp;tblnventory[[#This Row],[Item]],[1]!tblOrders[Order]&amp;[1]!tblOrders[Description],[1]!tblOrders[Paid Licence],FALSE))</f>
        <v>1</v>
      </c>
      <c r="Y9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23" spans="1:25">
      <c r="A923" t="s">
        <v>5348</v>
      </c>
      <c r="B923" t="str">
        <f>_xlfn.XLOOKUP(tblnventory[[#This Row],[Item]],[1]!tblDescription[Item],[1]!tblDescription[Description])</f>
        <v>C9120AX Internal 802.11ax 4x4:4 MIMO;IOT;BT5;mGig;USB;RHL</v>
      </c>
      <c r="C923" t="str">
        <f>_xlfn.XLOOKUP(tblnventory[[#This Row],[Item]],[1]!tblDescription[Item],[1]!tblDescription[Type])</f>
        <v>WAP</v>
      </c>
      <c r="D923" t="str">
        <f>_xlfn.XLOOKUP(tblnventory[[#This Row],[Use]],[1]!tblCodes[Use],[1]!tblCodes[Code])</f>
        <v>WiFi</v>
      </c>
      <c r="E923" s="1" t="s">
        <v>876</v>
      </c>
      <c r="F923" s="20">
        <v>44832</v>
      </c>
      <c r="G923" s="24" t="str">
        <f>IF(ISBLANK(tblnventory[[#This Row],[Installed By]]),"Store","Installed")</f>
        <v>Installed</v>
      </c>
      <c r="H923" t="s">
        <v>6344</v>
      </c>
      <c r="J923">
        <v>2191007378</v>
      </c>
      <c r="L923" t="s">
        <v>5502</v>
      </c>
      <c r="M923" s="29">
        <v>44972</v>
      </c>
      <c r="N923" t="s">
        <v>6347</v>
      </c>
      <c r="O923" t="str">
        <f>IF(tblnventory[[#This Row],[Installed]],LEFT(tblnventory[[#This Row],[Location]],3))</f>
        <v>275</v>
      </c>
      <c r="P923" t="str">
        <f>_xlfn.XLOOKUP(tblnventory[[#This Row],[Serial Number]],[1]!tblDNACInventory[Floor],[1]!tblDNACInventory[Name],"Not Used")</f>
        <v>Not Used</v>
      </c>
      <c r="T923" t="b">
        <f>NOT(ISBLANK(tblnventory[[#This Row],[Installed By]]))</f>
        <v>1</v>
      </c>
      <c r="U923" t="str">
        <f>VLOOKUP(A923, [1]!tblDescription[#Data], 3, 0)</f>
        <v>C9120AX Internal 802.11ax 4x4:4 MIMO;IOT;BT5;mGig;USB;RHL</v>
      </c>
      <c r="V923" s="22" cm="1">
        <f t="array" ref="V923">_xlfn.XLOOKUP(1,([1]!tblOrders[Order]=tblnventory[[#This Row],[PO]])*([1]!tblOrders[Description]=tblnventory[[#This Row],[Item]]),[1]!tblOrders[Unit Total],0)</f>
        <v>708.33</v>
      </c>
      <c r="W923" s="23" cm="1">
        <f t="array" ref="W923">IFERROR(_xlfn.XLOOKUP(1,([1]!tblOrders[Order]=tblnventory[[#This Row],[PO]])*([1]!tblOrders[Description]=tblnventory[[#This Row],[Item]]),[1]!tblOrders[Licence]),0)</f>
        <v>0</v>
      </c>
      <c r="X923" t="b" cm="1">
        <f t="array" ref="X923">NOT(_xlfn.XLOOKUP(tblnventory[[#This Row],[PO]]&amp;tblnventory[[#This Row],[Item]],[1]!tblOrders[Order]&amp;[1]!tblOrders[Description],[1]!tblOrders[Paid Licence],FALSE))</f>
        <v>1</v>
      </c>
      <c r="Y9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24" spans="1:25">
      <c r="A924" t="s">
        <v>5348</v>
      </c>
      <c r="B924" t="str">
        <f>_xlfn.XLOOKUP(tblnventory[[#This Row],[Item]],[1]!tblDescription[Item],[1]!tblDescription[Description])</f>
        <v>C9120AX Internal 802.11ax 4x4:4 MIMO;IOT;BT5;mGig;USB;RHL</v>
      </c>
      <c r="C924" t="str">
        <f>_xlfn.XLOOKUP(tblnventory[[#This Row],[Item]],[1]!tblDescription[Item],[1]!tblDescription[Type])</f>
        <v>WAP</v>
      </c>
      <c r="D924" t="str">
        <f>_xlfn.XLOOKUP(tblnventory[[#This Row],[Use]],[1]!tblCodes[Use],[1]!tblCodes[Code])</f>
        <v>WiFi</v>
      </c>
      <c r="E924" s="1" t="s">
        <v>877</v>
      </c>
      <c r="F924" s="20">
        <v>44832</v>
      </c>
      <c r="G924" s="24" t="str">
        <f>IF(ISBLANK(tblnventory[[#This Row],[Installed By]]),"Store","Installed")</f>
        <v>Installed</v>
      </c>
      <c r="H924" t="s">
        <v>6348</v>
      </c>
      <c r="J924">
        <v>2191007378</v>
      </c>
      <c r="L924" t="s">
        <v>5502</v>
      </c>
      <c r="M924" s="29">
        <v>44972</v>
      </c>
      <c r="N924" t="s">
        <v>6349</v>
      </c>
      <c r="O924" t="str">
        <f>IF(tblnventory[[#This Row],[Installed]],LEFT(tblnventory[[#This Row],[Location]],3))</f>
        <v>275</v>
      </c>
      <c r="P924" t="str">
        <f>_xlfn.XLOOKUP(tblnventory[[#This Row],[Serial Number]],[1]!tblDNACInventory[Floor],[1]!tblDNACInventory[Name],"Not Used")</f>
        <v>Not Used</v>
      </c>
      <c r="T924" t="b">
        <f>NOT(ISBLANK(tblnventory[[#This Row],[Installed By]]))</f>
        <v>1</v>
      </c>
      <c r="U924" t="str">
        <f>VLOOKUP(A924, [1]!tblDescription[#Data], 3, 0)</f>
        <v>C9120AX Internal 802.11ax 4x4:4 MIMO;IOT;BT5;mGig;USB;RHL</v>
      </c>
      <c r="V924" s="22" cm="1">
        <f t="array" ref="V924">_xlfn.XLOOKUP(1,([1]!tblOrders[Order]=tblnventory[[#This Row],[PO]])*([1]!tblOrders[Description]=tblnventory[[#This Row],[Item]]),[1]!tblOrders[Unit Total],0)</f>
        <v>708.33</v>
      </c>
      <c r="W924" s="23" cm="1">
        <f t="array" ref="W924">IFERROR(_xlfn.XLOOKUP(1,([1]!tblOrders[Order]=tblnventory[[#This Row],[PO]])*([1]!tblOrders[Description]=tblnventory[[#This Row],[Item]]),[1]!tblOrders[Licence]),0)</f>
        <v>0</v>
      </c>
      <c r="X924" t="b" cm="1">
        <f t="array" ref="X924">NOT(_xlfn.XLOOKUP(tblnventory[[#This Row],[PO]]&amp;tblnventory[[#This Row],[Item]],[1]!tblOrders[Order]&amp;[1]!tblOrders[Description],[1]!tblOrders[Paid Licence],FALSE))</f>
        <v>1</v>
      </c>
      <c r="Y9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25" spans="1:25">
      <c r="A925" t="s">
        <v>5348</v>
      </c>
      <c r="B925" t="str">
        <f>_xlfn.XLOOKUP(tblnventory[[#This Row],[Item]],[1]!tblDescription[Item],[1]!tblDescription[Description])</f>
        <v>C9120AX Internal 802.11ax 4x4:4 MIMO;IOT;BT5;mGig;USB;RHL</v>
      </c>
      <c r="C925" t="str">
        <f>_xlfn.XLOOKUP(tblnventory[[#This Row],[Item]],[1]!tblDescription[Item],[1]!tblDescription[Type])</f>
        <v>WAP</v>
      </c>
      <c r="D925" t="str">
        <f>_xlfn.XLOOKUP(tblnventory[[#This Row],[Use]],[1]!tblCodes[Use],[1]!tblCodes[Code])</f>
        <v>WiFi</v>
      </c>
      <c r="E925" s="1" t="s">
        <v>878</v>
      </c>
      <c r="F925" s="20">
        <v>44832</v>
      </c>
      <c r="G925" s="24" t="str">
        <f>IF(ISBLANK(tblnventory[[#This Row],[Installed By]]),"Store","Installed")</f>
        <v>Installed</v>
      </c>
      <c r="H925" t="s">
        <v>6348</v>
      </c>
      <c r="J925">
        <v>2191007378</v>
      </c>
      <c r="L925" t="s">
        <v>5502</v>
      </c>
      <c r="M925" s="29">
        <v>44972</v>
      </c>
      <c r="N925" t="s">
        <v>6350</v>
      </c>
      <c r="O925" t="str">
        <f>IF(tblnventory[[#This Row],[Installed]],LEFT(tblnventory[[#This Row],[Location]],3))</f>
        <v>275</v>
      </c>
      <c r="P925" t="str">
        <f>_xlfn.XLOOKUP(tblnventory[[#This Row],[Serial Number]],[1]!tblDNACInventory[Floor],[1]!tblDNACInventory[Name],"Not Used")</f>
        <v>Not Used</v>
      </c>
      <c r="T925" t="b">
        <f>NOT(ISBLANK(tblnventory[[#This Row],[Installed By]]))</f>
        <v>1</v>
      </c>
      <c r="U925" t="str">
        <f>VLOOKUP(A925, [1]!tblDescription[#Data], 3, 0)</f>
        <v>C9120AX Internal 802.11ax 4x4:4 MIMO;IOT;BT5;mGig;USB;RHL</v>
      </c>
      <c r="V925" s="22" cm="1">
        <f t="array" ref="V925">_xlfn.XLOOKUP(1,([1]!tblOrders[Order]=tblnventory[[#This Row],[PO]])*([1]!tblOrders[Description]=tblnventory[[#This Row],[Item]]),[1]!tblOrders[Unit Total],0)</f>
        <v>708.33</v>
      </c>
      <c r="W925" s="23" cm="1">
        <f t="array" ref="W925">IFERROR(_xlfn.XLOOKUP(1,([1]!tblOrders[Order]=tblnventory[[#This Row],[PO]])*([1]!tblOrders[Description]=tblnventory[[#This Row],[Item]]),[1]!tblOrders[Licence]),0)</f>
        <v>0</v>
      </c>
      <c r="X925" t="b" cm="1">
        <f t="array" ref="X925">NOT(_xlfn.XLOOKUP(tblnventory[[#This Row],[PO]]&amp;tblnventory[[#This Row],[Item]],[1]!tblOrders[Order]&amp;[1]!tblOrders[Description],[1]!tblOrders[Paid Licence],FALSE))</f>
        <v>1</v>
      </c>
      <c r="Y9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26" spans="1:25">
      <c r="A926" t="s">
        <v>5348</v>
      </c>
      <c r="B926" t="str">
        <f>_xlfn.XLOOKUP(tblnventory[[#This Row],[Item]],[1]!tblDescription[Item],[1]!tblDescription[Description])</f>
        <v>C9120AX Internal 802.11ax 4x4:4 MIMO;IOT;BT5;mGig;USB;RHL</v>
      </c>
      <c r="C926" t="str">
        <f>_xlfn.XLOOKUP(tblnventory[[#This Row],[Item]],[1]!tblDescription[Item],[1]!tblDescription[Type])</f>
        <v>WAP</v>
      </c>
      <c r="D926" t="str">
        <f>_xlfn.XLOOKUP(tblnventory[[#This Row],[Use]],[1]!tblCodes[Use],[1]!tblCodes[Code])</f>
        <v>WiFi</v>
      </c>
      <c r="E926" s="1" t="s">
        <v>879</v>
      </c>
      <c r="F926" s="20">
        <v>44832</v>
      </c>
      <c r="G926" s="24" t="str">
        <f>IF(ISBLANK(tblnventory[[#This Row],[Installed By]]),"Store","Installed")</f>
        <v>Installed</v>
      </c>
      <c r="H926" t="s">
        <v>6351</v>
      </c>
      <c r="J926">
        <v>2191007378</v>
      </c>
      <c r="L926" t="s">
        <v>5502</v>
      </c>
      <c r="M926" s="29">
        <v>44972</v>
      </c>
      <c r="N926" t="s">
        <v>6352</v>
      </c>
      <c r="O926" t="str">
        <f>IF(tblnventory[[#This Row],[Installed]],LEFT(tblnventory[[#This Row],[Location]],3))</f>
        <v>275</v>
      </c>
      <c r="P926" t="str">
        <f>_xlfn.XLOOKUP(tblnventory[[#This Row],[Serial Number]],[1]!tblDNACInventory[Floor],[1]!tblDNACInventory[Name],"Not Used")</f>
        <v>Not Used</v>
      </c>
      <c r="T926" t="b">
        <f>NOT(ISBLANK(tblnventory[[#This Row],[Installed By]]))</f>
        <v>1</v>
      </c>
      <c r="U926" t="str">
        <f>VLOOKUP(A926, [1]!tblDescription[#Data], 3, 0)</f>
        <v>C9120AX Internal 802.11ax 4x4:4 MIMO;IOT;BT5;mGig;USB;RHL</v>
      </c>
      <c r="V926" s="22" cm="1">
        <f t="array" ref="V926">_xlfn.XLOOKUP(1,([1]!tblOrders[Order]=tblnventory[[#This Row],[PO]])*([1]!tblOrders[Description]=tblnventory[[#This Row],[Item]]),[1]!tblOrders[Unit Total],0)</f>
        <v>708.33</v>
      </c>
      <c r="W926" s="23" cm="1">
        <f t="array" ref="W926">IFERROR(_xlfn.XLOOKUP(1,([1]!tblOrders[Order]=tblnventory[[#This Row],[PO]])*([1]!tblOrders[Description]=tblnventory[[#This Row],[Item]]),[1]!tblOrders[Licence]),0)</f>
        <v>0</v>
      </c>
      <c r="X926" t="b" cm="1">
        <f t="array" ref="X926">NOT(_xlfn.XLOOKUP(tblnventory[[#This Row],[PO]]&amp;tblnventory[[#This Row],[Item]],[1]!tblOrders[Order]&amp;[1]!tblOrders[Description],[1]!tblOrders[Paid Licence],FALSE))</f>
        <v>1</v>
      </c>
      <c r="Y9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27" spans="1:25">
      <c r="A927" t="s">
        <v>5348</v>
      </c>
      <c r="B927" t="str">
        <f>_xlfn.XLOOKUP(tblnventory[[#This Row],[Item]],[1]!tblDescription[Item],[1]!tblDescription[Description])</f>
        <v>C9120AX Internal 802.11ax 4x4:4 MIMO;IOT;BT5;mGig;USB;RHL</v>
      </c>
      <c r="C927" t="str">
        <f>_xlfn.XLOOKUP(tblnventory[[#This Row],[Item]],[1]!tblDescription[Item],[1]!tblDescription[Type])</f>
        <v>WAP</v>
      </c>
      <c r="D927" t="str">
        <f>_xlfn.XLOOKUP(tblnventory[[#This Row],[Use]],[1]!tblCodes[Use],[1]!tblCodes[Code])</f>
        <v>WiFi</v>
      </c>
      <c r="E927" s="1" t="s">
        <v>880</v>
      </c>
      <c r="F927" s="20">
        <v>44832</v>
      </c>
      <c r="G927" s="24" t="str">
        <f>IF(ISBLANK(tblnventory[[#This Row],[Installed By]]),"Store","Installed")</f>
        <v>Installed</v>
      </c>
      <c r="H927" t="s">
        <v>6351</v>
      </c>
      <c r="J927">
        <v>2191007378</v>
      </c>
      <c r="L927" t="s">
        <v>5502</v>
      </c>
      <c r="M927" s="29">
        <v>44972</v>
      </c>
      <c r="N927" t="s">
        <v>6353</v>
      </c>
      <c r="O927" t="str">
        <f>IF(tblnventory[[#This Row],[Installed]],LEFT(tblnventory[[#This Row],[Location]],3))</f>
        <v>275</v>
      </c>
      <c r="P927" t="str">
        <f>_xlfn.XLOOKUP(tblnventory[[#This Row],[Serial Number]],[1]!tblDNACInventory[Floor],[1]!tblDNACInventory[Name],"Not Used")</f>
        <v>Not Used</v>
      </c>
      <c r="T927" t="b">
        <f>NOT(ISBLANK(tblnventory[[#This Row],[Installed By]]))</f>
        <v>1</v>
      </c>
      <c r="U927" t="str">
        <f>VLOOKUP(A927, [1]!tblDescription[#Data], 3, 0)</f>
        <v>C9120AX Internal 802.11ax 4x4:4 MIMO;IOT;BT5;mGig;USB;RHL</v>
      </c>
      <c r="V927" s="22" cm="1">
        <f t="array" ref="V927">_xlfn.XLOOKUP(1,([1]!tblOrders[Order]=tblnventory[[#This Row],[PO]])*([1]!tblOrders[Description]=tblnventory[[#This Row],[Item]]),[1]!tblOrders[Unit Total],0)</f>
        <v>708.33</v>
      </c>
      <c r="W927" s="23" cm="1">
        <f t="array" ref="W927">IFERROR(_xlfn.XLOOKUP(1,([1]!tblOrders[Order]=tblnventory[[#This Row],[PO]])*([1]!tblOrders[Description]=tblnventory[[#This Row],[Item]]),[1]!tblOrders[Licence]),0)</f>
        <v>0</v>
      </c>
      <c r="X927" t="b" cm="1">
        <f t="array" ref="X927">NOT(_xlfn.XLOOKUP(tblnventory[[#This Row],[PO]]&amp;tblnventory[[#This Row],[Item]],[1]!tblOrders[Order]&amp;[1]!tblOrders[Description],[1]!tblOrders[Paid Licence],FALSE))</f>
        <v>1</v>
      </c>
      <c r="Y9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28" spans="1:25">
      <c r="A928" t="s">
        <v>5348</v>
      </c>
      <c r="B928" t="str">
        <f>_xlfn.XLOOKUP(tblnventory[[#This Row],[Item]],[1]!tblDescription[Item],[1]!tblDescription[Description])</f>
        <v>C9120AX Internal 802.11ax 4x4:4 MIMO;IOT;BT5;mGig;USB;RHL</v>
      </c>
      <c r="C928" t="str">
        <f>_xlfn.XLOOKUP(tblnventory[[#This Row],[Item]],[1]!tblDescription[Item],[1]!tblDescription[Type])</f>
        <v>WAP</v>
      </c>
      <c r="D928" t="str">
        <f>_xlfn.XLOOKUP(tblnventory[[#This Row],[Use]],[1]!tblCodes[Use],[1]!tblCodes[Code])</f>
        <v>WiFi</v>
      </c>
      <c r="E928" s="1" t="s">
        <v>881</v>
      </c>
      <c r="F928" s="20">
        <v>44832</v>
      </c>
      <c r="G928" s="24" t="str">
        <f>IF(ISBLANK(tblnventory[[#This Row],[Installed By]]),"Store","Installed")</f>
        <v>Installed</v>
      </c>
      <c r="H928" t="s">
        <v>6351</v>
      </c>
      <c r="J928">
        <v>2191007378</v>
      </c>
      <c r="L928" t="s">
        <v>5502</v>
      </c>
      <c r="M928" s="29">
        <v>44972</v>
      </c>
      <c r="N928" t="s">
        <v>6354</v>
      </c>
      <c r="O928" t="str">
        <f>IF(tblnventory[[#This Row],[Installed]],LEFT(tblnventory[[#This Row],[Location]],3))</f>
        <v>275</v>
      </c>
      <c r="P928" t="str">
        <f>_xlfn.XLOOKUP(tblnventory[[#This Row],[Serial Number]],[1]!tblDNACInventory[Floor],[1]!tblDNACInventory[Name],"Not Used")</f>
        <v>Not Used</v>
      </c>
      <c r="T928" t="b">
        <f>NOT(ISBLANK(tblnventory[[#This Row],[Installed By]]))</f>
        <v>1</v>
      </c>
      <c r="U928" t="str">
        <f>VLOOKUP(A928, [1]!tblDescription[#Data], 3, 0)</f>
        <v>C9120AX Internal 802.11ax 4x4:4 MIMO;IOT;BT5;mGig;USB;RHL</v>
      </c>
      <c r="V928" s="22" cm="1">
        <f t="array" ref="V928">_xlfn.XLOOKUP(1,([1]!tblOrders[Order]=tblnventory[[#This Row],[PO]])*([1]!tblOrders[Description]=tblnventory[[#This Row],[Item]]),[1]!tblOrders[Unit Total],0)</f>
        <v>708.33</v>
      </c>
      <c r="W928" s="23" cm="1">
        <f t="array" ref="W928">IFERROR(_xlfn.XLOOKUP(1,([1]!tblOrders[Order]=tblnventory[[#This Row],[PO]])*([1]!tblOrders[Description]=tblnventory[[#This Row],[Item]]),[1]!tblOrders[Licence]),0)</f>
        <v>0</v>
      </c>
      <c r="X928" t="b" cm="1">
        <f t="array" ref="X928">NOT(_xlfn.XLOOKUP(tblnventory[[#This Row],[PO]]&amp;tblnventory[[#This Row],[Item]],[1]!tblOrders[Order]&amp;[1]!tblOrders[Description],[1]!tblOrders[Paid Licence],FALSE))</f>
        <v>1</v>
      </c>
      <c r="Y9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29" spans="1:25">
      <c r="A929" t="s">
        <v>5348</v>
      </c>
      <c r="B929" t="str">
        <f>_xlfn.XLOOKUP(tblnventory[[#This Row],[Item]],[1]!tblDescription[Item],[1]!tblDescription[Description])</f>
        <v>C9120AX Internal 802.11ax 4x4:4 MIMO;IOT;BT5;mGig;USB;RHL</v>
      </c>
      <c r="C929" t="str">
        <f>_xlfn.XLOOKUP(tblnventory[[#This Row],[Item]],[1]!tblDescription[Item],[1]!tblDescription[Type])</f>
        <v>WAP</v>
      </c>
      <c r="D929" t="str">
        <f>_xlfn.XLOOKUP(tblnventory[[#This Row],[Use]],[1]!tblCodes[Use],[1]!tblCodes[Code])</f>
        <v>WiFi</v>
      </c>
      <c r="E929" s="1" t="s">
        <v>882</v>
      </c>
      <c r="F929" s="20">
        <v>44832</v>
      </c>
      <c r="G929" s="24" t="str">
        <f>IF(ISBLANK(tblnventory[[#This Row],[Installed By]]),"Store","Installed")</f>
        <v>Installed</v>
      </c>
      <c r="H929" t="s">
        <v>6355</v>
      </c>
      <c r="J929">
        <v>2191007378</v>
      </c>
      <c r="L929" t="s">
        <v>5502</v>
      </c>
      <c r="M929" s="29">
        <v>44972</v>
      </c>
      <c r="N929" t="s">
        <v>6356</v>
      </c>
      <c r="O929" t="str">
        <f>IF(tblnventory[[#This Row],[Installed]],LEFT(tblnventory[[#This Row],[Location]],3))</f>
        <v>275</v>
      </c>
      <c r="P929" t="str">
        <f>_xlfn.XLOOKUP(tblnventory[[#This Row],[Serial Number]],[1]!tblDNACInventory[Floor],[1]!tblDNACInventory[Name],"Not Used")</f>
        <v>Not Used</v>
      </c>
      <c r="T929" t="b">
        <f>NOT(ISBLANK(tblnventory[[#This Row],[Installed By]]))</f>
        <v>1</v>
      </c>
      <c r="U929" t="str">
        <f>VLOOKUP(A929, [1]!tblDescription[#Data], 3, 0)</f>
        <v>C9120AX Internal 802.11ax 4x4:4 MIMO;IOT;BT5;mGig;USB;RHL</v>
      </c>
      <c r="V929" s="22" cm="1">
        <f t="array" ref="V929">_xlfn.XLOOKUP(1,([1]!tblOrders[Order]=tblnventory[[#This Row],[PO]])*([1]!tblOrders[Description]=tblnventory[[#This Row],[Item]]),[1]!tblOrders[Unit Total],0)</f>
        <v>708.33</v>
      </c>
      <c r="W929" s="23" cm="1">
        <f t="array" ref="W929">IFERROR(_xlfn.XLOOKUP(1,([1]!tblOrders[Order]=tblnventory[[#This Row],[PO]])*([1]!tblOrders[Description]=tblnventory[[#This Row],[Item]]),[1]!tblOrders[Licence]),0)</f>
        <v>0</v>
      </c>
      <c r="X929" t="b" cm="1">
        <f t="array" ref="X929">NOT(_xlfn.XLOOKUP(tblnventory[[#This Row],[PO]]&amp;tblnventory[[#This Row],[Item]],[1]!tblOrders[Order]&amp;[1]!tblOrders[Description],[1]!tblOrders[Paid Licence],FALSE))</f>
        <v>1</v>
      </c>
      <c r="Y9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30" spans="1:25">
      <c r="A930" t="s">
        <v>5348</v>
      </c>
      <c r="B930" t="str">
        <f>_xlfn.XLOOKUP(tblnventory[[#This Row],[Item]],[1]!tblDescription[Item],[1]!tblDescription[Description])</f>
        <v>C9120AX Internal 802.11ax 4x4:4 MIMO;IOT;BT5;mGig;USB;RHL</v>
      </c>
      <c r="C930" t="str">
        <f>_xlfn.XLOOKUP(tblnventory[[#This Row],[Item]],[1]!tblDescription[Item],[1]!tblDescription[Type])</f>
        <v>WAP</v>
      </c>
      <c r="D930" t="str">
        <f>_xlfn.XLOOKUP(tblnventory[[#This Row],[Use]],[1]!tblCodes[Use],[1]!tblCodes[Code])</f>
        <v>WiFi</v>
      </c>
      <c r="E930" s="1" t="s">
        <v>883</v>
      </c>
      <c r="F930" s="20">
        <v>44832</v>
      </c>
      <c r="G930" s="24" t="str">
        <f>IF(ISBLANK(tblnventory[[#This Row],[Installed By]]),"Store","Installed")</f>
        <v>Installed</v>
      </c>
      <c r="H930" t="s">
        <v>6357</v>
      </c>
      <c r="J930">
        <v>2191007378</v>
      </c>
      <c r="L930" t="s">
        <v>5502</v>
      </c>
      <c r="M930" s="29">
        <v>44972</v>
      </c>
      <c r="N930" t="s">
        <v>6358</v>
      </c>
      <c r="O930" t="str">
        <f>IF(tblnventory[[#This Row],[Installed]],LEFT(tblnventory[[#This Row],[Location]],3))</f>
        <v>275</v>
      </c>
      <c r="P930" t="str">
        <f>_xlfn.XLOOKUP(tblnventory[[#This Row],[Serial Number]],[1]!tblDNACInventory[Floor],[1]!tblDNACInventory[Name],"Not Used")</f>
        <v>Not Used</v>
      </c>
      <c r="T930" t="b">
        <f>NOT(ISBLANK(tblnventory[[#This Row],[Installed By]]))</f>
        <v>1</v>
      </c>
      <c r="U930" t="str">
        <f>VLOOKUP(A930, [1]!tblDescription[#Data], 3, 0)</f>
        <v>C9120AX Internal 802.11ax 4x4:4 MIMO;IOT;BT5;mGig;USB;RHL</v>
      </c>
      <c r="V930" s="22" cm="1">
        <f t="array" ref="V930">_xlfn.XLOOKUP(1,([1]!tblOrders[Order]=tblnventory[[#This Row],[PO]])*([1]!tblOrders[Description]=tblnventory[[#This Row],[Item]]),[1]!tblOrders[Unit Total],0)</f>
        <v>708.33</v>
      </c>
      <c r="W930" s="23" cm="1">
        <f t="array" ref="W930">IFERROR(_xlfn.XLOOKUP(1,([1]!tblOrders[Order]=tblnventory[[#This Row],[PO]])*([1]!tblOrders[Description]=tblnventory[[#This Row],[Item]]),[1]!tblOrders[Licence]),0)</f>
        <v>0</v>
      </c>
      <c r="X930" t="b" cm="1">
        <f t="array" ref="X930">NOT(_xlfn.XLOOKUP(tblnventory[[#This Row],[PO]]&amp;tblnventory[[#This Row],[Item]],[1]!tblOrders[Order]&amp;[1]!tblOrders[Description],[1]!tblOrders[Paid Licence],FALSE))</f>
        <v>1</v>
      </c>
      <c r="Y9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31" spans="1:25">
      <c r="A931" t="s">
        <v>5348</v>
      </c>
      <c r="B931" t="str">
        <f>_xlfn.XLOOKUP(tblnventory[[#This Row],[Item]],[1]!tblDescription[Item],[1]!tblDescription[Description])</f>
        <v>C9120AX Internal 802.11ax 4x4:4 MIMO;IOT;BT5;mGig;USB;RHL</v>
      </c>
      <c r="C931" t="str">
        <f>_xlfn.XLOOKUP(tblnventory[[#This Row],[Item]],[1]!tblDescription[Item],[1]!tblDescription[Type])</f>
        <v>WAP</v>
      </c>
      <c r="D931" t="str">
        <f>_xlfn.XLOOKUP(tblnventory[[#This Row],[Use]],[1]!tblCodes[Use],[1]!tblCodes[Code])</f>
        <v>WiFi</v>
      </c>
      <c r="E931" s="1" t="s">
        <v>884</v>
      </c>
      <c r="F931" s="20">
        <v>44832</v>
      </c>
      <c r="G931" s="24" t="str">
        <f>IF(ISBLANK(tblnventory[[#This Row],[Installed By]]),"Store","Installed")</f>
        <v>Installed</v>
      </c>
      <c r="H931" t="s">
        <v>6357</v>
      </c>
      <c r="J931">
        <v>2191007378</v>
      </c>
      <c r="L931" t="s">
        <v>5502</v>
      </c>
      <c r="M931" s="29">
        <v>44972</v>
      </c>
      <c r="N931" t="s">
        <v>6359</v>
      </c>
      <c r="O931" t="str">
        <f>IF(tblnventory[[#This Row],[Installed]],LEFT(tblnventory[[#This Row],[Location]],3))</f>
        <v>275</v>
      </c>
      <c r="P931" t="str">
        <f>_xlfn.XLOOKUP(tblnventory[[#This Row],[Serial Number]],[1]!tblDNACInventory[Floor],[1]!tblDNACInventory[Name],"Not Used")</f>
        <v>Not Used</v>
      </c>
      <c r="T931" t="b">
        <f>NOT(ISBLANK(tblnventory[[#This Row],[Installed By]]))</f>
        <v>1</v>
      </c>
      <c r="U931" t="str">
        <f>VLOOKUP(A931, [1]!tblDescription[#Data], 3, 0)</f>
        <v>C9120AX Internal 802.11ax 4x4:4 MIMO;IOT;BT5;mGig;USB;RHL</v>
      </c>
      <c r="V931" s="22" cm="1">
        <f t="array" ref="V931">_xlfn.XLOOKUP(1,([1]!tblOrders[Order]=tblnventory[[#This Row],[PO]])*([1]!tblOrders[Description]=tblnventory[[#This Row],[Item]]),[1]!tblOrders[Unit Total],0)</f>
        <v>708.33</v>
      </c>
      <c r="W931" s="23" cm="1">
        <f t="array" ref="W931">IFERROR(_xlfn.XLOOKUP(1,([1]!tblOrders[Order]=tblnventory[[#This Row],[PO]])*([1]!tblOrders[Description]=tblnventory[[#This Row],[Item]]),[1]!tblOrders[Licence]),0)</f>
        <v>0</v>
      </c>
      <c r="X931" t="b" cm="1">
        <f t="array" ref="X931">NOT(_xlfn.XLOOKUP(tblnventory[[#This Row],[PO]]&amp;tblnventory[[#This Row],[Item]],[1]!tblOrders[Order]&amp;[1]!tblOrders[Description],[1]!tblOrders[Paid Licence],FALSE))</f>
        <v>1</v>
      </c>
      <c r="Y9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32" spans="1:25">
      <c r="A932" t="s">
        <v>5348</v>
      </c>
      <c r="B932" t="str">
        <f>_xlfn.XLOOKUP(tblnventory[[#This Row],[Item]],[1]!tblDescription[Item],[1]!tblDescription[Description])</f>
        <v>C9120AX Internal 802.11ax 4x4:4 MIMO;IOT;BT5;mGig;USB;RHL</v>
      </c>
      <c r="C932" t="str">
        <f>_xlfn.XLOOKUP(tblnventory[[#This Row],[Item]],[1]!tblDescription[Item],[1]!tblDescription[Type])</f>
        <v>WAP</v>
      </c>
      <c r="D932" t="str">
        <f>_xlfn.XLOOKUP(tblnventory[[#This Row],[Use]],[1]!tblCodes[Use],[1]!tblCodes[Code])</f>
        <v>WiFi</v>
      </c>
      <c r="E932" s="1" t="s">
        <v>885</v>
      </c>
      <c r="F932" s="20">
        <v>44832</v>
      </c>
      <c r="G932" s="24" t="str">
        <f>IF(ISBLANK(tblnventory[[#This Row],[Installed By]]),"Store","Installed")</f>
        <v>Installed</v>
      </c>
      <c r="H932" t="s">
        <v>6357</v>
      </c>
      <c r="J932">
        <v>2191007378</v>
      </c>
      <c r="L932" t="s">
        <v>5502</v>
      </c>
      <c r="M932" s="29">
        <v>44972</v>
      </c>
      <c r="N932" t="s">
        <v>6360</v>
      </c>
      <c r="O932" t="str">
        <f>IF(tblnventory[[#This Row],[Installed]],LEFT(tblnventory[[#This Row],[Location]],3))</f>
        <v>275</v>
      </c>
      <c r="P932" t="str">
        <f>_xlfn.XLOOKUP(tblnventory[[#This Row],[Serial Number]],[1]!tblDNACInventory[Floor],[1]!tblDNACInventory[Name],"Not Used")</f>
        <v>Not Used</v>
      </c>
      <c r="T932" t="b">
        <f>NOT(ISBLANK(tblnventory[[#This Row],[Installed By]]))</f>
        <v>1</v>
      </c>
      <c r="U932" t="str">
        <f>VLOOKUP(A932, [1]!tblDescription[#Data], 3, 0)</f>
        <v>C9120AX Internal 802.11ax 4x4:4 MIMO;IOT;BT5;mGig;USB;RHL</v>
      </c>
      <c r="V932" s="22" cm="1">
        <f t="array" ref="V932">_xlfn.XLOOKUP(1,([1]!tblOrders[Order]=tblnventory[[#This Row],[PO]])*([1]!tblOrders[Description]=tblnventory[[#This Row],[Item]]),[1]!tblOrders[Unit Total],0)</f>
        <v>708.33</v>
      </c>
      <c r="W932" s="23" cm="1">
        <f t="array" ref="W932">IFERROR(_xlfn.XLOOKUP(1,([1]!tblOrders[Order]=tblnventory[[#This Row],[PO]])*([1]!tblOrders[Description]=tblnventory[[#This Row],[Item]]),[1]!tblOrders[Licence]),0)</f>
        <v>0</v>
      </c>
      <c r="X932" t="b" cm="1">
        <f t="array" ref="X932">NOT(_xlfn.XLOOKUP(tblnventory[[#This Row],[PO]]&amp;tblnventory[[#This Row],[Item]],[1]!tblOrders[Order]&amp;[1]!tblOrders[Description],[1]!tblOrders[Paid Licence],FALSE))</f>
        <v>1</v>
      </c>
      <c r="Y9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33" spans="1:25">
      <c r="A933" t="s">
        <v>5348</v>
      </c>
      <c r="B933" t="str">
        <f>_xlfn.XLOOKUP(tblnventory[[#This Row],[Item]],[1]!tblDescription[Item],[1]!tblDescription[Description])</f>
        <v>C9120AX Internal 802.11ax 4x4:4 MIMO;IOT;BT5;mGig;USB;RHL</v>
      </c>
      <c r="C933" t="str">
        <f>_xlfn.XLOOKUP(tblnventory[[#This Row],[Item]],[1]!tblDescription[Item],[1]!tblDescription[Type])</f>
        <v>WAP</v>
      </c>
      <c r="D933" t="str">
        <f>_xlfn.XLOOKUP(tblnventory[[#This Row],[Use]],[1]!tblCodes[Use],[1]!tblCodes[Code])</f>
        <v>WiFi</v>
      </c>
      <c r="E933" s="1" t="s">
        <v>886</v>
      </c>
      <c r="F933" s="20">
        <v>44832</v>
      </c>
      <c r="G933" s="24" t="str">
        <f>IF(ISBLANK(tblnventory[[#This Row],[Installed By]]),"Store","Installed")</f>
        <v>Installed</v>
      </c>
      <c r="H933" t="s">
        <v>6361</v>
      </c>
      <c r="J933">
        <v>2191007378</v>
      </c>
      <c r="L933" t="s">
        <v>5502</v>
      </c>
      <c r="M933" s="29">
        <v>44972</v>
      </c>
      <c r="N933" t="s">
        <v>6362</v>
      </c>
      <c r="O933" t="str">
        <f>IF(tblnventory[[#This Row],[Installed]],LEFT(tblnventory[[#This Row],[Location]],3))</f>
        <v>275</v>
      </c>
      <c r="P933" t="str">
        <f>_xlfn.XLOOKUP(tblnventory[[#This Row],[Serial Number]],[1]!tblDNACInventory[Floor],[1]!tblDNACInventory[Name],"Not Used")</f>
        <v>Not Used</v>
      </c>
      <c r="T933" t="b">
        <f>NOT(ISBLANK(tblnventory[[#This Row],[Installed By]]))</f>
        <v>1</v>
      </c>
      <c r="U933" t="str">
        <f>VLOOKUP(A933, [1]!tblDescription[#Data], 3, 0)</f>
        <v>C9120AX Internal 802.11ax 4x4:4 MIMO;IOT;BT5;mGig;USB;RHL</v>
      </c>
      <c r="V933" s="22" cm="1">
        <f t="array" ref="V933">_xlfn.XLOOKUP(1,([1]!tblOrders[Order]=tblnventory[[#This Row],[PO]])*([1]!tblOrders[Description]=tblnventory[[#This Row],[Item]]),[1]!tblOrders[Unit Total],0)</f>
        <v>708.33</v>
      </c>
      <c r="W933" s="23" cm="1">
        <f t="array" ref="W933">IFERROR(_xlfn.XLOOKUP(1,([1]!tblOrders[Order]=tblnventory[[#This Row],[PO]])*([1]!tblOrders[Description]=tblnventory[[#This Row],[Item]]),[1]!tblOrders[Licence]),0)</f>
        <v>0</v>
      </c>
      <c r="X933" t="b" cm="1">
        <f t="array" ref="X933">NOT(_xlfn.XLOOKUP(tblnventory[[#This Row],[PO]]&amp;tblnventory[[#This Row],[Item]],[1]!tblOrders[Order]&amp;[1]!tblOrders[Description],[1]!tblOrders[Paid Licence],FALSE))</f>
        <v>1</v>
      </c>
      <c r="Y9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34" spans="1:25">
      <c r="A934" t="s">
        <v>5348</v>
      </c>
      <c r="B934" t="str">
        <f>_xlfn.XLOOKUP(tblnventory[[#This Row],[Item]],[1]!tblDescription[Item],[1]!tblDescription[Description])</f>
        <v>C9120AX Internal 802.11ax 4x4:4 MIMO;IOT;BT5;mGig;USB;RHL</v>
      </c>
      <c r="C934" t="str">
        <f>_xlfn.XLOOKUP(tblnventory[[#This Row],[Item]],[1]!tblDescription[Item],[1]!tblDescription[Type])</f>
        <v>WAP</v>
      </c>
      <c r="D934" t="str">
        <f>_xlfn.XLOOKUP(tblnventory[[#This Row],[Use]],[1]!tblCodes[Use],[1]!tblCodes[Code])</f>
        <v>WiFi</v>
      </c>
      <c r="E934" s="1" t="s">
        <v>887</v>
      </c>
      <c r="F934" s="20">
        <v>44832</v>
      </c>
      <c r="G934" s="24" t="str">
        <f>IF(ISBLANK(tblnventory[[#This Row],[Installed By]]),"Store","Installed")</f>
        <v>Installed</v>
      </c>
      <c r="H934" t="s">
        <v>6361</v>
      </c>
      <c r="J934">
        <v>2191007378</v>
      </c>
      <c r="L934" t="s">
        <v>5502</v>
      </c>
      <c r="M934" s="29">
        <v>44972</v>
      </c>
      <c r="N934" t="s">
        <v>6363</v>
      </c>
      <c r="O934" t="str">
        <f>IF(tblnventory[[#This Row],[Installed]],LEFT(tblnventory[[#This Row],[Location]],3))</f>
        <v>275</v>
      </c>
      <c r="P934" t="str">
        <f>_xlfn.XLOOKUP(tblnventory[[#This Row],[Serial Number]],[1]!tblDNACInventory[Floor],[1]!tblDNACInventory[Name],"Not Used")</f>
        <v>Not Used</v>
      </c>
      <c r="T934" t="b">
        <f>NOT(ISBLANK(tblnventory[[#This Row],[Installed By]]))</f>
        <v>1</v>
      </c>
      <c r="U934" t="str">
        <f>VLOOKUP(A934, [1]!tblDescription[#Data], 3, 0)</f>
        <v>C9120AX Internal 802.11ax 4x4:4 MIMO;IOT;BT5;mGig;USB;RHL</v>
      </c>
      <c r="V934" s="22" cm="1">
        <f t="array" ref="V934">_xlfn.XLOOKUP(1,([1]!tblOrders[Order]=tblnventory[[#This Row],[PO]])*([1]!tblOrders[Description]=tblnventory[[#This Row],[Item]]),[1]!tblOrders[Unit Total],0)</f>
        <v>708.33</v>
      </c>
      <c r="W934" s="23" cm="1">
        <f t="array" ref="W934">IFERROR(_xlfn.XLOOKUP(1,([1]!tblOrders[Order]=tblnventory[[#This Row],[PO]])*([1]!tblOrders[Description]=tblnventory[[#This Row],[Item]]),[1]!tblOrders[Licence]),0)</f>
        <v>0</v>
      </c>
      <c r="X934" t="b" cm="1">
        <f t="array" ref="X934">NOT(_xlfn.XLOOKUP(tblnventory[[#This Row],[PO]]&amp;tblnventory[[#This Row],[Item]],[1]!tblOrders[Order]&amp;[1]!tblOrders[Description],[1]!tblOrders[Paid Licence],FALSE))</f>
        <v>1</v>
      </c>
      <c r="Y9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35" spans="1:25">
      <c r="A935" t="s">
        <v>5348</v>
      </c>
      <c r="B935" t="str">
        <f>_xlfn.XLOOKUP(tblnventory[[#This Row],[Item]],[1]!tblDescription[Item],[1]!tblDescription[Description])</f>
        <v>C9120AX Internal 802.11ax 4x4:4 MIMO;IOT;BT5;mGig;USB;RHL</v>
      </c>
      <c r="C935" t="str">
        <f>_xlfn.XLOOKUP(tblnventory[[#This Row],[Item]],[1]!tblDescription[Item],[1]!tblDescription[Type])</f>
        <v>WAP</v>
      </c>
      <c r="D935" t="str">
        <f>_xlfn.XLOOKUP(tblnventory[[#This Row],[Use]],[1]!tblCodes[Use],[1]!tblCodes[Code])</f>
        <v>WiFi</v>
      </c>
      <c r="E935" s="1" t="s">
        <v>888</v>
      </c>
      <c r="F935" s="20">
        <v>44832</v>
      </c>
      <c r="G935" s="24" t="str">
        <f>IF(ISBLANK(tblnventory[[#This Row],[Installed By]]),"Store","Installed")</f>
        <v>Installed</v>
      </c>
      <c r="H935" t="s">
        <v>6364</v>
      </c>
      <c r="J935">
        <v>2191007378</v>
      </c>
      <c r="L935" t="s">
        <v>5502</v>
      </c>
      <c r="M935" s="29">
        <v>44972</v>
      </c>
      <c r="N935" t="s">
        <v>6365</v>
      </c>
      <c r="O935" t="str">
        <f>IF(tblnventory[[#This Row],[Installed]],LEFT(tblnventory[[#This Row],[Location]],3))</f>
        <v>275</v>
      </c>
      <c r="P935" t="str">
        <f>_xlfn.XLOOKUP(tblnventory[[#This Row],[Serial Number]],[1]!tblDNACInventory[Floor],[1]!tblDNACInventory[Name],"Not Used")</f>
        <v>Not Used</v>
      </c>
      <c r="T935" t="b">
        <f>NOT(ISBLANK(tblnventory[[#This Row],[Installed By]]))</f>
        <v>1</v>
      </c>
      <c r="U935" t="str">
        <f>VLOOKUP(A935, [1]!tblDescription[#Data], 3, 0)</f>
        <v>C9120AX Internal 802.11ax 4x4:4 MIMO;IOT;BT5;mGig;USB;RHL</v>
      </c>
      <c r="V935" s="22" cm="1">
        <f t="array" ref="V935">_xlfn.XLOOKUP(1,([1]!tblOrders[Order]=tblnventory[[#This Row],[PO]])*([1]!tblOrders[Description]=tblnventory[[#This Row],[Item]]),[1]!tblOrders[Unit Total],0)</f>
        <v>708.33</v>
      </c>
      <c r="W935" s="23" cm="1">
        <f t="array" ref="W935">IFERROR(_xlfn.XLOOKUP(1,([1]!tblOrders[Order]=tblnventory[[#This Row],[PO]])*([1]!tblOrders[Description]=tblnventory[[#This Row],[Item]]),[1]!tblOrders[Licence]),0)</f>
        <v>0</v>
      </c>
      <c r="X935" t="b" cm="1">
        <f t="array" ref="X935">NOT(_xlfn.XLOOKUP(tblnventory[[#This Row],[PO]]&amp;tblnventory[[#This Row],[Item]],[1]!tblOrders[Order]&amp;[1]!tblOrders[Description],[1]!tblOrders[Paid Licence],FALSE))</f>
        <v>1</v>
      </c>
      <c r="Y9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36" spans="1:25">
      <c r="A936" t="s">
        <v>5348</v>
      </c>
      <c r="B936" t="str">
        <f>_xlfn.XLOOKUP(tblnventory[[#This Row],[Item]],[1]!tblDescription[Item],[1]!tblDescription[Description])</f>
        <v>C9120AX Internal 802.11ax 4x4:4 MIMO;IOT;BT5;mGig;USB;RHL</v>
      </c>
      <c r="C936" t="str">
        <f>_xlfn.XLOOKUP(tblnventory[[#This Row],[Item]],[1]!tblDescription[Item],[1]!tblDescription[Type])</f>
        <v>WAP</v>
      </c>
      <c r="D936" t="str">
        <f>_xlfn.XLOOKUP(tblnventory[[#This Row],[Use]],[1]!tblCodes[Use],[1]!tblCodes[Code])</f>
        <v>WiFi</v>
      </c>
      <c r="E936" s="1" t="s">
        <v>889</v>
      </c>
      <c r="F936" s="20">
        <v>44832</v>
      </c>
      <c r="G936" s="24" t="str">
        <f>IF(ISBLANK(tblnventory[[#This Row],[Installed By]]),"Store","Installed")</f>
        <v>Installed</v>
      </c>
      <c r="H936" t="s">
        <v>6366</v>
      </c>
      <c r="J936">
        <v>2191007378</v>
      </c>
      <c r="L936" t="s">
        <v>5502</v>
      </c>
      <c r="M936" s="29">
        <v>44972</v>
      </c>
      <c r="N936" t="s">
        <v>6367</v>
      </c>
      <c r="O936" t="str">
        <f>IF(tblnventory[[#This Row],[Installed]],LEFT(tblnventory[[#This Row],[Location]],3))</f>
        <v>275</v>
      </c>
      <c r="P936" t="str">
        <f>_xlfn.XLOOKUP(tblnventory[[#This Row],[Serial Number]],[1]!tblDNACInventory[Floor],[1]!tblDNACInventory[Name],"Not Used")</f>
        <v>Not Used</v>
      </c>
      <c r="T936" t="b">
        <f>NOT(ISBLANK(tblnventory[[#This Row],[Installed By]]))</f>
        <v>1</v>
      </c>
      <c r="U936" t="str">
        <f>VLOOKUP(A936, [1]!tblDescription[#Data], 3, 0)</f>
        <v>C9120AX Internal 802.11ax 4x4:4 MIMO;IOT;BT5;mGig;USB;RHL</v>
      </c>
      <c r="V936" s="22" cm="1">
        <f t="array" ref="V936">_xlfn.XLOOKUP(1,([1]!tblOrders[Order]=tblnventory[[#This Row],[PO]])*([1]!tblOrders[Description]=tblnventory[[#This Row],[Item]]),[1]!tblOrders[Unit Total],0)</f>
        <v>708.33</v>
      </c>
      <c r="W936" s="23" cm="1">
        <f t="array" ref="W936">IFERROR(_xlfn.XLOOKUP(1,([1]!tblOrders[Order]=tblnventory[[#This Row],[PO]])*([1]!tblOrders[Description]=tblnventory[[#This Row],[Item]]),[1]!tblOrders[Licence]),0)</f>
        <v>0</v>
      </c>
      <c r="X936" t="b" cm="1">
        <f t="array" ref="X936">NOT(_xlfn.XLOOKUP(tblnventory[[#This Row],[PO]]&amp;tblnventory[[#This Row],[Item]],[1]!tblOrders[Order]&amp;[1]!tblOrders[Description],[1]!tblOrders[Paid Licence],FALSE))</f>
        <v>1</v>
      </c>
      <c r="Y9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37" spans="1:25">
      <c r="A937" t="s">
        <v>5348</v>
      </c>
      <c r="B937" t="str">
        <f>_xlfn.XLOOKUP(tblnventory[[#This Row],[Item]],[1]!tblDescription[Item],[1]!tblDescription[Description])</f>
        <v>C9120AX Internal 802.11ax 4x4:4 MIMO;IOT;BT5;mGig;USB;RHL</v>
      </c>
      <c r="C937" t="str">
        <f>_xlfn.XLOOKUP(tblnventory[[#This Row],[Item]],[1]!tblDescription[Item],[1]!tblDescription[Type])</f>
        <v>WAP</v>
      </c>
      <c r="D937" t="str">
        <f>_xlfn.XLOOKUP(tblnventory[[#This Row],[Use]],[1]!tblCodes[Use],[1]!tblCodes[Code])</f>
        <v>WiFi</v>
      </c>
      <c r="E937" s="1" t="s">
        <v>890</v>
      </c>
      <c r="F937" s="20">
        <v>44832</v>
      </c>
      <c r="G937" s="24" t="str">
        <f>IF(ISBLANK(tblnventory[[#This Row],[Installed By]]),"Store","Installed")</f>
        <v>Installed</v>
      </c>
      <c r="H937" t="s">
        <v>6368</v>
      </c>
      <c r="J937">
        <v>2191007378</v>
      </c>
      <c r="L937" t="s">
        <v>5502</v>
      </c>
      <c r="M937" s="29">
        <v>44972</v>
      </c>
      <c r="N937" t="s">
        <v>6369</v>
      </c>
      <c r="O937" t="str">
        <f>IF(tblnventory[[#This Row],[Installed]],LEFT(tblnventory[[#This Row],[Location]],3))</f>
        <v>275</v>
      </c>
      <c r="P937" t="str">
        <f>_xlfn.XLOOKUP(tblnventory[[#This Row],[Serial Number]],[1]!tblDNACInventory[Floor],[1]!tblDNACInventory[Name],"Not Used")</f>
        <v>Not Used</v>
      </c>
      <c r="T937" t="b">
        <f>NOT(ISBLANK(tblnventory[[#This Row],[Installed By]]))</f>
        <v>1</v>
      </c>
      <c r="U937" t="str">
        <f>VLOOKUP(A937, [1]!tblDescription[#Data], 3, 0)</f>
        <v>C9120AX Internal 802.11ax 4x4:4 MIMO;IOT;BT5;mGig;USB;RHL</v>
      </c>
      <c r="V937" s="22" cm="1">
        <f t="array" ref="V937">_xlfn.XLOOKUP(1,([1]!tblOrders[Order]=tblnventory[[#This Row],[PO]])*([1]!tblOrders[Description]=tblnventory[[#This Row],[Item]]),[1]!tblOrders[Unit Total],0)</f>
        <v>708.33</v>
      </c>
      <c r="W937" s="23" cm="1">
        <f t="array" ref="W937">IFERROR(_xlfn.XLOOKUP(1,([1]!tblOrders[Order]=tblnventory[[#This Row],[PO]])*([1]!tblOrders[Description]=tblnventory[[#This Row],[Item]]),[1]!tblOrders[Licence]),0)</f>
        <v>0</v>
      </c>
      <c r="X937" t="b" cm="1">
        <f t="array" ref="X937">NOT(_xlfn.XLOOKUP(tblnventory[[#This Row],[PO]]&amp;tblnventory[[#This Row],[Item]],[1]!tblOrders[Order]&amp;[1]!tblOrders[Description],[1]!tblOrders[Paid Licence],FALSE))</f>
        <v>1</v>
      </c>
      <c r="Y9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38" spans="1:25">
      <c r="A938" t="s">
        <v>5348</v>
      </c>
      <c r="B938" t="str">
        <f>_xlfn.XLOOKUP(tblnventory[[#This Row],[Item]],[1]!tblDescription[Item],[1]!tblDescription[Description])</f>
        <v>C9120AX Internal 802.11ax 4x4:4 MIMO;IOT;BT5;mGig;USB;RHL</v>
      </c>
      <c r="C938" t="str">
        <f>_xlfn.XLOOKUP(tblnventory[[#This Row],[Item]],[1]!tblDescription[Item],[1]!tblDescription[Type])</f>
        <v>WAP</v>
      </c>
      <c r="D938" t="str">
        <f>_xlfn.XLOOKUP(tblnventory[[#This Row],[Use]],[1]!tblCodes[Use],[1]!tblCodes[Code])</f>
        <v>WiFi</v>
      </c>
      <c r="E938" s="1" t="s">
        <v>891</v>
      </c>
      <c r="F938" s="20">
        <v>44832</v>
      </c>
      <c r="G938" s="24" t="str">
        <f>IF(ISBLANK(tblnventory[[#This Row],[Installed By]]),"Store","Installed")</f>
        <v>Installed</v>
      </c>
      <c r="H938" t="s">
        <v>6370</v>
      </c>
      <c r="J938">
        <v>2191007378</v>
      </c>
      <c r="L938" t="s">
        <v>5502</v>
      </c>
      <c r="M938" s="29">
        <v>44972</v>
      </c>
      <c r="N938" t="s">
        <v>6371</v>
      </c>
      <c r="O938" t="str">
        <f>IF(tblnventory[[#This Row],[Installed]],LEFT(tblnventory[[#This Row],[Location]],3))</f>
        <v>275</v>
      </c>
      <c r="P938" t="str">
        <f>_xlfn.XLOOKUP(tblnventory[[#This Row],[Serial Number]],[1]!tblDNACInventory[Floor],[1]!tblDNACInventory[Name],"Not Used")</f>
        <v>Not Used</v>
      </c>
      <c r="T938" t="b">
        <f>NOT(ISBLANK(tblnventory[[#This Row],[Installed By]]))</f>
        <v>1</v>
      </c>
      <c r="U938" t="str">
        <f>VLOOKUP(A938, [1]!tblDescription[#Data], 3, 0)</f>
        <v>C9120AX Internal 802.11ax 4x4:4 MIMO;IOT;BT5;mGig;USB;RHL</v>
      </c>
      <c r="V938" s="22" cm="1">
        <f t="array" ref="V938">_xlfn.XLOOKUP(1,([1]!tblOrders[Order]=tblnventory[[#This Row],[PO]])*([1]!tblOrders[Description]=tblnventory[[#This Row],[Item]]),[1]!tblOrders[Unit Total],0)</f>
        <v>708.33</v>
      </c>
      <c r="W938" s="23" cm="1">
        <f t="array" ref="W938">IFERROR(_xlfn.XLOOKUP(1,([1]!tblOrders[Order]=tblnventory[[#This Row],[PO]])*([1]!tblOrders[Description]=tblnventory[[#This Row],[Item]]),[1]!tblOrders[Licence]),0)</f>
        <v>0</v>
      </c>
      <c r="X938" t="b" cm="1">
        <f t="array" ref="X938">NOT(_xlfn.XLOOKUP(tblnventory[[#This Row],[PO]]&amp;tblnventory[[#This Row],[Item]],[1]!tblOrders[Order]&amp;[1]!tblOrders[Description],[1]!tblOrders[Paid Licence],FALSE))</f>
        <v>1</v>
      </c>
      <c r="Y9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39" spans="1:25">
      <c r="A939" t="s">
        <v>5348</v>
      </c>
      <c r="B939" t="str">
        <f>_xlfn.XLOOKUP(tblnventory[[#This Row],[Item]],[1]!tblDescription[Item],[1]!tblDescription[Description])</f>
        <v>C9120AX Internal 802.11ax 4x4:4 MIMO;IOT;BT5;mGig;USB;RHL</v>
      </c>
      <c r="C939" t="str">
        <f>_xlfn.XLOOKUP(tblnventory[[#This Row],[Item]],[1]!tblDescription[Item],[1]!tblDescription[Type])</f>
        <v>WAP</v>
      </c>
      <c r="D939" t="str">
        <f>_xlfn.XLOOKUP(tblnventory[[#This Row],[Use]],[1]!tblCodes[Use],[1]!tblCodes[Code])</f>
        <v>WiFi</v>
      </c>
      <c r="E939" s="1" t="s">
        <v>892</v>
      </c>
      <c r="F939" s="20">
        <v>44832</v>
      </c>
      <c r="G939" s="24" t="str">
        <f>IF(ISBLANK(tblnventory[[#This Row],[Installed By]]),"Store","Installed")</f>
        <v>Installed</v>
      </c>
      <c r="H939" t="s">
        <v>6370</v>
      </c>
      <c r="J939">
        <v>2191007378</v>
      </c>
      <c r="L939" t="s">
        <v>5502</v>
      </c>
      <c r="M939" s="29">
        <v>44972</v>
      </c>
      <c r="N939" t="s">
        <v>6372</v>
      </c>
      <c r="O939" t="str">
        <f>IF(tblnventory[[#This Row],[Installed]],LEFT(tblnventory[[#This Row],[Location]],3))</f>
        <v>275</v>
      </c>
      <c r="P939" t="str">
        <f>_xlfn.XLOOKUP(tblnventory[[#This Row],[Serial Number]],[1]!tblDNACInventory[Floor],[1]!tblDNACInventory[Name],"Not Used")</f>
        <v>Not Used</v>
      </c>
      <c r="T939" t="b">
        <f>NOT(ISBLANK(tblnventory[[#This Row],[Installed By]]))</f>
        <v>1</v>
      </c>
      <c r="U939" t="str">
        <f>VLOOKUP(A939, [1]!tblDescription[#Data], 3, 0)</f>
        <v>C9120AX Internal 802.11ax 4x4:4 MIMO;IOT;BT5;mGig;USB;RHL</v>
      </c>
      <c r="V939" s="22" cm="1">
        <f t="array" ref="V939">_xlfn.XLOOKUP(1,([1]!tblOrders[Order]=tblnventory[[#This Row],[PO]])*([1]!tblOrders[Description]=tblnventory[[#This Row],[Item]]),[1]!tblOrders[Unit Total],0)</f>
        <v>708.33</v>
      </c>
      <c r="W939" s="23" cm="1">
        <f t="array" ref="W939">IFERROR(_xlfn.XLOOKUP(1,([1]!tblOrders[Order]=tblnventory[[#This Row],[PO]])*([1]!tblOrders[Description]=tblnventory[[#This Row],[Item]]),[1]!tblOrders[Licence]),0)</f>
        <v>0</v>
      </c>
      <c r="X939" t="b" cm="1">
        <f t="array" ref="X939">NOT(_xlfn.XLOOKUP(tblnventory[[#This Row],[PO]]&amp;tblnventory[[#This Row],[Item]],[1]!tblOrders[Order]&amp;[1]!tblOrders[Description],[1]!tblOrders[Paid Licence],FALSE))</f>
        <v>1</v>
      </c>
      <c r="Y9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40" spans="1:25">
      <c r="A940" t="s">
        <v>5348</v>
      </c>
      <c r="B940" t="str">
        <f>_xlfn.XLOOKUP(tblnventory[[#This Row],[Item]],[1]!tblDescription[Item],[1]!tblDescription[Description])</f>
        <v>C9120AX Internal 802.11ax 4x4:4 MIMO;IOT;BT5;mGig;USB;RHL</v>
      </c>
      <c r="C940" t="str">
        <f>_xlfn.XLOOKUP(tblnventory[[#This Row],[Item]],[1]!tblDescription[Item],[1]!tblDescription[Type])</f>
        <v>WAP</v>
      </c>
      <c r="D940" t="str">
        <f>_xlfn.XLOOKUP(tblnventory[[#This Row],[Use]],[1]!tblCodes[Use],[1]!tblCodes[Code])</f>
        <v>WiFi</v>
      </c>
      <c r="E940" s="1" t="s">
        <v>893</v>
      </c>
      <c r="F940" s="20">
        <v>44832</v>
      </c>
      <c r="G940" s="24" t="str">
        <f>IF(ISBLANK(tblnventory[[#This Row],[Installed By]]),"Store","Installed")</f>
        <v>Installed</v>
      </c>
      <c r="H940" t="s">
        <v>6370</v>
      </c>
      <c r="J940">
        <v>2191007378</v>
      </c>
      <c r="L940" t="s">
        <v>5502</v>
      </c>
      <c r="M940" s="29">
        <v>44972</v>
      </c>
      <c r="N940" t="s">
        <v>6373</v>
      </c>
      <c r="O940" t="str">
        <f>IF(tblnventory[[#This Row],[Installed]],LEFT(tblnventory[[#This Row],[Location]],3))</f>
        <v>275</v>
      </c>
      <c r="P940" t="str">
        <f>_xlfn.XLOOKUP(tblnventory[[#This Row],[Serial Number]],[1]!tblDNACInventory[Floor],[1]!tblDNACInventory[Name],"Not Used")</f>
        <v>Not Used</v>
      </c>
      <c r="T940" t="b">
        <f>NOT(ISBLANK(tblnventory[[#This Row],[Installed By]]))</f>
        <v>1</v>
      </c>
      <c r="U940" t="str">
        <f>VLOOKUP(A940, [1]!tblDescription[#Data], 3, 0)</f>
        <v>C9120AX Internal 802.11ax 4x4:4 MIMO;IOT;BT5;mGig;USB;RHL</v>
      </c>
      <c r="V940" s="22" cm="1">
        <f t="array" ref="V940">_xlfn.XLOOKUP(1,([1]!tblOrders[Order]=tblnventory[[#This Row],[PO]])*([1]!tblOrders[Description]=tblnventory[[#This Row],[Item]]),[1]!tblOrders[Unit Total],0)</f>
        <v>708.33</v>
      </c>
      <c r="W940" s="23" cm="1">
        <f t="array" ref="W940">IFERROR(_xlfn.XLOOKUP(1,([1]!tblOrders[Order]=tblnventory[[#This Row],[PO]])*([1]!tblOrders[Description]=tblnventory[[#This Row],[Item]]),[1]!tblOrders[Licence]),0)</f>
        <v>0</v>
      </c>
      <c r="X940" t="b" cm="1">
        <f t="array" ref="X940">NOT(_xlfn.XLOOKUP(tblnventory[[#This Row],[PO]]&amp;tblnventory[[#This Row],[Item]],[1]!tblOrders[Order]&amp;[1]!tblOrders[Description],[1]!tblOrders[Paid Licence],FALSE))</f>
        <v>1</v>
      </c>
      <c r="Y9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41" spans="1:25">
      <c r="A941" t="s">
        <v>5348</v>
      </c>
      <c r="B941" t="str">
        <f>_xlfn.XLOOKUP(tblnventory[[#This Row],[Item]],[1]!tblDescription[Item],[1]!tblDescription[Description])</f>
        <v>C9120AX Internal 802.11ax 4x4:4 MIMO;IOT;BT5;mGig;USB;RHL</v>
      </c>
      <c r="C941" t="str">
        <f>_xlfn.XLOOKUP(tblnventory[[#This Row],[Item]],[1]!tblDescription[Item],[1]!tblDescription[Type])</f>
        <v>WAP</v>
      </c>
      <c r="D941" t="str">
        <f>_xlfn.XLOOKUP(tblnventory[[#This Row],[Use]],[1]!tblCodes[Use],[1]!tblCodes[Code])</f>
        <v>WiFi</v>
      </c>
      <c r="E941" s="1" t="s">
        <v>894</v>
      </c>
      <c r="F941" s="20">
        <v>44832</v>
      </c>
      <c r="G941" s="24" t="str">
        <f>IF(ISBLANK(tblnventory[[#This Row],[Installed By]]),"Store","Installed")</f>
        <v>Installed</v>
      </c>
      <c r="H941" t="s">
        <v>6374</v>
      </c>
      <c r="J941">
        <v>2191007378</v>
      </c>
      <c r="L941" t="s">
        <v>5502</v>
      </c>
      <c r="M941" s="29">
        <v>44972</v>
      </c>
      <c r="N941" t="s">
        <v>6375</v>
      </c>
      <c r="O941" t="str">
        <f>IF(tblnventory[[#This Row],[Installed]],LEFT(tblnventory[[#This Row],[Location]],3))</f>
        <v>275</v>
      </c>
      <c r="P941" t="str">
        <f>_xlfn.XLOOKUP(tblnventory[[#This Row],[Serial Number]],[1]!tblDNACInventory[Floor],[1]!tblDNACInventory[Name],"Not Used")</f>
        <v>Not Used</v>
      </c>
      <c r="T941" t="b">
        <f>NOT(ISBLANK(tblnventory[[#This Row],[Installed By]]))</f>
        <v>1</v>
      </c>
      <c r="U941" t="str">
        <f>VLOOKUP(A941, [1]!tblDescription[#Data], 3, 0)</f>
        <v>C9120AX Internal 802.11ax 4x4:4 MIMO;IOT;BT5;mGig;USB;RHL</v>
      </c>
      <c r="V941" s="22" cm="1">
        <f t="array" ref="V941">_xlfn.XLOOKUP(1,([1]!tblOrders[Order]=tblnventory[[#This Row],[PO]])*([1]!tblOrders[Description]=tblnventory[[#This Row],[Item]]),[1]!tblOrders[Unit Total],0)</f>
        <v>708.33</v>
      </c>
      <c r="W941" s="23" cm="1">
        <f t="array" ref="W941">IFERROR(_xlfn.XLOOKUP(1,([1]!tblOrders[Order]=tblnventory[[#This Row],[PO]])*([1]!tblOrders[Description]=tblnventory[[#This Row],[Item]]),[1]!tblOrders[Licence]),0)</f>
        <v>0</v>
      </c>
      <c r="X941" t="b" cm="1">
        <f t="array" ref="X941">NOT(_xlfn.XLOOKUP(tblnventory[[#This Row],[PO]]&amp;tblnventory[[#This Row],[Item]],[1]!tblOrders[Order]&amp;[1]!tblOrders[Description],[1]!tblOrders[Paid Licence],FALSE))</f>
        <v>1</v>
      </c>
      <c r="Y9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42" spans="1:25">
      <c r="A942" t="s">
        <v>5348</v>
      </c>
      <c r="B942" t="str">
        <f>_xlfn.XLOOKUP(tblnventory[[#This Row],[Item]],[1]!tblDescription[Item],[1]!tblDescription[Description])</f>
        <v>C9120AX Internal 802.11ax 4x4:4 MIMO;IOT;BT5;mGig;USB;RHL</v>
      </c>
      <c r="C942" t="str">
        <f>_xlfn.XLOOKUP(tblnventory[[#This Row],[Item]],[1]!tblDescription[Item],[1]!tblDescription[Type])</f>
        <v>WAP</v>
      </c>
      <c r="D942" t="str">
        <f>_xlfn.XLOOKUP(tblnventory[[#This Row],[Use]],[1]!tblCodes[Use],[1]!tblCodes[Code])</f>
        <v>WiFi</v>
      </c>
      <c r="E942" s="1" t="s">
        <v>895</v>
      </c>
      <c r="F942" s="20">
        <v>44832</v>
      </c>
      <c r="G942" s="24" t="str">
        <f>IF(ISBLANK(tblnventory[[#This Row],[Installed By]]),"Store","Installed")</f>
        <v>Installed</v>
      </c>
      <c r="H942" t="s">
        <v>6376</v>
      </c>
      <c r="J942">
        <v>2191007378</v>
      </c>
      <c r="L942" t="s">
        <v>5502</v>
      </c>
      <c r="M942" s="29">
        <v>44972</v>
      </c>
      <c r="N942" t="s">
        <v>6377</v>
      </c>
      <c r="O942" t="str">
        <f>IF(tblnventory[[#This Row],[Installed]],LEFT(tblnventory[[#This Row],[Location]],3))</f>
        <v>275</v>
      </c>
      <c r="P942" t="str">
        <f>_xlfn.XLOOKUP(tblnventory[[#This Row],[Serial Number]],[1]!tblDNACInventory[Floor],[1]!tblDNACInventory[Name],"Not Used")</f>
        <v>Not Used</v>
      </c>
      <c r="T942" t="b">
        <f>NOT(ISBLANK(tblnventory[[#This Row],[Installed By]]))</f>
        <v>1</v>
      </c>
      <c r="U942" t="str">
        <f>VLOOKUP(A942, [1]!tblDescription[#Data], 3, 0)</f>
        <v>C9120AX Internal 802.11ax 4x4:4 MIMO;IOT;BT5;mGig;USB;RHL</v>
      </c>
      <c r="V942" s="22" cm="1">
        <f t="array" ref="V942">_xlfn.XLOOKUP(1,([1]!tblOrders[Order]=tblnventory[[#This Row],[PO]])*([1]!tblOrders[Description]=tblnventory[[#This Row],[Item]]),[1]!tblOrders[Unit Total],0)</f>
        <v>708.33</v>
      </c>
      <c r="W942" s="23" cm="1">
        <f t="array" ref="W942">IFERROR(_xlfn.XLOOKUP(1,([1]!tblOrders[Order]=tblnventory[[#This Row],[PO]])*([1]!tblOrders[Description]=tblnventory[[#This Row],[Item]]),[1]!tblOrders[Licence]),0)</f>
        <v>0</v>
      </c>
      <c r="X942" t="b" cm="1">
        <f t="array" ref="X942">NOT(_xlfn.XLOOKUP(tblnventory[[#This Row],[PO]]&amp;tblnventory[[#This Row],[Item]],[1]!tblOrders[Order]&amp;[1]!tblOrders[Description],[1]!tblOrders[Paid Licence],FALSE))</f>
        <v>1</v>
      </c>
      <c r="Y9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43" spans="1:25">
      <c r="A943" t="s">
        <v>5348</v>
      </c>
      <c r="B943" t="str">
        <f>_xlfn.XLOOKUP(tblnventory[[#This Row],[Item]],[1]!tblDescription[Item],[1]!tblDescription[Description])</f>
        <v>C9120AX Internal 802.11ax 4x4:4 MIMO;IOT;BT5;mGig;USB;RHL</v>
      </c>
      <c r="C943" t="str">
        <f>_xlfn.XLOOKUP(tblnventory[[#This Row],[Item]],[1]!tblDescription[Item],[1]!tblDescription[Type])</f>
        <v>WAP</v>
      </c>
      <c r="D943" t="str">
        <f>_xlfn.XLOOKUP(tblnventory[[#This Row],[Use]],[1]!tblCodes[Use],[1]!tblCodes[Code])</f>
        <v>WiFi</v>
      </c>
      <c r="E943" s="1" t="s">
        <v>896</v>
      </c>
      <c r="F943" s="20">
        <v>44832</v>
      </c>
      <c r="G943" s="24" t="str">
        <f>IF(ISBLANK(tblnventory[[#This Row],[Installed By]]),"Store","Installed")</f>
        <v>Installed</v>
      </c>
      <c r="H943" t="s">
        <v>6376</v>
      </c>
      <c r="J943">
        <v>2191007378</v>
      </c>
      <c r="L943" t="s">
        <v>5502</v>
      </c>
      <c r="M943" s="29">
        <v>44972</v>
      </c>
      <c r="N943" t="s">
        <v>6378</v>
      </c>
      <c r="O943" t="str">
        <f>IF(tblnventory[[#This Row],[Installed]],LEFT(tblnventory[[#This Row],[Location]],3))</f>
        <v>275</v>
      </c>
      <c r="P943" t="str">
        <f>_xlfn.XLOOKUP(tblnventory[[#This Row],[Serial Number]],[1]!tblDNACInventory[Floor],[1]!tblDNACInventory[Name],"Not Used")</f>
        <v>Not Used</v>
      </c>
      <c r="T943" t="b">
        <f>NOT(ISBLANK(tblnventory[[#This Row],[Installed By]]))</f>
        <v>1</v>
      </c>
      <c r="U943" t="str">
        <f>VLOOKUP(A943, [1]!tblDescription[#Data], 3, 0)</f>
        <v>C9120AX Internal 802.11ax 4x4:4 MIMO;IOT;BT5;mGig;USB;RHL</v>
      </c>
      <c r="V943" s="22" cm="1">
        <f t="array" ref="V943">_xlfn.XLOOKUP(1,([1]!tblOrders[Order]=tblnventory[[#This Row],[PO]])*([1]!tblOrders[Description]=tblnventory[[#This Row],[Item]]),[1]!tblOrders[Unit Total],0)</f>
        <v>708.33</v>
      </c>
      <c r="W943" s="23" cm="1">
        <f t="array" ref="W943">IFERROR(_xlfn.XLOOKUP(1,([1]!tblOrders[Order]=tblnventory[[#This Row],[PO]])*([1]!tblOrders[Description]=tblnventory[[#This Row],[Item]]),[1]!tblOrders[Licence]),0)</f>
        <v>0</v>
      </c>
      <c r="X943" t="b" cm="1">
        <f t="array" ref="X943">NOT(_xlfn.XLOOKUP(tblnventory[[#This Row],[PO]]&amp;tblnventory[[#This Row],[Item]],[1]!tblOrders[Order]&amp;[1]!tblOrders[Description],[1]!tblOrders[Paid Licence],FALSE))</f>
        <v>1</v>
      </c>
      <c r="Y9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44" spans="1:25">
      <c r="A944" t="s">
        <v>5348</v>
      </c>
      <c r="B944" t="str">
        <f>_xlfn.XLOOKUP(tblnventory[[#This Row],[Item]],[1]!tblDescription[Item],[1]!tblDescription[Description])</f>
        <v>C9120AX Internal 802.11ax 4x4:4 MIMO;IOT;BT5;mGig;USB;RHL</v>
      </c>
      <c r="C944" t="str">
        <f>_xlfn.XLOOKUP(tblnventory[[#This Row],[Item]],[1]!tblDescription[Item],[1]!tblDescription[Type])</f>
        <v>WAP</v>
      </c>
      <c r="D944" t="str">
        <f>_xlfn.XLOOKUP(tblnventory[[#This Row],[Use]],[1]!tblCodes[Use],[1]!tblCodes[Code])</f>
        <v>WiFi</v>
      </c>
      <c r="E944" s="1" t="s">
        <v>897</v>
      </c>
      <c r="F944" s="20">
        <v>44832</v>
      </c>
      <c r="G944" s="24" t="str">
        <f>IF(ISBLANK(tblnventory[[#This Row],[Installed By]]),"Store","Installed")</f>
        <v>Installed</v>
      </c>
      <c r="H944" t="s">
        <v>6379</v>
      </c>
      <c r="J944">
        <v>2191007378</v>
      </c>
      <c r="L944" t="s">
        <v>5502</v>
      </c>
      <c r="M944" s="29">
        <v>44972</v>
      </c>
      <c r="N944" t="s">
        <v>6380</v>
      </c>
      <c r="O944" t="str">
        <f>IF(tblnventory[[#This Row],[Installed]],LEFT(tblnventory[[#This Row],[Location]],3))</f>
        <v>275</v>
      </c>
      <c r="P944" t="str">
        <f>_xlfn.XLOOKUP(tblnventory[[#This Row],[Serial Number]],[1]!tblDNACInventory[Floor],[1]!tblDNACInventory[Name],"Not Used")</f>
        <v>Not Used</v>
      </c>
      <c r="T944" t="b">
        <f>NOT(ISBLANK(tblnventory[[#This Row],[Installed By]]))</f>
        <v>1</v>
      </c>
      <c r="U944" t="str">
        <f>VLOOKUP(A944, [1]!tblDescription[#Data], 3, 0)</f>
        <v>C9120AX Internal 802.11ax 4x4:4 MIMO;IOT;BT5;mGig;USB;RHL</v>
      </c>
      <c r="V944" s="22" cm="1">
        <f t="array" ref="V944">_xlfn.XLOOKUP(1,([1]!tblOrders[Order]=tblnventory[[#This Row],[PO]])*([1]!tblOrders[Description]=tblnventory[[#This Row],[Item]]),[1]!tblOrders[Unit Total],0)</f>
        <v>708.33</v>
      </c>
      <c r="W944" s="23" cm="1">
        <f t="array" ref="W944">IFERROR(_xlfn.XLOOKUP(1,([1]!tblOrders[Order]=tblnventory[[#This Row],[PO]])*([1]!tblOrders[Description]=tblnventory[[#This Row],[Item]]),[1]!tblOrders[Licence]),0)</f>
        <v>0</v>
      </c>
      <c r="X944" t="b" cm="1">
        <f t="array" ref="X944">NOT(_xlfn.XLOOKUP(tblnventory[[#This Row],[PO]]&amp;tblnventory[[#This Row],[Item]],[1]!tblOrders[Order]&amp;[1]!tblOrders[Description],[1]!tblOrders[Paid Licence],FALSE))</f>
        <v>1</v>
      </c>
      <c r="Y9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45" spans="1:25">
      <c r="A945" t="s">
        <v>5348</v>
      </c>
      <c r="B945" t="str">
        <f>_xlfn.XLOOKUP(tblnventory[[#This Row],[Item]],[1]!tblDescription[Item],[1]!tblDescription[Description])</f>
        <v>C9120AX Internal 802.11ax 4x4:4 MIMO;IOT;BT5;mGig;USB;RHL</v>
      </c>
      <c r="C945" t="str">
        <f>_xlfn.XLOOKUP(tblnventory[[#This Row],[Item]],[1]!tblDescription[Item],[1]!tblDescription[Type])</f>
        <v>WAP</v>
      </c>
      <c r="D945" t="str">
        <f>_xlfn.XLOOKUP(tblnventory[[#This Row],[Use]],[1]!tblCodes[Use],[1]!tblCodes[Code])</f>
        <v>WiFi</v>
      </c>
      <c r="E945" s="1" t="s">
        <v>898</v>
      </c>
      <c r="F945" s="20">
        <v>44832</v>
      </c>
      <c r="G945" s="24" t="str">
        <f>IF(ISBLANK(tblnventory[[#This Row],[Installed By]]),"Store","Installed")</f>
        <v>Installed</v>
      </c>
      <c r="H945" t="s">
        <v>6381</v>
      </c>
      <c r="J945">
        <v>2191007378</v>
      </c>
      <c r="L945" t="s">
        <v>5502</v>
      </c>
      <c r="M945" s="29">
        <v>44972</v>
      </c>
      <c r="N945" t="s">
        <v>6382</v>
      </c>
      <c r="O945" t="str">
        <f>IF(tblnventory[[#This Row],[Installed]],LEFT(tblnventory[[#This Row],[Location]],3))</f>
        <v>275</v>
      </c>
      <c r="P945" t="str">
        <f>_xlfn.XLOOKUP(tblnventory[[#This Row],[Serial Number]],[1]!tblDNACInventory[Floor],[1]!tblDNACInventory[Name],"Not Used")</f>
        <v>Not Used</v>
      </c>
      <c r="T945" t="b">
        <f>NOT(ISBLANK(tblnventory[[#This Row],[Installed By]]))</f>
        <v>1</v>
      </c>
      <c r="U945" t="str">
        <f>VLOOKUP(A945, [1]!tblDescription[#Data], 3, 0)</f>
        <v>C9120AX Internal 802.11ax 4x4:4 MIMO;IOT;BT5;mGig;USB;RHL</v>
      </c>
      <c r="V945" s="22" cm="1">
        <f t="array" ref="V945">_xlfn.XLOOKUP(1,([1]!tblOrders[Order]=tblnventory[[#This Row],[PO]])*([1]!tblOrders[Description]=tblnventory[[#This Row],[Item]]),[1]!tblOrders[Unit Total],0)</f>
        <v>708.33</v>
      </c>
      <c r="W945" s="23" cm="1">
        <f t="array" ref="W945">IFERROR(_xlfn.XLOOKUP(1,([1]!tblOrders[Order]=tblnventory[[#This Row],[PO]])*([1]!tblOrders[Description]=tblnventory[[#This Row],[Item]]),[1]!tblOrders[Licence]),0)</f>
        <v>0</v>
      </c>
      <c r="X945" t="b" cm="1">
        <f t="array" ref="X945">NOT(_xlfn.XLOOKUP(tblnventory[[#This Row],[PO]]&amp;tblnventory[[#This Row],[Item]],[1]!tblOrders[Order]&amp;[1]!tblOrders[Description],[1]!tblOrders[Paid Licence],FALSE))</f>
        <v>1</v>
      </c>
      <c r="Y9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46" spans="1:25">
      <c r="A946" t="s">
        <v>5348</v>
      </c>
      <c r="B946" t="str">
        <f>_xlfn.XLOOKUP(tblnventory[[#This Row],[Item]],[1]!tblDescription[Item],[1]!tblDescription[Description])</f>
        <v>C9120AX Internal 802.11ax 4x4:4 MIMO;IOT;BT5;mGig;USB;RHL</v>
      </c>
      <c r="C946" t="str">
        <f>_xlfn.XLOOKUP(tblnventory[[#This Row],[Item]],[1]!tblDescription[Item],[1]!tblDescription[Type])</f>
        <v>WAP</v>
      </c>
      <c r="D946" t="str">
        <f>_xlfn.XLOOKUP(tblnventory[[#This Row],[Use]],[1]!tblCodes[Use],[1]!tblCodes[Code])</f>
        <v>WiFi</v>
      </c>
      <c r="E946" s="1" t="s">
        <v>899</v>
      </c>
      <c r="F946" s="20">
        <v>44832</v>
      </c>
      <c r="G946" s="24" t="str">
        <f>IF(ISBLANK(tblnventory[[#This Row],[Installed By]]),"Store","Installed")</f>
        <v>Installed</v>
      </c>
      <c r="H946" t="s">
        <v>6381</v>
      </c>
      <c r="J946">
        <v>2191007378</v>
      </c>
      <c r="L946" t="s">
        <v>5502</v>
      </c>
      <c r="M946" s="29">
        <v>44972</v>
      </c>
      <c r="N946" t="s">
        <v>6383</v>
      </c>
      <c r="O946" t="str">
        <f>IF(tblnventory[[#This Row],[Installed]],LEFT(tblnventory[[#This Row],[Location]],3))</f>
        <v>275</v>
      </c>
      <c r="P946" t="str">
        <f>_xlfn.XLOOKUP(tblnventory[[#This Row],[Serial Number]],[1]!tblDNACInventory[Floor],[1]!tblDNACInventory[Name],"Not Used")</f>
        <v>Not Used</v>
      </c>
      <c r="T946" t="b">
        <f>NOT(ISBLANK(tblnventory[[#This Row],[Installed By]]))</f>
        <v>1</v>
      </c>
      <c r="U946" t="str">
        <f>VLOOKUP(A946, [1]!tblDescription[#Data], 3, 0)</f>
        <v>C9120AX Internal 802.11ax 4x4:4 MIMO;IOT;BT5;mGig;USB;RHL</v>
      </c>
      <c r="V946" s="22" cm="1">
        <f t="array" ref="V946">_xlfn.XLOOKUP(1,([1]!tblOrders[Order]=tblnventory[[#This Row],[PO]])*([1]!tblOrders[Description]=tblnventory[[#This Row],[Item]]),[1]!tblOrders[Unit Total],0)</f>
        <v>708.33</v>
      </c>
      <c r="W946" s="23" cm="1">
        <f t="array" ref="W946">IFERROR(_xlfn.XLOOKUP(1,([1]!tblOrders[Order]=tblnventory[[#This Row],[PO]])*([1]!tblOrders[Description]=tblnventory[[#This Row],[Item]]),[1]!tblOrders[Licence]),0)</f>
        <v>0</v>
      </c>
      <c r="X946" t="b" cm="1">
        <f t="array" ref="X946">NOT(_xlfn.XLOOKUP(tblnventory[[#This Row],[PO]]&amp;tblnventory[[#This Row],[Item]],[1]!tblOrders[Order]&amp;[1]!tblOrders[Description],[1]!tblOrders[Paid Licence],FALSE))</f>
        <v>1</v>
      </c>
      <c r="Y9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47" spans="1:25">
      <c r="A947" t="s">
        <v>5348</v>
      </c>
      <c r="B947" t="str">
        <f>_xlfn.XLOOKUP(tblnventory[[#This Row],[Item]],[1]!tblDescription[Item],[1]!tblDescription[Description])</f>
        <v>C9120AX Internal 802.11ax 4x4:4 MIMO;IOT;BT5;mGig;USB;RHL</v>
      </c>
      <c r="C947" t="str">
        <f>_xlfn.XLOOKUP(tblnventory[[#This Row],[Item]],[1]!tblDescription[Item],[1]!tblDescription[Type])</f>
        <v>WAP</v>
      </c>
      <c r="D947" t="str">
        <f>_xlfn.XLOOKUP(tblnventory[[#This Row],[Use]],[1]!tblCodes[Use],[1]!tblCodes[Code])</f>
        <v>WiFi</v>
      </c>
      <c r="E947" s="1" t="s">
        <v>900</v>
      </c>
      <c r="F947" s="20">
        <v>44832</v>
      </c>
      <c r="G947" s="24" t="str">
        <f>IF(ISBLANK(tblnventory[[#This Row],[Installed By]]),"Store","Installed")</f>
        <v>Installed</v>
      </c>
      <c r="H947" t="s">
        <v>6384</v>
      </c>
      <c r="J947">
        <v>2191007378</v>
      </c>
      <c r="L947" t="s">
        <v>5502</v>
      </c>
      <c r="M947" s="29">
        <v>44972</v>
      </c>
      <c r="N947" t="s">
        <v>6385</v>
      </c>
      <c r="O947" t="str">
        <f>IF(tblnventory[[#This Row],[Installed]],LEFT(tblnventory[[#This Row],[Location]],3))</f>
        <v>275</v>
      </c>
      <c r="P947" t="str">
        <f>_xlfn.XLOOKUP(tblnventory[[#This Row],[Serial Number]],[1]!tblDNACInventory[Floor],[1]!tblDNACInventory[Name],"Not Used")</f>
        <v>Not Used</v>
      </c>
      <c r="T947" t="b">
        <f>NOT(ISBLANK(tblnventory[[#This Row],[Installed By]]))</f>
        <v>1</v>
      </c>
      <c r="U947" t="str">
        <f>VLOOKUP(A947, [1]!tblDescription[#Data], 3, 0)</f>
        <v>C9120AX Internal 802.11ax 4x4:4 MIMO;IOT;BT5;mGig;USB;RHL</v>
      </c>
      <c r="V947" s="22" cm="1">
        <f t="array" ref="V947">_xlfn.XLOOKUP(1,([1]!tblOrders[Order]=tblnventory[[#This Row],[PO]])*([1]!tblOrders[Description]=tblnventory[[#This Row],[Item]]),[1]!tblOrders[Unit Total],0)</f>
        <v>708.33</v>
      </c>
      <c r="W947" s="23" cm="1">
        <f t="array" ref="W947">IFERROR(_xlfn.XLOOKUP(1,([1]!tblOrders[Order]=tblnventory[[#This Row],[PO]])*([1]!tblOrders[Description]=tblnventory[[#This Row],[Item]]),[1]!tblOrders[Licence]),0)</f>
        <v>0</v>
      </c>
      <c r="X947" t="b" cm="1">
        <f t="array" ref="X947">NOT(_xlfn.XLOOKUP(tblnventory[[#This Row],[PO]]&amp;tblnventory[[#This Row],[Item]],[1]!tblOrders[Order]&amp;[1]!tblOrders[Description],[1]!tblOrders[Paid Licence],FALSE))</f>
        <v>1</v>
      </c>
      <c r="Y9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48" spans="1:25">
      <c r="A948" t="s">
        <v>5348</v>
      </c>
      <c r="B948" t="str">
        <f>_xlfn.XLOOKUP(tblnventory[[#This Row],[Item]],[1]!tblDescription[Item],[1]!tblDescription[Description])</f>
        <v>C9120AX Internal 802.11ax 4x4:4 MIMO;IOT;BT5;mGig;USB;RHL</v>
      </c>
      <c r="C948" t="str">
        <f>_xlfn.XLOOKUP(tblnventory[[#This Row],[Item]],[1]!tblDescription[Item],[1]!tblDescription[Type])</f>
        <v>WAP</v>
      </c>
      <c r="D948" t="str">
        <f>_xlfn.XLOOKUP(tblnventory[[#This Row],[Use]],[1]!tblCodes[Use],[1]!tblCodes[Code])</f>
        <v>WiFi</v>
      </c>
      <c r="E948" s="1" t="s">
        <v>901</v>
      </c>
      <c r="F948" s="20">
        <v>44832</v>
      </c>
      <c r="G948" s="24" t="str">
        <f>IF(ISBLANK(tblnventory[[#This Row],[Installed By]]),"Store","Installed")</f>
        <v>Installed</v>
      </c>
      <c r="H948" t="s">
        <v>6386</v>
      </c>
      <c r="J948">
        <v>2191007378</v>
      </c>
      <c r="L948" t="s">
        <v>5502</v>
      </c>
      <c r="M948" s="29">
        <v>44972</v>
      </c>
      <c r="N948" t="s">
        <v>6387</v>
      </c>
      <c r="O948" t="str">
        <f>IF(tblnventory[[#This Row],[Installed]],LEFT(tblnventory[[#This Row],[Location]],3))</f>
        <v>275</v>
      </c>
      <c r="P948" t="str">
        <f>_xlfn.XLOOKUP(tblnventory[[#This Row],[Serial Number]],[1]!tblDNACInventory[Floor],[1]!tblDNACInventory[Name],"Not Used")</f>
        <v>Not Used</v>
      </c>
      <c r="T948" t="b">
        <f>NOT(ISBLANK(tblnventory[[#This Row],[Installed By]]))</f>
        <v>1</v>
      </c>
      <c r="U948" t="str">
        <f>VLOOKUP(A948, [1]!tblDescription[#Data], 3, 0)</f>
        <v>C9120AX Internal 802.11ax 4x4:4 MIMO;IOT;BT5;mGig;USB;RHL</v>
      </c>
      <c r="V948" s="22" cm="1">
        <f t="array" ref="V948">_xlfn.XLOOKUP(1,([1]!tblOrders[Order]=tblnventory[[#This Row],[PO]])*([1]!tblOrders[Description]=tblnventory[[#This Row],[Item]]),[1]!tblOrders[Unit Total],0)</f>
        <v>708.33</v>
      </c>
      <c r="W948" s="23" cm="1">
        <f t="array" ref="W948">IFERROR(_xlfn.XLOOKUP(1,([1]!tblOrders[Order]=tblnventory[[#This Row],[PO]])*([1]!tblOrders[Description]=tblnventory[[#This Row],[Item]]),[1]!tblOrders[Licence]),0)</f>
        <v>0</v>
      </c>
      <c r="X948" t="b" cm="1">
        <f t="array" ref="X948">NOT(_xlfn.XLOOKUP(tblnventory[[#This Row],[PO]]&amp;tblnventory[[#This Row],[Item]],[1]!tblOrders[Order]&amp;[1]!tblOrders[Description],[1]!tblOrders[Paid Licence],FALSE))</f>
        <v>1</v>
      </c>
      <c r="Y9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49" spans="1:25">
      <c r="A949" t="s">
        <v>5348</v>
      </c>
      <c r="B949" t="str">
        <f>_xlfn.XLOOKUP(tblnventory[[#This Row],[Item]],[1]!tblDescription[Item],[1]!tblDescription[Description])</f>
        <v>C9120AX Internal 802.11ax 4x4:4 MIMO;IOT;BT5;mGig;USB;RHL</v>
      </c>
      <c r="C949" t="str">
        <f>_xlfn.XLOOKUP(tblnventory[[#This Row],[Item]],[1]!tblDescription[Item],[1]!tblDescription[Type])</f>
        <v>WAP</v>
      </c>
      <c r="D949" t="str">
        <f>_xlfn.XLOOKUP(tblnventory[[#This Row],[Use]],[1]!tblCodes[Use],[1]!tblCodes[Code])</f>
        <v>WiFi</v>
      </c>
      <c r="E949" s="1" t="s">
        <v>902</v>
      </c>
      <c r="F949" s="20">
        <v>44832</v>
      </c>
      <c r="G949" s="24" t="str">
        <f>IF(ISBLANK(tblnventory[[#This Row],[Installed By]]),"Store","Installed")</f>
        <v>Installed</v>
      </c>
      <c r="H949" t="s">
        <v>6388</v>
      </c>
      <c r="J949">
        <v>2191007378</v>
      </c>
      <c r="L949" t="s">
        <v>5502</v>
      </c>
      <c r="M949" s="29">
        <v>44972</v>
      </c>
      <c r="N949" t="s">
        <v>6389</v>
      </c>
      <c r="O949" t="str">
        <f>IF(tblnventory[[#This Row],[Installed]],LEFT(tblnventory[[#This Row],[Location]],3))</f>
        <v>275</v>
      </c>
      <c r="P949" t="str">
        <f>_xlfn.XLOOKUP(tblnventory[[#This Row],[Serial Number]],[1]!tblDNACInventory[Floor],[1]!tblDNACInventory[Name],"Not Used")</f>
        <v>Not Used</v>
      </c>
      <c r="T949" t="b">
        <f>NOT(ISBLANK(tblnventory[[#This Row],[Installed By]]))</f>
        <v>1</v>
      </c>
      <c r="U949" t="str">
        <f>VLOOKUP(A949, [1]!tblDescription[#Data], 3, 0)</f>
        <v>C9120AX Internal 802.11ax 4x4:4 MIMO;IOT;BT5;mGig;USB;RHL</v>
      </c>
      <c r="V949" s="22" cm="1">
        <f t="array" ref="V949">_xlfn.XLOOKUP(1,([1]!tblOrders[Order]=tblnventory[[#This Row],[PO]])*([1]!tblOrders[Description]=tblnventory[[#This Row],[Item]]),[1]!tblOrders[Unit Total],0)</f>
        <v>708.33</v>
      </c>
      <c r="W949" s="23" cm="1">
        <f t="array" ref="W949">IFERROR(_xlfn.XLOOKUP(1,([1]!tblOrders[Order]=tblnventory[[#This Row],[PO]])*([1]!tblOrders[Description]=tblnventory[[#This Row],[Item]]),[1]!tblOrders[Licence]),0)</f>
        <v>0</v>
      </c>
      <c r="X949" t="b" cm="1">
        <f t="array" ref="X949">NOT(_xlfn.XLOOKUP(tblnventory[[#This Row],[PO]]&amp;tblnventory[[#This Row],[Item]],[1]!tblOrders[Order]&amp;[1]!tblOrders[Description],[1]!tblOrders[Paid Licence],FALSE))</f>
        <v>1</v>
      </c>
      <c r="Y9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50" spans="1:25">
      <c r="A950" t="s">
        <v>5348</v>
      </c>
      <c r="B950" t="str">
        <f>_xlfn.XLOOKUP(tblnventory[[#This Row],[Item]],[1]!tblDescription[Item],[1]!tblDescription[Description])</f>
        <v>C9120AX Internal 802.11ax 4x4:4 MIMO;IOT;BT5;mGig;USB;RHL</v>
      </c>
      <c r="C950" t="str">
        <f>_xlfn.XLOOKUP(tblnventory[[#This Row],[Item]],[1]!tblDescription[Item],[1]!tblDescription[Type])</f>
        <v>WAP</v>
      </c>
      <c r="D950" t="str">
        <f>_xlfn.XLOOKUP(tblnventory[[#This Row],[Use]],[1]!tblCodes[Use],[1]!tblCodes[Code])</f>
        <v>WiFi</v>
      </c>
      <c r="E950" s="1" t="s">
        <v>903</v>
      </c>
      <c r="F950" s="20">
        <v>44832</v>
      </c>
      <c r="G950" s="24" t="str">
        <f>IF(ISBLANK(tblnventory[[#This Row],[Installed By]]),"Store","Installed")</f>
        <v>Installed</v>
      </c>
      <c r="H950" t="s">
        <v>6390</v>
      </c>
      <c r="J950">
        <v>2191007378</v>
      </c>
      <c r="L950" t="s">
        <v>5502</v>
      </c>
      <c r="M950" s="29">
        <v>44972</v>
      </c>
      <c r="N950" t="s">
        <v>6391</v>
      </c>
      <c r="O950" t="str">
        <f>IF(tblnventory[[#This Row],[Installed]],LEFT(tblnventory[[#This Row],[Location]],3))</f>
        <v>275</v>
      </c>
      <c r="P950" t="str">
        <f>_xlfn.XLOOKUP(tblnventory[[#This Row],[Serial Number]],[1]!tblDNACInventory[Floor],[1]!tblDNACInventory[Name],"Not Used")</f>
        <v>Not Used</v>
      </c>
      <c r="T950" t="b">
        <f>NOT(ISBLANK(tblnventory[[#This Row],[Installed By]]))</f>
        <v>1</v>
      </c>
      <c r="U950" t="str">
        <f>VLOOKUP(A950, [1]!tblDescription[#Data], 3, 0)</f>
        <v>C9120AX Internal 802.11ax 4x4:4 MIMO;IOT;BT5;mGig;USB;RHL</v>
      </c>
      <c r="V950" s="22" cm="1">
        <f t="array" ref="V950">_xlfn.XLOOKUP(1,([1]!tblOrders[Order]=tblnventory[[#This Row],[PO]])*([1]!tblOrders[Description]=tblnventory[[#This Row],[Item]]),[1]!tblOrders[Unit Total],0)</f>
        <v>708.33</v>
      </c>
      <c r="W950" s="23" cm="1">
        <f t="array" ref="W950">IFERROR(_xlfn.XLOOKUP(1,([1]!tblOrders[Order]=tblnventory[[#This Row],[PO]])*([1]!tblOrders[Description]=tblnventory[[#This Row],[Item]]),[1]!tblOrders[Licence]),0)</f>
        <v>0</v>
      </c>
      <c r="X950" t="b" cm="1">
        <f t="array" ref="X950">NOT(_xlfn.XLOOKUP(tblnventory[[#This Row],[PO]]&amp;tblnventory[[#This Row],[Item]],[1]!tblOrders[Order]&amp;[1]!tblOrders[Description],[1]!tblOrders[Paid Licence],FALSE))</f>
        <v>1</v>
      </c>
      <c r="Y9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51" spans="1:25">
      <c r="A951" t="s">
        <v>5348</v>
      </c>
      <c r="B951" t="str">
        <f>_xlfn.XLOOKUP(tblnventory[[#This Row],[Item]],[1]!tblDescription[Item],[1]!tblDescription[Description])</f>
        <v>C9120AX Internal 802.11ax 4x4:4 MIMO;IOT;BT5;mGig;USB;RHL</v>
      </c>
      <c r="C951" t="str">
        <f>_xlfn.XLOOKUP(tblnventory[[#This Row],[Item]],[1]!tblDescription[Item],[1]!tblDescription[Type])</f>
        <v>WAP</v>
      </c>
      <c r="D951" t="str">
        <f>_xlfn.XLOOKUP(tblnventory[[#This Row],[Use]],[1]!tblCodes[Use],[1]!tblCodes[Code])</f>
        <v>WiFi</v>
      </c>
      <c r="E951" s="1" t="s">
        <v>904</v>
      </c>
      <c r="F951" s="20">
        <v>44832</v>
      </c>
      <c r="G951" s="24" t="str">
        <f>IF(ISBLANK(tblnventory[[#This Row],[Installed By]]),"Store","Installed")</f>
        <v>Installed</v>
      </c>
      <c r="H951" t="s">
        <v>6392</v>
      </c>
      <c r="J951">
        <v>2191007378</v>
      </c>
      <c r="L951" t="s">
        <v>5502</v>
      </c>
      <c r="M951" s="29">
        <v>44972</v>
      </c>
      <c r="N951" t="s">
        <v>6393</v>
      </c>
      <c r="O951" t="str">
        <f>IF(tblnventory[[#This Row],[Installed]],LEFT(tblnventory[[#This Row],[Location]],3))</f>
        <v>275</v>
      </c>
      <c r="P951" t="str">
        <f>_xlfn.XLOOKUP(tblnventory[[#This Row],[Serial Number]],[1]!tblDNACInventory[Floor],[1]!tblDNACInventory[Name],"Not Used")</f>
        <v>Not Used</v>
      </c>
      <c r="T951" t="b">
        <f>NOT(ISBLANK(tblnventory[[#This Row],[Installed By]]))</f>
        <v>1</v>
      </c>
      <c r="U951" t="str">
        <f>VLOOKUP(A951, [1]!tblDescription[#Data], 3, 0)</f>
        <v>C9120AX Internal 802.11ax 4x4:4 MIMO;IOT;BT5;mGig;USB;RHL</v>
      </c>
      <c r="V951" s="22" cm="1">
        <f t="array" ref="V951">_xlfn.XLOOKUP(1,([1]!tblOrders[Order]=tblnventory[[#This Row],[PO]])*([1]!tblOrders[Description]=tblnventory[[#This Row],[Item]]),[1]!tblOrders[Unit Total],0)</f>
        <v>708.33</v>
      </c>
      <c r="W951" s="23" cm="1">
        <f t="array" ref="W951">IFERROR(_xlfn.XLOOKUP(1,([1]!tblOrders[Order]=tblnventory[[#This Row],[PO]])*([1]!tblOrders[Description]=tblnventory[[#This Row],[Item]]),[1]!tblOrders[Licence]),0)</f>
        <v>0</v>
      </c>
      <c r="X951" t="b" cm="1">
        <f t="array" ref="X951">NOT(_xlfn.XLOOKUP(tblnventory[[#This Row],[PO]]&amp;tblnventory[[#This Row],[Item]],[1]!tblOrders[Order]&amp;[1]!tblOrders[Description],[1]!tblOrders[Paid Licence],FALSE))</f>
        <v>1</v>
      </c>
      <c r="Y9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52" spans="1:25">
      <c r="A952" t="s">
        <v>5348</v>
      </c>
      <c r="B952" t="str">
        <f>_xlfn.XLOOKUP(tblnventory[[#This Row],[Item]],[1]!tblDescription[Item],[1]!tblDescription[Description])</f>
        <v>C9120AX Internal 802.11ax 4x4:4 MIMO;IOT;BT5;mGig;USB;RHL</v>
      </c>
      <c r="C952" t="str">
        <f>_xlfn.XLOOKUP(tblnventory[[#This Row],[Item]],[1]!tblDescription[Item],[1]!tblDescription[Type])</f>
        <v>WAP</v>
      </c>
      <c r="D952" t="str">
        <f>_xlfn.XLOOKUP(tblnventory[[#This Row],[Use]],[1]!tblCodes[Use],[1]!tblCodes[Code])</f>
        <v>WiFi</v>
      </c>
      <c r="E952" s="1" t="s">
        <v>905</v>
      </c>
      <c r="F952" s="20">
        <v>44832</v>
      </c>
      <c r="G952" s="24" t="str">
        <f>IF(ISBLANK(tblnventory[[#This Row],[Installed By]]),"Store","Installed")</f>
        <v>Installed</v>
      </c>
      <c r="H952" t="s">
        <v>6392</v>
      </c>
      <c r="J952">
        <v>2191007378</v>
      </c>
      <c r="L952" t="s">
        <v>5502</v>
      </c>
      <c r="M952" s="29">
        <v>44972</v>
      </c>
      <c r="N952" t="s">
        <v>6394</v>
      </c>
      <c r="O952" t="str">
        <f>IF(tblnventory[[#This Row],[Installed]],LEFT(tblnventory[[#This Row],[Location]],3))</f>
        <v>275</v>
      </c>
      <c r="P952" t="str">
        <f>_xlfn.XLOOKUP(tblnventory[[#This Row],[Serial Number]],[1]!tblDNACInventory[Floor],[1]!tblDNACInventory[Name],"Not Used")</f>
        <v>Not Used</v>
      </c>
      <c r="T952" t="b">
        <f>NOT(ISBLANK(tblnventory[[#This Row],[Installed By]]))</f>
        <v>1</v>
      </c>
      <c r="U952" t="str">
        <f>VLOOKUP(A952, [1]!tblDescription[#Data], 3, 0)</f>
        <v>C9120AX Internal 802.11ax 4x4:4 MIMO;IOT;BT5;mGig;USB;RHL</v>
      </c>
      <c r="V952" s="22" cm="1">
        <f t="array" ref="V952">_xlfn.XLOOKUP(1,([1]!tblOrders[Order]=tblnventory[[#This Row],[PO]])*([1]!tblOrders[Description]=tblnventory[[#This Row],[Item]]),[1]!tblOrders[Unit Total],0)</f>
        <v>708.33</v>
      </c>
      <c r="W952" s="23" cm="1">
        <f t="array" ref="W952">IFERROR(_xlfn.XLOOKUP(1,([1]!tblOrders[Order]=tblnventory[[#This Row],[PO]])*([1]!tblOrders[Description]=tblnventory[[#This Row],[Item]]),[1]!tblOrders[Licence]),0)</f>
        <v>0</v>
      </c>
      <c r="X952" t="b" cm="1">
        <f t="array" ref="X952">NOT(_xlfn.XLOOKUP(tblnventory[[#This Row],[PO]]&amp;tblnventory[[#This Row],[Item]],[1]!tblOrders[Order]&amp;[1]!tblOrders[Description],[1]!tblOrders[Paid Licence],FALSE))</f>
        <v>1</v>
      </c>
      <c r="Y9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53" spans="1:25">
      <c r="A953" t="s">
        <v>5348</v>
      </c>
      <c r="B953" t="str">
        <f>_xlfn.XLOOKUP(tblnventory[[#This Row],[Item]],[1]!tblDescription[Item],[1]!tblDescription[Description])</f>
        <v>C9120AX Internal 802.11ax 4x4:4 MIMO;IOT;BT5;mGig;USB;RHL</v>
      </c>
      <c r="C953" t="str">
        <f>_xlfn.XLOOKUP(tblnventory[[#This Row],[Item]],[1]!tblDescription[Item],[1]!tblDescription[Type])</f>
        <v>WAP</v>
      </c>
      <c r="D953" t="str">
        <f>_xlfn.XLOOKUP(tblnventory[[#This Row],[Use]],[1]!tblCodes[Use],[1]!tblCodes[Code])</f>
        <v>WiFi</v>
      </c>
      <c r="E953" s="1" t="s">
        <v>906</v>
      </c>
      <c r="F953" s="20">
        <v>44832</v>
      </c>
      <c r="G953" s="24" t="str">
        <f>IF(ISBLANK(tblnventory[[#This Row],[Installed By]]),"Store","Installed")</f>
        <v>Installed</v>
      </c>
      <c r="H953" t="s">
        <v>6392</v>
      </c>
      <c r="J953">
        <v>2191007378</v>
      </c>
      <c r="L953" t="s">
        <v>5502</v>
      </c>
      <c r="M953" s="29">
        <v>44972</v>
      </c>
      <c r="N953" t="s">
        <v>6395</v>
      </c>
      <c r="O953" t="str">
        <f>IF(tblnventory[[#This Row],[Installed]],LEFT(tblnventory[[#This Row],[Location]],3))</f>
        <v>275</v>
      </c>
      <c r="P953" t="str">
        <f>_xlfn.XLOOKUP(tblnventory[[#This Row],[Serial Number]],[1]!tblDNACInventory[Floor],[1]!tblDNACInventory[Name],"Not Used")</f>
        <v>Not Used</v>
      </c>
      <c r="T953" t="b">
        <f>NOT(ISBLANK(tblnventory[[#This Row],[Installed By]]))</f>
        <v>1</v>
      </c>
      <c r="U953" t="str">
        <f>VLOOKUP(A953, [1]!tblDescription[#Data], 3, 0)</f>
        <v>C9120AX Internal 802.11ax 4x4:4 MIMO;IOT;BT5;mGig;USB;RHL</v>
      </c>
      <c r="V953" s="22" cm="1">
        <f t="array" ref="V953">_xlfn.XLOOKUP(1,([1]!tblOrders[Order]=tblnventory[[#This Row],[PO]])*([1]!tblOrders[Description]=tblnventory[[#This Row],[Item]]),[1]!tblOrders[Unit Total],0)</f>
        <v>708.33</v>
      </c>
      <c r="W953" s="23" cm="1">
        <f t="array" ref="W953">IFERROR(_xlfn.XLOOKUP(1,([1]!tblOrders[Order]=tblnventory[[#This Row],[PO]])*([1]!tblOrders[Description]=tblnventory[[#This Row],[Item]]),[1]!tblOrders[Licence]),0)</f>
        <v>0</v>
      </c>
      <c r="X953" t="b" cm="1">
        <f t="array" ref="X953">NOT(_xlfn.XLOOKUP(tblnventory[[#This Row],[PO]]&amp;tblnventory[[#This Row],[Item]],[1]!tblOrders[Order]&amp;[1]!tblOrders[Description],[1]!tblOrders[Paid Licence],FALSE))</f>
        <v>1</v>
      </c>
      <c r="Y9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54" spans="1:25">
      <c r="A954" t="s">
        <v>5348</v>
      </c>
      <c r="B954" t="str">
        <f>_xlfn.XLOOKUP(tblnventory[[#This Row],[Item]],[1]!tblDescription[Item],[1]!tblDescription[Description])</f>
        <v>C9120AX Internal 802.11ax 4x4:4 MIMO;IOT;BT5;mGig;USB;RHL</v>
      </c>
      <c r="C954" t="str">
        <f>_xlfn.XLOOKUP(tblnventory[[#This Row],[Item]],[1]!tblDescription[Item],[1]!tblDescription[Type])</f>
        <v>WAP</v>
      </c>
      <c r="D954" t="str">
        <f>_xlfn.XLOOKUP(tblnventory[[#This Row],[Use]],[1]!tblCodes[Use],[1]!tblCodes[Code])</f>
        <v>WiFi</v>
      </c>
      <c r="E954" s="1" t="s">
        <v>907</v>
      </c>
      <c r="F954" s="20">
        <v>44832</v>
      </c>
      <c r="G954" s="24" t="str">
        <f>IF(ISBLANK(tblnventory[[#This Row],[Installed By]]),"Store","Installed")</f>
        <v>Installed</v>
      </c>
      <c r="H954" t="s">
        <v>6392</v>
      </c>
      <c r="J954">
        <v>2191007378</v>
      </c>
      <c r="L954" t="s">
        <v>5502</v>
      </c>
      <c r="M954" s="29">
        <v>44972</v>
      </c>
      <c r="N954" t="s">
        <v>6396</v>
      </c>
      <c r="O954" t="str">
        <f>IF(tblnventory[[#This Row],[Installed]],LEFT(tblnventory[[#This Row],[Location]],3))</f>
        <v>275</v>
      </c>
      <c r="P954" t="str">
        <f>_xlfn.XLOOKUP(tblnventory[[#This Row],[Serial Number]],[1]!tblDNACInventory[Floor],[1]!tblDNACInventory[Name],"Not Used")</f>
        <v>Not Used</v>
      </c>
      <c r="T954" t="b">
        <f>NOT(ISBLANK(tblnventory[[#This Row],[Installed By]]))</f>
        <v>1</v>
      </c>
      <c r="U954" t="str">
        <f>VLOOKUP(A954, [1]!tblDescription[#Data], 3, 0)</f>
        <v>C9120AX Internal 802.11ax 4x4:4 MIMO;IOT;BT5;mGig;USB;RHL</v>
      </c>
      <c r="V954" s="22" cm="1">
        <f t="array" ref="V954">_xlfn.XLOOKUP(1,([1]!tblOrders[Order]=tblnventory[[#This Row],[PO]])*([1]!tblOrders[Description]=tblnventory[[#This Row],[Item]]),[1]!tblOrders[Unit Total],0)</f>
        <v>708.33</v>
      </c>
      <c r="W954" s="23" cm="1">
        <f t="array" ref="W954">IFERROR(_xlfn.XLOOKUP(1,([1]!tblOrders[Order]=tblnventory[[#This Row],[PO]])*([1]!tblOrders[Description]=tblnventory[[#This Row],[Item]]),[1]!tblOrders[Licence]),0)</f>
        <v>0</v>
      </c>
      <c r="X954" t="b" cm="1">
        <f t="array" ref="X954">NOT(_xlfn.XLOOKUP(tblnventory[[#This Row],[PO]]&amp;tblnventory[[#This Row],[Item]],[1]!tblOrders[Order]&amp;[1]!tblOrders[Description],[1]!tblOrders[Paid Licence],FALSE))</f>
        <v>1</v>
      </c>
      <c r="Y9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55" spans="1:25">
      <c r="A955" t="s">
        <v>5348</v>
      </c>
      <c r="B955" t="str">
        <f>_xlfn.XLOOKUP(tblnventory[[#This Row],[Item]],[1]!tblDescription[Item],[1]!tblDescription[Description])</f>
        <v>C9120AX Internal 802.11ax 4x4:4 MIMO;IOT;BT5;mGig;USB;RHL</v>
      </c>
      <c r="C955" t="str">
        <f>_xlfn.XLOOKUP(tblnventory[[#This Row],[Item]],[1]!tblDescription[Item],[1]!tblDescription[Type])</f>
        <v>WAP</v>
      </c>
      <c r="D955" t="str">
        <f>_xlfn.XLOOKUP(tblnventory[[#This Row],[Use]],[1]!tblCodes[Use],[1]!tblCodes[Code])</f>
        <v>WiFi</v>
      </c>
      <c r="E955" s="1" t="s">
        <v>908</v>
      </c>
      <c r="F955" s="20">
        <v>44832</v>
      </c>
      <c r="G955" s="24" t="str">
        <f>IF(ISBLANK(tblnventory[[#This Row],[Installed By]]),"Store","Installed")</f>
        <v>Installed</v>
      </c>
      <c r="H955" t="s">
        <v>6397</v>
      </c>
      <c r="J955">
        <v>2191007378</v>
      </c>
      <c r="L955" t="s">
        <v>5502</v>
      </c>
      <c r="M955" s="29">
        <v>44972</v>
      </c>
      <c r="N955" t="s">
        <v>6398</v>
      </c>
      <c r="O955" t="str">
        <f>IF(tblnventory[[#This Row],[Installed]],LEFT(tblnventory[[#This Row],[Location]],3))</f>
        <v>275</v>
      </c>
      <c r="P955" t="str">
        <f>_xlfn.XLOOKUP(tblnventory[[#This Row],[Serial Number]],[1]!tblDNACInventory[Floor],[1]!tblDNACInventory[Name],"Not Used")</f>
        <v>Not Used</v>
      </c>
      <c r="T955" t="b">
        <f>NOT(ISBLANK(tblnventory[[#This Row],[Installed By]]))</f>
        <v>1</v>
      </c>
      <c r="U955" t="str">
        <f>VLOOKUP(A955, [1]!tblDescription[#Data], 3, 0)</f>
        <v>C9120AX Internal 802.11ax 4x4:4 MIMO;IOT;BT5;mGig;USB;RHL</v>
      </c>
      <c r="V955" s="22" cm="1">
        <f t="array" ref="V955">_xlfn.XLOOKUP(1,([1]!tblOrders[Order]=tblnventory[[#This Row],[PO]])*([1]!tblOrders[Description]=tblnventory[[#This Row],[Item]]),[1]!tblOrders[Unit Total],0)</f>
        <v>708.33</v>
      </c>
      <c r="W955" s="23" cm="1">
        <f t="array" ref="W955">IFERROR(_xlfn.XLOOKUP(1,([1]!tblOrders[Order]=tblnventory[[#This Row],[PO]])*([1]!tblOrders[Description]=tblnventory[[#This Row],[Item]]),[1]!tblOrders[Licence]),0)</f>
        <v>0</v>
      </c>
      <c r="X955" t="b" cm="1">
        <f t="array" ref="X955">NOT(_xlfn.XLOOKUP(tblnventory[[#This Row],[PO]]&amp;tblnventory[[#This Row],[Item]],[1]!tblOrders[Order]&amp;[1]!tblOrders[Description],[1]!tblOrders[Paid Licence],FALSE))</f>
        <v>1</v>
      </c>
      <c r="Y9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56" spans="1:25">
      <c r="A956" t="s">
        <v>5348</v>
      </c>
      <c r="B956" t="str">
        <f>_xlfn.XLOOKUP(tblnventory[[#This Row],[Item]],[1]!tblDescription[Item],[1]!tblDescription[Description])</f>
        <v>C9120AX Internal 802.11ax 4x4:4 MIMO;IOT;BT5;mGig;USB;RHL</v>
      </c>
      <c r="C956" t="str">
        <f>_xlfn.XLOOKUP(tblnventory[[#This Row],[Item]],[1]!tblDescription[Item],[1]!tblDescription[Type])</f>
        <v>WAP</v>
      </c>
      <c r="D956" t="str">
        <f>_xlfn.XLOOKUP(tblnventory[[#This Row],[Use]],[1]!tblCodes[Use],[1]!tblCodes[Code])</f>
        <v>WiFi</v>
      </c>
      <c r="E956" s="1" t="s">
        <v>909</v>
      </c>
      <c r="F956" s="20">
        <v>44832</v>
      </c>
      <c r="G956" s="24" t="str">
        <f>IF(ISBLANK(tblnventory[[#This Row],[Installed By]]),"Store","Installed")</f>
        <v>Installed</v>
      </c>
      <c r="H956" t="s">
        <v>6397</v>
      </c>
      <c r="J956">
        <v>2191007378</v>
      </c>
      <c r="L956" t="s">
        <v>5502</v>
      </c>
      <c r="M956" s="29">
        <v>44972</v>
      </c>
      <c r="N956" t="s">
        <v>6399</v>
      </c>
      <c r="O956" t="str">
        <f>IF(tblnventory[[#This Row],[Installed]],LEFT(tblnventory[[#This Row],[Location]],3))</f>
        <v>275</v>
      </c>
      <c r="P956" t="str">
        <f>_xlfn.XLOOKUP(tblnventory[[#This Row],[Serial Number]],[1]!tblDNACInventory[Floor],[1]!tblDNACInventory[Name],"Not Used")</f>
        <v>Not Used</v>
      </c>
      <c r="T956" t="b">
        <f>NOT(ISBLANK(tblnventory[[#This Row],[Installed By]]))</f>
        <v>1</v>
      </c>
      <c r="U956" t="str">
        <f>VLOOKUP(A956, [1]!tblDescription[#Data], 3, 0)</f>
        <v>C9120AX Internal 802.11ax 4x4:4 MIMO;IOT;BT5;mGig;USB;RHL</v>
      </c>
      <c r="V956" s="22" cm="1">
        <f t="array" ref="V956">_xlfn.XLOOKUP(1,([1]!tblOrders[Order]=tblnventory[[#This Row],[PO]])*([1]!tblOrders[Description]=tblnventory[[#This Row],[Item]]),[1]!tblOrders[Unit Total],0)</f>
        <v>708.33</v>
      </c>
      <c r="W956" s="23" cm="1">
        <f t="array" ref="W956">IFERROR(_xlfn.XLOOKUP(1,([1]!tblOrders[Order]=tblnventory[[#This Row],[PO]])*([1]!tblOrders[Description]=tblnventory[[#This Row],[Item]]),[1]!tblOrders[Licence]),0)</f>
        <v>0</v>
      </c>
      <c r="X956" t="b" cm="1">
        <f t="array" ref="X956">NOT(_xlfn.XLOOKUP(tblnventory[[#This Row],[PO]]&amp;tblnventory[[#This Row],[Item]],[1]!tblOrders[Order]&amp;[1]!tblOrders[Description],[1]!tblOrders[Paid Licence],FALSE))</f>
        <v>1</v>
      </c>
      <c r="Y9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57" spans="1:25">
      <c r="A957" t="s">
        <v>5348</v>
      </c>
      <c r="B957" t="str">
        <f>_xlfn.XLOOKUP(tblnventory[[#This Row],[Item]],[1]!tblDescription[Item],[1]!tblDescription[Description])</f>
        <v>C9120AX Internal 802.11ax 4x4:4 MIMO;IOT;BT5;mGig;USB;RHL</v>
      </c>
      <c r="C957" t="str">
        <f>_xlfn.XLOOKUP(tblnventory[[#This Row],[Item]],[1]!tblDescription[Item],[1]!tblDescription[Type])</f>
        <v>WAP</v>
      </c>
      <c r="D957" t="str">
        <f>_xlfn.XLOOKUP(tblnventory[[#This Row],[Use]],[1]!tblCodes[Use],[1]!tblCodes[Code])</f>
        <v>WiFi</v>
      </c>
      <c r="E957" s="1" t="s">
        <v>910</v>
      </c>
      <c r="F957" s="20">
        <v>44832</v>
      </c>
      <c r="G957" s="24" t="str">
        <f>IF(ISBLANK(tblnventory[[#This Row],[Installed By]]),"Store","Installed")</f>
        <v>Installed</v>
      </c>
      <c r="H957" t="s">
        <v>6397</v>
      </c>
      <c r="J957">
        <v>2191007378</v>
      </c>
      <c r="L957" t="s">
        <v>5502</v>
      </c>
      <c r="M957" s="29">
        <v>44972</v>
      </c>
      <c r="N957" t="s">
        <v>6400</v>
      </c>
      <c r="O957" t="str">
        <f>IF(tblnventory[[#This Row],[Installed]],LEFT(tblnventory[[#This Row],[Location]],3))</f>
        <v>275</v>
      </c>
      <c r="P957" t="str">
        <f>_xlfn.XLOOKUP(tblnventory[[#This Row],[Serial Number]],[1]!tblDNACInventory[Floor],[1]!tblDNACInventory[Name],"Not Used")</f>
        <v>Not Used</v>
      </c>
      <c r="T957" t="b">
        <f>NOT(ISBLANK(tblnventory[[#This Row],[Installed By]]))</f>
        <v>1</v>
      </c>
      <c r="U957" t="str">
        <f>VLOOKUP(A957, [1]!tblDescription[#Data], 3, 0)</f>
        <v>C9120AX Internal 802.11ax 4x4:4 MIMO;IOT;BT5;mGig;USB;RHL</v>
      </c>
      <c r="V957" s="22" cm="1">
        <f t="array" ref="V957">_xlfn.XLOOKUP(1,([1]!tblOrders[Order]=tblnventory[[#This Row],[PO]])*([1]!tblOrders[Description]=tblnventory[[#This Row],[Item]]),[1]!tblOrders[Unit Total],0)</f>
        <v>708.33</v>
      </c>
      <c r="W957" s="23" cm="1">
        <f t="array" ref="W957">IFERROR(_xlfn.XLOOKUP(1,([1]!tblOrders[Order]=tblnventory[[#This Row],[PO]])*([1]!tblOrders[Description]=tblnventory[[#This Row],[Item]]),[1]!tblOrders[Licence]),0)</f>
        <v>0</v>
      </c>
      <c r="X957" t="b" cm="1">
        <f t="array" ref="X957">NOT(_xlfn.XLOOKUP(tblnventory[[#This Row],[PO]]&amp;tblnventory[[#This Row],[Item]],[1]!tblOrders[Order]&amp;[1]!tblOrders[Description],[1]!tblOrders[Paid Licence],FALSE))</f>
        <v>1</v>
      </c>
      <c r="Y9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58" spans="1:25">
      <c r="A958" t="s">
        <v>5348</v>
      </c>
      <c r="B958" t="str">
        <f>_xlfn.XLOOKUP(tblnventory[[#This Row],[Item]],[1]!tblDescription[Item],[1]!tblDescription[Description])</f>
        <v>C9120AX Internal 802.11ax 4x4:4 MIMO;IOT;BT5;mGig;USB;RHL</v>
      </c>
      <c r="C958" t="str">
        <f>_xlfn.XLOOKUP(tblnventory[[#This Row],[Item]],[1]!tblDescription[Item],[1]!tblDescription[Type])</f>
        <v>WAP</v>
      </c>
      <c r="D958" t="str">
        <f>_xlfn.XLOOKUP(tblnventory[[#This Row],[Use]],[1]!tblCodes[Use],[1]!tblCodes[Code])</f>
        <v>WiFi</v>
      </c>
      <c r="E958" s="1" t="s">
        <v>911</v>
      </c>
      <c r="F958" s="20">
        <v>44832</v>
      </c>
      <c r="G958" s="24" t="str">
        <f>IF(ISBLANK(tblnventory[[#This Row],[Installed By]]),"Store","Installed")</f>
        <v>Installed</v>
      </c>
      <c r="H958" t="s">
        <v>6397</v>
      </c>
      <c r="J958">
        <v>2191007378</v>
      </c>
      <c r="L958" t="s">
        <v>5502</v>
      </c>
      <c r="M958" s="29">
        <v>44972</v>
      </c>
      <c r="N958" t="s">
        <v>6401</v>
      </c>
      <c r="O958" t="str">
        <f>IF(tblnventory[[#This Row],[Installed]],LEFT(tblnventory[[#This Row],[Location]],3))</f>
        <v>275</v>
      </c>
      <c r="P958" t="str">
        <f>_xlfn.XLOOKUP(tblnventory[[#This Row],[Serial Number]],[1]!tblDNACInventory[Floor],[1]!tblDNACInventory[Name],"Not Used")</f>
        <v>Not Used</v>
      </c>
      <c r="T958" t="b">
        <f>NOT(ISBLANK(tblnventory[[#This Row],[Installed By]]))</f>
        <v>1</v>
      </c>
      <c r="U958" t="str">
        <f>VLOOKUP(A958, [1]!tblDescription[#Data], 3, 0)</f>
        <v>C9120AX Internal 802.11ax 4x4:4 MIMO;IOT;BT5;mGig;USB;RHL</v>
      </c>
      <c r="V958" s="22" cm="1">
        <f t="array" ref="V958">_xlfn.XLOOKUP(1,([1]!tblOrders[Order]=tblnventory[[#This Row],[PO]])*([1]!tblOrders[Description]=tblnventory[[#This Row],[Item]]),[1]!tblOrders[Unit Total],0)</f>
        <v>708.33</v>
      </c>
      <c r="W958" s="23" cm="1">
        <f t="array" ref="W958">IFERROR(_xlfn.XLOOKUP(1,([1]!tblOrders[Order]=tblnventory[[#This Row],[PO]])*([1]!tblOrders[Description]=tblnventory[[#This Row],[Item]]),[1]!tblOrders[Licence]),0)</f>
        <v>0</v>
      </c>
      <c r="X958" t="b" cm="1">
        <f t="array" ref="X958">NOT(_xlfn.XLOOKUP(tblnventory[[#This Row],[PO]]&amp;tblnventory[[#This Row],[Item]],[1]!tblOrders[Order]&amp;[1]!tblOrders[Description],[1]!tblOrders[Paid Licence],FALSE))</f>
        <v>1</v>
      </c>
      <c r="Y9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59" spans="1:25">
      <c r="A959" t="s">
        <v>5348</v>
      </c>
      <c r="B959" t="str">
        <f>_xlfn.XLOOKUP(tblnventory[[#This Row],[Item]],[1]!tblDescription[Item],[1]!tblDescription[Description])</f>
        <v>C9120AX Internal 802.11ax 4x4:4 MIMO;IOT;BT5;mGig;USB;RHL</v>
      </c>
      <c r="C959" t="str">
        <f>_xlfn.XLOOKUP(tblnventory[[#This Row],[Item]],[1]!tblDescription[Item],[1]!tblDescription[Type])</f>
        <v>WAP</v>
      </c>
      <c r="D959" t="str">
        <f>_xlfn.XLOOKUP(tblnventory[[#This Row],[Use]],[1]!tblCodes[Use],[1]!tblCodes[Code])</f>
        <v>WiFi</v>
      </c>
      <c r="E959" s="1" t="s">
        <v>912</v>
      </c>
      <c r="F959" s="20">
        <v>44832</v>
      </c>
      <c r="G959" s="24" t="str">
        <f>IF(ISBLANK(tblnventory[[#This Row],[Installed By]]),"Store","Installed")</f>
        <v>Installed</v>
      </c>
      <c r="H959" t="s">
        <v>6397</v>
      </c>
      <c r="J959">
        <v>2191007378</v>
      </c>
      <c r="L959" t="s">
        <v>5502</v>
      </c>
      <c r="M959" s="29">
        <v>44972</v>
      </c>
      <c r="N959" t="s">
        <v>6402</v>
      </c>
      <c r="O959" t="str">
        <f>IF(tblnventory[[#This Row],[Installed]],LEFT(tblnventory[[#This Row],[Location]],3))</f>
        <v>275</v>
      </c>
      <c r="P959" t="str">
        <f>_xlfn.XLOOKUP(tblnventory[[#This Row],[Serial Number]],[1]!tblDNACInventory[Floor],[1]!tblDNACInventory[Name],"Not Used")</f>
        <v>Not Used</v>
      </c>
      <c r="T959" t="b">
        <f>NOT(ISBLANK(tblnventory[[#This Row],[Installed By]]))</f>
        <v>1</v>
      </c>
      <c r="U959" t="str">
        <f>VLOOKUP(A959, [1]!tblDescription[#Data], 3, 0)</f>
        <v>C9120AX Internal 802.11ax 4x4:4 MIMO;IOT;BT5;mGig;USB;RHL</v>
      </c>
      <c r="V959" s="22" cm="1">
        <f t="array" ref="V959">_xlfn.XLOOKUP(1,([1]!tblOrders[Order]=tblnventory[[#This Row],[PO]])*([1]!tblOrders[Description]=tblnventory[[#This Row],[Item]]),[1]!tblOrders[Unit Total],0)</f>
        <v>708.33</v>
      </c>
      <c r="W959" s="23" cm="1">
        <f t="array" ref="W959">IFERROR(_xlfn.XLOOKUP(1,([1]!tblOrders[Order]=tblnventory[[#This Row],[PO]])*([1]!tblOrders[Description]=tblnventory[[#This Row],[Item]]),[1]!tblOrders[Licence]),0)</f>
        <v>0</v>
      </c>
      <c r="X959" t="b" cm="1">
        <f t="array" ref="X959">NOT(_xlfn.XLOOKUP(tblnventory[[#This Row],[PO]]&amp;tblnventory[[#This Row],[Item]],[1]!tblOrders[Order]&amp;[1]!tblOrders[Description],[1]!tblOrders[Paid Licence],FALSE))</f>
        <v>1</v>
      </c>
      <c r="Y9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60" spans="1:25">
      <c r="A960" t="s">
        <v>5348</v>
      </c>
      <c r="B960" t="str">
        <f>_xlfn.XLOOKUP(tblnventory[[#This Row],[Item]],[1]!tblDescription[Item],[1]!tblDescription[Description])</f>
        <v>C9120AX Internal 802.11ax 4x4:4 MIMO;IOT;BT5;mGig;USB;RHL</v>
      </c>
      <c r="C960" t="str">
        <f>_xlfn.XLOOKUP(tblnventory[[#This Row],[Item]],[1]!tblDescription[Item],[1]!tblDescription[Type])</f>
        <v>WAP</v>
      </c>
      <c r="D960" t="str">
        <f>_xlfn.XLOOKUP(tblnventory[[#This Row],[Use]],[1]!tblCodes[Use],[1]!tblCodes[Code])</f>
        <v>WiFi</v>
      </c>
      <c r="E960" s="1" t="s">
        <v>913</v>
      </c>
      <c r="F960" s="20">
        <v>44832</v>
      </c>
      <c r="G960" s="24" t="str">
        <f>IF(ISBLANK(tblnventory[[#This Row],[Installed By]]),"Store","Installed")</f>
        <v>Installed</v>
      </c>
      <c r="H960" t="s">
        <v>6397</v>
      </c>
      <c r="J960">
        <v>2191007378</v>
      </c>
      <c r="L960" t="s">
        <v>5502</v>
      </c>
      <c r="M960" s="29">
        <v>44972</v>
      </c>
      <c r="N960" t="s">
        <v>6403</v>
      </c>
      <c r="O960" t="str">
        <f>IF(tblnventory[[#This Row],[Installed]],LEFT(tblnventory[[#This Row],[Location]],3))</f>
        <v>275</v>
      </c>
      <c r="P960" t="str">
        <f>_xlfn.XLOOKUP(tblnventory[[#This Row],[Serial Number]],[1]!tblDNACInventory[Floor],[1]!tblDNACInventory[Name],"Not Used")</f>
        <v>Not Used</v>
      </c>
      <c r="T960" t="b">
        <f>NOT(ISBLANK(tblnventory[[#This Row],[Installed By]]))</f>
        <v>1</v>
      </c>
      <c r="U960" t="str">
        <f>VLOOKUP(A960, [1]!tblDescription[#Data], 3, 0)</f>
        <v>C9120AX Internal 802.11ax 4x4:4 MIMO;IOT;BT5;mGig;USB;RHL</v>
      </c>
      <c r="V960" s="22" cm="1">
        <f t="array" ref="V960">_xlfn.XLOOKUP(1,([1]!tblOrders[Order]=tblnventory[[#This Row],[PO]])*([1]!tblOrders[Description]=tblnventory[[#This Row],[Item]]),[1]!tblOrders[Unit Total],0)</f>
        <v>708.33</v>
      </c>
      <c r="W960" s="23" cm="1">
        <f t="array" ref="W960">IFERROR(_xlfn.XLOOKUP(1,([1]!tblOrders[Order]=tblnventory[[#This Row],[PO]])*([1]!tblOrders[Description]=tblnventory[[#This Row],[Item]]),[1]!tblOrders[Licence]),0)</f>
        <v>0</v>
      </c>
      <c r="X960" t="b" cm="1">
        <f t="array" ref="X960">NOT(_xlfn.XLOOKUP(tblnventory[[#This Row],[PO]]&amp;tblnventory[[#This Row],[Item]],[1]!tblOrders[Order]&amp;[1]!tblOrders[Description],[1]!tblOrders[Paid Licence],FALSE))</f>
        <v>1</v>
      </c>
      <c r="Y9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61" spans="1:25">
      <c r="A961" t="s">
        <v>5348</v>
      </c>
      <c r="B961" t="str">
        <f>_xlfn.XLOOKUP(tblnventory[[#This Row],[Item]],[1]!tblDescription[Item],[1]!tblDescription[Description])</f>
        <v>C9120AX Internal 802.11ax 4x4:4 MIMO;IOT;BT5;mGig;USB;RHL</v>
      </c>
      <c r="C961" t="str">
        <f>_xlfn.XLOOKUP(tblnventory[[#This Row],[Item]],[1]!tblDescription[Item],[1]!tblDescription[Type])</f>
        <v>WAP</v>
      </c>
      <c r="D961" t="str">
        <f>_xlfn.XLOOKUP(tblnventory[[#This Row],[Use]],[1]!tblCodes[Use],[1]!tblCodes[Code])</f>
        <v>WiFi</v>
      </c>
      <c r="E961" s="1" t="s">
        <v>914</v>
      </c>
      <c r="F961" s="20">
        <v>44832</v>
      </c>
      <c r="G961" s="24" t="str">
        <f>IF(ISBLANK(tblnventory[[#This Row],[Installed By]]),"Store","Installed")</f>
        <v>Installed</v>
      </c>
      <c r="H961" t="s">
        <v>6404</v>
      </c>
      <c r="J961">
        <v>2191007378</v>
      </c>
      <c r="L961" t="s">
        <v>5502</v>
      </c>
      <c r="M961" s="29">
        <v>44972</v>
      </c>
      <c r="N961" t="s">
        <v>6405</v>
      </c>
      <c r="O961" t="str">
        <f>IF(tblnventory[[#This Row],[Installed]],LEFT(tblnventory[[#This Row],[Location]],3))</f>
        <v>275</v>
      </c>
      <c r="P961" t="str">
        <f>_xlfn.XLOOKUP(tblnventory[[#This Row],[Serial Number]],[1]!tblDNACInventory[Floor],[1]!tblDNACInventory[Name],"Not Used")</f>
        <v>Not Used</v>
      </c>
      <c r="T961" t="b">
        <f>NOT(ISBLANK(tblnventory[[#This Row],[Installed By]]))</f>
        <v>1</v>
      </c>
      <c r="U961" t="str">
        <f>VLOOKUP(A961, [1]!tblDescription[#Data], 3, 0)</f>
        <v>C9120AX Internal 802.11ax 4x4:4 MIMO;IOT;BT5;mGig;USB;RHL</v>
      </c>
      <c r="V961" s="22" cm="1">
        <f t="array" ref="V961">_xlfn.XLOOKUP(1,([1]!tblOrders[Order]=tblnventory[[#This Row],[PO]])*([1]!tblOrders[Description]=tblnventory[[#This Row],[Item]]),[1]!tblOrders[Unit Total],0)</f>
        <v>708.33</v>
      </c>
      <c r="W961" s="23" cm="1">
        <f t="array" ref="W961">IFERROR(_xlfn.XLOOKUP(1,([1]!tblOrders[Order]=tblnventory[[#This Row],[PO]])*([1]!tblOrders[Description]=tblnventory[[#This Row],[Item]]),[1]!tblOrders[Licence]),0)</f>
        <v>0</v>
      </c>
      <c r="X961" t="b" cm="1">
        <f t="array" ref="X961">NOT(_xlfn.XLOOKUP(tblnventory[[#This Row],[PO]]&amp;tblnventory[[#This Row],[Item]],[1]!tblOrders[Order]&amp;[1]!tblOrders[Description],[1]!tblOrders[Paid Licence],FALSE))</f>
        <v>1</v>
      </c>
      <c r="Y9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62" spans="1:25">
      <c r="A962" t="s">
        <v>5348</v>
      </c>
      <c r="B962" t="str">
        <f>_xlfn.XLOOKUP(tblnventory[[#This Row],[Item]],[1]!tblDescription[Item],[1]!tblDescription[Description])</f>
        <v>C9120AX Internal 802.11ax 4x4:4 MIMO;IOT;BT5;mGig;USB;RHL</v>
      </c>
      <c r="C962" t="str">
        <f>_xlfn.XLOOKUP(tblnventory[[#This Row],[Item]],[1]!tblDescription[Item],[1]!tblDescription[Type])</f>
        <v>WAP</v>
      </c>
      <c r="D962" t="str">
        <f>_xlfn.XLOOKUP(tblnventory[[#This Row],[Use]],[1]!tblCodes[Use],[1]!tblCodes[Code])</f>
        <v>WiFi</v>
      </c>
      <c r="E962" s="1" t="s">
        <v>915</v>
      </c>
      <c r="F962" s="20">
        <v>44832</v>
      </c>
      <c r="G962" s="24" t="str">
        <f>IF(ISBLANK(tblnventory[[#This Row],[Installed By]]),"Store","Installed")</f>
        <v>Installed</v>
      </c>
      <c r="H962" t="s">
        <v>6404</v>
      </c>
      <c r="J962">
        <v>2191007378</v>
      </c>
      <c r="L962" t="s">
        <v>5502</v>
      </c>
      <c r="M962" s="29">
        <v>44972</v>
      </c>
      <c r="N962" t="s">
        <v>6406</v>
      </c>
      <c r="O962" t="str">
        <f>IF(tblnventory[[#This Row],[Installed]],LEFT(tblnventory[[#This Row],[Location]],3))</f>
        <v>275</v>
      </c>
      <c r="P962" t="str">
        <f>_xlfn.XLOOKUP(tblnventory[[#This Row],[Serial Number]],[1]!tblDNACInventory[Floor],[1]!tblDNACInventory[Name],"Not Used")</f>
        <v>Not Used</v>
      </c>
      <c r="T962" t="b">
        <f>NOT(ISBLANK(tblnventory[[#This Row],[Installed By]]))</f>
        <v>1</v>
      </c>
      <c r="U962" t="str">
        <f>VLOOKUP(A962, [1]!tblDescription[#Data], 3, 0)</f>
        <v>C9120AX Internal 802.11ax 4x4:4 MIMO;IOT;BT5;mGig;USB;RHL</v>
      </c>
      <c r="V962" s="22" cm="1">
        <f t="array" ref="V962">_xlfn.XLOOKUP(1,([1]!tblOrders[Order]=tblnventory[[#This Row],[PO]])*([1]!tblOrders[Description]=tblnventory[[#This Row],[Item]]),[1]!tblOrders[Unit Total],0)</f>
        <v>708.33</v>
      </c>
      <c r="W962" s="23" cm="1">
        <f t="array" ref="W962">IFERROR(_xlfn.XLOOKUP(1,([1]!tblOrders[Order]=tblnventory[[#This Row],[PO]])*([1]!tblOrders[Description]=tblnventory[[#This Row],[Item]]),[1]!tblOrders[Licence]),0)</f>
        <v>0</v>
      </c>
      <c r="X962" t="b" cm="1">
        <f t="array" ref="X962">NOT(_xlfn.XLOOKUP(tblnventory[[#This Row],[PO]]&amp;tblnventory[[#This Row],[Item]],[1]!tblOrders[Order]&amp;[1]!tblOrders[Description],[1]!tblOrders[Paid Licence],FALSE))</f>
        <v>1</v>
      </c>
      <c r="Y9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63" spans="1:25">
      <c r="A963" t="s">
        <v>5348</v>
      </c>
      <c r="B963" t="str">
        <f>_xlfn.XLOOKUP(tblnventory[[#This Row],[Item]],[1]!tblDescription[Item],[1]!tblDescription[Description])</f>
        <v>C9120AX Internal 802.11ax 4x4:4 MIMO;IOT;BT5;mGig;USB;RHL</v>
      </c>
      <c r="C963" t="str">
        <f>_xlfn.XLOOKUP(tblnventory[[#This Row],[Item]],[1]!tblDescription[Item],[1]!tblDescription[Type])</f>
        <v>WAP</v>
      </c>
      <c r="D963" t="str">
        <f>_xlfn.XLOOKUP(tblnventory[[#This Row],[Use]],[1]!tblCodes[Use],[1]!tblCodes[Code])</f>
        <v>WiFi</v>
      </c>
      <c r="E963" s="1" t="s">
        <v>916</v>
      </c>
      <c r="F963" s="20">
        <v>44832</v>
      </c>
      <c r="G963" s="24" t="str">
        <f>IF(ISBLANK(tblnventory[[#This Row],[Installed By]]),"Store","Installed")</f>
        <v>Installed</v>
      </c>
      <c r="H963" t="s">
        <v>6407</v>
      </c>
      <c r="J963">
        <v>2191007378</v>
      </c>
      <c r="L963" t="s">
        <v>5502</v>
      </c>
      <c r="M963" s="29">
        <v>44972</v>
      </c>
      <c r="N963" t="s">
        <v>6408</v>
      </c>
      <c r="O963" t="str">
        <f>IF(tblnventory[[#This Row],[Installed]],LEFT(tblnventory[[#This Row],[Location]],3))</f>
        <v>275</v>
      </c>
      <c r="P963" t="str">
        <f>_xlfn.XLOOKUP(tblnventory[[#This Row],[Serial Number]],[1]!tblDNACInventory[Floor],[1]!tblDNACInventory[Name],"Not Used")</f>
        <v>Not Used</v>
      </c>
      <c r="T963" t="b">
        <f>NOT(ISBLANK(tblnventory[[#This Row],[Installed By]]))</f>
        <v>1</v>
      </c>
      <c r="U963" t="str">
        <f>VLOOKUP(A963, [1]!tblDescription[#Data], 3, 0)</f>
        <v>C9120AX Internal 802.11ax 4x4:4 MIMO;IOT;BT5;mGig;USB;RHL</v>
      </c>
      <c r="V963" s="22" cm="1">
        <f t="array" ref="V963">_xlfn.XLOOKUP(1,([1]!tblOrders[Order]=tblnventory[[#This Row],[PO]])*([1]!tblOrders[Description]=tblnventory[[#This Row],[Item]]),[1]!tblOrders[Unit Total],0)</f>
        <v>708.33</v>
      </c>
      <c r="W963" s="23" cm="1">
        <f t="array" ref="W963">IFERROR(_xlfn.XLOOKUP(1,([1]!tblOrders[Order]=tblnventory[[#This Row],[PO]])*([1]!tblOrders[Description]=tblnventory[[#This Row],[Item]]),[1]!tblOrders[Licence]),0)</f>
        <v>0</v>
      </c>
      <c r="X963" t="b" cm="1">
        <f t="array" ref="X963">NOT(_xlfn.XLOOKUP(tblnventory[[#This Row],[PO]]&amp;tblnventory[[#This Row],[Item]],[1]!tblOrders[Order]&amp;[1]!tblOrders[Description],[1]!tblOrders[Paid Licence],FALSE))</f>
        <v>1</v>
      </c>
      <c r="Y9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64" spans="1:25">
      <c r="A964" t="s">
        <v>5405</v>
      </c>
      <c r="B964" t="str">
        <f>_xlfn.XLOOKUP(tblnventory[[#This Row],[Item]],[1]!tblDescription[Item],[1]!tblDescription[Description])</f>
        <v>Catalyst 9500 24x1/10/25G  and 4-port 40/100G, Advantage</v>
      </c>
      <c r="C964" t="str">
        <f>_xlfn.XLOOKUP(tblnventory[[#This Row],[Item]],[1]!tblDescription[Item],[1]!tblDescription[Type])</f>
        <v>AGG</v>
      </c>
      <c r="D964" t="str">
        <f>_xlfn.XLOOKUP(tblnventory[[#This Row],[Use]],[1]!tblCodes[Use],[1]!tblCodes[Code])</f>
        <v>Switch</v>
      </c>
      <c r="E964" t="s">
        <v>917</v>
      </c>
      <c r="F964" s="20">
        <v>44690</v>
      </c>
      <c r="G964" s="21" t="str">
        <f>IF(ISBLANK(tblnventory[[#This Row],[Installed By]]),"Store","Installed")</f>
        <v>Installed</v>
      </c>
      <c r="H964" t="s">
        <v>6409</v>
      </c>
      <c r="J964" s="17">
        <v>2191007447</v>
      </c>
      <c r="K964" s="17"/>
      <c r="L964" t="s">
        <v>5662</v>
      </c>
      <c r="M964" s="20">
        <v>44775</v>
      </c>
      <c r="N964" t="s">
        <v>6410</v>
      </c>
      <c r="O964" t="str">
        <f>IF(tblnventory[[#This Row],[Installed]],LEFT(tblnventory[[#This Row],[Location]],3))</f>
        <v>275</v>
      </c>
      <c r="P964" t="str">
        <f>_xlfn.XLOOKUP(tblnventory[[#This Row],[Serial Number]],[1]!tblDNACInventory[Floor],[1]!tblDNACInventory[Name],"Not Used")</f>
        <v>Not Used</v>
      </c>
      <c r="T964" t="b">
        <f>NOT(ISBLANK(tblnventory[[#This Row],[Installed By]]))</f>
        <v>1</v>
      </c>
      <c r="U964" t="str">
        <f>VLOOKUP(A964, [1]!tblDescription[#Data], 3, 0)</f>
        <v>Catalyst 9500 24x1/10/25G  and 4-port 40/100G, Advantage</v>
      </c>
      <c r="V964" s="22" cm="1">
        <f t="array" ref="V964">_xlfn.XLOOKUP(1,([1]!tblOrders[Order]=tblnventory[[#This Row],[PO]])*([1]!tblOrders[Description]=tblnventory[[#This Row],[Item]]),[1]!tblOrders[Unit Total],0)</f>
        <v>12095.369999999999</v>
      </c>
      <c r="W964" s="23" cm="1">
        <f t="array" ref="W964">IFERROR(_xlfn.XLOOKUP(1,([1]!tblOrders[Order]=tblnventory[[#This Row],[PO]])*([1]!tblOrders[Description]=tblnventory[[#This Row],[Item]]),[1]!tblOrders[Licence]),0)</f>
        <v>0</v>
      </c>
      <c r="X964" t="b" cm="1">
        <f t="array" ref="X964">NOT(_xlfn.XLOOKUP(tblnventory[[#This Row],[PO]]&amp;tblnventory[[#This Row],[Item]],[1]!tblOrders[Order]&amp;[1]!tblOrders[Description],[1]!tblOrders[Paid Licence],FALSE))</f>
        <v>1</v>
      </c>
      <c r="Y9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6595.2000000000007</v>
      </c>
    </row>
    <row r="965" spans="1:25">
      <c r="A965" s="19" t="s">
        <v>5348</v>
      </c>
      <c r="B965" t="str">
        <f>_xlfn.XLOOKUP(tblnventory[[#This Row],[Item]],[1]!tblDescription[Item],[1]!tblDescription[Description])</f>
        <v>C9120AX Internal 802.11ax 4x4:4 MIMO;IOT;BT5;mGig;USB;RHL</v>
      </c>
      <c r="C965" t="str">
        <f>_xlfn.XLOOKUP(tblnventory[[#This Row],[Item]],[1]!tblDescription[Item],[1]!tblDescription[Type])</f>
        <v>WAP</v>
      </c>
      <c r="D965" t="str">
        <f>_xlfn.XLOOKUP(tblnventory[[#This Row],[Use]],[1]!tblCodes[Use],[1]!tblCodes[Code])</f>
        <v>WiFi</v>
      </c>
      <c r="E965" s="1" t="s">
        <v>918</v>
      </c>
      <c r="F965" s="20">
        <v>44943</v>
      </c>
      <c r="G965" s="24" t="str">
        <f>IF(ISBLANK(tblnventory[[#This Row],[Installed By]]),"Store","Installed")</f>
        <v>Installed</v>
      </c>
      <c r="H965" t="s">
        <v>6411</v>
      </c>
      <c r="J965">
        <v>2191007447</v>
      </c>
      <c r="K965" s="17"/>
      <c r="L965" t="s">
        <v>5444</v>
      </c>
      <c r="M965" s="20">
        <v>44984</v>
      </c>
      <c r="N965" t="s">
        <v>6412</v>
      </c>
      <c r="O965" t="str">
        <f>IF(tblnventory[[#This Row],[Installed]],LEFT(tblnventory[[#This Row],[Location]],3))</f>
        <v>328</v>
      </c>
      <c r="P965" t="str">
        <f>_xlfn.XLOOKUP(tblnventory[[#This Row],[Serial Number]],[1]!tblDNACInventory[Floor],[1]!tblDNACInventory[Name],"Not Used")</f>
        <v>Not Used</v>
      </c>
      <c r="T965" t="b">
        <f>NOT(ISBLANK(tblnventory[[#This Row],[Installed By]]))</f>
        <v>1</v>
      </c>
      <c r="U965" t="str">
        <f>VLOOKUP(A965, [1]!tblDescription[#Data], 3, 0)</f>
        <v>C9120AX Internal 802.11ax 4x4:4 MIMO;IOT;BT5;mGig;USB;RHL</v>
      </c>
      <c r="V965" s="22" cm="1">
        <f t="array" ref="V965">_xlfn.XLOOKUP(1,([1]!tblOrders[Order]=tblnventory[[#This Row],[PO]])*([1]!tblOrders[Description]=tblnventory[[#This Row],[Item]]),[1]!tblOrders[Unit Total],0)</f>
        <v>779.16</v>
      </c>
      <c r="W965" s="23" cm="1">
        <f t="array" ref="W965">_xlfn.XLOOKUP(1,([1]!tblOrders[Order]=tblnventory[[#This Row],[PO]])*([1]!tblOrders[Description]=tblnventory[[#This Row],[Item]]),[1]!tblOrders[Licence])</f>
        <v>0</v>
      </c>
      <c r="X965" t="b" cm="1">
        <f t="array" ref="X965">NOT(_xlfn.XLOOKUP(tblnventory[[#This Row],[PO]]&amp;tblnventory[[#This Row],[Item]],[1]!tblOrders[Order]&amp;[1]!tblOrders[Description],[1]!tblOrders[Paid Licence],FALSE))</f>
        <v>1</v>
      </c>
      <c r="Y9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66" spans="1:25">
      <c r="A966" s="19" t="s">
        <v>5377</v>
      </c>
      <c r="B966" t="str">
        <f>_xlfn.XLOOKUP(tblnventory[[#This Row],[Item]],[1]!tblDescription[Item],[1]!tblDescription[Description])</f>
        <v>Catalyst 9300L 48p PoE, Network Advantage,4x10G Uplink</v>
      </c>
      <c r="C966" t="str">
        <f>_xlfn.XLOOKUP(tblnventory[[#This Row],[Item]],[1]!tblDescription[Item],[1]!tblDescription[Type])</f>
        <v>ACCESS</v>
      </c>
      <c r="D966" t="str">
        <f>_xlfn.XLOOKUP(tblnventory[[#This Row],[Use]],[1]!tblCodes[Use],[1]!tblCodes[Code])</f>
        <v>Switch</v>
      </c>
      <c r="E966" s="2" t="s">
        <v>919</v>
      </c>
      <c r="F966" s="20">
        <v>44498</v>
      </c>
      <c r="G966" s="21" t="str">
        <f>IF(ISBLANK(tblnventory[[#This Row],[Installed By]]),"Store","Installed")</f>
        <v>Installed</v>
      </c>
      <c r="H966" t="s">
        <v>6413</v>
      </c>
      <c r="J966">
        <v>2191007124</v>
      </c>
      <c r="L966" t="s">
        <v>5662</v>
      </c>
      <c r="M966" s="20">
        <v>44795</v>
      </c>
      <c r="N966" t="s">
        <v>6414</v>
      </c>
      <c r="O966" t="str">
        <f>IF(tblnventory[[#This Row],[Installed]],LEFT(tblnventory[[#This Row],[Location]],3))</f>
        <v>329</v>
      </c>
      <c r="P966" t="str">
        <f>_xlfn.XLOOKUP(tblnventory[[#This Row],[Serial Number]],[1]!tblDNACInventory[Floor],[1]!tblDNACInventory[Name],"Not Used")</f>
        <v>Not Used</v>
      </c>
      <c r="T966" t="b">
        <f>NOT(ISBLANK(tblnventory[[#This Row],[Installed By]]))</f>
        <v>1</v>
      </c>
      <c r="U966" t="str">
        <f>VLOOKUP(A966, [1]!tblDescription[#Data], 3, 0)</f>
        <v>Catalyst 9300L 48p PoE, Network Advantage,4x10G Uplink</v>
      </c>
      <c r="V966" s="22" cm="1">
        <f t="array" ref="V966">_xlfn.XLOOKUP(1,([1]!tblOrders[Order]=tblnventory[[#This Row],[PO]])*([1]!tblOrders[Description]=tblnventory[[#This Row],[Item]]),[1]!tblOrders[Unit Total],0)</f>
        <v>8427.15</v>
      </c>
      <c r="W966" s="23" cm="1">
        <f t="array" ref="W966">_xlfn.XLOOKUP(1,([1]!tblOrders[Order]=tblnventory[[#This Row],[PO]])*([1]!tblOrders[Description]=tblnventory[[#This Row],[Item]]),[1]!tblOrders[Licence])</f>
        <v>4067.57</v>
      </c>
      <c r="X966" t="b" cm="1">
        <f t="array" ref="X966">NOT(_xlfn.XLOOKUP(tblnventory[[#This Row],[PO]]&amp;tblnventory[[#This Row],[Item]],[1]!tblOrders[Order]&amp;[1]!tblOrders[Description],[1]!tblOrders[Paid Licence],FALSE))</f>
        <v>0</v>
      </c>
      <c r="Y9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967" spans="1:25">
      <c r="A967" t="s">
        <v>5405</v>
      </c>
      <c r="B967" t="str">
        <f>_xlfn.XLOOKUP(tblnventory[[#This Row],[Item]],[1]!tblDescription[Item],[1]!tblDescription[Description])</f>
        <v>Catalyst 9500 24x1/10/25G  and 4-port 40/100G, Advantage</v>
      </c>
      <c r="C967" t="str">
        <f>_xlfn.XLOOKUP(tblnventory[[#This Row],[Item]],[1]!tblDescription[Item],[1]!tblDescription[Type])</f>
        <v>AGG</v>
      </c>
      <c r="D967" t="str">
        <f>_xlfn.XLOOKUP(tblnventory[[#This Row],[Use]],[1]!tblCodes[Use],[1]!tblCodes[Code])</f>
        <v>Switch</v>
      </c>
      <c r="E967" t="s">
        <v>920</v>
      </c>
      <c r="F967" s="20">
        <v>44690</v>
      </c>
      <c r="G967" s="21" t="str">
        <f>IF(ISBLANK(tblnventory[[#This Row],[Installed By]]),"Store","Installed")</f>
        <v>Installed</v>
      </c>
      <c r="H967" t="s">
        <v>6413</v>
      </c>
      <c r="J967" s="17">
        <v>2191007447</v>
      </c>
      <c r="K967" s="17"/>
      <c r="L967" t="s">
        <v>5662</v>
      </c>
      <c r="M967" s="20">
        <v>44795</v>
      </c>
      <c r="N967" t="s">
        <v>6415</v>
      </c>
      <c r="O967" t="str">
        <f>IF(tblnventory[[#This Row],[Installed]],LEFT(tblnventory[[#This Row],[Location]],3))</f>
        <v>329</v>
      </c>
      <c r="P967" t="str">
        <f>_xlfn.XLOOKUP(tblnventory[[#This Row],[Serial Number]],[1]!tblDNACInventory[Floor],[1]!tblDNACInventory[Name],"Not Used")</f>
        <v>Not Used</v>
      </c>
      <c r="T967" t="b">
        <f>NOT(ISBLANK(tblnventory[[#This Row],[Installed By]]))</f>
        <v>1</v>
      </c>
      <c r="U967" t="str">
        <f>VLOOKUP(A967, [1]!tblDescription[#Data], 3, 0)</f>
        <v>Catalyst 9500 24x1/10/25G  and 4-port 40/100G, Advantage</v>
      </c>
      <c r="V967" s="22" cm="1">
        <f t="array" ref="V967">_xlfn.XLOOKUP(1,([1]!tblOrders[Order]=tblnventory[[#This Row],[PO]])*([1]!tblOrders[Description]=tblnventory[[#This Row],[Item]]),[1]!tblOrders[Unit Total],0)</f>
        <v>12095.369999999999</v>
      </c>
      <c r="W967" s="23" cm="1">
        <f t="array" ref="W967">IFERROR(_xlfn.XLOOKUP(1,([1]!tblOrders[Order]=tblnventory[[#This Row],[PO]])*([1]!tblOrders[Description]=tblnventory[[#This Row],[Item]]),[1]!tblOrders[Licence]),0)</f>
        <v>0</v>
      </c>
      <c r="X967" t="b" cm="1">
        <f t="array" ref="X967">NOT(_xlfn.XLOOKUP(tblnventory[[#This Row],[PO]]&amp;tblnventory[[#This Row],[Item]],[1]!tblOrders[Order]&amp;[1]!tblOrders[Description],[1]!tblOrders[Paid Licence],FALSE))</f>
        <v>1</v>
      </c>
      <c r="Y9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6595.2000000000007</v>
      </c>
    </row>
    <row r="968" spans="1:25">
      <c r="A968" t="s">
        <v>5348</v>
      </c>
      <c r="B968" t="str">
        <f>_xlfn.XLOOKUP(tblnventory[[#This Row],[Item]],[1]!tblDescription[Item],[1]!tblDescription[Description])</f>
        <v>C9120AX Internal 802.11ax 4x4:4 MIMO;IOT;BT5;mGig;USB;RHL</v>
      </c>
      <c r="C968" t="str">
        <f>_xlfn.XLOOKUP(tblnventory[[#This Row],[Item]],[1]!tblDescription[Item],[1]!tblDescription[Type])</f>
        <v>WAP</v>
      </c>
      <c r="D968" t="str">
        <f>_xlfn.XLOOKUP(tblnventory[[#This Row],[Use]],[1]!tblCodes[Use],[1]!tblCodes[Code])</f>
        <v>WiFi</v>
      </c>
      <c r="E968" s="1" t="s">
        <v>921</v>
      </c>
      <c r="F968" s="20">
        <v>44426</v>
      </c>
      <c r="G968" s="21" t="str">
        <f>IF(ISBLANK(tblnventory[[#This Row],[Installed By]]),"Store","Installed")</f>
        <v>Installed</v>
      </c>
      <c r="H968" t="s">
        <v>6416</v>
      </c>
      <c r="J968">
        <v>2191007124</v>
      </c>
      <c r="L968" t="s">
        <v>5502</v>
      </c>
      <c r="M968" s="20">
        <v>44820</v>
      </c>
      <c r="N968" t="s">
        <v>6417</v>
      </c>
      <c r="O968" t="str">
        <f>IF(tblnventory[[#This Row],[Installed]],LEFT(tblnventory[[#This Row],[Location]],3))</f>
        <v>329</v>
      </c>
      <c r="P968" t="str">
        <f>_xlfn.XLOOKUP(tblnventory[[#This Row],[Serial Number]],[1]!tblDNACInventory[Floor],[1]!tblDNACInventory[Name],"Not Used")</f>
        <v>Not Used</v>
      </c>
      <c r="T968" t="b">
        <f>NOT(ISBLANK(tblnventory[[#This Row],[Installed By]]))</f>
        <v>1</v>
      </c>
      <c r="U968" t="str">
        <f>VLOOKUP(A968, [1]!tblDescription[#Data], 3, 0)</f>
        <v>C9120AX Internal 802.11ax 4x4:4 MIMO;IOT;BT5;mGig;USB;RHL</v>
      </c>
      <c r="V968" s="22" cm="1">
        <f t="array" ref="V968">_xlfn.XLOOKUP(1,([1]!tblOrders[Order]=tblnventory[[#This Row],[PO]])*([1]!tblOrders[Description]=tblnventory[[#This Row],[Item]]),[1]!tblOrders[Unit Total],0)</f>
        <v>1105.52</v>
      </c>
      <c r="W968" s="23" cm="1">
        <f t="array" ref="W968">_xlfn.XLOOKUP(1,([1]!tblOrders[Order]=tblnventory[[#This Row],[PO]])*([1]!tblOrders[Description]=tblnventory[[#This Row],[Item]]),[1]!tblOrders[Licence])</f>
        <v>492.37</v>
      </c>
      <c r="X968" t="b" cm="1">
        <f t="array" ref="X968">NOT(_xlfn.XLOOKUP(tblnventory[[#This Row],[PO]]&amp;tblnventory[[#This Row],[Item]],[1]!tblOrders[Order]&amp;[1]!tblOrders[Description],[1]!tblOrders[Paid Licence],FALSE))</f>
        <v>0</v>
      </c>
      <c r="Y9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969" spans="1:25">
      <c r="A969" t="s">
        <v>5348</v>
      </c>
      <c r="B969" t="str">
        <f>_xlfn.XLOOKUP(tblnventory[[#This Row],[Item]],[1]!tblDescription[Item],[1]!tblDescription[Description])</f>
        <v>C9120AX Internal 802.11ax 4x4:4 MIMO;IOT;BT5;mGig;USB;RHL</v>
      </c>
      <c r="C969" t="str">
        <f>_xlfn.XLOOKUP(tblnventory[[#This Row],[Item]],[1]!tblDescription[Item],[1]!tblDescription[Type])</f>
        <v>WAP</v>
      </c>
      <c r="D969" t="str">
        <f>_xlfn.XLOOKUP(tblnventory[[#This Row],[Use]],[1]!tblCodes[Use],[1]!tblCodes[Code])</f>
        <v>WiFi</v>
      </c>
      <c r="E969" s="1" t="s">
        <v>922</v>
      </c>
      <c r="F969" s="20">
        <v>44426</v>
      </c>
      <c r="G969" s="21" t="str">
        <f>IF(ISBLANK(tblnventory[[#This Row],[Installed By]]),"Store","Installed")</f>
        <v>Installed</v>
      </c>
      <c r="H969" t="s">
        <v>6416</v>
      </c>
      <c r="J969">
        <v>2191007124</v>
      </c>
      <c r="L969" t="s">
        <v>5502</v>
      </c>
      <c r="M969" s="20">
        <v>44820</v>
      </c>
      <c r="N969" t="s">
        <v>6418</v>
      </c>
      <c r="O969" t="str">
        <f>IF(tblnventory[[#This Row],[Installed]],LEFT(tblnventory[[#This Row],[Location]],3))</f>
        <v>329</v>
      </c>
      <c r="P969" t="str">
        <f>_xlfn.XLOOKUP(tblnventory[[#This Row],[Serial Number]],[1]!tblDNACInventory[Floor],[1]!tblDNACInventory[Name],"Not Used")</f>
        <v>Not Used</v>
      </c>
      <c r="T969" t="b">
        <f>NOT(ISBLANK(tblnventory[[#This Row],[Installed By]]))</f>
        <v>1</v>
      </c>
      <c r="U969" t="str">
        <f>VLOOKUP(A969, [1]!tblDescription[#Data], 3, 0)</f>
        <v>C9120AX Internal 802.11ax 4x4:4 MIMO;IOT;BT5;mGig;USB;RHL</v>
      </c>
      <c r="V969" s="22" cm="1">
        <f t="array" ref="V969">_xlfn.XLOOKUP(1,([1]!tblOrders[Order]=tblnventory[[#This Row],[PO]])*([1]!tblOrders[Description]=tblnventory[[#This Row],[Item]]),[1]!tblOrders[Unit Total],0)</f>
        <v>1105.52</v>
      </c>
      <c r="W969" s="23" cm="1">
        <f t="array" ref="W969">_xlfn.XLOOKUP(1,([1]!tblOrders[Order]=tblnventory[[#This Row],[PO]])*([1]!tblOrders[Description]=tblnventory[[#This Row],[Item]]),[1]!tblOrders[Licence])</f>
        <v>492.37</v>
      </c>
      <c r="X969" t="b" cm="1">
        <f t="array" ref="X969">NOT(_xlfn.XLOOKUP(tblnventory[[#This Row],[PO]]&amp;tblnventory[[#This Row],[Item]],[1]!tblOrders[Order]&amp;[1]!tblOrders[Description],[1]!tblOrders[Paid Licence],FALSE))</f>
        <v>0</v>
      </c>
      <c r="Y9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970" spans="1:25">
      <c r="A970" t="s">
        <v>5348</v>
      </c>
      <c r="B970" t="str">
        <f>_xlfn.XLOOKUP(tblnventory[[#This Row],[Item]],[1]!tblDescription[Item],[1]!tblDescription[Description])</f>
        <v>C9120AX Internal 802.11ax 4x4:4 MIMO;IOT;BT5;mGig;USB;RHL</v>
      </c>
      <c r="C970" t="str">
        <f>_xlfn.XLOOKUP(tblnventory[[#This Row],[Item]],[1]!tblDescription[Item],[1]!tblDescription[Type])</f>
        <v>WAP</v>
      </c>
      <c r="D970" t="str">
        <f>_xlfn.XLOOKUP(tblnventory[[#This Row],[Use]],[1]!tblCodes[Use],[1]!tblCodes[Code])</f>
        <v>WiFi</v>
      </c>
      <c r="E970" s="1" t="s">
        <v>923</v>
      </c>
      <c r="F970" s="20">
        <v>44426</v>
      </c>
      <c r="G970" s="21" t="str">
        <f>IF(ISBLANK(tblnventory[[#This Row],[Installed By]]),"Store","Installed")</f>
        <v>Installed</v>
      </c>
      <c r="H970" t="s">
        <v>6416</v>
      </c>
      <c r="J970">
        <v>2191007124</v>
      </c>
      <c r="L970" t="s">
        <v>5502</v>
      </c>
      <c r="M970" s="20">
        <v>44820</v>
      </c>
      <c r="N970" t="s">
        <v>6419</v>
      </c>
      <c r="O970" t="str">
        <f>IF(tblnventory[[#This Row],[Installed]],LEFT(tblnventory[[#This Row],[Location]],3))</f>
        <v>329</v>
      </c>
      <c r="P970" t="str">
        <f>_xlfn.XLOOKUP(tblnventory[[#This Row],[Serial Number]],[1]!tblDNACInventory[Floor],[1]!tblDNACInventory[Name],"Not Used")</f>
        <v>Not Used</v>
      </c>
      <c r="T970" t="b">
        <f>NOT(ISBLANK(tblnventory[[#This Row],[Installed By]]))</f>
        <v>1</v>
      </c>
      <c r="U970" t="str">
        <f>VLOOKUP(A970, [1]!tblDescription[#Data], 3, 0)</f>
        <v>C9120AX Internal 802.11ax 4x4:4 MIMO;IOT;BT5;mGig;USB;RHL</v>
      </c>
      <c r="V970" s="22" cm="1">
        <f t="array" ref="V970">_xlfn.XLOOKUP(1,([1]!tblOrders[Order]=tblnventory[[#This Row],[PO]])*([1]!tblOrders[Description]=tblnventory[[#This Row],[Item]]),[1]!tblOrders[Unit Total],0)</f>
        <v>1105.52</v>
      </c>
      <c r="W970" s="23" cm="1">
        <f t="array" ref="W970">_xlfn.XLOOKUP(1,([1]!tblOrders[Order]=tblnventory[[#This Row],[PO]])*([1]!tblOrders[Description]=tblnventory[[#This Row],[Item]]),[1]!tblOrders[Licence])</f>
        <v>492.37</v>
      </c>
      <c r="X970" t="b" cm="1">
        <f t="array" ref="X970">NOT(_xlfn.XLOOKUP(tblnventory[[#This Row],[PO]]&amp;tblnventory[[#This Row],[Item]],[1]!tblOrders[Order]&amp;[1]!tblOrders[Description],[1]!tblOrders[Paid Licence],FALSE))</f>
        <v>0</v>
      </c>
      <c r="Y9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971" spans="1:25">
      <c r="A971" t="s">
        <v>5348</v>
      </c>
      <c r="B971" t="str">
        <f>_xlfn.XLOOKUP(tblnventory[[#This Row],[Item]],[1]!tblDescription[Item],[1]!tblDescription[Description])</f>
        <v>C9120AX Internal 802.11ax 4x4:4 MIMO;IOT;BT5;mGig;USB;RHL</v>
      </c>
      <c r="C971" t="str">
        <f>_xlfn.XLOOKUP(tblnventory[[#This Row],[Item]],[1]!tblDescription[Item],[1]!tblDescription[Type])</f>
        <v>WAP</v>
      </c>
      <c r="D971" t="str">
        <f>_xlfn.XLOOKUP(tblnventory[[#This Row],[Use]],[1]!tblCodes[Use],[1]!tblCodes[Code])</f>
        <v>WiFi</v>
      </c>
      <c r="E971" s="1" t="s">
        <v>924</v>
      </c>
      <c r="F971" s="20">
        <v>44426</v>
      </c>
      <c r="G971" s="21" t="str">
        <f>IF(ISBLANK(tblnventory[[#This Row],[Installed By]]),"Store","Installed")</f>
        <v>Installed</v>
      </c>
      <c r="H971" t="s">
        <v>6416</v>
      </c>
      <c r="J971">
        <v>2191007124</v>
      </c>
      <c r="L971" t="s">
        <v>5502</v>
      </c>
      <c r="M971" s="20">
        <v>44820</v>
      </c>
      <c r="N971" t="s">
        <v>6420</v>
      </c>
      <c r="O971" t="str">
        <f>IF(tblnventory[[#This Row],[Installed]],LEFT(tblnventory[[#This Row],[Location]],3))</f>
        <v>329</v>
      </c>
      <c r="P971" t="str">
        <f>_xlfn.XLOOKUP(tblnventory[[#This Row],[Serial Number]],[1]!tblDNACInventory[Floor],[1]!tblDNACInventory[Name],"Not Used")</f>
        <v>Not Used</v>
      </c>
      <c r="T971" t="b">
        <f>NOT(ISBLANK(tblnventory[[#This Row],[Installed By]]))</f>
        <v>1</v>
      </c>
      <c r="U971" t="str">
        <f>VLOOKUP(A971, [1]!tblDescription[#Data], 3, 0)</f>
        <v>C9120AX Internal 802.11ax 4x4:4 MIMO;IOT;BT5;mGig;USB;RHL</v>
      </c>
      <c r="V971" s="22" cm="1">
        <f t="array" ref="V971">_xlfn.XLOOKUP(1,([1]!tblOrders[Order]=tblnventory[[#This Row],[PO]])*([1]!tblOrders[Description]=tblnventory[[#This Row],[Item]]),[1]!tblOrders[Unit Total],0)</f>
        <v>1105.52</v>
      </c>
      <c r="W971" s="23" cm="1">
        <f t="array" ref="W971">_xlfn.XLOOKUP(1,([1]!tblOrders[Order]=tblnventory[[#This Row],[PO]])*([1]!tblOrders[Description]=tblnventory[[#This Row],[Item]]),[1]!tblOrders[Licence])</f>
        <v>492.37</v>
      </c>
      <c r="X971" t="b" cm="1">
        <f t="array" ref="X971">NOT(_xlfn.XLOOKUP(tblnventory[[#This Row],[PO]]&amp;tblnventory[[#This Row],[Item]],[1]!tblOrders[Order]&amp;[1]!tblOrders[Description],[1]!tblOrders[Paid Licence],FALSE))</f>
        <v>0</v>
      </c>
      <c r="Y9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972" spans="1:25">
      <c r="A972" t="s">
        <v>5348</v>
      </c>
      <c r="B972" t="str">
        <f>_xlfn.XLOOKUP(tblnventory[[#This Row],[Item]],[1]!tblDescription[Item],[1]!tblDescription[Description])</f>
        <v>C9120AX Internal 802.11ax 4x4:4 MIMO;IOT;BT5;mGig;USB;RHL</v>
      </c>
      <c r="C972" t="str">
        <f>_xlfn.XLOOKUP(tblnventory[[#This Row],[Item]],[1]!tblDescription[Item],[1]!tblDescription[Type])</f>
        <v>WAP</v>
      </c>
      <c r="D972" t="str">
        <f>_xlfn.XLOOKUP(tblnventory[[#This Row],[Use]],[1]!tblCodes[Use],[1]!tblCodes[Code])</f>
        <v>WiFi</v>
      </c>
      <c r="E972" s="1" t="s">
        <v>925</v>
      </c>
      <c r="F972" s="20">
        <v>44426</v>
      </c>
      <c r="G972" s="21" t="str">
        <f>IF(ISBLANK(tblnventory[[#This Row],[Installed By]]),"Store","Installed")</f>
        <v>Installed</v>
      </c>
      <c r="H972" t="s">
        <v>6416</v>
      </c>
      <c r="J972">
        <v>2191007124</v>
      </c>
      <c r="L972" t="s">
        <v>5502</v>
      </c>
      <c r="M972" s="20">
        <v>44820</v>
      </c>
      <c r="N972" t="s">
        <v>6421</v>
      </c>
      <c r="O972" t="str">
        <f>IF(tblnventory[[#This Row],[Installed]],LEFT(tblnventory[[#This Row],[Location]],3))</f>
        <v>329</v>
      </c>
      <c r="P972" t="str">
        <f>_xlfn.XLOOKUP(tblnventory[[#This Row],[Serial Number]],[1]!tblDNACInventory[Floor],[1]!tblDNACInventory[Name],"Not Used")</f>
        <v>Not Used</v>
      </c>
      <c r="T972" t="b">
        <f>NOT(ISBLANK(tblnventory[[#This Row],[Installed By]]))</f>
        <v>1</v>
      </c>
      <c r="U972" t="str">
        <f>VLOOKUP(A972, [1]!tblDescription[#Data], 3, 0)</f>
        <v>C9120AX Internal 802.11ax 4x4:4 MIMO;IOT;BT5;mGig;USB;RHL</v>
      </c>
      <c r="V972" s="22" cm="1">
        <f t="array" ref="V972">_xlfn.XLOOKUP(1,([1]!tblOrders[Order]=tblnventory[[#This Row],[PO]])*([1]!tblOrders[Description]=tblnventory[[#This Row],[Item]]),[1]!tblOrders[Unit Total],0)</f>
        <v>1105.52</v>
      </c>
      <c r="W972" s="23" cm="1">
        <f t="array" ref="W972">_xlfn.XLOOKUP(1,([1]!tblOrders[Order]=tblnventory[[#This Row],[PO]])*([1]!tblOrders[Description]=tblnventory[[#This Row],[Item]]),[1]!tblOrders[Licence])</f>
        <v>492.37</v>
      </c>
      <c r="X972" t="b" cm="1">
        <f t="array" ref="X972">NOT(_xlfn.XLOOKUP(tblnventory[[#This Row],[PO]]&amp;tblnventory[[#This Row],[Item]],[1]!tblOrders[Order]&amp;[1]!tblOrders[Description],[1]!tblOrders[Paid Licence],FALSE))</f>
        <v>0</v>
      </c>
      <c r="Y9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973" spans="1:25">
      <c r="A973" t="s">
        <v>5348</v>
      </c>
      <c r="B973" t="str">
        <f>_xlfn.XLOOKUP(tblnventory[[#This Row],[Item]],[1]!tblDescription[Item],[1]!tblDescription[Description])</f>
        <v>C9120AX Internal 802.11ax 4x4:4 MIMO;IOT;BT5;mGig;USB;RHL</v>
      </c>
      <c r="C973" t="str">
        <f>_xlfn.XLOOKUP(tblnventory[[#This Row],[Item]],[1]!tblDescription[Item],[1]!tblDescription[Type])</f>
        <v>WAP</v>
      </c>
      <c r="D973" t="str">
        <f>_xlfn.XLOOKUP(tblnventory[[#This Row],[Use]],[1]!tblCodes[Use],[1]!tblCodes[Code])</f>
        <v>WiFi</v>
      </c>
      <c r="E973" s="1" t="s">
        <v>926</v>
      </c>
      <c r="F973" s="20">
        <v>44426</v>
      </c>
      <c r="G973" s="21" t="str">
        <f>IF(ISBLANK(tblnventory[[#This Row],[Installed By]]),"Store","Installed")</f>
        <v>Installed</v>
      </c>
      <c r="H973" t="s">
        <v>6416</v>
      </c>
      <c r="J973">
        <v>2191007124</v>
      </c>
      <c r="L973" t="s">
        <v>5502</v>
      </c>
      <c r="M973" s="20">
        <v>44820</v>
      </c>
      <c r="N973" t="s">
        <v>6422</v>
      </c>
      <c r="O973" t="str">
        <f>IF(tblnventory[[#This Row],[Installed]],LEFT(tblnventory[[#This Row],[Location]],3))</f>
        <v>329</v>
      </c>
      <c r="P973" t="str">
        <f>_xlfn.XLOOKUP(tblnventory[[#This Row],[Serial Number]],[1]!tblDNACInventory[Floor],[1]!tblDNACInventory[Name],"Not Used")</f>
        <v>Not Used</v>
      </c>
      <c r="T973" t="b">
        <f>NOT(ISBLANK(tblnventory[[#This Row],[Installed By]]))</f>
        <v>1</v>
      </c>
      <c r="U973" t="str">
        <f>VLOOKUP(A973, [1]!tblDescription[#Data], 3, 0)</f>
        <v>C9120AX Internal 802.11ax 4x4:4 MIMO;IOT;BT5;mGig;USB;RHL</v>
      </c>
      <c r="V973" s="22" cm="1">
        <f t="array" ref="V973">_xlfn.XLOOKUP(1,([1]!tblOrders[Order]=tblnventory[[#This Row],[PO]])*([1]!tblOrders[Description]=tblnventory[[#This Row],[Item]]),[1]!tblOrders[Unit Total],0)</f>
        <v>1105.52</v>
      </c>
      <c r="W973" s="23" cm="1">
        <f t="array" ref="W973">_xlfn.XLOOKUP(1,([1]!tblOrders[Order]=tblnventory[[#This Row],[PO]])*([1]!tblOrders[Description]=tblnventory[[#This Row],[Item]]),[1]!tblOrders[Licence])</f>
        <v>492.37</v>
      </c>
      <c r="X973" t="b" cm="1">
        <f t="array" ref="X973">NOT(_xlfn.XLOOKUP(tblnventory[[#This Row],[PO]]&amp;tblnventory[[#This Row],[Item]],[1]!tblOrders[Order]&amp;[1]!tblOrders[Description],[1]!tblOrders[Paid Licence],FALSE))</f>
        <v>0</v>
      </c>
      <c r="Y9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974" spans="1:25">
      <c r="A974" t="s">
        <v>5348</v>
      </c>
      <c r="B974" t="str">
        <f>_xlfn.XLOOKUP(tblnventory[[#This Row],[Item]],[1]!tblDescription[Item],[1]!tblDescription[Description])</f>
        <v>C9120AX Internal 802.11ax 4x4:4 MIMO;IOT;BT5;mGig;USB;RHL</v>
      </c>
      <c r="C974" t="str">
        <f>_xlfn.XLOOKUP(tblnventory[[#This Row],[Item]],[1]!tblDescription[Item],[1]!tblDescription[Type])</f>
        <v>WAP</v>
      </c>
      <c r="D974" t="str">
        <f>_xlfn.XLOOKUP(tblnventory[[#This Row],[Use]],[1]!tblCodes[Use],[1]!tblCodes[Code])</f>
        <v>WiFi</v>
      </c>
      <c r="E974" s="1" t="s">
        <v>927</v>
      </c>
      <c r="F974" s="20">
        <v>44426</v>
      </c>
      <c r="G974" s="21" t="str">
        <f>IF(ISBLANK(tblnventory[[#This Row],[Installed By]]),"Store","Installed")</f>
        <v>Installed</v>
      </c>
      <c r="H974" t="s">
        <v>6416</v>
      </c>
      <c r="J974">
        <v>2191007124</v>
      </c>
      <c r="L974" t="s">
        <v>5502</v>
      </c>
      <c r="M974" s="20">
        <v>44820</v>
      </c>
      <c r="N974" t="s">
        <v>6423</v>
      </c>
      <c r="O974" t="str">
        <f>IF(tblnventory[[#This Row],[Installed]],LEFT(tblnventory[[#This Row],[Location]],3))</f>
        <v>329</v>
      </c>
      <c r="P974" t="str">
        <f>_xlfn.XLOOKUP(tblnventory[[#This Row],[Serial Number]],[1]!tblDNACInventory[Floor],[1]!tblDNACInventory[Name],"Not Used")</f>
        <v>Not Used</v>
      </c>
      <c r="T974" t="b">
        <f>NOT(ISBLANK(tblnventory[[#This Row],[Installed By]]))</f>
        <v>1</v>
      </c>
      <c r="U974" t="str">
        <f>VLOOKUP(A974, [1]!tblDescription[#Data], 3, 0)</f>
        <v>C9120AX Internal 802.11ax 4x4:4 MIMO;IOT;BT5;mGig;USB;RHL</v>
      </c>
      <c r="V974" s="22" cm="1">
        <f t="array" ref="V974">_xlfn.XLOOKUP(1,([1]!tblOrders[Order]=tblnventory[[#This Row],[PO]])*([1]!tblOrders[Description]=tblnventory[[#This Row],[Item]]),[1]!tblOrders[Unit Total],0)</f>
        <v>1105.52</v>
      </c>
      <c r="W974" s="23" cm="1">
        <f t="array" ref="W974">_xlfn.XLOOKUP(1,([1]!tblOrders[Order]=tblnventory[[#This Row],[PO]])*([1]!tblOrders[Description]=tblnventory[[#This Row],[Item]]),[1]!tblOrders[Licence])</f>
        <v>492.37</v>
      </c>
      <c r="X974" t="b" cm="1">
        <f t="array" ref="X974">NOT(_xlfn.XLOOKUP(tblnventory[[#This Row],[PO]]&amp;tblnventory[[#This Row],[Item]],[1]!tblOrders[Order]&amp;[1]!tblOrders[Description],[1]!tblOrders[Paid Licence],FALSE))</f>
        <v>0</v>
      </c>
      <c r="Y9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975" spans="1:25">
      <c r="A975" t="s">
        <v>5348</v>
      </c>
      <c r="B975" t="str">
        <f>_xlfn.XLOOKUP(tblnventory[[#This Row],[Item]],[1]!tblDescription[Item],[1]!tblDescription[Description])</f>
        <v>C9120AX Internal 802.11ax 4x4:4 MIMO;IOT;BT5;mGig;USB;RHL</v>
      </c>
      <c r="C975" t="str">
        <f>_xlfn.XLOOKUP(tblnventory[[#This Row],[Item]],[1]!tblDescription[Item],[1]!tblDescription[Type])</f>
        <v>WAP</v>
      </c>
      <c r="D975" t="str">
        <f>_xlfn.XLOOKUP(tblnventory[[#This Row],[Use]],[1]!tblCodes[Use],[1]!tblCodes[Code])</f>
        <v>WiFi</v>
      </c>
      <c r="E975" s="1" t="s">
        <v>928</v>
      </c>
      <c r="F975" s="20">
        <v>44426</v>
      </c>
      <c r="G975" s="21" t="str">
        <f>IF(ISBLANK(tblnventory[[#This Row],[Installed By]]),"Store","Installed")</f>
        <v>Installed</v>
      </c>
      <c r="H975" t="s">
        <v>6416</v>
      </c>
      <c r="J975">
        <v>2191007124</v>
      </c>
      <c r="L975" t="s">
        <v>5502</v>
      </c>
      <c r="M975" s="20">
        <v>44820</v>
      </c>
      <c r="N975" t="s">
        <v>6424</v>
      </c>
      <c r="O975" t="str">
        <f>IF(tblnventory[[#This Row],[Installed]],LEFT(tblnventory[[#This Row],[Location]],3))</f>
        <v>329</v>
      </c>
      <c r="P975" t="str">
        <f>_xlfn.XLOOKUP(tblnventory[[#This Row],[Serial Number]],[1]!tblDNACInventory[Floor],[1]!tblDNACInventory[Name],"Not Used")</f>
        <v>Not Used</v>
      </c>
      <c r="T975" t="b">
        <f>NOT(ISBLANK(tblnventory[[#This Row],[Installed By]]))</f>
        <v>1</v>
      </c>
      <c r="U975" t="str">
        <f>VLOOKUP(A975, [1]!tblDescription[#Data], 3, 0)</f>
        <v>C9120AX Internal 802.11ax 4x4:4 MIMO;IOT;BT5;mGig;USB;RHL</v>
      </c>
      <c r="V975" s="22" cm="1">
        <f t="array" ref="V975">_xlfn.XLOOKUP(1,([1]!tblOrders[Order]=tblnventory[[#This Row],[PO]])*([1]!tblOrders[Description]=tblnventory[[#This Row],[Item]]),[1]!tblOrders[Unit Total],0)</f>
        <v>1105.52</v>
      </c>
      <c r="W975" s="23" cm="1">
        <f t="array" ref="W975">_xlfn.XLOOKUP(1,([1]!tblOrders[Order]=tblnventory[[#This Row],[PO]])*([1]!tblOrders[Description]=tblnventory[[#This Row],[Item]]),[1]!tblOrders[Licence])</f>
        <v>492.37</v>
      </c>
      <c r="X975" t="b" cm="1">
        <f t="array" ref="X975">NOT(_xlfn.XLOOKUP(tblnventory[[#This Row],[PO]]&amp;tblnventory[[#This Row],[Item]],[1]!tblOrders[Order]&amp;[1]!tblOrders[Description],[1]!tblOrders[Paid Licence],FALSE))</f>
        <v>0</v>
      </c>
      <c r="Y9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976" spans="1:25">
      <c r="A976" t="s">
        <v>5348</v>
      </c>
      <c r="B976" t="str">
        <f>_xlfn.XLOOKUP(tblnventory[[#This Row],[Item]],[1]!tblDescription[Item],[1]!tblDescription[Description])</f>
        <v>C9120AX Internal 802.11ax 4x4:4 MIMO;IOT;BT5;mGig;USB;RHL</v>
      </c>
      <c r="C976" t="str">
        <f>_xlfn.XLOOKUP(tblnventory[[#This Row],[Item]],[1]!tblDescription[Item],[1]!tblDescription[Type])</f>
        <v>WAP</v>
      </c>
      <c r="D976" t="str">
        <f>_xlfn.XLOOKUP(tblnventory[[#This Row],[Use]],[1]!tblCodes[Use],[1]!tblCodes[Code])</f>
        <v>WiFi</v>
      </c>
      <c r="E976" s="1" t="s">
        <v>929</v>
      </c>
      <c r="F976" s="20">
        <v>44426</v>
      </c>
      <c r="G976" s="21" t="str">
        <f>IF(ISBLANK(tblnventory[[#This Row],[Installed By]]),"Store","Installed")</f>
        <v>Installed</v>
      </c>
      <c r="H976" t="s">
        <v>6416</v>
      </c>
      <c r="J976">
        <v>2191007124</v>
      </c>
      <c r="L976" t="s">
        <v>5502</v>
      </c>
      <c r="M976" s="20">
        <v>44820</v>
      </c>
      <c r="N976" t="s">
        <v>6425</v>
      </c>
      <c r="O976" t="str">
        <f>IF(tblnventory[[#This Row],[Installed]],LEFT(tblnventory[[#This Row],[Location]],3))</f>
        <v>329</v>
      </c>
      <c r="P976" t="str">
        <f>_xlfn.XLOOKUP(tblnventory[[#This Row],[Serial Number]],[1]!tblDNACInventory[Floor],[1]!tblDNACInventory[Name],"Not Used")</f>
        <v>Not Used</v>
      </c>
      <c r="T976" t="b">
        <f>NOT(ISBLANK(tblnventory[[#This Row],[Installed By]]))</f>
        <v>1</v>
      </c>
      <c r="U976" t="str">
        <f>VLOOKUP(A976, [1]!tblDescription[#Data], 3, 0)</f>
        <v>C9120AX Internal 802.11ax 4x4:4 MIMO;IOT;BT5;mGig;USB;RHL</v>
      </c>
      <c r="V976" s="22" cm="1">
        <f t="array" ref="V976">_xlfn.XLOOKUP(1,([1]!tblOrders[Order]=tblnventory[[#This Row],[PO]])*([1]!tblOrders[Description]=tblnventory[[#This Row],[Item]]),[1]!tblOrders[Unit Total],0)</f>
        <v>1105.52</v>
      </c>
      <c r="W976" s="23" cm="1">
        <f t="array" ref="W976">_xlfn.XLOOKUP(1,([1]!tblOrders[Order]=tblnventory[[#This Row],[PO]])*([1]!tblOrders[Description]=tblnventory[[#This Row],[Item]]),[1]!tblOrders[Licence])</f>
        <v>492.37</v>
      </c>
      <c r="X976" t="b" cm="1">
        <f t="array" ref="X976">NOT(_xlfn.XLOOKUP(tblnventory[[#This Row],[PO]]&amp;tblnventory[[#This Row],[Item]],[1]!tblOrders[Order]&amp;[1]!tblOrders[Description],[1]!tblOrders[Paid Licence],FALSE))</f>
        <v>0</v>
      </c>
      <c r="Y9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977" spans="1:25">
      <c r="A977" t="s">
        <v>5348</v>
      </c>
      <c r="B977" t="str">
        <f>_xlfn.XLOOKUP(tblnventory[[#This Row],[Item]],[1]!tblDescription[Item],[1]!tblDescription[Description])</f>
        <v>C9120AX Internal 802.11ax 4x4:4 MIMO;IOT;BT5;mGig;USB;RHL</v>
      </c>
      <c r="C977" t="str">
        <f>_xlfn.XLOOKUP(tblnventory[[#This Row],[Item]],[1]!tblDescription[Item],[1]!tblDescription[Type])</f>
        <v>WAP</v>
      </c>
      <c r="D977" t="str">
        <f>_xlfn.XLOOKUP(tblnventory[[#This Row],[Use]],[1]!tblCodes[Use],[1]!tblCodes[Code])</f>
        <v>WiFi</v>
      </c>
      <c r="E977" s="1" t="s">
        <v>930</v>
      </c>
      <c r="F977" s="20">
        <v>44426</v>
      </c>
      <c r="G977" s="21" t="str">
        <f>IF(ISBLANK(tblnventory[[#This Row],[Installed By]]),"Store","Installed")</f>
        <v>Installed</v>
      </c>
      <c r="H977" t="s">
        <v>6426</v>
      </c>
      <c r="J977">
        <v>2191007124</v>
      </c>
      <c r="L977" t="s">
        <v>5502</v>
      </c>
      <c r="M977" s="20">
        <v>44820</v>
      </c>
      <c r="N977" t="s">
        <v>6427</v>
      </c>
      <c r="O977" t="str">
        <f>IF(tblnventory[[#This Row],[Installed]],LEFT(tblnventory[[#This Row],[Location]],3))</f>
        <v>329</v>
      </c>
      <c r="P977" t="str">
        <f>_xlfn.XLOOKUP(tblnventory[[#This Row],[Serial Number]],[1]!tblDNACInventory[Floor],[1]!tblDNACInventory[Name],"Not Used")</f>
        <v>Not Used</v>
      </c>
      <c r="T977" t="b">
        <f>NOT(ISBLANK(tblnventory[[#This Row],[Installed By]]))</f>
        <v>1</v>
      </c>
      <c r="U977" t="str">
        <f>VLOOKUP(A977, [1]!tblDescription[#Data], 3, 0)</f>
        <v>C9120AX Internal 802.11ax 4x4:4 MIMO;IOT;BT5;mGig;USB;RHL</v>
      </c>
      <c r="V977" s="22" cm="1">
        <f t="array" ref="V977">_xlfn.XLOOKUP(1,([1]!tblOrders[Order]=tblnventory[[#This Row],[PO]])*([1]!tblOrders[Description]=tblnventory[[#This Row],[Item]]),[1]!tblOrders[Unit Total],0)</f>
        <v>1105.52</v>
      </c>
      <c r="W977" s="23" cm="1">
        <f t="array" ref="W977">_xlfn.XLOOKUP(1,([1]!tblOrders[Order]=tblnventory[[#This Row],[PO]])*([1]!tblOrders[Description]=tblnventory[[#This Row],[Item]]),[1]!tblOrders[Licence])</f>
        <v>492.37</v>
      </c>
      <c r="X977" t="b" cm="1">
        <f t="array" ref="X977">NOT(_xlfn.XLOOKUP(tblnventory[[#This Row],[PO]]&amp;tblnventory[[#This Row],[Item]],[1]!tblOrders[Order]&amp;[1]!tblOrders[Description],[1]!tblOrders[Paid Licence],FALSE))</f>
        <v>0</v>
      </c>
      <c r="Y9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978" spans="1:25">
      <c r="A978" t="s">
        <v>5348</v>
      </c>
      <c r="B978" t="str">
        <f>_xlfn.XLOOKUP(tblnventory[[#This Row],[Item]],[1]!tblDescription[Item],[1]!tblDescription[Description])</f>
        <v>C9120AX Internal 802.11ax 4x4:4 MIMO;IOT;BT5;mGig;USB;RHL</v>
      </c>
      <c r="C978" t="str">
        <f>_xlfn.XLOOKUP(tblnventory[[#This Row],[Item]],[1]!tblDescription[Item],[1]!tblDescription[Type])</f>
        <v>WAP</v>
      </c>
      <c r="D978" t="str">
        <f>_xlfn.XLOOKUP(tblnventory[[#This Row],[Use]],[1]!tblCodes[Use],[1]!tblCodes[Code])</f>
        <v>WiFi</v>
      </c>
      <c r="E978" s="1" t="s">
        <v>931</v>
      </c>
      <c r="F978" s="20">
        <v>44426</v>
      </c>
      <c r="G978" s="21" t="str">
        <f>IF(ISBLANK(tblnventory[[#This Row],[Installed By]]),"Store","Installed")</f>
        <v>Installed</v>
      </c>
      <c r="H978" t="s">
        <v>6428</v>
      </c>
      <c r="J978">
        <v>2191007124</v>
      </c>
      <c r="L978" t="s">
        <v>5502</v>
      </c>
      <c r="M978" s="20">
        <v>44820</v>
      </c>
      <c r="N978" t="s">
        <v>6429</v>
      </c>
      <c r="O978" t="str">
        <f>IF(tblnventory[[#This Row],[Installed]],LEFT(tblnventory[[#This Row],[Location]],3))</f>
        <v>329</v>
      </c>
      <c r="P978" t="str">
        <f>_xlfn.XLOOKUP(tblnventory[[#This Row],[Serial Number]],[1]!tblDNACInventory[Floor],[1]!tblDNACInventory[Name],"Not Used")</f>
        <v>Not Used</v>
      </c>
      <c r="T978" t="b">
        <f>NOT(ISBLANK(tblnventory[[#This Row],[Installed By]]))</f>
        <v>1</v>
      </c>
      <c r="U978" t="str">
        <f>VLOOKUP(A978, [1]!tblDescription[#Data], 3, 0)</f>
        <v>C9120AX Internal 802.11ax 4x4:4 MIMO;IOT;BT5;mGig;USB;RHL</v>
      </c>
      <c r="V978" s="22" cm="1">
        <f t="array" ref="V978">_xlfn.XLOOKUP(1,([1]!tblOrders[Order]=tblnventory[[#This Row],[PO]])*([1]!tblOrders[Description]=tblnventory[[#This Row],[Item]]),[1]!tblOrders[Unit Total],0)</f>
        <v>1105.52</v>
      </c>
      <c r="W978" s="23" cm="1">
        <f t="array" ref="W978">IFERROR(_xlfn.XLOOKUP(1,([1]!tblOrders[Order]=tblnventory[[#This Row],[PO]])*([1]!tblOrders[Description]=tblnventory[[#This Row],[Item]]),[1]!tblOrders[Licence]),0)</f>
        <v>492.37</v>
      </c>
      <c r="X978" t="b" cm="1">
        <f t="array" ref="X978">NOT(_xlfn.XLOOKUP(tblnventory[[#This Row],[PO]]&amp;tblnventory[[#This Row],[Item]],[1]!tblOrders[Order]&amp;[1]!tblOrders[Description],[1]!tblOrders[Paid Licence],FALSE))</f>
        <v>0</v>
      </c>
      <c r="Y9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979" spans="1:25">
      <c r="A979" s="19" t="s">
        <v>5377</v>
      </c>
      <c r="B979" t="str">
        <f>_xlfn.XLOOKUP(tblnventory[[#This Row],[Item]],[1]!tblDescription[Item],[1]!tblDescription[Description])</f>
        <v>Catalyst 9300L 48p PoE, Network Advantage,4x10G Uplink</v>
      </c>
      <c r="C979" t="str">
        <f>_xlfn.XLOOKUP(tblnventory[[#This Row],[Item]],[1]!tblDescription[Item],[1]!tblDescription[Type])</f>
        <v>ACCESS</v>
      </c>
      <c r="D979" t="str">
        <f>_xlfn.XLOOKUP(tblnventory[[#This Row],[Use]],[1]!tblCodes[Use],[1]!tblCodes[Code])</f>
        <v>Switch</v>
      </c>
      <c r="E979" s="2" t="s">
        <v>932</v>
      </c>
      <c r="F979" s="20">
        <v>44498</v>
      </c>
      <c r="G979" s="21" t="str">
        <f>IF(ISBLANK(tblnventory[[#This Row],[Installed By]]),"Store","Installed")</f>
        <v>Installed</v>
      </c>
      <c r="H979" t="s">
        <v>6413</v>
      </c>
      <c r="J979">
        <v>2191007124</v>
      </c>
      <c r="L979" t="s">
        <v>5662</v>
      </c>
      <c r="M979" s="20">
        <v>44795</v>
      </c>
      <c r="N979" t="s">
        <v>6430</v>
      </c>
      <c r="O979" t="str">
        <f>IF(tblnventory[[#This Row],[Installed]],LEFT(tblnventory[[#This Row],[Location]],3))</f>
        <v>329</v>
      </c>
      <c r="P979" t="str">
        <f>_xlfn.XLOOKUP(tblnventory[[#This Row],[Serial Number]],[1]!tblDNACInventory[Floor],[1]!tblDNACInventory[Name],"Not Used")</f>
        <v>Not Used</v>
      </c>
      <c r="T979" t="b">
        <f>NOT(ISBLANK(tblnventory[[#This Row],[Installed By]]))</f>
        <v>1</v>
      </c>
      <c r="U979" t="str">
        <f>VLOOKUP(A979, [1]!tblDescription[#Data], 3, 0)</f>
        <v>Catalyst 9300L 48p PoE, Network Advantage,4x10G Uplink</v>
      </c>
      <c r="V979" s="22" cm="1">
        <f t="array" ref="V979">_xlfn.XLOOKUP(1,([1]!tblOrders[Order]=tblnventory[[#This Row],[PO]])*([1]!tblOrders[Description]=tblnventory[[#This Row],[Item]]),[1]!tblOrders[Unit Total],0)</f>
        <v>8427.15</v>
      </c>
      <c r="W979" s="23" cm="1">
        <f t="array" ref="W979">_xlfn.XLOOKUP(1,([1]!tblOrders[Order]=tblnventory[[#This Row],[PO]])*([1]!tblOrders[Description]=tblnventory[[#This Row],[Item]]),[1]!tblOrders[Licence])</f>
        <v>4067.57</v>
      </c>
      <c r="X979" t="b" cm="1">
        <f t="array" ref="X979">NOT(_xlfn.XLOOKUP(tblnventory[[#This Row],[PO]]&amp;tblnventory[[#This Row],[Item]],[1]!tblOrders[Order]&amp;[1]!tblOrders[Description],[1]!tblOrders[Paid Licence],FALSE))</f>
        <v>0</v>
      </c>
      <c r="Y9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980" spans="1:25">
      <c r="A980" t="s">
        <v>5348</v>
      </c>
      <c r="B980" t="str">
        <f>_xlfn.XLOOKUP(tblnventory[[#This Row],[Item]],[1]!tblDescription[Item],[1]!tblDescription[Description])</f>
        <v>C9120AX Internal 802.11ax 4x4:4 MIMO;IOT;BT5;mGig;USB;RHL</v>
      </c>
      <c r="C980" t="str">
        <f>_xlfn.XLOOKUP(tblnventory[[#This Row],[Item]],[1]!tblDescription[Item],[1]!tblDescription[Type])</f>
        <v>WAP</v>
      </c>
      <c r="D980" t="str">
        <f>_xlfn.XLOOKUP(tblnventory[[#This Row],[Use]],[1]!tblCodes[Use],[1]!tblCodes[Code])</f>
        <v>WiFi</v>
      </c>
      <c r="E980" s="1" t="s">
        <v>933</v>
      </c>
      <c r="F980" s="20">
        <v>44426</v>
      </c>
      <c r="G980" s="21" t="str">
        <f>IF(ISBLANK(tblnventory[[#This Row],[Installed By]]),"Store","Installed")</f>
        <v>Installed</v>
      </c>
      <c r="H980" t="s">
        <v>6431</v>
      </c>
      <c r="J980">
        <v>2191007124</v>
      </c>
      <c r="L980" t="s">
        <v>5502</v>
      </c>
      <c r="M980" s="20">
        <v>44820</v>
      </c>
      <c r="N980" t="s">
        <v>6432</v>
      </c>
      <c r="O980" t="str">
        <f>IF(tblnventory[[#This Row],[Installed]],LEFT(tblnventory[[#This Row],[Location]],3))</f>
        <v>329</v>
      </c>
      <c r="P980" t="str">
        <f>_xlfn.XLOOKUP(tblnventory[[#This Row],[Serial Number]],[1]!tblDNACInventory[Floor],[1]!tblDNACInventory[Name],"Not Used")</f>
        <v>Not Used</v>
      </c>
      <c r="T980" t="b">
        <f>NOT(ISBLANK(tblnventory[[#This Row],[Installed By]]))</f>
        <v>1</v>
      </c>
      <c r="U980" t="str">
        <f>VLOOKUP(A980, [1]!tblDescription[#Data], 3, 0)</f>
        <v>C9120AX Internal 802.11ax 4x4:4 MIMO;IOT;BT5;mGig;USB;RHL</v>
      </c>
      <c r="V980" s="22" cm="1">
        <f t="array" ref="V980">_xlfn.XLOOKUP(1,([1]!tblOrders[Order]=tblnventory[[#This Row],[PO]])*([1]!tblOrders[Description]=tblnventory[[#This Row],[Item]]),[1]!tblOrders[Unit Total],0)</f>
        <v>1105.52</v>
      </c>
      <c r="W980" s="23" cm="1">
        <f t="array" ref="W980">_xlfn.XLOOKUP(1,([1]!tblOrders[Order]=tblnventory[[#This Row],[PO]])*([1]!tblOrders[Description]=tblnventory[[#This Row],[Item]]),[1]!tblOrders[Licence])</f>
        <v>492.37</v>
      </c>
      <c r="X980" t="b" cm="1">
        <f t="array" ref="X980">NOT(_xlfn.XLOOKUP(tblnventory[[#This Row],[PO]]&amp;tblnventory[[#This Row],[Item]],[1]!tblOrders[Order]&amp;[1]!tblOrders[Description],[1]!tblOrders[Paid Licence],FALSE))</f>
        <v>0</v>
      </c>
      <c r="Y9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981" spans="1:25">
      <c r="A981" s="19" t="s">
        <v>5377</v>
      </c>
      <c r="B981" t="str">
        <f>_xlfn.XLOOKUP(tblnventory[[#This Row],[Item]],[1]!tblDescription[Item],[1]!tblDescription[Description])</f>
        <v>Catalyst 9300L 48p PoE, Network Advantage,4x10G Uplink</v>
      </c>
      <c r="C981" t="str">
        <f>_xlfn.XLOOKUP(tblnventory[[#This Row],[Item]],[1]!tblDescription[Item],[1]!tblDescription[Type])</f>
        <v>ACCESS</v>
      </c>
      <c r="D981" t="str">
        <f>_xlfn.XLOOKUP(tblnventory[[#This Row],[Use]],[1]!tblCodes[Use],[1]!tblCodes[Code])</f>
        <v>Switch</v>
      </c>
      <c r="E981" s="2" t="s">
        <v>934</v>
      </c>
      <c r="F981" s="20">
        <v>44498</v>
      </c>
      <c r="G981" s="21" t="str">
        <f>IF(ISBLANK(tblnventory[[#This Row],[Installed By]]),"Store","Installed")</f>
        <v>Installed</v>
      </c>
      <c r="H981" t="s">
        <v>6413</v>
      </c>
      <c r="J981">
        <v>2191007124</v>
      </c>
      <c r="L981" t="s">
        <v>5662</v>
      </c>
      <c r="M981" s="20">
        <v>44795</v>
      </c>
      <c r="N981" t="s">
        <v>6433</v>
      </c>
      <c r="O981" t="str">
        <f>IF(tblnventory[[#This Row],[Installed]],LEFT(tblnventory[[#This Row],[Location]],3))</f>
        <v>329</v>
      </c>
      <c r="P981" t="str">
        <f>_xlfn.XLOOKUP(tblnventory[[#This Row],[Serial Number]],[1]!tblDNACInventory[Floor],[1]!tblDNACInventory[Name],"Not Used")</f>
        <v>Not Used</v>
      </c>
      <c r="T981" t="b">
        <f>NOT(ISBLANK(tblnventory[[#This Row],[Installed By]]))</f>
        <v>1</v>
      </c>
      <c r="U981" t="str">
        <f>VLOOKUP(A981, [1]!tblDescription[#Data], 3, 0)</f>
        <v>Catalyst 9300L 48p PoE, Network Advantage,4x10G Uplink</v>
      </c>
      <c r="V981" s="22" cm="1">
        <f t="array" ref="V981">_xlfn.XLOOKUP(1,([1]!tblOrders[Order]=tblnventory[[#This Row],[PO]])*([1]!tblOrders[Description]=tblnventory[[#This Row],[Item]]),[1]!tblOrders[Unit Total],0)</f>
        <v>8427.15</v>
      </c>
      <c r="W981" s="23" cm="1">
        <f t="array" ref="W981">_xlfn.XLOOKUP(1,([1]!tblOrders[Order]=tblnventory[[#This Row],[PO]])*([1]!tblOrders[Description]=tblnventory[[#This Row],[Item]]),[1]!tblOrders[Licence])</f>
        <v>4067.57</v>
      </c>
      <c r="X981" t="b" cm="1">
        <f t="array" ref="X981">NOT(_xlfn.XLOOKUP(tblnventory[[#This Row],[PO]]&amp;tblnventory[[#This Row],[Item]],[1]!tblOrders[Order]&amp;[1]!tblOrders[Description],[1]!tblOrders[Paid Licence],FALSE))</f>
        <v>0</v>
      </c>
      <c r="Y9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982" spans="1:25">
      <c r="A982" t="s">
        <v>5348</v>
      </c>
      <c r="B982" t="str">
        <f>_xlfn.XLOOKUP(tblnventory[[#This Row],[Item]],[1]!tblDescription[Item],[1]!tblDescription[Description])</f>
        <v>C9120AX Internal 802.11ax 4x4:4 MIMO;IOT;BT5;mGig;USB;RHL</v>
      </c>
      <c r="C982" t="str">
        <f>_xlfn.XLOOKUP(tblnventory[[#This Row],[Item]],[1]!tblDescription[Item],[1]!tblDescription[Type])</f>
        <v>WAP</v>
      </c>
      <c r="D982" t="str">
        <f>_xlfn.XLOOKUP(tblnventory[[#This Row],[Use]],[1]!tblCodes[Use],[1]!tblCodes[Code])</f>
        <v>WiFi</v>
      </c>
      <c r="E982" s="1" t="s">
        <v>935</v>
      </c>
      <c r="F982" s="20">
        <v>44426</v>
      </c>
      <c r="G982" s="21" t="str">
        <f>IF(ISBLANK(tblnventory[[#This Row],[Installed By]]),"Store","Installed")</f>
        <v>Installed</v>
      </c>
      <c r="H982" t="s">
        <v>6434</v>
      </c>
      <c r="J982">
        <v>2191007124</v>
      </c>
      <c r="L982" t="s">
        <v>5502</v>
      </c>
      <c r="M982" s="20">
        <v>44820</v>
      </c>
      <c r="N982" t="s">
        <v>6435</v>
      </c>
      <c r="O982" t="str">
        <f>IF(tblnventory[[#This Row],[Installed]],LEFT(tblnventory[[#This Row],[Location]],3))</f>
        <v>329</v>
      </c>
      <c r="P982" t="str">
        <f>_xlfn.XLOOKUP(tblnventory[[#This Row],[Serial Number]],[1]!tblDNACInventory[Floor],[1]!tblDNACInventory[Name],"Not Used")</f>
        <v>Not Used</v>
      </c>
      <c r="T982" t="b">
        <f>NOT(ISBLANK(tblnventory[[#This Row],[Installed By]]))</f>
        <v>1</v>
      </c>
      <c r="U982" t="str">
        <f>VLOOKUP(A982, [1]!tblDescription[#Data], 3, 0)</f>
        <v>C9120AX Internal 802.11ax 4x4:4 MIMO;IOT;BT5;mGig;USB;RHL</v>
      </c>
      <c r="V982" s="22" cm="1">
        <f t="array" ref="V982">_xlfn.XLOOKUP(1,([1]!tblOrders[Order]=tblnventory[[#This Row],[PO]])*([1]!tblOrders[Description]=tblnventory[[#This Row],[Item]]),[1]!tblOrders[Unit Total],0)</f>
        <v>1105.52</v>
      </c>
      <c r="W982" s="23" cm="1">
        <f t="array" ref="W982">_xlfn.XLOOKUP(1,([1]!tblOrders[Order]=tblnventory[[#This Row],[PO]])*([1]!tblOrders[Description]=tblnventory[[#This Row],[Item]]),[1]!tblOrders[Licence])</f>
        <v>492.37</v>
      </c>
      <c r="X982" t="b" cm="1">
        <f t="array" ref="X982">NOT(_xlfn.XLOOKUP(tblnventory[[#This Row],[PO]]&amp;tblnventory[[#This Row],[Item]],[1]!tblOrders[Order]&amp;[1]!tblOrders[Description],[1]!tblOrders[Paid Licence],FALSE))</f>
        <v>0</v>
      </c>
      <c r="Y9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983" spans="1:25">
      <c r="A983" t="s">
        <v>5348</v>
      </c>
      <c r="B983" t="str">
        <f>_xlfn.XLOOKUP(tblnventory[[#This Row],[Item]],[1]!tblDescription[Item],[1]!tblDescription[Description])</f>
        <v>C9120AX Internal 802.11ax 4x4:4 MIMO;IOT;BT5;mGig;USB;RHL</v>
      </c>
      <c r="C983" t="str">
        <f>_xlfn.XLOOKUP(tblnventory[[#This Row],[Item]],[1]!tblDescription[Item],[1]!tblDescription[Type])</f>
        <v>WAP</v>
      </c>
      <c r="D983" t="str">
        <f>_xlfn.XLOOKUP(tblnventory[[#This Row],[Use]],[1]!tblCodes[Use],[1]!tblCodes[Code])</f>
        <v>WiFi</v>
      </c>
      <c r="E983" s="1" t="s">
        <v>936</v>
      </c>
      <c r="F983" s="20">
        <v>44426</v>
      </c>
      <c r="G983" s="21" t="str">
        <f>IF(ISBLANK(tblnventory[[#This Row],[Installed By]]),"Store","Installed")</f>
        <v>Installed</v>
      </c>
      <c r="H983" t="s">
        <v>6434</v>
      </c>
      <c r="J983">
        <v>2191007124</v>
      </c>
      <c r="L983" t="s">
        <v>5502</v>
      </c>
      <c r="M983" s="20">
        <v>44820</v>
      </c>
      <c r="N983" t="s">
        <v>6436</v>
      </c>
      <c r="O983" t="str">
        <f>IF(tblnventory[[#This Row],[Installed]],LEFT(tblnventory[[#This Row],[Location]],3))</f>
        <v>329</v>
      </c>
      <c r="P983" t="str">
        <f>_xlfn.XLOOKUP(tblnventory[[#This Row],[Serial Number]],[1]!tblDNACInventory[Floor],[1]!tblDNACInventory[Name],"Not Used")</f>
        <v>Not Used</v>
      </c>
      <c r="T983" t="b">
        <f>NOT(ISBLANK(tblnventory[[#This Row],[Installed By]]))</f>
        <v>1</v>
      </c>
      <c r="U983" t="str">
        <f>VLOOKUP(A983, [1]!tblDescription[#Data], 3, 0)</f>
        <v>C9120AX Internal 802.11ax 4x4:4 MIMO;IOT;BT5;mGig;USB;RHL</v>
      </c>
      <c r="V983" s="22" cm="1">
        <f t="array" ref="V983">_xlfn.XLOOKUP(1,([1]!tblOrders[Order]=tblnventory[[#This Row],[PO]])*([1]!tblOrders[Description]=tblnventory[[#This Row],[Item]]),[1]!tblOrders[Unit Total],0)</f>
        <v>1105.52</v>
      </c>
      <c r="W983" s="23" cm="1">
        <f t="array" ref="W983">_xlfn.XLOOKUP(1,([1]!tblOrders[Order]=tblnventory[[#This Row],[PO]])*([1]!tblOrders[Description]=tblnventory[[#This Row],[Item]]),[1]!tblOrders[Licence])</f>
        <v>492.37</v>
      </c>
      <c r="X983" t="b" cm="1">
        <f t="array" ref="X983">NOT(_xlfn.XLOOKUP(tblnventory[[#This Row],[PO]]&amp;tblnventory[[#This Row],[Item]],[1]!tblOrders[Order]&amp;[1]!tblOrders[Description],[1]!tblOrders[Paid Licence],FALSE))</f>
        <v>0</v>
      </c>
      <c r="Y9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984" spans="1:25">
      <c r="A984" t="s">
        <v>5348</v>
      </c>
      <c r="B984" t="str">
        <f>_xlfn.XLOOKUP(tblnventory[[#This Row],[Item]],[1]!tblDescription[Item],[1]!tblDescription[Description])</f>
        <v>C9120AX Internal 802.11ax 4x4:4 MIMO;IOT;BT5;mGig;USB;RHL</v>
      </c>
      <c r="C984" t="str">
        <f>_xlfn.XLOOKUP(tblnventory[[#This Row],[Item]],[1]!tblDescription[Item],[1]!tblDescription[Type])</f>
        <v>WAP</v>
      </c>
      <c r="D984" t="str">
        <f>_xlfn.XLOOKUP(tblnventory[[#This Row],[Use]],[1]!tblCodes[Use],[1]!tblCodes[Code])</f>
        <v>WiFi</v>
      </c>
      <c r="E984" s="1" t="s">
        <v>937</v>
      </c>
      <c r="F984" s="20">
        <v>44426</v>
      </c>
      <c r="G984" s="21" t="str">
        <f>IF(ISBLANK(tblnventory[[#This Row],[Installed By]]),"Store","Installed")</f>
        <v>Installed</v>
      </c>
      <c r="H984" t="s">
        <v>6434</v>
      </c>
      <c r="J984">
        <v>2191007124</v>
      </c>
      <c r="L984" t="s">
        <v>5502</v>
      </c>
      <c r="M984" s="20">
        <v>44820</v>
      </c>
      <c r="N984" t="s">
        <v>6437</v>
      </c>
      <c r="O984" t="str">
        <f>IF(tblnventory[[#This Row],[Installed]],LEFT(tblnventory[[#This Row],[Location]],3))</f>
        <v>329</v>
      </c>
      <c r="P984" t="str">
        <f>_xlfn.XLOOKUP(tblnventory[[#This Row],[Serial Number]],[1]!tblDNACInventory[Floor],[1]!tblDNACInventory[Name],"Not Used")</f>
        <v>Not Used</v>
      </c>
      <c r="T984" t="b">
        <f>NOT(ISBLANK(tblnventory[[#This Row],[Installed By]]))</f>
        <v>1</v>
      </c>
      <c r="U984" t="str">
        <f>VLOOKUP(A984, [1]!tblDescription[#Data], 3, 0)</f>
        <v>C9120AX Internal 802.11ax 4x4:4 MIMO;IOT;BT5;mGig;USB;RHL</v>
      </c>
      <c r="V984" s="22" cm="1">
        <f t="array" ref="V984">_xlfn.XLOOKUP(1,([1]!tblOrders[Order]=tblnventory[[#This Row],[PO]])*([1]!tblOrders[Description]=tblnventory[[#This Row],[Item]]),[1]!tblOrders[Unit Total],0)</f>
        <v>1105.52</v>
      </c>
      <c r="W984" s="23" cm="1">
        <f t="array" ref="W984">_xlfn.XLOOKUP(1,([1]!tblOrders[Order]=tblnventory[[#This Row],[PO]])*([1]!tblOrders[Description]=tblnventory[[#This Row],[Item]]),[1]!tblOrders[Licence])</f>
        <v>492.37</v>
      </c>
      <c r="X984" t="b" cm="1">
        <f t="array" ref="X984">NOT(_xlfn.XLOOKUP(tblnventory[[#This Row],[PO]]&amp;tblnventory[[#This Row],[Item]],[1]!tblOrders[Order]&amp;[1]!tblOrders[Description],[1]!tblOrders[Paid Licence],FALSE))</f>
        <v>0</v>
      </c>
      <c r="Y9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985" spans="1:25">
      <c r="A985" t="s">
        <v>5348</v>
      </c>
      <c r="B985" t="str">
        <f>_xlfn.XLOOKUP(tblnventory[[#This Row],[Item]],[1]!tblDescription[Item],[1]!tblDescription[Description])</f>
        <v>C9120AX Internal 802.11ax 4x4:4 MIMO;IOT;BT5;mGig;USB;RHL</v>
      </c>
      <c r="C985" t="str">
        <f>_xlfn.XLOOKUP(tblnventory[[#This Row],[Item]],[1]!tblDescription[Item],[1]!tblDescription[Type])</f>
        <v>WAP</v>
      </c>
      <c r="D985" t="str">
        <f>_xlfn.XLOOKUP(tblnventory[[#This Row],[Use]],[1]!tblCodes[Use],[1]!tblCodes[Code])</f>
        <v>WiFi</v>
      </c>
      <c r="E985" s="1" t="s">
        <v>938</v>
      </c>
      <c r="F985" s="20">
        <v>44426</v>
      </c>
      <c r="G985" s="21" t="str">
        <f>IF(ISBLANK(tblnventory[[#This Row],[Installed By]]),"Store","Installed")</f>
        <v>Installed</v>
      </c>
      <c r="H985" t="s">
        <v>6434</v>
      </c>
      <c r="J985">
        <v>2191007124</v>
      </c>
      <c r="L985" t="s">
        <v>5502</v>
      </c>
      <c r="M985" s="20">
        <v>44820</v>
      </c>
      <c r="N985" t="s">
        <v>6438</v>
      </c>
      <c r="O985" t="str">
        <f>IF(tblnventory[[#This Row],[Installed]],LEFT(tblnventory[[#This Row],[Location]],3))</f>
        <v>329</v>
      </c>
      <c r="P985" t="str">
        <f>_xlfn.XLOOKUP(tblnventory[[#This Row],[Serial Number]],[1]!tblDNACInventory[Floor],[1]!tblDNACInventory[Name],"Not Used")</f>
        <v>Not Used</v>
      </c>
      <c r="T985" t="b">
        <f>NOT(ISBLANK(tblnventory[[#This Row],[Installed By]]))</f>
        <v>1</v>
      </c>
      <c r="U985" t="str">
        <f>VLOOKUP(A985, [1]!tblDescription[#Data], 3, 0)</f>
        <v>C9120AX Internal 802.11ax 4x4:4 MIMO;IOT;BT5;mGig;USB;RHL</v>
      </c>
      <c r="V985" s="22" cm="1">
        <f t="array" ref="V985">_xlfn.XLOOKUP(1,([1]!tblOrders[Order]=tblnventory[[#This Row],[PO]])*([1]!tblOrders[Description]=tblnventory[[#This Row],[Item]]),[1]!tblOrders[Unit Total],0)</f>
        <v>1105.52</v>
      </c>
      <c r="W985" s="23" cm="1">
        <f t="array" ref="W985">_xlfn.XLOOKUP(1,([1]!tblOrders[Order]=tblnventory[[#This Row],[PO]])*([1]!tblOrders[Description]=tblnventory[[#This Row],[Item]]),[1]!tblOrders[Licence])</f>
        <v>492.37</v>
      </c>
      <c r="X985" t="b" cm="1">
        <f t="array" ref="X985">NOT(_xlfn.XLOOKUP(tblnventory[[#This Row],[PO]]&amp;tblnventory[[#This Row],[Item]],[1]!tblOrders[Order]&amp;[1]!tblOrders[Description],[1]!tblOrders[Paid Licence],FALSE))</f>
        <v>0</v>
      </c>
      <c r="Y9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986" spans="1:25">
      <c r="A986" t="s">
        <v>5348</v>
      </c>
      <c r="B986" t="str">
        <f>_xlfn.XLOOKUP(tblnventory[[#This Row],[Item]],[1]!tblDescription[Item],[1]!tblDescription[Description])</f>
        <v>C9120AX Internal 802.11ax 4x4:4 MIMO;IOT;BT5;mGig;USB;RHL</v>
      </c>
      <c r="C986" t="str">
        <f>_xlfn.XLOOKUP(tblnventory[[#This Row],[Item]],[1]!tblDescription[Item],[1]!tblDescription[Type])</f>
        <v>WAP</v>
      </c>
      <c r="D986" t="str">
        <f>_xlfn.XLOOKUP(tblnventory[[#This Row],[Use]],[1]!tblCodes[Use],[1]!tblCodes[Code])</f>
        <v>WiFi</v>
      </c>
      <c r="E986" s="1" t="s">
        <v>939</v>
      </c>
      <c r="F986" s="20">
        <v>44426</v>
      </c>
      <c r="G986" s="21" t="str">
        <f>IF(ISBLANK(tblnventory[[#This Row],[Installed By]]),"Store","Installed")</f>
        <v>Installed</v>
      </c>
      <c r="H986" t="s">
        <v>6434</v>
      </c>
      <c r="J986">
        <v>2191007124</v>
      </c>
      <c r="L986" t="s">
        <v>5502</v>
      </c>
      <c r="M986" s="20">
        <v>44820</v>
      </c>
      <c r="N986" t="s">
        <v>6439</v>
      </c>
      <c r="O986" t="str">
        <f>IF(tblnventory[[#This Row],[Installed]],LEFT(tblnventory[[#This Row],[Location]],3))</f>
        <v>329</v>
      </c>
      <c r="P986" t="str">
        <f>_xlfn.XLOOKUP(tblnventory[[#This Row],[Serial Number]],[1]!tblDNACInventory[Floor],[1]!tblDNACInventory[Name],"Not Used")</f>
        <v>Not Used</v>
      </c>
      <c r="T986" t="b">
        <f>NOT(ISBLANK(tblnventory[[#This Row],[Installed By]]))</f>
        <v>1</v>
      </c>
      <c r="U986" t="str">
        <f>VLOOKUP(A986, [1]!tblDescription[#Data], 3, 0)</f>
        <v>C9120AX Internal 802.11ax 4x4:4 MIMO;IOT;BT5;mGig;USB;RHL</v>
      </c>
      <c r="V986" s="22" cm="1">
        <f t="array" ref="V986">_xlfn.XLOOKUP(1,([1]!tblOrders[Order]=tblnventory[[#This Row],[PO]])*([1]!tblOrders[Description]=tblnventory[[#This Row],[Item]]),[1]!tblOrders[Unit Total],0)</f>
        <v>1105.52</v>
      </c>
      <c r="W986" s="23" cm="1">
        <f t="array" ref="W986">IFERROR(_xlfn.XLOOKUP(1,([1]!tblOrders[Order]=tblnventory[[#This Row],[PO]])*([1]!tblOrders[Description]=tblnventory[[#This Row],[Item]]),[1]!tblOrders[Licence]),0)</f>
        <v>492.37</v>
      </c>
      <c r="X986" t="b" cm="1">
        <f t="array" ref="X986">NOT(_xlfn.XLOOKUP(tblnventory[[#This Row],[PO]]&amp;tblnventory[[#This Row],[Item]],[1]!tblOrders[Order]&amp;[1]!tblOrders[Description],[1]!tblOrders[Paid Licence],FALSE))</f>
        <v>0</v>
      </c>
      <c r="Y9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987" spans="1:25">
      <c r="A987" t="s">
        <v>5348</v>
      </c>
      <c r="B987" t="str">
        <f>_xlfn.XLOOKUP(tblnventory[[#This Row],[Item]],[1]!tblDescription[Item],[1]!tblDescription[Description])</f>
        <v>C9120AX Internal 802.11ax 4x4:4 MIMO;IOT;BT5;mGig;USB;RHL</v>
      </c>
      <c r="C987" t="str">
        <f>_xlfn.XLOOKUP(tblnventory[[#This Row],[Item]],[1]!tblDescription[Item],[1]!tblDescription[Type])</f>
        <v>WAP</v>
      </c>
      <c r="D987" t="str">
        <f>_xlfn.XLOOKUP(tblnventory[[#This Row],[Use]],[1]!tblCodes[Use],[1]!tblCodes[Code])</f>
        <v>WiFi</v>
      </c>
      <c r="E987" s="1" t="s">
        <v>940</v>
      </c>
      <c r="F987" s="20">
        <v>44426</v>
      </c>
      <c r="G987" s="21" t="str">
        <f>IF(ISBLANK(tblnventory[[#This Row],[Installed By]]),"Store","Installed")</f>
        <v>Installed</v>
      </c>
      <c r="H987" t="s">
        <v>6434</v>
      </c>
      <c r="J987">
        <v>2191007124</v>
      </c>
      <c r="L987" t="s">
        <v>5502</v>
      </c>
      <c r="M987" s="20">
        <v>44820</v>
      </c>
      <c r="N987" t="s">
        <v>6440</v>
      </c>
      <c r="O987" t="str">
        <f>IF(tblnventory[[#This Row],[Installed]],LEFT(tblnventory[[#This Row],[Location]],3))</f>
        <v>329</v>
      </c>
      <c r="P987" t="str">
        <f>_xlfn.XLOOKUP(tblnventory[[#This Row],[Serial Number]],[1]!tblDNACInventory[Floor],[1]!tblDNACInventory[Name],"Not Used")</f>
        <v>Not Used</v>
      </c>
      <c r="T987" t="b">
        <f>NOT(ISBLANK(tblnventory[[#This Row],[Installed By]]))</f>
        <v>1</v>
      </c>
      <c r="U987" t="str">
        <f>VLOOKUP(A987, [1]!tblDescription[#Data], 3, 0)</f>
        <v>C9120AX Internal 802.11ax 4x4:4 MIMO;IOT;BT5;mGig;USB;RHL</v>
      </c>
      <c r="V987" s="22" cm="1">
        <f t="array" ref="V987">_xlfn.XLOOKUP(1,([1]!tblOrders[Order]=tblnventory[[#This Row],[PO]])*([1]!tblOrders[Description]=tblnventory[[#This Row],[Item]]),[1]!tblOrders[Unit Total],0)</f>
        <v>1105.52</v>
      </c>
      <c r="W987" s="23" cm="1">
        <f t="array" ref="W987">_xlfn.XLOOKUP(1,([1]!tblOrders[Order]=tblnventory[[#This Row],[PO]])*([1]!tblOrders[Description]=tblnventory[[#This Row],[Item]]),[1]!tblOrders[Licence])</f>
        <v>492.37</v>
      </c>
      <c r="X987" t="b" cm="1">
        <f t="array" ref="X987">NOT(_xlfn.XLOOKUP(tblnventory[[#This Row],[PO]]&amp;tblnventory[[#This Row],[Item]],[1]!tblOrders[Order]&amp;[1]!tblOrders[Description],[1]!tblOrders[Paid Licence],FALSE))</f>
        <v>0</v>
      </c>
      <c r="Y9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988" spans="1:25">
      <c r="A988" t="s">
        <v>5348</v>
      </c>
      <c r="B988" t="str">
        <f>_xlfn.XLOOKUP(tblnventory[[#This Row],[Item]],[1]!tblDescription[Item],[1]!tblDescription[Description])</f>
        <v>C9120AX Internal 802.11ax 4x4:4 MIMO;IOT;BT5;mGig;USB;RHL</v>
      </c>
      <c r="C988" t="str">
        <f>_xlfn.XLOOKUP(tblnventory[[#This Row],[Item]],[1]!tblDescription[Item],[1]!tblDescription[Type])</f>
        <v>WAP</v>
      </c>
      <c r="D988" t="str">
        <f>_xlfn.XLOOKUP(tblnventory[[#This Row],[Use]],[1]!tblCodes[Use],[1]!tblCodes[Code])</f>
        <v>WiFi</v>
      </c>
      <c r="E988" s="1" t="s">
        <v>941</v>
      </c>
      <c r="F988" s="20">
        <v>44426</v>
      </c>
      <c r="G988" s="21" t="str">
        <f>IF(ISBLANK(tblnventory[[#This Row],[Installed By]]),"Store","Installed")</f>
        <v>Installed</v>
      </c>
      <c r="H988" t="s">
        <v>6434</v>
      </c>
      <c r="J988">
        <v>2191007124</v>
      </c>
      <c r="L988" t="s">
        <v>5502</v>
      </c>
      <c r="M988" s="20">
        <v>44820</v>
      </c>
      <c r="N988" t="s">
        <v>6441</v>
      </c>
      <c r="O988" t="str">
        <f>IF(tblnventory[[#This Row],[Installed]],LEFT(tblnventory[[#This Row],[Location]],3))</f>
        <v>329</v>
      </c>
      <c r="P988" t="str">
        <f>_xlfn.XLOOKUP(tblnventory[[#This Row],[Serial Number]],[1]!tblDNACInventory[Floor],[1]!tblDNACInventory[Name],"Not Used")</f>
        <v>Not Used</v>
      </c>
      <c r="T988" t="b">
        <f>NOT(ISBLANK(tblnventory[[#This Row],[Installed By]]))</f>
        <v>1</v>
      </c>
      <c r="U988" t="str">
        <f>VLOOKUP(A988, [1]!tblDescription[#Data], 3, 0)</f>
        <v>C9120AX Internal 802.11ax 4x4:4 MIMO;IOT;BT5;mGig;USB;RHL</v>
      </c>
      <c r="V988" s="22" cm="1">
        <f t="array" ref="V988">_xlfn.XLOOKUP(1,([1]!tblOrders[Order]=tblnventory[[#This Row],[PO]])*([1]!tblOrders[Description]=tblnventory[[#This Row],[Item]]),[1]!tblOrders[Unit Total],0)</f>
        <v>1105.52</v>
      </c>
      <c r="W988" s="23" cm="1">
        <f t="array" ref="W988">_xlfn.XLOOKUP(1,([1]!tblOrders[Order]=tblnventory[[#This Row],[PO]])*([1]!tblOrders[Description]=tblnventory[[#This Row],[Item]]),[1]!tblOrders[Licence])</f>
        <v>492.37</v>
      </c>
      <c r="X988" t="b" cm="1">
        <f t="array" ref="X988">NOT(_xlfn.XLOOKUP(tblnventory[[#This Row],[PO]]&amp;tblnventory[[#This Row],[Item]],[1]!tblOrders[Order]&amp;[1]!tblOrders[Description],[1]!tblOrders[Paid Licence],FALSE))</f>
        <v>0</v>
      </c>
      <c r="Y9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989" spans="1:25">
      <c r="A989" t="s">
        <v>5348</v>
      </c>
      <c r="B989" t="str">
        <f>_xlfn.XLOOKUP(tblnventory[[#This Row],[Item]],[1]!tblDescription[Item],[1]!tblDescription[Description])</f>
        <v>C9120AX Internal 802.11ax 4x4:4 MIMO;IOT;BT5;mGig;USB;RHL</v>
      </c>
      <c r="C989" t="str">
        <f>_xlfn.XLOOKUP(tblnventory[[#This Row],[Item]],[1]!tblDescription[Item],[1]!tblDescription[Type])</f>
        <v>WAP</v>
      </c>
      <c r="D989" t="str">
        <f>_xlfn.XLOOKUP(tblnventory[[#This Row],[Use]],[1]!tblCodes[Use],[1]!tblCodes[Code])</f>
        <v>WiFi</v>
      </c>
      <c r="E989" s="1" t="s">
        <v>942</v>
      </c>
      <c r="F989" s="20">
        <v>44426</v>
      </c>
      <c r="G989" s="21" t="str">
        <f>IF(ISBLANK(tblnventory[[#This Row],[Installed By]]),"Store","Installed")</f>
        <v>Installed</v>
      </c>
      <c r="H989" t="s">
        <v>6434</v>
      </c>
      <c r="J989">
        <v>2191007124</v>
      </c>
      <c r="L989" t="s">
        <v>5502</v>
      </c>
      <c r="M989" s="20">
        <v>44820</v>
      </c>
      <c r="N989" t="s">
        <v>6442</v>
      </c>
      <c r="O989" t="str">
        <f>IF(tblnventory[[#This Row],[Installed]],LEFT(tblnventory[[#This Row],[Location]],3))</f>
        <v>329</v>
      </c>
      <c r="P989" t="str">
        <f>_xlfn.XLOOKUP(tblnventory[[#This Row],[Serial Number]],[1]!tblDNACInventory[Floor],[1]!tblDNACInventory[Name],"Not Used")</f>
        <v>Not Used</v>
      </c>
      <c r="T989" t="b">
        <f>NOT(ISBLANK(tblnventory[[#This Row],[Installed By]]))</f>
        <v>1</v>
      </c>
      <c r="U989" t="str">
        <f>VLOOKUP(A989, [1]!tblDescription[#Data], 3, 0)</f>
        <v>C9120AX Internal 802.11ax 4x4:4 MIMO;IOT;BT5;mGig;USB;RHL</v>
      </c>
      <c r="V989" s="22" cm="1">
        <f t="array" ref="V989">_xlfn.XLOOKUP(1,([1]!tblOrders[Order]=tblnventory[[#This Row],[PO]])*([1]!tblOrders[Description]=tblnventory[[#This Row],[Item]]),[1]!tblOrders[Unit Total],0)</f>
        <v>1105.52</v>
      </c>
      <c r="W989" s="23" cm="1">
        <f t="array" ref="W989">_xlfn.XLOOKUP(1,([1]!tblOrders[Order]=tblnventory[[#This Row],[PO]])*([1]!tblOrders[Description]=tblnventory[[#This Row],[Item]]),[1]!tblOrders[Licence])</f>
        <v>492.37</v>
      </c>
      <c r="X989" t="b" cm="1">
        <f t="array" ref="X989">NOT(_xlfn.XLOOKUP(tblnventory[[#This Row],[PO]]&amp;tblnventory[[#This Row],[Item]],[1]!tblOrders[Order]&amp;[1]!tblOrders[Description],[1]!tblOrders[Paid Licence],FALSE))</f>
        <v>0</v>
      </c>
      <c r="Y9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990" spans="1:25">
      <c r="A990" t="s">
        <v>5348</v>
      </c>
      <c r="B990" t="str">
        <f>_xlfn.XLOOKUP(tblnventory[[#This Row],[Item]],[1]!tblDescription[Item],[1]!tblDescription[Description])</f>
        <v>C9120AX Internal 802.11ax 4x4:4 MIMO;IOT;BT5;mGig;USB;RHL</v>
      </c>
      <c r="C990" t="str">
        <f>_xlfn.XLOOKUP(tblnventory[[#This Row],[Item]],[1]!tblDescription[Item],[1]!tblDescription[Type])</f>
        <v>WAP</v>
      </c>
      <c r="D990" t="str">
        <f>_xlfn.XLOOKUP(tblnventory[[#This Row],[Use]],[1]!tblCodes[Use],[1]!tblCodes[Code])</f>
        <v>WiFi</v>
      </c>
      <c r="E990" s="1" t="s">
        <v>943</v>
      </c>
      <c r="F990" s="20">
        <v>44426</v>
      </c>
      <c r="G990" s="21" t="str">
        <f>IF(ISBLANK(tblnventory[[#This Row],[Installed By]]),"Store","Installed")</f>
        <v>Installed</v>
      </c>
      <c r="H990" t="s">
        <v>6443</v>
      </c>
      <c r="J990">
        <v>2191007124</v>
      </c>
      <c r="L990" t="s">
        <v>5502</v>
      </c>
      <c r="M990" s="20">
        <v>44820</v>
      </c>
      <c r="N990" t="s">
        <v>6444</v>
      </c>
      <c r="O990" t="str">
        <f>IF(tblnventory[[#This Row],[Installed]],LEFT(tblnventory[[#This Row],[Location]],3))</f>
        <v>329</v>
      </c>
      <c r="P990" t="str">
        <f>_xlfn.XLOOKUP(tblnventory[[#This Row],[Serial Number]],[1]!tblDNACInventory[Floor],[1]!tblDNACInventory[Name],"Not Used")</f>
        <v>Not Used</v>
      </c>
      <c r="T990" t="b">
        <f>NOT(ISBLANK(tblnventory[[#This Row],[Installed By]]))</f>
        <v>1</v>
      </c>
      <c r="U990" t="str">
        <f>VLOOKUP(A990, [1]!tblDescription[#Data], 3, 0)</f>
        <v>C9120AX Internal 802.11ax 4x4:4 MIMO;IOT;BT5;mGig;USB;RHL</v>
      </c>
      <c r="V990" s="22" cm="1">
        <f t="array" ref="V990">_xlfn.XLOOKUP(1,([1]!tblOrders[Order]=tblnventory[[#This Row],[PO]])*([1]!tblOrders[Description]=tblnventory[[#This Row],[Item]]),[1]!tblOrders[Unit Total],0)</f>
        <v>1105.52</v>
      </c>
      <c r="W990" s="23" cm="1">
        <f t="array" ref="W990">_xlfn.XLOOKUP(1,([1]!tblOrders[Order]=tblnventory[[#This Row],[PO]])*([1]!tblOrders[Description]=tblnventory[[#This Row],[Item]]),[1]!tblOrders[Licence])</f>
        <v>492.37</v>
      </c>
      <c r="X990" t="b" cm="1">
        <f t="array" ref="X990">NOT(_xlfn.XLOOKUP(tblnventory[[#This Row],[PO]]&amp;tblnventory[[#This Row],[Item]],[1]!tblOrders[Order]&amp;[1]!tblOrders[Description],[1]!tblOrders[Paid Licence],FALSE))</f>
        <v>0</v>
      </c>
      <c r="Y9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991" spans="1:25">
      <c r="A991" t="s">
        <v>5348</v>
      </c>
      <c r="B991" t="str">
        <f>_xlfn.XLOOKUP(tblnventory[[#This Row],[Item]],[1]!tblDescription[Item],[1]!tblDescription[Description])</f>
        <v>C9120AX Internal 802.11ax 4x4:4 MIMO;IOT;BT5;mGig;USB;RHL</v>
      </c>
      <c r="C991" t="str">
        <f>_xlfn.XLOOKUP(tblnventory[[#This Row],[Item]],[1]!tblDescription[Item],[1]!tblDescription[Type])</f>
        <v>WAP</v>
      </c>
      <c r="D991" t="str">
        <f>_xlfn.XLOOKUP(tblnventory[[#This Row],[Use]],[1]!tblCodes[Use],[1]!tblCodes[Code])</f>
        <v>WiFi</v>
      </c>
      <c r="E991" s="1" t="s">
        <v>944</v>
      </c>
      <c r="F991" s="20">
        <v>44426</v>
      </c>
      <c r="G991" s="21" t="str">
        <f>IF(ISBLANK(tblnventory[[#This Row],[Installed By]]),"Store","Installed")</f>
        <v>Installed</v>
      </c>
      <c r="H991" t="s">
        <v>6413</v>
      </c>
      <c r="J991">
        <v>2191007124</v>
      </c>
      <c r="L991" t="s">
        <v>5502</v>
      </c>
      <c r="M991" s="20">
        <v>44820</v>
      </c>
      <c r="N991" t="s">
        <v>6445</v>
      </c>
      <c r="O991" t="str">
        <f>IF(tblnventory[[#This Row],[Installed]],LEFT(tblnventory[[#This Row],[Location]],3))</f>
        <v>329</v>
      </c>
      <c r="P991" t="str">
        <f>_xlfn.XLOOKUP(tblnventory[[#This Row],[Serial Number]],[1]!tblDNACInventory[Floor],[1]!tblDNACInventory[Name],"Not Used")</f>
        <v>Not Used</v>
      </c>
      <c r="T991" t="b">
        <f>NOT(ISBLANK(tblnventory[[#This Row],[Installed By]]))</f>
        <v>1</v>
      </c>
      <c r="U991" t="str">
        <f>VLOOKUP(A991, [1]!tblDescription[#Data], 3, 0)</f>
        <v>C9120AX Internal 802.11ax 4x4:4 MIMO;IOT;BT5;mGig;USB;RHL</v>
      </c>
      <c r="V991" s="22" cm="1">
        <f t="array" ref="V991">_xlfn.XLOOKUP(1,([1]!tblOrders[Order]=tblnventory[[#This Row],[PO]])*([1]!tblOrders[Description]=tblnventory[[#This Row],[Item]]),[1]!tblOrders[Unit Total],0)</f>
        <v>1105.52</v>
      </c>
      <c r="W991" s="23" cm="1">
        <f t="array" ref="W991">_xlfn.XLOOKUP(1,([1]!tblOrders[Order]=tblnventory[[#This Row],[PO]])*([1]!tblOrders[Description]=tblnventory[[#This Row],[Item]]),[1]!tblOrders[Licence])</f>
        <v>492.37</v>
      </c>
      <c r="X991" t="b" cm="1">
        <f t="array" ref="X991">NOT(_xlfn.XLOOKUP(tblnventory[[#This Row],[PO]]&amp;tblnventory[[#This Row],[Item]],[1]!tblOrders[Order]&amp;[1]!tblOrders[Description],[1]!tblOrders[Paid Licence],FALSE))</f>
        <v>0</v>
      </c>
      <c r="Y9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992" spans="1:25">
      <c r="A992" s="37" t="s">
        <v>5348</v>
      </c>
      <c r="B992" s="21" t="str">
        <f>_xlfn.XLOOKUP(tblnventory[[#This Row],[Item]],[1]!tblDescription[Item],[1]!tblDescription[Description])</f>
        <v>C9120AX Internal 802.11ax 4x4:4 MIMO;IOT;BT5;mGig;USB;RHL</v>
      </c>
      <c r="C992" s="21" t="str">
        <f>_xlfn.XLOOKUP(tblnventory[[#This Row],[Item]],[1]!tblDescription[Item],[1]!tblDescription[Type])</f>
        <v>WAP</v>
      </c>
      <c r="D992" s="21" t="str">
        <f>_xlfn.XLOOKUP(tblnventory[[#This Row],[Use]],[1]!tblCodes[Use],[1]!tblCodes[Code])</f>
        <v>WiFi</v>
      </c>
      <c r="E992" s="4" t="s">
        <v>945</v>
      </c>
      <c r="F992" s="24">
        <v>44426</v>
      </c>
      <c r="G992" s="21" t="str">
        <f>IF(ISBLANK(tblnventory[[#This Row],[Installed By]]),"Store","Installed")</f>
        <v>Installed</v>
      </c>
      <c r="H992" t="s">
        <v>6413</v>
      </c>
      <c r="J992" s="21">
        <v>2191007124</v>
      </c>
      <c r="K992" s="21"/>
      <c r="L992" t="s">
        <v>5502</v>
      </c>
      <c r="M992" s="24">
        <v>44820</v>
      </c>
      <c r="N992" t="s">
        <v>6446</v>
      </c>
      <c r="O992" t="str">
        <f>IF(tblnventory[[#This Row],[Installed]],LEFT(tblnventory[[#This Row],[Location]],3))</f>
        <v>329</v>
      </c>
      <c r="P992" t="str">
        <f>_xlfn.XLOOKUP(tblnventory[[#This Row],[Serial Number]],[1]!tblDNACInventory[Floor],[1]!tblDNACInventory[Name],"Not Used")</f>
        <v>Not Used</v>
      </c>
      <c r="S992" s="21"/>
      <c r="T992" s="21" t="b">
        <f>NOT(ISBLANK(tblnventory[[#This Row],[Installed By]]))</f>
        <v>1</v>
      </c>
      <c r="U992" s="38" t="str">
        <f>VLOOKUP(A992, [1]!tblDescription[#Data], 3, 0)</f>
        <v>C9120AX Internal 802.11ax 4x4:4 MIMO;IOT;BT5;mGig;USB;RHL</v>
      </c>
      <c r="V992" s="22" cm="1">
        <f t="array" ref="V992">_xlfn.XLOOKUP(1,([1]!tblOrders[Order]=tblnventory[[#This Row],[PO]])*([1]!tblOrders[Description]=tblnventory[[#This Row],[Item]]),[1]!tblOrders[Unit Total],0)</f>
        <v>1105.52</v>
      </c>
      <c r="W992" s="23" cm="1">
        <f t="array" ref="W992">IFERROR(_xlfn.XLOOKUP(1,([1]!tblOrders[Order]=tblnventory[[#This Row],[PO]])*([1]!tblOrders[Description]=tblnventory[[#This Row],[Item]]),[1]!tblOrders[Licence]),0)</f>
        <v>492.37</v>
      </c>
      <c r="X992" t="b" cm="1">
        <f t="array" ref="X992">NOT(_xlfn.XLOOKUP(tblnventory[[#This Row],[PO]]&amp;tblnventory[[#This Row],[Item]],[1]!tblOrders[Order]&amp;[1]!tblOrders[Description],[1]!tblOrders[Paid Licence],FALSE))</f>
        <v>0</v>
      </c>
      <c r="Y9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993" spans="1:25">
      <c r="A993" s="39" t="s">
        <v>5348</v>
      </c>
      <c r="B993" s="21" t="str">
        <f>_xlfn.XLOOKUP(tblnventory[[#This Row],[Item]],[1]!tblDescription[Item],[1]!tblDescription[Description])</f>
        <v>C9120AX Internal 802.11ax 4x4:4 MIMO;IOT;BT5;mGig;USB;RHL</v>
      </c>
      <c r="C993" s="21" t="str">
        <f>_xlfn.XLOOKUP(tblnventory[[#This Row],[Item]],[1]!tblDescription[Item],[1]!tblDescription[Type])</f>
        <v>WAP</v>
      </c>
      <c r="D993" s="21" t="str">
        <f>_xlfn.XLOOKUP(tblnventory[[#This Row],[Use]],[1]!tblCodes[Use],[1]!tblCodes[Code])</f>
        <v>WiFi</v>
      </c>
      <c r="E993" s="4" t="s">
        <v>946</v>
      </c>
      <c r="F993" s="24">
        <v>44943</v>
      </c>
      <c r="G993" s="24" t="str">
        <f>IF(ISBLANK(tblnventory[[#This Row],[Installed By]]),"Store","Installed")</f>
        <v>Installed</v>
      </c>
      <c r="H993" t="s">
        <v>6413</v>
      </c>
      <c r="J993" s="21">
        <v>2191007447</v>
      </c>
      <c r="K993" s="40"/>
      <c r="L993" t="s">
        <v>5502</v>
      </c>
      <c r="M993" s="24">
        <v>45168</v>
      </c>
      <c r="N993" t="e">
        <v>#N/A</v>
      </c>
      <c r="O993" t="str">
        <f>IF(tblnventory[[#This Row],[Installed]],LEFT(tblnventory[[#This Row],[Location]],3))</f>
        <v>329</v>
      </c>
      <c r="P993" t="str">
        <f>_xlfn.XLOOKUP(tblnventory[[#This Row],[Serial Number]],[1]!tblDNACInventory[Floor],[1]!tblDNACInventory[Name],"Not Used")</f>
        <v>Not Used</v>
      </c>
      <c r="S993" s="21"/>
      <c r="T993" s="21" t="b">
        <f>NOT(ISBLANK(tblnventory[[#This Row],[Installed By]]))</f>
        <v>1</v>
      </c>
      <c r="U993" s="38" t="str">
        <f>VLOOKUP(A993, [1]!tblDescription[#Data], 3, 0)</f>
        <v>C9120AX Internal 802.11ax 4x4:4 MIMO;IOT;BT5;mGig;USB;RHL</v>
      </c>
      <c r="V993" s="22" cm="1">
        <f t="array" ref="V993">_xlfn.XLOOKUP(1,([1]!tblOrders[Order]=tblnventory[[#This Row],[PO]])*([1]!tblOrders[Description]=tblnventory[[#This Row],[Item]]),[1]!tblOrders[Unit Total],0)</f>
        <v>779.16</v>
      </c>
      <c r="W993" s="23" cm="1">
        <f t="array" ref="W993">_xlfn.XLOOKUP(1,([1]!tblOrders[Order]=tblnventory[[#This Row],[PO]])*([1]!tblOrders[Description]=tblnventory[[#This Row],[Item]]),[1]!tblOrders[Licence])</f>
        <v>0</v>
      </c>
      <c r="X993" t="b" cm="1">
        <f t="array" ref="X993">NOT(_xlfn.XLOOKUP(tblnventory[[#This Row],[PO]]&amp;tblnventory[[#This Row],[Item]],[1]!tblOrders[Order]&amp;[1]!tblOrders[Description],[1]!tblOrders[Paid Licence],FALSE))</f>
        <v>1</v>
      </c>
      <c r="Y9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994" spans="1:25">
      <c r="A994" s="37" t="s">
        <v>5348</v>
      </c>
      <c r="B994" s="21" t="str">
        <f>_xlfn.XLOOKUP(tblnventory[[#This Row],[Item]],[1]!tblDescription[Item],[1]!tblDescription[Description])</f>
        <v>C9120AX Internal 802.11ax 4x4:4 MIMO;IOT;BT5;mGig;USB;RHL</v>
      </c>
      <c r="C994" s="21" t="str">
        <f>_xlfn.XLOOKUP(tblnventory[[#This Row],[Item]],[1]!tblDescription[Item],[1]!tblDescription[Type])</f>
        <v>WAP</v>
      </c>
      <c r="D994" s="21" t="str">
        <f>_xlfn.XLOOKUP(tblnventory[[#This Row],[Use]],[1]!tblCodes[Use],[1]!tblCodes[Code])</f>
        <v>WiFi</v>
      </c>
      <c r="E994" s="4" t="s">
        <v>947</v>
      </c>
      <c r="F994" s="24">
        <v>44426</v>
      </c>
      <c r="G994" s="21" t="str">
        <f>IF(ISBLANK(tblnventory[[#This Row],[Installed By]]),"Store","Installed")</f>
        <v>Installed</v>
      </c>
      <c r="H994" t="s">
        <v>6447</v>
      </c>
      <c r="J994" s="21">
        <v>2191007124</v>
      </c>
      <c r="K994" s="21"/>
      <c r="L994" t="s">
        <v>5502</v>
      </c>
      <c r="M994" s="24">
        <v>44820</v>
      </c>
      <c r="N994" t="s">
        <v>6448</v>
      </c>
      <c r="O994" t="str">
        <f>IF(tblnventory[[#This Row],[Installed]],LEFT(tblnventory[[#This Row],[Location]],3))</f>
        <v>329</v>
      </c>
      <c r="P994" t="str">
        <f>_xlfn.XLOOKUP(tblnventory[[#This Row],[Serial Number]],[1]!tblDNACInventory[Floor],[1]!tblDNACInventory[Name],"Not Used")</f>
        <v>Not Used</v>
      </c>
      <c r="S994" s="21"/>
      <c r="T994" s="21" t="b">
        <f>NOT(ISBLANK(tblnventory[[#This Row],[Installed By]]))</f>
        <v>1</v>
      </c>
      <c r="U994" s="38" t="str">
        <f>VLOOKUP(A994, [1]!tblDescription[#Data], 3, 0)</f>
        <v>C9120AX Internal 802.11ax 4x4:4 MIMO;IOT;BT5;mGig;USB;RHL</v>
      </c>
      <c r="V994" s="22" cm="1">
        <f t="array" ref="V994">_xlfn.XLOOKUP(1,([1]!tblOrders[Order]=tblnventory[[#This Row],[PO]])*([1]!tblOrders[Description]=tblnventory[[#This Row],[Item]]),[1]!tblOrders[Unit Total],0)</f>
        <v>1105.52</v>
      </c>
      <c r="W994" s="23" cm="1">
        <f t="array" ref="W994">IFERROR(_xlfn.XLOOKUP(1,([1]!tblOrders[Order]=tblnventory[[#This Row],[PO]])*([1]!tblOrders[Description]=tblnventory[[#This Row],[Item]]),[1]!tblOrders[Licence]),0)</f>
        <v>492.37</v>
      </c>
      <c r="X994" t="b" cm="1">
        <f t="array" ref="X994">NOT(_xlfn.XLOOKUP(tblnventory[[#This Row],[PO]]&amp;tblnventory[[#This Row],[Item]],[1]!tblOrders[Order]&amp;[1]!tblOrders[Description],[1]!tblOrders[Paid Licence],FALSE))</f>
        <v>0</v>
      </c>
      <c r="Y9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995" spans="1:25">
      <c r="A995" s="37" t="s">
        <v>5348</v>
      </c>
      <c r="B995" s="21" t="str">
        <f>_xlfn.XLOOKUP(tblnventory[[#This Row],[Item]],[1]!tblDescription[Item],[1]!tblDescription[Description])</f>
        <v>C9120AX Internal 802.11ax 4x4:4 MIMO;IOT;BT5;mGig;USB;RHL</v>
      </c>
      <c r="C995" s="21" t="str">
        <f>_xlfn.XLOOKUP(tblnventory[[#This Row],[Item]],[1]!tblDescription[Item],[1]!tblDescription[Type])</f>
        <v>WAP</v>
      </c>
      <c r="D995" s="21" t="str">
        <f>_xlfn.XLOOKUP(tblnventory[[#This Row],[Use]],[1]!tblCodes[Use],[1]!tblCodes[Code])</f>
        <v>WiFi</v>
      </c>
      <c r="E995" s="4" t="s">
        <v>948</v>
      </c>
      <c r="F995" s="24">
        <v>44832</v>
      </c>
      <c r="G995" s="24" t="str">
        <f>IF(ISBLANK(tblnventory[[#This Row],[Installed By]]),"Store","Installed")</f>
        <v>Installed</v>
      </c>
      <c r="H995" t="s">
        <v>6449</v>
      </c>
      <c r="J995" s="21">
        <v>2191007378</v>
      </c>
      <c r="K995" s="21"/>
      <c r="L995" t="s">
        <v>6450</v>
      </c>
      <c r="M995" s="41">
        <v>44981</v>
      </c>
      <c r="N995" t="s">
        <v>6451</v>
      </c>
      <c r="O995" t="str">
        <f>IF(tblnventory[[#This Row],[Installed]],LEFT(tblnventory[[#This Row],[Location]],3))</f>
        <v>329</v>
      </c>
      <c r="P995" t="str">
        <f>_xlfn.XLOOKUP(tblnventory[[#This Row],[Serial Number]],[1]!tblDNACInventory[Floor],[1]!tblDNACInventory[Name],"Not Used")</f>
        <v>Not Used</v>
      </c>
      <c r="S995" s="21" t="s">
        <v>6452</v>
      </c>
      <c r="T995" s="21" t="b">
        <f>NOT(ISBLANK(tblnventory[[#This Row],[Installed By]]))</f>
        <v>1</v>
      </c>
      <c r="U995" s="38" t="str">
        <f>VLOOKUP(A995, [1]!tblDescription[#Data], 3, 0)</f>
        <v>C9120AX Internal 802.11ax 4x4:4 MIMO;IOT;BT5;mGig;USB;RHL</v>
      </c>
      <c r="V995" s="22" cm="1">
        <f t="array" ref="V995">_xlfn.XLOOKUP(1,([1]!tblOrders[Order]=tblnventory[[#This Row],[PO]])*([1]!tblOrders[Description]=tblnventory[[#This Row],[Item]]),[1]!tblOrders[Unit Total],0)</f>
        <v>708.33</v>
      </c>
      <c r="W995" s="23" cm="1">
        <f t="array" ref="W995">IFERROR(_xlfn.XLOOKUP(1,([1]!tblOrders[Order]=tblnventory[[#This Row],[PO]])*([1]!tblOrders[Description]=tblnventory[[#This Row],[Item]]),[1]!tblOrders[Licence]),0)</f>
        <v>0</v>
      </c>
      <c r="X995" t="b" cm="1">
        <f t="array" ref="X995">NOT(_xlfn.XLOOKUP(tblnventory[[#This Row],[PO]]&amp;tblnventory[[#This Row],[Item]],[1]!tblOrders[Order]&amp;[1]!tblOrders[Description],[1]!tblOrders[Paid Licence],FALSE))</f>
        <v>1</v>
      </c>
      <c r="Y9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996" spans="1:25">
      <c r="A996" t="s">
        <v>5348</v>
      </c>
      <c r="B996" s="21" t="str">
        <f>_xlfn.XLOOKUP(tblnventory[[#This Row],[Item]],[1]!tblDescription[Item],[1]!tblDescription[Description])</f>
        <v>C9120AX Internal 802.11ax 4x4:4 MIMO;IOT;BT5;mGig;USB;RHL</v>
      </c>
      <c r="C996" s="21" t="str">
        <f>_xlfn.XLOOKUP(tblnventory[[#This Row],[Item]],[1]!tblDescription[Item],[1]!tblDescription[Type])</f>
        <v>WAP</v>
      </c>
      <c r="D996" s="21" t="str">
        <f>_xlfn.XLOOKUP(tblnventory[[#This Row],[Use]],[1]!tblCodes[Use],[1]!tblCodes[Code])</f>
        <v>WiFi</v>
      </c>
      <c r="E996" s="4" t="s">
        <v>949</v>
      </c>
      <c r="F996" s="24">
        <v>44426</v>
      </c>
      <c r="G996" s="21" t="str">
        <f>IF(ISBLANK(tblnventory[[#This Row],[Installed By]]),"Store","Installed")</f>
        <v>Installed</v>
      </c>
      <c r="H996" t="s">
        <v>6413</v>
      </c>
      <c r="I996" s="21"/>
      <c r="J996" s="21">
        <v>2191007124</v>
      </c>
      <c r="K996" s="21"/>
      <c r="L996" s="21" t="s">
        <v>5502</v>
      </c>
      <c r="M996" s="24">
        <v>44820</v>
      </c>
      <c r="N996" s="21" t="s">
        <v>6453</v>
      </c>
      <c r="O996" s="21" t="str">
        <f>IF(tblnventory[[#This Row],[Installed]],LEFT(tblnventory[[#This Row],[Location]],3))</f>
        <v>329</v>
      </c>
      <c r="P996" s="21" t="str">
        <f>_xlfn.XLOOKUP(tblnventory[[#This Row],[Serial Number]],[1]!tblDNACInventory[Floor],[1]!tblDNACInventory[Name],"Not Used")</f>
        <v>Not Used</v>
      </c>
      <c r="Q996" s="21"/>
      <c r="R996" s="21"/>
      <c r="S996" s="21"/>
      <c r="T996" s="21" t="b">
        <f>NOT(ISBLANK(tblnventory[[#This Row],[Installed By]]))</f>
        <v>1</v>
      </c>
      <c r="U996" s="38" t="str">
        <f>VLOOKUP(A996, [1]!tblDescription[#Data], 3, 0)</f>
        <v>C9120AX Internal 802.11ax 4x4:4 MIMO;IOT;BT5;mGig;USB;RHL</v>
      </c>
      <c r="V996" s="22" cm="1">
        <f t="array" ref="V996">_xlfn.XLOOKUP(1,([1]!tblOrders[Order]=tblnventory[[#This Row],[PO]])*([1]!tblOrders[Description]=tblnventory[[#This Row],[Item]]),[1]!tblOrders[Unit Total],0)</f>
        <v>1105.52</v>
      </c>
      <c r="W996" s="23" cm="1">
        <f t="array" ref="W996">_xlfn.XLOOKUP(1,([1]!tblOrders[Order]=tblnventory[[#This Row],[PO]])*([1]!tblOrders[Description]=tblnventory[[#This Row],[Item]]),[1]!tblOrders[Licence])</f>
        <v>492.37</v>
      </c>
      <c r="X996" t="b" cm="1">
        <f t="array" ref="X996">NOT(_xlfn.XLOOKUP(tblnventory[[#This Row],[PO]]&amp;tblnventory[[#This Row],[Item]],[1]!tblOrders[Order]&amp;[1]!tblOrders[Description],[1]!tblOrders[Paid Licence],FALSE))</f>
        <v>0</v>
      </c>
      <c r="Y9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997" spans="1:25">
      <c r="A997" t="s">
        <v>5348</v>
      </c>
      <c r="B997" s="21" t="str">
        <f>_xlfn.XLOOKUP(tblnventory[[#This Row],[Item]],[1]!tblDescription[Item],[1]!tblDescription[Description])</f>
        <v>C9120AX Internal 802.11ax 4x4:4 MIMO;IOT;BT5;mGig;USB;RHL</v>
      </c>
      <c r="C997" s="21" t="str">
        <f>_xlfn.XLOOKUP(tblnventory[[#This Row],[Item]],[1]!tblDescription[Item],[1]!tblDescription[Type])</f>
        <v>WAP</v>
      </c>
      <c r="D997" s="21" t="str">
        <f>_xlfn.XLOOKUP(tblnventory[[#This Row],[Use]],[1]!tblCodes[Use],[1]!tblCodes[Code])</f>
        <v>WiFi</v>
      </c>
      <c r="E997" s="4" t="s">
        <v>950</v>
      </c>
      <c r="F997" s="24">
        <v>44426</v>
      </c>
      <c r="G997" s="21" t="str">
        <f>IF(ISBLANK(tblnventory[[#This Row],[Installed By]]),"Store","Installed")</f>
        <v>Installed</v>
      </c>
      <c r="H997" t="s">
        <v>6413</v>
      </c>
      <c r="I997" s="21"/>
      <c r="J997" s="21">
        <v>2191007124</v>
      </c>
      <c r="L997" t="s">
        <v>5502</v>
      </c>
      <c r="M997" s="24">
        <v>44820</v>
      </c>
      <c r="N997" s="21" t="s">
        <v>6454</v>
      </c>
      <c r="O997" s="21" t="str">
        <f>IF(tblnventory[[#This Row],[Installed]],LEFT(tblnventory[[#This Row],[Location]],3))</f>
        <v>329</v>
      </c>
      <c r="P997" s="21" t="str">
        <f>_xlfn.XLOOKUP(tblnventory[[#This Row],[Serial Number]],[1]!tblDNACInventory[Floor],[1]!tblDNACInventory[Name],"Not Used")</f>
        <v>Not Used</v>
      </c>
      <c r="Q997" s="21"/>
      <c r="R997" s="21"/>
      <c r="S997" s="21"/>
      <c r="T997" s="21" t="b">
        <f>NOT(ISBLANK(tblnventory[[#This Row],[Installed By]]))</f>
        <v>1</v>
      </c>
      <c r="U997" s="38" t="str">
        <f>VLOOKUP(A997, [1]!tblDescription[#Data], 3, 0)</f>
        <v>C9120AX Internal 802.11ax 4x4:4 MIMO;IOT;BT5;mGig;USB;RHL</v>
      </c>
      <c r="V997" s="22" cm="1">
        <f t="array" ref="V997">_xlfn.XLOOKUP(1,([1]!tblOrders[Order]=tblnventory[[#This Row],[PO]])*([1]!tblOrders[Description]=tblnventory[[#This Row],[Item]]),[1]!tblOrders[Unit Total],0)</f>
        <v>1105.52</v>
      </c>
      <c r="W997" s="23" cm="1">
        <f t="array" ref="W997">_xlfn.XLOOKUP(1,([1]!tblOrders[Order]=tblnventory[[#This Row],[PO]])*([1]!tblOrders[Description]=tblnventory[[#This Row],[Item]]),[1]!tblOrders[Licence])</f>
        <v>492.37</v>
      </c>
      <c r="X997" t="b" cm="1">
        <f t="array" ref="X997">NOT(_xlfn.XLOOKUP(tblnventory[[#This Row],[PO]]&amp;tblnventory[[#This Row],[Item]],[1]!tblOrders[Order]&amp;[1]!tblOrders[Description],[1]!tblOrders[Paid Licence],FALSE))</f>
        <v>0</v>
      </c>
      <c r="Y9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998" spans="1:25">
      <c r="A998" t="s">
        <v>5348</v>
      </c>
      <c r="B998" s="21" t="str">
        <f>_xlfn.XLOOKUP(tblnventory[[#This Row],[Item]],[1]!tblDescription[Item],[1]!tblDescription[Description])</f>
        <v>C9120AX Internal 802.11ax 4x4:4 MIMO;IOT;BT5;mGig;USB;RHL</v>
      </c>
      <c r="C998" s="21" t="str">
        <f>_xlfn.XLOOKUP(tblnventory[[#This Row],[Item]],[1]!tblDescription[Item],[1]!tblDescription[Type])</f>
        <v>WAP</v>
      </c>
      <c r="D998" s="21" t="str">
        <f>_xlfn.XLOOKUP(tblnventory[[#This Row],[Use]],[1]!tblCodes[Use],[1]!tblCodes[Code])</f>
        <v>WiFi</v>
      </c>
      <c r="E998" s="4" t="s">
        <v>951</v>
      </c>
      <c r="F998" s="24">
        <v>44426</v>
      </c>
      <c r="G998" s="21" t="str">
        <f>IF(ISBLANK(tblnventory[[#This Row],[Installed By]]),"Store","Installed")</f>
        <v>Installed</v>
      </c>
      <c r="H998" t="s">
        <v>6413</v>
      </c>
      <c r="I998" s="21"/>
      <c r="J998" s="21">
        <v>2191007124</v>
      </c>
      <c r="K998" s="21"/>
      <c r="L998" s="21" t="s">
        <v>5502</v>
      </c>
      <c r="M998" s="24">
        <v>44820</v>
      </c>
      <c r="N998" s="21" t="s">
        <v>6455</v>
      </c>
      <c r="O998" s="21" t="str">
        <f>IF(tblnventory[[#This Row],[Installed]],LEFT(tblnventory[[#This Row],[Location]],3))</f>
        <v>329</v>
      </c>
      <c r="P998" s="21" t="str">
        <f>_xlfn.XLOOKUP(tblnventory[[#This Row],[Serial Number]],[1]!tblDNACInventory[Floor],[1]!tblDNACInventory[Name],"Not Used")</f>
        <v>Not Used</v>
      </c>
      <c r="Q998" s="21"/>
      <c r="R998" s="21"/>
      <c r="S998" s="21"/>
      <c r="T998" s="21" t="b">
        <f>NOT(ISBLANK(tblnventory[[#This Row],[Installed By]]))</f>
        <v>1</v>
      </c>
      <c r="U998" s="38" t="str">
        <f>VLOOKUP(A998, [1]!tblDescription[#Data], 3, 0)</f>
        <v>C9120AX Internal 802.11ax 4x4:4 MIMO;IOT;BT5;mGig;USB;RHL</v>
      </c>
      <c r="V998" s="22" cm="1">
        <f t="array" ref="V998">_xlfn.XLOOKUP(1,([1]!tblOrders[Order]=tblnventory[[#This Row],[PO]])*([1]!tblOrders[Description]=tblnventory[[#This Row],[Item]]),[1]!tblOrders[Unit Total],0)</f>
        <v>1105.52</v>
      </c>
      <c r="W998" s="23" cm="1">
        <f t="array" ref="W998">_xlfn.XLOOKUP(1,([1]!tblOrders[Order]=tblnventory[[#This Row],[PO]])*([1]!tblOrders[Description]=tblnventory[[#This Row],[Item]]),[1]!tblOrders[Licence])</f>
        <v>492.37</v>
      </c>
      <c r="X998" t="b" cm="1">
        <f t="array" ref="X998">NOT(_xlfn.XLOOKUP(tblnventory[[#This Row],[PO]]&amp;tblnventory[[#This Row],[Item]],[1]!tblOrders[Order]&amp;[1]!tblOrders[Description],[1]!tblOrders[Paid Licence],FALSE))</f>
        <v>0</v>
      </c>
      <c r="Y9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999" spans="1:25">
      <c r="A999" t="s">
        <v>5348</v>
      </c>
      <c r="B999" s="21" t="str">
        <f>_xlfn.XLOOKUP(tblnventory[[#This Row],[Item]],[1]!tblDescription[Item],[1]!tblDescription[Description])</f>
        <v>C9120AX Internal 802.11ax 4x4:4 MIMO;IOT;BT5;mGig;USB;RHL</v>
      </c>
      <c r="C999" s="21" t="str">
        <f>_xlfn.XLOOKUP(tblnventory[[#This Row],[Item]],[1]!tblDescription[Item],[1]!tblDescription[Type])</f>
        <v>WAP</v>
      </c>
      <c r="D999" s="21" t="str">
        <f>_xlfn.XLOOKUP(tblnventory[[#This Row],[Use]],[1]!tblCodes[Use],[1]!tblCodes[Code])</f>
        <v>WiFi</v>
      </c>
      <c r="E999" s="4" t="s">
        <v>952</v>
      </c>
      <c r="F999" s="24">
        <v>44426</v>
      </c>
      <c r="G999" s="21" t="str">
        <f>IF(ISBLANK(tblnventory[[#This Row],[Installed By]]),"Store","Installed")</f>
        <v>Installed</v>
      </c>
      <c r="H999" t="s">
        <v>6456</v>
      </c>
      <c r="I999" s="21"/>
      <c r="J999" s="21">
        <v>2191007124</v>
      </c>
      <c r="K999" s="21"/>
      <c r="L999" s="21" t="s">
        <v>5502</v>
      </c>
      <c r="M999" s="24">
        <v>44820</v>
      </c>
      <c r="N999" s="21" t="s">
        <v>6457</v>
      </c>
      <c r="O999" s="21" t="str">
        <f>IF(tblnventory[[#This Row],[Installed]],LEFT(tblnventory[[#This Row],[Location]],3))</f>
        <v>329</v>
      </c>
      <c r="P999" s="21" t="str">
        <f>_xlfn.XLOOKUP(tblnventory[[#This Row],[Serial Number]],[1]!tblDNACInventory[Floor],[1]!tblDNACInventory[Name],"Not Used")</f>
        <v>Not Used</v>
      </c>
      <c r="Q999" s="21"/>
      <c r="R999" s="21"/>
      <c r="S999" s="21"/>
      <c r="T999" s="21" t="b">
        <f>NOT(ISBLANK(tblnventory[[#This Row],[Installed By]]))</f>
        <v>1</v>
      </c>
      <c r="U999" s="38" t="str">
        <f>VLOOKUP(A999, [1]!tblDescription[#Data], 3, 0)</f>
        <v>C9120AX Internal 802.11ax 4x4:4 MIMO;IOT;BT5;mGig;USB;RHL</v>
      </c>
      <c r="V999" s="22" cm="1">
        <f t="array" ref="V999">_xlfn.XLOOKUP(1,([1]!tblOrders[Order]=tblnventory[[#This Row],[PO]])*([1]!tblOrders[Description]=tblnventory[[#This Row],[Item]]),[1]!tblOrders[Unit Total],0)</f>
        <v>1105.52</v>
      </c>
      <c r="W999" s="23" cm="1">
        <f t="array" ref="W999">_xlfn.XLOOKUP(1,([1]!tblOrders[Order]=tblnventory[[#This Row],[PO]])*([1]!tblOrders[Description]=tblnventory[[#This Row],[Item]]),[1]!tblOrders[Licence])</f>
        <v>492.37</v>
      </c>
      <c r="X999" t="b" cm="1">
        <f t="array" ref="X999">NOT(_xlfn.XLOOKUP(tblnventory[[#This Row],[PO]]&amp;tblnventory[[#This Row],[Item]],[1]!tblOrders[Order]&amp;[1]!tblOrders[Description],[1]!tblOrders[Paid Licence],FALSE))</f>
        <v>0</v>
      </c>
      <c r="Y9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000" spans="1:25">
      <c r="A1000" t="s">
        <v>5348</v>
      </c>
      <c r="B1000" t="str">
        <f>_xlfn.XLOOKUP(tblnventory[[#This Row],[Item]],[1]!tblDescription[Item],[1]!tblDescription[Description])</f>
        <v>C9120AX Internal 802.11ax 4x4:4 MIMO;IOT;BT5;mGig;USB;RHL</v>
      </c>
      <c r="C1000" t="str">
        <f>_xlfn.XLOOKUP(tblnventory[[#This Row],[Item]],[1]!tblDescription[Item],[1]!tblDescription[Type])</f>
        <v>WAP</v>
      </c>
      <c r="D1000" t="str">
        <f>_xlfn.XLOOKUP(tblnventory[[#This Row],[Use]],[1]!tblCodes[Use],[1]!tblCodes[Code])</f>
        <v>WiFi</v>
      </c>
      <c r="E1000" s="1" t="s">
        <v>953</v>
      </c>
      <c r="F1000" s="20">
        <v>44426</v>
      </c>
      <c r="G1000" s="21" t="str">
        <f>IF(ISBLANK(tblnventory[[#This Row],[Installed By]]),"Store","Installed")</f>
        <v>Installed</v>
      </c>
      <c r="H1000" t="s">
        <v>6456</v>
      </c>
      <c r="J1000">
        <v>2191007124</v>
      </c>
      <c r="L1000" s="21" t="s">
        <v>5502</v>
      </c>
      <c r="M1000" s="20">
        <v>44820</v>
      </c>
      <c r="N1000" t="s">
        <v>6458</v>
      </c>
      <c r="O1000" t="str">
        <f>IF(tblnventory[[#This Row],[Installed]],LEFT(tblnventory[[#This Row],[Location]],3))</f>
        <v>329</v>
      </c>
      <c r="P1000" t="str">
        <f>_xlfn.XLOOKUP(tblnventory[[#This Row],[Serial Number]],[1]!tblDNACInventory[Floor],[1]!tblDNACInventory[Name],"Not Used")</f>
        <v>Not Used</v>
      </c>
      <c r="T1000" t="b">
        <f>NOT(ISBLANK(tblnventory[[#This Row],[Installed By]]))</f>
        <v>1</v>
      </c>
      <c r="U1000" t="str">
        <f>VLOOKUP(A1000, [1]!tblDescription[#Data], 3, 0)</f>
        <v>C9120AX Internal 802.11ax 4x4:4 MIMO;IOT;BT5;mGig;USB;RHL</v>
      </c>
      <c r="V1000" s="22" cm="1">
        <f t="array" ref="V1000">_xlfn.XLOOKUP(1,([1]!tblOrders[Order]=tblnventory[[#This Row],[PO]])*([1]!tblOrders[Description]=tblnventory[[#This Row],[Item]]),[1]!tblOrders[Unit Total],0)</f>
        <v>1105.52</v>
      </c>
      <c r="W1000" s="23" cm="1">
        <f t="array" ref="W1000">_xlfn.XLOOKUP(1,([1]!tblOrders[Order]=tblnventory[[#This Row],[PO]])*([1]!tblOrders[Description]=tblnventory[[#This Row],[Item]]),[1]!tblOrders[Licence])</f>
        <v>492.37</v>
      </c>
      <c r="X1000" t="b" cm="1">
        <f t="array" ref="X1000">NOT(_xlfn.XLOOKUP(tblnventory[[#This Row],[PO]]&amp;tblnventory[[#This Row],[Item]],[1]!tblOrders[Order]&amp;[1]!tblOrders[Description],[1]!tblOrders[Paid Licence],FALSE))</f>
        <v>0</v>
      </c>
      <c r="Y10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001" spans="1:25">
      <c r="A1001" t="s">
        <v>5348</v>
      </c>
      <c r="B1001" t="str">
        <f>_xlfn.XLOOKUP(tblnventory[[#This Row],[Item]],[1]!tblDescription[Item],[1]!tblDescription[Description])</f>
        <v>C9120AX Internal 802.11ax 4x4:4 MIMO;IOT;BT5;mGig;USB;RHL</v>
      </c>
      <c r="C1001" t="str">
        <f>_xlfn.XLOOKUP(tblnventory[[#This Row],[Item]],[1]!tblDescription[Item],[1]!tblDescription[Type])</f>
        <v>WAP</v>
      </c>
      <c r="D1001" t="str">
        <f>_xlfn.XLOOKUP(tblnventory[[#This Row],[Use]],[1]!tblCodes[Use],[1]!tblCodes[Code])</f>
        <v>WiFi</v>
      </c>
      <c r="E1001" s="1" t="s">
        <v>954</v>
      </c>
      <c r="F1001" s="20">
        <v>44426</v>
      </c>
      <c r="G1001" s="21" t="str">
        <f>IF(ISBLANK(tblnventory[[#This Row],[Installed By]]),"Store","Installed")</f>
        <v>Installed</v>
      </c>
      <c r="H1001" t="s">
        <v>6456</v>
      </c>
      <c r="J1001">
        <v>2191007124</v>
      </c>
      <c r="L1001" s="21" t="s">
        <v>5502</v>
      </c>
      <c r="M1001" s="20">
        <v>44820</v>
      </c>
      <c r="N1001" t="s">
        <v>6459</v>
      </c>
      <c r="O1001" t="str">
        <f>IF(tblnventory[[#This Row],[Installed]],LEFT(tblnventory[[#This Row],[Location]],3))</f>
        <v>329</v>
      </c>
      <c r="P1001" t="str">
        <f>_xlfn.XLOOKUP(tblnventory[[#This Row],[Serial Number]],[1]!tblDNACInventory[Floor],[1]!tblDNACInventory[Name],"Not Used")</f>
        <v>Not Used</v>
      </c>
      <c r="T1001" t="b">
        <f>NOT(ISBLANK(tblnventory[[#This Row],[Installed By]]))</f>
        <v>1</v>
      </c>
      <c r="U1001" t="str">
        <f>VLOOKUP(A1001, [1]!tblDescription[#Data], 3, 0)</f>
        <v>C9120AX Internal 802.11ax 4x4:4 MIMO;IOT;BT5;mGig;USB;RHL</v>
      </c>
      <c r="V1001" s="22" cm="1">
        <f t="array" ref="V1001">_xlfn.XLOOKUP(1,([1]!tblOrders[Order]=tblnventory[[#This Row],[PO]])*([1]!tblOrders[Description]=tblnventory[[#This Row],[Item]]),[1]!tblOrders[Unit Total],0)</f>
        <v>1105.52</v>
      </c>
      <c r="W1001" s="23" cm="1">
        <f t="array" ref="W1001">_xlfn.XLOOKUP(1,([1]!tblOrders[Order]=tblnventory[[#This Row],[PO]])*([1]!tblOrders[Description]=tblnventory[[#This Row],[Item]]),[1]!tblOrders[Licence])</f>
        <v>492.37</v>
      </c>
      <c r="X1001" t="b" cm="1">
        <f t="array" ref="X1001">NOT(_xlfn.XLOOKUP(tblnventory[[#This Row],[PO]]&amp;tblnventory[[#This Row],[Item]],[1]!tblOrders[Order]&amp;[1]!tblOrders[Description],[1]!tblOrders[Paid Licence],FALSE))</f>
        <v>0</v>
      </c>
      <c r="Y10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002" spans="1:25">
      <c r="A1002" t="s">
        <v>5348</v>
      </c>
      <c r="B1002" t="str">
        <f>_xlfn.XLOOKUP(tblnventory[[#This Row],[Item]],[1]!tblDescription[Item],[1]!tblDescription[Description])</f>
        <v>C9120AX Internal 802.11ax 4x4:4 MIMO;IOT;BT5;mGig;USB;RHL</v>
      </c>
      <c r="C1002" t="str">
        <f>_xlfn.XLOOKUP(tblnventory[[#This Row],[Item]],[1]!tblDescription[Item],[1]!tblDescription[Type])</f>
        <v>WAP</v>
      </c>
      <c r="D1002" t="str">
        <f>_xlfn.XLOOKUP(tblnventory[[#This Row],[Use]],[1]!tblCodes[Use],[1]!tblCodes[Code])</f>
        <v>WiFi</v>
      </c>
      <c r="E1002" s="1" t="s">
        <v>955</v>
      </c>
      <c r="F1002" s="20">
        <v>44426</v>
      </c>
      <c r="G1002" s="21" t="str">
        <f>IF(ISBLANK(tblnventory[[#This Row],[Installed By]]),"Store","Installed")</f>
        <v>Installed</v>
      </c>
      <c r="H1002" t="s">
        <v>6456</v>
      </c>
      <c r="J1002">
        <v>2191007124</v>
      </c>
      <c r="L1002" s="21" t="s">
        <v>5502</v>
      </c>
      <c r="M1002" s="20">
        <v>44820</v>
      </c>
      <c r="N1002" t="s">
        <v>6460</v>
      </c>
      <c r="O1002" t="str">
        <f>IF(tblnventory[[#This Row],[Installed]],LEFT(tblnventory[[#This Row],[Location]],3))</f>
        <v>329</v>
      </c>
      <c r="P1002" t="str">
        <f>_xlfn.XLOOKUP(tblnventory[[#This Row],[Serial Number]],[1]!tblDNACInventory[Floor],[1]!tblDNACInventory[Name],"Not Used")</f>
        <v>Not Used</v>
      </c>
      <c r="T1002" t="b">
        <f>NOT(ISBLANK(tblnventory[[#This Row],[Installed By]]))</f>
        <v>1</v>
      </c>
      <c r="U1002" t="str">
        <f>VLOOKUP(A1002, [1]!tblDescription[#Data], 3, 0)</f>
        <v>C9120AX Internal 802.11ax 4x4:4 MIMO;IOT;BT5;mGig;USB;RHL</v>
      </c>
      <c r="V1002" s="22" cm="1">
        <f t="array" ref="V1002">_xlfn.XLOOKUP(1,([1]!tblOrders[Order]=tblnventory[[#This Row],[PO]])*([1]!tblOrders[Description]=tblnventory[[#This Row],[Item]]),[1]!tblOrders[Unit Total],0)</f>
        <v>1105.52</v>
      </c>
      <c r="W1002" s="23" cm="1">
        <f t="array" ref="W1002">_xlfn.XLOOKUP(1,([1]!tblOrders[Order]=tblnventory[[#This Row],[PO]])*([1]!tblOrders[Description]=tblnventory[[#This Row],[Item]]),[1]!tblOrders[Licence])</f>
        <v>492.37</v>
      </c>
      <c r="X1002" t="b" cm="1">
        <f t="array" ref="X1002">NOT(_xlfn.XLOOKUP(tblnventory[[#This Row],[PO]]&amp;tblnventory[[#This Row],[Item]],[1]!tblOrders[Order]&amp;[1]!tblOrders[Description],[1]!tblOrders[Paid Licence],FALSE))</f>
        <v>0</v>
      </c>
      <c r="Y10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003" spans="1:25">
      <c r="A1003" t="s">
        <v>5348</v>
      </c>
      <c r="B1003" t="str">
        <f>_xlfn.XLOOKUP(tblnventory[[#This Row],[Item]],[1]!tblDescription[Item],[1]!tblDescription[Description])</f>
        <v>C9120AX Internal 802.11ax 4x4:4 MIMO;IOT;BT5;mGig;USB;RHL</v>
      </c>
      <c r="C1003" t="str">
        <f>_xlfn.XLOOKUP(tblnventory[[#This Row],[Item]],[1]!tblDescription[Item],[1]!tblDescription[Type])</f>
        <v>WAP</v>
      </c>
      <c r="D1003" t="str">
        <f>_xlfn.XLOOKUP(tblnventory[[#This Row],[Use]],[1]!tblCodes[Use],[1]!tblCodes[Code])</f>
        <v>WiFi</v>
      </c>
      <c r="E1003" s="1" t="s">
        <v>956</v>
      </c>
      <c r="F1003" s="20">
        <v>44426</v>
      </c>
      <c r="G1003" s="21" t="str">
        <f>IF(ISBLANK(tblnventory[[#This Row],[Installed By]]),"Store","Installed")</f>
        <v>Installed</v>
      </c>
      <c r="H1003" t="s">
        <v>6456</v>
      </c>
      <c r="J1003">
        <v>2191007124</v>
      </c>
      <c r="L1003" s="21" t="s">
        <v>5502</v>
      </c>
      <c r="M1003" s="20">
        <v>44820</v>
      </c>
      <c r="N1003" t="s">
        <v>6461</v>
      </c>
      <c r="O1003" t="str">
        <f>IF(tblnventory[[#This Row],[Installed]],LEFT(tblnventory[[#This Row],[Location]],3))</f>
        <v>329</v>
      </c>
      <c r="P1003" t="str">
        <f>_xlfn.XLOOKUP(tblnventory[[#This Row],[Serial Number]],[1]!tblDNACInventory[Floor],[1]!tblDNACInventory[Name],"Not Used")</f>
        <v>Not Used</v>
      </c>
      <c r="T1003" t="b">
        <f>NOT(ISBLANK(tblnventory[[#This Row],[Installed By]]))</f>
        <v>1</v>
      </c>
      <c r="U1003" t="str">
        <f>VLOOKUP(A1003, [1]!tblDescription[#Data], 3, 0)</f>
        <v>C9120AX Internal 802.11ax 4x4:4 MIMO;IOT;BT5;mGig;USB;RHL</v>
      </c>
      <c r="V1003" s="22" cm="1">
        <f t="array" ref="V1003">_xlfn.XLOOKUP(1,([1]!tblOrders[Order]=tblnventory[[#This Row],[PO]])*([1]!tblOrders[Description]=tblnventory[[#This Row],[Item]]),[1]!tblOrders[Unit Total],0)</f>
        <v>1105.52</v>
      </c>
      <c r="W1003" s="23" cm="1">
        <f t="array" ref="W1003">_xlfn.XLOOKUP(1,([1]!tblOrders[Order]=tblnventory[[#This Row],[PO]])*([1]!tblOrders[Description]=tblnventory[[#This Row],[Item]]),[1]!tblOrders[Licence])</f>
        <v>492.37</v>
      </c>
      <c r="X1003" t="b" cm="1">
        <f t="array" ref="X1003">NOT(_xlfn.XLOOKUP(tblnventory[[#This Row],[PO]]&amp;tblnventory[[#This Row],[Item]],[1]!tblOrders[Order]&amp;[1]!tblOrders[Description],[1]!tblOrders[Paid Licence],FALSE))</f>
        <v>0</v>
      </c>
      <c r="Y10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004" spans="1:25">
      <c r="A1004" t="s">
        <v>5348</v>
      </c>
      <c r="B1004" t="str">
        <f>_xlfn.XLOOKUP(tblnventory[[#This Row],[Item]],[1]!tblDescription[Item],[1]!tblDescription[Description])</f>
        <v>C9120AX Internal 802.11ax 4x4:4 MIMO;IOT;BT5;mGig;USB;RHL</v>
      </c>
      <c r="C1004" t="str">
        <f>_xlfn.XLOOKUP(tblnventory[[#This Row],[Item]],[1]!tblDescription[Item],[1]!tblDescription[Type])</f>
        <v>WAP</v>
      </c>
      <c r="D1004" t="str">
        <f>_xlfn.XLOOKUP(tblnventory[[#This Row],[Use]],[1]!tblCodes[Use],[1]!tblCodes[Code])</f>
        <v>WiFi</v>
      </c>
      <c r="E1004" s="1" t="s">
        <v>957</v>
      </c>
      <c r="F1004" s="20">
        <v>44426</v>
      </c>
      <c r="G1004" s="21" t="str">
        <f>IF(ISBLANK(tblnventory[[#This Row],[Installed By]]),"Store","Installed")</f>
        <v>Installed</v>
      </c>
      <c r="H1004" t="s">
        <v>6456</v>
      </c>
      <c r="J1004">
        <v>2191007124</v>
      </c>
      <c r="L1004" s="21" t="s">
        <v>5502</v>
      </c>
      <c r="M1004" s="20">
        <v>44820</v>
      </c>
      <c r="N1004" t="s">
        <v>6462</v>
      </c>
      <c r="O1004" t="str">
        <f>IF(tblnventory[[#This Row],[Installed]],LEFT(tblnventory[[#This Row],[Location]],3))</f>
        <v>329</v>
      </c>
      <c r="P1004" t="str">
        <f>_xlfn.XLOOKUP(tblnventory[[#This Row],[Serial Number]],[1]!tblDNACInventory[Floor],[1]!tblDNACInventory[Name],"Not Used")</f>
        <v>Not Used</v>
      </c>
      <c r="T1004" t="b">
        <f>NOT(ISBLANK(tblnventory[[#This Row],[Installed By]]))</f>
        <v>1</v>
      </c>
      <c r="U1004" t="str">
        <f>VLOOKUP(A1004, [1]!tblDescription[#Data], 3, 0)</f>
        <v>C9120AX Internal 802.11ax 4x4:4 MIMO;IOT;BT5;mGig;USB;RHL</v>
      </c>
      <c r="V1004" s="22" cm="1">
        <f t="array" ref="V1004">_xlfn.XLOOKUP(1,([1]!tblOrders[Order]=tblnventory[[#This Row],[PO]])*([1]!tblOrders[Description]=tblnventory[[#This Row],[Item]]),[1]!tblOrders[Unit Total],0)</f>
        <v>1105.52</v>
      </c>
      <c r="W1004" s="23" cm="1">
        <f t="array" ref="W1004">_xlfn.XLOOKUP(1,([1]!tblOrders[Order]=tblnventory[[#This Row],[PO]])*([1]!tblOrders[Description]=tblnventory[[#This Row],[Item]]),[1]!tblOrders[Licence])</f>
        <v>492.37</v>
      </c>
      <c r="X1004" t="b" cm="1">
        <f t="array" ref="X1004">NOT(_xlfn.XLOOKUP(tblnventory[[#This Row],[PO]]&amp;tblnventory[[#This Row],[Item]],[1]!tblOrders[Order]&amp;[1]!tblOrders[Description],[1]!tblOrders[Paid Licence],FALSE))</f>
        <v>0</v>
      </c>
      <c r="Y10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005" spans="1:25">
      <c r="A1005" t="s">
        <v>5348</v>
      </c>
      <c r="B1005" t="str">
        <f>_xlfn.XLOOKUP(tblnventory[[#This Row],[Item]],[1]!tblDescription[Item],[1]!tblDescription[Description])</f>
        <v>C9120AX Internal 802.11ax 4x4:4 MIMO;IOT;BT5;mGig;USB;RHL</v>
      </c>
      <c r="C1005" t="str">
        <f>_xlfn.XLOOKUP(tblnventory[[#This Row],[Item]],[1]!tblDescription[Item],[1]!tblDescription[Type])</f>
        <v>WAP</v>
      </c>
      <c r="D1005" t="str">
        <f>_xlfn.XLOOKUP(tblnventory[[#This Row],[Use]],[1]!tblCodes[Use],[1]!tblCodes[Code])</f>
        <v>WiFi</v>
      </c>
      <c r="E1005" s="1" t="s">
        <v>958</v>
      </c>
      <c r="F1005" s="20">
        <v>44426</v>
      </c>
      <c r="G1005" s="21" t="str">
        <f>IF(ISBLANK(tblnventory[[#This Row],[Installed By]]),"Store","Installed")</f>
        <v>Installed</v>
      </c>
      <c r="H1005" t="s">
        <v>6463</v>
      </c>
      <c r="J1005">
        <v>2191007124</v>
      </c>
      <c r="L1005" t="s">
        <v>5502</v>
      </c>
      <c r="M1005" s="20">
        <v>44820</v>
      </c>
      <c r="N1005" t="s">
        <v>6464</v>
      </c>
      <c r="O1005" t="str">
        <f>IF(tblnventory[[#This Row],[Installed]],LEFT(tblnventory[[#This Row],[Location]],3))</f>
        <v>130</v>
      </c>
      <c r="P1005" t="str">
        <f>_xlfn.XLOOKUP(tblnventory[[#This Row],[Serial Number]],[1]!tblDNACInventory[Floor],[1]!tblDNACInventory[Name],"Not Used")</f>
        <v>Not Used</v>
      </c>
      <c r="T1005" t="b">
        <f>NOT(ISBLANK(tblnventory[[#This Row],[Installed By]]))</f>
        <v>1</v>
      </c>
      <c r="U1005" t="str">
        <f>VLOOKUP(A1005, [1]!tblDescription[#Data], 3, 0)</f>
        <v>C9120AX Internal 802.11ax 4x4:4 MIMO;IOT;BT5;mGig;USB;RHL</v>
      </c>
      <c r="V1005" s="22" cm="1">
        <f t="array" ref="V1005">_xlfn.XLOOKUP(1,([1]!tblOrders[Order]=tblnventory[[#This Row],[PO]])*([1]!tblOrders[Description]=tblnventory[[#This Row],[Item]]),[1]!tblOrders[Unit Total],0)</f>
        <v>1105.52</v>
      </c>
      <c r="W1005" s="23" cm="1">
        <f t="array" ref="W1005">_xlfn.XLOOKUP(1,([1]!tblOrders[Order]=tblnventory[[#This Row],[PO]])*([1]!tblOrders[Description]=tblnventory[[#This Row],[Item]]),[1]!tblOrders[Licence])</f>
        <v>492.37</v>
      </c>
      <c r="X1005" t="b" cm="1">
        <f t="array" ref="X1005">NOT(_xlfn.XLOOKUP(tblnventory[[#This Row],[PO]]&amp;tblnventory[[#This Row],[Item]],[1]!tblOrders[Order]&amp;[1]!tblOrders[Description],[1]!tblOrders[Paid Licence],FALSE))</f>
        <v>0</v>
      </c>
      <c r="Y10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006" spans="1:25">
      <c r="A1006" t="s">
        <v>5348</v>
      </c>
      <c r="B1006" t="str">
        <f>_xlfn.XLOOKUP(tblnventory[[#This Row],[Item]],[1]!tblDescription[Item],[1]!tblDescription[Description])</f>
        <v>C9120AX Internal 802.11ax 4x4:4 MIMO;IOT;BT5;mGig;USB;RHL</v>
      </c>
      <c r="C1006" t="str">
        <f>_xlfn.XLOOKUP(tblnventory[[#This Row],[Item]],[1]!tblDescription[Item],[1]!tblDescription[Type])</f>
        <v>WAP</v>
      </c>
      <c r="D1006" t="str">
        <f>_xlfn.XLOOKUP(tblnventory[[#This Row],[Use]],[1]!tblCodes[Use],[1]!tblCodes[Code])</f>
        <v>WiFi</v>
      </c>
      <c r="E1006" s="1" t="s">
        <v>959</v>
      </c>
      <c r="F1006" s="20">
        <v>44426</v>
      </c>
      <c r="G1006" s="21" t="str">
        <f>IF(ISBLANK(tblnventory[[#This Row],[Installed By]]),"Store","Installed")</f>
        <v>Installed</v>
      </c>
      <c r="H1006" t="s">
        <v>6465</v>
      </c>
      <c r="J1006">
        <v>2191007124</v>
      </c>
      <c r="L1006" t="s">
        <v>5502</v>
      </c>
      <c r="M1006" s="20">
        <v>44820</v>
      </c>
      <c r="N1006" t="s">
        <v>6466</v>
      </c>
      <c r="O1006" t="str">
        <f>IF(tblnventory[[#This Row],[Installed]],LEFT(tblnventory[[#This Row],[Location]],3))</f>
        <v>330</v>
      </c>
      <c r="P1006" t="str">
        <f>_xlfn.XLOOKUP(tblnventory[[#This Row],[Serial Number]],[1]!tblDNACInventory[Floor],[1]!tblDNACInventory[Name],"Not Used")</f>
        <v>Not Used</v>
      </c>
      <c r="T1006" t="b">
        <f>NOT(ISBLANK(tblnventory[[#This Row],[Installed By]]))</f>
        <v>1</v>
      </c>
      <c r="U1006" t="str">
        <f>VLOOKUP(A1006, [1]!tblDescription[#Data], 3, 0)</f>
        <v>C9120AX Internal 802.11ax 4x4:4 MIMO;IOT;BT5;mGig;USB;RHL</v>
      </c>
      <c r="V1006" s="22" cm="1">
        <f t="array" ref="V1006">_xlfn.XLOOKUP(1,([1]!tblOrders[Order]=tblnventory[[#This Row],[PO]])*([1]!tblOrders[Description]=tblnventory[[#This Row],[Item]]),[1]!tblOrders[Unit Total],0)</f>
        <v>1105.52</v>
      </c>
      <c r="W1006" s="23" cm="1">
        <f t="array" ref="W1006">_xlfn.XLOOKUP(1,([1]!tblOrders[Order]=tblnventory[[#This Row],[PO]])*([1]!tblOrders[Description]=tblnventory[[#This Row],[Item]]),[1]!tblOrders[Licence])</f>
        <v>492.37</v>
      </c>
      <c r="X1006" t="b" cm="1">
        <f t="array" ref="X1006">NOT(_xlfn.XLOOKUP(tblnventory[[#This Row],[PO]]&amp;tblnventory[[#This Row],[Item]],[1]!tblOrders[Order]&amp;[1]!tblOrders[Description],[1]!tblOrders[Paid Licence],FALSE))</f>
        <v>0</v>
      </c>
      <c r="Y10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007" spans="1:25">
      <c r="A1007" t="s">
        <v>5348</v>
      </c>
      <c r="B1007" t="str">
        <f>_xlfn.XLOOKUP(tblnventory[[#This Row],[Item]],[1]!tblDescription[Item],[1]!tblDescription[Description])</f>
        <v>C9120AX Internal 802.11ax 4x4:4 MIMO;IOT;BT5;mGig;USB;RHL</v>
      </c>
      <c r="C1007" t="str">
        <f>_xlfn.XLOOKUP(tblnventory[[#This Row],[Item]],[1]!tblDescription[Item],[1]!tblDescription[Type])</f>
        <v>WAP</v>
      </c>
      <c r="D1007" t="str">
        <f>_xlfn.XLOOKUP(tblnventory[[#This Row],[Use]],[1]!tblCodes[Use],[1]!tblCodes[Code])</f>
        <v>WiFi</v>
      </c>
      <c r="E1007" s="1" t="s">
        <v>960</v>
      </c>
      <c r="F1007" s="20">
        <v>44426</v>
      </c>
      <c r="G1007" s="21" t="str">
        <f>IF(ISBLANK(tblnventory[[#This Row],[Installed By]]),"Store","Installed")</f>
        <v>Installed</v>
      </c>
      <c r="H1007" t="s">
        <v>6467</v>
      </c>
      <c r="J1007">
        <v>2191007124</v>
      </c>
      <c r="L1007" t="s">
        <v>5502</v>
      </c>
      <c r="M1007" s="20">
        <v>44820</v>
      </c>
      <c r="N1007" t="s">
        <v>6468</v>
      </c>
      <c r="O1007" t="str">
        <f>IF(tblnventory[[#This Row],[Installed]],LEFT(tblnventory[[#This Row],[Location]],3))</f>
        <v>130</v>
      </c>
      <c r="P1007" t="str">
        <f>_xlfn.XLOOKUP(tblnventory[[#This Row],[Serial Number]],[1]!tblDNACInventory[Floor],[1]!tblDNACInventory[Name],"Not Used")</f>
        <v>Not Used</v>
      </c>
      <c r="T1007" t="b">
        <f>NOT(ISBLANK(tblnventory[[#This Row],[Installed By]]))</f>
        <v>1</v>
      </c>
      <c r="U1007" t="str">
        <f>VLOOKUP(A1007, [1]!tblDescription[#Data], 3, 0)</f>
        <v>C9120AX Internal 802.11ax 4x4:4 MIMO;IOT;BT5;mGig;USB;RHL</v>
      </c>
      <c r="V1007" s="22" cm="1">
        <f t="array" ref="V1007">_xlfn.XLOOKUP(1,([1]!tblOrders[Order]=tblnventory[[#This Row],[PO]])*([1]!tblOrders[Description]=tblnventory[[#This Row],[Item]]),[1]!tblOrders[Unit Total],0)</f>
        <v>1105.52</v>
      </c>
      <c r="W1007" s="23" cm="1">
        <f t="array" ref="W1007">_xlfn.XLOOKUP(1,([1]!tblOrders[Order]=tblnventory[[#This Row],[PO]])*([1]!tblOrders[Description]=tblnventory[[#This Row],[Item]]),[1]!tblOrders[Licence])</f>
        <v>492.37</v>
      </c>
      <c r="X1007" t="b" cm="1">
        <f t="array" ref="X1007">NOT(_xlfn.XLOOKUP(tblnventory[[#This Row],[PO]]&amp;tblnventory[[#This Row],[Item]],[1]!tblOrders[Order]&amp;[1]!tblOrders[Description],[1]!tblOrders[Paid Licence],FALSE))</f>
        <v>0</v>
      </c>
      <c r="Y10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008" spans="1:25">
      <c r="A1008" t="s">
        <v>5344</v>
      </c>
      <c r="B1008" t="str">
        <f>_xlfn.XLOOKUP(tblnventory[[#This Row],[Item]],[1]!tblDescription[Item],[1]!tblDescription[Description])</f>
        <v>Catalyst 9300L 24p PoE, Network Advantage ,4x10G Uplink</v>
      </c>
      <c r="C1008" t="str">
        <f>_xlfn.XLOOKUP(tblnventory[[#This Row],[Item]],[1]!tblDescription[Item],[1]!tblDescription[Type])</f>
        <v>ACCESS</v>
      </c>
      <c r="D1008" t="str">
        <f>_xlfn.XLOOKUP(tblnventory[[#This Row],[Use]],[1]!tblCodes[Use],[1]!tblCodes[Code])</f>
        <v>Switch</v>
      </c>
      <c r="E1008" s="1" t="s">
        <v>961</v>
      </c>
      <c r="F1008" s="20">
        <v>44641</v>
      </c>
      <c r="G1008" s="21" t="str">
        <f>IF(ISBLANK(tblnventory[[#This Row],[Installed By]]),"Store","Installed")</f>
        <v>Installed</v>
      </c>
      <c r="H1008" t="s">
        <v>6469</v>
      </c>
      <c r="J1008">
        <v>2191007378</v>
      </c>
      <c r="L1008" t="s">
        <v>5662</v>
      </c>
      <c r="M1008" s="20">
        <v>44816</v>
      </c>
      <c r="N1008" t="s">
        <v>6470</v>
      </c>
      <c r="O1008" t="str">
        <f>IF(tblnventory[[#This Row],[Installed]],LEFT(tblnventory[[#This Row],[Location]],3))</f>
        <v>330</v>
      </c>
      <c r="P1008" t="str">
        <f>_xlfn.XLOOKUP(tblnventory[[#This Row],[Serial Number]],[1]!tblDNACInventory[Floor],[1]!tblDNACInventory[Name],"Not Used")</f>
        <v>Not Used</v>
      </c>
      <c r="T1008" t="b">
        <f>NOT(ISBLANK(tblnventory[[#This Row],[Installed By]]))</f>
        <v>1</v>
      </c>
      <c r="U1008" t="str">
        <f>VLOOKUP(A1008, [1]!tblDescription[#Data], 3, 0)</f>
        <v>Catalyst 9300L 24p PoE, Network Advantage ,4x10G Uplink</v>
      </c>
      <c r="V1008" s="22" cm="1">
        <f t="array" ref="V1008">_xlfn.XLOOKUP(1,([1]!tblOrders[Order]=tblnventory[[#This Row],[PO]])*([1]!tblOrders[Description]=tblnventory[[#This Row],[Item]]),[1]!tblOrders[Unit Total],0)</f>
        <v>3382.2699999999995</v>
      </c>
      <c r="W1008" s="23" cm="1">
        <f t="array" ref="W1008">IFERROR(_xlfn.XLOOKUP(1,([1]!tblOrders[Order]=tblnventory[[#This Row],[PO]])*([1]!tblOrders[Description]=tblnventory[[#This Row],[Item]]),[1]!tblOrders[Licence]),0)</f>
        <v>0</v>
      </c>
      <c r="X1008" t="b" cm="1">
        <f t="array" ref="X1008">NOT(_xlfn.XLOOKUP(tblnventory[[#This Row],[PO]]&amp;tblnventory[[#This Row],[Item]],[1]!tblOrders[Order]&amp;[1]!tblOrders[Description],[1]!tblOrders[Paid Licence],FALSE))</f>
        <v>1</v>
      </c>
      <c r="Y10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1867.6800000000003</v>
      </c>
    </row>
    <row r="1009" spans="1:25">
      <c r="A1009" t="s">
        <v>5348</v>
      </c>
      <c r="B1009" t="str">
        <f>_xlfn.XLOOKUP(tblnventory[[#This Row],[Item]],[1]!tblDescription[Item],[1]!tblDescription[Description])</f>
        <v>C9120AX Internal 802.11ax 4x4:4 MIMO;IOT;BT5;mGig;USB;RHL</v>
      </c>
      <c r="C1009" t="str">
        <f>_xlfn.XLOOKUP(tblnventory[[#This Row],[Item]],[1]!tblDescription[Item],[1]!tblDescription[Type])</f>
        <v>WAP</v>
      </c>
      <c r="D1009" t="str">
        <f>_xlfn.XLOOKUP(tblnventory[[#This Row],[Use]],[1]!tblCodes[Use],[1]!tblCodes[Code])</f>
        <v>WiFi</v>
      </c>
      <c r="E1009" s="1" t="s">
        <v>962</v>
      </c>
      <c r="F1009" s="20">
        <v>44426</v>
      </c>
      <c r="G1009" s="21" t="str">
        <f>IF(ISBLANK(tblnventory[[#This Row],[Installed By]]),"Store","Installed")</f>
        <v>Installed</v>
      </c>
      <c r="H1009" t="s">
        <v>6471</v>
      </c>
      <c r="J1009">
        <v>2191007124</v>
      </c>
      <c r="L1009" t="s">
        <v>5502</v>
      </c>
      <c r="M1009" s="20">
        <v>44820</v>
      </c>
      <c r="N1009" t="s">
        <v>6472</v>
      </c>
      <c r="O1009" t="str">
        <f>IF(tblnventory[[#This Row],[Installed]],LEFT(tblnventory[[#This Row],[Location]],3))</f>
        <v>330</v>
      </c>
      <c r="P1009" t="str">
        <f>_xlfn.XLOOKUP(tblnventory[[#This Row],[Serial Number]],[1]!tblDNACInventory[Floor],[1]!tblDNACInventory[Name],"Not Used")</f>
        <v>Not Used</v>
      </c>
      <c r="T1009" t="b">
        <f>NOT(ISBLANK(tblnventory[[#This Row],[Installed By]]))</f>
        <v>1</v>
      </c>
      <c r="U1009" t="str">
        <f>VLOOKUP(A1009, [1]!tblDescription[#Data], 3, 0)</f>
        <v>C9120AX Internal 802.11ax 4x4:4 MIMO;IOT;BT5;mGig;USB;RHL</v>
      </c>
      <c r="V1009" s="22" cm="1">
        <f t="array" ref="V1009">_xlfn.XLOOKUP(1,([1]!tblOrders[Order]=tblnventory[[#This Row],[PO]])*([1]!tblOrders[Description]=tblnventory[[#This Row],[Item]]),[1]!tblOrders[Unit Total],0)</f>
        <v>1105.52</v>
      </c>
      <c r="W1009" s="23" cm="1">
        <f t="array" ref="W1009">_xlfn.XLOOKUP(1,([1]!tblOrders[Order]=tblnventory[[#This Row],[PO]])*([1]!tblOrders[Description]=tblnventory[[#This Row],[Item]]),[1]!tblOrders[Licence])</f>
        <v>492.37</v>
      </c>
      <c r="X1009" t="b" cm="1">
        <f t="array" ref="X1009">NOT(_xlfn.XLOOKUP(tblnventory[[#This Row],[PO]]&amp;tblnventory[[#This Row],[Item]],[1]!tblOrders[Order]&amp;[1]!tblOrders[Description],[1]!tblOrders[Paid Licence],FALSE))</f>
        <v>0</v>
      </c>
      <c r="Y10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010" spans="1:25">
      <c r="A1010" t="s">
        <v>5348</v>
      </c>
      <c r="B1010" t="str">
        <f>_xlfn.XLOOKUP(tblnventory[[#This Row],[Item]],[1]!tblDescription[Item],[1]!tblDescription[Description])</f>
        <v>C9120AX Internal 802.11ax 4x4:4 MIMO;IOT;BT5;mGig;USB;RHL</v>
      </c>
      <c r="C1010" t="str">
        <f>_xlfn.XLOOKUP(tblnventory[[#This Row],[Item]],[1]!tblDescription[Item],[1]!tblDescription[Type])</f>
        <v>WAP</v>
      </c>
      <c r="D1010" t="str">
        <f>_xlfn.XLOOKUP(tblnventory[[#This Row],[Use]],[1]!tblCodes[Use],[1]!tblCodes[Code])</f>
        <v>WiFi</v>
      </c>
      <c r="E1010" s="1" t="s">
        <v>963</v>
      </c>
      <c r="F1010" s="20">
        <v>44426</v>
      </c>
      <c r="G1010" s="21" t="str">
        <f>IF(ISBLANK(tblnventory[[#This Row],[Installed By]]),"Store","Installed")</f>
        <v>Installed</v>
      </c>
      <c r="H1010" t="s">
        <v>6473</v>
      </c>
      <c r="J1010">
        <v>2191007124</v>
      </c>
      <c r="L1010" t="s">
        <v>5502</v>
      </c>
      <c r="M1010" s="20">
        <v>44820</v>
      </c>
      <c r="N1010" t="s">
        <v>6474</v>
      </c>
      <c r="O1010" t="str">
        <f>IF(tblnventory[[#This Row],[Installed]],LEFT(tblnventory[[#This Row],[Location]],3))</f>
        <v>330</v>
      </c>
      <c r="P1010" t="str">
        <f>_xlfn.XLOOKUP(tblnventory[[#This Row],[Serial Number]],[1]!tblDNACInventory[Floor],[1]!tblDNACInventory[Name],"Not Used")</f>
        <v>Not Used</v>
      </c>
      <c r="T1010" t="b">
        <f>NOT(ISBLANK(tblnventory[[#This Row],[Installed By]]))</f>
        <v>1</v>
      </c>
      <c r="U1010" t="str">
        <f>VLOOKUP(A1010, [1]!tblDescription[#Data], 3, 0)</f>
        <v>C9120AX Internal 802.11ax 4x4:4 MIMO;IOT;BT5;mGig;USB;RHL</v>
      </c>
      <c r="V1010" s="22" cm="1">
        <f t="array" ref="V1010">_xlfn.XLOOKUP(1,([1]!tblOrders[Order]=tblnventory[[#This Row],[PO]])*([1]!tblOrders[Description]=tblnventory[[#This Row],[Item]]),[1]!tblOrders[Unit Total],0)</f>
        <v>1105.52</v>
      </c>
      <c r="W1010" s="23" cm="1">
        <f t="array" ref="W1010">_xlfn.XLOOKUP(1,([1]!tblOrders[Order]=tblnventory[[#This Row],[PO]])*([1]!tblOrders[Description]=tblnventory[[#This Row],[Item]]),[1]!tblOrders[Licence])</f>
        <v>492.37</v>
      </c>
      <c r="X1010" t="b" cm="1">
        <f t="array" ref="X1010">NOT(_xlfn.XLOOKUP(tblnventory[[#This Row],[PO]]&amp;tblnventory[[#This Row],[Item]],[1]!tblOrders[Order]&amp;[1]!tblOrders[Description],[1]!tblOrders[Paid Licence],FALSE))</f>
        <v>0</v>
      </c>
      <c r="Y10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011" spans="1:25">
      <c r="A1011" t="s">
        <v>5348</v>
      </c>
      <c r="B1011" t="str">
        <f>_xlfn.XLOOKUP(tblnventory[[#This Row],[Item]],[1]!tblDescription[Item],[1]!tblDescription[Description])</f>
        <v>C9120AX Internal 802.11ax 4x4:4 MIMO;IOT;BT5;mGig;USB;RHL</v>
      </c>
      <c r="C1011" t="str">
        <f>_xlfn.XLOOKUP(tblnventory[[#This Row],[Item]],[1]!tblDescription[Item],[1]!tblDescription[Type])</f>
        <v>WAP</v>
      </c>
      <c r="D1011" t="str">
        <f>_xlfn.XLOOKUP(tblnventory[[#This Row],[Use]],[1]!tblCodes[Use],[1]!tblCodes[Code])</f>
        <v>WiFi</v>
      </c>
      <c r="E1011" s="1" t="s">
        <v>964</v>
      </c>
      <c r="F1011" s="20">
        <v>44426</v>
      </c>
      <c r="G1011" s="21" t="str">
        <f>IF(ISBLANK(tblnventory[[#This Row],[Installed By]]),"Store","Installed")</f>
        <v>Installed</v>
      </c>
      <c r="H1011" t="s">
        <v>6475</v>
      </c>
      <c r="J1011">
        <v>2191007124</v>
      </c>
      <c r="L1011" t="s">
        <v>5502</v>
      </c>
      <c r="M1011" s="20">
        <v>44820</v>
      </c>
      <c r="N1011" t="s">
        <v>6476</v>
      </c>
      <c r="O1011" t="str">
        <f>IF(tblnventory[[#This Row],[Installed]],LEFT(tblnventory[[#This Row],[Location]],3))</f>
        <v>330</v>
      </c>
      <c r="P1011" t="str">
        <f>_xlfn.XLOOKUP(tblnventory[[#This Row],[Serial Number]],[1]!tblDNACInventory[Floor],[1]!tblDNACInventory[Name],"Not Used")</f>
        <v>Not Used</v>
      </c>
      <c r="T1011" t="b">
        <f>NOT(ISBLANK(tblnventory[[#This Row],[Installed By]]))</f>
        <v>1</v>
      </c>
      <c r="U1011" t="str">
        <f>VLOOKUP(A1011, [1]!tblDescription[#Data], 3, 0)</f>
        <v>C9120AX Internal 802.11ax 4x4:4 MIMO;IOT;BT5;mGig;USB;RHL</v>
      </c>
      <c r="V1011" s="22" cm="1">
        <f t="array" ref="V1011">_xlfn.XLOOKUP(1,([1]!tblOrders[Order]=tblnventory[[#This Row],[PO]])*([1]!tblOrders[Description]=tblnventory[[#This Row],[Item]]),[1]!tblOrders[Unit Total],0)</f>
        <v>1105.52</v>
      </c>
      <c r="W1011" s="23" cm="1">
        <f t="array" ref="W1011">_xlfn.XLOOKUP(1,([1]!tblOrders[Order]=tblnventory[[#This Row],[PO]])*([1]!tblOrders[Description]=tblnventory[[#This Row],[Item]]),[1]!tblOrders[Licence])</f>
        <v>492.37</v>
      </c>
      <c r="X1011" t="b" cm="1">
        <f t="array" ref="X1011">NOT(_xlfn.XLOOKUP(tblnventory[[#This Row],[PO]]&amp;tblnventory[[#This Row],[Item]],[1]!tblOrders[Order]&amp;[1]!tblOrders[Description],[1]!tblOrders[Paid Licence],FALSE))</f>
        <v>0</v>
      </c>
      <c r="Y10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012" spans="1:25">
      <c r="A1012" t="s">
        <v>5348</v>
      </c>
      <c r="B1012" t="str">
        <f>_xlfn.XLOOKUP(tblnventory[[#This Row],[Item]],[1]!tblDescription[Item],[1]!tblDescription[Description])</f>
        <v>C9120AX Internal 802.11ax 4x4:4 MIMO;IOT;BT5;mGig;USB;RHL</v>
      </c>
      <c r="C1012" t="str">
        <f>_xlfn.XLOOKUP(tblnventory[[#This Row],[Item]],[1]!tblDescription[Item],[1]!tblDescription[Type])</f>
        <v>WAP</v>
      </c>
      <c r="D1012" t="str">
        <f>_xlfn.XLOOKUP(tblnventory[[#This Row],[Use]],[1]!tblCodes[Use],[1]!tblCodes[Code])</f>
        <v>WiFi</v>
      </c>
      <c r="E1012" s="1" t="s">
        <v>965</v>
      </c>
      <c r="F1012" s="20">
        <v>44426</v>
      </c>
      <c r="G1012" s="21" t="str">
        <f>IF(ISBLANK(tblnventory[[#This Row],[Installed By]]),"Store","Installed")</f>
        <v>Installed</v>
      </c>
      <c r="H1012" t="s">
        <v>6475</v>
      </c>
      <c r="J1012">
        <v>2191007124</v>
      </c>
      <c r="L1012" t="s">
        <v>5502</v>
      </c>
      <c r="M1012" s="20">
        <v>44820</v>
      </c>
      <c r="N1012" t="s">
        <v>6477</v>
      </c>
      <c r="O1012" t="str">
        <f>IF(tblnventory[[#This Row],[Installed]],LEFT(tblnventory[[#This Row],[Location]],3))</f>
        <v>330</v>
      </c>
      <c r="P1012" t="str">
        <f>_xlfn.XLOOKUP(tblnventory[[#This Row],[Serial Number]],[1]!tblDNACInventory[Floor],[1]!tblDNACInventory[Name],"Not Used")</f>
        <v>Not Used</v>
      </c>
      <c r="T1012" t="b">
        <f>NOT(ISBLANK(tblnventory[[#This Row],[Installed By]]))</f>
        <v>1</v>
      </c>
      <c r="U1012" t="str">
        <f>VLOOKUP(A1012, [1]!tblDescription[#Data], 3, 0)</f>
        <v>C9120AX Internal 802.11ax 4x4:4 MIMO;IOT;BT5;mGig;USB;RHL</v>
      </c>
      <c r="V1012" s="22" cm="1">
        <f t="array" ref="V1012">_xlfn.XLOOKUP(1,([1]!tblOrders[Order]=tblnventory[[#This Row],[PO]])*([1]!tblOrders[Description]=tblnventory[[#This Row],[Item]]),[1]!tblOrders[Unit Total],0)</f>
        <v>1105.52</v>
      </c>
      <c r="W1012" s="23" cm="1">
        <f t="array" ref="W1012">_xlfn.XLOOKUP(1,([1]!tblOrders[Order]=tblnventory[[#This Row],[PO]])*([1]!tblOrders[Description]=tblnventory[[#This Row],[Item]]),[1]!tblOrders[Licence])</f>
        <v>492.37</v>
      </c>
      <c r="X1012" t="b" cm="1">
        <f t="array" ref="X1012">NOT(_xlfn.XLOOKUP(tblnventory[[#This Row],[PO]]&amp;tblnventory[[#This Row],[Item]],[1]!tblOrders[Order]&amp;[1]!tblOrders[Description],[1]!tblOrders[Paid Licence],FALSE))</f>
        <v>0</v>
      </c>
      <c r="Y10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013" spans="1:25">
      <c r="A1013" t="s">
        <v>5348</v>
      </c>
      <c r="B1013" t="str">
        <f>_xlfn.XLOOKUP(tblnventory[[#This Row],[Item]],[1]!tblDescription[Item],[1]!tblDescription[Description])</f>
        <v>C9120AX Internal 802.11ax 4x4:4 MIMO;IOT;BT5;mGig;USB;RHL</v>
      </c>
      <c r="C1013" t="str">
        <f>_xlfn.XLOOKUP(tblnventory[[#This Row],[Item]],[1]!tblDescription[Item],[1]!tblDescription[Type])</f>
        <v>WAP</v>
      </c>
      <c r="D1013" t="str">
        <f>_xlfn.XLOOKUP(tblnventory[[#This Row],[Use]],[1]!tblCodes[Use],[1]!tblCodes[Code])</f>
        <v>WiFi</v>
      </c>
      <c r="E1013" s="1" t="s">
        <v>966</v>
      </c>
      <c r="F1013" s="20">
        <v>44426</v>
      </c>
      <c r="G1013" s="21" t="str">
        <f>IF(ISBLANK(tblnventory[[#This Row],[Installed By]]),"Store","Installed")</f>
        <v>Installed</v>
      </c>
      <c r="H1013" t="s">
        <v>6478</v>
      </c>
      <c r="J1013">
        <v>2191007124</v>
      </c>
      <c r="L1013" t="s">
        <v>5502</v>
      </c>
      <c r="M1013" s="20">
        <v>44820</v>
      </c>
      <c r="N1013" t="s">
        <v>6479</v>
      </c>
      <c r="O1013" t="str">
        <f>IF(tblnventory[[#This Row],[Installed]],LEFT(tblnventory[[#This Row],[Location]],3))</f>
        <v>330</v>
      </c>
      <c r="P1013" t="str">
        <f>_xlfn.XLOOKUP(tblnventory[[#This Row],[Serial Number]],[1]!tblDNACInventory[Floor],[1]!tblDNACInventory[Name],"Not Used")</f>
        <v>Not Used</v>
      </c>
      <c r="T1013" t="b">
        <f>NOT(ISBLANK(tblnventory[[#This Row],[Installed By]]))</f>
        <v>1</v>
      </c>
      <c r="U1013" t="str">
        <f>VLOOKUP(A1013, [1]!tblDescription[#Data], 3, 0)</f>
        <v>C9120AX Internal 802.11ax 4x4:4 MIMO;IOT;BT5;mGig;USB;RHL</v>
      </c>
      <c r="V1013" s="22" cm="1">
        <f t="array" ref="V1013">_xlfn.XLOOKUP(1,([1]!tblOrders[Order]=tblnventory[[#This Row],[PO]])*([1]!tblOrders[Description]=tblnventory[[#This Row],[Item]]),[1]!tblOrders[Unit Total],0)</f>
        <v>1105.52</v>
      </c>
      <c r="W1013" s="23" cm="1">
        <f t="array" ref="W1013">_xlfn.XLOOKUP(1,([1]!tblOrders[Order]=tblnventory[[#This Row],[PO]])*([1]!tblOrders[Description]=tblnventory[[#This Row],[Item]]),[1]!tblOrders[Licence])</f>
        <v>492.37</v>
      </c>
      <c r="X1013" t="b" cm="1">
        <f t="array" ref="X1013">NOT(_xlfn.XLOOKUP(tblnventory[[#This Row],[PO]]&amp;tblnventory[[#This Row],[Item]],[1]!tblOrders[Order]&amp;[1]!tblOrders[Description],[1]!tblOrders[Paid Licence],FALSE))</f>
        <v>0</v>
      </c>
      <c r="Y10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014" spans="1:25">
      <c r="A1014" t="s">
        <v>5348</v>
      </c>
      <c r="B1014" t="str">
        <f>_xlfn.XLOOKUP(tblnventory[[#This Row],[Item]],[1]!tblDescription[Item],[1]!tblDescription[Description])</f>
        <v>C9120AX Internal 802.11ax 4x4:4 MIMO;IOT;BT5;mGig;USB;RHL</v>
      </c>
      <c r="C1014" t="str">
        <f>_xlfn.XLOOKUP(tblnventory[[#This Row],[Item]],[1]!tblDescription[Item],[1]!tblDescription[Type])</f>
        <v>WAP</v>
      </c>
      <c r="D1014" t="str">
        <f>_xlfn.XLOOKUP(tblnventory[[#This Row],[Use]],[1]!tblCodes[Use],[1]!tblCodes[Code])</f>
        <v>WiFi</v>
      </c>
      <c r="E1014" s="1" t="s">
        <v>967</v>
      </c>
      <c r="F1014" s="20">
        <v>44426</v>
      </c>
      <c r="G1014" s="21" t="str">
        <f>IF(ISBLANK(tblnventory[[#This Row],[Installed By]]),"Store","Installed")</f>
        <v>Installed</v>
      </c>
      <c r="H1014" t="s">
        <v>6480</v>
      </c>
      <c r="J1014">
        <v>2191007124</v>
      </c>
      <c r="L1014" t="s">
        <v>5502</v>
      </c>
      <c r="M1014" s="20">
        <v>44820</v>
      </c>
      <c r="N1014" t="s">
        <v>6481</v>
      </c>
      <c r="O1014" t="str">
        <f>IF(tblnventory[[#This Row],[Installed]],LEFT(tblnventory[[#This Row],[Location]],3))</f>
        <v>330</v>
      </c>
      <c r="P1014" t="str">
        <f>_xlfn.XLOOKUP(tblnventory[[#This Row],[Serial Number]],[1]!tblDNACInventory[Floor],[1]!tblDNACInventory[Name],"Not Used")</f>
        <v>Not Used</v>
      </c>
      <c r="T1014" t="b">
        <f>NOT(ISBLANK(tblnventory[[#This Row],[Installed By]]))</f>
        <v>1</v>
      </c>
      <c r="U1014" t="str">
        <f>VLOOKUP(A1014, [1]!tblDescription[#Data], 3, 0)</f>
        <v>C9120AX Internal 802.11ax 4x4:4 MIMO;IOT;BT5;mGig;USB;RHL</v>
      </c>
      <c r="V1014" s="22" cm="1">
        <f t="array" ref="V1014">_xlfn.XLOOKUP(1,([1]!tblOrders[Order]=tblnventory[[#This Row],[PO]])*([1]!tblOrders[Description]=tblnventory[[#This Row],[Item]]),[1]!tblOrders[Unit Total],0)</f>
        <v>1105.52</v>
      </c>
      <c r="W1014" s="23" cm="1">
        <f t="array" ref="W1014">_xlfn.XLOOKUP(1,([1]!tblOrders[Order]=tblnventory[[#This Row],[PO]])*([1]!tblOrders[Description]=tblnventory[[#This Row],[Item]]),[1]!tblOrders[Licence])</f>
        <v>492.37</v>
      </c>
      <c r="X1014" t="b" cm="1">
        <f t="array" ref="X1014">NOT(_xlfn.XLOOKUP(tblnventory[[#This Row],[PO]]&amp;tblnventory[[#This Row],[Item]],[1]!tblOrders[Order]&amp;[1]!tblOrders[Description],[1]!tblOrders[Paid Licence],FALSE))</f>
        <v>0</v>
      </c>
      <c r="Y10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015" spans="1:25">
      <c r="A1015" t="s">
        <v>5348</v>
      </c>
      <c r="B1015" t="str">
        <f>_xlfn.XLOOKUP(tblnventory[[#This Row],[Item]],[1]!tblDescription[Item],[1]!tblDescription[Description])</f>
        <v>C9120AX Internal 802.11ax 4x4:4 MIMO;IOT;BT5;mGig;USB;RHL</v>
      </c>
      <c r="C1015" t="str">
        <f>_xlfn.XLOOKUP(tblnventory[[#This Row],[Item]],[1]!tblDescription[Item],[1]!tblDescription[Type])</f>
        <v>WAP</v>
      </c>
      <c r="D1015" t="str">
        <f>_xlfn.XLOOKUP(tblnventory[[#This Row],[Use]],[1]!tblCodes[Use],[1]!tblCodes[Code])</f>
        <v>WiFi</v>
      </c>
      <c r="E1015" s="1" t="s">
        <v>968</v>
      </c>
      <c r="F1015" s="20">
        <v>44426</v>
      </c>
      <c r="G1015" s="21" t="str">
        <f>IF(ISBLANK(tblnventory[[#This Row],[Installed By]]),"Store","Installed")</f>
        <v>Installed</v>
      </c>
      <c r="H1015" t="s">
        <v>6480</v>
      </c>
      <c r="J1015">
        <v>2191007124</v>
      </c>
      <c r="L1015" t="s">
        <v>5502</v>
      </c>
      <c r="M1015" s="20">
        <v>44820</v>
      </c>
      <c r="N1015" t="s">
        <v>6482</v>
      </c>
      <c r="O1015" t="str">
        <f>IF(tblnventory[[#This Row],[Installed]],LEFT(tblnventory[[#This Row],[Location]],3))</f>
        <v>330</v>
      </c>
      <c r="P1015" t="str">
        <f>_xlfn.XLOOKUP(tblnventory[[#This Row],[Serial Number]],[1]!tblDNACInventory[Floor],[1]!tblDNACInventory[Name],"Not Used")</f>
        <v>Not Used</v>
      </c>
      <c r="T1015" t="b">
        <f>NOT(ISBLANK(tblnventory[[#This Row],[Installed By]]))</f>
        <v>1</v>
      </c>
      <c r="U1015" t="str">
        <f>VLOOKUP(A1015, [1]!tblDescription[#Data], 3, 0)</f>
        <v>C9120AX Internal 802.11ax 4x4:4 MIMO;IOT;BT5;mGig;USB;RHL</v>
      </c>
      <c r="V1015" s="22" cm="1">
        <f t="array" ref="V1015">_xlfn.XLOOKUP(1,([1]!tblOrders[Order]=tblnventory[[#This Row],[PO]])*([1]!tblOrders[Description]=tblnventory[[#This Row],[Item]]),[1]!tblOrders[Unit Total],0)</f>
        <v>1105.52</v>
      </c>
      <c r="W1015" s="23" cm="1">
        <f t="array" ref="W1015">_xlfn.XLOOKUP(1,([1]!tblOrders[Order]=tblnventory[[#This Row],[PO]])*([1]!tblOrders[Description]=tblnventory[[#This Row],[Item]]),[1]!tblOrders[Licence])</f>
        <v>492.37</v>
      </c>
      <c r="X1015" t="b" cm="1">
        <f t="array" ref="X1015">NOT(_xlfn.XLOOKUP(tblnventory[[#This Row],[PO]]&amp;tblnventory[[#This Row],[Item]],[1]!tblOrders[Order]&amp;[1]!tblOrders[Description],[1]!tblOrders[Paid Licence],FALSE))</f>
        <v>0</v>
      </c>
      <c r="Y10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016" spans="1:25">
      <c r="A1016" s="19" t="s">
        <v>5348</v>
      </c>
      <c r="B1016" t="str">
        <f>_xlfn.XLOOKUP(tblnventory[[#This Row],[Item]],[1]!tblDescription[Item],[1]!tblDescription[Description])</f>
        <v>C9120AX Internal 802.11ax 4x4:4 MIMO;IOT;BT5;mGig;USB;RHL</v>
      </c>
      <c r="C1016" t="str">
        <f>_xlfn.XLOOKUP(tblnventory[[#This Row],[Item]],[1]!tblDescription[Item],[1]!tblDescription[Type])</f>
        <v>WAP</v>
      </c>
      <c r="D1016" t="str">
        <f>_xlfn.XLOOKUP(tblnventory[[#This Row],[Use]],[1]!tblCodes[Use],[1]!tblCodes[Code])</f>
        <v>WiFi</v>
      </c>
      <c r="E1016" s="1" t="s">
        <v>969</v>
      </c>
      <c r="F1016" s="20">
        <v>44943</v>
      </c>
      <c r="G1016" s="24" t="str">
        <f>IF(ISBLANK(tblnventory[[#This Row],[Installed By]]),"Store","Installed")</f>
        <v>Installed</v>
      </c>
      <c r="H1016" t="s">
        <v>6483</v>
      </c>
      <c r="J1016">
        <v>2191007447</v>
      </c>
      <c r="K1016" s="17"/>
      <c r="L1016" t="s">
        <v>5444</v>
      </c>
      <c r="M1016" s="20">
        <v>44984</v>
      </c>
      <c r="N1016" t="s">
        <v>6484</v>
      </c>
      <c r="O1016" t="str">
        <f>IF(tblnventory[[#This Row],[Installed]],LEFT(tblnventory[[#This Row],[Location]],3))</f>
        <v>338</v>
      </c>
      <c r="P1016" t="str">
        <f>_xlfn.XLOOKUP(tblnventory[[#This Row],[Serial Number]],[1]!tblDNACInventory[Floor],[1]!tblDNACInventory[Name],"Not Used")</f>
        <v>Not Used</v>
      </c>
      <c r="T1016" t="b">
        <f>NOT(ISBLANK(tblnventory[[#This Row],[Installed By]]))</f>
        <v>1</v>
      </c>
      <c r="U1016" t="str">
        <f>VLOOKUP(A1016, [1]!tblDescription[#Data], 3, 0)</f>
        <v>C9120AX Internal 802.11ax 4x4:4 MIMO;IOT;BT5;mGig;USB;RHL</v>
      </c>
      <c r="V1016" s="22" cm="1">
        <f t="array" ref="V1016">_xlfn.XLOOKUP(1,([1]!tblOrders[Order]=tblnventory[[#This Row],[PO]])*([1]!tblOrders[Description]=tblnventory[[#This Row],[Item]]),[1]!tblOrders[Unit Total],0)</f>
        <v>779.16</v>
      </c>
      <c r="W1016" s="23" cm="1">
        <f t="array" ref="W1016">_xlfn.XLOOKUP(1,([1]!tblOrders[Order]=tblnventory[[#This Row],[PO]])*([1]!tblOrders[Description]=tblnventory[[#This Row],[Item]]),[1]!tblOrders[Licence])</f>
        <v>0</v>
      </c>
      <c r="X1016" t="b" cm="1">
        <f t="array" ref="X1016">NOT(_xlfn.XLOOKUP(tblnventory[[#This Row],[PO]]&amp;tblnventory[[#This Row],[Item]],[1]!tblOrders[Order]&amp;[1]!tblOrders[Description],[1]!tblOrders[Paid Licence],FALSE))</f>
        <v>1</v>
      </c>
      <c r="Y10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17" spans="1:25">
      <c r="A1017" s="19" t="s">
        <v>5348</v>
      </c>
      <c r="B1017" t="str">
        <f>_xlfn.XLOOKUP(tblnventory[[#This Row],[Item]],[1]!tblDescription[Item],[1]!tblDescription[Description])</f>
        <v>C9120AX Internal 802.11ax 4x4:4 MIMO;IOT;BT5;mGig;USB;RHL</v>
      </c>
      <c r="C1017" t="str">
        <f>_xlfn.XLOOKUP(tblnventory[[#This Row],[Item]],[1]!tblDescription[Item],[1]!tblDescription[Type])</f>
        <v>WAP</v>
      </c>
      <c r="D1017" t="str">
        <f>_xlfn.XLOOKUP(tblnventory[[#This Row],[Use]],[1]!tblCodes[Use],[1]!tblCodes[Code])</f>
        <v>WiFi</v>
      </c>
      <c r="E1017" s="1" t="s">
        <v>970</v>
      </c>
      <c r="F1017" s="20">
        <v>44943</v>
      </c>
      <c r="G1017" s="24" t="str">
        <f>IF(ISBLANK(tblnventory[[#This Row],[Installed By]]),"Store","Installed")</f>
        <v>Installed</v>
      </c>
      <c r="H1017" t="s">
        <v>6485</v>
      </c>
      <c r="J1017">
        <v>2191007447</v>
      </c>
      <c r="K1017" s="17"/>
      <c r="L1017" t="s">
        <v>5444</v>
      </c>
      <c r="M1017" s="20">
        <v>44984</v>
      </c>
      <c r="N1017" t="s">
        <v>6486</v>
      </c>
      <c r="O1017" t="str">
        <f>IF(tblnventory[[#This Row],[Installed]],LEFT(tblnventory[[#This Row],[Location]],3))</f>
        <v>338</v>
      </c>
      <c r="P1017" t="str">
        <f>_xlfn.XLOOKUP(tblnventory[[#This Row],[Serial Number]],[1]!tblDNACInventory[Floor],[1]!tblDNACInventory[Name],"Not Used")</f>
        <v>Not Used</v>
      </c>
      <c r="T1017" t="b">
        <f>NOT(ISBLANK(tblnventory[[#This Row],[Installed By]]))</f>
        <v>1</v>
      </c>
      <c r="U1017" t="str">
        <f>VLOOKUP(A1017, [1]!tblDescription[#Data], 3, 0)</f>
        <v>C9120AX Internal 802.11ax 4x4:4 MIMO;IOT;BT5;mGig;USB;RHL</v>
      </c>
      <c r="V1017" s="22" cm="1">
        <f t="array" ref="V1017">_xlfn.XLOOKUP(1,([1]!tblOrders[Order]=tblnventory[[#This Row],[PO]])*([1]!tblOrders[Description]=tblnventory[[#This Row],[Item]]),[1]!tblOrders[Unit Total],0)</f>
        <v>779.16</v>
      </c>
      <c r="W1017" s="23" cm="1">
        <f t="array" ref="W1017">_xlfn.XLOOKUP(1,([1]!tblOrders[Order]=tblnventory[[#This Row],[PO]])*([1]!tblOrders[Description]=tblnventory[[#This Row],[Item]]),[1]!tblOrders[Licence])</f>
        <v>0</v>
      </c>
      <c r="X1017" t="b" cm="1">
        <f t="array" ref="X1017">NOT(_xlfn.XLOOKUP(tblnventory[[#This Row],[PO]]&amp;tblnventory[[#This Row],[Item]],[1]!tblOrders[Order]&amp;[1]!tblOrders[Description],[1]!tblOrders[Paid Licence],FALSE))</f>
        <v>1</v>
      </c>
      <c r="Y10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18" spans="1:25">
      <c r="A1018" s="19" t="s">
        <v>5348</v>
      </c>
      <c r="B1018" t="str">
        <f>_xlfn.XLOOKUP(tblnventory[[#This Row],[Item]],[1]!tblDescription[Item],[1]!tblDescription[Description])</f>
        <v>C9120AX Internal 802.11ax 4x4:4 MIMO;IOT;BT5;mGig;USB;RHL</v>
      </c>
      <c r="C1018" t="str">
        <f>_xlfn.XLOOKUP(tblnventory[[#This Row],[Item]],[1]!tblDescription[Item],[1]!tblDescription[Type])</f>
        <v>WAP</v>
      </c>
      <c r="D1018" t="str">
        <f>_xlfn.XLOOKUP(tblnventory[[#This Row],[Use]],[1]!tblCodes[Use],[1]!tblCodes[Code])</f>
        <v>WiFi</v>
      </c>
      <c r="E1018" s="1" t="s">
        <v>971</v>
      </c>
      <c r="F1018" s="20">
        <v>44943</v>
      </c>
      <c r="G1018" s="24" t="str">
        <f>IF(ISBLANK(tblnventory[[#This Row],[Installed By]]),"Store","Installed")</f>
        <v>Installed</v>
      </c>
      <c r="H1018" t="s">
        <v>6487</v>
      </c>
      <c r="J1018">
        <v>2191007447</v>
      </c>
      <c r="K1018" s="17"/>
      <c r="L1018" t="s">
        <v>5444</v>
      </c>
      <c r="M1018" s="20">
        <v>44984</v>
      </c>
      <c r="N1018" t="s">
        <v>6488</v>
      </c>
      <c r="O1018" t="str">
        <f>IF(tblnventory[[#This Row],[Installed]],LEFT(tblnventory[[#This Row],[Location]],3))</f>
        <v>338</v>
      </c>
      <c r="P1018" t="str">
        <f>_xlfn.XLOOKUP(tblnventory[[#This Row],[Serial Number]],[1]!tblDNACInventory[Floor],[1]!tblDNACInventory[Name],"Not Used")</f>
        <v>Not Used</v>
      </c>
      <c r="T1018" t="b">
        <f>NOT(ISBLANK(tblnventory[[#This Row],[Installed By]]))</f>
        <v>1</v>
      </c>
      <c r="U1018" t="str">
        <f>VLOOKUP(A1018, [1]!tblDescription[#Data], 3, 0)</f>
        <v>C9120AX Internal 802.11ax 4x4:4 MIMO;IOT;BT5;mGig;USB;RHL</v>
      </c>
      <c r="V1018" s="22" cm="1">
        <f t="array" ref="V1018">_xlfn.XLOOKUP(1,([1]!tblOrders[Order]=tblnventory[[#This Row],[PO]])*([1]!tblOrders[Description]=tblnventory[[#This Row],[Item]]),[1]!tblOrders[Unit Total],0)</f>
        <v>779.16</v>
      </c>
      <c r="W1018" s="23" cm="1">
        <f t="array" ref="W1018">_xlfn.XLOOKUP(1,([1]!tblOrders[Order]=tblnventory[[#This Row],[PO]])*([1]!tblOrders[Description]=tblnventory[[#This Row],[Item]]),[1]!tblOrders[Licence])</f>
        <v>0</v>
      </c>
      <c r="X1018" t="b" cm="1">
        <f t="array" ref="X1018">NOT(_xlfn.XLOOKUP(tblnventory[[#This Row],[PO]]&amp;tblnventory[[#This Row],[Item]],[1]!tblOrders[Order]&amp;[1]!tblOrders[Description],[1]!tblOrders[Paid Licence],FALSE))</f>
        <v>1</v>
      </c>
      <c r="Y10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19" spans="1:25">
      <c r="A1019" s="19" t="s">
        <v>5348</v>
      </c>
      <c r="B1019" t="str">
        <f>_xlfn.XLOOKUP(tblnventory[[#This Row],[Item]],[1]!tblDescription[Item],[1]!tblDescription[Description])</f>
        <v>C9120AX Internal 802.11ax 4x4:4 MIMO;IOT;BT5;mGig;USB;RHL</v>
      </c>
      <c r="C1019" t="str">
        <f>_xlfn.XLOOKUP(tblnventory[[#This Row],[Item]],[1]!tblDescription[Item],[1]!tblDescription[Type])</f>
        <v>WAP</v>
      </c>
      <c r="D1019" t="str">
        <f>_xlfn.XLOOKUP(tblnventory[[#This Row],[Use]],[1]!tblCodes[Use],[1]!tblCodes[Code])</f>
        <v>WiFi</v>
      </c>
      <c r="E1019" s="1" t="s">
        <v>972</v>
      </c>
      <c r="F1019" s="20">
        <v>44943</v>
      </c>
      <c r="G1019" s="24" t="str">
        <f>IF(ISBLANK(tblnventory[[#This Row],[Installed By]]),"Store","Installed")</f>
        <v>Installed</v>
      </c>
      <c r="H1019" t="s">
        <v>6487</v>
      </c>
      <c r="J1019">
        <v>2191007447</v>
      </c>
      <c r="K1019" s="17"/>
      <c r="L1019" t="s">
        <v>5444</v>
      </c>
      <c r="M1019" s="20">
        <v>44984</v>
      </c>
      <c r="N1019" t="s">
        <v>6489</v>
      </c>
      <c r="O1019" t="str">
        <f>IF(tblnventory[[#This Row],[Installed]],LEFT(tblnventory[[#This Row],[Location]],3))</f>
        <v>338</v>
      </c>
      <c r="P1019" t="str">
        <f>_xlfn.XLOOKUP(tblnventory[[#This Row],[Serial Number]],[1]!tblDNACInventory[Floor],[1]!tblDNACInventory[Name],"Not Used")</f>
        <v>Not Used</v>
      </c>
      <c r="T1019" t="b">
        <f>NOT(ISBLANK(tblnventory[[#This Row],[Installed By]]))</f>
        <v>1</v>
      </c>
      <c r="U1019" t="str">
        <f>VLOOKUP(A1019, [1]!tblDescription[#Data], 3, 0)</f>
        <v>C9120AX Internal 802.11ax 4x4:4 MIMO;IOT;BT5;mGig;USB;RHL</v>
      </c>
      <c r="V1019" s="22" cm="1">
        <f t="array" ref="V1019">_xlfn.XLOOKUP(1,([1]!tblOrders[Order]=tblnventory[[#This Row],[PO]])*([1]!tblOrders[Description]=tblnventory[[#This Row],[Item]]),[1]!tblOrders[Unit Total],0)</f>
        <v>779.16</v>
      </c>
      <c r="W1019" s="23" cm="1">
        <f t="array" ref="W1019">_xlfn.XLOOKUP(1,([1]!tblOrders[Order]=tblnventory[[#This Row],[PO]])*([1]!tblOrders[Description]=tblnventory[[#This Row],[Item]]),[1]!tblOrders[Licence])</f>
        <v>0</v>
      </c>
      <c r="X1019" t="b" cm="1">
        <f t="array" ref="X1019">NOT(_xlfn.XLOOKUP(tblnventory[[#This Row],[PO]]&amp;tblnventory[[#This Row],[Item]],[1]!tblOrders[Order]&amp;[1]!tblOrders[Description],[1]!tblOrders[Paid Licence],FALSE))</f>
        <v>1</v>
      </c>
      <c r="Y10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20" spans="1:25">
      <c r="A1020" s="19" t="s">
        <v>5348</v>
      </c>
      <c r="B1020" t="str">
        <f>_xlfn.XLOOKUP(tblnventory[[#This Row],[Item]],[1]!tblDescription[Item],[1]!tblDescription[Description])</f>
        <v>C9120AX Internal 802.11ax 4x4:4 MIMO;IOT;BT5;mGig;USB;RHL</v>
      </c>
      <c r="C1020" t="str">
        <f>_xlfn.XLOOKUP(tblnventory[[#This Row],[Item]],[1]!tblDescription[Item],[1]!tblDescription[Type])</f>
        <v>WAP</v>
      </c>
      <c r="D1020" t="str">
        <f>_xlfn.XLOOKUP(tblnventory[[#This Row],[Use]],[1]!tblCodes[Use],[1]!tblCodes[Code])</f>
        <v>WiFi</v>
      </c>
      <c r="E1020" s="1" t="s">
        <v>973</v>
      </c>
      <c r="F1020" s="20">
        <v>44943</v>
      </c>
      <c r="G1020" s="24" t="str">
        <f>IF(ISBLANK(tblnventory[[#This Row],[Installed By]]),"Store","Installed")</f>
        <v>Installed</v>
      </c>
      <c r="H1020" t="s">
        <v>6487</v>
      </c>
      <c r="J1020">
        <v>2191007447</v>
      </c>
      <c r="K1020" s="17"/>
      <c r="L1020" t="s">
        <v>5444</v>
      </c>
      <c r="M1020" s="20">
        <v>44984</v>
      </c>
      <c r="N1020" t="s">
        <v>6490</v>
      </c>
      <c r="O1020" t="str">
        <f>IF(tblnventory[[#This Row],[Installed]],LEFT(tblnventory[[#This Row],[Location]],3))</f>
        <v>338</v>
      </c>
      <c r="P1020" t="str">
        <f>_xlfn.XLOOKUP(tblnventory[[#This Row],[Serial Number]],[1]!tblDNACInventory[Floor],[1]!tblDNACInventory[Name],"Not Used")</f>
        <v>Not Used</v>
      </c>
      <c r="T1020" t="b">
        <f>NOT(ISBLANK(tblnventory[[#This Row],[Installed By]]))</f>
        <v>1</v>
      </c>
      <c r="U1020" t="str">
        <f>VLOOKUP(A1020, [1]!tblDescription[#Data], 3, 0)</f>
        <v>C9120AX Internal 802.11ax 4x4:4 MIMO;IOT;BT5;mGig;USB;RHL</v>
      </c>
      <c r="V1020" s="22" cm="1">
        <f t="array" ref="V1020">_xlfn.XLOOKUP(1,([1]!tblOrders[Order]=tblnventory[[#This Row],[PO]])*([1]!tblOrders[Description]=tblnventory[[#This Row],[Item]]),[1]!tblOrders[Unit Total],0)</f>
        <v>779.16</v>
      </c>
      <c r="W1020" s="23" cm="1">
        <f t="array" ref="W1020">_xlfn.XLOOKUP(1,([1]!tblOrders[Order]=tblnventory[[#This Row],[PO]])*([1]!tblOrders[Description]=tblnventory[[#This Row],[Item]]),[1]!tblOrders[Licence])</f>
        <v>0</v>
      </c>
      <c r="X1020" t="b" cm="1">
        <f t="array" ref="X1020">NOT(_xlfn.XLOOKUP(tblnventory[[#This Row],[PO]]&amp;tblnventory[[#This Row],[Item]],[1]!tblOrders[Order]&amp;[1]!tblOrders[Description],[1]!tblOrders[Paid Licence],FALSE))</f>
        <v>1</v>
      </c>
      <c r="Y10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21" spans="1:25">
      <c r="A1021" s="19" t="s">
        <v>5348</v>
      </c>
      <c r="B1021" t="str">
        <f>_xlfn.XLOOKUP(tblnventory[[#This Row],[Item]],[1]!tblDescription[Item],[1]!tblDescription[Description])</f>
        <v>C9120AX Internal 802.11ax 4x4:4 MIMO;IOT;BT5;mGig;USB;RHL</v>
      </c>
      <c r="C1021" t="str">
        <f>_xlfn.XLOOKUP(tblnventory[[#This Row],[Item]],[1]!tblDescription[Item],[1]!tblDescription[Type])</f>
        <v>WAP</v>
      </c>
      <c r="D1021" t="str">
        <f>_xlfn.XLOOKUP(tblnventory[[#This Row],[Use]],[1]!tblCodes[Use],[1]!tblCodes[Code])</f>
        <v>WiFi</v>
      </c>
      <c r="E1021" s="1" t="s">
        <v>974</v>
      </c>
      <c r="F1021" s="20">
        <v>44943</v>
      </c>
      <c r="G1021" s="24" t="str">
        <f>IF(ISBLANK(tblnventory[[#This Row],[Installed By]]),"Store","Installed")</f>
        <v>Installed</v>
      </c>
      <c r="H1021" t="s">
        <v>6487</v>
      </c>
      <c r="J1021">
        <v>2191007447</v>
      </c>
      <c r="K1021" s="17"/>
      <c r="L1021" t="s">
        <v>5444</v>
      </c>
      <c r="M1021" s="20">
        <v>44984</v>
      </c>
      <c r="N1021" t="s">
        <v>6491</v>
      </c>
      <c r="O1021" t="str">
        <f>IF(tblnventory[[#This Row],[Installed]],LEFT(tblnventory[[#This Row],[Location]],3))</f>
        <v>338</v>
      </c>
      <c r="P1021" t="str">
        <f>_xlfn.XLOOKUP(tblnventory[[#This Row],[Serial Number]],[1]!tblDNACInventory[Floor],[1]!tblDNACInventory[Name],"Not Used")</f>
        <v>Not Used</v>
      </c>
      <c r="T1021" t="b">
        <f>NOT(ISBLANK(tblnventory[[#This Row],[Installed By]]))</f>
        <v>1</v>
      </c>
      <c r="U1021" t="str">
        <f>VLOOKUP(A1021, [1]!tblDescription[#Data], 3, 0)</f>
        <v>C9120AX Internal 802.11ax 4x4:4 MIMO;IOT;BT5;mGig;USB;RHL</v>
      </c>
      <c r="V1021" s="22" cm="1">
        <f t="array" ref="V1021">_xlfn.XLOOKUP(1,([1]!tblOrders[Order]=tblnventory[[#This Row],[PO]])*([1]!tblOrders[Description]=tblnventory[[#This Row],[Item]]),[1]!tblOrders[Unit Total],0)</f>
        <v>779.16</v>
      </c>
      <c r="W1021" s="23" cm="1">
        <f t="array" ref="W1021">_xlfn.XLOOKUP(1,([1]!tblOrders[Order]=tblnventory[[#This Row],[PO]])*([1]!tblOrders[Description]=tblnventory[[#This Row],[Item]]),[1]!tblOrders[Licence])</f>
        <v>0</v>
      </c>
      <c r="X1021" t="b" cm="1">
        <f t="array" ref="X1021">NOT(_xlfn.XLOOKUP(tblnventory[[#This Row],[PO]]&amp;tblnventory[[#This Row],[Item]],[1]!tblOrders[Order]&amp;[1]!tblOrders[Description],[1]!tblOrders[Paid Licence],FALSE))</f>
        <v>1</v>
      </c>
      <c r="Y10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22" spans="1:25">
      <c r="A1022" s="19" t="s">
        <v>5348</v>
      </c>
      <c r="B1022" t="str">
        <f>_xlfn.XLOOKUP(tblnventory[[#This Row],[Item]],[1]!tblDescription[Item],[1]!tblDescription[Description])</f>
        <v>C9120AX Internal 802.11ax 4x4:4 MIMO;IOT;BT5;mGig;USB;RHL</v>
      </c>
      <c r="C1022" t="str">
        <f>_xlfn.XLOOKUP(tblnventory[[#This Row],[Item]],[1]!tblDescription[Item],[1]!tblDescription[Type])</f>
        <v>WAP</v>
      </c>
      <c r="D1022" t="str">
        <f>_xlfn.XLOOKUP(tblnventory[[#This Row],[Use]],[1]!tblCodes[Use],[1]!tblCodes[Code])</f>
        <v>WiFi</v>
      </c>
      <c r="E1022" s="1" t="s">
        <v>975</v>
      </c>
      <c r="F1022" s="20">
        <v>44943</v>
      </c>
      <c r="G1022" s="24" t="str">
        <f>IF(ISBLANK(tblnventory[[#This Row],[Installed By]]),"Store","Installed")</f>
        <v>Installed</v>
      </c>
      <c r="H1022" t="s">
        <v>6487</v>
      </c>
      <c r="J1022">
        <v>2191007447</v>
      </c>
      <c r="K1022" s="17"/>
      <c r="L1022" t="s">
        <v>5444</v>
      </c>
      <c r="M1022" s="20">
        <v>44984</v>
      </c>
      <c r="N1022" t="s">
        <v>6492</v>
      </c>
      <c r="O1022" t="str">
        <f>IF(tblnventory[[#This Row],[Installed]],LEFT(tblnventory[[#This Row],[Location]],3))</f>
        <v>338</v>
      </c>
      <c r="P1022" t="str">
        <f>_xlfn.XLOOKUP(tblnventory[[#This Row],[Serial Number]],[1]!tblDNACInventory[Floor],[1]!tblDNACInventory[Name],"Not Used")</f>
        <v>Not Used</v>
      </c>
      <c r="T1022" t="b">
        <f>NOT(ISBLANK(tblnventory[[#This Row],[Installed By]]))</f>
        <v>1</v>
      </c>
      <c r="U1022" t="str">
        <f>VLOOKUP(A1022, [1]!tblDescription[#Data], 3, 0)</f>
        <v>C9120AX Internal 802.11ax 4x4:4 MIMO;IOT;BT5;mGig;USB;RHL</v>
      </c>
      <c r="V1022" s="22" cm="1">
        <f t="array" ref="V1022">_xlfn.XLOOKUP(1,([1]!tblOrders[Order]=tblnventory[[#This Row],[PO]])*([1]!tblOrders[Description]=tblnventory[[#This Row],[Item]]),[1]!tblOrders[Unit Total],0)</f>
        <v>779.16</v>
      </c>
      <c r="W1022" s="23" cm="1">
        <f t="array" ref="W1022">_xlfn.XLOOKUP(1,([1]!tblOrders[Order]=tblnventory[[#This Row],[PO]])*([1]!tblOrders[Description]=tblnventory[[#This Row],[Item]]),[1]!tblOrders[Licence])</f>
        <v>0</v>
      </c>
      <c r="X1022" t="b" cm="1">
        <f t="array" ref="X1022">NOT(_xlfn.XLOOKUP(tblnventory[[#This Row],[PO]]&amp;tblnventory[[#This Row],[Item]],[1]!tblOrders[Order]&amp;[1]!tblOrders[Description],[1]!tblOrders[Paid Licence],FALSE))</f>
        <v>1</v>
      </c>
      <c r="Y10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23" spans="1:25">
      <c r="A1023" s="19" t="s">
        <v>5348</v>
      </c>
      <c r="B1023" t="str">
        <f>_xlfn.XLOOKUP(tblnventory[[#This Row],[Item]],[1]!tblDescription[Item],[1]!tblDescription[Description])</f>
        <v>C9120AX Internal 802.11ax 4x4:4 MIMO;IOT;BT5;mGig;USB;RHL</v>
      </c>
      <c r="C1023" t="str">
        <f>_xlfn.XLOOKUP(tblnventory[[#This Row],[Item]],[1]!tblDescription[Item],[1]!tblDescription[Type])</f>
        <v>WAP</v>
      </c>
      <c r="D1023" t="str">
        <f>_xlfn.XLOOKUP(tblnventory[[#This Row],[Use]],[1]!tblCodes[Use],[1]!tblCodes[Code])</f>
        <v>WiFi</v>
      </c>
      <c r="E1023" s="1" t="s">
        <v>976</v>
      </c>
      <c r="F1023" s="20">
        <v>44943</v>
      </c>
      <c r="G1023" s="24" t="str">
        <f>IF(ISBLANK(tblnventory[[#This Row],[Installed By]]),"Store","Installed")</f>
        <v>Installed</v>
      </c>
      <c r="H1023" t="s">
        <v>6487</v>
      </c>
      <c r="J1023">
        <v>2191007447</v>
      </c>
      <c r="K1023" s="17"/>
      <c r="L1023" t="s">
        <v>5444</v>
      </c>
      <c r="M1023" s="20">
        <v>44984</v>
      </c>
      <c r="N1023" t="s">
        <v>6493</v>
      </c>
      <c r="O1023" t="str">
        <f>IF(tblnventory[[#This Row],[Installed]],LEFT(tblnventory[[#This Row],[Location]],3))</f>
        <v>338</v>
      </c>
      <c r="P1023" t="str">
        <f>_xlfn.XLOOKUP(tblnventory[[#This Row],[Serial Number]],[1]!tblDNACInventory[Floor],[1]!tblDNACInventory[Name],"Not Used")</f>
        <v>Not Used</v>
      </c>
      <c r="T1023" t="b">
        <f>NOT(ISBLANK(tblnventory[[#This Row],[Installed By]]))</f>
        <v>1</v>
      </c>
      <c r="U1023" t="str">
        <f>VLOOKUP(A1023, [1]!tblDescription[#Data], 3, 0)</f>
        <v>C9120AX Internal 802.11ax 4x4:4 MIMO;IOT;BT5;mGig;USB;RHL</v>
      </c>
      <c r="V1023" s="22" cm="1">
        <f t="array" ref="V1023">_xlfn.XLOOKUP(1,([1]!tblOrders[Order]=tblnventory[[#This Row],[PO]])*([1]!tblOrders[Description]=tblnventory[[#This Row],[Item]]),[1]!tblOrders[Unit Total],0)</f>
        <v>779.16</v>
      </c>
      <c r="W1023" s="23" cm="1">
        <f t="array" ref="W1023">_xlfn.XLOOKUP(1,([1]!tblOrders[Order]=tblnventory[[#This Row],[PO]])*([1]!tblOrders[Description]=tblnventory[[#This Row],[Item]]),[1]!tblOrders[Licence])</f>
        <v>0</v>
      </c>
      <c r="X1023" t="b" cm="1">
        <f t="array" ref="X1023">NOT(_xlfn.XLOOKUP(tblnventory[[#This Row],[PO]]&amp;tblnventory[[#This Row],[Item]],[1]!tblOrders[Order]&amp;[1]!tblOrders[Description],[1]!tblOrders[Paid Licence],FALSE))</f>
        <v>1</v>
      </c>
      <c r="Y10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24" spans="1:25">
      <c r="A1024" s="19" t="s">
        <v>5348</v>
      </c>
      <c r="B1024" t="str">
        <f>_xlfn.XLOOKUP(tblnventory[[#This Row],[Item]],[1]!tblDescription[Item],[1]!tblDescription[Description])</f>
        <v>C9120AX Internal 802.11ax 4x4:4 MIMO;IOT;BT5;mGig;USB;RHL</v>
      </c>
      <c r="C1024" t="str">
        <f>_xlfn.XLOOKUP(tblnventory[[#This Row],[Item]],[1]!tblDescription[Item],[1]!tblDescription[Type])</f>
        <v>WAP</v>
      </c>
      <c r="D1024" t="str">
        <f>_xlfn.XLOOKUP(tblnventory[[#This Row],[Use]],[1]!tblCodes[Use],[1]!tblCodes[Code])</f>
        <v>WiFi</v>
      </c>
      <c r="E1024" s="1" t="s">
        <v>977</v>
      </c>
      <c r="F1024" s="20">
        <v>44943</v>
      </c>
      <c r="G1024" s="24" t="str">
        <f>IF(ISBLANK(tblnventory[[#This Row],[Installed By]]),"Store","Installed")</f>
        <v>Installed</v>
      </c>
      <c r="H1024" t="s">
        <v>6487</v>
      </c>
      <c r="J1024">
        <v>2191007447</v>
      </c>
      <c r="K1024" s="17"/>
      <c r="L1024" t="s">
        <v>5444</v>
      </c>
      <c r="M1024" s="20">
        <v>44984</v>
      </c>
      <c r="N1024" t="s">
        <v>6494</v>
      </c>
      <c r="O1024" t="str">
        <f>IF(tblnventory[[#This Row],[Installed]],LEFT(tblnventory[[#This Row],[Location]],3))</f>
        <v>338</v>
      </c>
      <c r="P1024" t="str">
        <f>_xlfn.XLOOKUP(tblnventory[[#This Row],[Serial Number]],[1]!tblDNACInventory[Floor],[1]!tblDNACInventory[Name],"Not Used")</f>
        <v>Not Used</v>
      </c>
      <c r="T1024" t="b">
        <f>NOT(ISBLANK(tblnventory[[#This Row],[Installed By]]))</f>
        <v>1</v>
      </c>
      <c r="U1024" t="str">
        <f>VLOOKUP(A1024, [1]!tblDescription[#Data], 3, 0)</f>
        <v>C9120AX Internal 802.11ax 4x4:4 MIMO;IOT;BT5;mGig;USB;RHL</v>
      </c>
      <c r="V1024" s="22" cm="1">
        <f t="array" ref="V1024">_xlfn.XLOOKUP(1,([1]!tblOrders[Order]=tblnventory[[#This Row],[PO]])*([1]!tblOrders[Description]=tblnventory[[#This Row],[Item]]),[1]!tblOrders[Unit Total],0)</f>
        <v>779.16</v>
      </c>
      <c r="W1024" s="23" cm="1">
        <f t="array" ref="W1024">_xlfn.XLOOKUP(1,([1]!tblOrders[Order]=tblnventory[[#This Row],[PO]])*([1]!tblOrders[Description]=tblnventory[[#This Row],[Item]]),[1]!tblOrders[Licence])</f>
        <v>0</v>
      </c>
      <c r="X1024" t="b" cm="1">
        <f t="array" ref="X1024">NOT(_xlfn.XLOOKUP(tblnventory[[#This Row],[PO]]&amp;tblnventory[[#This Row],[Item]],[1]!tblOrders[Order]&amp;[1]!tblOrders[Description],[1]!tblOrders[Paid Licence],FALSE))</f>
        <v>1</v>
      </c>
      <c r="Y10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25" spans="1:25">
      <c r="A1025" s="19" t="s">
        <v>5348</v>
      </c>
      <c r="B1025" t="str">
        <f>_xlfn.XLOOKUP(tblnventory[[#This Row],[Item]],[1]!tblDescription[Item],[1]!tblDescription[Description])</f>
        <v>C9120AX Internal 802.11ax 4x4:4 MIMO;IOT;BT5;mGig;USB;RHL</v>
      </c>
      <c r="C1025" t="str">
        <f>_xlfn.XLOOKUP(tblnventory[[#This Row],[Item]],[1]!tblDescription[Item],[1]!tblDescription[Type])</f>
        <v>WAP</v>
      </c>
      <c r="D1025" t="str">
        <f>_xlfn.XLOOKUP(tblnventory[[#This Row],[Use]],[1]!tblCodes[Use],[1]!tblCodes[Code])</f>
        <v>WiFi</v>
      </c>
      <c r="E1025" s="1" t="s">
        <v>978</v>
      </c>
      <c r="F1025" s="20">
        <v>44943</v>
      </c>
      <c r="G1025" s="24" t="str">
        <f>IF(ISBLANK(tblnventory[[#This Row],[Installed By]]),"Store","Installed")</f>
        <v>Installed</v>
      </c>
      <c r="H1025" t="s">
        <v>6487</v>
      </c>
      <c r="J1025">
        <v>2191007447</v>
      </c>
      <c r="K1025" s="17"/>
      <c r="L1025" t="s">
        <v>5444</v>
      </c>
      <c r="M1025" s="20">
        <v>44984</v>
      </c>
      <c r="N1025" t="s">
        <v>6495</v>
      </c>
      <c r="O1025" t="str">
        <f>IF(tblnventory[[#This Row],[Installed]],LEFT(tblnventory[[#This Row],[Location]],3))</f>
        <v>338</v>
      </c>
      <c r="P1025" t="str">
        <f>_xlfn.XLOOKUP(tblnventory[[#This Row],[Serial Number]],[1]!tblDNACInventory[Floor],[1]!tblDNACInventory[Name],"Not Used")</f>
        <v>Not Used</v>
      </c>
      <c r="T1025" t="b">
        <f>NOT(ISBLANK(tblnventory[[#This Row],[Installed By]]))</f>
        <v>1</v>
      </c>
      <c r="U1025" t="str">
        <f>VLOOKUP(A1025, [1]!tblDescription[#Data], 3, 0)</f>
        <v>C9120AX Internal 802.11ax 4x4:4 MIMO;IOT;BT5;mGig;USB;RHL</v>
      </c>
      <c r="V1025" s="22" cm="1">
        <f t="array" ref="V1025">_xlfn.XLOOKUP(1,([1]!tblOrders[Order]=tblnventory[[#This Row],[PO]])*([1]!tblOrders[Description]=tblnventory[[#This Row],[Item]]),[1]!tblOrders[Unit Total],0)</f>
        <v>779.16</v>
      </c>
      <c r="W1025" s="23" cm="1">
        <f t="array" ref="W1025">_xlfn.XLOOKUP(1,([1]!tblOrders[Order]=tblnventory[[#This Row],[PO]])*([1]!tblOrders[Description]=tblnventory[[#This Row],[Item]]),[1]!tblOrders[Licence])</f>
        <v>0</v>
      </c>
      <c r="X1025" t="b" cm="1">
        <f t="array" ref="X1025">NOT(_xlfn.XLOOKUP(tblnventory[[#This Row],[PO]]&amp;tblnventory[[#This Row],[Item]],[1]!tblOrders[Order]&amp;[1]!tblOrders[Description],[1]!tblOrders[Paid Licence],FALSE))</f>
        <v>1</v>
      </c>
      <c r="Y10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26" spans="1:25">
      <c r="A1026" s="19" t="s">
        <v>5348</v>
      </c>
      <c r="B1026" t="str">
        <f>_xlfn.XLOOKUP(tblnventory[[#This Row],[Item]],[1]!tblDescription[Item],[1]!tblDescription[Description])</f>
        <v>C9120AX Internal 802.11ax 4x4:4 MIMO;IOT;BT5;mGig;USB;RHL</v>
      </c>
      <c r="C1026" t="str">
        <f>_xlfn.XLOOKUP(tblnventory[[#This Row],[Item]],[1]!tblDescription[Item],[1]!tblDescription[Type])</f>
        <v>WAP</v>
      </c>
      <c r="D1026" t="str">
        <f>_xlfn.XLOOKUP(tblnventory[[#This Row],[Use]],[1]!tblCodes[Use],[1]!tblCodes[Code])</f>
        <v>WiFi</v>
      </c>
      <c r="E1026" s="1" t="s">
        <v>979</v>
      </c>
      <c r="F1026" s="20">
        <v>44943</v>
      </c>
      <c r="G1026" s="24" t="str">
        <f>IF(ISBLANK(tblnventory[[#This Row],[Installed By]]),"Store","Installed")</f>
        <v>Installed</v>
      </c>
      <c r="H1026" t="s">
        <v>6496</v>
      </c>
      <c r="J1026">
        <v>2191007447</v>
      </c>
      <c r="K1026" s="17"/>
      <c r="L1026" t="s">
        <v>5444</v>
      </c>
      <c r="M1026" s="20">
        <v>44984</v>
      </c>
      <c r="N1026" t="s">
        <v>6497</v>
      </c>
      <c r="O1026" t="str">
        <f>IF(tblnventory[[#This Row],[Installed]],LEFT(tblnventory[[#This Row],[Location]],3))</f>
        <v>338</v>
      </c>
      <c r="P1026" t="str">
        <f>_xlfn.XLOOKUP(tblnventory[[#This Row],[Serial Number]],[1]!tblDNACInventory[Floor],[1]!tblDNACInventory[Name],"Not Used")</f>
        <v>Not Used</v>
      </c>
      <c r="T1026" t="b">
        <f>NOT(ISBLANK(tblnventory[[#This Row],[Installed By]]))</f>
        <v>1</v>
      </c>
      <c r="U1026" t="str">
        <f>VLOOKUP(A1026, [1]!tblDescription[#Data], 3, 0)</f>
        <v>C9120AX Internal 802.11ax 4x4:4 MIMO;IOT;BT5;mGig;USB;RHL</v>
      </c>
      <c r="V1026" s="22" cm="1">
        <f t="array" ref="V1026">_xlfn.XLOOKUP(1,([1]!tblOrders[Order]=tblnventory[[#This Row],[PO]])*([1]!tblOrders[Description]=tblnventory[[#This Row],[Item]]),[1]!tblOrders[Unit Total],0)</f>
        <v>779.16</v>
      </c>
      <c r="W1026" s="23" cm="1">
        <f t="array" ref="W1026">_xlfn.XLOOKUP(1,([1]!tblOrders[Order]=tblnventory[[#This Row],[PO]])*([1]!tblOrders[Description]=tblnventory[[#This Row],[Item]]),[1]!tblOrders[Licence])</f>
        <v>0</v>
      </c>
      <c r="X1026" t="b" cm="1">
        <f t="array" ref="X1026">NOT(_xlfn.XLOOKUP(tblnventory[[#This Row],[PO]]&amp;tblnventory[[#This Row],[Item]],[1]!tblOrders[Order]&amp;[1]!tblOrders[Description],[1]!tblOrders[Paid Licence],FALSE))</f>
        <v>1</v>
      </c>
      <c r="Y10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27" spans="1:25">
      <c r="A1027" s="19" t="s">
        <v>5348</v>
      </c>
      <c r="B1027" t="str">
        <f>_xlfn.XLOOKUP(tblnventory[[#This Row],[Item]],[1]!tblDescription[Item],[1]!tblDescription[Description])</f>
        <v>C9120AX Internal 802.11ax 4x4:4 MIMO;IOT;BT5;mGig;USB;RHL</v>
      </c>
      <c r="C1027" t="str">
        <f>_xlfn.XLOOKUP(tblnventory[[#This Row],[Item]],[1]!tblDescription[Item],[1]!tblDescription[Type])</f>
        <v>WAP</v>
      </c>
      <c r="D1027" t="str">
        <f>_xlfn.XLOOKUP(tblnventory[[#This Row],[Use]],[1]!tblCodes[Use],[1]!tblCodes[Code])</f>
        <v>WiFi</v>
      </c>
      <c r="E1027" s="1" t="s">
        <v>980</v>
      </c>
      <c r="F1027" s="20">
        <v>44943</v>
      </c>
      <c r="G1027" s="24" t="str">
        <f>IF(ISBLANK(tblnventory[[#This Row],[Installed By]]),"Store","Installed")</f>
        <v>Installed</v>
      </c>
      <c r="H1027" t="s">
        <v>6498</v>
      </c>
      <c r="J1027">
        <v>2191007447</v>
      </c>
      <c r="K1027" s="17"/>
      <c r="L1027" t="s">
        <v>5444</v>
      </c>
      <c r="M1027" s="20">
        <v>44984</v>
      </c>
      <c r="N1027" t="s">
        <v>6499</v>
      </c>
      <c r="O1027" t="str">
        <f>IF(tblnventory[[#This Row],[Installed]],LEFT(tblnventory[[#This Row],[Location]],3))</f>
        <v>338</v>
      </c>
      <c r="P1027" t="str">
        <f>_xlfn.XLOOKUP(tblnventory[[#This Row],[Serial Number]],[1]!tblDNACInventory[Floor],[1]!tblDNACInventory[Name],"Not Used")</f>
        <v>Not Used</v>
      </c>
      <c r="T1027" t="b">
        <f>NOT(ISBLANK(tblnventory[[#This Row],[Installed By]]))</f>
        <v>1</v>
      </c>
      <c r="U1027" t="str">
        <f>VLOOKUP(A1027, [1]!tblDescription[#Data], 3, 0)</f>
        <v>C9120AX Internal 802.11ax 4x4:4 MIMO;IOT;BT5;mGig;USB;RHL</v>
      </c>
      <c r="V1027" s="22" cm="1">
        <f t="array" ref="V1027">_xlfn.XLOOKUP(1,([1]!tblOrders[Order]=tblnventory[[#This Row],[PO]])*([1]!tblOrders[Description]=tblnventory[[#This Row],[Item]]),[1]!tblOrders[Unit Total],0)</f>
        <v>779.16</v>
      </c>
      <c r="W1027" s="23" cm="1">
        <f t="array" ref="W1027">_xlfn.XLOOKUP(1,([1]!tblOrders[Order]=tblnventory[[#This Row],[PO]])*([1]!tblOrders[Description]=tblnventory[[#This Row],[Item]]),[1]!tblOrders[Licence])</f>
        <v>0</v>
      </c>
      <c r="X1027" t="b" cm="1">
        <f t="array" ref="X1027">NOT(_xlfn.XLOOKUP(tblnventory[[#This Row],[PO]]&amp;tblnventory[[#This Row],[Item]],[1]!tblOrders[Order]&amp;[1]!tblOrders[Description],[1]!tblOrders[Paid Licence],FALSE))</f>
        <v>1</v>
      </c>
      <c r="Y10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28" spans="1:25">
      <c r="A1028" s="19" t="s">
        <v>5348</v>
      </c>
      <c r="B1028" t="str">
        <f>_xlfn.XLOOKUP(tblnventory[[#This Row],[Item]],[1]!tblDescription[Item],[1]!tblDescription[Description])</f>
        <v>C9120AX Internal 802.11ax 4x4:4 MIMO;IOT;BT5;mGig;USB;RHL</v>
      </c>
      <c r="C1028" t="str">
        <f>_xlfn.XLOOKUP(tblnventory[[#This Row],[Item]],[1]!tblDescription[Item],[1]!tblDescription[Type])</f>
        <v>WAP</v>
      </c>
      <c r="D1028" t="str">
        <f>_xlfn.XLOOKUP(tblnventory[[#This Row],[Use]],[1]!tblCodes[Use],[1]!tblCodes[Code])</f>
        <v>WiFi</v>
      </c>
      <c r="E1028" s="1" t="s">
        <v>981</v>
      </c>
      <c r="F1028" s="20">
        <v>44943</v>
      </c>
      <c r="G1028" s="24" t="str">
        <f>IF(ISBLANK(tblnventory[[#This Row],[Installed By]]),"Store","Installed")</f>
        <v>Installed</v>
      </c>
      <c r="H1028" t="s">
        <v>6498</v>
      </c>
      <c r="J1028">
        <v>2191007447</v>
      </c>
      <c r="K1028" s="17"/>
      <c r="L1028" t="s">
        <v>5444</v>
      </c>
      <c r="M1028" s="20">
        <v>44984</v>
      </c>
      <c r="N1028" t="s">
        <v>6500</v>
      </c>
      <c r="O1028" t="str">
        <f>IF(tblnventory[[#This Row],[Installed]],LEFT(tblnventory[[#This Row],[Location]],3))</f>
        <v>338</v>
      </c>
      <c r="P1028" t="str">
        <f>_xlfn.XLOOKUP(tblnventory[[#This Row],[Serial Number]],[1]!tblDNACInventory[Floor],[1]!tblDNACInventory[Name],"Not Used")</f>
        <v>Not Used</v>
      </c>
      <c r="T1028" t="b">
        <f>NOT(ISBLANK(tblnventory[[#This Row],[Installed By]]))</f>
        <v>1</v>
      </c>
      <c r="U1028" t="str">
        <f>VLOOKUP(A1028, [1]!tblDescription[#Data], 3, 0)</f>
        <v>C9120AX Internal 802.11ax 4x4:4 MIMO;IOT;BT5;mGig;USB;RHL</v>
      </c>
      <c r="V1028" s="22" cm="1">
        <f t="array" ref="V1028">_xlfn.XLOOKUP(1,([1]!tblOrders[Order]=tblnventory[[#This Row],[PO]])*([1]!tblOrders[Description]=tblnventory[[#This Row],[Item]]),[1]!tblOrders[Unit Total],0)</f>
        <v>779.16</v>
      </c>
      <c r="W1028" s="23" cm="1">
        <f t="array" ref="W1028">_xlfn.XLOOKUP(1,([1]!tblOrders[Order]=tblnventory[[#This Row],[PO]])*([1]!tblOrders[Description]=tblnventory[[#This Row],[Item]]),[1]!tblOrders[Licence])</f>
        <v>0</v>
      </c>
      <c r="X1028" t="b" cm="1">
        <f t="array" ref="X1028">NOT(_xlfn.XLOOKUP(tblnventory[[#This Row],[PO]]&amp;tblnventory[[#This Row],[Item]],[1]!tblOrders[Order]&amp;[1]!tblOrders[Description],[1]!tblOrders[Paid Licence],FALSE))</f>
        <v>1</v>
      </c>
      <c r="Y10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29" spans="1:25">
      <c r="A1029" s="19" t="s">
        <v>5348</v>
      </c>
      <c r="B1029" t="str">
        <f>_xlfn.XLOOKUP(tblnventory[[#This Row],[Item]],[1]!tblDescription[Item],[1]!tblDescription[Description])</f>
        <v>C9120AX Internal 802.11ax 4x4:4 MIMO;IOT;BT5;mGig;USB;RHL</v>
      </c>
      <c r="C1029" t="str">
        <f>_xlfn.XLOOKUP(tblnventory[[#This Row],[Item]],[1]!tblDescription[Item],[1]!tblDescription[Type])</f>
        <v>WAP</v>
      </c>
      <c r="D1029" t="str">
        <f>_xlfn.XLOOKUP(tblnventory[[#This Row],[Use]],[1]!tblCodes[Use],[1]!tblCodes[Code])</f>
        <v>WiFi</v>
      </c>
      <c r="E1029" s="1" t="s">
        <v>982</v>
      </c>
      <c r="F1029" s="20">
        <v>44943</v>
      </c>
      <c r="G1029" s="24" t="str">
        <f>IF(ISBLANK(tblnventory[[#This Row],[Installed By]]),"Store","Installed")</f>
        <v>Installed</v>
      </c>
      <c r="H1029" t="s">
        <v>6498</v>
      </c>
      <c r="J1029">
        <v>2191007447</v>
      </c>
      <c r="K1029" s="17"/>
      <c r="L1029" t="s">
        <v>5444</v>
      </c>
      <c r="M1029" s="20">
        <v>44984</v>
      </c>
      <c r="N1029" t="s">
        <v>6501</v>
      </c>
      <c r="O1029" t="str">
        <f>IF(tblnventory[[#This Row],[Installed]],LEFT(tblnventory[[#This Row],[Location]],3))</f>
        <v>338</v>
      </c>
      <c r="P1029" t="str">
        <f>_xlfn.XLOOKUP(tblnventory[[#This Row],[Serial Number]],[1]!tblDNACInventory[Floor],[1]!tblDNACInventory[Name],"Not Used")</f>
        <v>Not Used</v>
      </c>
      <c r="T1029" t="b">
        <f>NOT(ISBLANK(tblnventory[[#This Row],[Installed By]]))</f>
        <v>1</v>
      </c>
      <c r="U1029" t="str">
        <f>VLOOKUP(A1029, [1]!tblDescription[#Data], 3, 0)</f>
        <v>C9120AX Internal 802.11ax 4x4:4 MIMO;IOT;BT5;mGig;USB;RHL</v>
      </c>
      <c r="V1029" s="22" cm="1">
        <f t="array" ref="V1029">_xlfn.XLOOKUP(1,([1]!tblOrders[Order]=tblnventory[[#This Row],[PO]])*([1]!tblOrders[Description]=tblnventory[[#This Row],[Item]]),[1]!tblOrders[Unit Total],0)</f>
        <v>779.16</v>
      </c>
      <c r="W1029" s="23" cm="1">
        <f t="array" ref="W1029">_xlfn.XLOOKUP(1,([1]!tblOrders[Order]=tblnventory[[#This Row],[PO]])*([1]!tblOrders[Description]=tblnventory[[#This Row],[Item]]),[1]!tblOrders[Licence])</f>
        <v>0</v>
      </c>
      <c r="X1029" t="b" cm="1">
        <f t="array" ref="X1029">NOT(_xlfn.XLOOKUP(tblnventory[[#This Row],[PO]]&amp;tblnventory[[#This Row],[Item]],[1]!tblOrders[Order]&amp;[1]!tblOrders[Description],[1]!tblOrders[Paid Licence],FALSE))</f>
        <v>1</v>
      </c>
      <c r="Y10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30" spans="1:25">
      <c r="A1030" s="19" t="s">
        <v>5348</v>
      </c>
      <c r="B1030" t="str">
        <f>_xlfn.XLOOKUP(tblnventory[[#This Row],[Item]],[1]!tblDescription[Item],[1]!tblDescription[Description])</f>
        <v>C9120AX Internal 802.11ax 4x4:4 MIMO;IOT;BT5;mGig;USB;RHL</v>
      </c>
      <c r="C1030" t="str">
        <f>_xlfn.XLOOKUP(tblnventory[[#This Row],[Item]],[1]!tblDescription[Item],[1]!tblDescription[Type])</f>
        <v>WAP</v>
      </c>
      <c r="D1030" t="str">
        <f>_xlfn.XLOOKUP(tblnventory[[#This Row],[Use]],[1]!tblCodes[Use],[1]!tblCodes[Code])</f>
        <v>WiFi</v>
      </c>
      <c r="E1030" s="1" t="s">
        <v>983</v>
      </c>
      <c r="F1030" s="20">
        <v>44943</v>
      </c>
      <c r="G1030" s="24" t="str">
        <f>IF(ISBLANK(tblnventory[[#This Row],[Installed By]]),"Store","Installed")</f>
        <v>Installed</v>
      </c>
      <c r="H1030" t="s">
        <v>6498</v>
      </c>
      <c r="J1030">
        <v>2191007447</v>
      </c>
      <c r="K1030" s="17"/>
      <c r="L1030" t="s">
        <v>5444</v>
      </c>
      <c r="M1030" s="20">
        <v>44984</v>
      </c>
      <c r="N1030" t="s">
        <v>6502</v>
      </c>
      <c r="O1030" t="str">
        <f>IF(tblnventory[[#This Row],[Installed]],LEFT(tblnventory[[#This Row],[Location]],3))</f>
        <v>338</v>
      </c>
      <c r="P1030" t="str">
        <f>_xlfn.XLOOKUP(tblnventory[[#This Row],[Serial Number]],[1]!tblDNACInventory[Floor],[1]!tblDNACInventory[Name],"Not Used")</f>
        <v>Not Used</v>
      </c>
      <c r="T1030" t="b">
        <f>NOT(ISBLANK(tblnventory[[#This Row],[Installed By]]))</f>
        <v>1</v>
      </c>
      <c r="U1030" t="str">
        <f>VLOOKUP(A1030, [1]!tblDescription[#Data], 3, 0)</f>
        <v>C9120AX Internal 802.11ax 4x4:4 MIMO;IOT;BT5;mGig;USB;RHL</v>
      </c>
      <c r="V1030" s="22" cm="1">
        <f t="array" ref="V1030">_xlfn.XLOOKUP(1,([1]!tblOrders[Order]=tblnventory[[#This Row],[PO]])*([1]!tblOrders[Description]=tblnventory[[#This Row],[Item]]),[1]!tblOrders[Unit Total],0)</f>
        <v>779.16</v>
      </c>
      <c r="W1030" s="23" cm="1">
        <f t="array" ref="W1030">_xlfn.XLOOKUP(1,([1]!tblOrders[Order]=tblnventory[[#This Row],[PO]])*([1]!tblOrders[Description]=tblnventory[[#This Row],[Item]]),[1]!tblOrders[Licence])</f>
        <v>0</v>
      </c>
      <c r="X1030" t="b" cm="1">
        <f t="array" ref="X1030">NOT(_xlfn.XLOOKUP(tblnventory[[#This Row],[PO]]&amp;tblnventory[[#This Row],[Item]],[1]!tblOrders[Order]&amp;[1]!tblOrders[Description],[1]!tblOrders[Paid Licence],FALSE))</f>
        <v>1</v>
      </c>
      <c r="Y10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31" spans="1:25">
      <c r="A1031" s="19" t="s">
        <v>5348</v>
      </c>
      <c r="B1031" t="str">
        <f>_xlfn.XLOOKUP(tblnventory[[#This Row],[Item]],[1]!tblDescription[Item],[1]!tblDescription[Description])</f>
        <v>C9120AX Internal 802.11ax 4x4:4 MIMO;IOT;BT5;mGig;USB;RHL</v>
      </c>
      <c r="C1031" t="str">
        <f>_xlfn.XLOOKUP(tblnventory[[#This Row],[Item]],[1]!tblDescription[Item],[1]!tblDescription[Type])</f>
        <v>WAP</v>
      </c>
      <c r="D1031" t="str">
        <f>_xlfn.XLOOKUP(tblnventory[[#This Row],[Use]],[1]!tblCodes[Use],[1]!tblCodes[Code])</f>
        <v>WiFi</v>
      </c>
      <c r="E1031" s="1" t="s">
        <v>984</v>
      </c>
      <c r="F1031" s="20">
        <v>44943</v>
      </c>
      <c r="G1031" s="24" t="str">
        <f>IF(ISBLANK(tblnventory[[#This Row],[Installed By]]),"Store","Installed")</f>
        <v>Installed</v>
      </c>
      <c r="H1031" t="s">
        <v>6498</v>
      </c>
      <c r="J1031">
        <v>2191007447</v>
      </c>
      <c r="K1031" s="17"/>
      <c r="L1031" t="s">
        <v>5444</v>
      </c>
      <c r="M1031" s="20">
        <v>44984</v>
      </c>
      <c r="N1031" t="s">
        <v>6503</v>
      </c>
      <c r="O1031" t="str">
        <f>IF(tblnventory[[#This Row],[Installed]],LEFT(tblnventory[[#This Row],[Location]],3))</f>
        <v>338</v>
      </c>
      <c r="P1031" t="str">
        <f>_xlfn.XLOOKUP(tblnventory[[#This Row],[Serial Number]],[1]!tblDNACInventory[Floor],[1]!tblDNACInventory[Name],"Not Used")</f>
        <v>Not Used</v>
      </c>
      <c r="T1031" t="b">
        <f>NOT(ISBLANK(tblnventory[[#This Row],[Installed By]]))</f>
        <v>1</v>
      </c>
      <c r="U1031" t="str">
        <f>VLOOKUP(A1031, [1]!tblDescription[#Data], 3, 0)</f>
        <v>C9120AX Internal 802.11ax 4x4:4 MIMO;IOT;BT5;mGig;USB;RHL</v>
      </c>
      <c r="V1031" s="22" cm="1">
        <f t="array" ref="V1031">_xlfn.XLOOKUP(1,([1]!tblOrders[Order]=tblnventory[[#This Row],[PO]])*([1]!tblOrders[Description]=tblnventory[[#This Row],[Item]]),[1]!tblOrders[Unit Total],0)</f>
        <v>779.16</v>
      </c>
      <c r="W1031" s="23" cm="1">
        <f t="array" ref="W1031">_xlfn.XLOOKUP(1,([1]!tblOrders[Order]=tblnventory[[#This Row],[PO]])*([1]!tblOrders[Description]=tblnventory[[#This Row],[Item]]),[1]!tblOrders[Licence])</f>
        <v>0</v>
      </c>
      <c r="X1031" t="b" cm="1">
        <f t="array" ref="X1031">NOT(_xlfn.XLOOKUP(tblnventory[[#This Row],[PO]]&amp;tblnventory[[#This Row],[Item]],[1]!tblOrders[Order]&amp;[1]!tblOrders[Description],[1]!tblOrders[Paid Licence],FALSE))</f>
        <v>1</v>
      </c>
      <c r="Y10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32" spans="1:25">
      <c r="A1032" s="19" t="s">
        <v>5348</v>
      </c>
      <c r="B1032" t="str">
        <f>_xlfn.XLOOKUP(tblnventory[[#This Row],[Item]],[1]!tblDescription[Item],[1]!tblDescription[Description])</f>
        <v>C9120AX Internal 802.11ax 4x4:4 MIMO;IOT;BT5;mGig;USB;RHL</v>
      </c>
      <c r="C1032" t="str">
        <f>_xlfn.XLOOKUP(tblnventory[[#This Row],[Item]],[1]!tblDescription[Item],[1]!tblDescription[Type])</f>
        <v>WAP</v>
      </c>
      <c r="D1032" t="str">
        <f>_xlfn.XLOOKUP(tblnventory[[#This Row],[Use]],[1]!tblCodes[Use],[1]!tblCodes[Code])</f>
        <v>WiFi</v>
      </c>
      <c r="E1032" s="1" t="s">
        <v>985</v>
      </c>
      <c r="F1032" s="20">
        <v>44943</v>
      </c>
      <c r="G1032" s="24" t="str">
        <f>IF(ISBLANK(tblnventory[[#This Row],[Installed By]]),"Store","Installed")</f>
        <v>Installed</v>
      </c>
      <c r="H1032" t="s">
        <v>6498</v>
      </c>
      <c r="J1032">
        <v>2191007447</v>
      </c>
      <c r="K1032" s="17"/>
      <c r="L1032" t="s">
        <v>5444</v>
      </c>
      <c r="M1032" s="20">
        <v>44984</v>
      </c>
      <c r="N1032" t="s">
        <v>6504</v>
      </c>
      <c r="O1032" t="str">
        <f>IF(tblnventory[[#This Row],[Installed]],LEFT(tblnventory[[#This Row],[Location]],3))</f>
        <v>338</v>
      </c>
      <c r="P1032" t="str">
        <f>_xlfn.XLOOKUP(tblnventory[[#This Row],[Serial Number]],[1]!tblDNACInventory[Floor],[1]!tblDNACInventory[Name],"Not Used")</f>
        <v>Not Used</v>
      </c>
      <c r="T1032" t="b">
        <f>NOT(ISBLANK(tblnventory[[#This Row],[Installed By]]))</f>
        <v>1</v>
      </c>
      <c r="U1032" t="str">
        <f>VLOOKUP(A1032, [1]!tblDescription[#Data], 3, 0)</f>
        <v>C9120AX Internal 802.11ax 4x4:4 MIMO;IOT;BT5;mGig;USB;RHL</v>
      </c>
      <c r="V1032" s="22" cm="1">
        <f t="array" ref="V1032">_xlfn.XLOOKUP(1,([1]!tblOrders[Order]=tblnventory[[#This Row],[PO]])*([1]!tblOrders[Description]=tblnventory[[#This Row],[Item]]),[1]!tblOrders[Unit Total],0)</f>
        <v>779.16</v>
      </c>
      <c r="W1032" s="23" cm="1">
        <f t="array" ref="W1032">_xlfn.XLOOKUP(1,([1]!tblOrders[Order]=tblnventory[[#This Row],[PO]])*([1]!tblOrders[Description]=tblnventory[[#This Row],[Item]]),[1]!tblOrders[Licence])</f>
        <v>0</v>
      </c>
      <c r="X1032" t="b" cm="1">
        <f t="array" ref="X1032">NOT(_xlfn.XLOOKUP(tblnventory[[#This Row],[PO]]&amp;tblnventory[[#This Row],[Item]],[1]!tblOrders[Order]&amp;[1]!tblOrders[Description],[1]!tblOrders[Paid Licence],FALSE))</f>
        <v>1</v>
      </c>
      <c r="Y10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33" spans="1:25">
      <c r="A1033" t="s">
        <v>5348</v>
      </c>
      <c r="B1033" t="str">
        <f>_xlfn.XLOOKUP(tblnventory[[#This Row],[Item]],[1]!tblDescription[Item],[1]!tblDescription[Description])</f>
        <v>C9120AX Internal 802.11ax 4x4:4 MIMO;IOT;BT5;mGig;USB;RHL</v>
      </c>
      <c r="C1033" t="str">
        <f>_xlfn.XLOOKUP(tblnventory[[#This Row],[Item]],[1]!tblDescription[Item],[1]!tblDescription[Type])</f>
        <v>WAP</v>
      </c>
      <c r="D1033" t="str">
        <f>_xlfn.XLOOKUP(tblnventory[[#This Row],[Use]],[1]!tblCodes[Use],[1]!tblCodes[Code])</f>
        <v>WiFi</v>
      </c>
      <c r="E1033" s="1" t="s">
        <v>986</v>
      </c>
      <c r="F1033" s="20">
        <v>44832</v>
      </c>
      <c r="G1033" s="24" t="str">
        <f>IF(ISBLANK(tblnventory[[#This Row],[Installed By]]),"Store","Installed")</f>
        <v>Installed</v>
      </c>
      <c r="H1033" t="s">
        <v>6505</v>
      </c>
      <c r="J1033">
        <v>2191007378</v>
      </c>
      <c r="L1033" t="s">
        <v>5346</v>
      </c>
      <c r="M1033" s="20">
        <v>44984</v>
      </c>
      <c r="N1033" t="s">
        <v>6506</v>
      </c>
      <c r="O1033" t="str">
        <f>IF(tblnventory[[#This Row],[Installed]],LEFT(tblnventory[[#This Row],[Location]],3))</f>
        <v>338</v>
      </c>
      <c r="P1033" t="str">
        <f>_xlfn.XLOOKUP(tblnventory[[#This Row],[Serial Number]],[1]!tblDNACInventory[Floor],[1]!tblDNACInventory[Name],"Not Used")</f>
        <v>Not Used</v>
      </c>
      <c r="T1033" t="b">
        <f>NOT(ISBLANK(tblnventory[[#This Row],[Installed By]]))</f>
        <v>1</v>
      </c>
      <c r="U1033" t="str">
        <f>VLOOKUP(A1033, [1]!tblDescription[#Data], 3, 0)</f>
        <v>C9120AX Internal 802.11ax 4x4:4 MIMO;IOT;BT5;mGig;USB;RHL</v>
      </c>
      <c r="V1033" s="22" cm="1">
        <f t="array" ref="V1033">_xlfn.XLOOKUP(1,([1]!tblOrders[Order]=tblnventory[[#This Row],[PO]])*([1]!tblOrders[Description]=tblnventory[[#This Row],[Item]]),[1]!tblOrders[Unit Total],0)</f>
        <v>708.33</v>
      </c>
      <c r="W1033" s="23" cm="1">
        <f t="array" ref="W1033">IFERROR(_xlfn.XLOOKUP(1,([1]!tblOrders[Order]=tblnventory[[#This Row],[PO]])*([1]!tblOrders[Description]=tblnventory[[#This Row],[Item]]),[1]!tblOrders[Licence]),0)</f>
        <v>0</v>
      </c>
      <c r="X1033" t="b" cm="1">
        <f t="array" ref="X1033">NOT(_xlfn.XLOOKUP(tblnventory[[#This Row],[PO]]&amp;tblnventory[[#This Row],[Item]],[1]!tblOrders[Order]&amp;[1]!tblOrders[Description],[1]!tblOrders[Paid Licence],FALSE))</f>
        <v>1</v>
      </c>
      <c r="Y10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34" spans="1:25">
      <c r="A1034" t="s">
        <v>5348</v>
      </c>
      <c r="B1034" t="str">
        <f>_xlfn.XLOOKUP(tblnventory[[#This Row],[Item]],[1]!tblDescription[Item],[1]!tblDescription[Description])</f>
        <v>C9120AX Internal 802.11ax 4x4:4 MIMO;IOT;BT5;mGig;USB;RHL</v>
      </c>
      <c r="C1034" t="str">
        <f>_xlfn.XLOOKUP(tblnventory[[#This Row],[Item]],[1]!tblDescription[Item],[1]!tblDescription[Type])</f>
        <v>WAP</v>
      </c>
      <c r="D1034" t="str">
        <f>_xlfn.XLOOKUP(tblnventory[[#This Row],[Use]],[1]!tblCodes[Use],[1]!tblCodes[Code])</f>
        <v>WiFi</v>
      </c>
      <c r="E1034" s="1" t="s">
        <v>987</v>
      </c>
      <c r="F1034" s="20">
        <v>44832</v>
      </c>
      <c r="G1034" s="24" t="str">
        <f>IF(ISBLANK(tblnventory[[#This Row],[Installed By]]),"Store","Installed")</f>
        <v>Installed</v>
      </c>
      <c r="H1034" t="s">
        <v>6507</v>
      </c>
      <c r="J1034">
        <v>2191007378</v>
      </c>
      <c r="L1034" t="s">
        <v>5346</v>
      </c>
      <c r="M1034" s="20">
        <v>44984</v>
      </c>
      <c r="N1034" t="s">
        <v>6508</v>
      </c>
      <c r="O1034" t="str">
        <f>IF(tblnventory[[#This Row],[Installed]],LEFT(tblnventory[[#This Row],[Location]],3))</f>
        <v>338</v>
      </c>
      <c r="P1034" t="str">
        <f>_xlfn.XLOOKUP(tblnventory[[#This Row],[Serial Number]],[1]!tblDNACInventory[Floor],[1]!tblDNACInventory[Name],"Not Used")</f>
        <v>Not Used</v>
      </c>
      <c r="T1034" t="b">
        <f>NOT(ISBLANK(tblnventory[[#This Row],[Installed By]]))</f>
        <v>1</v>
      </c>
      <c r="U1034" t="str">
        <f>VLOOKUP(A1034, [1]!tblDescription[#Data], 3, 0)</f>
        <v>C9120AX Internal 802.11ax 4x4:4 MIMO;IOT;BT5;mGig;USB;RHL</v>
      </c>
      <c r="V1034" s="22" cm="1">
        <f t="array" ref="V1034">_xlfn.XLOOKUP(1,([1]!tblOrders[Order]=tblnventory[[#This Row],[PO]])*([1]!tblOrders[Description]=tblnventory[[#This Row],[Item]]),[1]!tblOrders[Unit Total],0)</f>
        <v>708.33</v>
      </c>
      <c r="W1034" s="23" cm="1">
        <f t="array" ref="W1034">IFERROR(_xlfn.XLOOKUP(1,([1]!tblOrders[Order]=tblnventory[[#This Row],[PO]])*([1]!tblOrders[Description]=tblnventory[[#This Row],[Item]]),[1]!tblOrders[Licence]),0)</f>
        <v>0</v>
      </c>
      <c r="X1034" t="b" cm="1">
        <f t="array" ref="X1034">NOT(_xlfn.XLOOKUP(tblnventory[[#This Row],[PO]]&amp;tblnventory[[#This Row],[Item]],[1]!tblOrders[Order]&amp;[1]!tblOrders[Description],[1]!tblOrders[Paid Licence],FALSE))</f>
        <v>1</v>
      </c>
      <c r="Y10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35" spans="1:25">
      <c r="A1035" t="s">
        <v>5348</v>
      </c>
      <c r="B1035" t="str">
        <f>_xlfn.XLOOKUP(tblnventory[[#This Row],[Item]],[1]!tblDescription[Item],[1]!tblDescription[Description])</f>
        <v>C9120AX Internal 802.11ax 4x4:4 MIMO;IOT;BT5;mGig;USB;RHL</v>
      </c>
      <c r="C1035" t="str">
        <f>_xlfn.XLOOKUP(tblnventory[[#This Row],[Item]],[1]!tblDescription[Item],[1]!tblDescription[Type])</f>
        <v>WAP</v>
      </c>
      <c r="D1035" t="str">
        <f>_xlfn.XLOOKUP(tblnventory[[#This Row],[Use]],[1]!tblCodes[Use],[1]!tblCodes[Code])</f>
        <v>WiFi</v>
      </c>
      <c r="E1035" s="1" t="s">
        <v>988</v>
      </c>
      <c r="F1035" s="20">
        <v>44832</v>
      </c>
      <c r="G1035" s="24" t="str">
        <f>IF(ISBLANK(tblnventory[[#This Row],[Installed By]]),"Store","Installed")</f>
        <v>Installed</v>
      </c>
      <c r="H1035" t="s">
        <v>6509</v>
      </c>
      <c r="J1035">
        <v>2191007378</v>
      </c>
      <c r="L1035" t="s">
        <v>5346</v>
      </c>
      <c r="M1035" s="20">
        <v>44984</v>
      </c>
      <c r="N1035" t="s">
        <v>6510</v>
      </c>
      <c r="O1035" t="str">
        <f>IF(tblnventory[[#This Row],[Installed]],LEFT(tblnventory[[#This Row],[Location]],3))</f>
        <v>338</v>
      </c>
      <c r="P1035" t="str">
        <f>_xlfn.XLOOKUP(tblnventory[[#This Row],[Serial Number]],[1]!tblDNACInventory[Floor],[1]!tblDNACInventory[Name],"Not Used")</f>
        <v>Not Used</v>
      </c>
      <c r="T1035" t="b">
        <f>NOT(ISBLANK(tblnventory[[#This Row],[Installed By]]))</f>
        <v>1</v>
      </c>
      <c r="U1035" t="str">
        <f>VLOOKUP(A1035, [1]!tblDescription[#Data], 3, 0)</f>
        <v>C9120AX Internal 802.11ax 4x4:4 MIMO;IOT;BT5;mGig;USB;RHL</v>
      </c>
      <c r="V1035" s="22" cm="1">
        <f t="array" ref="V1035">_xlfn.XLOOKUP(1,([1]!tblOrders[Order]=tblnventory[[#This Row],[PO]])*([1]!tblOrders[Description]=tblnventory[[#This Row],[Item]]),[1]!tblOrders[Unit Total],0)</f>
        <v>708.33</v>
      </c>
      <c r="W1035" s="23" cm="1">
        <f t="array" ref="W1035">IFERROR(_xlfn.XLOOKUP(1,([1]!tblOrders[Order]=tblnventory[[#This Row],[PO]])*([1]!tblOrders[Description]=tblnventory[[#This Row],[Item]]),[1]!tblOrders[Licence]),0)</f>
        <v>0</v>
      </c>
      <c r="X1035" t="b" cm="1">
        <f t="array" ref="X1035">NOT(_xlfn.XLOOKUP(tblnventory[[#This Row],[PO]]&amp;tblnventory[[#This Row],[Item]],[1]!tblOrders[Order]&amp;[1]!tblOrders[Description],[1]!tblOrders[Paid Licence],FALSE))</f>
        <v>1</v>
      </c>
      <c r="Y10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36" spans="1:25">
      <c r="A1036" t="s">
        <v>5348</v>
      </c>
      <c r="B1036" t="str">
        <f>_xlfn.XLOOKUP(tblnventory[[#This Row],[Item]],[1]!tblDescription[Item],[1]!tblDescription[Description])</f>
        <v>C9120AX Internal 802.11ax 4x4:4 MIMO;IOT;BT5;mGig;USB;RHL</v>
      </c>
      <c r="C1036" t="str">
        <f>_xlfn.XLOOKUP(tblnventory[[#This Row],[Item]],[1]!tblDescription[Item],[1]!tblDescription[Type])</f>
        <v>WAP</v>
      </c>
      <c r="D1036" t="str">
        <f>_xlfn.XLOOKUP(tblnventory[[#This Row],[Use]],[1]!tblCodes[Use],[1]!tblCodes[Code])</f>
        <v>WiFi</v>
      </c>
      <c r="E1036" s="1" t="s">
        <v>989</v>
      </c>
      <c r="F1036" s="20">
        <v>44832</v>
      </c>
      <c r="G1036" s="24" t="str">
        <f>IF(ISBLANK(tblnventory[[#This Row],[Installed By]]),"Store","Installed")</f>
        <v>Installed</v>
      </c>
      <c r="H1036" t="s">
        <v>6509</v>
      </c>
      <c r="J1036">
        <v>2191007378</v>
      </c>
      <c r="L1036" t="s">
        <v>5346</v>
      </c>
      <c r="M1036" s="20">
        <v>44984</v>
      </c>
      <c r="N1036" t="s">
        <v>6511</v>
      </c>
      <c r="O1036" t="str">
        <f>IF(tblnventory[[#This Row],[Installed]],LEFT(tblnventory[[#This Row],[Location]],3))</f>
        <v>338</v>
      </c>
      <c r="P1036" t="str">
        <f>_xlfn.XLOOKUP(tblnventory[[#This Row],[Serial Number]],[1]!tblDNACInventory[Floor],[1]!tblDNACInventory[Name],"Not Used")</f>
        <v>Not Used</v>
      </c>
      <c r="T1036" t="b">
        <f>NOT(ISBLANK(tblnventory[[#This Row],[Installed By]]))</f>
        <v>1</v>
      </c>
      <c r="U1036" t="str">
        <f>VLOOKUP(A1036, [1]!tblDescription[#Data], 3, 0)</f>
        <v>C9120AX Internal 802.11ax 4x4:4 MIMO;IOT;BT5;mGig;USB;RHL</v>
      </c>
      <c r="V1036" s="22" cm="1">
        <f t="array" ref="V1036">_xlfn.XLOOKUP(1,([1]!tblOrders[Order]=tblnventory[[#This Row],[PO]])*([1]!tblOrders[Description]=tblnventory[[#This Row],[Item]]),[1]!tblOrders[Unit Total],0)</f>
        <v>708.33</v>
      </c>
      <c r="W1036" s="23" cm="1">
        <f t="array" ref="W1036">IFERROR(_xlfn.XLOOKUP(1,([1]!tblOrders[Order]=tblnventory[[#This Row],[PO]])*([1]!tblOrders[Description]=tblnventory[[#This Row],[Item]]),[1]!tblOrders[Licence]),0)</f>
        <v>0</v>
      </c>
      <c r="X1036" t="b" cm="1">
        <f t="array" ref="X1036">NOT(_xlfn.XLOOKUP(tblnventory[[#This Row],[PO]]&amp;tblnventory[[#This Row],[Item]],[1]!tblOrders[Order]&amp;[1]!tblOrders[Description],[1]!tblOrders[Paid Licence],FALSE))</f>
        <v>1</v>
      </c>
      <c r="Y10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37" spans="1:25">
      <c r="A1037" t="s">
        <v>5348</v>
      </c>
      <c r="B1037" t="str">
        <f>_xlfn.XLOOKUP(tblnventory[[#This Row],[Item]],[1]!tblDescription[Item],[1]!tblDescription[Description])</f>
        <v>C9120AX Internal 802.11ax 4x4:4 MIMO;IOT;BT5;mGig;USB;RHL</v>
      </c>
      <c r="C1037" t="str">
        <f>_xlfn.XLOOKUP(tblnventory[[#This Row],[Item]],[1]!tblDescription[Item],[1]!tblDescription[Type])</f>
        <v>WAP</v>
      </c>
      <c r="D1037" t="str">
        <f>_xlfn.XLOOKUP(tblnventory[[#This Row],[Use]],[1]!tblCodes[Use],[1]!tblCodes[Code])</f>
        <v>WiFi</v>
      </c>
      <c r="E1037" s="1" t="s">
        <v>990</v>
      </c>
      <c r="F1037" s="20">
        <v>44832</v>
      </c>
      <c r="G1037" s="24" t="str">
        <f>IF(ISBLANK(tblnventory[[#This Row],[Installed By]]),"Store","Installed")</f>
        <v>Installed</v>
      </c>
      <c r="H1037" t="s">
        <v>6509</v>
      </c>
      <c r="J1037">
        <v>2191007378</v>
      </c>
      <c r="L1037" t="s">
        <v>5346</v>
      </c>
      <c r="M1037" s="20">
        <v>44984</v>
      </c>
      <c r="N1037" t="s">
        <v>6512</v>
      </c>
      <c r="O1037" t="str">
        <f>IF(tblnventory[[#This Row],[Installed]],LEFT(tblnventory[[#This Row],[Location]],3))</f>
        <v>338</v>
      </c>
      <c r="P1037" t="str">
        <f>_xlfn.XLOOKUP(tblnventory[[#This Row],[Serial Number]],[1]!tblDNACInventory[Floor],[1]!tblDNACInventory[Name],"Not Used")</f>
        <v>Not Used</v>
      </c>
      <c r="T1037" t="b">
        <f>NOT(ISBLANK(tblnventory[[#This Row],[Installed By]]))</f>
        <v>1</v>
      </c>
      <c r="U1037" t="str">
        <f>VLOOKUP(A1037, [1]!tblDescription[#Data], 3, 0)</f>
        <v>C9120AX Internal 802.11ax 4x4:4 MIMO;IOT;BT5;mGig;USB;RHL</v>
      </c>
      <c r="V1037" s="22" cm="1">
        <f t="array" ref="V1037">_xlfn.XLOOKUP(1,([1]!tblOrders[Order]=tblnventory[[#This Row],[PO]])*([1]!tblOrders[Description]=tblnventory[[#This Row],[Item]]),[1]!tblOrders[Unit Total],0)</f>
        <v>708.33</v>
      </c>
      <c r="W1037" s="23" cm="1">
        <f t="array" ref="W1037">IFERROR(_xlfn.XLOOKUP(1,([1]!tblOrders[Order]=tblnventory[[#This Row],[PO]])*([1]!tblOrders[Description]=tblnventory[[#This Row],[Item]]),[1]!tblOrders[Licence]),0)</f>
        <v>0</v>
      </c>
      <c r="X1037" t="b" cm="1">
        <f t="array" ref="X1037">NOT(_xlfn.XLOOKUP(tblnventory[[#This Row],[PO]]&amp;tblnventory[[#This Row],[Item]],[1]!tblOrders[Order]&amp;[1]!tblOrders[Description],[1]!tblOrders[Paid Licence],FALSE))</f>
        <v>1</v>
      </c>
      <c r="Y10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38" spans="1:25">
      <c r="A1038" s="19" t="s">
        <v>5348</v>
      </c>
      <c r="B1038" t="str">
        <f>_xlfn.XLOOKUP(tblnventory[[#This Row],[Item]],[1]!tblDescription[Item],[1]!tblDescription[Description])</f>
        <v>C9120AX Internal 802.11ax 4x4:4 MIMO;IOT;BT5;mGig;USB;RHL</v>
      </c>
      <c r="C1038" t="str">
        <f>_xlfn.XLOOKUP(tblnventory[[#This Row],[Item]],[1]!tblDescription[Item],[1]!tblDescription[Type])</f>
        <v>WAP</v>
      </c>
      <c r="D1038" t="str">
        <f>_xlfn.XLOOKUP(tblnventory[[#This Row],[Use]],[1]!tblCodes[Use],[1]!tblCodes[Code])</f>
        <v>WiFi</v>
      </c>
      <c r="E1038" s="1" t="s">
        <v>991</v>
      </c>
      <c r="F1038" s="20">
        <v>44943</v>
      </c>
      <c r="G1038" s="24" t="str">
        <f>IF(ISBLANK(tblnventory[[#This Row],[Installed By]]),"Store","Installed")</f>
        <v>Installed</v>
      </c>
      <c r="H1038" t="s">
        <v>6509</v>
      </c>
      <c r="J1038">
        <v>2191007447</v>
      </c>
      <c r="K1038" s="17"/>
      <c r="L1038" t="s">
        <v>5444</v>
      </c>
      <c r="M1038" s="20">
        <v>44984</v>
      </c>
      <c r="N1038" t="s">
        <v>6513</v>
      </c>
      <c r="O1038" t="str">
        <f>IF(tblnventory[[#This Row],[Installed]],LEFT(tblnventory[[#This Row],[Location]],3))</f>
        <v>338</v>
      </c>
      <c r="P1038" t="str">
        <f>_xlfn.XLOOKUP(tblnventory[[#This Row],[Serial Number]],[1]!tblDNACInventory[Floor],[1]!tblDNACInventory[Name],"Not Used")</f>
        <v>Not Used</v>
      </c>
      <c r="T1038" t="b">
        <f>NOT(ISBLANK(tblnventory[[#This Row],[Installed By]]))</f>
        <v>1</v>
      </c>
      <c r="U1038" t="str">
        <f>VLOOKUP(A1038, [1]!tblDescription[#Data], 3, 0)</f>
        <v>C9120AX Internal 802.11ax 4x4:4 MIMO;IOT;BT5;mGig;USB;RHL</v>
      </c>
      <c r="V1038" s="22" cm="1">
        <f t="array" ref="V1038">_xlfn.XLOOKUP(1,([1]!tblOrders[Order]=tblnventory[[#This Row],[PO]])*([1]!tblOrders[Description]=tblnventory[[#This Row],[Item]]),[1]!tblOrders[Unit Total],0)</f>
        <v>779.16</v>
      </c>
      <c r="W1038" s="23" cm="1">
        <f t="array" ref="W1038">_xlfn.XLOOKUP(1,([1]!tblOrders[Order]=tblnventory[[#This Row],[PO]])*([1]!tblOrders[Description]=tblnventory[[#This Row],[Item]]),[1]!tblOrders[Licence])</f>
        <v>0</v>
      </c>
      <c r="X1038" t="b" cm="1">
        <f t="array" ref="X1038">NOT(_xlfn.XLOOKUP(tblnventory[[#This Row],[PO]]&amp;tblnventory[[#This Row],[Item]],[1]!tblOrders[Order]&amp;[1]!tblOrders[Description],[1]!tblOrders[Paid Licence],FALSE))</f>
        <v>1</v>
      </c>
      <c r="Y10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39" spans="1:25">
      <c r="A1039" s="19" t="s">
        <v>5348</v>
      </c>
      <c r="B1039" t="str">
        <f>_xlfn.XLOOKUP(tblnventory[[#This Row],[Item]],[1]!tblDescription[Item],[1]!tblDescription[Description])</f>
        <v>C9120AX Internal 802.11ax 4x4:4 MIMO;IOT;BT5;mGig;USB;RHL</v>
      </c>
      <c r="C1039" t="str">
        <f>_xlfn.XLOOKUP(tblnventory[[#This Row],[Item]],[1]!tblDescription[Item],[1]!tblDescription[Type])</f>
        <v>WAP</v>
      </c>
      <c r="D1039" t="str">
        <f>_xlfn.XLOOKUP(tblnventory[[#This Row],[Use]],[1]!tblCodes[Use],[1]!tblCodes[Code])</f>
        <v>WiFi</v>
      </c>
      <c r="E1039" s="1" t="s">
        <v>992</v>
      </c>
      <c r="F1039" s="20">
        <v>44943</v>
      </c>
      <c r="G1039" s="24" t="str">
        <f>IF(ISBLANK(tblnventory[[#This Row],[Installed By]]),"Store","Installed")</f>
        <v>Installed</v>
      </c>
      <c r="H1039" t="s">
        <v>6514</v>
      </c>
      <c r="J1039">
        <v>2191007447</v>
      </c>
      <c r="K1039" s="17"/>
      <c r="L1039" t="s">
        <v>5444</v>
      </c>
      <c r="M1039" s="20">
        <v>44984</v>
      </c>
      <c r="N1039" t="s">
        <v>6515</v>
      </c>
      <c r="O1039" t="str">
        <f>IF(tblnventory[[#This Row],[Installed]],LEFT(tblnventory[[#This Row],[Location]],3))</f>
        <v>338</v>
      </c>
      <c r="P1039" t="str">
        <f>_xlfn.XLOOKUP(tblnventory[[#This Row],[Serial Number]],[1]!tblDNACInventory[Floor],[1]!tblDNACInventory[Name],"Not Used")</f>
        <v>Not Used</v>
      </c>
      <c r="T1039" t="b">
        <f>NOT(ISBLANK(tblnventory[[#This Row],[Installed By]]))</f>
        <v>1</v>
      </c>
      <c r="U1039" t="str">
        <f>VLOOKUP(A1039, [1]!tblDescription[#Data], 3, 0)</f>
        <v>C9120AX Internal 802.11ax 4x4:4 MIMO;IOT;BT5;mGig;USB;RHL</v>
      </c>
      <c r="V1039" s="22" cm="1">
        <f t="array" ref="V1039">_xlfn.XLOOKUP(1,([1]!tblOrders[Order]=tblnventory[[#This Row],[PO]])*([1]!tblOrders[Description]=tblnventory[[#This Row],[Item]]),[1]!tblOrders[Unit Total],0)</f>
        <v>779.16</v>
      </c>
      <c r="W1039" s="23" cm="1">
        <f t="array" ref="W1039">_xlfn.XLOOKUP(1,([1]!tblOrders[Order]=tblnventory[[#This Row],[PO]])*([1]!tblOrders[Description]=tblnventory[[#This Row],[Item]]),[1]!tblOrders[Licence])</f>
        <v>0</v>
      </c>
      <c r="X1039" t="b" cm="1">
        <f t="array" ref="X1039">NOT(_xlfn.XLOOKUP(tblnventory[[#This Row],[PO]]&amp;tblnventory[[#This Row],[Item]],[1]!tblOrders[Order]&amp;[1]!tblOrders[Description],[1]!tblOrders[Paid Licence],FALSE))</f>
        <v>1</v>
      </c>
      <c r="Y10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40" spans="1:25">
      <c r="A1040" s="19" t="s">
        <v>5348</v>
      </c>
      <c r="B1040" t="str">
        <f>_xlfn.XLOOKUP(tblnventory[[#This Row],[Item]],[1]!tblDescription[Item],[1]!tblDescription[Description])</f>
        <v>C9120AX Internal 802.11ax 4x4:4 MIMO;IOT;BT5;mGig;USB;RHL</v>
      </c>
      <c r="C1040" t="str">
        <f>_xlfn.XLOOKUP(tblnventory[[#This Row],[Item]],[1]!tblDescription[Item],[1]!tblDescription[Type])</f>
        <v>WAP</v>
      </c>
      <c r="D1040" t="str">
        <f>_xlfn.XLOOKUP(tblnventory[[#This Row],[Use]],[1]!tblCodes[Use],[1]!tblCodes[Code])</f>
        <v>WiFi</v>
      </c>
      <c r="E1040" s="1" t="s">
        <v>993</v>
      </c>
      <c r="F1040" s="20">
        <v>44943</v>
      </c>
      <c r="G1040" s="24" t="str">
        <f>IF(ISBLANK(tblnventory[[#This Row],[Installed By]]),"Store","Installed")</f>
        <v>Installed</v>
      </c>
      <c r="H1040" t="s">
        <v>6516</v>
      </c>
      <c r="J1040">
        <v>2191007447</v>
      </c>
      <c r="K1040" s="17"/>
      <c r="L1040" t="s">
        <v>5444</v>
      </c>
      <c r="M1040" s="20">
        <v>44984</v>
      </c>
      <c r="N1040" t="s">
        <v>6517</v>
      </c>
      <c r="O1040" t="str">
        <f>IF(tblnventory[[#This Row],[Installed]],LEFT(tblnventory[[#This Row],[Location]],3))</f>
        <v>338</v>
      </c>
      <c r="P1040" t="str">
        <f>_xlfn.XLOOKUP(tblnventory[[#This Row],[Serial Number]],[1]!tblDNACInventory[Floor],[1]!tblDNACInventory[Name],"Not Used")</f>
        <v>Not Used</v>
      </c>
      <c r="T1040" t="b">
        <f>NOT(ISBLANK(tblnventory[[#This Row],[Installed By]]))</f>
        <v>1</v>
      </c>
      <c r="U1040" t="str">
        <f>VLOOKUP(A1040, [1]!tblDescription[#Data], 3, 0)</f>
        <v>C9120AX Internal 802.11ax 4x4:4 MIMO;IOT;BT5;mGig;USB;RHL</v>
      </c>
      <c r="V1040" s="22" cm="1">
        <f t="array" ref="V1040">_xlfn.XLOOKUP(1,([1]!tblOrders[Order]=tblnventory[[#This Row],[PO]])*([1]!tblOrders[Description]=tblnventory[[#This Row],[Item]]),[1]!tblOrders[Unit Total],0)</f>
        <v>779.16</v>
      </c>
      <c r="W1040" s="23" cm="1">
        <f t="array" ref="W1040">_xlfn.XLOOKUP(1,([1]!tblOrders[Order]=tblnventory[[#This Row],[PO]])*([1]!tblOrders[Description]=tblnventory[[#This Row],[Item]]),[1]!tblOrders[Licence])</f>
        <v>0</v>
      </c>
      <c r="X1040" t="b" cm="1">
        <f t="array" ref="X1040">NOT(_xlfn.XLOOKUP(tblnventory[[#This Row],[PO]]&amp;tblnventory[[#This Row],[Item]],[1]!tblOrders[Order]&amp;[1]!tblOrders[Description],[1]!tblOrders[Paid Licence],FALSE))</f>
        <v>1</v>
      </c>
      <c r="Y10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41" spans="1:25">
      <c r="A1041" s="19" t="s">
        <v>5348</v>
      </c>
      <c r="B1041" t="str">
        <f>_xlfn.XLOOKUP(tblnventory[[#This Row],[Item]],[1]!tblDescription[Item],[1]!tblDescription[Description])</f>
        <v>C9120AX Internal 802.11ax 4x4:4 MIMO;IOT;BT5;mGig;USB;RHL</v>
      </c>
      <c r="C1041" t="str">
        <f>_xlfn.XLOOKUP(tblnventory[[#This Row],[Item]],[1]!tblDescription[Item],[1]!tblDescription[Type])</f>
        <v>WAP</v>
      </c>
      <c r="D1041" t="str">
        <f>_xlfn.XLOOKUP(tblnventory[[#This Row],[Use]],[1]!tblCodes[Use],[1]!tblCodes[Code])</f>
        <v>WiFi</v>
      </c>
      <c r="E1041" s="1" t="s">
        <v>994</v>
      </c>
      <c r="F1041" s="20">
        <v>44943</v>
      </c>
      <c r="G1041" s="24" t="str">
        <f>IF(ISBLANK(tblnventory[[#This Row],[Installed By]]),"Store","Installed")</f>
        <v>Installed</v>
      </c>
      <c r="H1041" t="s">
        <v>6518</v>
      </c>
      <c r="J1041">
        <v>2191007447</v>
      </c>
      <c r="K1041" s="17"/>
      <c r="L1041" t="s">
        <v>5444</v>
      </c>
      <c r="M1041" s="20">
        <v>44984</v>
      </c>
      <c r="N1041" t="s">
        <v>6519</v>
      </c>
      <c r="O1041" t="str">
        <f>IF(tblnventory[[#This Row],[Installed]],LEFT(tblnventory[[#This Row],[Location]],3))</f>
        <v>338</v>
      </c>
      <c r="P1041" t="str">
        <f>_xlfn.XLOOKUP(tblnventory[[#This Row],[Serial Number]],[1]!tblDNACInventory[Floor],[1]!tblDNACInventory[Name],"Not Used")</f>
        <v>Not Used</v>
      </c>
      <c r="T1041" t="b">
        <f>NOT(ISBLANK(tblnventory[[#This Row],[Installed By]]))</f>
        <v>1</v>
      </c>
      <c r="U1041" t="str">
        <f>VLOOKUP(A1041, [1]!tblDescription[#Data], 3, 0)</f>
        <v>C9120AX Internal 802.11ax 4x4:4 MIMO;IOT;BT5;mGig;USB;RHL</v>
      </c>
      <c r="V1041" s="22" cm="1">
        <f t="array" ref="V1041">_xlfn.XLOOKUP(1,([1]!tblOrders[Order]=tblnventory[[#This Row],[PO]])*([1]!tblOrders[Description]=tblnventory[[#This Row],[Item]]),[1]!tblOrders[Unit Total],0)</f>
        <v>779.16</v>
      </c>
      <c r="W1041" s="23" cm="1">
        <f t="array" ref="W1041">_xlfn.XLOOKUP(1,([1]!tblOrders[Order]=tblnventory[[#This Row],[PO]])*([1]!tblOrders[Description]=tblnventory[[#This Row],[Item]]),[1]!tblOrders[Licence])</f>
        <v>0</v>
      </c>
      <c r="X1041" t="b" cm="1">
        <f t="array" ref="X1041">NOT(_xlfn.XLOOKUP(tblnventory[[#This Row],[PO]]&amp;tblnventory[[#This Row],[Item]],[1]!tblOrders[Order]&amp;[1]!tblOrders[Description],[1]!tblOrders[Paid Licence],FALSE))</f>
        <v>1</v>
      </c>
      <c r="Y10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42" spans="1:25">
      <c r="A1042" s="19" t="s">
        <v>5405</v>
      </c>
      <c r="B1042" t="str">
        <f>_xlfn.XLOOKUP(tblnventory[[#This Row],[Item]],[1]!tblDescription[Item],[1]!tblDescription[Description])</f>
        <v>Catalyst 9500 24x1/10/25G  and 4-port 40/100G, Advantage</v>
      </c>
      <c r="C1042" t="str">
        <f>_xlfn.XLOOKUP(tblnventory[[#This Row],[Item]],[1]!tblDescription[Item],[1]!tblDescription[Type])</f>
        <v>AGG</v>
      </c>
      <c r="D1042" t="str">
        <f>_xlfn.XLOOKUP(tblnventory[[#This Row],[Use]],[1]!tblCodes[Use],[1]!tblCodes[Code])</f>
        <v>Switch</v>
      </c>
      <c r="E1042" s="1" t="s">
        <v>995</v>
      </c>
      <c r="F1042" s="20">
        <v>44473</v>
      </c>
      <c r="G1042" s="21" t="str">
        <f>IF(ISBLANK(tblnventory[[#This Row],[Installed By]]),"Store","Installed")</f>
        <v>Installed</v>
      </c>
      <c r="H1042" s="17" t="s">
        <v>6520</v>
      </c>
      <c r="I1042" s="17"/>
      <c r="J1042" s="17">
        <v>2191007124</v>
      </c>
      <c r="K1042" s="17"/>
      <c r="L1042" s="17" t="s">
        <v>5346</v>
      </c>
      <c r="M1042" s="36">
        <v>44974</v>
      </c>
      <c r="N1042" s="17" t="s">
        <v>6521</v>
      </c>
      <c r="O1042" s="17" t="str">
        <f>IF(tblnventory[[#This Row],[Installed]],LEFT(tblnventory[[#This Row],[Location]],3))</f>
        <v>338</v>
      </c>
      <c r="P1042" s="17" t="str">
        <f>_xlfn.XLOOKUP(tblnventory[[#This Row],[Serial Number]],[1]!tblDNACInventory[Floor],[1]!tblDNACInventory[Name],"Not Used")</f>
        <v>Not Used</v>
      </c>
      <c r="Q1042" s="17"/>
      <c r="R1042" s="17"/>
      <c r="S1042" s="17"/>
      <c r="T1042" s="17" t="b">
        <f>NOT(ISBLANK(tblnventory[[#This Row],[Installed By]]))</f>
        <v>1</v>
      </c>
      <c r="U1042" t="str">
        <f>VLOOKUP(A1042, [1]!tblDescription[#Data], 3, 0)</f>
        <v>Catalyst 9500 24x1/10/25G  and 4-port 40/100G, Advantage</v>
      </c>
      <c r="V1042" s="22" cm="1">
        <f t="array" ref="V1042">_xlfn.XLOOKUP(1,([1]!tblOrders[Order]=tblnventory[[#This Row],[PO]])*([1]!tblOrders[Description]=tblnventory[[#This Row],[Item]]),[1]!tblOrders[Unit Total],0)</f>
        <v>18576.349999999999</v>
      </c>
      <c r="W1042" s="23" cm="1">
        <f t="array" ref="W1042">_xlfn.XLOOKUP(1,([1]!tblOrders[Order]=tblnventory[[#This Row],[PO]])*([1]!tblOrders[Description]=tblnventory[[#This Row],[Item]]),[1]!tblOrders[Licence])</f>
        <v>8574.24</v>
      </c>
      <c r="X1042" t="b" cm="1">
        <f t="array" ref="X1042">NOT(_xlfn.XLOOKUP(tblnventory[[#This Row],[PO]]&amp;tblnventory[[#This Row],[Item]],[1]!tblOrders[Order]&amp;[1]!tblOrders[Description],[1]!tblOrders[Paid Licence],FALSE))</f>
        <v>0</v>
      </c>
      <c r="Y10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8574.24</v>
      </c>
    </row>
    <row r="1043" spans="1:25">
      <c r="A1043" s="19" t="s">
        <v>5348</v>
      </c>
      <c r="B1043" t="str">
        <f>_xlfn.XLOOKUP(tblnventory[[#This Row],[Item]],[1]!tblDescription[Item],[1]!tblDescription[Description])</f>
        <v>C9120AX Internal 802.11ax 4x4:4 MIMO;IOT;BT5;mGig;USB;RHL</v>
      </c>
      <c r="C1043" t="str">
        <f>_xlfn.XLOOKUP(tblnventory[[#This Row],[Item]],[1]!tblDescription[Item],[1]!tblDescription[Type])</f>
        <v>WAP</v>
      </c>
      <c r="D1043" t="str">
        <f>_xlfn.XLOOKUP(tblnventory[[#This Row],[Use]],[1]!tblCodes[Use],[1]!tblCodes[Code])</f>
        <v>WiFi</v>
      </c>
      <c r="E1043" s="1" t="s">
        <v>996</v>
      </c>
      <c r="F1043" s="20">
        <v>44943</v>
      </c>
      <c r="G1043" s="24" t="str">
        <f>IF(ISBLANK(tblnventory[[#This Row],[Installed By]]),"Store","Installed")</f>
        <v>Installed</v>
      </c>
      <c r="H1043" t="s">
        <v>6522</v>
      </c>
      <c r="J1043">
        <v>2191007447</v>
      </c>
      <c r="K1043" s="17"/>
      <c r="L1043" t="s">
        <v>5444</v>
      </c>
      <c r="M1043" s="20">
        <v>44984</v>
      </c>
      <c r="N1043" t="s">
        <v>6523</v>
      </c>
      <c r="O1043" t="str">
        <f>IF(tblnventory[[#This Row],[Installed]],LEFT(tblnventory[[#This Row],[Location]],3))</f>
        <v>338</v>
      </c>
      <c r="P1043" t="str">
        <f>_xlfn.XLOOKUP(tblnventory[[#This Row],[Serial Number]],[1]!tblDNACInventory[Floor],[1]!tblDNACInventory[Name],"Not Used")</f>
        <v>Not Used</v>
      </c>
      <c r="T1043" t="b">
        <f>NOT(ISBLANK(tblnventory[[#This Row],[Installed By]]))</f>
        <v>1</v>
      </c>
      <c r="U1043" t="str">
        <f>VLOOKUP(A1043, [1]!tblDescription[#Data], 3, 0)</f>
        <v>C9120AX Internal 802.11ax 4x4:4 MIMO;IOT;BT5;mGig;USB;RHL</v>
      </c>
      <c r="V1043" s="22" cm="1">
        <f t="array" ref="V1043">_xlfn.XLOOKUP(1,([1]!tblOrders[Order]=tblnventory[[#This Row],[PO]])*([1]!tblOrders[Description]=tblnventory[[#This Row],[Item]]),[1]!tblOrders[Unit Total],0)</f>
        <v>779.16</v>
      </c>
      <c r="W1043" s="23" cm="1">
        <f t="array" ref="W1043">_xlfn.XLOOKUP(1,([1]!tblOrders[Order]=tblnventory[[#This Row],[PO]])*([1]!tblOrders[Description]=tblnventory[[#This Row],[Item]]),[1]!tblOrders[Licence])</f>
        <v>0</v>
      </c>
      <c r="X1043" t="b" cm="1">
        <f t="array" ref="X1043">NOT(_xlfn.XLOOKUP(tblnventory[[#This Row],[PO]]&amp;tblnventory[[#This Row],[Item]],[1]!tblOrders[Order]&amp;[1]!tblOrders[Description],[1]!tblOrders[Paid Licence],FALSE))</f>
        <v>1</v>
      </c>
      <c r="Y10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44" spans="1:25">
      <c r="A1044" s="19" t="s">
        <v>5348</v>
      </c>
      <c r="B1044" t="str">
        <f>_xlfn.XLOOKUP(tblnventory[[#This Row],[Item]],[1]!tblDescription[Item],[1]!tblDescription[Description])</f>
        <v>C9120AX Internal 802.11ax 4x4:4 MIMO;IOT;BT5;mGig;USB;RHL</v>
      </c>
      <c r="C1044" t="str">
        <f>_xlfn.XLOOKUP(tblnventory[[#This Row],[Item]],[1]!tblDescription[Item],[1]!tblDescription[Type])</f>
        <v>WAP</v>
      </c>
      <c r="D1044" t="str">
        <f>_xlfn.XLOOKUP(tblnventory[[#This Row],[Use]],[1]!tblCodes[Use],[1]!tblCodes[Code])</f>
        <v>WiFi</v>
      </c>
      <c r="E1044" s="1" t="s">
        <v>997</v>
      </c>
      <c r="F1044" s="20">
        <v>44943</v>
      </c>
      <c r="G1044" s="24" t="str">
        <f>IF(ISBLANK(tblnventory[[#This Row],[Installed By]]),"Store","Installed")</f>
        <v>Installed</v>
      </c>
      <c r="H1044" t="s">
        <v>6524</v>
      </c>
      <c r="J1044">
        <v>2191007447</v>
      </c>
      <c r="K1044" s="17"/>
      <c r="L1044" t="s">
        <v>5444</v>
      </c>
      <c r="M1044" s="20">
        <v>44984</v>
      </c>
      <c r="N1044" t="s">
        <v>6525</v>
      </c>
      <c r="O1044" t="str">
        <f>IF(tblnventory[[#This Row],[Installed]],LEFT(tblnventory[[#This Row],[Location]],3))</f>
        <v>338</v>
      </c>
      <c r="P1044" t="str">
        <f>_xlfn.XLOOKUP(tblnventory[[#This Row],[Serial Number]],[1]!tblDNACInventory[Floor],[1]!tblDNACInventory[Name],"Not Used")</f>
        <v>Not Used</v>
      </c>
      <c r="T1044" t="b">
        <f>NOT(ISBLANK(tblnventory[[#This Row],[Installed By]]))</f>
        <v>1</v>
      </c>
      <c r="U1044" t="str">
        <f>VLOOKUP(A1044, [1]!tblDescription[#Data], 3, 0)</f>
        <v>C9120AX Internal 802.11ax 4x4:4 MIMO;IOT;BT5;mGig;USB;RHL</v>
      </c>
      <c r="V1044" s="22" cm="1">
        <f t="array" ref="V1044">_xlfn.XLOOKUP(1,([1]!tblOrders[Order]=tblnventory[[#This Row],[PO]])*([1]!tblOrders[Description]=tblnventory[[#This Row],[Item]]),[1]!tblOrders[Unit Total],0)</f>
        <v>779.16</v>
      </c>
      <c r="W1044" s="23" cm="1">
        <f t="array" ref="W1044">_xlfn.XLOOKUP(1,([1]!tblOrders[Order]=tblnventory[[#This Row],[PO]])*([1]!tblOrders[Description]=tblnventory[[#This Row],[Item]]),[1]!tblOrders[Licence])</f>
        <v>0</v>
      </c>
      <c r="X1044" t="b" cm="1">
        <f t="array" ref="X1044">NOT(_xlfn.XLOOKUP(tblnventory[[#This Row],[PO]]&amp;tblnventory[[#This Row],[Item]],[1]!tblOrders[Order]&amp;[1]!tblOrders[Description],[1]!tblOrders[Paid Licence],FALSE))</f>
        <v>1</v>
      </c>
      <c r="Y10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45" spans="1:25">
      <c r="A1045" s="19" t="s">
        <v>5348</v>
      </c>
      <c r="B1045" t="str">
        <f>_xlfn.XLOOKUP(tblnventory[[#This Row],[Item]],[1]!tblDescription[Item],[1]!tblDescription[Description])</f>
        <v>C9120AX Internal 802.11ax 4x4:4 MIMO;IOT;BT5;mGig;USB;RHL</v>
      </c>
      <c r="C1045" t="str">
        <f>_xlfn.XLOOKUP(tblnventory[[#This Row],[Item]],[1]!tblDescription[Item],[1]!tblDescription[Type])</f>
        <v>WAP</v>
      </c>
      <c r="D1045" t="str">
        <f>_xlfn.XLOOKUP(tblnventory[[#This Row],[Use]],[1]!tblCodes[Use],[1]!tblCodes[Code])</f>
        <v>WiFi</v>
      </c>
      <c r="E1045" s="1" t="s">
        <v>998</v>
      </c>
      <c r="F1045" s="20">
        <v>44943</v>
      </c>
      <c r="G1045" s="24" t="str">
        <f>IF(ISBLANK(tblnventory[[#This Row],[Installed By]]),"Store","Installed")</f>
        <v>Installed</v>
      </c>
      <c r="H1045" t="s">
        <v>6526</v>
      </c>
      <c r="J1045">
        <v>2191007447</v>
      </c>
      <c r="K1045" s="17"/>
      <c r="L1045" t="s">
        <v>5444</v>
      </c>
      <c r="M1045" s="20">
        <v>44984</v>
      </c>
      <c r="N1045" t="s">
        <v>6527</v>
      </c>
      <c r="O1045" t="str">
        <f>IF(tblnventory[[#This Row],[Installed]],LEFT(tblnventory[[#This Row],[Location]],3))</f>
        <v>338</v>
      </c>
      <c r="P1045" t="str">
        <f>_xlfn.XLOOKUP(tblnventory[[#This Row],[Serial Number]],[1]!tblDNACInventory[Floor],[1]!tblDNACInventory[Name],"Not Used")</f>
        <v>Not Used</v>
      </c>
      <c r="T1045" t="b">
        <f>NOT(ISBLANK(tblnventory[[#This Row],[Installed By]]))</f>
        <v>1</v>
      </c>
      <c r="U1045" t="str">
        <f>VLOOKUP(A1045, [1]!tblDescription[#Data], 3, 0)</f>
        <v>C9120AX Internal 802.11ax 4x4:4 MIMO;IOT;BT5;mGig;USB;RHL</v>
      </c>
      <c r="V1045" s="22" cm="1">
        <f t="array" ref="V1045">_xlfn.XLOOKUP(1,([1]!tblOrders[Order]=tblnventory[[#This Row],[PO]])*([1]!tblOrders[Description]=tblnventory[[#This Row],[Item]]),[1]!tblOrders[Unit Total],0)</f>
        <v>779.16</v>
      </c>
      <c r="W1045" s="23" cm="1">
        <f t="array" ref="W1045">_xlfn.XLOOKUP(1,([1]!tblOrders[Order]=tblnventory[[#This Row],[PO]])*([1]!tblOrders[Description]=tblnventory[[#This Row],[Item]]),[1]!tblOrders[Licence])</f>
        <v>0</v>
      </c>
      <c r="X1045" t="b" cm="1">
        <f t="array" ref="X1045">NOT(_xlfn.XLOOKUP(tblnventory[[#This Row],[PO]]&amp;tblnventory[[#This Row],[Item]],[1]!tblOrders[Order]&amp;[1]!tblOrders[Description],[1]!tblOrders[Paid Licence],FALSE))</f>
        <v>1</v>
      </c>
      <c r="Y10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46" spans="1:25">
      <c r="A1046" s="19" t="s">
        <v>5348</v>
      </c>
      <c r="B1046" t="str">
        <f>_xlfn.XLOOKUP(tblnventory[[#This Row],[Item]],[1]!tblDescription[Item],[1]!tblDescription[Description])</f>
        <v>C9120AX Internal 802.11ax 4x4:4 MIMO;IOT;BT5;mGig;USB;RHL</v>
      </c>
      <c r="C1046" t="str">
        <f>_xlfn.XLOOKUP(tblnventory[[#This Row],[Item]],[1]!tblDescription[Item],[1]!tblDescription[Type])</f>
        <v>WAP</v>
      </c>
      <c r="D1046" t="str">
        <f>_xlfn.XLOOKUP(tblnventory[[#This Row],[Use]],[1]!tblCodes[Use],[1]!tblCodes[Code])</f>
        <v>WiFi</v>
      </c>
      <c r="E1046" s="1" t="s">
        <v>999</v>
      </c>
      <c r="F1046" s="20">
        <v>44943</v>
      </c>
      <c r="G1046" s="24" t="str">
        <f>IF(ISBLANK(tblnventory[[#This Row],[Installed By]]),"Store","Installed")</f>
        <v>Installed</v>
      </c>
      <c r="H1046" t="s">
        <v>6526</v>
      </c>
      <c r="J1046">
        <v>2191007447</v>
      </c>
      <c r="K1046" s="17"/>
      <c r="L1046" t="s">
        <v>5444</v>
      </c>
      <c r="M1046" s="20">
        <v>44984</v>
      </c>
      <c r="N1046" t="s">
        <v>6528</v>
      </c>
      <c r="O1046" t="str">
        <f>IF(tblnventory[[#This Row],[Installed]],LEFT(tblnventory[[#This Row],[Location]],3))</f>
        <v>338</v>
      </c>
      <c r="P1046" t="str">
        <f>_xlfn.XLOOKUP(tblnventory[[#This Row],[Serial Number]],[1]!tblDNACInventory[Floor],[1]!tblDNACInventory[Name],"Not Used")</f>
        <v>Not Used</v>
      </c>
      <c r="T1046" t="b">
        <f>NOT(ISBLANK(tblnventory[[#This Row],[Installed By]]))</f>
        <v>1</v>
      </c>
      <c r="U1046" t="str">
        <f>VLOOKUP(A1046, [1]!tblDescription[#Data], 3, 0)</f>
        <v>C9120AX Internal 802.11ax 4x4:4 MIMO;IOT;BT5;mGig;USB;RHL</v>
      </c>
      <c r="V1046" s="22" cm="1">
        <f t="array" ref="V1046">_xlfn.XLOOKUP(1,([1]!tblOrders[Order]=tblnventory[[#This Row],[PO]])*([1]!tblOrders[Description]=tblnventory[[#This Row],[Item]]),[1]!tblOrders[Unit Total],0)</f>
        <v>779.16</v>
      </c>
      <c r="W1046" s="23" cm="1">
        <f t="array" ref="W1046">_xlfn.XLOOKUP(1,([1]!tblOrders[Order]=tblnventory[[#This Row],[PO]])*([1]!tblOrders[Description]=tblnventory[[#This Row],[Item]]),[1]!tblOrders[Licence])</f>
        <v>0</v>
      </c>
      <c r="X1046" t="b" cm="1">
        <f t="array" ref="X1046">NOT(_xlfn.XLOOKUP(tblnventory[[#This Row],[PO]]&amp;tblnventory[[#This Row],[Item]],[1]!tblOrders[Order]&amp;[1]!tblOrders[Description],[1]!tblOrders[Paid Licence],FALSE))</f>
        <v>1</v>
      </c>
      <c r="Y10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47" spans="1:25">
      <c r="A1047" s="19" t="s">
        <v>5348</v>
      </c>
      <c r="B1047" t="str">
        <f>_xlfn.XLOOKUP(tblnventory[[#This Row],[Item]],[1]!tblDescription[Item],[1]!tblDescription[Description])</f>
        <v>C9120AX Internal 802.11ax 4x4:4 MIMO;IOT;BT5;mGig;USB;RHL</v>
      </c>
      <c r="C1047" t="str">
        <f>_xlfn.XLOOKUP(tblnventory[[#This Row],[Item]],[1]!tblDescription[Item],[1]!tblDescription[Type])</f>
        <v>WAP</v>
      </c>
      <c r="D1047" t="str">
        <f>_xlfn.XLOOKUP(tblnventory[[#This Row],[Use]],[1]!tblCodes[Use],[1]!tblCodes[Code])</f>
        <v>WiFi</v>
      </c>
      <c r="E1047" s="1" t="s">
        <v>1000</v>
      </c>
      <c r="F1047" s="20">
        <v>44943</v>
      </c>
      <c r="G1047" s="24" t="str">
        <f>IF(ISBLANK(tblnventory[[#This Row],[Installed By]]),"Store","Installed")</f>
        <v>Installed</v>
      </c>
      <c r="H1047" t="s">
        <v>6526</v>
      </c>
      <c r="J1047">
        <v>2191007447</v>
      </c>
      <c r="K1047" s="17"/>
      <c r="L1047" t="s">
        <v>5444</v>
      </c>
      <c r="M1047" s="20">
        <v>44984</v>
      </c>
      <c r="N1047" t="s">
        <v>6529</v>
      </c>
      <c r="O1047" t="str">
        <f>IF(tblnventory[[#This Row],[Installed]],LEFT(tblnventory[[#This Row],[Location]],3))</f>
        <v>338</v>
      </c>
      <c r="P1047" t="str">
        <f>_xlfn.XLOOKUP(tblnventory[[#This Row],[Serial Number]],[1]!tblDNACInventory[Floor],[1]!tblDNACInventory[Name],"Not Used")</f>
        <v>Not Used</v>
      </c>
      <c r="T1047" t="b">
        <f>NOT(ISBLANK(tblnventory[[#This Row],[Installed By]]))</f>
        <v>1</v>
      </c>
      <c r="U1047" t="str">
        <f>VLOOKUP(A1047, [1]!tblDescription[#Data], 3, 0)</f>
        <v>C9120AX Internal 802.11ax 4x4:4 MIMO;IOT;BT5;mGig;USB;RHL</v>
      </c>
      <c r="V1047" s="22" cm="1">
        <f t="array" ref="V1047">_xlfn.XLOOKUP(1,([1]!tblOrders[Order]=tblnventory[[#This Row],[PO]])*([1]!tblOrders[Description]=tblnventory[[#This Row],[Item]]),[1]!tblOrders[Unit Total],0)</f>
        <v>779.16</v>
      </c>
      <c r="W1047" s="23" cm="1">
        <f t="array" ref="W1047">_xlfn.XLOOKUP(1,([1]!tblOrders[Order]=tblnventory[[#This Row],[PO]])*([1]!tblOrders[Description]=tblnventory[[#This Row],[Item]]),[1]!tblOrders[Licence])</f>
        <v>0</v>
      </c>
      <c r="X1047" t="b" cm="1">
        <f t="array" ref="X1047">NOT(_xlfn.XLOOKUP(tblnventory[[#This Row],[PO]]&amp;tblnventory[[#This Row],[Item]],[1]!tblOrders[Order]&amp;[1]!tblOrders[Description],[1]!tblOrders[Paid Licence],FALSE))</f>
        <v>1</v>
      </c>
      <c r="Y10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48" spans="1:25">
      <c r="A1048" s="19" t="s">
        <v>5348</v>
      </c>
      <c r="B1048" t="str">
        <f>_xlfn.XLOOKUP(tblnventory[[#This Row],[Item]],[1]!tblDescription[Item],[1]!tblDescription[Description])</f>
        <v>C9120AX Internal 802.11ax 4x4:4 MIMO;IOT;BT5;mGig;USB;RHL</v>
      </c>
      <c r="C1048" t="str">
        <f>_xlfn.XLOOKUP(tblnventory[[#This Row],[Item]],[1]!tblDescription[Item],[1]!tblDescription[Type])</f>
        <v>WAP</v>
      </c>
      <c r="D1048" t="str">
        <f>_xlfn.XLOOKUP(tblnventory[[#This Row],[Use]],[1]!tblCodes[Use],[1]!tblCodes[Code])</f>
        <v>WiFi</v>
      </c>
      <c r="E1048" s="1" t="s">
        <v>1001</v>
      </c>
      <c r="F1048" s="20">
        <v>44943</v>
      </c>
      <c r="G1048" s="24" t="str">
        <f>IF(ISBLANK(tblnventory[[#This Row],[Installed By]]),"Store","Installed")</f>
        <v>Installed</v>
      </c>
      <c r="H1048" t="s">
        <v>6526</v>
      </c>
      <c r="J1048">
        <v>2191007447</v>
      </c>
      <c r="K1048" s="17"/>
      <c r="L1048" t="s">
        <v>5444</v>
      </c>
      <c r="M1048" s="20">
        <v>44984</v>
      </c>
      <c r="N1048" t="s">
        <v>6530</v>
      </c>
      <c r="O1048" t="str">
        <f>IF(tblnventory[[#This Row],[Installed]],LEFT(tblnventory[[#This Row],[Location]],3))</f>
        <v>338</v>
      </c>
      <c r="P1048" t="str">
        <f>_xlfn.XLOOKUP(tblnventory[[#This Row],[Serial Number]],[1]!tblDNACInventory[Floor],[1]!tblDNACInventory[Name],"Not Used")</f>
        <v>Not Used</v>
      </c>
      <c r="T1048" t="b">
        <f>NOT(ISBLANK(tblnventory[[#This Row],[Installed By]]))</f>
        <v>1</v>
      </c>
      <c r="U1048" t="str">
        <f>VLOOKUP(A1048, [1]!tblDescription[#Data], 3, 0)</f>
        <v>C9120AX Internal 802.11ax 4x4:4 MIMO;IOT;BT5;mGig;USB;RHL</v>
      </c>
      <c r="V1048" s="22" cm="1">
        <f t="array" ref="V1048">_xlfn.XLOOKUP(1,([1]!tblOrders[Order]=tblnventory[[#This Row],[PO]])*([1]!tblOrders[Description]=tblnventory[[#This Row],[Item]]),[1]!tblOrders[Unit Total],0)</f>
        <v>779.16</v>
      </c>
      <c r="W1048" s="23" cm="1">
        <f t="array" ref="W1048">_xlfn.XLOOKUP(1,([1]!tblOrders[Order]=tblnventory[[#This Row],[PO]])*([1]!tblOrders[Description]=tblnventory[[#This Row],[Item]]),[1]!tblOrders[Licence])</f>
        <v>0</v>
      </c>
      <c r="X1048" t="b" cm="1">
        <f t="array" ref="X1048">NOT(_xlfn.XLOOKUP(tblnventory[[#This Row],[PO]]&amp;tblnventory[[#This Row],[Item]],[1]!tblOrders[Order]&amp;[1]!tblOrders[Description],[1]!tblOrders[Paid Licence],FALSE))</f>
        <v>1</v>
      </c>
      <c r="Y10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49" spans="1:25">
      <c r="A1049" s="19" t="s">
        <v>5348</v>
      </c>
      <c r="B1049" t="str">
        <f>_xlfn.XLOOKUP(tblnventory[[#This Row],[Item]],[1]!tblDescription[Item],[1]!tblDescription[Description])</f>
        <v>C9120AX Internal 802.11ax 4x4:4 MIMO;IOT;BT5;mGig;USB;RHL</v>
      </c>
      <c r="C1049" t="str">
        <f>_xlfn.XLOOKUP(tblnventory[[#This Row],[Item]],[1]!tblDescription[Item],[1]!tblDescription[Type])</f>
        <v>WAP</v>
      </c>
      <c r="D1049" t="str">
        <f>_xlfn.XLOOKUP(tblnventory[[#This Row],[Use]],[1]!tblCodes[Use],[1]!tblCodes[Code])</f>
        <v>WiFi</v>
      </c>
      <c r="E1049" s="1" t="s">
        <v>1002</v>
      </c>
      <c r="F1049" s="20">
        <v>44943</v>
      </c>
      <c r="G1049" s="24" t="str">
        <f>IF(ISBLANK(tblnventory[[#This Row],[Installed By]]),"Store","Installed")</f>
        <v>Installed</v>
      </c>
      <c r="H1049" t="s">
        <v>6531</v>
      </c>
      <c r="J1049">
        <v>2191007447</v>
      </c>
      <c r="K1049" s="17"/>
      <c r="L1049" t="s">
        <v>5444</v>
      </c>
      <c r="M1049" s="20">
        <v>44984</v>
      </c>
      <c r="N1049" t="s">
        <v>6532</v>
      </c>
      <c r="O1049" t="str">
        <f>IF(tblnventory[[#This Row],[Installed]],LEFT(tblnventory[[#This Row],[Location]],3))</f>
        <v>338</v>
      </c>
      <c r="P1049" t="str">
        <f>_xlfn.XLOOKUP(tblnventory[[#This Row],[Serial Number]],[1]!tblDNACInventory[Floor],[1]!tblDNACInventory[Name],"Not Used")</f>
        <v>Not Used</v>
      </c>
      <c r="T1049" t="b">
        <f>NOT(ISBLANK(tblnventory[[#This Row],[Installed By]]))</f>
        <v>1</v>
      </c>
      <c r="U1049" t="str">
        <f>VLOOKUP(A1049, [1]!tblDescription[#Data], 3, 0)</f>
        <v>C9120AX Internal 802.11ax 4x4:4 MIMO;IOT;BT5;mGig;USB;RHL</v>
      </c>
      <c r="V1049" s="22" cm="1">
        <f t="array" ref="V1049">_xlfn.XLOOKUP(1,([1]!tblOrders[Order]=tblnventory[[#This Row],[PO]])*([1]!tblOrders[Description]=tblnventory[[#This Row],[Item]]),[1]!tblOrders[Unit Total],0)</f>
        <v>779.16</v>
      </c>
      <c r="W1049" s="23" cm="1">
        <f t="array" ref="W1049">_xlfn.XLOOKUP(1,([1]!tblOrders[Order]=tblnventory[[#This Row],[PO]])*([1]!tblOrders[Description]=tblnventory[[#This Row],[Item]]),[1]!tblOrders[Licence])</f>
        <v>0</v>
      </c>
      <c r="X1049" t="b" cm="1">
        <f t="array" ref="X1049">NOT(_xlfn.XLOOKUP(tblnventory[[#This Row],[PO]]&amp;tblnventory[[#This Row],[Item]],[1]!tblOrders[Order]&amp;[1]!tblOrders[Description],[1]!tblOrders[Paid Licence],FALSE))</f>
        <v>1</v>
      </c>
      <c r="Y10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50" spans="1:25">
      <c r="A1050" s="19" t="s">
        <v>5348</v>
      </c>
      <c r="B1050" t="str">
        <f>_xlfn.XLOOKUP(tblnventory[[#This Row],[Item]],[1]!tblDescription[Item],[1]!tblDescription[Description])</f>
        <v>C9120AX Internal 802.11ax 4x4:4 MIMO;IOT;BT5;mGig;USB;RHL</v>
      </c>
      <c r="C1050" t="str">
        <f>_xlfn.XLOOKUP(tblnventory[[#This Row],[Item]],[1]!tblDescription[Item],[1]!tblDescription[Type])</f>
        <v>WAP</v>
      </c>
      <c r="D1050" t="str">
        <f>_xlfn.XLOOKUP(tblnventory[[#This Row],[Use]],[1]!tblCodes[Use],[1]!tblCodes[Code])</f>
        <v>WiFi</v>
      </c>
      <c r="E1050" s="1" t="s">
        <v>1003</v>
      </c>
      <c r="F1050" s="20">
        <v>44943</v>
      </c>
      <c r="G1050" s="24" t="str">
        <f>IF(ISBLANK(tblnventory[[#This Row],[Installed By]]),"Store","Installed")</f>
        <v>Installed</v>
      </c>
      <c r="H1050" t="s">
        <v>6531</v>
      </c>
      <c r="J1050">
        <v>2191007447</v>
      </c>
      <c r="K1050" s="17"/>
      <c r="L1050" t="s">
        <v>5444</v>
      </c>
      <c r="M1050" s="20">
        <v>44984</v>
      </c>
      <c r="N1050" t="s">
        <v>6533</v>
      </c>
      <c r="O1050" t="str">
        <f>IF(tblnventory[[#This Row],[Installed]],LEFT(tblnventory[[#This Row],[Location]],3))</f>
        <v>338</v>
      </c>
      <c r="P1050" t="str">
        <f>_xlfn.XLOOKUP(tblnventory[[#This Row],[Serial Number]],[1]!tblDNACInventory[Floor],[1]!tblDNACInventory[Name],"Not Used")</f>
        <v>Not Used</v>
      </c>
      <c r="T1050" t="b">
        <f>NOT(ISBLANK(tblnventory[[#This Row],[Installed By]]))</f>
        <v>1</v>
      </c>
      <c r="U1050" t="str">
        <f>VLOOKUP(A1050, [1]!tblDescription[#Data], 3, 0)</f>
        <v>C9120AX Internal 802.11ax 4x4:4 MIMO;IOT;BT5;mGig;USB;RHL</v>
      </c>
      <c r="V1050" s="22" cm="1">
        <f t="array" ref="V1050">_xlfn.XLOOKUP(1,([1]!tblOrders[Order]=tblnventory[[#This Row],[PO]])*([1]!tblOrders[Description]=tblnventory[[#This Row],[Item]]),[1]!tblOrders[Unit Total],0)</f>
        <v>779.16</v>
      </c>
      <c r="W1050" s="23" cm="1">
        <f t="array" ref="W1050">_xlfn.XLOOKUP(1,([1]!tblOrders[Order]=tblnventory[[#This Row],[PO]])*([1]!tblOrders[Description]=tblnventory[[#This Row],[Item]]),[1]!tblOrders[Licence])</f>
        <v>0</v>
      </c>
      <c r="X1050" t="b" cm="1">
        <f t="array" ref="X1050">NOT(_xlfn.XLOOKUP(tblnventory[[#This Row],[PO]]&amp;tblnventory[[#This Row],[Item]],[1]!tblOrders[Order]&amp;[1]!tblOrders[Description],[1]!tblOrders[Paid Licence],FALSE))</f>
        <v>1</v>
      </c>
      <c r="Y10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51" spans="1:25">
      <c r="A1051" s="19" t="s">
        <v>5348</v>
      </c>
      <c r="B1051" t="str">
        <f>_xlfn.XLOOKUP(tblnventory[[#This Row],[Item]],[1]!tblDescription[Item],[1]!tblDescription[Description])</f>
        <v>C9120AX Internal 802.11ax 4x4:4 MIMO;IOT;BT5;mGig;USB;RHL</v>
      </c>
      <c r="C1051" t="str">
        <f>_xlfn.XLOOKUP(tblnventory[[#This Row],[Item]],[1]!tblDescription[Item],[1]!tblDescription[Type])</f>
        <v>WAP</v>
      </c>
      <c r="D1051" t="str">
        <f>_xlfn.XLOOKUP(tblnventory[[#This Row],[Use]],[1]!tblCodes[Use],[1]!tblCodes[Code])</f>
        <v>WiFi</v>
      </c>
      <c r="E1051" s="1" t="s">
        <v>1004</v>
      </c>
      <c r="F1051" s="20">
        <v>44943</v>
      </c>
      <c r="G1051" s="24" t="str">
        <f>IF(ISBLANK(tblnventory[[#This Row],[Installed By]]),"Store","Installed")</f>
        <v>Installed</v>
      </c>
      <c r="H1051" t="s">
        <v>6531</v>
      </c>
      <c r="J1051">
        <v>2191007447</v>
      </c>
      <c r="K1051" s="17"/>
      <c r="L1051" t="s">
        <v>5444</v>
      </c>
      <c r="M1051" s="20">
        <v>44984</v>
      </c>
      <c r="N1051" t="s">
        <v>6534</v>
      </c>
      <c r="O1051" t="str">
        <f>IF(tblnventory[[#This Row],[Installed]],LEFT(tblnventory[[#This Row],[Location]],3))</f>
        <v>338</v>
      </c>
      <c r="P1051" t="str">
        <f>_xlfn.XLOOKUP(tblnventory[[#This Row],[Serial Number]],[1]!tblDNACInventory[Floor],[1]!tblDNACInventory[Name],"Not Used")</f>
        <v>Not Used</v>
      </c>
      <c r="T1051" t="b">
        <f>NOT(ISBLANK(tblnventory[[#This Row],[Installed By]]))</f>
        <v>1</v>
      </c>
      <c r="U1051" t="str">
        <f>VLOOKUP(A1051, [1]!tblDescription[#Data], 3, 0)</f>
        <v>C9120AX Internal 802.11ax 4x4:4 MIMO;IOT;BT5;mGig;USB;RHL</v>
      </c>
      <c r="V1051" s="22" cm="1">
        <f t="array" ref="V1051">_xlfn.XLOOKUP(1,([1]!tblOrders[Order]=tblnventory[[#This Row],[PO]])*([1]!tblOrders[Description]=tblnventory[[#This Row],[Item]]),[1]!tblOrders[Unit Total],0)</f>
        <v>779.16</v>
      </c>
      <c r="W1051" s="23" cm="1">
        <f t="array" ref="W1051">_xlfn.XLOOKUP(1,([1]!tblOrders[Order]=tblnventory[[#This Row],[PO]])*([1]!tblOrders[Description]=tblnventory[[#This Row],[Item]]),[1]!tblOrders[Licence])</f>
        <v>0</v>
      </c>
      <c r="X1051" t="b" cm="1">
        <f t="array" ref="X1051">NOT(_xlfn.XLOOKUP(tblnventory[[#This Row],[PO]]&amp;tblnventory[[#This Row],[Item]],[1]!tblOrders[Order]&amp;[1]!tblOrders[Description],[1]!tblOrders[Paid Licence],FALSE))</f>
        <v>1</v>
      </c>
      <c r="Y10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52" spans="1:25">
      <c r="A1052" s="19" t="s">
        <v>5348</v>
      </c>
      <c r="B1052" t="str">
        <f>_xlfn.XLOOKUP(tblnventory[[#This Row],[Item]],[1]!tblDescription[Item],[1]!tblDescription[Description])</f>
        <v>C9120AX Internal 802.11ax 4x4:4 MIMO;IOT;BT5;mGig;USB;RHL</v>
      </c>
      <c r="C1052" t="str">
        <f>_xlfn.XLOOKUP(tblnventory[[#This Row],[Item]],[1]!tblDescription[Item],[1]!tblDescription[Type])</f>
        <v>WAP</v>
      </c>
      <c r="D1052" t="str">
        <f>_xlfn.XLOOKUP(tblnventory[[#This Row],[Use]],[1]!tblCodes[Use],[1]!tblCodes[Code])</f>
        <v>WiFi</v>
      </c>
      <c r="E1052" s="1" t="s">
        <v>1005</v>
      </c>
      <c r="F1052" s="20">
        <v>44943</v>
      </c>
      <c r="G1052" s="24" t="str">
        <f>IF(ISBLANK(tblnventory[[#This Row],[Installed By]]),"Store","Installed")</f>
        <v>Installed</v>
      </c>
      <c r="H1052" t="s">
        <v>6531</v>
      </c>
      <c r="J1052">
        <v>2191007447</v>
      </c>
      <c r="K1052" s="17"/>
      <c r="L1052" t="s">
        <v>5444</v>
      </c>
      <c r="M1052" s="20">
        <v>44984</v>
      </c>
      <c r="N1052" t="s">
        <v>6535</v>
      </c>
      <c r="O1052" t="str">
        <f>IF(tblnventory[[#This Row],[Installed]],LEFT(tblnventory[[#This Row],[Location]],3))</f>
        <v>338</v>
      </c>
      <c r="P1052" t="str">
        <f>_xlfn.XLOOKUP(tblnventory[[#This Row],[Serial Number]],[1]!tblDNACInventory[Floor],[1]!tblDNACInventory[Name],"Not Used")</f>
        <v>Not Used</v>
      </c>
      <c r="T1052" t="b">
        <f>NOT(ISBLANK(tblnventory[[#This Row],[Installed By]]))</f>
        <v>1</v>
      </c>
      <c r="U1052" t="str">
        <f>VLOOKUP(A1052, [1]!tblDescription[#Data], 3, 0)</f>
        <v>C9120AX Internal 802.11ax 4x4:4 MIMO;IOT;BT5;mGig;USB;RHL</v>
      </c>
      <c r="V1052" s="22" cm="1">
        <f t="array" ref="V1052">_xlfn.XLOOKUP(1,([1]!tblOrders[Order]=tblnventory[[#This Row],[PO]])*([1]!tblOrders[Description]=tblnventory[[#This Row],[Item]]),[1]!tblOrders[Unit Total],0)</f>
        <v>779.16</v>
      </c>
      <c r="W1052" s="23" cm="1">
        <f t="array" ref="W1052">_xlfn.XLOOKUP(1,([1]!tblOrders[Order]=tblnventory[[#This Row],[PO]])*([1]!tblOrders[Description]=tblnventory[[#This Row],[Item]]),[1]!tblOrders[Licence])</f>
        <v>0</v>
      </c>
      <c r="X1052" t="b" cm="1">
        <f t="array" ref="X1052">NOT(_xlfn.XLOOKUP(tblnventory[[#This Row],[PO]]&amp;tblnventory[[#This Row],[Item]],[1]!tblOrders[Order]&amp;[1]!tblOrders[Description],[1]!tblOrders[Paid Licence],FALSE))</f>
        <v>1</v>
      </c>
      <c r="Y10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53" spans="1:25">
      <c r="A1053" t="s">
        <v>5348</v>
      </c>
      <c r="B1053" t="str">
        <f>_xlfn.XLOOKUP(tblnventory[[#This Row],[Item]],[1]!tblDescription[Item],[1]!tblDescription[Description])</f>
        <v>C9120AX Internal 802.11ax 4x4:4 MIMO;IOT;BT5;mGig;USB;RHL</v>
      </c>
      <c r="C1053" t="str">
        <f>_xlfn.XLOOKUP(tblnventory[[#This Row],[Item]],[1]!tblDescription[Item],[1]!tblDescription[Type])</f>
        <v>WAP</v>
      </c>
      <c r="D1053" t="str">
        <f>_xlfn.XLOOKUP(tblnventory[[#This Row],[Use]],[1]!tblCodes[Use],[1]!tblCodes[Code])</f>
        <v>WiFi</v>
      </c>
      <c r="E1053" s="1" t="s">
        <v>1006</v>
      </c>
      <c r="F1053" s="20">
        <v>44832</v>
      </c>
      <c r="G1053" s="24" t="str">
        <f>IF(ISBLANK(tblnventory[[#This Row],[Installed By]]),"Store","Installed")</f>
        <v>Installed</v>
      </c>
      <c r="H1053" t="s">
        <v>6536</v>
      </c>
      <c r="J1053">
        <v>2191007378</v>
      </c>
      <c r="L1053" t="s">
        <v>5346</v>
      </c>
      <c r="M1053" s="20">
        <v>44984</v>
      </c>
      <c r="N1053" t="s">
        <v>6537</v>
      </c>
      <c r="O1053" t="str">
        <f>IF(tblnventory[[#This Row],[Installed]],LEFT(tblnventory[[#This Row],[Location]],3))</f>
        <v>338</v>
      </c>
      <c r="P1053" t="str">
        <f>_xlfn.XLOOKUP(tblnventory[[#This Row],[Serial Number]],[1]!tblDNACInventory[Floor],[1]!tblDNACInventory[Name],"Not Used")</f>
        <v>Not Used</v>
      </c>
      <c r="T1053" t="b">
        <f>NOT(ISBLANK(tblnventory[[#This Row],[Installed By]]))</f>
        <v>1</v>
      </c>
      <c r="U1053" t="str">
        <f>VLOOKUP(A1053, [1]!tblDescription[#Data], 3, 0)</f>
        <v>C9120AX Internal 802.11ax 4x4:4 MIMO;IOT;BT5;mGig;USB;RHL</v>
      </c>
      <c r="V1053" s="22" cm="1">
        <f t="array" ref="V1053">_xlfn.XLOOKUP(1,([1]!tblOrders[Order]=tblnventory[[#This Row],[PO]])*([1]!tblOrders[Description]=tblnventory[[#This Row],[Item]]),[1]!tblOrders[Unit Total],0)</f>
        <v>708.33</v>
      </c>
      <c r="W1053" s="23" cm="1">
        <f t="array" ref="W1053">IFERROR(_xlfn.XLOOKUP(1,([1]!tblOrders[Order]=tblnventory[[#This Row],[PO]])*([1]!tblOrders[Description]=tblnventory[[#This Row],[Item]]),[1]!tblOrders[Licence]),0)</f>
        <v>0</v>
      </c>
      <c r="X1053" t="b" cm="1">
        <f t="array" ref="X1053">NOT(_xlfn.XLOOKUP(tblnventory[[#This Row],[PO]]&amp;tblnventory[[#This Row],[Item]],[1]!tblOrders[Order]&amp;[1]!tblOrders[Description],[1]!tblOrders[Paid Licence],FALSE))</f>
        <v>1</v>
      </c>
      <c r="Y10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54" spans="1:25">
      <c r="A1054" t="s">
        <v>5348</v>
      </c>
      <c r="B1054" t="str">
        <f>_xlfn.XLOOKUP(tblnventory[[#This Row],[Item]],[1]!tblDescription[Item],[1]!tblDescription[Description])</f>
        <v>C9120AX Internal 802.11ax 4x4:4 MIMO;IOT;BT5;mGig;USB;RHL</v>
      </c>
      <c r="C1054" t="str">
        <f>_xlfn.XLOOKUP(tblnventory[[#This Row],[Item]],[1]!tblDescription[Item],[1]!tblDescription[Type])</f>
        <v>WAP</v>
      </c>
      <c r="D1054" t="str">
        <f>_xlfn.XLOOKUP(tblnventory[[#This Row],[Use]],[1]!tblCodes[Use],[1]!tblCodes[Code])</f>
        <v>WiFi</v>
      </c>
      <c r="E1054" s="1" t="s">
        <v>1007</v>
      </c>
      <c r="F1054" s="20">
        <v>44832</v>
      </c>
      <c r="G1054" s="24" t="str">
        <f>IF(ISBLANK(tblnventory[[#This Row],[Installed By]]),"Store","Installed")</f>
        <v>Installed</v>
      </c>
      <c r="H1054" t="s">
        <v>6536</v>
      </c>
      <c r="J1054">
        <v>2191007378</v>
      </c>
      <c r="L1054" t="s">
        <v>5346</v>
      </c>
      <c r="M1054" s="20">
        <v>44984</v>
      </c>
      <c r="N1054" t="s">
        <v>6538</v>
      </c>
      <c r="O1054" t="str">
        <f>IF(tblnventory[[#This Row],[Installed]],LEFT(tblnventory[[#This Row],[Location]],3))</f>
        <v>338</v>
      </c>
      <c r="P1054" t="str">
        <f>_xlfn.XLOOKUP(tblnventory[[#This Row],[Serial Number]],[1]!tblDNACInventory[Floor],[1]!tblDNACInventory[Name],"Not Used")</f>
        <v>Not Used</v>
      </c>
      <c r="T1054" t="b">
        <f>NOT(ISBLANK(tblnventory[[#This Row],[Installed By]]))</f>
        <v>1</v>
      </c>
      <c r="U1054" t="str">
        <f>VLOOKUP(A1054, [1]!tblDescription[#Data], 3, 0)</f>
        <v>C9120AX Internal 802.11ax 4x4:4 MIMO;IOT;BT5;mGig;USB;RHL</v>
      </c>
      <c r="V1054" s="22" cm="1">
        <f t="array" ref="V1054">_xlfn.XLOOKUP(1,([1]!tblOrders[Order]=tblnventory[[#This Row],[PO]])*([1]!tblOrders[Description]=tblnventory[[#This Row],[Item]]),[1]!tblOrders[Unit Total],0)</f>
        <v>708.33</v>
      </c>
      <c r="W1054" s="23" cm="1">
        <f t="array" ref="W1054">IFERROR(_xlfn.XLOOKUP(1,([1]!tblOrders[Order]=tblnventory[[#This Row],[PO]])*([1]!tblOrders[Description]=tblnventory[[#This Row],[Item]]),[1]!tblOrders[Licence]),0)</f>
        <v>0</v>
      </c>
      <c r="X1054" t="b" cm="1">
        <f t="array" ref="X1054">NOT(_xlfn.XLOOKUP(tblnventory[[#This Row],[PO]]&amp;tblnventory[[#This Row],[Item]],[1]!tblOrders[Order]&amp;[1]!tblOrders[Description],[1]!tblOrders[Paid Licence],FALSE))</f>
        <v>1</v>
      </c>
      <c r="Y10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55" spans="1:25">
      <c r="A1055" t="s">
        <v>5348</v>
      </c>
      <c r="B1055" t="str">
        <f>_xlfn.XLOOKUP(tblnventory[[#This Row],[Item]],[1]!tblDescription[Item],[1]!tblDescription[Description])</f>
        <v>C9120AX Internal 802.11ax 4x4:4 MIMO;IOT;BT5;mGig;USB;RHL</v>
      </c>
      <c r="C1055" t="str">
        <f>_xlfn.XLOOKUP(tblnventory[[#This Row],[Item]],[1]!tblDescription[Item],[1]!tblDescription[Type])</f>
        <v>WAP</v>
      </c>
      <c r="D1055" t="str">
        <f>_xlfn.XLOOKUP(tblnventory[[#This Row],[Use]],[1]!tblCodes[Use],[1]!tblCodes[Code])</f>
        <v>WiFi</v>
      </c>
      <c r="E1055" s="1" t="s">
        <v>1008</v>
      </c>
      <c r="F1055" s="20">
        <v>44832</v>
      </c>
      <c r="G1055" s="24" t="str">
        <f>IF(ISBLANK(tblnventory[[#This Row],[Installed By]]),"Store","Installed")</f>
        <v>Installed</v>
      </c>
      <c r="H1055" t="s">
        <v>6536</v>
      </c>
      <c r="J1055">
        <v>2191007378</v>
      </c>
      <c r="L1055" t="s">
        <v>5346</v>
      </c>
      <c r="M1055" s="20">
        <v>44984</v>
      </c>
      <c r="N1055" t="s">
        <v>6539</v>
      </c>
      <c r="O1055" t="str">
        <f>IF(tblnventory[[#This Row],[Installed]],LEFT(tblnventory[[#This Row],[Location]],3))</f>
        <v>338</v>
      </c>
      <c r="P1055" t="str">
        <f>_xlfn.XLOOKUP(tblnventory[[#This Row],[Serial Number]],[1]!tblDNACInventory[Floor],[1]!tblDNACInventory[Name],"Not Used")</f>
        <v>Not Used</v>
      </c>
      <c r="T1055" t="b">
        <f>NOT(ISBLANK(tblnventory[[#This Row],[Installed By]]))</f>
        <v>1</v>
      </c>
      <c r="U1055" t="str">
        <f>VLOOKUP(A1055, [1]!tblDescription[#Data], 3, 0)</f>
        <v>C9120AX Internal 802.11ax 4x4:4 MIMO;IOT;BT5;mGig;USB;RHL</v>
      </c>
      <c r="V1055" s="22" cm="1">
        <f t="array" ref="V1055">_xlfn.XLOOKUP(1,([1]!tblOrders[Order]=tblnventory[[#This Row],[PO]])*([1]!tblOrders[Description]=tblnventory[[#This Row],[Item]]),[1]!tblOrders[Unit Total],0)</f>
        <v>708.33</v>
      </c>
      <c r="W1055" s="23" cm="1">
        <f t="array" ref="W1055">IFERROR(_xlfn.XLOOKUP(1,([1]!tblOrders[Order]=tblnventory[[#This Row],[PO]])*([1]!tblOrders[Description]=tblnventory[[#This Row],[Item]]),[1]!tblOrders[Licence]),0)</f>
        <v>0</v>
      </c>
      <c r="X1055" t="b" cm="1">
        <f t="array" ref="X1055">NOT(_xlfn.XLOOKUP(tblnventory[[#This Row],[PO]]&amp;tblnventory[[#This Row],[Item]],[1]!tblOrders[Order]&amp;[1]!tblOrders[Description],[1]!tblOrders[Paid Licence],FALSE))</f>
        <v>1</v>
      </c>
      <c r="Y10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56" spans="1:25">
      <c r="A1056" t="s">
        <v>5425</v>
      </c>
      <c r="B1056" t="str">
        <f>_xlfn.XLOOKUP(tblnventory[[#This Row],[Item]],[1]!tblDescription[Item],[1]!tblDescription[Description])</f>
        <v>C9124AX Wi-Fi 6 Outdoor AP</v>
      </c>
      <c r="C1056" t="str">
        <f>_xlfn.XLOOKUP(tblnventory[[#This Row],[Item]],[1]!tblDescription[Item],[1]!tblDescription[Type])</f>
        <v>WAP (Outdoor)</v>
      </c>
      <c r="D1056" t="str">
        <f>_xlfn.XLOOKUP(tblnventory[[#This Row],[Use]],[1]!tblCodes[Use],[1]!tblCodes[Code])</f>
        <v>WiFi</v>
      </c>
      <c r="E1056" s="1" t="s">
        <v>1009</v>
      </c>
      <c r="F1056" s="20">
        <v>44943</v>
      </c>
      <c r="G1056" s="24" t="str">
        <f>IF(ISBLANK(tblnventory[[#This Row],[Installed By]]),"Store","Installed")</f>
        <v>Installed</v>
      </c>
      <c r="H1056" t="s">
        <v>6540</v>
      </c>
      <c r="J1056">
        <v>2191007447</v>
      </c>
      <c r="K1056" s="17"/>
      <c r="L1056" t="s">
        <v>5350</v>
      </c>
      <c r="M1056" s="20">
        <v>45282</v>
      </c>
      <c r="N1056" t="s">
        <v>6541</v>
      </c>
      <c r="O1056" t="str">
        <f>IF(tblnventory[[#This Row],[Installed]],LEFT(tblnventory[[#This Row],[Location]],3))</f>
        <v>338</v>
      </c>
      <c r="P1056" t="str">
        <f>_xlfn.XLOOKUP(tblnventory[[#This Row],[Serial Number]],[1]!tblDNACInventory[Floor],[1]!tblDNACInventory[Name],"Not Used")</f>
        <v>Not Used</v>
      </c>
      <c r="T1056" t="b">
        <f>NOT(ISBLANK(tblnventory[[#This Row],[Installed By]]))</f>
        <v>1</v>
      </c>
      <c r="U1056" t="str">
        <f>VLOOKUP(A1056, [1]!tblDescription[#Data], 3, 0)</f>
        <v>C9124AX Wi-Fi 6 Outdoor AP</v>
      </c>
      <c r="V1056" s="22" cm="1">
        <f t="array" ref="V1056">_xlfn.XLOOKUP(1,([1]!tblOrders[Order]=tblnventory[[#This Row],[PO]])*([1]!tblOrders[Description]=tblnventory[[#This Row],[Item]]),[1]!tblOrders[Unit Total],0)</f>
        <v>977.14</v>
      </c>
      <c r="W1056" s="23" cm="1">
        <f t="array" ref="W1056">_xlfn.XLOOKUP(1,([1]!tblOrders[Order]=tblnventory[[#This Row],[PO]])*([1]!tblOrders[Description]=tblnventory[[#This Row],[Item]]),[1]!tblOrders[Licence])</f>
        <v>0</v>
      </c>
      <c r="X1056" t="b" cm="1">
        <f t="array" ref="X1056">NOT(_xlfn.XLOOKUP(tblnventory[[#This Row],[PO]]&amp;tblnventory[[#This Row],[Item]],[1]!tblOrders[Order]&amp;[1]!tblOrders[Description],[1]!tblOrders[Paid Licence],FALSE))</f>
        <v>1</v>
      </c>
      <c r="Y10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057" spans="1:25">
      <c r="A1057" s="19" t="s">
        <v>5348</v>
      </c>
      <c r="B1057" t="str">
        <f>_xlfn.XLOOKUP(tblnventory[[#This Row],[Item]],[1]!tblDescription[Item],[1]!tblDescription[Description])</f>
        <v>C9120AX Internal 802.11ax 4x4:4 MIMO;IOT;BT5;mGig;USB;RHL</v>
      </c>
      <c r="C1057" t="str">
        <f>_xlfn.XLOOKUP(tblnventory[[#This Row],[Item]],[1]!tblDescription[Item],[1]!tblDescription[Type])</f>
        <v>WAP</v>
      </c>
      <c r="D1057" t="str">
        <f>_xlfn.XLOOKUP(tblnventory[[#This Row],[Use]],[1]!tblCodes[Use],[1]!tblCodes[Code])</f>
        <v>WiFi</v>
      </c>
      <c r="E1057" s="1" t="s">
        <v>1010</v>
      </c>
      <c r="F1057" s="20">
        <v>44943</v>
      </c>
      <c r="G1057" s="24" t="str">
        <f>IF(ISBLANK(tblnventory[[#This Row],[Installed By]]),"Store","Installed")</f>
        <v>Installed</v>
      </c>
      <c r="H1057" t="s">
        <v>6542</v>
      </c>
      <c r="J1057">
        <v>2191007447</v>
      </c>
      <c r="K1057" s="17"/>
      <c r="L1057" t="s">
        <v>5444</v>
      </c>
      <c r="M1057" s="20">
        <v>44984</v>
      </c>
      <c r="N1057" t="s">
        <v>6543</v>
      </c>
      <c r="O1057" t="str">
        <f>IF(tblnventory[[#This Row],[Installed]],LEFT(tblnventory[[#This Row],[Location]],3))</f>
        <v>338</v>
      </c>
      <c r="P1057" t="str">
        <f>_xlfn.XLOOKUP(tblnventory[[#This Row],[Serial Number]],[1]!tblDNACInventory[Floor],[1]!tblDNACInventory[Name],"Not Used")</f>
        <v>Not Used</v>
      </c>
      <c r="T1057" t="b">
        <f>NOT(ISBLANK(tblnventory[[#This Row],[Installed By]]))</f>
        <v>1</v>
      </c>
      <c r="U1057" t="str">
        <f>VLOOKUP(A1057, [1]!tblDescription[#Data], 3, 0)</f>
        <v>C9120AX Internal 802.11ax 4x4:4 MIMO;IOT;BT5;mGig;USB;RHL</v>
      </c>
      <c r="V1057" s="22" cm="1">
        <f t="array" ref="V1057">_xlfn.XLOOKUP(1,([1]!tblOrders[Order]=tblnventory[[#This Row],[PO]])*([1]!tblOrders[Description]=tblnventory[[#This Row],[Item]]),[1]!tblOrders[Unit Total],0)</f>
        <v>779.16</v>
      </c>
      <c r="W1057" s="23" cm="1">
        <f t="array" ref="W1057">_xlfn.XLOOKUP(1,([1]!tblOrders[Order]=tblnventory[[#This Row],[PO]])*([1]!tblOrders[Description]=tblnventory[[#This Row],[Item]]),[1]!tblOrders[Licence])</f>
        <v>0</v>
      </c>
      <c r="X1057" t="b" cm="1">
        <f t="array" ref="X1057">NOT(_xlfn.XLOOKUP(tblnventory[[#This Row],[PO]]&amp;tblnventory[[#This Row],[Item]],[1]!tblOrders[Order]&amp;[1]!tblOrders[Description],[1]!tblOrders[Paid Licence],FALSE))</f>
        <v>1</v>
      </c>
      <c r="Y10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58" spans="1:25">
      <c r="A1058" s="19" t="s">
        <v>5348</v>
      </c>
      <c r="B1058" t="str">
        <f>_xlfn.XLOOKUP(tblnventory[[#This Row],[Item]],[1]!tblDescription[Item],[1]!tblDescription[Description])</f>
        <v>C9120AX Internal 802.11ax 4x4:4 MIMO;IOT;BT5;mGig;USB;RHL</v>
      </c>
      <c r="C1058" t="str">
        <f>_xlfn.XLOOKUP(tblnventory[[#This Row],[Item]],[1]!tblDescription[Item],[1]!tblDescription[Type])</f>
        <v>WAP</v>
      </c>
      <c r="D1058" t="str">
        <f>_xlfn.XLOOKUP(tblnventory[[#This Row],[Use]],[1]!tblCodes[Use],[1]!tblCodes[Code])</f>
        <v>WiFi</v>
      </c>
      <c r="E1058" s="1" t="s">
        <v>1011</v>
      </c>
      <c r="F1058" s="20">
        <v>44943</v>
      </c>
      <c r="G1058" s="24" t="str">
        <f>IF(ISBLANK(tblnventory[[#This Row],[Installed By]]),"Store","Installed")</f>
        <v>Installed</v>
      </c>
      <c r="H1058" t="s">
        <v>6544</v>
      </c>
      <c r="J1058">
        <v>2191007447</v>
      </c>
      <c r="K1058" s="17"/>
      <c r="L1058" t="s">
        <v>5444</v>
      </c>
      <c r="M1058" s="20">
        <v>44984</v>
      </c>
      <c r="N1058" t="s">
        <v>6545</v>
      </c>
      <c r="O1058" t="str">
        <f>IF(tblnventory[[#This Row],[Installed]],LEFT(tblnventory[[#This Row],[Location]],3))</f>
        <v>338</v>
      </c>
      <c r="P1058" t="str">
        <f>_xlfn.XLOOKUP(tblnventory[[#This Row],[Serial Number]],[1]!tblDNACInventory[Floor],[1]!tblDNACInventory[Name],"Not Used")</f>
        <v>Not Used</v>
      </c>
      <c r="T1058" t="b">
        <f>NOT(ISBLANK(tblnventory[[#This Row],[Installed By]]))</f>
        <v>1</v>
      </c>
      <c r="U1058" t="str">
        <f>VLOOKUP(A1058, [1]!tblDescription[#Data], 3, 0)</f>
        <v>C9120AX Internal 802.11ax 4x4:4 MIMO;IOT;BT5;mGig;USB;RHL</v>
      </c>
      <c r="V1058" s="22" cm="1">
        <f t="array" ref="V1058">_xlfn.XLOOKUP(1,([1]!tblOrders[Order]=tblnventory[[#This Row],[PO]])*([1]!tblOrders[Description]=tblnventory[[#This Row],[Item]]),[1]!tblOrders[Unit Total],0)</f>
        <v>779.16</v>
      </c>
      <c r="W1058" s="23" cm="1">
        <f t="array" ref="W1058">_xlfn.XLOOKUP(1,([1]!tblOrders[Order]=tblnventory[[#This Row],[PO]])*([1]!tblOrders[Description]=tblnventory[[#This Row],[Item]]),[1]!tblOrders[Licence])</f>
        <v>0</v>
      </c>
      <c r="X1058" t="b" cm="1">
        <f t="array" ref="X1058">NOT(_xlfn.XLOOKUP(tblnventory[[#This Row],[PO]]&amp;tblnventory[[#This Row],[Item]],[1]!tblOrders[Order]&amp;[1]!tblOrders[Description],[1]!tblOrders[Paid Licence],FALSE))</f>
        <v>1</v>
      </c>
      <c r="Y10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59" spans="1:25">
      <c r="A1059" s="19" t="s">
        <v>5348</v>
      </c>
      <c r="B1059" t="str">
        <f>_xlfn.XLOOKUP(tblnventory[[#This Row],[Item]],[1]!tblDescription[Item],[1]!tblDescription[Description])</f>
        <v>C9120AX Internal 802.11ax 4x4:4 MIMO;IOT;BT5;mGig;USB;RHL</v>
      </c>
      <c r="C1059" t="str">
        <f>_xlfn.XLOOKUP(tblnventory[[#This Row],[Item]],[1]!tblDescription[Item],[1]!tblDescription[Type])</f>
        <v>WAP</v>
      </c>
      <c r="D1059" t="str">
        <f>_xlfn.XLOOKUP(tblnventory[[#This Row],[Use]],[1]!tblCodes[Use],[1]!tblCodes[Code])</f>
        <v>WiFi</v>
      </c>
      <c r="E1059" s="1" t="s">
        <v>1012</v>
      </c>
      <c r="F1059" s="20">
        <v>44943</v>
      </c>
      <c r="G1059" s="24" t="str">
        <f>IF(ISBLANK(tblnventory[[#This Row],[Installed By]]),"Store","Installed")</f>
        <v>Installed</v>
      </c>
      <c r="H1059" t="s">
        <v>6544</v>
      </c>
      <c r="J1059">
        <v>2191007447</v>
      </c>
      <c r="K1059" s="17"/>
      <c r="L1059" t="s">
        <v>5444</v>
      </c>
      <c r="M1059" s="20">
        <v>44984</v>
      </c>
      <c r="N1059" t="s">
        <v>6546</v>
      </c>
      <c r="O1059" t="str">
        <f>IF(tblnventory[[#This Row],[Installed]],LEFT(tblnventory[[#This Row],[Location]],3))</f>
        <v>338</v>
      </c>
      <c r="P1059" t="str">
        <f>_xlfn.XLOOKUP(tblnventory[[#This Row],[Serial Number]],[1]!tblDNACInventory[Floor],[1]!tblDNACInventory[Name],"Not Used")</f>
        <v>Not Used</v>
      </c>
      <c r="T1059" t="b">
        <f>NOT(ISBLANK(tblnventory[[#This Row],[Installed By]]))</f>
        <v>1</v>
      </c>
      <c r="U1059" t="str">
        <f>VLOOKUP(A1059, [1]!tblDescription[#Data], 3, 0)</f>
        <v>C9120AX Internal 802.11ax 4x4:4 MIMO;IOT;BT5;mGig;USB;RHL</v>
      </c>
      <c r="V1059" s="22" cm="1">
        <f t="array" ref="V1059">_xlfn.XLOOKUP(1,([1]!tblOrders[Order]=tblnventory[[#This Row],[PO]])*([1]!tblOrders[Description]=tblnventory[[#This Row],[Item]]),[1]!tblOrders[Unit Total],0)</f>
        <v>779.16</v>
      </c>
      <c r="W1059" s="23" cm="1">
        <f t="array" ref="W1059">_xlfn.XLOOKUP(1,([1]!tblOrders[Order]=tblnventory[[#This Row],[PO]])*([1]!tblOrders[Description]=tblnventory[[#This Row],[Item]]),[1]!tblOrders[Licence])</f>
        <v>0</v>
      </c>
      <c r="X1059" t="b" cm="1">
        <f t="array" ref="X1059">NOT(_xlfn.XLOOKUP(tblnventory[[#This Row],[PO]]&amp;tblnventory[[#This Row],[Item]],[1]!tblOrders[Order]&amp;[1]!tblOrders[Description],[1]!tblOrders[Paid Licence],FALSE))</f>
        <v>1</v>
      </c>
      <c r="Y10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60" spans="1:25">
      <c r="A1060" s="19" t="s">
        <v>5348</v>
      </c>
      <c r="B1060" t="str">
        <f>_xlfn.XLOOKUP(tblnventory[[#This Row],[Item]],[1]!tblDescription[Item],[1]!tblDescription[Description])</f>
        <v>C9120AX Internal 802.11ax 4x4:4 MIMO;IOT;BT5;mGig;USB;RHL</v>
      </c>
      <c r="C1060" t="str">
        <f>_xlfn.XLOOKUP(tblnventory[[#This Row],[Item]],[1]!tblDescription[Item],[1]!tblDescription[Type])</f>
        <v>WAP</v>
      </c>
      <c r="D1060" t="str">
        <f>_xlfn.XLOOKUP(tblnventory[[#This Row],[Use]],[1]!tblCodes[Use],[1]!tblCodes[Code])</f>
        <v>WiFi</v>
      </c>
      <c r="E1060" s="1" t="s">
        <v>1013</v>
      </c>
      <c r="F1060" s="20">
        <v>44943</v>
      </c>
      <c r="G1060" s="24" t="str">
        <f>IF(ISBLANK(tblnventory[[#This Row],[Installed By]]),"Store","Installed")</f>
        <v>Installed</v>
      </c>
      <c r="H1060" t="s">
        <v>6547</v>
      </c>
      <c r="J1060">
        <v>2191007447</v>
      </c>
      <c r="K1060" s="17"/>
      <c r="L1060" t="s">
        <v>5444</v>
      </c>
      <c r="M1060" s="20">
        <v>44984</v>
      </c>
      <c r="N1060" t="s">
        <v>6548</v>
      </c>
      <c r="O1060" t="str">
        <f>IF(tblnventory[[#This Row],[Installed]],LEFT(tblnventory[[#This Row],[Location]],3))</f>
        <v>338</v>
      </c>
      <c r="P1060" t="str">
        <f>_xlfn.XLOOKUP(tblnventory[[#This Row],[Serial Number]],[1]!tblDNACInventory[Floor],[1]!tblDNACInventory[Name],"Not Used")</f>
        <v>Not Used</v>
      </c>
      <c r="T1060" t="b">
        <f>NOT(ISBLANK(tblnventory[[#This Row],[Installed By]]))</f>
        <v>1</v>
      </c>
      <c r="U1060" t="str">
        <f>VLOOKUP(A1060, [1]!tblDescription[#Data], 3, 0)</f>
        <v>C9120AX Internal 802.11ax 4x4:4 MIMO;IOT;BT5;mGig;USB;RHL</v>
      </c>
      <c r="V1060" s="22" cm="1">
        <f t="array" ref="V1060">_xlfn.XLOOKUP(1,([1]!tblOrders[Order]=tblnventory[[#This Row],[PO]])*([1]!tblOrders[Description]=tblnventory[[#This Row],[Item]]),[1]!tblOrders[Unit Total],0)</f>
        <v>779.16</v>
      </c>
      <c r="W1060" s="23" cm="1">
        <f t="array" ref="W1060">_xlfn.XLOOKUP(1,([1]!tblOrders[Order]=tblnventory[[#This Row],[PO]])*([1]!tblOrders[Description]=tblnventory[[#This Row],[Item]]),[1]!tblOrders[Licence])</f>
        <v>0</v>
      </c>
      <c r="X1060" t="b" cm="1">
        <f t="array" ref="X1060">NOT(_xlfn.XLOOKUP(tblnventory[[#This Row],[PO]]&amp;tblnventory[[#This Row],[Item]],[1]!tblOrders[Order]&amp;[1]!tblOrders[Description],[1]!tblOrders[Paid Licence],FALSE))</f>
        <v>1</v>
      </c>
      <c r="Y10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61" spans="1:25">
      <c r="A1061" s="19" t="s">
        <v>5348</v>
      </c>
      <c r="B1061" t="str">
        <f>_xlfn.XLOOKUP(tblnventory[[#This Row],[Item]],[1]!tblDescription[Item],[1]!tblDescription[Description])</f>
        <v>C9120AX Internal 802.11ax 4x4:4 MIMO;IOT;BT5;mGig;USB;RHL</v>
      </c>
      <c r="C1061" t="str">
        <f>_xlfn.XLOOKUP(tblnventory[[#This Row],[Item]],[1]!tblDescription[Item],[1]!tblDescription[Type])</f>
        <v>WAP</v>
      </c>
      <c r="D1061" t="str">
        <f>_xlfn.XLOOKUP(tblnventory[[#This Row],[Use]],[1]!tblCodes[Use],[1]!tblCodes[Code])</f>
        <v>WiFi</v>
      </c>
      <c r="E1061" s="1" t="s">
        <v>1014</v>
      </c>
      <c r="F1061" s="20">
        <v>44943</v>
      </c>
      <c r="G1061" s="24" t="str">
        <f>IF(ISBLANK(tblnventory[[#This Row],[Installed By]]),"Store","Installed")</f>
        <v>Installed</v>
      </c>
      <c r="H1061" t="s">
        <v>6549</v>
      </c>
      <c r="J1061">
        <v>2191007447</v>
      </c>
      <c r="K1061" s="17"/>
      <c r="L1061" t="s">
        <v>5444</v>
      </c>
      <c r="M1061" s="20">
        <v>44984</v>
      </c>
      <c r="N1061" t="s">
        <v>6550</v>
      </c>
      <c r="O1061" t="str">
        <f>IF(tblnventory[[#This Row],[Installed]],LEFT(tblnventory[[#This Row],[Location]],3))</f>
        <v>338</v>
      </c>
      <c r="P1061" t="str">
        <f>_xlfn.XLOOKUP(tblnventory[[#This Row],[Serial Number]],[1]!tblDNACInventory[Floor],[1]!tblDNACInventory[Name],"Not Used")</f>
        <v>Not Used</v>
      </c>
      <c r="T1061" t="b">
        <f>NOT(ISBLANK(tblnventory[[#This Row],[Installed By]]))</f>
        <v>1</v>
      </c>
      <c r="U1061" t="str">
        <f>VLOOKUP(A1061, [1]!tblDescription[#Data], 3, 0)</f>
        <v>C9120AX Internal 802.11ax 4x4:4 MIMO;IOT;BT5;mGig;USB;RHL</v>
      </c>
      <c r="V1061" s="22" cm="1">
        <f t="array" ref="V1061">_xlfn.XLOOKUP(1,([1]!tblOrders[Order]=tblnventory[[#This Row],[PO]])*([1]!tblOrders[Description]=tblnventory[[#This Row],[Item]]),[1]!tblOrders[Unit Total],0)</f>
        <v>779.16</v>
      </c>
      <c r="W1061" s="23" cm="1">
        <f t="array" ref="W1061">_xlfn.XLOOKUP(1,([1]!tblOrders[Order]=tblnventory[[#This Row],[PO]])*([1]!tblOrders[Description]=tblnventory[[#This Row],[Item]]),[1]!tblOrders[Licence])</f>
        <v>0</v>
      </c>
      <c r="X1061" t="b" cm="1">
        <f t="array" ref="X1061">NOT(_xlfn.XLOOKUP(tblnventory[[#This Row],[PO]]&amp;tblnventory[[#This Row],[Item]],[1]!tblOrders[Order]&amp;[1]!tblOrders[Description],[1]!tblOrders[Paid Licence],FALSE))</f>
        <v>1</v>
      </c>
      <c r="Y10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62" spans="1:25">
      <c r="A1062" s="19" t="s">
        <v>5348</v>
      </c>
      <c r="B1062" t="str">
        <f>_xlfn.XLOOKUP(tblnventory[[#This Row],[Item]],[1]!tblDescription[Item],[1]!tblDescription[Description])</f>
        <v>C9120AX Internal 802.11ax 4x4:4 MIMO;IOT;BT5;mGig;USB;RHL</v>
      </c>
      <c r="C1062" t="str">
        <f>_xlfn.XLOOKUP(tblnventory[[#This Row],[Item]],[1]!tblDescription[Item],[1]!tblDescription[Type])</f>
        <v>WAP</v>
      </c>
      <c r="D1062" t="str">
        <f>_xlfn.XLOOKUP(tblnventory[[#This Row],[Use]],[1]!tblCodes[Use],[1]!tblCodes[Code])</f>
        <v>WiFi</v>
      </c>
      <c r="E1062" s="1" t="s">
        <v>1015</v>
      </c>
      <c r="F1062" s="20">
        <v>44943</v>
      </c>
      <c r="G1062" s="24" t="str">
        <f>IF(ISBLANK(tblnventory[[#This Row],[Installed By]]),"Store","Installed")</f>
        <v>Installed</v>
      </c>
      <c r="H1062" t="s">
        <v>6549</v>
      </c>
      <c r="J1062">
        <v>2191007447</v>
      </c>
      <c r="K1062" s="17"/>
      <c r="L1062" t="s">
        <v>5444</v>
      </c>
      <c r="M1062" s="20">
        <v>45050</v>
      </c>
      <c r="N1062" t="s">
        <v>6551</v>
      </c>
      <c r="O1062" t="str">
        <f>IF(tblnventory[[#This Row],[Installed]],LEFT(tblnventory[[#This Row],[Location]],3))</f>
        <v>338</v>
      </c>
      <c r="P1062" t="str">
        <f>_xlfn.XLOOKUP(tblnventory[[#This Row],[Serial Number]],[1]!tblDNACInventory[Floor],[1]!tblDNACInventory[Name],"Not Used")</f>
        <v>Not Used</v>
      </c>
      <c r="T1062" t="b">
        <f>NOT(ISBLANK(tblnventory[[#This Row],[Installed By]]))</f>
        <v>1</v>
      </c>
      <c r="U1062" t="str">
        <f>VLOOKUP(A1062, [1]!tblDescription[#Data], 3, 0)</f>
        <v>C9120AX Internal 802.11ax 4x4:4 MIMO;IOT;BT5;mGig;USB;RHL</v>
      </c>
      <c r="V1062" s="22" cm="1">
        <f t="array" ref="V1062">_xlfn.XLOOKUP(1,([1]!tblOrders[Order]=tblnventory[[#This Row],[PO]])*([1]!tblOrders[Description]=tblnventory[[#This Row],[Item]]),[1]!tblOrders[Unit Total],0)</f>
        <v>779.16</v>
      </c>
      <c r="W1062" s="23" cm="1">
        <f t="array" ref="W1062">_xlfn.XLOOKUP(1,([1]!tblOrders[Order]=tblnventory[[#This Row],[PO]])*([1]!tblOrders[Description]=tblnventory[[#This Row],[Item]]),[1]!tblOrders[Licence])</f>
        <v>0</v>
      </c>
      <c r="X1062" t="b" cm="1">
        <f t="array" ref="X1062">NOT(_xlfn.XLOOKUP(tblnventory[[#This Row],[PO]]&amp;tblnventory[[#This Row],[Item]],[1]!tblOrders[Order]&amp;[1]!tblOrders[Description],[1]!tblOrders[Paid Licence],FALSE))</f>
        <v>1</v>
      </c>
      <c r="Y10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063" spans="1:25">
      <c r="A1063" s="19" t="s">
        <v>5348</v>
      </c>
      <c r="B1063" t="str">
        <f>_xlfn.XLOOKUP(tblnventory[[#This Row],[Item]],[1]!tblDescription[Item],[1]!tblDescription[Description])</f>
        <v>C9120AX Internal 802.11ax 4x4:4 MIMO;IOT;BT5;mGig;USB;RHL</v>
      </c>
      <c r="C1063" t="str">
        <f>_xlfn.XLOOKUP(tblnventory[[#This Row],[Item]],[1]!tblDescription[Item],[1]!tblDescription[Type])</f>
        <v>WAP</v>
      </c>
      <c r="D1063" t="str">
        <f>_xlfn.XLOOKUP(tblnventory[[#This Row],[Use]],[1]!tblCodes[Use],[1]!tblCodes[Code])</f>
        <v>WiFi</v>
      </c>
      <c r="E1063" s="1" t="s">
        <v>1016</v>
      </c>
      <c r="F1063" s="20">
        <v>44943</v>
      </c>
      <c r="G1063" s="24" t="str">
        <f>IF(ISBLANK(tblnventory[[#This Row],[Installed By]]),"Store","Installed")</f>
        <v>Installed</v>
      </c>
      <c r="H1063" t="s">
        <v>6552</v>
      </c>
      <c r="J1063">
        <v>2191007447</v>
      </c>
      <c r="K1063" s="17"/>
      <c r="L1063" t="s">
        <v>5444</v>
      </c>
      <c r="M1063" s="20">
        <v>44984</v>
      </c>
      <c r="N1063" t="s">
        <v>6553</v>
      </c>
      <c r="O1063" t="str">
        <f>IF(tblnventory[[#This Row],[Installed]],LEFT(tblnventory[[#This Row],[Location]],3))</f>
        <v>338</v>
      </c>
      <c r="P1063" t="str">
        <f>_xlfn.XLOOKUP(tblnventory[[#This Row],[Serial Number]],[1]!tblDNACInventory[Floor],[1]!tblDNACInventory[Name],"Not Used")</f>
        <v>Not Used</v>
      </c>
      <c r="T1063" t="b">
        <f>NOT(ISBLANK(tblnventory[[#This Row],[Installed By]]))</f>
        <v>1</v>
      </c>
      <c r="U1063" t="str">
        <f>VLOOKUP(A1063, [1]!tblDescription[#Data], 3, 0)</f>
        <v>C9120AX Internal 802.11ax 4x4:4 MIMO;IOT;BT5;mGig;USB;RHL</v>
      </c>
      <c r="V1063" s="22" cm="1">
        <f t="array" ref="V1063">_xlfn.XLOOKUP(1,([1]!tblOrders[Order]=tblnventory[[#This Row],[PO]])*([1]!tblOrders[Description]=tblnventory[[#This Row],[Item]]),[1]!tblOrders[Unit Total],0)</f>
        <v>779.16</v>
      </c>
      <c r="W1063" s="23" cm="1">
        <f t="array" ref="W1063">_xlfn.XLOOKUP(1,([1]!tblOrders[Order]=tblnventory[[#This Row],[PO]])*([1]!tblOrders[Description]=tblnventory[[#This Row],[Item]]),[1]!tblOrders[Licence])</f>
        <v>0</v>
      </c>
      <c r="X1063" t="b" cm="1">
        <f t="array" ref="X1063">NOT(_xlfn.XLOOKUP(tblnventory[[#This Row],[PO]]&amp;tblnventory[[#This Row],[Item]],[1]!tblOrders[Order]&amp;[1]!tblOrders[Description],[1]!tblOrders[Paid Licence],FALSE))</f>
        <v>1</v>
      </c>
      <c r="Y10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64" spans="1:25">
      <c r="A1064" s="19" t="s">
        <v>5348</v>
      </c>
      <c r="B1064" t="str">
        <f>_xlfn.XLOOKUP(tblnventory[[#This Row],[Item]],[1]!tblDescription[Item],[1]!tblDescription[Description])</f>
        <v>C9120AX Internal 802.11ax 4x4:4 MIMO;IOT;BT5;mGig;USB;RHL</v>
      </c>
      <c r="C1064" t="str">
        <f>_xlfn.XLOOKUP(tblnventory[[#This Row],[Item]],[1]!tblDescription[Item],[1]!tblDescription[Type])</f>
        <v>WAP</v>
      </c>
      <c r="D1064" t="str">
        <f>_xlfn.XLOOKUP(tblnventory[[#This Row],[Use]],[1]!tblCodes[Use],[1]!tblCodes[Code])</f>
        <v>WiFi</v>
      </c>
      <c r="E1064" s="1" t="s">
        <v>1017</v>
      </c>
      <c r="F1064" s="20">
        <v>44943</v>
      </c>
      <c r="G1064" s="24" t="str">
        <f>IF(ISBLANK(tblnventory[[#This Row],[Installed By]]),"Store","Installed")</f>
        <v>Installed</v>
      </c>
      <c r="H1064" t="s">
        <v>6552</v>
      </c>
      <c r="J1064">
        <v>2191007447</v>
      </c>
      <c r="K1064" s="17"/>
      <c r="L1064" t="s">
        <v>5444</v>
      </c>
      <c r="M1064" s="20">
        <v>44984</v>
      </c>
      <c r="N1064" t="s">
        <v>6554</v>
      </c>
      <c r="O1064" t="str">
        <f>IF(tblnventory[[#This Row],[Installed]],LEFT(tblnventory[[#This Row],[Location]],3))</f>
        <v>338</v>
      </c>
      <c r="P1064" t="str">
        <f>_xlfn.XLOOKUP(tblnventory[[#This Row],[Serial Number]],[1]!tblDNACInventory[Floor],[1]!tblDNACInventory[Name],"Not Used")</f>
        <v>Not Used</v>
      </c>
      <c r="T1064" t="b">
        <f>NOT(ISBLANK(tblnventory[[#This Row],[Installed By]]))</f>
        <v>1</v>
      </c>
      <c r="U1064" t="str">
        <f>VLOOKUP(A1064, [1]!tblDescription[#Data], 3, 0)</f>
        <v>C9120AX Internal 802.11ax 4x4:4 MIMO;IOT;BT5;mGig;USB;RHL</v>
      </c>
      <c r="V1064" s="22" cm="1">
        <f t="array" ref="V1064">_xlfn.XLOOKUP(1,([1]!tblOrders[Order]=tblnventory[[#This Row],[PO]])*([1]!tblOrders[Description]=tblnventory[[#This Row],[Item]]),[1]!tblOrders[Unit Total],0)</f>
        <v>779.16</v>
      </c>
      <c r="W1064" s="23" cm="1">
        <f t="array" ref="W1064">_xlfn.XLOOKUP(1,([1]!tblOrders[Order]=tblnventory[[#This Row],[PO]])*([1]!tblOrders[Description]=tblnventory[[#This Row],[Item]]),[1]!tblOrders[Licence])</f>
        <v>0</v>
      </c>
      <c r="X1064" t="b" cm="1">
        <f t="array" ref="X1064">NOT(_xlfn.XLOOKUP(tblnventory[[#This Row],[PO]]&amp;tblnventory[[#This Row],[Item]],[1]!tblOrders[Order]&amp;[1]!tblOrders[Description],[1]!tblOrders[Paid Licence],FALSE))</f>
        <v>1</v>
      </c>
      <c r="Y10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65" spans="1:25">
      <c r="A1065" s="19" t="s">
        <v>5348</v>
      </c>
      <c r="B1065" t="str">
        <f>_xlfn.XLOOKUP(tblnventory[[#This Row],[Item]],[1]!tblDescription[Item],[1]!tblDescription[Description])</f>
        <v>C9120AX Internal 802.11ax 4x4:4 MIMO;IOT;BT5;mGig;USB;RHL</v>
      </c>
      <c r="C1065" t="str">
        <f>_xlfn.XLOOKUP(tblnventory[[#This Row],[Item]],[1]!tblDescription[Item],[1]!tblDescription[Type])</f>
        <v>WAP</v>
      </c>
      <c r="D1065" t="str">
        <f>_xlfn.XLOOKUP(tblnventory[[#This Row],[Use]],[1]!tblCodes[Use],[1]!tblCodes[Code])</f>
        <v>WiFi</v>
      </c>
      <c r="E1065" s="1" t="s">
        <v>1018</v>
      </c>
      <c r="F1065" s="20">
        <v>44943</v>
      </c>
      <c r="G1065" s="24" t="str">
        <f>IF(ISBLANK(tblnventory[[#This Row],[Installed By]]),"Store","Installed")</f>
        <v>Installed</v>
      </c>
      <c r="H1065" t="s">
        <v>6552</v>
      </c>
      <c r="J1065">
        <v>2191007447</v>
      </c>
      <c r="K1065" s="17"/>
      <c r="L1065" t="s">
        <v>5444</v>
      </c>
      <c r="M1065" s="20">
        <v>44984</v>
      </c>
      <c r="N1065" t="s">
        <v>6555</v>
      </c>
      <c r="O1065" t="str">
        <f>IF(tblnventory[[#This Row],[Installed]],LEFT(tblnventory[[#This Row],[Location]],3))</f>
        <v>338</v>
      </c>
      <c r="P1065" t="str">
        <f>_xlfn.XLOOKUP(tblnventory[[#This Row],[Serial Number]],[1]!tblDNACInventory[Floor],[1]!tblDNACInventory[Name],"Not Used")</f>
        <v>Not Used</v>
      </c>
      <c r="T1065" t="b">
        <f>NOT(ISBLANK(tblnventory[[#This Row],[Installed By]]))</f>
        <v>1</v>
      </c>
      <c r="U1065" t="str">
        <f>VLOOKUP(A1065, [1]!tblDescription[#Data], 3, 0)</f>
        <v>C9120AX Internal 802.11ax 4x4:4 MIMO;IOT;BT5;mGig;USB;RHL</v>
      </c>
      <c r="V1065" s="22" cm="1">
        <f t="array" ref="V1065">_xlfn.XLOOKUP(1,([1]!tblOrders[Order]=tblnventory[[#This Row],[PO]])*([1]!tblOrders[Description]=tblnventory[[#This Row],[Item]]),[1]!tblOrders[Unit Total],0)</f>
        <v>779.16</v>
      </c>
      <c r="W1065" s="23" cm="1">
        <f t="array" ref="W1065">_xlfn.XLOOKUP(1,([1]!tblOrders[Order]=tblnventory[[#This Row],[PO]])*([1]!tblOrders[Description]=tblnventory[[#This Row],[Item]]),[1]!tblOrders[Licence])</f>
        <v>0</v>
      </c>
      <c r="X1065" t="b" cm="1">
        <f t="array" ref="X1065">NOT(_xlfn.XLOOKUP(tblnventory[[#This Row],[PO]]&amp;tblnventory[[#This Row],[Item]],[1]!tblOrders[Order]&amp;[1]!tblOrders[Description],[1]!tblOrders[Paid Licence],FALSE))</f>
        <v>1</v>
      </c>
      <c r="Y10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66" spans="1:25">
      <c r="A1066" s="19" t="s">
        <v>5348</v>
      </c>
      <c r="B1066" t="str">
        <f>_xlfn.XLOOKUP(tblnventory[[#This Row],[Item]],[1]!tblDescription[Item],[1]!tblDescription[Description])</f>
        <v>C9120AX Internal 802.11ax 4x4:4 MIMO;IOT;BT5;mGig;USB;RHL</v>
      </c>
      <c r="C1066" t="str">
        <f>_xlfn.XLOOKUP(tblnventory[[#This Row],[Item]],[1]!tblDescription[Item],[1]!tblDescription[Type])</f>
        <v>WAP</v>
      </c>
      <c r="D1066" t="str">
        <f>_xlfn.XLOOKUP(tblnventory[[#This Row],[Use]],[1]!tblCodes[Use],[1]!tblCodes[Code])</f>
        <v>WiFi</v>
      </c>
      <c r="E1066" s="1" t="s">
        <v>1019</v>
      </c>
      <c r="F1066" s="20">
        <v>44943</v>
      </c>
      <c r="G1066" s="24" t="str">
        <f>IF(ISBLANK(tblnventory[[#This Row],[Installed By]]),"Store","Installed")</f>
        <v>Installed</v>
      </c>
      <c r="H1066" t="s">
        <v>6552</v>
      </c>
      <c r="J1066">
        <v>2191007447</v>
      </c>
      <c r="K1066" s="17"/>
      <c r="L1066" t="s">
        <v>5444</v>
      </c>
      <c r="M1066" s="20">
        <v>44984</v>
      </c>
      <c r="N1066" t="s">
        <v>6556</v>
      </c>
      <c r="O1066" t="str">
        <f>IF(tblnventory[[#This Row],[Installed]],LEFT(tblnventory[[#This Row],[Location]],3))</f>
        <v>338</v>
      </c>
      <c r="P1066" t="str">
        <f>_xlfn.XLOOKUP(tblnventory[[#This Row],[Serial Number]],[1]!tblDNACInventory[Floor],[1]!tblDNACInventory[Name],"Not Used")</f>
        <v>Not Used</v>
      </c>
      <c r="T1066" t="b">
        <f>NOT(ISBLANK(tblnventory[[#This Row],[Installed By]]))</f>
        <v>1</v>
      </c>
      <c r="U1066" t="str">
        <f>VLOOKUP(A1066, [1]!tblDescription[#Data], 3, 0)</f>
        <v>C9120AX Internal 802.11ax 4x4:4 MIMO;IOT;BT5;mGig;USB;RHL</v>
      </c>
      <c r="V1066" s="22" cm="1">
        <f t="array" ref="V1066">_xlfn.XLOOKUP(1,([1]!tblOrders[Order]=tblnventory[[#This Row],[PO]])*([1]!tblOrders[Description]=tblnventory[[#This Row],[Item]]),[1]!tblOrders[Unit Total],0)</f>
        <v>779.16</v>
      </c>
      <c r="W1066" s="23" cm="1">
        <f t="array" ref="W1066">_xlfn.XLOOKUP(1,([1]!tblOrders[Order]=tblnventory[[#This Row],[PO]])*([1]!tblOrders[Description]=tblnventory[[#This Row],[Item]]),[1]!tblOrders[Licence])</f>
        <v>0</v>
      </c>
      <c r="X1066" t="b" cm="1">
        <f t="array" ref="X1066">NOT(_xlfn.XLOOKUP(tblnventory[[#This Row],[PO]]&amp;tblnventory[[#This Row],[Item]],[1]!tblOrders[Order]&amp;[1]!tblOrders[Description],[1]!tblOrders[Paid Licence],FALSE))</f>
        <v>1</v>
      </c>
      <c r="Y10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67" spans="1:25">
      <c r="A1067" s="19" t="s">
        <v>5348</v>
      </c>
      <c r="B1067" t="str">
        <f>_xlfn.XLOOKUP(tblnventory[[#This Row],[Item]],[1]!tblDescription[Item],[1]!tblDescription[Description])</f>
        <v>C9120AX Internal 802.11ax 4x4:4 MIMO;IOT;BT5;mGig;USB;RHL</v>
      </c>
      <c r="C1067" t="str">
        <f>_xlfn.XLOOKUP(tblnventory[[#This Row],[Item]],[1]!tblDescription[Item],[1]!tblDescription[Type])</f>
        <v>WAP</v>
      </c>
      <c r="D1067" t="str">
        <f>_xlfn.XLOOKUP(tblnventory[[#This Row],[Use]],[1]!tblCodes[Use],[1]!tblCodes[Code])</f>
        <v>WiFi</v>
      </c>
      <c r="E1067" s="1" t="s">
        <v>1020</v>
      </c>
      <c r="F1067" s="20">
        <v>44943</v>
      </c>
      <c r="G1067" s="24" t="str">
        <f>IF(ISBLANK(tblnventory[[#This Row],[Installed By]]),"Store","Installed")</f>
        <v>Installed</v>
      </c>
      <c r="H1067" t="s">
        <v>6552</v>
      </c>
      <c r="J1067">
        <v>2191007447</v>
      </c>
      <c r="K1067" s="17"/>
      <c r="L1067" t="s">
        <v>5444</v>
      </c>
      <c r="M1067" s="20">
        <v>44984</v>
      </c>
      <c r="N1067" t="s">
        <v>6557</v>
      </c>
      <c r="O1067" t="str">
        <f>IF(tblnventory[[#This Row],[Installed]],LEFT(tblnventory[[#This Row],[Location]],3))</f>
        <v>338</v>
      </c>
      <c r="P1067" t="str">
        <f>_xlfn.XLOOKUP(tblnventory[[#This Row],[Serial Number]],[1]!tblDNACInventory[Floor],[1]!tblDNACInventory[Name],"Not Used")</f>
        <v>Not Used</v>
      </c>
      <c r="T1067" t="b">
        <f>NOT(ISBLANK(tblnventory[[#This Row],[Installed By]]))</f>
        <v>1</v>
      </c>
      <c r="U1067" t="str">
        <f>VLOOKUP(A1067, [1]!tblDescription[#Data], 3, 0)</f>
        <v>C9120AX Internal 802.11ax 4x4:4 MIMO;IOT;BT5;mGig;USB;RHL</v>
      </c>
      <c r="V1067" s="22" cm="1">
        <f t="array" ref="V1067">_xlfn.XLOOKUP(1,([1]!tblOrders[Order]=tblnventory[[#This Row],[PO]])*([1]!tblOrders[Description]=tblnventory[[#This Row],[Item]]),[1]!tblOrders[Unit Total],0)</f>
        <v>779.16</v>
      </c>
      <c r="W1067" s="23" cm="1">
        <f t="array" ref="W1067">_xlfn.XLOOKUP(1,([1]!tblOrders[Order]=tblnventory[[#This Row],[PO]])*([1]!tblOrders[Description]=tblnventory[[#This Row],[Item]]),[1]!tblOrders[Licence])</f>
        <v>0</v>
      </c>
      <c r="X1067" t="b" cm="1">
        <f t="array" ref="X1067">NOT(_xlfn.XLOOKUP(tblnventory[[#This Row],[PO]]&amp;tblnventory[[#This Row],[Item]],[1]!tblOrders[Order]&amp;[1]!tblOrders[Description],[1]!tblOrders[Paid Licence],FALSE))</f>
        <v>1</v>
      </c>
      <c r="Y10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68" spans="1:25">
      <c r="A1068" s="19" t="s">
        <v>5348</v>
      </c>
      <c r="B1068" t="str">
        <f>_xlfn.XLOOKUP(tblnventory[[#This Row],[Item]],[1]!tblDescription[Item],[1]!tblDescription[Description])</f>
        <v>C9120AX Internal 802.11ax 4x4:4 MIMO;IOT;BT5;mGig;USB;RHL</v>
      </c>
      <c r="C1068" t="str">
        <f>_xlfn.XLOOKUP(tblnventory[[#This Row],[Item]],[1]!tblDescription[Item],[1]!tblDescription[Type])</f>
        <v>WAP</v>
      </c>
      <c r="D1068" t="str">
        <f>_xlfn.XLOOKUP(tblnventory[[#This Row],[Use]],[1]!tblCodes[Use],[1]!tblCodes[Code])</f>
        <v>WiFi</v>
      </c>
      <c r="E1068" s="1" t="s">
        <v>1021</v>
      </c>
      <c r="F1068" s="20">
        <v>44943</v>
      </c>
      <c r="G1068" s="24" t="str">
        <f>IF(ISBLANK(tblnventory[[#This Row],[Installed By]]),"Store","Installed")</f>
        <v>Installed</v>
      </c>
      <c r="H1068" t="s">
        <v>6552</v>
      </c>
      <c r="J1068">
        <v>2191007447</v>
      </c>
      <c r="K1068" s="17"/>
      <c r="L1068" t="s">
        <v>5444</v>
      </c>
      <c r="M1068" s="20">
        <v>44984</v>
      </c>
      <c r="N1068" t="s">
        <v>6558</v>
      </c>
      <c r="O1068" t="str">
        <f>IF(tblnventory[[#This Row],[Installed]],LEFT(tblnventory[[#This Row],[Location]],3))</f>
        <v>338</v>
      </c>
      <c r="P1068" t="str">
        <f>_xlfn.XLOOKUP(tblnventory[[#This Row],[Serial Number]],[1]!tblDNACInventory[Floor],[1]!tblDNACInventory[Name],"Not Used")</f>
        <v>Not Used</v>
      </c>
      <c r="T1068" t="b">
        <f>NOT(ISBLANK(tblnventory[[#This Row],[Installed By]]))</f>
        <v>1</v>
      </c>
      <c r="U1068" t="str">
        <f>VLOOKUP(A1068, [1]!tblDescription[#Data], 3, 0)</f>
        <v>C9120AX Internal 802.11ax 4x4:4 MIMO;IOT;BT5;mGig;USB;RHL</v>
      </c>
      <c r="V1068" s="22" cm="1">
        <f t="array" ref="V1068">_xlfn.XLOOKUP(1,([1]!tblOrders[Order]=tblnventory[[#This Row],[PO]])*([1]!tblOrders[Description]=tblnventory[[#This Row],[Item]]),[1]!tblOrders[Unit Total],0)</f>
        <v>779.16</v>
      </c>
      <c r="W1068" s="23" cm="1">
        <f t="array" ref="W1068">_xlfn.XLOOKUP(1,([1]!tblOrders[Order]=tblnventory[[#This Row],[PO]])*([1]!tblOrders[Description]=tblnventory[[#This Row],[Item]]),[1]!tblOrders[Licence])</f>
        <v>0</v>
      </c>
      <c r="X1068" t="b" cm="1">
        <f t="array" ref="X1068">NOT(_xlfn.XLOOKUP(tblnventory[[#This Row],[PO]]&amp;tblnventory[[#This Row],[Item]],[1]!tblOrders[Order]&amp;[1]!tblOrders[Description],[1]!tblOrders[Paid Licence],FALSE))</f>
        <v>1</v>
      </c>
      <c r="Y10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69" spans="1:25">
      <c r="A1069" s="19" t="s">
        <v>5348</v>
      </c>
      <c r="B1069" t="str">
        <f>_xlfn.XLOOKUP(tblnventory[[#This Row],[Item]],[1]!tblDescription[Item],[1]!tblDescription[Description])</f>
        <v>C9120AX Internal 802.11ax 4x4:4 MIMO;IOT;BT5;mGig;USB;RHL</v>
      </c>
      <c r="C1069" t="str">
        <f>_xlfn.XLOOKUP(tblnventory[[#This Row],[Item]],[1]!tblDescription[Item],[1]!tblDescription[Type])</f>
        <v>WAP</v>
      </c>
      <c r="D1069" t="str">
        <f>_xlfn.XLOOKUP(tblnventory[[#This Row],[Use]],[1]!tblCodes[Use],[1]!tblCodes[Code])</f>
        <v>WiFi</v>
      </c>
      <c r="E1069" s="1" t="s">
        <v>1022</v>
      </c>
      <c r="F1069" s="20">
        <v>44943</v>
      </c>
      <c r="G1069" s="24" t="str">
        <f>IF(ISBLANK(tblnventory[[#This Row],[Installed By]]),"Store","Installed")</f>
        <v>Installed</v>
      </c>
      <c r="H1069" t="s">
        <v>6552</v>
      </c>
      <c r="J1069">
        <v>2191007447</v>
      </c>
      <c r="K1069" s="17"/>
      <c r="L1069" t="s">
        <v>5444</v>
      </c>
      <c r="M1069" s="20">
        <v>44984</v>
      </c>
      <c r="N1069" t="s">
        <v>6559</v>
      </c>
      <c r="O1069" t="str">
        <f>IF(tblnventory[[#This Row],[Installed]],LEFT(tblnventory[[#This Row],[Location]],3))</f>
        <v>338</v>
      </c>
      <c r="P1069" t="str">
        <f>_xlfn.XLOOKUP(tblnventory[[#This Row],[Serial Number]],[1]!tblDNACInventory[Floor],[1]!tblDNACInventory[Name],"Not Used")</f>
        <v>Not Used</v>
      </c>
      <c r="T1069" t="b">
        <f>NOT(ISBLANK(tblnventory[[#This Row],[Installed By]]))</f>
        <v>1</v>
      </c>
      <c r="U1069" t="str">
        <f>VLOOKUP(A1069, [1]!tblDescription[#Data], 3, 0)</f>
        <v>C9120AX Internal 802.11ax 4x4:4 MIMO;IOT;BT5;mGig;USB;RHL</v>
      </c>
      <c r="V1069" s="22" cm="1">
        <f t="array" ref="V1069">_xlfn.XLOOKUP(1,([1]!tblOrders[Order]=tblnventory[[#This Row],[PO]])*([1]!tblOrders[Description]=tblnventory[[#This Row],[Item]]),[1]!tblOrders[Unit Total],0)</f>
        <v>779.16</v>
      </c>
      <c r="W1069" s="23" cm="1">
        <f t="array" ref="W1069">_xlfn.XLOOKUP(1,([1]!tblOrders[Order]=tblnventory[[#This Row],[PO]])*([1]!tblOrders[Description]=tblnventory[[#This Row],[Item]]),[1]!tblOrders[Licence])</f>
        <v>0</v>
      </c>
      <c r="X1069" t="b" cm="1">
        <f t="array" ref="X1069">NOT(_xlfn.XLOOKUP(tblnventory[[#This Row],[PO]]&amp;tblnventory[[#This Row],[Item]],[1]!tblOrders[Order]&amp;[1]!tblOrders[Description],[1]!tblOrders[Paid Licence],FALSE))</f>
        <v>1</v>
      </c>
      <c r="Y10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70" spans="1:25">
      <c r="A1070" t="s">
        <v>5348</v>
      </c>
      <c r="B1070" t="str">
        <f>_xlfn.XLOOKUP(tblnventory[[#This Row],[Item]],[1]!tblDescription[Item],[1]!tblDescription[Description])</f>
        <v>C9120AX Internal 802.11ax 4x4:4 MIMO;IOT;BT5;mGig;USB;RHL</v>
      </c>
      <c r="C1070" t="str">
        <f>_xlfn.XLOOKUP(tblnventory[[#This Row],[Item]],[1]!tblDescription[Item],[1]!tblDescription[Type])</f>
        <v>WAP</v>
      </c>
      <c r="D1070" t="str">
        <f>_xlfn.XLOOKUP(tblnventory[[#This Row],[Use]],[1]!tblCodes[Use],[1]!tblCodes[Code])</f>
        <v>WiFi</v>
      </c>
      <c r="E1070" s="1" t="s">
        <v>1023</v>
      </c>
      <c r="F1070" s="20">
        <v>44832</v>
      </c>
      <c r="G1070" s="24" t="str">
        <f>IF(ISBLANK(tblnventory[[#This Row],[Installed By]]),"Store","Installed")</f>
        <v>Installed</v>
      </c>
      <c r="H1070" t="s">
        <v>6560</v>
      </c>
      <c r="J1070">
        <v>2191007378</v>
      </c>
      <c r="L1070" t="s">
        <v>5346</v>
      </c>
      <c r="M1070" s="20">
        <v>44984</v>
      </c>
      <c r="N1070" t="s">
        <v>6561</v>
      </c>
      <c r="O1070" t="str">
        <f>IF(tblnventory[[#This Row],[Installed]],LEFT(tblnventory[[#This Row],[Location]],3))</f>
        <v>338</v>
      </c>
      <c r="P1070" t="str">
        <f>_xlfn.XLOOKUP(tblnventory[[#This Row],[Serial Number]],[1]!tblDNACInventory[Floor],[1]!tblDNACInventory[Name],"Not Used")</f>
        <v>Not Used</v>
      </c>
      <c r="T1070" t="b">
        <f>NOT(ISBLANK(tblnventory[[#This Row],[Installed By]]))</f>
        <v>1</v>
      </c>
      <c r="U1070" t="str">
        <f>VLOOKUP(A1070, [1]!tblDescription[#Data], 3, 0)</f>
        <v>C9120AX Internal 802.11ax 4x4:4 MIMO;IOT;BT5;mGig;USB;RHL</v>
      </c>
      <c r="V1070" s="22" cm="1">
        <f t="array" ref="V1070">_xlfn.XLOOKUP(1,([1]!tblOrders[Order]=tblnventory[[#This Row],[PO]])*([1]!tblOrders[Description]=tblnventory[[#This Row],[Item]]),[1]!tblOrders[Unit Total],0)</f>
        <v>708.33</v>
      </c>
      <c r="W1070" s="23" cm="1">
        <f t="array" ref="W1070">IFERROR(_xlfn.XLOOKUP(1,([1]!tblOrders[Order]=tblnventory[[#This Row],[PO]])*([1]!tblOrders[Description]=tblnventory[[#This Row],[Item]]),[1]!tblOrders[Licence]),0)</f>
        <v>0</v>
      </c>
      <c r="X1070" t="b" cm="1">
        <f t="array" ref="X1070">NOT(_xlfn.XLOOKUP(tblnventory[[#This Row],[PO]]&amp;tblnventory[[#This Row],[Item]],[1]!tblOrders[Order]&amp;[1]!tblOrders[Description],[1]!tblOrders[Paid Licence],FALSE))</f>
        <v>1</v>
      </c>
      <c r="Y10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71" spans="1:25">
      <c r="A1071" t="s">
        <v>5348</v>
      </c>
      <c r="B1071" t="str">
        <f>_xlfn.XLOOKUP(tblnventory[[#This Row],[Item]],[1]!tblDescription[Item],[1]!tblDescription[Description])</f>
        <v>C9120AX Internal 802.11ax 4x4:4 MIMO;IOT;BT5;mGig;USB;RHL</v>
      </c>
      <c r="C1071" t="str">
        <f>_xlfn.XLOOKUP(tblnventory[[#This Row],[Item]],[1]!tblDescription[Item],[1]!tblDescription[Type])</f>
        <v>WAP</v>
      </c>
      <c r="D1071" t="str">
        <f>_xlfn.XLOOKUP(tblnventory[[#This Row],[Use]],[1]!tblCodes[Use],[1]!tblCodes[Code])</f>
        <v>WiFi</v>
      </c>
      <c r="E1071" s="1" t="s">
        <v>1024</v>
      </c>
      <c r="F1071" s="20">
        <v>44832</v>
      </c>
      <c r="G1071" s="24" t="str">
        <f>IF(ISBLANK(tblnventory[[#This Row],[Installed By]]),"Store","Installed")</f>
        <v>Installed</v>
      </c>
      <c r="H1071" t="s">
        <v>6562</v>
      </c>
      <c r="J1071">
        <v>2191007378</v>
      </c>
      <c r="L1071" t="s">
        <v>5346</v>
      </c>
      <c r="M1071" s="20">
        <v>44984</v>
      </c>
      <c r="N1071" t="s">
        <v>6563</v>
      </c>
      <c r="O1071" t="str">
        <f>IF(tblnventory[[#This Row],[Installed]],LEFT(tblnventory[[#This Row],[Location]],3))</f>
        <v>338</v>
      </c>
      <c r="P1071" t="str">
        <f>_xlfn.XLOOKUP(tblnventory[[#This Row],[Serial Number]],[1]!tblDNACInventory[Floor],[1]!tblDNACInventory[Name],"Not Used")</f>
        <v>Not Used</v>
      </c>
      <c r="T1071" t="b">
        <f>NOT(ISBLANK(tblnventory[[#This Row],[Installed By]]))</f>
        <v>1</v>
      </c>
      <c r="U1071" t="str">
        <f>VLOOKUP(A1071, [1]!tblDescription[#Data], 3, 0)</f>
        <v>C9120AX Internal 802.11ax 4x4:4 MIMO;IOT;BT5;mGig;USB;RHL</v>
      </c>
      <c r="V1071" s="22" cm="1">
        <f t="array" ref="V1071">_xlfn.XLOOKUP(1,([1]!tblOrders[Order]=tblnventory[[#This Row],[PO]])*([1]!tblOrders[Description]=tblnventory[[#This Row],[Item]]),[1]!tblOrders[Unit Total],0)</f>
        <v>708.33</v>
      </c>
      <c r="W1071" s="23" cm="1">
        <f t="array" ref="W1071">IFERROR(_xlfn.XLOOKUP(1,([1]!tblOrders[Order]=tblnventory[[#This Row],[PO]])*([1]!tblOrders[Description]=tblnventory[[#This Row],[Item]]),[1]!tblOrders[Licence]),0)</f>
        <v>0</v>
      </c>
      <c r="X1071" t="b" cm="1">
        <f t="array" ref="X1071">NOT(_xlfn.XLOOKUP(tblnventory[[#This Row],[PO]]&amp;tblnventory[[#This Row],[Item]],[1]!tblOrders[Order]&amp;[1]!tblOrders[Description],[1]!tblOrders[Paid Licence],FALSE))</f>
        <v>1</v>
      </c>
      <c r="Y10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72" spans="1:25">
      <c r="A1072" t="s">
        <v>5348</v>
      </c>
      <c r="B1072" t="str">
        <f>_xlfn.XLOOKUP(tblnventory[[#This Row],[Item]],[1]!tblDescription[Item],[1]!tblDescription[Description])</f>
        <v>C9120AX Internal 802.11ax 4x4:4 MIMO;IOT;BT5;mGig;USB;RHL</v>
      </c>
      <c r="C1072" t="str">
        <f>_xlfn.XLOOKUP(tblnventory[[#This Row],[Item]],[1]!tblDescription[Item],[1]!tblDescription[Type])</f>
        <v>WAP</v>
      </c>
      <c r="D1072" t="str">
        <f>_xlfn.XLOOKUP(tblnventory[[#This Row],[Use]],[1]!tblCodes[Use],[1]!tblCodes[Code])</f>
        <v>WiFi</v>
      </c>
      <c r="E1072" s="1" t="s">
        <v>1025</v>
      </c>
      <c r="F1072" s="20">
        <v>44832</v>
      </c>
      <c r="G1072" s="24" t="str">
        <f>IF(ISBLANK(tblnventory[[#This Row],[Installed By]]),"Store","Installed")</f>
        <v>Installed</v>
      </c>
      <c r="H1072" t="s">
        <v>6562</v>
      </c>
      <c r="J1072">
        <v>2191007378</v>
      </c>
      <c r="L1072" t="s">
        <v>5346</v>
      </c>
      <c r="M1072" s="20">
        <v>44984</v>
      </c>
      <c r="N1072" t="s">
        <v>6564</v>
      </c>
      <c r="O1072" t="str">
        <f>IF(tblnventory[[#This Row],[Installed]],LEFT(tblnventory[[#This Row],[Location]],3))</f>
        <v>338</v>
      </c>
      <c r="P1072" t="str">
        <f>_xlfn.XLOOKUP(tblnventory[[#This Row],[Serial Number]],[1]!tblDNACInventory[Floor],[1]!tblDNACInventory[Name],"Not Used")</f>
        <v>Not Used</v>
      </c>
      <c r="T1072" t="b">
        <f>NOT(ISBLANK(tblnventory[[#This Row],[Installed By]]))</f>
        <v>1</v>
      </c>
      <c r="U1072" t="str">
        <f>VLOOKUP(A1072, [1]!tblDescription[#Data], 3, 0)</f>
        <v>C9120AX Internal 802.11ax 4x4:4 MIMO;IOT;BT5;mGig;USB;RHL</v>
      </c>
      <c r="V1072" s="22" cm="1">
        <f t="array" ref="V1072">_xlfn.XLOOKUP(1,([1]!tblOrders[Order]=tblnventory[[#This Row],[PO]])*([1]!tblOrders[Description]=tblnventory[[#This Row],[Item]]),[1]!tblOrders[Unit Total],0)</f>
        <v>708.33</v>
      </c>
      <c r="W1072" s="23" cm="1">
        <f t="array" ref="W1072">IFERROR(_xlfn.XLOOKUP(1,([1]!tblOrders[Order]=tblnventory[[#This Row],[PO]])*([1]!tblOrders[Description]=tblnventory[[#This Row],[Item]]),[1]!tblOrders[Licence]),0)</f>
        <v>0</v>
      </c>
      <c r="X1072" t="b" cm="1">
        <f t="array" ref="X1072">NOT(_xlfn.XLOOKUP(tblnventory[[#This Row],[PO]]&amp;tblnventory[[#This Row],[Item]],[1]!tblOrders[Order]&amp;[1]!tblOrders[Description],[1]!tblOrders[Paid Licence],FALSE))</f>
        <v>1</v>
      </c>
      <c r="Y10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73" spans="1:25">
      <c r="A1073" t="s">
        <v>5348</v>
      </c>
      <c r="B1073" t="str">
        <f>_xlfn.XLOOKUP(tblnventory[[#This Row],[Item]],[1]!tblDescription[Item],[1]!tblDescription[Description])</f>
        <v>C9120AX Internal 802.11ax 4x4:4 MIMO;IOT;BT5;mGig;USB;RHL</v>
      </c>
      <c r="C1073" t="str">
        <f>_xlfn.XLOOKUP(tblnventory[[#This Row],[Item]],[1]!tblDescription[Item],[1]!tblDescription[Type])</f>
        <v>WAP</v>
      </c>
      <c r="D1073" t="str">
        <f>_xlfn.XLOOKUP(tblnventory[[#This Row],[Use]],[1]!tblCodes[Use],[1]!tblCodes[Code])</f>
        <v>WiFi</v>
      </c>
      <c r="E1073" s="1" t="s">
        <v>1026</v>
      </c>
      <c r="F1073" s="20">
        <v>44832</v>
      </c>
      <c r="G1073" s="24" t="str">
        <f>IF(ISBLANK(tblnventory[[#This Row],[Installed By]]),"Store","Installed")</f>
        <v>Installed</v>
      </c>
      <c r="H1073" t="s">
        <v>6565</v>
      </c>
      <c r="J1073">
        <v>2191007378</v>
      </c>
      <c r="L1073" t="s">
        <v>5346</v>
      </c>
      <c r="M1073" s="20">
        <v>44984</v>
      </c>
      <c r="N1073" t="s">
        <v>6566</v>
      </c>
      <c r="O1073" t="str">
        <f>IF(tblnventory[[#This Row],[Installed]],LEFT(tblnventory[[#This Row],[Location]],3))</f>
        <v>338</v>
      </c>
      <c r="P1073" t="str">
        <f>_xlfn.XLOOKUP(tblnventory[[#This Row],[Serial Number]],[1]!tblDNACInventory[Floor],[1]!tblDNACInventory[Name],"Not Used")</f>
        <v>Not Used</v>
      </c>
      <c r="T1073" t="b">
        <f>NOT(ISBLANK(tblnventory[[#This Row],[Installed By]]))</f>
        <v>1</v>
      </c>
      <c r="U1073" t="str">
        <f>VLOOKUP(A1073, [1]!tblDescription[#Data], 3, 0)</f>
        <v>C9120AX Internal 802.11ax 4x4:4 MIMO;IOT;BT5;mGig;USB;RHL</v>
      </c>
      <c r="V1073" s="22" cm="1">
        <f t="array" ref="V1073">_xlfn.XLOOKUP(1,([1]!tblOrders[Order]=tblnventory[[#This Row],[PO]])*([1]!tblOrders[Description]=tblnventory[[#This Row],[Item]]),[1]!tblOrders[Unit Total],0)</f>
        <v>708.33</v>
      </c>
      <c r="W1073" s="23" cm="1">
        <f t="array" ref="W1073">IFERROR(_xlfn.XLOOKUP(1,([1]!tblOrders[Order]=tblnventory[[#This Row],[PO]])*([1]!tblOrders[Description]=tblnventory[[#This Row],[Item]]),[1]!tblOrders[Licence]),0)</f>
        <v>0</v>
      </c>
      <c r="X1073" t="b" cm="1">
        <f t="array" ref="X1073">NOT(_xlfn.XLOOKUP(tblnventory[[#This Row],[PO]]&amp;tblnventory[[#This Row],[Item]],[1]!tblOrders[Order]&amp;[1]!tblOrders[Description],[1]!tblOrders[Paid Licence],FALSE))</f>
        <v>1</v>
      </c>
      <c r="Y10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74" spans="1:25">
      <c r="A1074" t="s">
        <v>5348</v>
      </c>
      <c r="B1074" t="str">
        <f>_xlfn.XLOOKUP(tblnventory[[#This Row],[Item]],[1]!tblDescription[Item],[1]!tblDescription[Description])</f>
        <v>C9120AX Internal 802.11ax 4x4:4 MIMO;IOT;BT5;mGig;USB;RHL</v>
      </c>
      <c r="C1074" t="str">
        <f>_xlfn.XLOOKUP(tblnventory[[#This Row],[Item]],[1]!tblDescription[Item],[1]!tblDescription[Type])</f>
        <v>WAP</v>
      </c>
      <c r="D1074" t="str">
        <f>_xlfn.XLOOKUP(tblnventory[[#This Row],[Use]],[1]!tblCodes[Use],[1]!tblCodes[Code])</f>
        <v>WiFi</v>
      </c>
      <c r="E1074" s="1" t="s">
        <v>1027</v>
      </c>
      <c r="F1074" s="20">
        <v>44832</v>
      </c>
      <c r="G1074" s="24" t="str">
        <f>IF(ISBLANK(tblnventory[[#This Row],[Installed By]]),"Store","Installed")</f>
        <v>Installed</v>
      </c>
      <c r="H1074" t="s">
        <v>6565</v>
      </c>
      <c r="J1074">
        <v>2191007378</v>
      </c>
      <c r="L1074" t="s">
        <v>5346</v>
      </c>
      <c r="M1074" s="20">
        <v>44984</v>
      </c>
      <c r="N1074" t="s">
        <v>6567</v>
      </c>
      <c r="O1074" t="str">
        <f>IF(tblnventory[[#This Row],[Installed]],LEFT(tblnventory[[#This Row],[Location]],3))</f>
        <v>338</v>
      </c>
      <c r="P1074" t="str">
        <f>_xlfn.XLOOKUP(tblnventory[[#This Row],[Serial Number]],[1]!tblDNACInventory[Floor],[1]!tblDNACInventory[Name],"Not Used")</f>
        <v>Not Used</v>
      </c>
      <c r="T1074" t="b">
        <f>NOT(ISBLANK(tblnventory[[#This Row],[Installed By]]))</f>
        <v>1</v>
      </c>
      <c r="U1074" t="str">
        <f>VLOOKUP(A1074, [1]!tblDescription[#Data], 3, 0)</f>
        <v>C9120AX Internal 802.11ax 4x4:4 MIMO;IOT;BT5;mGig;USB;RHL</v>
      </c>
      <c r="V1074" s="22" cm="1">
        <f t="array" ref="V1074">_xlfn.XLOOKUP(1,([1]!tblOrders[Order]=tblnventory[[#This Row],[PO]])*([1]!tblOrders[Description]=tblnventory[[#This Row],[Item]]),[1]!tblOrders[Unit Total],0)</f>
        <v>708.33</v>
      </c>
      <c r="W1074" s="23" cm="1">
        <f t="array" ref="W1074">IFERROR(_xlfn.XLOOKUP(1,([1]!tblOrders[Order]=tblnventory[[#This Row],[PO]])*([1]!tblOrders[Description]=tblnventory[[#This Row],[Item]]),[1]!tblOrders[Licence]),0)</f>
        <v>0</v>
      </c>
      <c r="X1074" t="b" cm="1">
        <f t="array" ref="X1074">NOT(_xlfn.XLOOKUP(tblnventory[[#This Row],[PO]]&amp;tblnventory[[#This Row],[Item]],[1]!tblOrders[Order]&amp;[1]!tblOrders[Description],[1]!tblOrders[Paid Licence],FALSE))</f>
        <v>1</v>
      </c>
      <c r="Y10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075" spans="1:25">
      <c r="A1075" t="s">
        <v>5348</v>
      </c>
      <c r="B1075" t="str">
        <f>_xlfn.XLOOKUP(tblnventory[[#This Row],[Item]],[1]!tblDescription[Item],[1]!tblDescription[Description])</f>
        <v>C9120AX Internal 802.11ax 4x4:4 MIMO;IOT;BT5;mGig;USB;RHL</v>
      </c>
      <c r="C1075" t="str">
        <f>_xlfn.XLOOKUP(tblnventory[[#This Row],[Item]],[1]!tblDescription[Item],[1]!tblDescription[Type])</f>
        <v>WAP</v>
      </c>
      <c r="D1075" t="str">
        <f>_xlfn.XLOOKUP(tblnventory[[#This Row],[Use]],[1]!tblCodes[Use],[1]!tblCodes[Code])</f>
        <v>WiFi</v>
      </c>
      <c r="E1075" s="1" t="s">
        <v>1028</v>
      </c>
      <c r="F1075" s="20">
        <v>44426</v>
      </c>
      <c r="G1075" s="21" t="str">
        <f>IF(ISBLANK(tblnventory[[#This Row],[Installed By]]),"Store","Installed")</f>
        <v>Installed</v>
      </c>
      <c r="H1075" t="s">
        <v>6568</v>
      </c>
      <c r="J1075">
        <v>2191007124</v>
      </c>
      <c r="L1075" t="s">
        <v>5502</v>
      </c>
      <c r="M1075" s="20">
        <v>44757</v>
      </c>
      <c r="N1075" t="s">
        <v>6569</v>
      </c>
      <c r="O1075" t="str">
        <f>IF(tblnventory[[#This Row],[Installed]],LEFT(tblnventory[[#This Row],[Location]],3))</f>
        <v>345</v>
      </c>
      <c r="P1075" t="str">
        <f>_xlfn.XLOOKUP(tblnventory[[#This Row],[Serial Number]],[1]!tblDNACInventory[Floor],[1]!tblDNACInventory[Name],"Not Used")</f>
        <v>Not Used</v>
      </c>
      <c r="T1075" t="b">
        <f>NOT(ISBLANK(tblnventory[[#This Row],[Installed By]]))</f>
        <v>1</v>
      </c>
      <c r="U1075" t="str">
        <f>VLOOKUP(A1075, [1]!tblDescription[#Data], 3, 0)</f>
        <v>C9120AX Internal 802.11ax 4x4:4 MIMO;IOT;BT5;mGig;USB;RHL</v>
      </c>
      <c r="V1075" s="22" cm="1">
        <f t="array" ref="V1075">_xlfn.XLOOKUP(1,([1]!tblOrders[Order]=tblnventory[[#This Row],[PO]])*([1]!tblOrders[Description]=tblnventory[[#This Row],[Item]]),[1]!tblOrders[Unit Total],0)</f>
        <v>1105.52</v>
      </c>
      <c r="W1075" s="23" cm="1">
        <f t="array" ref="W1075">_xlfn.XLOOKUP(1,([1]!tblOrders[Order]=tblnventory[[#This Row],[PO]])*([1]!tblOrders[Description]=tblnventory[[#This Row],[Item]]),[1]!tblOrders[Licence])</f>
        <v>492.37</v>
      </c>
      <c r="X1075" t="b" cm="1">
        <f t="array" ref="X1075">NOT(_xlfn.XLOOKUP(tblnventory[[#This Row],[PO]]&amp;tblnventory[[#This Row],[Item]],[1]!tblOrders[Order]&amp;[1]!tblOrders[Description],[1]!tblOrders[Paid Licence],FALSE))</f>
        <v>0</v>
      </c>
      <c r="Y10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076" spans="1:25">
      <c r="A1076" t="s">
        <v>5348</v>
      </c>
      <c r="B1076" t="str">
        <f>_xlfn.XLOOKUP(tblnventory[[#This Row],[Item]],[1]!tblDescription[Item],[1]!tblDescription[Description])</f>
        <v>C9120AX Internal 802.11ax 4x4:4 MIMO;IOT;BT5;mGig;USB;RHL</v>
      </c>
      <c r="C1076" t="str">
        <f>_xlfn.XLOOKUP(tblnventory[[#This Row],[Item]],[1]!tblDescription[Item],[1]!tblDescription[Type])</f>
        <v>WAP</v>
      </c>
      <c r="D1076" t="str">
        <f>_xlfn.XLOOKUP(tblnventory[[#This Row],[Use]],[1]!tblCodes[Use],[1]!tblCodes[Code])</f>
        <v>WiFi</v>
      </c>
      <c r="E1076" s="1" t="s">
        <v>1029</v>
      </c>
      <c r="F1076" s="20">
        <v>44426</v>
      </c>
      <c r="G1076" s="21" t="str">
        <f>IF(ISBLANK(tblnventory[[#This Row],[Installed By]]),"Store","Installed")</f>
        <v>Installed</v>
      </c>
      <c r="H1076" t="s">
        <v>6570</v>
      </c>
      <c r="J1076">
        <v>2191007124</v>
      </c>
      <c r="L1076" t="s">
        <v>5502</v>
      </c>
      <c r="M1076" s="20">
        <v>44753</v>
      </c>
      <c r="N1076" t="s">
        <v>6571</v>
      </c>
      <c r="O1076" t="str">
        <f>IF(tblnventory[[#This Row],[Installed]],LEFT(tblnventory[[#This Row],[Location]],3))</f>
        <v>345</v>
      </c>
      <c r="P1076" t="str">
        <f>_xlfn.XLOOKUP(tblnventory[[#This Row],[Serial Number]],[1]!tblDNACInventory[Floor],[1]!tblDNACInventory[Name],"Not Used")</f>
        <v>Not Used</v>
      </c>
      <c r="T1076" t="b">
        <f>NOT(ISBLANK(tblnventory[[#This Row],[Installed By]]))</f>
        <v>1</v>
      </c>
      <c r="U1076" t="str">
        <f>VLOOKUP(A1076, [1]!tblDescription[#Data], 3, 0)</f>
        <v>C9120AX Internal 802.11ax 4x4:4 MIMO;IOT;BT5;mGig;USB;RHL</v>
      </c>
      <c r="V1076" s="22" cm="1">
        <f t="array" ref="V1076">_xlfn.XLOOKUP(1,([1]!tblOrders[Order]=tblnventory[[#This Row],[PO]])*([1]!tblOrders[Description]=tblnventory[[#This Row],[Item]]),[1]!tblOrders[Unit Total],0)</f>
        <v>1105.52</v>
      </c>
      <c r="W1076" s="23" cm="1">
        <f t="array" ref="W1076">_xlfn.XLOOKUP(1,([1]!tblOrders[Order]=tblnventory[[#This Row],[PO]])*([1]!tblOrders[Description]=tblnventory[[#This Row],[Item]]),[1]!tblOrders[Licence])</f>
        <v>492.37</v>
      </c>
      <c r="X1076" t="b" cm="1">
        <f t="array" ref="X1076">NOT(_xlfn.XLOOKUP(tblnventory[[#This Row],[PO]]&amp;tblnventory[[#This Row],[Item]],[1]!tblOrders[Order]&amp;[1]!tblOrders[Description],[1]!tblOrders[Paid Licence],FALSE))</f>
        <v>0</v>
      </c>
      <c r="Y10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077" spans="1:25">
      <c r="A1077" t="s">
        <v>5348</v>
      </c>
      <c r="B1077" t="str">
        <f>_xlfn.XLOOKUP(tblnventory[[#This Row],[Item]],[1]!tblDescription[Item],[1]!tblDescription[Description])</f>
        <v>C9120AX Internal 802.11ax 4x4:4 MIMO;IOT;BT5;mGig;USB;RHL</v>
      </c>
      <c r="C1077" t="str">
        <f>_xlfn.XLOOKUP(tblnventory[[#This Row],[Item]],[1]!tblDescription[Item],[1]!tblDescription[Type])</f>
        <v>WAP</v>
      </c>
      <c r="D1077" t="str">
        <f>_xlfn.XLOOKUP(tblnventory[[#This Row],[Use]],[1]!tblCodes[Use],[1]!tblCodes[Code])</f>
        <v>WiFi</v>
      </c>
      <c r="E1077" s="1" t="s">
        <v>1030</v>
      </c>
      <c r="F1077" s="20">
        <v>44426</v>
      </c>
      <c r="G1077" s="21" t="str">
        <f>IF(ISBLANK(tblnventory[[#This Row],[Installed By]]),"Store","Installed")</f>
        <v>Installed</v>
      </c>
      <c r="H1077" t="s">
        <v>6572</v>
      </c>
      <c r="J1077">
        <v>2191007124</v>
      </c>
      <c r="L1077" t="s">
        <v>5502</v>
      </c>
      <c r="M1077" s="20">
        <v>44753</v>
      </c>
      <c r="N1077" t="s">
        <v>6573</v>
      </c>
      <c r="O1077" t="str">
        <f>IF(tblnventory[[#This Row],[Installed]],LEFT(tblnventory[[#This Row],[Location]],3))</f>
        <v>345</v>
      </c>
      <c r="P1077" t="str">
        <f>_xlfn.XLOOKUP(tblnventory[[#This Row],[Serial Number]],[1]!tblDNACInventory[Floor],[1]!tblDNACInventory[Name],"Not Used")</f>
        <v>Not Used</v>
      </c>
      <c r="T1077" t="b">
        <f>NOT(ISBLANK(tblnventory[[#This Row],[Installed By]]))</f>
        <v>1</v>
      </c>
      <c r="U1077" t="str">
        <f>VLOOKUP(A1077, [1]!tblDescription[#Data], 3, 0)</f>
        <v>C9120AX Internal 802.11ax 4x4:4 MIMO;IOT;BT5;mGig;USB;RHL</v>
      </c>
      <c r="V1077" s="22" cm="1">
        <f t="array" ref="V1077">_xlfn.XLOOKUP(1,([1]!tblOrders[Order]=tblnventory[[#This Row],[PO]])*([1]!tblOrders[Description]=tblnventory[[#This Row],[Item]]),[1]!tblOrders[Unit Total],0)</f>
        <v>1105.52</v>
      </c>
      <c r="W1077" s="23" cm="1">
        <f t="array" ref="W1077">_xlfn.XLOOKUP(1,([1]!tblOrders[Order]=tblnventory[[#This Row],[PO]])*([1]!tblOrders[Description]=tblnventory[[#This Row],[Item]]),[1]!tblOrders[Licence])</f>
        <v>492.37</v>
      </c>
      <c r="X1077" t="b" cm="1">
        <f t="array" ref="X1077">NOT(_xlfn.XLOOKUP(tblnventory[[#This Row],[PO]]&amp;tblnventory[[#This Row],[Item]],[1]!tblOrders[Order]&amp;[1]!tblOrders[Description],[1]!tblOrders[Paid Licence],FALSE))</f>
        <v>0</v>
      </c>
      <c r="Y10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078" spans="1:25">
      <c r="A1078" t="s">
        <v>5348</v>
      </c>
      <c r="B1078" t="str">
        <f>_xlfn.XLOOKUP(tblnventory[[#This Row],[Item]],[1]!tblDescription[Item],[1]!tblDescription[Description])</f>
        <v>C9120AX Internal 802.11ax 4x4:4 MIMO;IOT;BT5;mGig;USB;RHL</v>
      </c>
      <c r="C1078" t="str">
        <f>_xlfn.XLOOKUP(tblnventory[[#This Row],[Item]],[1]!tblDescription[Item],[1]!tblDescription[Type])</f>
        <v>WAP</v>
      </c>
      <c r="D1078" t="str">
        <f>_xlfn.XLOOKUP(tblnventory[[#This Row],[Use]],[1]!tblCodes[Use],[1]!tblCodes[Code])</f>
        <v>WiFi</v>
      </c>
      <c r="E1078" s="1" t="s">
        <v>1031</v>
      </c>
      <c r="F1078" s="20">
        <v>44426</v>
      </c>
      <c r="G1078" s="21" t="str">
        <f>IF(ISBLANK(tblnventory[[#This Row],[Installed By]]),"Store","Installed")</f>
        <v>Installed</v>
      </c>
      <c r="H1078" t="s">
        <v>6574</v>
      </c>
      <c r="J1078">
        <v>2191007124</v>
      </c>
      <c r="L1078" t="s">
        <v>5502</v>
      </c>
      <c r="M1078" s="20">
        <v>44753</v>
      </c>
      <c r="N1078" t="s">
        <v>6575</v>
      </c>
      <c r="O1078" t="str">
        <f>IF(tblnventory[[#This Row],[Installed]],LEFT(tblnventory[[#This Row],[Location]],3))</f>
        <v>345</v>
      </c>
      <c r="P1078" t="str">
        <f>_xlfn.XLOOKUP(tblnventory[[#This Row],[Serial Number]],[1]!tblDNACInventory[Floor],[1]!tblDNACInventory[Name],"Not Used")</f>
        <v>Not Used</v>
      </c>
      <c r="T1078" t="b">
        <f>NOT(ISBLANK(tblnventory[[#This Row],[Installed By]]))</f>
        <v>1</v>
      </c>
      <c r="U1078" t="str">
        <f>VLOOKUP(A1078, [1]!tblDescription[#Data], 3, 0)</f>
        <v>C9120AX Internal 802.11ax 4x4:4 MIMO;IOT;BT5;mGig;USB;RHL</v>
      </c>
      <c r="V1078" s="22" cm="1">
        <f t="array" ref="V1078">_xlfn.XLOOKUP(1,([1]!tblOrders[Order]=tblnventory[[#This Row],[PO]])*([1]!tblOrders[Description]=tblnventory[[#This Row],[Item]]),[1]!tblOrders[Unit Total],0)</f>
        <v>1105.52</v>
      </c>
      <c r="W1078" s="23" cm="1">
        <f t="array" ref="W1078">_xlfn.XLOOKUP(1,([1]!tblOrders[Order]=tblnventory[[#This Row],[PO]])*([1]!tblOrders[Description]=tblnventory[[#This Row],[Item]]),[1]!tblOrders[Licence])</f>
        <v>492.37</v>
      </c>
      <c r="X1078" t="b" cm="1">
        <f t="array" ref="X1078">NOT(_xlfn.XLOOKUP(tblnventory[[#This Row],[PO]]&amp;tblnventory[[#This Row],[Item]],[1]!tblOrders[Order]&amp;[1]!tblOrders[Description],[1]!tblOrders[Paid Licence],FALSE))</f>
        <v>0</v>
      </c>
      <c r="Y10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079" spans="1:25">
      <c r="A1079" t="s">
        <v>5348</v>
      </c>
      <c r="B1079" t="str">
        <f>_xlfn.XLOOKUP(tblnventory[[#This Row],[Item]],[1]!tblDescription[Item],[1]!tblDescription[Description])</f>
        <v>C9120AX Internal 802.11ax 4x4:4 MIMO;IOT;BT5;mGig;USB;RHL</v>
      </c>
      <c r="C1079" t="str">
        <f>_xlfn.XLOOKUP(tblnventory[[#This Row],[Item]],[1]!tblDescription[Item],[1]!tblDescription[Type])</f>
        <v>WAP</v>
      </c>
      <c r="D1079" t="str">
        <f>_xlfn.XLOOKUP(tblnventory[[#This Row],[Use]],[1]!tblCodes[Use],[1]!tblCodes[Code])</f>
        <v>WiFi</v>
      </c>
      <c r="E1079" s="1" t="s">
        <v>1032</v>
      </c>
      <c r="F1079" s="20">
        <v>44426</v>
      </c>
      <c r="G1079" s="21" t="str">
        <f>IF(ISBLANK(tblnventory[[#This Row],[Installed By]]),"Store","Installed")</f>
        <v>Installed</v>
      </c>
      <c r="H1079" t="s">
        <v>6574</v>
      </c>
      <c r="J1079">
        <v>2191007124</v>
      </c>
      <c r="L1079" t="s">
        <v>5502</v>
      </c>
      <c r="M1079" s="20">
        <v>44753</v>
      </c>
      <c r="N1079" t="s">
        <v>6576</v>
      </c>
      <c r="O1079" t="str">
        <f>IF(tblnventory[[#This Row],[Installed]],LEFT(tblnventory[[#This Row],[Location]],3))</f>
        <v>345</v>
      </c>
      <c r="P1079" t="str">
        <f>_xlfn.XLOOKUP(tblnventory[[#This Row],[Serial Number]],[1]!tblDNACInventory[Floor],[1]!tblDNACInventory[Name],"Not Used")</f>
        <v>Not Used</v>
      </c>
      <c r="T1079" t="b">
        <f>NOT(ISBLANK(tblnventory[[#This Row],[Installed By]]))</f>
        <v>1</v>
      </c>
      <c r="U1079" t="str">
        <f>VLOOKUP(A1079, [1]!tblDescription[#Data], 3, 0)</f>
        <v>C9120AX Internal 802.11ax 4x4:4 MIMO;IOT;BT5;mGig;USB;RHL</v>
      </c>
      <c r="V1079" s="22" cm="1">
        <f t="array" ref="V1079">_xlfn.XLOOKUP(1,([1]!tblOrders[Order]=tblnventory[[#This Row],[PO]])*([1]!tblOrders[Description]=tblnventory[[#This Row],[Item]]),[1]!tblOrders[Unit Total],0)</f>
        <v>1105.52</v>
      </c>
      <c r="W1079" s="23" cm="1">
        <f t="array" ref="W1079">_xlfn.XLOOKUP(1,([1]!tblOrders[Order]=tblnventory[[#This Row],[PO]])*([1]!tblOrders[Description]=tblnventory[[#This Row],[Item]]),[1]!tblOrders[Licence])</f>
        <v>492.37</v>
      </c>
      <c r="X1079" t="b" cm="1">
        <f t="array" ref="X1079">NOT(_xlfn.XLOOKUP(tblnventory[[#This Row],[PO]]&amp;tblnventory[[#This Row],[Item]],[1]!tblOrders[Order]&amp;[1]!tblOrders[Description],[1]!tblOrders[Paid Licence],FALSE))</f>
        <v>0</v>
      </c>
      <c r="Y10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080" spans="1:25">
      <c r="A1080" t="s">
        <v>5348</v>
      </c>
      <c r="B1080" t="str">
        <f>_xlfn.XLOOKUP(tblnventory[[#This Row],[Item]],[1]!tblDescription[Item],[1]!tblDescription[Description])</f>
        <v>C9120AX Internal 802.11ax 4x4:4 MIMO;IOT;BT5;mGig;USB;RHL</v>
      </c>
      <c r="C1080" t="str">
        <f>_xlfn.XLOOKUP(tblnventory[[#This Row],[Item]],[1]!tblDescription[Item],[1]!tblDescription[Type])</f>
        <v>WAP</v>
      </c>
      <c r="D1080" t="str">
        <f>_xlfn.XLOOKUP(tblnventory[[#This Row],[Use]],[1]!tblCodes[Use],[1]!tblCodes[Code])</f>
        <v>WiFi</v>
      </c>
      <c r="E1080" s="1" t="s">
        <v>1033</v>
      </c>
      <c r="F1080" s="20">
        <v>44426</v>
      </c>
      <c r="G1080" s="21" t="str">
        <f>IF(ISBLANK(tblnventory[[#This Row],[Installed By]]),"Store","Installed")</f>
        <v>Installed</v>
      </c>
      <c r="H1080" t="s">
        <v>6577</v>
      </c>
      <c r="J1080">
        <v>2191007124</v>
      </c>
      <c r="L1080" t="s">
        <v>5502</v>
      </c>
      <c r="M1080" s="20">
        <v>44753</v>
      </c>
      <c r="N1080" t="s">
        <v>6578</v>
      </c>
      <c r="O1080" t="str">
        <f>IF(tblnventory[[#This Row],[Installed]],LEFT(tblnventory[[#This Row],[Location]],3))</f>
        <v>345</v>
      </c>
      <c r="P1080" t="str">
        <f>_xlfn.XLOOKUP(tblnventory[[#This Row],[Serial Number]],[1]!tblDNACInventory[Floor],[1]!tblDNACInventory[Name],"Not Used")</f>
        <v>Not Used</v>
      </c>
      <c r="T1080" t="b">
        <f>NOT(ISBLANK(tblnventory[[#This Row],[Installed By]]))</f>
        <v>1</v>
      </c>
      <c r="U1080" t="str">
        <f>VLOOKUP(A1080, [1]!tblDescription[#Data], 3, 0)</f>
        <v>C9120AX Internal 802.11ax 4x4:4 MIMO;IOT;BT5;mGig;USB;RHL</v>
      </c>
      <c r="V1080" s="22" cm="1">
        <f t="array" ref="V1080">_xlfn.XLOOKUP(1,([1]!tblOrders[Order]=tblnventory[[#This Row],[PO]])*([1]!tblOrders[Description]=tblnventory[[#This Row],[Item]]),[1]!tblOrders[Unit Total],0)</f>
        <v>1105.52</v>
      </c>
      <c r="W1080" s="23" cm="1">
        <f t="array" ref="W1080">_xlfn.XLOOKUP(1,([1]!tblOrders[Order]=tblnventory[[#This Row],[PO]])*([1]!tblOrders[Description]=tblnventory[[#This Row],[Item]]),[1]!tblOrders[Licence])</f>
        <v>492.37</v>
      </c>
      <c r="X1080" t="b" cm="1">
        <f t="array" ref="X1080">NOT(_xlfn.XLOOKUP(tblnventory[[#This Row],[PO]]&amp;tblnventory[[#This Row],[Item]],[1]!tblOrders[Order]&amp;[1]!tblOrders[Description],[1]!tblOrders[Paid Licence],FALSE))</f>
        <v>0</v>
      </c>
      <c r="Y10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081" spans="1:25">
      <c r="A1081" t="s">
        <v>5348</v>
      </c>
      <c r="B1081" t="str">
        <f>_xlfn.XLOOKUP(tblnventory[[#This Row],[Item]],[1]!tblDescription[Item],[1]!tblDescription[Description])</f>
        <v>C9120AX Internal 802.11ax 4x4:4 MIMO;IOT;BT5;mGig;USB;RHL</v>
      </c>
      <c r="C1081" t="str">
        <f>_xlfn.XLOOKUP(tblnventory[[#This Row],[Item]],[1]!tblDescription[Item],[1]!tblDescription[Type])</f>
        <v>WAP</v>
      </c>
      <c r="D1081" t="str">
        <f>_xlfn.XLOOKUP(tblnventory[[#This Row],[Use]],[1]!tblCodes[Use],[1]!tblCodes[Code])</f>
        <v>WiFi</v>
      </c>
      <c r="E1081" s="1" t="s">
        <v>1034</v>
      </c>
      <c r="F1081" s="20">
        <v>44426</v>
      </c>
      <c r="G1081" s="21" t="str">
        <f>IF(ISBLANK(tblnventory[[#This Row],[Installed By]]),"Store","Installed")</f>
        <v>Installed</v>
      </c>
      <c r="H1081" t="s">
        <v>6579</v>
      </c>
      <c r="J1081">
        <v>2191007124</v>
      </c>
      <c r="L1081" t="s">
        <v>5502</v>
      </c>
      <c r="M1081" s="20">
        <v>44753</v>
      </c>
      <c r="N1081" t="s">
        <v>6580</v>
      </c>
      <c r="O1081" t="str">
        <f>IF(tblnventory[[#This Row],[Installed]],LEFT(tblnventory[[#This Row],[Location]],3))</f>
        <v>345</v>
      </c>
      <c r="P1081" t="str">
        <f>_xlfn.XLOOKUP(tblnventory[[#This Row],[Serial Number]],[1]!tblDNACInventory[Floor],[1]!tblDNACInventory[Name],"Not Used")</f>
        <v>Not Used</v>
      </c>
      <c r="T1081" t="b">
        <f>NOT(ISBLANK(tblnventory[[#This Row],[Installed By]]))</f>
        <v>1</v>
      </c>
      <c r="U1081" t="str">
        <f>VLOOKUP(A1081, [1]!tblDescription[#Data], 3, 0)</f>
        <v>C9120AX Internal 802.11ax 4x4:4 MIMO;IOT;BT5;mGig;USB;RHL</v>
      </c>
      <c r="V1081" s="22" cm="1">
        <f t="array" ref="V1081">_xlfn.XLOOKUP(1,([1]!tblOrders[Order]=tblnventory[[#This Row],[PO]])*([1]!tblOrders[Description]=tblnventory[[#This Row],[Item]]),[1]!tblOrders[Unit Total],0)</f>
        <v>1105.52</v>
      </c>
      <c r="W1081" s="23" cm="1">
        <f t="array" ref="W1081">_xlfn.XLOOKUP(1,([1]!tblOrders[Order]=tblnventory[[#This Row],[PO]])*([1]!tblOrders[Description]=tblnventory[[#This Row],[Item]]),[1]!tblOrders[Licence])</f>
        <v>492.37</v>
      </c>
      <c r="X1081" t="b" cm="1">
        <f t="array" ref="X1081">NOT(_xlfn.XLOOKUP(tblnventory[[#This Row],[PO]]&amp;tblnventory[[#This Row],[Item]],[1]!tblOrders[Order]&amp;[1]!tblOrders[Description],[1]!tblOrders[Paid Licence],FALSE))</f>
        <v>0</v>
      </c>
      <c r="Y10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082" spans="1:25">
      <c r="A1082" t="s">
        <v>5348</v>
      </c>
      <c r="B1082" t="str">
        <f>_xlfn.XLOOKUP(tblnventory[[#This Row],[Item]],[1]!tblDescription[Item],[1]!tblDescription[Description])</f>
        <v>C9120AX Internal 802.11ax 4x4:4 MIMO;IOT;BT5;mGig;USB;RHL</v>
      </c>
      <c r="C1082" t="str">
        <f>_xlfn.XLOOKUP(tblnventory[[#This Row],[Item]],[1]!tblDescription[Item],[1]!tblDescription[Type])</f>
        <v>WAP</v>
      </c>
      <c r="D1082" t="str">
        <f>_xlfn.XLOOKUP(tblnventory[[#This Row],[Use]],[1]!tblCodes[Use],[1]!tblCodes[Code])</f>
        <v>WiFi</v>
      </c>
      <c r="E1082" s="1" t="s">
        <v>1035</v>
      </c>
      <c r="F1082" s="20">
        <v>44426</v>
      </c>
      <c r="G1082" s="21" t="str">
        <f>IF(ISBLANK(tblnventory[[#This Row],[Installed By]]),"Store","Installed")</f>
        <v>Installed</v>
      </c>
      <c r="H1082" t="s">
        <v>6581</v>
      </c>
      <c r="J1082">
        <v>2191007124</v>
      </c>
      <c r="L1082" t="s">
        <v>5502</v>
      </c>
      <c r="M1082" s="20">
        <v>44753</v>
      </c>
      <c r="N1082" t="s">
        <v>6582</v>
      </c>
      <c r="O1082" t="str">
        <f>IF(tblnventory[[#This Row],[Installed]],LEFT(tblnventory[[#This Row],[Location]],3))</f>
        <v>345</v>
      </c>
      <c r="P1082" t="str">
        <f>_xlfn.XLOOKUP(tblnventory[[#This Row],[Serial Number]],[1]!tblDNACInventory[Floor],[1]!tblDNACInventory[Name],"Not Used")</f>
        <v>Not Used</v>
      </c>
      <c r="T1082" t="b">
        <f>NOT(ISBLANK(tblnventory[[#This Row],[Installed By]]))</f>
        <v>1</v>
      </c>
      <c r="U1082" t="str">
        <f>VLOOKUP(A1082, [1]!tblDescription[#Data], 3, 0)</f>
        <v>C9120AX Internal 802.11ax 4x4:4 MIMO;IOT;BT5;mGig;USB;RHL</v>
      </c>
      <c r="V1082" s="22" cm="1">
        <f t="array" ref="V1082">_xlfn.XLOOKUP(1,([1]!tblOrders[Order]=tblnventory[[#This Row],[PO]])*([1]!tblOrders[Description]=tblnventory[[#This Row],[Item]]),[1]!tblOrders[Unit Total],0)</f>
        <v>1105.52</v>
      </c>
      <c r="W1082" s="23" cm="1">
        <f t="array" ref="W1082">_xlfn.XLOOKUP(1,([1]!tblOrders[Order]=tblnventory[[#This Row],[PO]])*([1]!tblOrders[Description]=tblnventory[[#This Row],[Item]]),[1]!tblOrders[Licence])</f>
        <v>492.37</v>
      </c>
      <c r="X1082" t="b" cm="1">
        <f t="array" ref="X1082">NOT(_xlfn.XLOOKUP(tblnventory[[#This Row],[PO]]&amp;tblnventory[[#This Row],[Item]],[1]!tblOrders[Order]&amp;[1]!tblOrders[Description],[1]!tblOrders[Paid Licence],FALSE))</f>
        <v>0</v>
      </c>
      <c r="Y10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083" spans="1:25">
      <c r="A1083" t="s">
        <v>5348</v>
      </c>
      <c r="B1083" t="str">
        <f>_xlfn.XLOOKUP(tblnventory[[#This Row],[Item]],[1]!tblDescription[Item],[1]!tblDescription[Description])</f>
        <v>C9120AX Internal 802.11ax 4x4:4 MIMO;IOT;BT5;mGig;USB;RHL</v>
      </c>
      <c r="C1083" t="str">
        <f>_xlfn.XLOOKUP(tblnventory[[#This Row],[Item]],[1]!tblDescription[Item],[1]!tblDescription[Type])</f>
        <v>WAP</v>
      </c>
      <c r="D1083" t="str">
        <f>_xlfn.XLOOKUP(tblnventory[[#This Row],[Use]],[1]!tblCodes[Use],[1]!tblCodes[Code])</f>
        <v>WiFi</v>
      </c>
      <c r="E1083" s="1" t="s">
        <v>1036</v>
      </c>
      <c r="F1083" s="20">
        <v>44426</v>
      </c>
      <c r="G1083" s="21" t="str">
        <f>IF(ISBLANK(tblnventory[[#This Row],[Installed By]]),"Store","Installed")</f>
        <v>Installed</v>
      </c>
      <c r="H1083" t="s">
        <v>6583</v>
      </c>
      <c r="J1083">
        <v>2191007124</v>
      </c>
      <c r="L1083" t="s">
        <v>5502</v>
      </c>
      <c r="M1083" s="20">
        <v>44757</v>
      </c>
      <c r="N1083" t="s">
        <v>6584</v>
      </c>
      <c r="O1083" t="str">
        <f>IF(tblnventory[[#This Row],[Installed]],LEFT(tblnventory[[#This Row],[Location]],3))</f>
        <v>345</v>
      </c>
      <c r="P1083" t="str">
        <f>_xlfn.XLOOKUP(tblnventory[[#This Row],[Serial Number]],[1]!tblDNACInventory[Floor],[1]!tblDNACInventory[Name],"Not Used")</f>
        <v>Not Used</v>
      </c>
      <c r="T1083" t="b">
        <f>NOT(ISBLANK(tblnventory[[#This Row],[Installed By]]))</f>
        <v>1</v>
      </c>
      <c r="U1083" t="str">
        <f>VLOOKUP(A1083, [1]!tblDescription[#Data], 3, 0)</f>
        <v>C9120AX Internal 802.11ax 4x4:4 MIMO;IOT;BT5;mGig;USB;RHL</v>
      </c>
      <c r="V1083" s="22" cm="1">
        <f t="array" ref="V1083">_xlfn.XLOOKUP(1,([1]!tblOrders[Order]=tblnventory[[#This Row],[PO]])*([1]!tblOrders[Description]=tblnventory[[#This Row],[Item]]),[1]!tblOrders[Unit Total],0)</f>
        <v>1105.52</v>
      </c>
      <c r="W1083" s="23" cm="1">
        <f t="array" ref="W1083">_xlfn.XLOOKUP(1,([1]!tblOrders[Order]=tblnventory[[#This Row],[PO]])*([1]!tblOrders[Description]=tblnventory[[#This Row],[Item]]),[1]!tblOrders[Licence])</f>
        <v>492.37</v>
      </c>
      <c r="X1083" t="b" cm="1">
        <f t="array" ref="X1083">NOT(_xlfn.XLOOKUP(tblnventory[[#This Row],[PO]]&amp;tblnventory[[#This Row],[Item]],[1]!tblOrders[Order]&amp;[1]!tblOrders[Description],[1]!tblOrders[Paid Licence],FALSE))</f>
        <v>0</v>
      </c>
      <c r="Y10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084" spans="1:25">
      <c r="A1084" t="s">
        <v>5348</v>
      </c>
      <c r="B1084" t="str">
        <f>_xlfn.XLOOKUP(tblnventory[[#This Row],[Item]],[1]!tblDescription[Item],[1]!tblDescription[Description])</f>
        <v>C9120AX Internal 802.11ax 4x4:4 MIMO;IOT;BT5;mGig;USB;RHL</v>
      </c>
      <c r="C1084" t="str">
        <f>_xlfn.XLOOKUP(tblnventory[[#This Row],[Item]],[1]!tblDescription[Item],[1]!tblDescription[Type])</f>
        <v>WAP</v>
      </c>
      <c r="D1084" t="str">
        <f>_xlfn.XLOOKUP(tblnventory[[#This Row],[Use]],[1]!tblCodes[Use],[1]!tblCodes[Code])</f>
        <v>WiFi</v>
      </c>
      <c r="E1084" s="1" t="s">
        <v>1037</v>
      </c>
      <c r="F1084" s="20">
        <v>44426</v>
      </c>
      <c r="G1084" s="21" t="str">
        <f>IF(ISBLANK(tblnventory[[#This Row],[Installed By]]),"Store","Installed")</f>
        <v>Installed</v>
      </c>
      <c r="H1084" t="s">
        <v>6585</v>
      </c>
      <c r="J1084">
        <v>2191007124</v>
      </c>
      <c r="L1084" t="s">
        <v>5502</v>
      </c>
      <c r="M1084" s="20">
        <v>44757</v>
      </c>
      <c r="N1084" t="s">
        <v>6586</v>
      </c>
      <c r="O1084" t="str">
        <f>IF(tblnventory[[#This Row],[Installed]],LEFT(tblnventory[[#This Row],[Location]],3))</f>
        <v>345</v>
      </c>
      <c r="P1084" t="str">
        <f>_xlfn.XLOOKUP(tblnventory[[#This Row],[Serial Number]],[1]!tblDNACInventory[Floor],[1]!tblDNACInventory[Name],"Not Used")</f>
        <v>Not Used</v>
      </c>
      <c r="T1084" t="b">
        <f>NOT(ISBLANK(tblnventory[[#This Row],[Installed By]]))</f>
        <v>1</v>
      </c>
      <c r="U1084" t="str">
        <f>VLOOKUP(A1084, [1]!tblDescription[#Data], 3, 0)</f>
        <v>C9120AX Internal 802.11ax 4x4:4 MIMO;IOT;BT5;mGig;USB;RHL</v>
      </c>
      <c r="V1084" s="22" cm="1">
        <f t="array" ref="V1084">_xlfn.XLOOKUP(1,([1]!tblOrders[Order]=tblnventory[[#This Row],[PO]])*([1]!tblOrders[Description]=tblnventory[[#This Row],[Item]]),[1]!tblOrders[Unit Total],0)</f>
        <v>1105.52</v>
      </c>
      <c r="W1084" s="23" cm="1">
        <f t="array" ref="W1084">_xlfn.XLOOKUP(1,([1]!tblOrders[Order]=tblnventory[[#This Row],[PO]])*([1]!tblOrders[Description]=tblnventory[[#This Row],[Item]]),[1]!tblOrders[Licence])</f>
        <v>492.37</v>
      </c>
      <c r="X1084" t="b" cm="1">
        <f t="array" ref="X1084">NOT(_xlfn.XLOOKUP(tblnventory[[#This Row],[PO]]&amp;tblnventory[[#This Row],[Item]],[1]!tblOrders[Order]&amp;[1]!tblOrders[Description],[1]!tblOrders[Paid Licence],FALSE))</f>
        <v>0</v>
      </c>
      <c r="Y10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085" spans="1:25">
      <c r="A1085" t="s">
        <v>5348</v>
      </c>
      <c r="B1085" t="str">
        <f>_xlfn.XLOOKUP(tblnventory[[#This Row],[Item]],[1]!tblDescription[Item],[1]!tblDescription[Description])</f>
        <v>C9120AX Internal 802.11ax 4x4:4 MIMO;IOT;BT5;mGig;USB;RHL</v>
      </c>
      <c r="C1085" t="str">
        <f>_xlfn.XLOOKUP(tblnventory[[#This Row],[Item]],[1]!tblDescription[Item],[1]!tblDescription[Type])</f>
        <v>WAP</v>
      </c>
      <c r="D1085" t="str">
        <f>_xlfn.XLOOKUP(tblnventory[[#This Row],[Use]],[1]!tblCodes[Use],[1]!tblCodes[Code])</f>
        <v>WiFi</v>
      </c>
      <c r="E1085" s="1" t="s">
        <v>1038</v>
      </c>
      <c r="F1085" s="20">
        <v>44426</v>
      </c>
      <c r="G1085" s="21" t="str">
        <f>IF(ISBLANK(tblnventory[[#This Row],[Installed By]]),"Store","Installed")</f>
        <v>Installed</v>
      </c>
      <c r="H1085" t="s">
        <v>6587</v>
      </c>
      <c r="J1085">
        <v>2191007124</v>
      </c>
      <c r="L1085" t="s">
        <v>5502</v>
      </c>
      <c r="M1085" s="20">
        <v>44753</v>
      </c>
      <c r="N1085" t="s">
        <v>6588</v>
      </c>
      <c r="O1085" t="str">
        <f>IF(tblnventory[[#This Row],[Installed]],LEFT(tblnventory[[#This Row],[Location]],3))</f>
        <v>345</v>
      </c>
      <c r="P1085" t="str">
        <f>_xlfn.XLOOKUP(tblnventory[[#This Row],[Serial Number]],[1]!tblDNACInventory[Floor],[1]!tblDNACInventory[Name],"Not Used")</f>
        <v>Not Used</v>
      </c>
      <c r="T1085" t="b">
        <f>NOT(ISBLANK(tblnventory[[#This Row],[Installed By]]))</f>
        <v>1</v>
      </c>
      <c r="U1085" t="str">
        <f>VLOOKUP(A1085, [1]!tblDescription[#Data], 3, 0)</f>
        <v>C9120AX Internal 802.11ax 4x4:4 MIMO;IOT;BT5;mGig;USB;RHL</v>
      </c>
      <c r="V1085" s="22" cm="1">
        <f t="array" ref="V1085">_xlfn.XLOOKUP(1,([1]!tblOrders[Order]=tblnventory[[#This Row],[PO]])*([1]!tblOrders[Description]=tblnventory[[#This Row],[Item]]),[1]!tblOrders[Unit Total],0)</f>
        <v>1105.52</v>
      </c>
      <c r="W1085" s="23" cm="1">
        <f t="array" ref="W1085">_xlfn.XLOOKUP(1,([1]!tblOrders[Order]=tblnventory[[#This Row],[PO]])*([1]!tblOrders[Description]=tblnventory[[#This Row],[Item]]),[1]!tblOrders[Licence])</f>
        <v>492.37</v>
      </c>
      <c r="X1085" t="b" cm="1">
        <f t="array" ref="X1085">NOT(_xlfn.XLOOKUP(tblnventory[[#This Row],[PO]]&amp;tblnventory[[#This Row],[Item]],[1]!tblOrders[Order]&amp;[1]!tblOrders[Description],[1]!tblOrders[Paid Licence],FALSE))</f>
        <v>0</v>
      </c>
      <c r="Y10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086" spans="1:25">
      <c r="A1086" t="s">
        <v>5348</v>
      </c>
      <c r="B1086" t="str">
        <f>_xlfn.XLOOKUP(tblnventory[[#This Row],[Item]],[1]!tblDescription[Item],[1]!tblDescription[Description])</f>
        <v>C9120AX Internal 802.11ax 4x4:4 MIMO;IOT;BT5;mGig;USB;RHL</v>
      </c>
      <c r="C1086" t="str">
        <f>_xlfn.XLOOKUP(tblnventory[[#This Row],[Item]],[1]!tblDescription[Item],[1]!tblDescription[Type])</f>
        <v>WAP</v>
      </c>
      <c r="D1086" t="str">
        <f>_xlfn.XLOOKUP(tblnventory[[#This Row],[Use]],[1]!tblCodes[Use],[1]!tblCodes[Code])</f>
        <v>WiFi</v>
      </c>
      <c r="E1086" s="1" t="s">
        <v>1039</v>
      </c>
      <c r="F1086" s="20">
        <v>44426</v>
      </c>
      <c r="G1086" s="21" t="str">
        <f>IF(ISBLANK(tblnventory[[#This Row],[Installed By]]),"Store","Installed")</f>
        <v>Installed</v>
      </c>
      <c r="H1086" t="s">
        <v>6589</v>
      </c>
      <c r="J1086">
        <v>2191007124</v>
      </c>
      <c r="L1086" t="s">
        <v>5502</v>
      </c>
      <c r="M1086" s="20">
        <v>44753</v>
      </c>
      <c r="N1086" t="s">
        <v>6590</v>
      </c>
      <c r="O1086" t="str">
        <f>IF(tblnventory[[#This Row],[Installed]],LEFT(tblnventory[[#This Row],[Location]],3))</f>
        <v>345</v>
      </c>
      <c r="P1086" t="str">
        <f>_xlfn.XLOOKUP(tblnventory[[#This Row],[Serial Number]],[1]!tblDNACInventory[Floor],[1]!tblDNACInventory[Name],"Not Used")</f>
        <v>Not Used</v>
      </c>
      <c r="T1086" t="b">
        <f>NOT(ISBLANK(tblnventory[[#This Row],[Installed By]]))</f>
        <v>1</v>
      </c>
      <c r="U1086" t="str">
        <f>VLOOKUP(A1086, [1]!tblDescription[#Data], 3, 0)</f>
        <v>C9120AX Internal 802.11ax 4x4:4 MIMO;IOT;BT5;mGig;USB;RHL</v>
      </c>
      <c r="V1086" s="22" cm="1">
        <f t="array" ref="V1086">_xlfn.XLOOKUP(1,([1]!tblOrders[Order]=tblnventory[[#This Row],[PO]])*([1]!tblOrders[Description]=tblnventory[[#This Row],[Item]]),[1]!tblOrders[Unit Total],0)</f>
        <v>1105.52</v>
      </c>
      <c r="W1086" s="23" cm="1">
        <f t="array" ref="W1086">_xlfn.XLOOKUP(1,([1]!tblOrders[Order]=tblnventory[[#This Row],[PO]])*([1]!tblOrders[Description]=tblnventory[[#This Row],[Item]]),[1]!tblOrders[Licence])</f>
        <v>492.37</v>
      </c>
      <c r="X1086" t="b" cm="1">
        <f t="array" ref="X1086">NOT(_xlfn.XLOOKUP(tblnventory[[#This Row],[PO]]&amp;tblnventory[[#This Row],[Item]],[1]!tblOrders[Order]&amp;[1]!tblOrders[Description],[1]!tblOrders[Paid Licence],FALSE))</f>
        <v>0</v>
      </c>
      <c r="Y10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087" spans="1:25">
      <c r="A1087" t="s">
        <v>5348</v>
      </c>
      <c r="B1087" t="str">
        <f>_xlfn.XLOOKUP(tblnventory[[#This Row],[Item]],[1]!tblDescription[Item],[1]!tblDescription[Description])</f>
        <v>C9120AX Internal 802.11ax 4x4:4 MIMO;IOT;BT5;mGig;USB;RHL</v>
      </c>
      <c r="C1087" t="str">
        <f>_xlfn.XLOOKUP(tblnventory[[#This Row],[Item]],[1]!tblDescription[Item],[1]!tblDescription[Type])</f>
        <v>WAP</v>
      </c>
      <c r="D1087" t="str">
        <f>_xlfn.XLOOKUP(tblnventory[[#This Row],[Use]],[1]!tblCodes[Use],[1]!tblCodes[Code])</f>
        <v>WiFi</v>
      </c>
      <c r="E1087" s="1" t="s">
        <v>1040</v>
      </c>
      <c r="F1087" s="20">
        <v>44426</v>
      </c>
      <c r="G1087" s="21" t="str">
        <f>IF(ISBLANK(tblnventory[[#This Row],[Installed By]]),"Store","Installed")</f>
        <v>Installed</v>
      </c>
      <c r="H1087" t="s">
        <v>6591</v>
      </c>
      <c r="J1087">
        <v>2191007124</v>
      </c>
      <c r="L1087" t="s">
        <v>5502</v>
      </c>
      <c r="M1087" s="20">
        <v>44757</v>
      </c>
      <c r="N1087" t="s">
        <v>6592</v>
      </c>
      <c r="O1087" t="str">
        <f>IF(tblnventory[[#This Row],[Installed]],LEFT(tblnventory[[#This Row],[Location]],3))</f>
        <v>345</v>
      </c>
      <c r="P1087" t="str">
        <f>_xlfn.XLOOKUP(tblnventory[[#This Row],[Serial Number]],[1]!tblDNACInventory[Floor],[1]!tblDNACInventory[Name],"Not Used")</f>
        <v>Not Used</v>
      </c>
      <c r="T1087" t="b">
        <f>NOT(ISBLANK(tblnventory[[#This Row],[Installed By]]))</f>
        <v>1</v>
      </c>
      <c r="U1087" t="str">
        <f>VLOOKUP(A1087, [1]!tblDescription[#Data], 3, 0)</f>
        <v>C9120AX Internal 802.11ax 4x4:4 MIMO;IOT;BT5;mGig;USB;RHL</v>
      </c>
      <c r="V1087" s="22" cm="1">
        <f t="array" ref="V1087">_xlfn.XLOOKUP(1,([1]!tblOrders[Order]=tblnventory[[#This Row],[PO]])*([1]!tblOrders[Description]=tblnventory[[#This Row],[Item]]),[1]!tblOrders[Unit Total],0)</f>
        <v>1105.52</v>
      </c>
      <c r="W1087" s="23" cm="1">
        <f t="array" ref="W1087">_xlfn.XLOOKUP(1,([1]!tblOrders[Order]=tblnventory[[#This Row],[PO]])*([1]!tblOrders[Description]=tblnventory[[#This Row],[Item]]),[1]!tblOrders[Licence])</f>
        <v>492.37</v>
      </c>
      <c r="X1087" t="b" cm="1">
        <f t="array" ref="X1087">NOT(_xlfn.XLOOKUP(tblnventory[[#This Row],[PO]]&amp;tblnventory[[#This Row],[Item]],[1]!tblOrders[Order]&amp;[1]!tblOrders[Description],[1]!tblOrders[Paid Licence],FALSE))</f>
        <v>0</v>
      </c>
      <c r="Y10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088" spans="1:25">
      <c r="A1088" t="s">
        <v>5348</v>
      </c>
      <c r="B1088" t="str">
        <f>_xlfn.XLOOKUP(tblnventory[[#This Row],[Item]],[1]!tblDescription[Item],[1]!tblDescription[Description])</f>
        <v>C9120AX Internal 802.11ax 4x4:4 MIMO;IOT;BT5;mGig;USB;RHL</v>
      </c>
      <c r="C1088" t="str">
        <f>_xlfn.XLOOKUP(tblnventory[[#This Row],[Item]],[1]!tblDescription[Item],[1]!tblDescription[Type])</f>
        <v>WAP</v>
      </c>
      <c r="D1088" t="str">
        <f>_xlfn.XLOOKUP(tblnventory[[#This Row],[Use]],[1]!tblCodes[Use],[1]!tblCodes[Code])</f>
        <v>WiFi</v>
      </c>
      <c r="E1088" s="1" t="s">
        <v>1041</v>
      </c>
      <c r="F1088" s="20">
        <v>44426</v>
      </c>
      <c r="G1088" s="21" t="str">
        <f>IF(ISBLANK(tblnventory[[#This Row],[Installed By]]),"Store","Installed")</f>
        <v>Installed</v>
      </c>
      <c r="H1088" t="s">
        <v>6593</v>
      </c>
      <c r="J1088">
        <v>2191007124</v>
      </c>
      <c r="L1088" t="s">
        <v>5502</v>
      </c>
      <c r="M1088" s="20">
        <v>44753</v>
      </c>
      <c r="N1088" t="s">
        <v>6594</v>
      </c>
      <c r="O1088" t="str">
        <f>IF(tblnventory[[#This Row],[Installed]],LEFT(tblnventory[[#This Row],[Location]],3))</f>
        <v>345</v>
      </c>
      <c r="P1088" t="str">
        <f>_xlfn.XLOOKUP(tblnventory[[#This Row],[Serial Number]],[1]!tblDNACInventory[Floor],[1]!tblDNACInventory[Name],"Not Used")</f>
        <v>Not Used</v>
      </c>
      <c r="T1088" t="b">
        <f>NOT(ISBLANK(tblnventory[[#This Row],[Installed By]]))</f>
        <v>1</v>
      </c>
      <c r="U1088" t="str">
        <f>VLOOKUP(A1088, [1]!tblDescription[#Data], 3, 0)</f>
        <v>C9120AX Internal 802.11ax 4x4:4 MIMO;IOT;BT5;mGig;USB;RHL</v>
      </c>
      <c r="V1088" s="22" cm="1">
        <f t="array" ref="V1088">_xlfn.XLOOKUP(1,([1]!tblOrders[Order]=tblnventory[[#This Row],[PO]])*([1]!tblOrders[Description]=tblnventory[[#This Row],[Item]]),[1]!tblOrders[Unit Total],0)</f>
        <v>1105.52</v>
      </c>
      <c r="W1088" s="23" cm="1">
        <f t="array" ref="W1088">_xlfn.XLOOKUP(1,([1]!tblOrders[Order]=tblnventory[[#This Row],[PO]])*([1]!tblOrders[Description]=tblnventory[[#This Row],[Item]]),[1]!tblOrders[Licence])</f>
        <v>492.37</v>
      </c>
      <c r="X1088" t="b" cm="1">
        <f t="array" ref="X1088">NOT(_xlfn.XLOOKUP(tblnventory[[#This Row],[PO]]&amp;tblnventory[[#This Row],[Item]],[1]!tblOrders[Order]&amp;[1]!tblOrders[Description],[1]!tblOrders[Paid Licence],FALSE))</f>
        <v>0</v>
      </c>
      <c r="Y10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089" spans="1:25">
      <c r="A1089" t="s">
        <v>5348</v>
      </c>
      <c r="B1089" t="str">
        <f>_xlfn.XLOOKUP(tblnventory[[#This Row],[Item]],[1]!tblDescription[Item],[1]!tblDescription[Description])</f>
        <v>C9120AX Internal 802.11ax 4x4:4 MIMO;IOT;BT5;mGig;USB;RHL</v>
      </c>
      <c r="C1089" t="str">
        <f>_xlfn.XLOOKUP(tblnventory[[#This Row],[Item]],[1]!tblDescription[Item],[1]!tblDescription[Type])</f>
        <v>WAP</v>
      </c>
      <c r="D1089" t="str">
        <f>_xlfn.XLOOKUP(tblnventory[[#This Row],[Use]],[1]!tblCodes[Use],[1]!tblCodes[Code])</f>
        <v>WiFi</v>
      </c>
      <c r="E1089" s="1" t="s">
        <v>1042</v>
      </c>
      <c r="F1089" s="20">
        <v>44426</v>
      </c>
      <c r="G1089" s="21" t="str">
        <f>IF(ISBLANK(tblnventory[[#This Row],[Installed By]]),"Store","Installed")</f>
        <v>Installed</v>
      </c>
      <c r="H1089" t="s">
        <v>6595</v>
      </c>
      <c r="J1089">
        <v>2191007124</v>
      </c>
      <c r="L1089" t="s">
        <v>5502</v>
      </c>
      <c r="M1089" s="20">
        <v>44753</v>
      </c>
      <c r="N1089" t="s">
        <v>6596</v>
      </c>
      <c r="O1089" t="str">
        <f>IF(tblnventory[[#This Row],[Installed]],LEFT(tblnventory[[#This Row],[Location]],3))</f>
        <v>345</v>
      </c>
      <c r="P1089" t="str">
        <f>_xlfn.XLOOKUP(tblnventory[[#This Row],[Serial Number]],[1]!tblDNACInventory[Floor],[1]!tblDNACInventory[Name],"Not Used")</f>
        <v>Not Used</v>
      </c>
      <c r="T1089" t="b">
        <f>NOT(ISBLANK(tblnventory[[#This Row],[Installed By]]))</f>
        <v>1</v>
      </c>
      <c r="U1089" t="str">
        <f>VLOOKUP(A1089, [1]!tblDescription[#Data], 3, 0)</f>
        <v>C9120AX Internal 802.11ax 4x4:4 MIMO;IOT;BT5;mGig;USB;RHL</v>
      </c>
      <c r="V1089" s="22" cm="1">
        <f t="array" ref="V1089">_xlfn.XLOOKUP(1,([1]!tblOrders[Order]=tblnventory[[#This Row],[PO]])*([1]!tblOrders[Description]=tblnventory[[#This Row],[Item]]),[1]!tblOrders[Unit Total],0)</f>
        <v>1105.52</v>
      </c>
      <c r="W1089" s="23" cm="1">
        <f t="array" ref="W1089">_xlfn.XLOOKUP(1,([1]!tblOrders[Order]=tblnventory[[#This Row],[PO]])*([1]!tblOrders[Description]=tblnventory[[#This Row],[Item]]),[1]!tblOrders[Licence])</f>
        <v>492.37</v>
      </c>
      <c r="X1089" t="b" cm="1">
        <f t="array" ref="X1089">NOT(_xlfn.XLOOKUP(tblnventory[[#This Row],[PO]]&amp;tblnventory[[#This Row],[Item]],[1]!tblOrders[Order]&amp;[1]!tblOrders[Description],[1]!tblOrders[Paid Licence],FALSE))</f>
        <v>0</v>
      </c>
      <c r="Y10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090" spans="1:25">
      <c r="A1090" t="s">
        <v>5348</v>
      </c>
      <c r="B1090" t="str">
        <f>_xlfn.XLOOKUP(tblnventory[[#This Row],[Item]],[1]!tblDescription[Item],[1]!tblDescription[Description])</f>
        <v>C9120AX Internal 802.11ax 4x4:4 MIMO;IOT;BT5;mGig;USB;RHL</v>
      </c>
      <c r="C1090" t="str">
        <f>_xlfn.XLOOKUP(tblnventory[[#This Row],[Item]],[1]!tblDescription[Item],[1]!tblDescription[Type])</f>
        <v>WAP</v>
      </c>
      <c r="D1090" t="str">
        <f>_xlfn.XLOOKUP(tblnventory[[#This Row],[Use]],[1]!tblCodes[Use],[1]!tblCodes[Code])</f>
        <v>WiFi</v>
      </c>
      <c r="E1090" s="1" t="s">
        <v>1043</v>
      </c>
      <c r="F1090" s="20">
        <v>44426</v>
      </c>
      <c r="G1090" s="21" t="str">
        <f>IF(ISBLANK(tblnventory[[#This Row],[Installed By]]),"Store","Installed")</f>
        <v>Installed</v>
      </c>
      <c r="H1090" t="s">
        <v>6595</v>
      </c>
      <c r="J1090">
        <v>2191007124</v>
      </c>
      <c r="L1090" t="s">
        <v>5502</v>
      </c>
      <c r="M1090" s="20">
        <v>44753</v>
      </c>
      <c r="N1090" t="s">
        <v>6597</v>
      </c>
      <c r="O1090" t="str">
        <f>IF(tblnventory[[#This Row],[Installed]],LEFT(tblnventory[[#This Row],[Location]],3))</f>
        <v>345</v>
      </c>
      <c r="P1090" t="str">
        <f>_xlfn.XLOOKUP(tblnventory[[#This Row],[Serial Number]],[1]!tblDNACInventory[Floor],[1]!tblDNACInventory[Name],"Not Used")</f>
        <v>Not Used</v>
      </c>
      <c r="T1090" t="b">
        <f>NOT(ISBLANK(tblnventory[[#This Row],[Installed By]]))</f>
        <v>1</v>
      </c>
      <c r="U1090" t="str">
        <f>VLOOKUP(A1090, [1]!tblDescription[#Data], 3, 0)</f>
        <v>C9120AX Internal 802.11ax 4x4:4 MIMO;IOT;BT5;mGig;USB;RHL</v>
      </c>
      <c r="V1090" s="22" cm="1">
        <f t="array" ref="V1090">_xlfn.XLOOKUP(1,([1]!tblOrders[Order]=tblnventory[[#This Row],[PO]])*([1]!tblOrders[Description]=tblnventory[[#This Row],[Item]]),[1]!tblOrders[Unit Total],0)</f>
        <v>1105.52</v>
      </c>
      <c r="W1090" s="23" cm="1">
        <f t="array" ref="W1090">_xlfn.XLOOKUP(1,([1]!tblOrders[Order]=tblnventory[[#This Row],[PO]])*([1]!tblOrders[Description]=tblnventory[[#This Row],[Item]]),[1]!tblOrders[Licence])</f>
        <v>492.37</v>
      </c>
      <c r="X1090" t="b" cm="1">
        <f t="array" ref="X1090">NOT(_xlfn.XLOOKUP(tblnventory[[#This Row],[PO]]&amp;tblnventory[[#This Row],[Item]],[1]!tblOrders[Order]&amp;[1]!tblOrders[Description],[1]!tblOrders[Paid Licence],FALSE))</f>
        <v>0</v>
      </c>
      <c r="Y10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091" spans="1:25">
      <c r="A1091" t="s">
        <v>5348</v>
      </c>
      <c r="B1091" t="str">
        <f>_xlfn.XLOOKUP(tblnventory[[#This Row],[Item]],[1]!tblDescription[Item],[1]!tblDescription[Description])</f>
        <v>C9120AX Internal 802.11ax 4x4:4 MIMO;IOT;BT5;mGig;USB;RHL</v>
      </c>
      <c r="C1091" t="str">
        <f>_xlfn.XLOOKUP(tblnventory[[#This Row],[Item]],[1]!tblDescription[Item],[1]!tblDescription[Type])</f>
        <v>WAP</v>
      </c>
      <c r="D1091" t="str">
        <f>_xlfn.XLOOKUP(tblnventory[[#This Row],[Use]],[1]!tblCodes[Use],[1]!tblCodes[Code])</f>
        <v>WiFi</v>
      </c>
      <c r="E1091" s="1" t="s">
        <v>1044</v>
      </c>
      <c r="F1091" s="20">
        <v>44426</v>
      </c>
      <c r="G1091" s="21" t="str">
        <f>IF(ISBLANK(tblnventory[[#This Row],[Installed By]]),"Store","Installed")</f>
        <v>Installed</v>
      </c>
      <c r="H1091" t="s">
        <v>6598</v>
      </c>
      <c r="J1091">
        <v>2191007124</v>
      </c>
      <c r="L1091" t="s">
        <v>5502</v>
      </c>
      <c r="M1091" s="20">
        <v>44757</v>
      </c>
      <c r="N1091" t="s">
        <v>6599</v>
      </c>
      <c r="O1091" t="str">
        <f>IF(tblnventory[[#This Row],[Installed]],LEFT(tblnventory[[#This Row],[Location]],3))</f>
        <v>345</v>
      </c>
      <c r="P1091" t="str">
        <f>_xlfn.XLOOKUP(tblnventory[[#This Row],[Serial Number]],[1]!tblDNACInventory[Floor],[1]!tblDNACInventory[Name],"Not Used")</f>
        <v>Not Used</v>
      </c>
      <c r="T1091" t="b">
        <f>NOT(ISBLANK(tblnventory[[#This Row],[Installed By]]))</f>
        <v>1</v>
      </c>
      <c r="U1091" t="str">
        <f>VLOOKUP(A1091, [1]!tblDescription[#Data], 3, 0)</f>
        <v>C9120AX Internal 802.11ax 4x4:4 MIMO;IOT;BT5;mGig;USB;RHL</v>
      </c>
      <c r="V1091" s="22" cm="1">
        <f t="array" ref="V1091">_xlfn.XLOOKUP(1,([1]!tblOrders[Order]=tblnventory[[#This Row],[PO]])*([1]!tblOrders[Description]=tblnventory[[#This Row],[Item]]),[1]!tblOrders[Unit Total],0)</f>
        <v>1105.52</v>
      </c>
      <c r="W1091" s="23" cm="1">
        <f t="array" ref="W1091">_xlfn.XLOOKUP(1,([1]!tblOrders[Order]=tblnventory[[#This Row],[PO]])*([1]!tblOrders[Description]=tblnventory[[#This Row],[Item]]),[1]!tblOrders[Licence])</f>
        <v>492.37</v>
      </c>
      <c r="X1091" t="b" cm="1">
        <f t="array" ref="X1091">NOT(_xlfn.XLOOKUP(tblnventory[[#This Row],[PO]]&amp;tblnventory[[#This Row],[Item]],[1]!tblOrders[Order]&amp;[1]!tblOrders[Description],[1]!tblOrders[Paid Licence],FALSE))</f>
        <v>0</v>
      </c>
      <c r="Y10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092" spans="1:25">
      <c r="A1092" t="s">
        <v>5348</v>
      </c>
      <c r="B1092" t="str">
        <f>_xlfn.XLOOKUP(tblnventory[[#This Row],[Item]],[1]!tblDescription[Item],[1]!tblDescription[Description])</f>
        <v>C9120AX Internal 802.11ax 4x4:4 MIMO;IOT;BT5;mGig;USB;RHL</v>
      </c>
      <c r="C1092" t="str">
        <f>_xlfn.XLOOKUP(tblnventory[[#This Row],[Item]],[1]!tblDescription[Item],[1]!tblDescription[Type])</f>
        <v>WAP</v>
      </c>
      <c r="D1092" t="str">
        <f>_xlfn.XLOOKUP(tblnventory[[#This Row],[Use]],[1]!tblCodes[Use],[1]!tblCodes[Code])</f>
        <v>WiFi</v>
      </c>
      <c r="E1092" s="1" t="s">
        <v>1045</v>
      </c>
      <c r="F1092" s="20">
        <v>44426</v>
      </c>
      <c r="G1092" s="21" t="str">
        <f>IF(ISBLANK(tblnventory[[#This Row],[Installed By]]),"Store","Installed")</f>
        <v>Installed</v>
      </c>
      <c r="H1092" t="s">
        <v>6600</v>
      </c>
      <c r="J1092">
        <v>2191007124</v>
      </c>
      <c r="L1092" t="s">
        <v>5502</v>
      </c>
      <c r="M1092" s="20">
        <v>44757</v>
      </c>
      <c r="N1092" t="s">
        <v>6601</v>
      </c>
      <c r="O1092" t="str">
        <f>IF(tblnventory[[#This Row],[Installed]],LEFT(tblnventory[[#This Row],[Location]],3))</f>
        <v>345</v>
      </c>
      <c r="P1092" t="str">
        <f>_xlfn.XLOOKUP(tblnventory[[#This Row],[Serial Number]],[1]!tblDNACInventory[Floor],[1]!tblDNACInventory[Name],"Not Used")</f>
        <v>Not Used</v>
      </c>
      <c r="T1092" t="b">
        <f>NOT(ISBLANK(tblnventory[[#This Row],[Installed By]]))</f>
        <v>1</v>
      </c>
      <c r="U1092" t="str">
        <f>VLOOKUP(A1092, [1]!tblDescription[#Data], 3, 0)</f>
        <v>C9120AX Internal 802.11ax 4x4:4 MIMO;IOT;BT5;mGig;USB;RHL</v>
      </c>
      <c r="V1092" s="22" cm="1">
        <f t="array" ref="V1092">_xlfn.XLOOKUP(1,([1]!tblOrders[Order]=tblnventory[[#This Row],[PO]])*([1]!tblOrders[Description]=tblnventory[[#This Row],[Item]]),[1]!tblOrders[Unit Total],0)</f>
        <v>1105.52</v>
      </c>
      <c r="W1092" s="23" cm="1">
        <f t="array" ref="W1092">_xlfn.XLOOKUP(1,([1]!tblOrders[Order]=tblnventory[[#This Row],[PO]])*([1]!tblOrders[Description]=tblnventory[[#This Row],[Item]]),[1]!tblOrders[Licence])</f>
        <v>492.37</v>
      </c>
      <c r="X1092" t="b" cm="1">
        <f t="array" ref="X1092">NOT(_xlfn.XLOOKUP(tblnventory[[#This Row],[PO]]&amp;tblnventory[[#This Row],[Item]],[1]!tblOrders[Order]&amp;[1]!tblOrders[Description],[1]!tblOrders[Paid Licence],FALSE))</f>
        <v>0</v>
      </c>
      <c r="Y10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093" spans="1:25">
      <c r="A1093" t="s">
        <v>5348</v>
      </c>
      <c r="B1093" t="str">
        <f>_xlfn.XLOOKUP(tblnventory[[#This Row],[Item]],[1]!tblDescription[Item],[1]!tblDescription[Description])</f>
        <v>C9120AX Internal 802.11ax 4x4:4 MIMO;IOT;BT5;mGig;USB;RHL</v>
      </c>
      <c r="C1093" t="str">
        <f>_xlfn.XLOOKUP(tblnventory[[#This Row],[Item]],[1]!tblDescription[Item],[1]!tblDescription[Type])</f>
        <v>WAP</v>
      </c>
      <c r="D1093" t="str">
        <f>_xlfn.XLOOKUP(tblnventory[[#This Row],[Use]],[1]!tblCodes[Use],[1]!tblCodes[Code])</f>
        <v>WiFi</v>
      </c>
      <c r="E1093" s="1" t="s">
        <v>1046</v>
      </c>
      <c r="F1093" s="20">
        <v>44426</v>
      </c>
      <c r="G1093" s="21" t="str">
        <f>IF(ISBLANK(tblnventory[[#This Row],[Installed By]]),"Store","Installed")</f>
        <v>Installed</v>
      </c>
      <c r="H1093" t="s">
        <v>6602</v>
      </c>
      <c r="J1093">
        <v>2191007124</v>
      </c>
      <c r="L1093" t="s">
        <v>5502</v>
      </c>
      <c r="M1093" s="20">
        <v>44753</v>
      </c>
      <c r="N1093" t="s">
        <v>6603</v>
      </c>
      <c r="O1093" t="str">
        <f>IF(tblnventory[[#This Row],[Installed]],LEFT(tblnventory[[#This Row],[Location]],3))</f>
        <v>345</v>
      </c>
      <c r="P1093" t="str">
        <f>_xlfn.XLOOKUP(tblnventory[[#This Row],[Serial Number]],[1]!tblDNACInventory[Floor],[1]!tblDNACInventory[Name],"Not Used")</f>
        <v>Not Used</v>
      </c>
      <c r="T1093" t="b">
        <f>NOT(ISBLANK(tblnventory[[#This Row],[Installed By]]))</f>
        <v>1</v>
      </c>
      <c r="U1093" t="str">
        <f>VLOOKUP(A1093, [1]!tblDescription[#Data], 3, 0)</f>
        <v>C9120AX Internal 802.11ax 4x4:4 MIMO;IOT;BT5;mGig;USB;RHL</v>
      </c>
      <c r="V1093" s="22" cm="1">
        <f t="array" ref="V1093">_xlfn.XLOOKUP(1,([1]!tblOrders[Order]=tblnventory[[#This Row],[PO]])*([1]!tblOrders[Description]=tblnventory[[#This Row],[Item]]),[1]!tblOrders[Unit Total],0)</f>
        <v>1105.52</v>
      </c>
      <c r="W1093" s="23" cm="1">
        <f t="array" ref="W1093">_xlfn.XLOOKUP(1,([1]!tblOrders[Order]=tblnventory[[#This Row],[PO]])*([1]!tblOrders[Description]=tblnventory[[#This Row],[Item]]),[1]!tblOrders[Licence])</f>
        <v>492.37</v>
      </c>
      <c r="X1093" t="b" cm="1">
        <f t="array" ref="X1093">NOT(_xlfn.XLOOKUP(tblnventory[[#This Row],[PO]]&amp;tblnventory[[#This Row],[Item]],[1]!tblOrders[Order]&amp;[1]!tblOrders[Description],[1]!tblOrders[Paid Licence],FALSE))</f>
        <v>0</v>
      </c>
      <c r="Y10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094" spans="1:25">
      <c r="A1094" s="19" t="s">
        <v>5405</v>
      </c>
      <c r="B1094" t="str">
        <f>_xlfn.XLOOKUP(tblnventory[[#This Row],[Item]],[1]!tblDescription[Item],[1]!tblDescription[Description])</f>
        <v>Catalyst 9500 24x1/10/25G  and 4-port 40/100G, Advantage</v>
      </c>
      <c r="C1094" t="str">
        <f>_xlfn.XLOOKUP(tblnventory[[#This Row],[Item]],[1]!tblDescription[Item],[1]!tblDescription[Type])</f>
        <v>AGG</v>
      </c>
      <c r="D1094" t="str">
        <f>_xlfn.XLOOKUP(tblnventory[[#This Row],[Use]],[1]!tblCodes[Use],[1]!tblCodes[Code])</f>
        <v>Switch</v>
      </c>
      <c r="E1094" s="1" t="s">
        <v>1047</v>
      </c>
      <c r="F1094" s="20">
        <v>44473</v>
      </c>
      <c r="G1094" s="21" t="str">
        <f>IF(ISBLANK(tblnventory[[#This Row],[Installed By]]),"Store","Installed")</f>
        <v>Installed</v>
      </c>
      <c r="H1094" s="17" t="s">
        <v>6604</v>
      </c>
      <c r="I1094" s="17"/>
      <c r="J1094" s="17">
        <v>2191007124</v>
      </c>
      <c r="K1094" s="17"/>
      <c r="L1094" s="17" t="s">
        <v>5477</v>
      </c>
      <c r="M1094" s="36">
        <v>44757</v>
      </c>
      <c r="N1094" s="17" t="s">
        <v>6605</v>
      </c>
      <c r="O1094" s="17" t="str">
        <f>IF(tblnventory[[#This Row],[Installed]],LEFT(tblnventory[[#This Row],[Location]],3))</f>
        <v>345</v>
      </c>
      <c r="P1094" s="17" t="str">
        <f>_xlfn.XLOOKUP(tblnventory[[#This Row],[Serial Number]],[1]!tblDNACInventory[Floor],[1]!tblDNACInventory[Name],"Not Used")</f>
        <v>Not Used</v>
      </c>
      <c r="Q1094" s="17"/>
      <c r="R1094" s="17"/>
      <c r="S1094" s="17"/>
      <c r="T1094" s="17" t="b">
        <f>NOT(ISBLANK(tblnventory[[#This Row],[Installed By]]))</f>
        <v>1</v>
      </c>
      <c r="U1094" t="str">
        <f>VLOOKUP(A1094, [1]!tblDescription[#Data], 3, 0)</f>
        <v>Catalyst 9500 24x1/10/25G  and 4-port 40/100G, Advantage</v>
      </c>
      <c r="V1094" s="22" cm="1">
        <f t="array" ref="V1094">_xlfn.XLOOKUP(1,([1]!tblOrders[Order]=tblnventory[[#This Row],[PO]])*([1]!tblOrders[Description]=tblnventory[[#This Row],[Item]]),[1]!tblOrders[Unit Total],0)</f>
        <v>18576.349999999999</v>
      </c>
      <c r="W1094" s="23" cm="1">
        <f t="array" ref="W1094">_xlfn.XLOOKUP(1,([1]!tblOrders[Order]=tblnventory[[#This Row],[PO]])*([1]!tblOrders[Description]=tblnventory[[#This Row],[Item]]),[1]!tblOrders[Licence])</f>
        <v>8574.24</v>
      </c>
      <c r="X1094" t="b" cm="1">
        <f t="array" ref="X1094">NOT(_xlfn.XLOOKUP(tblnventory[[#This Row],[PO]]&amp;tblnventory[[#This Row],[Item]],[1]!tblOrders[Order]&amp;[1]!tblOrders[Description],[1]!tblOrders[Paid Licence],FALSE))</f>
        <v>0</v>
      </c>
      <c r="Y10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8574.24</v>
      </c>
    </row>
    <row r="1095" spans="1:25">
      <c r="A1095" t="s">
        <v>5348</v>
      </c>
      <c r="B1095" t="str">
        <f>_xlfn.XLOOKUP(tblnventory[[#This Row],[Item]],[1]!tblDescription[Item],[1]!tblDescription[Description])</f>
        <v>C9120AX Internal 802.11ax 4x4:4 MIMO;IOT;BT5;mGig;USB;RHL</v>
      </c>
      <c r="C1095" t="str">
        <f>_xlfn.XLOOKUP(tblnventory[[#This Row],[Item]],[1]!tblDescription[Item],[1]!tblDescription[Type])</f>
        <v>WAP</v>
      </c>
      <c r="D1095" t="str">
        <f>_xlfn.XLOOKUP(tblnventory[[#This Row],[Use]],[1]!tblCodes[Use],[1]!tblCodes[Code])</f>
        <v>WiFi</v>
      </c>
      <c r="E1095" s="1" t="s">
        <v>1048</v>
      </c>
      <c r="F1095" s="20">
        <v>44426</v>
      </c>
      <c r="G1095" s="21" t="str">
        <f>IF(ISBLANK(tblnventory[[#This Row],[Installed By]]),"Store","Installed")</f>
        <v>Installed</v>
      </c>
      <c r="H1095" t="s">
        <v>6602</v>
      </c>
      <c r="J1095">
        <v>2191007124</v>
      </c>
      <c r="L1095" t="s">
        <v>5502</v>
      </c>
      <c r="M1095" s="20">
        <v>44757</v>
      </c>
      <c r="N1095" t="s">
        <v>6606</v>
      </c>
      <c r="O1095" t="str">
        <f>IF(tblnventory[[#This Row],[Installed]],LEFT(tblnventory[[#This Row],[Location]],3))</f>
        <v>345</v>
      </c>
      <c r="P1095" t="str">
        <f>_xlfn.XLOOKUP(tblnventory[[#This Row],[Serial Number]],[1]!tblDNACInventory[Floor],[1]!tblDNACInventory[Name],"Not Used")</f>
        <v>Not Used</v>
      </c>
      <c r="T1095" t="b">
        <f>NOT(ISBLANK(tblnventory[[#This Row],[Installed By]]))</f>
        <v>1</v>
      </c>
      <c r="U1095" t="str">
        <f>VLOOKUP(A1095, [1]!tblDescription[#Data], 3, 0)</f>
        <v>C9120AX Internal 802.11ax 4x4:4 MIMO;IOT;BT5;mGig;USB;RHL</v>
      </c>
      <c r="V1095" s="22" cm="1">
        <f t="array" ref="V1095">_xlfn.XLOOKUP(1,([1]!tblOrders[Order]=tblnventory[[#This Row],[PO]])*([1]!tblOrders[Description]=tblnventory[[#This Row],[Item]]),[1]!tblOrders[Unit Total],0)</f>
        <v>1105.52</v>
      </c>
      <c r="W1095" s="23" cm="1">
        <f t="array" ref="W1095">_xlfn.XLOOKUP(1,([1]!tblOrders[Order]=tblnventory[[#This Row],[PO]])*([1]!tblOrders[Description]=tblnventory[[#This Row],[Item]]),[1]!tblOrders[Licence])</f>
        <v>492.37</v>
      </c>
      <c r="X1095" t="b" cm="1">
        <f t="array" ref="X1095">NOT(_xlfn.XLOOKUP(tblnventory[[#This Row],[PO]]&amp;tblnventory[[#This Row],[Item]],[1]!tblOrders[Order]&amp;[1]!tblOrders[Description],[1]!tblOrders[Paid Licence],FALSE))</f>
        <v>0</v>
      </c>
      <c r="Y10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096" spans="1:25">
      <c r="A1096" t="s">
        <v>5348</v>
      </c>
      <c r="B1096" t="str">
        <f>_xlfn.XLOOKUP(tblnventory[[#This Row],[Item]],[1]!tblDescription[Item],[1]!tblDescription[Description])</f>
        <v>C9120AX Internal 802.11ax 4x4:4 MIMO;IOT;BT5;mGig;USB;RHL</v>
      </c>
      <c r="C1096" t="str">
        <f>_xlfn.XLOOKUP(tblnventory[[#This Row],[Item]],[1]!tblDescription[Item],[1]!tblDescription[Type])</f>
        <v>WAP</v>
      </c>
      <c r="D1096" t="str">
        <f>_xlfn.XLOOKUP(tblnventory[[#This Row],[Use]],[1]!tblCodes[Use],[1]!tblCodes[Code])</f>
        <v>WiFi</v>
      </c>
      <c r="E1096" s="1" t="s">
        <v>1049</v>
      </c>
      <c r="F1096" s="20">
        <v>44426</v>
      </c>
      <c r="G1096" s="21" t="str">
        <f>IF(ISBLANK(tblnventory[[#This Row],[Installed By]]),"Store","Installed")</f>
        <v>Installed</v>
      </c>
      <c r="H1096" t="s">
        <v>6607</v>
      </c>
      <c r="J1096">
        <v>2191007124</v>
      </c>
      <c r="L1096" t="s">
        <v>5502</v>
      </c>
      <c r="M1096" s="20">
        <v>44757</v>
      </c>
      <c r="N1096" t="s">
        <v>6608</v>
      </c>
      <c r="O1096" t="str">
        <f>IF(tblnventory[[#This Row],[Installed]],LEFT(tblnventory[[#This Row],[Location]],3))</f>
        <v>345</v>
      </c>
      <c r="P1096" t="str">
        <f>_xlfn.XLOOKUP(tblnventory[[#This Row],[Serial Number]],[1]!tblDNACInventory[Floor],[1]!tblDNACInventory[Name],"Not Used")</f>
        <v>Not Used</v>
      </c>
      <c r="T1096" t="b">
        <f>NOT(ISBLANK(tblnventory[[#This Row],[Installed By]]))</f>
        <v>1</v>
      </c>
      <c r="U1096" t="str">
        <f>VLOOKUP(A1096, [1]!tblDescription[#Data], 3, 0)</f>
        <v>C9120AX Internal 802.11ax 4x4:4 MIMO;IOT;BT5;mGig;USB;RHL</v>
      </c>
      <c r="V1096" s="22" cm="1">
        <f t="array" ref="V1096">_xlfn.XLOOKUP(1,([1]!tblOrders[Order]=tblnventory[[#This Row],[PO]])*([1]!tblOrders[Description]=tblnventory[[#This Row],[Item]]),[1]!tblOrders[Unit Total],0)</f>
        <v>1105.52</v>
      </c>
      <c r="W1096" s="23" cm="1">
        <f t="array" ref="W1096">IFERROR(_xlfn.XLOOKUP(1,([1]!tblOrders[Order]=tblnventory[[#This Row],[PO]])*([1]!tblOrders[Description]=tblnventory[[#This Row],[Item]]),[1]!tblOrders[Licence]),0)</f>
        <v>492.37</v>
      </c>
      <c r="X1096" t="b" cm="1">
        <f t="array" ref="X1096">NOT(_xlfn.XLOOKUP(tblnventory[[#This Row],[PO]]&amp;tblnventory[[#This Row],[Item]],[1]!tblOrders[Order]&amp;[1]!tblOrders[Description],[1]!tblOrders[Paid Licence],FALSE))</f>
        <v>0</v>
      </c>
      <c r="Y10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097" spans="1:25">
      <c r="A1097" t="s">
        <v>5348</v>
      </c>
      <c r="B1097" t="str">
        <f>_xlfn.XLOOKUP(tblnventory[[#This Row],[Item]],[1]!tblDescription[Item],[1]!tblDescription[Description])</f>
        <v>C9120AX Internal 802.11ax 4x4:4 MIMO;IOT;BT5;mGig;USB;RHL</v>
      </c>
      <c r="C1097" t="str">
        <f>_xlfn.XLOOKUP(tblnventory[[#This Row],[Item]],[1]!tblDescription[Item],[1]!tblDescription[Type])</f>
        <v>WAP</v>
      </c>
      <c r="D1097" t="str">
        <f>_xlfn.XLOOKUP(tblnventory[[#This Row],[Use]],[1]!tblCodes[Use],[1]!tblCodes[Code])</f>
        <v>WiFi</v>
      </c>
      <c r="E1097" s="1" t="s">
        <v>1050</v>
      </c>
      <c r="F1097" s="20">
        <v>44426</v>
      </c>
      <c r="G1097" s="21" t="str">
        <f>IF(ISBLANK(tblnventory[[#This Row],[Installed By]]),"Store","Installed")</f>
        <v>Installed</v>
      </c>
      <c r="H1097" t="s">
        <v>6609</v>
      </c>
      <c r="J1097">
        <v>2191007124</v>
      </c>
      <c r="L1097" t="s">
        <v>5502</v>
      </c>
      <c r="M1097" s="20">
        <v>44753</v>
      </c>
      <c r="N1097" t="s">
        <v>6610</v>
      </c>
      <c r="O1097" t="str">
        <f>IF(tblnventory[[#This Row],[Installed]],LEFT(tblnventory[[#This Row],[Location]],3))</f>
        <v>345</v>
      </c>
      <c r="P1097" t="str">
        <f>_xlfn.XLOOKUP(tblnventory[[#This Row],[Serial Number]],[1]!tblDNACInventory[Floor],[1]!tblDNACInventory[Name],"Not Used")</f>
        <v>Not Used</v>
      </c>
      <c r="T1097" t="b">
        <f>NOT(ISBLANK(tblnventory[[#This Row],[Installed By]]))</f>
        <v>1</v>
      </c>
      <c r="U1097" t="str">
        <f>VLOOKUP(A1097, [1]!tblDescription[#Data], 3, 0)</f>
        <v>C9120AX Internal 802.11ax 4x4:4 MIMO;IOT;BT5;mGig;USB;RHL</v>
      </c>
      <c r="V1097" s="22" cm="1">
        <f t="array" ref="V1097">_xlfn.XLOOKUP(1,([1]!tblOrders[Order]=tblnventory[[#This Row],[PO]])*([1]!tblOrders[Description]=tblnventory[[#This Row],[Item]]),[1]!tblOrders[Unit Total],0)</f>
        <v>1105.52</v>
      </c>
      <c r="W1097" s="23" cm="1">
        <f t="array" ref="W1097">_xlfn.XLOOKUP(1,([1]!tblOrders[Order]=tblnventory[[#This Row],[PO]])*([1]!tblOrders[Description]=tblnventory[[#This Row],[Item]]),[1]!tblOrders[Licence])</f>
        <v>492.37</v>
      </c>
      <c r="X1097" t="b" cm="1">
        <f t="array" ref="X1097">NOT(_xlfn.XLOOKUP(tblnventory[[#This Row],[PO]]&amp;tblnventory[[#This Row],[Item]],[1]!tblOrders[Order]&amp;[1]!tblOrders[Description],[1]!tblOrders[Paid Licence],FALSE))</f>
        <v>0</v>
      </c>
      <c r="Y10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098" spans="1:25">
      <c r="A1098" t="s">
        <v>5348</v>
      </c>
      <c r="B1098" t="str">
        <f>_xlfn.XLOOKUP(tblnventory[[#This Row],[Item]],[1]!tblDescription[Item],[1]!tblDescription[Description])</f>
        <v>C9120AX Internal 802.11ax 4x4:4 MIMO;IOT;BT5;mGig;USB;RHL</v>
      </c>
      <c r="C1098" t="str">
        <f>_xlfn.XLOOKUP(tblnventory[[#This Row],[Item]],[1]!tblDescription[Item],[1]!tblDescription[Type])</f>
        <v>WAP</v>
      </c>
      <c r="D1098" t="str">
        <f>_xlfn.XLOOKUP(tblnventory[[#This Row],[Use]],[1]!tblCodes[Use],[1]!tblCodes[Code])</f>
        <v>WiFi</v>
      </c>
      <c r="E1098" s="1" t="s">
        <v>1051</v>
      </c>
      <c r="F1098" s="20">
        <v>44426</v>
      </c>
      <c r="G1098" s="21" t="str">
        <f>IF(ISBLANK(tblnventory[[#This Row],[Installed By]]),"Store","Installed")</f>
        <v>Installed</v>
      </c>
      <c r="H1098" t="s">
        <v>6611</v>
      </c>
      <c r="J1098">
        <v>2191007124</v>
      </c>
      <c r="L1098" t="s">
        <v>5502</v>
      </c>
      <c r="M1098" s="20">
        <v>44753</v>
      </c>
      <c r="N1098" t="s">
        <v>6612</v>
      </c>
      <c r="O1098" t="str">
        <f>IF(tblnventory[[#This Row],[Installed]],LEFT(tblnventory[[#This Row],[Location]],3))</f>
        <v>345</v>
      </c>
      <c r="P1098" t="str">
        <f>_xlfn.XLOOKUP(tblnventory[[#This Row],[Serial Number]],[1]!tblDNACInventory[Floor],[1]!tblDNACInventory[Name],"Not Used")</f>
        <v>Not Used</v>
      </c>
      <c r="T1098" t="b">
        <f>NOT(ISBLANK(tblnventory[[#This Row],[Installed By]]))</f>
        <v>1</v>
      </c>
      <c r="U1098" t="str">
        <f>VLOOKUP(A1098, [1]!tblDescription[#Data], 3, 0)</f>
        <v>C9120AX Internal 802.11ax 4x4:4 MIMO;IOT;BT5;mGig;USB;RHL</v>
      </c>
      <c r="V1098" s="22" cm="1">
        <f t="array" ref="V1098">_xlfn.XLOOKUP(1,([1]!tblOrders[Order]=tblnventory[[#This Row],[PO]])*([1]!tblOrders[Description]=tblnventory[[#This Row],[Item]]),[1]!tblOrders[Unit Total],0)</f>
        <v>1105.52</v>
      </c>
      <c r="W1098" s="23" cm="1">
        <f t="array" ref="W1098">_xlfn.XLOOKUP(1,([1]!tblOrders[Order]=tblnventory[[#This Row],[PO]])*([1]!tblOrders[Description]=tblnventory[[#This Row],[Item]]),[1]!tblOrders[Licence])</f>
        <v>492.37</v>
      </c>
      <c r="X1098" t="b" cm="1">
        <f t="array" ref="X1098">NOT(_xlfn.XLOOKUP(tblnventory[[#This Row],[PO]]&amp;tblnventory[[#This Row],[Item]],[1]!tblOrders[Order]&amp;[1]!tblOrders[Description],[1]!tblOrders[Paid Licence],FALSE))</f>
        <v>0</v>
      </c>
      <c r="Y10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099" spans="1:25">
      <c r="A1099" t="s">
        <v>5348</v>
      </c>
      <c r="B1099" t="str">
        <f>_xlfn.XLOOKUP(tblnventory[[#This Row],[Item]],[1]!tblDescription[Item],[1]!tblDescription[Description])</f>
        <v>C9120AX Internal 802.11ax 4x4:4 MIMO;IOT;BT5;mGig;USB;RHL</v>
      </c>
      <c r="C1099" t="str">
        <f>_xlfn.XLOOKUP(tblnventory[[#This Row],[Item]],[1]!tblDescription[Item],[1]!tblDescription[Type])</f>
        <v>WAP</v>
      </c>
      <c r="D1099" t="str">
        <f>_xlfn.XLOOKUP(tblnventory[[#This Row],[Use]],[1]!tblCodes[Use],[1]!tblCodes[Code])</f>
        <v>WiFi</v>
      </c>
      <c r="E1099" s="1" t="s">
        <v>1052</v>
      </c>
      <c r="F1099" s="20">
        <v>44426</v>
      </c>
      <c r="G1099" s="21" t="str">
        <f>IF(ISBLANK(tblnventory[[#This Row],[Installed By]]),"Store","Installed")</f>
        <v>Installed</v>
      </c>
      <c r="H1099" t="s">
        <v>6611</v>
      </c>
      <c r="J1099">
        <v>2191007124</v>
      </c>
      <c r="L1099" t="s">
        <v>5502</v>
      </c>
      <c r="M1099" s="20">
        <v>44753</v>
      </c>
      <c r="N1099" t="s">
        <v>6613</v>
      </c>
      <c r="O1099" t="str">
        <f>IF(tblnventory[[#This Row],[Installed]],LEFT(tblnventory[[#This Row],[Location]],3))</f>
        <v>345</v>
      </c>
      <c r="P1099" t="str">
        <f>_xlfn.XLOOKUP(tblnventory[[#This Row],[Serial Number]],[1]!tblDNACInventory[Floor],[1]!tblDNACInventory[Name],"Not Used")</f>
        <v>Not Used</v>
      </c>
      <c r="T1099" t="b">
        <f>NOT(ISBLANK(tblnventory[[#This Row],[Installed By]]))</f>
        <v>1</v>
      </c>
      <c r="U1099" t="str">
        <f>VLOOKUP(A1099, [1]!tblDescription[#Data], 3, 0)</f>
        <v>C9120AX Internal 802.11ax 4x4:4 MIMO;IOT;BT5;mGig;USB;RHL</v>
      </c>
      <c r="V1099" s="22" cm="1">
        <f t="array" ref="V1099">_xlfn.XLOOKUP(1,([1]!tblOrders[Order]=tblnventory[[#This Row],[PO]])*([1]!tblOrders[Description]=tblnventory[[#This Row],[Item]]),[1]!tblOrders[Unit Total],0)</f>
        <v>1105.52</v>
      </c>
      <c r="W1099" s="23" cm="1">
        <f t="array" ref="W1099">_xlfn.XLOOKUP(1,([1]!tblOrders[Order]=tblnventory[[#This Row],[PO]])*([1]!tblOrders[Description]=tblnventory[[#This Row],[Item]]),[1]!tblOrders[Licence])</f>
        <v>492.37</v>
      </c>
      <c r="X1099" t="b" cm="1">
        <f t="array" ref="X1099">NOT(_xlfn.XLOOKUP(tblnventory[[#This Row],[PO]]&amp;tblnventory[[#This Row],[Item]],[1]!tblOrders[Order]&amp;[1]!tblOrders[Description],[1]!tblOrders[Paid Licence],FALSE))</f>
        <v>0</v>
      </c>
      <c r="Y10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100" spans="1:25">
      <c r="A1100" t="s">
        <v>5348</v>
      </c>
      <c r="B1100" t="str">
        <f>_xlfn.XLOOKUP(tblnventory[[#This Row],[Item]],[1]!tblDescription[Item],[1]!tblDescription[Description])</f>
        <v>C9120AX Internal 802.11ax 4x4:4 MIMO;IOT;BT5;mGig;USB;RHL</v>
      </c>
      <c r="C1100" t="str">
        <f>_xlfn.XLOOKUP(tblnventory[[#This Row],[Item]],[1]!tblDescription[Item],[1]!tblDescription[Type])</f>
        <v>WAP</v>
      </c>
      <c r="D1100" t="str">
        <f>_xlfn.XLOOKUP(tblnventory[[#This Row],[Use]],[1]!tblCodes[Use],[1]!tblCodes[Code])</f>
        <v>WiFi</v>
      </c>
      <c r="E1100" s="1" t="s">
        <v>1053</v>
      </c>
      <c r="F1100" s="20">
        <v>44426</v>
      </c>
      <c r="G1100" s="21" t="str">
        <f>IF(ISBLANK(tblnventory[[#This Row],[Installed By]]),"Store","Installed")</f>
        <v>Installed</v>
      </c>
      <c r="H1100" t="s">
        <v>6614</v>
      </c>
      <c r="J1100">
        <v>2191007124</v>
      </c>
      <c r="L1100" t="s">
        <v>5502</v>
      </c>
      <c r="M1100" s="20">
        <v>44757</v>
      </c>
      <c r="N1100" t="s">
        <v>6615</v>
      </c>
      <c r="O1100" t="str">
        <f>IF(tblnventory[[#This Row],[Installed]],LEFT(tblnventory[[#This Row],[Location]],3))</f>
        <v>345</v>
      </c>
      <c r="P1100" t="str">
        <f>_xlfn.XLOOKUP(tblnventory[[#This Row],[Serial Number]],[1]!tblDNACInventory[Floor],[1]!tblDNACInventory[Name],"Not Used")</f>
        <v>Not Used</v>
      </c>
      <c r="T1100" t="b">
        <f>NOT(ISBLANK(tblnventory[[#This Row],[Installed By]]))</f>
        <v>1</v>
      </c>
      <c r="U1100" t="str">
        <f>VLOOKUP(A1100, [1]!tblDescription[#Data], 3, 0)</f>
        <v>C9120AX Internal 802.11ax 4x4:4 MIMO;IOT;BT5;mGig;USB;RHL</v>
      </c>
      <c r="V1100" s="22" cm="1">
        <f t="array" ref="V1100">_xlfn.XLOOKUP(1,([1]!tblOrders[Order]=tblnventory[[#This Row],[PO]])*([1]!tblOrders[Description]=tblnventory[[#This Row],[Item]]),[1]!tblOrders[Unit Total],0)</f>
        <v>1105.52</v>
      </c>
      <c r="W1100" s="23" cm="1">
        <f t="array" ref="W1100">_xlfn.XLOOKUP(1,([1]!tblOrders[Order]=tblnventory[[#This Row],[PO]])*([1]!tblOrders[Description]=tblnventory[[#This Row],[Item]]),[1]!tblOrders[Licence])</f>
        <v>492.37</v>
      </c>
      <c r="X1100" t="b" cm="1">
        <f t="array" ref="X1100">NOT(_xlfn.XLOOKUP(tblnventory[[#This Row],[PO]]&amp;tblnventory[[#This Row],[Item]],[1]!tblOrders[Order]&amp;[1]!tblOrders[Description],[1]!tblOrders[Paid Licence],FALSE))</f>
        <v>0</v>
      </c>
      <c r="Y11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101" spans="1:25">
      <c r="A1101" t="s">
        <v>5348</v>
      </c>
      <c r="B1101" t="str">
        <f>_xlfn.XLOOKUP(tblnventory[[#This Row],[Item]],[1]!tblDescription[Item],[1]!tblDescription[Description])</f>
        <v>C9120AX Internal 802.11ax 4x4:4 MIMO;IOT;BT5;mGig;USB;RHL</v>
      </c>
      <c r="C1101" t="str">
        <f>_xlfn.XLOOKUP(tblnventory[[#This Row],[Item]],[1]!tblDescription[Item],[1]!tblDescription[Type])</f>
        <v>WAP</v>
      </c>
      <c r="D1101" t="str">
        <f>_xlfn.XLOOKUP(tblnventory[[#This Row],[Use]],[1]!tblCodes[Use],[1]!tblCodes[Code])</f>
        <v>WiFi</v>
      </c>
      <c r="E1101" s="1" t="s">
        <v>1054</v>
      </c>
      <c r="F1101" s="20">
        <v>44426</v>
      </c>
      <c r="G1101" s="21" t="str">
        <f>IF(ISBLANK(tblnventory[[#This Row],[Installed By]]),"Store","Installed")</f>
        <v>Installed</v>
      </c>
      <c r="H1101" t="s">
        <v>6614</v>
      </c>
      <c r="J1101">
        <v>2191007124</v>
      </c>
      <c r="L1101" t="s">
        <v>5502</v>
      </c>
      <c r="M1101" s="20">
        <v>44753</v>
      </c>
      <c r="N1101" t="s">
        <v>6616</v>
      </c>
      <c r="O1101" t="str">
        <f>IF(tblnventory[[#This Row],[Installed]],LEFT(tblnventory[[#This Row],[Location]],3))</f>
        <v>345</v>
      </c>
      <c r="P1101" t="str">
        <f>_xlfn.XLOOKUP(tblnventory[[#This Row],[Serial Number]],[1]!tblDNACInventory[Floor],[1]!tblDNACInventory[Name],"Not Used")</f>
        <v>Not Used</v>
      </c>
      <c r="T1101" t="b">
        <f>NOT(ISBLANK(tblnventory[[#This Row],[Installed By]]))</f>
        <v>1</v>
      </c>
      <c r="U1101" t="str">
        <f>VLOOKUP(A1101, [1]!tblDescription[#Data], 3, 0)</f>
        <v>C9120AX Internal 802.11ax 4x4:4 MIMO;IOT;BT5;mGig;USB;RHL</v>
      </c>
      <c r="V1101" s="22" cm="1">
        <f t="array" ref="V1101">_xlfn.XLOOKUP(1,([1]!tblOrders[Order]=tblnventory[[#This Row],[PO]])*([1]!tblOrders[Description]=tblnventory[[#This Row],[Item]]),[1]!tblOrders[Unit Total],0)</f>
        <v>1105.52</v>
      </c>
      <c r="W1101" s="23" cm="1">
        <f t="array" ref="W1101">_xlfn.XLOOKUP(1,([1]!tblOrders[Order]=tblnventory[[#This Row],[PO]])*([1]!tblOrders[Description]=tblnventory[[#This Row],[Item]]),[1]!tblOrders[Licence])</f>
        <v>492.37</v>
      </c>
      <c r="X1101" t="b" cm="1">
        <f t="array" ref="X1101">NOT(_xlfn.XLOOKUP(tblnventory[[#This Row],[PO]]&amp;tblnventory[[#This Row],[Item]],[1]!tblOrders[Order]&amp;[1]!tblOrders[Description],[1]!tblOrders[Paid Licence],FALSE))</f>
        <v>0</v>
      </c>
      <c r="Y11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102" spans="1:25">
      <c r="A1102" t="s">
        <v>5348</v>
      </c>
      <c r="B1102" t="str">
        <f>_xlfn.XLOOKUP(tblnventory[[#This Row],[Item]],[1]!tblDescription[Item],[1]!tblDescription[Description])</f>
        <v>C9120AX Internal 802.11ax 4x4:4 MIMO;IOT;BT5;mGig;USB;RHL</v>
      </c>
      <c r="C1102" t="str">
        <f>_xlfn.XLOOKUP(tblnventory[[#This Row],[Item]],[1]!tblDescription[Item],[1]!tblDescription[Type])</f>
        <v>WAP</v>
      </c>
      <c r="D1102" t="str">
        <f>_xlfn.XLOOKUP(tblnventory[[#This Row],[Use]],[1]!tblCodes[Use],[1]!tblCodes[Code])</f>
        <v>WiFi</v>
      </c>
      <c r="E1102" s="1" t="s">
        <v>1055</v>
      </c>
      <c r="F1102" s="20">
        <v>44426</v>
      </c>
      <c r="G1102" s="21" t="str">
        <f>IF(ISBLANK(tblnventory[[#This Row],[Installed By]]),"Store","Installed")</f>
        <v>Installed</v>
      </c>
      <c r="H1102" t="s">
        <v>6614</v>
      </c>
      <c r="J1102">
        <v>2191007124</v>
      </c>
      <c r="L1102" t="s">
        <v>5502</v>
      </c>
      <c r="M1102" s="20">
        <v>44753</v>
      </c>
      <c r="N1102" t="s">
        <v>6617</v>
      </c>
      <c r="O1102" t="str">
        <f>IF(tblnventory[[#This Row],[Installed]],LEFT(tblnventory[[#This Row],[Location]],3))</f>
        <v>345</v>
      </c>
      <c r="P1102" t="str">
        <f>_xlfn.XLOOKUP(tblnventory[[#This Row],[Serial Number]],[1]!tblDNACInventory[Floor],[1]!tblDNACInventory[Name],"Not Used")</f>
        <v>Not Used</v>
      </c>
      <c r="T1102" t="b">
        <f>NOT(ISBLANK(tblnventory[[#This Row],[Installed By]]))</f>
        <v>1</v>
      </c>
      <c r="U1102" t="str">
        <f>VLOOKUP(A1102, [1]!tblDescription[#Data], 3, 0)</f>
        <v>C9120AX Internal 802.11ax 4x4:4 MIMO;IOT;BT5;mGig;USB;RHL</v>
      </c>
      <c r="V1102" s="22" cm="1">
        <f t="array" ref="V1102">_xlfn.XLOOKUP(1,([1]!tblOrders[Order]=tblnventory[[#This Row],[PO]])*([1]!tblOrders[Description]=tblnventory[[#This Row],[Item]]),[1]!tblOrders[Unit Total],0)</f>
        <v>1105.52</v>
      </c>
      <c r="W1102" s="23" cm="1">
        <f t="array" ref="W1102">_xlfn.XLOOKUP(1,([1]!tblOrders[Order]=tblnventory[[#This Row],[PO]])*([1]!tblOrders[Description]=tblnventory[[#This Row],[Item]]),[1]!tblOrders[Licence])</f>
        <v>492.37</v>
      </c>
      <c r="X1102" t="b" cm="1">
        <f t="array" ref="X1102">NOT(_xlfn.XLOOKUP(tblnventory[[#This Row],[PO]]&amp;tblnventory[[#This Row],[Item]],[1]!tblOrders[Order]&amp;[1]!tblOrders[Description],[1]!tblOrders[Paid Licence],FALSE))</f>
        <v>0</v>
      </c>
      <c r="Y11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103" spans="1:25">
      <c r="A1103" t="s">
        <v>5348</v>
      </c>
      <c r="B1103" t="str">
        <f>_xlfn.XLOOKUP(tblnventory[[#This Row],[Item]],[1]!tblDescription[Item],[1]!tblDescription[Description])</f>
        <v>C9120AX Internal 802.11ax 4x4:4 MIMO;IOT;BT5;mGig;USB;RHL</v>
      </c>
      <c r="C1103" t="str">
        <f>_xlfn.XLOOKUP(tblnventory[[#This Row],[Item]],[1]!tblDescription[Item],[1]!tblDescription[Type])</f>
        <v>WAP</v>
      </c>
      <c r="D1103" t="str">
        <f>_xlfn.XLOOKUP(tblnventory[[#This Row],[Use]],[1]!tblCodes[Use],[1]!tblCodes[Code])</f>
        <v>WiFi</v>
      </c>
      <c r="E1103" s="1" t="s">
        <v>1056</v>
      </c>
      <c r="F1103" s="20">
        <v>44832</v>
      </c>
      <c r="G1103" s="24" t="str">
        <f>IF(ISBLANK(tblnventory[[#This Row],[Installed By]]),"Store","Installed")</f>
        <v>Installed</v>
      </c>
      <c r="H1103" t="s">
        <v>6618</v>
      </c>
      <c r="J1103">
        <v>2191007378</v>
      </c>
      <c r="L1103" t="s">
        <v>5502</v>
      </c>
      <c r="M1103" s="29">
        <v>44972</v>
      </c>
      <c r="N1103" t="s">
        <v>6619</v>
      </c>
      <c r="O1103" t="str">
        <f>IF(tblnventory[[#This Row],[Installed]],LEFT(tblnventory[[#This Row],[Location]],3))</f>
        <v>347</v>
      </c>
      <c r="P1103" t="str">
        <f>_xlfn.XLOOKUP(tblnventory[[#This Row],[Serial Number]],[1]!tblDNACInventory[Floor],[1]!tblDNACInventory[Name],"Not Used")</f>
        <v>Not Used</v>
      </c>
      <c r="T1103" t="b">
        <f>NOT(ISBLANK(tblnventory[[#This Row],[Installed By]]))</f>
        <v>1</v>
      </c>
      <c r="U1103" t="str">
        <f>VLOOKUP(A1103, [1]!tblDescription[#Data], 3, 0)</f>
        <v>C9120AX Internal 802.11ax 4x4:4 MIMO;IOT;BT5;mGig;USB;RHL</v>
      </c>
      <c r="V1103" s="22" cm="1">
        <f t="array" ref="V1103">_xlfn.XLOOKUP(1,([1]!tblOrders[Order]=tblnventory[[#This Row],[PO]])*([1]!tblOrders[Description]=tblnventory[[#This Row],[Item]]),[1]!tblOrders[Unit Total],0)</f>
        <v>708.33</v>
      </c>
      <c r="W1103" s="23" cm="1">
        <f t="array" ref="W1103">IFERROR(_xlfn.XLOOKUP(1,([1]!tblOrders[Order]=tblnventory[[#This Row],[PO]])*([1]!tblOrders[Description]=tblnventory[[#This Row],[Item]]),[1]!tblOrders[Licence]),0)</f>
        <v>0</v>
      </c>
      <c r="X1103" t="b" cm="1">
        <f t="array" ref="X1103">NOT(_xlfn.XLOOKUP(tblnventory[[#This Row],[PO]]&amp;tblnventory[[#This Row],[Item]],[1]!tblOrders[Order]&amp;[1]!tblOrders[Description],[1]!tblOrders[Paid Licence],FALSE))</f>
        <v>1</v>
      </c>
      <c r="Y11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104" spans="1:25">
      <c r="A1104" t="s">
        <v>5348</v>
      </c>
      <c r="B1104" t="str">
        <f>_xlfn.XLOOKUP(tblnventory[[#This Row],[Item]],[1]!tblDescription[Item],[1]!tblDescription[Description])</f>
        <v>C9120AX Internal 802.11ax 4x4:4 MIMO;IOT;BT5;mGig;USB;RHL</v>
      </c>
      <c r="C1104" t="str">
        <f>_xlfn.XLOOKUP(tblnventory[[#This Row],[Item]],[1]!tblDescription[Item],[1]!tblDescription[Type])</f>
        <v>WAP</v>
      </c>
      <c r="D1104" t="str">
        <f>_xlfn.XLOOKUP(tblnventory[[#This Row],[Use]],[1]!tblCodes[Use],[1]!tblCodes[Code])</f>
        <v>WiFi</v>
      </c>
      <c r="E1104" s="1" t="s">
        <v>1057</v>
      </c>
      <c r="F1104" s="20">
        <v>44832</v>
      </c>
      <c r="G1104" s="24" t="str">
        <f>IF(ISBLANK(tblnventory[[#This Row],[Installed By]]),"Store","Installed")</f>
        <v>Installed</v>
      </c>
      <c r="H1104" t="s">
        <v>6620</v>
      </c>
      <c r="J1104">
        <v>2191007378</v>
      </c>
      <c r="L1104" t="s">
        <v>5502</v>
      </c>
      <c r="M1104" s="29">
        <v>44972</v>
      </c>
      <c r="N1104" t="s">
        <v>6621</v>
      </c>
      <c r="O1104" t="str">
        <f>IF(tblnventory[[#This Row],[Installed]],LEFT(tblnventory[[#This Row],[Location]],3))</f>
        <v>347</v>
      </c>
      <c r="P1104" t="str">
        <f>_xlfn.XLOOKUP(tblnventory[[#This Row],[Serial Number]],[1]!tblDNACInventory[Floor],[1]!tblDNACInventory[Name],"Not Used")</f>
        <v>Not Used</v>
      </c>
      <c r="T1104" t="b">
        <f>NOT(ISBLANK(tblnventory[[#This Row],[Installed By]]))</f>
        <v>1</v>
      </c>
      <c r="U1104" t="str">
        <f>VLOOKUP(A1104, [1]!tblDescription[#Data], 3, 0)</f>
        <v>C9120AX Internal 802.11ax 4x4:4 MIMO;IOT;BT5;mGig;USB;RHL</v>
      </c>
      <c r="V1104" s="22" cm="1">
        <f t="array" ref="V1104">_xlfn.XLOOKUP(1,([1]!tblOrders[Order]=tblnventory[[#This Row],[PO]])*([1]!tblOrders[Description]=tblnventory[[#This Row],[Item]]),[1]!tblOrders[Unit Total],0)</f>
        <v>708.33</v>
      </c>
      <c r="W1104" s="23" cm="1">
        <f t="array" ref="W1104">IFERROR(_xlfn.XLOOKUP(1,([1]!tblOrders[Order]=tblnventory[[#This Row],[PO]])*([1]!tblOrders[Description]=tblnventory[[#This Row],[Item]]),[1]!tblOrders[Licence]),0)</f>
        <v>0</v>
      </c>
      <c r="X1104" t="b" cm="1">
        <f t="array" ref="X1104">NOT(_xlfn.XLOOKUP(tblnventory[[#This Row],[PO]]&amp;tblnventory[[#This Row],[Item]],[1]!tblOrders[Order]&amp;[1]!tblOrders[Description],[1]!tblOrders[Paid Licence],FALSE))</f>
        <v>1</v>
      </c>
      <c r="Y11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105" spans="1:25">
      <c r="A1105" t="s">
        <v>5348</v>
      </c>
      <c r="B1105" t="str">
        <f>_xlfn.XLOOKUP(tblnventory[[#This Row],[Item]],[1]!tblDescription[Item],[1]!tblDescription[Description])</f>
        <v>C9120AX Internal 802.11ax 4x4:4 MIMO;IOT;BT5;mGig;USB;RHL</v>
      </c>
      <c r="C1105" t="str">
        <f>_xlfn.XLOOKUP(tblnventory[[#This Row],[Item]],[1]!tblDescription[Item],[1]!tblDescription[Type])</f>
        <v>WAP</v>
      </c>
      <c r="D1105" t="str">
        <f>_xlfn.XLOOKUP(tblnventory[[#This Row],[Use]],[1]!tblCodes[Use],[1]!tblCodes[Code])</f>
        <v>WiFi</v>
      </c>
      <c r="E1105" s="1" t="s">
        <v>1058</v>
      </c>
      <c r="F1105" s="20">
        <v>44832</v>
      </c>
      <c r="G1105" s="24" t="str">
        <f>IF(ISBLANK(tblnventory[[#This Row],[Installed By]]),"Store","Installed")</f>
        <v>Installed</v>
      </c>
      <c r="H1105" t="s">
        <v>6622</v>
      </c>
      <c r="J1105">
        <v>2191007378</v>
      </c>
      <c r="L1105" t="s">
        <v>5502</v>
      </c>
      <c r="M1105" s="29">
        <v>44972</v>
      </c>
      <c r="N1105" t="s">
        <v>6623</v>
      </c>
      <c r="O1105" t="str">
        <f>IF(tblnventory[[#This Row],[Installed]],LEFT(tblnventory[[#This Row],[Location]],3))</f>
        <v>347</v>
      </c>
      <c r="P1105" t="str">
        <f>_xlfn.XLOOKUP(tblnventory[[#This Row],[Serial Number]],[1]!tblDNACInventory[Floor],[1]!tblDNACInventory[Name],"Not Used")</f>
        <v>Not Used</v>
      </c>
      <c r="T1105" t="b">
        <f>NOT(ISBLANK(tblnventory[[#This Row],[Installed By]]))</f>
        <v>1</v>
      </c>
      <c r="U1105" t="str">
        <f>VLOOKUP(A1105, [1]!tblDescription[#Data], 3, 0)</f>
        <v>C9120AX Internal 802.11ax 4x4:4 MIMO;IOT;BT5;mGig;USB;RHL</v>
      </c>
      <c r="V1105" s="22" cm="1">
        <f t="array" ref="V1105">_xlfn.XLOOKUP(1,([1]!tblOrders[Order]=tblnventory[[#This Row],[PO]])*([1]!tblOrders[Description]=tblnventory[[#This Row],[Item]]),[1]!tblOrders[Unit Total],0)</f>
        <v>708.33</v>
      </c>
      <c r="W1105" s="23" cm="1">
        <f t="array" ref="W1105">IFERROR(_xlfn.XLOOKUP(1,([1]!tblOrders[Order]=tblnventory[[#This Row],[PO]])*([1]!tblOrders[Description]=tblnventory[[#This Row],[Item]]),[1]!tblOrders[Licence]),0)</f>
        <v>0</v>
      </c>
      <c r="X1105" t="b" cm="1">
        <f t="array" ref="X1105">NOT(_xlfn.XLOOKUP(tblnventory[[#This Row],[PO]]&amp;tblnventory[[#This Row],[Item]],[1]!tblOrders[Order]&amp;[1]!tblOrders[Description],[1]!tblOrders[Paid Licence],FALSE))</f>
        <v>1</v>
      </c>
      <c r="Y11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106" spans="1:25">
      <c r="A1106" t="s">
        <v>5348</v>
      </c>
      <c r="B1106" t="str">
        <f>_xlfn.XLOOKUP(tblnventory[[#This Row],[Item]],[1]!tblDescription[Item],[1]!tblDescription[Description])</f>
        <v>C9120AX Internal 802.11ax 4x4:4 MIMO;IOT;BT5;mGig;USB;RHL</v>
      </c>
      <c r="C1106" t="str">
        <f>_xlfn.XLOOKUP(tblnventory[[#This Row],[Item]],[1]!tblDescription[Item],[1]!tblDescription[Type])</f>
        <v>WAP</v>
      </c>
      <c r="D1106" t="str">
        <f>_xlfn.XLOOKUP(tblnventory[[#This Row],[Use]],[1]!tblCodes[Use],[1]!tblCodes[Code])</f>
        <v>WiFi</v>
      </c>
      <c r="E1106" s="1" t="s">
        <v>1059</v>
      </c>
      <c r="F1106" s="20">
        <v>44832</v>
      </c>
      <c r="G1106" s="24" t="str">
        <f>IF(ISBLANK(tblnventory[[#This Row],[Installed By]]),"Store","Installed")</f>
        <v>Installed</v>
      </c>
      <c r="H1106" t="s">
        <v>6624</v>
      </c>
      <c r="J1106" s="21">
        <v>2191007378</v>
      </c>
      <c r="L1106" t="s">
        <v>5502</v>
      </c>
      <c r="M1106" s="29">
        <v>44972</v>
      </c>
      <c r="N1106" t="s">
        <v>6625</v>
      </c>
      <c r="O1106" t="str">
        <f>IF(tblnventory[[#This Row],[Installed]],LEFT(tblnventory[[#This Row],[Location]],3))</f>
        <v>347</v>
      </c>
      <c r="P1106" t="str">
        <f>_xlfn.XLOOKUP(tblnventory[[#This Row],[Serial Number]],[1]!tblDNACInventory[Floor],[1]!tblDNACInventory[Name],"Not Used")</f>
        <v>Not Used</v>
      </c>
      <c r="T1106" t="b">
        <f>NOT(ISBLANK(tblnventory[[#This Row],[Installed By]]))</f>
        <v>1</v>
      </c>
      <c r="U1106" t="str">
        <f>VLOOKUP(A1106, [1]!tblDescription[#Data], 3, 0)</f>
        <v>C9120AX Internal 802.11ax 4x4:4 MIMO;IOT;BT5;mGig;USB;RHL</v>
      </c>
      <c r="V1106" s="22" cm="1">
        <f t="array" ref="V1106">_xlfn.XLOOKUP(1,([1]!tblOrders[Order]=tblnventory[[#This Row],[PO]])*([1]!tblOrders[Description]=tblnventory[[#This Row],[Item]]),[1]!tblOrders[Unit Total],0)</f>
        <v>708.33</v>
      </c>
      <c r="W1106" s="23" cm="1">
        <f t="array" ref="W1106">IFERROR(_xlfn.XLOOKUP(1,([1]!tblOrders[Order]=tblnventory[[#This Row],[PO]])*([1]!tblOrders[Description]=tblnventory[[#This Row],[Item]]),[1]!tblOrders[Licence]),0)</f>
        <v>0</v>
      </c>
      <c r="X1106" t="b" cm="1">
        <f t="array" ref="X1106">NOT(_xlfn.XLOOKUP(tblnventory[[#This Row],[PO]]&amp;tblnventory[[#This Row],[Item]],[1]!tblOrders[Order]&amp;[1]!tblOrders[Description],[1]!tblOrders[Paid Licence],FALSE))</f>
        <v>1</v>
      </c>
      <c r="Y11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107" spans="1:25">
      <c r="A1107" t="s">
        <v>5348</v>
      </c>
      <c r="B1107" t="str">
        <f>_xlfn.XLOOKUP(tblnventory[[#This Row],[Item]],[1]!tblDescription[Item],[1]!tblDescription[Description])</f>
        <v>C9120AX Internal 802.11ax 4x4:4 MIMO;IOT;BT5;mGig;USB;RHL</v>
      </c>
      <c r="C1107" t="str">
        <f>_xlfn.XLOOKUP(tblnventory[[#This Row],[Item]],[1]!tblDescription[Item],[1]!tblDescription[Type])</f>
        <v>WAP</v>
      </c>
      <c r="D1107" t="str">
        <f>_xlfn.XLOOKUP(tblnventory[[#This Row],[Use]],[1]!tblCodes[Use],[1]!tblCodes[Code])</f>
        <v>WiFi</v>
      </c>
      <c r="E1107" s="1" t="s">
        <v>1060</v>
      </c>
      <c r="F1107" s="20">
        <v>44832</v>
      </c>
      <c r="G1107" s="24" t="str">
        <f>IF(ISBLANK(tblnventory[[#This Row],[Installed By]]),"Store","Installed")</f>
        <v>Installed</v>
      </c>
      <c r="H1107" t="s">
        <v>6626</v>
      </c>
      <c r="J1107" s="21">
        <v>2191007378</v>
      </c>
      <c r="L1107" t="s">
        <v>5502</v>
      </c>
      <c r="M1107" s="29">
        <v>44972</v>
      </c>
      <c r="N1107" t="s">
        <v>6627</v>
      </c>
      <c r="O1107" t="str">
        <f>IF(tblnventory[[#This Row],[Installed]],LEFT(tblnventory[[#This Row],[Location]],3))</f>
        <v>347</v>
      </c>
      <c r="P1107" t="str">
        <f>_xlfn.XLOOKUP(tblnventory[[#This Row],[Serial Number]],[1]!tblDNACInventory[Floor],[1]!tblDNACInventory[Name],"Not Used")</f>
        <v>Not Used</v>
      </c>
      <c r="T1107" t="b">
        <f>NOT(ISBLANK(tblnventory[[#This Row],[Installed By]]))</f>
        <v>1</v>
      </c>
      <c r="U1107" t="str">
        <f>VLOOKUP(A1107, [1]!tblDescription[#Data], 3, 0)</f>
        <v>C9120AX Internal 802.11ax 4x4:4 MIMO;IOT;BT5;mGig;USB;RHL</v>
      </c>
      <c r="V1107" s="22" cm="1">
        <f t="array" ref="V1107">_xlfn.XLOOKUP(1,([1]!tblOrders[Order]=tblnventory[[#This Row],[PO]])*([1]!tblOrders[Description]=tblnventory[[#This Row],[Item]]),[1]!tblOrders[Unit Total],0)</f>
        <v>708.33</v>
      </c>
      <c r="W1107" s="23" cm="1">
        <f t="array" ref="W1107">IFERROR(_xlfn.XLOOKUP(1,([1]!tblOrders[Order]=tblnventory[[#This Row],[PO]])*([1]!tblOrders[Description]=tblnventory[[#This Row],[Item]]),[1]!tblOrders[Licence]),0)</f>
        <v>0</v>
      </c>
      <c r="X1107" t="b" cm="1">
        <f t="array" ref="X1107">NOT(_xlfn.XLOOKUP(tblnventory[[#This Row],[PO]]&amp;tblnventory[[#This Row],[Item]],[1]!tblOrders[Order]&amp;[1]!tblOrders[Description],[1]!tblOrders[Paid Licence],FALSE))</f>
        <v>1</v>
      </c>
      <c r="Y11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108" spans="1:25">
      <c r="A1108" t="s">
        <v>5348</v>
      </c>
      <c r="B1108" t="str">
        <f>_xlfn.XLOOKUP(tblnventory[[#This Row],[Item]],[1]!tblDescription[Item],[1]!tblDescription[Description])</f>
        <v>C9120AX Internal 802.11ax 4x4:4 MIMO;IOT;BT5;mGig;USB;RHL</v>
      </c>
      <c r="C1108" t="str">
        <f>_xlfn.XLOOKUP(tblnventory[[#This Row],[Item]],[1]!tblDescription[Item],[1]!tblDescription[Type])</f>
        <v>WAP</v>
      </c>
      <c r="D1108" t="str">
        <f>_xlfn.XLOOKUP(tblnventory[[#This Row],[Use]],[1]!tblCodes[Use],[1]!tblCodes[Code])</f>
        <v>WiFi</v>
      </c>
      <c r="E1108" s="1" t="s">
        <v>1061</v>
      </c>
      <c r="F1108" s="20">
        <v>44832</v>
      </c>
      <c r="G1108" s="24" t="str">
        <f>IF(ISBLANK(tblnventory[[#This Row],[Installed By]]),"Store","Installed")</f>
        <v>Installed</v>
      </c>
      <c r="H1108" t="s">
        <v>6628</v>
      </c>
      <c r="J1108" s="21">
        <v>2191007378</v>
      </c>
      <c r="L1108" t="s">
        <v>5502</v>
      </c>
      <c r="M1108" s="29">
        <v>44972</v>
      </c>
      <c r="N1108" t="s">
        <v>6629</v>
      </c>
      <c r="O1108" t="str">
        <f>IF(tblnventory[[#This Row],[Installed]],LEFT(tblnventory[[#This Row],[Location]],3))</f>
        <v>347</v>
      </c>
      <c r="P1108" t="str">
        <f>_xlfn.XLOOKUP(tblnventory[[#This Row],[Serial Number]],[1]!tblDNACInventory[Floor],[1]!tblDNACInventory[Name],"Not Used")</f>
        <v>Not Used</v>
      </c>
      <c r="T1108" t="b">
        <f>NOT(ISBLANK(tblnventory[[#This Row],[Installed By]]))</f>
        <v>1</v>
      </c>
      <c r="U1108" t="str">
        <f>VLOOKUP(A1108, [1]!tblDescription[#Data], 3, 0)</f>
        <v>C9120AX Internal 802.11ax 4x4:4 MIMO;IOT;BT5;mGig;USB;RHL</v>
      </c>
      <c r="V1108" s="22" cm="1">
        <f t="array" ref="V1108">_xlfn.XLOOKUP(1,([1]!tblOrders[Order]=tblnventory[[#This Row],[PO]])*([1]!tblOrders[Description]=tblnventory[[#This Row],[Item]]),[1]!tblOrders[Unit Total],0)</f>
        <v>708.33</v>
      </c>
      <c r="W1108" s="23" cm="1">
        <f t="array" ref="W1108">IFERROR(_xlfn.XLOOKUP(1,([1]!tblOrders[Order]=tblnventory[[#This Row],[PO]])*([1]!tblOrders[Description]=tblnventory[[#This Row],[Item]]),[1]!tblOrders[Licence]),0)</f>
        <v>0</v>
      </c>
      <c r="X1108" t="b" cm="1">
        <f t="array" ref="X1108">NOT(_xlfn.XLOOKUP(tblnventory[[#This Row],[PO]]&amp;tblnventory[[#This Row],[Item]],[1]!tblOrders[Order]&amp;[1]!tblOrders[Description],[1]!tblOrders[Paid Licence],FALSE))</f>
        <v>1</v>
      </c>
      <c r="Y11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109" spans="1:25">
      <c r="A1109" t="s">
        <v>5348</v>
      </c>
      <c r="B1109" t="str">
        <f>_xlfn.XLOOKUP(tblnventory[[#This Row],[Item]],[1]!tblDescription[Item],[1]!tblDescription[Description])</f>
        <v>C9120AX Internal 802.11ax 4x4:4 MIMO;IOT;BT5;mGig;USB;RHL</v>
      </c>
      <c r="C1109" t="str">
        <f>_xlfn.XLOOKUP(tblnventory[[#This Row],[Item]],[1]!tblDescription[Item],[1]!tblDescription[Type])</f>
        <v>WAP</v>
      </c>
      <c r="D1109" t="str">
        <f>_xlfn.XLOOKUP(tblnventory[[#This Row],[Use]],[1]!tblCodes[Use],[1]!tblCodes[Code])</f>
        <v>WiFi</v>
      </c>
      <c r="E1109" s="1" t="s">
        <v>1062</v>
      </c>
      <c r="F1109" s="20">
        <v>44832</v>
      </c>
      <c r="G1109" s="24" t="str">
        <f>IF(ISBLANK(tblnventory[[#This Row],[Installed By]]),"Store","Installed")</f>
        <v>Installed</v>
      </c>
      <c r="H1109" t="s">
        <v>6628</v>
      </c>
      <c r="J1109" s="21">
        <v>2191007378</v>
      </c>
      <c r="L1109" t="s">
        <v>5502</v>
      </c>
      <c r="M1109" s="29">
        <v>44972</v>
      </c>
      <c r="N1109" t="s">
        <v>6630</v>
      </c>
      <c r="O1109" t="str">
        <f>IF(tblnventory[[#This Row],[Installed]],LEFT(tblnventory[[#This Row],[Location]],3))</f>
        <v>347</v>
      </c>
      <c r="P1109" t="str">
        <f>_xlfn.XLOOKUP(tblnventory[[#This Row],[Serial Number]],[1]!tblDNACInventory[Floor],[1]!tblDNACInventory[Name],"Not Used")</f>
        <v>Not Used</v>
      </c>
      <c r="T1109" t="b">
        <f>NOT(ISBLANK(tblnventory[[#This Row],[Installed By]]))</f>
        <v>1</v>
      </c>
      <c r="U1109" t="str">
        <f>VLOOKUP(A1109, [1]!tblDescription[#Data], 3, 0)</f>
        <v>C9120AX Internal 802.11ax 4x4:4 MIMO;IOT;BT5;mGig;USB;RHL</v>
      </c>
      <c r="V1109" s="22" cm="1">
        <f t="array" ref="V1109">_xlfn.XLOOKUP(1,([1]!tblOrders[Order]=tblnventory[[#This Row],[PO]])*([1]!tblOrders[Description]=tblnventory[[#This Row],[Item]]),[1]!tblOrders[Unit Total],0)</f>
        <v>708.33</v>
      </c>
      <c r="W1109" s="23" cm="1">
        <f t="array" ref="W1109">IFERROR(_xlfn.XLOOKUP(1,([1]!tblOrders[Order]=tblnventory[[#This Row],[PO]])*([1]!tblOrders[Description]=tblnventory[[#This Row],[Item]]),[1]!tblOrders[Licence]),0)</f>
        <v>0</v>
      </c>
      <c r="X1109" t="b" cm="1">
        <f t="array" ref="X1109">NOT(_xlfn.XLOOKUP(tblnventory[[#This Row],[PO]]&amp;tblnventory[[#This Row],[Item]],[1]!tblOrders[Order]&amp;[1]!tblOrders[Description],[1]!tblOrders[Paid Licence],FALSE))</f>
        <v>1</v>
      </c>
      <c r="Y11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110" spans="1:25">
      <c r="A1110" t="s">
        <v>5348</v>
      </c>
      <c r="B1110" t="str">
        <f>_xlfn.XLOOKUP(tblnventory[[#This Row],[Item]],[1]!tblDescription[Item],[1]!tblDescription[Description])</f>
        <v>C9120AX Internal 802.11ax 4x4:4 MIMO;IOT;BT5;mGig;USB;RHL</v>
      </c>
      <c r="C1110" t="str">
        <f>_xlfn.XLOOKUP(tblnventory[[#This Row],[Item]],[1]!tblDescription[Item],[1]!tblDescription[Type])</f>
        <v>WAP</v>
      </c>
      <c r="D1110" t="str">
        <f>_xlfn.XLOOKUP(tblnventory[[#This Row],[Use]],[1]!tblCodes[Use],[1]!tblCodes[Code])</f>
        <v>WiFi</v>
      </c>
      <c r="E1110" s="1" t="s">
        <v>1063</v>
      </c>
      <c r="F1110" s="20">
        <v>44832</v>
      </c>
      <c r="G1110" s="24" t="str">
        <f>IF(ISBLANK(tblnventory[[#This Row],[Installed By]]),"Store","Installed")</f>
        <v>Installed</v>
      </c>
      <c r="H1110" t="s">
        <v>6628</v>
      </c>
      <c r="J1110" s="21">
        <v>2191007378</v>
      </c>
      <c r="L1110" t="s">
        <v>5502</v>
      </c>
      <c r="M1110" s="29">
        <v>44972</v>
      </c>
      <c r="N1110" t="s">
        <v>6631</v>
      </c>
      <c r="O1110" t="str">
        <f>IF(tblnventory[[#This Row],[Installed]],LEFT(tblnventory[[#This Row],[Location]],3))</f>
        <v>347</v>
      </c>
      <c r="P1110" t="str">
        <f>_xlfn.XLOOKUP(tblnventory[[#This Row],[Serial Number]],[1]!tblDNACInventory[Floor],[1]!tblDNACInventory[Name],"Not Used")</f>
        <v>Not Used</v>
      </c>
      <c r="T1110" t="b">
        <f>NOT(ISBLANK(tblnventory[[#This Row],[Installed By]]))</f>
        <v>1</v>
      </c>
      <c r="U1110" t="str">
        <f>VLOOKUP(A1110, [1]!tblDescription[#Data], 3, 0)</f>
        <v>C9120AX Internal 802.11ax 4x4:4 MIMO;IOT;BT5;mGig;USB;RHL</v>
      </c>
      <c r="V1110" s="22" cm="1">
        <f t="array" ref="V1110">_xlfn.XLOOKUP(1,([1]!tblOrders[Order]=tblnventory[[#This Row],[PO]])*([1]!tblOrders[Description]=tblnventory[[#This Row],[Item]]),[1]!tblOrders[Unit Total],0)</f>
        <v>708.33</v>
      </c>
      <c r="W1110" s="23" cm="1">
        <f t="array" ref="W1110">IFERROR(_xlfn.XLOOKUP(1,([1]!tblOrders[Order]=tblnventory[[#This Row],[PO]])*([1]!tblOrders[Description]=tblnventory[[#This Row],[Item]]),[1]!tblOrders[Licence]),0)</f>
        <v>0</v>
      </c>
      <c r="X1110" t="b" cm="1">
        <f t="array" ref="X1110">NOT(_xlfn.XLOOKUP(tblnventory[[#This Row],[PO]]&amp;tblnventory[[#This Row],[Item]],[1]!tblOrders[Order]&amp;[1]!tblOrders[Description],[1]!tblOrders[Paid Licence],FALSE))</f>
        <v>1</v>
      </c>
      <c r="Y11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111" spans="1:25">
      <c r="A1111" t="s">
        <v>5348</v>
      </c>
      <c r="B1111" t="str">
        <f>_xlfn.XLOOKUP(tblnventory[[#This Row],[Item]],[1]!tblDescription[Item],[1]!tblDescription[Description])</f>
        <v>C9120AX Internal 802.11ax 4x4:4 MIMO;IOT;BT5;mGig;USB;RHL</v>
      </c>
      <c r="C1111" t="str">
        <f>_xlfn.XLOOKUP(tblnventory[[#This Row],[Item]],[1]!tblDescription[Item],[1]!tblDescription[Type])</f>
        <v>WAP</v>
      </c>
      <c r="D1111" t="str">
        <f>_xlfn.XLOOKUP(tblnventory[[#This Row],[Use]],[1]!tblCodes[Use],[1]!tblCodes[Code])</f>
        <v>WiFi</v>
      </c>
      <c r="E1111" s="1" t="s">
        <v>1064</v>
      </c>
      <c r="F1111" s="20">
        <v>44832</v>
      </c>
      <c r="G1111" s="24" t="str">
        <f>IF(ISBLANK(tblnventory[[#This Row],[Installed By]]),"Store","Installed")</f>
        <v>Installed</v>
      </c>
      <c r="H1111" t="s">
        <v>6632</v>
      </c>
      <c r="J1111" s="21">
        <v>2191007378</v>
      </c>
      <c r="L1111" t="s">
        <v>5502</v>
      </c>
      <c r="M1111" s="29">
        <v>44972</v>
      </c>
      <c r="N1111" t="s">
        <v>6633</v>
      </c>
      <c r="O1111" t="str">
        <f>IF(tblnventory[[#This Row],[Installed]],LEFT(tblnventory[[#This Row],[Location]],3))</f>
        <v>347</v>
      </c>
      <c r="P1111" t="str">
        <f>_xlfn.XLOOKUP(tblnventory[[#This Row],[Serial Number]],[1]!tblDNACInventory[Floor],[1]!tblDNACInventory[Name],"Not Used")</f>
        <v>Not Used</v>
      </c>
      <c r="T1111" t="b">
        <f>NOT(ISBLANK(tblnventory[[#This Row],[Installed By]]))</f>
        <v>1</v>
      </c>
      <c r="U1111" t="str">
        <f>VLOOKUP(A1111, [1]!tblDescription[#Data], 3, 0)</f>
        <v>C9120AX Internal 802.11ax 4x4:4 MIMO;IOT;BT5;mGig;USB;RHL</v>
      </c>
      <c r="V1111" s="22" cm="1">
        <f t="array" ref="V1111">_xlfn.XLOOKUP(1,([1]!tblOrders[Order]=tblnventory[[#This Row],[PO]])*([1]!tblOrders[Description]=tblnventory[[#This Row],[Item]]),[1]!tblOrders[Unit Total],0)</f>
        <v>708.33</v>
      </c>
      <c r="W1111" s="23" cm="1">
        <f t="array" ref="W1111">IFERROR(_xlfn.XLOOKUP(1,([1]!tblOrders[Order]=tblnventory[[#This Row],[PO]])*([1]!tblOrders[Description]=tblnventory[[#This Row],[Item]]),[1]!tblOrders[Licence]),0)</f>
        <v>0</v>
      </c>
      <c r="X1111" t="b" cm="1">
        <f t="array" ref="X1111">NOT(_xlfn.XLOOKUP(tblnventory[[#This Row],[PO]]&amp;tblnventory[[#This Row],[Item]],[1]!tblOrders[Order]&amp;[1]!tblOrders[Description],[1]!tblOrders[Paid Licence],FALSE))</f>
        <v>1</v>
      </c>
      <c r="Y11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112" spans="1:25">
      <c r="A1112" t="s">
        <v>5348</v>
      </c>
      <c r="B1112" t="str">
        <f>_xlfn.XLOOKUP(tblnventory[[#This Row],[Item]],[1]!tblDescription[Item],[1]!tblDescription[Description])</f>
        <v>C9120AX Internal 802.11ax 4x4:4 MIMO;IOT;BT5;mGig;USB;RHL</v>
      </c>
      <c r="C1112" t="str">
        <f>_xlfn.XLOOKUP(tblnventory[[#This Row],[Item]],[1]!tblDescription[Item],[1]!tblDescription[Type])</f>
        <v>WAP</v>
      </c>
      <c r="D1112" t="str">
        <f>_xlfn.XLOOKUP(tblnventory[[#This Row],[Use]],[1]!tblCodes[Use],[1]!tblCodes[Code])</f>
        <v>WiFi</v>
      </c>
      <c r="E1112" s="1" t="s">
        <v>1065</v>
      </c>
      <c r="F1112" s="20">
        <v>44832</v>
      </c>
      <c r="G1112" s="24" t="str">
        <f>IF(ISBLANK(tblnventory[[#This Row],[Installed By]]),"Store","Installed")</f>
        <v>Installed</v>
      </c>
      <c r="H1112" t="s">
        <v>6632</v>
      </c>
      <c r="J1112">
        <v>2191007378</v>
      </c>
      <c r="L1112" t="s">
        <v>5502</v>
      </c>
      <c r="M1112" s="29">
        <v>44972</v>
      </c>
      <c r="N1112" t="s">
        <v>6634</v>
      </c>
      <c r="O1112" t="str">
        <f>IF(tblnventory[[#This Row],[Installed]],LEFT(tblnventory[[#This Row],[Location]],3))</f>
        <v>347</v>
      </c>
      <c r="P1112" t="str">
        <f>_xlfn.XLOOKUP(tblnventory[[#This Row],[Serial Number]],[1]!tblDNACInventory[Floor],[1]!tblDNACInventory[Name],"Not Used")</f>
        <v>Not Used</v>
      </c>
      <c r="T1112" t="b">
        <f>NOT(ISBLANK(tblnventory[[#This Row],[Installed By]]))</f>
        <v>1</v>
      </c>
      <c r="U1112" t="str">
        <f>VLOOKUP(A1112, [1]!tblDescription[#Data], 3, 0)</f>
        <v>C9120AX Internal 802.11ax 4x4:4 MIMO;IOT;BT5;mGig;USB;RHL</v>
      </c>
      <c r="V1112" s="22" cm="1">
        <f t="array" ref="V1112">_xlfn.XLOOKUP(1,([1]!tblOrders[Order]=tblnventory[[#This Row],[PO]])*([1]!tblOrders[Description]=tblnventory[[#This Row],[Item]]),[1]!tblOrders[Unit Total],0)</f>
        <v>708.33</v>
      </c>
      <c r="W1112" s="23" cm="1">
        <f t="array" ref="W1112">IFERROR(_xlfn.XLOOKUP(1,([1]!tblOrders[Order]=tblnventory[[#This Row],[PO]])*([1]!tblOrders[Description]=tblnventory[[#This Row],[Item]]),[1]!tblOrders[Licence]),0)</f>
        <v>0</v>
      </c>
      <c r="X1112" t="b" cm="1">
        <f t="array" ref="X1112">NOT(_xlfn.XLOOKUP(tblnventory[[#This Row],[PO]]&amp;tblnventory[[#This Row],[Item]],[1]!tblOrders[Order]&amp;[1]!tblOrders[Description],[1]!tblOrders[Paid Licence],FALSE))</f>
        <v>1</v>
      </c>
      <c r="Y11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113" spans="1:25">
      <c r="A1113" t="s">
        <v>5348</v>
      </c>
      <c r="B1113" t="str">
        <f>_xlfn.XLOOKUP(tblnventory[[#This Row],[Item]],[1]!tblDescription[Item],[1]!tblDescription[Description])</f>
        <v>C9120AX Internal 802.11ax 4x4:4 MIMO;IOT;BT5;mGig;USB;RHL</v>
      </c>
      <c r="C1113" t="str">
        <f>_xlfn.XLOOKUP(tblnventory[[#This Row],[Item]],[1]!tblDescription[Item],[1]!tblDescription[Type])</f>
        <v>WAP</v>
      </c>
      <c r="D1113" t="str">
        <f>_xlfn.XLOOKUP(tblnventory[[#This Row],[Use]],[1]!tblCodes[Use],[1]!tblCodes[Code])</f>
        <v>WiFi</v>
      </c>
      <c r="E1113" s="1" t="s">
        <v>1066</v>
      </c>
      <c r="F1113" s="20">
        <v>44832</v>
      </c>
      <c r="G1113" s="24" t="str">
        <f>IF(ISBLANK(tblnventory[[#This Row],[Installed By]]),"Store","Installed")</f>
        <v>Installed</v>
      </c>
      <c r="H1113" t="s">
        <v>6632</v>
      </c>
      <c r="J1113">
        <v>2191007378</v>
      </c>
      <c r="L1113" t="s">
        <v>5502</v>
      </c>
      <c r="M1113" s="29">
        <v>44972</v>
      </c>
      <c r="N1113" t="s">
        <v>6635</v>
      </c>
      <c r="O1113" t="str">
        <f>IF(tblnventory[[#This Row],[Installed]],LEFT(tblnventory[[#This Row],[Location]],3))</f>
        <v>347</v>
      </c>
      <c r="P1113" t="str">
        <f>_xlfn.XLOOKUP(tblnventory[[#This Row],[Serial Number]],[1]!tblDNACInventory[Floor],[1]!tblDNACInventory[Name],"Not Used")</f>
        <v>Not Used</v>
      </c>
      <c r="T1113" t="b">
        <f>NOT(ISBLANK(tblnventory[[#This Row],[Installed By]]))</f>
        <v>1</v>
      </c>
      <c r="U1113" t="str">
        <f>VLOOKUP(A1113, [1]!tblDescription[#Data], 3, 0)</f>
        <v>C9120AX Internal 802.11ax 4x4:4 MIMO;IOT;BT5;mGig;USB;RHL</v>
      </c>
      <c r="V1113" s="22" cm="1">
        <f t="array" ref="V1113">_xlfn.XLOOKUP(1,([1]!tblOrders[Order]=tblnventory[[#This Row],[PO]])*([1]!tblOrders[Description]=tblnventory[[#This Row],[Item]]),[1]!tblOrders[Unit Total],0)</f>
        <v>708.33</v>
      </c>
      <c r="W1113" s="23" cm="1">
        <f t="array" ref="W1113">IFERROR(_xlfn.XLOOKUP(1,([1]!tblOrders[Order]=tblnventory[[#This Row],[PO]])*([1]!tblOrders[Description]=tblnventory[[#This Row],[Item]]),[1]!tblOrders[Licence]),0)</f>
        <v>0</v>
      </c>
      <c r="X1113" t="b" cm="1">
        <f t="array" ref="X1113">NOT(_xlfn.XLOOKUP(tblnventory[[#This Row],[PO]]&amp;tblnventory[[#This Row],[Item]],[1]!tblOrders[Order]&amp;[1]!tblOrders[Description],[1]!tblOrders[Paid Licence],FALSE))</f>
        <v>1</v>
      </c>
      <c r="Y11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114" spans="1:25">
      <c r="A1114" t="s">
        <v>5348</v>
      </c>
      <c r="B1114" t="str">
        <f>_xlfn.XLOOKUP(tblnventory[[#This Row],[Item]],[1]!tblDescription[Item],[1]!tblDescription[Description])</f>
        <v>C9120AX Internal 802.11ax 4x4:4 MIMO;IOT;BT5;mGig;USB;RHL</v>
      </c>
      <c r="C1114" t="str">
        <f>_xlfn.XLOOKUP(tblnventory[[#This Row],[Item]],[1]!tblDescription[Item],[1]!tblDescription[Type])</f>
        <v>WAP</v>
      </c>
      <c r="D1114" t="str">
        <f>_xlfn.XLOOKUP(tblnventory[[#This Row],[Use]],[1]!tblCodes[Use],[1]!tblCodes[Code])</f>
        <v>WiFi</v>
      </c>
      <c r="E1114" s="1" t="s">
        <v>1067</v>
      </c>
      <c r="F1114" s="20">
        <v>44832</v>
      </c>
      <c r="G1114" s="24" t="str">
        <f>IF(ISBLANK(tblnventory[[#This Row],[Installed By]]),"Store","Installed")</f>
        <v>Installed</v>
      </c>
      <c r="H1114" t="s">
        <v>6632</v>
      </c>
      <c r="J1114">
        <v>2191007378</v>
      </c>
      <c r="L1114" t="s">
        <v>5502</v>
      </c>
      <c r="M1114" s="29">
        <v>44972</v>
      </c>
      <c r="N1114" t="s">
        <v>6636</v>
      </c>
      <c r="O1114" t="str">
        <f>IF(tblnventory[[#This Row],[Installed]],LEFT(tblnventory[[#This Row],[Location]],3))</f>
        <v>347</v>
      </c>
      <c r="P1114" t="str">
        <f>_xlfn.XLOOKUP(tblnventory[[#This Row],[Serial Number]],[1]!tblDNACInventory[Floor],[1]!tblDNACInventory[Name],"Not Used")</f>
        <v>Not Used</v>
      </c>
      <c r="T1114" t="b">
        <f>NOT(ISBLANK(tblnventory[[#This Row],[Installed By]]))</f>
        <v>1</v>
      </c>
      <c r="U1114" t="str">
        <f>VLOOKUP(A1114, [1]!tblDescription[#Data], 3, 0)</f>
        <v>C9120AX Internal 802.11ax 4x4:4 MIMO;IOT;BT5;mGig;USB;RHL</v>
      </c>
      <c r="V1114" s="22" cm="1">
        <f t="array" ref="V1114">_xlfn.XLOOKUP(1,([1]!tblOrders[Order]=tblnventory[[#This Row],[PO]])*([1]!tblOrders[Description]=tblnventory[[#This Row],[Item]]),[1]!tblOrders[Unit Total],0)</f>
        <v>708.33</v>
      </c>
      <c r="W1114" s="23" cm="1">
        <f t="array" ref="W1114">IFERROR(_xlfn.XLOOKUP(1,([1]!tblOrders[Order]=tblnventory[[#This Row],[PO]])*([1]!tblOrders[Description]=tblnventory[[#This Row],[Item]]),[1]!tblOrders[Licence]),0)</f>
        <v>0</v>
      </c>
      <c r="X1114" t="b" cm="1">
        <f t="array" ref="X1114">NOT(_xlfn.XLOOKUP(tblnventory[[#This Row],[PO]]&amp;tblnventory[[#This Row],[Item]],[1]!tblOrders[Order]&amp;[1]!tblOrders[Description],[1]!tblOrders[Paid Licence],FALSE))</f>
        <v>1</v>
      </c>
      <c r="Y11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115" spans="1:25">
      <c r="A1115" t="s">
        <v>5348</v>
      </c>
      <c r="B1115" t="str">
        <f>_xlfn.XLOOKUP(tblnventory[[#This Row],[Item]],[1]!tblDescription[Item],[1]!tblDescription[Description])</f>
        <v>C9120AX Internal 802.11ax 4x4:4 MIMO;IOT;BT5;mGig;USB;RHL</v>
      </c>
      <c r="C1115" t="str">
        <f>_xlfn.XLOOKUP(tblnventory[[#This Row],[Item]],[1]!tblDescription[Item],[1]!tblDescription[Type])</f>
        <v>WAP</v>
      </c>
      <c r="D1115" t="str">
        <f>_xlfn.XLOOKUP(tblnventory[[#This Row],[Use]],[1]!tblCodes[Use],[1]!tblCodes[Code])</f>
        <v>WiFi</v>
      </c>
      <c r="E1115" s="1" t="s">
        <v>1068</v>
      </c>
      <c r="F1115" s="20">
        <v>44832</v>
      </c>
      <c r="G1115" s="24" t="str">
        <f>IF(ISBLANK(tblnventory[[#This Row],[Installed By]]),"Store","Installed")</f>
        <v>Installed</v>
      </c>
      <c r="H1115" t="s">
        <v>6637</v>
      </c>
      <c r="J1115">
        <v>2191007378</v>
      </c>
      <c r="L1115" t="s">
        <v>5502</v>
      </c>
      <c r="M1115" s="29">
        <v>44972</v>
      </c>
      <c r="N1115" t="s">
        <v>6638</v>
      </c>
      <c r="O1115" t="str">
        <f>IF(tblnventory[[#This Row],[Installed]],LEFT(tblnventory[[#This Row],[Location]],3))</f>
        <v>347</v>
      </c>
      <c r="P1115" t="str">
        <f>_xlfn.XLOOKUP(tblnventory[[#This Row],[Serial Number]],[1]!tblDNACInventory[Floor],[1]!tblDNACInventory[Name],"Not Used")</f>
        <v>Not Used</v>
      </c>
      <c r="T1115" t="b">
        <f>NOT(ISBLANK(tblnventory[[#This Row],[Installed By]]))</f>
        <v>1</v>
      </c>
      <c r="U1115" t="str">
        <f>VLOOKUP(A1115, [1]!tblDescription[#Data], 3, 0)</f>
        <v>C9120AX Internal 802.11ax 4x4:4 MIMO;IOT;BT5;mGig;USB;RHL</v>
      </c>
      <c r="V1115" s="22" cm="1">
        <f t="array" ref="V1115">_xlfn.XLOOKUP(1,([1]!tblOrders[Order]=tblnventory[[#This Row],[PO]])*([1]!tblOrders[Description]=tblnventory[[#This Row],[Item]]),[1]!tblOrders[Unit Total],0)</f>
        <v>708.33</v>
      </c>
      <c r="W1115" s="23" cm="1">
        <f t="array" ref="W1115">IFERROR(_xlfn.XLOOKUP(1,([1]!tblOrders[Order]=tblnventory[[#This Row],[PO]])*([1]!tblOrders[Description]=tblnventory[[#This Row],[Item]]),[1]!tblOrders[Licence]),0)</f>
        <v>0</v>
      </c>
      <c r="X1115" t="b" cm="1">
        <f t="array" ref="X1115">NOT(_xlfn.XLOOKUP(tblnventory[[#This Row],[PO]]&amp;tblnventory[[#This Row],[Item]],[1]!tblOrders[Order]&amp;[1]!tblOrders[Description],[1]!tblOrders[Paid Licence],FALSE))</f>
        <v>1</v>
      </c>
      <c r="Y11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116" spans="1:25">
      <c r="A1116" t="s">
        <v>5348</v>
      </c>
      <c r="B1116" t="str">
        <f>_xlfn.XLOOKUP(tblnventory[[#This Row],[Item]],[1]!tblDescription[Item],[1]!tblDescription[Description])</f>
        <v>C9120AX Internal 802.11ax 4x4:4 MIMO;IOT;BT5;mGig;USB;RHL</v>
      </c>
      <c r="C1116" t="str">
        <f>_xlfn.XLOOKUP(tblnventory[[#This Row],[Item]],[1]!tblDescription[Item],[1]!tblDescription[Type])</f>
        <v>WAP</v>
      </c>
      <c r="D1116" t="str">
        <f>_xlfn.XLOOKUP(tblnventory[[#This Row],[Use]],[1]!tblCodes[Use],[1]!tblCodes[Code])</f>
        <v>WiFi</v>
      </c>
      <c r="E1116" s="1" t="s">
        <v>1069</v>
      </c>
      <c r="F1116" s="20">
        <v>44832</v>
      </c>
      <c r="G1116" s="24" t="str">
        <f>IF(ISBLANK(tblnventory[[#This Row],[Installed By]]),"Store","Installed")</f>
        <v>Installed</v>
      </c>
      <c r="H1116" t="s">
        <v>6639</v>
      </c>
      <c r="J1116">
        <v>2191007378</v>
      </c>
      <c r="L1116" t="s">
        <v>5502</v>
      </c>
      <c r="M1116" s="29">
        <v>44972</v>
      </c>
      <c r="N1116" t="s">
        <v>6640</v>
      </c>
      <c r="O1116" t="str">
        <f>IF(tblnventory[[#This Row],[Installed]],LEFT(tblnventory[[#This Row],[Location]],3))</f>
        <v>347</v>
      </c>
      <c r="P1116" t="str">
        <f>_xlfn.XLOOKUP(tblnventory[[#This Row],[Serial Number]],[1]!tblDNACInventory[Floor],[1]!tblDNACInventory[Name],"Not Used")</f>
        <v>Not Used</v>
      </c>
      <c r="T1116" t="b">
        <f>NOT(ISBLANK(tblnventory[[#This Row],[Installed By]]))</f>
        <v>1</v>
      </c>
      <c r="U1116" t="str">
        <f>VLOOKUP(A1116, [1]!tblDescription[#Data], 3, 0)</f>
        <v>C9120AX Internal 802.11ax 4x4:4 MIMO;IOT;BT5;mGig;USB;RHL</v>
      </c>
      <c r="V1116" s="22" cm="1">
        <f t="array" ref="V1116">_xlfn.XLOOKUP(1,([1]!tblOrders[Order]=tblnventory[[#This Row],[PO]])*([1]!tblOrders[Description]=tblnventory[[#This Row],[Item]]),[1]!tblOrders[Unit Total],0)</f>
        <v>708.33</v>
      </c>
      <c r="W1116" s="23" cm="1">
        <f t="array" ref="W1116">IFERROR(_xlfn.XLOOKUP(1,([1]!tblOrders[Order]=tblnventory[[#This Row],[PO]])*([1]!tblOrders[Description]=tblnventory[[#This Row],[Item]]),[1]!tblOrders[Licence]),0)</f>
        <v>0</v>
      </c>
      <c r="X1116" t="b" cm="1">
        <f t="array" ref="X1116">NOT(_xlfn.XLOOKUP(tblnventory[[#This Row],[PO]]&amp;tblnventory[[#This Row],[Item]],[1]!tblOrders[Order]&amp;[1]!tblOrders[Description],[1]!tblOrders[Paid Licence],FALSE))</f>
        <v>1</v>
      </c>
      <c r="Y11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117" spans="1:25">
      <c r="A1117" t="s">
        <v>5348</v>
      </c>
      <c r="B1117" t="str">
        <f>_xlfn.XLOOKUP(tblnventory[[#This Row],[Item]],[1]!tblDescription[Item],[1]!tblDescription[Description])</f>
        <v>C9120AX Internal 802.11ax 4x4:4 MIMO;IOT;BT5;mGig;USB;RHL</v>
      </c>
      <c r="C1117" t="str">
        <f>_xlfn.XLOOKUP(tblnventory[[#This Row],[Item]],[1]!tblDescription[Item],[1]!tblDescription[Type])</f>
        <v>WAP</v>
      </c>
      <c r="D1117" t="str">
        <f>_xlfn.XLOOKUP(tblnventory[[#This Row],[Use]],[1]!tblCodes[Use],[1]!tblCodes[Code])</f>
        <v>WiFi</v>
      </c>
      <c r="E1117" s="1" t="s">
        <v>1070</v>
      </c>
      <c r="F1117" s="20">
        <v>44832</v>
      </c>
      <c r="G1117" s="24" t="str">
        <f>IF(ISBLANK(tblnventory[[#This Row],[Installed By]]),"Store","Installed")</f>
        <v>Installed</v>
      </c>
      <c r="H1117" t="s">
        <v>6641</v>
      </c>
      <c r="J1117">
        <v>2191007378</v>
      </c>
      <c r="L1117" t="s">
        <v>5502</v>
      </c>
      <c r="M1117" s="29">
        <v>44972</v>
      </c>
      <c r="N1117" t="s">
        <v>6642</v>
      </c>
      <c r="O1117" t="str">
        <f>IF(tblnventory[[#This Row],[Installed]],LEFT(tblnventory[[#This Row],[Location]],3))</f>
        <v>347</v>
      </c>
      <c r="P1117" t="str">
        <f>_xlfn.XLOOKUP(tblnventory[[#This Row],[Serial Number]],[1]!tblDNACInventory[Floor],[1]!tblDNACInventory[Name],"Not Used")</f>
        <v>Not Used</v>
      </c>
      <c r="T1117" t="b">
        <f>NOT(ISBLANK(tblnventory[[#This Row],[Installed By]]))</f>
        <v>1</v>
      </c>
      <c r="U1117" t="str">
        <f>VLOOKUP(A1117, [1]!tblDescription[#Data], 3, 0)</f>
        <v>C9120AX Internal 802.11ax 4x4:4 MIMO;IOT;BT5;mGig;USB;RHL</v>
      </c>
      <c r="V1117" s="22" cm="1">
        <f t="array" ref="V1117">_xlfn.XLOOKUP(1,([1]!tblOrders[Order]=tblnventory[[#This Row],[PO]])*([1]!tblOrders[Description]=tblnventory[[#This Row],[Item]]),[1]!tblOrders[Unit Total],0)</f>
        <v>708.33</v>
      </c>
      <c r="W1117" s="23" cm="1">
        <f t="array" ref="W1117">IFERROR(_xlfn.XLOOKUP(1,([1]!tblOrders[Order]=tblnventory[[#This Row],[PO]])*([1]!tblOrders[Description]=tblnventory[[#This Row],[Item]]),[1]!tblOrders[Licence]),0)</f>
        <v>0</v>
      </c>
      <c r="X1117" t="b" cm="1">
        <f t="array" ref="X1117">NOT(_xlfn.XLOOKUP(tblnventory[[#This Row],[PO]]&amp;tblnventory[[#This Row],[Item]],[1]!tblOrders[Order]&amp;[1]!tblOrders[Description],[1]!tblOrders[Paid Licence],FALSE))</f>
        <v>1</v>
      </c>
      <c r="Y11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118" spans="1:25">
      <c r="A1118" t="s">
        <v>5348</v>
      </c>
      <c r="B1118" t="str">
        <f>_xlfn.XLOOKUP(tblnventory[[#This Row],[Item]],[1]!tblDescription[Item],[1]!tblDescription[Description])</f>
        <v>C9120AX Internal 802.11ax 4x4:4 MIMO;IOT;BT5;mGig;USB;RHL</v>
      </c>
      <c r="C1118" t="str">
        <f>_xlfn.XLOOKUP(tblnventory[[#This Row],[Item]],[1]!tblDescription[Item],[1]!tblDescription[Type])</f>
        <v>WAP</v>
      </c>
      <c r="D1118" t="str">
        <f>_xlfn.XLOOKUP(tblnventory[[#This Row],[Use]],[1]!tblCodes[Use],[1]!tblCodes[Code])</f>
        <v>WiFi</v>
      </c>
      <c r="E1118" s="1" t="s">
        <v>1071</v>
      </c>
      <c r="F1118" s="20">
        <v>44832</v>
      </c>
      <c r="G1118" s="24" t="str">
        <f>IF(ISBLANK(tblnventory[[#This Row],[Installed By]]),"Store","Installed")</f>
        <v>Installed</v>
      </c>
      <c r="H1118" t="s">
        <v>6643</v>
      </c>
      <c r="J1118">
        <v>2191007378</v>
      </c>
      <c r="L1118" t="s">
        <v>5502</v>
      </c>
      <c r="M1118" s="29">
        <v>44972</v>
      </c>
      <c r="N1118" t="s">
        <v>6644</v>
      </c>
      <c r="O1118" t="str">
        <f>IF(tblnventory[[#This Row],[Installed]],LEFT(tblnventory[[#This Row],[Location]],3))</f>
        <v>347</v>
      </c>
      <c r="P1118" t="str">
        <f>_xlfn.XLOOKUP(tblnventory[[#This Row],[Serial Number]],[1]!tblDNACInventory[Floor],[1]!tblDNACInventory[Name],"Not Used")</f>
        <v>Not Used</v>
      </c>
      <c r="T1118" t="b">
        <f>NOT(ISBLANK(tblnventory[[#This Row],[Installed By]]))</f>
        <v>1</v>
      </c>
      <c r="U1118" t="str">
        <f>VLOOKUP(A1118, [1]!tblDescription[#Data], 3, 0)</f>
        <v>C9120AX Internal 802.11ax 4x4:4 MIMO;IOT;BT5;mGig;USB;RHL</v>
      </c>
      <c r="V1118" s="22" cm="1">
        <f t="array" ref="V1118">_xlfn.XLOOKUP(1,([1]!tblOrders[Order]=tblnventory[[#This Row],[PO]])*([1]!tblOrders[Description]=tblnventory[[#This Row],[Item]]),[1]!tblOrders[Unit Total],0)</f>
        <v>708.33</v>
      </c>
      <c r="W1118" s="23" cm="1">
        <f t="array" ref="W1118">IFERROR(_xlfn.XLOOKUP(1,([1]!tblOrders[Order]=tblnventory[[#This Row],[PO]])*([1]!tblOrders[Description]=tblnventory[[#This Row],[Item]]),[1]!tblOrders[Licence]),0)</f>
        <v>0</v>
      </c>
      <c r="X1118" t="b" cm="1">
        <f t="array" ref="X1118">NOT(_xlfn.XLOOKUP(tblnventory[[#This Row],[PO]]&amp;tblnventory[[#This Row],[Item]],[1]!tblOrders[Order]&amp;[1]!tblOrders[Description],[1]!tblOrders[Paid Licence],FALSE))</f>
        <v>1</v>
      </c>
      <c r="Y11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119" spans="1:25">
      <c r="A1119" t="s">
        <v>5348</v>
      </c>
      <c r="B1119" t="str">
        <f>_xlfn.XLOOKUP(tblnventory[[#This Row],[Item]],[1]!tblDescription[Item],[1]!tblDescription[Description])</f>
        <v>C9120AX Internal 802.11ax 4x4:4 MIMO;IOT;BT5;mGig;USB;RHL</v>
      </c>
      <c r="C1119" t="str">
        <f>_xlfn.XLOOKUP(tblnventory[[#This Row],[Item]],[1]!tblDescription[Item],[1]!tblDescription[Type])</f>
        <v>WAP</v>
      </c>
      <c r="D1119" t="str">
        <f>_xlfn.XLOOKUP(tblnventory[[#This Row],[Use]],[1]!tblCodes[Use],[1]!tblCodes[Code])</f>
        <v>WiFi</v>
      </c>
      <c r="E1119" s="1" t="s">
        <v>1072</v>
      </c>
      <c r="F1119" s="20">
        <v>44832</v>
      </c>
      <c r="G1119" s="24" t="str">
        <f>IF(ISBLANK(tblnventory[[#This Row],[Installed By]]),"Store","Installed")</f>
        <v>Installed</v>
      </c>
      <c r="H1119" t="s">
        <v>6645</v>
      </c>
      <c r="J1119">
        <v>2191007378</v>
      </c>
      <c r="L1119" t="s">
        <v>5502</v>
      </c>
      <c r="M1119" s="29">
        <v>44972</v>
      </c>
      <c r="N1119" t="s">
        <v>6646</v>
      </c>
      <c r="O1119" t="str">
        <f>IF(tblnventory[[#This Row],[Installed]],LEFT(tblnventory[[#This Row],[Location]],3))</f>
        <v>347</v>
      </c>
      <c r="P1119" t="str">
        <f>_xlfn.XLOOKUP(tblnventory[[#This Row],[Serial Number]],[1]!tblDNACInventory[Floor],[1]!tblDNACInventory[Name],"Not Used")</f>
        <v>Not Used</v>
      </c>
      <c r="T1119" t="b">
        <f>NOT(ISBLANK(tblnventory[[#This Row],[Installed By]]))</f>
        <v>1</v>
      </c>
      <c r="U1119" t="str">
        <f>VLOOKUP(A1119, [1]!tblDescription[#Data], 3, 0)</f>
        <v>C9120AX Internal 802.11ax 4x4:4 MIMO;IOT;BT5;mGig;USB;RHL</v>
      </c>
      <c r="V1119" s="22" cm="1">
        <f t="array" ref="V1119">_xlfn.XLOOKUP(1,([1]!tblOrders[Order]=tblnventory[[#This Row],[PO]])*([1]!tblOrders[Description]=tblnventory[[#This Row],[Item]]),[1]!tblOrders[Unit Total],0)</f>
        <v>708.33</v>
      </c>
      <c r="W1119" s="23" cm="1">
        <f t="array" ref="W1119">IFERROR(_xlfn.XLOOKUP(1,([1]!tblOrders[Order]=tblnventory[[#This Row],[PO]])*([1]!tblOrders[Description]=tblnventory[[#This Row],[Item]]),[1]!tblOrders[Licence]),0)</f>
        <v>0</v>
      </c>
      <c r="X1119" t="b" cm="1">
        <f t="array" ref="X1119">NOT(_xlfn.XLOOKUP(tblnventory[[#This Row],[PO]]&amp;tblnventory[[#This Row],[Item]],[1]!tblOrders[Order]&amp;[1]!tblOrders[Description],[1]!tblOrders[Paid Licence],FALSE))</f>
        <v>1</v>
      </c>
      <c r="Y11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120" spans="1:25">
      <c r="A1120" t="s">
        <v>5348</v>
      </c>
      <c r="B1120" t="str">
        <f>_xlfn.XLOOKUP(tblnventory[[#This Row],[Item]],[1]!tblDescription[Item],[1]!tblDescription[Description])</f>
        <v>C9120AX Internal 802.11ax 4x4:4 MIMO;IOT;BT5;mGig;USB;RHL</v>
      </c>
      <c r="C1120" t="str">
        <f>_xlfn.XLOOKUP(tblnventory[[#This Row],[Item]],[1]!tblDescription[Item],[1]!tblDescription[Type])</f>
        <v>WAP</v>
      </c>
      <c r="D1120" t="str">
        <f>_xlfn.XLOOKUP(tblnventory[[#This Row],[Use]],[1]!tblCodes[Use],[1]!tblCodes[Code])</f>
        <v>WiFi</v>
      </c>
      <c r="E1120" s="1" t="s">
        <v>1073</v>
      </c>
      <c r="F1120" s="20">
        <v>44832</v>
      </c>
      <c r="G1120" s="24" t="str">
        <f>IF(ISBLANK(tblnventory[[#This Row],[Installed By]]),"Store","Installed")</f>
        <v>Installed</v>
      </c>
      <c r="H1120" t="s">
        <v>6647</v>
      </c>
      <c r="J1120">
        <v>2191007378</v>
      </c>
      <c r="L1120" t="s">
        <v>5502</v>
      </c>
      <c r="M1120" s="29">
        <v>44972</v>
      </c>
      <c r="N1120" t="s">
        <v>6648</v>
      </c>
      <c r="O1120" t="str">
        <f>IF(tblnventory[[#This Row],[Installed]],LEFT(tblnventory[[#This Row],[Location]],3))</f>
        <v>347</v>
      </c>
      <c r="P1120" t="str">
        <f>_xlfn.XLOOKUP(tblnventory[[#This Row],[Serial Number]],[1]!tblDNACInventory[Floor],[1]!tblDNACInventory[Name],"Not Used")</f>
        <v>Not Used</v>
      </c>
      <c r="T1120" t="b">
        <f>NOT(ISBLANK(tblnventory[[#This Row],[Installed By]]))</f>
        <v>1</v>
      </c>
      <c r="U1120" t="str">
        <f>VLOOKUP(A1120, [1]!tblDescription[#Data], 3, 0)</f>
        <v>C9120AX Internal 802.11ax 4x4:4 MIMO;IOT;BT5;mGig;USB;RHL</v>
      </c>
      <c r="V1120" s="22" cm="1">
        <f t="array" ref="V1120">_xlfn.XLOOKUP(1,([1]!tblOrders[Order]=tblnventory[[#This Row],[PO]])*([1]!tblOrders[Description]=tblnventory[[#This Row],[Item]]),[1]!tblOrders[Unit Total],0)</f>
        <v>708.33</v>
      </c>
      <c r="W1120" s="23" cm="1">
        <f t="array" ref="W1120">IFERROR(_xlfn.XLOOKUP(1,([1]!tblOrders[Order]=tblnventory[[#This Row],[PO]])*([1]!tblOrders[Description]=tblnventory[[#This Row],[Item]]),[1]!tblOrders[Licence]),0)</f>
        <v>0</v>
      </c>
      <c r="X1120" t="b" cm="1">
        <f t="array" ref="X1120">NOT(_xlfn.XLOOKUP(tblnventory[[#This Row],[PO]]&amp;tblnventory[[#This Row],[Item]],[1]!tblOrders[Order]&amp;[1]!tblOrders[Description],[1]!tblOrders[Paid Licence],FALSE))</f>
        <v>1</v>
      </c>
      <c r="Y11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121" spans="1:25">
      <c r="A1121" t="s">
        <v>5348</v>
      </c>
      <c r="B1121" t="str">
        <f>_xlfn.XLOOKUP(tblnventory[[#This Row],[Item]],[1]!tblDescription[Item],[1]!tblDescription[Description])</f>
        <v>C9120AX Internal 802.11ax 4x4:4 MIMO;IOT;BT5;mGig;USB;RHL</v>
      </c>
      <c r="C1121" t="str">
        <f>_xlfn.XLOOKUP(tblnventory[[#This Row],[Item]],[1]!tblDescription[Item],[1]!tblDescription[Type])</f>
        <v>WAP</v>
      </c>
      <c r="D1121" t="str">
        <f>_xlfn.XLOOKUP(tblnventory[[#This Row],[Use]],[1]!tblCodes[Use],[1]!tblCodes[Code])</f>
        <v>WiFi</v>
      </c>
      <c r="E1121" s="1" t="s">
        <v>1074</v>
      </c>
      <c r="F1121" s="20">
        <v>44832</v>
      </c>
      <c r="G1121" s="24" t="str">
        <f>IF(ISBLANK(tblnventory[[#This Row],[Installed By]]),"Store","Installed")</f>
        <v>Installed</v>
      </c>
      <c r="H1121" t="s">
        <v>6649</v>
      </c>
      <c r="J1121">
        <v>2191007378</v>
      </c>
      <c r="L1121" t="s">
        <v>5502</v>
      </c>
      <c r="M1121" s="29">
        <v>44972</v>
      </c>
      <c r="N1121" t="s">
        <v>6650</v>
      </c>
      <c r="O1121" t="str">
        <f>IF(tblnventory[[#This Row],[Installed]],LEFT(tblnventory[[#This Row],[Location]],3))</f>
        <v>347</v>
      </c>
      <c r="P1121" t="str">
        <f>_xlfn.XLOOKUP(tblnventory[[#This Row],[Serial Number]],[1]!tblDNACInventory[Floor],[1]!tblDNACInventory[Name],"Not Used")</f>
        <v>Not Used</v>
      </c>
      <c r="T1121" t="b">
        <f>NOT(ISBLANK(tblnventory[[#This Row],[Installed By]]))</f>
        <v>1</v>
      </c>
      <c r="U1121" t="str">
        <f>VLOOKUP(A1121, [1]!tblDescription[#Data], 3, 0)</f>
        <v>C9120AX Internal 802.11ax 4x4:4 MIMO;IOT;BT5;mGig;USB;RHL</v>
      </c>
      <c r="V1121" s="22" cm="1">
        <f t="array" ref="V1121">_xlfn.XLOOKUP(1,([1]!tblOrders[Order]=tblnventory[[#This Row],[PO]])*([1]!tblOrders[Description]=tblnventory[[#This Row],[Item]]),[1]!tblOrders[Unit Total],0)</f>
        <v>708.33</v>
      </c>
      <c r="W1121" s="23" cm="1">
        <f t="array" ref="W1121">IFERROR(_xlfn.XLOOKUP(1,([1]!tblOrders[Order]=tblnventory[[#This Row],[PO]])*([1]!tblOrders[Description]=tblnventory[[#This Row],[Item]]),[1]!tblOrders[Licence]),0)</f>
        <v>0</v>
      </c>
      <c r="X1121" t="b" cm="1">
        <f t="array" ref="X1121">NOT(_xlfn.XLOOKUP(tblnventory[[#This Row],[PO]]&amp;tblnventory[[#This Row],[Item]],[1]!tblOrders[Order]&amp;[1]!tblOrders[Description],[1]!tblOrders[Paid Licence],FALSE))</f>
        <v>1</v>
      </c>
      <c r="Y11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122" spans="1:25">
      <c r="A1122" t="s">
        <v>5348</v>
      </c>
      <c r="B1122" t="str">
        <f>_xlfn.XLOOKUP(tblnventory[[#This Row],[Item]],[1]!tblDescription[Item],[1]!tblDescription[Description])</f>
        <v>C9120AX Internal 802.11ax 4x4:4 MIMO;IOT;BT5;mGig;USB;RHL</v>
      </c>
      <c r="C1122" t="str">
        <f>_xlfn.XLOOKUP(tblnventory[[#This Row],[Item]],[1]!tblDescription[Item],[1]!tblDescription[Type])</f>
        <v>WAP</v>
      </c>
      <c r="D1122" t="str">
        <f>_xlfn.XLOOKUP(tblnventory[[#This Row],[Use]],[1]!tblCodes[Use],[1]!tblCodes[Code])</f>
        <v>WiFi</v>
      </c>
      <c r="E1122" s="1" t="s">
        <v>1075</v>
      </c>
      <c r="F1122" s="20">
        <v>44832</v>
      </c>
      <c r="G1122" s="24" t="str">
        <f>IF(ISBLANK(tblnventory[[#This Row],[Installed By]]),"Store","Installed")</f>
        <v>Installed</v>
      </c>
      <c r="H1122" t="s">
        <v>6651</v>
      </c>
      <c r="J1122">
        <v>2191007378</v>
      </c>
      <c r="L1122" t="s">
        <v>5502</v>
      </c>
      <c r="M1122" s="29">
        <v>44972</v>
      </c>
      <c r="N1122" t="s">
        <v>6652</v>
      </c>
      <c r="O1122" t="str">
        <f>IF(tblnventory[[#This Row],[Installed]],LEFT(tblnventory[[#This Row],[Location]],3))</f>
        <v>347</v>
      </c>
      <c r="P1122" t="str">
        <f>_xlfn.XLOOKUP(tblnventory[[#This Row],[Serial Number]],[1]!tblDNACInventory[Floor],[1]!tblDNACInventory[Name],"Not Used")</f>
        <v>Not Used</v>
      </c>
      <c r="T1122" t="b">
        <f>NOT(ISBLANK(tblnventory[[#This Row],[Installed By]]))</f>
        <v>1</v>
      </c>
      <c r="U1122" t="str">
        <f>VLOOKUP(A1122, [1]!tblDescription[#Data], 3, 0)</f>
        <v>C9120AX Internal 802.11ax 4x4:4 MIMO;IOT;BT5;mGig;USB;RHL</v>
      </c>
      <c r="V1122" s="22" cm="1">
        <f t="array" ref="V1122">_xlfn.XLOOKUP(1,([1]!tblOrders[Order]=tblnventory[[#This Row],[PO]])*([1]!tblOrders[Description]=tblnventory[[#This Row],[Item]]),[1]!tblOrders[Unit Total],0)</f>
        <v>708.33</v>
      </c>
      <c r="W1122" s="23" cm="1">
        <f t="array" ref="W1122">IFERROR(_xlfn.XLOOKUP(1,([1]!tblOrders[Order]=tblnventory[[#This Row],[PO]])*([1]!tblOrders[Description]=tblnventory[[#This Row],[Item]]),[1]!tblOrders[Licence]),0)</f>
        <v>0</v>
      </c>
      <c r="X1122" t="b" cm="1">
        <f t="array" ref="X1122">NOT(_xlfn.XLOOKUP(tblnventory[[#This Row],[PO]]&amp;tblnventory[[#This Row],[Item]],[1]!tblOrders[Order]&amp;[1]!tblOrders[Description],[1]!tblOrders[Paid Licence],FALSE))</f>
        <v>1</v>
      </c>
      <c r="Y11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123" spans="1:25">
      <c r="A1123" t="s">
        <v>5348</v>
      </c>
      <c r="B1123" t="str">
        <f>_xlfn.XLOOKUP(tblnventory[[#This Row],[Item]],[1]!tblDescription[Item],[1]!tblDescription[Description])</f>
        <v>C9120AX Internal 802.11ax 4x4:4 MIMO;IOT;BT5;mGig;USB;RHL</v>
      </c>
      <c r="C1123" t="str">
        <f>_xlfn.XLOOKUP(tblnventory[[#This Row],[Item]],[1]!tblDescription[Item],[1]!tblDescription[Type])</f>
        <v>WAP</v>
      </c>
      <c r="D1123" t="str">
        <f>_xlfn.XLOOKUP(tblnventory[[#This Row],[Use]],[1]!tblCodes[Use],[1]!tblCodes[Code])</f>
        <v>WiFi</v>
      </c>
      <c r="E1123" s="1" t="s">
        <v>1076</v>
      </c>
      <c r="F1123" s="20">
        <v>44832</v>
      </c>
      <c r="G1123" s="24" t="str">
        <f>IF(ISBLANK(tblnventory[[#This Row],[Installed By]]),"Store","Installed")</f>
        <v>Installed</v>
      </c>
      <c r="H1123" t="s">
        <v>6653</v>
      </c>
      <c r="J1123">
        <v>2191007378</v>
      </c>
      <c r="L1123" t="s">
        <v>5502</v>
      </c>
      <c r="M1123" s="29">
        <v>44972</v>
      </c>
      <c r="N1123" t="s">
        <v>6654</v>
      </c>
      <c r="O1123" t="str">
        <f>IF(tblnventory[[#This Row],[Installed]],LEFT(tblnventory[[#This Row],[Location]],3))</f>
        <v>347</v>
      </c>
      <c r="P1123" t="str">
        <f>_xlfn.XLOOKUP(tblnventory[[#This Row],[Serial Number]],[1]!tblDNACInventory[Floor],[1]!tblDNACInventory[Name],"Not Used")</f>
        <v>Not Used</v>
      </c>
      <c r="T1123" t="b">
        <f>NOT(ISBLANK(tblnventory[[#This Row],[Installed By]]))</f>
        <v>1</v>
      </c>
      <c r="U1123" t="str">
        <f>VLOOKUP(A1123, [1]!tblDescription[#Data], 3, 0)</f>
        <v>C9120AX Internal 802.11ax 4x4:4 MIMO;IOT;BT5;mGig;USB;RHL</v>
      </c>
      <c r="V1123" s="22" cm="1">
        <f t="array" ref="V1123">_xlfn.XLOOKUP(1,([1]!tblOrders[Order]=tblnventory[[#This Row],[PO]])*([1]!tblOrders[Description]=tblnventory[[#This Row],[Item]]),[1]!tblOrders[Unit Total],0)</f>
        <v>708.33</v>
      </c>
      <c r="W1123" s="23" cm="1">
        <f t="array" ref="W1123">IFERROR(_xlfn.XLOOKUP(1,([1]!tblOrders[Order]=tblnventory[[#This Row],[PO]])*([1]!tblOrders[Description]=tblnventory[[#This Row],[Item]]),[1]!tblOrders[Licence]),0)</f>
        <v>0</v>
      </c>
      <c r="X1123" t="b" cm="1">
        <f t="array" ref="X1123">NOT(_xlfn.XLOOKUP(tblnventory[[#This Row],[PO]]&amp;tblnventory[[#This Row],[Item]],[1]!tblOrders[Order]&amp;[1]!tblOrders[Description],[1]!tblOrders[Paid Licence],FALSE))</f>
        <v>1</v>
      </c>
      <c r="Y11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124" spans="1:25">
      <c r="A1124" t="s">
        <v>5348</v>
      </c>
      <c r="B1124" t="str">
        <f>_xlfn.XLOOKUP(tblnventory[[#This Row],[Item]],[1]!tblDescription[Item],[1]!tblDescription[Description])</f>
        <v>C9120AX Internal 802.11ax 4x4:4 MIMO;IOT;BT5;mGig;USB;RHL</v>
      </c>
      <c r="C1124" t="str">
        <f>_xlfn.XLOOKUP(tblnventory[[#This Row],[Item]],[1]!tblDescription[Item],[1]!tblDescription[Type])</f>
        <v>WAP</v>
      </c>
      <c r="D1124" t="str">
        <f>_xlfn.XLOOKUP(tblnventory[[#This Row],[Use]],[1]!tblCodes[Use],[1]!tblCodes[Code])</f>
        <v>WiFi</v>
      </c>
      <c r="E1124" s="1" t="s">
        <v>1077</v>
      </c>
      <c r="F1124" s="20">
        <v>44832</v>
      </c>
      <c r="G1124" s="24" t="str">
        <f>IF(ISBLANK(tblnventory[[#This Row],[Installed By]]),"Store","Installed")</f>
        <v>Installed</v>
      </c>
      <c r="H1124" t="s">
        <v>6655</v>
      </c>
      <c r="J1124">
        <v>2191007378</v>
      </c>
      <c r="L1124" t="s">
        <v>5502</v>
      </c>
      <c r="M1124" s="29">
        <v>44972</v>
      </c>
      <c r="N1124" t="s">
        <v>6656</v>
      </c>
      <c r="O1124" t="str">
        <f>IF(tblnventory[[#This Row],[Installed]],LEFT(tblnventory[[#This Row],[Location]],3))</f>
        <v>347</v>
      </c>
      <c r="P1124" t="str">
        <f>_xlfn.XLOOKUP(tblnventory[[#This Row],[Serial Number]],[1]!tblDNACInventory[Floor],[1]!tblDNACInventory[Name],"Not Used")</f>
        <v>Not Used</v>
      </c>
      <c r="T1124" t="b">
        <f>NOT(ISBLANK(tblnventory[[#This Row],[Installed By]]))</f>
        <v>1</v>
      </c>
      <c r="U1124" t="str">
        <f>VLOOKUP(A1124, [1]!tblDescription[#Data], 3, 0)</f>
        <v>C9120AX Internal 802.11ax 4x4:4 MIMO;IOT;BT5;mGig;USB;RHL</v>
      </c>
      <c r="V1124" s="22" cm="1">
        <f t="array" ref="V1124">_xlfn.XLOOKUP(1,([1]!tblOrders[Order]=tblnventory[[#This Row],[PO]])*([1]!tblOrders[Description]=tblnventory[[#This Row],[Item]]),[1]!tblOrders[Unit Total],0)</f>
        <v>708.33</v>
      </c>
      <c r="W1124" s="23" cm="1">
        <f t="array" ref="W1124">IFERROR(_xlfn.XLOOKUP(1,([1]!tblOrders[Order]=tblnventory[[#This Row],[PO]])*([1]!tblOrders[Description]=tblnventory[[#This Row],[Item]]),[1]!tblOrders[Licence]),0)</f>
        <v>0</v>
      </c>
      <c r="X1124" t="b" cm="1">
        <f t="array" ref="X1124">NOT(_xlfn.XLOOKUP(tblnventory[[#This Row],[PO]]&amp;tblnventory[[#This Row],[Item]],[1]!tblOrders[Order]&amp;[1]!tblOrders[Description],[1]!tblOrders[Paid Licence],FALSE))</f>
        <v>1</v>
      </c>
      <c r="Y11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125" spans="1:25">
      <c r="A1125" t="s">
        <v>5348</v>
      </c>
      <c r="B1125" t="str">
        <f>_xlfn.XLOOKUP(tblnventory[[#This Row],[Item]],[1]!tblDescription[Item],[1]!tblDescription[Description])</f>
        <v>C9120AX Internal 802.11ax 4x4:4 MIMO;IOT;BT5;mGig;USB;RHL</v>
      </c>
      <c r="C1125" t="str">
        <f>_xlfn.XLOOKUP(tblnventory[[#This Row],[Item]],[1]!tblDescription[Item],[1]!tblDescription[Type])</f>
        <v>WAP</v>
      </c>
      <c r="D1125" t="str">
        <f>_xlfn.XLOOKUP(tblnventory[[#This Row],[Use]],[1]!tblCodes[Use],[1]!tblCodes[Code])</f>
        <v>WiFi</v>
      </c>
      <c r="E1125" s="1" t="s">
        <v>1078</v>
      </c>
      <c r="F1125" s="20">
        <v>44832</v>
      </c>
      <c r="G1125" s="24" t="str">
        <f>IF(ISBLANK(tblnventory[[#This Row],[Installed By]]),"Store","Installed")</f>
        <v>Installed</v>
      </c>
      <c r="H1125" t="s">
        <v>6657</v>
      </c>
      <c r="J1125">
        <v>2191007378</v>
      </c>
      <c r="L1125" t="s">
        <v>5502</v>
      </c>
      <c r="M1125" s="29">
        <v>44972</v>
      </c>
      <c r="N1125" t="s">
        <v>6658</v>
      </c>
      <c r="O1125" t="str">
        <f>IF(tblnventory[[#This Row],[Installed]],LEFT(tblnventory[[#This Row],[Location]],3))</f>
        <v>347</v>
      </c>
      <c r="P1125" t="str">
        <f>_xlfn.XLOOKUP(tblnventory[[#This Row],[Serial Number]],[1]!tblDNACInventory[Floor],[1]!tblDNACInventory[Name],"Not Used")</f>
        <v>Not Used</v>
      </c>
      <c r="T1125" t="b">
        <f>NOT(ISBLANK(tblnventory[[#This Row],[Installed By]]))</f>
        <v>1</v>
      </c>
      <c r="U1125" t="str">
        <f>VLOOKUP(A1125, [1]!tblDescription[#Data], 3, 0)</f>
        <v>C9120AX Internal 802.11ax 4x4:4 MIMO;IOT;BT5;mGig;USB;RHL</v>
      </c>
      <c r="V1125" s="22" cm="1">
        <f t="array" ref="V1125">_xlfn.XLOOKUP(1,([1]!tblOrders[Order]=tblnventory[[#This Row],[PO]])*([1]!tblOrders[Description]=tblnventory[[#This Row],[Item]]),[1]!tblOrders[Unit Total],0)</f>
        <v>708.33</v>
      </c>
      <c r="W1125" s="23" cm="1">
        <f t="array" ref="W1125">IFERROR(_xlfn.XLOOKUP(1,([1]!tblOrders[Order]=tblnventory[[#This Row],[PO]])*([1]!tblOrders[Description]=tblnventory[[#This Row],[Item]]),[1]!tblOrders[Licence]),0)</f>
        <v>0</v>
      </c>
      <c r="X1125" t="b" cm="1">
        <f t="array" ref="X1125">NOT(_xlfn.XLOOKUP(tblnventory[[#This Row],[PO]]&amp;tblnventory[[#This Row],[Item]],[1]!tblOrders[Order]&amp;[1]!tblOrders[Description],[1]!tblOrders[Paid Licence],FALSE))</f>
        <v>1</v>
      </c>
      <c r="Y11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126" spans="1:25">
      <c r="A1126" t="s">
        <v>5348</v>
      </c>
      <c r="B1126" t="str">
        <f>_xlfn.XLOOKUP(tblnventory[[#This Row],[Item]],[1]!tblDescription[Item],[1]!tblDescription[Description])</f>
        <v>C9120AX Internal 802.11ax 4x4:4 MIMO;IOT;BT5;mGig;USB;RHL</v>
      </c>
      <c r="C1126" t="str">
        <f>_xlfn.XLOOKUP(tblnventory[[#This Row],[Item]],[1]!tblDescription[Item],[1]!tblDescription[Type])</f>
        <v>WAP</v>
      </c>
      <c r="D1126" t="str">
        <f>_xlfn.XLOOKUP(tblnventory[[#This Row],[Use]],[1]!tblCodes[Use],[1]!tblCodes[Code])</f>
        <v>WiFi</v>
      </c>
      <c r="E1126" s="1" t="s">
        <v>1079</v>
      </c>
      <c r="F1126" s="20">
        <v>44832</v>
      </c>
      <c r="G1126" s="24" t="str">
        <f>IF(ISBLANK(tblnventory[[#This Row],[Installed By]]),"Store","Installed")</f>
        <v>Installed</v>
      </c>
      <c r="H1126" t="s">
        <v>6657</v>
      </c>
      <c r="J1126">
        <v>2191007378</v>
      </c>
      <c r="L1126" t="s">
        <v>5502</v>
      </c>
      <c r="M1126" s="29">
        <v>44972</v>
      </c>
      <c r="N1126" t="s">
        <v>6659</v>
      </c>
      <c r="O1126" t="str">
        <f>IF(tblnventory[[#This Row],[Installed]],LEFT(tblnventory[[#This Row],[Location]],3))</f>
        <v>347</v>
      </c>
      <c r="P1126" t="str">
        <f>_xlfn.XLOOKUP(tblnventory[[#This Row],[Serial Number]],[1]!tblDNACInventory[Floor],[1]!tblDNACInventory[Name],"Not Used")</f>
        <v>Not Used</v>
      </c>
      <c r="T1126" t="b">
        <f>NOT(ISBLANK(tblnventory[[#This Row],[Installed By]]))</f>
        <v>1</v>
      </c>
      <c r="U1126" t="str">
        <f>VLOOKUP(A1126, [1]!tblDescription[#Data], 3, 0)</f>
        <v>C9120AX Internal 802.11ax 4x4:4 MIMO;IOT;BT5;mGig;USB;RHL</v>
      </c>
      <c r="V1126" s="22" cm="1">
        <f t="array" ref="V1126">_xlfn.XLOOKUP(1,([1]!tblOrders[Order]=tblnventory[[#This Row],[PO]])*([1]!tblOrders[Description]=tblnventory[[#This Row],[Item]]),[1]!tblOrders[Unit Total],0)</f>
        <v>708.33</v>
      </c>
      <c r="W1126" s="23" cm="1">
        <f t="array" ref="W1126">IFERROR(_xlfn.XLOOKUP(1,([1]!tblOrders[Order]=tblnventory[[#This Row],[PO]])*([1]!tblOrders[Description]=tblnventory[[#This Row],[Item]]),[1]!tblOrders[Licence]),0)</f>
        <v>0</v>
      </c>
      <c r="X1126" t="b" cm="1">
        <f t="array" ref="X1126">NOT(_xlfn.XLOOKUP(tblnventory[[#This Row],[PO]]&amp;tblnventory[[#This Row],[Item]],[1]!tblOrders[Order]&amp;[1]!tblOrders[Description],[1]!tblOrders[Paid Licence],FALSE))</f>
        <v>1</v>
      </c>
      <c r="Y11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127" spans="1:25">
      <c r="A1127" t="s">
        <v>5348</v>
      </c>
      <c r="B1127" t="str">
        <f>_xlfn.XLOOKUP(tblnventory[[#This Row],[Item]],[1]!tblDescription[Item],[1]!tblDescription[Description])</f>
        <v>C9120AX Internal 802.11ax 4x4:4 MIMO;IOT;BT5;mGig;USB;RHL</v>
      </c>
      <c r="C1127" t="str">
        <f>_xlfn.XLOOKUP(tblnventory[[#This Row],[Item]],[1]!tblDescription[Item],[1]!tblDescription[Type])</f>
        <v>WAP</v>
      </c>
      <c r="D1127" t="str">
        <f>_xlfn.XLOOKUP(tblnventory[[#This Row],[Use]],[1]!tblCodes[Use],[1]!tblCodes[Code])</f>
        <v>WiFi</v>
      </c>
      <c r="E1127" s="1" t="s">
        <v>1080</v>
      </c>
      <c r="F1127" s="20">
        <v>44832</v>
      </c>
      <c r="G1127" s="24" t="str">
        <f>IF(ISBLANK(tblnventory[[#This Row],[Installed By]]),"Store","Installed")</f>
        <v>Installed</v>
      </c>
      <c r="H1127" t="s">
        <v>6660</v>
      </c>
      <c r="J1127">
        <v>2191007378</v>
      </c>
      <c r="L1127" t="s">
        <v>5502</v>
      </c>
      <c r="M1127" s="29">
        <v>44972</v>
      </c>
      <c r="N1127" t="s">
        <v>6661</v>
      </c>
      <c r="O1127" t="str">
        <f>IF(tblnventory[[#This Row],[Installed]],LEFT(tblnventory[[#This Row],[Location]],3))</f>
        <v>347</v>
      </c>
      <c r="P1127" t="str">
        <f>_xlfn.XLOOKUP(tblnventory[[#This Row],[Serial Number]],[1]!tblDNACInventory[Floor],[1]!tblDNACInventory[Name],"Not Used")</f>
        <v>Not Used</v>
      </c>
      <c r="T1127" t="b">
        <f>NOT(ISBLANK(tblnventory[[#This Row],[Installed By]]))</f>
        <v>1</v>
      </c>
      <c r="U1127" t="str">
        <f>VLOOKUP(A1127, [1]!tblDescription[#Data], 3, 0)</f>
        <v>C9120AX Internal 802.11ax 4x4:4 MIMO;IOT;BT5;mGig;USB;RHL</v>
      </c>
      <c r="V1127" s="22" cm="1">
        <f t="array" ref="V1127">_xlfn.XLOOKUP(1,([1]!tblOrders[Order]=tblnventory[[#This Row],[PO]])*([1]!tblOrders[Description]=tblnventory[[#This Row],[Item]]),[1]!tblOrders[Unit Total],0)</f>
        <v>708.33</v>
      </c>
      <c r="W1127" s="23" cm="1">
        <f t="array" ref="W1127">IFERROR(_xlfn.XLOOKUP(1,([1]!tblOrders[Order]=tblnventory[[#This Row],[PO]])*([1]!tblOrders[Description]=tblnventory[[#This Row],[Item]]),[1]!tblOrders[Licence]),0)</f>
        <v>0</v>
      </c>
      <c r="X1127" t="b" cm="1">
        <f t="array" ref="X1127">NOT(_xlfn.XLOOKUP(tblnventory[[#This Row],[PO]]&amp;tblnventory[[#This Row],[Item]],[1]!tblOrders[Order]&amp;[1]!tblOrders[Description],[1]!tblOrders[Paid Licence],FALSE))</f>
        <v>1</v>
      </c>
      <c r="Y11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128" spans="1:25">
      <c r="A1128" t="s">
        <v>5348</v>
      </c>
      <c r="B1128" t="str">
        <f>_xlfn.XLOOKUP(tblnventory[[#This Row],[Item]],[1]!tblDescription[Item],[1]!tblDescription[Description])</f>
        <v>C9120AX Internal 802.11ax 4x4:4 MIMO;IOT;BT5;mGig;USB;RHL</v>
      </c>
      <c r="C1128" t="str">
        <f>_xlfn.XLOOKUP(tblnventory[[#This Row],[Item]],[1]!tblDescription[Item],[1]!tblDescription[Type])</f>
        <v>WAP</v>
      </c>
      <c r="D1128" t="str">
        <f>_xlfn.XLOOKUP(tblnventory[[#This Row],[Use]],[1]!tblCodes[Use],[1]!tblCodes[Code])</f>
        <v>WiFi</v>
      </c>
      <c r="E1128" s="1" t="s">
        <v>1081</v>
      </c>
      <c r="F1128" s="20">
        <v>44832</v>
      </c>
      <c r="G1128" s="24" t="str">
        <f>IF(ISBLANK(tblnventory[[#This Row],[Installed By]]),"Store","Installed")</f>
        <v>Installed</v>
      </c>
      <c r="H1128" t="s">
        <v>6660</v>
      </c>
      <c r="J1128">
        <v>2191007378</v>
      </c>
      <c r="L1128" t="s">
        <v>5502</v>
      </c>
      <c r="M1128" s="29">
        <v>44972</v>
      </c>
      <c r="N1128" t="s">
        <v>6662</v>
      </c>
      <c r="O1128" t="str">
        <f>IF(tblnventory[[#This Row],[Installed]],LEFT(tblnventory[[#This Row],[Location]],3))</f>
        <v>347</v>
      </c>
      <c r="P1128" t="str">
        <f>_xlfn.XLOOKUP(tblnventory[[#This Row],[Serial Number]],[1]!tblDNACInventory[Floor],[1]!tblDNACInventory[Name],"Not Used")</f>
        <v>Not Used</v>
      </c>
      <c r="T1128" t="b">
        <f>NOT(ISBLANK(tblnventory[[#This Row],[Installed By]]))</f>
        <v>1</v>
      </c>
      <c r="U1128" t="str">
        <f>VLOOKUP(A1128, [1]!tblDescription[#Data], 3, 0)</f>
        <v>C9120AX Internal 802.11ax 4x4:4 MIMO;IOT;BT5;mGig;USB;RHL</v>
      </c>
      <c r="V1128" s="22" cm="1">
        <f t="array" ref="V1128">_xlfn.XLOOKUP(1,([1]!tblOrders[Order]=tblnventory[[#This Row],[PO]])*([1]!tblOrders[Description]=tblnventory[[#This Row],[Item]]),[1]!tblOrders[Unit Total],0)</f>
        <v>708.33</v>
      </c>
      <c r="W1128" s="23" cm="1">
        <f t="array" ref="W1128">IFERROR(_xlfn.XLOOKUP(1,([1]!tblOrders[Order]=tblnventory[[#This Row],[PO]])*([1]!tblOrders[Description]=tblnventory[[#This Row],[Item]]),[1]!tblOrders[Licence]),0)</f>
        <v>0</v>
      </c>
      <c r="X1128" t="b" cm="1">
        <f t="array" ref="X1128">NOT(_xlfn.XLOOKUP(tblnventory[[#This Row],[PO]]&amp;tblnventory[[#This Row],[Item]],[1]!tblOrders[Order]&amp;[1]!tblOrders[Description],[1]!tblOrders[Paid Licence],FALSE))</f>
        <v>1</v>
      </c>
      <c r="Y11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129" spans="1:25">
      <c r="A1129" t="s">
        <v>5348</v>
      </c>
      <c r="B1129" t="str">
        <f>_xlfn.XLOOKUP(tblnventory[[#This Row],[Item]],[1]!tblDescription[Item],[1]!tblDescription[Description])</f>
        <v>C9120AX Internal 802.11ax 4x4:4 MIMO;IOT;BT5;mGig;USB;RHL</v>
      </c>
      <c r="C1129" t="str">
        <f>_xlfn.XLOOKUP(tblnventory[[#This Row],[Item]],[1]!tblDescription[Item],[1]!tblDescription[Type])</f>
        <v>WAP</v>
      </c>
      <c r="D1129" t="str">
        <f>_xlfn.XLOOKUP(tblnventory[[#This Row],[Use]],[1]!tblCodes[Use],[1]!tblCodes[Code])</f>
        <v>WiFi</v>
      </c>
      <c r="E1129" s="1" t="s">
        <v>1082</v>
      </c>
      <c r="F1129" s="20">
        <v>44832</v>
      </c>
      <c r="G1129" s="24" t="str">
        <f>IF(ISBLANK(tblnventory[[#This Row],[Installed By]]),"Store","Installed")</f>
        <v>Installed</v>
      </c>
      <c r="H1129" t="s">
        <v>6660</v>
      </c>
      <c r="J1129">
        <v>2191007378</v>
      </c>
      <c r="L1129" t="s">
        <v>5502</v>
      </c>
      <c r="M1129" s="29">
        <v>44972</v>
      </c>
      <c r="N1129" t="s">
        <v>6663</v>
      </c>
      <c r="O1129" t="str">
        <f>IF(tblnventory[[#This Row],[Installed]],LEFT(tblnventory[[#This Row],[Location]],3))</f>
        <v>347</v>
      </c>
      <c r="P1129" t="str">
        <f>_xlfn.XLOOKUP(tblnventory[[#This Row],[Serial Number]],[1]!tblDNACInventory[Floor],[1]!tblDNACInventory[Name],"Not Used")</f>
        <v>Not Used</v>
      </c>
      <c r="T1129" t="b">
        <f>NOT(ISBLANK(tblnventory[[#This Row],[Installed By]]))</f>
        <v>1</v>
      </c>
      <c r="U1129" t="str">
        <f>VLOOKUP(A1129, [1]!tblDescription[#Data], 3, 0)</f>
        <v>C9120AX Internal 802.11ax 4x4:4 MIMO;IOT;BT5;mGig;USB;RHL</v>
      </c>
      <c r="V1129" s="22" cm="1">
        <f t="array" ref="V1129">_xlfn.XLOOKUP(1,([1]!tblOrders[Order]=tblnventory[[#This Row],[PO]])*([1]!tblOrders[Description]=tblnventory[[#This Row],[Item]]),[1]!tblOrders[Unit Total],0)</f>
        <v>708.33</v>
      </c>
      <c r="W1129" s="23" cm="1">
        <f t="array" ref="W1129">IFERROR(_xlfn.XLOOKUP(1,([1]!tblOrders[Order]=tblnventory[[#This Row],[PO]])*([1]!tblOrders[Description]=tblnventory[[#This Row],[Item]]),[1]!tblOrders[Licence]),0)</f>
        <v>0</v>
      </c>
      <c r="X1129" t="b" cm="1">
        <f t="array" ref="X1129">NOT(_xlfn.XLOOKUP(tblnventory[[#This Row],[PO]]&amp;tblnventory[[#This Row],[Item]],[1]!tblOrders[Order]&amp;[1]!tblOrders[Description],[1]!tblOrders[Paid Licence],FALSE))</f>
        <v>1</v>
      </c>
      <c r="Y11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130" spans="1:25">
      <c r="A1130" t="s">
        <v>5348</v>
      </c>
      <c r="B1130" t="str">
        <f>_xlfn.XLOOKUP(tblnventory[[#This Row],[Item]],[1]!tblDescription[Item],[1]!tblDescription[Description])</f>
        <v>C9120AX Internal 802.11ax 4x4:4 MIMO;IOT;BT5;mGig;USB;RHL</v>
      </c>
      <c r="C1130" t="str">
        <f>_xlfn.XLOOKUP(tblnventory[[#This Row],[Item]],[1]!tblDescription[Item],[1]!tblDescription[Type])</f>
        <v>WAP</v>
      </c>
      <c r="D1130" t="str">
        <f>_xlfn.XLOOKUP(tblnventory[[#This Row],[Use]],[1]!tblCodes[Use],[1]!tblCodes[Code])</f>
        <v>WiFi</v>
      </c>
      <c r="E1130" s="1" t="s">
        <v>1083</v>
      </c>
      <c r="F1130" s="20">
        <v>44832</v>
      </c>
      <c r="G1130" s="24" t="str">
        <f>IF(ISBLANK(tblnventory[[#This Row],[Installed By]]),"Store","Installed")</f>
        <v>Installed</v>
      </c>
      <c r="H1130" t="s">
        <v>6660</v>
      </c>
      <c r="J1130">
        <v>2191007378</v>
      </c>
      <c r="L1130" t="s">
        <v>5502</v>
      </c>
      <c r="M1130" s="29">
        <v>44972</v>
      </c>
      <c r="N1130" t="s">
        <v>6664</v>
      </c>
      <c r="O1130" t="str">
        <f>IF(tblnventory[[#This Row],[Installed]],LEFT(tblnventory[[#This Row],[Location]],3))</f>
        <v>347</v>
      </c>
      <c r="P1130" t="str">
        <f>_xlfn.XLOOKUP(tblnventory[[#This Row],[Serial Number]],[1]!tblDNACInventory[Floor],[1]!tblDNACInventory[Name],"Not Used")</f>
        <v>Not Used</v>
      </c>
      <c r="T1130" t="b">
        <f>NOT(ISBLANK(tblnventory[[#This Row],[Installed By]]))</f>
        <v>1</v>
      </c>
      <c r="U1130" t="str">
        <f>VLOOKUP(A1130, [1]!tblDescription[#Data], 3, 0)</f>
        <v>C9120AX Internal 802.11ax 4x4:4 MIMO;IOT;BT5;mGig;USB;RHL</v>
      </c>
      <c r="V1130" s="22" cm="1">
        <f t="array" ref="V1130">_xlfn.XLOOKUP(1,([1]!tblOrders[Order]=tblnventory[[#This Row],[PO]])*([1]!tblOrders[Description]=tblnventory[[#This Row],[Item]]),[1]!tblOrders[Unit Total],0)</f>
        <v>708.33</v>
      </c>
      <c r="W1130" s="23" cm="1">
        <f t="array" ref="W1130">IFERROR(_xlfn.XLOOKUP(1,([1]!tblOrders[Order]=tblnventory[[#This Row],[PO]])*([1]!tblOrders[Description]=tblnventory[[#This Row],[Item]]),[1]!tblOrders[Licence]),0)</f>
        <v>0</v>
      </c>
      <c r="X1130" t="b" cm="1">
        <f t="array" ref="X1130">NOT(_xlfn.XLOOKUP(tblnventory[[#This Row],[PO]]&amp;tblnventory[[#This Row],[Item]],[1]!tblOrders[Order]&amp;[1]!tblOrders[Description],[1]!tblOrders[Paid Licence],FALSE))</f>
        <v>1</v>
      </c>
      <c r="Y11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131" spans="1:25">
      <c r="A1131" t="s">
        <v>5348</v>
      </c>
      <c r="B1131" t="str">
        <f>_xlfn.XLOOKUP(tblnventory[[#This Row],[Item]],[1]!tblDescription[Item],[1]!tblDescription[Description])</f>
        <v>C9120AX Internal 802.11ax 4x4:4 MIMO;IOT;BT5;mGig;USB;RHL</v>
      </c>
      <c r="C1131" t="str">
        <f>_xlfn.XLOOKUP(tblnventory[[#This Row],[Item]],[1]!tblDescription[Item],[1]!tblDescription[Type])</f>
        <v>WAP</v>
      </c>
      <c r="D1131" t="str">
        <f>_xlfn.XLOOKUP(tblnventory[[#This Row],[Use]],[1]!tblCodes[Use],[1]!tblCodes[Code])</f>
        <v>WiFi</v>
      </c>
      <c r="E1131" s="1" t="s">
        <v>1084</v>
      </c>
      <c r="F1131" s="20">
        <v>44832</v>
      </c>
      <c r="G1131" s="24" t="str">
        <f>IF(ISBLANK(tblnventory[[#This Row],[Installed By]]),"Store","Installed")</f>
        <v>Installed</v>
      </c>
      <c r="H1131" t="s">
        <v>6665</v>
      </c>
      <c r="J1131">
        <v>2191007378</v>
      </c>
      <c r="L1131" t="s">
        <v>5502</v>
      </c>
      <c r="M1131" s="29">
        <v>44972</v>
      </c>
      <c r="N1131" t="s">
        <v>6666</v>
      </c>
      <c r="O1131" t="str">
        <f>IF(tblnventory[[#This Row],[Installed]],LEFT(tblnventory[[#This Row],[Location]],3))</f>
        <v>347</v>
      </c>
      <c r="P1131" t="str">
        <f>_xlfn.XLOOKUP(tblnventory[[#This Row],[Serial Number]],[1]!tblDNACInventory[Floor],[1]!tblDNACInventory[Name],"Not Used")</f>
        <v>Not Used</v>
      </c>
      <c r="T1131" t="b">
        <f>NOT(ISBLANK(tblnventory[[#This Row],[Installed By]]))</f>
        <v>1</v>
      </c>
      <c r="U1131" t="str">
        <f>VLOOKUP(A1131, [1]!tblDescription[#Data], 3, 0)</f>
        <v>C9120AX Internal 802.11ax 4x4:4 MIMO;IOT;BT5;mGig;USB;RHL</v>
      </c>
      <c r="V1131" s="22" cm="1">
        <f t="array" ref="V1131">_xlfn.XLOOKUP(1,([1]!tblOrders[Order]=tblnventory[[#This Row],[PO]])*([1]!tblOrders[Description]=tblnventory[[#This Row],[Item]]),[1]!tblOrders[Unit Total],0)</f>
        <v>708.33</v>
      </c>
      <c r="W1131" s="23" cm="1">
        <f t="array" ref="W1131">IFERROR(_xlfn.XLOOKUP(1,([1]!tblOrders[Order]=tblnventory[[#This Row],[PO]])*([1]!tblOrders[Description]=tblnventory[[#This Row],[Item]]),[1]!tblOrders[Licence]),0)</f>
        <v>0</v>
      </c>
      <c r="X1131" t="b" cm="1">
        <f t="array" ref="X1131">NOT(_xlfn.XLOOKUP(tblnventory[[#This Row],[PO]]&amp;tblnventory[[#This Row],[Item]],[1]!tblOrders[Order]&amp;[1]!tblOrders[Description],[1]!tblOrders[Paid Licence],FALSE))</f>
        <v>1</v>
      </c>
      <c r="Y11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132" spans="1:25">
      <c r="A1132" t="s">
        <v>5348</v>
      </c>
      <c r="B1132" t="str">
        <f>_xlfn.XLOOKUP(tblnventory[[#This Row],[Item]],[1]!tblDescription[Item],[1]!tblDescription[Description])</f>
        <v>C9120AX Internal 802.11ax 4x4:4 MIMO;IOT;BT5;mGig;USB;RHL</v>
      </c>
      <c r="C1132" t="str">
        <f>_xlfn.XLOOKUP(tblnventory[[#This Row],[Item]],[1]!tblDescription[Item],[1]!tblDescription[Type])</f>
        <v>WAP</v>
      </c>
      <c r="D1132" t="str">
        <f>_xlfn.XLOOKUP(tblnventory[[#This Row],[Use]],[1]!tblCodes[Use],[1]!tblCodes[Code])</f>
        <v>WiFi</v>
      </c>
      <c r="E1132" s="1" t="s">
        <v>1085</v>
      </c>
      <c r="F1132" s="20">
        <v>44832</v>
      </c>
      <c r="G1132" s="24" t="str">
        <f>IF(ISBLANK(tblnventory[[#This Row],[Installed By]]),"Store","Installed")</f>
        <v>Installed</v>
      </c>
      <c r="H1132" t="s">
        <v>6667</v>
      </c>
      <c r="J1132">
        <v>2191007378</v>
      </c>
      <c r="L1132" t="s">
        <v>5502</v>
      </c>
      <c r="M1132" s="29">
        <v>44972</v>
      </c>
      <c r="N1132" t="s">
        <v>6668</v>
      </c>
      <c r="O1132" t="str">
        <f>IF(tblnventory[[#This Row],[Installed]],LEFT(tblnventory[[#This Row],[Location]],3))</f>
        <v>347</v>
      </c>
      <c r="P1132" t="str">
        <f>_xlfn.XLOOKUP(tblnventory[[#This Row],[Serial Number]],[1]!tblDNACInventory[Floor],[1]!tblDNACInventory[Name],"Not Used")</f>
        <v>Not Used</v>
      </c>
      <c r="T1132" t="b">
        <f>NOT(ISBLANK(tblnventory[[#This Row],[Installed By]]))</f>
        <v>1</v>
      </c>
      <c r="U1132" t="str">
        <f>VLOOKUP(A1132, [1]!tblDescription[#Data], 3, 0)</f>
        <v>C9120AX Internal 802.11ax 4x4:4 MIMO;IOT;BT5;mGig;USB;RHL</v>
      </c>
      <c r="V1132" s="22" cm="1">
        <f t="array" ref="V1132">_xlfn.XLOOKUP(1,([1]!tblOrders[Order]=tblnventory[[#This Row],[PO]])*([1]!tblOrders[Description]=tblnventory[[#This Row],[Item]]),[1]!tblOrders[Unit Total],0)</f>
        <v>708.33</v>
      </c>
      <c r="W1132" s="23" cm="1">
        <f t="array" ref="W1132">IFERROR(_xlfn.XLOOKUP(1,([1]!tblOrders[Order]=tblnventory[[#This Row],[PO]])*([1]!tblOrders[Description]=tblnventory[[#This Row],[Item]]),[1]!tblOrders[Licence]),0)</f>
        <v>0</v>
      </c>
      <c r="X1132" t="b" cm="1">
        <f t="array" ref="X1132">NOT(_xlfn.XLOOKUP(tblnventory[[#This Row],[PO]]&amp;tblnventory[[#This Row],[Item]],[1]!tblOrders[Order]&amp;[1]!tblOrders[Description],[1]!tblOrders[Paid Licence],FALSE))</f>
        <v>1</v>
      </c>
      <c r="Y11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133" spans="1:25">
      <c r="A1133" t="s">
        <v>5348</v>
      </c>
      <c r="B1133" t="str">
        <f>_xlfn.XLOOKUP(tblnventory[[#This Row],[Item]],[1]!tblDescription[Item],[1]!tblDescription[Description])</f>
        <v>C9120AX Internal 802.11ax 4x4:4 MIMO;IOT;BT5;mGig;USB;RHL</v>
      </c>
      <c r="C1133" t="str">
        <f>_xlfn.XLOOKUP(tblnventory[[#This Row],[Item]],[1]!tblDescription[Item],[1]!tblDescription[Type])</f>
        <v>WAP</v>
      </c>
      <c r="D1133" t="str">
        <f>_xlfn.XLOOKUP(tblnventory[[#This Row],[Use]],[1]!tblCodes[Use],[1]!tblCodes[Code])</f>
        <v>WiFi</v>
      </c>
      <c r="E1133" s="1" t="s">
        <v>1086</v>
      </c>
      <c r="F1133" s="20">
        <v>44832</v>
      </c>
      <c r="G1133" s="24" t="str">
        <f>IF(ISBLANK(tblnventory[[#This Row],[Installed By]]),"Store","Installed")</f>
        <v>Installed</v>
      </c>
      <c r="H1133" t="s">
        <v>6669</v>
      </c>
      <c r="J1133">
        <v>2191007378</v>
      </c>
      <c r="L1133" t="s">
        <v>5502</v>
      </c>
      <c r="M1133" s="29">
        <v>44972</v>
      </c>
      <c r="N1133" t="s">
        <v>6670</v>
      </c>
      <c r="O1133" t="str">
        <f>IF(tblnventory[[#This Row],[Installed]],LEFT(tblnventory[[#This Row],[Location]],3))</f>
        <v>347</v>
      </c>
      <c r="P1133" t="str">
        <f>_xlfn.XLOOKUP(tblnventory[[#This Row],[Serial Number]],[1]!tblDNACInventory[Floor],[1]!tblDNACInventory[Name],"Not Used")</f>
        <v>Not Used</v>
      </c>
      <c r="T1133" t="b">
        <f>NOT(ISBLANK(tblnventory[[#This Row],[Installed By]]))</f>
        <v>1</v>
      </c>
      <c r="U1133" t="str">
        <f>VLOOKUP(A1133, [1]!tblDescription[#Data], 3, 0)</f>
        <v>C9120AX Internal 802.11ax 4x4:4 MIMO;IOT;BT5;mGig;USB;RHL</v>
      </c>
      <c r="V1133" s="22" cm="1">
        <f t="array" ref="V1133">_xlfn.XLOOKUP(1,([1]!tblOrders[Order]=tblnventory[[#This Row],[PO]])*([1]!tblOrders[Description]=tblnventory[[#This Row],[Item]]),[1]!tblOrders[Unit Total],0)</f>
        <v>708.33</v>
      </c>
      <c r="W1133" s="23" cm="1">
        <f t="array" ref="W1133">IFERROR(_xlfn.XLOOKUP(1,([1]!tblOrders[Order]=tblnventory[[#This Row],[PO]])*([1]!tblOrders[Description]=tblnventory[[#This Row],[Item]]),[1]!tblOrders[Licence]),0)</f>
        <v>0</v>
      </c>
      <c r="X1133" t="b" cm="1">
        <f t="array" ref="X1133">NOT(_xlfn.XLOOKUP(tblnventory[[#This Row],[PO]]&amp;tblnventory[[#This Row],[Item]],[1]!tblOrders[Order]&amp;[1]!tblOrders[Description],[1]!tblOrders[Paid Licence],FALSE))</f>
        <v>1</v>
      </c>
      <c r="Y11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134" spans="1:25">
      <c r="A1134" t="s">
        <v>5348</v>
      </c>
      <c r="B1134" t="str">
        <f>_xlfn.XLOOKUP(tblnventory[[#This Row],[Item]],[1]!tblDescription[Item],[1]!tblDescription[Description])</f>
        <v>C9120AX Internal 802.11ax 4x4:4 MIMO;IOT;BT5;mGig;USB;RHL</v>
      </c>
      <c r="C1134" t="str">
        <f>_xlfn.XLOOKUP(tblnventory[[#This Row],[Item]],[1]!tblDescription[Item],[1]!tblDescription[Type])</f>
        <v>WAP</v>
      </c>
      <c r="D1134" t="str">
        <f>_xlfn.XLOOKUP(tblnventory[[#This Row],[Use]],[1]!tblCodes[Use],[1]!tblCodes[Code])</f>
        <v>WiFi</v>
      </c>
      <c r="E1134" s="1" t="s">
        <v>1087</v>
      </c>
      <c r="F1134" s="20">
        <v>44832</v>
      </c>
      <c r="G1134" s="24" t="str">
        <f>IF(ISBLANK(tblnventory[[#This Row],[Installed By]]),"Store","Installed")</f>
        <v>Installed</v>
      </c>
      <c r="H1134" t="s">
        <v>6669</v>
      </c>
      <c r="J1134">
        <v>2191007378</v>
      </c>
      <c r="L1134" t="s">
        <v>5502</v>
      </c>
      <c r="M1134" s="29">
        <v>44972</v>
      </c>
      <c r="N1134" t="s">
        <v>6671</v>
      </c>
      <c r="O1134" t="str">
        <f>IF(tblnventory[[#This Row],[Installed]],LEFT(tblnventory[[#This Row],[Location]],3))</f>
        <v>347</v>
      </c>
      <c r="P1134" t="str">
        <f>_xlfn.XLOOKUP(tblnventory[[#This Row],[Serial Number]],[1]!tblDNACInventory[Floor],[1]!tblDNACInventory[Name],"Not Used")</f>
        <v>Not Used</v>
      </c>
      <c r="T1134" t="b">
        <f>NOT(ISBLANK(tblnventory[[#This Row],[Installed By]]))</f>
        <v>1</v>
      </c>
      <c r="U1134" t="str">
        <f>VLOOKUP(A1134, [1]!tblDescription[#Data], 3, 0)</f>
        <v>C9120AX Internal 802.11ax 4x4:4 MIMO;IOT;BT5;mGig;USB;RHL</v>
      </c>
      <c r="V1134" s="22" cm="1">
        <f t="array" ref="V1134">_xlfn.XLOOKUP(1,([1]!tblOrders[Order]=tblnventory[[#This Row],[PO]])*([1]!tblOrders[Description]=tblnventory[[#This Row],[Item]]),[1]!tblOrders[Unit Total],0)</f>
        <v>708.33</v>
      </c>
      <c r="W1134" s="23" cm="1">
        <f t="array" ref="W1134">IFERROR(_xlfn.XLOOKUP(1,([1]!tblOrders[Order]=tblnventory[[#This Row],[PO]])*([1]!tblOrders[Description]=tblnventory[[#This Row],[Item]]),[1]!tblOrders[Licence]),0)</f>
        <v>0</v>
      </c>
      <c r="X1134" t="b" cm="1">
        <f t="array" ref="X1134">NOT(_xlfn.XLOOKUP(tblnventory[[#This Row],[PO]]&amp;tblnventory[[#This Row],[Item]],[1]!tblOrders[Order]&amp;[1]!tblOrders[Description],[1]!tblOrders[Paid Licence],FALSE))</f>
        <v>1</v>
      </c>
      <c r="Y11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135" spans="1:25">
      <c r="A1135" t="s">
        <v>5348</v>
      </c>
      <c r="B1135" t="str">
        <f>_xlfn.XLOOKUP(tblnventory[[#This Row],[Item]],[1]!tblDescription[Item],[1]!tblDescription[Description])</f>
        <v>C9120AX Internal 802.11ax 4x4:4 MIMO;IOT;BT5;mGig;USB;RHL</v>
      </c>
      <c r="C1135" t="str">
        <f>_xlfn.XLOOKUP(tblnventory[[#This Row],[Item]],[1]!tblDescription[Item],[1]!tblDescription[Type])</f>
        <v>WAP</v>
      </c>
      <c r="D1135" t="str">
        <f>_xlfn.XLOOKUP(tblnventory[[#This Row],[Use]],[1]!tblCodes[Use],[1]!tblCodes[Code])</f>
        <v>WiFi</v>
      </c>
      <c r="E1135" s="1" t="s">
        <v>1088</v>
      </c>
      <c r="F1135" s="20">
        <v>44832</v>
      </c>
      <c r="G1135" s="24" t="str">
        <f>IF(ISBLANK(tblnventory[[#This Row],[Installed By]]),"Store","Installed")</f>
        <v>Installed</v>
      </c>
      <c r="H1135" t="s">
        <v>6672</v>
      </c>
      <c r="J1135">
        <v>2191007378</v>
      </c>
      <c r="L1135" t="s">
        <v>5502</v>
      </c>
      <c r="M1135" s="29">
        <v>44972</v>
      </c>
      <c r="N1135" t="s">
        <v>6673</v>
      </c>
      <c r="O1135" t="str">
        <f>IF(tblnventory[[#This Row],[Installed]],LEFT(tblnventory[[#This Row],[Location]],3))</f>
        <v>347</v>
      </c>
      <c r="P1135" t="str">
        <f>_xlfn.XLOOKUP(tblnventory[[#This Row],[Serial Number]],[1]!tblDNACInventory[Floor],[1]!tblDNACInventory[Name],"Not Used")</f>
        <v>Not Used</v>
      </c>
      <c r="T1135" t="b">
        <f>NOT(ISBLANK(tblnventory[[#This Row],[Installed By]]))</f>
        <v>1</v>
      </c>
      <c r="U1135" t="str">
        <f>VLOOKUP(A1135, [1]!tblDescription[#Data], 3, 0)</f>
        <v>C9120AX Internal 802.11ax 4x4:4 MIMO;IOT;BT5;mGig;USB;RHL</v>
      </c>
      <c r="V1135" s="22" cm="1">
        <f t="array" ref="V1135">_xlfn.XLOOKUP(1,([1]!tblOrders[Order]=tblnventory[[#This Row],[PO]])*([1]!tblOrders[Description]=tblnventory[[#This Row],[Item]]),[1]!tblOrders[Unit Total],0)</f>
        <v>708.33</v>
      </c>
      <c r="W1135" s="23" cm="1">
        <f t="array" ref="W1135">IFERROR(_xlfn.XLOOKUP(1,([1]!tblOrders[Order]=tblnventory[[#This Row],[PO]])*([1]!tblOrders[Description]=tblnventory[[#This Row],[Item]]),[1]!tblOrders[Licence]),0)</f>
        <v>0</v>
      </c>
      <c r="X1135" t="b" cm="1">
        <f t="array" ref="X1135">NOT(_xlfn.XLOOKUP(tblnventory[[#This Row],[PO]]&amp;tblnventory[[#This Row],[Item]],[1]!tblOrders[Order]&amp;[1]!tblOrders[Description],[1]!tblOrders[Paid Licence],FALSE))</f>
        <v>1</v>
      </c>
      <c r="Y11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136" spans="1:25">
      <c r="A1136" t="s">
        <v>5405</v>
      </c>
      <c r="B1136" t="str">
        <f>_xlfn.XLOOKUP(tblnventory[[#This Row],[Item]],[1]!tblDescription[Item],[1]!tblDescription[Description])</f>
        <v>Catalyst 9500 24x1/10/25G  and 4-port 40/100G, Advantage</v>
      </c>
      <c r="C1136" t="str">
        <f>_xlfn.XLOOKUP(tblnventory[[#This Row],[Item]],[1]!tblDescription[Item],[1]!tblDescription[Type])</f>
        <v>AGG</v>
      </c>
      <c r="D1136" t="str">
        <f>_xlfn.XLOOKUP(tblnventory[[#This Row],[Use]],[1]!tblCodes[Use],[1]!tblCodes[Code])</f>
        <v>Switch</v>
      </c>
      <c r="E1136" t="s">
        <v>1089</v>
      </c>
      <c r="F1136" s="20">
        <v>44690</v>
      </c>
      <c r="G1136" s="21" t="str">
        <f>IF(ISBLANK(tblnventory[[#This Row],[Installed By]]),"Store","Installed")</f>
        <v>Installed</v>
      </c>
      <c r="H1136" t="s">
        <v>6674</v>
      </c>
      <c r="J1136" s="17">
        <v>2191007447</v>
      </c>
      <c r="K1136" s="17"/>
      <c r="L1136" t="s">
        <v>5346</v>
      </c>
      <c r="M1136" s="20">
        <v>44943</v>
      </c>
      <c r="N1136" t="s">
        <v>6675</v>
      </c>
      <c r="O1136" t="str">
        <f>IF(tblnventory[[#This Row],[Installed]],LEFT(tblnventory[[#This Row],[Location]],3))</f>
        <v>347</v>
      </c>
      <c r="P1136" t="str">
        <f>_xlfn.XLOOKUP(tblnventory[[#This Row],[Serial Number]],[1]!tblDNACInventory[Floor],[1]!tblDNACInventory[Name],"Not Used")</f>
        <v>Not Used</v>
      </c>
      <c r="T1136" t="b">
        <f>NOT(ISBLANK(tblnventory[[#This Row],[Installed By]]))</f>
        <v>1</v>
      </c>
      <c r="U1136" t="str">
        <f>VLOOKUP(A1136, [1]!tblDescription[#Data], 3, 0)</f>
        <v>Catalyst 9500 24x1/10/25G  and 4-port 40/100G, Advantage</v>
      </c>
      <c r="V1136" s="22" cm="1">
        <f t="array" ref="V1136">_xlfn.XLOOKUP(1,([1]!tblOrders[Order]=tblnventory[[#This Row],[PO]])*([1]!tblOrders[Description]=tblnventory[[#This Row],[Item]]),[1]!tblOrders[Unit Total],0)</f>
        <v>12095.369999999999</v>
      </c>
      <c r="W1136" s="23" cm="1">
        <f t="array" ref="W1136">IFERROR(_xlfn.XLOOKUP(1,([1]!tblOrders[Order]=tblnventory[[#This Row],[PO]])*([1]!tblOrders[Description]=tblnventory[[#This Row],[Item]]),[1]!tblOrders[Licence]),0)</f>
        <v>0</v>
      </c>
      <c r="X1136" t="b" cm="1">
        <f t="array" ref="X1136">NOT(_xlfn.XLOOKUP(tblnventory[[#This Row],[PO]]&amp;tblnventory[[#This Row],[Item]],[1]!tblOrders[Order]&amp;[1]!tblOrders[Description],[1]!tblOrders[Paid Licence],FALSE))</f>
        <v>1</v>
      </c>
      <c r="Y11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6595.2000000000007</v>
      </c>
    </row>
    <row r="1137" spans="1:25">
      <c r="A1137" t="s">
        <v>5348</v>
      </c>
      <c r="B1137" t="str">
        <f>_xlfn.XLOOKUP(tblnventory[[#This Row],[Item]],[1]!tblDescription[Item],[1]!tblDescription[Description])</f>
        <v>C9120AX Internal 802.11ax 4x4:4 MIMO;IOT;BT5;mGig;USB;RHL</v>
      </c>
      <c r="C1137" t="str">
        <f>_xlfn.XLOOKUP(tblnventory[[#This Row],[Item]],[1]!tblDescription[Item],[1]!tblDescription[Type])</f>
        <v>WAP</v>
      </c>
      <c r="D1137" t="str">
        <f>_xlfn.XLOOKUP(tblnventory[[#This Row],[Use]],[1]!tblCodes[Use],[1]!tblCodes[Code])</f>
        <v>WiFi</v>
      </c>
      <c r="E1137" s="1" t="s">
        <v>1090</v>
      </c>
      <c r="F1137" s="20">
        <v>44832</v>
      </c>
      <c r="G1137" s="24" t="str">
        <f>IF(ISBLANK(tblnventory[[#This Row],[Installed By]]),"Store","Installed")</f>
        <v>Installed</v>
      </c>
      <c r="H1137" t="s">
        <v>6676</v>
      </c>
      <c r="J1137">
        <v>2191007378</v>
      </c>
      <c r="L1137" t="s">
        <v>5502</v>
      </c>
      <c r="M1137" s="29">
        <v>44972</v>
      </c>
      <c r="N1137" t="s">
        <v>6677</v>
      </c>
      <c r="O1137" t="str">
        <f>IF(tblnventory[[#This Row],[Installed]],LEFT(tblnventory[[#This Row],[Location]],3))</f>
        <v>347</v>
      </c>
      <c r="P1137" t="str">
        <f>_xlfn.XLOOKUP(tblnventory[[#This Row],[Serial Number]],[1]!tblDNACInventory[Floor],[1]!tblDNACInventory[Name],"Not Used")</f>
        <v>Not Used</v>
      </c>
      <c r="T1137" t="b">
        <f>NOT(ISBLANK(tblnventory[[#This Row],[Installed By]]))</f>
        <v>1</v>
      </c>
      <c r="U1137" t="str">
        <f>VLOOKUP(A1137, [1]!tblDescription[#Data], 3, 0)</f>
        <v>C9120AX Internal 802.11ax 4x4:4 MIMO;IOT;BT5;mGig;USB;RHL</v>
      </c>
      <c r="V1137" s="22" cm="1">
        <f t="array" ref="V1137">_xlfn.XLOOKUP(1,([1]!tblOrders[Order]=tblnventory[[#This Row],[PO]])*([1]!tblOrders[Description]=tblnventory[[#This Row],[Item]]),[1]!tblOrders[Unit Total],0)</f>
        <v>708.33</v>
      </c>
      <c r="W1137" s="23" cm="1">
        <f t="array" ref="W1137">IFERROR(_xlfn.XLOOKUP(1,([1]!tblOrders[Order]=tblnventory[[#This Row],[PO]])*([1]!tblOrders[Description]=tblnventory[[#This Row],[Item]]),[1]!tblOrders[Licence]),0)</f>
        <v>0</v>
      </c>
      <c r="X1137" t="b" cm="1">
        <f t="array" ref="X1137">NOT(_xlfn.XLOOKUP(tblnventory[[#This Row],[PO]]&amp;tblnventory[[#This Row],[Item]],[1]!tblOrders[Order]&amp;[1]!tblOrders[Description],[1]!tblOrders[Paid Licence],FALSE))</f>
        <v>1</v>
      </c>
      <c r="Y11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138" spans="1:25">
      <c r="A1138" t="s">
        <v>5348</v>
      </c>
      <c r="B1138" t="str">
        <f>_xlfn.XLOOKUP(tblnventory[[#This Row],[Item]],[1]!tblDescription[Item],[1]!tblDescription[Description])</f>
        <v>C9120AX Internal 802.11ax 4x4:4 MIMO;IOT;BT5;mGig;USB;RHL</v>
      </c>
      <c r="C1138" t="str">
        <f>_xlfn.XLOOKUP(tblnventory[[#This Row],[Item]],[1]!tblDescription[Item],[1]!tblDescription[Type])</f>
        <v>WAP</v>
      </c>
      <c r="D1138" t="str">
        <f>_xlfn.XLOOKUP(tblnventory[[#This Row],[Use]],[1]!tblCodes[Use],[1]!tblCodes[Code])</f>
        <v>WiFi</v>
      </c>
      <c r="E1138" s="1" t="s">
        <v>1091</v>
      </c>
      <c r="F1138" s="20">
        <v>44832</v>
      </c>
      <c r="G1138" s="24" t="str">
        <f>IF(ISBLANK(tblnventory[[#This Row],[Installed By]]),"Store","Installed")</f>
        <v>Installed</v>
      </c>
      <c r="H1138" t="s">
        <v>6678</v>
      </c>
      <c r="J1138">
        <v>2191007378</v>
      </c>
      <c r="L1138" t="s">
        <v>5502</v>
      </c>
      <c r="M1138" s="29">
        <v>44972</v>
      </c>
      <c r="N1138" t="s">
        <v>6679</v>
      </c>
      <c r="O1138" t="str">
        <f>IF(tblnventory[[#This Row],[Installed]],LEFT(tblnventory[[#This Row],[Location]],3))</f>
        <v>347</v>
      </c>
      <c r="P1138" t="str">
        <f>_xlfn.XLOOKUP(tblnventory[[#This Row],[Serial Number]],[1]!tblDNACInventory[Floor],[1]!tblDNACInventory[Name],"Not Used")</f>
        <v>Not Used</v>
      </c>
      <c r="T1138" t="b">
        <f>NOT(ISBLANK(tblnventory[[#This Row],[Installed By]]))</f>
        <v>1</v>
      </c>
      <c r="U1138" t="str">
        <f>VLOOKUP(A1138, [1]!tblDescription[#Data], 3, 0)</f>
        <v>C9120AX Internal 802.11ax 4x4:4 MIMO;IOT;BT5;mGig;USB;RHL</v>
      </c>
      <c r="V1138" s="22" cm="1">
        <f t="array" ref="V1138">_xlfn.XLOOKUP(1,([1]!tblOrders[Order]=tblnventory[[#This Row],[PO]])*([1]!tblOrders[Description]=tblnventory[[#This Row],[Item]]),[1]!tblOrders[Unit Total],0)</f>
        <v>708.33</v>
      </c>
      <c r="W1138" s="23" cm="1">
        <f t="array" ref="W1138">IFERROR(_xlfn.XLOOKUP(1,([1]!tblOrders[Order]=tblnventory[[#This Row],[PO]])*([1]!tblOrders[Description]=tblnventory[[#This Row],[Item]]),[1]!tblOrders[Licence]),0)</f>
        <v>0</v>
      </c>
      <c r="X1138" t="b" cm="1">
        <f t="array" ref="X1138">NOT(_xlfn.XLOOKUP(tblnventory[[#This Row],[PO]]&amp;tblnventory[[#This Row],[Item]],[1]!tblOrders[Order]&amp;[1]!tblOrders[Description],[1]!tblOrders[Paid Licence],FALSE))</f>
        <v>1</v>
      </c>
      <c r="Y11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139" spans="1:25">
      <c r="A1139" t="s">
        <v>5348</v>
      </c>
      <c r="B1139" t="str">
        <f>_xlfn.XLOOKUP(tblnventory[[#This Row],[Item]],[1]!tblDescription[Item],[1]!tblDescription[Description])</f>
        <v>C9120AX Internal 802.11ax 4x4:4 MIMO;IOT;BT5;mGig;USB;RHL</v>
      </c>
      <c r="C1139" t="str">
        <f>_xlfn.XLOOKUP(tblnventory[[#This Row],[Item]],[1]!tblDescription[Item],[1]!tblDescription[Type])</f>
        <v>WAP</v>
      </c>
      <c r="D1139" t="str">
        <f>_xlfn.XLOOKUP(tblnventory[[#This Row],[Use]],[1]!tblCodes[Use],[1]!tblCodes[Code])</f>
        <v>WiFi</v>
      </c>
      <c r="E1139" s="1" t="s">
        <v>1092</v>
      </c>
      <c r="F1139" s="20">
        <v>44832</v>
      </c>
      <c r="G1139" s="24" t="str">
        <f>IF(ISBLANK(tblnventory[[#This Row],[Installed By]]),"Store","Installed")</f>
        <v>Installed</v>
      </c>
      <c r="H1139" t="s">
        <v>6680</v>
      </c>
      <c r="J1139">
        <v>2191007378</v>
      </c>
      <c r="L1139" t="s">
        <v>5502</v>
      </c>
      <c r="M1139" s="29">
        <v>44972</v>
      </c>
      <c r="N1139" t="s">
        <v>6681</v>
      </c>
      <c r="O1139" t="str">
        <f>IF(tblnventory[[#This Row],[Installed]],LEFT(tblnventory[[#This Row],[Location]],3))</f>
        <v>347</v>
      </c>
      <c r="P1139" t="str">
        <f>_xlfn.XLOOKUP(tblnventory[[#This Row],[Serial Number]],[1]!tblDNACInventory[Floor],[1]!tblDNACInventory[Name],"Not Used")</f>
        <v>Not Used</v>
      </c>
      <c r="T1139" t="b">
        <f>NOT(ISBLANK(tblnventory[[#This Row],[Installed By]]))</f>
        <v>1</v>
      </c>
      <c r="U1139" t="str">
        <f>VLOOKUP(A1139, [1]!tblDescription[#Data], 3, 0)</f>
        <v>C9120AX Internal 802.11ax 4x4:4 MIMO;IOT;BT5;mGig;USB;RHL</v>
      </c>
      <c r="V1139" s="22" cm="1">
        <f t="array" ref="V1139">_xlfn.XLOOKUP(1,([1]!tblOrders[Order]=tblnventory[[#This Row],[PO]])*([1]!tblOrders[Description]=tblnventory[[#This Row],[Item]]),[1]!tblOrders[Unit Total],0)</f>
        <v>708.33</v>
      </c>
      <c r="W1139" s="23" cm="1">
        <f t="array" ref="W1139">IFERROR(_xlfn.XLOOKUP(1,([1]!tblOrders[Order]=tblnventory[[#This Row],[PO]])*([1]!tblOrders[Description]=tblnventory[[#This Row],[Item]]),[1]!tblOrders[Licence]),0)</f>
        <v>0</v>
      </c>
      <c r="X1139" t="b" cm="1">
        <f t="array" ref="X1139">NOT(_xlfn.XLOOKUP(tblnventory[[#This Row],[PO]]&amp;tblnventory[[#This Row],[Item]],[1]!tblOrders[Order]&amp;[1]!tblOrders[Description],[1]!tblOrders[Paid Licence],FALSE))</f>
        <v>1</v>
      </c>
      <c r="Y11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140" spans="1:25">
      <c r="A1140" t="s">
        <v>5348</v>
      </c>
      <c r="B1140" t="str">
        <f>_xlfn.XLOOKUP(tblnventory[[#This Row],[Item]],[1]!tblDescription[Item],[1]!tblDescription[Description])</f>
        <v>C9120AX Internal 802.11ax 4x4:4 MIMO;IOT;BT5;mGig;USB;RHL</v>
      </c>
      <c r="C1140" t="str">
        <f>_xlfn.XLOOKUP(tblnventory[[#This Row],[Item]],[1]!tblDescription[Item],[1]!tblDescription[Type])</f>
        <v>WAP</v>
      </c>
      <c r="D1140" t="str">
        <f>_xlfn.XLOOKUP(tblnventory[[#This Row],[Use]],[1]!tblCodes[Use],[1]!tblCodes[Code])</f>
        <v>WiFi</v>
      </c>
      <c r="E1140" s="1" t="s">
        <v>1093</v>
      </c>
      <c r="F1140" s="20">
        <v>44832</v>
      </c>
      <c r="G1140" s="24" t="str">
        <f>IF(ISBLANK(tblnventory[[#This Row],[Installed By]]),"Store","Installed")</f>
        <v>Installed</v>
      </c>
      <c r="H1140" t="s">
        <v>6682</v>
      </c>
      <c r="J1140">
        <v>2191007378</v>
      </c>
      <c r="L1140" t="s">
        <v>5502</v>
      </c>
      <c r="M1140" s="29">
        <v>44972</v>
      </c>
      <c r="N1140" t="s">
        <v>6683</v>
      </c>
      <c r="O1140" t="str">
        <f>IF(tblnventory[[#This Row],[Installed]],LEFT(tblnventory[[#This Row],[Location]],3))</f>
        <v>347</v>
      </c>
      <c r="P1140" t="str">
        <f>_xlfn.XLOOKUP(tblnventory[[#This Row],[Serial Number]],[1]!tblDNACInventory[Floor],[1]!tblDNACInventory[Name],"Not Used")</f>
        <v>Not Used</v>
      </c>
      <c r="T1140" t="b">
        <f>NOT(ISBLANK(tblnventory[[#This Row],[Installed By]]))</f>
        <v>1</v>
      </c>
      <c r="U1140" t="str">
        <f>VLOOKUP(A1140, [1]!tblDescription[#Data], 3, 0)</f>
        <v>C9120AX Internal 802.11ax 4x4:4 MIMO;IOT;BT5;mGig;USB;RHL</v>
      </c>
      <c r="V1140" s="22" cm="1">
        <f t="array" ref="V1140">_xlfn.XLOOKUP(1,([1]!tblOrders[Order]=tblnventory[[#This Row],[PO]])*([1]!tblOrders[Description]=tblnventory[[#This Row],[Item]]),[1]!tblOrders[Unit Total],0)</f>
        <v>708.33</v>
      </c>
      <c r="W1140" s="23" cm="1">
        <f t="array" ref="W1140">IFERROR(_xlfn.XLOOKUP(1,([1]!tblOrders[Order]=tblnventory[[#This Row],[PO]])*([1]!tblOrders[Description]=tblnventory[[#This Row],[Item]]),[1]!tblOrders[Licence]),0)</f>
        <v>0</v>
      </c>
      <c r="X1140" t="b" cm="1">
        <f t="array" ref="X1140">NOT(_xlfn.XLOOKUP(tblnventory[[#This Row],[PO]]&amp;tblnventory[[#This Row],[Item]],[1]!tblOrders[Order]&amp;[1]!tblOrders[Description],[1]!tblOrders[Paid Licence],FALSE))</f>
        <v>1</v>
      </c>
      <c r="Y11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141" spans="1:25">
      <c r="A1141" t="s">
        <v>5348</v>
      </c>
      <c r="B1141" t="str">
        <f>_xlfn.XLOOKUP(tblnventory[[#This Row],[Item]],[1]!tblDescription[Item],[1]!tblDescription[Description])</f>
        <v>C9120AX Internal 802.11ax 4x4:4 MIMO;IOT;BT5;mGig;USB;RHL</v>
      </c>
      <c r="C1141" t="str">
        <f>_xlfn.XLOOKUP(tblnventory[[#This Row],[Item]],[1]!tblDescription[Item],[1]!tblDescription[Type])</f>
        <v>WAP</v>
      </c>
      <c r="D1141" t="str">
        <f>_xlfn.XLOOKUP(tblnventory[[#This Row],[Use]],[1]!tblCodes[Use],[1]!tblCodes[Code])</f>
        <v>WiFi</v>
      </c>
      <c r="E1141" s="1" t="s">
        <v>1094</v>
      </c>
      <c r="F1141" s="20">
        <v>44832</v>
      </c>
      <c r="G1141" s="24" t="str">
        <f>IF(ISBLANK(tblnventory[[#This Row],[Installed By]]),"Store","Installed")</f>
        <v>Installed</v>
      </c>
      <c r="H1141" t="s">
        <v>6682</v>
      </c>
      <c r="J1141">
        <v>2191007378</v>
      </c>
      <c r="L1141" t="s">
        <v>5502</v>
      </c>
      <c r="M1141" s="29">
        <v>44972</v>
      </c>
      <c r="N1141" t="s">
        <v>6684</v>
      </c>
      <c r="O1141" t="str">
        <f>IF(tblnventory[[#This Row],[Installed]],LEFT(tblnventory[[#This Row],[Location]],3))</f>
        <v>347</v>
      </c>
      <c r="P1141" t="str">
        <f>_xlfn.XLOOKUP(tblnventory[[#This Row],[Serial Number]],[1]!tblDNACInventory[Floor],[1]!tblDNACInventory[Name],"Not Used")</f>
        <v>Not Used</v>
      </c>
      <c r="T1141" t="b">
        <f>NOT(ISBLANK(tblnventory[[#This Row],[Installed By]]))</f>
        <v>1</v>
      </c>
      <c r="U1141" t="str">
        <f>VLOOKUP(A1141, [1]!tblDescription[#Data], 3, 0)</f>
        <v>C9120AX Internal 802.11ax 4x4:4 MIMO;IOT;BT5;mGig;USB;RHL</v>
      </c>
      <c r="V1141" s="22" cm="1">
        <f t="array" ref="V1141">_xlfn.XLOOKUP(1,([1]!tblOrders[Order]=tblnventory[[#This Row],[PO]])*([1]!tblOrders[Description]=tblnventory[[#This Row],[Item]]),[1]!tblOrders[Unit Total],0)</f>
        <v>708.33</v>
      </c>
      <c r="W1141" s="23" cm="1">
        <f t="array" ref="W1141">IFERROR(_xlfn.XLOOKUP(1,([1]!tblOrders[Order]=tblnventory[[#This Row],[PO]])*([1]!tblOrders[Description]=tblnventory[[#This Row],[Item]]),[1]!tblOrders[Licence]),0)</f>
        <v>0</v>
      </c>
      <c r="X1141" t="b" cm="1">
        <f t="array" ref="X1141">NOT(_xlfn.XLOOKUP(tblnventory[[#This Row],[PO]]&amp;tblnventory[[#This Row],[Item]],[1]!tblOrders[Order]&amp;[1]!tblOrders[Description],[1]!tblOrders[Paid Licence],FALSE))</f>
        <v>1</v>
      </c>
      <c r="Y11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142" spans="1:25">
      <c r="A1142" t="s">
        <v>5348</v>
      </c>
      <c r="B1142" t="str">
        <f>_xlfn.XLOOKUP(tblnventory[[#This Row],[Item]],[1]!tblDescription[Item],[1]!tblDescription[Description])</f>
        <v>C9120AX Internal 802.11ax 4x4:4 MIMO;IOT;BT5;mGig;USB;RHL</v>
      </c>
      <c r="C1142" t="str">
        <f>_xlfn.XLOOKUP(tblnventory[[#This Row],[Item]],[1]!tblDescription[Item],[1]!tblDescription[Type])</f>
        <v>WAP</v>
      </c>
      <c r="D1142" t="str">
        <f>_xlfn.XLOOKUP(tblnventory[[#This Row],[Use]],[1]!tblCodes[Use],[1]!tblCodes[Code])</f>
        <v>WiFi</v>
      </c>
      <c r="E1142" s="1" t="s">
        <v>1095</v>
      </c>
      <c r="F1142" s="20">
        <v>44832</v>
      </c>
      <c r="G1142" s="24" t="str">
        <f>IF(ISBLANK(tblnventory[[#This Row],[Installed By]]),"Store","Installed")</f>
        <v>Installed</v>
      </c>
      <c r="H1142" t="s">
        <v>6685</v>
      </c>
      <c r="J1142">
        <v>2191007378</v>
      </c>
      <c r="L1142" t="s">
        <v>5502</v>
      </c>
      <c r="M1142" s="29">
        <v>44972</v>
      </c>
      <c r="N1142" t="s">
        <v>6686</v>
      </c>
      <c r="O1142" t="str">
        <f>IF(tblnventory[[#This Row],[Installed]],LEFT(tblnventory[[#This Row],[Location]],3))</f>
        <v>347</v>
      </c>
      <c r="P1142" t="str">
        <f>_xlfn.XLOOKUP(tblnventory[[#This Row],[Serial Number]],[1]!tblDNACInventory[Floor],[1]!tblDNACInventory[Name],"Not Used")</f>
        <v>Not Used</v>
      </c>
      <c r="T1142" t="b">
        <f>NOT(ISBLANK(tblnventory[[#This Row],[Installed By]]))</f>
        <v>1</v>
      </c>
      <c r="U1142" t="str">
        <f>VLOOKUP(A1142, [1]!tblDescription[#Data], 3, 0)</f>
        <v>C9120AX Internal 802.11ax 4x4:4 MIMO;IOT;BT5;mGig;USB;RHL</v>
      </c>
      <c r="V1142" s="22" cm="1">
        <f t="array" ref="V1142">_xlfn.XLOOKUP(1,([1]!tblOrders[Order]=tblnventory[[#This Row],[PO]])*([1]!tblOrders[Description]=tblnventory[[#This Row],[Item]]),[1]!tblOrders[Unit Total],0)</f>
        <v>708.33</v>
      </c>
      <c r="W1142" s="23" cm="1">
        <f t="array" ref="W1142">IFERROR(_xlfn.XLOOKUP(1,([1]!tblOrders[Order]=tblnventory[[#This Row],[PO]])*([1]!tblOrders[Description]=tblnventory[[#This Row],[Item]]),[1]!tblOrders[Licence]),0)</f>
        <v>0</v>
      </c>
      <c r="X1142" t="b" cm="1">
        <f t="array" ref="X1142">NOT(_xlfn.XLOOKUP(tblnventory[[#This Row],[PO]]&amp;tblnventory[[#This Row],[Item]],[1]!tblOrders[Order]&amp;[1]!tblOrders[Description],[1]!tblOrders[Paid Licence],FALSE))</f>
        <v>1</v>
      </c>
      <c r="Y11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143" spans="1:25">
      <c r="A1143" t="s">
        <v>5348</v>
      </c>
      <c r="B1143" t="str">
        <f>_xlfn.XLOOKUP(tblnventory[[#This Row],[Item]],[1]!tblDescription[Item],[1]!tblDescription[Description])</f>
        <v>C9120AX Internal 802.11ax 4x4:4 MIMO;IOT;BT5;mGig;USB;RHL</v>
      </c>
      <c r="C1143" t="str">
        <f>_xlfn.XLOOKUP(tblnventory[[#This Row],[Item]],[1]!tblDescription[Item],[1]!tblDescription[Type])</f>
        <v>WAP</v>
      </c>
      <c r="D1143" t="str">
        <f>_xlfn.XLOOKUP(tblnventory[[#This Row],[Use]],[1]!tblCodes[Use],[1]!tblCodes[Code])</f>
        <v>WiFi</v>
      </c>
      <c r="E1143" s="1" t="s">
        <v>1096</v>
      </c>
      <c r="F1143" s="20">
        <v>44832</v>
      </c>
      <c r="G1143" s="24" t="str">
        <f>IF(ISBLANK(tblnventory[[#This Row],[Installed By]]),"Store","Installed")</f>
        <v>Installed</v>
      </c>
      <c r="H1143" t="s">
        <v>6685</v>
      </c>
      <c r="J1143">
        <v>2191007378</v>
      </c>
      <c r="L1143" t="s">
        <v>5502</v>
      </c>
      <c r="M1143" s="29">
        <v>44972</v>
      </c>
      <c r="N1143" t="s">
        <v>6687</v>
      </c>
      <c r="O1143" t="str">
        <f>IF(tblnventory[[#This Row],[Installed]],LEFT(tblnventory[[#This Row],[Location]],3))</f>
        <v>347</v>
      </c>
      <c r="P1143" t="str">
        <f>_xlfn.XLOOKUP(tblnventory[[#This Row],[Serial Number]],[1]!tblDNACInventory[Floor],[1]!tblDNACInventory[Name],"Not Used")</f>
        <v>Not Used</v>
      </c>
      <c r="T1143" t="b">
        <f>NOT(ISBLANK(tblnventory[[#This Row],[Installed By]]))</f>
        <v>1</v>
      </c>
      <c r="U1143" t="str">
        <f>VLOOKUP(A1143, [1]!tblDescription[#Data], 3, 0)</f>
        <v>C9120AX Internal 802.11ax 4x4:4 MIMO;IOT;BT5;mGig;USB;RHL</v>
      </c>
      <c r="V1143" s="22" cm="1">
        <f t="array" ref="V1143">_xlfn.XLOOKUP(1,([1]!tblOrders[Order]=tblnventory[[#This Row],[PO]])*([1]!tblOrders[Description]=tblnventory[[#This Row],[Item]]),[1]!tblOrders[Unit Total],0)</f>
        <v>708.33</v>
      </c>
      <c r="W1143" s="23" cm="1">
        <f t="array" ref="W1143">IFERROR(_xlfn.XLOOKUP(1,([1]!tblOrders[Order]=tblnventory[[#This Row],[PO]])*([1]!tblOrders[Description]=tblnventory[[#This Row],[Item]]),[1]!tblOrders[Licence]),0)</f>
        <v>0</v>
      </c>
      <c r="X1143" t="b" cm="1">
        <f t="array" ref="X1143">NOT(_xlfn.XLOOKUP(tblnventory[[#This Row],[PO]]&amp;tblnventory[[#This Row],[Item]],[1]!tblOrders[Order]&amp;[1]!tblOrders[Description],[1]!tblOrders[Paid Licence],FALSE))</f>
        <v>1</v>
      </c>
      <c r="Y11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144" spans="1:25">
      <c r="A1144" t="s">
        <v>5348</v>
      </c>
      <c r="B1144" t="str">
        <f>_xlfn.XLOOKUP(tblnventory[[#This Row],[Item]],[1]!tblDescription[Item],[1]!tblDescription[Description])</f>
        <v>C9120AX Internal 802.11ax 4x4:4 MIMO;IOT;BT5;mGig;USB;RHL</v>
      </c>
      <c r="C1144" t="str">
        <f>_xlfn.XLOOKUP(tblnventory[[#This Row],[Item]],[1]!tblDescription[Item],[1]!tblDescription[Type])</f>
        <v>WAP</v>
      </c>
      <c r="D1144" t="str">
        <f>_xlfn.XLOOKUP(tblnventory[[#This Row],[Use]],[1]!tblCodes[Use],[1]!tblCodes[Code])</f>
        <v>WiFi</v>
      </c>
      <c r="E1144" s="1" t="s">
        <v>1097</v>
      </c>
      <c r="F1144" s="20">
        <v>44832</v>
      </c>
      <c r="G1144" s="24" t="str">
        <f>IF(ISBLANK(tblnventory[[#This Row],[Installed By]]),"Store","Installed")</f>
        <v>Installed</v>
      </c>
      <c r="H1144" t="s">
        <v>6688</v>
      </c>
      <c r="J1144">
        <v>2191007378</v>
      </c>
      <c r="L1144" t="s">
        <v>5502</v>
      </c>
      <c r="M1144" s="29">
        <v>44972</v>
      </c>
      <c r="N1144" t="s">
        <v>6689</v>
      </c>
      <c r="O1144" t="str">
        <f>IF(tblnventory[[#This Row],[Installed]],LEFT(tblnventory[[#This Row],[Location]],3))</f>
        <v>347</v>
      </c>
      <c r="P1144" t="str">
        <f>_xlfn.XLOOKUP(tblnventory[[#This Row],[Serial Number]],[1]!tblDNACInventory[Floor],[1]!tblDNACInventory[Name],"Not Used")</f>
        <v>Not Used</v>
      </c>
      <c r="T1144" t="b">
        <f>NOT(ISBLANK(tblnventory[[#This Row],[Installed By]]))</f>
        <v>1</v>
      </c>
      <c r="U1144" t="str">
        <f>VLOOKUP(A1144, [1]!tblDescription[#Data], 3, 0)</f>
        <v>C9120AX Internal 802.11ax 4x4:4 MIMO;IOT;BT5;mGig;USB;RHL</v>
      </c>
      <c r="V1144" s="22" cm="1">
        <f t="array" ref="V1144">_xlfn.XLOOKUP(1,([1]!tblOrders[Order]=tblnventory[[#This Row],[PO]])*([1]!tblOrders[Description]=tblnventory[[#This Row],[Item]]),[1]!tblOrders[Unit Total],0)</f>
        <v>708.33</v>
      </c>
      <c r="W1144" s="23" cm="1">
        <f t="array" ref="W1144">IFERROR(_xlfn.XLOOKUP(1,([1]!tblOrders[Order]=tblnventory[[#This Row],[PO]])*([1]!tblOrders[Description]=tblnventory[[#This Row],[Item]]),[1]!tblOrders[Licence]),0)</f>
        <v>0</v>
      </c>
      <c r="X1144" t="b" cm="1">
        <f t="array" ref="X1144">NOT(_xlfn.XLOOKUP(tblnventory[[#This Row],[PO]]&amp;tblnventory[[#This Row],[Item]],[1]!tblOrders[Order]&amp;[1]!tblOrders[Description],[1]!tblOrders[Paid Licence],FALSE))</f>
        <v>1</v>
      </c>
      <c r="Y11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145" spans="1:25">
      <c r="A1145" t="s">
        <v>5348</v>
      </c>
      <c r="B1145" t="str">
        <f>_xlfn.XLOOKUP(tblnventory[[#This Row],[Item]],[1]!tblDescription[Item],[1]!tblDescription[Description])</f>
        <v>C9120AX Internal 802.11ax 4x4:4 MIMO;IOT;BT5;mGig;USB;RHL</v>
      </c>
      <c r="C1145" t="str">
        <f>_xlfn.XLOOKUP(tblnventory[[#This Row],[Item]],[1]!tblDescription[Item],[1]!tblDescription[Type])</f>
        <v>WAP</v>
      </c>
      <c r="D1145" t="str">
        <f>_xlfn.XLOOKUP(tblnventory[[#This Row],[Use]],[1]!tblCodes[Use],[1]!tblCodes[Code])</f>
        <v>WiFi</v>
      </c>
      <c r="E1145" s="1" t="s">
        <v>1098</v>
      </c>
      <c r="F1145" s="20">
        <v>44832</v>
      </c>
      <c r="G1145" s="24" t="str">
        <f>IF(ISBLANK(tblnventory[[#This Row],[Installed By]]),"Store","Installed")</f>
        <v>Installed</v>
      </c>
      <c r="H1145" t="s">
        <v>6688</v>
      </c>
      <c r="J1145">
        <v>2191007378</v>
      </c>
      <c r="L1145" t="s">
        <v>5502</v>
      </c>
      <c r="M1145" s="29">
        <v>44972</v>
      </c>
      <c r="N1145" t="s">
        <v>6690</v>
      </c>
      <c r="O1145" t="str">
        <f>IF(tblnventory[[#This Row],[Installed]],LEFT(tblnventory[[#This Row],[Location]],3))</f>
        <v>347</v>
      </c>
      <c r="P1145" t="str">
        <f>_xlfn.XLOOKUP(tblnventory[[#This Row],[Serial Number]],[1]!tblDNACInventory[Floor],[1]!tblDNACInventory[Name],"Not Used")</f>
        <v>Not Used</v>
      </c>
      <c r="T1145" t="b">
        <f>NOT(ISBLANK(tblnventory[[#This Row],[Installed By]]))</f>
        <v>1</v>
      </c>
      <c r="U1145" t="str">
        <f>VLOOKUP(A1145, [1]!tblDescription[#Data], 3, 0)</f>
        <v>C9120AX Internal 802.11ax 4x4:4 MIMO;IOT;BT5;mGig;USB;RHL</v>
      </c>
      <c r="V1145" s="22" cm="1">
        <f t="array" ref="V1145">_xlfn.XLOOKUP(1,([1]!tblOrders[Order]=tblnventory[[#This Row],[PO]])*([1]!tblOrders[Description]=tblnventory[[#This Row],[Item]]),[1]!tblOrders[Unit Total],0)</f>
        <v>708.33</v>
      </c>
      <c r="W1145" s="23" cm="1">
        <f t="array" ref="W1145">IFERROR(_xlfn.XLOOKUP(1,([1]!tblOrders[Order]=tblnventory[[#This Row],[PO]])*([1]!tblOrders[Description]=tblnventory[[#This Row],[Item]]),[1]!tblOrders[Licence]),0)</f>
        <v>0</v>
      </c>
      <c r="X1145" t="b" cm="1">
        <f t="array" ref="X1145">NOT(_xlfn.XLOOKUP(tblnventory[[#This Row],[PO]]&amp;tblnventory[[#This Row],[Item]],[1]!tblOrders[Order]&amp;[1]!tblOrders[Description],[1]!tblOrders[Paid Licence],FALSE))</f>
        <v>1</v>
      </c>
      <c r="Y11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146" spans="1:25">
      <c r="A1146" t="s">
        <v>5348</v>
      </c>
      <c r="B1146" t="str">
        <f>_xlfn.XLOOKUP(tblnventory[[#This Row],[Item]],[1]!tblDescription[Item],[1]!tblDescription[Description])</f>
        <v>C9120AX Internal 802.11ax 4x4:4 MIMO;IOT;BT5;mGig;USB;RHL</v>
      </c>
      <c r="C1146" t="str">
        <f>_xlfn.XLOOKUP(tblnventory[[#This Row],[Item]],[1]!tblDescription[Item],[1]!tblDescription[Type])</f>
        <v>WAP</v>
      </c>
      <c r="D1146" t="str">
        <f>_xlfn.XLOOKUP(tblnventory[[#This Row],[Use]],[1]!tblCodes[Use],[1]!tblCodes[Code])</f>
        <v>WiFi</v>
      </c>
      <c r="E1146" s="1" t="s">
        <v>1099</v>
      </c>
      <c r="F1146" s="20">
        <v>44832</v>
      </c>
      <c r="G1146" s="24" t="str">
        <f>IF(ISBLANK(tblnventory[[#This Row],[Installed By]]),"Store","Installed")</f>
        <v>Installed</v>
      </c>
      <c r="H1146" t="s">
        <v>6691</v>
      </c>
      <c r="J1146">
        <v>2191007378</v>
      </c>
      <c r="L1146" t="s">
        <v>5502</v>
      </c>
      <c r="M1146" s="29">
        <v>44972</v>
      </c>
      <c r="N1146" t="s">
        <v>6692</v>
      </c>
      <c r="O1146" t="str">
        <f>IF(tblnventory[[#This Row],[Installed]],LEFT(tblnventory[[#This Row],[Location]],3))</f>
        <v>347</v>
      </c>
      <c r="P1146" t="str">
        <f>_xlfn.XLOOKUP(tblnventory[[#This Row],[Serial Number]],[1]!tblDNACInventory[Floor],[1]!tblDNACInventory[Name],"Not Used")</f>
        <v>Not Used</v>
      </c>
      <c r="T1146" t="b">
        <f>NOT(ISBLANK(tblnventory[[#This Row],[Installed By]]))</f>
        <v>1</v>
      </c>
      <c r="U1146" t="str">
        <f>VLOOKUP(A1146, [1]!tblDescription[#Data], 3, 0)</f>
        <v>C9120AX Internal 802.11ax 4x4:4 MIMO;IOT;BT5;mGig;USB;RHL</v>
      </c>
      <c r="V1146" s="22" cm="1">
        <f t="array" ref="V1146">_xlfn.XLOOKUP(1,([1]!tblOrders[Order]=tblnventory[[#This Row],[PO]])*([1]!tblOrders[Description]=tblnventory[[#This Row],[Item]]),[1]!tblOrders[Unit Total],0)</f>
        <v>708.33</v>
      </c>
      <c r="W1146" s="23" cm="1">
        <f t="array" ref="W1146">IFERROR(_xlfn.XLOOKUP(1,([1]!tblOrders[Order]=tblnventory[[#This Row],[PO]])*([1]!tblOrders[Description]=tblnventory[[#This Row],[Item]]),[1]!tblOrders[Licence]),0)</f>
        <v>0</v>
      </c>
      <c r="X1146" t="b" cm="1">
        <f t="array" ref="X1146">NOT(_xlfn.XLOOKUP(tblnventory[[#This Row],[PO]]&amp;tblnventory[[#This Row],[Item]],[1]!tblOrders[Order]&amp;[1]!tblOrders[Description],[1]!tblOrders[Paid Licence],FALSE))</f>
        <v>1</v>
      </c>
      <c r="Y11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147" spans="1:25">
      <c r="A1147" t="s">
        <v>5348</v>
      </c>
      <c r="B1147" t="str">
        <f>_xlfn.XLOOKUP(tblnventory[[#This Row],[Item]],[1]!tblDescription[Item],[1]!tblDescription[Description])</f>
        <v>C9120AX Internal 802.11ax 4x4:4 MIMO;IOT;BT5;mGig;USB;RHL</v>
      </c>
      <c r="C1147" t="str">
        <f>_xlfn.XLOOKUP(tblnventory[[#This Row],[Item]],[1]!tblDescription[Item],[1]!tblDescription[Type])</f>
        <v>WAP</v>
      </c>
      <c r="D1147" t="str">
        <f>_xlfn.XLOOKUP(tblnventory[[#This Row],[Use]],[1]!tblCodes[Use],[1]!tblCodes[Code])</f>
        <v>WiFi</v>
      </c>
      <c r="E1147" s="1" t="s">
        <v>1100</v>
      </c>
      <c r="F1147" s="20">
        <v>44832</v>
      </c>
      <c r="G1147" s="24" t="str">
        <f>IF(ISBLANK(tblnventory[[#This Row],[Installed By]]),"Store","Installed")</f>
        <v>Installed</v>
      </c>
      <c r="H1147" t="s">
        <v>6691</v>
      </c>
      <c r="J1147">
        <v>2191007378</v>
      </c>
      <c r="L1147" t="s">
        <v>5502</v>
      </c>
      <c r="M1147" s="29">
        <v>44972</v>
      </c>
      <c r="N1147" t="s">
        <v>6693</v>
      </c>
      <c r="O1147" t="str">
        <f>IF(tblnventory[[#This Row],[Installed]],LEFT(tblnventory[[#This Row],[Location]],3))</f>
        <v>347</v>
      </c>
      <c r="P1147" t="str">
        <f>_xlfn.XLOOKUP(tblnventory[[#This Row],[Serial Number]],[1]!tblDNACInventory[Floor],[1]!tblDNACInventory[Name],"Not Used")</f>
        <v>Not Used</v>
      </c>
      <c r="T1147" t="b">
        <f>NOT(ISBLANK(tblnventory[[#This Row],[Installed By]]))</f>
        <v>1</v>
      </c>
      <c r="U1147" t="str">
        <f>VLOOKUP(A1147, [1]!tblDescription[#Data], 3, 0)</f>
        <v>C9120AX Internal 802.11ax 4x4:4 MIMO;IOT;BT5;mGig;USB;RHL</v>
      </c>
      <c r="V1147" s="22" cm="1">
        <f t="array" ref="V1147">_xlfn.XLOOKUP(1,([1]!tblOrders[Order]=tblnventory[[#This Row],[PO]])*([1]!tblOrders[Description]=tblnventory[[#This Row],[Item]]),[1]!tblOrders[Unit Total],0)</f>
        <v>708.33</v>
      </c>
      <c r="W1147" s="23" cm="1">
        <f t="array" ref="W1147">IFERROR(_xlfn.XLOOKUP(1,([1]!tblOrders[Order]=tblnventory[[#This Row],[PO]])*([1]!tblOrders[Description]=tblnventory[[#This Row],[Item]]),[1]!tblOrders[Licence]),0)</f>
        <v>0</v>
      </c>
      <c r="X1147" t="b" cm="1">
        <f t="array" ref="X1147">NOT(_xlfn.XLOOKUP(tblnventory[[#This Row],[PO]]&amp;tblnventory[[#This Row],[Item]],[1]!tblOrders[Order]&amp;[1]!tblOrders[Description],[1]!tblOrders[Paid Licence],FALSE))</f>
        <v>1</v>
      </c>
      <c r="Y11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148" spans="1:25">
      <c r="A1148" s="19" t="s">
        <v>5348</v>
      </c>
      <c r="B1148" t="str">
        <f>_xlfn.XLOOKUP(tblnventory[[#This Row],[Item]],[1]!tblDescription[Item],[1]!tblDescription[Description])</f>
        <v>C9120AX Internal 802.11ax 4x4:4 MIMO;IOT;BT5;mGig;USB;RHL</v>
      </c>
      <c r="C1148" t="str">
        <f>_xlfn.XLOOKUP(tblnventory[[#This Row],[Item]],[1]!tblDescription[Item],[1]!tblDescription[Type])</f>
        <v>WAP</v>
      </c>
      <c r="D1148" t="str">
        <f>_xlfn.XLOOKUP(tblnventory[[#This Row],[Use]],[1]!tblCodes[Use],[1]!tblCodes[Code])</f>
        <v>WiFi</v>
      </c>
      <c r="E1148" s="1" t="s">
        <v>1101</v>
      </c>
      <c r="F1148" s="20">
        <v>44943</v>
      </c>
      <c r="G1148" s="24" t="str">
        <f>IF(ISBLANK(tblnventory[[#This Row],[Installed By]]),"Store","Installed")</f>
        <v>Installed</v>
      </c>
      <c r="H1148" t="s">
        <v>6694</v>
      </c>
      <c r="J1148">
        <v>2191007447</v>
      </c>
      <c r="K1148" s="17"/>
      <c r="L1148" t="s">
        <v>6695</v>
      </c>
      <c r="M1148" s="29">
        <v>45071</v>
      </c>
      <c r="N1148" t="s">
        <v>6696</v>
      </c>
      <c r="O1148" t="str">
        <f>IF(tblnventory[[#This Row],[Installed]],LEFT(tblnventory[[#This Row],[Location]],3))</f>
        <v>349</v>
      </c>
      <c r="P1148" t="str">
        <f>_xlfn.XLOOKUP(tblnventory[[#This Row],[Serial Number]],[1]!tblDNACInventory[Floor],[1]!tblDNACInventory[Name],"Not Used")</f>
        <v>Not Used</v>
      </c>
      <c r="T1148" t="b">
        <f>NOT(ISBLANK(tblnventory[[#This Row],[Installed By]]))</f>
        <v>1</v>
      </c>
      <c r="U1148" t="str">
        <f>VLOOKUP(A1148, [1]!tblDescription[#Data], 3, 0)</f>
        <v>C9120AX Internal 802.11ax 4x4:4 MIMO;IOT;BT5;mGig;USB;RHL</v>
      </c>
      <c r="V1148" s="22" cm="1">
        <f t="array" ref="V1148">_xlfn.XLOOKUP(1,([1]!tblOrders[Order]=tblnventory[[#This Row],[PO]])*([1]!tblOrders[Description]=tblnventory[[#This Row],[Item]]),[1]!tblOrders[Unit Total],0)</f>
        <v>779.16</v>
      </c>
      <c r="W1148" s="23" cm="1">
        <f t="array" ref="W1148">_xlfn.XLOOKUP(1,([1]!tblOrders[Order]=tblnventory[[#This Row],[PO]])*([1]!tblOrders[Description]=tblnventory[[#This Row],[Item]]),[1]!tblOrders[Licence])</f>
        <v>0</v>
      </c>
      <c r="X1148" t="b" cm="1">
        <f t="array" ref="X1148">NOT(_xlfn.XLOOKUP(tblnventory[[#This Row],[PO]]&amp;tblnventory[[#This Row],[Item]],[1]!tblOrders[Order]&amp;[1]!tblOrders[Description],[1]!tblOrders[Paid Licence],FALSE))</f>
        <v>1</v>
      </c>
      <c r="Y11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149" spans="1:25">
      <c r="A1149" s="25" t="s">
        <v>5377</v>
      </c>
      <c r="B1149" t="str">
        <f>_xlfn.XLOOKUP(tblnventory[[#This Row],[Item]],[1]!tblDescription[Item],[1]!tblDescription[Description])</f>
        <v>Catalyst 9300L 48p PoE, Network Advantage,4x10G Uplink</v>
      </c>
      <c r="C1149" t="str">
        <f>_xlfn.XLOOKUP(tblnventory[[#This Row],[Item]],[1]!tblDescription[Item],[1]!tblDescription[Type])</f>
        <v>ACCESS</v>
      </c>
      <c r="D1149" t="str">
        <f>_xlfn.XLOOKUP(tblnventory[[#This Row],[Use]],[1]!tblCodes[Use],[1]!tblCodes[Code])</f>
        <v>Switch</v>
      </c>
      <c r="E1149" s="1" t="s">
        <v>1102</v>
      </c>
      <c r="F1149" s="20">
        <v>44805</v>
      </c>
      <c r="G1149" s="21" t="str">
        <f>IF(ISBLANK(tblnventory[[#This Row],[Installed By]]),"Store","Installed")</f>
        <v>Installed</v>
      </c>
      <c r="H1149" t="s">
        <v>6697</v>
      </c>
      <c r="I1149" t="s">
        <v>6698</v>
      </c>
      <c r="J1149">
        <v>2191007447</v>
      </c>
      <c r="L1149" t="s">
        <v>5360</v>
      </c>
      <c r="M1149" s="20">
        <v>45057</v>
      </c>
      <c r="N1149" t="s">
        <v>6699</v>
      </c>
      <c r="O1149" t="str">
        <f>IF(tblnventory[[#This Row],[Installed]],LEFT(tblnventory[[#This Row],[Location]],3))</f>
        <v>349</v>
      </c>
      <c r="P1149" t="str">
        <f>_xlfn.XLOOKUP(tblnventory[[#This Row],[Serial Number]],[1]!tblDNACInventory[Floor],[1]!tblDNACInventory[Name],"Not Used")</f>
        <v>Not Used</v>
      </c>
      <c r="T1149" t="b">
        <f>NOT(ISBLANK(tblnventory[[#This Row],[Installed By]]))</f>
        <v>1</v>
      </c>
      <c r="U1149" t="str">
        <f>VLOOKUP(A1149, [1]!tblDescription[#Data], 3, 0)</f>
        <v>Catalyst 9300L 48p PoE, Network Advantage,4x10G Uplink</v>
      </c>
      <c r="V1149" s="22" cm="1">
        <f t="array" ref="V1149">_xlfn.XLOOKUP(1,([1]!tblOrders[Order]=tblnventory[[#This Row],[PO]])*([1]!tblOrders[Description]=tblnventory[[#This Row],[Item]]),[1]!tblOrders[Unit Total],0)</f>
        <v>5131.22</v>
      </c>
      <c r="W1149" s="23" cm="1">
        <f t="array" ref="W1149">IFERROR(_xlfn.XLOOKUP(1,([1]!tblOrders[Order]=tblnventory[[#This Row],[PO]])*([1]!tblOrders[Description]=tblnventory[[#This Row],[Item]]),[1]!tblOrders[Licence]),0)</f>
        <v>0</v>
      </c>
      <c r="X1149" t="b" cm="1">
        <f t="array" ref="X1149">NOT(_xlfn.XLOOKUP(tblnventory[[#This Row],[PO]]&amp;tblnventory[[#This Row],[Item]],[1]!tblOrders[Order]&amp;[1]!tblOrders[Description],[1]!tblOrders[Paid Licence],FALSE))</f>
        <v>1</v>
      </c>
      <c r="Y11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150" spans="1:25">
      <c r="A1150" s="19" t="s">
        <v>5348</v>
      </c>
      <c r="B1150" t="str">
        <f>_xlfn.XLOOKUP(tblnventory[[#This Row],[Item]],[1]!tblDescription[Item],[1]!tblDescription[Description])</f>
        <v>C9120AX Internal 802.11ax 4x4:4 MIMO;IOT;BT5;mGig;USB;RHL</v>
      </c>
      <c r="C1150" t="str">
        <f>_xlfn.XLOOKUP(tblnventory[[#This Row],[Item]],[1]!tblDescription[Item],[1]!tblDescription[Type])</f>
        <v>WAP</v>
      </c>
      <c r="D1150" t="str">
        <f>_xlfn.XLOOKUP(tblnventory[[#This Row],[Use]],[1]!tblCodes[Use],[1]!tblCodes[Code])</f>
        <v>WiFi</v>
      </c>
      <c r="E1150" s="1" t="s">
        <v>1103</v>
      </c>
      <c r="F1150" s="20">
        <v>44943</v>
      </c>
      <c r="G1150" s="24" t="str">
        <f>IF(ISBLANK(tblnventory[[#This Row],[Installed By]]),"Store","Installed")</f>
        <v>Installed</v>
      </c>
      <c r="H1150" t="s">
        <v>6694</v>
      </c>
      <c r="J1150">
        <v>2191007447</v>
      </c>
      <c r="K1150" s="17"/>
      <c r="L1150" t="s">
        <v>6695</v>
      </c>
      <c r="M1150" s="29">
        <v>45072</v>
      </c>
      <c r="N1150" t="s">
        <v>6700</v>
      </c>
      <c r="O1150" t="str">
        <f>IF(tblnventory[[#This Row],[Installed]],LEFT(tblnventory[[#This Row],[Location]],3))</f>
        <v>349</v>
      </c>
      <c r="P1150" t="str">
        <f>_xlfn.XLOOKUP(tblnventory[[#This Row],[Serial Number]],[1]!tblDNACInventory[Floor],[1]!tblDNACInventory[Name],"Not Used")</f>
        <v>Not Used</v>
      </c>
      <c r="T1150" t="b">
        <f>NOT(ISBLANK(tblnventory[[#This Row],[Installed By]]))</f>
        <v>1</v>
      </c>
      <c r="U1150" t="str">
        <f>VLOOKUP(A1150, [1]!tblDescription[#Data], 3, 0)</f>
        <v>C9120AX Internal 802.11ax 4x4:4 MIMO;IOT;BT5;mGig;USB;RHL</v>
      </c>
      <c r="V1150" s="22" cm="1">
        <f t="array" ref="V1150">_xlfn.XLOOKUP(1,([1]!tblOrders[Order]=tblnventory[[#This Row],[PO]])*([1]!tblOrders[Description]=tblnventory[[#This Row],[Item]]),[1]!tblOrders[Unit Total],0)</f>
        <v>779.16</v>
      </c>
      <c r="W1150" s="23" cm="1">
        <f t="array" ref="W1150">_xlfn.XLOOKUP(1,([1]!tblOrders[Order]=tblnventory[[#This Row],[PO]])*([1]!tblOrders[Description]=tblnventory[[#This Row],[Item]]),[1]!tblOrders[Licence])</f>
        <v>0</v>
      </c>
      <c r="X1150" t="b" cm="1">
        <f t="array" ref="X1150">NOT(_xlfn.XLOOKUP(tblnventory[[#This Row],[PO]]&amp;tblnventory[[#This Row],[Item]],[1]!tblOrders[Order]&amp;[1]!tblOrders[Description],[1]!tblOrders[Paid Licence],FALSE))</f>
        <v>1</v>
      </c>
      <c r="Y11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151" spans="1:25">
      <c r="A1151" s="19" t="s">
        <v>5348</v>
      </c>
      <c r="B1151" t="str">
        <f>_xlfn.XLOOKUP(tblnventory[[#This Row],[Item]],[1]!tblDescription[Item],[1]!tblDescription[Description])</f>
        <v>C9120AX Internal 802.11ax 4x4:4 MIMO;IOT;BT5;mGig;USB;RHL</v>
      </c>
      <c r="C1151" t="str">
        <f>_xlfn.XLOOKUP(tblnventory[[#This Row],[Item]],[1]!tblDescription[Item],[1]!tblDescription[Type])</f>
        <v>WAP</v>
      </c>
      <c r="D1151" t="str">
        <f>_xlfn.XLOOKUP(tblnventory[[#This Row],[Use]],[1]!tblCodes[Use],[1]!tblCodes[Code])</f>
        <v>WiFi</v>
      </c>
      <c r="E1151" s="1" t="s">
        <v>1104</v>
      </c>
      <c r="F1151" s="20">
        <v>44943</v>
      </c>
      <c r="G1151" s="24" t="str">
        <f>IF(ISBLANK(tblnventory[[#This Row],[Installed By]]),"Store","Installed")</f>
        <v>Installed</v>
      </c>
      <c r="H1151" t="s">
        <v>6694</v>
      </c>
      <c r="J1151">
        <v>2191007447</v>
      </c>
      <c r="K1151" s="17"/>
      <c r="L1151" t="s">
        <v>6695</v>
      </c>
      <c r="M1151" s="29">
        <v>45071</v>
      </c>
      <c r="N1151" t="s">
        <v>6701</v>
      </c>
      <c r="O1151" t="str">
        <f>IF(tblnventory[[#This Row],[Installed]],LEFT(tblnventory[[#This Row],[Location]],3))</f>
        <v>349</v>
      </c>
      <c r="P1151" t="str">
        <f>_xlfn.XLOOKUP(tblnventory[[#This Row],[Serial Number]],[1]!tblDNACInventory[Floor],[1]!tblDNACInventory[Name],"Not Used")</f>
        <v>Not Used</v>
      </c>
      <c r="T1151" t="b">
        <f>NOT(ISBLANK(tblnventory[[#This Row],[Installed By]]))</f>
        <v>1</v>
      </c>
      <c r="U1151" t="str">
        <f>VLOOKUP(A1151, [1]!tblDescription[#Data], 3, 0)</f>
        <v>C9120AX Internal 802.11ax 4x4:4 MIMO;IOT;BT5;mGig;USB;RHL</v>
      </c>
      <c r="V1151" s="22" cm="1">
        <f t="array" ref="V1151">_xlfn.XLOOKUP(1,([1]!tblOrders[Order]=tblnventory[[#This Row],[PO]])*([1]!tblOrders[Description]=tblnventory[[#This Row],[Item]]),[1]!tblOrders[Unit Total],0)</f>
        <v>779.16</v>
      </c>
      <c r="W1151" s="23" cm="1">
        <f t="array" ref="W1151">_xlfn.XLOOKUP(1,([1]!tblOrders[Order]=tblnventory[[#This Row],[PO]])*([1]!tblOrders[Description]=tblnventory[[#This Row],[Item]]),[1]!tblOrders[Licence])</f>
        <v>0</v>
      </c>
      <c r="X1151" t="b" cm="1">
        <f t="array" ref="X1151">NOT(_xlfn.XLOOKUP(tblnventory[[#This Row],[PO]]&amp;tblnventory[[#This Row],[Item]],[1]!tblOrders[Order]&amp;[1]!tblOrders[Description],[1]!tblOrders[Paid Licence],FALSE))</f>
        <v>1</v>
      </c>
      <c r="Y11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152" spans="1:25">
      <c r="A1152" s="19" t="s">
        <v>5348</v>
      </c>
      <c r="B1152" t="str">
        <f>_xlfn.XLOOKUP(tblnventory[[#This Row],[Item]],[1]!tblDescription[Item],[1]!tblDescription[Description])</f>
        <v>C9120AX Internal 802.11ax 4x4:4 MIMO;IOT;BT5;mGig;USB;RHL</v>
      </c>
      <c r="C1152" t="str">
        <f>_xlfn.XLOOKUP(tblnventory[[#This Row],[Item]],[1]!tblDescription[Item],[1]!tblDescription[Type])</f>
        <v>WAP</v>
      </c>
      <c r="D1152" t="str">
        <f>_xlfn.XLOOKUP(tblnventory[[#This Row],[Use]],[1]!tblCodes[Use],[1]!tblCodes[Code])</f>
        <v>WiFi</v>
      </c>
      <c r="E1152" s="1" t="s">
        <v>1105</v>
      </c>
      <c r="F1152" s="20">
        <v>44943</v>
      </c>
      <c r="G1152" s="24" t="str">
        <f>IF(ISBLANK(tblnventory[[#This Row],[Installed By]]),"Store","Installed")</f>
        <v>Installed</v>
      </c>
      <c r="H1152" t="s">
        <v>6694</v>
      </c>
      <c r="J1152">
        <v>2191007447</v>
      </c>
      <c r="K1152" s="17"/>
      <c r="L1152" t="s">
        <v>6695</v>
      </c>
      <c r="M1152" s="29">
        <v>45070</v>
      </c>
      <c r="N1152" t="s">
        <v>6702</v>
      </c>
      <c r="O1152" t="str">
        <f>IF(tblnventory[[#This Row],[Installed]],LEFT(tblnventory[[#This Row],[Location]],3))</f>
        <v>349</v>
      </c>
      <c r="P1152" t="str">
        <f>_xlfn.XLOOKUP(tblnventory[[#This Row],[Serial Number]],[1]!tblDNACInventory[Floor],[1]!tblDNACInventory[Name],"Not Used")</f>
        <v>Not Used</v>
      </c>
      <c r="T1152" t="b">
        <f>NOT(ISBLANK(tblnventory[[#This Row],[Installed By]]))</f>
        <v>1</v>
      </c>
      <c r="U1152" t="str">
        <f>VLOOKUP(A1152, [1]!tblDescription[#Data], 3, 0)</f>
        <v>C9120AX Internal 802.11ax 4x4:4 MIMO;IOT;BT5;mGig;USB;RHL</v>
      </c>
      <c r="V1152" s="22" cm="1">
        <f t="array" ref="V1152">_xlfn.XLOOKUP(1,([1]!tblOrders[Order]=tblnventory[[#This Row],[PO]])*([1]!tblOrders[Description]=tblnventory[[#This Row],[Item]]),[1]!tblOrders[Unit Total],0)</f>
        <v>779.16</v>
      </c>
      <c r="W1152" s="23" cm="1">
        <f t="array" ref="W1152">_xlfn.XLOOKUP(1,([1]!tblOrders[Order]=tblnventory[[#This Row],[PO]])*([1]!tblOrders[Description]=tblnventory[[#This Row],[Item]]),[1]!tblOrders[Licence])</f>
        <v>0</v>
      </c>
      <c r="X1152" t="b" cm="1">
        <f t="array" ref="X1152">NOT(_xlfn.XLOOKUP(tblnventory[[#This Row],[PO]]&amp;tblnventory[[#This Row],[Item]],[1]!tblOrders[Order]&amp;[1]!tblOrders[Description],[1]!tblOrders[Paid Licence],FALSE))</f>
        <v>1</v>
      </c>
      <c r="Y11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153" spans="1:25">
      <c r="A1153" s="19" t="s">
        <v>5348</v>
      </c>
      <c r="B1153" t="str">
        <f>_xlfn.XLOOKUP(tblnventory[[#This Row],[Item]],[1]!tblDescription[Item],[1]!tblDescription[Description])</f>
        <v>C9120AX Internal 802.11ax 4x4:4 MIMO;IOT;BT5;mGig;USB;RHL</v>
      </c>
      <c r="C1153" t="str">
        <f>_xlfn.XLOOKUP(tblnventory[[#This Row],[Item]],[1]!tblDescription[Item],[1]!tblDescription[Type])</f>
        <v>WAP</v>
      </c>
      <c r="D1153" t="str">
        <f>_xlfn.XLOOKUP(tblnventory[[#This Row],[Use]],[1]!tblCodes[Use],[1]!tblCodes[Code])</f>
        <v>WiFi</v>
      </c>
      <c r="E1153" s="1" t="s">
        <v>1106</v>
      </c>
      <c r="F1153" s="20">
        <v>44943</v>
      </c>
      <c r="G1153" s="24" t="str">
        <f>IF(ISBLANK(tblnventory[[#This Row],[Installed By]]),"Store","Installed")</f>
        <v>Installed</v>
      </c>
      <c r="H1153" t="s">
        <v>6694</v>
      </c>
      <c r="J1153">
        <v>2191007447</v>
      </c>
      <c r="K1153" s="17"/>
      <c r="L1153" t="s">
        <v>6695</v>
      </c>
      <c r="M1153" s="29">
        <v>45070</v>
      </c>
      <c r="N1153" t="s">
        <v>6703</v>
      </c>
      <c r="O1153" t="str">
        <f>IF(tblnventory[[#This Row],[Installed]],LEFT(tblnventory[[#This Row],[Location]],3))</f>
        <v>349</v>
      </c>
      <c r="P1153" t="str">
        <f>_xlfn.XLOOKUP(tblnventory[[#This Row],[Serial Number]],[1]!tblDNACInventory[Floor],[1]!tblDNACInventory[Name],"Not Used")</f>
        <v>Not Used</v>
      </c>
      <c r="T1153" t="b">
        <f>NOT(ISBLANK(tblnventory[[#This Row],[Installed By]]))</f>
        <v>1</v>
      </c>
      <c r="U1153" t="str">
        <f>VLOOKUP(A1153, [1]!tblDescription[#Data], 3, 0)</f>
        <v>C9120AX Internal 802.11ax 4x4:4 MIMO;IOT;BT5;mGig;USB;RHL</v>
      </c>
      <c r="V1153" s="22" cm="1">
        <f t="array" ref="V1153">_xlfn.XLOOKUP(1,([1]!tblOrders[Order]=tblnventory[[#This Row],[PO]])*([1]!tblOrders[Description]=tblnventory[[#This Row],[Item]]),[1]!tblOrders[Unit Total],0)</f>
        <v>779.16</v>
      </c>
      <c r="W1153" s="23" cm="1">
        <f t="array" ref="W1153">_xlfn.XLOOKUP(1,([1]!tblOrders[Order]=tblnventory[[#This Row],[PO]])*([1]!tblOrders[Description]=tblnventory[[#This Row],[Item]]),[1]!tblOrders[Licence])</f>
        <v>0</v>
      </c>
      <c r="X1153" t="b" cm="1">
        <f t="array" ref="X1153">NOT(_xlfn.XLOOKUP(tblnventory[[#This Row],[PO]]&amp;tblnventory[[#This Row],[Item]],[1]!tblOrders[Order]&amp;[1]!tblOrders[Description],[1]!tblOrders[Paid Licence],FALSE))</f>
        <v>1</v>
      </c>
      <c r="Y11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154" spans="1:25">
      <c r="A1154" s="19" t="s">
        <v>5348</v>
      </c>
      <c r="B1154" t="str">
        <f>_xlfn.XLOOKUP(tblnventory[[#This Row],[Item]],[1]!tblDescription[Item],[1]!tblDescription[Description])</f>
        <v>C9120AX Internal 802.11ax 4x4:4 MIMO;IOT;BT5;mGig;USB;RHL</v>
      </c>
      <c r="C1154" t="str">
        <f>_xlfn.XLOOKUP(tblnventory[[#This Row],[Item]],[1]!tblDescription[Item],[1]!tblDescription[Type])</f>
        <v>WAP</v>
      </c>
      <c r="D1154" t="str">
        <f>_xlfn.XLOOKUP(tblnventory[[#This Row],[Use]],[1]!tblCodes[Use],[1]!tblCodes[Code])</f>
        <v>WiFi</v>
      </c>
      <c r="E1154" s="1" t="s">
        <v>1107</v>
      </c>
      <c r="F1154" s="20">
        <v>44943</v>
      </c>
      <c r="G1154" s="24" t="str">
        <f>IF(ISBLANK(tblnventory[[#This Row],[Installed By]]),"Store","Installed")</f>
        <v>Installed</v>
      </c>
      <c r="H1154" t="s">
        <v>6694</v>
      </c>
      <c r="J1154">
        <v>2191007447</v>
      </c>
      <c r="K1154" s="17"/>
      <c r="L1154" t="s">
        <v>6695</v>
      </c>
      <c r="M1154" s="29">
        <v>45071</v>
      </c>
      <c r="N1154" t="s">
        <v>6704</v>
      </c>
      <c r="O1154" t="str">
        <f>IF(tblnventory[[#This Row],[Installed]],LEFT(tblnventory[[#This Row],[Location]],3))</f>
        <v>349</v>
      </c>
      <c r="P1154" t="str">
        <f>_xlfn.XLOOKUP(tblnventory[[#This Row],[Serial Number]],[1]!tblDNACInventory[Floor],[1]!tblDNACInventory[Name],"Not Used")</f>
        <v>Not Used</v>
      </c>
      <c r="T1154" t="b">
        <f>NOT(ISBLANK(tblnventory[[#This Row],[Installed By]]))</f>
        <v>1</v>
      </c>
      <c r="U1154" t="str">
        <f>VLOOKUP(A1154, [1]!tblDescription[#Data], 3, 0)</f>
        <v>C9120AX Internal 802.11ax 4x4:4 MIMO;IOT;BT5;mGig;USB;RHL</v>
      </c>
      <c r="V1154" s="22" cm="1">
        <f t="array" ref="V1154">_xlfn.XLOOKUP(1,([1]!tblOrders[Order]=tblnventory[[#This Row],[PO]])*([1]!tblOrders[Description]=tblnventory[[#This Row],[Item]]),[1]!tblOrders[Unit Total],0)</f>
        <v>779.16</v>
      </c>
      <c r="W1154" s="23" cm="1">
        <f t="array" ref="W1154">_xlfn.XLOOKUP(1,([1]!tblOrders[Order]=tblnventory[[#This Row],[PO]])*([1]!tblOrders[Description]=tblnventory[[#This Row],[Item]]),[1]!tblOrders[Licence])</f>
        <v>0</v>
      </c>
      <c r="X1154" t="b" cm="1">
        <f t="array" ref="X1154">NOT(_xlfn.XLOOKUP(tblnventory[[#This Row],[PO]]&amp;tblnventory[[#This Row],[Item]],[1]!tblOrders[Order]&amp;[1]!tblOrders[Description],[1]!tblOrders[Paid Licence],FALSE))</f>
        <v>1</v>
      </c>
      <c r="Y11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155" spans="1:25">
      <c r="A1155" s="19" t="s">
        <v>5348</v>
      </c>
      <c r="B1155" t="str">
        <f>_xlfn.XLOOKUP(tblnventory[[#This Row],[Item]],[1]!tblDescription[Item],[1]!tblDescription[Description])</f>
        <v>C9120AX Internal 802.11ax 4x4:4 MIMO;IOT;BT5;mGig;USB;RHL</v>
      </c>
      <c r="C1155" t="str">
        <f>_xlfn.XLOOKUP(tblnventory[[#This Row],[Item]],[1]!tblDescription[Item],[1]!tblDescription[Type])</f>
        <v>WAP</v>
      </c>
      <c r="D1155" t="str">
        <f>_xlfn.XLOOKUP(tblnventory[[#This Row],[Use]],[1]!tblCodes[Use],[1]!tblCodes[Code])</f>
        <v>WiFi</v>
      </c>
      <c r="E1155" s="1" t="s">
        <v>1108</v>
      </c>
      <c r="F1155" s="20">
        <v>44943</v>
      </c>
      <c r="G1155" s="24" t="str">
        <f>IF(ISBLANK(tblnventory[[#This Row],[Installed By]]),"Store","Installed")</f>
        <v>Installed</v>
      </c>
      <c r="H1155" t="s">
        <v>6694</v>
      </c>
      <c r="J1155">
        <v>2191007447</v>
      </c>
      <c r="K1155" s="17"/>
      <c r="L1155" t="s">
        <v>6695</v>
      </c>
      <c r="M1155" s="29">
        <v>45071</v>
      </c>
      <c r="N1155" t="s">
        <v>6705</v>
      </c>
      <c r="O1155" t="str">
        <f>IF(tblnventory[[#This Row],[Installed]],LEFT(tblnventory[[#This Row],[Location]],3))</f>
        <v>349</v>
      </c>
      <c r="P1155" t="str">
        <f>_xlfn.XLOOKUP(tblnventory[[#This Row],[Serial Number]],[1]!tblDNACInventory[Floor],[1]!tblDNACInventory[Name],"Not Used")</f>
        <v>Not Used</v>
      </c>
      <c r="T1155" t="b">
        <f>NOT(ISBLANK(tblnventory[[#This Row],[Installed By]]))</f>
        <v>1</v>
      </c>
      <c r="U1155" t="str">
        <f>VLOOKUP(A1155, [1]!tblDescription[#Data], 3, 0)</f>
        <v>C9120AX Internal 802.11ax 4x4:4 MIMO;IOT;BT5;mGig;USB;RHL</v>
      </c>
      <c r="V1155" s="22" cm="1">
        <f t="array" ref="V1155">_xlfn.XLOOKUP(1,([1]!tblOrders[Order]=tblnventory[[#This Row],[PO]])*([1]!tblOrders[Description]=tblnventory[[#This Row],[Item]]),[1]!tblOrders[Unit Total],0)</f>
        <v>779.16</v>
      </c>
      <c r="W1155" s="23" cm="1">
        <f t="array" ref="W1155">_xlfn.XLOOKUP(1,([1]!tblOrders[Order]=tblnventory[[#This Row],[PO]])*([1]!tblOrders[Description]=tblnventory[[#This Row],[Item]]),[1]!tblOrders[Licence])</f>
        <v>0</v>
      </c>
      <c r="X1155" t="b" cm="1">
        <f t="array" ref="X1155">NOT(_xlfn.XLOOKUP(tblnventory[[#This Row],[PO]]&amp;tblnventory[[#This Row],[Item]],[1]!tblOrders[Order]&amp;[1]!tblOrders[Description],[1]!tblOrders[Paid Licence],FALSE))</f>
        <v>1</v>
      </c>
      <c r="Y11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156" spans="1:25">
      <c r="A1156" s="19" t="s">
        <v>5348</v>
      </c>
      <c r="B1156" t="str">
        <f>_xlfn.XLOOKUP(tblnventory[[#This Row],[Item]],[1]!tblDescription[Item],[1]!tblDescription[Description])</f>
        <v>C9120AX Internal 802.11ax 4x4:4 MIMO;IOT;BT5;mGig;USB;RHL</v>
      </c>
      <c r="C1156" t="str">
        <f>_xlfn.XLOOKUP(tblnventory[[#This Row],[Item]],[1]!tblDescription[Item],[1]!tblDescription[Type])</f>
        <v>WAP</v>
      </c>
      <c r="D1156" t="str">
        <f>_xlfn.XLOOKUP(tblnventory[[#This Row],[Use]],[1]!tblCodes[Use],[1]!tblCodes[Code])</f>
        <v>WiFi</v>
      </c>
      <c r="E1156" s="1" t="s">
        <v>1109</v>
      </c>
      <c r="F1156" s="20">
        <v>44943</v>
      </c>
      <c r="G1156" s="24" t="str">
        <f>IF(ISBLANK(tblnventory[[#This Row],[Installed By]]),"Store","Installed")</f>
        <v>Installed</v>
      </c>
      <c r="H1156" t="s">
        <v>6694</v>
      </c>
      <c r="J1156">
        <v>2191007447</v>
      </c>
      <c r="K1156" s="17"/>
      <c r="L1156" t="s">
        <v>6695</v>
      </c>
      <c r="M1156" s="29">
        <v>45070</v>
      </c>
      <c r="N1156" t="s">
        <v>6706</v>
      </c>
      <c r="O1156" t="str">
        <f>IF(tblnventory[[#This Row],[Installed]],LEFT(tblnventory[[#This Row],[Location]],3))</f>
        <v>349</v>
      </c>
      <c r="P1156" t="str">
        <f>_xlfn.XLOOKUP(tblnventory[[#This Row],[Serial Number]],[1]!tblDNACInventory[Floor],[1]!tblDNACInventory[Name],"Not Used")</f>
        <v>Not Used</v>
      </c>
      <c r="T1156" t="b">
        <f>NOT(ISBLANK(tblnventory[[#This Row],[Installed By]]))</f>
        <v>1</v>
      </c>
      <c r="U1156" t="str">
        <f>VLOOKUP(A1156, [1]!tblDescription[#Data], 3, 0)</f>
        <v>C9120AX Internal 802.11ax 4x4:4 MIMO;IOT;BT5;mGig;USB;RHL</v>
      </c>
      <c r="V1156" s="22" cm="1">
        <f t="array" ref="V1156">_xlfn.XLOOKUP(1,([1]!tblOrders[Order]=tblnventory[[#This Row],[PO]])*([1]!tblOrders[Description]=tblnventory[[#This Row],[Item]]),[1]!tblOrders[Unit Total],0)</f>
        <v>779.16</v>
      </c>
      <c r="W1156" s="23" cm="1">
        <f t="array" ref="W1156">_xlfn.XLOOKUP(1,([1]!tblOrders[Order]=tblnventory[[#This Row],[PO]])*([1]!tblOrders[Description]=tblnventory[[#This Row],[Item]]),[1]!tblOrders[Licence])</f>
        <v>0</v>
      </c>
      <c r="X1156" t="b" cm="1">
        <f t="array" ref="X1156">NOT(_xlfn.XLOOKUP(tblnventory[[#This Row],[PO]]&amp;tblnventory[[#This Row],[Item]],[1]!tblOrders[Order]&amp;[1]!tblOrders[Description],[1]!tblOrders[Paid Licence],FALSE))</f>
        <v>1</v>
      </c>
      <c r="Y11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157" spans="1:25">
      <c r="A1157" s="19" t="s">
        <v>5348</v>
      </c>
      <c r="B1157" t="str">
        <f>_xlfn.XLOOKUP(tblnventory[[#This Row],[Item]],[1]!tblDescription[Item],[1]!tblDescription[Description])</f>
        <v>C9120AX Internal 802.11ax 4x4:4 MIMO;IOT;BT5;mGig;USB;RHL</v>
      </c>
      <c r="C1157" t="str">
        <f>_xlfn.XLOOKUP(tblnventory[[#This Row],[Item]],[1]!tblDescription[Item],[1]!tblDescription[Type])</f>
        <v>WAP</v>
      </c>
      <c r="D1157" t="str">
        <f>_xlfn.XLOOKUP(tblnventory[[#This Row],[Use]],[1]!tblCodes[Use],[1]!tblCodes[Code])</f>
        <v>WiFi</v>
      </c>
      <c r="E1157" s="1" t="s">
        <v>1110</v>
      </c>
      <c r="F1157" s="20">
        <v>44943</v>
      </c>
      <c r="G1157" s="24" t="str">
        <f>IF(ISBLANK(tblnventory[[#This Row],[Installed By]]),"Store","Installed")</f>
        <v>Installed</v>
      </c>
      <c r="H1157" t="s">
        <v>6694</v>
      </c>
      <c r="J1157">
        <v>2191007447</v>
      </c>
      <c r="K1157" s="17"/>
      <c r="L1157" t="s">
        <v>6695</v>
      </c>
      <c r="M1157" s="29">
        <v>45070</v>
      </c>
      <c r="N1157" t="s">
        <v>6707</v>
      </c>
      <c r="O1157" t="str">
        <f>IF(tblnventory[[#This Row],[Installed]],LEFT(tblnventory[[#This Row],[Location]],3))</f>
        <v>349</v>
      </c>
      <c r="P1157" t="str">
        <f>_xlfn.XLOOKUP(tblnventory[[#This Row],[Serial Number]],[1]!tblDNACInventory[Floor],[1]!tblDNACInventory[Name],"Not Used")</f>
        <v>Not Used</v>
      </c>
      <c r="T1157" t="b">
        <f>NOT(ISBLANK(tblnventory[[#This Row],[Installed By]]))</f>
        <v>1</v>
      </c>
      <c r="U1157" t="str">
        <f>VLOOKUP(A1157, [1]!tblDescription[#Data], 3, 0)</f>
        <v>C9120AX Internal 802.11ax 4x4:4 MIMO;IOT;BT5;mGig;USB;RHL</v>
      </c>
      <c r="V1157" s="22" cm="1">
        <f t="array" ref="V1157">_xlfn.XLOOKUP(1,([1]!tblOrders[Order]=tblnventory[[#This Row],[PO]])*([1]!tblOrders[Description]=tblnventory[[#This Row],[Item]]),[1]!tblOrders[Unit Total],0)</f>
        <v>779.16</v>
      </c>
      <c r="W1157" s="23" cm="1">
        <f t="array" ref="W1157">_xlfn.XLOOKUP(1,([1]!tblOrders[Order]=tblnventory[[#This Row],[PO]])*([1]!tblOrders[Description]=tblnventory[[#This Row],[Item]]),[1]!tblOrders[Licence])</f>
        <v>0</v>
      </c>
      <c r="X1157" t="b" cm="1">
        <f t="array" ref="X1157">NOT(_xlfn.XLOOKUP(tblnventory[[#This Row],[PO]]&amp;tblnventory[[#This Row],[Item]],[1]!tblOrders[Order]&amp;[1]!tblOrders[Description],[1]!tblOrders[Paid Licence],FALSE))</f>
        <v>1</v>
      </c>
      <c r="Y11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158" spans="1:25">
      <c r="A1158" s="19" t="s">
        <v>5348</v>
      </c>
      <c r="B1158" t="str">
        <f>_xlfn.XLOOKUP(tblnventory[[#This Row],[Item]],[1]!tblDescription[Item],[1]!tblDescription[Description])</f>
        <v>C9120AX Internal 802.11ax 4x4:4 MIMO;IOT;BT5;mGig;USB;RHL</v>
      </c>
      <c r="C1158" t="str">
        <f>_xlfn.XLOOKUP(tblnventory[[#This Row],[Item]],[1]!tblDescription[Item],[1]!tblDescription[Type])</f>
        <v>WAP</v>
      </c>
      <c r="D1158" t="str">
        <f>_xlfn.XLOOKUP(tblnventory[[#This Row],[Use]],[1]!tblCodes[Use],[1]!tblCodes[Code])</f>
        <v>WiFi</v>
      </c>
      <c r="E1158" s="1" t="s">
        <v>1111</v>
      </c>
      <c r="F1158" s="20">
        <v>44943</v>
      </c>
      <c r="G1158" s="24" t="str">
        <f>IF(ISBLANK(tblnventory[[#This Row],[Installed By]]),"Store","Installed")</f>
        <v>Installed</v>
      </c>
      <c r="H1158" t="s">
        <v>6694</v>
      </c>
      <c r="J1158">
        <v>2191007447</v>
      </c>
      <c r="K1158" s="17"/>
      <c r="L1158" t="s">
        <v>6695</v>
      </c>
      <c r="M1158" s="29">
        <v>45071</v>
      </c>
      <c r="N1158" t="s">
        <v>6708</v>
      </c>
      <c r="O1158" t="str">
        <f>IF(tblnventory[[#This Row],[Installed]],LEFT(tblnventory[[#This Row],[Location]],3))</f>
        <v>349</v>
      </c>
      <c r="P1158" t="str">
        <f>_xlfn.XLOOKUP(tblnventory[[#This Row],[Serial Number]],[1]!tblDNACInventory[Floor],[1]!tblDNACInventory[Name],"Not Used")</f>
        <v>Not Used</v>
      </c>
      <c r="T1158" t="b">
        <f>NOT(ISBLANK(tblnventory[[#This Row],[Installed By]]))</f>
        <v>1</v>
      </c>
      <c r="U1158" t="str">
        <f>VLOOKUP(A1158, [1]!tblDescription[#Data], 3, 0)</f>
        <v>C9120AX Internal 802.11ax 4x4:4 MIMO;IOT;BT5;mGig;USB;RHL</v>
      </c>
      <c r="V1158" s="22" cm="1">
        <f t="array" ref="V1158">_xlfn.XLOOKUP(1,([1]!tblOrders[Order]=tblnventory[[#This Row],[PO]])*([1]!tblOrders[Description]=tblnventory[[#This Row],[Item]]),[1]!tblOrders[Unit Total],0)</f>
        <v>779.16</v>
      </c>
      <c r="W1158" s="23" cm="1">
        <f t="array" ref="W1158">_xlfn.XLOOKUP(1,([1]!tblOrders[Order]=tblnventory[[#This Row],[PO]])*([1]!tblOrders[Description]=tblnventory[[#This Row],[Item]]),[1]!tblOrders[Licence])</f>
        <v>0</v>
      </c>
      <c r="X1158" t="b" cm="1">
        <f t="array" ref="X1158">NOT(_xlfn.XLOOKUP(tblnventory[[#This Row],[PO]]&amp;tblnventory[[#This Row],[Item]],[1]!tblOrders[Order]&amp;[1]!tblOrders[Description],[1]!tblOrders[Paid Licence],FALSE))</f>
        <v>1</v>
      </c>
      <c r="Y11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159" spans="1:25">
      <c r="A1159" s="19" t="s">
        <v>5348</v>
      </c>
      <c r="B1159" t="str">
        <f>_xlfn.XLOOKUP(tblnventory[[#This Row],[Item]],[1]!tblDescription[Item],[1]!tblDescription[Description])</f>
        <v>C9120AX Internal 802.11ax 4x4:4 MIMO;IOT;BT5;mGig;USB;RHL</v>
      </c>
      <c r="C1159" t="str">
        <f>_xlfn.XLOOKUP(tblnventory[[#This Row],[Item]],[1]!tblDescription[Item],[1]!tblDescription[Type])</f>
        <v>WAP</v>
      </c>
      <c r="D1159" t="str">
        <f>_xlfn.XLOOKUP(tblnventory[[#This Row],[Use]],[1]!tblCodes[Use],[1]!tblCodes[Code])</f>
        <v>WiFi</v>
      </c>
      <c r="E1159" s="1" t="s">
        <v>1112</v>
      </c>
      <c r="F1159" s="20">
        <v>44943</v>
      </c>
      <c r="G1159" s="24" t="str">
        <f>IF(ISBLANK(tblnventory[[#This Row],[Installed By]]),"Store","Installed")</f>
        <v>Installed</v>
      </c>
      <c r="H1159" t="s">
        <v>6694</v>
      </c>
      <c r="J1159">
        <v>2191007447</v>
      </c>
      <c r="K1159" s="17"/>
      <c r="L1159" t="s">
        <v>6695</v>
      </c>
      <c r="M1159" s="29">
        <v>45070</v>
      </c>
      <c r="N1159" t="s">
        <v>6709</v>
      </c>
      <c r="O1159" t="str">
        <f>IF(tblnventory[[#This Row],[Installed]],LEFT(tblnventory[[#This Row],[Location]],3))</f>
        <v>349</v>
      </c>
      <c r="P1159" t="str">
        <f>_xlfn.XLOOKUP(tblnventory[[#This Row],[Serial Number]],[1]!tblDNACInventory[Floor],[1]!tblDNACInventory[Name],"Not Used")</f>
        <v>Not Used</v>
      </c>
      <c r="T1159" t="b">
        <f>NOT(ISBLANK(tblnventory[[#This Row],[Installed By]]))</f>
        <v>1</v>
      </c>
      <c r="U1159" t="str">
        <f>VLOOKUP(A1159, [1]!tblDescription[#Data], 3, 0)</f>
        <v>C9120AX Internal 802.11ax 4x4:4 MIMO;IOT;BT5;mGig;USB;RHL</v>
      </c>
      <c r="V1159" s="22" cm="1">
        <f t="array" ref="V1159">_xlfn.XLOOKUP(1,([1]!tblOrders[Order]=tblnventory[[#This Row],[PO]])*([1]!tblOrders[Description]=tblnventory[[#This Row],[Item]]),[1]!tblOrders[Unit Total],0)</f>
        <v>779.16</v>
      </c>
      <c r="W1159" s="23" cm="1">
        <f t="array" ref="W1159">_xlfn.XLOOKUP(1,([1]!tblOrders[Order]=tblnventory[[#This Row],[PO]])*([1]!tblOrders[Description]=tblnventory[[#This Row],[Item]]),[1]!tblOrders[Licence])</f>
        <v>0</v>
      </c>
      <c r="X1159" t="b" cm="1">
        <f t="array" ref="X1159">NOT(_xlfn.XLOOKUP(tblnventory[[#This Row],[PO]]&amp;tblnventory[[#This Row],[Item]],[1]!tblOrders[Order]&amp;[1]!tblOrders[Description],[1]!tblOrders[Paid Licence],FALSE))</f>
        <v>1</v>
      </c>
      <c r="Y11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160" spans="1:25">
      <c r="A1160" s="19" t="s">
        <v>5348</v>
      </c>
      <c r="B1160" t="str">
        <f>_xlfn.XLOOKUP(tblnventory[[#This Row],[Item]],[1]!tblDescription[Item],[1]!tblDescription[Description])</f>
        <v>C9120AX Internal 802.11ax 4x4:4 MIMO;IOT;BT5;mGig;USB;RHL</v>
      </c>
      <c r="C1160" t="str">
        <f>_xlfn.XLOOKUP(tblnventory[[#This Row],[Item]],[1]!tblDescription[Item],[1]!tblDescription[Type])</f>
        <v>WAP</v>
      </c>
      <c r="D1160" t="str">
        <f>_xlfn.XLOOKUP(tblnventory[[#This Row],[Use]],[1]!tblCodes[Use],[1]!tblCodes[Code])</f>
        <v>WiFi</v>
      </c>
      <c r="E1160" s="1" t="s">
        <v>1113</v>
      </c>
      <c r="F1160" s="20">
        <v>44943</v>
      </c>
      <c r="G1160" s="24" t="str">
        <f>IF(ISBLANK(tblnventory[[#This Row],[Installed By]]),"Store","Installed")</f>
        <v>Installed</v>
      </c>
      <c r="H1160" t="s">
        <v>6710</v>
      </c>
      <c r="J1160">
        <v>2191007447</v>
      </c>
      <c r="K1160" s="17"/>
      <c r="L1160" t="s">
        <v>5444</v>
      </c>
      <c r="M1160" s="20">
        <v>45149</v>
      </c>
      <c r="N1160" t="s">
        <v>6711</v>
      </c>
      <c r="O1160" t="str">
        <f>IF(tblnventory[[#This Row],[Installed]],LEFT(tblnventory[[#This Row],[Location]],3))</f>
        <v>352</v>
      </c>
      <c r="P1160" t="str">
        <f>_xlfn.XLOOKUP(tblnventory[[#This Row],[Serial Number]],[1]!tblDNACInventory[Floor],[1]!tblDNACInventory[Name],"Not Used")</f>
        <v>Not Used</v>
      </c>
      <c r="T1160" t="b">
        <f>NOT(ISBLANK(tblnventory[[#This Row],[Installed By]]))</f>
        <v>1</v>
      </c>
      <c r="U1160" t="str">
        <f>VLOOKUP(A1160, [1]!tblDescription[#Data], 3, 0)</f>
        <v>C9120AX Internal 802.11ax 4x4:4 MIMO;IOT;BT5;mGig;USB;RHL</v>
      </c>
      <c r="V1160" s="22" cm="1">
        <f t="array" ref="V1160">_xlfn.XLOOKUP(1,([1]!tblOrders[Order]=tblnventory[[#This Row],[PO]])*([1]!tblOrders[Description]=tblnventory[[#This Row],[Item]]),[1]!tblOrders[Unit Total],0)</f>
        <v>779.16</v>
      </c>
      <c r="W1160" s="23" cm="1">
        <f t="array" ref="W1160">_xlfn.XLOOKUP(1,([1]!tblOrders[Order]=tblnventory[[#This Row],[PO]])*([1]!tblOrders[Description]=tblnventory[[#This Row],[Item]]),[1]!tblOrders[Licence])</f>
        <v>0</v>
      </c>
      <c r="X1160" t="b" cm="1">
        <f t="array" ref="X1160">NOT(_xlfn.XLOOKUP(tblnventory[[#This Row],[PO]]&amp;tblnventory[[#This Row],[Item]],[1]!tblOrders[Order]&amp;[1]!tblOrders[Description],[1]!tblOrders[Paid Licence],FALSE))</f>
        <v>1</v>
      </c>
      <c r="Y11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161" spans="1:25">
      <c r="A1161" s="19" t="s">
        <v>5348</v>
      </c>
      <c r="B1161" t="str">
        <f>_xlfn.XLOOKUP(tblnventory[[#This Row],[Item]],[1]!tblDescription[Item],[1]!tblDescription[Description])</f>
        <v>C9120AX Internal 802.11ax 4x4:4 MIMO;IOT;BT5;mGig;USB;RHL</v>
      </c>
      <c r="C1161" t="str">
        <f>_xlfn.XLOOKUP(tblnventory[[#This Row],[Item]],[1]!tblDescription[Item],[1]!tblDescription[Type])</f>
        <v>WAP</v>
      </c>
      <c r="D1161" t="str">
        <f>_xlfn.XLOOKUP(tblnventory[[#This Row],[Use]],[1]!tblCodes[Use],[1]!tblCodes[Code])</f>
        <v>WiFi</v>
      </c>
      <c r="E1161" s="1" t="s">
        <v>1114</v>
      </c>
      <c r="F1161" s="20">
        <v>44943</v>
      </c>
      <c r="G1161" s="24" t="str">
        <f>IF(ISBLANK(tblnventory[[#This Row],[Installed By]]),"Store","Installed")</f>
        <v>Installed</v>
      </c>
      <c r="H1161" t="s">
        <v>6710</v>
      </c>
      <c r="J1161">
        <v>2191007447</v>
      </c>
      <c r="K1161" s="17"/>
      <c r="L1161" t="s">
        <v>5444</v>
      </c>
      <c r="M1161" s="20">
        <v>45149</v>
      </c>
      <c r="N1161" t="s">
        <v>6712</v>
      </c>
      <c r="O1161" t="str">
        <f>IF(tblnventory[[#This Row],[Installed]],LEFT(tblnventory[[#This Row],[Location]],3))</f>
        <v>352</v>
      </c>
      <c r="P1161" t="str">
        <f>_xlfn.XLOOKUP(tblnventory[[#This Row],[Serial Number]],[1]!tblDNACInventory[Floor],[1]!tblDNACInventory[Name],"Not Used")</f>
        <v>Not Used</v>
      </c>
      <c r="T1161" t="b">
        <f>NOT(ISBLANK(tblnventory[[#This Row],[Installed By]]))</f>
        <v>1</v>
      </c>
      <c r="U1161" t="str">
        <f>VLOOKUP(A1161, [1]!tblDescription[#Data], 3, 0)</f>
        <v>C9120AX Internal 802.11ax 4x4:4 MIMO;IOT;BT5;mGig;USB;RHL</v>
      </c>
      <c r="V1161" s="22" cm="1">
        <f t="array" ref="V1161">_xlfn.XLOOKUP(1,([1]!tblOrders[Order]=tblnventory[[#This Row],[PO]])*([1]!tblOrders[Description]=tblnventory[[#This Row],[Item]]),[1]!tblOrders[Unit Total],0)</f>
        <v>779.16</v>
      </c>
      <c r="W1161" s="23" cm="1">
        <f t="array" ref="W1161">_xlfn.XLOOKUP(1,([1]!tblOrders[Order]=tblnventory[[#This Row],[PO]])*([1]!tblOrders[Description]=tblnventory[[#This Row],[Item]]),[1]!tblOrders[Licence])</f>
        <v>0</v>
      </c>
      <c r="X1161" t="b" cm="1">
        <f t="array" ref="X1161">NOT(_xlfn.XLOOKUP(tblnventory[[#This Row],[PO]]&amp;tblnventory[[#This Row],[Item]],[1]!tblOrders[Order]&amp;[1]!tblOrders[Description],[1]!tblOrders[Paid Licence],FALSE))</f>
        <v>1</v>
      </c>
      <c r="Y11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162" spans="1:25">
      <c r="A1162" s="19" t="s">
        <v>5348</v>
      </c>
      <c r="B1162" t="str">
        <f>_xlfn.XLOOKUP(tblnventory[[#This Row],[Item]],[1]!tblDescription[Item],[1]!tblDescription[Description])</f>
        <v>C9120AX Internal 802.11ax 4x4:4 MIMO;IOT;BT5;mGig;USB;RHL</v>
      </c>
      <c r="C1162" t="str">
        <f>_xlfn.XLOOKUP(tblnventory[[#This Row],[Item]],[1]!tblDescription[Item],[1]!tblDescription[Type])</f>
        <v>WAP</v>
      </c>
      <c r="D1162" t="str">
        <f>_xlfn.XLOOKUP(tblnventory[[#This Row],[Use]],[1]!tblCodes[Use],[1]!tblCodes[Code])</f>
        <v>WiFi</v>
      </c>
      <c r="E1162" s="1" t="s">
        <v>1115</v>
      </c>
      <c r="F1162" s="20">
        <v>44943</v>
      </c>
      <c r="G1162" s="24" t="str">
        <f>IF(ISBLANK(tblnventory[[#This Row],[Installed By]]),"Store","Installed")</f>
        <v>Installed</v>
      </c>
      <c r="H1162" t="s">
        <v>6710</v>
      </c>
      <c r="J1162">
        <v>2191007447</v>
      </c>
      <c r="K1162" s="17"/>
      <c r="L1162" t="s">
        <v>5444</v>
      </c>
      <c r="M1162" s="20">
        <v>45149</v>
      </c>
      <c r="N1162" t="s">
        <v>6713</v>
      </c>
      <c r="O1162" t="str">
        <f>IF(tblnventory[[#This Row],[Installed]],LEFT(tblnventory[[#This Row],[Location]],3))</f>
        <v>352</v>
      </c>
      <c r="P1162" t="str">
        <f>_xlfn.XLOOKUP(tblnventory[[#This Row],[Serial Number]],[1]!tblDNACInventory[Floor],[1]!tblDNACInventory[Name],"Not Used")</f>
        <v>Not Used</v>
      </c>
      <c r="T1162" t="b">
        <f>NOT(ISBLANK(tblnventory[[#This Row],[Installed By]]))</f>
        <v>1</v>
      </c>
      <c r="U1162" t="str">
        <f>VLOOKUP(A1162, [1]!tblDescription[#Data], 3, 0)</f>
        <v>C9120AX Internal 802.11ax 4x4:4 MIMO;IOT;BT5;mGig;USB;RHL</v>
      </c>
      <c r="V1162" s="22" cm="1">
        <f t="array" ref="V1162">_xlfn.XLOOKUP(1,([1]!tblOrders[Order]=tblnventory[[#This Row],[PO]])*([1]!tblOrders[Description]=tblnventory[[#This Row],[Item]]),[1]!tblOrders[Unit Total],0)</f>
        <v>779.16</v>
      </c>
      <c r="W1162" s="23" cm="1">
        <f t="array" ref="W1162">_xlfn.XLOOKUP(1,([1]!tblOrders[Order]=tblnventory[[#This Row],[PO]])*([1]!tblOrders[Description]=tblnventory[[#This Row],[Item]]),[1]!tblOrders[Licence])</f>
        <v>0</v>
      </c>
      <c r="X1162" t="b" cm="1">
        <f t="array" ref="X1162">NOT(_xlfn.XLOOKUP(tblnventory[[#This Row],[PO]]&amp;tblnventory[[#This Row],[Item]],[1]!tblOrders[Order]&amp;[1]!tblOrders[Description],[1]!tblOrders[Paid Licence],FALSE))</f>
        <v>1</v>
      </c>
      <c r="Y11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163" spans="1:25">
      <c r="A1163" s="19" t="s">
        <v>5348</v>
      </c>
      <c r="B1163" t="str">
        <f>_xlfn.XLOOKUP(tblnventory[[#This Row],[Item]],[1]!tblDescription[Item],[1]!tblDescription[Description])</f>
        <v>C9120AX Internal 802.11ax 4x4:4 MIMO;IOT;BT5;mGig;USB;RHL</v>
      </c>
      <c r="C1163" t="str">
        <f>_xlfn.XLOOKUP(tblnventory[[#This Row],[Item]],[1]!tblDescription[Item],[1]!tblDescription[Type])</f>
        <v>WAP</v>
      </c>
      <c r="D1163" t="str">
        <f>_xlfn.XLOOKUP(tblnventory[[#This Row],[Use]],[1]!tblCodes[Use],[1]!tblCodes[Code])</f>
        <v>WiFi</v>
      </c>
      <c r="E1163" s="1" t="s">
        <v>1116</v>
      </c>
      <c r="F1163" s="20">
        <v>44943</v>
      </c>
      <c r="G1163" s="24" t="str">
        <f>IF(ISBLANK(tblnventory[[#This Row],[Installed By]]),"Store","Installed")</f>
        <v>Installed</v>
      </c>
      <c r="H1163" t="s">
        <v>6710</v>
      </c>
      <c r="J1163">
        <v>2191007447</v>
      </c>
      <c r="K1163" s="17"/>
      <c r="L1163" t="s">
        <v>5444</v>
      </c>
      <c r="M1163" s="20">
        <v>45149</v>
      </c>
      <c r="N1163" t="s">
        <v>6714</v>
      </c>
      <c r="O1163" t="str">
        <f>IF(tblnventory[[#This Row],[Installed]],LEFT(tblnventory[[#This Row],[Location]],3))</f>
        <v>352</v>
      </c>
      <c r="P1163" t="str">
        <f>_xlfn.XLOOKUP(tblnventory[[#This Row],[Serial Number]],[1]!tblDNACInventory[Floor],[1]!tblDNACInventory[Name],"Not Used")</f>
        <v>Not Used</v>
      </c>
      <c r="T1163" t="b">
        <f>NOT(ISBLANK(tblnventory[[#This Row],[Installed By]]))</f>
        <v>1</v>
      </c>
      <c r="U1163" t="str">
        <f>VLOOKUP(A1163, [1]!tblDescription[#Data], 3, 0)</f>
        <v>C9120AX Internal 802.11ax 4x4:4 MIMO;IOT;BT5;mGig;USB;RHL</v>
      </c>
      <c r="V1163" s="22" cm="1">
        <f t="array" ref="V1163">_xlfn.XLOOKUP(1,([1]!tblOrders[Order]=tblnventory[[#This Row],[PO]])*([1]!tblOrders[Description]=tblnventory[[#This Row],[Item]]),[1]!tblOrders[Unit Total],0)</f>
        <v>779.16</v>
      </c>
      <c r="W1163" s="23" cm="1">
        <f t="array" ref="W1163">_xlfn.XLOOKUP(1,([1]!tblOrders[Order]=tblnventory[[#This Row],[PO]])*([1]!tblOrders[Description]=tblnventory[[#This Row],[Item]]),[1]!tblOrders[Licence])</f>
        <v>0</v>
      </c>
      <c r="X1163" t="b" cm="1">
        <f t="array" ref="X1163">NOT(_xlfn.XLOOKUP(tblnventory[[#This Row],[PO]]&amp;tblnventory[[#This Row],[Item]],[1]!tblOrders[Order]&amp;[1]!tblOrders[Description],[1]!tblOrders[Paid Licence],FALSE))</f>
        <v>1</v>
      </c>
      <c r="Y11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164" spans="1:25">
      <c r="A1164" s="19" t="s">
        <v>5348</v>
      </c>
      <c r="B1164" t="str">
        <f>_xlfn.XLOOKUP(tblnventory[[#This Row],[Item]],[1]!tblDescription[Item],[1]!tblDescription[Description])</f>
        <v>C9120AX Internal 802.11ax 4x4:4 MIMO;IOT;BT5;mGig;USB;RHL</v>
      </c>
      <c r="C1164" t="str">
        <f>_xlfn.XLOOKUP(tblnventory[[#This Row],[Item]],[1]!tblDescription[Item],[1]!tblDescription[Type])</f>
        <v>WAP</v>
      </c>
      <c r="D1164" t="str">
        <f>_xlfn.XLOOKUP(tblnventory[[#This Row],[Use]],[1]!tblCodes[Use],[1]!tblCodes[Code])</f>
        <v>WiFi</v>
      </c>
      <c r="E1164" s="1" t="s">
        <v>1117</v>
      </c>
      <c r="F1164" s="20">
        <v>44943</v>
      </c>
      <c r="G1164" s="24" t="str">
        <f>IF(ISBLANK(tblnventory[[#This Row],[Installed By]]),"Store","Installed")</f>
        <v>Installed</v>
      </c>
      <c r="H1164" t="s">
        <v>6710</v>
      </c>
      <c r="J1164">
        <v>2191007447</v>
      </c>
      <c r="K1164" s="17"/>
      <c r="L1164" t="s">
        <v>5444</v>
      </c>
      <c r="M1164" s="20">
        <v>45149</v>
      </c>
      <c r="N1164" t="s">
        <v>6715</v>
      </c>
      <c r="O1164" t="str">
        <f>IF(tblnventory[[#This Row],[Installed]],LEFT(tblnventory[[#This Row],[Location]],3))</f>
        <v>352</v>
      </c>
      <c r="P1164" t="str">
        <f>_xlfn.XLOOKUP(tblnventory[[#This Row],[Serial Number]],[1]!tblDNACInventory[Floor],[1]!tblDNACInventory[Name],"Not Used")</f>
        <v>Not Used</v>
      </c>
      <c r="T1164" t="b">
        <f>NOT(ISBLANK(tblnventory[[#This Row],[Installed By]]))</f>
        <v>1</v>
      </c>
      <c r="U1164" t="str">
        <f>VLOOKUP(A1164, [1]!tblDescription[#Data], 3, 0)</f>
        <v>C9120AX Internal 802.11ax 4x4:4 MIMO;IOT;BT5;mGig;USB;RHL</v>
      </c>
      <c r="V1164" s="22" cm="1">
        <f t="array" ref="V1164">_xlfn.XLOOKUP(1,([1]!tblOrders[Order]=tblnventory[[#This Row],[PO]])*([1]!tblOrders[Description]=tblnventory[[#This Row],[Item]]),[1]!tblOrders[Unit Total],0)</f>
        <v>779.16</v>
      </c>
      <c r="W1164" s="23" cm="1">
        <f t="array" ref="W1164">_xlfn.XLOOKUP(1,([1]!tblOrders[Order]=tblnventory[[#This Row],[PO]])*([1]!tblOrders[Description]=tblnventory[[#This Row],[Item]]),[1]!tblOrders[Licence])</f>
        <v>0</v>
      </c>
      <c r="X1164" t="b" cm="1">
        <f t="array" ref="X1164">NOT(_xlfn.XLOOKUP(tblnventory[[#This Row],[PO]]&amp;tblnventory[[#This Row],[Item]],[1]!tblOrders[Order]&amp;[1]!tblOrders[Description],[1]!tblOrders[Paid Licence],FALSE))</f>
        <v>1</v>
      </c>
      <c r="Y11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165" spans="1:25">
      <c r="A1165" s="19" t="s">
        <v>5348</v>
      </c>
      <c r="B1165" t="str">
        <f>_xlfn.XLOOKUP(tblnventory[[#This Row],[Item]],[1]!tblDescription[Item],[1]!tblDescription[Description])</f>
        <v>C9120AX Internal 802.11ax 4x4:4 MIMO;IOT;BT5;mGig;USB;RHL</v>
      </c>
      <c r="C1165" t="str">
        <f>_xlfn.XLOOKUP(tblnventory[[#This Row],[Item]],[1]!tblDescription[Item],[1]!tblDescription[Type])</f>
        <v>WAP</v>
      </c>
      <c r="D1165" t="str">
        <f>_xlfn.XLOOKUP(tblnventory[[#This Row],[Use]],[1]!tblCodes[Use],[1]!tblCodes[Code])</f>
        <v>WiFi</v>
      </c>
      <c r="E1165" s="1" t="s">
        <v>1118</v>
      </c>
      <c r="F1165" s="20">
        <v>44943</v>
      </c>
      <c r="G1165" s="24" t="str">
        <f>IF(ISBLANK(tblnventory[[#This Row],[Installed By]]),"Store","Installed")</f>
        <v>Installed</v>
      </c>
      <c r="H1165" t="s">
        <v>6710</v>
      </c>
      <c r="J1165">
        <v>2191007447</v>
      </c>
      <c r="K1165" s="17"/>
      <c r="L1165" t="s">
        <v>5444</v>
      </c>
      <c r="M1165" s="20">
        <v>45149</v>
      </c>
      <c r="N1165" t="s">
        <v>6716</v>
      </c>
      <c r="O1165" t="str">
        <f>IF(tblnventory[[#This Row],[Installed]],LEFT(tblnventory[[#This Row],[Location]],3))</f>
        <v>352</v>
      </c>
      <c r="P1165" t="str">
        <f>_xlfn.XLOOKUP(tblnventory[[#This Row],[Serial Number]],[1]!tblDNACInventory[Floor],[1]!tblDNACInventory[Name],"Not Used")</f>
        <v>Not Used</v>
      </c>
      <c r="T1165" t="b">
        <f>NOT(ISBLANK(tblnventory[[#This Row],[Installed By]]))</f>
        <v>1</v>
      </c>
      <c r="U1165" t="str">
        <f>VLOOKUP(A1165, [1]!tblDescription[#Data], 3, 0)</f>
        <v>C9120AX Internal 802.11ax 4x4:4 MIMO;IOT;BT5;mGig;USB;RHL</v>
      </c>
      <c r="V1165" s="22" cm="1">
        <f t="array" ref="V1165">_xlfn.XLOOKUP(1,([1]!tblOrders[Order]=tblnventory[[#This Row],[PO]])*([1]!tblOrders[Description]=tblnventory[[#This Row],[Item]]),[1]!tblOrders[Unit Total],0)</f>
        <v>779.16</v>
      </c>
      <c r="W1165" s="23" cm="1">
        <f t="array" ref="W1165">_xlfn.XLOOKUP(1,([1]!tblOrders[Order]=tblnventory[[#This Row],[PO]])*([1]!tblOrders[Description]=tblnventory[[#This Row],[Item]]),[1]!tblOrders[Licence])</f>
        <v>0</v>
      </c>
      <c r="X1165" t="b" cm="1">
        <f t="array" ref="X1165">NOT(_xlfn.XLOOKUP(tblnventory[[#This Row],[PO]]&amp;tblnventory[[#This Row],[Item]],[1]!tblOrders[Order]&amp;[1]!tblOrders[Description],[1]!tblOrders[Paid Licence],FALSE))</f>
        <v>1</v>
      </c>
      <c r="Y11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166" spans="1:25">
      <c r="A1166" s="19" t="s">
        <v>5348</v>
      </c>
      <c r="B1166" t="str">
        <f>_xlfn.XLOOKUP(tblnventory[[#This Row],[Item]],[1]!tblDescription[Item],[1]!tblDescription[Description])</f>
        <v>C9120AX Internal 802.11ax 4x4:4 MIMO;IOT;BT5;mGig;USB;RHL</v>
      </c>
      <c r="C1166" t="str">
        <f>_xlfn.XLOOKUP(tblnventory[[#This Row],[Item]],[1]!tblDescription[Item],[1]!tblDescription[Type])</f>
        <v>WAP</v>
      </c>
      <c r="D1166" t="str">
        <f>_xlfn.XLOOKUP(tblnventory[[#This Row],[Use]],[1]!tblCodes[Use],[1]!tblCodes[Code])</f>
        <v>WiFi</v>
      </c>
      <c r="E1166" s="1" t="s">
        <v>1119</v>
      </c>
      <c r="F1166" s="20">
        <v>44943</v>
      </c>
      <c r="G1166" s="24" t="str">
        <f>IF(ISBLANK(tblnventory[[#This Row],[Installed By]]),"Store","Installed")</f>
        <v>Installed</v>
      </c>
      <c r="H1166" t="s">
        <v>6710</v>
      </c>
      <c r="J1166">
        <v>2191007447</v>
      </c>
      <c r="K1166" s="17"/>
      <c r="L1166" t="s">
        <v>5444</v>
      </c>
      <c r="M1166" s="20">
        <v>45149</v>
      </c>
      <c r="N1166" t="s">
        <v>6717</v>
      </c>
      <c r="O1166" t="str">
        <f>IF(tblnventory[[#This Row],[Installed]],LEFT(tblnventory[[#This Row],[Location]],3))</f>
        <v>352</v>
      </c>
      <c r="P1166" t="str">
        <f>_xlfn.XLOOKUP(tblnventory[[#This Row],[Serial Number]],[1]!tblDNACInventory[Floor],[1]!tblDNACInventory[Name],"Not Used")</f>
        <v>Not Used</v>
      </c>
      <c r="T1166" t="b">
        <f>NOT(ISBLANK(tblnventory[[#This Row],[Installed By]]))</f>
        <v>1</v>
      </c>
      <c r="U1166" t="str">
        <f>VLOOKUP(A1166, [1]!tblDescription[#Data], 3, 0)</f>
        <v>C9120AX Internal 802.11ax 4x4:4 MIMO;IOT;BT5;mGig;USB;RHL</v>
      </c>
      <c r="V1166" s="22" cm="1">
        <f t="array" ref="V1166">_xlfn.XLOOKUP(1,([1]!tblOrders[Order]=tblnventory[[#This Row],[PO]])*([1]!tblOrders[Description]=tblnventory[[#This Row],[Item]]),[1]!tblOrders[Unit Total],0)</f>
        <v>779.16</v>
      </c>
      <c r="W1166" s="23" cm="1">
        <f t="array" ref="W1166">_xlfn.XLOOKUP(1,([1]!tblOrders[Order]=tblnventory[[#This Row],[PO]])*([1]!tblOrders[Description]=tblnventory[[#This Row],[Item]]),[1]!tblOrders[Licence])</f>
        <v>0</v>
      </c>
      <c r="X1166" t="b" cm="1">
        <f t="array" ref="X1166">NOT(_xlfn.XLOOKUP(tblnventory[[#This Row],[PO]]&amp;tblnventory[[#This Row],[Item]],[1]!tblOrders[Order]&amp;[1]!tblOrders[Description],[1]!tblOrders[Paid Licence],FALSE))</f>
        <v>1</v>
      </c>
      <c r="Y11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167" spans="1:25">
      <c r="A1167" s="19" t="s">
        <v>5348</v>
      </c>
      <c r="B1167" t="str">
        <f>_xlfn.XLOOKUP(tblnventory[[#This Row],[Item]],[1]!tblDescription[Item],[1]!tblDescription[Description])</f>
        <v>C9120AX Internal 802.11ax 4x4:4 MIMO;IOT;BT5;mGig;USB;RHL</v>
      </c>
      <c r="C1167" t="str">
        <f>_xlfn.XLOOKUP(tblnventory[[#This Row],[Item]],[1]!tblDescription[Item],[1]!tblDescription[Type])</f>
        <v>WAP</v>
      </c>
      <c r="D1167" t="str">
        <f>_xlfn.XLOOKUP(tblnventory[[#This Row],[Use]],[1]!tblCodes[Use],[1]!tblCodes[Code])</f>
        <v>WiFi</v>
      </c>
      <c r="E1167" s="1" t="s">
        <v>1120</v>
      </c>
      <c r="F1167" s="20">
        <v>44943</v>
      </c>
      <c r="G1167" s="24" t="str">
        <f>IF(ISBLANK(tblnventory[[#This Row],[Installed By]]),"Store","Installed")</f>
        <v>Installed</v>
      </c>
      <c r="H1167" t="s">
        <v>6710</v>
      </c>
      <c r="J1167">
        <v>2191007447</v>
      </c>
      <c r="K1167" s="17"/>
      <c r="L1167" t="s">
        <v>5444</v>
      </c>
      <c r="M1167" s="20">
        <v>45149</v>
      </c>
      <c r="N1167" t="s">
        <v>6718</v>
      </c>
      <c r="O1167" t="str">
        <f>IF(tblnventory[[#This Row],[Installed]],LEFT(tblnventory[[#This Row],[Location]],3))</f>
        <v>352</v>
      </c>
      <c r="P1167" t="str">
        <f>_xlfn.XLOOKUP(tblnventory[[#This Row],[Serial Number]],[1]!tblDNACInventory[Floor],[1]!tblDNACInventory[Name],"Not Used")</f>
        <v>Not Used</v>
      </c>
      <c r="T1167" t="b">
        <f>NOT(ISBLANK(tblnventory[[#This Row],[Installed By]]))</f>
        <v>1</v>
      </c>
      <c r="U1167" t="str">
        <f>VLOOKUP(A1167, [1]!tblDescription[#Data], 3, 0)</f>
        <v>C9120AX Internal 802.11ax 4x4:4 MIMO;IOT;BT5;mGig;USB;RHL</v>
      </c>
      <c r="V1167" s="22" cm="1">
        <f t="array" ref="V1167">_xlfn.XLOOKUP(1,([1]!tblOrders[Order]=tblnventory[[#This Row],[PO]])*([1]!tblOrders[Description]=tblnventory[[#This Row],[Item]]),[1]!tblOrders[Unit Total],0)</f>
        <v>779.16</v>
      </c>
      <c r="W1167" s="23" cm="1">
        <f t="array" ref="W1167">_xlfn.XLOOKUP(1,([1]!tblOrders[Order]=tblnventory[[#This Row],[PO]])*([1]!tblOrders[Description]=tblnventory[[#This Row],[Item]]),[1]!tblOrders[Licence])</f>
        <v>0</v>
      </c>
      <c r="X1167" t="b" cm="1">
        <f t="array" ref="X1167">NOT(_xlfn.XLOOKUP(tblnventory[[#This Row],[PO]]&amp;tblnventory[[#This Row],[Item]],[1]!tblOrders[Order]&amp;[1]!tblOrders[Description],[1]!tblOrders[Paid Licence],FALSE))</f>
        <v>1</v>
      </c>
      <c r="Y11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168" spans="1:25">
      <c r="A1168" s="19" t="s">
        <v>5348</v>
      </c>
      <c r="B1168" t="str">
        <f>_xlfn.XLOOKUP(tblnventory[[#This Row],[Item]],[1]!tblDescription[Item],[1]!tblDescription[Description])</f>
        <v>C9120AX Internal 802.11ax 4x4:4 MIMO;IOT;BT5;mGig;USB;RHL</v>
      </c>
      <c r="C1168" t="str">
        <f>_xlfn.XLOOKUP(tblnventory[[#This Row],[Item]],[1]!tblDescription[Item],[1]!tblDescription[Type])</f>
        <v>WAP</v>
      </c>
      <c r="D1168" t="str">
        <f>_xlfn.XLOOKUP(tblnventory[[#This Row],[Use]],[1]!tblCodes[Use],[1]!tblCodes[Code])</f>
        <v>WiFi</v>
      </c>
      <c r="E1168" s="1" t="s">
        <v>1121</v>
      </c>
      <c r="F1168" s="20">
        <v>44943</v>
      </c>
      <c r="G1168" s="24" t="str">
        <f>IF(ISBLANK(tblnventory[[#This Row],[Installed By]]),"Store","Installed")</f>
        <v>Installed</v>
      </c>
      <c r="H1168" t="s">
        <v>6710</v>
      </c>
      <c r="J1168">
        <v>2191007447</v>
      </c>
      <c r="K1168" s="17"/>
      <c r="L1168" t="s">
        <v>5444</v>
      </c>
      <c r="M1168" s="20">
        <v>45149</v>
      </c>
      <c r="N1168" t="s">
        <v>6719</v>
      </c>
      <c r="O1168" t="str">
        <f>IF(tblnventory[[#This Row],[Installed]],LEFT(tblnventory[[#This Row],[Location]],3))</f>
        <v>352</v>
      </c>
      <c r="P1168" t="str">
        <f>_xlfn.XLOOKUP(tblnventory[[#This Row],[Serial Number]],[1]!tblDNACInventory[Floor],[1]!tblDNACInventory[Name],"Not Used")</f>
        <v>Not Used</v>
      </c>
      <c r="T1168" t="b">
        <f>NOT(ISBLANK(tblnventory[[#This Row],[Installed By]]))</f>
        <v>1</v>
      </c>
      <c r="U1168" t="str">
        <f>VLOOKUP(A1168, [1]!tblDescription[#Data], 3, 0)</f>
        <v>C9120AX Internal 802.11ax 4x4:4 MIMO;IOT;BT5;mGig;USB;RHL</v>
      </c>
      <c r="V1168" s="22" cm="1">
        <f t="array" ref="V1168">_xlfn.XLOOKUP(1,([1]!tblOrders[Order]=tblnventory[[#This Row],[PO]])*([1]!tblOrders[Description]=tblnventory[[#This Row],[Item]]),[1]!tblOrders[Unit Total],0)</f>
        <v>779.16</v>
      </c>
      <c r="W1168" s="23" cm="1">
        <f t="array" ref="W1168">_xlfn.XLOOKUP(1,([1]!tblOrders[Order]=tblnventory[[#This Row],[PO]])*([1]!tblOrders[Description]=tblnventory[[#This Row],[Item]]),[1]!tblOrders[Licence])</f>
        <v>0</v>
      </c>
      <c r="X1168" t="b" cm="1">
        <f t="array" ref="X1168">NOT(_xlfn.XLOOKUP(tblnventory[[#This Row],[PO]]&amp;tblnventory[[#This Row],[Item]],[1]!tblOrders[Order]&amp;[1]!tblOrders[Description],[1]!tblOrders[Paid Licence],FALSE))</f>
        <v>1</v>
      </c>
      <c r="Y11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169" spans="1:25">
      <c r="A1169" s="19" t="s">
        <v>5348</v>
      </c>
      <c r="B1169" t="str">
        <f>_xlfn.XLOOKUP(tblnventory[[#This Row],[Item]],[1]!tblDescription[Item],[1]!tblDescription[Description])</f>
        <v>C9120AX Internal 802.11ax 4x4:4 MIMO;IOT;BT5;mGig;USB;RHL</v>
      </c>
      <c r="C1169" t="str">
        <f>_xlfn.XLOOKUP(tblnventory[[#This Row],[Item]],[1]!tblDescription[Item],[1]!tblDescription[Type])</f>
        <v>WAP</v>
      </c>
      <c r="D1169" t="str">
        <f>_xlfn.XLOOKUP(tblnventory[[#This Row],[Use]],[1]!tblCodes[Use],[1]!tblCodes[Code])</f>
        <v>WiFi</v>
      </c>
      <c r="E1169" s="1" t="s">
        <v>1122</v>
      </c>
      <c r="F1169" s="20">
        <v>44943</v>
      </c>
      <c r="G1169" s="24" t="str">
        <f>IF(ISBLANK(tblnventory[[#This Row],[Installed By]]),"Store","Installed")</f>
        <v>Installed</v>
      </c>
      <c r="H1169" t="s">
        <v>6710</v>
      </c>
      <c r="J1169">
        <v>2191007447</v>
      </c>
      <c r="K1169" s="17"/>
      <c r="L1169" t="s">
        <v>5444</v>
      </c>
      <c r="M1169" s="20">
        <v>45149</v>
      </c>
      <c r="N1169" t="s">
        <v>6720</v>
      </c>
      <c r="O1169" t="str">
        <f>IF(tblnventory[[#This Row],[Installed]],LEFT(tblnventory[[#This Row],[Location]],3))</f>
        <v>352</v>
      </c>
      <c r="P1169" t="str">
        <f>_xlfn.XLOOKUP(tblnventory[[#This Row],[Serial Number]],[1]!tblDNACInventory[Floor],[1]!tblDNACInventory[Name],"Not Used")</f>
        <v>Not Used</v>
      </c>
      <c r="T1169" t="b">
        <f>NOT(ISBLANK(tblnventory[[#This Row],[Installed By]]))</f>
        <v>1</v>
      </c>
      <c r="U1169" t="str">
        <f>VLOOKUP(A1169, [1]!tblDescription[#Data], 3, 0)</f>
        <v>C9120AX Internal 802.11ax 4x4:4 MIMO;IOT;BT5;mGig;USB;RHL</v>
      </c>
      <c r="V1169" s="22" cm="1">
        <f t="array" ref="V1169">_xlfn.XLOOKUP(1,([1]!tblOrders[Order]=tblnventory[[#This Row],[PO]])*([1]!tblOrders[Description]=tblnventory[[#This Row],[Item]]),[1]!tblOrders[Unit Total],0)</f>
        <v>779.16</v>
      </c>
      <c r="W1169" s="23" cm="1">
        <f t="array" ref="W1169">_xlfn.XLOOKUP(1,([1]!tblOrders[Order]=tblnventory[[#This Row],[PO]])*([1]!tblOrders[Description]=tblnventory[[#This Row],[Item]]),[1]!tblOrders[Licence])</f>
        <v>0</v>
      </c>
      <c r="X1169" t="b" cm="1">
        <f t="array" ref="X1169">NOT(_xlfn.XLOOKUP(tblnventory[[#This Row],[PO]]&amp;tblnventory[[#This Row],[Item]],[1]!tblOrders[Order]&amp;[1]!tblOrders[Description],[1]!tblOrders[Paid Licence],FALSE))</f>
        <v>1</v>
      </c>
      <c r="Y11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170" spans="1:25">
      <c r="A1170" s="19" t="s">
        <v>5348</v>
      </c>
      <c r="B1170" t="str">
        <f>_xlfn.XLOOKUP(tblnventory[[#This Row],[Item]],[1]!tblDescription[Item],[1]!tblDescription[Description])</f>
        <v>C9120AX Internal 802.11ax 4x4:4 MIMO;IOT;BT5;mGig;USB;RHL</v>
      </c>
      <c r="C1170" t="str">
        <f>_xlfn.XLOOKUP(tblnventory[[#This Row],[Item]],[1]!tblDescription[Item],[1]!tblDescription[Type])</f>
        <v>WAP</v>
      </c>
      <c r="D1170" t="str">
        <f>_xlfn.XLOOKUP(tblnventory[[#This Row],[Use]],[1]!tblCodes[Use],[1]!tblCodes[Code])</f>
        <v>WiFi</v>
      </c>
      <c r="E1170" s="1" t="s">
        <v>1123</v>
      </c>
      <c r="F1170" s="20">
        <v>44943</v>
      </c>
      <c r="G1170" s="24" t="str">
        <f>IF(ISBLANK(tblnventory[[#This Row],[Installed By]]),"Store","Installed")</f>
        <v>Installed</v>
      </c>
      <c r="H1170" t="s">
        <v>6710</v>
      </c>
      <c r="J1170">
        <v>2191007447</v>
      </c>
      <c r="K1170" s="17"/>
      <c r="L1170" t="s">
        <v>5444</v>
      </c>
      <c r="M1170" s="20">
        <v>45149</v>
      </c>
      <c r="N1170" t="s">
        <v>6721</v>
      </c>
      <c r="O1170" t="str">
        <f>IF(tblnventory[[#This Row],[Installed]],LEFT(tblnventory[[#This Row],[Location]],3))</f>
        <v>352</v>
      </c>
      <c r="P1170" t="str">
        <f>_xlfn.XLOOKUP(tblnventory[[#This Row],[Serial Number]],[1]!tblDNACInventory[Floor],[1]!tblDNACInventory[Name],"Not Used")</f>
        <v>Not Used</v>
      </c>
      <c r="T1170" t="b">
        <f>NOT(ISBLANK(tblnventory[[#This Row],[Installed By]]))</f>
        <v>1</v>
      </c>
      <c r="U1170" t="str">
        <f>VLOOKUP(A1170, [1]!tblDescription[#Data], 3, 0)</f>
        <v>C9120AX Internal 802.11ax 4x4:4 MIMO;IOT;BT5;mGig;USB;RHL</v>
      </c>
      <c r="V1170" s="22" cm="1">
        <f t="array" ref="V1170">_xlfn.XLOOKUP(1,([1]!tblOrders[Order]=tblnventory[[#This Row],[PO]])*([1]!tblOrders[Description]=tblnventory[[#This Row],[Item]]),[1]!tblOrders[Unit Total],0)</f>
        <v>779.16</v>
      </c>
      <c r="W1170" s="23" cm="1">
        <f t="array" ref="W1170">_xlfn.XLOOKUP(1,([1]!tblOrders[Order]=tblnventory[[#This Row],[PO]])*([1]!tblOrders[Description]=tblnventory[[#This Row],[Item]]),[1]!tblOrders[Licence])</f>
        <v>0</v>
      </c>
      <c r="X1170" t="b" cm="1">
        <f t="array" ref="X1170">NOT(_xlfn.XLOOKUP(tblnventory[[#This Row],[PO]]&amp;tblnventory[[#This Row],[Item]],[1]!tblOrders[Order]&amp;[1]!tblOrders[Description],[1]!tblOrders[Paid Licence],FALSE))</f>
        <v>1</v>
      </c>
      <c r="Y11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171" spans="1:25">
      <c r="A1171" s="19" t="s">
        <v>5348</v>
      </c>
      <c r="B1171" t="str">
        <f>_xlfn.XLOOKUP(tblnventory[[#This Row],[Item]],[1]!tblDescription[Item],[1]!tblDescription[Description])</f>
        <v>C9120AX Internal 802.11ax 4x4:4 MIMO;IOT;BT5;mGig;USB;RHL</v>
      </c>
      <c r="C1171" t="str">
        <f>_xlfn.XLOOKUP(tblnventory[[#This Row],[Item]],[1]!tblDescription[Item],[1]!tblDescription[Type])</f>
        <v>WAP</v>
      </c>
      <c r="D1171" t="str">
        <f>_xlfn.XLOOKUP(tblnventory[[#This Row],[Use]],[1]!tblCodes[Use],[1]!tblCodes[Code])</f>
        <v>WiFi</v>
      </c>
      <c r="E1171" s="1" t="s">
        <v>1124</v>
      </c>
      <c r="F1171" s="20">
        <v>44943</v>
      </c>
      <c r="G1171" s="24" t="str">
        <f>IF(ISBLANK(tblnventory[[#This Row],[Installed By]]),"Store","Installed")</f>
        <v>Installed</v>
      </c>
      <c r="H1171" t="s">
        <v>6710</v>
      </c>
      <c r="J1171">
        <v>2191007447</v>
      </c>
      <c r="K1171" s="17"/>
      <c r="L1171" t="s">
        <v>5444</v>
      </c>
      <c r="M1171" s="20">
        <v>45149</v>
      </c>
      <c r="N1171" t="s">
        <v>6722</v>
      </c>
      <c r="O1171" t="str">
        <f>IF(tblnventory[[#This Row],[Installed]],LEFT(tblnventory[[#This Row],[Location]],3))</f>
        <v>352</v>
      </c>
      <c r="P1171" t="str">
        <f>_xlfn.XLOOKUP(tblnventory[[#This Row],[Serial Number]],[1]!tblDNACInventory[Floor],[1]!tblDNACInventory[Name],"Not Used")</f>
        <v>Not Used</v>
      </c>
      <c r="T1171" t="b">
        <f>NOT(ISBLANK(tblnventory[[#This Row],[Installed By]]))</f>
        <v>1</v>
      </c>
      <c r="U1171" t="str">
        <f>VLOOKUP(A1171, [1]!tblDescription[#Data], 3, 0)</f>
        <v>C9120AX Internal 802.11ax 4x4:4 MIMO;IOT;BT5;mGig;USB;RHL</v>
      </c>
      <c r="V1171" s="22" cm="1">
        <f t="array" ref="V1171">_xlfn.XLOOKUP(1,([1]!tblOrders[Order]=tblnventory[[#This Row],[PO]])*([1]!tblOrders[Description]=tblnventory[[#This Row],[Item]]),[1]!tblOrders[Unit Total],0)</f>
        <v>779.16</v>
      </c>
      <c r="W1171" s="23" cm="1">
        <f t="array" ref="W1171">_xlfn.XLOOKUP(1,([1]!tblOrders[Order]=tblnventory[[#This Row],[PO]])*([1]!tblOrders[Description]=tblnventory[[#This Row],[Item]]),[1]!tblOrders[Licence])</f>
        <v>0</v>
      </c>
      <c r="X1171" t="b" cm="1">
        <f t="array" ref="X1171">NOT(_xlfn.XLOOKUP(tblnventory[[#This Row],[PO]]&amp;tblnventory[[#This Row],[Item]],[1]!tblOrders[Order]&amp;[1]!tblOrders[Description],[1]!tblOrders[Paid Licence],FALSE))</f>
        <v>1</v>
      </c>
      <c r="Y11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172" spans="1:25">
      <c r="A1172" s="19" t="s">
        <v>5348</v>
      </c>
      <c r="B1172" t="str">
        <f>_xlfn.XLOOKUP(tblnventory[[#This Row],[Item]],[1]!tblDescription[Item],[1]!tblDescription[Description])</f>
        <v>C9120AX Internal 802.11ax 4x4:4 MIMO;IOT;BT5;mGig;USB;RHL</v>
      </c>
      <c r="C1172" t="str">
        <f>_xlfn.XLOOKUP(tblnventory[[#This Row],[Item]],[1]!tblDescription[Item],[1]!tblDescription[Type])</f>
        <v>WAP</v>
      </c>
      <c r="D1172" t="str">
        <f>_xlfn.XLOOKUP(tblnventory[[#This Row],[Use]],[1]!tblCodes[Use],[1]!tblCodes[Code])</f>
        <v>WiFi</v>
      </c>
      <c r="E1172" s="1" t="s">
        <v>1125</v>
      </c>
      <c r="F1172" s="20">
        <v>44943</v>
      </c>
      <c r="G1172" s="24" t="str">
        <f>IF(ISBLANK(tblnventory[[#This Row],[Installed By]]),"Store","Installed")</f>
        <v>Installed</v>
      </c>
      <c r="H1172" t="s">
        <v>6710</v>
      </c>
      <c r="J1172">
        <v>2191007447</v>
      </c>
      <c r="K1172" s="17"/>
      <c r="L1172" t="s">
        <v>5444</v>
      </c>
      <c r="M1172" s="20">
        <v>45149</v>
      </c>
      <c r="N1172" t="s">
        <v>6723</v>
      </c>
      <c r="O1172" t="str">
        <f>IF(tblnventory[[#This Row],[Installed]],LEFT(tblnventory[[#This Row],[Location]],3))</f>
        <v>352</v>
      </c>
      <c r="P1172" t="str">
        <f>_xlfn.XLOOKUP(tblnventory[[#This Row],[Serial Number]],[1]!tblDNACInventory[Floor],[1]!tblDNACInventory[Name],"Not Used")</f>
        <v>Not Used</v>
      </c>
      <c r="T1172" t="b">
        <f>NOT(ISBLANK(tblnventory[[#This Row],[Installed By]]))</f>
        <v>1</v>
      </c>
      <c r="U1172" t="str">
        <f>VLOOKUP(A1172, [1]!tblDescription[#Data], 3, 0)</f>
        <v>C9120AX Internal 802.11ax 4x4:4 MIMO;IOT;BT5;mGig;USB;RHL</v>
      </c>
      <c r="V1172" s="22" cm="1">
        <f t="array" ref="V1172">_xlfn.XLOOKUP(1,([1]!tblOrders[Order]=tblnventory[[#This Row],[PO]])*([1]!tblOrders[Description]=tblnventory[[#This Row],[Item]]),[1]!tblOrders[Unit Total],0)</f>
        <v>779.16</v>
      </c>
      <c r="W1172" s="23" cm="1">
        <f t="array" ref="W1172">_xlfn.XLOOKUP(1,([1]!tblOrders[Order]=tblnventory[[#This Row],[PO]])*([1]!tblOrders[Description]=tblnventory[[#This Row],[Item]]),[1]!tblOrders[Licence])</f>
        <v>0</v>
      </c>
      <c r="X1172" t="b" cm="1">
        <f t="array" ref="X1172">NOT(_xlfn.XLOOKUP(tblnventory[[#This Row],[PO]]&amp;tblnventory[[#This Row],[Item]],[1]!tblOrders[Order]&amp;[1]!tblOrders[Description],[1]!tblOrders[Paid Licence],FALSE))</f>
        <v>1</v>
      </c>
      <c r="Y11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173" spans="1:25">
      <c r="A1173" s="19" t="s">
        <v>5348</v>
      </c>
      <c r="B1173" t="str">
        <f>_xlfn.XLOOKUP(tblnventory[[#This Row],[Item]],[1]!tblDescription[Item],[1]!tblDescription[Description])</f>
        <v>C9120AX Internal 802.11ax 4x4:4 MIMO;IOT;BT5;mGig;USB;RHL</v>
      </c>
      <c r="C1173" t="str">
        <f>_xlfn.XLOOKUP(tblnventory[[#This Row],[Item]],[1]!tblDescription[Item],[1]!tblDescription[Type])</f>
        <v>WAP</v>
      </c>
      <c r="D1173" t="str">
        <f>_xlfn.XLOOKUP(tblnventory[[#This Row],[Use]],[1]!tblCodes[Use],[1]!tblCodes[Code])</f>
        <v>WiFi</v>
      </c>
      <c r="E1173" s="1" t="s">
        <v>1126</v>
      </c>
      <c r="F1173" s="20">
        <v>44943</v>
      </c>
      <c r="G1173" s="24" t="str">
        <f>IF(ISBLANK(tblnventory[[#This Row],[Installed By]]),"Store","Installed")</f>
        <v>Installed</v>
      </c>
      <c r="H1173" t="s">
        <v>6724</v>
      </c>
      <c r="J1173">
        <v>2191007447</v>
      </c>
      <c r="K1173" s="17"/>
      <c r="L1173" t="s">
        <v>5350</v>
      </c>
      <c r="M1173" s="20">
        <v>45102</v>
      </c>
      <c r="N1173" t="s">
        <v>6725</v>
      </c>
      <c r="O1173" t="str">
        <f>IF(tblnventory[[#This Row],[Installed]],LEFT(tblnventory[[#This Row],[Location]],3))</f>
        <v>352</v>
      </c>
      <c r="P1173" t="str">
        <f>_xlfn.XLOOKUP(tblnventory[[#This Row],[Serial Number]],[1]!tblDNACInventory[Floor],[1]!tblDNACInventory[Name],"Not Used")</f>
        <v>Not Used</v>
      </c>
      <c r="T1173" t="b">
        <f>NOT(ISBLANK(tblnventory[[#This Row],[Installed By]]))</f>
        <v>1</v>
      </c>
      <c r="U1173" t="str">
        <f>VLOOKUP(A1173, [1]!tblDescription[#Data], 3, 0)</f>
        <v>C9120AX Internal 802.11ax 4x4:4 MIMO;IOT;BT5;mGig;USB;RHL</v>
      </c>
      <c r="V1173" s="22" cm="1">
        <f t="array" ref="V1173">_xlfn.XLOOKUP(1,([1]!tblOrders[Order]=tblnventory[[#This Row],[PO]])*([1]!tblOrders[Description]=tblnventory[[#This Row],[Item]]),[1]!tblOrders[Unit Total],0)</f>
        <v>779.16</v>
      </c>
      <c r="W1173" s="23" cm="1">
        <f t="array" ref="W1173">_xlfn.XLOOKUP(1,([1]!tblOrders[Order]=tblnventory[[#This Row],[PO]])*([1]!tblOrders[Description]=tblnventory[[#This Row],[Item]]),[1]!tblOrders[Licence])</f>
        <v>0</v>
      </c>
      <c r="X1173" t="b" cm="1">
        <f t="array" ref="X1173">NOT(_xlfn.XLOOKUP(tblnventory[[#This Row],[PO]]&amp;tblnventory[[#This Row],[Item]],[1]!tblOrders[Order]&amp;[1]!tblOrders[Description],[1]!tblOrders[Paid Licence],FALSE))</f>
        <v>1</v>
      </c>
      <c r="Y11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174" spans="1:25">
      <c r="A1174" s="19" t="s">
        <v>5348</v>
      </c>
      <c r="B1174" t="str">
        <f>_xlfn.XLOOKUP(tblnventory[[#This Row],[Item]],[1]!tblDescription[Item],[1]!tblDescription[Description])</f>
        <v>C9120AX Internal 802.11ax 4x4:4 MIMO;IOT;BT5;mGig;USB;RHL</v>
      </c>
      <c r="C1174" t="str">
        <f>_xlfn.XLOOKUP(tblnventory[[#This Row],[Item]],[1]!tblDescription[Item],[1]!tblDescription[Type])</f>
        <v>WAP</v>
      </c>
      <c r="D1174" t="str">
        <f>_xlfn.XLOOKUP(tblnventory[[#This Row],[Use]],[1]!tblCodes[Use],[1]!tblCodes[Code])</f>
        <v>WiFi</v>
      </c>
      <c r="E1174" s="1" t="s">
        <v>1127</v>
      </c>
      <c r="F1174" s="20">
        <v>44943</v>
      </c>
      <c r="G1174" s="24" t="str">
        <f>IF(ISBLANK(tblnventory[[#This Row],[Installed By]]),"Store","Installed")</f>
        <v>Installed</v>
      </c>
      <c r="H1174" t="s">
        <v>6724</v>
      </c>
      <c r="J1174">
        <v>2191007447</v>
      </c>
      <c r="K1174" s="17"/>
      <c r="L1174" t="s">
        <v>5350</v>
      </c>
      <c r="M1174" s="20">
        <v>45102</v>
      </c>
      <c r="N1174" t="s">
        <v>6726</v>
      </c>
      <c r="O1174" t="str">
        <f>IF(tblnventory[[#This Row],[Installed]],LEFT(tblnventory[[#This Row],[Location]],3))</f>
        <v>352</v>
      </c>
      <c r="P1174" t="str">
        <f>_xlfn.XLOOKUP(tblnventory[[#This Row],[Serial Number]],[1]!tblDNACInventory[Floor],[1]!tblDNACInventory[Name],"Not Used")</f>
        <v>Not Used</v>
      </c>
      <c r="T1174" t="b">
        <f>NOT(ISBLANK(tblnventory[[#This Row],[Installed By]]))</f>
        <v>1</v>
      </c>
      <c r="U1174" t="str">
        <f>VLOOKUP(A1174, [1]!tblDescription[#Data], 3, 0)</f>
        <v>C9120AX Internal 802.11ax 4x4:4 MIMO;IOT;BT5;mGig;USB;RHL</v>
      </c>
      <c r="V1174" s="22" cm="1">
        <f t="array" ref="V1174">_xlfn.XLOOKUP(1,([1]!tblOrders[Order]=tblnventory[[#This Row],[PO]])*([1]!tblOrders[Description]=tblnventory[[#This Row],[Item]]),[1]!tblOrders[Unit Total],0)</f>
        <v>779.16</v>
      </c>
      <c r="W1174" s="23" cm="1">
        <f t="array" ref="W1174">_xlfn.XLOOKUP(1,([1]!tblOrders[Order]=tblnventory[[#This Row],[PO]])*([1]!tblOrders[Description]=tblnventory[[#This Row],[Item]]),[1]!tblOrders[Licence])</f>
        <v>0</v>
      </c>
      <c r="X1174" t="b" cm="1">
        <f t="array" ref="X1174">NOT(_xlfn.XLOOKUP(tblnventory[[#This Row],[PO]]&amp;tblnventory[[#This Row],[Item]],[1]!tblOrders[Order]&amp;[1]!tblOrders[Description],[1]!tblOrders[Paid Licence],FALSE))</f>
        <v>1</v>
      </c>
      <c r="Y11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175" spans="1:25">
      <c r="A1175" s="19" t="s">
        <v>5348</v>
      </c>
      <c r="B1175" t="str">
        <f>_xlfn.XLOOKUP(tblnventory[[#This Row],[Item]],[1]!tblDescription[Item],[1]!tblDescription[Description])</f>
        <v>C9120AX Internal 802.11ax 4x4:4 MIMO;IOT;BT5;mGig;USB;RHL</v>
      </c>
      <c r="C1175" t="str">
        <f>_xlfn.XLOOKUP(tblnventory[[#This Row],[Item]],[1]!tblDescription[Item],[1]!tblDescription[Type])</f>
        <v>WAP</v>
      </c>
      <c r="D1175" t="str">
        <f>_xlfn.XLOOKUP(tblnventory[[#This Row],[Use]],[1]!tblCodes[Use],[1]!tblCodes[Code])</f>
        <v>WiFi</v>
      </c>
      <c r="E1175" s="1" t="s">
        <v>1128</v>
      </c>
      <c r="F1175" s="20">
        <v>44943</v>
      </c>
      <c r="G1175" s="24" t="str">
        <f>IF(ISBLANK(tblnventory[[#This Row],[Installed By]]),"Store","Installed")</f>
        <v>Installed</v>
      </c>
      <c r="H1175" t="s">
        <v>6724</v>
      </c>
      <c r="J1175">
        <v>2191007447</v>
      </c>
      <c r="K1175" s="17"/>
      <c r="L1175" t="s">
        <v>5350</v>
      </c>
      <c r="M1175" s="20">
        <v>45102</v>
      </c>
      <c r="N1175" t="s">
        <v>6727</v>
      </c>
      <c r="O1175" t="str">
        <f>IF(tblnventory[[#This Row],[Installed]],LEFT(tblnventory[[#This Row],[Location]],3))</f>
        <v>352</v>
      </c>
      <c r="P1175" t="str">
        <f>_xlfn.XLOOKUP(tblnventory[[#This Row],[Serial Number]],[1]!tblDNACInventory[Floor],[1]!tblDNACInventory[Name],"Not Used")</f>
        <v>Not Used</v>
      </c>
      <c r="T1175" t="b">
        <f>NOT(ISBLANK(tblnventory[[#This Row],[Installed By]]))</f>
        <v>1</v>
      </c>
      <c r="U1175" t="str">
        <f>VLOOKUP(A1175, [1]!tblDescription[#Data], 3, 0)</f>
        <v>C9120AX Internal 802.11ax 4x4:4 MIMO;IOT;BT5;mGig;USB;RHL</v>
      </c>
      <c r="V1175" s="22" cm="1">
        <f t="array" ref="V1175">_xlfn.XLOOKUP(1,([1]!tblOrders[Order]=tblnventory[[#This Row],[PO]])*([1]!tblOrders[Description]=tblnventory[[#This Row],[Item]]),[1]!tblOrders[Unit Total],0)</f>
        <v>779.16</v>
      </c>
      <c r="W1175" s="23" cm="1">
        <f t="array" ref="W1175">_xlfn.XLOOKUP(1,([1]!tblOrders[Order]=tblnventory[[#This Row],[PO]])*([1]!tblOrders[Description]=tblnventory[[#This Row],[Item]]),[1]!tblOrders[Licence])</f>
        <v>0</v>
      </c>
      <c r="X1175" t="b" cm="1">
        <f t="array" ref="X1175">NOT(_xlfn.XLOOKUP(tblnventory[[#This Row],[PO]]&amp;tblnventory[[#This Row],[Item]],[1]!tblOrders[Order]&amp;[1]!tblOrders[Description],[1]!tblOrders[Paid Licence],FALSE))</f>
        <v>1</v>
      </c>
      <c r="Y11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176" spans="1:25">
      <c r="A1176" s="19" t="s">
        <v>5348</v>
      </c>
      <c r="B1176" t="str">
        <f>_xlfn.XLOOKUP(tblnventory[[#This Row],[Item]],[1]!tblDescription[Item],[1]!tblDescription[Description])</f>
        <v>C9120AX Internal 802.11ax 4x4:4 MIMO;IOT;BT5;mGig;USB;RHL</v>
      </c>
      <c r="C1176" t="str">
        <f>_xlfn.XLOOKUP(tblnventory[[#This Row],[Item]],[1]!tblDescription[Item],[1]!tblDescription[Type])</f>
        <v>WAP</v>
      </c>
      <c r="D1176" t="str">
        <f>_xlfn.XLOOKUP(tblnventory[[#This Row],[Use]],[1]!tblCodes[Use],[1]!tblCodes[Code])</f>
        <v>WiFi</v>
      </c>
      <c r="E1176" s="1" t="s">
        <v>1129</v>
      </c>
      <c r="F1176" s="20">
        <v>44943</v>
      </c>
      <c r="G1176" s="24" t="str">
        <f>IF(ISBLANK(tblnventory[[#This Row],[Installed By]]),"Store","Installed")</f>
        <v>Installed</v>
      </c>
      <c r="H1176" t="s">
        <v>6724</v>
      </c>
      <c r="J1176">
        <v>2191007447</v>
      </c>
      <c r="K1176" s="17"/>
      <c r="L1176" t="s">
        <v>5350</v>
      </c>
      <c r="M1176" s="20">
        <v>45102</v>
      </c>
      <c r="N1176" t="s">
        <v>6728</v>
      </c>
      <c r="O1176" t="str">
        <f>IF(tblnventory[[#This Row],[Installed]],LEFT(tblnventory[[#This Row],[Location]],3))</f>
        <v>352</v>
      </c>
      <c r="P1176" t="str">
        <f>_xlfn.XLOOKUP(tblnventory[[#This Row],[Serial Number]],[1]!tblDNACInventory[Floor],[1]!tblDNACInventory[Name],"Not Used")</f>
        <v>Not Used</v>
      </c>
      <c r="T1176" t="b">
        <f>NOT(ISBLANK(tblnventory[[#This Row],[Installed By]]))</f>
        <v>1</v>
      </c>
      <c r="U1176" t="str">
        <f>VLOOKUP(A1176, [1]!tblDescription[#Data], 3, 0)</f>
        <v>C9120AX Internal 802.11ax 4x4:4 MIMO;IOT;BT5;mGig;USB;RHL</v>
      </c>
      <c r="V1176" s="22" cm="1">
        <f t="array" ref="V1176">_xlfn.XLOOKUP(1,([1]!tblOrders[Order]=tblnventory[[#This Row],[PO]])*([1]!tblOrders[Description]=tblnventory[[#This Row],[Item]]),[1]!tblOrders[Unit Total],0)</f>
        <v>779.16</v>
      </c>
      <c r="W1176" s="23" cm="1">
        <f t="array" ref="W1176">_xlfn.XLOOKUP(1,([1]!tblOrders[Order]=tblnventory[[#This Row],[PO]])*([1]!tblOrders[Description]=tblnventory[[#This Row],[Item]]),[1]!tblOrders[Licence])</f>
        <v>0</v>
      </c>
      <c r="X1176" t="b" cm="1">
        <f t="array" ref="X1176">NOT(_xlfn.XLOOKUP(tblnventory[[#This Row],[PO]]&amp;tblnventory[[#This Row],[Item]],[1]!tblOrders[Order]&amp;[1]!tblOrders[Description],[1]!tblOrders[Paid Licence],FALSE))</f>
        <v>1</v>
      </c>
      <c r="Y11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177" spans="1:25">
      <c r="A1177" s="19" t="s">
        <v>5348</v>
      </c>
      <c r="B1177" t="str">
        <f>_xlfn.XLOOKUP(tblnventory[[#This Row],[Item]],[1]!tblDescription[Item],[1]!tblDescription[Description])</f>
        <v>C9120AX Internal 802.11ax 4x4:4 MIMO;IOT;BT5;mGig;USB;RHL</v>
      </c>
      <c r="C1177" t="str">
        <f>_xlfn.XLOOKUP(tblnventory[[#This Row],[Item]],[1]!tblDescription[Item],[1]!tblDescription[Type])</f>
        <v>WAP</v>
      </c>
      <c r="D1177" t="str">
        <f>_xlfn.XLOOKUP(tblnventory[[#This Row],[Use]],[1]!tblCodes[Use],[1]!tblCodes[Code])</f>
        <v>WiFi</v>
      </c>
      <c r="E1177" s="1" t="s">
        <v>1130</v>
      </c>
      <c r="F1177" s="20">
        <v>44943</v>
      </c>
      <c r="G1177" s="24" t="str">
        <f>IF(ISBLANK(tblnventory[[#This Row],[Installed By]]),"Store","Installed")</f>
        <v>Installed</v>
      </c>
      <c r="H1177" t="s">
        <v>6724</v>
      </c>
      <c r="J1177">
        <v>2191007447</v>
      </c>
      <c r="K1177" s="17"/>
      <c r="L1177" t="s">
        <v>5350</v>
      </c>
      <c r="M1177" s="20">
        <v>45102</v>
      </c>
      <c r="N1177" t="s">
        <v>6729</v>
      </c>
      <c r="O1177" t="str">
        <f>IF(tblnventory[[#This Row],[Installed]],LEFT(tblnventory[[#This Row],[Location]],3))</f>
        <v>352</v>
      </c>
      <c r="P1177" t="str">
        <f>_xlfn.XLOOKUP(tblnventory[[#This Row],[Serial Number]],[1]!tblDNACInventory[Floor],[1]!tblDNACInventory[Name],"Not Used")</f>
        <v>Not Used</v>
      </c>
      <c r="T1177" t="b">
        <f>NOT(ISBLANK(tblnventory[[#This Row],[Installed By]]))</f>
        <v>1</v>
      </c>
      <c r="U1177" t="str">
        <f>VLOOKUP(A1177, [1]!tblDescription[#Data], 3, 0)</f>
        <v>C9120AX Internal 802.11ax 4x4:4 MIMO;IOT;BT5;mGig;USB;RHL</v>
      </c>
      <c r="V1177" s="22" cm="1">
        <f t="array" ref="V1177">_xlfn.XLOOKUP(1,([1]!tblOrders[Order]=tblnventory[[#This Row],[PO]])*([1]!tblOrders[Description]=tblnventory[[#This Row],[Item]]),[1]!tblOrders[Unit Total],0)</f>
        <v>779.16</v>
      </c>
      <c r="W1177" s="23" cm="1">
        <f t="array" ref="W1177">_xlfn.XLOOKUP(1,([1]!tblOrders[Order]=tblnventory[[#This Row],[PO]])*([1]!tblOrders[Description]=tblnventory[[#This Row],[Item]]),[1]!tblOrders[Licence])</f>
        <v>0</v>
      </c>
      <c r="X1177" t="b" cm="1">
        <f t="array" ref="X1177">NOT(_xlfn.XLOOKUP(tblnventory[[#This Row],[PO]]&amp;tblnventory[[#This Row],[Item]],[1]!tblOrders[Order]&amp;[1]!tblOrders[Description],[1]!tblOrders[Paid Licence],FALSE))</f>
        <v>1</v>
      </c>
      <c r="Y11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178" spans="1:25">
      <c r="A1178" s="19" t="s">
        <v>5348</v>
      </c>
      <c r="B1178" t="str">
        <f>_xlfn.XLOOKUP(tblnventory[[#This Row],[Item]],[1]!tblDescription[Item],[1]!tblDescription[Description])</f>
        <v>C9120AX Internal 802.11ax 4x4:4 MIMO;IOT;BT5;mGig;USB;RHL</v>
      </c>
      <c r="C1178" t="str">
        <f>_xlfn.XLOOKUP(tblnventory[[#This Row],[Item]],[1]!tblDescription[Item],[1]!tblDescription[Type])</f>
        <v>WAP</v>
      </c>
      <c r="D1178" t="str">
        <f>_xlfn.XLOOKUP(tblnventory[[#This Row],[Use]],[1]!tblCodes[Use],[1]!tblCodes[Code])</f>
        <v>WiFi</v>
      </c>
      <c r="E1178" s="1" t="s">
        <v>1131</v>
      </c>
      <c r="F1178" s="20">
        <v>44943</v>
      </c>
      <c r="G1178" s="24" t="str">
        <f>IF(ISBLANK(tblnventory[[#This Row],[Installed By]]),"Store","Installed")</f>
        <v>Installed</v>
      </c>
      <c r="H1178" t="s">
        <v>6710</v>
      </c>
      <c r="J1178">
        <v>2191007447</v>
      </c>
      <c r="K1178" s="17"/>
      <c r="L1178" t="s">
        <v>5444</v>
      </c>
      <c r="M1178" s="20">
        <v>45149</v>
      </c>
      <c r="N1178" t="s">
        <v>6730</v>
      </c>
      <c r="O1178" t="str">
        <f>IF(tblnventory[[#This Row],[Installed]],LEFT(tblnventory[[#This Row],[Location]],3))</f>
        <v>352</v>
      </c>
      <c r="P1178" t="str">
        <f>_xlfn.XLOOKUP(tblnventory[[#This Row],[Serial Number]],[1]!tblDNACInventory[Floor],[1]!tblDNACInventory[Name],"Not Used")</f>
        <v>Not Used</v>
      </c>
      <c r="T1178" t="b">
        <f>NOT(ISBLANK(tblnventory[[#This Row],[Installed By]]))</f>
        <v>1</v>
      </c>
      <c r="U1178" t="str">
        <f>VLOOKUP(A1178, [1]!tblDescription[#Data], 3, 0)</f>
        <v>C9120AX Internal 802.11ax 4x4:4 MIMO;IOT;BT5;mGig;USB;RHL</v>
      </c>
      <c r="V1178" s="22" cm="1">
        <f t="array" ref="V1178">_xlfn.XLOOKUP(1,([1]!tblOrders[Order]=tblnventory[[#This Row],[PO]])*([1]!tblOrders[Description]=tblnventory[[#This Row],[Item]]),[1]!tblOrders[Unit Total],0)</f>
        <v>779.16</v>
      </c>
      <c r="W1178" s="23" cm="1">
        <f t="array" ref="W1178">_xlfn.XLOOKUP(1,([1]!tblOrders[Order]=tblnventory[[#This Row],[PO]])*([1]!tblOrders[Description]=tblnventory[[#This Row],[Item]]),[1]!tblOrders[Licence])</f>
        <v>0</v>
      </c>
      <c r="X1178" t="b" cm="1">
        <f t="array" ref="X1178">NOT(_xlfn.XLOOKUP(tblnventory[[#This Row],[PO]]&amp;tblnventory[[#This Row],[Item]],[1]!tblOrders[Order]&amp;[1]!tblOrders[Description],[1]!tblOrders[Paid Licence],FALSE))</f>
        <v>1</v>
      </c>
      <c r="Y11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179" spans="1:25">
      <c r="A1179" s="19" t="s">
        <v>5348</v>
      </c>
      <c r="B1179" t="str">
        <f>_xlfn.XLOOKUP(tblnventory[[#This Row],[Item]],[1]!tblDescription[Item],[1]!tblDescription[Description])</f>
        <v>C9120AX Internal 802.11ax 4x4:4 MIMO;IOT;BT5;mGig;USB;RHL</v>
      </c>
      <c r="C1179" t="str">
        <f>_xlfn.XLOOKUP(tblnventory[[#This Row],[Item]],[1]!tblDescription[Item],[1]!tblDescription[Type])</f>
        <v>WAP</v>
      </c>
      <c r="D1179" t="str">
        <f>_xlfn.XLOOKUP(tblnventory[[#This Row],[Use]],[1]!tblCodes[Use],[1]!tblCodes[Code])</f>
        <v>WiFi</v>
      </c>
      <c r="E1179" s="1" t="s">
        <v>1132</v>
      </c>
      <c r="F1179" s="20">
        <v>44943</v>
      </c>
      <c r="G1179" s="24" t="str">
        <f>IF(ISBLANK(tblnventory[[#This Row],[Installed By]]),"Store","Installed")</f>
        <v>Installed</v>
      </c>
      <c r="H1179" t="s">
        <v>6724</v>
      </c>
      <c r="J1179">
        <v>2191007447</v>
      </c>
      <c r="K1179" s="17"/>
      <c r="L1179" t="s">
        <v>5350</v>
      </c>
      <c r="M1179" s="20">
        <v>45102</v>
      </c>
      <c r="N1179" t="s">
        <v>6731</v>
      </c>
      <c r="O1179" t="str">
        <f>IF(tblnventory[[#This Row],[Installed]],LEFT(tblnventory[[#This Row],[Location]],3))</f>
        <v>352</v>
      </c>
      <c r="P1179" t="str">
        <f>_xlfn.XLOOKUP(tblnventory[[#This Row],[Serial Number]],[1]!tblDNACInventory[Floor],[1]!tblDNACInventory[Name],"Not Used")</f>
        <v>Not Used</v>
      </c>
      <c r="T1179" t="b">
        <f>NOT(ISBLANK(tblnventory[[#This Row],[Installed By]]))</f>
        <v>1</v>
      </c>
      <c r="U1179" t="str">
        <f>VLOOKUP(A1179, [1]!tblDescription[#Data], 3, 0)</f>
        <v>C9120AX Internal 802.11ax 4x4:4 MIMO;IOT;BT5;mGig;USB;RHL</v>
      </c>
      <c r="V1179" s="22" cm="1">
        <f t="array" ref="V1179">_xlfn.XLOOKUP(1,([1]!tblOrders[Order]=tblnventory[[#This Row],[PO]])*([1]!tblOrders[Description]=tblnventory[[#This Row],[Item]]),[1]!tblOrders[Unit Total],0)</f>
        <v>779.16</v>
      </c>
      <c r="W1179" s="23" cm="1">
        <f t="array" ref="W1179">_xlfn.XLOOKUP(1,([1]!tblOrders[Order]=tblnventory[[#This Row],[PO]])*([1]!tblOrders[Description]=tblnventory[[#This Row],[Item]]),[1]!tblOrders[Licence])</f>
        <v>0</v>
      </c>
      <c r="X1179" t="b" cm="1">
        <f t="array" ref="X1179">NOT(_xlfn.XLOOKUP(tblnventory[[#This Row],[PO]]&amp;tblnventory[[#This Row],[Item]],[1]!tblOrders[Order]&amp;[1]!tblOrders[Description],[1]!tblOrders[Paid Licence],FALSE))</f>
        <v>1</v>
      </c>
      <c r="Y11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180" spans="1:25">
      <c r="A1180" s="19" t="s">
        <v>5348</v>
      </c>
      <c r="B1180" t="str">
        <f>_xlfn.XLOOKUP(tblnventory[[#This Row],[Item]],[1]!tblDescription[Item],[1]!tblDescription[Description])</f>
        <v>C9120AX Internal 802.11ax 4x4:4 MIMO;IOT;BT5;mGig;USB;RHL</v>
      </c>
      <c r="C1180" t="str">
        <f>_xlfn.XLOOKUP(tblnventory[[#This Row],[Item]],[1]!tblDescription[Item],[1]!tblDescription[Type])</f>
        <v>WAP</v>
      </c>
      <c r="D1180" t="str">
        <f>_xlfn.XLOOKUP(tblnventory[[#This Row],[Use]],[1]!tblCodes[Use],[1]!tblCodes[Code])</f>
        <v>WiFi</v>
      </c>
      <c r="E1180" s="1" t="s">
        <v>1133</v>
      </c>
      <c r="F1180" s="20">
        <v>44943</v>
      </c>
      <c r="G1180" s="24" t="str">
        <f>IF(ISBLANK(tblnventory[[#This Row],[Installed By]]),"Store","Installed")</f>
        <v>Installed</v>
      </c>
      <c r="H1180" t="s">
        <v>6724</v>
      </c>
      <c r="J1180">
        <v>2191007447</v>
      </c>
      <c r="K1180" s="17"/>
      <c r="L1180" t="s">
        <v>5350</v>
      </c>
      <c r="M1180" s="20">
        <v>45102</v>
      </c>
      <c r="N1180" t="s">
        <v>6732</v>
      </c>
      <c r="O1180" t="str">
        <f>IF(tblnventory[[#This Row],[Installed]],LEFT(tblnventory[[#This Row],[Location]],3))</f>
        <v>352</v>
      </c>
      <c r="P1180" t="str">
        <f>_xlfn.XLOOKUP(tblnventory[[#This Row],[Serial Number]],[1]!tblDNACInventory[Floor],[1]!tblDNACInventory[Name],"Not Used")</f>
        <v>Not Used</v>
      </c>
      <c r="T1180" t="b">
        <f>NOT(ISBLANK(tblnventory[[#This Row],[Installed By]]))</f>
        <v>1</v>
      </c>
      <c r="U1180" t="str">
        <f>VLOOKUP(A1180, [1]!tblDescription[#Data], 3, 0)</f>
        <v>C9120AX Internal 802.11ax 4x4:4 MIMO;IOT;BT5;mGig;USB;RHL</v>
      </c>
      <c r="V1180" s="22" cm="1">
        <f t="array" ref="V1180">_xlfn.XLOOKUP(1,([1]!tblOrders[Order]=tblnventory[[#This Row],[PO]])*([1]!tblOrders[Description]=tblnventory[[#This Row],[Item]]),[1]!tblOrders[Unit Total],0)</f>
        <v>779.16</v>
      </c>
      <c r="W1180" s="23" cm="1">
        <f t="array" ref="W1180">_xlfn.XLOOKUP(1,([1]!tblOrders[Order]=tblnventory[[#This Row],[PO]])*([1]!tblOrders[Description]=tblnventory[[#This Row],[Item]]),[1]!tblOrders[Licence])</f>
        <v>0</v>
      </c>
      <c r="X1180" t="b" cm="1">
        <f t="array" ref="X1180">NOT(_xlfn.XLOOKUP(tblnventory[[#This Row],[PO]]&amp;tblnventory[[#This Row],[Item]],[1]!tblOrders[Order]&amp;[1]!tblOrders[Description],[1]!tblOrders[Paid Licence],FALSE))</f>
        <v>1</v>
      </c>
      <c r="Y11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181" spans="1:25">
      <c r="A1181" s="19" t="s">
        <v>5348</v>
      </c>
      <c r="B1181" t="str">
        <f>_xlfn.XLOOKUP(tblnventory[[#This Row],[Item]],[1]!tblDescription[Item],[1]!tblDescription[Description])</f>
        <v>C9120AX Internal 802.11ax 4x4:4 MIMO;IOT;BT5;mGig;USB;RHL</v>
      </c>
      <c r="C1181" t="str">
        <f>_xlfn.XLOOKUP(tblnventory[[#This Row],[Item]],[1]!tblDescription[Item],[1]!tblDescription[Type])</f>
        <v>WAP</v>
      </c>
      <c r="D1181" t="str">
        <f>_xlfn.XLOOKUP(tblnventory[[#This Row],[Use]],[1]!tblCodes[Use],[1]!tblCodes[Code])</f>
        <v>WiFi</v>
      </c>
      <c r="E1181" s="1" t="s">
        <v>1134</v>
      </c>
      <c r="F1181" s="20">
        <v>44943</v>
      </c>
      <c r="G1181" s="24" t="str">
        <f>IF(ISBLANK(tblnventory[[#This Row],[Installed By]]),"Store","Installed")</f>
        <v>Installed</v>
      </c>
      <c r="H1181" t="s">
        <v>6724</v>
      </c>
      <c r="J1181">
        <v>2191007447</v>
      </c>
      <c r="K1181" s="17"/>
      <c r="L1181" t="s">
        <v>5350</v>
      </c>
      <c r="M1181" s="20">
        <v>45102</v>
      </c>
      <c r="N1181" t="s">
        <v>6733</v>
      </c>
      <c r="O1181" t="str">
        <f>IF(tblnventory[[#This Row],[Installed]],LEFT(tblnventory[[#This Row],[Location]],3))</f>
        <v>352</v>
      </c>
      <c r="P1181" t="str">
        <f>_xlfn.XLOOKUP(tblnventory[[#This Row],[Serial Number]],[1]!tblDNACInventory[Floor],[1]!tblDNACInventory[Name],"Not Used")</f>
        <v>Not Used</v>
      </c>
      <c r="T1181" t="b">
        <f>NOT(ISBLANK(tblnventory[[#This Row],[Installed By]]))</f>
        <v>1</v>
      </c>
      <c r="U1181" t="str">
        <f>VLOOKUP(A1181, [1]!tblDescription[#Data], 3, 0)</f>
        <v>C9120AX Internal 802.11ax 4x4:4 MIMO;IOT;BT5;mGig;USB;RHL</v>
      </c>
      <c r="V1181" s="22" cm="1">
        <f t="array" ref="V1181">_xlfn.XLOOKUP(1,([1]!tblOrders[Order]=tblnventory[[#This Row],[PO]])*([1]!tblOrders[Description]=tblnventory[[#This Row],[Item]]),[1]!tblOrders[Unit Total],0)</f>
        <v>779.16</v>
      </c>
      <c r="W1181" s="23" cm="1">
        <f t="array" ref="W1181">_xlfn.XLOOKUP(1,([1]!tblOrders[Order]=tblnventory[[#This Row],[PO]])*([1]!tblOrders[Description]=tblnventory[[#This Row],[Item]]),[1]!tblOrders[Licence])</f>
        <v>0</v>
      </c>
      <c r="X1181" t="b" cm="1">
        <f t="array" ref="X1181">NOT(_xlfn.XLOOKUP(tblnventory[[#This Row],[PO]]&amp;tblnventory[[#This Row],[Item]],[1]!tblOrders[Order]&amp;[1]!tblOrders[Description],[1]!tblOrders[Paid Licence],FALSE))</f>
        <v>1</v>
      </c>
      <c r="Y11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182" spans="1:25">
      <c r="A1182" s="19" t="s">
        <v>5348</v>
      </c>
      <c r="B1182" t="str">
        <f>_xlfn.XLOOKUP(tblnventory[[#This Row],[Item]],[1]!tblDescription[Item],[1]!tblDescription[Description])</f>
        <v>C9120AX Internal 802.11ax 4x4:4 MIMO;IOT;BT5;mGig;USB;RHL</v>
      </c>
      <c r="C1182" t="str">
        <f>_xlfn.XLOOKUP(tblnventory[[#This Row],[Item]],[1]!tblDescription[Item],[1]!tblDescription[Type])</f>
        <v>WAP</v>
      </c>
      <c r="D1182" t="str">
        <f>_xlfn.XLOOKUP(tblnventory[[#This Row],[Use]],[1]!tblCodes[Use],[1]!tblCodes[Code])</f>
        <v>WiFi</v>
      </c>
      <c r="E1182" s="1" t="s">
        <v>1135</v>
      </c>
      <c r="F1182" s="20">
        <v>44943</v>
      </c>
      <c r="G1182" s="24" t="str">
        <f>IF(ISBLANK(tblnventory[[#This Row],[Installed By]]),"Store","Installed")</f>
        <v>Installed</v>
      </c>
      <c r="H1182" t="s">
        <v>6724</v>
      </c>
      <c r="J1182">
        <v>2191007447</v>
      </c>
      <c r="K1182" s="17"/>
      <c r="L1182" t="s">
        <v>5350</v>
      </c>
      <c r="M1182" s="20">
        <v>45102</v>
      </c>
      <c r="N1182" t="s">
        <v>6734</v>
      </c>
      <c r="O1182" t="str">
        <f>IF(tblnventory[[#This Row],[Installed]],LEFT(tblnventory[[#This Row],[Location]],3))</f>
        <v>352</v>
      </c>
      <c r="P1182" t="str">
        <f>_xlfn.XLOOKUP(tblnventory[[#This Row],[Serial Number]],[1]!tblDNACInventory[Floor],[1]!tblDNACInventory[Name],"Not Used")</f>
        <v>Not Used</v>
      </c>
      <c r="T1182" t="b">
        <f>NOT(ISBLANK(tblnventory[[#This Row],[Installed By]]))</f>
        <v>1</v>
      </c>
      <c r="U1182" t="str">
        <f>VLOOKUP(A1182, [1]!tblDescription[#Data], 3, 0)</f>
        <v>C9120AX Internal 802.11ax 4x4:4 MIMO;IOT;BT5;mGig;USB;RHL</v>
      </c>
      <c r="V1182" s="22" cm="1">
        <f t="array" ref="V1182">_xlfn.XLOOKUP(1,([1]!tblOrders[Order]=tblnventory[[#This Row],[PO]])*([1]!tblOrders[Description]=tblnventory[[#This Row],[Item]]),[1]!tblOrders[Unit Total],0)</f>
        <v>779.16</v>
      </c>
      <c r="W1182" s="23" cm="1">
        <f t="array" ref="W1182">_xlfn.XLOOKUP(1,([1]!tblOrders[Order]=tblnventory[[#This Row],[PO]])*([1]!tblOrders[Description]=tblnventory[[#This Row],[Item]]),[1]!tblOrders[Licence])</f>
        <v>0</v>
      </c>
      <c r="X1182" t="b" cm="1">
        <f t="array" ref="X1182">NOT(_xlfn.XLOOKUP(tblnventory[[#This Row],[PO]]&amp;tblnventory[[#This Row],[Item]],[1]!tblOrders[Order]&amp;[1]!tblOrders[Description],[1]!tblOrders[Paid Licence],FALSE))</f>
        <v>1</v>
      </c>
      <c r="Y11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183" spans="1:25">
      <c r="A1183" s="19" t="s">
        <v>5348</v>
      </c>
      <c r="B1183" t="str">
        <f>_xlfn.XLOOKUP(tblnventory[[#This Row],[Item]],[1]!tblDescription[Item],[1]!tblDescription[Description])</f>
        <v>C9120AX Internal 802.11ax 4x4:4 MIMO;IOT;BT5;mGig;USB;RHL</v>
      </c>
      <c r="C1183" t="str">
        <f>_xlfn.XLOOKUP(tblnventory[[#This Row],[Item]],[1]!tblDescription[Item],[1]!tblDescription[Type])</f>
        <v>WAP</v>
      </c>
      <c r="D1183" t="str">
        <f>_xlfn.XLOOKUP(tblnventory[[#This Row],[Use]],[1]!tblCodes[Use],[1]!tblCodes[Code])</f>
        <v>WiFi</v>
      </c>
      <c r="E1183" s="1" t="s">
        <v>1136</v>
      </c>
      <c r="F1183" s="20">
        <v>44943</v>
      </c>
      <c r="G1183" s="24" t="str">
        <f>IF(ISBLANK(tblnventory[[#This Row],[Installed By]]),"Store","Installed")</f>
        <v>Installed</v>
      </c>
      <c r="H1183" t="s">
        <v>6724</v>
      </c>
      <c r="J1183">
        <v>2191007447</v>
      </c>
      <c r="K1183" s="17"/>
      <c r="L1183" t="s">
        <v>5350</v>
      </c>
      <c r="M1183" s="20">
        <v>45102</v>
      </c>
      <c r="N1183" t="s">
        <v>6735</v>
      </c>
      <c r="O1183" t="str">
        <f>IF(tblnventory[[#This Row],[Installed]],LEFT(tblnventory[[#This Row],[Location]],3))</f>
        <v>352</v>
      </c>
      <c r="P1183" t="str">
        <f>_xlfn.XLOOKUP(tblnventory[[#This Row],[Serial Number]],[1]!tblDNACInventory[Floor],[1]!tblDNACInventory[Name],"Not Used")</f>
        <v>Not Used</v>
      </c>
      <c r="T1183" t="b">
        <f>NOT(ISBLANK(tblnventory[[#This Row],[Installed By]]))</f>
        <v>1</v>
      </c>
      <c r="U1183" t="str">
        <f>VLOOKUP(A1183, [1]!tblDescription[#Data], 3, 0)</f>
        <v>C9120AX Internal 802.11ax 4x4:4 MIMO;IOT;BT5;mGig;USB;RHL</v>
      </c>
      <c r="V1183" s="22" cm="1">
        <f t="array" ref="V1183">_xlfn.XLOOKUP(1,([1]!tblOrders[Order]=tblnventory[[#This Row],[PO]])*([1]!tblOrders[Description]=tblnventory[[#This Row],[Item]]),[1]!tblOrders[Unit Total],0)</f>
        <v>779.16</v>
      </c>
      <c r="W1183" s="23" cm="1">
        <f t="array" ref="W1183">_xlfn.XLOOKUP(1,([1]!tblOrders[Order]=tblnventory[[#This Row],[PO]])*([1]!tblOrders[Description]=tblnventory[[#This Row],[Item]]),[1]!tblOrders[Licence])</f>
        <v>0</v>
      </c>
      <c r="X1183" t="b" cm="1">
        <f t="array" ref="X1183">NOT(_xlfn.XLOOKUP(tblnventory[[#This Row],[PO]]&amp;tblnventory[[#This Row],[Item]],[1]!tblOrders[Order]&amp;[1]!tblOrders[Description],[1]!tblOrders[Paid Licence],FALSE))</f>
        <v>1</v>
      </c>
      <c r="Y11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184" spans="1:25">
      <c r="A1184" s="19" t="s">
        <v>5348</v>
      </c>
      <c r="B1184" t="str">
        <f>_xlfn.XLOOKUP(tblnventory[[#This Row],[Item]],[1]!tblDescription[Item],[1]!tblDescription[Description])</f>
        <v>C9120AX Internal 802.11ax 4x4:4 MIMO;IOT;BT5;mGig;USB;RHL</v>
      </c>
      <c r="C1184" t="str">
        <f>_xlfn.XLOOKUP(tblnventory[[#This Row],[Item]],[1]!tblDescription[Item],[1]!tblDescription[Type])</f>
        <v>WAP</v>
      </c>
      <c r="D1184" t="str">
        <f>_xlfn.XLOOKUP(tblnventory[[#This Row],[Use]],[1]!tblCodes[Use],[1]!tblCodes[Code])</f>
        <v>WiFi</v>
      </c>
      <c r="E1184" s="1" t="s">
        <v>1137</v>
      </c>
      <c r="F1184" s="20">
        <v>44943</v>
      </c>
      <c r="G1184" s="24" t="str">
        <f>IF(ISBLANK(tblnventory[[#This Row],[Installed By]]),"Store","Installed")</f>
        <v>Installed</v>
      </c>
      <c r="H1184" t="s">
        <v>6710</v>
      </c>
      <c r="J1184">
        <v>2191007447</v>
      </c>
      <c r="K1184" s="17"/>
      <c r="L1184" t="s">
        <v>5444</v>
      </c>
      <c r="M1184" s="20">
        <v>45149</v>
      </c>
      <c r="N1184" t="s">
        <v>6736</v>
      </c>
      <c r="O1184" t="str">
        <f>IF(tblnventory[[#This Row],[Installed]],LEFT(tblnventory[[#This Row],[Location]],3))</f>
        <v>352</v>
      </c>
      <c r="P1184" t="str">
        <f>_xlfn.XLOOKUP(tblnventory[[#This Row],[Serial Number]],[1]!tblDNACInventory[Floor],[1]!tblDNACInventory[Name],"Not Used")</f>
        <v>Not Used</v>
      </c>
      <c r="T1184" t="b">
        <f>NOT(ISBLANK(tblnventory[[#This Row],[Installed By]]))</f>
        <v>1</v>
      </c>
      <c r="U1184" t="str">
        <f>VLOOKUP(A1184, [1]!tblDescription[#Data], 3, 0)</f>
        <v>C9120AX Internal 802.11ax 4x4:4 MIMO;IOT;BT5;mGig;USB;RHL</v>
      </c>
      <c r="V1184" s="22" cm="1">
        <f t="array" ref="V1184">_xlfn.XLOOKUP(1,([1]!tblOrders[Order]=tblnventory[[#This Row],[PO]])*([1]!tblOrders[Description]=tblnventory[[#This Row],[Item]]),[1]!tblOrders[Unit Total],0)</f>
        <v>779.16</v>
      </c>
      <c r="W1184" s="23" cm="1">
        <f t="array" ref="W1184">_xlfn.XLOOKUP(1,([1]!tblOrders[Order]=tblnventory[[#This Row],[PO]])*([1]!tblOrders[Description]=tblnventory[[#This Row],[Item]]),[1]!tblOrders[Licence])</f>
        <v>0</v>
      </c>
      <c r="X1184" t="b" cm="1">
        <f t="array" ref="X1184">NOT(_xlfn.XLOOKUP(tblnventory[[#This Row],[PO]]&amp;tblnventory[[#This Row],[Item]],[1]!tblOrders[Order]&amp;[1]!tblOrders[Description],[1]!tblOrders[Paid Licence],FALSE))</f>
        <v>1</v>
      </c>
      <c r="Y11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185" spans="1:25">
      <c r="A1185" s="19" t="s">
        <v>5348</v>
      </c>
      <c r="B1185" t="str">
        <f>_xlfn.XLOOKUP(tblnventory[[#This Row],[Item]],[1]!tblDescription[Item],[1]!tblDescription[Description])</f>
        <v>C9120AX Internal 802.11ax 4x4:4 MIMO;IOT;BT5;mGig;USB;RHL</v>
      </c>
      <c r="C1185" t="str">
        <f>_xlfn.XLOOKUP(tblnventory[[#This Row],[Item]],[1]!tblDescription[Item],[1]!tblDescription[Type])</f>
        <v>WAP</v>
      </c>
      <c r="D1185" t="str">
        <f>_xlfn.XLOOKUP(tblnventory[[#This Row],[Use]],[1]!tblCodes[Use],[1]!tblCodes[Code])</f>
        <v>WiFi</v>
      </c>
      <c r="E1185" s="1" t="s">
        <v>1138</v>
      </c>
      <c r="F1185" s="20">
        <v>44943</v>
      </c>
      <c r="G1185" s="24" t="str">
        <f>IF(ISBLANK(tblnventory[[#This Row],[Installed By]]),"Store","Installed")</f>
        <v>Installed</v>
      </c>
      <c r="H1185" t="s">
        <v>6710</v>
      </c>
      <c r="J1185">
        <v>2191007447</v>
      </c>
      <c r="K1185" s="17"/>
      <c r="L1185" t="s">
        <v>5444</v>
      </c>
      <c r="M1185" s="20">
        <v>45149</v>
      </c>
      <c r="N1185" t="s">
        <v>6737</v>
      </c>
      <c r="O1185" t="str">
        <f>IF(tblnventory[[#This Row],[Installed]],LEFT(tblnventory[[#This Row],[Location]],3))</f>
        <v>352</v>
      </c>
      <c r="P1185" t="str">
        <f>_xlfn.XLOOKUP(tblnventory[[#This Row],[Serial Number]],[1]!tblDNACInventory[Floor],[1]!tblDNACInventory[Name],"Not Used")</f>
        <v>Not Used</v>
      </c>
      <c r="T1185" t="b">
        <f>NOT(ISBLANK(tblnventory[[#This Row],[Installed By]]))</f>
        <v>1</v>
      </c>
      <c r="U1185" t="str">
        <f>VLOOKUP(A1185, [1]!tblDescription[#Data], 3, 0)</f>
        <v>C9120AX Internal 802.11ax 4x4:4 MIMO;IOT;BT5;mGig;USB;RHL</v>
      </c>
      <c r="V1185" s="22" cm="1">
        <f t="array" ref="V1185">_xlfn.XLOOKUP(1,([1]!tblOrders[Order]=tblnventory[[#This Row],[PO]])*([1]!tblOrders[Description]=tblnventory[[#This Row],[Item]]),[1]!tblOrders[Unit Total],0)</f>
        <v>779.16</v>
      </c>
      <c r="W1185" s="23" cm="1">
        <f t="array" ref="W1185">_xlfn.XLOOKUP(1,([1]!tblOrders[Order]=tblnventory[[#This Row],[PO]])*([1]!tblOrders[Description]=tblnventory[[#This Row],[Item]]),[1]!tblOrders[Licence])</f>
        <v>0</v>
      </c>
      <c r="X1185" t="b" cm="1">
        <f t="array" ref="X1185">NOT(_xlfn.XLOOKUP(tblnventory[[#This Row],[PO]]&amp;tblnventory[[#This Row],[Item]],[1]!tblOrders[Order]&amp;[1]!tblOrders[Description],[1]!tblOrders[Paid Licence],FALSE))</f>
        <v>1</v>
      </c>
      <c r="Y11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186" spans="1:25">
      <c r="A1186" s="19" t="s">
        <v>5348</v>
      </c>
      <c r="B1186" t="str">
        <f>_xlfn.XLOOKUP(tblnventory[[#This Row],[Item]],[1]!tblDescription[Item],[1]!tblDescription[Description])</f>
        <v>C9120AX Internal 802.11ax 4x4:4 MIMO;IOT;BT5;mGig;USB;RHL</v>
      </c>
      <c r="C1186" t="str">
        <f>_xlfn.XLOOKUP(tblnventory[[#This Row],[Item]],[1]!tblDescription[Item],[1]!tblDescription[Type])</f>
        <v>WAP</v>
      </c>
      <c r="D1186" t="str">
        <f>_xlfn.XLOOKUP(tblnventory[[#This Row],[Use]],[1]!tblCodes[Use],[1]!tblCodes[Code])</f>
        <v>WiFi</v>
      </c>
      <c r="E1186" s="1" t="s">
        <v>1139</v>
      </c>
      <c r="F1186" s="20">
        <v>44943</v>
      </c>
      <c r="G1186" s="24" t="str">
        <f>IF(ISBLANK(tblnventory[[#This Row],[Installed By]]),"Store","Installed")</f>
        <v>Installed</v>
      </c>
      <c r="H1186" t="s">
        <v>6710</v>
      </c>
      <c r="J1186">
        <v>2191007447</v>
      </c>
      <c r="K1186" s="17"/>
      <c r="L1186" t="s">
        <v>5444</v>
      </c>
      <c r="M1186" s="20">
        <v>45149</v>
      </c>
      <c r="N1186" t="s">
        <v>6738</v>
      </c>
      <c r="O1186" t="str">
        <f>IF(tblnventory[[#This Row],[Installed]],LEFT(tblnventory[[#This Row],[Location]],3))</f>
        <v>352</v>
      </c>
      <c r="P1186" t="str">
        <f>_xlfn.XLOOKUP(tblnventory[[#This Row],[Serial Number]],[1]!tblDNACInventory[Floor],[1]!tblDNACInventory[Name],"Not Used")</f>
        <v>Not Used</v>
      </c>
      <c r="T1186" t="b">
        <f>NOT(ISBLANK(tblnventory[[#This Row],[Installed By]]))</f>
        <v>1</v>
      </c>
      <c r="U1186" t="str">
        <f>VLOOKUP(A1186, [1]!tblDescription[#Data], 3, 0)</f>
        <v>C9120AX Internal 802.11ax 4x4:4 MIMO;IOT;BT5;mGig;USB;RHL</v>
      </c>
      <c r="V1186" s="22" cm="1">
        <f t="array" ref="V1186">_xlfn.XLOOKUP(1,([1]!tblOrders[Order]=tblnventory[[#This Row],[PO]])*([1]!tblOrders[Description]=tblnventory[[#This Row],[Item]]),[1]!tblOrders[Unit Total],0)</f>
        <v>779.16</v>
      </c>
      <c r="W1186" s="23" cm="1">
        <f t="array" ref="W1186">_xlfn.XLOOKUP(1,([1]!tblOrders[Order]=tblnventory[[#This Row],[PO]])*([1]!tblOrders[Description]=tblnventory[[#This Row],[Item]]),[1]!tblOrders[Licence])</f>
        <v>0</v>
      </c>
      <c r="X1186" t="b" cm="1">
        <f t="array" ref="X1186">NOT(_xlfn.XLOOKUP(tblnventory[[#This Row],[PO]]&amp;tblnventory[[#This Row],[Item]],[1]!tblOrders[Order]&amp;[1]!tblOrders[Description],[1]!tblOrders[Paid Licence],FALSE))</f>
        <v>1</v>
      </c>
      <c r="Y11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187" spans="1:25">
      <c r="A1187" s="19" t="s">
        <v>5348</v>
      </c>
      <c r="B1187" t="str">
        <f>_xlfn.XLOOKUP(tblnventory[[#This Row],[Item]],[1]!tblDescription[Item],[1]!tblDescription[Description])</f>
        <v>C9120AX Internal 802.11ax 4x4:4 MIMO;IOT;BT5;mGig;USB;RHL</v>
      </c>
      <c r="C1187" t="str">
        <f>_xlfn.XLOOKUP(tblnventory[[#This Row],[Item]],[1]!tblDescription[Item],[1]!tblDescription[Type])</f>
        <v>WAP</v>
      </c>
      <c r="D1187" t="str">
        <f>_xlfn.XLOOKUP(tblnventory[[#This Row],[Use]],[1]!tblCodes[Use],[1]!tblCodes[Code])</f>
        <v>WiFi</v>
      </c>
      <c r="E1187" s="1" t="s">
        <v>1140</v>
      </c>
      <c r="F1187" s="20">
        <v>44943</v>
      </c>
      <c r="G1187" s="24" t="str">
        <f>IF(ISBLANK(tblnventory[[#This Row],[Installed By]]),"Store","Installed")</f>
        <v>Installed</v>
      </c>
      <c r="H1187" t="s">
        <v>6710</v>
      </c>
      <c r="J1187">
        <v>2191007447</v>
      </c>
      <c r="K1187" s="17"/>
      <c r="L1187" t="s">
        <v>5444</v>
      </c>
      <c r="M1187" s="20">
        <v>45149</v>
      </c>
      <c r="N1187" t="s">
        <v>6739</v>
      </c>
      <c r="O1187" t="str">
        <f>IF(tblnventory[[#This Row],[Installed]],LEFT(tblnventory[[#This Row],[Location]],3))</f>
        <v>352</v>
      </c>
      <c r="P1187" t="str">
        <f>_xlfn.XLOOKUP(tblnventory[[#This Row],[Serial Number]],[1]!tblDNACInventory[Floor],[1]!tblDNACInventory[Name],"Not Used")</f>
        <v>Not Used</v>
      </c>
      <c r="T1187" t="b">
        <f>NOT(ISBLANK(tblnventory[[#This Row],[Installed By]]))</f>
        <v>1</v>
      </c>
      <c r="U1187" t="str">
        <f>VLOOKUP(A1187, [1]!tblDescription[#Data], 3, 0)</f>
        <v>C9120AX Internal 802.11ax 4x4:4 MIMO;IOT;BT5;mGig;USB;RHL</v>
      </c>
      <c r="V1187" s="22" cm="1">
        <f t="array" ref="V1187">_xlfn.XLOOKUP(1,([1]!tblOrders[Order]=tblnventory[[#This Row],[PO]])*([1]!tblOrders[Description]=tblnventory[[#This Row],[Item]]),[1]!tblOrders[Unit Total],0)</f>
        <v>779.16</v>
      </c>
      <c r="W1187" s="23" cm="1">
        <f t="array" ref="W1187">_xlfn.XLOOKUP(1,([1]!tblOrders[Order]=tblnventory[[#This Row],[PO]])*([1]!tblOrders[Description]=tblnventory[[#This Row],[Item]]),[1]!tblOrders[Licence])</f>
        <v>0</v>
      </c>
      <c r="X1187" t="b" cm="1">
        <f t="array" ref="X1187">NOT(_xlfn.XLOOKUP(tblnventory[[#This Row],[PO]]&amp;tblnventory[[#This Row],[Item]],[1]!tblOrders[Order]&amp;[1]!tblOrders[Description],[1]!tblOrders[Paid Licence],FALSE))</f>
        <v>1</v>
      </c>
      <c r="Y11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188" spans="1:25">
      <c r="A1188" s="19" t="s">
        <v>5348</v>
      </c>
      <c r="B1188" t="str">
        <f>_xlfn.XLOOKUP(tblnventory[[#This Row],[Item]],[1]!tblDescription[Item],[1]!tblDescription[Description])</f>
        <v>C9120AX Internal 802.11ax 4x4:4 MIMO;IOT;BT5;mGig;USB;RHL</v>
      </c>
      <c r="C1188" t="str">
        <f>_xlfn.XLOOKUP(tblnventory[[#This Row],[Item]],[1]!tblDescription[Item],[1]!tblDescription[Type])</f>
        <v>WAP</v>
      </c>
      <c r="D1188" t="str">
        <f>_xlfn.XLOOKUP(tblnventory[[#This Row],[Use]],[1]!tblCodes[Use],[1]!tblCodes[Code])</f>
        <v>WiFi</v>
      </c>
      <c r="E1188" s="1" t="s">
        <v>1141</v>
      </c>
      <c r="F1188" s="20">
        <v>44943</v>
      </c>
      <c r="G1188" s="24" t="str">
        <f>IF(ISBLANK(tblnventory[[#This Row],[Installed By]]),"Store","Installed")</f>
        <v>Installed</v>
      </c>
      <c r="H1188" t="s">
        <v>6724</v>
      </c>
      <c r="J1188">
        <v>2191007447</v>
      </c>
      <c r="K1188" s="17"/>
      <c r="L1188" t="s">
        <v>5350</v>
      </c>
      <c r="M1188" s="20">
        <v>45102</v>
      </c>
      <c r="N1188" t="s">
        <v>6740</v>
      </c>
      <c r="O1188" t="str">
        <f>IF(tblnventory[[#This Row],[Installed]],LEFT(tblnventory[[#This Row],[Location]],3))</f>
        <v>352</v>
      </c>
      <c r="P1188" t="str">
        <f>_xlfn.XLOOKUP(tblnventory[[#This Row],[Serial Number]],[1]!tblDNACInventory[Floor],[1]!tblDNACInventory[Name],"Not Used")</f>
        <v>Not Used</v>
      </c>
      <c r="T1188" t="b">
        <f>NOT(ISBLANK(tblnventory[[#This Row],[Installed By]]))</f>
        <v>1</v>
      </c>
      <c r="U1188" t="str">
        <f>VLOOKUP(A1188, [1]!tblDescription[#Data], 3, 0)</f>
        <v>C9120AX Internal 802.11ax 4x4:4 MIMO;IOT;BT5;mGig;USB;RHL</v>
      </c>
      <c r="V1188" s="22" cm="1">
        <f t="array" ref="V1188">_xlfn.XLOOKUP(1,([1]!tblOrders[Order]=tblnventory[[#This Row],[PO]])*([1]!tblOrders[Description]=tblnventory[[#This Row],[Item]]),[1]!tblOrders[Unit Total],0)</f>
        <v>779.16</v>
      </c>
      <c r="W1188" s="23" cm="1">
        <f t="array" ref="W1188">_xlfn.XLOOKUP(1,([1]!tblOrders[Order]=tblnventory[[#This Row],[PO]])*([1]!tblOrders[Description]=tblnventory[[#This Row],[Item]]),[1]!tblOrders[Licence])</f>
        <v>0</v>
      </c>
      <c r="X1188" t="b" cm="1">
        <f t="array" ref="X1188">NOT(_xlfn.XLOOKUP(tblnventory[[#This Row],[PO]]&amp;tblnventory[[#This Row],[Item]],[1]!tblOrders[Order]&amp;[1]!tblOrders[Description],[1]!tblOrders[Paid Licence],FALSE))</f>
        <v>1</v>
      </c>
      <c r="Y11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189" spans="1:25">
      <c r="A1189" s="19" t="s">
        <v>5348</v>
      </c>
      <c r="B1189" t="str">
        <f>_xlfn.XLOOKUP(tblnventory[[#This Row],[Item]],[1]!tblDescription[Item],[1]!tblDescription[Description])</f>
        <v>C9120AX Internal 802.11ax 4x4:4 MIMO;IOT;BT5;mGig;USB;RHL</v>
      </c>
      <c r="C1189" t="str">
        <f>_xlfn.XLOOKUP(tblnventory[[#This Row],[Item]],[1]!tblDescription[Item],[1]!tblDescription[Type])</f>
        <v>WAP</v>
      </c>
      <c r="D1189" t="str">
        <f>_xlfn.XLOOKUP(tblnventory[[#This Row],[Use]],[1]!tblCodes[Use],[1]!tblCodes[Code])</f>
        <v>WiFi</v>
      </c>
      <c r="E1189" s="1" t="s">
        <v>1142</v>
      </c>
      <c r="F1189" s="20">
        <v>44943</v>
      </c>
      <c r="G1189" s="24" t="str">
        <f>IF(ISBLANK(tblnventory[[#This Row],[Installed By]]),"Store","Installed")</f>
        <v>Installed</v>
      </c>
      <c r="H1189" t="s">
        <v>6710</v>
      </c>
      <c r="J1189">
        <v>2191007447</v>
      </c>
      <c r="K1189" s="17"/>
      <c r="L1189" t="s">
        <v>5444</v>
      </c>
      <c r="M1189" s="20">
        <v>45149</v>
      </c>
      <c r="N1189" t="s">
        <v>6741</v>
      </c>
      <c r="O1189" t="str">
        <f>IF(tblnventory[[#This Row],[Installed]],LEFT(tblnventory[[#This Row],[Location]],3))</f>
        <v>352</v>
      </c>
      <c r="P1189" t="str">
        <f>_xlfn.XLOOKUP(tblnventory[[#This Row],[Serial Number]],[1]!tblDNACInventory[Floor],[1]!tblDNACInventory[Name],"Not Used")</f>
        <v>Not Used</v>
      </c>
      <c r="T1189" t="b">
        <f>NOT(ISBLANK(tblnventory[[#This Row],[Installed By]]))</f>
        <v>1</v>
      </c>
      <c r="U1189" t="str">
        <f>VLOOKUP(A1189, [1]!tblDescription[#Data], 3, 0)</f>
        <v>C9120AX Internal 802.11ax 4x4:4 MIMO;IOT;BT5;mGig;USB;RHL</v>
      </c>
      <c r="V1189" s="22" cm="1">
        <f t="array" ref="V1189">_xlfn.XLOOKUP(1,([1]!tblOrders[Order]=tblnventory[[#This Row],[PO]])*([1]!tblOrders[Description]=tblnventory[[#This Row],[Item]]),[1]!tblOrders[Unit Total],0)</f>
        <v>779.16</v>
      </c>
      <c r="W1189" s="23" cm="1">
        <f t="array" ref="W1189">_xlfn.XLOOKUP(1,([1]!tblOrders[Order]=tblnventory[[#This Row],[PO]])*([1]!tblOrders[Description]=tblnventory[[#This Row],[Item]]),[1]!tblOrders[Licence])</f>
        <v>0</v>
      </c>
      <c r="X1189" t="b" cm="1">
        <f t="array" ref="X1189">NOT(_xlfn.XLOOKUP(tblnventory[[#This Row],[PO]]&amp;tblnventory[[#This Row],[Item]],[1]!tblOrders[Order]&amp;[1]!tblOrders[Description],[1]!tblOrders[Paid Licence],FALSE))</f>
        <v>1</v>
      </c>
      <c r="Y11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190" spans="1:25">
      <c r="A1190" s="19" t="s">
        <v>5348</v>
      </c>
      <c r="B1190" t="str">
        <f>_xlfn.XLOOKUP(tblnventory[[#This Row],[Item]],[1]!tblDescription[Item],[1]!tblDescription[Description])</f>
        <v>C9120AX Internal 802.11ax 4x4:4 MIMO;IOT;BT5;mGig;USB;RHL</v>
      </c>
      <c r="C1190" t="str">
        <f>_xlfn.XLOOKUP(tblnventory[[#This Row],[Item]],[1]!tblDescription[Item],[1]!tblDescription[Type])</f>
        <v>WAP</v>
      </c>
      <c r="D1190" t="str">
        <f>_xlfn.XLOOKUP(tblnventory[[#This Row],[Use]],[1]!tblCodes[Use],[1]!tblCodes[Code])</f>
        <v>WiFi</v>
      </c>
      <c r="E1190" s="1" t="s">
        <v>1143</v>
      </c>
      <c r="F1190" s="20">
        <v>44943</v>
      </c>
      <c r="G1190" s="24" t="str">
        <f>IF(ISBLANK(tblnventory[[#This Row],[Installed By]]),"Store","Installed")</f>
        <v>Installed</v>
      </c>
      <c r="H1190" t="s">
        <v>6710</v>
      </c>
      <c r="J1190">
        <v>2191007447</v>
      </c>
      <c r="K1190" s="17"/>
      <c r="L1190" t="s">
        <v>5444</v>
      </c>
      <c r="M1190" s="20">
        <v>45149</v>
      </c>
      <c r="N1190" t="s">
        <v>6742</v>
      </c>
      <c r="O1190" t="str">
        <f>IF(tblnventory[[#This Row],[Installed]],LEFT(tblnventory[[#This Row],[Location]],3))</f>
        <v>352</v>
      </c>
      <c r="P1190" t="str">
        <f>_xlfn.XLOOKUP(tblnventory[[#This Row],[Serial Number]],[1]!tblDNACInventory[Floor],[1]!tblDNACInventory[Name],"Not Used")</f>
        <v>Not Used</v>
      </c>
      <c r="T1190" t="b">
        <f>NOT(ISBLANK(tblnventory[[#This Row],[Installed By]]))</f>
        <v>1</v>
      </c>
      <c r="U1190" t="str">
        <f>VLOOKUP(A1190, [1]!tblDescription[#Data], 3, 0)</f>
        <v>C9120AX Internal 802.11ax 4x4:4 MIMO;IOT;BT5;mGig;USB;RHL</v>
      </c>
      <c r="V1190" s="22" cm="1">
        <f t="array" ref="V1190">_xlfn.XLOOKUP(1,([1]!tblOrders[Order]=tblnventory[[#This Row],[PO]])*([1]!tblOrders[Description]=tblnventory[[#This Row],[Item]]),[1]!tblOrders[Unit Total],0)</f>
        <v>779.16</v>
      </c>
      <c r="W1190" s="23" cm="1">
        <f t="array" ref="W1190">_xlfn.XLOOKUP(1,([1]!tblOrders[Order]=tblnventory[[#This Row],[PO]])*([1]!tblOrders[Description]=tblnventory[[#This Row],[Item]]),[1]!tblOrders[Licence])</f>
        <v>0</v>
      </c>
      <c r="X1190" t="b" cm="1">
        <f t="array" ref="X1190">NOT(_xlfn.XLOOKUP(tblnventory[[#This Row],[PO]]&amp;tblnventory[[#This Row],[Item]],[1]!tblOrders[Order]&amp;[1]!tblOrders[Description],[1]!tblOrders[Paid Licence],FALSE))</f>
        <v>1</v>
      </c>
      <c r="Y11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191" spans="1:25">
      <c r="A1191" s="19" t="s">
        <v>5348</v>
      </c>
      <c r="B1191" t="str">
        <f>_xlfn.XLOOKUP(tblnventory[[#This Row],[Item]],[1]!tblDescription[Item],[1]!tblDescription[Description])</f>
        <v>C9120AX Internal 802.11ax 4x4:4 MIMO;IOT;BT5;mGig;USB;RHL</v>
      </c>
      <c r="C1191" t="str">
        <f>_xlfn.XLOOKUP(tblnventory[[#This Row],[Item]],[1]!tblDescription[Item],[1]!tblDescription[Type])</f>
        <v>WAP</v>
      </c>
      <c r="D1191" t="str">
        <f>_xlfn.XLOOKUP(tblnventory[[#This Row],[Use]],[1]!tblCodes[Use],[1]!tblCodes[Code])</f>
        <v>WiFi</v>
      </c>
      <c r="E1191" s="1" t="s">
        <v>1144</v>
      </c>
      <c r="F1191" s="20">
        <v>44943</v>
      </c>
      <c r="G1191" s="24" t="str">
        <f>IF(ISBLANK(tblnventory[[#This Row],[Installed By]]),"Store","Installed")</f>
        <v>Installed</v>
      </c>
      <c r="H1191" t="s">
        <v>6710</v>
      </c>
      <c r="J1191" s="21">
        <v>2191007447</v>
      </c>
      <c r="K1191" s="17"/>
      <c r="L1191" t="s">
        <v>5444</v>
      </c>
      <c r="M1191" s="20">
        <v>45149</v>
      </c>
      <c r="N1191" t="s">
        <v>6743</v>
      </c>
      <c r="O1191" t="str">
        <f>IF(tblnventory[[#This Row],[Installed]],LEFT(tblnventory[[#This Row],[Location]],3))</f>
        <v>352</v>
      </c>
      <c r="P1191" t="str">
        <f>_xlfn.XLOOKUP(tblnventory[[#This Row],[Serial Number]],[1]!tblDNACInventory[Floor],[1]!tblDNACInventory[Name],"Not Used")</f>
        <v>Not Used</v>
      </c>
      <c r="T1191" t="b">
        <f>NOT(ISBLANK(tblnventory[[#This Row],[Installed By]]))</f>
        <v>1</v>
      </c>
      <c r="U1191" t="str">
        <f>VLOOKUP(A1191, [1]!tblDescription[#Data], 3, 0)</f>
        <v>C9120AX Internal 802.11ax 4x4:4 MIMO;IOT;BT5;mGig;USB;RHL</v>
      </c>
      <c r="V1191" s="22" cm="1">
        <f t="array" ref="V1191">_xlfn.XLOOKUP(1,([1]!tblOrders[Order]=tblnventory[[#This Row],[PO]])*([1]!tblOrders[Description]=tblnventory[[#This Row],[Item]]),[1]!tblOrders[Unit Total],0)</f>
        <v>779.16</v>
      </c>
      <c r="W1191" s="23" cm="1">
        <f t="array" ref="W1191">_xlfn.XLOOKUP(1,([1]!tblOrders[Order]=tblnventory[[#This Row],[PO]])*([1]!tblOrders[Description]=tblnventory[[#This Row],[Item]]),[1]!tblOrders[Licence])</f>
        <v>0</v>
      </c>
      <c r="X1191" t="b" cm="1">
        <f t="array" ref="X1191">NOT(_xlfn.XLOOKUP(tblnventory[[#This Row],[PO]]&amp;tblnventory[[#This Row],[Item]],[1]!tblOrders[Order]&amp;[1]!tblOrders[Description],[1]!tblOrders[Paid Licence],FALSE))</f>
        <v>1</v>
      </c>
      <c r="Y11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192" spans="1:25">
      <c r="A1192" s="19" t="s">
        <v>5348</v>
      </c>
      <c r="B1192" t="str">
        <f>_xlfn.XLOOKUP(tblnventory[[#This Row],[Item]],[1]!tblDescription[Item],[1]!tblDescription[Description])</f>
        <v>C9120AX Internal 802.11ax 4x4:4 MIMO;IOT;BT5;mGig;USB;RHL</v>
      </c>
      <c r="C1192" t="str">
        <f>_xlfn.XLOOKUP(tblnventory[[#This Row],[Item]],[1]!tblDescription[Item],[1]!tblDescription[Type])</f>
        <v>WAP</v>
      </c>
      <c r="D1192" t="str">
        <f>_xlfn.XLOOKUP(tblnventory[[#This Row],[Use]],[1]!tblCodes[Use],[1]!tblCodes[Code])</f>
        <v>WiFi</v>
      </c>
      <c r="E1192" s="1" t="s">
        <v>1145</v>
      </c>
      <c r="F1192" s="20">
        <v>44943</v>
      </c>
      <c r="G1192" s="24" t="str">
        <f>IF(ISBLANK(tblnventory[[#This Row],[Installed By]]),"Store","Installed")</f>
        <v>Installed</v>
      </c>
      <c r="H1192" t="s">
        <v>6710</v>
      </c>
      <c r="J1192" s="21">
        <v>2191007447</v>
      </c>
      <c r="K1192" s="17"/>
      <c r="L1192" t="s">
        <v>5444</v>
      </c>
      <c r="M1192" s="20">
        <v>45149</v>
      </c>
      <c r="N1192" t="s">
        <v>6744</v>
      </c>
      <c r="O1192" t="str">
        <f>IF(tblnventory[[#This Row],[Installed]],LEFT(tblnventory[[#This Row],[Location]],3))</f>
        <v>352</v>
      </c>
      <c r="P1192" t="str">
        <f>_xlfn.XLOOKUP(tblnventory[[#This Row],[Serial Number]],[1]!tblDNACInventory[Floor],[1]!tblDNACInventory[Name],"Not Used")</f>
        <v>Not Used</v>
      </c>
      <c r="T1192" t="b">
        <f>NOT(ISBLANK(tblnventory[[#This Row],[Installed By]]))</f>
        <v>1</v>
      </c>
      <c r="U1192" t="str">
        <f>VLOOKUP(A1192, [1]!tblDescription[#Data], 3, 0)</f>
        <v>C9120AX Internal 802.11ax 4x4:4 MIMO;IOT;BT5;mGig;USB;RHL</v>
      </c>
      <c r="V1192" s="22" cm="1">
        <f t="array" ref="V1192">_xlfn.XLOOKUP(1,([1]!tblOrders[Order]=tblnventory[[#This Row],[PO]])*([1]!tblOrders[Description]=tblnventory[[#This Row],[Item]]),[1]!tblOrders[Unit Total],0)</f>
        <v>779.16</v>
      </c>
      <c r="W1192" s="23" cm="1">
        <f t="array" ref="W1192">_xlfn.XLOOKUP(1,([1]!tblOrders[Order]=tblnventory[[#This Row],[PO]])*([1]!tblOrders[Description]=tblnventory[[#This Row],[Item]]),[1]!tblOrders[Licence])</f>
        <v>0</v>
      </c>
      <c r="X1192" t="b" cm="1">
        <f t="array" ref="X1192">NOT(_xlfn.XLOOKUP(tblnventory[[#This Row],[PO]]&amp;tblnventory[[#This Row],[Item]],[1]!tblOrders[Order]&amp;[1]!tblOrders[Description],[1]!tblOrders[Paid Licence],FALSE))</f>
        <v>1</v>
      </c>
      <c r="Y11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193" spans="1:25">
      <c r="A1193" s="19" t="s">
        <v>5348</v>
      </c>
      <c r="B1193" t="str">
        <f>_xlfn.XLOOKUP(tblnventory[[#This Row],[Item]],[1]!tblDescription[Item],[1]!tblDescription[Description])</f>
        <v>C9120AX Internal 802.11ax 4x4:4 MIMO;IOT;BT5;mGig;USB;RHL</v>
      </c>
      <c r="C1193" t="str">
        <f>_xlfn.XLOOKUP(tblnventory[[#This Row],[Item]],[1]!tblDescription[Item],[1]!tblDescription[Type])</f>
        <v>WAP</v>
      </c>
      <c r="D1193" t="str">
        <f>_xlfn.XLOOKUP(tblnventory[[#This Row],[Use]],[1]!tblCodes[Use],[1]!tblCodes[Code])</f>
        <v>WiFi</v>
      </c>
      <c r="E1193" s="1" t="s">
        <v>1146</v>
      </c>
      <c r="F1193" s="20">
        <v>44943</v>
      </c>
      <c r="G1193" s="24" t="str">
        <f>IF(ISBLANK(tblnventory[[#This Row],[Installed By]]),"Store","Installed")</f>
        <v>Installed</v>
      </c>
      <c r="H1193" t="s">
        <v>6710</v>
      </c>
      <c r="J1193" s="21">
        <v>2191007447</v>
      </c>
      <c r="K1193" s="17"/>
      <c r="L1193" t="s">
        <v>5444</v>
      </c>
      <c r="M1193" s="20">
        <v>45149</v>
      </c>
      <c r="N1193" t="s">
        <v>6745</v>
      </c>
      <c r="O1193" t="str">
        <f>IF(tblnventory[[#This Row],[Installed]],LEFT(tblnventory[[#This Row],[Location]],3))</f>
        <v>352</v>
      </c>
      <c r="P1193" t="str">
        <f>_xlfn.XLOOKUP(tblnventory[[#This Row],[Serial Number]],[1]!tblDNACInventory[Floor],[1]!tblDNACInventory[Name],"Not Used")</f>
        <v>Not Used</v>
      </c>
      <c r="T1193" t="b">
        <f>NOT(ISBLANK(tblnventory[[#This Row],[Installed By]]))</f>
        <v>1</v>
      </c>
      <c r="U1193" t="str">
        <f>VLOOKUP(A1193, [1]!tblDescription[#Data], 3, 0)</f>
        <v>C9120AX Internal 802.11ax 4x4:4 MIMO;IOT;BT5;mGig;USB;RHL</v>
      </c>
      <c r="V1193" s="22" cm="1">
        <f t="array" ref="V1193">_xlfn.XLOOKUP(1,([1]!tblOrders[Order]=tblnventory[[#This Row],[PO]])*([1]!tblOrders[Description]=tblnventory[[#This Row],[Item]]),[1]!tblOrders[Unit Total],0)</f>
        <v>779.16</v>
      </c>
      <c r="W1193" s="23" cm="1">
        <f t="array" ref="W1193">_xlfn.XLOOKUP(1,([1]!tblOrders[Order]=tblnventory[[#This Row],[PO]])*([1]!tblOrders[Description]=tblnventory[[#This Row],[Item]]),[1]!tblOrders[Licence])</f>
        <v>0</v>
      </c>
      <c r="X1193" t="b" cm="1">
        <f t="array" ref="X1193">NOT(_xlfn.XLOOKUP(tblnventory[[#This Row],[PO]]&amp;tblnventory[[#This Row],[Item]],[1]!tblOrders[Order]&amp;[1]!tblOrders[Description],[1]!tblOrders[Paid Licence],FALSE))</f>
        <v>1</v>
      </c>
      <c r="Y11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194" spans="1:25">
      <c r="A1194" s="19" t="s">
        <v>5348</v>
      </c>
      <c r="B1194" t="str">
        <f>_xlfn.XLOOKUP(tblnventory[[#This Row],[Item]],[1]!tblDescription[Item],[1]!tblDescription[Description])</f>
        <v>C9120AX Internal 802.11ax 4x4:4 MIMO;IOT;BT5;mGig;USB;RHL</v>
      </c>
      <c r="C1194" t="str">
        <f>_xlfn.XLOOKUP(tblnventory[[#This Row],[Item]],[1]!tblDescription[Item],[1]!tblDescription[Type])</f>
        <v>WAP</v>
      </c>
      <c r="D1194" t="str">
        <f>_xlfn.XLOOKUP(tblnventory[[#This Row],[Use]],[1]!tblCodes[Use],[1]!tblCodes[Code])</f>
        <v>WiFi</v>
      </c>
      <c r="E1194" s="1" t="s">
        <v>1147</v>
      </c>
      <c r="F1194" s="20">
        <v>44943</v>
      </c>
      <c r="G1194" s="24" t="str">
        <f>IF(ISBLANK(tblnventory[[#This Row],[Installed By]]),"Store","Installed")</f>
        <v>Installed</v>
      </c>
      <c r="H1194" t="s">
        <v>6710</v>
      </c>
      <c r="J1194" s="21">
        <v>2191007447</v>
      </c>
      <c r="K1194" s="17"/>
      <c r="L1194" t="s">
        <v>5444</v>
      </c>
      <c r="M1194" s="20">
        <v>45149</v>
      </c>
      <c r="N1194" t="s">
        <v>6746</v>
      </c>
      <c r="O1194" t="str">
        <f>IF(tblnventory[[#This Row],[Installed]],LEFT(tblnventory[[#This Row],[Location]],3))</f>
        <v>352</v>
      </c>
      <c r="P1194" t="str">
        <f>_xlfn.XLOOKUP(tblnventory[[#This Row],[Serial Number]],[1]!tblDNACInventory[Floor],[1]!tblDNACInventory[Name],"Not Used")</f>
        <v>Not Used</v>
      </c>
      <c r="T1194" t="b">
        <f>NOT(ISBLANK(tblnventory[[#This Row],[Installed By]]))</f>
        <v>1</v>
      </c>
      <c r="U1194" t="str">
        <f>VLOOKUP(A1194, [1]!tblDescription[#Data], 3, 0)</f>
        <v>C9120AX Internal 802.11ax 4x4:4 MIMO;IOT;BT5;mGig;USB;RHL</v>
      </c>
      <c r="V1194" s="22" cm="1">
        <f t="array" ref="V1194">_xlfn.XLOOKUP(1,([1]!tblOrders[Order]=tblnventory[[#This Row],[PO]])*([1]!tblOrders[Description]=tblnventory[[#This Row],[Item]]),[1]!tblOrders[Unit Total],0)</f>
        <v>779.16</v>
      </c>
      <c r="W1194" s="23" cm="1">
        <f t="array" ref="W1194">_xlfn.XLOOKUP(1,([1]!tblOrders[Order]=tblnventory[[#This Row],[PO]])*([1]!tblOrders[Description]=tblnventory[[#This Row],[Item]]),[1]!tblOrders[Licence])</f>
        <v>0</v>
      </c>
      <c r="X1194" t="b" cm="1">
        <f t="array" ref="X1194">NOT(_xlfn.XLOOKUP(tblnventory[[#This Row],[PO]]&amp;tblnventory[[#This Row],[Item]],[1]!tblOrders[Order]&amp;[1]!tblOrders[Description],[1]!tblOrders[Paid Licence],FALSE))</f>
        <v>1</v>
      </c>
      <c r="Y11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195" spans="1:25">
      <c r="A1195" s="19" t="s">
        <v>5348</v>
      </c>
      <c r="B1195" t="str">
        <f>_xlfn.XLOOKUP(tblnventory[[#This Row],[Item]],[1]!tblDescription[Item],[1]!tblDescription[Description])</f>
        <v>C9120AX Internal 802.11ax 4x4:4 MIMO;IOT;BT5;mGig;USB;RHL</v>
      </c>
      <c r="C1195" t="str">
        <f>_xlfn.XLOOKUP(tblnventory[[#This Row],[Item]],[1]!tblDescription[Item],[1]!tblDescription[Type])</f>
        <v>WAP</v>
      </c>
      <c r="D1195" t="str">
        <f>_xlfn.XLOOKUP(tblnventory[[#This Row],[Use]],[1]!tblCodes[Use],[1]!tblCodes[Code])</f>
        <v>WiFi</v>
      </c>
      <c r="E1195" s="1" t="s">
        <v>1148</v>
      </c>
      <c r="F1195" s="20">
        <v>44943</v>
      </c>
      <c r="G1195" s="24" t="str">
        <f>IF(ISBLANK(tblnventory[[#This Row],[Installed By]]),"Store","Installed")</f>
        <v>Installed</v>
      </c>
      <c r="H1195" t="s">
        <v>6710</v>
      </c>
      <c r="J1195" s="21">
        <v>2191007447</v>
      </c>
      <c r="K1195" s="17"/>
      <c r="L1195" t="s">
        <v>5444</v>
      </c>
      <c r="M1195" s="20">
        <v>45149</v>
      </c>
      <c r="N1195" t="s">
        <v>6747</v>
      </c>
      <c r="O1195" t="str">
        <f>IF(tblnventory[[#This Row],[Installed]],LEFT(tblnventory[[#This Row],[Location]],3))</f>
        <v>352</v>
      </c>
      <c r="P1195" t="str">
        <f>_xlfn.XLOOKUP(tblnventory[[#This Row],[Serial Number]],[1]!tblDNACInventory[Floor],[1]!tblDNACInventory[Name],"Not Used")</f>
        <v>Not Used</v>
      </c>
      <c r="T1195" t="b">
        <f>NOT(ISBLANK(tblnventory[[#This Row],[Installed By]]))</f>
        <v>1</v>
      </c>
      <c r="U1195" t="str">
        <f>VLOOKUP(A1195, [1]!tblDescription[#Data], 3, 0)</f>
        <v>C9120AX Internal 802.11ax 4x4:4 MIMO;IOT;BT5;mGig;USB;RHL</v>
      </c>
      <c r="V1195" s="22" cm="1">
        <f t="array" ref="V1195">_xlfn.XLOOKUP(1,([1]!tblOrders[Order]=tblnventory[[#This Row],[PO]])*([1]!tblOrders[Description]=tblnventory[[#This Row],[Item]]),[1]!tblOrders[Unit Total],0)</f>
        <v>779.16</v>
      </c>
      <c r="W1195" s="23" cm="1">
        <f t="array" ref="W1195">_xlfn.XLOOKUP(1,([1]!tblOrders[Order]=tblnventory[[#This Row],[PO]])*([1]!tblOrders[Description]=tblnventory[[#This Row],[Item]]),[1]!tblOrders[Licence])</f>
        <v>0</v>
      </c>
      <c r="X1195" t="b" cm="1">
        <f t="array" ref="X1195">NOT(_xlfn.XLOOKUP(tblnventory[[#This Row],[PO]]&amp;tblnventory[[#This Row],[Item]],[1]!tblOrders[Order]&amp;[1]!tblOrders[Description],[1]!tblOrders[Paid Licence],FALSE))</f>
        <v>1</v>
      </c>
      <c r="Y11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196" spans="1:25">
      <c r="A1196" s="19" t="s">
        <v>5425</v>
      </c>
      <c r="B1196" t="str">
        <f>_xlfn.XLOOKUP(tblnventory[[#This Row],[Item]],[1]!tblDescription[Item],[1]!tblDescription[Description])</f>
        <v>C9124AX Wi-Fi 6 Outdoor AP</v>
      </c>
      <c r="C1196" t="str">
        <f>_xlfn.XLOOKUP(tblnventory[[#This Row],[Item]],[1]!tblDescription[Item],[1]!tblDescription[Type])</f>
        <v>WAP (Outdoor)</v>
      </c>
      <c r="D1196" t="str">
        <f>_xlfn.XLOOKUP(tblnventory[[#This Row],[Use]],[1]!tblCodes[Use],[1]!tblCodes[Code])</f>
        <v>WiFi</v>
      </c>
      <c r="E1196" s="1" t="s">
        <v>1149</v>
      </c>
      <c r="F1196" s="20">
        <v>44943</v>
      </c>
      <c r="G1196" s="24" t="str">
        <f>IF(ISBLANK(tblnventory[[#This Row],[Installed By]]),"Store","Installed")</f>
        <v>Installed</v>
      </c>
      <c r="H1196" t="s">
        <v>6710</v>
      </c>
      <c r="J1196" s="21">
        <v>2191007447</v>
      </c>
      <c r="K1196" s="17"/>
      <c r="L1196" t="s">
        <v>5444</v>
      </c>
      <c r="M1196" s="20">
        <v>45149</v>
      </c>
      <c r="N1196" t="s">
        <v>6748</v>
      </c>
      <c r="O1196" t="str">
        <f>IF(tblnventory[[#This Row],[Installed]],LEFT(tblnventory[[#This Row],[Location]],3))</f>
        <v>352</v>
      </c>
      <c r="P1196" t="str">
        <f>_xlfn.XLOOKUP(tblnventory[[#This Row],[Serial Number]],[1]!tblDNACInventory[Floor],[1]!tblDNACInventory[Name],"Not Used")</f>
        <v>Not Used</v>
      </c>
      <c r="T1196" t="b">
        <f>NOT(ISBLANK(tblnventory[[#This Row],[Installed By]]))</f>
        <v>1</v>
      </c>
      <c r="U1196" t="str">
        <f>VLOOKUP(A1196, [1]!tblDescription[#Data], 3, 0)</f>
        <v>C9124AX Wi-Fi 6 Outdoor AP</v>
      </c>
      <c r="V1196" s="22" cm="1">
        <f t="array" ref="V1196">_xlfn.XLOOKUP(1,([1]!tblOrders[Order]=tblnventory[[#This Row],[PO]])*([1]!tblOrders[Description]=tblnventory[[#This Row],[Item]]),[1]!tblOrders[Unit Total],0)</f>
        <v>977.14</v>
      </c>
      <c r="W1196" s="23" cm="1">
        <f t="array" ref="W1196">_xlfn.XLOOKUP(1,([1]!tblOrders[Order]=tblnventory[[#This Row],[PO]])*([1]!tblOrders[Description]=tblnventory[[#This Row],[Item]]),[1]!tblOrders[Licence])</f>
        <v>0</v>
      </c>
      <c r="X1196" t="b" cm="1">
        <f t="array" ref="X1196">NOT(_xlfn.XLOOKUP(tblnventory[[#This Row],[PO]]&amp;tblnventory[[#This Row],[Item]],[1]!tblOrders[Order]&amp;[1]!tblOrders[Description],[1]!tblOrders[Paid Licence],FALSE))</f>
        <v>1</v>
      </c>
      <c r="Y11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197" spans="1:25">
      <c r="A1197" s="19" t="s">
        <v>5348</v>
      </c>
      <c r="B1197" t="str">
        <f>_xlfn.XLOOKUP(tblnventory[[#This Row],[Item]],[1]!tblDescription[Item],[1]!tblDescription[Description])</f>
        <v>C9120AX Internal 802.11ax 4x4:4 MIMO;IOT;BT5;mGig;USB;RHL</v>
      </c>
      <c r="C1197" t="str">
        <f>_xlfn.XLOOKUP(tblnventory[[#This Row],[Item]],[1]!tblDescription[Item],[1]!tblDescription[Type])</f>
        <v>WAP</v>
      </c>
      <c r="D1197" t="str">
        <f>_xlfn.XLOOKUP(tblnventory[[#This Row],[Use]],[1]!tblCodes[Use],[1]!tblCodes[Code])</f>
        <v>WiFi</v>
      </c>
      <c r="E1197" s="1" t="s">
        <v>1150</v>
      </c>
      <c r="F1197" s="20">
        <v>44943</v>
      </c>
      <c r="G1197" s="24" t="str">
        <f>IF(ISBLANK(tblnventory[[#This Row],[Installed By]]),"Store","Installed")</f>
        <v>Installed</v>
      </c>
      <c r="H1197" t="s">
        <v>6710</v>
      </c>
      <c r="J1197" s="21">
        <v>2191007447</v>
      </c>
      <c r="K1197" s="17"/>
      <c r="L1197" t="s">
        <v>5444</v>
      </c>
      <c r="M1197" s="20">
        <v>45149</v>
      </c>
      <c r="N1197" t="s">
        <v>6749</v>
      </c>
      <c r="O1197" t="str">
        <f>IF(tblnventory[[#This Row],[Installed]],LEFT(tblnventory[[#This Row],[Location]],3))</f>
        <v>352</v>
      </c>
      <c r="P1197" t="str">
        <f>_xlfn.XLOOKUP(tblnventory[[#This Row],[Serial Number]],[1]!tblDNACInventory[Floor],[1]!tblDNACInventory[Name],"Not Used")</f>
        <v>Not Used</v>
      </c>
      <c r="T1197" t="b">
        <f>NOT(ISBLANK(tblnventory[[#This Row],[Installed By]]))</f>
        <v>1</v>
      </c>
      <c r="U1197" t="str">
        <f>VLOOKUP(A1197, [1]!tblDescription[#Data], 3, 0)</f>
        <v>C9120AX Internal 802.11ax 4x4:4 MIMO;IOT;BT5;mGig;USB;RHL</v>
      </c>
      <c r="V1197" s="22" cm="1">
        <f t="array" ref="V1197">_xlfn.XLOOKUP(1,([1]!tblOrders[Order]=tblnventory[[#This Row],[PO]])*([1]!tblOrders[Description]=tblnventory[[#This Row],[Item]]),[1]!tblOrders[Unit Total],0)</f>
        <v>779.16</v>
      </c>
      <c r="W1197" s="23" cm="1">
        <f t="array" ref="W1197">_xlfn.XLOOKUP(1,([1]!tblOrders[Order]=tblnventory[[#This Row],[PO]])*([1]!tblOrders[Description]=tblnventory[[#This Row],[Item]]),[1]!tblOrders[Licence])</f>
        <v>0</v>
      </c>
      <c r="X1197" t="b" cm="1">
        <f t="array" ref="X1197">NOT(_xlfn.XLOOKUP(tblnventory[[#This Row],[PO]]&amp;tblnventory[[#This Row],[Item]],[1]!tblOrders[Order]&amp;[1]!tblOrders[Description],[1]!tblOrders[Paid Licence],FALSE))</f>
        <v>1</v>
      </c>
      <c r="Y11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198" spans="1:25">
      <c r="A1198" s="19" t="s">
        <v>5348</v>
      </c>
      <c r="B1198" t="str">
        <f>_xlfn.XLOOKUP(tblnventory[[#This Row],[Item]],[1]!tblDescription[Item],[1]!tblDescription[Description])</f>
        <v>C9120AX Internal 802.11ax 4x4:4 MIMO;IOT;BT5;mGig;USB;RHL</v>
      </c>
      <c r="C1198" t="str">
        <f>_xlfn.XLOOKUP(tblnventory[[#This Row],[Item]],[1]!tblDescription[Item],[1]!tblDescription[Type])</f>
        <v>WAP</v>
      </c>
      <c r="D1198" t="str">
        <f>_xlfn.XLOOKUP(tblnventory[[#This Row],[Use]],[1]!tblCodes[Use],[1]!tblCodes[Code])</f>
        <v>WiFi</v>
      </c>
      <c r="E1198" s="1" t="s">
        <v>1151</v>
      </c>
      <c r="F1198" s="20">
        <v>44943</v>
      </c>
      <c r="G1198" s="24" t="str">
        <f>IF(ISBLANK(tblnventory[[#This Row],[Installed By]]),"Store","Installed")</f>
        <v>Installed</v>
      </c>
      <c r="H1198" t="s">
        <v>6710</v>
      </c>
      <c r="J1198" s="21">
        <v>2191007447</v>
      </c>
      <c r="K1198" s="17"/>
      <c r="L1198" t="s">
        <v>5444</v>
      </c>
      <c r="M1198" s="20">
        <v>45149</v>
      </c>
      <c r="N1198" t="s">
        <v>6750</v>
      </c>
      <c r="O1198" t="str">
        <f>IF(tblnventory[[#This Row],[Installed]],LEFT(tblnventory[[#This Row],[Location]],3))</f>
        <v>352</v>
      </c>
      <c r="P1198" t="str">
        <f>_xlfn.XLOOKUP(tblnventory[[#This Row],[Serial Number]],[1]!tblDNACInventory[Floor],[1]!tblDNACInventory[Name],"Not Used")</f>
        <v>Not Used</v>
      </c>
      <c r="T1198" t="b">
        <f>NOT(ISBLANK(tblnventory[[#This Row],[Installed By]]))</f>
        <v>1</v>
      </c>
      <c r="U1198" t="str">
        <f>VLOOKUP(A1198, [1]!tblDescription[#Data], 3, 0)</f>
        <v>C9120AX Internal 802.11ax 4x4:4 MIMO;IOT;BT5;mGig;USB;RHL</v>
      </c>
      <c r="V1198" s="22" cm="1">
        <f t="array" ref="V1198">_xlfn.XLOOKUP(1,([1]!tblOrders[Order]=tblnventory[[#This Row],[PO]])*([1]!tblOrders[Description]=tblnventory[[#This Row],[Item]]),[1]!tblOrders[Unit Total],0)</f>
        <v>779.16</v>
      </c>
      <c r="W1198" s="23" cm="1">
        <f t="array" ref="W1198">_xlfn.XLOOKUP(1,([1]!tblOrders[Order]=tblnventory[[#This Row],[PO]])*([1]!tblOrders[Description]=tblnventory[[#This Row],[Item]]),[1]!tblOrders[Licence])</f>
        <v>0</v>
      </c>
      <c r="X1198" t="b" cm="1">
        <f t="array" ref="X1198">NOT(_xlfn.XLOOKUP(tblnventory[[#This Row],[PO]]&amp;tblnventory[[#This Row],[Item]],[1]!tblOrders[Order]&amp;[1]!tblOrders[Description],[1]!tblOrders[Paid Licence],FALSE))</f>
        <v>1</v>
      </c>
      <c r="Y11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199" spans="1:25">
      <c r="A1199" s="19" t="s">
        <v>5348</v>
      </c>
      <c r="B1199" t="str">
        <f>_xlfn.XLOOKUP(tblnventory[[#This Row],[Item]],[1]!tblDescription[Item],[1]!tblDescription[Description])</f>
        <v>C9120AX Internal 802.11ax 4x4:4 MIMO;IOT;BT5;mGig;USB;RHL</v>
      </c>
      <c r="C1199" t="str">
        <f>_xlfn.XLOOKUP(tblnventory[[#This Row],[Item]],[1]!tblDescription[Item],[1]!tblDescription[Type])</f>
        <v>WAP</v>
      </c>
      <c r="D1199" t="str">
        <f>_xlfn.XLOOKUP(tblnventory[[#This Row],[Use]],[1]!tblCodes[Use],[1]!tblCodes[Code])</f>
        <v>WiFi</v>
      </c>
      <c r="E1199" s="1" t="s">
        <v>1152</v>
      </c>
      <c r="F1199" s="20">
        <v>44943</v>
      </c>
      <c r="G1199" s="24" t="str">
        <f>IF(ISBLANK(tblnventory[[#This Row],[Installed By]]),"Store","Installed")</f>
        <v>Installed</v>
      </c>
      <c r="H1199" t="s">
        <v>6710</v>
      </c>
      <c r="J1199" s="21">
        <v>2191007447</v>
      </c>
      <c r="K1199" s="17"/>
      <c r="L1199" t="s">
        <v>5444</v>
      </c>
      <c r="M1199" s="20">
        <v>45149</v>
      </c>
      <c r="N1199" t="s">
        <v>6751</v>
      </c>
      <c r="O1199" t="str">
        <f>IF(tblnventory[[#This Row],[Installed]],LEFT(tblnventory[[#This Row],[Location]],3))</f>
        <v>352</v>
      </c>
      <c r="P1199" t="str">
        <f>_xlfn.XLOOKUP(tblnventory[[#This Row],[Serial Number]],[1]!tblDNACInventory[Floor],[1]!tblDNACInventory[Name],"Not Used")</f>
        <v>Not Used</v>
      </c>
      <c r="T1199" t="b">
        <f>NOT(ISBLANK(tblnventory[[#This Row],[Installed By]]))</f>
        <v>1</v>
      </c>
      <c r="U1199" t="str">
        <f>VLOOKUP(A1199, [1]!tblDescription[#Data], 3, 0)</f>
        <v>C9120AX Internal 802.11ax 4x4:4 MIMO;IOT;BT5;mGig;USB;RHL</v>
      </c>
      <c r="V1199" s="22" cm="1">
        <f t="array" ref="V1199">_xlfn.XLOOKUP(1,([1]!tblOrders[Order]=tblnventory[[#This Row],[PO]])*([1]!tblOrders[Description]=tblnventory[[#This Row],[Item]]),[1]!tblOrders[Unit Total],0)</f>
        <v>779.16</v>
      </c>
      <c r="W1199" s="23" cm="1">
        <f t="array" ref="W1199">_xlfn.XLOOKUP(1,([1]!tblOrders[Order]=tblnventory[[#This Row],[PO]])*([1]!tblOrders[Description]=tblnventory[[#This Row],[Item]]),[1]!tblOrders[Licence])</f>
        <v>0</v>
      </c>
      <c r="X1199" t="b" cm="1">
        <f t="array" ref="X1199">NOT(_xlfn.XLOOKUP(tblnventory[[#This Row],[PO]]&amp;tblnventory[[#This Row],[Item]],[1]!tblOrders[Order]&amp;[1]!tblOrders[Description],[1]!tblOrders[Paid Licence],FALSE))</f>
        <v>1</v>
      </c>
      <c r="Y11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00" spans="1:25">
      <c r="A1200" s="19" t="s">
        <v>5348</v>
      </c>
      <c r="B1200" t="str">
        <f>_xlfn.XLOOKUP(tblnventory[[#This Row],[Item]],[1]!tblDescription[Item],[1]!tblDescription[Description])</f>
        <v>C9120AX Internal 802.11ax 4x4:4 MIMO;IOT;BT5;mGig;USB;RHL</v>
      </c>
      <c r="C1200" t="str">
        <f>_xlfn.XLOOKUP(tblnventory[[#This Row],[Item]],[1]!tblDescription[Item],[1]!tblDescription[Type])</f>
        <v>WAP</v>
      </c>
      <c r="D1200" t="str">
        <f>_xlfn.XLOOKUP(tblnventory[[#This Row],[Use]],[1]!tblCodes[Use],[1]!tblCodes[Code])</f>
        <v>WiFi</v>
      </c>
      <c r="E1200" s="1" t="s">
        <v>1153</v>
      </c>
      <c r="F1200" s="20">
        <v>44943</v>
      </c>
      <c r="G1200" s="24" t="str">
        <f>IF(ISBLANK(tblnventory[[#This Row],[Installed By]]),"Store","Installed")</f>
        <v>Installed</v>
      </c>
      <c r="H1200" t="s">
        <v>6710</v>
      </c>
      <c r="J1200" s="21">
        <v>2191007447</v>
      </c>
      <c r="K1200" s="17"/>
      <c r="L1200" t="s">
        <v>5444</v>
      </c>
      <c r="M1200" s="20">
        <v>45149</v>
      </c>
      <c r="N1200" t="s">
        <v>6752</v>
      </c>
      <c r="O1200" t="str">
        <f>IF(tblnventory[[#This Row],[Installed]],LEFT(tblnventory[[#This Row],[Location]],3))</f>
        <v>352</v>
      </c>
      <c r="P1200" t="str">
        <f>_xlfn.XLOOKUP(tblnventory[[#This Row],[Serial Number]],[1]!tblDNACInventory[Floor],[1]!tblDNACInventory[Name],"Not Used")</f>
        <v>Not Used</v>
      </c>
      <c r="T1200" t="b">
        <f>NOT(ISBLANK(tblnventory[[#This Row],[Installed By]]))</f>
        <v>1</v>
      </c>
      <c r="U1200" t="str">
        <f>VLOOKUP(A1200, [1]!tblDescription[#Data], 3, 0)</f>
        <v>C9120AX Internal 802.11ax 4x4:4 MIMO;IOT;BT5;mGig;USB;RHL</v>
      </c>
      <c r="V1200" s="22" cm="1">
        <f t="array" ref="V1200">_xlfn.XLOOKUP(1,([1]!tblOrders[Order]=tblnventory[[#This Row],[PO]])*([1]!tblOrders[Description]=tblnventory[[#This Row],[Item]]),[1]!tblOrders[Unit Total],0)</f>
        <v>779.16</v>
      </c>
      <c r="W1200" s="23" cm="1">
        <f t="array" ref="W1200">_xlfn.XLOOKUP(1,([1]!tblOrders[Order]=tblnventory[[#This Row],[PO]])*([1]!tblOrders[Description]=tblnventory[[#This Row],[Item]]),[1]!tblOrders[Licence])</f>
        <v>0</v>
      </c>
      <c r="X1200" t="b" cm="1">
        <f t="array" ref="X1200">NOT(_xlfn.XLOOKUP(tblnventory[[#This Row],[PO]]&amp;tblnventory[[#This Row],[Item]],[1]!tblOrders[Order]&amp;[1]!tblOrders[Description],[1]!tblOrders[Paid Licence],FALSE))</f>
        <v>1</v>
      </c>
      <c r="Y12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01" spans="1:25">
      <c r="A1201" s="19" t="s">
        <v>5348</v>
      </c>
      <c r="B1201" t="str">
        <f>_xlfn.XLOOKUP(tblnventory[[#This Row],[Item]],[1]!tblDescription[Item],[1]!tblDescription[Description])</f>
        <v>C9120AX Internal 802.11ax 4x4:4 MIMO;IOT;BT5;mGig;USB;RHL</v>
      </c>
      <c r="C1201" t="str">
        <f>_xlfn.XLOOKUP(tblnventory[[#This Row],[Item]],[1]!tblDescription[Item],[1]!tblDescription[Type])</f>
        <v>WAP</v>
      </c>
      <c r="D1201" t="str">
        <f>_xlfn.XLOOKUP(tblnventory[[#This Row],[Use]],[1]!tblCodes[Use],[1]!tblCodes[Code])</f>
        <v>WiFi</v>
      </c>
      <c r="E1201" s="1" t="s">
        <v>1154</v>
      </c>
      <c r="F1201" s="20">
        <v>44943</v>
      </c>
      <c r="G1201" s="24" t="str">
        <f>IF(ISBLANK(tblnventory[[#This Row],[Installed By]]),"Store","Installed")</f>
        <v>Installed</v>
      </c>
      <c r="H1201" t="s">
        <v>6710</v>
      </c>
      <c r="J1201" s="21">
        <v>2191007447</v>
      </c>
      <c r="K1201" s="17"/>
      <c r="L1201" t="s">
        <v>5444</v>
      </c>
      <c r="M1201" s="20">
        <v>45149</v>
      </c>
      <c r="N1201" t="s">
        <v>6753</v>
      </c>
      <c r="O1201" t="str">
        <f>IF(tblnventory[[#This Row],[Installed]],LEFT(tblnventory[[#This Row],[Location]],3))</f>
        <v>352</v>
      </c>
      <c r="P1201" t="str">
        <f>_xlfn.XLOOKUP(tblnventory[[#This Row],[Serial Number]],[1]!tblDNACInventory[Floor],[1]!tblDNACInventory[Name],"Not Used")</f>
        <v>Not Used</v>
      </c>
      <c r="T1201" t="b">
        <f>NOT(ISBLANK(tblnventory[[#This Row],[Installed By]]))</f>
        <v>1</v>
      </c>
      <c r="U1201" t="str">
        <f>VLOOKUP(A1201, [1]!tblDescription[#Data], 3, 0)</f>
        <v>C9120AX Internal 802.11ax 4x4:4 MIMO;IOT;BT5;mGig;USB;RHL</v>
      </c>
      <c r="V1201" s="22" cm="1">
        <f t="array" ref="V1201">_xlfn.XLOOKUP(1,([1]!tblOrders[Order]=tblnventory[[#This Row],[PO]])*([1]!tblOrders[Description]=tblnventory[[#This Row],[Item]]),[1]!tblOrders[Unit Total],0)</f>
        <v>779.16</v>
      </c>
      <c r="W1201" s="23" cm="1">
        <f t="array" ref="W1201">_xlfn.XLOOKUP(1,([1]!tblOrders[Order]=tblnventory[[#This Row],[PO]])*([1]!tblOrders[Description]=tblnventory[[#This Row],[Item]]),[1]!tblOrders[Licence])</f>
        <v>0</v>
      </c>
      <c r="X1201" t="b" cm="1">
        <f t="array" ref="X1201">NOT(_xlfn.XLOOKUP(tblnventory[[#This Row],[PO]]&amp;tblnventory[[#This Row],[Item]],[1]!tblOrders[Order]&amp;[1]!tblOrders[Description],[1]!tblOrders[Paid Licence],FALSE))</f>
        <v>1</v>
      </c>
      <c r="Y12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02" spans="1:25">
      <c r="A1202" s="19" t="s">
        <v>5348</v>
      </c>
      <c r="B1202" t="str">
        <f>_xlfn.XLOOKUP(tblnventory[[#This Row],[Item]],[1]!tblDescription[Item],[1]!tblDescription[Description])</f>
        <v>C9120AX Internal 802.11ax 4x4:4 MIMO;IOT;BT5;mGig;USB;RHL</v>
      </c>
      <c r="C1202" t="str">
        <f>_xlfn.XLOOKUP(tblnventory[[#This Row],[Item]],[1]!tblDescription[Item],[1]!tblDescription[Type])</f>
        <v>WAP</v>
      </c>
      <c r="D1202" t="str">
        <f>_xlfn.XLOOKUP(tblnventory[[#This Row],[Use]],[1]!tblCodes[Use],[1]!tblCodes[Code])</f>
        <v>WiFi</v>
      </c>
      <c r="E1202" s="1" t="s">
        <v>1155</v>
      </c>
      <c r="F1202" s="20">
        <v>44943</v>
      </c>
      <c r="G1202" s="24" t="str">
        <f>IF(ISBLANK(tblnventory[[#This Row],[Installed By]]),"Store","Installed")</f>
        <v>Installed</v>
      </c>
      <c r="H1202" t="s">
        <v>6710</v>
      </c>
      <c r="J1202" s="21">
        <v>2191007447</v>
      </c>
      <c r="K1202" s="17"/>
      <c r="L1202" t="s">
        <v>5444</v>
      </c>
      <c r="M1202" s="20">
        <v>45149</v>
      </c>
      <c r="N1202" t="s">
        <v>6754</v>
      </c>
      <c r="O1202" t="str">
        <f>IF(tblnventory[[#This Row],[Installed]],LEFT(tblnventory[[#This Row],[Location]],3))</f>
        <v>352</v>
      </c>
      <c r="P1202" t="str">
        <f>_xlfn.XLOOKUP(tblnventory[[#This Row],[Serial Number]],[1]!tblDNACInventory[Floor],[1]!tblDNACInventory[Name],"Not Used")</f>
        <v>Not Used</v>
      </c>
      <c r="T1202" t="b">
        <f>NOT(ISBLANK(tblnventory[[#This Row],[Installed By]]))</f>
        <v>1</v>
      </c>
      <c r="U1202" t="str">
        <f>VLOOKUP(A1202, [1]!tblDescription[#Data], 3, 0)</f>
        <v>C9120AX Internal 802.11ax 4x4:4 MIMO;IOT;BT5;mGig;USB;RHL</v>
      </c>
      <c r="V1202" s="22" cm="1">
        <f t="array" ref="V1202">_xlfn.XLOOKUP(1,([1]!tblOrders[Order]=tblnventory[[#This Row],[PO]])*([1]!tblOrders[Description]=tblnventory[[#This Row],[Item]]),[1]!tblOrders[Unit Total],0)</f>
        <v>779.16</v>
      </c>
      <c r="W1202" s="23" cm="1">
        <f t="array" ref="W1202">_xlfn.XLOOKUP(1,([1]!tblOrders[Order]=tblnventory[[#This Row],[PO]])*([1]!tblOrders[Description]=tblnventory[[#This Row],[Item]]),[1]!tblOrders[Licence])</f>
        <v>0</v>
      </c>
      <c r="X1202" t="b" cm="1">
        <f t="array" ref="X1202">NOT(_xlfn.XLOOKUP(tblnventory[[#This Row],[PO]]&amp;tblnventory[[#This Row],[Item]],[1]!tblOrders[Order]&amp;[1]!tblOrders[Description],[1]!tblOrders[Paid Licence],FALSE))</f>
        <v>1</v>
      </c>
      <c r="Y12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03" spans="1:25">
      <c r="A1203" s="19" t="s">
        <v>5348</v>
      </c>
      <c r="B1203" t="str">
        <f>_xlfn.XLOOKUP(tblnventory[[#This Row],[Item]],[1]!tblDescription[Item],[1]!tblDescription[Description])</f>
        <v>C9120AX Internal 802.11ax 4x4:4 MIMO;IOT;BT5;mGig;USB;RHL</v>
      </c>
      <c r="C1203" t="str">
        <f>_xlfn.XLOOKUP(tblnventory[[#This Row],[Item]],[1]!tblDescription[Item],[1]!tblDescription[Type])</f>
        <v>WAP</v>
      </c>
      <c r="D1203" t="str">
        <f>_xlfn.XLOOKUP(tblnventory[[#This Row],[Use]],[1]!tblCodes[Use],[1]!tblCodes[Code])</f>
        <v>WiFi</v>
      </c>
      <c r="E1203" s="1" t="s">
        <v>1156</v>
      </c>
      <c r="F1203" s="20">
        <v>44943</v>
      </c>
      <c r="G1203" s="24" t="str">
        <f>IF(ISBLANK(tblnventory[[#This Row],[Installed By]]),"Store","Installed")</f>
        <v>Installed</v>
      </c>
      <c r="H1203" t="s">
        <v>6710</v>
      </c>
      <c r="J1203" s="21">
        <v>2191007447</v>
      </c>
      <c r="K1203" s="17"/>
      <c r="L1203" t="s">
        <v>5444</v>
      </c>
      <c r="M1203" s="20">
        <v>45149</v>
      </c>
      <c r="N1203" t="s">
        <v>6755</v>
      </c>
      <c r="O1203" t="str">
        <f>IF(tblnventory[[#This Row],[Installed]],LEFT(tblnventory[[#This Row],[Location]],3))</f>
        <v>352</v>
      </c>
      <c r="P1203" t="str">
        <f>_xlfn.XLOOKUP(tblnventory[[#This Row],[Serial Number]],[1]!tblDNACInventory[Floor],[1]!tblDNACInventory[Name],"Not Used")</f>
        <v>Not Used</v>
      </c>
      <c r="T1203" t="b">
        <f>NOT(ISBLANK(tblnventory[[#This Row],[Installed By]]))</f>
        <v>1</v>
      </c>
      <c r="U1203" t="str">
        <f>VLOOKUP(A1203, [1]!tblDescription[#Data], 3, 0)</f>
        <v>C9120AX Internal 802.11ax 4x4:4 MIMO;IOT;BT5;mGig;USB;RHL</v>
      </c>
      <c r="V1203" s="22" cm="1">
        <f t="array" ref="V1203">_xlfn.XLOOKUP(1,([1]!tblOrders[Order]=tblnventory[[#This Row],[PO]])*([1]!tblOrders[Description]=tblnventory[[#This Row],[Item]]),[1]!tblOrders[Unit Total],0)</f>
        <v>779.16</v>
      </c>
      <c r="W1203" s="23" cm="1">
        <f t="array" ref="W1203">_xlfn.XLOOKUP(1,([1]!tblOrders[Order]=tblnventory[[#This Row],[PO]])*([1]!tblOrders[Description]=tblnventory[[#This Row],[Item]]),[1]!tblOrders[Licence])</f>
        <v>0</v>
      </c>
      <c r="X1203" t="b" cm="1">
        <f t="array" ref="X1203">NOT(_xlfn.XLOOKUP(tblnventory[[#This Row],[PO]]&amp;tblnventory[[#This Row],[Item]],[1]!tblOrders[Order]&amp;[1]!tblOrders[Description],[1]!tblOrders[Paid Licence],FALSE))</f>
        <v>1</v>
      </c>
      <c r="Y12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04" spans="1:25">
      <c r="A1204" s="19" t="s">
        <v>5348</v>
      </c>
      <c r="B1204" t="str">
        <f>_xlfn.XLOOKUP(tblnventory[[#This Row],[Item]],[1]!tblDescription[Item],[1]!tblDescription[Description])</f>
        <v>C9120AX Internal 802.11ax 4x4:4 MIMO;IOT;BT5;mGig;USB;RHL</v>
      </c>
      <c r="C1204" t="str">
        <f>_xlfn.XLOOKUP(tblnventory[[#This Row],[Item]],[1]!tblDescription[Item],[1]!tblDescription[Type])</f>
        <v>WAP</v>
      </c>
      <c r="D1204" t="str">
        <f>_xlfn.XLOOKUP(tblnventory[[#This Row],[Use]],[1]!tblCodes[Use],[1]!tblCodes[Code])</f>
        <v>WiFi</v>
      </c>
      <c r="E1204" s="1" t="s">
        <v>1157</v>
      </c>
      <c r="F1204" s="20">
        <v>44943</v>
      </c>
      <c r="G1204" s="24" t="str">
        <f>IF(ISBLANK(tblnventory[[#This Row],[Installed By]]),"Store","Installed")</f>
        <v>Installed</v>
      </c>
      <c r="H1204" t="s">
        <v>6710</v>
      </c>
      <c r="J1204" s="21">
        <v>2191007447</v>
      </c>
      <c r="K1204" s="17"/>
      <c r="L1204" t="s">
        <v>5444</v>
      </c>
      <c r="M1204" s="20">
        <v>45149</v>
      </c>
      <c r="N1204" t="s">
        <v>6756</v>
      </c>
      <c r="O1204" t="str">
        <f>IF(tblnventory[[#This Row],[Installed]],LEFT(tblnventory[[#This Row],[Location]],3))</f>
        <v>352</v>
      </c>
      <c r="P1204" t="str">
        <f>_xlfn.XLOOKUP(tblnventory[[#This Row],[Serial Number]],[1]!tblDNACInventory[Floor],[1]!tblDNACInventory[Name],"Not Used")</f>
        <v>Not Used</v>
      </c>
      <c r="T1204" t="b">
        <f>NOT(ISBLANK(tblnventory[[#This Row],[Installed By]]))</f>
        <v>1</v>
      </c>
      <c r="U1204" t="str">
        <f>VLOOKUP(A1204, [1]!tblDescription[#Data], 3, 0)</f>
        <v>C9120AX Internal 802.11ax 4x4:4 MIMO;IOT;BT5;mGig;USB;RHL</v>
      </c>
      <c r="V1204" s="22" cm="1">
        <f t="array" ref="V1204">_xlfn.XLOOKUP(1,([1]!tblOrders[Order]=tblnventory[[#This Row],[PO]])*([1]!tblOrders[Description]=tblnventory[[#This Row],[Item]]),[1]!tblOrders[Unit Total],0)</f>
        <v>779.16</v>
      </c>
      <c r="W1204" s="23" cm="1">
        <f t="array" ref="W1204">_xlfn.XLOOKUP(1,([1]!tblOrders[Order]=tblnventory[[#This Row],[PO]])*([1]!tblOrders[Description]=tblnventory[[#This Row],[Item]]),[1]!tblOrders[Licence])</f>
        <v>0</v>
      </c>
      <c r="X1204" t="b" cm="1">
        <f t="array" ref="X1204">NOT(_xlfn.XLOOKUP(tblnventory[[#This Row],[PO]]&amp;tblnventory[[#This Row],[Item]],[1]!tblOrders[Order]&amp;[1]!tblOrders[Description],[1]!tblOrders[Paid Licence],FALSE))</f>
        <v>1</v>
      </c>
      <c r="Y12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05" spans="1:25">
      <c r="A1205" s="19" t="s">
        <v>5348</v>
      </c>
      <c r="B1205" t="str">
        <f>_xlfn.XLOOKUP(tblnventory[[#This Row],[Item]],[1]!tblDescription[Item],[1]!tblDescription[Description])</f>
        <v>C9120AX Internal 802.11ax 4x4:4 MIMO;IOT;BT5;mGig;USB;RHL</v>
      </c>
      <c r="C1205" t="str">
        <f>_xlfn.XLOOKUP(tblnventory[[#This Row],[Item]],[1]!tblDescription[Item],[1]!tblDescription[Type])</f>
        <v>WAP</v>
      </c>
      <c r="D1205" t="str">
        <f>_xlfn.XLOOKUP(tblnventory[[#This Row],[Use]],[1]!tblCodes[Use],[1]!tblCodes[Code])</f>
        <v>WiFi</v>
      </c>
      <c r="E1205" s="1" t="s">
        <v>1158</v>
      </c>
      <c r="F1205" s="20">
        <v>44943</v>
      </c>
      <c r="G1205" s="24" t="str">
        <f>IF(ISBLANK(tblnventory[[#This Row],[Installed By]]),"Store","Installed")</f>
        <v>Installed</v>
      </c>
      <c r="H1205" t="s">
        <v>6710</v>
      </c>
      <c r="J1205" s="21">
        <v>2191007447</v>
      </c>
      <c r="K1205" s="17"/>
      <c r="L1205" t="s">
        <v>5444</v>
      </c>
      <c r="M1205" s="20">
        <v>45149</v>
      </c>
      <c r="N1205" t="s">
        <v>6757</v>
      </c>
      <c r="O1205" t="str">
        <f>IF(tblnventory[[#This Row],[Installed]],LEFT(tblnventory[[#This Row],[Location]],3))</f>
        <v>352</v>
      </c>
      <c r="P1205" t="str">
        <f>_xlfn.XLOOKUP(tblnventory[[#This Row],[Serial Number]],[1]!tblDNACInventory[Floor],[1]!tblDNACInventory[Name],"Not Used")</f>
        <v>Not Used</v>
      </c>
      <c r="T1205" t="b">
        <f>NOT(ISBLANK(tblnventory[[#This Row],[Installed By]]))</f>
        <v>1</v>
      </c>
      <c r="U1205" t="str">
        <f>VLOOKUP(A1205, [1]!tblDescription[#Data], 3, 0)</f>
        <v>C9120AX Internal 802.11ax 4x4:4 MIMO;IOT;BT5;mGig;USB;RHL</v>
      </c>
      <c r="V1205" s="22" cm="1">
        <f t="array" ref="V1205">_xlfn.XLOOKUP(1,([1]!tblOrders[Order]=tblnventory[[#This Row],[PO]])*([1]!tblOrders[Description]=tblnventory[[#This Row],[Item]]),[1]!tblOrders[Unit Total],0)</f>
        <v>779.16</v>
      </c>
      <c r="W1205" s="23" cm="1">
        <f t="array" ref="W1205">_xlfn.XLOOKUP(1,([1]!tblOrders[Order]=tblnventory[[#This Row],[PO]])*([1]!tblOrders[Description]=tblnventory[[#This Row],[Item]]),[1]!tblOrders[Licence])</f>
        <v>0</v>
      </c>
      <c r="X1205" t="b" cm="1">
        <f t="array" ref="X1205">NOT(_xlfn.XLOOKUP(tblnventory[[#This Row],[PO]]&amp;tblnventory[[#This Row],[Item]],[1]!tblOrders[Order]&amp;[1]!tblOrders[Description],[1]!tblOrders[Paid Licence],FALSE))</f>
        <v>1</v>
      </c>
      <c r="Y12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06" spans="1:25">
      <c r="A1206" s="19" t="s">
        <v>5348</v>
      </c>
      <c r="B1206" t="str">
        <f>_xlfn.XLOOKUP(tblnventory[[#This Row],[Item]],[1]!tblDescription[Item],[1]!tblDescription[Description])</f>
        <v>C9120AX Internal 802.11ax 4x4:4 MIMO;IOT;BT5;mGig;USB;RHL</v>
      </c>
      <c r="C1206" t="str">
        <f>_xlfn.XLOOKUP(tblnventory[[#This Row],[Item]],[1]!tblDescription[Item],[1]!tblDescription[Type])</f>
        <v>WAP</v>
      </c>
      <c r="D1206" t="str">
        <f>_xlfn.XLOOKUP(tblnventory[[#This Row],[Use]],[1]!tblCodes[Use],[1]!tblCodes[Code])</f>
        <v>WiFi</v>
      </c>
      <c r="E1206" s="1" t="s">
        <v>1159</v>
      </c>
      <c r="F1206" s="20">
        <v>44943</v>
      </c>
      <c r="G1206" s="24" t="str">
        <f>IF(ISBLANK(tblnventory[[#This Row],[Installed By]]),"Store","Installed")</f>
        <v>Installed</v>
      </c>
      <c r="H1206" t="s">
        <v>6710</v>
      </c>
      <c r="J1206" s="21">
        <v>2191007447</v>
      </c>
      <c r="K1206" s="17"/>
      <c r="L1206" t="s">
        <v>5444</v>
      </c>
      <c r="M1206" s="20">
        <v>45149</v>
      </c>
      <c r="N1206" t="s">
        <v>6758</v>
      </c>
      <c r="O1206" t="str">
        <f>IF(tblnventory[[#This Row],[Installed]],LEFT(tblnventory[[#This Row],[Location]],3))</f>
        <v>352</v>
      </c>
      <c r="P1206" t="str">
        <f>_xlfn.XLOOKUP(tblnventory[[#This Row],[Serial Number]],[1]!tblDNACInventory[Floor],[1]!tblDNACInventory[Name],"Not Used")</f>
        <v>Not Used</v>
      </c>
      <c r="T1206" t="b">
        <f>NOT(ISBLANK(tblnventory[[#This Row],[Installed By]]))</f>
        <v>1</v>
      </c>
      <c r="U1206" t="str">
        <f>VLOOKUP(A1206, [1]!tblDescription[#Data], 3, 0)</f>
        <v>C9120AX Internal 802.11ax 4x4:4 MIMO;IOT;BT5;mGig;USB;RHL</v>
      </c>
      <c r="V1206" s="22" cm="1">
        <f t="array" ref="V1206">_xlfn.XLOOKUP(1,([1]!tblOrders[Order]=tblnventory[[#This Row],[PO]])*([1]!tblOrders[Description]=tblnventory[[#This Row],[Item]]),[1]!tblOrders[Unit Total],0)</f>
        <v>779.16</v>
      </c>
      <c r="W1206" s="23" cm="1">
        <f t="array" ref="W1206">_xlfn.XLOOKUP(1,([1]!tblOrders[Order]=tblnventory[[#This Row],[PO]])*([1]!tblOrders[Description]=tblnventory[[#This Row],[Item]]),[1]!tblOrders[Licence])</f>
        <v>0</v>
      </c>
      <c r="X1206" t="b" cm="1">
        <f t="array" ref="X1206">NOT(_xlfn.XLOOKUP(tblnventory[[#This Row],[PO]]&amp;tblnventory[[#This Row],[Item]],[1]!tblOrders[Order]&amp;[1]!tblOrders[Description],[1]!tblOrders[Paid Licence],FALSE))</f>
        <v>1</v>
      </c>
      <c r="Y12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07" spans="1:25">
      <c r="A1207" s="19" t="s">
        <v>5348</v>
      </c>
      <c r="B1207" t="str">
        <f>_xlfn.XLOOKUP(tblnventory[[#This Row],[Item]],[1]!tblDescription[Item],[1]!tblDescription[Description])</f>
        <v>C9120AX Internal 802.11ax 4x4:4 MIMO;IOT;BT5;mGig;USB;RHL</v>
      </c>
      <c r="C1207" t="str">
        <f>_xlfn.XLOOKUP(tblnventory[[#This Row],[Item]],[1]!tblDescription[Item],[1]!tblDescription[Type])</f>
        <v>WAP</v>
      </c>
      <c r="D1207" t="str">
        <f>_xlfn.XLOOKUP(tblnventory[[#This Row],[Use]],[1]!tblCodes[Use],[1]!tblCodes[Code])</f>
        <v>WiFi</v>
      </c>
      <c r="E1207" s="1" t="s">
        <v>1160</v>
      </c>
      <c r="F1207" s="20">
        <v>44943</v>
      </c>
      <c r="G1207" s="24" t="str">
        <f>IF(ISBLANK(tblnventory[[#This Row],[Installed By]]),"Store","Installed")</f>
        <v>Installed</v>
      </c>
      <c r="H1207" t="s">
        <v>6710</v>
      </c>
      <c r="J1207" s="21">
        <v>2191007447</v>
      </c>
      <c r="K1207" s="17"/>
      <c r="L1207" t="s">
        <v>5444</v>
      </c>
      <c r="M1207" s="20">
        <v>45149</v>
      </c>
      <c r="N1207" t="s">
        <v>6759</v>
      </c>
      <c r="O1207" t="str">
        <f>IF(tblnventory[[#This Row],[Installed]],LEFT(tblnventory[[#This Row],[Location]],3))</f>
        <v>352</v>
      </c>
      <c r="P1207" t="str">
        <f>_xlfn.XLOOKUP(tblnventory[[#This Row],[Serial Number]],[1]!tblDNACInventory[Floor],[1]!tblDNACInventory[Name],"Not Used")</f>
        <v>Not Used</v>
      </c>
      <c r="T1207" t="b">
        <f>NOT(ISBLANK(tblnventory[[#This Row],[Installed By]]))</f>
        <v>1</v>
      </c>
      <c r="U1207" t="str">
        <f>VLOOKUP(A1207, [1]!tblDescription[#Data], 3, 0)</f>
        <v>C9120AX Internal 802.11ax 4x4:4 MIMO;IOT;BT5;mGig;USB;RHL</v>
      </c>
      <c r="V1207" s="22" cm="1">
        <f t="array" ref="V1207">_xlfn.XLOOKUP(1,([1]!tblOrders[Order]=tblnventory[[#This Row],[PO]])*([1]!tblOrders[Description]=tblnventory[[#This Row],[Item]]),[1]!tblOrders[Unit Total],0)</f>
        <v>779.16</v>
      </c>
      <c r="W1207" s="23" cm="1">
        <f t="array" ref="W1207">_xlfn.XLOOKUP(1,([1]!tblOrders[Order]=tblnventory[[#This Row],[PO]])*([1]!tblOrders[Description]=tblnventory[[#This Row],[Item]]),[1]!tblOrders[Licence])</f>
        <v>0</v>
      </c>
      <c r="X1207" t="b" cm="1">
        <f t="array" ref="X1207">NOT(_xlfn.XLOOKUP(tblnventory[[#This Row],[PO]]&amp;tblnventory[[#This Row],[Item]],[1]!tblOrders[Order]&amp;[1]!tblOrders[Description],[1]!tblOrders[Paid Licence],FALSE))</f>
        <v>1</v>
      </c>
      <c r="Y12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08" spans="1:25">
      <c r="A1208" s="19" t="s">
        <v>5348</v>
      </c>
      <c r="B1208" t="str">
        <f>_xlfn.XLOOKUP(tblnventory[[#This Row],[Item]],[1]!tblDescription[Item],[1]!tblDescription[Description])</f>
        <v>C9120AX Internal 802.11ax 4x4:4 MIMO;IOT;BT5;mGig;USB;RHL</v>
      </c>
      <c r="C1208" t="str">
        <f>_xlfn.XLOOKUP(tblnventory[[#This Row],[Item]],[1]!tblDescription[Item],[1]!tblDescription[Type])</f>
        <v>WAP</v>
      </c>
      <c r="D1208" t="str">
        <f>_xlfn.XLOOKUP(tblnventory[[#This Row],[Use]],[1]!tblCodes[Use],[1]!tblCodes[Code])</f>
        <v>WiFi</v>
      </c>
      <c r="E1208" s="1" t="s">
        <v>1161</v>
      </c>
      <c r="F1208" s="20">
        <v>44943</v>
      </c>
      <c r="G1208" s="24" t="str">
        <f>IF(ISBLANK(tblnventory[[#This Row],[Installed By]]),"Store","Installed")</f>
        <v>Installed</v>
      </c>
      <c r="H1208" t="s">
        <v>6710</v>
      </c>
      <c r="J1208" s="21">
        <v>2191007447</v>
      </c>
      <c r="K1208" s="17"/>
      <c r="L1208" t="s">
        <v>5444</v>
      </c>
      <c r="M1208" s="20">
        <v>45149</v>
      </c>
      <c r="N1208" t="s">
        <v>6760</v>
      </c>
      <c r="O1208" t="str">
        <f>IF(tblnventory[[#This Row],[Installed]],LEFT(tblnventory[[#This Row],[Location]],3))</f>
        <v>352</v>
      </c>
      <c r="P1208" t="str">
        <f>_xlfn.XLOOKUP(tblnventory[[#This Row],[Serial Number]],[1]!tblDNACInventory[Floor],[1]!tblDNACInventory[Name],"Not Used")</f>
        <v>Not Used</v>
      </c>
      <c r="T1208" t="b">
        <f>NOT(ISBLANK(tblnventory[[#This Row],[Installed By]]))</f>
        <v>1</v>
      </c>
      <c r="U1208" t="str">
        <f>VLOOKUP(A1208, [1]!tblDescription[#Data], 3, 0)</f>
        <v>C9120AX Internal 802.11ax 4x4:4 MIMO;IOT;BT5;mGig;USB;RHL</v>
      </c>
      <c r="V1208" s="22" cm="1">
        <f t="array" ref="V1208">_xlfn.XLOOKUP(1,([1]!tblOrders[Order]=tblnventory[[#This Row],[PO]])*([1]!tblOrders[Description]=tblnventory[[#This Row],[Item]]),[1]!tblOrders[Unit Total],0)</f>
        <v>779.16</v>
      </c>
      <c r="W1208" s="23" cm="1">
        <f t="array" ref="W1208">_xlfn.XLOOKUP(1,([1]!tblOrders[Order]=tblnventory[[#This Row],[PO]])*([1]!tblOrders[Description]=tblnventory[[#This Row],[Item]]),[1]!tblOrders[Licence])</f>
        <v>0</v>
      </c>
      <c r="X1208" t="b" cm="1">
        <f t="array" ref="X1208">NOT(_xlfn.XLOOKUP(tblnventory[[#This Row],[PO]]&amp;tblnventory[[#This Row],[Item]],[1]!tblOrders[Order]&amp;[1]!tblOrders[Description],[1]!tblOrders[Paid Licence],FALSE))</f>
        <v>1</v>
      </c>
      <c r="Y12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09" spans="1:25">
      <c r="A1209" s="19" t="s">
        <v>5348</v>
      </c>
      <c r="B1209" t="str">
        <f>_xlfn.XLOOKUP(tblnventory[[#This Row],[Item]],[1]!tblDescription[Item],[1]!tblDescription[Description])</f>
        <v>C9120AX Internal 802.11ax 4x4:4 MIMO;IOT;BT5;mGig;USB;RHL</v>
      </c>
      <c r="C1209" t="str">
        <f>_xlfn.XLOOKUP(tblnventory[[#This Row],[Item]],[1]!tblDescription[Item],[1]!tblDescription[Type])</f>
        <v>WAP</v>
      </c>
      <c r="D1209" t="str">
        <f>_xlfn.XLOOKUP(tblnventory[[#This Row],[Use]],[1]!tblCodes[Use],[1]!tblCodes[Code])</f>
        <v>WiFi</v>
      </c>
      <c r="E1209" s="1" t="s">
        <v>1162</v>
      </c>
      <c r="F1209" s="20">
        <v>44943</v>
      </c>
      <c r="G1209" s="24" t="str">
        <f>IF(ISBLANK(tblnventory[[#This Row],[Installed By]]),"Store","Installed")</f>
        <v>Installed</v>
      </c>
      <c r="H1209" t="s">
        <v>6710</v>
      </c>
      <c r="J1209" s="21">
        <v>2191007447</v>
      </c>
      <c r="K1209" s="17"/>
      <c r="L1209" t="s">
        <v>5444</v>
      </c>
      <c r="M1209" s="20">
        <v>45149</v>
      </c>
      <c r="N1209" t="s">
        <v>6761</v>
      </c>
      <c r="O1209" t="str">
        <f>IF(tblnventory[[#This Row],[Installed]],LEFT(tblnventory[[#This Row],[Location]],3))</f>
        <v>352</v>
      </c>
      <c r="P1209" t="str">
        <f>_xlfn.XLOOKUP(tblnventory[[#This Row],[Serial Number]],[1]!tblDNACInventory[Floor],[1]!tblDNACInventory[Name],"Not Used")</f>
        <v>Not Used</v>
      </c>
      <c r="T1209" t="b">
        <f>NOT(ISBLANK(tblnventory[[#This Row],[Installed By]]))</f>
        <v>1</v>
      </c>
      <c r="U1209" t="str">
        <f>VLOOKUP(A1209, [1]!tblDescription[#Data], 3, 0)</f>
        <v>C9120AX Internal 802.11ax 4x4:4 MIMO;IOT;BT5;mGig;USB;RHL</v>
      </c>
      <c r="V1209" s="22" cm="1">
        <f t="array" ref="V1209">_xlfn.XLOOKUP(1,([1]!tblOrders[Order]=tblnventory[[#This Row],[PO]])*([1]!tblOrders[Description]=tblnventory[[#This Row],[Item]]),[1]!tblOrders[Unit Total],0)</f>
        <v>779.16</v>
      </c>
      <c r="W1209" s="23" cm="1">
        <f t="array" ref="W1209">_xlfn.XLOOKUP(1,([1]!tblOrders[Order]=tblnventory[[#This Row],[PO]])*([1]!tblOrders[Description]=tblnventory[[#This Row],[Item]]),[1]!tblOrders[Licence])</f>
        <v>0</v>
      </c>
      <c r="X1209" t="b" cm="1">
        <f t="array" ref="X1209">NOT(_xlfn.XLOOKUP(tblnventory[[#This Row],[PO]]&amp;tblnventory[[#This Row],[Item]],[1]!tblOrders[Order]&amp;[1]!tblOrders[Description],[1]!tblOrders[Paid Licence],FALSE))</f>
        <v>1</v>
      </c>
      <c r="Y12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10" spans="1:25">
      <c r="A1210" s="19" t="s">
        <v>5348</v>
      </c>
      <c r="B1210" t="str">
        <f>_xlfn.XLOOKUP(tblnventory[[#This Row],[Item]],[1]!tblDescription[Item],[1]!tblDescription[Description])</f>
        <v>C9120AX Internal 802.11ax 4x4:4 MIMO;IOT;BT5;mGig;USB;RHL</v>
      </c>
      <c r="C1210" t="str">
        <f>_xlfn.XLOOKUP(tblnventory[[#This Row],[Item]],[1]!tblDescription[Item],[1]!tblDescription[Type])</f>
        <v>WAP</v>
      </c>
      <c r="D1210" t="str">
        <f>_xlfn.XLOOKUP(tblnventory[[#This Row],[Use]],[1]!tblCodes[Use],[1]!tblCodes[Code])</f>
        <v>WiFi</v>
      </c>
      <c r="E1210" s="1" t="s">
        <v>1163</v>
      </c>
      <c r="F1210" s="20">
        <v>44943</v>
      </c>
      <c r="G1210" s="24" t="str">
        <f>IF(ISBLANK(tblnventory[[#This Row],[Installed By]]),"Store","Installed")</f>
        <v>Installed</v>
      </c>
      <c r="H1210" t="s">
        <v>6710</v>
      </c>
      <c r="J1210" s="21">
        <v>2191007447</v>
      </c>
      <c r="K1210" s="17"/>
      <c r="L1210" t="s">
        <v>5444</v>
      </c>
      <c r="M1210" s="20">
        <v>45149</v>
      </c>
      <c r="N1210" t="s">
        <v>6762</v>
      </c>
      <c r="O1210" t="str">
        <f>IF(tblnventory[[#This Row],[Installed]],LEFT(tblnventory[[#This Row],[Location]],3))</f>
        <v>352</v>
      </c>
      <c r="P1210" t="str">
        <f>_xlfn.XLOOKUP(tblnventory[[#This Row],[Serial Number]],[1]!tblDNACInventory[Floor],[1]!tblDNACInventory[Name],"Not Used")</f>
        <v>Not Used</v>
      </c>
      <c r="T1210" t="b">
        <f>NOT(ISBLANK(tblnventory[[#This Row],[Installed By]]))</f>
        <v>1</v>
      </c>
      <c r="U1210" t="str">
        <f>VLOOKUP(A1210, [1]!tblDescription[#Data], 3, 0)</f>
        <v>C9120AX Internal 802.11ax 4x4:4 MIMO;IOT;BT5;mGig;USB;RHL</v>
      </c>
      <c r="V1210" s="22" cm="1">
        <f t="array" ref="V1210">_xlfn.XLOOKUP(1,([1]!tblOrders[Order]=tblnventory[[#This Row],[PO]])*([1]!tblOrders[Description]=tblnventory[[#This Row],[Item]]),[1]!tblOrders[Unit Total],0)</f>
        <v>779.16</v>
      </c>
      <c r="W1210" s="23" cm="1">
        <f t="array" ref="W1210">_xlfn.XLOOKUP(1,([1]!tblOrders[Order]=tblnventory[[#This Row],[PO]])*([1]!tblOrders[Description]=tblnventory[[#This Row],[Item]]),[1]!tblOrders[Licence])</f>
        <v>0</v>
      </c>
      <c r="X1210" t="b" cm="1">
        <f t="array" ref="X1210">NOT(_xlfn.XLOOKUP(tblnventory[[#This Row],[PO]]&amp;tblnventory[[#This Row],[Item]],[1]!tblOrders[Order]&amp;[1]!tblOrders[Description],[1]!tblOrders[Paid Licence],FALSE))</f>
        <v>1</v>
      </c>
      <c r="Y12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11" spans="1:25">
      <c r="A1211" s="19" t="s">
        <v>5348</v>
      </c>
      <c r="B1211" t="str">
        <f>_xlfn.XLOOKUP(tblnventory[[#This Row],[Item]],[1]!tblDescription[Item],[1]!tblDescription[Description])</f>
        <v>C9120AX Internal 802.11ax 4x4:4 MIMO;IOT;BT5;mGig;USB;RHL</v>
      </c>
      <c r="C1211" t="str">
        <f>_xlfn.XLOOKUP(tblnventory[[#This Row],[Item]],[1]!tblDescription[Item],[1]!tblDescription[Type])</f>
        <v>WAP</v>
      </c>
      <c r="D1211" t="str">
        <f>_xlfn.XLOOKUP(tblnventory[[#This Row],[Use]],[1]!tblCodes[Use],[1]!tblCodes[Code])</f>
        <v>WiFi</v>
      </c>
      <c r="E1211" s="1" t="s">
        <v>1164</v>
      </c>
      <c r="F1211" s="20">
        <v>44943</v>
      </c>
      <c r="G1211" s="24" t="str">
        <f>IF(ISBLANK(tblnventory[[#This Row],[Installed By]]),"Store","Installed")</f>
        <v>Installed</v>
      </c>
      <c r="H1211" t="s">
        <v>6710</v>
      </c>
      <c r="J1211" s="21">
        <v>2191007447</v>
      </c>
      <c r="K1211" s="17"/>
      <c r="L1211" t="s">
        <v>5444</v>
      </c>
      <c r="M1211" s="20">
        <v>45149</v>
      </c>
      <c r="N1211" t="s">
        <v>6763</v>
      </c>
      <c r="O1211" t="str">
        <f>IF(tblnventory[[#This Row],[Installed]],LEFT(tblnventory[[#This Row],[Location]],3))</f>
        <v>352</v>
      </c>
      <c r="P1211" t="str">
        <f>_xlfn.XLOOKUP(tblnventory[[#This Row],[Serial Number]],[1]!tblDNACInventory[Floor],[1]!tblDNACInventory[Name],"Not Used")</f>
        <v>Not Used</v>
      </c>
      <c r="T1211" t="b">
        <f>NOT(ISBLANK(tblnventory[[#This Row],[Installed By]]))</f>
        <v>1</v>
      </c>
      <c r="U1211" t="str">
        <f>VLOOKUP(A1211, [1]!tblDescription[#Data], 3, 0)</f>
        <v>C9120AX Internal 802.11ax 4x4:4 MIMO;IOT;BT5;mGig;USB;RHL</v>
      </c>
      <c r="V1211" s="22" cm="1">
        <f t="array" ref="V1211">_xlfn.XLOOKUP(1,([1]!tblOrders[Order]=tblnventory[[#This Row],[PO]])*([1]!tblOrders[Description]=tblnventory[[#This Row],[Item]]),[1]!tblOrders[Unit Total],0)</f>
        <v>779.16</v>
      </c>
      <c r="W1211" s="23" cm="1">
        <f t="array" ref="W1211">_xlfn.XLOOKUP(1,([1]!tblOrders[Order]=tblnventory[[#This Row],[PO]])*([1]!tblOrders[Description]=tblnventory[[#This Row],[Item]]),[1]!tblOrders[Licence])</f>
        <v>0</v>
      </c>
      <c r="X1211" t="b" cm="1">
        <f t="array" ref="X1211">NOT(_xlfn.XLOOKUP(tblnventory[[#This Row],[PO]]&amp;tblnventory[[#This Row],[Item]],[1]!tblOrders[Order]&amp;[1]!tblOrders[Description],[1]!tblOrders[Paid Licence],FALSE))</f>
        <v>1</v>
      </c>
      <c r="Y12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12" spans="1:25">
      <c r="A1212" s="19" t="s">
        <v>5348</v>
      </c>
      <c r="B1212" t="str">
        <f>_xlfn.XLOOKUP(tblnventory[[#This Row],[Item]],[1]!tblDescription[Item],[1]!tblDescription[Description])</f>
        <v>C9120AX Internal 802.11ax 4x4:4 MIMO;IOT;BT5;mGig;USB;RHL</v>
      </c>
      <c r="C1212" t="str">
        <f>_xlfn.XLOOKUP(tblnventory[[#This Row],[Item]],[1]!tblDescription[Item],[1]!tblDescription[Type])</f>
        <v>WAP</v>
      </c>
      <c r="D1212" t="str">
        <f>_xlfn.XLOOKUP(tblnventory[[#This Row],[Use]],[1]!tblCodes[Use],[1]!tblCodes[Code])</f>
        <v>WiFi</v>
      </c>
      <c r="E1212" s="1" t="s">
        <v>1165</v>
      </c>
      <c r="F1212" s="20">
        <v>44943</v>
      </c>
      <c r="G1212" s="24" t="str">
        <f>IF(ISBLANK(tblnventory[[#This Row],[Installed By]]),"Store","Installed")</f>
        <v>Installed</v>
      </c>
      <c r="H1212" t="s">
        <v>6710</v>
      </c>
      <c r="J1212" s="21">
        <v>2191007447</v>
      </c>
      <c r="K1212" s="17"/>
      <c r="L1212" t="s">
        <v>5444</v>
      </c>
      <c r="M1212" s="20">
        <v>45149</v>
      </c>
      <c r="N1212" t="s">
        <v>6764</v>
      </c>
      <c r="O1212" t="str">
        <f>IF(tblnventory[[#This Row],[Installed]],LEFT(tblnventory[[#This Row],[Location]],3))</f>
        <v>352</v>
      </c>
      <c r="P1212" t="str">
        <f>_xlfn.XLOOKUP(tblnventory[[#This Row],[Serial Number]],[1]!tblDNACInventory[Floor],[1]!tblDNACInventory[Name],"Not Used")</f>
        <v>Not Used</v>
      </c>
      <c r="T1212" t="b">
        <f>NOT(ISBLANK(tblnventory[[#This Row],[Installed By]]))</f>
        <v>1</v>
      </c>
      <c r="U1212" t="str">
        <f>VLOOKUP(A1212, [1]!tblDescription[#Data], 3, 0)</f>
        <v>C9120AX Internal 802.11ax 4x4:4 MIMO;IOT;BT5;mGig;USB;RHL</v>
      </c>
      <c r="V1212" s="22" cm="1">
        <f t="array" ref="V1212">_xlfn.XLOOKUP(1,([1]!tblOrders[Order]=tblnventory[[#This Row],[PO]])*([1]!tblOrders[Description]=tblnventory[[#This Row],[Item]]),[1]!tblOrders[Unit Total],0)</f>
        <v>779.16</v>
      </c>
      <c r="W1212" s="23" cm="1">
        <f t="array" ref="W1212">_xlfn.XLOOKUP(1,([1]!tblOrders[Order]=tblnventory[[#This Row],[PO]])*([1]!tblOrders[Description]=tblnventory[[#This Row],[Item]]),[1]!tblOrders[Licence])</f>
        <v>0</v>
      </c>
      <c r="X1212" t="b" cm="1">
        <f t="array" ref="X1212">NOT(_xlfn.XLOOKUP(tblnventory[[#This Row],[PO]]&amp;tblnventory[[#This Row],[Item]],[1]!tblOrders[Order]&amp;[1]!tblOrders[Description],[1]!tblOrders[Paid Licence],FALSE))</f>
        <v>1</v>
      </c>
      <c r="Y12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13" spans="1:25">
      <c r="A1213" s="19" t="s">
        <v>5348</v>
      </c>
      <c r="B1213" t="str">
        <f>_xlfn.XLOOKUP(tblnventory[[#This Row],[Item]],[1]!tblDescription[Item],[1]!tblDescription[Description])</f>
        <v>C9120AX Internal 802.11ax 4x4:4 MIMO;IOT;BT5;mGig;USB;RHL</v>
      </c>
      <c r="C1213" t="str">
        <f>_xlfn.XLOOKUP(tblnventory[[#This Row],[Item]],[1]!tblDescription[Item],[1]!tblDescription[Type])</f>
        <v>WAP</v>
      </c>
      <c r="D1213" t="str">
        <f>_xlfn.XLOOKUP(tblnventory[[#This Row],[Use]],[1]!tblCodes[Use],[1]!tblCodes[Code])</f>
        <v>WiFi</v>
      </c>
      <c r="E1213" s="1" t="s">
        <v>1166</v>
      </c>
      <c r="F1213" s="20">
        <v>44943</v>
      </c>
      <c r="G1213" s="24" t="str">
        <f>IF(ISBLANK(tblnventory[[#This Row],[Installed By]]),"Store","Installed")</f>
        <v>Installed</v>
      </c>
      <c r="H1213" t="s">
        <v>6710</v>
      </c>
      <c r="J1213" s="21">
        <v>2191007447</v>
      </c>
      <c r="K1213" s="17"/>
      <c r="L1213" t="s">
        <v>5444</v>
      </c>
      <c r="M1213" s="20">
        <v>45149</v>
      </c>
      <c r="N1213" t="s">
        <v>6765</v>
      </c>
      <c r="O1213" t="str">
        <f>IF(tblnventory[[#This Row],[Installed]],LEFT(tblnventory[[#This Row],[Location]],3))</f>
        <v>352</v>
      </c>
      <c r="P1213" t="str">
        <f>_xlfn.XLOOKUP(tblnventory[[#This Row],[Serial Number]],[1]!tblDNACInventory[Floor],[1]!tblDNACInventory[Name],"Not Used")</f>
        <v>Not Used</v>
      </c>
      <c r="T1213" t="b">
        <f>NOT(ISBLANK(tblnventory[[#This Row],[Installed By]]))</f>
        <v>1</v>
      </c>
      <c r="U1213" t="str">
        <f>VLOOKUP(A1213, [1]!tblDescription[#Data], 3, 0)</f>
        <v>C9120AX Internal 802.11ax 4x4:4 MIMO;IOT;BT5;mGig;USB;RHL</v>
      </c>
      <c r="V1213" s="22" cm="1">
        <f t="array" ref="V1213">_xlfn.XLOOKUP(1,([1]!tblOrders[Order]=tblnventory[[#This Row],[PO]])*([1]!tblOrders[Description]=tblnventory[[#This Row],[Item]]),[1]!tblOrders[Unit Total],0)</f>
        <v>779.16</v>
      </c>
      <c r="W1213" s="23" cm="1">
        <f t="array" ref="W1213">_xlfn.XLOOKUP(1,([1]!tblOrders[Order]=tblnventory[[#This Row],[PO]])*([1]!tblOrders[Description]=tblnventory[[#This Row],[Item]]),[1]!tblOrders[Licence])</f>
        <v>0</v>
      </c>
      <c r="X1213" t="b" cm="1">
        <f t="array" ref="X1213">NOT(_xlfn.XLOOKUP(tblnventory[[#This Row],[PO]]&amp;tblnventory[[#This Row],[Item]],[1]!tblOrders[Order]&amp;[1]!tblOrders[Description],[1]!tblOrders[Paid Licence],FALSE))</f>
        <v>1</v>
      </c>
      <c r="Y12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14" spans="1:25">
      <c r="A1214" t="s">
        <v>5405</v>
      </c>
      <c r="B1214" t="str">
        <f>_xlfn.XLOOKUP(tblnventory[[#This Row],[Item]],[1]!tblDescription[Item],[1]!tblDescription[Description])</f>
        <v>Catalyst 9500 24x1/10/25G  and 4-port 40/100G, Advantage</v>
      </c>
      <c r="C1214" t="str">
        <f>_xlfn.XLOOKUP(tblnventory[[#This Row],[Item]],[1]!tblDescription[Item],[1]!tblDescription[Type])</f>
        <v>AGG</v>
      </c>
      <c r="D1214" t="str">
        <f>_xlfn.XLOOKUP(tblnventory[[#This Row],[Use]],[1]!tblCodes[Use],[1]!tblCodes[Code])</f>
        <v>Switch</v>
      </c>
      <c r="E1214" s="1" t="s">
        <v>1167</v>
      </c>
      <c r="F1214" s="27">
        <v>44684</v>
      </c>
      <c r="G1214" s="21" t="str">
        <f>IF(ISBLANK(tblnventory[[#This Row],[Installed By]]),"Store","Installed")</f>
        <v>Installed</v>
      </c>
      <c r="H1214" s="17" t="s">
        <v>6766</v>
      </c>
      <c r="J1214" s="40">
        <v>2191007378</v>
      </c>
      <c r="K1214" s="17"/>
      <c r="L1214" t="s">
        <v>5346</v>
      </c>
      <c r="M1214" s="20">
        <v>45097</v>
      </c>
      <c r="N1214" t="s">
        <v>6767</v>
      </c>
      <c r="O1214" t="str">
        <f>IF(tblnventory[[#This Row],[Installed]],LEFT(tblnventory[[#This Row],[Location]],3))</f>
        <v>352</v>
      </c>
      <c r="P1214" t="str">
        <f>_xlfn.XLOOKUP(tblnventory[[#This Row],[Serial Number]],[1]!tblDNACInventory[Floor],[1]!tblDNACInventory[Name],"Not Used")</f>
        <v>Not Used</v>
      </c>
      <c r="T1214" t="b">
        <f>NOT(ISBLANK(tblnventory[[#This Row],[Installed By]]))</f>
        <v>1</v>
      </c>
      <c r="U1214" t="str">
        <f>VLOOKUP(A1214, [1]!tblDescription[#Data], 3, 0)</f>
        <v>Catalyst 9500 24x1/10/25G  and 4-port 40/100G, Advantage</v>
      </c>
      <c r="V1214" s="22" cm="1">
        <f t="array" ref="V1214">_xlfn.XLOOKUP(1,([1]!tblOrders[Order]=tblnventory[[#This Row],[PO]])*([1]!tblOrders[Description]=tblnventory[[#This Row],[Item]]),[1]!tblOrders[Unit Total],0)</f>
        <v>10995.789999999999</v>
      </c>
      <c r="W1214" s="23" cm="1">
        <f t="array" ref="W1214">IFERROR(_xlfn.XLOOKUP(1,([1]!tblOrders[Order]=tblnventory[[#This Row],[PO]])*([1]!tblOrders[Description]=tblnventory[[#This Row],[Item]]),[1]!tblOrders[Licence]),0)</f>
        <v>0</v>
      </c>
      <c r="X1214" t="b" cm="1">
        <f t="array" ref="X1214">NOT(_xlfn.XLOOKUP(tblnventory[[#This Row],[PO]]&amp;tblnventory[[#This Row],[Item]],[1]!tblOrders[Order]&amp;[1]!tblOrders[Description],[1]!tblOrders[Paid Licence],FALSE))</f>
        <v>1</v>
      </c>
      <c r="Y12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5496</v>
      </c>
    </row>
    <row r="1215" spans="1:25">
      <c r="A1215" s="19" t="s">
        <v>5348</v>
      </c>
      <c r="B1215" t="str">
        <f>_xlfn.XLOOKUP(tblnventory[[#This Row],[Item]],[1]!tblDescription[Item],[1]!tblDescription[Description])</f>
        <v>C9120AX Internal 802.11ax 4x4:4 MIMO;IOT;BT5;mGig;USB;RHL</v>
      </c>
      <c r="C1215" t="str">
        <f>_xlfn.XLOOKUP(tblnventory[[#This Row],[Item]],[1]!tblDescription[Item],[1]!tblDescription[Type])</f>
        <v>WAP</v>
      </c>
      <c r="D1215" t="str">
        <f>_xlfn.XLOOKUP(tblnventory[[#This Row],[Use]],[1]!tblCodes[Use],[1]!tblCodes[Code])</f>
        <v>WiFi</v>
      </c>
      <c r="E1215" s="1" t="s">
        <v>1168</v>
      </c>
      <c r="F1215" s="20">
        <v>44943</v>
      </c>
      <c r="G1215" s="24" t="str">
        <f>IF(ISBLANK(tblnventory[[#This Row],[Installed By]]),"Store","Installed")</f>
        <v>Installed</v>
      </c>
      <c r="H1215" t="s">
        <v>6724</v>
      </c>
      <c r="J1215" s="21">
        <v>2191007447</v>
      </c>
      <c r="K1215" s="17"/>
      <c r="L1215" t="s">
        <v>5350</v>
      </c>
      <c r="M1215" s="20">
        <v>45102</v>
      </c>
      <c r="N1215" t="s">
        <v>6768</v>
      </c>
      <c r="O1215" t="str">
        <f>IF(tblnventory[[#This Row],[Installed]],LEFT(tblnventory[[#This Row],[Location]],3))</f>
        <v>352</v>
      </c>
      <c r="P1215" t="str">
        <f>_xlfn.XLOOKUP(tblnventory[[#This Row],[Serial Number]],[1]!tblDNACInventory[Floor],[1]!tblDNACInventory[Name],"Not Used")</f>
        <v>Not Used</v>
      </c>
      <c r="T1215" t="b">
        <f>NOT(ISBLANK(tblnventory[[#This Row],[Installed By]]))</f>
        <v>1</v>
      </c>
      <c r="U1215" t="str">
        <f>VLOOKUP(A1215, [1]!tblDescription[#Data], 3, 0)</f>
        <v>C9120AX Internal 802.11ax 4x4:4 MIMO;IOT;BT5;mGig;USB;RHL</v>
      </c>
      <c r="V1215" s="22" cm="1">
        <f t="array" ref="V1215">_xlfn.XLOOKUP(1,([1]!tblOrders[Order]=tblnventory[[#This Row],[PO]])*([1]!tblOrders[Description]=tblnventory[[#This Row],[Item]]),[1]!tblOrders[Unit Total],0)</f>
        <v>779.16</v>
      </c>
      <c r="W1215" s="23" cm="1">
        <f t="array" ref="W1215">_xlfn.XLOOKUP(1,([1]!tblOrders[Order]=tblnventory[[#This Row],[PO]])*([1]!tblOrders[Description]=tblnventory[[#This Row],[Item]]),[1]!tblOrders[Licence])</f>
        <v>0</v>
      </c>
      <c r="X1215" t="b" cm="1">
        <f t="array" ref="X1215">NOT(_xlfn.XLOOKUP(tblnventory[[#This Row],[PO]]&amp;tblnventory[[#This Row],[Item]],[1]!tblOrders[Order]&amp;[1]!tblOrders[Description],[1]!tblOrders[Paid Licence],FALSE))</f>
        <v>1</v>
      </c>
      <c r="Y12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16" spans="1:25">
      <c r="A1216" s="19" t="s">
        <v>5348</v>
      </c>
      <c r="B1216" t="str">
        <f>_xlfn.XLOOKUP(tblnventory[[#This Row],[Item]],[1]!tblDescription[Item],[1]!tblDescription[Description])</f>
        <v>C9120AX Internal 802.11ax 4x4:4 MIMO;IOT;BT5;mGig;USB;RHL</v>
      </c>
      <c r="C1216" t="str">
        <f>_xlfn.XLOOKUP(tblnventory[[#This Row],[Item]],[1]!tblDescription[Item],[1]!tblDescription[Type])</f>
        <v>WAP</v>
      </c>
      <c r="D1216" t="str">
        <f>_xlfn.XLOOKUP(tblnventory[[#This Row],[Use]],[1]!tblCodes[Use],[1]!tblCodes[Code])</f>
        <v>WiFi</v>
      </c>
      <c r="E1216" s="1" t="s">
        <v>1169</v>
      </c>
      <c r="F1216" s="20">
        <v>44943</v>
      </c>
      <c r="G1216" s="24" t="str">
        <f>IF(ISBLANK(tblnventory[[#This Row],[Installed By]]),"Store","Installed")</f>
        <v>Installed</v>
      </c>
      <c r="H1216" t="s">
        <v>6724</v>
      </c>
      <c r="J1216" s="21">
        <v>2191007447</v>
      </c>
      <c r="K1216" s="17"/>
      <c r="L1216" t="s">
        <v>5350</v>
      </c>
      <c r="M1216" s="20">
        <v>45102</v>
      </c>
      <c r="N1216" t="s">
        <v>6769</v>
      </c>
      <c r="O1216" t="str">
        <f>IF(tblnventory[[#This Row],[Installed]],LEFT(tblnventory[[#This Row],[Location]],3))</f>
        <v>352</v>
      </c>
      <c r="P1216" t="str">
        <f>_xlfn.XLOOKUP(tblnventory[[#This Row],[Serial Number]],[1]!tblDNACInventory[Floor],[1]!tblDNACInventory[Name],"Not Used")</f>
        <v>Not Used</v>
      </c>
      <c r="T1216" t="b">
        <f>NOT(ISBLANK(tblnventory[[#This Row],[Installed By]]))</f>
        <v>1</v>
      </c>
      <c r="U1216" t="str">
        <f>VLOOKUP(A1216, [1]!tblDescription[#Data], 3, 0)</f>
        <v>C9120AX Internal 802.11ax 4x4:4 MIMO;IOT;BT5;mGig;USB;RHL</v>
      </c>
      <c r="V1216" s="22" cm="1">
        <f t="array" ref="V1216">_xlfn.XLOOKUP(1,([1]!tblOrders[Order]=tblnventory[[#This Row],[PO]])*([1]!tblOrders[Description]=tblnventory[[#This Row],[Item]]),[1]!tblOrders[Unit Total],0)</f>
        <v>779.16</v>
      </c>
      <c r="W1216" s="23" cm="1">
        <f t="array" ref="W1216">_xlfn.XLOOKUP(1,([1]!tblOrders[Order]=tblnventory[[#This Row],[PO]])*([1]!tblOrders[Description]=tblnventory[[#This Row],[Item]]),[1]!tblOrders[Licence])</f>
        <v>0</v>
      </c>
      <c r="X1216" t="b" cm="1">
        <f t="array" ref="X1216">NOT(_xlfn.XLOOKUP(tblnventory[[#This Row],[PO]]&amp;tblnventory[[#This Row],[Item]],[1]!tblOrders[Order]&amp;[1]!tblOrders[Description],[1]!tblOrders[Paid Licence],FALSE))</f>
        <v>1</v>
      </c>
      <c r="Y12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17" spans="1:25">
      <c r="A1217" s="19" t="s">
        <v>5348</v>
      </c>
      <c r="B1217" t="str">
        <f>_xlfn.XLOOKUP(tblnventory[[#This Row],[Item]],[1]!tblDescription[Item],[1]!tblDescription[Description])</f>
        <v>C9120AX Internal 802.11ax 4x4:4 MIMO;IOT;BT5;mGig;USB;RHL</v>
      </c>
      <c r="C1217" t="str">
        <f>_xlfn.XLOOKUP(tblnventory[[#This Row],[Item]],[1]!tblDescription[Item],[1]!tblDescription[Type])</f>
        <v>WAP</v>
      </c>
      <c r="D1217" t="str">
        <f>_xlfn.XLOOKUP(tblnventory[[#This Row],[Use]],[1]!tblCodes[Use],[1]!tblCodes[Code])</f>
        <v>WiFi</v>
      </c>
      <c r="E1217" s="1" t="s">
        <v>1170</v>
      </c>
      <c r="F1217" s="20">
        <v>44943</v>
      </c>
      <c r="G1217" s="24" t="str">
        <f>IF(ISBLANK(tblnventory[[#This Row],[Installed By]]),"Store","Installed")</f>
        <v>Installed</v>
      </c>
      <c r="H1217" t="s">
        <v>6724</v>
      </c>
      <c r="J1217" s="21">
        <v>2191007447</v>
      </c>
      <c r="K1217" s="17"/>
      <c r="L1217" t="s">
        <v>5350</v>
      </c>
      <c r="M1217" s="20">
        <v>45102</v>
      </c>
      <c r="N1217" t="s">
        <v>6770</v>
      </c>
      <c r="O1217" t="str">
        <f>IF(tblnventory[[#This Row],[Installed]],LEFT(tblnventory[[#This Row],[Location]],3))</f>
        <v>352</v>
      </c>
      <c r="P1217" t="str">
        <f>_xlfn.XLOOKUP(tblnventory[[#This Row],[Serial Number]],[1]!tblDNACInventory[Floor],[1]!tblDNACInventory[Name],"Not Used")</f>
        <v>Not Used</v>
      </c>
      <c r="T1217" t="b">
        <f>NOT(ISBLANK(tblnventory[[#This Row],[Installed By]]))</f>
        <v>1</v>
      </c>
      <c r="U1217" t="str">
        <f>VLOOKUP(A1217, [1]!tblDescription[#Data], 3, 0)</f>
        <v>C9120AX Internal 802.11ax 4x4:4 MIMO;IOT;BT5;mGig;USB;RHL</v>
      </c>
      <c r="V1217" s="22" cm="1">
        <f t="array" ref="V1217">_xlfn.XLOOKUP(1,([1]!tblOrders[Order]=tblnventory[[#This Row],[PO]])*([1]!tblOrders[Description]=tblnventory[[#This Row],[Item]]),[1]!tblOrders[Unit Total],0)</f>
        <v>779.16</v>
      </c>
      <c r="W1217" s="23" cm="1">
        <f t="array" ref="W1217">_xlfn.XLOOKUP(1,([1]!tblOrders[Order]=tblnventory[[#This Row],[PO]])*([1]!tblOrders[Description]=tblnventory[[#This Row],[Item]]),[1]!tblOrders[Licence])</f>
        <v>0</v>
      </c>
      <c r="X1217" t="b" cm="1">
        <f t="array" ref="X1217">NOT(_xlfn.XLOOKUP(tblnventory[[#This Row],[PO]]&amp;tblnventory[[#This Row],[Item]],[1]!tblOrders[Order]&amp;[1]!tblOrders[Description],[1]!tblOrders[Paid Licence],FALSE))</f>
        <v>1</v>
      </c>
      <c r="Y12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18" spans="1:25">
      <c r="A1218" s="28" t="s">
        <v>5425</v>
      </c>
      <c r="B1218" s="28" t="str">
        <f>_xlfn.XLOOKUP(tblnventory[[#This Row],[Item]],[1]!tblDescription[Item],[1]!tblDescription[Description])</f>
        <v>C9124AX Wi-Fi 6 Outdoor AP</v>
      </c>
      <c r="C1218" s="28" t="str">
        <f>_xlfn.XLOOKUP(tblnventory[[#This Row],[Item]],[1]!tblDescription[Item],[1]!tblDescription[Type])</f>
        <v>WAP (Outdoor)</v>
      </c>
      <c r="D1218" s="28" t="str">
        <f>_xlfn.XLOOKUP(tblnventory[[#This Row],[Use]],[1]!tblCodes[Use],[1]!tblCodes[Code])</f>
        <v>WiFi</v>
      </c>
      <c r="E1218" s="5" t="s">
        <v>1171</v>
      </c>
      <c r="F1218" s="42">
        <v>44943</v>
      </c>
      <c r="G1218" s="43" t="s">
        <v>5331</v>
      </c>
      <c r="H1218" s="28" t="s">
        <v>6771</v>
      </c>
      <c r="I1218" s="28"/>
      <c r="J1218" s="44">
        <v>2191007447</v>
      </c>
      <c r="K1218" s="45"/>
      <c r="L1218" s="28" t="s">
        <v>5444</v>
      </c>
      <c r="M1218" s="42">
        <v>45196</v>
      </c>
      <c r="N1218" s="28" t="s">
        <v>6771</v>
      </c>
      <c r="O1218" t="str">
        <f>IF(tblnventory[[#This Row],[Installed]],LEFT(tblnventory[[#This Row],[Location]],3))</f>
        <v>352</v>
      </c>
      <c r="P1218" s="28" t="str">
        <f>_xlfn.XLOOKUP(tblnventory[[#This Row],[Serial Number]],[1]!tblDNACInventory[Floor],[1]!tblDNACInventory[Name],"Not Used")</f>
        <v>Not Used</v>
      </c>
      <c r="Q1218" s="28"/>
      <c r="R1218" s="28"/>
      <c r="S1218" s="28"/>
      <c r="T1218" s="28" t="b">
        <f>NOT(ISBLANK(tblnventory[[#This Row],[Installed By]]))</f>
        <v>1</v>
      </c>
      <c r="U1218" s="28" t="str">
        <f>VLOOKUP(A1218, [1]!tblDescription[#Data], 3, 0)</f>
        <v>C9124AX Wi-Fi 6 Outdoor AP</v>
      </c>
      <c r="V1218" s="22" cm="1">
        <f t="array" ref="V1218">_xlfn.XLOOKUP(1,([1]!tblOrders[Order]=tblnventory[[#This Row],[PO]])*([1]!tblOrders[Description]=tblnventory[[#This Row],[Item]]),[1]!tblOrders[Unit Total],0)</f>
        <v>977.14</v>
      </c>
      <c r="W1218" s="46" cm="1">
        <f t="array" ref="W1218">_xlfn.XLOOKUP(1,([1]!tblOrders[Order]=tblnventory[[#This Row],[PO]])*([1]!tblOrders[Description]=tblnventory[[#This Row],[Item]]),[1]!tblOrders[Licence])</f>
        <v>0</v>
      </c>
      <c r="X1218" t="b" cm="1">
        <f t="array" ref="X1218">NOT(_xlfn.XLOOKUP(tblnventory[[#This Row],[PO]]&amp;tblnventory[[#This Row],[Item]],[1]!tblOrders[Order]&amp;[1]!tblOrders[Description],[1]!tblOrders[Paid Licence],FALSE))</f>
        <v>1</v>
      </c>
      <c r="Y12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19" spans="1:25">
      <c r="A1219" s="19" t="s">
        <v>5348</v>
      </c>
      <c r="B1219" t="str">
        <f>_xlfn.XLOOKUP(tblnventory[[#This Row],[Item]],[1]!tblDescription[Item],[1]!tblDescription[Description])</f>
        <v>C9120AX Internal 802.11ax 4x4:4 MIMO;IOT;BT5;mGig;USB;RHL</v>
      </c>
      <c r="C1219" t="str">
        <f>_xlfn.XLOOKUP(tblnventory[[#This Row],[Item]],[1]!tblDescription[Item],[1]!tblDescription[Type])</f>
        <v>WAP</v>
      </c>
      <c r="D1219" t="str">
        <f>_xlfn.XLOOKUP(tblnventory[[#This Row],[Use]],[1]!tblCodes[Use],[1]!tblCodes[Code])</f>
        <v>WiFi</v>
      </c>
      <c r="E1219" s="1" t="s">
        <v>1172</v>
      </c>
      <c r="F1219" s="20">
        <v>44943</v>
      </c>
      <c r="G1219" s="24" t="str">
        <f>IF(ISBLANK(tblnventory[[#This Row],[Installed By]]),"Store","Installed")</f>
        <v>Installed</v>
      </c>
      <c r="H1219" t="s">
        <v>6724</v>
      </c>
      <c r="J1219" s="21">
        <v>2191007447</v>
      </c>
      <c r="K1219" s="17"/>
      <c r="L1219" t="s">
        <v>5350</v>
      </c>
      <c r="M1219" s="20">
        <v>45102</v>
      </c>
      <c r="N1219" t="s">
        <v>6772</v>
      </c>
      <c r="O1219" t="str">
        <f>IF(tblnventory[[#This Row],[Installed]],LEFT(tblnventory[[#This Row],[Location]],3))</f>
        <v>352</v>
      </c>
      <c r="P1219" t="str">
        <f>_xlfn.XLOOKUP(tblnventory[[#This Row],[Serial Number]],[1]!tblDNACInventory[Floor],[1]!tblDNACInventory[Name],"Not Used")</f>
        <v>Not Used</v>
      </c>
      <c r="T1219" t="b">
        <f>NOT(ISBLANK(tblnventory[[#This Row],[Installed By]]))</f>
        <v>1</v>
      </c>
      <c r="U1219" t="str">
        <f>VLOOKUP(A1219, [1]!tblDescription[#Data], 3, 0)</f>
        <v>C9120AX Internal 802.11ax 4x4:4 MIMO;IOT;BT5;mGig;USB;RHL</v>
      </c>
      <c r="V1219" s="22" cm="1">
        <f t="array" ref="V1219">_xlfn.XLOOKUP(1,([1]!tblOrders[Order]=tblnventory[[#This Row],[PO]])*([1]!tblOrders[Description]=tblnventory[[#This Row],[Item]]),[1]!tblOrders[Unit Total],0)</f>
        <v>779.16</v>
      </c>
      <c r="W1219" s="23" cm="1">
        <f t="array" ref="W1219">_xlfn.XLOOKUP(1,([1]!tblOrders[Order]=tblnventory[[#This Row],[PO]])*([1]!tblOrders[Description]=tblnventory[[#This Row],[Item]]),[1]!tblOrders[Licence])</f>
        <v>0</v>
      </c>
      <c r="X1219" t="b" cm="1">
        <f t="array" ref="X1219">NOT(_xlfn.XLOOKUP(tblnventory[[#This Row],[PO]]&amp;tblnventory[[#This Row],[Item]],[1]!tblOrders[Order]&amp;[1]!tblOrders[Description],[1]!tblOrders[Paid Licence],FALSE))</f>
        <v>1</v>
      </c>
      <c r="Y12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20" spans="1:25">
      <c r="A1220" t="s">
        <v>5405</v>
      </c>
      <c r="B1220" t="str">
        <f>_xlfn.XLOOKUP(tblnventory[[#This Row],[Item]],[1]!tblDescription[Item],[1]!tblDescription[Description])</f>
        <v>Catalyst 9500 24x1/10/25G  and 4-port 40/100G, Advantage</v>
      </c>
      <c r="C1220" t="str">
        <f>_xlfn.XLOOKUP(tblnventory[[#This Row],[Item]],[1]!tblDescription[Item],[1]!tblDescription[Type])</f>
        <v>AGG</v>
      </c>
      <c r="D1220" t="str">
        <f>_xlfn.XLOOKUP(tblnventory[[#This Row],[Use]],[1]!tblCodes[Use],[1]!tblCodes[Code])</f>
        <v>Switch</v>
      </c>
      <c r="E1220" s="1" t="s">
        <v>1173</v>
      </c>
      <c r="F1220" s="27">
        <v>44684</v>
      </c>
      <c r="G1220" s="21" t="str">
        <f>IF(ISBLANK(tblnventory[[#This Row],[Installed By]]),"Store","Installed")</f>
        <v>Installed</v>
      </c>
      <c r="H1220" s="17" t="s">
        <v>6773</v>
      </c>
      <c r="J1220" s="40">
        <v>2191007378</v>
      </c>
      <c r="K1220" s="17"/>
      <c r="L1220" t="s">
        <v>5346</v>
      </c>
      <c r="M1220" s="20">
        <v>45096</v>
      </c>
      <c r="N1220" t="s">
        <v>6774</v>
      </c>
      <c r="O1220" t="str">
        <f>IF(tblnventory[[#This Row],[Installed]],LEFT(tblnventory[[#This Row],[Location]],3))</f>
        <v>352</v>
      </c>
      <c r="P1220" t="str">
        <f>_xlfn.XLOOKUP(tblnventory[[#This Row],[Serial Number]],[1]!tblDNACInventory[Floor],[1]!tblDNACInventory[Name],"Not Used")</f>
        <v>Not Used</v>
      </c>
      <c r="T1220" t="b">
        <f>NOT(ISBLANK(tblnventory[[#This Row],[Installed By]]))</f>
        <v>1</v>
      </c>
      <c r="U1220" t="str">
        <f>VLOOKUP(A1220, [1]!tblDescription[#Data], 3, 0)</f>
        <v>Catalyst 9500 24x1/10/25G  and 4-port 40/100G, Advantage</v>
      </c>
      <c r="V1220" s="22" cm="1">
        <f t="array" ref="V1220">_xlfn.XLOOKUP(1,([1]!tblOrders[Order]=tblnventory[[#This Row],[PO]])*([1]!tblOrders[Description]=tblnventory[[#This Row],[Item]]),[1]!tblOrders[Unit Total],0)</f>
        <v>10995.789999999999</v>
      </c>
      <c r="W1220" s="23" cm="1">
        <f t="array" ref="W1220">IFERROR(_xlfn.XLOOKUP(1,([1]!tblOrders[Order]=tblnventory[[#This Row],[PO]])*([1]!tblOrders[Description]=tblnventory[[#This Row],[Item]]),[1]!tblOrders[Licence]),0)</f>
        <v>0</v>
      </c>
      <c r="X1220" t="b" cm="1">
        <f t="array" ref="X1220">NOT(_xlfn.XLOOKUP(tblnventory[[#This Row],[PO]]&amp;tblnventory[[#This Row],[Item]],[1]!tblOrders[Order]&amp;[1]!tblOrders[Description],[1]!tblOrders[Paid Licence],FALSE))</f>
        <v>1</v>
      </c>
      <c r="Y12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5496</v>
      </c>
    </row>
    <row r="1221" spans="1:25">
      <c r="A1221" s="19" t="s">
        <v>5348</v>
      </c>
      <c r="B1221" t="str">
        <f>_xlfn.XLOOKUP(tblnventory[[#This Row],[Item]],[1]!tblDescription[Item],[1]!tblDescription[Description])</f>
        <v>C9120AX Internal 802.11ax 4x4:4 MIMO;IOT;BT5;mGig;USB;RHL</v>
      </c>
      <c r="C1221" t="str">
        <f>_xlfn.XLOOKUP(tblnventory[[#This Row],[Item]],[1]!tblDescription[Item],[1]!tblDescription[Type])</f>
        <v>WAP</v>
      </c>
      <c r="D1221" t="str">
        <f>_xlfn.XLOOKUP(tblnventory[[#This Row],[Use]],[1]!tblCodes[Use],[1]!tblCodes[Code])</f>
        <v>WiFi</v>
      </c>
      <c r="E1221" s="1" t="s">
        <v>1174</v>
      </c>
      <c r="F1221" s="20">
        <v>44943</v>
      </c>
      <c r="G1221" s="24" t="str">
        <f>IF(ISBLANK(tblnventory[[#This Row],[Installed By]]),"Store","Installed")</f>
        <v>Installed</v>
      </c>
      <c r="H1221" t="s">
        <v>6724</v>
      </c>
      <c r="J1221" s="21">
        <v>2191007447</v>
      </c>
      <c r="K1221" s="17"/>
      <c r="L1221" t="s">
        <v>5350</v>
      </c>
      <c r="M1221" s="20">
        <v>45102</v>
      </c>
      <c r="N1221" t="s">
        <v>6775</v>
      </c>
      <c r="O1221" t="str">
        <f>IF(tblnventory[[#This Row],[Installed]],LEFT(tblnventory[[#This Row],[Location]],3))</f>
        <v>352</v>
      </c>
      <c r="P1221" t="str">
        <f>_xlfn.XLOOKUP(tblnventory[[#This Row],[Serial Number]],[1]!tblDNACInventory[Floor],[1]!tblDNACInventory[Name],"Not Used")</f>
        <v>Not Used</v>
      </c>
      <c r="T1221" t="b">
        <f>NOT(ISBLANK(tblnventory[[#This Row],[Installed By]]))</f>
        <v>1</v>
      </c>
      <c r="U1221" t="str">
        <f>VLOOKUP(A1221, [1]!tblDescription[#Data], 3, 0)</f>
        <v>C9120AX Internal 802.11ax 4x4:4 MIMO;IOT;BT5;mGig;USB;RHL</v>
      </c>
      <c r="V1221" s="22" cm="1">
        <f t="array" ref="V1221">_xlfn.XLOOKUP(1,([1]!tblOrders[Order]=tblnventory[[#This Row],[PO]])*([1]!tblOrders[Description]=tblnventory[[#This Row],[Item]]),[1]!tblOrders[Unit Total],0)</f>
        <v>779.16</v>
      </c>
      <c r="W1221" s="23" cm="1">
        <f t="array" ref="W1221">_xlfn.XLOOKUP(1,([1]!tblOrders[Order]=tblnventory[[#This Row],[PO]])*([1]!tblOrders[Description]=tblnventory[[#This Row],[Item]]),[1]!tblOrders[Licence])</f>
        <v>0</v>
      </c>
      <c r="X1221" t="b" cm="1">
        <f t="array" ref="X1221">NOT(_xlfn.XLOOKUP(tblnventory[[#This Row],[PO]]&amp;tblnventory[[#This Row],[Item]],[1]!tblOrders[Order]&amp;[1]!tblOrders[Description],[1]!tblOrders[Paid Licence],FALSE))</f>
        <v>1</v>
      </c>
      <c r="Y12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22" spans="1:25">
      <c r="A1222" s="19" t="s">
        <v>5348</v>
      </c>
      <c r="B1222" t="str">
        <f>_xlfn.XLOOKUP(tblnventory[[#This Row],[Item]],[1]!tblDescription[Item],[1]!tblDescription[Description])</f>
        <v>C9120AX Internal 802.11ax 4x4:4 MIMO;IOT;BT5;mGig;USB;RHL</v>
      </c>
      <c r="C1222" t="str">
        <f>_xlfn.XLOOKUP(tblnventory[[#This Row],[Item]],[1]!tblDescription[Item],[1]!tblDescription[Type])</f>
        <v>WAP</v>
      </c>
      <c r="D1222" t="str">
        <f>_xlfn.XLOOKUP(tblnventory[[#This Row],[Use]],[1]!tblCodes[Use],[1]!tblCodes[Code])</f>
        <v>WiFi</v>
      </c>
      <c r="E1222" s="1" t="s">
        <v>1175</v>
      </c>
      <c r="F1222" s="20">
        <v>44943</v>
      </c>
      <c r="G1222" s="24" t="str">
        <f>IF(ISBLANK(tblnventory[[#This Row],[Installed By]]),"Store","Installed")</f>
        <v>Installed</v>
      </c>
      <c r="H1222" t="s">
        <v>6724</v>
      </c>
      <c r="J1222" s="21">
        <v>2191007447</v>
      </c>
      <c r="K1222" s="17"/>
      <c r="L1222" t="s">
        <v>5350</v>
      </c>
      <c r="M1222" s="20">
        <v>45102</v>
      </c>
      <c r="N1222" t="s">
        <v>6776</v>
      </c>
      <c r="O1222" t="str">
        <f>IF(tblnventory[[#This Row],[Installed]],LEFT(tblnventory[[#This Row],[Location]],3))</f>
        <v>352</v>
      </c>
      <c r="P1222" t="str">
        <f>_xlfn.XLOOKUP(tblnventory[[#This Row],[Serial Number]],[1]!tblDNACInventory[Floor],[1]!tblDNACInventory[Name],"Not Used")</f>
        <v>Not Used</v>
      </c>
      <c r="T1222" t="b">
        <f>NOT(ISBLANK(tblnventory[[#This Row],[Installed By]]))</f>
        <v>1</v>
      </c>
      <c r="U1222" t="str">
        <f>VLOOKUP(A1222, [1]!tblDescription[#Data], 3, 0)</f>
        <v>C9120AX Internal 802.11ax 4x4:4 MIMO;IOT;BT5;mGig;USB;RHL</v>
      </c>
      <c r="V1222" s="22" cm="1">
        <f t="array" ref="V1222">_xlfn.XLOOKUP(1,([1]!tblOrders[Order]=tblnventory[[#This Row],[PO]])*([1]!tblOrders[Description]=tblnventory[[#This Row],[Item]]),[1]!tblOrders[Unit Total],0)</f>
        <v>779.16</v>
      </c>
      <c r="W1222" s="23" cm="1">
        <f t="array" ref="W1222">_xlfn.XLOOKUP(1,([1]!tblOrders[Order]=tblnventory[[#This Row],[PO]])*([1]!tblOrders[Description]=tblnventory[[#This Row],[Item]]),[1]!tblOrders[Licence])</f>
        <v>0</v>
      </c>
      <c r="X1222" t="b" cm="1">
        <f t="array" ref="X1222">NOT(_xlfn.XLOOKUP(tblnventory[[#This Row],[PO]]&amp;tblnventory[[#This Row],[Item]],[1]!tblOrders[Order]&amp;[1]!tblOrders[Description],[1]!tblOrders[Paid Licence],FALSE))</f>
        <v>1</v>
      </c>
      <c r="Y12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23" spans="1:25">
      <c r="A1223" s="19" t="s">
        <v>5348</v>
      </c>
      <c r="B1223" t="str">
        <f>_xlfn.XLOOKUP(tblnventory[[#This Row],[Item]],[1]!tblDescription[Item],[1]!tblDescription[Description])</f>
        <v>C9120AX Internal 802.11ax 4x4:4 MIMO;IOT;BT5;mGig;USB;RHL</v>
      </c>
      <c r="C1223" t="str">
        <f>_xlfn.XLOOKUP(tblnventory[[#This Row],[Item]],[1]!tblDescription[Item],[1]!tblDescription[Type])</f>
        <v>WAP</v>
      </c>
      <c r="D1223" t="str">
        <f>_xlfn.XLOOKUP(tblnventory[[#This Row],[Use]],[1]!tblCodes[Use],[1]!tblCodes[Code])</f>
        <v>WiFi</v>
      </c>
      <c r="E1223" s="1" t="s">
        <v>1176</v>
      </c>
      <c r="F1223" s="20">
        <v>44943</v>
      </c>
      <c r="G1223" s="24" t="str">
        <f>IF(ISBLANK(tblnventory[[#This Row],[Installed By]]),"Store","Installed")</f>
        <v>Installed</v>
      </c>
      <c r="H1223" t="s">
        <v>6724</v>
      </c>
      <c r="J1223" s="21">
        <v>2191007447</v>
      </c>
      <c r="K1223" s="17"/>
      <c r="L1223" t="s">
        <v>5350</v>
      </c>
      <c r="M1223" s="20">
        <v>45102</v>
      </c>
      <c r="N1223" t="s">
        <v>6777</v>
      </c>
      <c r="O1223" t="str">
        <f>IF(tblnventory[[#This Row],[Installed]],LEFT(tblnventory[[#This Row],[Location]],3))</f>
        <v>352</v>
      </c>
      <c r="P1223" t="str">
        <f>_xlfn.XLOOKUP(tblnventory[[#This Row],[Serial Number]],[1]!tblDNACInventory[Floor],[1]!tblDNACInventory[Name],"Not Used")</f>
        <v>Not Used</v>
      </c>
      <c r="T1223" t="b">
        <f>NOT(ISBLANK(tblnventory[[#This Row],[Installed By]]))</f>
        <v>1</v>
      </c>
      <c r="U1223" t="str">
        <f>VLOOKUP(A1223, [1]!tblDescription[#Data], 3, 0)</f>
        <v>C9120AX Internal 802.11ax 4x4:4 MIMO;IOT;BT5;mGig;USB;RHL</v>
      </c>
      <c r="V1223" s="22" cm="1">
        <f t="array" ref="V1223">_xlfn.XLOOKUP(1,([1]!tblOrders[Order]=tblnventory[[#This Row],[PO]])*([1]!tblOrders[Description]=tblnventory[[#This Row],[Item]]),[1]!tblOrders[Unit Total],0)</f>
        <v>779.16</v>
      </c>
      <c r="W1223" s="23" cm="1">
        <f t="array" ref="W1223">_xlfn.XLOOKUP(1,([1]!tblOrders[Order]=tblnventory[[#This Row],[PO]])*([1]!tblOrders[Description]=tblnventory[[#This Row],[Item]]),[1]!tblOrders[Licence])</f>
        <v>0</v>
      </c>
      <c r="X1223" t="b" cm="1">
        <f t="array" ref="X1223">NOT(_xlfn.XLOOKUP(tblnventory[[#This Row],[PO]]&amp;tblnventory[[#This Row],[Item]],[1]!tblOrders[Order]&amp;[1]!tblOrders[Description],[1]!tblOrders[Paid Licence],FALSE))</f>
        <v>1</v>
      </c>
      <c r="Y12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24" spans="1:25">
      <c r="A1224" s="19" t="s">
        <v>5348</v>
      </c>
      <c r="B1224" t="str">
        <f>_xlfn.XLOOKUP(tblnventory[[#This Row],[Item]],[1]!tblDescription[Item],[1]!tblDescription[Description])</f>
        <v>C9120AX Internal 802.11ax 4x4:4 MIMO;IOT;BT5;mGig;USB;RHL</v>
      </c>
      <c r="C1224" t="str">
        <f>_xlfn.XLOOKUP(tblnventory[[#This Row],[Item]],[1]!tblDescription[Item],[1]!tblDescription[Type])</f>
        <v>WAP</v>
      </c>
      <c r="D1224" t="str">
        <f>_xlfn.XLOOKUP(tblnventory[[#This Row],[Use]],[1]!tblCodes[Use],[1]!tblCodes[Code])</f>
        <v>WiFi</v>
      </c>
      <c r="E1224" s="1" t="s">
        <v>1177</v>
      </c>
      <c r="F1224" s="20">
        <v>44943</v>
      </c>
      <c r="G1224" s="24" t="str">
        <f>IF(ISBLANK(tblnventory[[#This Row],[Installed By]]),"Store","Installed")</f>
        <v>Installed</v>
      </c>
      <c r="H1224" t="s">
        <v>6724</v>
      </c>
      <c r="J1224" s="21">
        <v>2191007447</v>
      </c>
      <c r="K1224" s="17"/>
      <c r="L1224" t="s">
        <v>5350</v>
      </c>
      <c r="M1224" s="20">
        <v>45102</v>
      </c>
      <c r="N1224" t="s">
        <v>6778</v>
      </c>
      <c r="O1224" t="str">
        <f>IF(tblnventory[[#This Row],[Installed]],LEFT(tblnventory[[#This Row],[Location]],3))</f>
        <v>352</v>
      </c>
      <c r="P1224" t="str">
        <f>_xlfn.XLOOKUP(tblnventory[[#This Row],[Serial Number]],[1]!tblDNACInventory[Floor],[1]!tblDNACInventory[Name],"Not Used")</f>
        <v>Not Used</v>
      </c>
      <c r="T1224" t="b">
        <f>NOT(ISBLANK(tblnventory[[#This Row],[Installed By]]))</f>
        <v>1</v>
      </c>
      <c r="U1224" t="str">
        <f>VLOOKUP(A1224, [1]!tblDescription[#Data], 3, 0)</f>
        <v>C9120AX Internal 802.11ax 4x4:4 MIMO;IOT;BT5;mGig;USB;RHL</v>
      </c>
      <c r="V1224" s="22" cm="1">
        <f t="array" ref="V1224">_xlfn.XLOOKUP(1,([1]!tblOrders[Order]=tblnventory[[#This Row],[PO]])*([1]!tblOrders[Description]=tblnventory[[#This Row],[Item]]),[1]!tblOrders[Unit Total],0)</f>
        <v>779.16</v>
      </c>
      <c r="W1224" s="23" cm="1">
        <f t="array" ref="W1224">_xlfn.XLOOKUP(1,([1]!tblOrders[Order]=tblnventory[[#This Row],[PO]])*([1]!tblOrders[Description]=tblnventory[[#This Row],[Item]]),[1]!tblOrders[Licence])</f>
        <v>0</v>
      </c>
      <c r="X1224" t="b" cm="1">
        <f t="array" ref="X1224">NOT(_xlfn.XLOOKUP(tblnventory[[#This Row],[PO]]&amp;tblnventory[[#This Row],[Item]],[1]!tblOrders[Order]&amp;[1]!tblOrders[Description],[1]!tblOrders[Paid Licence],FALSE))</f>
        <v>1</v>
      </c>
      <c r="Y12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25" spans="1:25">
      <c r="A1225" s="19" t="s">
        <v>5348</v>
      </c>
      <c r="B1225" t="str">
        <f>_xlfn.XLOOKUP(tblnventory[[#This Row],[Item]],[1]!tblDescription[Item],[1]!tblDescription[Description])</f>
        <v>C9120AX Internal 802.11ax 4x4:4 MIMO;IOT;BT5;mGig;USB;RHL</v>
      </c>
      <c r="C1225" t="str">
        <f>_xlfn.XLOOKUP(tblnventory[[#This Row],[Item]],[1]!tblDescription[Item],[1]!tblDescription[Type])</f>
        <v>WAP</v>
      </c>
      <c r="D1225" t="str">
        <f>_xlfn.XLOOKUP(tblnventory[[#This Row],[Use]],[1]!tblCodes[Use],[1]!tblCodes[Code])</f>
        <v>WiFi</v>
      </c>
      <c r="E1225" s="1" t="s">
        <v>1178</v>
      </c>
      <c r="F1225" s="20">
        <v>44943</v>
      </c>
      <c r="G1225" s="24" t="str">
        <f>IF(ISBLANK(tblnventory[[#This Row],[Installed By]]),"Store","Installed")</f>
        <v>Installed</v>
      </c>
      <c r="H1225" t="s">
        <v>6724</v>
      </c>
      <c r="J1225" s="21">
        <v>2191007447</v>
      </c>
      <c r="K1225" s="17"/>
      <c r="L1225" t="s">
        <v>5350</v>
      </c>
      <c r="M1225" s="20">
        <v>45102</v>
      </c>
      <c r="N1225" t="s">
        <v>6779</v>
      </c>
      <c r="O1225" t="str">
        <f>IF(tblnventory[[#This Row],[Installed]],LEFT(tblnventory[[#This Row],[Location]],3))</f>
        <v>352</v>
      </c>
      <c r="P1225" t="str">
        <f>_xlfn.XLOOKUP(tblnventory[[#This Row],[Serial Number]],[1]!tblDNACInventory[Floor],[1]!tblDNACInventory[Name],"Not Used")</f>
        <v>Not Used</v>
      </c>
      <c r="T1225" t="b">
        <f>NOT(ISBLANK(tblnventory[[#This Row],[Installed By]]))</f>
        <v>1</v>
      </c>
      <c r="U1225" t="str">
        <f>VLOOKUP(A1225, [1]!tblDescription[#Data], 3, 0)</f>
        <v>C9120AX Internal 802.11ax 4x4:4 MIMO;IOT;BT5;mGig;USB;RHL</v>
      </c>
      <c r="V1225" s="22" cm="1">
        <f t="array" ref="V1225">_xlfn.XLOOKUP(1,([1]!tblOrders[Order]=tblnventory[[#This Row],[PO]])*([1]!tblOrders[Description]=tblnventory[[#This Row],[Item]]),[1]!tblOrders[Unit Total],0)</f>
        <v>779.16</v>
      </c>
      <c r="W1225" s="23" cm="1">
        <f t="array" ref="W1225">_xlfn.XLOOKUP(1,([1]!tblOrders[Order]=tblnventory[[#This Row],[PO]])*([1]!tblOrders[Description]=tblnventory[[#This Row],[Item]]),[1]!tblOrders[Licence])</f>
        <v>0</v>
      </c>
      <c r="X1225" t="b" cm="1">
        <f t="array" ref="X1225">NOT(_xlfn.XLOOKUP(tblnventory[[#This Row],[PO]]&amp;tblnventory[[#This Row],[Item]],[1]!tblOrders[Order]&amp;[1]!tblOrders[Description],[1]!tblOrders[Paid Licence],FALSE))</f>
        <v>1</v>
      </c>
      <c r="Y12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26" spans="1:25">
      <c r="A1226" s="19" t="s">
        <v>5348</v>
      </c>
      <c r="B1226" t="str">
        <f>_xlfn.XLOOKUP(tblnventory[[#This Row],[Item]],[1]!tblDescription[Item],[1]!tblDescription[Description])</f>
        <v>C9120AX Internal 802.11ax 4x4:4 MIMO;IOT;BT5;mGig;USB;RHL</v>
      </c>
      <c r="C1226" t="str">
        <f>_xlfn.XLOOKUP(tblnventory[[#This Row],[Item]],[1]!tblDescription[Item],[1]!tblDescription[Type])</f>
        <v>WAP</v>
      </c>
      <c r="D1226" t="str">
        <f>_xlfn.XLOOKUP(tblnventory[[#This Row],[Use]],[1]!tblCodes[Use],[1]!tblCodes[Code])</f>
        <v>WiFi</v>
      </c>
      <c r="E1226" s="1" t="s">
        <v>1179</v>
      </c>
      <c r="F1226" s="20">
        <v>44943</v>
      </c>
      <c r="G1226" s="24" t="str">
        <f>IF(ISBLANK(tblnventory[[#This Row],[Installed By]]),"Store","Installed")</f>
        <v>Installed</v>
      </c>
      <c r="H1226" t="s">
        <v>6724</v>
      </c>
      <c r="J1226" s="21">
        <v>2191007447</v>
      </c>
      <c r="K1226" s="17"/>
      <c r="L1226" t="s">
        <v>5350</v>
      </c>
      <c r="M1226" s="20">
        <v>45102</v>
      </c>
      <c r="N1226" t="s">
        <v>6780</v>
      </c>
      <c r="O1226" t="str">
        <f>IF(tblnventory[[#This Row],[Installed]],LEFT(tblnventory[[#This Row],[Location]],3))</f>
        <v>352</v>
      </c>
      <c r="P1226" t="str">
        <f>_xlfn.XLOOKUP(tblnventory[[#This Row],[Serial Number]],[1]!tblDNACInventory[Floor],[1]!tblDNACInventory[Name],"Not Used")</f>
        <v>Not Used</v>
      </c>
      <c r="T1226" t="b">
        <f>NOT(ISBLANK(tblnventory[[#This Row],[Installed By]]))</f>
        <v>1</v>
      </c>
      <c r="U1226" t="str">
        <f>VLOOKUP(A1226, [1]!tblDescription[#Data], 3, 0)</f>
        <v>C9120AX Internal 802.11ax 4x4:4 MIMO;IOT;BT5;mGig;USB;RHL</v>
      </c>
      <c r="V1226" s="22" cm="1">
        <f t="array" ref="V1226">_xlfn.XLOOKUP(1,([1]!tblOrders[Order]=tblnventory[[#This Row],[PO]])*([1]!tblOrders[Description]=tblnventory[[#This Row],[Item]]),[1]!tblOrders[Unit Total],0)</f>
        <v>779.16</v>
      </c>
      <c r="W1226" s="23" cm="1">
        <f t="array" ref="W1226">_xlfn.XLOOKUP(1,([1]!tblOrders[Order]=tblnventory[[#This Row],[PO]])*([1]!tblOrders[Description]=tblnventory[[#This Row],[Item]]),[1]!tblOrders[Licence])</f>
        <v>0</v>
      </c>
      <c r="X1226" t="b" cm="1">
        <f t="array" ref="X1226">NOT(_xlfn.XLOOKUP(tblnventory[[#This Row],[PO]]&amp;tblnventory[[#This Row],[Item]],[1]!tblOrders[Order]&amp;[1]!tblOrders[Description],[1]!tblOrders[Paid Licence],FALSE))</f>
        <v>1</v>
      </c>
      <c r="Y12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27" spans="1:25">
      <c r="A1227" s="19" t="s">
        <v>5348</v>
      </c>
      <c r="B1227" t="str">
        <f>_xlfn.XLOOKUP(tblnventory[[#This Row],[Item]],[1]!tblDescription[Item],[1]!tblDescription[Description])</f>
        <v>C9120AX Internal 802.11ax 4x4:4 MIMO;IOT;BT5;mGig;USB;RHL</v>
      </c>
      <c r="C1227" t="str">
        <f>_xlfn.XLOOKUP(tblnventory[[#This Row],[Item]],[1]!tblDescription[Item],[1]!tblDescription[Type])</f>
        <v>WAP</v>
      </c>
      <c r="D1227" t="str">
        <f>_xlfn.XLOOKUP(tblnventory[[#This Row],[Use]],[1]!tblCodes[Use],[1]!tblCodes[Code])</f>
        <v>WiFi</v>
      </c>
      <c r="E1227" s="1" t="s">
        <v>1180</v>
      </c>
      <c r="F1227" s="20">
        <v>44943</v>
      </c>
      <c r="G1227" s="24" t="str">
        <f>IF(ISBLANK(tblnventory[[#This Row],[Installed By]]),"Store","Installed")</f>
        <v>Installed</v>
      </c>
      <c r="H1227" t="s">
        <v>6724</v>
      </c>
      <c r="J1227" s="21">
        <v>2191007447</v>
      </c>
      <c r="K1227" s="17"/>
      <c r="L1227" t="s">
        <v>5350</v>
      </c>
      <c r="M1227" s="20">
        <v>45102</v>
      </c>
      <c r="N1227" t="s">
        <v>6781</v>
      </c>
      <c r="O1227" t="str">
        <f>IF(tblnventory[[#This Row],[Installed]],LEFT(tblnventory[[#This Row],[Location]],3))</f>
        <v>352</v>
      </c>
      <c r="P1227" t="str">
        <f>_xlfn.XLOOKUP(tblnventory[[#This Row],[Serial Number]],[1]!tblDNACInventory[Floor],[1]!tblDNACInventory[Name],"Not Used")</f>
        <v>Not Used</v>
      </c>
      <c r="T1227" t="b">
        <f>NOT(ISBLANK(tblnventory[[#This Row],[Installed By]]))</f>
        <v>1</v>
      </c>
      <c r="U1227" t="str">
        <f>VLOOKUP(A1227, [1]!tblDescription[#Data], 3, 0)</f>
        <v>C9120AX Internal 802.11ax 4x4:4 MIMO;IOT;BT5;mGig;USB;RHL</v>
      </c>
      <c r="V1227" s="22" cm="1">
        <f t="array" ref="V1227">_xlfn.XLOOKUP(1,([1]!tblOrders[Order]=tblnventory[[#This Row],[PO]])*([1]!tblOrders[Description]=tblnventory[[#This Row],[Item]]),[1]!tblOrders[Unit Total],0)</f>
        <v>779.16</v>
      </c>
      <c r="W1227" s="23" cm="1">
        <f t="array" ref="W1227">_xlfn.XLOOKUP(1,([1]!tblOrders[Order]=tblnventory[[#This Row],[PO]])*([1]!tblOrders[Description]=tblnventory[[#This Row],[Item]]),[1]!tblOrders[Licence])</f>
        <v>0</v>
      </c>
      <c r="X1227" t="b" cm="1">
        <f t="array" ref="X1227">NOT(_xlfn.XLOOKUP(tblnventory[[#This Row],[PO]]&amp;tblnventory[[#This Row],[Item]],[1]!tblOrders[Order]&amp;[1]!tblOrders[Description],[1]!tblOrders[Paid Licence],FALSE))</f>
        <v>1</v>
      </c>
      <c r="Y12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28" spans="1:25">
      <c r="A1228" s="19" t="s">
        <v>5348</v>
      </c>
      <c r="B1228" t="str">
        <f>_xlfn.XLOOKUP(tblnventory[[#This Row],[Item]],[1]!tblDescription[Item],[1]!tblDescription[Description])</f>
        <v>C9120AX Internal 802.11ax 4x4:4 MIMO;IOT;BT5;mGig;USB;RHL</v>
      </c>
      <c r="C1228" t="str">
        <f>_xlfn.XLOOKUP(tblnventory[[#This Row],[Item]],[1]!tblDescription[Item],[1]!tblDescription[Type])</f>
        <v>WAP</v>
      </c>
      <c r="D1228" t="str">
        <f>_xlfn.XLOOKUP(tblnventory[[#This Row],[Use]],[1]!tblCodes[Use],[1]!tblCodes[Code])</f>
        <v>WiFi</v>
      </c>
      <c r="E1228" s="1" t="s">
        <v>1181</v>
      </c>
      <c r="F1228" s="20">
        <v>44943</v>
      </c>
      <c r="G1228" s="24" t="str">
        <f>IF(ISBLANK(tblnventory[[#This Row],[Installed By]]),"Store","Installed")</f>
        <v>Installed</v>
      </c>
      <c r="H1228" t="s">
        <v>6724</v>
      </c>
      <c r="J1228" s="21">
        <v>2191007447</v>
      </c>
      <c r="K1228" s="17"/>
      <c r="L1228" t="s">
        <v>5350</v>
      </c>
      <c r="M1228" s="20">
        <v>45102</v>
      </c>
      <c r="N1228" t="s">
        <v>6782</v>
      </c>
      <c r="O1228" t="str">
        <f>IF(tblnventory[[#This Row],[Installed]],LEFT(tblnventory[[#This Row],[Location]],3))</f>
        <v>352</v>
      </c>
      <c r="P1228" t="str">
        <f>_xlfn.XLOOKUP(tblnventory[[#This Row],[Serial Number]],[1]!tblDNACInventory[Floor],[1]!tblDNACInventory[Name],"Not Used")</f>
        <v>Not Used</v>
      </c>
      <c r="T1228" t="b">
        <f>NOT(ISBLANK(tblnventory[[#This Row],[Installed By]]))</f>
        <v>1</v>
      </c>
      <c r="U1228" t="str">
        <f>VLOOKUP(A1228, [1]!tblDescription[#Data], 3, 0)</f>
        <v>C9120AX Internal 802.11ax 4x4:4 MIMO;IOT;BT5;mGig;USB;RHL</v>
      </c>
      <c r="V1228" s="22" cm="1">
        <f t="array" ref="V1228">_xlfn.XLOOKUP(1,([1]!tblOrders[Order]=tblnventory[[#This Row],[PO]])*([1]!tblOrders[Description]=tblnventory[[#This Row],[Item]]),[1]!tblOrders[Unit Total],0)</f>
        <v>779.16</v>
      </c>
      <c r="W1228" s="23" cm="1">
        <f t="array" ref="W1228">_xlfn.XLOOKUP(1,([1]!tblOrders[Order]=tblnventory[[#This Row],[PO]])*([1]!tblOrders[Description]=tblnventory[[#This Row],[Item]]),[1]!tblOrders[Licence])</f>
        <v>0</v>
      </c>
      <c r="X1228" t="b" cm="1">
        <f t="array" ref="X1228">NOT(_xlfn.XLOOKUP(tblnventory[[#This Row],[PO]]&amp;tblnventory[[#This Row],[Item]],[1]!tblOrders[Order]&amp;[1]!tblOrders[Description],[1]!tblOrders[Paid Licence],FALSE))</f>
        <v>1</v>
      </c>
      <c r="Y12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29" spans="1:25">
      <c r="A1229" s="19" t="s">
        <v>5348</v>
      </c>
      <c r="B1229" t="str">
        <f>_xlfn.XLOOKUP(tblnventory[[#This Row],[Item]],[1]!tblDescription[Item],[1]!tblDescription[Description])</f>
        <v>C9120AX Internal 802.11ax 4x4:4 MIMO;IOT;BT5;mGig;USB;RHL</v>
      </c>
      <c r="C1229" t="str">
        <f>_xlfn.XLOOKUP(tblnventory[[#This Row],[Item]],[1]!tblDescription[Item],[1]!tblDescription[Type])</f>
        <v>WAP</v>
      </c>
      <c r="D1229" t="str">
        <f>_xlfn.XLOOKUP(tblnventory[[#This Row],[Use]],[1]!tblCodes[Use],[1]!tblCodes[Code])</f>
        <v>WiFi</v>
      </c>
      <c r="E1229" s="1" t="s">
        <v>1182</v>
      </c>
      <c r="F1229" s="20">
        <v>44943</v>
      </c>
      <c r="G1229" s="24" t="str">
        <f>IF(ISBLANK(tblnventory[[#This Row],[Installed By]]),"Store","Installed")</f>
        <v>Installed</v>
      </c>
      <c r="H1229" t="s">
        <v>6710</v>
      </c>
      <c r="J1229" s="21">
        <v>2191007447</v>
      </c>
      <c r="K1229" s="17"/>
      <c r="L1229" t="s">
        <v>5444</v>
      </c>
      <c r="M1229" s="20">
        <v>45149</v>
      </c>
      <c r="N1229" t="s">
        <v>6783</v>
      </c>
      <c r="O1229" t="str">
        <f>IF(tblnventory[[#This Row],[Installed]],LEFT(tblnventory[[#This Row],[Location]],3))</f>
        <v>352</v>
      </c>
      <c r="P1229" t="str">
        <f>_xlfn.XLOOKUP(tblnventory[[#This Row],[Serial Number]],[1]!tblDNACInventory[Floor],[1]!tblDNACInventory[Name],"Not Used")</f>
        <v>Not Used</v>
      </c>
      <c r="T1229" t="b">
        <f>NOT(ISBLANK(tblnventory[[#This Row],[Installed By]]))</f>
        <v>1</v>
      </c>
      <c r="U1229" t="str">
        <f>VLOOKUP(A1229, [1]!tblDescription[#Data], 3, 0)</f>
        <v>C9120AX Internal 802.11ax 4x4:4 MIMO;IOT;BT5;mGig;USB;RHL</v>
      </c>
      <c r="V1229" s="22" cm="1">
        <f t="array" ref="V1229">_xlfn.XLOOKUP(1,([1]!tblOrders[Order]=tblnventory[[#This Row],[PO]])*([1]!tblOrders[Description]=tblnventory[[#This Row],[Item]]),[1]!tblOrders[Unit Total],0)</f>
        <v>779.16</v>
      </c>
      <c r="W1229" s="23" cm="1">
        <f t="array" ref="W1229">_xlfn.XLOOKUP(1,([1]!tblOrders[Order]=tblnventory[[#This Row],[PO]])*([1]!tblOrders[Description]=tblnventory[[#This Row],[Item]]),[1]!tblOrders[Licence])</f>
        <v>0</v>
      </c>
      <c r="X1229" t="b" cm="1">
        <f t="array" ref="X1229">NOT(_xlfn.XLOOKUP(tblnventory[[#This Row],[PO]]&amp;tblnventory[[#This Row],[Item]],[1]!tblOrders[Order]&amp;[1]!tblOrders[Description],[1]!tblOrders[Paid Licence],FALSE))</f>
        <v>1</v>
      </c>
      <c r="Y12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30" spans="1:25">
      <c r="A1230" s="19" t="s">
        <v>5348</v>
      </c>
      <c r="B1230" t="str">
        <f>_xlfn.XLOOKUP(tblnventory[[#This Row],[Item]],[1]!tblDescription[Item],[1]!tblDescription[Description])</f>
        <v>C9120AX Internal 802.11ax 4x4:4 MIMO;IOT;BT5;mGig;USB;RHL</v>
      </c>
      <c r="C1230" t="str">
        <f>_xlfn.XLOOKUP(tblnventory[[#This Row],[Item]],[1]!tblDescription[Item],[1]!tblDescription[Type])</f>
        <v>WAP</v>
      </c>
      <c r="D1230" t="str">
        <f>_xlfn.XLOOKUP(tblnventory[[#This Row],[Use]],[1]!tblCodes[Use],[1]!tblCodes[Code])</f>
        <v>WiFi</v>
      </c>
      <c r="E1230" s="1" t="s">
        <v>1183</v>
      </c>
      <c r="F1230" s="20">
        <v>44943</v>
      </c>
      <c r="G1230" s="24" t="str">
        <f>IF(ISBLANK(tblnventory[[#This Row],[Installed By]]),"Store","Installed")</f>
        <v>Installed</v>
      </c>
      <c r="H1230" t="s">
        <v>6710</v>
      </c>
      <c r="J1230" s="21">
        <v>2191007447</v>
      </c>
      <c r="K1230" s="17"/>
      <c r="L1230" t="s">
        <v>5444</v>
      </c>
      <c r="M1230" s="20">
        <v>45149</v>
      </c>
      <c r="N1230" t="s">
        <v>6784</v>
      </c>
      <c r="O1230" t="str">
        <f>IF(tblnventory[[#This Row],[Installed]],LEFT(tblnventory[[#This Row],[Location]],3))</f>
        <v>352</v>
      </c>
      <c r="P1230" t="str">
        <f>_xlfn.XLOOKUP(tblnventory[[#This Row],[Serial Number]],[1]!tblDNACInventory[Floor],[1]!tblDNACInventory[Name],"Not Used")</f>
        <v>Not Used</v>
      </c>
      <c r="T1230" t="b">
        <f>NOT(ISBLANK(tblnventory[[#This Row],[Installed By]]))</f>
        <v>1</v>
      </c>
      <c r="U1230" t="str">
        <f>VLOOKUP(A1230, [1]!tblDescription[#Data], 3, 0)</f>
        <v>C9120AX Internal 802.11ax 4x4:4 MIMO;IOT;BT5;mGig;USB;RHL</v>
      </c>
      <c r="V1230" s="22" cm="1">
        <f t="array" ref="V1230">_xlfn.XLOOKUP(1,([1]!tblOrders[Order]=tblnventory[[#This Row],[PO]])*([1]!tblOrders[Description]=tblnventory[[#This Row],[Item]]),[1]!tblOrders[Unit Total],0)</f>
        <v>779.16</v>
      </c>
      <c r="W1230" s="23" cm="1">
        <f t="array" ref="W1230">_xlfn.XLOOKUP(1,([1]!tblOrders[Order]=tblnventory[[#This Row],[PO]])*([1]!tblOrders[Description]=tblnventory[[#This Row],[Item]]),[1]!tblOrders[Licence])</f>
        <v>0</v>
      </c>
      <c r="X1230" t="b" cm="1">
        <f t="array" ref="X1230">NOT(_xlfn.XLOOKUP(tblnventory[[#This Row],[PO]]&amp;tblnventory[[#This Row],[Item]],[1]!tblOrders[Order]&amp;[1]!tblOrders[Description],[1]!tblOrders[Paid Licence],FALSE))</f>
        <v>1</v>
      </c>
      <c r="Y12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31" spans="1:25">
      <c r="A1231" s="19" t="s">
        <v>5348</v>
      </c>
      <c r="B1231" t="str">
        <f>_xlfn.XLOOKUP(tblnventory[[#This Row],[Item]],[1]!tblDescription[Item],[1]!tblDescription[Description])</f>
        <v>C9120AX Internal 802.11ax 4x4:4 MIMO;IOT;BT5;mGig;USB;RHL</v>
      </c>
      <c r="C1231" t="str">
        <f>_xlfn.XLOOKUP(tblnventory[[#This Row],[Item]],[1]!tblDescription[Item],[1]!tblDescription[Type])</f>
        <v>WAP</v>
      </c>
      <c r="D1231" t="str">
        <f>_xlfn.XLOOKUP(tblnventory[[#This Row],[Use]],[1]!tblCodes[Use],[1]!tblCodes[Code])</f>
        <v>WiFi</v>
      </c>
      <c r="E1231" s="1" t="s">
        <v>1184</v>
      </c>
      <c r="F1231" s="20">
        <v>44943</v>
      </c>
      <c r="G1231" s="24" t="str">
        <f>IF(ISBLANK(tblnventory[[#This Row],[Installed By]]),"Store","Installed")</f>
        <v>Installed</v>
      </c>
      <c r="H1231" t="s">
        <v>6710</v>
      </c>
      <c r="J1231" s="21">
        <v>2191007447</v>
      </c>
      <c r="K1231" s="17"/>
      <c r="L1231" t="s">
        <v>5444</v>
      </c>
      <c r="M1231" s="20">
        <v>45149</v>
      </c>
      <c r="N1231" t="s">
        <v>6785</v>
      </c>
      <c r="O1231" t="str">
        <f>IF(tblnventory[[#This Row],[Installed]],LEFT(tblnventory[[#This Row],[Location]],3))</f>
        <v>352</v>
      </c>
      <c r="P1231" t="str">
        <f>_xlfn.XLOOKUP(tblnventory[[#This Row],[Serial Number]],[1]!tblDNACInventory[Floor],[1]!tblDNACInventory[Name],"Not Used")</f>
        <v>Not Used</v>
      </c>
      <c r="T1231" t="b">
        <f>NOT(ISBLANK(tblnventory[[#This Row],[Installed By]]))</f>
        <v>1</v>
      </c>
      <c r="U1231" t="str">
        <f>VLOOKUP(A1231, [1]!tblDescription[#Data], 3, 0)</f>
        <v>C9120AX Internal 802.11ax 4x4:4 MIMO;IOT;BT5;mGig;USB;RHL</v>
      </c>
      <c r="V1231" s="22" cm="1">
        <f t="array" ref="V1231">_xlfn.XLOOKUP(1,([1]!tblOrders[Order]=tblnventory[[#This Row],[PO]])*([1]!tblOrders[Description]=tblnventory[[#This Row],[Item]]),[1]!tblOrders[Unit Total],0)</f>
        <v>779.16</v>
      </c>
      <c r="W1231" s="23" cm="1">
        <f t="array" ref="W1231">_xlfn.XLOOKUP(1,([1]!tblOrders[Order]=tblnventory[[#This Row],[PO]])*([1]!tblOrders[Description]=tblnventory[[#This Row],[Item]]),[1]!tblOrders[Licence])</f>
        <v>0</v>
      </c>
      <c r="X1231" t="b" cm="1">
        <f t="array" ref="X1231">NOT(_xlfn.XLOOKUP(tblnventory[[#This Row],[PO]]&amp;tblnventory[[#This Row],[Item]],[1]!tblOrders[Order]&amp;[1]!tblOrders[Description],[1]!tblOrders[Paid Licence],FALSE))</f>
        <v>1</v>
      </c>
      <c r="Y12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32" spans="1:25">
      <c r="A1232" t="s">
        <v>5425</v>
      </c>
      <c r="B1232" t="str">
        <f>_xlfn.XLOOKUP(tblnventory[[#This Row],[Item]],[1]!tblDescription[Item],[1]!tblDescription[Description])</f>
        <v>C9124AX Wi-Fi 6 Outdoor AP</v>
      </c>
      <c r="C1232" t="str">
        <f>_xlfn.XLOOKUP(tblnventory[[#This Row],[Item]],[1]!tblDescription[Item],[1]!tblDescription[Type])</f>
        <v>WAP (Outdoor)</v>
      </c>
      <c r="D1232" t="str">
        <f>_xlfn.XLOOKUP(tblnventory[[#This Row],[Use]],[1]!tblCodes[Use],[1]!tblCodes[Code])</f>
        <v>WiFi</v>
      </c>
      <c r="E1232" s="1" t="s">
        <v>1185</v>
      </c>
      <c r="F1232" s="20">
        <v>44943</v>
      </c>
      <c r="G1232" s="24" t="str">
        <f>IF(ISBLANK(tblnventory[[#This Row],[Installed By]]),"Store","Installed")</f>
        <v>Installed</v>
      </c>
      <c r="H1232" t="s">
        <v>6710</v>
      </c>
      <c r="J1232" s="21">
        <v>2191007447</v>
      </c>
      <c r="K1232" s="17"/>
      <c r="L1232" t="s">
        <v>5444</v>
      </c>
      <c r="M1232" s="20">
        <v>45149</v>
      </c>
      <c r="N1232" t="s">
        <v>6786</v>
      </c>
      <c r="O1232" t="str">
        <f>IF(tblnventory[[#This Row],[Installed]],LEFT(tblnventory[[#This Row],[Location]],3))</f>
        <v>352</v>
      </c>
      <c r="P1232" t="str">
        <f>_xlfn.XLOOKUP(tblnventory[[#This Row],[Serial Number]],[1]!tblDNACInventory[Floor],[1]!tblDNACInventory[Name],"Not Used")</f>
        <v>Not Used</v>
      </c>
      <c r="T1232" t="b">
        <f>NOT(ISBLANK(tblnventory[[#This Row],[Installed By]]))</f>
        <v>1</v>
      </c>
      <c r="U1232" t="str">
        <f>VLOOKUP(A1232, [1]!tblDescription[#Data], 3, 0)</f>
        <v>C9124AX Wi-Fi 6 Outdoor AP</v>
      </c>
      <c r="V1232" s="22" cm="1">
        <f t="array" ref="V1232">_xlfn.XLOOKUP(1,([1]!tblOrders[Order]=tblnventory[[#This Row],[PO]])*([1]!tblOrders[Description]=tblnventory[[#This Row],[Item]]),[1]!tblOrders[Unit Total],0)</f>
        <v>977.14</v>
      </c>
      <c r="W1232" s="23" cm="1">
        <f t="array" ref="W1232">_xlfn.XLOOKUP(1,([1]!tblOrders[Order]=tblnventory[[#This Row],[PO]])*([1]!tblOrders[Description]=tblnventory[[#This Row],[Item]]),[1]!tblOrders[Licence])</f>
        <v>0</v>
      </c>
      <c r="X1232" t="b" cm="1">
        <f t="array" ref="X1232">NOT(_xlfn.XLOOKUP(tblnventory[[#This Row],[PO]]&amp;tblnventory[[#This Row],[Item]],[1]!tblOrders[Order]&amp;[1]!tblOrders[Description],[1]!tblOrders[Paid Licence],FALSE))</f>
        <v>1</v>
      </c>
      <c r="Y12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33" spans="1:25">
      <c r="A1233" s="19" t="s">
        <v>5348</v>
      </c>
      <c r="B1233" t="str">
        <f>_xlfn.XLOOKUP(tblnventory[[#This Row],[Item]],[1]!tblDescription[Item],[1]!tblDescription[Description])</f>
        <v>C9120AX Internal 802.11ax 4x4:4 MIMO;IOT;BT5;mGig;USB;RHL</v>
      </c>
      <c r="C1233" t="str">
        <f>_xlfn.XLOOKUP(tblnventory[[#This Row],[Item]],[1]!tblDescription[Item],[1]!tblDescription[Type])</f>
        <v>WAP</v>
      </c>
      <c r="D1233" t="str">
        <f>_xlfn.XLOOKUP(tblnventory[[#This Row],[Use]],[1]!tblCodes[Use],[1]!tblCodes[Code])</f>
        <v>WiFi</v>
      </c>
      <c r="E1233" s="1" t="s">
        <v>1186</v>
      </c>
      <c r="F1233" s="20">
        <v>44943</v>
      </c>
      <c r="G1233" s="24" t="str">
        <f>IF(ISBLANK(tblnventory[[#This Row],[Installed By]]),"Store","Installed")</f>
        <v>Installed</v>
      </c>
      <c r="H1233" t="s">
        <v>6710</v>
      </c>
      <c r="J1233" s="21">
        <v>2191007447</v>
      </c>
      <c r="K1233" s="17"/>
      <c r="L1233" t="s">
        <v>5444</v>
      </c>
      <c r="M1233" s="20">
        <v>45149</v>
      </c>
      <c r="N1233" t="s">
        <v>6787</v>
      </c>
      <c r="O1233" t="str">
        <f>IF(tblnventory[[#This Row],[Installed]],LEFT(tblnventory[[#This Row],[Location]],3))</f>
        <v>352</v>
      </c>
      <c r="P1233" t="str">
        <f>_xlfn.XLOOKUP(tblnventory[[#This Row],[Serial Number]],[1]!tblDNACInventory[Floor],[1]!tblDNACInventory[Name],"Not Used")</f>
        <v>Not Used</v>
      </c>
      <c r="T1233" t="b">
        <f>NOT(ISBLANK(tblnventory[[#This Row],[Installed By]]))</f>
        <v>1</v>
      </c>
      <c r="U1233" t="str">
        <f>VLOOKUP(A1233, [1]!tblDescription[#Data], 3, 0)</f>
        <v>C9120AX Internal 802.11ax 4x4:4 MIMO;IOT;BT5;mGig;USB;RHL</v>
      </c>
      <c r="V1233" s="22" cm="1">
        <f t="array" ref="V1233">_xlfn.XLOOKUP(1,([1]!tblOrders[Order]=tblnventory[[#This Row],[PO]])*([1]!tblOrders[Description]=tblnventory[[#This Row],[Item]]),[1]!tblOrders[Unit Total],0)</f>
        <v>779.16</v>
      </c>
      <c r="W1233" s="23" cm="1">
        <f t="array" ref="W1233">_xlfn.XLOOKUP(1,([1]!tblOrders[Order]=tblnventory[[#This Row],[PO]])*([1]!tblOrders[Description]=tblnventory[[#This Row],[Item]]),[1]!tblOrders[Licence])</f>
        <v>0</v>
      </c>
      <c r="X1233" t="b" cm="1">
        <f t="array" ref="X1233">NOT(_xlfn.XLOOKUP(tblnventory[[#This Row],[PO]]&amp;tblnventory[[#This Row],[Item]],[1]!tblOrders[Order]&amp;[1]!tblOrders[Description],[1]!tblOrders[Paid Licence],FALSE))</f>
        <v>1</v>
      </c>
      <c r="Y12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34" spans="1:25">
      <c r="A1234" s="19" t="s">
        <v>5348</v>
      </c>
      <c r="B1234" t="str">
        <f>_xlfn.XLOOKUP(tblnventory[[#This Row],[Item]],[1]!tblDescription[Item],[1]!tblDescription[Description])</f>
        <v>C9120AX Internal 802.11ax 4x4:4 MIMO;IOT;BT5;mGig;USB;RHL</v>
      </c>
      <c r="C1234" t="str">
        <f>_xlfn.XLOOKUP(tblnventory[[#This Row],[Item]],[1]!tblDescription[Item],[1]!tblDescription[Type])</f>
        <v>WAP</v>
      </c>
      <c r="D1234" t="str">
        <f>_xlfn.XLOOKUP(tblnventory[[#This Row],[Use]],[1]!tblCodes[Use],[1]!tblCodes[Code])</f>
        <v>WiFi</v>
      </c>
      <c r="E1234" s="1" t="s">
        <v>1187</v>
      </c>
      <c r="F1234" s="20">
        <v>44943</v>
      </c>
      <c r="G1234" s="24" t="str">
        <f>IF(ISBLANK(tblnventory[[#This Row],[Installed By]]),"Store","Installed")</f>
        <v>Installed</v>
      </c>
      <c r="H1234" t="s">
        <v>6710</v>
      </c>
      <c r="J1234" s="21">
        <v>2191007447</v>
      </c>
      <c r="K1234" s="17"/>
      <c r="L1234" t="s">
        <v>5444</v>
      </c>
      <c r="M1234" s="20">
        <v>45149</v>
      </c>
      <c r="N1234" t="s">
        <v>6788</v>
      </c>
      <c r="O1234" t="str">
        <f>IF(tblnventory[[#This Row],[Installed]],LEFT(tblnventory[[#This Row],[Location]],3))</f>
        <v>352</v>
      </c>
      <c r="P1234" t="str">
        <f>_xlfn.XLOOKUP(tblnventory[[#This Row],[Serial Number]],[1]!tblDNACInventory[Floor],[1]!tblDNACInventory[Name],"Not Used")</f>
        <v>Not Used</v>
      </c>
      <c r="T1234" t="b">
        <f>NOT(ISBLANK(tblnventory[[#This Row],[Installed By]]))</f>
        <v>1</v>
      </c>
      <c r="U1234" t="str">
        <f>VLOOKUP(A1234, [1]!tblDescription[#Data], 3, 0)</f>
        <v>C9120AX Internal 802.11ax 4x4:4 MIMO;IOT;BT5;mGig;USB;RHL</v>
      </c>
      <c r="V1234" s="22" cm="1">
        <f t="array" ref="V1234">_xlfn.XLOOKUP(1,([1]!tblOrders[Order]=tblnventory[[#This Row],[PO]])*([1]!tblOrders[Description]=tblnventory[[#This Row],[Item]]),[1]!tblOrders[Unit Total],0)</f>
        <v>779.16</v>
      </c>
      <c r="W1234" s="23" cm="1">
        <f t="array" ref="W1234">_xlfn.XLOOKUP(1,([1]!tblOrders[Order]=tblnventory[[#This Row],[PO]])*([1]!tblOrders[Description]=tblnventory[[#This Row],[Item]]),[1]!tblOrders[Licence])</f>
        <v>0</v>
      </c>
      <c r="X1234" t="b" cm="1">
        <f t="array" ref="X1234">NOT(_xlfn.XLOOKUP(tblnventory[[#This Row],[PO]]&amp;tblnventory[[#This Row],[Item]],[1]!tblOrders[Order]&amp;[1]!tblOrders[Description],[1]!tblOrders[Paid Licence],FALSE))</f>
        <v>1</v>
      </c>
      <c r="Y12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35" spans="1:25">
      <c r="A1235" s="19" t="s">
        <v>5348</v>
      </c>
      <c r="B1235" t="str">
        <f>_xlfn.XLOOKUP(tblnventory[[#This Row],[Item]],[1]!tblDescription[Item],[1]!tblDescription[Description])</f>
        <v>C9120AX Internal 802.11ax 4x4:4 MIMO;IOT;BT5;mGig;USB;RHL</v>
      </c>
      <c r="C1235" t="str">
        <f>_xlfn.XLOOKUP(tblnventory[[#This Row],[Item]],[1]!tblDescription[Item],[1]!tblDescription[Type])</f>
        <v>WAP</v>
      </c>
      <c r="D1235" t="str">
        <f>_xlfn.XLOOKUP(tblnventory[[#This Row],[Use]],[1]!tblCodes[Use],[1]!tblCodes[Code])</f>
        <v>WiFi</v>
      </c>
      <c r="E1235" s="1" t="s">
        <v>1188</v>
      </c>
      <c r="F1235" s="20">
        <v>44943</v>
      </c>
      <c r="G1235" s="24" t="str">
        <f>IF(ISBLANK(tblnventory[[#This Row],[Installed By]]),"Store","Installed")</f>
        <v>Installed</v>
      </c>
      <c r="H1235" t="s">
        <v>6710</v>
      </c>
      <c r="J1235" s="21">
        <v>2191007447</v>
      </c>
      <c r="K1235" s="17"/>
      <c r="L1235" t="s">
        <v>5444</v>
      </c>
      <c r="M1235" s="20">
        <v>45149</v>
      </c>
      <c r="N1235" t="s">
        <v>6789</v>
      </c>
      <c r="O1235" t="str">
        <f>IF(tblnventory[[#This Row],[Installed]],LEFT(tblnventory[[#This Row],[Location]],3))</f>
        <v>352</v>
      </c>
      <c r="P1235" t="str">
        <f>_xlfn.XLOOKUP(tblnventory[[#This Row],[Serial Number]],[1]!tblDNACInventory[Floor],[1]!tblDNACInventory[Name],"Not Used")</f>
        <v>Not Used</v>
      </c>
      <c r="T1235" t="b">
        <f>NOT(ISBLANK(tblnventory[[#This Row],[Installed By]]))</f>
        <v>1</v>
      </c>
      <c r="U1235" t="str">
        <f>VLOOKUP(A1235, [1]!tblDescription[#Data], 3, 0)</f>
        <v>C9120AX Internal 802.11ax 4x4:4 MIMO;IOT;BT5;mGig;USB;RHL</v>
      </c>
      <c r="V1235" s="22" cm="1">
        <f t="array" ref="V1235">_xlfn.XLOOKUP(1,([1]!tblOrders[Order]=tblnventory[[#This Row],[PO]])*([1]!tblOrders[Description]=tblnventory[[#This Row],[Item]]),[1]!tblOrders[Unit Total],0)</f>
        <v>779.16</v>
      </c>
      <c r="W1235" s="23" cm="1">
        <f t="array" ref="W1235">_xlfn.XLOOKUP(1,([1]!tblOrders[Order]=tblnventory[[#This Row],[PO]])*([1]!tblOrders[Description]=tblnventory[[#This Row],[Item]]),[1]!tblOrders[Licence])</f>
        <v>0</v>
      </c>
      <c r="X1235" t="b" cm="1">
        <f t="array" ref="X1235">NOT(_xlfn.XLOOKUP(tblnventory[[#This Row],[PO]]&amp;tblnventory[[#This Row],[Item]],[1]!tblOrders[Order]&amp;[1]!tblOrders[Description],[1]!tblOrders[Paid Licence],FALSE))</f>
        <v>1</v>
      </c>
      <c r="Y12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36" spans="1:25">
      <c r="A1236" s="19" t="s">
        <v>5348</v>
      </c>
      <c r="B1236" t="str">
        <f>_xlfn.XLOOKUP(tblnventory[[#This Row],[Item]],[1]!tblDescription[Item],[1]!tblDescription[Description])</f>
        <v>C9120AX Internal 802.11ax 4x4:4 MIMO;IOT;BT5;mGig;USB;RHL</v>
      </c>
      <c r="C1236" t="str">
        <f>_xlfn.XLOOKUP(tblnventory[[#This Row],[Item]],[1]!tblDescription[Item],[1]!tblDescription[Type])</f>
        <v>WAP</v>
      </c>
      <c r="D1236" t="str">
        <f>_xlfn.XLOOKUP(tblnventory[[#This Row],[Use]],[1]!tblCodes[Use],[1]!tblCodes[Code])</f>
        <v>WiFi</v>
      </c>
      <c r="E1236" s="1" t="s">
        <v>1189</v>
      </c>
      <c r="F1236" s="20">
        <v>44943</v>
      </c>
      <c r="G1236" s="24" t="str">
        <f>IF(ISBLANK(tblnventory[[#This Row],[Installed By]]),"Store","Installed")</f>
        <v>Installed</v>
      </c>
      <c r="H1236" t="s">
        <v>6710</v>
      </c>
      <c r="J1236" s="21">
        <v>2191007447</v>
      </c>
      <c r="K1236" s="17"/>
      <c r="L1236" t="s">
        <v>5444</v>
      </c>
      <c r="M1236" s="20">
        <v>45149</v>
      </c>
      <c r="N1236" t="s">
        <v>6790</v>
      </c>
      <c r="O1236" t="str">
        <f>IF(tblnventory[[#This Row],[Installed]],LEFT(tblnventory[[#This Row],[Location]],3))</f>
        <v>352</v>
      </c>
      <c r="P1236" t="str">
        <f>_xlfn.XLOOKUP(tblnventory[[#This Row],[Serial Number]],[1]!tblDNACInventory[Floor],[1]!tblDNACInventory[Name],"Not Used")</f>
        <v>Not Used</v>
      </c>
      <c r="T1236" t="b">
        <f>NOT(ISBLANK(tblnventory[[#This Row],[Installed By]]))</f>
        <v>1</v>
      </c>
      <c r="U1236" t="str">
        <f>VLOOKUP(A1236, [1]!tblDescription[#Data], 3, 0)</f>
        <v>C9120AX Internal 802.11ax 4x4:4 MIMO;IOT;BT5;mGig;USB;RHL</v>
      </c>
      <c r="V1236" s="22" cm="1">
        <f t="array" ref="V1236">_xlfn.XLOOKUP(1,([1]!tblOrders[Order]=tblnventory[[#This Row],[PO]])*([1]!tblOrders[Description]=tblnventory[[#This Row],[Item]]),[1]!tblOrders[Unit Total],0)</f>
        <v>779.16</v>
      </c>
      <c r="W1236" s="23" cm="1">
        <f t="array" ref="W1236">_xlfn.XLOOKUP(1,([1]!tblOrders[Order]=tblnventory[[#This Row],[PO]])*([1]!tblOrders[Description]=tblnventory[[#This Row],[Item]]),[1]!tblOrders[Licence])</f>
        <v>0</v>
      </c>
      <c r="X1236" t="b" cm="1">
        <f t="array" ref="X1236">NOT(_xlfn.XLOOKUP(tblnventory[[#This Row],[PO]]&amp;tblnventory[[#This Row],[Item]],[1]!tblOrders[Order]&amp;[1]!tblOrders[Description],[1]!tblOrders[Paid Licence],FALSE))</f>
        <v>1</v>
      </c>
      <c r="Y12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37" spans="1:25">
      <c r="A1237" t="s">
        <v>5425</v>
      </c>
      <c r="B1237" t="str">
        <f>_xlfn.XLOOKUP(tblnventory[[#This Row],[Item]],[1]!tblDescription[Item],[1]!tblDescription[Description])</f>
        <v>C9124AX Wi-Fi 6 Outdoor AP</v>
      </c>
      <c r="C1237" t="str">
        <f>_xlfn.XLOOKUP(tblnventory[[#This Row],[Item]],[1]!tblDescription[Item],[1]!tblDescription[Type])</f>
        <v>WAP (Outdoor)</v>
      </c>
      <c r="D1237" t="str">
        <f>_xlfn.XLOOKUP(tblnventory[[#This Row],[Use]],[1]!tblCodes[Use],[1]!tblCodes[Code])</f>
        <v>WiFi</v>
      </c>
      <c r="E1237" s="1" t="s">
        <v>1190</v>
      </c>
      <c r="F1237" s="20">
        <v>44943</v>
      </c>
      <c r="G1237" s="24" t="str">
        <f>IF(ISBLANK(tblnventory[[#This Row],[Installed By]]),"Store","Installed")</f>
        <v>Installed</v>
      </c>
      <c r="H1237" t="s">
        <v>6710</v>
      </c>
      <c r="J1237" s="21">
        <v>2191007447</v>
      </c>
      <c r="K1237" s="17"/>
      <c r="L1237" t="s">
        <v>5444</v>
      </c>
      <c r="M1237" s="20">
        <v>45149</v>
      </c>
      <c r="N1237" t="s">
        <v>6791</v>
      </c>
      <c r="O1237" t="str">
        <f>IF(tblnventory[[#This Row],[Installed]],LEFT(tblnventory[[#This Row],[Location]],3))</f>
        <v>352</v>
      </c>
      <c r="P1237" t="str">
        <f>_xlfn.XLOOKUP(tblnventory[[#This Row],[Serial Number]],[1]!tblDNACInventory[Floor],[1]!tblDNACInventory[Name],"Not Used")</f>
        <v>Not Used</v>
      </c>
      <c r="T1237" t="b">
        <f>NOT(ISBLANK(tblnventory[[#This Row],[Installed By]]))</f>
        <v>1</v>
      </c>
      <c r="U1237" t="str">
        <f>VLOOKUP(A1237, [1]!tblDescription[#Data], 3, 0)</f>
        <v>C9124AX Wi-Fi 6 Outdoor AP</v>
      </c>
      <c r="V1237" s="22" cm="1">
        <f t="array" ref="V1237">_xlfn.XLOOKUP(1,([1]!tblOrders[Order]=tblnventory[[#This Row],[PO]])*([1]!tblOrders[Description]=tblnventory[[#This Row],[Item]]),[1]!tblOrders[Unit Total],0)</f>
        <v>977.14</v>
      </c>
      <c r="W1237" s="23" cm="1">
        <f t="array" ref="W1237">_xlfn.XLOOKUP(1,([1]!tblOrders[Order]=tblnventory[[#This Row],[PO]])*([1]!tblOrders[Description]=tblnventory[[#This Row],[Item]]),[1]!tblOrders[Licence])</f>
        <v>0</v>
      </c>
      <c r="X1237" t="b" cm="1">
        <f t="array" ref="X1237">NOT(_xlfn.XLOOKUP(tblnventory[[#This Row],[PO]]&amp;tblnventory[[#This Row],[Item]],[1]!tblOrders[Order]&amp;[1]!tblOrders[Description],[1]!tblOrders[Paid Licence],FALSE))</f>
        <v>1</v>
      </c>
      <c r="Y12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38" spans="1:25">
      <c r="A1238" t="s">
        <v>5425</v>
      </c>
      <c r="B1238" t="str">
        <f>_xlfn.XLOOKUP(tblnventory[[#This Row],[Item]],[1]!tblDescription[Item],[1]!tblDescription[Description])</f>
        <v>C9124AX Wi-Fi 6 Outdoor AP</v>
      </c>
      <c r="C1238" t="str">
        <f>_xlfn.XLOOKUP(tblnventory[[#This Row],[Item]],[1]!tblDescription[Item],[1]!tblDescription[Type])</f>
        <v>WAP (Outdoor)</v>
      </c>
      <c r="D1238" t="str">
        <f>_xlfn.XLOOKUP(tblnventory[[#This Row],[Use]],[1]!tblCodes[Use],[1]!tblCodes[Code])</f>
        <v>WiFi</v>
      </c>
      <c r="E1238" s="1" t="s">
        <v>1191</v>
      </c>
      <c r="F1238" s="20">
        <v>44943</v>
      </c>
      <c r="G1238" s="24" t="str">
        <f>IF(ISBLANK(tblnventory[[#This Row],[Installed By]]),"Store","Installed")</f>
        <v>Installed</v>
      </c>
      <c r="H1238" t="s">
        <v>6710</v>
      </c>
      <c r="J1238" s="21">
        <v>2191007447</v>
      </c>
      <c r="K1238" s="17"/>
      <c r="L1238" t="s">
        <v>5444</v>
      </c>
      <c r="M1238" s="20">
        <v>45149</v>
      </c>
      <c r="N1238" t="s">
        <v>6792</v>
      </c>
      <c r="O1238" t="str">
        <f>IF(tblnventory[[#This Row],[Installed]],LEFT(tblnventory[[#This Row],[Location]],3))</f>
        <v>352</v>
      </c>
      <c r="P1238" t="str">
        <f>_xlfn.XLOOKUP(tblnventory[[#This Row],[Serial Number]],[1]!tblDNACInventory[Floor],[1]!tblDNACInventory[Name],"Not Used")</f>
        <v>Not Used</v>
      </c>
      <c r="T1238" t="b">
        <f>NOT(ISBLANK(tblnventory[[#This Row],[Installed By]]))</f>
        <v>1</v>
      </c>
      <c r="U1238" t="str">
        <f>VLOOKUP(A1238, [1]!tblDescription[#Data], 3, 0)</f>
        <v>C9124AX Wi-Fi 6 Outdoor AP</v>
      </c>
      <c r="V1238" s="22" cm="1">
        <f t="array" ref="V1238">_xlfn.XLOOKUP(1,([1]!tblOrders[Order]=tblnventory[[#This Row],[PO]])*([1]!tblOrders[Description]=tblnventory[[#This Row],[Item]]),[1]!tblOrders[Unit Total],0)</f>
        <v>977.14</v>
      </c>
      <c r="W1238" s="23" cm="1">
        <f t="array" ref="W1238">_xlfn.XLOOKUP(1,([1]!tblOrders[Order]=tblnventory[[#This Row],[PO]])*([1]!tblOrders[Description]=tblnventory[[#This Row],[Item]]),[1]!tblOrders[Licence])</f>
        <v>0</v>
      </c>
      <c r="X1238" t="b" cm="1">
        <f t="array" ref="X1238">NOT(_xlfn.XLOOKUP(tblnventory[[#This Row],[PO]]&amp;tblnventory[[#This Row],[Item]],[1]!tblOrders[Order]&amp;[1]!tblOrders[Description],[1]!tblOrders[Paid Licence],FALSE))</f>
        <v>1</v>
      </c>
      <c r="Y12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39" spans="1:25">
      <c r="A1239" s="19" t="s">
        <v>5348</v>
      </c>
      <c r="B1239" t="str">
        <f>_xlfn.XLOOKUP(tblnventory[[#This Row],[Item]],[1]!tblDescription[Item],[1]!tblDescription[Description])</f>
        <v>C9120AX Internal 802.11ax 4x4:4 MIMO;IOT;BT5;mGig;USB;RHL</v>
      </c>
      <c r="C1239" t="str">
        <f>_xlfn.XLOOKUP(tblnventory[[#This Row],[Item]],[1]!tblDescription[Item],[1]!tblDescription[Type])</f>
        <v>WAP</v>
      </c>
      <c r="D1239" t="str">
        <f>_xlfn.XLOOKUP(tblnventory[[#This Row],[Use]],[1]!tblCodes[Use],[1]!tblCodes[Code])</f>
        <v>WiFi</v>
      </c>
      <c r="E1239" s="1" t="s">
        <v>1192</v>
      </c>
      <c r="F1239" s="20">
        <v>44943</v>
      </c>
      <c r="G1239" s="24" t="str">
        <f>IF(ISBLANK(tblnventory[[#This Row],[Installed By]]),"Store","Installed")</f>
        <v>Installed</v>
      </c>
      <c r="H1239" t="s">
        <v>6724</v>
      </c>
      <c r="J1239" s="21">
        <v>2191007447</v>
      </c>
      <c r="K1239" s="17"/>
      <c r="L1239" t="s">
        <v>5350</v>
      </c>
      <c r="M1239" s="20">
        <v>45102</v>
      </c>
      <c r="N1239" t="s">
        <v>6793</v>
      </c>
      <c r="O1239" t="str">
        <f>IF(tblnventory[[#This Row],[Installed]],LEFT(tblnventory[[#This Row],[Location]],3))</f>
        <v>352</v>
      </c>
      <c r="P1239" t="str">
        <f>_xlfn.XLOOKUP(tblnventory[[#This Row],[Serial Number]],[1]!tblDNACInventory[Floor],[1]!tblDNACInventory[Name],"Not Used")</f>
        <v>Not Used</v>
      </c>
      <c r="T1239" t="b">
        <f>NOT(ISBLANK(tblnventory[[#This Row],[Installed By]]))</f>
        <v>1</v>
      </c>
      <c r="U1239" t="str">
        <f>VLOOKUP(A1239, [1]!tblDescription[#Data], 3, 0)</f>
        <v>C9120AX Internal 802.11ax 4x4:4 MIMO;IOT;BT5;mGig;USB;RHL</v>
      </c>
      <c r="V1239" s="22" cm="1">
        <f t="array" ref="V1239">_xlfn.XLOOKUP(1,([1]!tblOrders[Order]=tblnventory[[#This Row],[PO]])*([1]!tblOrders[Description]=tblnventory[[#This Row],[Item]]),[1]!tblOrders[Unit Total],0)</f>
        <v>779.16</v>
      </c>
      <c r="W1239" s="23" cm="1">
        <f t="array" ref="W1239">_xlfn.XLOOKUP(1,([1]!tblOrders[Order]=tblnventory[[#This Row],[PO]])*([1]!tblOrders[Description]=tblnventory[[#This Row],[Item]]),[1]!tblOrders[Licence])</f>
        <v>0</v>
      </c>
      <c r="X1239" t="b" cm="1">
        <f t="array" ref="X1239">NOT(_xlfn.XLOOKUP(tblnventory[[#This Row],[PO]]&amp;tblnventory[[#This Row],[Item]],[1]!tblOrders[Order]&amp;[1]!tblOrders[Description],[1]!tblOrders[Paid Licence],FALSE))</f>
        <v>1</v>
      </c>
      <c r="Y12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40" spans="1:25">
      <c r="A1240" s="19" t="s">
        <v>5348</v>
      </c>
      <c r="B1240" t="str">
        <f>_xlfn.XLOOKUP(tblnventory[[#This Row],[Item]],[1]!tblDescription[Item],[1]!tblDescription[Description])</f>
        <v>C9120AX Internal 802.11ax 4x4:4 MIMO;IOT;BT5;mGig;USB;RHL</v>
      </c>
      <c r="C1240" t="str">
        <f>_xlfn.XLOOKUP(tblnventory[[#This Row],[Item]],[1]!tblDescription[Item],[1]!tblDescription[Type])</f>
        <v>WAP</v>
      </c>
      <c r="D1240" t="str">
        <f>_xlfn.XLOOKUP(tblnventory[[#This Row],[Use]],[1]!tblCodes[Use],[1]!tblCodes[Code])</f>
        <v>WiFi</v>
      </c>
      <c r="E1240" s="1" t="s">
        <v>1193</v>
      </c>
      <c r="F1240" s="20">
        <v>44943</v>
      </c>
      <c r="G1240" s="24" t="str">
        <f>IF(ISBLANK(tblnventory[[#This Row],[Installed By]]),"Store","Installed")</f>
        <v>Installed</v>
      </c>
      <c r="H1240" t="s">
        <v>6724</v>
      </c>
      <c r="J1240" s="21">
        <v>2191007447</v>
      </c>
      <c r="K1240" s="17"/>
      <c r="L1240" t="s">
        <v>5350</v>
      </c>
      <c r="M1240" s="20">
        <v>45102</v>
      </c>
      <c r="N1240" t="s">
        <v>6794</v>
      </c>
      <c r="O1240" t="str">
        <f>IF(tblnventory[[#This Row],[Installed]],LEFT(tblnventory[[#This Row],[Location]],3))</f>
        <v>352</v>
      </c>
      <c r="P1240" t="str">
        <f>_xlfn.XLOOKUP(tblnventory[[#This Row],[Serial Number]],[1]!tblDNACInventory[Floor],[1]!tblDNACInventory[Name],"Not Used")</f>
        <v>Not Used</v>
      </c>
      <c r="T1240" t="b">
        <f>NOT(ISBLANK(tblnventory[[#This Row],[Installed By]]))</f>
        <v>1</v>
      </c>
      <c r="U1240" t="str">
        <f>VLOOKUP(A1240, [1]!tblDescription[#Data], 3, 0)</f>
        <v>C9120AX Internal 802.11ax 4x4:4 MIMO;IOT;BT5;mGig;USB;RHL</v>
      </c>
      <c r="V1240" s="22" cm="1">
        <f t="array" ref="V1240">_xlfn.XLOOKUP(1,([1]!tblOrders[Order]=tblnventory[[#This Row],[PO]])*([1]!tblOrders[Description]=tblnventory[[#This Row],[Item]]),[1]!tblOrders[Unit Total],0)</f>
        <v>779.16</v>
      </c>
      <c r="W1240" s="23" cm="1">
        <f t="array" ref="W1240">_xlfn.XLOOKUP(1,([1]!tblOrders[Order]=tblnventory[[#This Row],[PO]])*([1]!tblOrders[Description]=tblnventory[[#This Row],[Item]]),[1]!tblOrders[Licence])</f>
        <v>0</v>
      </c>
      <c r="X1240" t="b" cm="1">
        <f t="array" ref="X1240">NOT(_xlfn.XLOOKUP(tblnventory[[#This Row],[PO]]&amp;tblnventory[[#This Row],[Item]],[1]!tblOrders[Order]&amp;[1]!tblOrders[Description],[1]!tblOrders[Paid Licence],FALSE))</f>
        <v>1</v>
      </c>
      <c r="Y12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41" spans="1:25">
      <c r="A1241" s="19" t="s">
        <v>5348</v>
      </c>
      <c r="B1241" t="str">
        <f>_xlfn.XLOOKUP(tblnventory[[#This Row],[Item]],[1]!tblDescription[Item],[1]!tblDescription[Description])</f>
        <v>C9120AX Internal 802.11ax 4x4:4 MIMO;IOT;BT5;mGig;USB;RHL</v>
      </c>
      <c r="C1241" t="str">
        <f>_xlfn.XLOOKUP(tblnventory[[#This Row],[Item]],[1]!tblDescription[Item],[1]!tblDescription[Type])</f>
        <v>WAP</v>
      </c>
      <c r="D1241" t="str">
        <f>_xlfn.XLOOKUP(tblnventory[[#This Row],[Use]],[1]!tblCodes[Use],[1]!tblCodes[Code])</f>
        <v>WiFi</v>
      </c>
      <c r="E1241" s="1" t="s">
        <v>1194</v>
      </c>
      <c r="F1241" s="20">
        <v>44943</v>
      </c>
      <c r="G1241" s="24" t="str">
        <f>IF(ISBLANK(tblnventory[[#This Row],[Installed By]]),"Store","Installed")</f>
        <v>Installed</v>
      </c>
      <c r="H1241" t="s">
        <v>6724</v>
      </c>
      <c r="J1241" s="21">
        <v>2191007447</v>
      </c>
      <c r="K1241" s="17"/>
      <c r="L1241" t="s">
        <v>5350</v>
      </c>
      <c r="M1241" s="20">
        <v>45102</v>
      </c>
      <c r="N1241" t="s">
        <v>6795</v>
      </c>
      <c r="O1241" t="str">
        <f>IF(tblnventory[[#This Row],[Installed]],LEFT(tblnventory[[#This Row],[Location]],3))</f>
        <v>352</v>
      </c>
      <c r="P1241" t="str">
        <f>_xlfn.XLOOKUP(tblnventory[[#This Row],[Serial Number]],[1]!tblDNACInventory[Floor],[1]!tblDNACInventory[Name],"Not Used")</f>
        <v>Not Used</v>
      </c>
      <c r="T1241" t="b">
        <f>NOT(ISBLANK(tblnventory[[#This Row],[Installed By]]))</f>
        <v>1</v>
      </c>
      <c r="U1241" t="str">
        <f>VLOOKUP(A1241, [1]!tblDescription[#Data], 3, 0)</f>
        <v>C9120AX Internal 802.11ax 4x4:4 MIMO;IOT;BT5;mGig;USB;RHL</v>
      </c>
      <c r="V1241" s="22" cm="1">
        <f t="array" ref="V1241">_xlfn.XLOOKUP(1,([1]!tblOrders[Order]=tblnventory[[#This Row],[PO]])*([1]!tblOrders[Description]=tblnventory[[#This Row],[Item]]),[1]!tblOrders[Unit Total],0)</f>
        <v>779.16</v>
      </c>
      <c r="W1241" s="23" cm="1">
        <f t="array" ref="W1241">_xlfn.XLOOKUP(1,([1]!tblOrders[Order]=tblnventory[[#This Row],[PO]])*([1]!tblOrders[Description]=tblnventory[[#This Row],[Item]]),[1]!tblOrders[Licence])</f>
        <v>0</v>
      </c>
      <c r="X1241" t="b" cm="1">
        <f t="array" ref="X1241">NOT(_xlfn.XLOOKUP(tblnventory[[#This Row],[PO]]&amp;tblnventory[[#This Row],[Item]],[1]!tblOrders[Order]&amp;[1]!tblOrders[Description],[1]!tblOrders[Paid Licence],FALSE))</f>
        <v>1</v>
      </c>
      <c r="Y12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42" spans="1:25">
      <c r="A1242" s="19" t="s">
        <v>5348</v>
      </c>
      <c r="B1242" t="str">
        <f>_xlfn.XLOOKUP(tblnventory[[#This Row],[Item]],[1]!tblDescription[Item],[1]!tblDescription[Description])</f>
        <v>C9120AX Internal 802.11ax 4x4:4 MIMO;IOT;BT5;mGig;USB;RHL</v>
      </c>
      <c r="C1242" t="str">
        <f>_xlfn.XLOOKUP(tblnventory[[#This Row],[Item]],[1]!tblDescription[Item],[1]!tblDescription[Type])</f>
        <v>WAP</v>
      </c>
      <c r="D1242" t="str">
        <f>_xlfn.XLOOKUP(tblnventory[[#This Row],[Use]],[1]!tblCodes[Use],[1]!tblCodes[Code])</f>
        <v>WiFi</v>
      </c>
      <c r="E1242" s="1" t="s">
        <v>1195</v>
      </c>
      <c r="F1242" s="20">
        <v>44943</v>
      </c>
      <c r="G1242" s="24" t="str">
        <f>IF(ISBLANK(tblnventory[[#This Row],[Installed By]]),"Store","Installed")</f>
        <v>Installed</v>
      </c>
      <c r="H1242" t="s">
        <v>6724</v>
      </c>
      <c r="J1242" s="21">
        <v>2191007447</v>
      </c>
      <c r="K1242" s="17"/>
      <c r="L1242" t="s">
        <v>5350</v>
      </c>
      <c r="M1242" s="20">
        <v>45102</v>
      </c>
      <c r="N1242" t="s">
        <v>6796</v>
      </c>
      <c r="O1242" t="str">
        <f>IF(tblnventory[[#This Row],[Installed]],LEFT(tblnventory[[#This Row],[Location]],3))</f>
        <v>352</v>
      </c>
      <c r="P1242" t="str">
        <f>_xlfn.XLOOKUP(tblnventory[[#This Row],[Serial Number]],[1]!tblDNACInventory[Floor],[1]!tblDNACInventory[Name],"Not Used")</f>
        <v>Not Used</v>
      </c>
      <c r="T1242" t="b">
        <f>NOT(ISBLANK(tblnventory[[#This Row],[Installed By]]))</f>
        <v>1</v>
      </c>
      <c r="U1242" t="str">
        <f>VLOOKUP(A1242, [1]!tblDescription[#Data], 3, 0)</f>
        <v>C9120AX Internal 802.11ax 4x4:4 MIMO;IOT;BT5;mGig;USB;RHL</v>
      </c>
      <c r="V1242" s="22" cm="1">
        <f t="array" ref="V1242">_xlfn.XLOOKUP(1,([1]!tblOrders[Order]=tblnventory[[#This Row],[PO]])*([1]!tblOrders[Description]=tblnventory[[#This Row],[Item]]),[1]!tblOrders[Unit Total],0)</f>
        <v>779.16</v>
      </c>
      <c r="W1242" s="23" cm="1">
        <f t="array" ref="W1242">_xlfn.XLOOKUP(1,([1]!tblOrders[Order]=tblnventory[[#This Row],[PO]])*([1]!tblOrders[Description]=tblnventory[[#This Row],[Item]]),[1]!tblOrders[Licence])</f>
        <v>0</v>
      </c>
      <c r="X1242" t="b" cm="1">
        <f t="array" ref="X1242">NOT(_xlfn.XLOOKUP(tblnventory[[#This Row],[PO]]&amp;tblnventory[[#This Row],[Item]],[1]!tblOrders[Order]&amp;[1]!tblOrders[Description],[1]!tblOrders[Paid Licence],FALSE))</f>
        <v>1</v>
      </c>
      <c r="Y12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43" spans="1:25">
      <c r="A1243" s="19" t="s">
        <v>5348</v>
      </c>
      <c r="B1243" t="str">
        <f>_xlfn.XLOOKUP(tblnventory[[#This Row],[Item]],[1]!tblDescription[Item],[1]!tblDescription[Description])</f>
        <v>C9120AX Internal 802.11ax 4x4:4 MIMO;IOT;BT5;mGig;USB;RHL</v>
      </c>
      <c r="C1243" t="str">
        <f>_xlfn.XLOOKUP(tblnventory[[#This Row],[Item]],[1]!tblDescription[Item],[1]!tblDescription[Type])</f>
        <v>WAP</v>
      </c>
      <c r="D1243" t="str">
        <f>_xlfn.XLOOKUP(tblnventory[[#This Row],[Use]],[1]!tblCodes[Use],[1]!tblCodes[Code])</f>
        <v>WiFi</v>
      </c>
      <c r="E1243" s="1" t="s">
        <v>1196</v>
      </c>
      <c r="F1243" s="20">
        <v>44943</v>
      </c>
      <c r="G1243" s="24" t="str">
        <f>IF(ISBLANK(tblnventory[[#This Row],[Installed By]]),"Store","Installed")</f>
        <v>Installed</v>
      </c>
      <c r="H1243" t="s">
        <v>6724</v>
      </c>
      <c r="J1243" s="21">
        <v>2191007447</v>
      </c>
      <c r="K1243" s="17"/>
      <c r="L1243" t="s">
        <v>5350</v>
      </c>
      <c r="M1243" s="20">
        <v>45102</v>
      </c>
      <c r="N1243" t="s">
        <v>6797</v>
      </c>
      <c r="O1243" t="str">
        <f>IF(tblnventory[[#This Row],[Installed]],LEFT(tblnventory[[#This Row],[Location]],3))</f>
        <v>352</v>
      </c>
      <c r="P1243" t="str">
        <f>_xlfn.XLOOKUP(tblnventory[[#This Row],[Serial Number]],[1]!tblDNACInventory[Floor],[1]!tblDNACInventory[Name],"Not Used")</f>
        <v>Not Used</v>
      </c>
      <c r="T1243" t="b">
        <f>NOT(ISBLANK(tblnventory[[#This Row],[Installed By]]))</f>
        <v>1</v>
      </c>
      <c r="U1243" t="str">
        <f>VLOOKUP(A1243, [1]!tblDescription[#Data], 3, 0)</f>
        <v>C9120AX Internal 802.11ax 4x4:4 MIMO;IOT;BT5;mGig;USB;RHL</v>
      </c>
      <c r="V1243" s="22" cm="1">
        <f t="array" ref="V1243">_xlfn.XLOOKUP(1,([1]!tblOrders[Order]=tblnventory[[#This Row],[PO]])*([1]!tblOrders[Description]=tblnventory[[#This Row],[Item]]),[1]!tblOrders[Unit Total],0)</f>
        <v>779.16</v>
      </c>
      <c r="W1243" s="23" cm="1">
        <f t="array" ref="W1243">_xlfn.XLOOKUP(1,([1]!tblOrders[Order]=tblnventory[[#This Row],[PO]])*([1]!tblOrders[Description]=tblnventory[[#This Row],[Item]]),[1]!tblOrders[Licence])</f>
        <v>0</v>
      </c>
      <c r="X1243" t="b" cm="1">
        <f t="array" ref="X1243">NOT(_xlfn.XLOOKUP(tblnventory[[#This Row],[PO]]&amp;tblnventory[[#This Row],[Item]],[1]!tblOrders[Order]&amp;[1]!tblOrders[Description],[1]!tblOrders[Paid Licence],FALSE))</f>
        <v>1</v>
      </c>
      <c r="Y12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44" spans="1:25">
      <c r="A1244" s="19" t="s">
        <v>5348</v>
      </c>
      <c r="B1244" t="str">
        <f>_xlfn.XLOOKUP(tblnventory[[#This Row],[Item]],[1]!tblDescription[Item],[1]!tblDescription[Description])</f>
        <v>C9120AX Internal 802.11ax 4x4:4 MIMO;IOT;BT5;mGig;USB;RHL</v>
      </c>
      <c r="C1244" t="str">
        <f>_xlfn.XLOOKUP(tblnventory[[#This Row],[Item]],[1]!tblDescription[Item],[1]!tblDescription[Type])</f>
        <v>WAP</v>
      </c>
      <c r="D1244" t="str">
        <f>_xlfn.XLOOKUP(tblnventory[[#This Row],[Use]],[1]!tblCodes[Use],[1]!tblCodes[Code])</f>
        <v>WiFi</v>
      </c>
      <c r="E1244" s="1" t="s">
        <v>1197</v>
      </c>
      <c r="F1244" s="20">
        <v>44943</v>
      </c>
      <c r="G1244" s="24" t="str">
        <f>IF(ISBLANK(tblnventory[[#This Row],[Installed By]]),"Store","Installed")</f>
        <v>Installed</v>
      </c>
      <c r="H1244" t="s">
        <v>6724</v>
      </c>
      <c r="J1244" s="21">
        <v>2191007447</v>
      </c>
      <c r="K1244" s="17"/>
      <c r="L1244" t="s">
        <v>5350</v>
      </c>
      <c r="M1244" s="20">
        <v>45102</v>
      </c>
      <c r="N1244" t="s">
        <v>6798</v>
      </c>
      <c r="O1244" t="str">
        <f>IF(tblnventory[[#This Row],[Installed]],LEFT(tblnventory[[#This Row],[Location]],3))</f>
        <v>352</v>
      </c>
      <c r="P1244" t="str">
        <f>_xlfn.XLOOKUP(tblnventory[[#This Row],[Serial Number]],[1]!tblDNACInventory[Floor],[1]!tblDNACInventory[Name],"Not Used")</f>
        <v>Not Used</v>
      </c>
      <c r="T1244" t="b">
        <f>NOT(ISBLANK(tblnventory[[#This Row],[Installed By]]))</f>
        <v>1</v>
      </c>
      <c r="U1244" t="str">
        <f>VLOOKUP(A1244, [1]!tblDescription[#Data], 3, 0)</f>
        <v>C9120AX Internal 802.11ax 4x4:4 MIMO;IOT;BT5;mGig;USB;RHL</v>
      </c>
      <c r="V1244" s="22" cm="1">
        <f t="array" ref="V1244">_xlfn.XLOOKUP(1,([1]!tblOrders[Order]=tblnventory[[#This Row],[PO]])*([1]!tblOrders[Description]=tblnventory[[#This Row],[Item]]),[1]!tblOrders[Unit Total],0)</f>
        <v>779.16</v>
      </c>
      <c r="W1244" s="23" cm="1">
        <f t="array" ref="W1244">_xlfn.XLOOKUP(1,([1]!tblOrders[Order]=tblnventory[[#This Row],[PO]])*([1]!tblOrders[Description]=tblnventory[[#This Row],[Item]]),[1]!tblOrders[Licence])</f>
        <v>0</v>
      </c>
      <c r="X1244" t="b" cm="1">
        <f t="array" ref="X1244">NOT(_xlfn.XLOOKUP(tblnventory[[#This Row],[PO]]&amp;tblnventory[[#This Row],[Item]],[1]!tblOrders[Order]&amp;[1]!tblOrders[Description],[1]!tblOrders[Paid Licence],FALSE))</f>
        <v>1</v>
      </c>
      <c r="Y12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45" spans="1:25">
      <c r="A1245" s="19" t="s">
        <v>5348</v>
      </c>
      <c r="B1245" t="str">
        <f>_xlfn.XLOOKUP(tblnventory[[#This Row],[Item]],[1]!tblDescription[Item],[1]!tblDescription[Description])</f>
        <v>C9120AX Internal 802.11ax 4x4:4 MIMO;IOT;BT5;mGig;USB;RHL</v>
      </c>
      <c r="C1245" t="str">
        <f>_xlfn.XLOOKUP(tblnventory[[#This Row],[Item]],[1]!tblDescription[Item],[1]!tblDescription[Type])</f>
        <v>WAP</v>
      </c>
      <c r="D1245" t="str">
        <f>_xlfn.XLOOKUP(tblnventory[[#This Row],[Use]],[1]!tblCodes[Use],[1]!tblCodes[Code])</f>
        <v>WiFi</v>
      </c>
      <c r="E1245" s="1" t="s">
        <v>1198</v>
      </c>
      <c r="F1245" s="20">
        <v>44943</v>
      </c>
      <c r="G1245" s="24" t="str">
        <f>IF(ISBLANK(tblnventory[[#This Row],[Installed By]]),"Store","Installed")</f>
        <v>Installed</v>
      </c>
      <c r="H1245" t="s">
        <v>6724</v>
      </c>
      <c r="J1245" s="21">
        <v>2191007447</v>
      </c>
      <c r="K1245" s="17"/>
      <c r="L1245" t="s">
        <v>5350</v>
      </c>
      <c r="M1245" s="20">
        <v>45102</v>
      </c>
      <c r="N1245" t="s">
        <v>6799</v>
      </c>
      <c r="O1245" t="str">
        <f>IF(tblnventory[[#This Row],[Installed]],LEFT(tblnventory[[#This Row],[Location]],3))</f>
        <v>352</v>
      </c>
      <c r="P1245" t="str">
        <f>_xlfn.XLOOKUP(tblnventory[[#This Row],[Serial Number]],[1]!tblDNACInventory[Floor],[1]!tblDNACInventory[Name],"Not Used")</f>
        <v>Not Used</v>
      </c>
      <c r="T1245" t="b">
        <f>NOT(ISBLANK(tblnventory[[#This Row],[Installed By]]))</f>
        <v>1</v>
      </c>
      <c r="U1245" t="str">
        <f>VLOOKUP(A1245, [1]!tblDescription[#Data], 3, 0)</f>
        <v>C9120AX Internal 802.11ax 4x4:4 MIMO;IOT;BT5;mGig;USB;RHL</v>
      </c>
      <c r="V1245" s="22" cm="1">
        <f t="array" ref="V1245">_xlfn.XLOOKUP(1,([1]!tblOrders[Order]=tblnventory[[#This Row],[PO]])*([1]!tblOrders[Description]=tblnventory[[#This Row],[Item]]),[1]!tblOrders[Unit Total],0)</f>
        <v>779.16</v>
      </c>
      <c r="W1245" s="23" cm="1">
        <f t="array" ref="W1245">_xlfn.XLOOKUP(1,([1]!tblOrders[Order]=tblnventory[[#This Row],[PO]])*([1]!tblOrders[Description]=tblnventory[[#This Row],[Item]]),[1]!tblOrders[Licence])</f>
        <v>0</v>
      </c>
      <c r="X1245" t="b" cm="1">
        <f t="array" ref="X1245">NOT(_xlfn.XLOOKUP(tblnventory[[#This Row],[PO]]&amp;tblnventory[[#This Row],[Item]],[1]!tblOrders[Order]&amp;[1]!tblOrders[Description],[1]!tblOrders[Paid Licence],FALSE))</f>
        <v>1</v>
      </c>
      <c r="Y12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46" spans="1:25">
      <c r="A1246" s="19" t="s">
        <v>5348</v>
      </c>
      <c r="B1246" t="str">
        <f>_xlfn.XLOOKUP(tblnventory[[#This Row],[Item]],[1]!tblDescription[Item],[1]!tblDescription[Description])</f>
        <v>C9120AX Internal 802.11ax 4x4:4 MIMO;IOT;BT5;mGig;USB;RHL</v>
      </c>
      <c r="C1246" t="str">
        <f>_xlfn.XLOOKUP(tblnventory[[#This Row],[Item]],[1]!tblDescription[Item],[1]!tblDescription[Type])</f>
        <v>WAP</v>
      </c>
      <c r="D1246" t="str">
        <f>_xlfn.XLOOKUP(tblnventory[[#This Row],[Use]],[1]!tblCodes[Use],[1]!tblCodes[Code])</f>
        <v>WiFi</v>
      </c>
      <c r="E1246" s="1" t="s">
        <v>1199</v>
      </c>
      <c r="F1246" s="20">
        <v>44943</v>
      </c>
      <c r="G1246" s="24" t="str">
        <f>IF(ISBLANK(tblnventory[[#This Row],[Installed By]]),"Store","Installed")</f>
        <v>Installed</v>
      </c>
      <c r="H1246" t="s">
        <v>6724</v>
      </c>
      <c r="J1246" s="21">
        <v>2191007447</v>
      </c>
      <c r="K1246" s="17"/>
      <c r="L1246" t="s">
        <v>5350</v>
      </c>
      <c r="M1246" s="20">
        <v>45102</v>
      </c>
      <c r="N1246" t="s">
        <v>6800</v>
      </c>
      <c r="O1246" t="str">
        <f>IF(tblnventory[[#This Row],[Installed]],LEFT(tblnventory[[#This Row],[Location]],3))</f>
        <v>352</v>
      </c>
      <c r="P1246" t="str">
        <f>_xlfn.XLOOKUP(tblnventory[[#This Row],[Serial Number]],[1]!tblDNACInventory[Floor],[1]!tblDNACInventory[Name],"Not Used")</f>
        <v>Not Used</v>
      </c>
      <c r="T1246" t="b">
        <f>NOT(ISBLANK(tblnventory[[#This Row],[Installed By]]))</f>
        <v>1</v>
      </c>
      <c r="U1246" t="str">
        <f>VLOOKUP(A1246, [1]!tblDescription[#Data], 3, 0)</f>
        <v>C9120AX Internal 802.11ax 4x4:4 MIMO;IOT;BT5;mGig;USB;RHL</v>
      </c>
      <c r="V1246" s="22" cm="1">
        <f t="array" ref="V1246">_xlfn.XLOOKUP(1,([1]!tblOrders[Order]=tblnventory[[#This Row],[PO]])*([1]!tblOrders[Description]=tblnventory[[#This Row],[Item]]),[1]!tblOrders[Unit Total],0)</f>
        <v>779.16</v>
      </c>
      <c r="W1246" s="23" cm="1">
        <f t="array" ref="W1246">_xlfn.XLOOKUP(1,([1]!tblOrders[Order]=tblnventory[[#This Row],[PO]])*([1]!tblOrders[Description]=tblnventory[[#This Row],[Item]]),[1]!tblOrders[Licence])</f>
        <v>0</v>
      </c>
      <c r="X1246" t="b" cm="1">
        <f t="array" ref="X1246">NOT(_xlfn.XLOOKUP(tblnventory[[#This Row],[PO]]&amp;tblnventory[[#This Row],[Item]],[1]!tblOrders[Order]&amp;[1]!tblOrders[Description],[1]!tblOrders[Paid Licence],FALSE))</f>
        <v>1</v>
      </c>
      <c r="Y12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47" spans="1:25">
      <c r="A1247" s="19" t="s">
        <v>5348</v>
      </c>
      <c r="B1247" t="str">
        <f>_xlfn.XLOOKUP(tblnventory[[#This Row],[Item]],[1]!tblDescription[Item],[1]!tblDescription[Description])</f>
        <v>C9120AX Internal 802.11ax 4x4:4 MIMO;IOT;BT5;mGig;USB;RHL</v>
      </c>
      <c r="C1247" t="str">
        <f>_xlfn.XLOOKUP(tblnventory[[#This Row],[Item]],[1]!tblDescription[Item],[1]!tblDescription[Type])</f>
        <v>WAP</v>
      </c>
      <c r="D1247" t="str">
        <f>_xlfn.XLOOKUP(tblnventory[[#This Row],[Use]],[1]!tblCodes[Use],[1]!tblCodes[Code])</f>
        <v>WiFi</v>
      </c>
      <c r="E1247" s="1" t="s">
        <v>1200</v>
      </c>
      <c r="F1247" s="20">
        <v>44943</v>
      </c>
      <c r="G1247" s="24" t="str">
        <f>IF(ISBLANK(tblnventory[[#This Row],[Installed By]]),"Store","Installed")</f>
        <v>Installed</v>
      </c>
      <c r="H1247" t="s">
        <v>6724</v>
      </c>
      <c r="J1247" s="21">
        <v>2191007447</v>
      </c>
      <c r="K1247" s="17"/>
      <c r="L1247" t="s">
        <v>5350</v>
      </c>
      <c r="M1247" s="20">
        <v>45102</v>
      </c>
      <c r="N1247" t="s">
        <v>6801</v>
      </c>
      <c r="O1247" t="str">
        <f>IF(tblnventory[[#This Row],[Installed]],LEFT(tblnventory[[#This Row],[Location]],3))</f>
        <v>352</v>
      </c>
      <c r="P1247" t="str">
        <f>_xlfn.XLOOKUP(tblnventory[[#This Row],[Serial Number]],[1]!tblDNACInventory[Floor],[1]!tblDNACInventory[Name],"Not Used")</f>
        <v>Not Used</v>
      </c>
      <c r="T1247" t="b">
        <f>NOT(ISBLANK(tblnventory[[#This Row],[Installed By]]))</f>
        <v>1</v>
      </c>
      <c r="U1247" t="str">
        <f>VLOOKUP(A1247, [1]!tblDescription[#Data], 3, 0)</f>
        <v>C9120AX Internal 802.11ax 4x4:4 MIMO;IOT;BT5;mGig;USB;RHL</v>
      </c>
      <c r="V1247" s="22" cm="1">
        <f t="array" ref="V1247">_xlfn.XLOOKUP(1,([1]!tblOrders[Order]=tblnventory[[#This Row],[PO]])*([1]!tblOrders[Description]=tblnventory[[#This Row],[Item]]),[1]!tblOrders[Unit Total],0)</f>
        <v>779.16</v>
      </c>
      <c r="W1247" s="23" cm="1">
        <f t="array" ref="W1247">_xlfn.XLOOKUP(1,([1]!tblOrders[Order]=tblnventory[[#This Row],[PO]])*([1]!tblOrders[Description]=tblnventory[[#This Row],[Item]]),[1]!tblOrders[Licence])</f>
        <v>0</v>
      </c>
      <c r="X1247" t="b" cm="1">
        <f t="array" ref="X1247">NOT(_xlfn.XLOOKUP(tblnventory[[#This Row],[PO]]&amp;tblnventory[[#This Row],[Item]],[1]!tblOrders[Order]&amp;[1]!tblOrders[Description],[1]!tblOrders[Paid Licence],FALSE))</f>
        <v>1</v>
      </c>
      <c r="Y12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48" spans="1:25">
      <c r="A1248" s="19" t="s">
        <v>5348</v>
      </c>
      <c r="B1248" t="str">
        <f>_xlfn.XLOOKUP(tblnventory[[#This Row],[Item]],[1]!tblDescription[Item],[1]!tblDescription[Description])</f>
        <v>C9120AX Internal 802.11ax 4x4:4 MIMO;IOT;BT5;mGig;USB;RHL</v>
      </c>
      <c r="C1248" t="str">
        <f>_xlfn.XLOOKUP(tblnventory[[#This Row],[Item]],[1]!tblDescription[Item],[1]!tblDescription[Type])</f>
        <v>WAP</v>
      </c>
      <c r="D1248" t="str">
        <f>_xlfn.XLOOKUP(tblnventory[[#This Row],[Use]],[1]!tblCodes[Use],[1]!tblCodes[Code])</f>
        <v>WiFi</v>
      </c>
      <c r="E1248" s="1" t="s">
        <v>1201</v>
      </c>
      <c r="F1248" s="20">
        <v>44943</v>
      </c>
      <c r="G1248" s="24" t="str">
        <f>IF(ISBLANK(tblnventory[[#This Row],[Installed By]]),"Store","Installed")</f>
        <v>Installed</v>
      </c>
      <c r="H1248" t="s">
        <v>6724</v>
      </c>
      <c r="J1248" s="21">
        <v>2191007447</v>
      </c>
      <c r="K1248" s="17"/>
      <c r="L1248" t="s">
        <v>5350</v>
      </c>
      <c r="M1248" s="20">
        <v>45102</v>
      </c>
      <c r="N1248" t="s">
        <v>6802</v>
      </c>
      <c r="O1248" t="str">
        <f>IF(tblnventory[[#This Row],[Installed]],LEFT(tblnventory[[#This Row],[Location]],3))</f>
        <v>352</v>
      </c>
      <c r="P1248" t="str">
        <f>_xlfn.XLOOKUP(tblnventory[[#This Row],[Serial Number]],[1]!tblDNACInventory[Floor],[1]!tblDNACInventory[Name],"Not Used")</f>
        <v>Not Used</v>
      </c>
      <c r="T1248" t="b">
        <f>NOT(ISBLANK(tblnventory[[#This Row],[Installed By]]))</f>
        <v>1</v>
      </c>
      <c r="U1248" t="str">
        <f>VLOOKUP(A1248, [1]!tblDescription[#Data], 3, 0)</f>
        <v>C9120AX Internal 802.11ax 4x4:4 MIMO;IOT;BT5;mGig;USB;RHL</v>
      </c>
      <c r="V1248" s="22" cm="1">
        <f t="array" ref="V1248">_xlfn.XLOOKUP(1,([1]!tblOrders[Order]=tblnventory[[#This Row],[PO]])*([1]!tblOrders[Description]=tblnventory[[#This Row],[Item]]),[1]!tblOrders[Unit Total],0)</f>
        <v>779.16</v>
      </c>
      <c r="W1248" s="23" cm="1">
        <f t="array" ref="W1248">_xlfn.XLOOKUP(1,([1]!tblOrders[Order]=tblnventory[[#This Row],[PO]])*([1]!tblOrders[Description]=tblnventory[[#This Row],[Item]]),[1]!tblOrders[Licence])</f>
        <v>0</v>
      </c>
      <c r="X1248" t="b" cm="1">
        <f t="array" ref="X1248">NOT(_xlfn.XLOOKUP(tblnventory[[#This Row],[PO]]&amp;tblnventory[[#This Row],[Item]],[1]!tblOrders[Order]&amp;[1]!tblOrders[Description],[1]!tblOrders[Paid Licence],FALSE))</f>
        <v>1</v>
      </c>
      <c r="Y12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49" spans="1:25">
      <c r="A1249" s="19" t="s">
        <v>5348</v>
      </c>
      <c r="B1249" t="str">
        <f>_xlfn.XLOOKUP(tblnventory[[#This Row],[Item]],[1]!tblDescription[Item],[1]!tblDescription[Description])</f>
        <v>C9120AX Internal 802.11ax 4x4:4 MIMO;IOT;BT5;mGig;USB;RHL</v>
      </c>
      <c r="C1249" t="str">
        <f>_xlfn.XLOOKUP(tblnventory[[#This Row],[Item]],[1]!tblDescription[Item],[1]!tblDescription[Type])</f>
        <v>WAP</v>
      </c>
      <c r="D1249" t="str">
        <f>_xlfn.XLOOKUP(tblnventory[[#This Row],[Use]],[1]!tblCodes[Use],[1]!tblCodes[Code])</f>
        <v>WiFi</v>
      </c>
      <c r="E1249" s="1" t="s">
        <v>1202</v>
      </c>
      <c r="F1249" s="20">
        <v>44943</v>
      </c>
      <c r="G1249" s="24" t="str">
        <f>IF(ISBLANK(tblnventory[[#This Row],[Installed By]]),"Store","Installed")</f>
        <v>Installed</v>
      </c>
      <c r="H1249" t="s">
        <v>6724</v>
      </c>
      <c r="J1249" s="21">
        <v>2191007447</v>
      </c>
      <c r="K1249" s="17"/>
      <c r="L1249" t="s">
        <v>5350</v>
      </c>
      <c r="M1249" s="20">
        <v>45102</v>
      </c>
      <c r="N1249" t="s">
        <v>6803</v>
      </c>
      <c r="O1249" t="str">
        <f>IF(tblnventory[[#This Row],[Installed]],LEFT(tblnventory[[#This Row],[Location]],3))</f>
        <v>352</v>
      </c>
      <c r="P1249" t="str">
        <f>_xlfn.XLOOKUP(tblnventory[[#This Row],[Serial Number]],[1]!tblDNACInventory[Floor],[1]!tblDNACInventory[Name],"Not Used")</f>
        <v>Not Used</v>
      </c>
      <c r="T1249" t="b">
        <f>NOT(ISBLANK(tblnventory[[#This Row],[Installed By]]))</f>
        <v>1</v>
      </c>
      <c r="U1249" t="str">
        <f>VLOOKUP(A1249, [1]!tblDescription[#Data], 3, 0)</f>
        <v>C9120AX Internal 802.11ax 4x4:4 MIMO;IOT;BT5;mGig;USB;RHL</v>
      </c>
      <c r="V1249" s="22" cm="1">
        <f t="array" ref="V1249">_xlfn.XLOOKUP(1,([1]!tblOrders[Order]=tblnventory[[#This Row],[PO]])*([1]!tblOrders[Description]=tblnventory[[#This Row],[Item]]),[1]!tblOrders[Unit Total],0)</f>
        <v>779.16</v>
      </c>
      <c r="W1249" s="23" cm="1">
        <f t="array" ref="W1249">_xlfn.XLOOKUP(1,([1]!tblOrders[Order]=tblnventory[[#This Row],[PO]])*([1]!tblOrders[Description]=tblnventory[[#This Row],[Item]]),[1]!tblOrders[Licence])</f>
        <v>0</v>
      </c>
      <c r="X1249" t="b" cm="1">
        <f t="array" ref="X1249">NOT(_xlfn.XLOOKUP(tblnventory[[#This Row],[PO]]&amp;tblnventory[[#This Row],[Item]],[1]!tblOrders[Order]&amp;[1]!tblOrders[Description],[1]!tblOrders[Paid Licence],FALSE))</f>
        <v>1</v>
      </c>
      <c r="Y12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50" spans="1:25">
      <c r="A1250" s="19" t="s">
        <v>5348</v>
      </c>
      <c r="B1250" t="str">
        <f>_xlfn.XLOOKUP(tblnventory[[#This Row],[Item]],[1]!tblDescription[Item],[1]!tblDescription[Description])</f>
        <v>C9120AX Internal 802.11ax 4x4:4 MIMO;IOT;BT5;mGig;USB;RHL</v>
      </c>
      <c r="C1250" t="str">
        <f>_xlfn.XLOOKUP(tblnventory[[#This Row],[Item]],[1]!tblDescription[Item],[1]!tblDescription[Type])</f>
        <v>WAP</v>
      </c>
      <c r="D1250" t="str">
        <f>_xlfn.XLOOKUP(tblnventory[[#This Row],[Use]],[1]!tblCodes[Use],[1]!tblCodes[Code])</f>
        <v>WiFi</v>
      </c>
      <c r="E1250" s="1" t="s">
        <v>1203</v>
      </c>
      <c r="F1250" s="20">
        <v>44943</v>
      </c>
      <c r="G1250" s="24" t="str">
        <f>IF(ISBLANK(tblnventory[[#This Row],[Installed By]]),"Store","Installed")</f>
        <v>Installed</v>
      </c>
      <c r="H1250" t="s">
        <v>6710</v>
      </c>
      <c r="J1250" s="21">
        <v>2191007447</v>
      </c>
      <c r="K1250" s="17"/>
      <c r="L1250" t="s">
        <v>5444</v>
      </c>
      <c r="M1250" s="20">
        <v>45149</v>
      </c>
      <c r="N1250" t="s">
        <v>6804</v>
      </c>
      <c r="O1250" t="str">
        <f>IF(tblnventory[[#This Row],[Installed]],LEFT(tblnventory[[#This Row],[Location]],3))</f>
        <v>352</v>
      </c>
      <c r="P1250" t="str">
        <f>_xlfn.XLOOKUP(tblnventory[[#This Row],[Serial Number]],[1]!tblDNACInventory[Floor],[1]!tblDNACInventory[Name],"Not Used")</f>
        <v>Not Used</v>
      </c>
      <c r="T1250" t="b">
        <f>NOT(ISBLANK(tblnventory[[#This Row],[Installed By]]))</f>
        <v>1</v>
      </c>
      <c r="U1250" t="str">
        <f>VLOOKUP(A1250, [1]!tblDescription[#Data], 3, 0)</f>
        <v>C9120AX Internal 802.11ax 4x4:4 MIMO;IOT;BT5;mGig;USB;RHL</v>
      </c>
      <c r="V1250" s="22" cm="1">
        <f t="array" ref="V1250">_xlfn.XLOOKUP(1,([1]!tblOrders[Order]=tblnventory[[#This Row],[PO]])*([1]!tblOrders[Description]=tblnventory[[#This Row],[Item]]),[1]!tblOrders[Unit Total],0)</f>
        <v>779.16</v>
      </c>
      <c r="W1250" s="23" cm="1">
        <f t="array" ref="W1250">_xlfn.XLOOKUP(1,([1]!tblOrders[Order]=tblnventory[[#This Row],[PO]])*([1]!tblOrders[Description]=tblnventory[[#This Row],[Item]]),[1]!tblOrders[Licence])</f>
        <v>0</v>
      </c>
      <c r="X1250" t="b" cm="1">
        <f t="array" ref="X1250">NOT(_xlfn.XLOOKUP(tblnventory[[#This Row],[PO]]&amp;tblnventory[[#This Row],[Item]],[1]!tblOrders[Order]&amp;[1]!tblOrders[Description],[1]!tblOrders[Paid Licence],FALSE))</f>
        <v>1</v>
      </c>
      <c r="Y12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51" spans="1:25">
      <c r="A1251" s="19" t="s">
        <v>5348</v>
      </c>
      <c r="B1251" t="str">
        <f>_xlfn.XLOOKUP(tblnventory[[#This Row],[Item]],[1]!tblDescription[Item],[1]!tblDescription[Description])</f>
        <v>C9120AX Internal 802.11ax 4x4:4 MIMO;IOT;BT5;mGig;USB;RHL</v>
      </c>
      <c r="C1251" t="str">
        <f>_xlfn.XLOOKUP(tblnventory[[#This Row],[Item]],[1]!tblDescription[Item],[1]!tblDescription[Type])</f>
        <v>WAP</v>
      </c>
      <c r="D1251" t="str">
        <f>_xlfn.XLOOKUP(tblnventory[[#This Row],[Use]],[1]!tblCodes[Use],[1]!tblCodes[Code])</f>
        <v>WiFi</v>
      </c>
      <c r="E1251" s="1" t="s">
        <v>1204</v>
      </c>
      <c r="F1251" s="20">
        <v>44943</v>
      </c>
      <c r="G1251" s="24" t="str">
        <f>IF(ISBLANK(tblnventory[[#This Row],[Installed By]]),"Store","Installed")</f>
        <v>Installed</v>
      </c>
      <c r="H1251" t="s">
        <v>6710</v>
      </c>
      <c r="J1251" s="21">
        <v>2191007447</v>
      </c>
      <c r="K1251" s="17"/>
      <c r="L1251" t="s">
        <v>5444</v>
      </c>
      <c r="M1251" s="20">
        <v>45149</v>
      </c>
      <c r="N1251" t="s">
        <v>6805</v>
      </c>
      <c r="O1251" t="str">
        <f>IF(tblnventory[[#This Row],[Installed]],LEFT(tblnventory[[#This Row],[Location]],3))</f>
        <v>352</v>
      </c>
      <c r="P1251" t="str">
        <f>_xlfn.XLOOKUP(tblnventory[[#This Row],[Serial Number]],[1]!tblDNACInventory[Floor],[1]!tblDNACInventory[Name],"Not Used")</f>
        <v>Not Used</v>
      </c>
      <c r="T1251" t="b">
        <f>NOT(ISBLANK(tblnventory[[#This Row],[Installed By]]))</f>
        <v>1</v>
      </c>
      <c r="U1251" t="str">
        <f>VLOOKUP(A1251, [1]!tblDescription[#Data], 3, 0)</f>
        <v>C9120AX Internal 802.11ax 4x4:4 MIMO;IOT;BT5;mGig;USB;RHL</v>
      </c>
      <c r="V1251" s="22" cm="1">
        <f t="array" ref="V1251">_xlfn.XLOOKUP(1,([1]!tblOrders[Order]=tblnventory[[#This Row],[PO]])*([1]!tblOrders[Description]=tblnventory[[#This Row],[Item]]),[1]!tblOrders[Unit Total],0)</f>
        <v>779.16</v>
      </c>
      <c r="W1251" s="23" cm="1">
        <f t="array" ref="W1251">_xlfn.XLOOKUP(1,([1]!tblOrders[Order]=tblnventory[[#This Row],[PO]])*([1]!tblOrders[Description]=tblnventory[[#This Row],[Item]]),[1]!tblOrders[Licence])</f>
        <v>0</v>
      </c>
      <c r="X1251" t="b" cm="1">
        <f t="array" ref="X1251">NOT(_xlfn.XLOOKUP(tblnventory[[#This Row],[PO]]&amp;tblnventory[[#This Row],[Item]],[1]!tblOrders[Order]&amp;[1]!tblOrders[Description],[1]!tblOrders[Paid Licence],FALSE))</f>
        <v>1</v>
      </c>
      <c r="Y12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52" spans="1:25">
      <c r="A1252" t="s">
        <v>5425</v>
      </c>
      <c r="B1252" t="str">
        <f>_xlfn.XLOOKUP(tblnventory[[#This Row],[Item]],[1]!tblDescription[Item],[1]!tblDescription[Description])</f>
        <v>C9124AX Wi-Fi 6 Outdoor AP</v>
      </c>
      <c r="C1252" t="str">
        <f>_xlfn.XLOOKUP(tblnventory[[#This Row],[Item]],[1]!tblDescription[Item],[1]!tblDescription[Type])</f>
        <v>WAP (Outdoor)</v>
      </c>
      <c r="D1252" t="str">
        <f>_xlfn.XLOOKUP(tblnventory[[#This Row],[Use]],[1]!tblCodes[Use],[1]!tblCodes[Code])</f>
        <v>WiFi</v>
      </c>
      <c r="E1252" s="1" t="s">
        <v>1205</v>
      </c>
      <c r="F1252" s="20">
        <v>44943</v>
      </c>
      <c r="G1252" s="24" t="str">
        <f>IF(ISBLANK(tblnventory[[#This Row],[Installed By]]),"Store","Installed")</f>
        <v>Installed</v>
      </c>
      <c r="H1252" t="s">
        <v>6710</v>
      </c>
      <c r="J1252" s="21">
        <v>2191007447</v>
      </c>
      <c r="K1252" s="17"/>
      <c r="L1252" t="s">
        <v>5444</v>
      </c>
      <c r="M1252" s="20">
        <v>45149</v>
      </c>
      <c r="N1252" t="s">
        <v>6806</v>
      </c>
      <c r="O1252" t="str">
        <f>IF(tblnventory[[#This Row],[Installed]],LEFT(tblnventory[[#This Row],[Location]],3))</f>
        <v>352</v>
      </c>
      <c r="P1252" t="str">
        <f>_xlfn.XLOOKUP(tblnventory[[#This Row],[Serial Number]],[1]!tblDNACInventory[Floor],[1]!tblDNACInventory[Name],"Not Used")</f>
        <v>Not Used</v>
      </c>
      <c r="T1252" t="b">
        <f>NOT(ISBLANK(tblnventory[[#This Row],[Installed By]]))</f>
        <v>1</v>
      </c>
      <c r="U1252" t="str">
        <f>VLOOKUP(A1252, [1]!tblDescription[#Data], 3, 0)</f>
        <v>C9124AX Wi-Fi 6 Outdoor AP</v>
      </c>
      <c r="V1252" s="22" cm="1">
        <f t="array" ref="V1252">_xlfn.XLOOKUP(1,([1]!tblOrders[Order]=tblnventory[[#This Row],[PO]])*([1]!tblOrders[Description]=tblnventory[[#This Row],[Item]]),[1]!tblOrders[Unit Total],0)</f>
        <v>977.14</v>
      </c>
      <c r="W1252" s="23" cm="1">
        <f t="array" ref="W1252">_xlfn.XLOOKUP(1,([1]!tblOrders[Order]=tblnventory[[#This Row],[PO]])*([1]!tblOrders[Description]=tblnventory[[#This Row],[Item]]),[1]!tblOrders[Licence])</f>
        <v>0</v>
      </c>
      <c r="X1252" t="b" cm="1">
        <f t="array" ref="X1252">NOT(_xlfn.XLOOKUP(tblnventory[[#This Row],[PO]]&amp;tblnventory[[#This Row],[Item]],[1]!tblOrders[Order]&amp;[1]!tblOrders[Description],[1]!tblOrders[Paid Licence],FALSE))</f>
        <v>1</v>
      </c>
      <c r="Y12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53" spans="1:25">
      <c r="A1253" t="s">
        <v>5425</v>
      </c>
      <c r="B1253" t="str">
        <f>_xlfn.XLOOKUP(tblnventory[[#This Row],[Item]],[1]!tblDescription[Item],[1]!tblDescription[Description])</f>
        <v>C9124AX Wi-Fi 6 Outdoor AP</v>
      </c>
      <c r="C1253" t="str">
        <f>_xlfn.XLOOKUP(tblnventory[[#This Row],[Item]],[1]!tblDescription[Item],[1]!tblDescription[Type])</f>
        <v>WAP (Outdoor)</v>
      </c>
      <c r="D1253" t="str">
        <f>_xlfn.XLOOKUP(tblnventory[[#This Row],[Use]],[1]!tblCodes[Use],[1]!tblCodes[Code])</f>
        <v>WiFi</v>
      </c>
      <c r="E1253" s="1" t="s">
        <v>1206</v>
      </c>
      <c r="F1253" s="20">
        <v>44943</v>
      </c>
      <c r="G1253" s="24" t="str">
        <f>IF(ISBLANK(tblnventory[[#This Row],[Installed By]]),"Store","Installed")</f>
        <v>Installed</v>
      </c>
      <c r="H1253" t="s">
        <v>6710</v>
      </c>
      <c r="J1253" s="21">
        <v>2191007447</v>
      </c>
      <c r="K1253" s="17"/>
      <c r="L1253" t="s">
        <v>5444</v>
      </c>
      <c r="M1253" s="20">
        <v>45149</v>
      </c>
      <c r="N1253" t="s">
        <v>6807</v>
      </c>
      <c r="O1253" t="str">
        <f>IF(tblnventory[[#This Row],[Installed]],LEFT(tblnventory[[#This Row],[Location]],3))</f>
        <v>352</v>
      </c>
      <c r="P1253" t="str">
        <f>_xlfn.XLOOKUP(tblnventory[[#This Row],[Serial Number]],[1]!tblDNACInventory[Floor],[1]!tblDNACInventory[Name],"Not Used")</f>
        <v>Not Used</v>
      </c>
      <c r="T1253" t="b">
        <f>NOT(ISBLANK(tblnventory[[#This Row],[Installed By]]))</f>
        <v>1</v>
      </c>
      <c r="U1253" t="str">
        <f>VLOOKUP(A1253, [1]!tblDescription[#Data], 3, 0)</f>
        <v>C9124AX Wi-Fi 6 Outdoor AP</v>
      </c>
      <c r="V1253" s="22" cm="1">
        <f t="array" ref="V1253">_xlfn.XLOOKUP(1,([1]!tblOrders[Order]=tblnventory[[#This Row],[PO]])*([1]!tblOrders[Description]=tblnventory[[#This Row],[Item]]),[1]!tblOrders[Unit Total],0)</f>
        <v>977.14</v>
      </c>
      <c r="W1253" s="23" cm="1">
        <f t="array" ref="W1253">_xlfn.XLOOKUP(1,([1]!tblOrders[Order]=tblnventory[[#This Row],[PO]])*([1]!tblOrders[Description]=tblnventory[[#This Row],[Item]]),[1]!tblOrders[Licence])</f>
        <v>0</v>
      </c>
      <c r="X1253" t="b" cm="1">
        <f t="array" ref="X1253">NOT(_xlfn.XLOOKUP(tblnventory[[#This Row],[PO]]&amp;tblnventory[[#This Row],[Item]],[1]!tblOrders[Order]&amp;[1]!tblOrders[Description],[1]!tblOrders[Paid Licence],FALSE))</f>
        <v>1</v>
      </c>
      <c r="Y12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54" spans="1:25">
      <c r="A1254" t="s">
        <v>5425</v>
      </c>
      <c r="B1254" t="str">
        <f>_xlfn.XLOOKUP(tblnventory[[#This Row],[Item]],[1]!tblDescription[Item],[1]!tblDescription[Description])</f>
        <v>C9124AX Wi-Fi 6 Outdoor AP</v>
      </c>
      <c r="C1254" t="str">
        <f>_xlfn.XLOOKUP(tblnventory[[#This Row],[Item]],[1]!tblDescription[Item],[1]!tblDescription[Type])</f>
        <v>WAP (Outdoor)</v>
      </c>
      <c r="D1254" t="str">
        <f>_xlfn.XLOOKUP(tblnventory[[#This Row],[Use]],[1]!tblCodes[Use],[1]!tblCodes[Code])</f>
        <v>WiFi</v>
      </c>
      <c r="E1254" s="1" t="s">
        <v>1207</v>
      </c>
      <c r="F1254" s="20">
        <v>44943</v>
      </c>
      <c r="G1254" s="24" t="str">
        <f>IF(ISBLANK(tblnventory[[#This Row],[Installed By]]),"Store","Installed")</f>
        <v>Installed</v>
      </c>
      <c r="H1254" t="s">
        <v>6710</v>
      </c>
      <c r="J1254" s="21">
        <v>2191007447</v>
      </c>
      <c r="K1254" s="17"/>
      <c r="L1254" t="s">
        <v>5444</v>
      </c>
      <c r="M1254" s="20">
        <v>45149</v>
      </c>
      <c r="N1254" t="s">
        <v>6808</v>
      </c>
      <c r="O1254" t="str">
        <f>IF(tblnventory[[#This Row],[Installed]],LEFT(tblnventory[[#This Row],[Location]],3))</f>
        <v>352</v>
      </c>
      <c r="P1254" t="str">
        <f>_xlfn.XLOOKUP(tblnventory[[#This Row],[Serial Number]],[1]!tblDNACInventory[Floor],[1]!tblDNACInventory[Name],"Not Used")</f>
        <v>Not Used</v>
      </c>
      <c r="T1254" t="b">
        <f>NOT(ISBLANK(tblnventory[[#This Row],[Installed By]]))</f>
        <v>1</v>
      </c>
      <c r="U1254" t="str">
        <f>VLOOKUP(A1254, [1]!tblDescription[#Data], 3, 0)</f>
        <v>C9124AX Wi-Fi 6 Outdoor AP</v>
      </c>
      <c r="V1254" s="22" cm="1">
        <f t="array" ref="V1254">_xlfn.XLOOKUP(1,([1]!tblOrders[Order]=tblnventory[[#This Row],[PO]])*([1]!tblOrders[Description]=tblnventory[[#This Row],[Item]]),[1]!tblOrders[Unit Total],0)</f>
        <v>977.14</v>
      </c>
      <c r="W1254" s="23" cm="1">
        <f t="array" ref="W1254">_xlfn.XLOOKUP(1,([1]!tblOrders[Order]=tblnventory[[#This Row],[PO]])*([1]!tblOrders[Description]=tblnventory[[#This Row],[Item]]),[1]!tblOrders[Licence])</f>
        <v>0</v>
      </c>
      <c r="X1254" t="b" cm="1">
        <f t="array" ref="X1254">NOT(_xlfn.XLOOKUP(tblnventory[[#This Row],[PO]]&amp;tblnventory[[#This Row],[Item]],[1]!tblOrders[Order]&amp;[1]!tblOrders[Description],[1]!tblOrders[Paid Licence],FALSE))</f>
        <v>1</v>
      </c>
      <c r="Y12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55" spans="1:25">
      <c r="A1255" t="s">
        <v>5425</v>
      </c>
      <c r="B1255" t="str">
        <f>_xlfn.XLOOKUP(tblnventory[[#This Row],[Item]],[1]!tblDescription[Item],[1]!tblDescription[Description])</f>
        <v>C9124AX Wi-Fi 6 Outdoor AP</v>
      </c>
      <c r="C1255" t="str">
        <f>_xlfn.XLOOKUP(tblnventory[[#This Row],[Item]],[1]!tblDescription[Item],[1]!tblDescription[Type])</f>
        <v>WAP (Outdoor)</v>
      </c>
      <c r="D1255" t="str">
        <f>_xlfn.XLOOKUP(tblnventory[[#This Row],[Use]],[1]!tblCodes[Use],[1]!tblCodes[Code])</f>
        <v>WiFi</v>
      </c>
      <c r="E1255" s="1" t="s">
        <v>1208</v>
      </c>
      <c r="F1255" s="20">
        <v>44943</v>
      </c>
      <c r="G1255" s="24" t="str">
        <f>IF(ISBLANK(tblnventory[[#This Row],[Installed By]]),"Store","Installed")</f>
        <v>Installed</v>
      </c>
      <c r="H1255" t="s">
        <v>6710</v>
      </c>
      <c r="J1255" s="21">
        <v>2191007447</v>
      </c>
      <c r="K1255" s="17"/>
      <c r="L1255" t="s">
        <v>5444</v>
      </c>
      <c r="M1255" s="20">
        <v>45149</v>
      </c>
      <c r="N1255" t="s">
        <v>6809</v>
      </c>
      <c r="O1255" t="str">
        <f>IF(tblnventory[[#This Row],[Installed]],LEFT(tblnventory[[#This Row],[Location]],3))</f>
        <v>352</v>
      </c>
      <c r="P1255" t="str">
        <f>_xlfn.XLOOKUP(tblnventory[[#This Row],[Serial Number]],[1]!tblDNACInventory[Floor],[1]!tblDNACInventory[Name],"Not Used")</f>
        <v>Not Used</v>
      </c>
      <c r="T1255" t="b">
        <f>NOT(ISBLANK(tblnventory[[#This Row],[Installed By]]))</f>
        <v>1</v>
      </c>
      <c r="U1255" t="str">
        <f>VLOOKUP(A1255, [1]!tblDescription[#Data], 3, 0)</f>
        <v>C9124AX Wi-Fi 6 Outdoor AP</v>
      </c>
      <c r="V1255" s="22" cm="1">
        <f t="array" ref="V1255">_xlfn.XLOOKUP(1,([1]!tblOrders[Order]=tblnventory[[#This Row],[PO]])*([1]!tblOrders[Description]=tblnventory[[#This Row],[Item]]),[1]!tblOrders[Unit Total],0)</f>
        <v>977.14</v>
      </c>
      <c r="W1255" s="23" cm="1">
        <f t="array" ref="W1255">_xlfn.XLOOKUP(1,([1]!tblOrders[Order]=tblnventory[[#This Row],[PO]])*([1]!tblOrders[Description]=tblnventory[[#This Row],[Item]]),[1]!tblOrders[Licence])</f>
        <v>0</v>
      </c>
      <c r="X1255" t="b" cm="1">
        <f t="array" ref="X1255">NOT(_xlfn.XLOOKUP(tblnventory[[#This Row],[PO]]&amp;tblnventory[[#This Row],[Item]],[1]!tblOrders[Order]&amp;[1]!tblOrders[Description],[1]!tblOrders[Paid Licence],FALSE))</f>
        <v>1</v>
      </c>
      <c r="Y12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56" spans="1:25">
      <c r="A1256" s="19" t="s">
        <v>5348</v>
      </c>
      <c r="B1256" t="str">
        <f>_xlfn.XLOOKUP(tblnventory[[#This Row],[Item]],[1]!tblDescription[Item],[1]!tblDescription[Description])</f>
        <v>C9120AX Internal 802.11ax 4x4:4 MIMO;IOT;BT5;mGig;USB;RHL</v>
      </c>
      <c r="C1256" t="str">
        <f>_xlfn.XLOOKUP(tblnventory[[#This Row],[Item]],[1]!tblDescription[Item],[1]!tblDescription[Type])</f>
        <v>WAP</v>
      </c>
      <c r="D1256" t="str">
        <f>_xlfn.XLOOKUP(tblnventory[[#This Row],[Use]],[1]!tblCodes[Use],[1]!tblCodes[Code])</f>
        <v>WiFi</v>
      </c>
      <c r="E1256" s="1" t="s">
        <v>1209</v>
      </c>
      <c r="F1256" s="20">
        <v>44943</v>
      </c>
      <c r="G1256" s="24" t="str">
        <f>IF(ISBLANK(tblnventory[[#This Row],[Installed By]]),"Store","Installed")</f>
        <v>Installed</v>
      </c>
      <c r="H1256" t="s">
        <v>6710</v>
      </c>
      <c r="J1256" s="21">
        <v>2191007447</v>
      </c>
      <c r="K1256" s="17"/>
      <c r="L1256" t="s">
        <v>5444</v>
      </c>
      <c r="M1256" s="20">
        <v>45149</v>
      </c>
      <c r="N1256" t="s">
        <v>6810</v>
      </c>
      <c r="O1256" t="str">
        <f>IF(tblnventory[[#This Row],[Installed]],LEFT(tblnventory[[#This Row],[Location]],3))</f>
        <v>352</v>
      </c>
      <c r="P1256" t="str">
        <f>_xlfn.XLOOKUP(tblnventory[[#This Row],[Serial Number]],[1]!tblDNACInventory[Floor],[1]!tblDNACInventory[Name],"Not Used")</f>
        <v>Not Used</v>
      </c>
      <c r="T1256" t="b">
        <f>NOT(ISBLANK(tblnventory[[#This Row],[Installed By]]))</f>
        <v>1</v>
      </c>
      <c r="U1256" t="str">
        <f>VLOOKUP(A1256, [1]!tblDescription[#Data], 3, 0)</f>
        <v>C9120AX Internal 802.11ax 4x4:4 MIMO;IOT;BT5;mGig;USB;RHL</v>
      </c>
      <c r="V1256" s="22" cm="1">
        <f t="array" ref="V1256">_xlfn.XLOOKUP(1,([1]!tblOrders[Order]=tblnventory[[#This Row],[PO]])*([1]!tblOrders[Description]=tblnventory[[#This Row],[Item]]),[1]!tblOrders[Unit Total],0)</f>
        <v>779.16</v>
      </c>
      <c r="W1256" s="23" cm="1">
        <f t="array" ref="W1256">_xlfn.XLOOKUP(1,([1]!tblOrders[Order]=tblnventory[[#This Row],[PO]])*([1]!tblOrders[Description]=tblnventory[[#This Row],[Item]]),[1]!tblOrders[Licence])</f>
        <v>0</v>
      </c>
      <c r="X1256" t="b" cm="1">
        <f t="array" ref="X1256">NOT(_xlfn.XLOOKUP(tblnventory[[#This Row],[PO]]&amp;tblnventory[[#This Row],[Item]],[1]!tblOrders[Order]&amp;[1]!tblOrders[Description],[1]!tblOrders[Paid Licence],FALSE))</f>
        <v>1</v>
      </c>
      <c r="Y12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57" spans="1:25">
      <c r="A1257" s="19" t="s">
        <v>5348</v>
      </c>
      <c r="B1257" t="str">
        <f>_xlfn.XLOOKUP(tblnventory[[#This Row],[Item]],[1]!tblDescription[Item],[1]!tblDescription[Description])</f>
        <v>C9120AX Internal 802.11ax 4x4:4 MIMO;IOT;BT5;mGig;USB;RHL</v>
      </c>
      <c r="C1257" t="str">
        <f>_xlfn.XLOOKUP(tblnventory[[#This Row],[Item]],[1]!tblDescription[Item],[1]!tblDescription[Type])</f>
        <v>WAP</v>
      </c>
      <c r="D1257" t="str">
        <f>_xlfn.XLOOKUP(tblnventory[[#This Row],[Use]],[1]!tblCodes[Use],[1]!tblCodes[Code])</f>
        <v>WiFi</v>
      </c>
      <c r="E1257" s="1" t="s">
        <v>1210</v>
      </c>
      <c r="F1257" s="20">
        <v>44943</v>
      </c>
      <c r="G1257" s="24" t="str">
        <f>IF(ISBLANK(tblnventory[[#This Row],[Installed By]]),"Store","Installed")</f>
        <v>Installed</v>
      </c>
      <c r="H1257" t="s">
        <v>6710</v>
      </c>
      <c r="J1257" s="21">
        <v>2191007447</v>
      </c>
      <c r="K1257" s="17"/>
      <c r="L1257" t="s">
        <v>5444</v>
      </c>
      <c r="M1257" s="20">
        <v>45149</v>
      </c>
      <c r="N1257" t="s">
        <v>6811</v>
      </c>
      <c r="O1257" t="str">
        <f>IF(tblnventory[[#This Row],[Installed]],LEFT(tblnventory[[#This Row],[Location]],3))</f>
        <v>352</v>
      </c>
      <c r="P1257" t="str">
        <f>_xlfn.XLOOKUP(tblnventory[[#This Row],[Serial Number]],[1]!tblDNACInventory[Floor],[1]!tblDNACInventory[Name],"Not Used")</f>
        <v>Not Used</v>
      </c>
      <c r="T1257" t="b">
        <f>NOT(ISBLANK(tblnventory[[#This Row],[Installed By]]))</f>
        <v>1</v>
      </c>
      <c r="U1257" t="str">
        <f>VLOOKUP(A1257, [1]!tblDescription[#Data], 3, 0)</f>
        <v>C9120AX Internal 802.11ax 4x4:4 MIMO;IOT;BT5;mGig;USB;RHL</v>
      </c>
      <c r="V1257" s="22" cm="1">
        <f t="array" ref="V1257">_xlfn.XLOOKUP(1,([1]!tblOrders[Order]=tblnventory[[#This Row],[PO]])*([1]!tblOrders[Description]=tblnventory[[#This Row],[Item]]),[1]!tblOrders[Unit Total],0)</f>
        <v>779.16</v>
      </c>
      <c r="W1257" s="23" cm="1">
        <f t="array" ref="W1257">_xlfn.XLOOKUP(1,([1]!tblOrders[Order]=tblnventory[[#This Row],[PO]])*([1]!tblOrders[Description]=tblnventory[[#This Row],[Item]]),[1]!tblOrders[Licence])</f>
        <v>0</v>
      </c>
      <c r="X1257" t="b" cm="1">
        <f t="array" ref="X1257">NOT(_xlfn.XLOOKUP(tblnventory[[#This Row],[PO]]&amp;tblnventory[[#This Row],[Item]],[1]!tblOrders[Order]&amp;[1]!tblOrders[Description],[1]!tblOrders[Paid Licence],FALSE))</f>
        <v>1</v>
      </c>
      <c r="Y12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58" spans="1:25">
      <c r="A1258" s="19" t="s">
        <v>5348</v>
      </c>
      <c r="B1258" t="str">
        <f>_xlfn.XLOOKUP(tblnventory[[#This Row],[Item]],[1]!tblDescription[Item],[1]!tblDescription[Description])</f>
        <v>C9120AX Internal 802.11ax 4x4:4 MIMO;IOT;BT5;mGig;USB;RHL</v>
      </c>
      <c r="C1258" t="str">
        <f>_xlfn.XLOOKUP(tblnventory[[#This Row],[Item]],[1]!tblDescription[Item],[1]!tblDescription[Type])</f>
        <v>WAP</v>
      </c>
      <c r="D1258" t="str">
        <f>_xlfn.XLOOKUP(tblnventory[[#This Row],[Use]],[1]!tblCodes[Use],[1]!tblCodes[Code])</f>
        <v>WiFi</v>
      </c>
      <c r="E1258" s="1" t="s">
        <v>1211</v>
      </c>
      <c r="F1258" s="20">
        <v>44943</v>
      </c>
      <c r="G1258" s="24" t="str">
        <f>IF(ISBLANK(tblnventory[[#This Row],[Installed By]]),"Store","Installed")</f>
        <v>Installed</v>
      </c>
      <c r="H1258" t="s">
        <v>6710</v>
      </c>
      <c r="J1258" s="21">
        <v>2191007447</v>
      </c>
      <c r="K1258" s="17"/>
      <c r="L1258" t="s">
        <v>5444</v>
      </c>
      <c r="M1258" s="20">
        <v>45149</v>
      </c>
      <c r="N1258" t="s">
        <v>6812</v>
      </c>
      <c r="O1258" t="str">
        <f>IF(tblnventory[[#This Row],[Installed]],LEFT(tblnventory[[#This Row],[Location]],3))</f>
        <v>352</v>
      </c>
      <c r="P1258" t="str">
        <f>_xlfn.XLOOKUP(tblnventory[[#This Row],[Serial Number]],[1]!tblDNACInventory[Floor],[1]!tblDNACInventory[Name],"Not Used")</f>
        <v>Not Used</v>
      </c>
      <c r="T1258" t="b">
        <f>NOT(ISBLANK(tblnventory[[#This Row],[Installed By]]))</f>
        <v>1</v>
      </c>
      <c r="U1258" t="str">
        <f>VLOOKUP(A1258, [1]!tblDescription[#Data], 3, 0)</f>
        <v>C9120AX Internal 802.11ax 4x4:4 MIMO;IOT;BT5;mGig;USB;RHL</v>
      </c>
      <c r="V1258" s="22" cm="1">
        <f t="array" ref="V1258">_xlfn.XLOOKUP(1,([1]!tblOrders[Order]=tblnventory[[#This Row],[PO]])*([1]!tblOrders[Description]=tblnventory[[#This Row],[Item]]),[1]!tblOrders[Unit Total],0)</f>
        <v>779.16</v>
      </c>
      <c r="W1258" s="23" cm="1">
        <f t="array" ref="W1258">_xlfn.XLOOKUP(1,([1]!tblOrders[Order]=tblnventory[[#This Row],[PO]])*([1]!tblOrders[Description]=tblnventory[[#This Row],[Item]]),[1]!tblOrders[Licence])</f>
        <v>0</v>
      </c>
      <c r="X1258" t="b" cm="1">
        <f t="array" ref="X1258">NOT(_xlfn.XLOOKUP(tblnventory[[#This Row],[PO]]&amp;tblnventory[[#This Row],[Item]],[1]!tblOrders[Order]&amp;[1]!tblOrders[Description],[1]!tblOrders[Paid Licence],FALSE))</f>
        <v>1</v>
      </c>
      <c r="Y12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59" spans="1:25">
      <c r="A1259" s="19" t="s">
        <v>5348</v>
      </c>
      <c r="B1259" t="str">
        <f>_xlfn.XLOOKUP(tblnventory[[#This Row],[Item]],[1]!tblDescription[Item],[1]!tblDescription[Description])</f>
        <v>C9120AX Internal 802.11ax 4x4:4 MIMO;IOT;BT5;mGig;USB;RHL</v>
      </c>
      <c r="C1259" t="str">
        <f>_xlfn.XLOOKUP(tblnventory[[#This Row],[Item]],[1]!tblDescription[Item],[1]!tblDescription[Type])</f>
        <v>WAP</v>
      </c>
      <c r="D1259" t="str">
        <f>_xlfn.XLOOKUP(tblnventory[[#This Row],[Use]],[1]!tblCodes[Use],[1]!tblCodes[Code])</f>
        <v>WiFi</v>
      </c>
      <c r="E1259" s="1" t="s">
        <v>1212</v>
      </c>
      <c r="F1259" s="20">
        <v>44943</v>
      </c>
      <c r="G1259" s="24" t="str">
        <f>IF(ISBLANK(tblnventory[[#This Row],[Installed By]]),"Store","Installed")</f>
        <v>Installed</v>
      </c>
      <c r="H1259" t="s">
        <v>6710</v>
      </c>
      <c r="J1259" s="21">
        <v>2191007447</v>
      </c>
      <c r="K1259" s="17"/>
      <c r="L1259" t="s">
        <v>5444</v>
      </c>
      <c r="M1259" s="20">
        <v>45149</v>
      </c>
      <c r="N1259" t="s">
        <v>6813</v>
      </c>
      <c r="O1259" t="str">
        <f>IF(tblnventory[[#This Row],[Installed]],LEFT(tblnventory[[#This Row],[Location]],3))</f>
        <v>352</v>
      </c>
      <c r="P1259" t="str">
        <f>_xlfn.XLOOKUP(tblnventory[[#This Row],[Serial Number]],[1]!tblDNACInventory[Floor],[1]!tblDNACInventory[Name],"Not Used")</f>
        <v>Not Used</v>
      </c>
      <c r="T1259" t="b">
        <f>NOT(ISBLANK(tblnventory[[#This Row],[Installed By]]))</f>
        <v>1</v>
      </c>
      <c r="U1259" t="str">
        <f>VLOOKUP(A1259, [1]!tblDescription[#Data], 3, 0)</f>
        <v>C9120AX Internal 802.11ax 4x4:4 MIMO;IOT;BT5;mGig;USB;RHL</v>
      </c>
      <c r="V1259" s="22" cm="1">
        <f t="array" ref="V1259">_xlfn.XLOOKUP(1,([1]!tblOrders[Order]=tblnventory[[#This Row],[PO]])*([1]!tblOrders[Description]=tblnventory[[#This Row],[Item]]),[1]!tblOrders[Unit Total],0)</f>
        <v>779.16</v>
      </c>
      <c r="W1259" s="23" cm="1">
        <f t="array" ref="W1259">_xlfn.XLOOKUP(1,([1]!tblOrders[Order]=tblnventory[[#This Row],[PO]])*([1]!tblOrders[Description]=tblnventory[[#This Row],[Item]]),[1]!tblOrders[Licence])</f>
        <v>0</v>
      </c>
      <c r="X1259" t="b" cm="1">
        <f t="array" ref="X1259">NOT(_xlfn.XLOOKUP(tblnventory[[#This Row],[PO]]&amp;tblnventory[[#This Row],[Item]],[1]!tblOrders[Order]&amp;[1]!tblOrders[Description],[1]!tblOrders[Paid Licence],FALSE))</f>
        <v>1</v>
      </c>
      <c r="Y12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60" spans="1:25">
      <c r="A1260" s="19" t="s">
        <v>5348</v>
      </c>
      <c r="B1260" t="str">
        <f>_xlfn.XLOOKUP(tblnventory[[#This Row],[Item]],[1]!tblDescription[Item],[1]!tblDescription[Description])</f>
        <v>C9120AX Internal 802.11ax 4x4:4 MIMO;IOT;BT5;mGig;USB;RHL</v>
      </c>
      <c r="C1260" t="str">
        <f>_xlfn.XLOOKUP(tblnventory[[#This Row],[Item]],[1]!tblDescription[Item],[1]!tblDescription[Type])</f>
        <v>WAP</v>
      </c>
      <c r="D1260" t="str">
        <f>_xlfn.XLOOKUP(tblnventory[[#This Row],[Use]],[1]!tblCodes[Use],[1]!tblCodes[Code])</f>
        <v>WiFi</v>
      </c>
      <c r="E1260" s="1" t="s">
        <v>1213</v>
      </c>
      <c r="F1260" s="20">
        <v>44943</v>
      </c>
      <c r="G1260" s="24" t="str">
        <f>IF(ISBLANK(tblnventory[[#This Row],[Installed By]]),"Store","Installed")</f>
        <v>Installed</v>
      </c>
      <c r="H1260" t="s">
        <v>6724</v>
      </c>
      <c r="J1260" s="21">
        <v>2191007447</v>
      </c>
      <c r="K1260" s="17"/>
      <c r="L1260" t="s">
        <v>5350</v>
      </c>
      <c r="M1260" s="20">
        <v>45102</v>
      </c>
      <c r="N1260" t="s">
        <v>6814</v>
      </c>
      <c r="O1260" t="str">
        <f>IF(tblnventory[[#This Row],[Installed]],LEFT(tblnventory[[#This Row],[Location]],3))</f>
        <v>352</v>
      </c>
      <c r="P1260" t="str">
        <f>_xlfn.XLOOKUP(tblnventory[[#This Row],[Serial Number]],[1]!tblDNACInventory[Floor],[1]!tblDNACInventory[Name],"Not Used")</f>
        <v>Not Used</v>
      </c>
      <c r="T1260" t="b">
        <f>NOT(ISBLANK(tblnventory[[#This Row],[Installed By]]))</f>
        <v>1</v>
      </c>
      <c r="U1260" t="str">
        <f>VLOOKUP(A1260, [1]!tblDescription[#Data], 3, 0)</f>
        <v>C9120AX Internal 802.11ax 4x4:4 MIMO;IOT;BT5;mGig;USB;RHL</v>
      </c>
      <c r="V1260" s="22" cm="1">
        <f t="array" ref="V1260">_xlfn.XLOOKUP(1,([1]!tblOrders[Order]=tblnventory[[#This Row],[PO]])*([1]!tblOrders[Description]=tblnventory[[#This Row],[Item]]),[1]!tblOrders[Unit Total],0)</f>
        <v>779.16</v>
      </c>
      <c r="W1260" s="23" cm="1">
        <f t="array" ref="W1260">_xlfn.XLOOKUP(1,([1]!tblOrders[Order]=tblnventory[[#This Row],[PO]])*([1]!tblOrders[Description]=tblnventory[[#This Row],[Item]]),[1]!tblOrders[Licence])</f>
        <v>0</v>
      </c>
      <c r="X1260" t="b" cm="1">
        <f t="array" ref="X1260">NOT(_xlfn.XLOOKUP(tblnventory[[#This Row],[PO]]&amp;tblnventory[[#This Row],[Item]],[1]!tblOrders[Order]&amp;[1]!tblOrders[Description],[1]!tblOrders[Paid Licence],FALSE))</f>
        <v>1</v>
      </c>
      <c r="Y12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61" spans="1:25">
      <c r="A1261" s="19" t="s">
        <v>5348</v>
      </c>
      <c r="B1261" t="str">
        <f>_xlfn.XLOOKUP(tblnventory[[#This Row],[Item]],[1]!tblDescription[Item],[1]!tblDescription[Description])</f>
        <v>C9120AX Internal 802.11ax 4x4:4 MIMO;IOT;BT5;mGig;USB;RHL</v>
      </c>
      <c r="C1261" t="str">
        <f>_xlfn.XLOOKUP(tblnventory[[#This Row],[Item]],[1]!tblDescription[Item],[1]!tblDescription[Type])</f>
        <v>WAP</v>
      </c>
      <c r="D1261" t="str">
        <f>_xlfn.XLOOKUP(tblnventory[[#This Row],[Use]],[1]!tblCodes[Use],[1]!tblCodes[Code])</f>
        <v>WiFi</v>
      </c>
      <c r="E1261" s="1" t="s">
        <v>1214</v>
      </c>
      <c r="F1261" s="20">
        <v>44943</v>
      </c>
      <c r="G1261" s="24" t="str">
        <f>IF(ISBLANK(tblnventory[[#This Row],[Installed By]]),"Store","Installed")</f>
        <v>Installed</v>
      </c>
      <c r="H1261" t="s">
        <v>6724</v>
      </c>
      <c r="J1261" s="21">
        <v>2191007447</v>
      </c>
      <c r="K1261" s="17"/>
      <c r="L1261" t="s">
        <v>5350</v>
      </c>
      <c r="M1261" s="20">
        <v>45102</v>
      </c>
      <c r="N1261" t="s">
        <v>6815</v>
      </c>
      <c r="O1261" t="str">
        <f>IF(tblnventory[[#This Row],[Installed]],LEFT(tblnventory[[#This Row],[Location]],3))</f>
        <v>352</v>
      </c>
      <c r="P1261" t="str">
        <f>_xlfn.XLOOKUP(tblnventory[[#This Row],[Serial Number]],[1]!tblDNACInventory[Floor],[1]!tblDNACInventory[Name],"Not Used")</f>
        <v>Not Used</v>
      </c>
      <c r="T1261" t="b">
        <f>NOT(ISBLANK(tblnventory[[#This Row],[Installed By]]))</f>
        <v>1</v>
      </c>
      <c r="U1261" t="str">
        <f>VLOOKUP(A1261, [1]!tblDescription[#Data], 3, 0)</f>
        <v>C9120AX Internal 802.11ax 4x4:4 MIMO;IOT;BT5;mGig;USB;RHL</v>
      </c>
      <c r="V1261" s="22" cm="1">
        <f t="array" ref="V1261">_xlfn.XLOOKUP(1,([1]!tblOrders[Order]=tblnventory[[#This Row],[PO]])*([1]!tblOrders[Description]=tblnventory[[#This Row],[Item]]),[1]!tblOrders[Unit Total],0)</f>
        <v>779.16</v>
      </c>
      <c r="W1261" s="23" cm="1">
        <f t="array" ref="W1261">_xlfn.XLOOKUP(1,([1]!tblOrders[Order]=tblnventory[[#This Row],[PO]])*([1]!tblOrders[Description]=tblnventory[[#This Row],[Item]]),[1]!tblOrders[Licence])</f>
        <v>0</v>
      </c>
      <c r="X1261" t="b" cm="1">
        <f t="array" ref="X1261">NOT(_xlfn.XLOOKUP(tblnventory[[#This Row],[PO]]&amp;tblnventory[[#This Row],[Item]],[1]!tblOrders[Order]&amp;[1]!tblOrders[Description],[1]!tblOrders[Paid Licence],FALSE))</f>
        <v>1</v>
      </c>
      <c r="Y12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62" spans="1:25">
      <c r="A1262" s="19" t="s">
        <v>5348</v>
      </c>
      <c r="B1262" t="str">
        <f>_xlfn.XLOOKUP(tblnventory[[#This Row],[Item]],[1]!tblDescription[Item],[1]!tblDescription[Description])</f>
        <v>C9120AX Internal 802.11ax 4x4:4 MIMO;IOT;BT5;mGig;USB;RHL</v>
      </c>
      <c r="C1262" t="str">
        <f>_xlfn.XLOOKUP(tblnventory[[#This Row],[Item]],[1]!tblDescription[Item],[1]!tblDescription[Type])</f>
        <v>WAP</v>
      </c>
      <c r="D1262" t="str">
        <f>_xlfn.XLOOKUP(tblnventory[[#This Row],[Use]],[1]!tblCodes[Use],[1]!tblCodes[Code])</f>
        <v>WiFi</v>
      </c>
      <c r="E1262" s="1" t="s">
        <v>1215</v>
      </c>
      <c r="F1262" s="20">
        <v>44943</v>
      </c>
      <c r="G1262" s="24" t="str">
        <f>IF(ISBLANK(tblnventory[[#This Row],[Installed By]]),"Store","Installed")</f>
        <v>Installed</v>
      </c>
      <c r="H1262" t="s">
        <v>6724</v>
      </c>
      <c r="J1262" s="21">
        <v>2191007447</v>
      </c>
      <c r="K1262" s="17"/>
      <c r="L1262" t="s">
        <v>5350</v>
      </c>
      <c r="M1262" s="20">
        <v>45102</v>
      </c>
      <c r="N1262" t="s">
        <v>6816</v>
      </c>
      <c r="O1262" t="str">
        <f>IF(tblnventory[[#This Row],[Installed]],LEFT(tblnventory[[#This Row],[Location]],3))</f>
        <v>352</v>
      </c>
      <c r="P1262" t="str">
        <f>_xlfn.XLOOKUP(tblnventory[[#This Row],[Serial Number]],[1]!tblDNACInventory[Floor],[1]!tblDNACInventory[Name],"Not Used")</f>
        <v>Not Used</v>
      </c>
      <c r="T1262" t="b">
        <f>NOT(ISBLANK(tblnventory[[#This Row],[Installed By]]))</f>
        <v>1</v>
      </c>
      <c r="U1262" t="str">
        <f>VLOOKUP(A1262, [1]!tblDescription[#Data], 3, 0)</f>
        <v>C9120AX Internal 802.11ax 4x4:4 MIMO;IOT;BT5;mGig;USB;RHL</v>
      </c>
      <c r="V1262" s="22" cm="1">
        <f t="array" ref="V1262">_xlfn.XLOOKUP(1,([1]!tblOrders[Order]=tblnventory[[#This Row],[PO]])*([1]!tblOrders[Description]=tblnventory[[#This Row],[Item]]),[1]!tblOrders[Unit Total],0)</f>
        <v>779.16</v>
      </c>
      <c r="W1262" s="23" cm="1">
        <f t="array" ref="W1262">_xlfn.XLOOKUP(1,([1]!tblOrders[Order]=tblnventory[[#This Row],[PO]])*([1]!tblOrders[Description]=tblnventory[[#This Row],[Item]]),[1]!tblOrders[Licence])</f>
        <v>0</v>
      </c>
      <c r="X1262" t="b" cm="1">
        <f t="array" ref="X1262">NOT(_xlfn.XLOOKUP(tblnventory[[#This Row],[PO]]&amp;tblnventory[[#This Row],[Item]],[1]!tblOrders[Order]&amp;[1]!tblOrders[Description],[1]!tblOrders[Paid Licence],FALSE))</f>
        <v>1</v>
      </c>
      <c r="Y12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63" spans="1:25">
      <c r="A1263" s="19" t="s">
        <v>5348</v>
      </c>
      <c r="B1263" t="str">
        <f>_xlfn.XLOOKUP(tblnventory[[#This Row],[Item]],[1]!tblDescription[Item],[1]!tblDescription[Description])</f>
        <v>C9120AX Internal 802.11ax 4x4:4 MIMO;IOT;BT5;mGig;USB;RHL</v>
      </c>
      <c r="C1263" t="str">
        <f>_xlfn.XLOOKUP(tblnventory[[#This Row],[Item]],[1]!tblDescription[Item],[1]!tblDescription[Type])</f>
        <v>WAP</v>
      </c>
      <c r="D1263" t="str">
        <f>_xlfn.XLOOKUP(tblnventory[[#This Row],[Use]],[1]!tblCodes[Use],[1]!tblCodes[Code])</f>
        <v>WiFi</v>
      </c>
      <c r="E1263" s="1" t="s">
        <v>1216</v>
      </c>
      <c r="F1263" s="20">
        <v>44943</v>
      </c>
      <c r="G1263" s="24" t="str">
        <f>IF(ISBLANK(tblnventory[[#This Row],[Installed By]]),"Store","Installed")</f>
        <v>Installed</v>
      </c>
      <c r="H1263" t="s">
        <v>6724</v>
      </c>
      <c r="J1263" s="21">
        <v>2191007447</v>
      </c>
      <c r="K1263" s="17"/>
      <c r="L1263" t="s">
        <v>5350</v>
      </c>
      <c r="M1263" s="20">
        <v>45102</v>
      </c>
      <c r="N1263" t="s">
        <v>6817</v>
      </c>
      <c r="O1263" t="str">
        <f>IF(tblnventory[[#This Row],[Installed]],LEFT(tblnventory[[#This Row],[Location]],3))</f>
        <v>352</v>
      </c>
      <c r="P1263" t="str">
        <f>_xlfn.XLOOKUP(tblnventory[[#This Row],[Serial Number]],[1]!tblDNACInventory[Floor],[1]!tblDNACInventory[Name],"Not Used")</f>
        <v>Not Used</v>
      </c>
      <c r="T1263" t="b">
        <f>NOT(ISBLANK(tblnventory[[#This Row],[Installed By]]))</f>
        <v>1</v>
      </c>
      <c r="U1263" t="str">
        <f>VLOOKUP(A1263, [1]!tblDescription[#Data], 3, 0)</f>
        <v>C9120AX Internal 802.11ax 4x4:4 MIMO;IOT;BT5;mGig;USB;RHL</v>
      </c>
      <c r="V1263" s="22" cm="1">
        <f t="array" ref="V1263">_xlfn.XLOOKUP(1,([1]!tblOrders[Order]=tblnventory[[#This Row],[PO]])*([1]!tblOrders[Description]=tblnventory[[#This Row],[Item]]),[1]!tblOrders[Unit Total],0)</f>
        <v>779.16</v>
      </c>
      <c r="W1263" s="23" cm="1">
        <f t="array" ref="W1263">_xlfn.XLOOKUP(1,([1]!tblOrders[Order]=tblnventory[[#This Row],[PO]])*([1]!tblOrders[Description]=tblnventory[[#This Row],[Item]]),[1]!tblOrders[Licence])</f>
        <v>0</v>
      </c>
      <c r="X1263" t="b" cm="1">
        <f t="array" ref="X1263">NOT(_xlfn.XLOOKUP(tblnventory[[#This Row],[PO]]&amp;tblnventory[[#This Row],[Item]],[1]!tblOrders[Order]&amp;[1]!tblOrders[Description],[1]!tblOrders[Paid Licence],FALSE))</f>
        <v>1</v>
      </c>
      <c r="Y12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64" spans="1:25">
      <c r="A1264" s="19" t="s">
        <v>5348</v>
      </c>
      <c r="B1264" t="str">
        <f>_xlfn.XLOOKUP(tblnventory[[#This Row],[Item]],[1]!tblDescription[Item],[1]!tblDescription[Description])</f>
        <v>C9120AX Internal 802.11ax 4x4:4 MIMO;IOT;BT5;mGig;USB;RHL</v>
      </c>
      <c r="C1264" t="str">
        <f>_xlfn.XLOOKUP(tblnventory[[#This Row],[Item]],[1]!tblDescription[Item],[1]!tblDescription[Type])</f>
        <v>WAP</v>
      </c>
      <c r="D1264" t="str">
        <f>_xlfn.XLOOKUP(tblnventory[[#This Row],[Use]],[1]!tblCodes[Use],[1]!tblCodes[Code])</f>
        <v>WiFi</v>
      </c>
      <c r="E1264" s="1" t="s">
        <v>1217</v>
      </c>
      <c r="F1264" s="20">
        <v>44943</v>
      </c>
      <c r="G1264" s="24" t="str">
        <f>IF(ISBLANK(tblnventory[[#This Row],[Installed By]]),"Store","Installed")</f>
        <v>Installed</v>
      </c>
      <c r="H1264" t="s">
        <v>6724</v>
      </c>
      <c r="J1264" s="21">
        <v>2191007447</v>
      </c>
      <c r="K1264" s="17"/>
      <c r="L1264" t="s">
        <v>5350</v>
      </c>
      <c r="M1264" s="20">
        <v>45102</v>
      </c>
      <c r="N1264" t="s">
        <v>6818</v>
      </c>
      <c r="O1264" t="str">
        <f>IF(tblnventory[[#This Row],[Installed]],LEFT(tblnventory[[#This Row],[Location]],3))</f>
        <v>352</v>
      </c>
      <c r="P1264" t="str">
        <f>_xlfn.XLOOKUP(tblnventory[[#This Row],[Serial Number]],[1]!tblDNACInventory[Floor],[1]!tblDNACInventory[Name],"Not Used")</f>
        <v>Not Used</v>
      </c>
      <c r="T1264" t="b">
        <f>NOT(ISBLANK(tblnventory[[#This Row],[Installed By]]))</f>
        <v>1</v>
      </c>
      <c r="U1264" t="str">
        <f>VLOOKUP(A1264, [1]!tblDescription[#Data], 3, 0)</f>
        <v>C9120AX Internal 802.11ax 4x4:4 MIMO;IOT;BT5;mGig;USB;RHL</v>
      </c>
      <c r="V1264" s="22" cm="1">
        <f t="array" ref="V1264">_xlfn.XLOOKUP(1,([1]!tblOrders[Order]=tblnventory[[#This Row],[PO]])*([1]!tblOrders[Description]=tblnventory[[#This Row],[Item]]),[1]!tblOrders[Unit Total],0)</f>
        <v>779.16</v>
      </c>
      <c r="W1264" s="23" cm="1">
        <f t="array" ref="W1264">_xlfn.XLOOKUP(1,([1]!tblOrders[Order]=tblnventory[[#This Row],[PO]])*([1]!tblOrders[Description]=tblnventory[[#This Row],[Item]]),[1]!tblOrders[Licence])</f>
        <v>0</v>
      </c>
      <c r="X1264" t="b" cm="1">
        <f t="array" ref="X1264">NOT(_xlfn.XLOOKUP(tblnventory[[#This Row],[PO]]&amp;tblnventory[[#This Row],[Item]],[1]!tblOrders[Order]&amp;[1]!tblOrders[Description],[1]!tblOrders[Paid Licence],FALSE))</f>
        <v>1</v>
      </c>
      <c r="Y12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65" spans="1:25">
      <c r="A1265" s="19" t="s">
        <v>5348</v>
      </c>
      <c r="B1265" t="str">
        <f>_xlfn.XLOOKUP(tblnventory[[#This Row],[Item]],[1]!tblDescription[Item],[1]!tblDescription[Description])</f>
        <v>C9120AX Internal 802.11ax 4x4:4 MIMO;IOT;BT5;mGig;USB;RHL</v>
      </c>
      <c r="C1265" t="str">
        <f>_xlfn.XLOOKUP(tblnventory[[#This Row],[Item]],[1]!tblDescription[Item],[1]!tblDescription[Type])</f>
        <v>WAP</v>
      </c>
      <c r="D1265" t="str">
        <f>_xlfn.XLOOKUP(tblnventory[[#This Row],[Use]],[1]!tblCodes[Use],[1]!tblCodes[Code])</f>
        <v>WiFi</v>
      </c>
      <c r="E1265" s="1" t="s">
        <v>1218</v>
      </c>
      <c r="F1265" s="20">
        <v>44943</v>
      </c>
      <c r="G1265" s="24" t="str">
        <f>IF(ISBLANK(tblnventory[[#This Row],[Installed By]]),"Store","Installed")</f>
        <v>Installed</v>
      </c>
      <c r="H1265" t="s">
        <v>6724</v>
      </c>
      <c r="J1265" s="21">
        <v>2191007447</v>
      </c>
      <c r="K1265" s="17"/>
      <c r="L1265" t="s">
        <v>5350</v>
      </c>
      <c r="M1265" s="20">
        <v>45102</v>
      </c>
      <c r="N1265" t="s">
        <v>6819</v>
      </c>
      <c r="O1265" t="str">
        <f>IF(tblnventory[[#This Row],[Installed]],LEFT(tblnventory[[#This Row],[Location]],3))</f>
        <v>352</v>
      </c>
      <c r="P1265" t="str">
        <f>_xlfn.XLOOKUP(tblnventory[[#This Row],[Serial Number]],[1]!tblDNACInventory[Floor],[1]!tblDNACInventory[Name],"Not Used")</f>
        <v>Not Used</v>
      </c>
      <c r="T1265" t="b">
        <f>NOT(ISBLANK(tblnventory[[#This Row],[Installed By]]))</f>
        <v>1</v>
      </c>
      <c r="U1265" t="str">
        <f>VLOOKUP(A1265, [1]!tblDescription[#Data], 3, 0)</f>
        <v>C9120AX Internal 802.11ax 4x4:4 MIMO;IOT;BT5;mGig;USB;RHL</v>
      </c>
      <c r="V1265" s="22" cm="1">
        <f t="array" ref="V1265">_xlfn.XLOOKUP(1,([1]!tblOrders[Order]=tblnventory[[#This Row],[PO]])*([1]!tblOrders[Description]=tblnventory[[#This Row],[Item]]),[1]!tblOrders[Unit Total],0)</f>
        <v>779.16</v>
      </c>
      <c r="W1265" s="23" cm="1">
        <f t="array" ref="W1265">_xlfn.XLOOKUP(1,([1]!tblOrders[Order]=tblnventory[[#This Row],[PO]])*([1]!tblOrders[Description]=tblnventory[[#This Row],[Item]]),[1]!tblOrders[Licence])</f>
        <v>0</v>
      </c>
      <c r="X1265" t="b" cm="1">
        <f t="array" ref="X1265">NOT(_xlfn.XLOOKUP(tblnventory[[#This Row],[PO]]&amp;tblnventory[[#This Row],[Item]],[1]!tblOrders[Order]&amp;[1]!tblOrders[Description],[1]!tblOrders[Paid Licence],FALSE))</f>
        <v>1</v>
      </c>
      <c r="Y12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66" spans="1:25">
      <c r="A1266" s="19" t="s">
        <v>5348</v>
      </c>
      <c r="B1266" t="str">
        <f>_xlfn.XLOOKUP(tblnventory[[#This Row],[Item]],[1]!tblDescription[Item],[1]!tblDescription[Description])</f>
        <v>C9120AX Internal 802.11ax 4x4:4 MIMO;IOT;BT5;mGig;USB;RHL</v>
      </c>
      <c r="C1266" t="str">
        <f>_xlfn.XLOOKUP(tblnventory[[#This Row],[Item]],[1]!tblDescription[Item],[1]!tblDescription[Type])</f>
        <v>WAP</v>
      </c>
      <c r="D1266" t="str">
        <f>_xlfn.XLOOKUP(tblnventory[[#This Row],[Use]],[1]!tblCodes[Use],[1]!tblCodes[Code])</f>
        <v>WiFi</v>
      </c>
      <c r="E1266" s="1" t="s">
        <v>1219</v>
      </c>
      <c r="F1266" s="20">
        <v>44943</v>
      </c>
      <c r="G1266" s="24" t="str">
        <f>IF(ISBLANK(tblnventory[[#This Row],[Installed By]]),"Store","Installed")</f>
        <v>Installed</v>
      </c>
      <c r="H1266" t="s">
        <v>6710</v>
      </c>
      <c r="J1266" s="21">
        <v>2191007447</v>
      </c>
      <c r="K1266" s="17"/>
      <c r="L1266" t="s">
        <v>5444</v>
      </c>
      <c r="M1266" s="20">
        <v>45149</v>
      </c>
      <c r="N1266" t="s">
        <v>6820</v>
      </c>
      <c r="O1266" t="str">
        <f>IF(tblnventory[[#This Row],[Installed]],LEFT(tblnventory[[#This Row],[Location]],3))</f>
        <v>352</v>
      </c>
      <c r="P1266" t="str">
        <f>_xlfn.XLOOKUP(tblnventory[[#This Row],[Serial Number]],[1]!tblDNACInventory[Floor],[1]!tblDNACInventory[Name],"Not Used")</f>
        <v>Not Used</v>
      </c>
      <c r="T1266" t="b">
        <f>NOT(ISBLANK(tblnventory[[#This Row],[Installed By]]))</f>
        <v>1</v>
      </c>
      <c r="U1266" t="str">
        <f>VLOOKUP(A1266, [1]!tblDescription[#Data], 3, 0)</f>
        <v>C9120AX Internal 802.11ax 4x4:4 MIMO;IOT;BT5;mGig;USB;RHL</v>
      </c>
      <c r="V1266" s="22" cm="1">
        <f t="array" ref="V1266">_xlfn.XLOOKUP(1,([1]!tblOrders[Order]=tblnventory[[#This Row],[PO]])*([1]!tblOrders[Description]=tblnventory[[#This Row],[Item]]),[1]!tblOrders[Unit Total],0)</f>
        <v>779.16</v>
      </c>
      <c r="W1266" s="23" cm="1">
        <f t="array" ref="W1266">_xlfn.XLOOKUP(1,([1]!tblOrders[Order]=tblnventory[[#This Row],[PO]])*([1]!tblOrders[Description]=tblnventory[[#This Row],[Item]]),[1]!tblOrders[Licence])</f>
        <v>0</v>
      </c>
      <c r="X1266" t="b" cm="1">
        <f t="array" ref="X1266">NOT(_xlfn.XLOOKUP(tblnventory[[#This Row],[PO]]&amp;tblnventory[[#This Row],[Item]],[1]!tblOrders[Order]&amp;[1]!tblOrders[Description],[1]!tblOrders[Paid Licence],FALSE))</f>
        <v>1</v>
      </c>
      <c r="Y12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67" spans="1:25">
      <c r="A1267" s="19" t="s">
        <v>5348</v>
      </c>
      <c r="B1267" t="str">
        <f>_xlfn.XLOOKUP(tblnventory[[#This Row],[Item]],[1]!tblDescription[Item],[1]!tblDescription[Description])</f>
        <v>C9120AX Internal 802.11ax 4x4:4 MIMO;IOT;BT5;mGig;USB;RHL</v>
      </c>
      <c r="C1267" t="str">
        <f>_xlfn.XLOOKUP(tblnventory[[#This Row],[Item]],[1]!tblDescription[Item],[1]!tblDescription[Type])</f>
        <v>WAP</v>
      </c>
      <c r="D1267" t="str">
        <f>_xlfn.XLOOKUP(tblnventory[[#This Row],[Use]],[1]!tblCodes[Use],[1]!tblCodes[Code])</f>
        <v>WiFi</v>
      </c>
      <c r="E1267" s="1" t="s">
        <v>1220</v>
      </c>
      <c r="F1267" s="20">
        <v>44943</v>
      </c>
      <c r="G1267" s="24" t="str">
        <f>IF(ISBLANK(tblnventory[[#This Row],[Installed By]]),"Store","Installed")</f>
        <v>Installed</v>
      </c>
      <c r="H1267" t="s">
        <v>6710</v>
      </c>
      <c r="J1267" s="21">
        <v>2191007447</v>
      </c>
      <c r="K1267" s="17"/>
      <c r="L1267" t="s">
        <v>5444</v>
      </c>
      <c r="M1267" s="20">
        <v>45149</v>
      </c>
      <c r="N1267" t="s">
        <v>6821</v>
      </c>
      <c r="O1267" t="str">
        <f>IF(tblnventory[[#This Row],[Installed]],LEFT(tblnventory[[#This Row],[Location]],3))</f>
        <v>352</v>
      </c>
      <c r="P1267" t="str">
        <f>_xlfn.XLOOKUP(tblnventory[[#This Row],[Serial Number]],[1]!tblDNACInventory[Floor],[1]!tblDNACInventory[Name],"Not Used")</f>
        <v>Not Used</v>
      </c>
      <c r="T1267" t="b">
        <f>NOT(ISBLANK(tblnventory[[#This Row],[Installed By]]))</f>
        <v>1</v>
      </c>
      <c r="U1267" t="str">
        <f>VLOOKUP(A1267, [1]!tblDescription[#Data], 3, 0)</f>
        <v>C9120AX Internal 802.11ax 4x4:4 MIMO;IOT;BT5;mGig;USB;RHL</v>
      </c>
      <c r="V1267" s="22" cm="1">
        <f t="array" ref="V1267">_xlfn.XLOOKUP(1,([1]!tblOrders[Order]=tblnventory[[#This Row],[PO]])*([1]!tblOrders[Description]=tblnventory[[#This Row],[Item]]),[1]!tblOrders[Unit Total],0)</f>
        <v>779.16</v>
      </c>
      <c r="W1267" s="23" cm="1">
        <f t="array" ref="W1267">_xlfn.XLOOKUP(1,([1]!tblOrders[Order]=tblnventory[[#This Row],[PO]])*([1]!tblOrders[Description]=tblnventory[[#This Row],[Item]]),[1]!tblOrders[Licence])</f>
        <v>0</v>
      </c>
      <c r="X1267" t="b" cm="1">
        <f t="array" ref="X1267">NOT(_xlfn.XLOOKUP(tblnventory[[#This Row],[PO]]&amp;tblnventory[[#This Row],[Item]],[1]!tblOrders[Order]&amp;[1]!tblOrders[Description],[1]!tblOrders[Paid Licence],FALSE))</f>
        <v>1</v>
      </c>
      <c r="Y12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68" spans="1:25">
      <c r="A1268" s="19" t="s">
        <v>5348</v>
      </c>
      <c r="B1268" t="str">
        <f>_xlfn.XLOOKUP(tblnventory[[#This Row],[Item]],[1]!tblDescription[Item],[1]!tblDescription[Description])</f>
        <v>C9120AX Internal 802.11ax 4x4:4 MIMO;IOT;BT5;mGig;USB;RHL</v>
      </c>
      <c r="C1268" t="str">
        <f>_xlfn.XLOOKUP(tblnventory[[#This Row],[Item]],[1]!tblDescription[Item],[1]!tblDescription[Type])</f>
        <v>WAP</v>
      </c>
      <c r="D1268" t="str">
        <f>_xlfn.XLOOKUP(tblnventory[[#This Row],[Use]],[1]!tblCodes[Use],[1]!tblCodes[Code])</f>
        <v>WiFi</v>
      </c>
      <c r="E1268" s="1" t="s">
        <v>1221</v>
      </c>
      <c r="F1268" s="20">
        <v>44943</v>
      </c>
      <c r="G1268" s="24" t="str">
        <f>IF(ISBLANK(tblnventory[[#This Row],[Installed By]]),"Store","Installed")</f>
        <v>Installed</v>
      </c>
      <c r="H1268" t="s">
        <v>6724</v>
      </c>
      <c r="J1268" s="21">
        <v>2191007447</v>
      </c>
      <c r="K1268" s="17"/>
      <c r="L1268" t="s">
        <v>5350</v>
      </c>
      <c r="M1268" s="20">
        <v>45102</v>
      </c>
      <c r="N1268" t="s">
        <v>6822</v>
      </c>
      <c r="O1268" t="str">
        <f>IF(tblnventory[[#This Row],[Installed]],LEFT(tblnventory[[#This Row],[Location]],3))</f>
        <v>352</v>
      </c>
      <c r="P1268" t="str">
        <f>_xlfn.XLOOKUP(tblnventory[[#This Row],[Serial Number]],[1]!tblDNACInventory[Floor],[1]!tblDNACInventory[Name],"Not Used")</f>
        <v>Not Used</v>
      </c>
      <c r="T1268" t="b">
        <f>NOT(ISBLANK(tblnventory[[#This Row],[Installed By]]))</f>
        <v>1</v>
      </c>
      <c r="U1268" t="str">
        <f>VLOOKUP(A1268, [1]!tblDescription[#Data], 3, 0)</f>
        <v>C9120AX Internal 802.11ax 4x4:4 MIMO;IOT;BT5;mGig;USB;RHL</v>
      </c>
      <c r="V1268" s="22" cm="1">
        <f t="array" ref="V1268">_xlfn.XLOOKUP(1,([1]!tblOrders[Order]=tblnventory[[#This Row],[PO]])*([1]!tblOrders[Description]=tblnventory[[#This Row],[Item]]),[1]!tblOrders[Unit Total],0)</f>
        <v>779.16</v>
      </c>
      <c r="W1268" s="23" cm="1">
        <f t="array" ref="W1268">_xlfn.XLOOKUP(1,([1]!tblOrders[Order]=tblnventory[[#This Row],[PO]])*([1]!tblOrders[Description]=tblnventory[[#This Row],[Item]]),[1]!tblOrders[Licence])</f>
        <v>0</v>
      </c>
      <c r="X1268" t="b" cm="1">
        <f t="array" ref="X1268">NOT(_xlfn.XLOOKUP(tblnventory[[#This Row],[PO]]&amp;tblnventory[[#This Row],[Item]],[1]!tblOrders[Order]&amp;[1]!tblOrders[Description],[1]!tblOrders[Paid Licence],FALSE))</f>
        <v>1</v>
      </c>
      <c r="Y12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69" spans="1:25">
      <c r="A1269" s="19" t="s">
        <v>5348</v>
      </c>
      <c r="B1269" t="str">
        <f>_xlfn.XLOOKUP(tblnventory[[#This Row],[Item]],[1]!tblDescription[Item],[1]!tblDescription[Description])</f>
        <v>C9120AX Internal 802.11ax 4x4:4 MIMO;IOT;BT5;mGig;USB;RHL</v>
      </c>
      <c r="C1269" t="str">
        <f>_xlfn.XLOOKUP(tblnventory[[#This Row],[Item]],[1]!tblDescription[Item],[1]!tblDescription[Type])</f>
        <v>WAP</v>
      </c>
      <c r="D1269" t="str">
        <f>_xlfn.XLOOKUP(tblnventory[[#This Row],[Use]],[1]!tblCodes[Use],[1]!tblCodes[Code])</f>
        <v>WiFi</v>
      </c>
      <c r="E1269" s="1" t="s">
        <v>1222</v>
      </c>
      <c r="F1269" s="20">
        <v>44943</v>
      </c>
      <c r="G1269" s="24" t="str">
        <f>IF(ISBLANK(tblnventory[[#This Row],[Installed By]]),"Store","Installed")</f>
        <v>Installed</v>
      </c>
      <c r="H1269" t="s">
        <v>6724</v>
      </c>
      <c r="J1269" s="21">
        <v>2191007447</v>
      </c>
      <c r="K1269" s="17"/>
      <c r="L1269" t="s">
        <v>5350</v>
      </c>
      <c r="M1269" s="20">
        <v>45102</v>
      </c>
      <c r="N1269" t="s">
        <v>6823</v>
      </c>
      <c r="O1269" t="str">
        <f>IF(tblnventory[[#This Row],[Installed]],LEFT(tblnventory[[#This Row],[Location]],3))</f>
        <v>352</v>
      </c>
      <c r="P1269" t="str">
        <f>_xlfn.XLOOKUP(tblnventory[[#This Row],[Serial Number]],[1]!tblDNACInventory[Floor],[1]!tblDNACInventory[Name],"Not Used")</f>
        <v>Not Used</v>
      </c>
      <c r="T1269" t="b">
        <f>NOT(ISBLANK(tblnventory[[#This Row],[Installed By]]))</f>
        <v>1</v>
      </c>
      <c r="U1269" t="str">
        <f>VLOOKUP(A1269, [1]!tblDescription[#Data], 3, 0)</f>
        <v>C9120AX Internal 802.11ax 4x4:4 MIMO;IOT;BT5;mGig;USB;RHL</v>
      </c>
      <c r="V1269" s="22" cm="1">
        <f t="array" ref="V1269">_xlfn.XLOOKUP(1,([1]!tblOrders[Order]=tblnventory[[#This Row],[PO]])*([1]!tblOrders[Description]=tblnventory[[#This Row],[Item]]),[1]!tblOrders[Unit Total],0)</f>
        <v>779.16</v>
      </c>
      <c r="W1269" s="23" cm="1">
        <f t="array" ref="W1269">_xlfn.XLOOKUP(1,([1]!tblOrders[Order]=tblnventory[[#This Row],[PO]])*([1]!tblOrders[Description]=tblnventory[[#This Row],[Item]]),[1]!tblOrders[Licence])</f>
        <v>0</v>
      </c>
      <c r="X1269" t="b" cm="1">
        <f t="array" ref="X1269">NOT(_xlfn.XLOOKUP(tblnventory[[#This Row],[PO]]&amp;tblnventory[[#This Row],[Item]],[1]!tblOrders[Order]&amp;[1]!tblOrders[Description],[1]!tblOrders[Paid Licence],FALSE))</f>
        <v>1</v>
      </c>
      <c r="Y12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70" spans="1:25">
      <c r="A1270" s="19" t="s">
        <v>5348</v>
      </c>
      <c r="B1270" t="str">
        <f>_xlfn.XLOOKUP(tblnventory[[#This Row],[Item]],[1]!tblDescription[Item],[1]!tblDescription[Description])</f>
        <v>C9120AX Internal 802.11ax 4x4:4 MIMO;IOT;BT5;mGig;USB;RHL</v>
      </c>
      <c r="C1270" t="str">
        <f>_xlfn.XLOOKUP(tblnventory[[#This Row],[Item]],[1]!tblDescription[Item],[1]!tblDescription[Type])</f>
        <v>WAP</v>
      </c>
      <c r="D1270" t="str">
        <f>_xlfn.XLOOKUP(tblnventory[[#This Row],[Use]],[1]!tblCodes[Use],[1]!tblCodes[Code])</f>
        <v>WiFi</v>
      </c>
      <c r="E1270" s="1" t="s">
        <v>1223</v>
      </c>
      <c r="F1270" s="20">
        <v>44943</v>
      </c>
      <c r="G1270" s="24" t="str">
        <f>IF(ISBLANK(tblnventory[[#This Row],[Installed By]]),"Store","Installed")</f>
        <v>Installed</v>
      </c>
      <c r="H1270" t="s">
        <v>6724</v>
      </c>
      <c r="J1270" s="21">
        <v>2191007447</v>
      </c>
      <c r="K1270" s="17"/>
      <c r="L1270" t="s">
        <v>5350</v>
      </c>
      <c r="M1270" s="20">
        <v>45102</v>
      </c>
      <c r="N1270" t="s">
        <v>6824</v>
      </c>
      <c r="O1270" t="str">
        <f>IF(tblnventory[[#This Row],[Installed]],LEFT(tblnventory[[#This Row],[Location]],3))</f>
        <v>352</v>
      </c>
      <c r="P1270" t="str">
        <f>_xlfn.XLOOKUP(tblnventory[[#This Row],[Serial Number]],[1]!tblDNACInventory[Floor],[1]!tblDNACInventory[Name],"Not Used")</f>
        <v>Not Used</v>
      </c>
      <c r="T1270" t="b">
        <f>NOT(ISBLANK(tblnventory[[#This Row],[Installed By]]))</f>
        <v>1</v>
      </c>
      <c r="U1270" t="str">
        <f>VLOOKUP(A1270, [1]!tblDescription[#Data], 3, 0)</f>
        <v>C9120AX Internal 802.11ax 4x4:4 MIMO;IOT;BT5;mGig;USB;RHL</v>
      </c>
      <c r="V1270" s="22" cm="1">
        <f t="array" ref="V1270">_xlfn.XLOOKUP(1,([1]!tblOrders[Order]=tblnventory[[#This Row],[PO]])*([1]!tblOrders[Description]=tblnventory[[#This Row],[Item]]),[1]!tblOrders[Unit Total],0)</f>
        <v>779.16</v>
      </c>
      <c r="W1270" s="23" cm="1">
        <f t="array" ref="W1270">_xlfn.XLOOKUP(1,([1]!tblOrders[Order]=tblnventory[[#This Row],[PO]])*([1]!tblOrders[Description]=tblnventory[[#This Row],[Item]]),[1]!tblOrders[Licence])</f>
        <v>0</v>
      </c>
      <c r="X1270" t="b" cm="1">
        <f t="array" ref="X1270">NOT(_xlfn.XLOOKUP(tblnventory[[#This Row],[PO]]&amp;tblnventory[[#This Row],[Item]],[1]!tblOrders[Order]&amp;[1]!tblOrders[Description],[1]!tblOrders[Paid Licence],FALSE))</f>
        <v>1</v>
      </c>
      <c r="Y12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71" spans="1:25">
      <c r="A1271" s="19" t="s">
        <v>5348</v>
      </c>
      <c r="B1271" t="str">
        <f>_xlfn.XLOOKUP(tblnventory[[#This Row],[Item]],[1]!tblDescription[Item],[1]!tblDescription[Description])</f>
        <v>C9120AX Internal 802.11ax 4x4:4 MIMO;IOT;BT5;mGig;USB;RHL</v>
      </c>
      <c r="C1271" t="str">
        <f>_xlfn.XLOOKUP(tblnventory[[#This Row],[Item]],[1]!tblDescription[Item],[1]!tblDescription[Type])</f>
        <v>WAP</v>
      </c>
      <c r="D1271" t="str">
        <f>_xlfn.XLOOKUP(tblnventory[[#This Row],[Use]],[1]!tblCodes[Use],[1]!tblCodes[Code])</f>
        <v>WiFi</v>
      </c>
      <c r="E1271" s="1" t="s">
        <v>1224</v>
      </c>
      <c r="F1271" s="20">
        <v>44943</v>
      </c>
      <c r="G1271" s="24" t="str">
        <f>IF(ISBLANK(tblnventory[[#This Row],[Installed By]]),"Store","Installed")</f>
        <v>Installed</v>
      </c>
      <c r="H1271" t="s">
        <v>6724</v>
      </c>
      <c r="J1271" s="21">
        <v>2191007447</v>
      </c>
      <c r="K1271" s="17"/>
      <c r="L1271" t="s">
        <v>5350</v>
      </c>
      <c r="M1271" s="20">
        <v>45102</v>
      </c>
      <c r="N1271" t="s">
        <v>6825</v>
      </c>
      <c r="O1271" t="str">
        <f>IF(tblnventory[[#This Row],[Installed]],LEFT(tblnventory[[#This Row],[Location]],3))</f>
        <v>352</v>
      </c>
      <c r="P1271" t="str">
        <f>_xlfn.XLOOKUP(tblnventory[[#This Row],[Serial Number]],[1]!tblDNACInventory[Floor],[1]!tblDNACInventory[Name],"Not Used")</f>
        <v>Not Used</v>
      </c>
      <c r="T1271" t="b">
        <f>NOT(ISBLANK(tblnventory[[#This Row],[Installed By]]))</f>
        <v>1</v>
      </c>
      <c r="U1271" t="str">
        <f>VLOOKUP(A1271, [1]!tblDescription[#Data], 3, 0)</f>
        <v>C9120AX Internal 802.11ax 4x4:4 MIMO;IOT;BT5;mGig;USB;RHL</v>
      </c>
      <c r="V1271" s="22" cm="1">
        <f t="array" ref="V1271">_xlfn.XLOOKUP(1,([1]!tblOrders[Order]=tblnventory[[#This Row],[PO]])*([1]!tblOrders[Description]=tblnventory[[#This Row],[Item]]),[1]!tblOrders[Unit Total],0)</f>
        <v>779.16</v>
      </c>
      <c r="W1271" s="23" cm="1">
        <f t="array" ref="W1271">_xlfn.XLOOKUP(1,([1]!tblOrders[Order]=tblnventory[[#This Row],[PO]])*([1]!tblOrders[Description]=tblnventory[[#This Row],[Item]]),[1]!tblOrders[Licence])</f>
        <v>0</v>
      </c>
      <c r="X1271" t="b" cm="1">
        <f t="array" ref="X1271">NOT(_xlfn.XLOOKUP(tblnventory[[#This Row],[PO]]&amp;tblnventory[[#This Row],[Item]],[1]!tblOrders[Order]&amp;[1]!tblOrders[Description],[1]!tblOrders[Paid Licence],FALSE))</f>
        <v>1</v>
      </c>
      <c r="Y12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72" spans="1:25">
      <c r="A1272" s="19" t="s">
        <v>5348</v>
      </c>
      <c r="B1272" t="str">
        <f>_xlfn.XLOOKUP(tblnventory[[#This Row],[Item]],[1]!tblDescription[Item],[1]!tblDescription[Description])</f>
        <v>C9120AX Internal 802.11ax 4x4:4 MIMO;IOT;BT5;mGig;USB;RHL</v>
      </c>
      <c r="C1272" t="str">
        <f>_xlfn.XLOOKUP(tblnventory[[#This Row],[Item]],[1]!tblDescription[Item],[1]!tblDescription[Type])</f>
        <v>WAP</v>
      </c>
      <c r="D1272" t="str">
        <f>_xlfn.XLOOKUP(tblnventory[[#This Row],[Use]],[1]!tblCodes[Use],[1]!tblCodes[Code])</f>
        <v>WiFi</v>
      </c>
      <c r="E1272" s="1" t="s">
        <v>1225</v>
      </c>
      <c r="F1272" s="20">
        <v>44943</v>
      </c>
      <c r="G1272" s="24" t="str">
        <f>IF(ISBLANK(tblnventory[[#This Row],[Installed By]]),"Store","Installed")</f>
        <v>Installed</v>
      </c>
      <c r="H1272" t="s">
        <v>6710</v>
      </c>
      <c r="J1272" s="21">
        <v>2191007447</v>
      </c>
      <c r="K1272" s="17"/>
      <c r="L1272" t="s">
        <v>5444</v>
      </c>
      <c r="M1272" s="20">
        <v>45149</v>
      </c>
      <c r="N1272" t="s">
        <v>6826</v>
      </c>
      <c r="O1272" t="str">
        <f>IF(tblnventory[[#This Row],[Installed]],LEFT(tblnventory[[#This Row],[Location]],3))</f>
        <v>352</v>
      </c>
      <c r="P1272" t="str">
        <f>_xlfn.XLOOKUP(tblnventory[[#This Row],[Serial Number]],[1]!tblDNACInventory[Floor],[1]!tblDNACInventory[Name],"Not Used")</f>
        <v>Not Used</v>
      </c>
      <c r="T1272" t="b">
        <f>NOT(ISBLANK(tblnventory[[#This Row],[Installed By]]))</f>
        <v>1</v>
      </c>
      <c r="U1272" t="str">
        <f>VLOOKUP(A1272, [1]!tblDescription[#Data], 3, 0)</f>
        <v>C9120AX Internal 802.11ax 4x4:4 MIMO;IOT;BT5;mGig;USB;RHL</v>
      </c>
      <c r="V1272" s="22" cm="1">
        <f t="array" ref="V1272">_xlfn.XLOOKUP(1,([1]!tblOrders[Order]=tblnventory[[#This Row],[PO]])*([1]!tblOrders[Description]=tblnventory[[#This Row],[Item]]),[1]!tblOrders[Unit Total],0)</f>
        <v>779.16</v>
      </c>
      <c r="W1272" s="23" cm="1">
        <f t="array" ref="W1272">_xlfn.XLOOKUP(1,([1]!tblOrders[Order]=tblnventory[[#This Row],[PO]])*([1]!tblOrders[Description]=tblnventory[[#This Row],[Item]]),[1]!tblOrders[Licence])</f>
        <v>0</v>
      </c>
      <c r="X1272" t="b" cm="1">
        <f t="array" ref="X1272">NOT(_xlfn.XLOOKUP(tblnventory[[#This Row],[PO]]&amp;tblnventory[[#This Row],[Item]],[1]!tblOrders[Order]&amp;[1]!tblOrders[Description],[1]!tblOrders[Paid Licence],FALSE))</f>
        <v>1</v>
      </c>
      <c r="Y12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73" spans="1:25">
      <c r="A1273" t="s">
        <v>5425</v>
      </c>
      <c r="B1273" t="str">
        <f>_xlfn.XLOOKUP(tblnventory[[#This Row],[Item]],[1]!tblDescription[Item],[1]!tblDescription[Description])</f>
        <v>C9124AX Wi-Fi 6 Outdoor AP</v>
      </c>
      <c r="C1273" t="str">
        <f>_xlfn.XLOOKUP(tblnventory[[#This Row],[Item]],[1]!tblDescription[Item],[1]!tblDescription[Type])</f>
        <v>WAP (Outdoor)</v>
      </c>
      <c r="D1273" t="str">
        <f>_xlfn.XLOOKUP(tblnventory[[#This Row],[Use]],[1]!tblCodes[Use],[1]!tblCodes[Code])</f>
        <v>WiFi</v>
      </c>
      <c r="E1273" s="1" t="s">
        <v>1226</v>
      </c>
      <c r="F1273" s="20">
        <v>44943</v>
      </c>
      <c r="G1273" s="24" t="str">
        <f>IF(ISBLANK(tblnventory[[#This Row],[Installed By]]),"Store","Installed")</f>
        <v>Installed</v>
      </c>
      <c r="H1273" t="s">
        <v>6710</v>
      </c>
      <c r="J1273" s="21">
        <v>2191007447</v>
      </c>
      <c r="K1273" s="17"/>
      <c r="L1273" t="s">
        <v>5444</v>
      </c>
      <c r="M1273" s="20">
        <v>45149</v>
      </c>
      <c r="N1273" t="s">
        <v>6827</v>
      </c>
      <c r="O1273" t="str">
        <f>IF(tblnventory[[#This Row],[Installed]],LEFT(tblnventory[[#This Row],[Location]],3))</f>
        <v>352</v>
      </c>
      <c r="P1273" t="str">
        <f>_xlfn.XLOOKUP(tblnventory[[#This Row],[Serial Number]],[1]!tblDNACInventory[Floor],[1]!tblDNACInventory[Name],"Not Used")</f>
        <v>Not Used</v>
      </c>
      <c r="T1273" t="b">
        <f>NOT(ISBLANK(tblnventory[[#This Row],[Installed By]]))</f>
        <v>1</v>
      </c>
      <c r="U1273" t="str">
        <f>VLOOKUP(A1273, [1]!tblDescription[#Data], 3, 0)</f>
        <v>C9124AX Wi-Fi 6 Outdoor AP</v>
      </c>
      <c r="V1273" s="22" cm="1">
        <f t="array" ref="V1273">_xlfn.XLOOKUP(1,([1]!tblOrders[Order]=tblnventory[[#This Row],[PO]])*([1]!tblOrders[Description]=tblnventory[[#This Row],[Item]]),[1]!tblOrders[Unit Total],0)</f>
        <v>977.14</v>
      </c>
      <c r="W1273" s="23" cm="1">
        <f t="array" ref="W1273">_xlfn.XLOOKUP(1,([1]!tblOrders[Order]=tblnventory[[#This Row],[PO]])*([1]!tblOrders[Description]=tblnventory[[#This Row],[Item]]),[1]!tblOrders[Licence])</f>
        <v>0</v>
      </c>
      <c r="X1273" t="b" cm="1">
        <f t="array" ref="X1273">NOT(_xlfn.XLOOKUP(tblnventory[[#This Row],[PO]]&amp;tblnventory[[#This Row],[Item]],[1]!tblOrders[Order]&amp;[1]!tblOrders[Description],[1]!tblOrders[Paid Licence],FALSE))</f>
        <v>1</v>
      </c>
      <c r="Y12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74" spans="1:25">
      <c r="A1274" t="s">
        <v>5425</v>
      </c>
      <c r="B1274" t="str">
        <f>_xlfn.XLOOKUP(tblnventory[[#This Row],[Item]],[1]!tblDescription[Item],[1]!tblDescription[Description])</f>
        <v>C9124AX Wi-Fi 6 Outdoor AP</v>
      </c>
      <c r="C1274" t="str">
        <f>_xlfn.XLOOKUP(tblnventory[[#This Row],[Item]],[1]!tblDescription[Item],[1]!tblDescription[Type])</f>
        <v>WAP (Outdoor)</v>
      </c>
      <c r="D1274" t="str">
        <f>_xlfn.XLOOKUP(tblnventory[[#This Row],[Use]],[1]!tblCodes[Use],[1]!tblCodes[Code])</f>
        <v>WiFi</v>
      </c>
      <c r="E1274" s="1" t="s">
        <v>1227</v>
      </c>
      <c r="F1274" s="20">
        <v>44943</v>
      </c>
      <c r="G1274" s="24" t="str">
        <f>IF(ISBLANK(tblnventory[[#This Row],[Installed By]]),"Store","Installed")</f>
        <v>Installed</v>
      </c>
      <c r="H1274" t="s">
        <v>6710</v>
      </c>
      <c r="J1274" s="21">
        <v>2191007447</v>
      </c>
      <c r="K1274" s="17"/>
      <c r="L1274" t="s">
        <v>5444</v>
      </c>
      <c r="M1274" s="20">
        <v>45149</v>
      </c>
      <c r="N1274" t="s">
        <v>6828</v>
      </c>
      <c r="O1274" t="str">
        <f>IF(tblnventory[[#This Row],[Installed]],LEFT(tblnventory[[#This Row],[Location]],3))</f>
        <v>352</v>
      </c>
      <c r="P1274" t="str">
        <f>_xlfn.XLOOKUP(tblnventory[[#This Row],[Serial Number]],[1]!tblDNACInventory[Floor],[1]!tblDNACInventory[Name],"Not Used")</f>
        <v>Not Used</v>
      </c>
      <c r="T1274" t="b">
        <f>NOT(ISBLANK(tblnventory[[#This Row],[Installed By]]))</f>
        <v>1</v>
      </c>
      <c r="U1274" t="str">
        <f>VLOOKUP(A1274, [1]!tblDescription[#Data], 3, 0)</f>
        <v>C9124AX Wi-Fi 6 Outdoor AP</v>
      </c>
      <c r="V1274" s="22" cm="1">
        <f t="array" ref="V1274">_xlfn.XLOOKUP(1,([1]!tblOrders[Order]=tblnventory[[#This Row],[PO]])*([1]!tblOrders[Description]=tblnventory[[#This Row],[Item]]),[1]!tblOrders[Unit Total],0)</f>
        <v>977.14</v>
      </c>
      <c r="W1274" s="23" cm="1">
        <f t="array" ref="W1274">_xlfn.XLOOKUP(1,([1]!tblOrders[Order]=tblnventory[[#This Row],[PO]])*([1]!tblOrders[Description]=tblnventory[[#This Row],[Item]]),[1]!tblOrders[Licence])</f>
        <v>0</v>
      </c>
      <c r="X1274" t="b" cm="1">
        <f t="array" ref="X1274">NOT(_xlfn.XLOOKUP(tblnventory[[#This Row],[PO]]&amp;tblnventory[[#This Row],[Item]],[1]!tblOrders[Order]&amp;[1]!tblOrders[Description],[1]!tblOrders[Paid Licence],FALSE))</f>
        <v>1</v>
      </c>
      <c r="Y12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75" spans="1:25">
      <c r="A1275" s="19" t="s">
        <v>5348</v>
      </c>
      <c r="B1275" t="str">
        <f>_xlfn.XLOOKUP(tblnventory[[#This Row],[Item]],[1]!tblDescription[Item],[1]!tblDescription[Description])</f>
        <v>C9120AX Internal 802.11ax 4x4:4 MIMO;IOT;BT5;mGig;USB;RHL</v>
      </c>
      <c r="C1275" t="str">
        <f>_xlfn.XLOOKUP(tblnventory[[#This Row],[Item]],[1]!tblDescription[Item],[1]!tblDescription[Type])</f>
        <v>WAP</v>
      </c>
      <c r="D1275" t="str">
        <f>_xlfn.XLOOKUP(tblnventory[[#This Row],[Use]],[1]!tblCodes[Use],[1]!tblCodes[Code])</f>
        <v>WiFi</v>
      </c>
      <c r="E1275" s="1" t="s">
        <v>1228</v>
      </c>
      <c r="F1275" s="20">
        <v>44943</v>
      </c>
      <c r="G1275" s="24" t="str">
        <f>IF(ISBLANK(tblnventory[[#This Row],[Installed By]]),"Store","Installed")</f>
        <v>Installed</v>
      </c>
      <c r="H1275" t="s">
        <v>6710</v>
      </c>
      <c r="J1275" s="21">
        <v>2191007447</v>
      </c>
      <c r="K1275" s="17"/>
      <c r="L1275" t="s">
        <v>5444</v>
      </c>
      <c r="M1275" s="20">
        <v>45149</v>
      </c>
      <c r="N1275" t="s">
        <v>6829</v>
      </c>
      <c r="O1275" t="str">
        <f>IF(tblnventory[[#This Row],[Installed]],LEFT(tblnventory[[#This Row],[Location]],3))</f>
        <v>352</v>
      </c>
      <c r="P1275" t="str">
        <f>_xlfn.XLOOKUP(tblnventory[[#This Row],[Serial Number]],[1]!tblDNACInventory[Floor],[1]!tblDNACInventory[Name],"Not Used")</f>
        <v>Not Used</v>
      </c>
      <c r="T1275" t="b">
        <f>NOT(ISBLANK(tblnventory[[#This Row],[Installed By]]))</f>
        <v>1</v>
      </c>
      <c r="U1275" t="str">
        <f>VLOOKUP(A1275, [1]!tblDescription[#Data], 3, 0)</f>
        <v>C9120AX Internal 802.11ax 4x4:4 MIMO;IOT;BT5;mGig;USB;RHL</v>
      </c>
      <c r="V1275" s="22" cm="1">
        <f t="array" ref="V1275">_xlfn.XLOOKUP(1,([1]!tblOrders[Order]=tblnventory[[#This Row],[PO]])*([1]!tblOrders[Description]=tblnventory[[#This Row],[Item]]),[1]!tblOrders[Unit Total],0)</f>
        <v>779.16</v>
      </c>
      <c r="W1275" s="23" cm="1">
        <f t="array" ref="W1275">_xlfn.XLOOKUP(1,([1]!tblOrders[Order]=tblnventory[[#This Row],[PO]])*([1]!tblOrders[Description]=tblnventory[[#This Row],[Item]]),[1]!tblOrders[Licence])</f>
        <v>0</v>
      </c>
      <c r="X1275" t="b" cm="1">
        <f t="array" ref="X1275">NOT(_xlfn.XLOOKUP(tblnventory[[#This Row],[PO]]&amp;tblnventory[[#This Row],[Item]],[1]!tblOrders[Order]&amp;[1]!tblOrders[Description],[1]!tblOrders[Paid Licence],FALSE))</f>
        <v>1</v>
      </c>
      <c r="Y12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76" spans="1:25">
      <c r="A1276" s="19" t="s">
        <v>5348</v>
      </c>
      <c r="B1276" t="str">
        <f>_xlfn.XLOOKUP(tblnventory[[#This Row],[Item]],[1]!tblDescription[Item],[1]!tblDescription[Description])</f>
        <v>C9120AX Internal 802.11ax 4x4:4 MIMO;IOT;BT5;mGig;USB;RHL</v>
      </c>
      <c r="C1276" t="str">
        <f>_xlfn.XLOOKUP(tblnventory[[#This Row],[Item]],[1]!tblDescription[Item],[1]!tblDescription[Type])</f>
        <v>WAP</v>
      </c>
      <c r="D1276" t="str">
        <f>_xlfn.XLOOKUP(tblnventory[[#This Row],[Use]],[1]!tblCodes[Use],[1]!tblCodes[Code])</f>
        <v>WiFi</v>
      </c>
      <c r="E1276" s="1" t="s">
        <v>1229</v>
      </c>
      <c r="F1276" s="20">
        <v>44943</v>
      </c>
      <c r="G1276" s="24" t="str">
        <f>IF(ISBLANK(tblnventory[[#This Row],[Installed By]]),"Store","Installed")</f>
        <v>Installed</v>
      </c>
      <c r="H1276" t="s">
        <v>6710</v>
      </c>
      <c r="J1276" s="21">
        <v>2191007447</v>
      </c>
      <c r="K1276" s="17"/>
      <c r="L1276" t="s">
        <v>5444</v>
      </c>
      <c r="M1276" s="20">
        <v>45149</v>
      </c>
      <c r="N1276" t="s">
        <v>6830</v>
      </c>
      <c r="O1276" t="str">
        <f>IF(tblnventory[[#This Row],[Installed]],LEFT(tblnventory[[#This Row],[Location]],3))</f>
        <v>352</v>
      </c>
      <c r="P1276" t="str">
        <f>_xlfn.XLOOKUP(tblnventory[[#This Row],[Serial Number]],[1]!tblDNACInventory[Floor],[1]!tblDNACInventory[Name],"Not Used")</f>
        <v>Not Used</v>
      </c>
      <c r="T1276" t="b">
        <f>NOT(ISBLANK(tblnventory[[#This Row],[Installed By]]))</f>
        <v>1</v>
      </c>
      <c r="U1276" t="str">
        <f>VLOOKUP(A1276, [1]!tblDescription[#Data], 3, 0)</f>
        <v>C9120AX Internal 802.11ax 4x4:4 MIMO;IOT;BT5;mGig;USB;RHL</v>
      </c>
      <c r="V1276" s="22" cm="1">
        <f t="array" ref="V1276">_xlfn.XLOOKUP(1,([1]!tblOrders[Order]=tblnventory[[#This Row],[PO]])*([1]!tblOrders[Description]=tblnventory[[#This Row],[Item]]),[1]!tblOrders[Unit Total],0)</f>
        <v>779.16</v>
      </c>
      <c r="W1276" s="23" cm="1">
        <f t="array" ref="W1276">_xlfn.XLOOKUP(1,([1]!tblOrders[Order]=tblnventory[[#This Row],[PO]])*([1]!tblOrders[Description]=tblnventory[[#This Row],[Item]]),[1]!tblOrders[Licence])</f>
        <v>0</v>
      </c>
      <c r="X1276" t="b" cm="1">
        <f t="array" ref="X1276">NOT(_xlfn.XLOOKUP(tblnventory[[#This Row],[PO]]&amp;tblnventory[[#This Row],[Item]],[1]!tblOrders[Order]&amp;[1]!tblOrders[Description],[1]!tblOrders[Paid Licence],FALSE))</f>
        <v>1</v>
      </c>
      <c r="Y12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77" spans="1:25">
      <c r="A1277" s="19" t="s">
        <v>5348</v>
      </c>
      <c r="B1277" t="str">
        <f>_xlfn.XLOOKUP(tblnventory[[#This Row],[Item]],[1]!tblDescription[Item],[1]!tblDescription[Description])</f>
        <v>C9120AX Internal 802.11ax 4x4:4 MIMO;IOT;BT5;mGig;USB;RHL</v>
      </c>
      <c r="C1277" t="str">
        <f>_xlfn.XLOOKUP(tblnventory[[#This Row],[Item]],[1]!tblDescription[Item],[1]!tblDescription[Type])</f>
        <v>WAP</v>
      </c>
      <c r="D1277" t="str">
        <f>_xlfn.XLOOKUP(tblnventory[[#This Row],[Use]],[1]!tblCodes[Use],[1]!tblCodes[Code])</f>
        <v>WiFi</v>
      </c>
      <c r="E1277" s="1" t="s">
        <v>1230</v>
      </c>
      <c r="F1277" s="20">
        <v>44943</v>
      </c>
      <c r="G1277" s="24" t="str">
        <f>IF(ISBLANK(tblnventory[[#This Row],[Installed By]]),"Store","Installed")</f>
        <v>Installed</v>
      </c>
      <c r="H1277" t="s">
        <v>6710</v>
      </c>
      <c r="J1277" s="21">
        <v>2191007447</v>
      </c>
      <c r="K1277" s="17"/>
      <c r="L1277" t="s">
        <v>5444</v>
      </c>
      <c r="M1277" s="20">
        <v>45149</v>
      </c>
      <c r="N1277" t="s">
        <v>6831</v>
      </c>
      <c r="O1277" t="str">
        <f>IF(tblnventory[[#This Row],[Installed]],LEFT(tblnventory[[#This Row],[Location]],3))</f>
        <v>352</v>
      </c>
      <c r="P1277" t="str">
        <f>_xlfn.XLOOKUP(tblnventory[[#This Row],[Serial Number]],[1]!tblDNACInventory[Floor],[1]!tblDNACInventory[Name],"Not Used")</f>
        <v>Not Used</v>
      </c>
      <c r="T1277" t="b">
        <f>NOT(ISBLANK(tblnventory[[#This Row],[Installed By]]))</f>
        <v>1</v>
      </c>
      <c r="U1277" t="str">
        <f>VLOOKUP(A1277, [1]!tblDescription[#Data], 3, 0)</f>
        <v>C9120AX Internal 802.11ax 4x4:4 MIMO;IOT;BT5;mGig;USB;RHL</v>
      </c>
      <c r="V1277" s="22" cm="1">
        <f t="array" ref="V1277">_xlfn.XLOOKUP(1,([1]!tblOrders[Order]=tblnventory[[#This Row],[PO]])*([1]!tblOrders[Description]=tblnventory[[#This Row],[Item]]),[1]!tblOrders[Unit Total],0)</f>
        <v>779.16</v>
      </c>
      <c r="W1277" s="23" cm="1">
        <f t="array" ref="W1277">_xlfn.XLOOKUP(1,([1]!tblOrders[Order]=tblnventory[[#This Row],[PO]])*([1]!tblOrders[Description]=tblnventory[[#This Row],[Item]]),[1]!tblOrders[Licence])</f>
        <v>0</v>
      </c>
      <c r="X1277" t="b" cm="1">
        <f t="array" ref="X1277">NOT(_xlfn.XLOOKUP(tblnventory[[#This Row],[PO]]&amp;tblnventory[[#This Row],[Item]],[1]!tblOrders[Order]&amp;[1]!tblOrders[Description],[1]!tblOrders[Paid Licence],FALSE))</f>
        <v>1</v>
      </c>
      <c r="Y12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78" spans="1:25">
      <c r="A1278" s="19" t="s">
        <v>5348</v>
      </c>
      <c r="B1278" t="str">
        <f>_xlfn.XLOOKUP(tblnventory[[#This Row],[Item]],[1]!tblDescription[Item],[1]!tblDescription[Description])</f>
        <v>C9120AX Internal 802.11ax 4x4:4 MIMO;IOT;BT5;mGig;USB;RHL</v>
      </c>
      <c r="C1278" t="str">
        <f>_xlfn.XLOOKUP(tblnventory[[#This Row],[Item]],[1]!tblDescription[Item],[1]!tblDescription[Type])</f>
        <v>WAP</v>
      </c>
      <c r="D1278" t="str">
        <f>_xlfn.XLOOKUP(tblnventory[[#This Row],[Use]],[1]!tblCodes[Use],[1]!tblCodes[Code])</f>
        <v>WiFi</v>
      </c>
      <c r="E1278" s="1" t="s">
        <v>1231</v>
      </c>
      <c r="F1278" s="20">
        <v>44943</v>
      </c>
      <c r="G1278" s="24" t="str">
        <f>IF(ISBLANK(tblnventory[[#This Row],[Installed By]]),"Store","Installed")</f>
        <v>Installed</v>
      </c>
      <c r="H1278" t="s">
        <v>6710</v>
      </c>
      <c r="J1278" s="21">
        <v>2191007447</v>
      </c>
      <c r="K1278" s="17"/>
      <c r="L1278" t="s">
        <v>5444</v>
      </c>
      <c r="M1278" s="20">
        <v>45149</v>
      </c>
      <c r="N1278" t="s">
        <v>6832</v>
      </c>
      <c r="O1278" t="str">
        <f>IF(tblnventory[[#This Row],[Installed]],LEFT(tblnventory[[#This Row],[Location]],3))</f>
        <v>352</v>
      </c>
      <c r="P1278" t="str">
        <f>_xlfn.XLOOKUP(tblnventory[[#This Row],[Serial Number]],[1]!tblDNACInventory[Floor],[1]!tblDNACInventory[Name],"Not Used")</f>
        <v>Not Used</v>
      </c>
      <c r="T1278" t="b">
        <f>NOT(ISBLANK(tblnventory[[#This Row],[Installed By]]))</f>
        <v>1</v>
      </c>
      <c r="U1278" t="str">
        <f>VLOOKUP(A1278, [1]!tblDescription[#Data], 3, 0)</f>
        <v>C9120AX Internal 802.11ax 4x4:4 MIMO;IOT;BT5;mGig;USB;RHL</v>
      </c>
      <c r="V1278" s="22" cm="1">
        <f t="array" ref="V1278">_xlfn.XLOOKUP(1,([1]!tblOrders[Order]=tblnventory[[#This Row],[PO]])*([1]!tblOrders[Description]=tblnventory[[#This Row],[Item]]),[1]!tblOrders[Unit Total],0)</f>
        <v>779.16</v>
      </c>
      <c r="W1278" s="23" cm="1">
        <f t="array" ref="W1278">_xlfn.XLOOKUP(1,([1]!tblOrders[Order]=tblnventory[[#This Row],[PO]])*([1]!tblOrders[Description]=tblnventory[[#This Row],[Item]]),[1]!tblOrders[Licence])</f>
        <v>0</v>
      </c>
      <c r="X1278" t="b" cm="1">
        <f t="array" ref="X1278">NOT(_xlfn.XLOOKUP(tblnventory[[#This Row],[PO]]&amp;tblnventory[[#This Row],[Item]],[1]!tblOrders[Order]&amp;[1]!tblOrders[Description],[1]!tblOrders[Paid Licence],FALSE))</f>
        <v>1</v>
      </c>
      <c r="Y12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79" spans="1:25">
      <c r="A1279" s="19" t="s">
        <v>5348</v>
      </c>
      <c r="B1279" t="str">
        <f>_xlfn.XLOOKUP(tblnventory[[#This Row],[Item]],[1]!tblDescription[Item],[1]!tblDescription[Description])</f>
        <v>C9120AX Internal 802.11ax 4x4:4 MIMO;IOT;BT5;mGig;USB;RHL</v>
      </c>
      <c r="C1279" t="str">
        <f>_xlfn.XLOOKUP(tblnventory[[#This Row],[Item]],[1]!tblDescription[Item],[1]!tblDescription[Type])</f>
        <v>WAP</v>
      </c>
      <c r="D1279" t="str">
        <f>_xlfn.XLOOKUP(tblnventory[[#This Row],[Use]],[1]!tblCodes[Use],[1]!tblCodes[Code])</f>
        <v>WiFi</v>
      </c>
      <c r="E1279" s="1" t="s">
        <v>1232</v>
      </c>
      <c r="F1279" s="20">
        <v>44943</v>
      </c>
      <c r="G1279" s="24" t="str">
        <f>IF(ISBLANK(tblnventory[[#This Row],[Installed By]]),"Store","Installed")</f>
        <v>Installed</v>
      </c>
      <c r="H1279" t="s">
        <v>6724</v>
      </c>
      <c r="J1279" s="21">
        <v>2191007447</v>
      </c>
      <c r="K1279" s="17"/>
      <c r="L1279" t="s">
        <v>5350</v>
      </c>
      <c r="M1279" s="20">
        <v>45102</v>
      </c>
      <c r="N1279" t="s">
        <v>6833</v>
      </c>
      <c r="O1279" t="str">
        <f>IF(tblnventory[[#This Row],[Installed]],LEFT(tblnventory[[#This Row],[Location]],3))</f>
        <v>352</v>
      </c>
      <c r="P1279" t="str">
        <f>_xlfn.XLOOKUP(tblnventory[[#This Row],[Serial Number]],[1]!tblDNACInventory[Floor],[1]!tblDNACInventory[Name],"Not Used")</f>
        <v>Not Used</v>
      </c>
      <c r="T1279" t="b">
        <f>NOT(ISBLANK(tblnventory[[#This Row],[Installed By]]))</f>
        <v>1</v>
      </c>
      <c r="U1279" t="str">
        <f>VLOOKUP(A1279, [1]!tblDescription[#Data], 3, 0)</f>
        <v>C9120AX Internal 802.11ax 4x4:4 MIMO;IOT;BT5;mGig;USB;RHL</v>
      </c>
      <c r="V1279" s="22" cm="1">
        <f t="array" ref="V1279">_xlfn.XLOOKUP(1,([1]!tblOrders[Order]=tblnventory[[#This Row],[PO]])*([1]!tblOrders[Description]=tblnventory[[#This Row],[Item]]),[1]!tblOrders[Unit Total],0)</f>
        <v>779.16</v>
      </c>
      <c r="W1279" s="23" cm="1">
        <f t="array" ref="W1279">_xlfn.XLOOKUP(1,([1]!tblOrders[Order]=tblnventory[[#This Row],[PO]])*([1]!tblOrders[Description]=tblnventory[[#This Row],[Item]]),[1]!tblOrders[Licence])</f>
        <v>0</v>
      </c>
      <c r="X1279" t="b" cm="1">
        <f t="array" ref="X1279">NOT(_xlfn.XLOOKUP(tblnventory[[#This Row],[PO]]&amp;tblnventory[[#This Row],[Item]],[1]!tblOrders[Order]&amp;[1]!tblOrders[Description],[1]!tblOrders[Paid Licence],FALSE))</f>
        <v>1</v>
      </c>
      <c r="Y12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80" spans="1:25">
      <c r="A1280" s="19" t="s">
        <v>5348</v>
      </c>
      <c r="B1280" t="str">
        <f>_xlfn.XLOOKUP(tblnventory[[#This Row],[Item]],[1]!tblDescription[Item],[1]!tblDescription[Description])</f>
        <v>C9120AX Internal 802.11ax 4x4:4 MIMO;IOT;BT5;mGig;USB;RHL</v>
      </c>
      <c r="C1280" t="str">
        <f>_xlfn.XLOOKUP(tblnventory[[#This Row],[Item]],[1]!tblDescription[Item],[1]!tblDescription[Type])</f>
        <v>WAP</v>
      </c>
      <c r="D1280" t="str">
        <f>_xlfn.XLOOKUP(tblnventory[[#This Row],[Use]],[1]!tblCodes[Use],[1]!tblCodes[Code])</f>
        <v>WiFi</v>
      </c>
      <c r="E1280" s="1" t="s">
        <v>1233</v>
      </c>
      <c r="F1280" s="20">
        <v>44943</v>
      </c>
      <c r="G1280" s="24" t="str">
        <f>IF(ISBLANK(tblnventory[[#This Row],[Installed By]]),"Store","Installed")</f>
        <v>Installed</v>
      </c>
      <c r="H1280" t="s">
        <v>6724</v>
      </c>
      <c r="J1280" s="21">
        <v>2191007447</v>
      </c>
      <c r="K1280" s="17"/>
      <c r="L1280" t="s">
        <v>5350</v>
      </c>
      <c r="M1280" s="20">
        <v>45102</v>
      </c>
      <c r="N1280" t="s">
        <v>6834</v>
      </c>
      <c r="O1280" t="str">
        <f>IF(tblnventory[[#This Row],[Installed]],LEFT(tblnventory[[#This Row],[Location]],3))</f>
        <v>352</v>
      </c>
      <c r="P1280" t="str">
        <f>_xlfn.XLOOKUP(tblnventory[[#This Row],[Serial Number]],[1]!tblDNACInventory[Floor],[1]!tblDNACInventory[Name],"Not Used")</f>
        <v>Not Used</v>
      </c>
      <c r="T1280" t="b">
        <f>NOT(ISBLANK(tblnventory[[#This Row],[Installed By]]))</f>
        <v>1</v>
      </c>
      <c r="U1280" t="str">
        <f>VLOOKUP(A1280, [1]!tblDescription[#Data], 3, 0)</f>
        <v>C9120AX Internal 802.11ax 4x4:4 MIMO;IOT;BT5;mGig;USB;RHL</v>
      </c>
      <c r="V1280" s="22" cm="1">
        <f t="array" ref="V1280">_xlfn.XLOOKUP(1,([1]!tblOrders[Order]=tblnventory[[#This Row],[PO]])*([1]!tblOrders[Description]=tblnventory[[#This Row],[Item]]),[1]!tblOrders[Unit Total],0)</f>
        <v>779.16</v>
      </c>
      <c r="W1280" s="23" cm="1">
        <f t="array" ref="W1280">_xlfn.XLOOKUP(1,([1]!tblOrders[Order]=tblnventory[[#This Row],[PO]])*([1]!tblOrders[Description]=tblnventory[[#This Row],[Item]]),[1]!tblOrders[Licence])</f>
        <v>0</v>
      </c>
      <c r="X1280" t="b" cm="1">
        <f t="array" ref="X1280">NOT(_xlfn.XLOOKUP(tblnventory[[#This Row],[PO]]&amp;tblnventory[[#This Row],[Item]],[1]!tblOrders[Order]&amp;[1]!tblOrders[Description],[1]!tblOrders[Paid Licence],FALSE))</f>
        <v>1</v>
      </c>
      <c r="Y12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81" spans="1:25">
      <c r="A1281" s="19" t="s">
        <v>5348</v>
      </c>
      <c r="B1281" t="str">
        <f>_xlfn.XLOOKUP(tblnventory[[#This Row],[Item]],[1]!tblDescription[Item],[1]!tblDescription[Description])</f>
        <v>C9120AX Internal 802.11ax 4x4:4 MIMO;IOT;BT5;mGig;USB;RHL</v>
      </c>
      <c r="C1281" t="str">
        <f>_xlfn.XLOOKUP(tblnventory[[#This Row],[Item]],[1]!tblDescription[Item],[1]!tblDescription[Type])</f>
        <v>WAP</v>
      </c>
      <c r="D1281" t="str">
        <f>_xlfn.XLOOKUP(tblnventory[[#This Row],[Use]],[1]!tblCodes[Use],[1]!tblCodes[Code])</f>
        <v>WiFi</v>
      </c>
      <c r="E1281" s="1" t="s">
        <v>1234</v>
      </c>
      <c r="F1281" s="20">
        <v>44943</v>
      </c>
      <c r="G1281" s="24" t="str">
        <f>IF(ISBLANK(tblnventory[[#This Row],[Installed By]]),"Store","Installed")</f>
        <v>Installed</v>
      </c>
      <c r="H1281" t="s">
        <v>6724</v>
      </c>
      <c r="J1281" s="21">
        <v>2191007447</v>
      </c>
      <c r="K1281" s="17"/>
      <c r="L1281" t="s">
        <v>5350</v>
      </c>
      <c r="M1281" s="20">
        <v>45102</v>
      </c>
      <c r="N1281" t="s">
        <v>6835</v>
      </c>
      <c r="O1281" t="str">
        <f>IF(tblnventory[[#This Row],[Installed]],LEFT(tblnventory[[#This Row],[Location]],3))</f>
        <v>352</v>
      </c>
      <c r="P1281" t="str">
        <f>_xlfn.XLOOKUP(tblnventory[[#This Row],[Serial Number]],[1]!tblDNACInventory[Floor],[1]!tblDNACInventory[Name],"Not Used")</f>
        <v>Not Used</v>
      </c>
      <c r="T1281" t="b">
        <f>NOT(ISBLANK(tblnventory[[#This Row],[Installed By]]))</f>
        <v>1</v>
      </c>
      <c r="U1281" t="str">
        <f>VLOOKUP(A1281, [1]!tblDescription[#Data], 3, 0)</f>
        <v>C9120AX Internal 802.11ax 4x4:4 MIMO;IOT;BT5;mGig;USB;RHL</v>
      </c>
      <c r="V1281" s="22" cm="1">
        <f t="array" ref="V1281">_xlfn.XLOOKUP(1,([1]!tblOrders[Order]=tblnventory[[#This Row],[PO]])*([1]!tblOrders[Description]=tblnventory[[#This Row],[Item]]),[1]!tblOrders[Unit Total],0)</f>
        <v>779.16</v>
      </c>
      <c r="W1281" s="23" cm="1">
        <f t="array" ref="W1281">_xlfn.XLOOKUP(1,([1]!tblOrders[Order]=tblnventory[[#This Row],[PO]])*([1]!tblOrders[Description]=tblnventory[[#This Row],[Item]]),[1]!tblOrders[Licence])</f>
        <v>0</v>
      </c>
      <c r="X1281" t="b" cm="1">
        <f t="array" ref="X1281">NOT(_xlfn.XLOOKUP(tblnventory[[#This Row],[PO]]&amp;tblnventory[[#This Row],[Item]],[1]!tblOrders[Order]&amp;[1]!tblOrders[Description],[1]!tblOrders[Paid Licence],FALSE))</f>
        <v>1</v>
      </c>
      <c r="Y12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82" spans="1:25">
      <c r="A1282" s="19" t="s">
        <v>5348</v>
      </c>
      <c r="B1282" t="str">
        <f>_xlfn.XLOOKUP(tblnventory[[#This Row],[Item]],[1]!tblDescription[Item],[1]!tblDescription[Description])</f>
        <v>C9120AX Internal 802.11ax 4x4:4 MIMO;IOT;BT5;mGig;USB;RHL</v>
      </c>
      <c r="C1282" t="str">
        <f>_xlfn.XLOOKUP(tblnventory[[#This Row],[Item]],[1]!tblDescription[Item],[1]!tblDescription[Type])</f>
        <v>WAP</v>
      </c>
      <c r="D1282" t="str">
        <f>_xlfn.XLOOKUP(tblnventory[[#This Row],[Use]],[1]!tblCodes[Use],[1]!tblCodes[Code])</f>
        <v>WiFi</v>
      </c>
      <c r="E1282" s="1" t="s">
        <v>1235</v>
      </c>
      <c r="F1282" s="20">
        <v>44943</v>
      </c>
      <c r="G1282" s="24" t="str">
        <f>IF(ISBLANK(tblnventory[[#This Row],[Installed By]]),"Store","Installed")</f>
        <v>Installed</v>
      </c>
      <c r="H1282" t="s">
        <v>6710</v>
      </c>
      <c r="J1282" s="21">
        <v>2191007447</v>
      </c>
      <c r="K1282" s="17"/>
      <c r="L1282" t="s">
        <v>5444</v>
      </c>
      <c r="M1282" s="20">
        <v>45149</v>
      </c>
      <c r="N1282" t="s">
        <v>6836</v>
      </c>
      <c r="O1282" t="str">
        <f>IF(tblnventory[[#This Row],[Installed]],LEFT(tblnventory[[#This Row],[Location]],3))</f>
        <v>352</v>
      </c>
      <c r="P1282" t="str">
        <f>_xlfn.XLOOKUP(tblnventory[[#This Row],[Serial Number]],[1]!tblDNACInventory[Floor],[1]!tblDNACInventory[Name],"Not Used")</f>
        <v>Not Used</v>
      </c>
      <c r="T1282" t="b">
        <f>NOT(ISBLANK(tblnventory[[#This Row],[Installed By]]))</f>
        <v>1</v>
      </c>
      <c r="U1282" t="str">
        <f>VLOOKUP(A1282, [1]!tblDescription[#Data], 3, 0)</f>
        <v>C9120AX Internal 802.11ax 4x4:4 MIMO;IOT;BT5;mGig;USB;RHL</v>
      </c>
      <c r="V1282" s="22" cm="1">
        <f t="array" ref="V1282">_xlfn.XLOOKUP(1,([1]!tblOrders[Order]=tblnventory[[#This Row],[PO]])*([1]!tblOrders[Description]=tblnventory[[#This Row],[Item]]),[1]!tblOrders[Unit Total],0)</f>
        <v>779.16</v>
      </c>
      <c r="W1282" s="23" cm="1">
        <f t="array" ref="W1282">_xlfn.XLOOKUP(1,([1]!tblOrders[Order]=tblnventory[[#This Row],[PO]])*([1]!tblOrders[Description]=tblnventory[[#This Row],[Item]]),[1]!tblOrders[Licence])</f>
        <v>0</v>
      </c>
      <c r="X1282" t="b" cm="1">
        <f t="array" ref="X1282">NOT(_xlfn.XLOOKUP(tblnventory[[#This Row],[PO]]&amp;tblnventory[[#This Row],[Item]],[1]!tblOrders[Order]&amp;[1]!tblOrders[Description],[1]!tblOrders[Paid Licence],FALSE))</f>
        <v>1</v>
      </c>
      <c r="Y12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83" spans="1:25">
      <c r="A1283" s="19" t="s">
        <v>5348</v>
      </c>
      <c r="B1283" t="str">
        <f>_xlfn.XLOOKUP(tblnventory[[#This Row],[Item]],[1]!tblDescription[Item],[1]!tblDescription[Description])</f>
        <v>C9120AX Internal 802.11ax 4x4:4 MIMO;IOT;BT5;mGig;USB;RHL</v>
      </c>
      <c r="C1283" t="str">
        <f>_xlfn.XLOOKUP(tblnventory[[#This Row],[Item]],[1]!tblDescription[Item],[1]!tblDescription[Type])</f>
        <v>WAP</v>
      </c>
      <c r="D1283" t="str">
        <f>_xlfn.XLOOKUP(tblnventory[[#This Row],[Use]],[1]!tblCodes[Use],[1]!tblCodes[Code])</f>
        <v>WiFi</v>
      </c>
      <c r="E1283" s="1" t="s">
        <v>1236</v>
      </c>
      <c r="F1283" s="20">
        <v>44943</v>
      </c>
      <c r="G1283" s="24" t="str">
        <f>IF(ISBLANK(tblnventory[[#This Row],[Installed By]]),"Store","Installed")</f>
        <v>Installed</v>
      </c>
      <c r="H1283" t="s">
        <v>6710</v>
      </c>
      <c r="J1283" s="21">
        <v>2191007447</v>
      </c>
      <c r="K1283" s="17"/>
      <c r="L1283" t="s">
        <v>5444</v>
      </c>
      <c r="M1283" s="20">
        <v>45149</v>
      </c>
      <c r="N1283" t="s">
        <v>6837</v>
      </c>
      <c r="O1283" t="str">
        <f>IF(tblnventory[[#This Row],[Installed]],LEFT(tblnventory[[#This Row],[Location]],3))</f>
        <v>352</v>
      </c>
      <c r="P1283" t="str">
        <f>_xlfn.XLOOKUP(tblnventory[[#This Row],[Serial Number]],[1]!tblDNACInventory[Floor],[1]!tblDNACInventory[Name],"Not Used")</f>
        <v>Not Used</v>
      </c>
      <c r="T1283" t="b">
        <f>NOT(ISBLANK(tblnventory[[#This Row],[Installed By]]))</f>
        <v>1</v>
      </c>
      <c r="U1283" t="str">
        <f>VLOOKUP(A1283, [1]!tblDescription[#Data], 3, 0)</f>
        <v>C9120AX Internal 802.11ax 4x4:4 MIMO;IOT;BT5;mGig;USB;RHL</v>
      </c>
      <c r="V1283" s="22" cm="1">
        <f t="array" ref="V1283">_xlfn.XLOOKUP(1,([1]!tblOrders[Order]=tblnventory[[#This Row],[PO]])*([1]!tblOrders[Description]=tblnventory[[#This Row],[Item]]),[1]!tblOrders[Unit Total],0)</f>
        <v>779.16</v>
      </c>
      <c r="W1283" s="23" cm="1">
        <f t="array" ref="W1283">_xlfn.XLOOKUP(1,([1]!tblOrders[Order]=tblnventory[[#This Row],[PO]])*([1]!tblOrders[Description]=tblnventory[[#This Row],[Item]]),[1]!tblOrders[Licence])</f>
        <v>0</v>
      </c>
      <c r="X1283" t="b" cm="1">
        <f t="array" ref="X1283">NOT(_xlfn.XLOOKUP(tblnventory[[#This Row],[PO]]&amp;tblnventory[[#This Row],[Item]],[1]!tblOrders[Order]&amp;[1]!tblOrders[Description],[1]!tblOrders[Paid Licence],FALSE))</f>
        <v>1</v>
      </c>
      <c r="Y12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84" spans="1:25">
      <c r="A1284" s="19" t="s">
        <v>5348</v>
      </c>
      <c r="B1284" t="str">
        <f>_xlfn.XLOOKUP(tblnventory[[#This Row],[Item]],[1]!tblDescription[Item],[1]!tblDescription[Description])</f>
        <v>C9120AX Internal 802.11ax 4x4:4 MIMO;IOT;BT5;mGig;USB;RHL</v>
      </c>
      <c r="C1284" t="str">
        <f>_xlfn.XLOOKUP(tblnventory[[#This Row],[Item]],[1]!tblDescription[Item],[1]!tblDescription[Type])</f>
        <v>WAP</v>
      </c>
      <c r="D1284" t="str">
        <f>_xlfn.XLOOKUP(tblnventory[[#This Row],[Use]],[1]!tblCodes[Use],[1]!tblCodes[Code])</f>
        <v>WiFi</v>
      </c>
      <c r="E1284" s="1" t="s">
        <v>1237</v>
      </c>
      <c r="F1284" s="20">
        <v>44943</v>
      </c>
      <c r="G1284" s="24" t="str">
        <f>IF(ISBLANK(tblnventory[[#This Row],[Installed By]]),"Store","Installed")</f>
        <v>Installed</v>
      </c>
      <c r="H1284" t="s">
        <v>6838</v>
      </c>
      <c r="J1284" s="21">
        <v>2191007447</v>
      </c>
      <c r="K1284" s="17"/>
      <c r="L1284" t="s">
        <v>5502</v>
      </c>
      <c r="M1284" s="20">
        <v>45171</v>
      </c>
      <c r="N1284" s="47" t="s">
        <v>6839</v>
      </c>
      <c r="O1284" t="str">
        <f>IF(tblnventory[[#This Row],[Installed]],LEFT(tblnventory[[#This Row],[Location]],3))</f>
        <v>410</v>
      </c>
      <c r="P1284" t="str">
        <f>_xlfn.XLOOKUP(tblnventory[[#This Row],[Serial Number]],[1]!tblDNACInventory[Floor],[1]!tblDNACInventory[Name],"Not Used")</f>
        <v>Not Used</v>
      </c>
      <c r="T1284" t="b">
        <f>NOT(ISBLANK(tblnventory[[#This Row],[Installed By]]))</f>
        <v>1</v>
      </c>
      <c r="U1284" t="str">
        <f>VLOOKUP(A1284, [1]!tblDescription[#Data], 3, 0)</f>
        <v>C9120AX Internal 802.11ax 4x4:4 MIMO;IOT;BT5;mGig;USB;RHL</v>
      </c>
      <c r="V1284" s="22" cm="1">
        <f t="array" ref="V1284">_xlfn.XLOOKUP(1,([1]!tblOrders[Order]=tblnventory[[#This Row],[PO]])*([1]!tblOrders[Description]=tblnventory[[#This Row],[Item]]),[1]!tblOrders[Unit Total],0)</f>
        <v>779.16</v>
      </c>
      <c r="W1284" s="23" cm="1">
        <f t="array" ref="W1284">_xlfn.XLOOKUP(1,([1]!tblOrders[Order]=tblnventory[[#This Row],[PO]])*([1]!tblOrders[Description]=tblnventory[[#This Row],[Item]]),[1]!tblOrders[Licence])</f>
        <v>0</v>
      </c>
      <c r="X1284" t="b" cm="1">
        <f t="array" ref="X1284">NOT(_xlfn.XLOOKUP(tblnventory[[#This Row],[PO]]&amp;tblnventory[[#This Row],[Item]],[1]!tblOrders[Order]&amp;[1]!tblOrders[Description],[1]!tblOrders[Paid Licence],FALSE))</f>
        <v>1</v>
      </c>
      <c r="Y12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85" spans="1:25">
      <c r="A1285" s="19" t="s">
        <v>5348</v>
      </c>
      <c r="B1285" t="str">
        <f>_xlfn.XLOOKUP(tblnventory[[#This Row],[Item]],[1]!tblDescription[Item],[1]!tblDescription[Description])</f>
        <v>C9120AX Internal 802.11ax 4x4:4 MIMO;IOT;BT5;mGig;USB;RHL</v>
      </c>
      <c r="C1285" t="str">
        <f>_xlfn.XLOOKUP(tblnventory[[#This Row],[Item]],[1]!tblDescription[Item],[1]!tblDescription[Type])</f>
        <v>WAP</v>
      </c>
      <c r="D1285" t="str">
        <f>_xlfn.XLOOKUP(tblnventory[[#This Row],[Use]],[1]!tblCodes[Use],[1]!tblCodes[Code])</f>
        <v>WiFi</v>
      </c>
      <c r="E1285" s="1" t="s">
        <v>1238</v>
      </c>
      <c r="F1285" s="20">
        <v>44943</v>
      </c>
      <c r="G1285" s="24" t="str">
        <f>IF(ISBLANK(tblnventory[[#This Row],[Installed By]]),"Store","Installed")</f>
        <v>Installed</v>
      </c>
      <c r="H1285" t="s">
        <v>6838</v>
      </c>
      <c r="J1285" s="21">
        <v>2191007447</v>
      </c>
      <c r="K1285" s="17"/>
      <c r="L1285" t="s">
        <v>5502</v>
      </c>
      <c r="M1285" s="20">
        <v>45171</v>
      </c>
      <c r="N1285" s="47" t="s">
        <v>6840</v>
      </c>
      <c r="O1285" t="str">
        <f>IF(tblnventory[[#This Row],[Installed]],LEFT(tblnventory[[#This Row],[Location]],3))</f>
        <v>410</v>
      </c>
      <c r="P1285" t="str">
        <f>_xlfn.XLOOKUP(tblnventory[[#This Row],[Serial Number]],[1]!tblDNACInventory[Floor],[1]!tblDNACInventory[Name],"Not Used")</f>
        <v>Not Used</v>
      </c>
      <c r="T1285" t="b">
        <f>NOT(ISBLANK(tblnventory[[#This Row],[Installed By]]))</f>
        <v>1</v>
      </c>
      <c r="U1285" t="str">
        <f>VLOOKUP(A1285, [1]!tblDescription[#Data], 3, 0)</f>
        <v>C9120AX Internal 802.11ax 4x4:4 MIMO;IOT;BT5;mGig;USB;RHL</v>
      </c>
      <c r="V1285" s="22" cm="1">
        <f t="array" ref="V1285">_xlfn.XLOOKUP(1,([1]!tblOrders[Order]=tblnventory[[#This Row],[PO]])*([1]!tblOrders[Description]=tblnventory[[#This Row],[Item]]),[1]!tblOrders[Unit Total],0)</f>
        <v>779.16</v>
      </c>
      <c r="W1285" s="23" cm="1">
        <f t="array" ref="W1285">_xlfn.XLOOKUP(1,([1]!tblOrders[Order]=tblnventory[[#This Row],[PO]])*([1]!tblOrders[Description]=tblnventory[[#This Row],[Item]]),[1]!tblOrders[Licence])</f>
        <v>0</v>
      </c>
      <c r="X1285" t="b" cm="1">
        <f t="array" ref="X1285">NOT(_xlfn.XLOOKUP(tblnventory[[#This Row],[PO]]&amp;tblnventory[[#This Row],[Item]],[1]!tblOrders[Order]&amp;[1]!tblOrders[Description],[1]!tblOrders[Paid Licence],FALSE))</f>
        <v>1</v>
      </c>
      <c r="Y12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86" spans="1:25">
      <c r="A1286" s="19" t="s">
        <v>5348</v>
      </c>
      <c r="B1286" t="str">
        <f>_xlfn.XLOOKUP(tblnventory[[#This Row],[Item]],[1]!tblDescription[Item],[1]!tblDescription[Description])</f>
        <v>C9120AX Internal 802.11ax 4x4:4 MIMO;IOT;BT5;mGig;USB;RHL</v>
      </c>
      <c r="C1286" t="str">
        <f>_xlfn.XLOOKUP(tblnventory[[#This Row],[Item]],[1]!tblDescription[Item],[1]!tblDescription[Type])</f>
        <v>WAP</v>
      </c>
      <c r="D1286" t="str">
        <f>_xlfn.XLOOKUP(tblnventory[[#This Row],[Use]],[1]!tblCodes[Use],[1]!tblCodes[Code])</f>
        <v>WiFi</v>
      </c>
      <c r="E1286" s="1" t="s">
        <v>1239</v>
      </c>
      <c r="F1286" s="20">
        <v>44943</v>
      </c>
      <c r="G1286" s="24" t="str">
        <f>IF(ISBLANK(tblnventory[[#This Row],[Installed By]]),"Store","Installed")</f>
        <v>Installed</v>
      </c>
      <c r="H1286" t="s">
        <v>6838</v>
      </c>
      <c r="J1286" s="21">
        <v>2191007447</v>
      </c>
      <c r="K1286" s="17"/>
      <c r="L1286" t="s">
        <v>5502</v>
      </c>
      <c r="M1286" s="20">
        <v>45171</v>
      </c>
      <c r="N1286" t="s">
        <v>6841</v>
      </c>
      <c r="O1286" t="str">
        <f>IF(tblnventory[[#This Row],[Installed]],LEFT(tblnventory[[#This Row],[Location]],3))</f>
        <v>410</v>
      </c>
      <c r="P1286" t="str">
        <f>_xlfn.XLOOKUP(tblnventory[[#This Row],[Serial Number]],[1]!tblDNACInventory[Floor],[1]!tblDNACInventory[Name],"Not Used")</f>
        <v>Not Used</v>
      </c>
      <c r="T1286" t="b">
        <f>NOT(ISBLANK(tblnventory[[#This Row],[Installed By]]))</f>
        <v>1</v>
      </c>
      <c r="U1286" t="str">
        <f>VLOOKUP(A1286, [1]!tblDescription[#Data], 3, 0)</f>
        <v>C9120AX Internal 802.11ax 4x4:4 MIMO;IOT;BT5;mGig;USB;RHL</v>
      </c>
      <c r="V1286" s="22" cm="1">
        <f t="array" ref="V1286">_xlfn.XLOOKUP(1,([1]!tblOrders[Order]=tblnventory[[#This Row],[PO]])*([1]!tblOrders[Description]=tblnventory[[#This Row],[Item]]),[1]!tblOrders[Unit Total],0)</f>
        <v>779.16</v>
      </c>
      <c r="W1286" s="23" cm="1">
        <f t="array" ref="W1286">_xlfn.XLOOKUP(1,([1]!tblOrders[Order]=tblnventory[[#This Row],[PO]])*([1]!tblOrders[Description]=tblnventory[[#This Row],[Item]]),[1]!tblOrders[Licence])</f>
        <v>0</v>
      </c>
      <c r="X1286" t="b" cm="1">
        <f t="array" ref="X1286">NOT(_xlfn.XLOOKUP(tblnventory[[#This Row],[PO]]&amp;tblnventory[[#This Row],[Item]],[1]!tblOrders[Order]&amp;[1]!tblOrders[Description],[1]!tblOrders[Paid Licence],FALSE))</f>
        <v>1</v>
      </c>
      <c r="Y12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87" spans="1:25">
      <c r="A1287" s="19" t="s">
        <v>5348</v>
      </c>
      <c r="B1287" t="str">
        <f>_xlfn.XLOOKUP(tblnventory[[#This Row],[Item]],[1]!tblDescription[Item],[1]!tblDescription[Description])</f>
        <v>C9120AX Internal 802.11ax 4x4:4 MIMO;IOT;BT5;mGig;USB;RHL</v>
      </c>
      <c r="C1287" t="str">
        <f>_xlfn.XLOOKUP(tblnventory[[#This Row],[Item]],[1]!tblDescription[Item],[1]!tblDescription[Type])</f>
        <v>WAP</v>
      </c>
      <c r="D1287" t="str">
        <f>_xlfn.XLOOKUP(tblnventory[[#This Row],[Use]],[1]!tblCodes[Use],[1]!tblCodes[Code])</f>
        <v>WiFi</v>
      </c>
      <c r="E1287" s="1" t="s">
        <v>1240</v>
      </c>
      <c r="F1287" s="20">
        <v>44943</v>
      </c>
      <c r="G1287" s="24" t="str">
        <f>IF(ISBLANK(tblnventory[[#This Row],[Installed By]]),"Store","Installed")</f>
        <v>Installed</v>
      </c>
      <c r="H1287" t="s">
        <v>6838</v>
      </c>
      <c r="J1287" s="21">
        <v>2191007447</v>
      </c>
      <c r="K1287" s="17"/>
      <c r="L1287" t="s">
        <v>5502</v>
      </c>
      <c r="M1287" s="20">
        <v>45171</v>
      </c>
      <c r="N1287" s="47" t="s">
        <v>6842</v>
      </c>
      <c r="O1287" t="str">
        <f>IF(tblnventory[[#This Row],[Installed]],LEFT(tblnventory[[#This Row],[Location]],3))</f>
        <v>410</v>
      </c>
      <c r="P1287" t="str">
        <f>_xlfn.XLOOKUP(tblnventory[[#This Row],[Serial Number]],[1]!tblDNACInventory[Floor],[1]!tblDNACInventory[Name],"Not Used")</f>
        <v>Not Used</v>
      </c>
      <c r="T1287" t="b">
        <f>NOT(ISBLANK(tblnventory[[#This Row],[Installed By]]))</f>
        <v>1</v>
      </c>
      <c r="U1287" t="str">
        <f>VLOOKUP(A1287, [1]!tblDescription[#Data], 3, 0)</f>
        <v>C9120AX Internal 802.11ax 4x4:4 MIMO;IOT;BT5;mGig;USB;RHL</v>
      </c>
      <c r="V1287" s="22" cm="1">
        <f t="array" ref="V1287">_xlfn.XLOOKUP(1,([1]!tblOrders[Order]=tblnventory[[#This Row],[PO]])*([1]!tblOrders[Description]=tblnventory[[#This Row],[Item]]),[1]!tblOrders[Unit Total],0)</f>
        <v>779.16</v>
      </c>
      <c r="W1287" s="23" cm="1">
        <f t="array" ref="W1287">_xlfn.XLOOKUP(1,([1]!tblOrders[Order]=tblnventory[[#This Row],[PO]])*([1]!tblOrders[Description]=tblnventory[[#This Row],[Item]]),[1]!tblOrders[Licence])</f>
        <v>0</v>
      </c>
      <c r="X1287" t="b" cm="1">
        <f t="array" ref="X1287">NOT(_xlfn.XLOOKUP(tblnventory[[#This Row],[PO]]&amp;tblnventory[[#This Row],[Item]],[1]!tblOrders[Order]&amp;[1]!tblOrders[Description],[1]!tblOrders[Paid Licence],FALSE))</f>
        <v>1</v>
      </c>
      <c r="Y12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88" spans="1:25">
      <c r="A1288" s="19" t="s">
        <v>5348</v>
      </c>
      <c r="B1288" t="str">
        <f>_xlfn.XLOOKUP(tblnventory[[#This Row],[Item]],[1]!tblDescription[Item],[1]!tblDescription[Description])</f>
        <v>C9120AX Internal 802.11ax 4x4:4 MIMO;IOT;BT5;mGig;USB;RHL</v>
      </c>
      <c r="C1288" t="str">
        <f>_xlfn.XLOOKUP(tblnventory[[#This Row],[Item]],[1]!tblDescription[Item],[1]!tblDescription[Type])</f>
        <v>WAP</v>
      </c>
      <c r="D1288" t="str">
        <f>_xlfn.XLOOKUP(tblnventory[[#This Row],[Use]],[1]!tblCodes[Use],[1]!tblCodes[Code])</f>
        <v>WiFi</v>
      </c>
      <c r="E1288" s="1" t="s">
        <v>1241</v>
      </c>
      <c r="F1288" s="20">
        <v>44943</v>
      </c>
      <c r="G1288" s="24" t="str">
        <f>IF(ISBLANK(tblnventory[[#This Row],[Installed By]]),"Store","Installed")</f>
        <v>Installed</v>
      </c>
      <c r="H1288" t="s">
        <v>6838</v>
      </c>
      <c r="J1288" s="21">
        <v>2191007447</v>
      </c>
      <c r="K1288" s="17"/>
      <c r="L1288" t="s">
        <v>5502</v>
      </c>
      <c r="M1288" s="20">
        <v>45171</v>
      </c>
      <c r="N1288" t="s">
        <v>6843</v>
      </c>
      <c r="O1288" t="str">
        <f>IF(tblnventory[[#This Row],[Installed]],LEFT(tblnventory[[#This Row],[Location]],3))</f>
        <v>410</v>
      </c>
      <c r="P1288" t="str">
        <f>_xlfn.XLOOKUP(tblnventory[[#This Row],[Serial Number]],[1]!tblDNACInventory[Floor],[1]!tblDNACInventory[Name],"Not Used")</f>
        <v>Not Used</v>
      </c>
      <c r="T1288" t="b">
        <f>NOT(ISBLANK(tblnventory[[#This Row],[Installed By]]))</f>
        <v>1</v>
      </c>
      <c r="U1288" t="str">
        <f>VLOOKUP(A1288, [1]!tblDescription[#Data], 3, 0)</f>
        <v>C9120AX Internal 802.11ax 4x4:4 MIMO;IOT;BT5;mGig;USB;RHL</v>
      </c>
      <c r="V1288" s="22" cm="1">
        <f t="array" ref="V1288">_xlfn.XLOOKUP(1,([1]!tblOrders[Order]=tblnventory[[#This Row],[PO]])*([1]!tblOrders[Description]=tblnventory[[#This Row],[Item]]),[1]!tblOrders[Unit Total],0)</f>
        <v>779.16</v>
      </c>
      <c r="W1288" s="23" cm="1">
        <f t="array" ref="W1288">_xlfn.XLOOKUP(1,([1]!tblOrders[Order]=tblnventory[[#This Row],[PO]])*([1]!tblOrders[Description]=tblnventory[[#This Row],[Item]]),[1]!tblOrders[Licence])</f>
        <v>0</v>
      </c>
      <c r="X1288" t="b" cm="1">
        <f t="array" ref="X1288">NOT(_xlfn.XLOOKUP(tblnventory[[#This Row],[PO]]&amp;tblnventory[[#This Row],[Item]],[1]!tblOrders[Order]&amp;[1]!tblOrders[Description],[1]!tblOrders[Paid Licence],FALSE))</f>
        <v>1</v>
      </c>
      <c r="Y12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289" spans="1:25">
      <c r="A1289" t="s">
        <v>5348</v>
      </c>
      <c r="B1289" t="str">
        <f>_xlfn.XLOOKUP(tblnventory[[#This Row],[Item]],[1]!tblDescription[Item],[1]!tblDescription[Description])</f>
        <v>C9120AX Internal 802.11ax 4x4:4 MIMO;IOT;BT5;mGig;USB;RHL</v>
      </c>
      <c r="C1289" t="str">
        <f>_xlfn.XLOOKUP(tblnventory[[#This Row],[Item]],[1]!tblDescription[Item],[1]!tblDescription[Type])</f>
        <v>WAP</v>
      </c>
      <c r="D1289" t="str">
        <f>_xlfn.XLOOKUP(tblnventory[[#This Row],[Use]],[1]!tblCodes[Use],[1]!tblCodes[Code])</f>
        <v>WiFi</v>
      </c>
      <c r="E1289" s="1" t="s">
        <v>1242</v>
      </c>
      <c r="F1289" s="20">
        <v>44426</v>
      </c>
      <c r="G1289" s="21" t="str">
        <f>IF(ISBLANK(tblnventory[[#This Row],[Installed By]]),"Store","Installed")</f>
        <v>Installed</v>
      </c>
      <c r="H1289" t="s">
        <v>6844</v>
      </c>
      <c r="J1289" s="21">
        <v>2191007124</v>
      </c>
      <c r="L1289" t="s">
        <v>5502</v>
      </c>
      <c r="M1289" s="20">
        <v>44743</v>
      </c>
      <c r="N1289" t="s">
        <v>6845</v>
      </c>
      <c r="O1289" t="str">
        <f>IF(tblnventory[[#This Row],[Installed]],LEFT(tblnventory[[#This Row],[Location]],3))</f>
        <v>441</v>
      </c>
      <c r="P1289" t="str">
        <f>_xlfn.XLOOKUP(tblnventory[[#This Row],[Serial Number]],[1]!tblDNACInventory[Floor],[1]!tblDNACInventory[Name],"Not Used")</f>
        <v>Not Used</v>
      </c>
      <c r="T1289" t="b">
        <f>NOT(ISBLANK(tblnventory[[#This Row],[Installed By]]))</f>
        <v>1</v>
      </c>
      <c r="U1289" t="str">
        <f>VLOOKUP(A1289, [1]!tblDescription[#Data], 3, 0)</f>
        <v>C9120AX Internal 802.11ax 4x4:4 MIMO;IOT;BT5;mGig;USB;RHL</v>
      </c>
      <c r="V1289" s="22" cm="1">
        <f t="array" ref="V1289">_xlfn.XLOOKUP(1,([1]!tblOrders[Order]=tblnventory[[#This Row],[PO]])*([1]!tblOrders[Description]=tblnventory[[#This Row],[Item]]),[1]!tblOrders[Unit Total],0)</f>
        <v>1105.52</v>
      </c>
      <c r="W1289" s="23" cm="1">
        <f t="array" ref="W1289">_xlfn.XLOOKUP(1,([1]!tblOrders[Order]=tblnventory[[#This Row],[PO]])*([1]!tblOrders[Description]=tblnventory[[#This Row],[Item]]),[1]!tblOrders[Licence])</f>
        <v>492.37</v>
      </c>
      <c r="X1289" t="b" cm="1">
        <f t="array" ref="X1289">NOT(_xlfn.XLOOKUP(tblnventory[[#This Row],[PO]]&amp;tblnventory[[#This Row],[Item]],[1]!tblOrders[Order]&amp;[1]!tblOrders[Description],[1]!tblOrders[Paid Licence],FALSE))</f>
        <v>0</v>
      </c>
      <c r="Y12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290" spans="1:25">
      <c r="A1290" t="s">
        <v>5348</v>
      </c>
      <c r="B1290" t="str">
        <f>_xlfn.XLOOKUP(tblnventory[[#This Row],[Item]],[1]!tblDescription[Item],[1]!tblDescription[Description])</f>
        <v>C9120AX Internal 802.11ax 4x4:4 MIMO;IOT;BT5;mGig;USB;RHL</v>
      </c>
      <c r="C1290" t="str">
        <f>_xlfn.XLOOKUP(tblnventory[[#This Row],[Item]],[1]!tblDescription[Item],[1]!tblDescription[Type])</f>
        <v>WAP</v>
      </c>
      <c r="D1290" t="str">
        <f>_xlfn.XLOOKUP(tblnventory[[#This Row],[Use]],[1]!tblCodes[Use],[1]!tblCodes[Code])</f>
        <v>WiFi</v>
      </c>
      <c r="E1290" s="1" t="s">
        <v>1243</v>
      </c>
      <c r="F1290" s="20">
        <v>44426</v>
      </c>
      <c r="G1290" s="21" t="str">
        <f>IF(ISBLANK(tblnventory[[#This Row],[Installed By]]),"Store","Installed")</f>
        <v>Installed</v>
      </c>
      <c r="H1290" t="s">
        <v>6846</v>
      </c>
      <c r="J1290" s="21">
        <v>2191007124</v>
      </c>
      <c r="L1290" t="s">
        <v>5502</v>
      </c>
      <c r="M1290" s="20">
        <v>44743</v>
      </c>
      <c r="N1290" t="s">
        <v>6847</v>
      </c>
      <c r="O1290" t="str">
        <f>IF(tblnventory[[#This Row],[Installed]],LEFT(tblnventory[[#This Row],[Location]],3))</f>
        <v>441</v>
      </c>
      <c r="P1290" t="str">
        <f>_xlfn.XLOOKUP(tblnventory[[#This Row],[Serial Number]],[1]!tblDNACInventory[Floor],[1]!tblDNACInventory[Name],"Not Used")</f>
        <v>Not Used</v>
      </c>
      <c r="T1290" t="b">
        <f>NOT(ISBLANK(tblnventory[[#This Row],[Installed By]]))</f>
        <v>1</v>
      </c>
      <c r="U1290" t="str">
        <f>VLOOKUP(A1290, [1]!tblDescription[#Data], 3, 0)</f>
        <v>C9120AX Internal 802.11ax 4x4:4 MIMO;IOT;BT5;mGig;USB;RHL</v>
      </c>
      <c r="V1290" s="22" cm="1">
        <f t="array" ref="V1290">_xlfn.XLOOKUP(1,([1]!tblOrders[Order]=tblnventory[[#This Row],[PO]])*([1]!tblOrders[Description]=tblnventory[[#This Row],[Item]]),[1]!tblOrders[Unit Total],0)</f>
        <v>1105.52</v>
      </c>
      <c r="W1290" s="23" cm="1">
        <f t="array" ref="W1290">_xlfn.XLOOKUP(1,([1]!tblOrders[Order]=tblnventory[[#This Row],[PO]])*([1]!tblOrders[Description]=tblnventory[[#This Row],[Item]]),[1]!tblOrders[Licence])</f>
        <v>492.37</v>
      </c>
      <c r="X1290" t="b" cm="1">
        <f t="array" ref="X1290">NOT(_xlfn.XLOOKUP(tblnventory[[#This Row],[PO]]&amp;tblnventory[[#This Row],[Item]],[1]!tblOrders[Order]&amp;[1]!tblOrders[Description],[1]!tblOrders[Paid Licence],FALSE))</f>
        <v>0</v>
      </c>
      <c r="Y12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291" spans="1:25">
      <c r="A1291" t="s">
        <v>5405</v>
      </c>
      <c r="B1291" t="str">
        <f>_xlfn.XLOOKUP(tblnventory[[#This Row],[Item]],[1]!tblDescription[Item],[1]!tblDescription[Description])</f>
        <v>Catalyst 9500 24x1/10/25G  and 4-port 40/100G, Advantage</v>
      </c>
      <c r="C1291" t="str">
        <f>_xlfn.XLOOKUP(tblnventory[[#This Row],[Item]],[1]!tblDescription[Item],[1]!tblDescription[Type])</f>
        <v>AGG</v>
      </c>
      <c r="D1291" t="str">
        <f>_xlfn.XLOOKUP(tblnventory[[#This Row],[Use]],[1]!tblCodes[Use],[1]!tblCodes[Code])</f>
        <v>Switch</v>
      </c>
      <c r="E1291" t="s">
        <v>1244</v>
      </c>
      <c r="F1291" s="20">
        <v>44690</v>
      </c>
      <c r="G1291" s="21" t="str">
        <f>IF(ISBLANK(tblnventory[[#This Row],[Installed By]]),"Store","Installed")</f>
        <v>Installed</v>
      </c>
      <c r="H1291" t="s">
        <v>6848</v>
      </c>
      <c r="J1291" s="40">
        <v>2191007447</v>
      </c>
      <c r="K1291" s="17"/>
      <c r="L1291" t="s">
        <v>5662</v>
      </c>
      <c r="M1291" s="20">
        <v>44743</v>
      </c>
      <c r="N1291" t="s">
        <v>6849</v>
      </c>
      <c r="O1291" t="str">
        <f>IF(tblnventory[[#This Row],[Installed]],LEFT(tblnventory[[#This Row],[Location]],3))</f>
        <v>441</v>
      </c>
      <c r="P1291" t="str">
        <f>_xlfn.XLOOKUP(tblnventory[[#This Row],[Serial Number]],[1]!tblDNACInventory[Floor],[1]!tblDNACInventory[Name],"Not Used")</f>
        <v>Not Used</v>
      </c>
      <c r="T1291" t="b">
        <f>NOT(ISBLANK(tblnventory[[#This Row],[Installed By]]))</f>
        <v>1</v>
      </c>
      <c r="U1291" t="str">
        <f>VLOOKUP(A1291, [1]!tblDescription[#Data], 3, 0)</f>
        <v>Catalyst 9500 24x1/10/25G  and 4-port 40/100G, Advantage</v>
      </c>
      <c r="V1291" s="22" cm="1">
        <f t="array" ref="V1291">_xlfn.XLOOKUP(1,([1]!tblOrders[Order]=tblnventory[[#This Row],[PO]])*([1]!tblOrders[Description]=tblnventory[[#This Row],[Item]]),[1]!tblOrders[Unit Total],0)</f>
        <v>12095.369999999999</v>
      </c>
      <c r="W1291" s="23" cm="1">
        <f t="array" ref="W1291">IFERROR(_xlfn.XLOOKUP(1,([1]!tblOrders[Order]=tblnventory[[#This Row],[PO]])*([1]!tblOrders[Description]=tblnventory[[#This Row],[Item]]),[1]!tblOrders[Licence]),0)</f>
        <v>0</v>
      </c>
      <c r="X1291" t="b" cm="1">
        <f t="array" ref="X1291">NOT(_xlfn.XLOOKUP(tblnventory[[#This Row],[PO]]&amp;tblnventory[[#This Row],[Item]],[1]!tblOrders[Order]&amp;[1]!tblOrders[Description],[1]!tblOrders[Paid Licence],FALSE))</f>
        <v>1</v>
      </c>
      <c r="Y12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6595.2000000000007</v>
      </c>
    </row>
    <row r="1292" spans="1:25">
      <c r="A1292" t="s">
        <v>5405</v>
      </c>
      <c r="B1292" t="str">
        <f>_xlfn.XLOOKUP(tblnventory[[#This Row],[Item]],[1]!tblDescription[Item],[1]!tblDescription[Description])</f>
        <v>Catalyst 9500 24x1/10/25G  and 4-port 40/100G, Advantage</v>
      </c>
      <c r="C1292" t="str">
        <f>_xlfn.XLOOKUP(tblnventory[[#This Row],[Item]],[1]!tblDescription[Item],[1]!tblDescription[Type])</f>
        <v>AGG</v>
      </c>
      <c r="D1292" t="str">
        <f>_xlfn.XLOOKUP(tblnventory[[#This Row],[Use]],[1]!tblCodes[Use],[1]!tblCodes[Code])</f>
        <v>Switch</v>
      </c>
      <c r="E1292" t="s">
        <v>1245</v>
      </c>
      <c r="F1292" s="20">
        <v>44690</v>
      </c>
      <c r="G1292" s="21" t="str">
        <f>IF(ISBLANK(tblnventory[[#This Row],[Installed By]]),"Store","Installed")</f>
        <v>Installed</v>
      </c>
      <c r="H1292" t="s">
        <v>6850</v>
      </c>
      <c r="J1292" s="40">
        <v>2191007447</v>
      </c>
      <c r="K1292" s="17"/>
      <c r="L1292" t="s">
        <v>5662</v>
      </c>
      <c r="M1292" s="20">
        <v>44743</v>
      </c>
      <c r="N1292" t="s">
        <v>6851</v>
      </c>
      <c r="O1292" t="str">
        <f>IF(tblnventory[[#This Row],[Installed]],LEFT(tblnventory[[#This Row],[Location]],3))</f>
        <v>441</v>
      </c>
      <c r="P1292" t="str">
        <f>_xlfn.XLOOKUP(tblnventory[[#This Row],[Serial Number]],[1]!tblDNACInventory[Floor],[1]!tblDNACInventory[Name],"Not Used")</f>
        <v>Not Used</v>
      </c>
      <c r="T1292" t="b">
        <f>NOT(ISBLANK(tblnventory[[#This Row],[Installed By]]))</f>
        <v>1</v>
      </c>
      <c r="U1292" t="str">
        <f>VLOOKUP(A1292, [1]!tblDescription[#Data], 3, 0)</f>
        <v>Catalyst 9500 24x1/10/25G  and 4-port 40/100G, Advantage</v>
      </c>
      <c r="V1292" s="22" cm="1">
        <f t="array" ref="V1292">_xlfn.XLOOKUP(1,([1]!tblOrders[Order]=tblnventory[[#This Row],[PO]])*([1]!tblOrders[Description]=tblnventory[[#This Row],[Item]]),[1]!tblOrders[Unit Total],0)</f>
        <v>12095.369999999999</v>
      </c>
      <c r="W1292" s="23" cm="1">
        <f t="array" ref="W1292">IFERROR(_xlfn.XLOOKUP(1,([1]!tblOrders[Order]=tblnventory[[#This Row],[PO]])*([1]!tblOrders[Description]=tblnventory[[#This Row],[Item]]),[1]!tblOrders[Licence]),0)</f>
        <v>0</v>
      </c>
      <c r="X1292" t="b" cm="1">
        <f t="array" ref="X1292">NOT(_xlfn.XLOOKUP(tblnventory[[#This Row],[PO]]&amp;tblnventory[[#This Row],[Item]],[1]!tblOrders[Order]&amp;[1]!tblOrders[Description],[1]!tblOrders[Paid Licence],FALSE))</f>
        <v>1</v>
      </c>
      <c r="Y12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6595.2000000000007</v>
      </c>
    </row>
    <row r="1293" spans="1:25">
      <c r="A1293" t="s">
        <v>5405</v>
      </c>
      <c r="B1293" t="str">
        <f>_xlfn.XLOOKUP(tblnventory[[#This Row],[Item]],[1]!tblDescription[Item],[1]!tblDescription[Description])</f>
        <v>Catalyst 9500 24x1/10/25G  and 4-port 40/100G, Advantage</v>
      </c>
      <c r="C1293" t="str">
        <f>_xlfn.XLOOKUP(tblnventory[[#This Row],[Item]],[1]!tblDescription[Item],[1]!tblDescription[Type])</f>
        <v>AGG</v>
      </c>
      <c r="D1293" t="str">
        <f>_xlfn.XLOOKUP(tblnventory[[#This Row],[Use]],[1]!tblCodes[Use],[1]!tblCodes[Code])</f>
        <v>Switch</v>
      </c>
      <c r="E1293" t="s">
        <v>1246</v>
      </c>
      <c r="F1293" s="20">
        <v>44690</v>
      </c>
      <c r="G1293" s="21" t="str">
        <f>IF(ISBLANK(tblnventory[[#This Row],[Installed By]]),"Store","Installed")</f>
        <v>Installed</v>
      </c>
      <c r="H1293" t="s">
        <v>6852</v>
      </c>
      <c r="J1293" s="40">
        <v>2191007447</v>
      </c>
      <c r="K1293" s="17"/>
      <c r="L1293" t="s">
        <v>5662</v>
      </c>
      <c r="M1293" s="20">
        <v>44743</v>
      </c>
      <c r="N1293" t="s">
        <v>6853</v>
      </c>
      <c r="O1293" t="str">
        <f>IF(tblnventory[[#This Row],[Installed]],LEFT(tblnventory[[#This Row],[Location]],3))</f>
        <v>441</v>
      </c>
      <c r="P1293" t="str">
        <f>_xlfn.XLOOKUP(tblnventory[[#This Row],[Serial Number]],[1]!tblDNACInventory[Floor],[1]!tblDNACInventory[Name],"Not Used")</f>
        <v>Not Used</v>
      </c>
      <c r="T1293" t="b">
        <f>NOT(ISBLANK(tblnventory[[#This Row],[Installed By]]))</f>
        <v>1</v>
      </c>
      <c r="U1293" t="str">
        <f>VLOOKUP(A1293, [1]!tblDescription[#Data], 3, 0)</f>
        <v>Catalyst 9500 24x1/10/25G  and 4-port 40/100G, Advantage</v>
      </c>
      <c r="V1293" s="22" cm="1">
        <f t="array" ref="V1293">_xlfn.XLOOKUP(1,([1]!tblOrders[Order]=tblnventory[[#This Row],[PO]])*([1]!tblOrders[Description]=tblnventory[[#This Row],[Item]]),[1]!tblOrders[Unit Total],0)</f>
        <v>12095.369999999999</v>
      </c>
      <c r="W1293" s="23" cm="1">
        <f t="array" ref="W1293">IFERROR(_xlfn.XLOOKUP(1,([1]!tblOrders[Order]=tblnventory[[#This Row],[PO]])*([1]!tblOrders[Description]=tblnventory[[#This Row],[Item]]),[1]!tblOrders[Licence]),0)</f>
        <v>0</v>
      </c>
      <c r="X1293" t="b" cm="1">
        <f t="array" ref="X1293">NOT(_xlfn.XLOOKUP(tblnventory[[#This Row],[PO]]&amp;tblnventory[[#This Row],[Item]],[1]!tblOrders[Order]&amp;[1]!tblOrders[Description],[1]!tblOrders[Paid Licence],FALSE))</f>
        <v>1</v>
      </c>
      <c r="Y12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6595.2000000000007</v>
      </c>
    </row>
    <row r="1294" spans="1:25">
      <c r="A1294" s="19" t="s">
        <v>5405</v>
      </c>
      <c r="B1294" t="str">
        <f>_xlfn.XLOOKUP(tblnventory[[#This Row],[Item]],[1]!tblDescription[Item],[1]!tblDescription[Description])</f>
        <v>Catalyst 9500 24x1/10/25G  and 4-port 40/100G, Advantage</v>
      </c>
      <c r="C1294" t="str">
        <f>_xlfn.XLOOKUP(tblnventory[[#This Row],[Item]],[1]!tblDescription[Item],[1]!tblDescription[Type])</f>
        <v>AGG</v>
      </c>
      <c r="D1294" t="str">
        <f>_xlfn.XLOOKUP(tblnventory[[#This Row],[Use]],[1]!tblCodes[Use],[1]!tblCodes[Code])</f>
        <v>Switch</v>
      </c>
      <c r="E1294" s="1" t="s">
        <v>1247</v>
      </c>
      <c r="F1294" s="20">
        <v>44473</v>
      </c>
      <c r="G1294" s="21" t="str">
        <f>IF(ISBLANK(tblnventory[[#This Row],[Installed By]]),"Store","Installed")</f>
        <v>Installed</v>
      </c>
      <c r="H1294" s="17" t="s">
        <v>6854</v>
      </c>
      <c r="I1294" s="17"/>
      <c r="J1294" s="40">
        <v>2191007095</v>
      </c>
      <c r="K1294" s="17"/>
      <c r="L1294" s="17" t="s">
        <v>5662</v>
      </c>
      <c r="M1294" s="36">
        <v>44743</v>
      </c>
      <c r="N1294" s="17"/>
      <c r="O1294" s="17" t="str">
        <f>IF(tblnventory[[#This Row],[Installed]],LEFT(tblnventory[[#This Row],[Location]],3))</f>
        <v>441</v>
      </c>
      <c r="P1294" s="17" t="str">
        <f>_xlfn.XLOOKUP(tblnventory[[#This Row],[Serial Number]],[1]!tblDNACInventory[Floor],[1]!tblDNACInventory[Name],"Not Used")</f>
        <v>Not Used</v>
      </c>
      <c r="Q1294" s="17"/>
      <c r="R1294" s="17"/>
      <c r="S1294" s="17" t="s">
        <v>6855</v>
      </c>
      <c r="T1294" s="17" t="b">
        <f>NOT(ISBLANK(tblnventory[[#This Row],[Installed By]]))</f>
        <v>1</v>
      </c>
      <c r="U1294" t="str">
        <f>VLOOKUP(A1294, [1]!tblDescription[#Data], 3, 0)</f>
        <v>Catalyst 9500 24x1/10/25G  and 4-port 40/100G, Advantage</v>
      </c>
      <c r="V1294" s="22" cm="1">
        <f t="array" ref="V1294">_xlfn.XLOOKUP(1,([1]!tblOrders[Order]=tblnventory[[#This Row],[PO]])*([1]!tblOrders[Description]=tblnventory[[#This Row],[Item]]),[1]!tblOrders[Unit Total],0)</f>
        <v>0</v>
      </c>
      <c r="W1294" s="23" cm="1">
        <f t="array" ref="W1294">IFERROR(_xlfn.XLOOKUP(1,([1]!tblOrders[Order]=tblnventory[[#This Row],[PO]])*([1]!tblOrders[Description]=tblnventory[[#This Row],[Item]]),[1]!tblOrders[Licence]),0)</f>
        <v>0</v>
      </c>
      <c r="X1294" t="b" cm="1">
        <f t="array" ref="X1294">NOT(_xlfn.XLOOKUP(tblnventory[[#This Row],[PO]]&amp;tblnventory[[#This Row],[Item]],[1]!tblOrders[Order]&amp;[1]!tblOrders[Description],[1]!tblOrders[Paid Licence],FALSE))</f>
        <v>1</v>
      </c>
      <c r="Y12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6595.2000000000007</v>
      </c>
    </row>
    <row r="1295" spans="1:25">
      <c r="A1295" t="s">
        <v>5348</v>
      </c>
      <c r="B1295" t="str">
        <f>_xlfn.XLOOKUP(tblnventory[[#This Row],[Item]],[1]!tblDescription[Item],[1]!tblDescription[Description])</f>
        <v>C9120AX Internal 802.11ax 4x4:4 MIMO;IOT;BT5;mGig;USB;RHL</v>
      </c>
      <c r="C1295" t="str">
        <f>_xlfn.XLOOKUP(tblnventory[[#This Row],[Item]],[1]!tblDescription[Item],[1]!tblDescription[Type])</f>
        <v>WAP</v>
      </c>
      <c r="D1295" t="str">
        <f>_xlfn.XLOOKUP(tblnventory[[#This Row],[Use]],[1]!tblCodes[Use],[1]!tblCodes[Code])</f>
        <v>WiFi</v>
      </c>
      <c r="E1295" s="1" t="s">
        <v>1248</v>
      </c>
      <c r="F1295" s="20">
        <v>44426</v>
      </c>
      <c r="G1295" s="21" t="str">
        <f>IF(ISBLANK(tblnventory[[#This Row],[Installed By]]),"Store","Installed")</f>
        <v>Installed</v>
      </c>
      <c r="H1295" t="s">
        <v>6856</v>
      </c>
      <c r="J1295" s="21">
        <v>2191007124</v>
      </c>
      <c r="L1295" t="s">
        <v>5502</v>
      </c>
      <c r="M1295" s="20">
        <v>44743</v>
      </c>
      <c r="N1295" t="s">
        <v>6857</v>
      </c>
      <c r="O1295" t="str">
        <f>IF(tblnventory[[#This Row],[Installed]],LEFT(tblnventory[[#This Row],[Location]],3))</f>
        <v>441</v>
      </c>
      <c r="P1295" t="str">
        <f>_xlfn.XLOOKUP(tblnventory[[#This Row],[Serial Number]],[1]!tblDNACInventory[Floor],[1]!tblDNACInventory[Name],"Not Used")</f>
        <v>Not Used</v>
      </c>
      <c r="T1295" t="b">
        <f>NOT(ISBLANK(tblnventory[[#This Row],[Installed By]]))</f>
        <v>1</v>
      </c>
      <c r="U1295" t="str">
        <f>VLOOKUP(A1295, [1]!tblDescription[#Data], 3, 0)</f>
        <v>C9120AX Internal 802.11ax 4x4:4 MIMO;IOT;BT5;mGig;USB;RHL</v>
      </c>
      <c r="V1295" s="22" cm="1">
        <f t="array" ref="V1295">_xlfn.XLOOKUP(1,([1]!tblOrders[Order]=tblnventory[[#This Row],[PO]])*([1]!tblOrders[Description]=tblnventory[[#This Row],[Item]]),[1]!tblOrders[Unit Total],0)</f>
        <v>1105.52</v>
      </c>
      <c r="W1295" s="23" cm="1">
        <f t="array" ref="W1295">_xlfn.XLOOKUP(1,([1]!tblOrders[Order]=tblnventory[[#This Row],[PO]])*([1]!tblOrders[Description]=tblnventory[[#This Row],[Item]]),[1]!tblOrders[Licence])</f>
        <v>492.37</v>
      </c>
      <c r="X1295" t="b" cm="1">
        <f t="array" ref="X1295">NOT(_xlfn.XLOOKUP(tblnventory[[#This Row],[PO]]&amp;tblnventory[[#This Row],[Item]],[1]!tblOrders[Order]&amp;[1]!tblOrders[Description],[1]!tblOrders[Paid Licence],FALSE))</f>
        <v>0</v>
      </c>
      <c r="Y12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296" spans="1:25">
      <c r="A1296" t="s">
        <v>5348</v>
      </c>
      <c r="B1296" t="str">
        <f>_xlfn.XLOOKUP(tblnventory[[#This Row],[Item]],[1]!tblDescription[Item],[1]!tblDescription[Description])</f>
        <v>C9120AX Internal 802.11ax 4x4:4 MIMO;IOT;BT5;mGig;USB;RHL</v>
      </c>
      <c r="C1296" t="str">
        <f>_xlfn.XLOOKUP(tblnventory[[#This Row],[Item]],[1]!tblDescription[Item],[1]!tblDescription[Type])</f>
        <v>WAP</v>
      </c>
      <c r="D1296" t="str">
        <f>_xlfn.XLOOKUP(tblnventory[[#This Row],[Use]],[1]!tblCodes[Use],[1]!tblCodes[Code])</f>
        <v>WiFi</v>
      </c>
      <c r="E1296" s="1" t="s">
        <v>1249</v>
      </c>
      <c r="F1296" s="20">
        <v>44426</v>
      </c>
      <c r="G1296" s="21" t="str">
        <f>IF(ISBLANK(tblnventory[[#This Row],[Installed By]]),"Store","Installed")</f>
        <v>Installed</v>
      </c>
      <c r="H1296" t="s">
        <v>6858</v>
      </c>
      <c r="J1296" s="21">
        <v>2191007124</v>
      </c>
      <c r="L1296" t="s">
        <v>5502</v>
      </c>
      <c r="M1296" s="20">
        <v>44743</v>
      </c>
      <c r="N1296" t="s">
        <v>6859</v>
      </c>
      <c r="O1296" t="str">
        <f>IF(tblnventory[[#This Row],[Installed]],LEFT(tblnventory[[#This Row],[Location]],3))</f>
        <v>441</v>
      </c>
      <c r="P1296" t="str">
        <f>_xlfn.XLOOKUP(tblnventory[[#This Row],[Serial Number]],[1]!tblDNACInventory[Floor],[1]!tblDNACInventory[Name],"Not Used")</f>
        <v>Not Used</v>
      </c>
      <c r="T1296" t="b">
        <f>NOT(ISBLANK(tblnventory[[#This Row],[Installed By]]))</f>
        <v>1</v>
      </c>
      <c r="U1296" t="str">
        <f>VLOOKUP(A1296, [1]!tblDescription[#Data], 3, 0)</f>
        <v>C9120AX Internal 802.11ax 4x4:4 MIMO;IOT;BT5;mGig;USB;RHL</v>
      </c>
      <c r="V1296" s="22" cm="1">
        <f t="array" ref="V1296">_xlfn.XLOOKUP(1,([1]!tblOrders[Order]=tblnventory[[#This Row],[PO]])*([1]!tblOrders[Description]=tblnventory[[#This Row],[Item]]),[1]!tblOrders[Unit Total],0)</f>
        <v>1105.52</v>
      </c>
      <c r="W1296" s="23" cm="1">
        <f t="array" ref="W1296">_xlfn.XLOOKUP(1,([1]!tblOrders[Order]=tblnventory[[#This Row],[PO]])*([1]!tblOrders[Description]=tblnventory[[#This Row],[Item]]),[1]!tblOrders[Licence])</f>
        <v>492.37</v>
      </c>
      <c r="X1296" t="b" cm="1">
        <f t="array" ref="X1296">NOT(_xlfn.XLOOKUP(tblnventory[[#This Row],[PO]]&amp;tblnventory[[#This Row],[Item]],[1]!tblOrders[Order]&amp;[1]!tblOrders[Description],[1]!tblOrders[Paid Licence],FALSE))</f>
        <v>0</v>
      </c>
      <c r="Y12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297" spans="1:25">
      <c r="A1297" t="s">
        <v>5348</v>
      </c>
      <c r="B1297" t="str">
        <f>_xlfn.XLOOKUP(tblnventory[[#This Row],[Item]],[1]!tblDescription[Item],[1]!tblDescription[Description])</f>
        <v>C9120AX Internal 802.11ax 4x4:4 MIMO;IOT;BT5;mGig;USB;RHL</v>
      </c>
      <c r="C1297" t="str">
        <f>_xlfn.XLOOKUP(tblnventory[[#This Row],[Item]],[1]!tblDescription[Item],[1]!tblDescription[Type])</f>
        <v>WAP</v>
      </c>
      <c r="D1297" t="str">
        <f>_xlfn.XLOOKUP(tblnventory[[#This Row],[Use]],[1]!tblCodes[Use],[1]!tblCodes[Code])</f>
        <v>WiFi</v>
      </c>
      <c r="E1297" s="1" t="s">
        <v>1250</v>
      </c>
      <c r="F1297" s="20">
        <v>44426</v>
      </c>
      <c r="G1297" s="21" t="str">
        <f>IF(ISBLANK(tblnventory[[#This Row],[Installed By]]),"Store","Installed")</f>
        <v>Installed</v>
      </c>
      <c r="H1297" t="s">
        <v>6858</v>
      </c>
      <c r="J1297" s="21">
        <v>2191007124</v>
      </c>
      <c r="L1297" t="s">
        <v>5502</v>
      </c>
      <c r="M1297" s="20">
        <v>44743</v>
      </c>
      <c r="N1297" t="s">
        <v>6860</v>
      </c>
      <c r="O1297" t="str">
        <f>IF(tblnventory[[#This Row],[Installed]],LEFT(tblnventory[[#This Row],[Location]],3))</f>
        <v>441</v>
      </c>
      <c r="P1297" t="str">
        <f>_xlfn.XLOOKUP(tblnventory[[#This Row],[Serial Number]],[1]!tblDNACInventory[Floor],[1]!tblDNACInventory[Name],"Not Used")</f>
        <v>Not Used</v>
      </c>
      <c r="T1297" t="b">
        <f>NOT(ISBLANK(tblnventory[[#This Row],[Installed By]]))</f>
        <v>1</v>
      </c>
      <c r="U1297" t="str">
        <f>VLOOKUP(A1297, [1]!tblDescription[#Data], 3, 0)</f>
        <v>C9120AX Internal 802.11ax 4x4:4 MIMO;IOT;BT5;mGig;USB;RHL</v>
      </c>
      <c r="V1297" s="22" cm="1">
        <f t="array" ref="V1297">_xlfn.XLOOKUP(1,([1]!tblOrders[Order]=tblnventory[[#This Row],[PO]])*([1]!tblOrders[Description]=tblnventory[[#This Row],[Item]]),[1]!tblOrders[Unit Total],0)</f>
        <v>1105.52</v>
      </c>
      <c r="W1297" s="23" cm="1">
        <f t="array" ref="W1297">_xlfn.XLOOKUP(1,([1]!tblOrders[Order]=tblnventory[[#This Row],[PO]])*([1]!tblOrders[Description]=tblnventory[[#This Row],[Item]]),[1]!tblOrders[Licence])</f>
        <v>492.37</v>
      </c>
      <c r="X1297" t="b" cm="1">
        <f t="array" ref="X1297">NOT(_xlfn.XLOOKUP(tblnventory[[#This Row],[PO]]&amp;tblnventory[[#This Row],[Item]],[1]!tblOrders[Order]&amp;[1]!tblOrders[Description],[1]!tblOrders[Paid Licence],FALSE))</f>
        <v>0</v>
      </c>
      <c r="Y12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298" spans="1:25">
      <c r="A1298" t="s">
        <v>5348</v>
      </c>
      <c r="B1298" t="str">
        <f>_xlfn.XLOOKUP(tblnventory[[#This Row],[Item]],[1]!tblDescription[Item],[1]!tblDescription[Description])</f>
        <v>C9120AX Internal 802.11ax 4x4:4 MIMO;IOT;BT5;mGig;USB;RHL</v>
      </c>
      <c r="C1298" t="str">
        <f>_xlfn.XLOOKUP(tblnventory[[#This Row],[Item]],[1]!tblDescription[Item],[1]!tblDescription[Type])</f>
        <v>WAP</v>
      </c>
      <c r="D1298" t="str">
        <f>_xlfn.XLOOKUP(tblnventory[[#This Row],[Use]],[1]!tblCodes[Use],[1]!tblCodes[Code])</f>
        <v>WiFi</v>
      </c>
      <c r="E1298" s="1" t="s">
        <v>1251</v>
      </c>
      <c r="F1298" s="20">
        <v>44426</v>
      </c>
      <c r="G1298" s="21" t="str">
        <f>IF(ISBLANK(tblnventory[[#This Row],[Installed By]]),"Store","Installed")</f>
        <v>Installed</v>
      </c>
      <c r="H1298" t="s">
        <v>6858</v>
      </c>
      <c r="J1298" s="21">
        <v>2191007124</v>
      </c>
      <c r="L1298" t="s">
        <v>5502</v>
      </c>
      <c r="M1298" s="20">
        <v>44743</v>
      </c>
      <c r="N1298" t="s">
        <v>6861</v>
      </c>
      <c r="O1298" t="str">
        <f>IF(tblnventory[[#This Row],[Installed]],LEFT(tblnventory[[#This Row],[Location]],3))</f>
        <v>441</v>
      </c>
      <c r="P1298" t="str">
        <f>_xlfn.XLOOKUP(tblnventory[[#This Row],[Serial Number]],[1]!tblDNACInventory[Floor],[1]!tblDNACInventory[Name],"Not Used")</f>
        <v>Not Used</v>
      </c>
      <c r="T1298" t="b">
        <f>NOT(ISBLANK(tblnventory[[#This Row],[Installed By]]))</f>
        <v>1</v>
      </c>
      <c r="U1298" t="str">
        <f>VLOOKUP(A1298, [1]!tblDescription[#Data], 3, 0)</f>
        <v>C9120AX Internal 802.11ax 4x4:4 MIMO;IOT;BT5;mGig;USB;RHL</v>
      </c>
      <c r="V1298" s="22" cm="1">
        <f t="array" ref="V1298">_xlfn.XLOOKUP(1,([1]!tblOrders[Order]=tblnventory[[#This Row],[PO]])*([1]!tblOrders[Description]=tblnventory[[#This Row],[Item]]),[1]!tblOrders[Unit Total],0)</f>
        <v>1105.52</v>
      </c>
      <c r="W1298" s="23" cm="1">
        <f t="array" ref="W1298">_xlfn.XLOOKUP(1,([1]!tblOrders[Order]=tblnventory[[#This Row],[PO]])*([1]!tblOrders[Description]=tblnventory[[#This Row],[Item]]),[1]!tblOrders[Licence])</f>
        <v>492.37</v>
      </c>
      <c r="X1298" t="b" cm="1">
        <f t="array" ref="X1298">NOT(_xlfn.XLOOKUP(tblnventory[[#This Row],[PO]]&amp;tblnventory[[#This Row],[Item]],[1]!tblOrders[Order]&amp;[1]!tblOrders[Description],[1]!tblOrders[Paid Licence],FALSE))</f>
        <v>0</v>
      </c>
      <c r="Y12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299" spans="1:25">
      <c r="A1299" t="s">
        <v>5348</v>
      </c>
      <c r="B1299" t="str">
        <f>_xlfn.XLOOKUP(tblnventory[[#This Row],[Item]],[1]!tblDescription[Item],[1]!tblDescription[Description])</f>
        <v>C9120AX Internal 802.11ax 4x4:4 MIMO;IOT;BT5;mGig;USB;RHL</v>
      </c>
      <c r="C1299" t="str">
        <f>_xlfn.XLOOKUP(tblnventory[[#This Row],[Item]],[1]!tblDescription[Item],[1]!tblDescription[Type])</f>
        <v>WAP</v>
      </c>
      <c r="D1299" t="str">
        <f>_xlfn.XLOOKUP(tblnventory[[#This Row],[Use]],[1]!tblCodes[Use],[1]!tblCodes[Code])</f>
        <v>WiFi</v>
      </c>
      <c r="E1299" s="1" t="s">
        <v>1252</v>
      </c>
      <c r="F1299" s="20">
        <v>44426</v>
      </c>
      <c r="G1299" s="21" t="str">
        <f>IF(ISBLANK(tblnventory[[#This Row],[Installed By]]),"Store","Installed")</f>
        <v>Installed</v>
      </c>
      <c r="H1299" t="s">
        <v>6858</v>
      </c>
      <c r="J1299" s="21">
        <v>2191007124</v>
      </c>
      <c r="L1299" t="s">
        <v>5502</v>
      </c>
      <c r="M1299" s="20">
        <v>44743</v>
      </c>
      <c r="N1299" t="s">
        <v>6862</v>
      </c>
      <c r="O1299" t="str">
        <f>IF(tblnventory[[#This Row],[Installed]],LEFT(tblnventory[[#This Row],[Location]],3))</f>
        <v>441</v>
      </c>
      <c r="P1299" t="str">
        <f>_xlfn.XLOOKUP(tblnventory[[#This Row],[Serial Number]],[1]!tblDNACInventory[Floor],[1]!tblDNACInventory[Name],"Not Used")</f>
        <v>Not Used</v>
      </c>
      <c r="T1299" t="b">
        <f>NOT(ISBLANK(tblnventory[[#This Row],[Installed By]]))</f>
        <v>1</v>
      </c>
      <c r="U1299" t="str">
        <f>VLOOKUP(A1299, [1]!tblDescription[#Data], 3, 0)</f>
        <v>C9120AX Internal 802.11ax 4x4:4 MIMO;IOT;BT5;mGig;USB;RHL</v>
      </c>
      <c r="V1299" s="22" cm="1">
        <f t="array" ref="V1299">_xlfn.XLOOKUP(1,([1]!tblOrders[Order]=tblnventory[[#This Row],[PO]])*([1]!tblOrders[Description]=tblnventory[[#This Row],[Item]]),[1]!tblOrders[Unit Total],0)</f>
        <v>1105.52</v>
      </c>
      <c r="W1299" s="23" cm="1">
        <f t="array" ref="W1299">_xlfn.XLOOKUP(1,([1]!tblOrders[Order]=tblnventory[[#This Row],[PO]])*([1]!tblOrders[Description]=tblnventory[[#This Row],[Item]]),[1]!tblOrders[Licence])</f>
        <v>492.37</v>
      </c>
      <c r="X1299" t="b" cm="1">
        <f t="array" ref="X1299">NOT(_xlfn.XLOOKUP(tblnventory[[#This Row],[PO]]&amp;tblnventory[[#This Row],[Item]],[1]!tblOrders[Order]&amp;[1]!tblOrders[Description],[1]!tblOrders[Paid Licence],FALSE))</f>
        <v>0</v>
      </c>
      <c r="Y12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00" spans="1:25">
      <c r="A1300" t="s">
        <v>5348</v>
      </c>
      <c r="B1300" t="str">
        <f>_xlfn.XLOOKUP(tblnventory[[#This Row],[Item]],[1]!tblDescription[Item],[1]!tblDescription[Description])</f>
        <v>C9120AX Internal 802.11ax 4x4:4 MIMO;IOT;BT5;mGig;USB;RHL</v>
      </c>
      <c r="C1300" t="str">
        <f>_xlfn.XLOOKUP(tblnventory[[#This Row],[Item]],[1]!tblDescription[Item],[1]!tblDescription[Type])</f>
        <v>WAP</v>
      </c>
      <c r="D1300" t="str">
        <f>_xlfn.XLOOKUP(tblnventory[[#This Row],[Use]],[1]!tblCodes[Use],[1]!tblCodes[Code])</f>
        <v>WiFi</v>
      </c>
      <c r="E1300" s="1" t="s">
        <v>1253</v>
      </c>
      <c r="F1300" s="20">
        <v>44426</v>
      </c>
      <c r="G1300" s="21" t="str">
        <f>IF(ISBLANK(tblnventory[[#This Row],[Installed By]]),"Store","Installed")</f>
        <v>Installed</v>
      </c>
      <c r="H1300" t="s">
        <v>6863</v>
      </c>
      <c r="J1300" s="21">
        <v>2191007124</v>
      </c>
      <c r="L1300" t="s">
        <v>5502</v>
      </c>
      <c r="M1300" s="20">
        <v>44743</v>
      </c>
      <c r="N1300" t="s">
        <v>6864</v>
      </c>
      <c r="O1300" t="str">
        <f>IF(tblnventory[[#This Row],[Installed]],LEFT(tblnventory[[#This Row],[Location]],3))</f>
        <v>441</v>
      </c>
      <c r="P1300" t="str">
        <f>_xlfn.XLOOKUP(tblnventory[[#This Row],[Serial Number]],[1]!tblDNACInventory[Floor],[1]!tblDNACInventory[Name],"Not Used")</f>
        <v>Not Used</v>
      </c>
      <c r="T1300" t="b">
        <f>NOT(ISBLANK(tblnventory[[#This Row],[Installed By]]))</f>
        <v>1</v>
      </c>
      <c r="U1300" t="str">
        <f>VLOOKUP(A1300, [1]!tblDescription[#Data], 3, 0)</f>
        <v>C9120AX Internal 802.11ax 4x4:4 MIMO;IOT;BT5;mGig;USB;RHL</v>
      </c>
      <c r="V1300" s="22" cm="1">
        <f t="array" ref="V1300">_xlfn.XLOOKUP(1,([1]!tblOrders[Order]=tblnventory[[#This Row],[PO]])*([1]!tblOrders[Description]=tblnventory[[#This Row],[Item]]),[1]!tblOrders[Unit Total],0)</f>
        <v>1105.52</v>
      </c>
      <c r="W1300" s="23" cm="1">
        <f t="array" ref="W1300">_xlfn.XLOOKUP(1,([1]!tblOrders[Order]=tblnventory[[#This Row],[PO]])*([1]!tblOrders[Description]=tblnventory[[#This Row],[Item]]),[1]!tblOrders[Licence])</f>
        <v>492.37</v>
      </c>
      <c r="X1300" t="b" cm="1">
        <f t="array" ref="X1300">NOT(_xlfn.XLOOKUP(tblnventory[[#This Row],[PO]]&amp;tblnventory[[#This Row],[Item]],[1]!tblOrders[Order]&amp;[1]!tblOrders[Description],[1]!tblOrders[Paid Licence],FALSE))</f>
        <v>0</v>
      </c>
      <c r="Y13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01" spans="1:25">
      <c r="A1301" t="s">
        <v>5348</v>
      </c>
      <c r="B1301" t="str">
        <f>_xlfn.XLOOKUP(tblnventory[[#This Row],[Item]],[1]!tblDescription[Item],[1]!tblDescription[Description])</f>
        <v>C9120AX Internal 802.11ax 4x4:4 MIMO;IOT;BT5;mGig;USB;RHL</v>
      </c>
      <c r="C1301" t="str">
        <f>_xlfn.XLOOKUP(tblnventory[[#This Row],[Item]],[1]!tblDescription[Item],[1]!tblDescription[Type])</f>
        <v>WAP</v>
      </c>
      <c r="D1301" t="str">
        <f>_xlfn.XLOOKUP(tblnventory[[#This Row],[Use]],[1]!tblCodes[Use],[1]!tblCodes[Code])</f>
        <v>WiFi</v>
      </c>
      <c r="E1301" s="1" t="s">
        <v>1254</v>
      </c>
      <c r="F1301" s="20">
        <v>44426</v>
      </c>
      <c r="G1301" s="21" t="str">
        <f>IF(ISBLANK(tblnventory[[#This Row],[Installed By]]),"Store","Installed")</f>
        <v>Installed</v>
      </c>
      <c r="H1301" t="s">
        <v>6863</v>
      </c>
      <c r="J1301" s="21">
        <v>2191007124</v>
      </c>
      <c r="L1301" t="s">
        <v>5502</v>
      </c>
      <c r="M1301" s="20">
        <v>44743</v>
      </c>
      <c r="N1301" t="s">
        <v>6865</v>
      </c>
      <c r="O1301" t="str">
        <f>IF(tblnventory[[#This Row],[Installed]],LEFT(tblnventory[[#This Row],[Location]],3))</f>
        <v>441</v>
      </c>
      <c r="P1301" t="str">
        <f>_xlfn.XLOOKUP(tblnventory[[#This Row],[Serial Number]],[1]!tblDNACInventory[Floor],[1]!tblDNACInventory[Name],"Not Used")</f>
        <v>Not Used</v>
      </c>
      <c r="T1301" t="b">
        <f>NOT(ISBLANK(tblnventory[[#This Row],[Installed By]]))</f>
        <v>1</v>
      </c>
      <c r="U1301" t="str">
        <f>VLOOKUP(A1301, [1]!tblDescription[#Data], 3, 0)</f>
        <v>C9120AX Internal 802.11ax 4x4:4 MIMO;IOT;BT5;mGig;USB;RHL</v>
      </c>
      <c r="V1301" s="22" cm="1">
        <f t="array" ref="V1301">_xlfn.XLOOKUP(1,([1]!tblOrders[Order]=tblnventory[[#This Row],[PO]])*([1]!tblOrders[Description]=tblnventory[[#This Row],[Item]]),[1]!tblOrders[Unit Total],0)</f>
        <v>1105.52</v>
      </c>
      <c r="W1301" s="23" cm="1">
        <f t="array" ref="W1301">_xlfn.XLOOKUP(1,([1]!tblOrders[Order]=tblnventory[[#This Row],[PO]])*([1]!tblOrders[Description]=tblnventory[[#This Row],[Item]]),[1]!tblOrders[Licence])</f>
        <v>492.37</v>
      </c>
      <c r="X1301" t="b" cm="1">
        <f t="array" ref="X1301">NOT(_xlfn.XLOOKUP(tblnventory[[#This Row],[PO]]&amp;tblnventory[[#This Row],[Item]],[1]!tblOrders[Order]&amp;[1]!tblOrders[Description],[1]!tblOrders[Paid Licence],FALSE))</f>
        <v>0</v>
      </c>
      <c r="Y13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02" spans="1:25">
      <c r="A1302" t="s">
        <v>5348</v>
      </c>
      <c r="B1302" t="str">
        <f>_xlfn.XLOOKUP(tblnventory[[#This Row],[Item]],[1]!tblDescription[Item],[1]!tblDescription[Description])</f>
        <v>C9120AX Internal 802.11ax 4x4:4 MIMO;IOT;BT5;mGig;USB;RHL</v>
      </c>
      <c r="C1302" t="str">
        <f>_xlfn.XLOOKUP(tblnventory[[#This Row],[Item]],[1]!tblDescription[Item],[1]!tblDescription[Type])</f>
        <v>WAP</v>
      </c>
      <c r="D1302" t="str">
        <f>_xlfn.XLOOKUP(tblnventory[[#This Row],[Use]],[1]!tblCodes[Use],[1]!tblCodes[Code])</f>
        <v>WiFi</v>
      </c>
      <c r="E1302" s="1" t="s">
        <v>1255</v>
      </c>
      <c r="F1302" s="20">
        <v>44426</v>
      </c>
      <c r="G1302" s="21" t="str">
        <f>IF(ISBLANK(tblnventory[[#This Row],[Installed By]]),"Store","Installed")</f>
        <v>Installed</v>
      </c>
      <c r="H1302" t="s">
        <v>6863</v>
      </c>
      <c r="J1302" s="21">
        <v>2191007124</v>
      </c>
      <c r="L1302" t="s">
        <v>5502</v>
      </c>
      <c r="M1302" s="20">
        <v>44743</v>
      </c>
      <c r="N1302" t="s">
        <v>6866</v>
      </c>
      <c r="O1302" t="str">
        <f>IF(tblnventory[[#This Row],[Installed]],LEFT(tblnventory[[#This Row],[Location]],3))</f>
        <v>441</v>
      </c>
      <c r="P1302" t="str">
        <f>_xlfn.XLOOKUP(tblnventory[[#This Row],[Serial Number]],[1]!tblDNACInventory[Floor],[1]!tblDNACInventory[Name],"Not Used")</f>
        <v>Not Used</v>
      </c>
      <c r="T1302" t="b">
        <f>NOT(ISBLANK(tblnventory[[#This Row],[Installed By]]))</f>
        <v>1</v>
      </c>
      <c r="U1302" t="str">
        <f>VLOOKUP(A1302, [1]!tblDescription[#Data], 3, 0)</f>
        <v>C9120AX Internal 802.11ax 4x4:4 MIMO;IOT;BT5;mGig;USB;RHL</v>
      </c>
      <c r="V1302" s="22" cm="1">
        <f t="array" ref="V1302">_xlfn.XLOOKUP(1,([1]!tblOrders[Order]=tblnventory[[#This Row],[PO]])*([1]!tblOrders[Description]=tblnventory[[#This Row],[Item]]),[1]!tblOrders[Unit Total],0)</f>
        <v>1105.52</v>
      </c>
      <c r="W1302" s="23" cm="1">
        <f t="array" ref="W1302">_xlfn.XLOOKUP(1,([1]!tblOrders[Order]=tblnventory[[#This Row],[PO]])*([1]!tblOrders[Description]=tblnventory[[#This Row],[Item]]),[1]!tblOrders[Licence])</f>
        <v>492.37</v>
      </c>
      <c r="X1302" t="b" cm="1">
        <f t="array" ref="X1302">NOT(_xlfn.XLOOKUP(tblnventory[[#This Row],[PO]]&amp;tblnventory[[#This Row],[Item]],[1]!tblOrders[Order]&amp;[1]!tblOrders[Description],[1]!tblOrders[Paid Licence],FALSE))</f>
        <v>0</v>
      </c>
      <c r="Y13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03" spans="1:25">
      <c r="A1303" t="s">
        <v>5348</v>
      </c>
      <c r="B1303" t="str">
        <f>_xlfn.XLOOKUP(tblnventory[[#This Row],[Item]],[1]!tblDescription[Item],[1]!tblDescription[Description])</f>
        <v>C9120AX Internal 802.11ax 4x4:4 MIMO;IOT;BT5;mGig;USB;RHL</v>
      </c>
      <c r="C1303" t="str">
        <f>_xlfn.XLOOKUP(tblnventory[[#This Row],[Item]],[1]!tblDescription[Item],[1]!tblDescription[Type])</f>
        <v>WAP</v>
      </c>
      <c r="D1303" t="str">
        <f>_xlfn.XLOOKUP(tblnventory[[#This Row],[Use]],[1]!tblCodes[Use],[1]!tblCodes[Code])</f>
        <v>WiFi</v>
      </c>
      <c r="E1303" s="1" t="s">
        <v>1256</v>
      </c>
      <c r="F1303" s="20">
        <v>44426</v>
      </c>
      <c r="G1303" s="21" t="str">
        <f>IF(ISBLANK(tblnventory[[#This Row],[Installed By]]),"Store","Installed")</f>
        <v>Installed</v>
      </c>
      <c r="H1303" t="s">
        <v>6867</v>
      </c>
      <c r="J1303" s="21">
        <v>2191007124</v>
      </c>
      <c r="L1303" t="s">
        <v>5502</v>
      </c>
      <c r="M1303" s="20">
        <v>44743</v>
      </c>
      <c r="N1303" t="s">
        <v>6868</v>
      </c>
      <c r="O1303" t="str">
        <f>IF(tblnventory[[#This Row],[Installed]],LEFT(tblnventory[[#This Row],[Location]],3))</f>
        <v>441</v>
      </c>
      <c r="P1303" t="str">
        <f>_xlfn.XLOOKUP(tblnventory[[#This Row],[Serial Number]],[1]!tblDNACInventory[Floor],[1]!tblDNACInventory[Name],"Not Used")</f>
        <v>Not Used</v>
      </c>
      <c r="T1303" t="b">
        <f>NOT(ISBLANK(tblnventory[[#This Row],[Installed By]]))</f>
        <v>1</v>
      </c>
      <c r="U1303" t="str">
        <f>VLOOKUP(A1303, [1]!tblDescription[#Data], 3, 0)</f>
        <v>C9120AX Internal 802.11ax 4x4:4 MIMO;IOT;BT5;mGig;USB;RHL</v>
      </c>
      <c r="V1303" s="22" cm="1">
        <f t="array" ref="V1303">_xlfn.XLOOKUP(1,([1]!tblOrders[Order]=tblnventory[[#This Row],[PO]])*([1]!tblOrders[Description]=tblnventory[[#This Row],[Item]]),[1]!tblOrders[Unit Total],0)</f>
        <v>1105.52</v>
      </c>
      <c r="W1303" s="23" cm="1">
        <f t="array" ref="W1303">_xlfn.XLOOKUP(1,([1]!tblOrders[Order]=tblnventory[[#This Row],[PO]])*([1]!tblOrders[Description]=tblnventory[[#This Row],[Item]]),[1]!tblOrders[Licence])</f>
        <v>492.37</v>
      </c>
      <c r="X1303" t="b" cm="1">
        <f t="array" ref="X1303">NOT(_xlfn.XLOOKUP(tblnventory[[#This Row],[PO]]&amp;tblnventory[[#This Row],[Item]],[1]!tblOrders[Order]&amp;[1]!tblOrders[Description],[1]!tblOrders[Paid Licence],FALSE))</f>
        <v>0</v>
      </c>
      <c r="Y13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04" spans="1:25">
      <c r="A1304" t="s">
        <v>5348</v>
      </c>
      <c r="B1304" t="str">
        <f>_xlfn.XLOOKUP(tblnventory[[#This Row],[Item]],[1]!tblDescription[Item],[1]!tblDescription[Description])</f>
        <v>C9120AX Internal 802.11ax 4x4:4 MIMO;IOT;BT5;mGig;USB;RHL</v>
      </c>
      <c r="C1304" t="str">
        <f>_xlfn.XLOOKUP(tblnventory[[#This Row],[Item]],[1]!tblDescription[Item],[1]!tblDescription[Type])</f>
        <v>WAP</v>
      </c>
      <c r="D1304" t="str">
        <f>_xlfn.XLOOKUP(tblnventory[[#This Row],[Use]],[1]!tblCodes[Use],[1]!tblCodes[Code])</f>
        <v>WiFi</v>
      </c>
      <c r="E1304" s="1" t="s">
        <v>1257</v>
      </c>
      <c r="F1304" s="20">
        <v>44426</v>
      </c>
      <c r="G1304" s="21" t="str">
        <f>IF(ISBLANK(tblnventory[[#This Row],[Installed By]]),"Store","Installed")</f>
        <v>Installed</v>
      </c>
      <c r="H1304" t="s">
        <v>6869</v>
      </c>
      <c r="J1304" s="21">
        <v>2191007124</v>
      </c>
      <c r="L1304" t="s">
        <v>5502</v>
      </c>
      <c r="M1304" s="20">
        <v>44743</v>
      </c>
      <c r="N1304" t="s">
        <v>6870</v>
      </c>
      <c r="O1304" t="str">
        <f>IF(tblnventory[[#This Row],[Installed]],LEFT(tblnventory[[#This Row],[Location]],3))</f>
        <v>441</v>
      </c>
      <c r="P1304" t="str">
        <f>_xlfn.XLOOKUP(tblnventory[[#This Row],[Serial Number]],[1]!tblDNACInventory[Floor],[1]!tblDNACInventory[Name],"Not Used")</f>
        <v>Not Used</v>
      </c>
      <c r="T1304" t="b">
        <f>NOT(ISBLANK(tblnventory[[#This Row],[Installed By]]))</f>
        <v>1</v>
      </c>
      <c r="U1304" t="str">
        <f>VLOOKUP(A1304, [1]!tblDescription[#Data], 3, 0)</f>
        <v>C9120AX Internal 802.11ax 4x4:4 MIMO;IOT;BT5;mGig;USB;RHL</v>
      </c>
      <c r="V1304" s="22" cm="1">
        <f t="array" ref="V1304">_xlfn.XLOOKUP(1,([1]!tblOrders[Order]=tblnventory[[#This Row],[PO]])*([1]!tblOrders[Description]=tblnventory[[#This Row],[Item]]),[1]!tblOrders[Unit Total],0)</f>
        <v>1105.52</v>
      </c>
      <c r="W1304" s="23" cm="1">
        <f t="array" ref="W1304">_xlfn.XLOOKUP(1,([1]!tblOrders[Order]=tblnventory[[#This Row],[PO]])*([1]!tblOrders[Description]=tblnventory[[#This Row],[Item]]),[1]!tblOrders[Licence])</f>
        <v>492.37</v>
      </c>
      <c r="X1304" t="b" cm="1">
        <f t="array" ref="X1304">NOT(_xlfn.XLOOKUP(tblnventory[[#This Row],[PO]]&amp;tblnventory[[#This Row],[Item]],[1]!tblOrders[Order]&amp;[1]!tblOrders[Description],[1]!tblOrders[Paid Licence],FALSE))</f>
        <v>0</v>
      </c>
      <c r="Y13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05" spans="1:25">
      <c r="A1305" t="s">
        <v>5348</v>
      </c>
      <c r="B1305" t="str">
        <f>_xlfn.XLOOKUP(tblnventory[[#This Row],[Item]],[1]!tblDescription[Item],[1]!tblDescription[Description])</f>
        <v>C9120AX Internal 802.11ax 4x4:4 MIMO;IOT;BT5;mGig;USB;RHL</v>
      </c>
      <c r="C1305" t="str">
        <f>_xlfn.XLOOKUP(tblnventory[[#This Row],[Item]],[1]!tblDescription[Item],[1]!tblDescription[Type])</f>
        <v>WAP</v>
      </c>
      <c r="D1305" t="str">
        <f>_xlfn.XLOOKUP(tblnventory[[#This Row],[Use]],[1]!tblCodes[Use],[1]!tblCodes[Code])</f>
        <v>WiFi</v>
      </c>
      <c r="E1305" s="1" t="s">
        <v>1258</v>
      </c>
      <c r="F1305" s="20">
        <v>44426</v>
      </c>
      <c r="G1305" s="21" t="str">
        <f>IF(ISBLANK(tblnventory[[#This Row],[Installed By]]),"Store","Installed")</f>
        <v>Installed</v>
      </c>
      <c r="H1305" t="s">
        <v>6869</v>
      </c>
      <c r="J1305" s="21">
        <v>2191007124</v>
      </c>
      <c r="L1305" t="s">
        <v>5502</v>
      </c>
      <c r="M1305" s="20">
        <v>44743</v>
      </c>
      <c r="N1305" t="s">
        <v>6871</v>
      </c>
      <c r="O1305" t="str">
        <f>IF(tblnventory[[#This Row],[Installed]],LEFT(tblnventory[[#This Row],[Location]],3))</f>
        <v>441</v>
      </c>
      <c r="P1305" t="str">
        <f>_xlfn.XLOOKUP(tblnventory[[#This Row],[Serial Number]],[1]!tblDNACInventory[Floor],[1]!tblDNACInventory[Name],"Not Used")</f>
        <v>Not Used</v>
      </c>
      <c r="T1305" t="b">
        <f>NOT(ISBLANK(tblnventory[[#This Row],[Installed By]]))</f>
        <v>1</v>
      </c>
      <c r="U1305" t="str">
        <f>VLOOKUP(A1305, [1]!tblDescription[#Data], 3, 0)</f>
        <v>C9120AX Internal 802.11ax 4x4:4 MIMO;IOT;BT5;mGig;USB;RHL</v>
      </c>
      <c r="V1305" s="22" cm="1">
        <f t="array" ref="V1305">_xlfn.XLOOKUP(1,([1]!tblOrders[Order]=tblnventory[[#This Row],[PO]])*([1]!tblOrders[Description]=tblnventory[[#This Row],[Item]]),[1]!tblOrders[Unit Total],0)</f>
        <v>1105.52</v>
      </c>
      <c r="W1305" s="23" cm="1">
        <f t="array" ref="W1305">_xlfn.XLOOKUP(1,([1]!tblOrders[Order]=tblnventory[[#This Row],[PO]])*([1]!tblOrders[Description]=tblnventory[[#This Row],[Item]]),[1]!tblOrders[Licence])</f>
        <v>492.37</v>
      </c>
      <c r="X1305" t="b" cm="1">
        <f t="array" ref="X1305">NOT(_xlfn.XLOOKUP(tblnventory[[#This Row],[PO]]&amp;tblnventory[[#This Row],[Item]],[1]!tblOrders[Order]&amp;[1]!tblOrders[Description],[1]!tblOrders[Paid Licence],FALSE))</f>
        <v>0</v>
      </c>
      <c r="Y13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06" spans="1:25">
      <c r="A1306" t="s">
        <v>5348</v>
      </c>
      <c r="B1306" t="str">
        <f>_xlfn.XLOOKUP(tblnventory[[#This Row],[Item]],[1]!tblDescription[Item],[1]!tblDescription[Description])</f>
        <v>C9120AX Internal 802.11ax 4x4:4 MIMO;IOT;BT5;mGig;USB;RHL</v>
      </c>
      <c r="C1306" t="str">
        <f>_xlfn.XLOOKUP(tblnventory[[#This Row],[Item]],[1]!tblDescription[Item],[1]!tblDescription[Type])</f>
        <v>WAP</v>
      </c>
      <c r="D1306" t="str">
        <f>_xlfn.XLOOKUP(tblnventory[[#This Row],[Use]],[1]!tblCodes[Use],[1]!tblCodes[Code])</f>
        <v>WiFi</v>
      </c>
      <c r="E1306" s="1" t="s">
        <v>1259</v>
      </c>
      <c r="F1306" s="20">
        <v>44426</v>
      </c>
      <c r="G1306" s="21" t="str">
        <f>IF(ISBLANK(tblnventory[[#This Row],[Installed By]]),"Store","Installed")</f>
        <v>Installed</v>
      </c>
      <c r="H1306" t="s">
        <v>6872</v>
      </c>
      <c r="J1306" s="21">
        <v>2191007124</v>
      </c>
      <c r="L1306" t="s">
        <v>5502</v>
      </c>
      <c r="M1306" s="20">
        <v>44743</v>
      </c>
      <c r="N1306" t="s">
        <v>6873</v>
      </c>
      <c r="O1306" t="str">
        <f>IF(tblnventory[[#This Row],[Installed]],LEFT(tblnventory[[#This Row],[Location]],3))</f>
        <v>441</v>
      </c>
      <c r="P1306" t="str">
        <f>_xlfn.XLOOKUP(tblnventory[[#This Row],[Serial Number]],[1]!tblDNACInventory[Floor],[1]!tblDNACInventory[Name],"Not Used")</f>
        <v>Not Used</v>
      </c>
      <c r="T1306" t="b">
        <f>NOT(ISBLANK(tblnventory[[#This Row],[Installed By]]))</f>
        <v>1</v>
      </c>
      <c r="U1306" t="str">
        <f>VLOOKUP(A1306, [1]!tblDescription[#Data], 3, 0)</f>
        <v>C9120AX Internal 802.11ax 4x4:4 MIMO;IOT;BT5;mGig;USB;RHL</v>
      </c>
      <c r="V1306" s="22" cm="1">
        <f t="array" ref="V1306">_xlfn.XLOOKUP(1,([1]!tblOrders[Order]=tblnventory[[#This Row],[PO]])*([1]!tblOrders[Description]=tblnventory[[#This Row],[Item]]),[1]!tblOrders[Unit Total],0)</f>
        <v>1105.52</v>
      </c>
      <c r="W1306" s="23" cm="1">
        <f t="array" ref="W1306">_xlfn.XLOOKUP(1,([1]!tblOrders[Order]=tblnventory[[#This Row],[PO]])*([1]!tblOrders[Description]=tblnventory[[#This Row],[Item]]),[1]!tblOrders[Licence])</f>
        <v>492.37</v>
      </c>
      <c r="X1306" t="b" cm="1">
        <f t="array" ref="X1306">NOT(_xlfn.XLOOKUP(tblnventory[[#This Row],[PO]]&amp;tblnventory[[#This Row],[Item]],[1]!tblOrders[Order]&amp;[1]!tblOrders[Description],[1]!tblOrders[Paid Licence],FALSE))</f>
        <v>0</v>
      </c>
      <c r="Y13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07" spans="1:25">
      <c r="A1307" t="s">
        <v>5348</v>
      </c>
      <c r="B1307" t="str">
        <f>_xlfn.XLOOKUP(tblnventory[[#This Row],[Item]],[1]!tblDescription[Item],[1]!tblDescription[Description])</f>
        <v>C9120AX Internal 802.11ax 4x4:4 MIMO;IOT;BT5;mGig;USB;RHL</v>
      </c>
      <c r="C1307" t="str">
        <f>_xlfn.XLOOKUP(tblnventory[[#This Row],[Item]],[1]!tblDescription[Item],[1]!tblDescription[Type])</f>
        <v>WAP</v>
      </c>
      <c r="D1307" t="str">
        <f>_xlfn.XLOOKUP(tblnventory[[#This Row],[Use]],[1]!tblCodes[Use],[1]!tblCodes[Code])</f>
        <v>WiFi</v>
      </c>
      <c r="E1307" s="1" t="s">
        <v>1260</v>
      </c>
      <c r="F1307" s="20">
        <v>44426</v>
      </c>
      <c r="G1307" s="21" t="str">
        <f>IF(ISBLANK(tblnventory[[#This Row],[Installed By]]),"Store","Installed")</f>
        <v>Installed</v>
      </c>
      <c r="H1307" t="s">
        <v>6874</v>
      </c>
      <c r="J1307" s="21">
        <v>2191007124</v>
      </c>
      <c r="L1307" t="s">
        <v>5502</v>
      </c>
      <c r="M1307" s="20">
        <v>44743</v>
      </c>
      <c r="N1307" t="s">
        <v>6875</v>
      </c>
      <c r="O1307" t="str">
        <f>IF(tblnventory[[#This Row],[Installed]],LEFT(tblnventory[[#This Row],[Location]],3))</f>
        <v>441</v>
      </c>
      <c r="P1307" t="str">
        <f>_xlfn.XLOOKUP(tblnventory[[#This Row],[Serial Number]],[1]!tblDNACInventory[Floor],[1]!tblDNACInventory[Name],"Not Used")</f>
        <v>Not Used</v>
      </c>
      <c r="T1307" t="b">
        <f>NOT(ISBLANK(tblnventory[[#This Row],[Installed By]]))</f>
        <v>1</v>
      </c>
      <c r="U1307" t="str">
        <f>VLOOKUP(A1307, [1]!tblDescription[#Data], 3, 0)</f>
        <v>C9120AX Internal 802.11ax 4x4:4 MIMO;IOT;BT5;mGig;USB;RHL</v>
      </c>
      <c r="V1307" s="22" cm="1">
        <f t="array" ref="V1307">_xlfn.XLOOKUP(1,([1]!tblOrders[Order]=tblnventory[[#This Row],[PO]])*([1]!tblOrders[Description]=tblnventory[[#This Row],[Item]]),[1]!tblOrders[Unit Total],0)</f>
        <v>1105.52</v>
      </c>
      <c r="W1307" s="23" cm="1">
        <f t="array" ref="W1307">_xlfn.XLOOKUP(1,([1]!tblOrders[Order]=tblnventory[[#This Row],[PO]])*([1]!tblOrders[Description]=tblnventory[[#This Row],[Item]]),[1]!tblOrders[Licence])</f>
        <v>492.37</v>
      </c>
      <c r="X1307" t="b" cm="1">
        <f t="array" ref="X1307">NOT(_xlfn.XLOOKUP(tblnventory[[#This Row],[PO]]&amp;tblnventory[[#This Row],[Item]],[1]!tblOrders[Order]&amp;[1]!tblOrders[Description],[1]!tblOrders[Paid Licence],FALSE))</f>
        <v>0</v>
      </c>
      <c r="Y13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08" spans="1:25">
      <c r="A1308" t="s">
        <v>5348</v>
      </c>
      <c r="B1308" t="str">
        <f>_xlfn.XLOOKUP(tblnventory[[#This Row],[Item]],[1]!tblDescription[Item],[1]!tblDescription[Description])</f>
        <v>C9120AX Internal 802.11ax 4x4:4 MIMO;IOT;BT5;mGig;USB;RHL</v>
      </c>
      <c r="C1308" t="str">
        <f>_xlfn.XLOOKUP(tblnventory[[#This Row],[Item]],[1]!tblDescription[Item],[1]!tblDescription[Type])</f>
        <v>WAP</v>
      </c>
      <c r="D1308" t="str">
        <f>_xlfn.XLOOKUP(tblnventory[[#This Row],[Use]],[1]!tblCodes[Use],[1]!tblCodes[Code])</f>
        <v>WiFi</v>
      </c>
      <c r="E1308" s="1" t="s">
        <v>1261</v>
      </c>
      <c r="F1308" s="20">
        <v>44426</v>
      </c>
      <c r="G1308" s="21" t="str">
        <f>IF(ISBLANK(tblnventory[[#This Row],[Installed By]]),"Store","Installed")</f>
        <v>Installed</v>
      </c>
      <c r="H1308" t="s">
        <v>6876</v>
      </c>
      <c r="J1308" s="21">
        <v>2191007124</v>
      </c>
      <c r="L1308" t="s">
        <v>5502</v>
      </c>
      <c r="M1308" s="20">
        <v>44743</v>
      </c>
      <c r="N1308" t="s">
        <v>6877</v>
      </c>
      <c r="O1308" t="str">
        <f>IF(tblnventory[[#This Row],[Installed]],LEFT(tblnventory[[#This Row],[Location]],3))</f>
        <v>441</v>
      </c>
      <c r="P1308" t="str">
        <f>_xlfn.XLOOKUP(tblnventory[[#This Row],[Serial Number]],[1]!tblDNACInventory[Floor],[1]!tblDNACInventory[Name],"Not Used")</f>
        <v>Not Used</v>
      </c>
      <c r="T1308" t="b">
        <f>NOT(ISBLANK(tblnventory[[#This Row],[Installed By]]))</f>
        <v>1</v>
      </c>
      <c r="U1308" t="str">
        <f>VLOOKUP(A1308, [1]!tblDescription[#Data], 3, 0)</f>
        <v>C9120AX Internal 802.11ax 4x4:4 MIMO;IOT;BT5;mGig;USB;RHL</v>
      </c>
      <c r="V1308" s="22" cm="1">
        <f t="array" ref="V1308">_xlfn.XLOOKUP(1,([1]!tblOrders[Order]=tblnventory[[#This Row],[PO]])*([1]!tblOrders[Description]=tblnventory[[#This Row],[Item]]),[1]!tblOrders[Unit Total],0)</f>
        <v>1105.52</v>
      </c>
      <c r="W1308" s="23" cm="1">
        <f t="array" ref="W1308">_xlfn.XLOOKUP(1,([1]!tblOrders[Order]=tblnventory[[#This Row],[PO]])*([1]!tblOrders[Description]=tblnventory[[#This Row],[Item]]),[1]!tblOrders[Licence])</f>
        <v>492.37</v>
      </c>
      <c r="X1308" t="b" cm="1">
        <f t="array" ref="X1308">NOT(_xlfn.XLOOKUP(tblnventory[[#This Row],[PO]]&amp;tblnventory[[#This Row],[Item]],[1]!tblOrders[Order]&amp;[1]!tblOrders[Description],[1]!tblOrders[Paid Licence],FALSE))</f>
        <v>0</v>
      </c>
      <c r="Y13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09" spans="1:25">
      <c r="A1309" t="s">
        <v>5348</v>
      </c>
      <c r="B1309" t="str">
        <f>_xlfn.XLOOKUP(tblnventory[[#This Row],[Item]],[1]!tblDescription[Item],[1]!tblDescription[Description])</f>
        <v>C9120AX Internal 802.11ax 4x4:4 MIMO;IOT;BT5;mGig;USB;RHL</v>
      </c>
      <c r="C1309" t="str">
        <f>_xlfn.XLOOKUP(tblnventory[[#This Row],[Item]],[1]!tblDescription[Item],[1]!tblDescription[Type])</f>
        <v>WAP</v>
      </c>
      <c r="D1309" t="str">
        <f>_xlfn.XLOOKUP(tblnventory[[#This Row],[Use]],[1]!tblCodes[Use],[1]!tblCodes[Code])</f>
        <v>WiFi</v>
      </c>
      <c r="E1309" s="1" t="s">
        <v>1262</v>
      </c>
      <c r="F1309" s="20">
        <v>44426</v>
      </c>
      <c r="G1309" s="21" t="str">
        <f>IF(ISBLANK(tblnventory[[#This Row],[Installed By]]),"Store","Installed")</f>
        <v>Installed</v>
      </c>
      <c r="H1309" t="s">
        <v>6878</v>
      </c>
      <c r="J1309" s="21">
        <v>2191007124</v>
      </c>
      <c r="L1309" t="s">
        <v>5502</v>
      </c>
      <c r="M1309" s="20">
        <v>44743</v>
      </c>
      <c r="N1309" t="s">
        <v>6879</v>
      </c>
      <c r="O1309" t="str">
        <f>IF(tblnventory[[#This Row],[Installed]],LEFT(tblnventory[[#This Row],[Location]],3))</f>
        <v>441</v>
      </c>
      <c r="P1309" t="str">
        <f>_xlfn.XLOOKUP(tblnventory[[#This Row],[Serial Number]],[1]!tblDNACInventory[Floor],[1]!tblDNACInventory[Name],"Not Used")</f>
        <v>Not Used</v>
      </c>
      <c r="T1309" t="b">
        <f>NOT(ISBLANK(tblnventory[[#This Row],[Installed By]]))</f>
        <v>1</v>
      </c>
      <c r="U1309" t="str">
        <f>VLOOKUP(A1309, [1]!tblDescription[#Data], 3, 0)</f>
        <v>C9120AX Internal 802.11ax 4x4:4 MIMO;IOT;BT5;mGig;USB;RHL</v>
      </c>
      <c r="V1309" s="22" cm="1">
        <f t="array" ref="V1309">_xlfn.XLOOKUP(1,([1]!tblOrders[Order]=tblnventory[[#This Row],[PO]])*([1]!tblOrders[Description]=tblnventory[[#This Row],[Item]]),[1]!tblOrders[Unit Total],0)</f>
        <v>1105.52</v>
      </c>
      <c r="W1309" s="23" cm="1">
        <f t="array" ref="W1309">_xlfn.XLOOKUP(1,([1]!tblOrders[Order]=tblnventory[[#This Row],[PO]])*([1]!tblOrders[Description]=tblnventory[[#This Row],[Item]]),[1]!tblOrders[Licence])</f>
        <v>492.37</v>
      </c>
      <c r="X1309" t="b" cm="1">
        <f t="array" ref="X1309">NOT(_xlfn.XLOOKUP(tblnventory[[#This Row],[PO]]&amp;tblnventory[[#This Row],[Item]],[1]!tblOrders[Order]&amp;[1]!tblOrders[Description],[1]!tblOrders[Paid Licence],FALSE))</f>
        <v>0</v>
      </c>
      <c r="Y13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10" spans="1:25">
      <c r="A1310" t="s">
        <v>5348</v>
      </c>
      <c r="B1310" t="str">
        <f>_xlfn.XLOOKUP(tblnventory[[#This Row],[Item]],[1]!tblDescription[Item],[1]!tblDescription[Description])</f>
        <v>C9120AX Internal 802.11ax 4x4:4 MIMO;IOT;BT5;mGig;USB;RHL</v>
      </c>
      <c r="C1310" t="str">
        <f>_xlfn.XLOOKUP(tblnventory[[#This Row],[Item]],[1]!tblDescription[Item],[1]!tblDescription[Type])</f>
        <v>WAP</v>
      </c>
      <c r="D1310" t="str">
        <f>_xlfn.XLOOKUP(tblnventory[[#This Row],[Use]],[1]!tblCodes[Use],[1]!tblCodes[Code])</f>
        <v>WiFi</v>
      </c>
      <c r="E1310" s="1" t="s">
        <v>1263</v>
      </c>
      <c r="F1310" s="20">
        <v>44426</v>
      </c>
      <c r="G1310" s="21" t="str">
        <f>IF(ISBLANK(tblnventory[[#This Row],[Installed By]]),"Store","Installed")</f>
        <v>Installed</v>
      </c>
      <c r="H1310" t="s">
        <v>6880</v>
      </c>
      <c r="J1310" s="21">
        <v>2191007124</v>
      </c>
      <c r="L1310" t="s">
        <v>5502</v>
      </c>
      <c r="M1310" s="20">
        <v>44743</v>
      </c>
      <c r="N1310" t="s">
        <v>6881</v>
      </c>
      <c r="O1310" t="str">
        <f>IF(tblnventory[[#This Row],[Installed]],LEFT(tblnventory[[#This Row],[Location]],3))</f>
        <v>441</v>
      </c>
      <c r="P1310" t="str">
        <f>_xlfn.XLOOKUP(tblnventory[[#This Row],[Serial Number]],[1]!tblDNACInventory[Floor],[1]!tblDNACInventory[Name],"Not Used")</f>
        <v>Not Used</v>
      </c>
      <c r="T1310" t="b">
        <f>NOT(ISBLANK(tblnventory[[#This Row],[Installed By]]))</f>
        <v>1</v>
      </c>
      <c r="U1310" t="str">
        <f>VLOOKUP(A1310, [1]!tblDescription[#Data], 3, 0)</f>
        <v>C9120AX Internal 802.11ax 4x4:4 MIMO;IOT;BT5;mGig;USB;RHL</v>
      </c>
      <c r="V1310" s="22" cm="1">
        <f t="array" ref="V1310">_xlfn.XLOOKUP(1,([1]!tblOrders[Order]=tblnventory[[#This Row],[PO]])*([1]!tblOrders[Description]=tblnventory[[#This Row],[Item]]),[1]!tblOrders[Unit Total],0)</f>
        <v>1105.52</v>
      </c>
      <c r="W1310" s="23" cm="1">
        <f t="array" ref="W1310">_xlfn.XLOOKUP(1,([1]!tblOrders[Order]=tblnventory[[#This Row],[PO]])*([1]!tblOrders[Description]=tblnventory[[#This Row],[Item]]),[1]!tblOrders[Licence])</f>
        <v>492.37</v>
      </c>
      <c r="X1310" t="b" cm="1">
        <f t="array" ref="X1310">NOT(_xlfn.XLOOKUP(tblnventory[[#This Row],[PO]]&amp;tblnventory[[#This Row],[Item]],[1]!tblOrders[Order]&amp;[1]!tblOrders[Description],[1]!tblOrders[Paid Licence],FALSE))</f>
        <v>0</v>
      </c>
      <c r="Y13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11" spans="1:25">
      <c r="A1311" t="s">
        <v>5348</v>
      </c>
      <c r="B1311" t="str">
        <f>_xlfn.XLOOKUP(tblnventory[[#This Row],[Item]],[1]!tblDescription[Item],[1]!tblDescription[Description])</f>
        <v>C9120AX Internal 802.11ax 4x4:4 MIMO;IOT;BT5;mGig;USB;RHL</v>
      </c>
      <c r="C1311" t="str">
        <f>_xlfn.XLOOKUP(tblnventory[[#This Row],[Item]],[1]!tblDescription[Item],[1]!tblDescription[Type])</f>
        <v>WAP</v>
      </c>
      <c r="D1311" t="str">
        <f>_xlfn.XLOOKUP(tblnventory[[#This Row],[Use]],[1]!tblCodes[Use],[1]!tblCodes[Code])</f>
        <v>WiFi</v>
      </c>
      <c r="E1311" s="1" t="s">
        <v>1264</v>
      </c>
      <c r="F1311" s="20">
        <v>44426</v>
      </c>
      <c r="G1311" s="21" t="str">
        <f>IF(ISBLANK(tblnventory[[#This Row],[Installed By]]),"Store","Installed")</f>
        <v>Installed</v>
      </c>
      <c r="H1311" t="s">
        <v>6882</v>
      </c>
      <c r="J1311" s="21">
        <v>2191007124</v>
      </c>
      <c r="L1311" t="s">
        <v>5502</v>
      </c>
      <c r="M1311" s="20">
        <v>44743</v>
      </c>
      <c r="N1311" t="s">
        <v>6883</v>
      </c>
      <c r="O1311" t="str">
        <f>IF(tblnventory[[#This Row],[Installed]],LEFT(tblnventory[[#This Row],[Location]],3))</f>
        <v>441</v>
      </c>
      <c r="P1311" t="str">
        <f>_xlfn.XLOOKUP(tblnventory[[#This Row],[Serial Number]],[1]!tblDNACInventory[Floor],[1]!tblDNACInventory[Name],"Not Used")</f>
        <v>Not Used</v>
      </c>
      <c r="T1311" t="b">
        <f>NOT(ISBLANK(tblnventory[[#This Row],[Installed By]]))</f>
        <v>1</v>
      </c>
      <c r="U1311" t="str">
        <f>VLOOKUP(A1311, [1]!tblDescription[#Data], 3, 0)</f>
        <v>C9120AX Internal 802.11ax 4x4:4 MIMO;IOT;BT5;mGig;USB;RHL</v>
      </c>
      <c r="V1311" s="22" cm="1">
        <f t="array" ref="V1311">_xlfn.XLOOKUP(1,([1]!tblOrders[Order]=tblnventory[[#This Row],[PO]])*([1]!tblOrders[Description]=tblnventory[[#This Row],[Item]]),[1]!tblOrders[Unit Total],0)</f>
        <v>1105.52</v>
      </c>
      <c r="W1311" s="23" cm="1">
        <f t="array" ref="W1311">_xlfn.XLOOKUP(1,([1]!tblOrders[Order]=tblnventory[[#This Row],[PO]])*([1]!tblOrders[Description]=tblnventory[[#This Row],[Item]]),[1]!tblOrders[Licence])</f>
        <v>492.37</v>
      </c>
      <c r="X1311" t="b" cm="1">
        <f t="array" ref="X1311">NOT(_xlfn.XLOOKUP(tblnventory[[#This Row],[PO]]&amp;tblnventory[[#This Row],[Item]],[1]!tblOrders[Order]&amp;[1]!tblOrders[Description],[1]!tblOrders[Paid Licence],FALSE))</f>
        <v>0</v>
      </c>
      <c r="Y13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12" spans="1:25">
      <c r="A1312" t="s">
        <v>5348</v>
      </c>
      <c r="B1312" t="str">
        <f>_xlfn.XLOOKUP(tblnventory[[#This Row],[Item]],[1]!tblDescription[Item],[1]!tblDescription[Description])</f>
        <v>C9120AX Internal 802.11ax 4x4:4 MIMO;IOT;BT5;mGig;USB;RHL</v>
      </c>
      <c r="C1312" t="str">
        <f>_xlfn.XLOOKUP(tblnventory[[#This Row],[Item]],[1]!tblDescription[Item],[1]!tblDescription[Type])</f>
        <v>WAP</v>
      </c>
      <c r="D1312" t="str">
        <f>_xlfn.XLOOKUP(tblnventory[[#This Row],[Use]],[1]!tblCodes[Use],[1]!tblCodes[Code])</f>
        <v>WiFi</v>
      </c>
      <c r="E1312" s="1" t="s">
        <v>1265</v>
      </c>
      <c r="F1312" s="20">
        <v>44426</v>
      </c>
      <c r="G1312" s="21" t="str">
        <f>IF(ISBLANK(tblnventory[[#This Row],[Installed By]]),"Store","Installed")</f>
        <v>Installed</v>
      </c>
      <c r="H1312" t="s">
        <v>6884</v>
      </c>
      <c r="J1312" s="21">
        <v>2191007124</v>
      </c>
      <c r="L1312" t="s">
        <v>5502</v>
      </c>
      <c r="M1312" s="20">
        <v>44743</v>
      </c>
      <c r="N1312" t="s">
        <v>6885</v>
      </c>
      <c r="O1312" t="str">
        <f>IF(tblnventory[[#This Row],[Installed]],LEFT(tblnventory[[#This Row],[Location]],3))</f>
        <v>441</v>
      </c>
      <c r="P1312" t="str">
        <f>_xlfn.XLOOKUP(tblnventory[[#This Row],[Serial Number]],[1]!tblDNACInventory[Floor],[1]!tblDNACInventory[Name],"Not Used")</f>
        <v>Not Used</v>
      </c>
      <c r="T1312" t="b">
        <f>NOT(ISBLANK(tblnventory[[#This Row],[Installed By]]))</f>
        <v>1</v>
      </c>
      <c r="U1312" t="str">
        <f>VLOOKUP(A1312, [1]!tblDescription[#Data], 3, 0)</f>
        <v>C9120AX Internal 802.11ax 4x4:4 MIMO;IOT;BT5;mGig;USB;RHL</v>
      </c>
      <c r="V1312" s="22" cm="1">
        <f t="array" ref="V1312">_xlfn.XLOOKUP(1,([1]!tblOrders[Order]=tblnventory[[#This Row],[PO]])*([1]!tblOrders[Description]=tblnventory[[#This Row],[Item]]),[1]!tblOrders[Unit Total],0)</f>
        <v>1105.52</v>
      </c>
      <c r="W1312" s="23" cm="1">
        <f t="array" ref="W1312">_xlfn.XLOOKUP(1,([1]!tblOrders[Order]=tblnventory[[#This Row],[PO]])*([1]!tblOrders[Description]=tblnventory[[#This Row],[Item]]),[1]!tblOrders[Licence])</f>
        <v>492.37</v>
      </c>
      <c r="X1312" t="b" cm="1">
        <f t="array" ref="X1312">NOT(_xlfn.XLOOKUP(tblnventory[[#This Row],[PO]]&amp;tblnventory[[#This Row],[Item]],[1]!tblOrders[Order]&amp;[1]!tblOrders[Description],[1]!tblOrders[Paid Licence],FALSE))</f>
        <v>0</v>
      </c>
      <c r="Y13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13" spans="1:25">
      <c r="A1313" t="s">
        <v>5348</v>
      </c>
      <c r="B1313" t="str">
        <f>_xlfn.XLOOKUP(tblnventory[[#This Row],[Item]],[1]!tblDescription[Item],[1]!tblDescription[Description])</f>
        <v>C9120AX Internal 802.11ax 4x4:4 MIMO;IOT;BT5;mGig;USB;RHL</v>
      </c>
      <c r="C1313" t="str">
        <f>_xlfn.XLOOKUP(tblnventory[[#This Row],[Item]],[1]!tblDescription[Item],[1]!tblDescription[Type])</f>
        <v>WAP</v>
      </c>
      <c r="D1313" t="str">
        <f>_xlfn.XLOOKUP(tblnventory[[#This Row],[Use]],[1]!tblCodes[Use],[1]!tblCodes[Code])</f>
        <v>WiFi</v>
      </c>
      <c r="E1313" s="1" t="s">
        <v>1266</v>
      </c>
      <c r="F1313" s="20">
        <v>44426</v>
      </c>
      <c r="G1313" s="21" t="str">
        <f>IF(ISBLANK(tblnventory[[#This Row],[Installed By]]),"Store","Installed")</f>
        <v>Installed</v>
      </c>
      <c r="H1313" t="s">
        <v>6886</v>
      </c>
      <c r="J1313" s="21">
        <v>2191007124</v>
      </c>
      <c r="L1313" t="s">
        <v>5502</v>
      </c>
      <c r="M1313" s="20">
        <v>44743</v>
      </c>
      <c r="N1313" t="s">
        <v>6887</v>
      </c>
      <c r="O1313" t="str">
        <f>IF(tblnventory[[#This Row],[Installed]],LEFT(tblnventory[[#This Row],[Location]],3))</f>
        <v>441</v>
      </c>
      <c r="P1313" t="str">
        <f>_xlfn.XLOOKUP(tblnventory[[#This Row],[Serial Number]],[1]!tblDNACInventory[Floor],[1]!tblDNACInventory[Name],"Not Used")</f>
        <v>Not Used</v>
      </c>
      <c r="T1313" t="b">
        <f>NOT(ISBLANK(tblnventory[[#This Row],[Installed By]]))</f>
        <v>1</v>
      </c>
      <c r="U1313" t="str">
        <f>VLOOKUP(A1313, [1]!tblDescription[#Data], 3, 0)</f>
        <v>C9120AX Internal 802.11ax 4x4:4 MIMO;IOT;BT5;mGig;USB;RHL</v>
      </c>
      <c r="V1313" s="22" cm="1">
        <f t="array" ref="V1313">_xlfn.XLOOKUP(1,([1]!tblOrders[Order]=tblnventory[[#This Row],[PO]])*([1]!tblOrders[Description]=tblnventory[[#This Row],[Item]]),[1]!tblOrders[Unit Total],0)</f>
        <v>1105.52</v>
      </c>
      <c r="W1313" s="23" cm="1">
        <f t="array" ref="W1313">_xlfn.XLOOKUP(1,([1]!tblOrders[Order]=tblnventory[[#This Row],[PO]])*([1]!tblOrders[Description]=tblnventory[[#This Row],[Item]]),[1]!tblOrders[Licence])</f>
        <v>492.37</v>
      </c>
      <c r="X1313" t="b" cm="1">
        <f t="array" ref="X1313">NOT(_xlfn.XLOOKUP(tblnventory[[#This Row],[PO]]&amp;tblnventory[[#This Row],[Item]],[1]!tblOrders[Order]&amp;[1]!tblOrders[Description],[1]!tblOrders[Paid Licence],FALSE))</f>
        <v>0</v>
      </c>
      <c r="Y13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14" spans="1:25">
      <c r="A1314" t="s">
        <v>5348</v>
      </c>
      <c r="B1314" t="str">
        <f>_xlfn.XLOOKUP(tblnventory[[#This Row],[Item]],[1]!tblDescription[Item],[1]!tblDescription[Description])</f>
        <v>C9120AX Internal 802.11ax 4x4:4 MIMO;IOT;BT5;mGig;USB;RHL</v>
      </c>
      <c r="C1314" t="str">
        <f>_xlfn.XLOOKUP(tblnventory[[#This Row],[Item]],[1]!tblDescription[Item],[1]!tblDescription[Type])</f>
        <v>WAP</v>
      </c>
      <c r="D1314" t="str">
        <f>_xlfn.XLOOKUP(tblnventory[[#This Row],[Use]],[1]!tblCodes[Use],[1]!tblCodes[Code])</f>
        <v>WiFi</v>
      </c>
      <c r="E1314" s="1" t="s">
        <v>1267</v>
      </c>
      <c r="F1314" s="20">
        <v>44426</v>
      </c>
      <c r="G1314" s="21" t="str">
        <f>IF(ISBLANK(tblnventory[[#This Row],[Installed By]]),"Store","Installed")</f>
        <v>Installed</v>
      </c>
      <c r="H1314" t="s">
        <v>6888</v>
      </c>
      <c r="J1314" s="21">
        <v>2191007124</v>
      </c>
      <c r="L1314" t="s">
        <v>5502</v>
      </c>
      <c r="M1314" s="20">
        <v>44743</v>
      </c>
      <c r="N1314" t="s">
        <v>6889</v>
      </c>
      <c r="O1314" t="str">
        <f>IF(tblnventory[[#This Row],[Installed]],LEFT(tblnventory[[#This Row],[Location]],3))</f>
        <v>441</v>
      </c>
      <c r="P1314" t="str">
        <f>_xlfn.XLOOKUP(tblnventory[[#This Row],[Serial Number]],[1]!tblDNACInventory[Floor],[1]!tblDNACInventory[Name],"Not Used")</f>
        <v>Not Used</v>
      </c>
      <c r="T1314" t="b">
        <f>NOT(ISBLANK(tblnventory[[#This Row],[Installed By]]))</f>
        <v>1</v>
      </c>
      <c r="U1314" t="str">
        <f>VLOOKUP(A1314, [1]!tblDescription[#Data], 3, 0)</f>
        <v>C9120AX Internal 802.11ax 4x4:4 MIMO;IOT;BT5;mGig;USB;RHL</v>
      </c>
      <c r="V1314" s="22" cm="1">
        <f t="array" ref="V1314">_xlfn.XLOOKUP(1,([1]!tblOrders[Order]=tblnventory[[#This Row],[PO]])*([1]!tblOrders[Description]=tblnventory[[#This Row],[Item]]),[1]!tblOrders[Unit Total],0)</f>
        <v>1105.52</v>
      </c>
      <c r="W1314" s="23" cm="1">
        <f t="array" ref="W1314">_xlfn.XLOOKUP(1,([1]!tblOrders[Order]=tblnventory[[#This Row],[PO]])*([1]!tblOrders[Description]=tblnventory[[#This Row],[Item]]),[1]!tblOrders[Licence])</f>
        <v>492.37</v>
      </c>
      <c r="X1314" t="b" cm="1">
        <f t="array" ref="X1314">NOT(_xlfn.XLOOKUP(tblnventory[[#This Row],[PO]]&amp;tblnventory[[#This Row],[Item]],[1]!tblOrders[Order]&amp;[1]!tblOrders[Description],[1]!tblOrders[Paid Licence],FALSE))</f>
        <v>0</v>
      </c>
      <c r="Y13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15" spans="1:25">
      <c r="A1315" t="s">
        <v>5348</v>
      </c>
      <c r="B1315" t="str">
        <f>_xlfn.XLOOKUP(tblnventory[[#This Row],[Item]],[1]!tblDescription[Item],[1]!tblDescription[Description])</f>
        <v>C9120AX Internal 802.11ax 4x4:4 MIMO;IOT;BT5;mGig;USB;RHL</v>
      </c>
      <c r="C1315" t="str">
        <f>_xlfn.XLOOKUP(tblnventory[[#This Row],[Item]],[1]!tblDescription[Item],[1]!tblDescription[Type])</f>
        <v>WAP</v>
      </c>
      <c r="D1315" t="str">
        <f>_xlfn.XLOOKUP(tblnventory[[#This Row],[Use]],[1]!tblCodes[Use],[1]!tblCodes[Code])</f>
        <v>WiFi</v>
      </c>
      <c r="E1315" s="1" t="s">
        <v>1268</v>
      </c>
      <c r="F1315" s="20">
        <v>44426</v>
      </c>
      <c r="G1315" s="21" t="str">
        <f>IF(ISBLANK(tblnventory[[#This Row],[Installed By]]),"Store","Installed")</f>
        <v>Installed</v>
      </c>
      <c r="H1315" t="s">
        <v>6890</v>
      </c>
      <c r="J1315" s="21">
        <v>2191007124</v>
      </c>
      <c r="L1315" t="s">
        <v>5502</v>
      </c>
      <c r="M1315" s="20">
        <v>44743</v>
      </c>
      <c r="N1315" t="s">
        <v>6891</v>
      </c>
      <c r="O1315" t="str">
        <f>IF(tblnventory[[#This Row],[Installed]],LEFT(tblnventory[[#This Row],[Location]],3))</f>
        <v>441</v>
      </c>
      <c r="P1315" t="str">
        <f>_xlfn.XLOOKUP(tblnventory[[#This Row],[Serial Number]],[1]!tblDNACInventory[Floor],[1]!tblDNACInventory[Name],"Not Used")</f>
        <v>Not Used</v>
      </c>
      <c r="T1315" t="b">
        <f>NOT(ISBLANK(tblnventory[[#This Row],[Installed By]]))</f>
        <v>1</v>
      </c>
      <c r="U1315" t="str">
        <f>VLOOKUP(A1315, [1]!tblDescription[#Data], 3, 0)</f>
        <v>C9120AX Internal 802.11ax 4x4:4 MIMO;IOT;BT5;mGig;USB;RHL</v>
      </c>
      <c r="V1315" s="22" cm="1">
        <f t="array" ref="V1315">_xlfn.XLOOKUP(1,([1]!tblOrders[Order]=tblnventory[[#This Row],[PO]])*([1]!tblOrders[Description]=tblnventory[[#This Row],[Item]]),[1]!tblOrders[Unit Total],0)</f>
        <v>1105.52</v>
      </c>
      <c r="W1315" s="23" cm="1">
        <f t="array" ref="W1315">_xlfn.XLOOKUP(1,([1]!tblOrders[Order]=tblnventory[[#This Row],[PO]])*([1]!tblOrders[Description]=tblnventory[[#This Row],[Item]]),[1]!tblOrders[Licence])</f>
        <v>492.37</v>
      </c>
      <c r="X1315" t="b" cm="1">
        <f t="array" ref="X1315">NOT(_xlfn.XLOOKUP(tblnventory[[#This Row],[PO]]&amp;tblnventory[[#This Row],[Item]],[1]!tblOrders[Order]&amp;[1]!tblOrders[Description],[1]!tblOrders[Paid Licence],FALSE))</f>
        <v>0</v>
      </c>
      <c r="Y13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16" spans="1:25">
      <c r="A1316" t="s">
        <v>5348</v>
      </c>
      <c r="B1316" t="str">
        <f>_xlfn.XLOOKUP(tblnventory[[#This Row],[Item]],[1]!tblDescription[Item],[1]!tblDescription[Description])</f>
        <v>C9120AX Internal 802.11ax 4x4:4 MIMO;IOT;BT5;mGig;USB;RHL</v>
      </c>
      <c r="C1316" t="str">
        <f>_xlfn.XLOOKUP(tblnventory[[#This Row],[Item]],[1]!tblDescription[Item],[1]!tblDescription[Type])</f>
        <v>WAP</v>
      </c>
      <c r="D1316" t="str">
        <f>_xlfn.XLOOKUP(tblnventory[[#This Row],[Use]],[1]!tblCodes[Use],[1]!tblCodes[Code])</f>
        <v>WiFi</v>
      </c>
      <c r="E1316" s="1" t="s">
        <v>1269</v>
      </c>
      <c r="F1316" s="20">
        <v>44426</v>
      </c>
      <c r="G1316" s="21" t="str">
        <f>IF(ISBLANK(tblnventory[[#This Row],[Installed By]]),"Store","Installed")</f>
        <v>Installed</v>
      </c>
      <c r="H1316" t="s">
        <v>6892</v>
      </c>
      <c r="J1316" s="21">
        <v>2191007124</v>
      </c>
      <c r="L1316" t="s">
        <v>5502</v>
      </c>
      <c r="M1316" s="20">
        <v>44743</v>
      </c>
      <c r="N1316" t="s">
        <v>6893</v>
      </c>
      <c r="O1316" t="str">
        <f>IF(tblnventory[[#This Row],[Installed]],LEFT(tblnventory[[#This Row],[Location]],3))</f>
        <v>441</v>
      </c>
      <c r="P1316" t="str">
        <f>_xlfn.XLOOKUP(tblnventory[[#This Row],[Serial Number]],[1]!tblDNACInventory[Floor],[1]!tblDNACInventory[Name],"Not Used")</f>
        <v>Not Used</v>
      </c>
      <c r="T1316" t="b">
        <f>NOT(ISBLANK(tblnventory[[#This Row],[Installed By]]))</f>
        <v>1</v>
      </c>
      <c r="U1316" t="str">
        <f>VLOOKUP(A1316, [1]!tblDescription[#Data], 3, 0)</f>
        <v>C9120AX Internal 802.11ax 4x4:4 MIMO;IOT;BT5;mGig;USB;RHL</v>
      </c>
      <c r="V1316" s="22" cm="1">
        <f t="array" ref="V1316">_xlfn.XLOOKUP(1,([1]!tblOrders[Order]=tblnventory[[#This Row],[PO]])*([1]!tblOrders[Description]=tblnventory[[#This Row],[Item]]),[1]!tblOrders[Unit Total],0)</f>
        <v>1105.52</v>
      </c>
      <c r="W1316" s="23" cm="1">
        <f t="array" ref="W1316">_xlfn.XLOOKUP(1,([1]!tblOrders[Order]=tblnventory[[#This Row],[PO]])*([1]!tblOrders[Description]=tblnventory[[#This Row],[Item]]),[1]!tblOrders[Licence])</f>
        <v>492.37</v>
      </c>
      <c r="X1316" t="b" cm="1">
        <f t="array" ref="X1316">NOT(_xlfn.XLOOKUP(tblnventory[[#This Row],[PO]]&amp;tblnventory[[#This Row],[Item]],[1]!tblOrders[Order]&amp;[1]!tblOrders[Description],[1]!tblOrders[Paid Licence],FALSE))</f>
        <v>0</v>
      </c>
      <c r="Y13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17" spans="1:25">
      <c r="A1317" t="s">
        <v>5348</v>
      </c>
      <c r="B1317" t="str">
        <f>_xlfn.XLOOKUP(tblnventory[[#This Row],[Item]],[1]!tblDescription[Item],[1]!tblDescription[Description])</f>
        <v>C9120AX Internal 802.11ax 4x4:4 MIMO;IOT;BT5;mGig;USB;RHL</v>
      </c>
      <c r="C1317" t="str">
        <f>_xlfn.XLOOKUP(tblnventory[[#This Row],[Item]],[1]!tblDescription[Item],[1]!tblDescription[Type])</f>
        <v>WAP</v>
      </c>
      <c r="D1317" t="str">
        <f>_xlfn.XLOOKUP(tblnventory[[#This Row],[Use]],[1]!tblCodes[Use],[1]!tblCodes[Code])</f>
        <v>WiFi</v>
      </c>
      <c r="E1317" s="1" t="s">
        <v>1270</v>
      </c>
      <c r="F1317" s="20">
        <v>44426</v>
      </c>
      <c r="G1317" s="21" t="str">
        <f>IF(ISBLANK(tblnventory[[#This Row],[Installed By]]),"Store","Installed")</f>
        <v>Installed</v>
      </c>
      <c r="H1317" t="s">
        <v>6894</v>
      </c>
      <c r="J1317" s="21">
        <v>2191007124</v>
      </c>
      <c r="L1317" t="s">
        <v>5502</v>
      </c>
      <c r="M1317" s="20">
        <v>44743</v>
      </c>
      <c r="N1317" t="s">
        <v>6895</v>
      </c>
      <c r="O1317" t="str">
        <f>IF(tblnventory[[#This Row],[Installed]],LEFT(tblnventory[[#This Row],[Location]],3))</f>
        <v>441</v>
      </c>
      <c r="P1317" t="str">
        <f>_xlfn.XLOOKUP(tblnventory[[#This Row],[Serial Number]],[1]!tblDNACInventory[Floor],[1]!tblDNACInventory[Name],"Not Used")</f>
        <v>Not Used</v>
      </c>
      <c r="T1317" t="b">
        <f>NOT(ISBLANK(tblnventory[[#This Row],[Installed By]]))</f>
        <v>1</v>
      </c>
      <c r="U1317" t="str">
        <f>VLOOKUP(A1317, [1]!tblDescription[#Data], 3, 0)</f>
        <v>C9120AX Internal 802.11ax 4x4:4 MIMO;IOT;BT5;mGig;USB;RHL</v>
      </c>
      <c r="V1317" s="22" cm="1">
        <f t="array" ref="V1317">_xlfn.XLOOKUP(1,([1]!tblOrders[Order]=tblnventory[[#This Row],[PO]])*([1]!tblOrders[Description]=tblnventory[[#This Row],[Item]]),[1]!tblOrders[Unit Total],0)</f>
        <v>1105.52</v>
      </c>
      <c r="W1317" s="23" cm="1">
        <f t="array" ref="W1317">_xlfn.XLOOKUP(1,([1]!tblOrders[Order]=tblnventory[[#This Row],[PO]])*([1]!tblOrders[Description]=tblnventory[[#This Row],[Item]]),[1]!tblOrders[Licence])</f>
        <v>492.37</v>
      </c>
      <c r="X1317" t="b" cm="1">
        <f t="array" ref="X1317">NOT(_xlfn.XLOOKUP(tblnventory[[#This Row],[PO]]&amp;tblnventory[[#This Row],[Item]],[1]!tblOrders[Order]&amp;[1]!tblOrders[Description],[1]!tblOrders[Paid Licence],FALSE))</f>
        <v>0</v>
      </c>
      <c r="Y13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18" spans="1:25">
      <c r="A1318" t="s">
        <v>5348</v>
      </c>
      <c r="B1318" t="str">
        <f>_xlfn.XLOOKUP(tblnventory[[#This Row],[Item]],[1]!tblDescription[Item],[1]!tblDescription[Description])</f>
        <v>C9120AX Internal 802.11ax 4x4:4 MIMO;IOT;BT5;mGig;USB;RHL</v>
      </c>
      <c r="C1318" t="str">
        <f>_xlfn.XLOOKUP(tblnventory[[#This Row],[Item]],[1]!tblDescription[Item],[1]!tblDescription[Type])</f>
        <v>WAP</v>
      </c>
      <c r="D1318" t="str">
        <f>_xlfn.XLOOKUP(tblnventory[[#This Row],[Use]],[1]!tblCodes[Use],[1]!tblCodes[Code])</f>
        <v>WiFi</v>
      </c>
      <c r="E1318" s="1" t="s">
        <v>1271</v>
      </c>
      <c r="F1318" s="20">
        <v>44426</v>
      </c>
      <c r="G1318" s="21" t="str">
        <f>IF(ISBLANK(tblnventory[[#This Row],[Installed By]]),"Store","Installed")</f>
        <v>Installed</v>
      </c>
      <c r="H1318" t="s">
        <v>6896</v>
      </c>
      <c r="J1318" s="21">
        <v>2191007124</v>
      </c>
      <c r="L1318" t="s">
        <v>5502</v>
      </c>
      <c r="M1318" s="20">
        <v>44743</v>
      </c>
      <c r="N1318" t="s">
        <v>6897</v>
      </c>
      <c r="O1318" t="str">
        <f>IF(tblnventory[[#This Row],[Installed]],LEFT(tblnventory[[#This Row],[Location]],3))</f>
        <v>441</v>
      </c>
      <c r="P1318" t="str">
        <f>_xlfn.XLOOKUP(tblnventory[[#This Row],[Serial Number]],[1]!tblDNACInventory[Floor],[1]!tblDNACInventory[Name],"Not Used")</f>
        <v>Not Used</v>
      </c>
      <c r="T1318" t="b">
        <f>NOT(ISBLANK(tblnventory[[#This Row],[Installed By]]))</f>
        <v>1</v>
      </c>
      <c r="U1318" t="str">
        <f>VLOOKUP(A1318, [1]!tblDescription[#Data], 3, 0)</f>
        <v>C9120AX Internal 802.11ax 4x4:4 MIMO;IOT;BT5;mGig;USB;RHL</v>
      </c>
      <c r="V1318" s="22" cm="1">
        <f t="array" ref="V1318">_xlfn.XLOOKUP(1,([1]!tblOrders[Order]=tblnventory[[#This Row],[PO]])*([1]!tblOrders[Description]=tblnventory[[#This Row],[Item]]),[1]!tblOrders[Unit Total],0)</f>
        <v>1105.52</v>
      </c>
      <c r="W1318" s="23" cm="1">
        <f t="array" ref="W1318">_xlfn.XLOOKUP(1,([1]!tblOrders[Order]=tblnventory[[#This Row],[PO]])*([1]!tblOrders[Description]=tblnventory[[#This Row],[Item]]),[1]!tblOrders[Licence])</f>
        <v>492.37</v>
      </c>
      <c r="X1318" t="b" cm="1">
        <f t="array" ref="X1318">NOT(_xlfn.XLOOKUP(tblnventory[[#This Row],[PO]]&amp;tblnventory[[#This Row],[Item]],[1]!tblOrders[Order]&amp;[1]!tblOrders[Description],[1]!tblOrders[Paid Licence],FALSE))</f>
        <v>0</v>
      </c>
      <c r="Y13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19" spans="1:25">
      <c r="A1319" t="s">
        <v>5348</v>
      </c>
      <c r="B1319" t="str">
        <f>_xlfn.XLOOKUP(tblnventory[[#This Row],[Item]],[1]!tblDescription[Item],[1]!tblDescription[Description])</f>
        <v>C9120AX Internal 802.11ax 4x4:4 MIMO;IOT;BT5;mGig;USB;RHL</v>
      </c>
      <c r="C1319" t="str">
        <f>_xlfn.XLOOKUP(tblnventory[[#This Row],[Item]],[1]!tblDescription[Item],[1]!tblDescription[Type])</f>
        <v>WAP</v>
      </c>
      <c r="D1319" t="str">
        <f>_xlfn.XLOOKUP(tblnventory[[#This Row],[Use]],[1]!tblCodes[Use],[1]!tblCodes[Code])</f>
        <v>WiFi</v>
      </c>
      <c r="E1319" s="1" t="s">
        <v>1272</v>
      </c>
      <c r="F1319" s="20">
        <v>44426</v>
      </c>
      <c r="G1319" s="21" t="str">
        <f>IF(ISBLANK(tblnventory[[#This Row],[Installed By]]),"Store","Installed")</f>
        <v>Installed</v>
      </c>
      <c r="H1319" t="s">
        <v>6898</v>
      </c>
      <c r="J1319" s="21">
        <v>2191007124</v>
      </c>
      <c r="L1319" t="s">
        <v>5502</v>
      </c>
      <c r="M1319" s="20">
        <v>44743</v>
      </c>
      <c r="N1319" t="s">
        <v>6899</v>
      </c>
      <c r="O1319" t="str">
        <f>IF(tblnventory[[#This Row],[Installed]],LEFT(tblnventory[[#This Row],[Location]],3))</f>
        <v>441</v>
      </c>
      <c r="P1319" t="str">
        <f>_xlfn.XLOOKUP(tblnventory[[#This Row],[Serial Number]],[1]!tblDNACInventory[Floor],[1]!tblDNACInventory[Name],"Not Used")</f>
        <v>Not Used</v>
      </c>
      <c r="T1319" t="b">
        <f>NOT(ISBLANK(tblnventory[[#This Row],[Installed By]]))</f>
        <v>1</v>
      </c>
      <c r="U1319" t="str">
        <f>VLOOKUP(A1319, [1]!tblDescription[#Data], 3, 0)</f>
        <v>C9120AX Internal 802.11ax 4x4:4 MIMO;IOT;BT5;mGig;USB;RHL</v>
      </c>
      <c r="V1319" s="22" cm="1">
        <f t="array" ref="V1319">_xlfn.XLOOKUP(1,([1]!tblOrders[Order]=tblnventory[[#This Row],[PO]])*([1]!tblOrders[Description]=tblnventory[[#This Row],[Item]]),[1]!tblOrders[Unit Total],0)</f>
        <v>1105.52</v>
      </c>
      <c r="W1319" s="23" cm="1">
        <f t="array" ref="W1319">_xlfn.XLOOKUP(1,([1]!tblOrders[Order]=tblnventory[[#This Row],[PO]])*([1]!tblOrders[Description]=tblnventory[[#This Row],[Item]]),[1]!tblOrders[Licence])</f>
        <v>492.37</v>
      </c>
      <c r="X1319" t="b" cm="1">
        <f t="array" ref="X1319">NOT(_xlfn.XLOOKUP(tblnventory[[#This Row],[PO]]&amp;tblnventory[[#This Row],[Item]],[1]!tblOrders[Order]&amp;[1]!tblOrders[Description],[1]!tblOrders[Paid Licence],FALSE))</f>
        <v>0</v>
      </c>
      <c r="Y13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20" spans="1:25">
      <c r="A1320" s="19" t="s">
        <v>5425</v>
      </c>
      <c r="B1320" t="str">
        <f>_xlfn.XLOOKUP(tblnventory[[#This Row],[Item]],[1]!tblDescription[Item],[1]!tblDescription[Description])</f>
        <v>C9124AX Wi-Fi 6 Outdoor AP</v>
      </c>
      <c r="C1320" t="str">
        <f>_xlfn.XLOOKUP(tblnventory[[#This Row],[Item]],[1]!tblDescription[Item],[1]!tblDescription[Type])</f>
        <v>WAP (Outdoor)</v>
      </c>
      <c r="D1320" t="str">
        <f>_xlfn.XLOOKUP(tblnventory[[#This Row],[Use]],[1]!tblCodes[Use],[1]!tblCodes[Code])</f>
        <v>WiFi</v>
      </c>
      <c r="E1320" s="1" t="s">
        <v>1273</v>
      </c>
      <c r="F1320" s="20">
        <v>44936</v>
      </c>
      <c r="G1320" s="24" t="str">
        <f>IF(ISBLANK(tblnventory[[#This Row],[Installed By]]),"Store","Installed")</f>
        <v>Installed</v>
      </c>
      <c r="H1320" t="s">
        <v>6900</v>
      </c>
      <c r="J1320" s="21">
        <v>2191007466</v>
      </c>
      <c r="K1320" s="17"/>
      <c r="L1320" t="s">
        <v>5502</v>
      </c>
      <c r="M1320" s="20">
        <v>45030</v>
      </c>
      <c r="N1320" t="s">
        <v>6900</v>
      </c>
      <c r="O1320" t="str">
        <f>IF(tblnventory[[#This Row],[Installed]],LEFT(tblnventory[[#This Row],[Location]],3))</f>
        <v>441</v>
      </c>
      <c r="P1320" t="str">
        <f>_xlfn.XLOOKUP(tblnventory[[#This Row],[Serial Number]],[1]!tblDNACInventory[Floor],[1]!tblDNACInventory[Name],"Not Used")</f>
        <v>Not Used</v>
      </c>
      <c r="T1320" t="b">
        <f>NOT(ISBLANK(tblnventory[[#This Row],[Installed By]]))</f>
        <v>1</v>
      </c>
      <c r="U1320" t="str">
        <f>VLOOKUP(A1320, [1]!tblDescription[#Data], 3, 0)</f>
        <v>C9124AX Wi-Fi 6 Outdoor AP</v>
      </c>
      <c r="V1320" s="22" cm="1">
        <f t="array" ref="V1320">_xlfn.XLOOKUP(1,([1]!tblOrders[Order]=tblnventory[[#This Row],[PO]])*([1]!tblOrders[Description]=tblnventory[[#This Row],[Item]]),[1]!tblOrders[Unit Total],0)</f>
        <v>886.38</v>
      </c>
      <c r="W1320" s="23" cm="1">
        <f t="array" ref="W1320">_xlfn.XLOOKUP(1,([1]!tblOrders[Order]=tblnventory[[#This Row],[PO]])*([1]!tblOrders[Description]=tblnventory[[#This Row],[Item]]),[1]!tblOrders[Licence])</f>
        <v>0</v>
      </c>
      <c r="X1320" t="b" cm="1">
        <f t="array" ref="X1320">NOT(_xlfn.XLOOKUP(tblnventory[[#This Row],[PO]]&amp;tblnventory[[#This Row],[Item]],[1]!tblOrders[Order]&amp;[1]!tblOrders[Description],[1]!tblOrders[Paid Licence],FALSE))</f>
        <v>1</v>
      </c>
      <c r="Y13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321" spans="1:25">
      <c r="A1321" t="s">
        <v>5348</v>
      </c>
      <c r="B1321" t="str">
        <f>_xlfn.XLOOKUP(tblnventory[[#This Row],[Item]],[1]!tblDescription[Item],[1]!tblDescription[Description])</f>
        <v>C9120AX Internal 802.11ax 4x4:4 MIMO;IOT;BT5;mGig;USB;RHL</v>
      </c>
      <c r="C1321" t="str">
        <f>_xlfn.XLOOKUP(tblnventory[[#This Row],[Item]],[1]!tblDescription[Item],[1]!tblDescription[Type])</f>
        <v>WAP</v>
      </c>
      <c r="D1321" t="str">
        <f>_xlfn.XLOOKUP(tblnventory[[#This Row],[Use]],[1]!tblCodes[Use],[1]!tblCodes[Code])</f>
        <v>WiFi</v>
      </c>
      <c r="E1321" s="1" t="s">
        <v>1274</v>
      </c>
      <c r="F1321" s="20">
        <v>44426</v>
      </c>
      <c r="G1321" s="21" t="str">
        <f>IF(ISBLANK(tblnventory[[#This Row],[Installed By]]),"Store","Installed")</f>
        <v>Installed</v>
      </c>
      <c r="H1321" t="s">
        <v>6901</v>
      </c>
      <c r="J1321" s="21">
        <v>2191007124</v>
      </c>
      <c r="L1321" t="s">
        <v>5502</v>
      </c>
      <c r="M1321" s="20">
        <v>44743</v>
      </c>
      <c r="N1321" t="s">
        <v>6902</v>
      </c>
      <c r="O1321" t="str">
        <f>IF(tblnventory[[#This Row],[Installed]],LEFT(tblnventory[[#This Row],[Location]],3))</f>
        <v>441</v>
      </c>
      <c r="P1321" t="str">
        <f>_xlfn.XLOOKUP(tblnventory[[#This Row],[Serial Number]],[1]!tblDNACInventory[Floor],[1]!tblDNACInventory[Name],"Not Used")</f>
        <v>Not Used</v>
      </c>
      <c r="T1321" t="b">
        <f>NOT(ISBLANK(tblnventory[[#This Row],[Installed By]]))</f>
        <v>1</v>
      </c>
      <c r="U1321" t="str">
        <f>VLOOKUP(A1321, [1]!tblDescription[#Data], 3, 0)</f>
        <v>C9120AX Internal 802.11ax 4x4:4 MIMO;IOT;BT5;mGig;USB;RHL</v>
      </c>
      <c r="V1321" s="22" cm="1">
        <f t="array" ref="V1321">_xlfn.XLOOKUP(1,([1]!tblOrders[Order]=tblnventory[[#This Row],[PO]])*([1]!tblOrders[Description]=tblnventory[[#This Row],[Item]]),[1]!tblOrders[Unit Total],0)</f>
        <v>1105.52</v>
      </c>
      <c r="W1321" s="23" cm="1">
        <f t="array" ref="W1321">_xlfn.XLOOKUP(1,([1]!tblOrders[Order]=tblnventory[[#This Row],[PO]])*([1]!tblOrders[Description]=tblnventory[[#This Row],[Item]]),[1]!tblOrders[Licence])</f>
        <v>492.37</v>
      </c>
      <c r="X1321" t="b" cm="1">
        <f t="array" ref="X1321">NOT(_xlfn.XLOOKUP(tblnventory[[#This Row],[PO]]&amp;tblnventory[[#This Row],[Item]],[1]!tblOrders[Order]&amp;[1]!tblOrders[Description],[1]!tblOrders[Paid Licence],FALSE))</f>
        <v>0</v>
      </c>
      <c r="Y13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22" spans="1:25">
      <c r="A1322" t="s">
        <v>5348</v>
      </c>
      <c r="B1322" t="str">
        <f>_xlfn.XLOOKUP(tblnventory[[#This Row],[Item]],[1]!tblDescription[Item],[1]!tblDescription[Description])</f>
        <v>C9120AX Internal 802.11ax 4x4:4 MIMO;IOT;BT5;mGig;USB;RHL</v>
      </c>
      <c r="C1322" t="str">
        <f>_xlfn.XLOOKUP(tblnventory[[#This Row],[Item]],[1]!tblDescription[Item],[1]!tblDescription[Type])</f>
        <v>WAP</v>
      </c>
      <c r="D1322" t="str">
        <f>_xlfn.XLOOKUP(tblnventory[[#This Row],[Use]],[1]!tblCodes[Use],[1]!tblCodes[Code])</f>
        <v>WiFi</v>
      </c>
      <c r="E1322" s="1" t="s">
        <v>1275</v>
      </c>
      <c r="F1322" s="20">
        <v>44426</v>
      </c>
      <c r="G1322" s="21" t="str">
        <f>IF(ISBLANK(tblnventory[[#This Row],[Installed By]]),"Store","Installed")</f>
        <v>Installed</v>
      </c>
      <c r="H1322" t="s">
        <v>6903</v>
      </c>
      <c r="J1322" s="21">
        <v>2191007124</v>
      </c>
      <c r="L1322" t="s">
        <v>5502</v>
      </c>
      <c r="M1322" s="20">
        <v>44743</v>
      </c>
      <c r="N1322" t="s">
        <v>6904</v>
      </c>
      <c r="O1322" t="str">
        <f>IF(tblnventory[[#This Row],[Installed]],LEFT(tblnventory[[#This Row],[Location]],3))</f>
        <v>441</v>
      </c>
      <c r="P1322" t="str">
        <f>_xlfn.XLOOKUP(tblnventory[[#This Row],[Serial Number]],[1]!tblDNACInventory[Floor],[1]!tblDNACInventory[Name],"Not Used")</f>
        <v>Not Used</v>
      </c>
      <c r="T1322" t="b">
        <f>NOT(ISBLANK(tblnventory[[#This Row],[Installed By]]))</f>
        <v>1</v>
      </c>
      <c r="U1322" t="str">
        <f>VLOOKUP(A1322, [1]!tblDescription[#Data], 3, 0)</f>
        <v>C9120AX Internal 802.11ax 4x4:4 MIMO;IOT;BT5;mGig;USB;RHL</v>
      </c>
      <c r="V1322" s="22" cm="1">
        <f t="array" ref="V1322">_xlfn.XLOOKUP(1,([1]!tblOrders[Order]=tblnventory[[#This Row],[PO]])*([1]!tblOrders[Description]=tblnventory[[#This Row],[Item]]),[1]!tblOrders[Unit Total],0)</f>
        <v>1105.52</v>
      </c>
      <c r="W1322" s="23" cm="1">
        <f t="array" ref="W1322">_xlfn.XLOOKUP(1,([1]!tblOrders[Order]=tblnventory[[#This Row],[PO]])*([1]!tblOrders[Description]=tblnventory[[#This Row],[Item]]),[1]!tblOrders[Licence])</f>
        <v>492.37</v>
      </c>
      <c r="X1322" t="b" cm="1">
        <f t="array" ref="X1322">NOT(_xlfn.XLOOKUP(tblnventory[[#This Row],[PO]]&amp;tblnventory[[#This Row],[Item]],[1]!tblOrders[Order]&amp;[1]!tblOrders[Description],[1]!tblOrders[Paid Licence],FALSE))</f>
        <v>0</v>
      </c>
      <c r="Y13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23" spans="1:25">
      <c r="A1323" t="s">
        <v>5348</v>
      </c>
      <c r="B1323" t="str">
        <f>_xlfn.XLOOKUP(tblnventory[[#This Row],[Item]],[1]!tblDescription[Item],[1]!tblDescription[Description])</f>
        <v>C9120AX Internal 802.11ax 4x4:4 MIMO;IOT;BT5;mGig;USB;RHL</v>
      </c>
      <c r="C1323" t="str">
        <f>_xlfn.XLOOKUP(tblnventory[[#This Row],[Item]],[1]!tblDescription[Item],[1]!tblDescription[Type])</f>
        <v>WAP</v>
      </c>
      <c r="D1323" t="str">
        <f>_xlfn.XLOOKUP(tblnventory[[#This Row],[Use]],[1]!tblCodes[Use],[1]!tblCodes[Code])</f>
        <v>WiFi</v>
      </c>
      <c r="E1323" s="1" t="s">
        <v>1276</v>
      </c>
      <c r="F1323" s="20">
        <v>44426</v>
      </c>
      <c r="G1323" s="21" t="str">
        <f>IF(ISBLANK(tblnventory[[#This Row],[Installed By]]),"Store","Installed")</f>
        <v>Installed</v>
      </c>
      <c r="H1323" t="s">
        <v>6905</v>
      </c>
      <c r="J1323" s="21">
        <v>2191007124</v>
      </c>
      <c r="L1323" t="s">
        <v>5502</v>
      </c>
      <c r="M1323" s="20">
        <v>44743</v>
      </c>
      <c r="N1323" t="s">
        <v>6906</v>
      </c>
      <c r="O1323" t="str">
        <f>IF(tblnventory[[#This Row],[Installed]],LEFT(tblnventory[[#This Row],[Location]],3))</f>
        <v>441</v>
      </c>
      <c r="P1323" t="str">
        <f>_xlfn.XLOOKUP(tblnventory[[#This Row],[Serial Number]],[1]!tblDNACInventory[Floor],[1]!tblDNACInventory[Name],"Not Used")</f>
        <v>Not Used</v>
      </c>
      <c r="T1323" t="b">
        <f>NOT(ISBLANK(tblnventory[[#This Row],[Installed By]]))</f>
        <v>1</v>
      </c>
      <c r="U1323" t="str">
        <f>VLOOKUP(A1323, [1]!tblDescription[#Data], 3, 0)</f>
        <v>C9120AX Internal 802.11ax 4x4:4 MIMO;IOT;BT5;mGig;USB;RHL</v>
      </c>
      <c r="V1323" s="22" cm="1">
        <f t="array" ref="V1323">_xlfn.XLOOKUP(1,([1]!tblOrders[Order]=tblnventory[[#This Row],[PO]])*([1]!tblOrders[Description]=tblnventory[[#This Row],[Item]]),[1]!tblOrders[Unit Total],0)</f>
        <v>1105.52</v>
      </c>
      <c r="W1323" s="23" cm="1">
        <f t="array" ref="W1323">IFERROR(_xlfn.XLOOKUP(1,([1]!tblOrders[Order]=tblnventory[[#This Row],[PO]])*([1]!tblOrders[Description]=tblnventory[[#This Row],[Item]]),[1]!tblOrders[Licence]),0)</f>
        <v>492.37</v>
      </c>
      <c r="X1323" t="b" cm="1">
        <f t="array" ref="X1323">NOT(_xlfn.XLOOKUP(tblnventory[[#This Row],[PO]]&amp;tblnventory[[#This Row],[Item]],[1]!tblOrders[Order]&amp;[1]!tblOrders[Description],[1]!tblOrders[Paid Licence],FALSE))</f>
        <v>0</v>
      </c>
      <c r="Y13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24" spans="1:25">
      <c r="A1324" t="s">
        <v>5348</v>
      </c>
      <c r="B1324" t="str">
        <f>_xlfn.XLOOKUP(tblnventory[[#This Row],[Item]],[1]!tblDescription[Item],[1]!tblDescription[Description])</f>
        <v>C9120AX Internal 802.11ax 4x4:4 MIMO;IOT;BT5;mGig;USB;RHL</v>
      </c>
      <c r="C1324" t="str">
        <f>_xlfn.XLOOKUP(tblnventory[[#This Row],[Item]],[1]!tblDescription[Item],[1]!tblDescription[Type])</f>
        <v>WAP</v>
      </c>
      <c r="D1324" t="str">
        <f>_xlfn.XLOOKUP(tblnventory[[#This Row],[Use]],[1]!tblCodes[Use],[1]!tblCodes[Code])</f>
        <v>WiFi</v>
      </c>
      <c r="E1324" s="1" t="s">
        <v>1277</v>
      </c>
      <c r="F1324" s="20">
        <v>44426</v>
      </c>
      <c r="G1324" s="21" t="str">
        <f>IF(ISBLANK(tblnventory[[#This Row],[Installed By]]),"Store","Installed")</f>
        <v>Installed</v>
      </c>
      <c r="H1324" t="s">
        <v>6905</v>
      </c>
      <c r="J1324" s="21">
        <v>2191007124</v>
      </c>
      <c r="L1324" t="s">
        <v>5502</v>
      </c>
      <c r="M1324" s="20">
        <v>44743</v>
      </c>
      <c r="N1324" t="s">
        <v>6907</v>
      </c>
      <c r="O1324" t="str">
        <f>IF(tblnventory[[#This Row],[Installed]],LEFT(tblnventory[[#This Row],[Location]],3))</f>
        <v>441</v>
      </c>
      <c r="P1324" t="str">
        <f>_xlfn.XLOOKUP(tblnventory[[#This Row],[Serial Number]],[1]!tblDNACInventory[Floor],[1]!tblDNACInventory[Name],"Not Used")</f>
        <v>Not Used</v>
      </c>
      <c r="T1324" t="b">
        <f>NOT(ISBLANK(tblnventory[[#This Row],[Installed By]]))</f>
        <v>1</v>
      </c>
      <c r="U1324" t="str">
        <f>VLOOKUP(A1324, [1]!tblDescription[#Data], 3, 0)</f>
        <v>C9120AX Internal 802.11ax 4x4:4 MIMO;IOT;BT5;mGig;USB;RHL</v>
      </c>
      <c r="V1324" s="22" cm="1">
        <f t="array" ref="V1324">_xlfn.XLOOKUP(1,([1]!tblOrders[Order]=tblnventory[[#This Row],[PO]])*([1]!tblOrders[Description]=tblnventory[[#This Row],[Item]]),[1]!tblOrders[Unit Total],0)</f>
        <v>1105.52</v>
      </c>
      <c r="W1324" s="23" cm="1">
        <f t="array" ref="W1324">IFERROR(_xlfn.XLOOKUP(1,([1]!tblOrders[Order]=tblnventory[[#This Row],[PO]])*([1]!tblOrders[Description]=tblnventory[[#This Row],[Item]]),[1]!tblOrders[Licence]),0)</f>
        <v>492.37</v>
      </c>
      <c r="X1324" t="b" cm="1">
        <f t="array" ref="X1324">NOT(_xlfn.XLOOKUP(tblnventory[[#This Row],[PO]]&amp;tblnventory[[#This Row],[Item]],[1]!tblOrders[Order]&amp;[1]!tblOrders[Description],[1]!tblOrders[Paid Licence],FALSE))</f>
        <v>0</v>
      </c>
      <c r="Y13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25" spans="1:25">
      <c r="A1325" t="s">
        <v>5348</v>
      </c>
      <c r="B1325" t="str">
        <f>_xlfn.XLOOKUP(tblnventory[[#This Row],[Item]],[1]!tblDescription[Item],[1]!tblDescription[Description])</f>
        <v>C9120AX Internal 802.11ax 4x4:4 MIMO;IOT;BT5;mGig;USB;RHL</v>
      </c>
      <c r="C1325" t="str">
        <f>_xlfn.XLOOKUP(tblnventory[[#This Row],[Item]],[1]!tblDescription[Item],[1]!tblDescription[Type])</f>
        <v>WAP</v>
      </c>
      <c r="D1325" t="str">
        <f>_xlfn.XLOOKUP(tblnventory[[#This Row],[Use]],[1]!tblCodes[Use],[1]!tblCodes[Code])</f>
        <v>WiFi</v>
      </c>
      <c r="E1325" s="1" t="s">
        <v>1278</v>
      </c>
      <c r="F1325" s="20">
        <v>44426</v>
      </c>
      <c r="G1325" s="21" t="str">
        <f>IF(ISBLANK(tblnventory[[#This Row],[Installed By]]),"Store","Installed")</f>
        <v>Installed</v>
      </c>
      <c r="H1325" t="s">
        <v>6908</v>
      </c>
      <c r="J1325" s="21">
        <v>2191007124</v>
      </c>
      <c r="L1325" t="s">
        <v>5502</v>
      </c>
      <c r="M1325" s="20">
        <v>44743</v>
      </c>
      <c r="N1325" t="s">
        <v>6909</v>
      </c>
      <c r="O1325" t="str">
        <f>IF(tblnventory[[#This Row],[Installed]],LEFT(tblnventory[[#This Row],[Location]],3))</f>
        <v>441</v>
      </c>
      <c r="P1325" t="str">
        <f>_xlfn.XLOOKUP(tblnventory[[#This Row],[Serial Number]],[1]!tblDNACInventory[Floor],[1]!tblDNACInventory[Name],"Not Used")</f>
        <v>Not Used</v>
      </c>
      <c r="T1325" t="b">
        <f>NOT(ISBLANK(tblnventory[[#This Row],[Installed By]]))</f>
        <v>1</v>
      </c>
      <c r="U1325" t="str">
        <f>VLOOKUP(A1325, [1]!tblDescription[#Data], 3, 0)</f>
        <v>C9120AX Internal 802.11ax 4x4:4 MIMO;IOT;BT5;mGig;USB;RHL</v>
      </c>
      <c r="V1325" s="22" cm="1">
        <f t="array" ref="V1325">_xlfn.XLOOKUP(1,([1]!tblOrders[Order]=tblnventory[[#This Row],[PO]])*([1]!tblOrders[Description]=tblnventory[[#This Row],[Item]]),[1]!tblOrders[Unit Total],0)</f>
        <v>1105.52</v>
      </c>
      <c r="W1325" s="23" cm="1">
        <f t="array" ref="W1325">_xlfn.XLOOKUP(1,([1]!tblOrders[Order]=tblnventory[[#This Row],[PO]])*([1]!tblOrders[Description]=tblnventory[[#This Row],[Item]]),[1]!tblOrders[Licence])</f>
        <v>492.37</v>
      </c>
      <c r="X1325" t="b" cm="1">
        <f t="array" ref="X1325">NOT(_xlfn.XLOOKUP(tblnventory[[#This Row],[PO]]&amp;tblnventory[[#This Row],[Item]],[1]!tblOrders[Order]&amp;[1]!tblOrders[Description],[1]!tblOrders[Paid Licence],FALSE))</f>
        <v>0</v>
      </c>
      <c r="Y13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26" spans="1:25">
      <c r="A1326" t="s">
        <v>5348</v>
      </c>
      <c r="B1326" t="str">
        <f>_xlfn.XLOOKUP(tblnventory[[#This Row],[Item]],[1]!tblDescription[Item],[1]!tblDescription[Description])</f>
        <v>C9120AX Internal 802.11ax 4x4:4 MIMO;IOT;BT5;mGig;USB;RHL</v>
      </c>
      <c r="C1326" t="str">
        <f>_xlfn.XLOOKUP(tblnventory[[#This Row],[Item]],[1]!tblDescription[Item],[1]!tblDescription[Type])</f>
        <v>WAP</v>
      </c>
      <c r="D1326" t="str">
        <f>_xlfn.XLOOKUP(tblnventory[[#This Row],[Use]],[1]!tblCodes[Use],[1]!tblCodes[Code])</f>
        <v>WiFi</v>
      </c>
      <c r="E1326" s="1" t="s">
        <v>1279</v>
      </c>
      <c r="F1326" s="20">
        <v>44426</v>
      </c>
      <c r="G1326" s="21" t="str">
        <f>IF(ISBLANK(tblnventory[[#This Row],[Installed By]]),"Store","Installed")</f>
        <v>Installed</v>
      </c>
      <c r="H1326" t="s">
        <v>6908</v>
      </c>
      <c r="J1326" s="21">
        <v>2191007124</v>
      </c>
      <c r="L1326" t="s">
        <v>5502</v>
      </c>
      <c r="M1326" s="20">
        <v>44743</v>
      </c>
      <c r="N1326" t="s">
        <v>6910</v>
      </c>
      <c r="O1326" t="str">
        <f>IF(tblnventory[[#This Row],[Installed]],LEFT(tblnventory[[#This Row],[Location]],3))</f>
        <v>441</v>
      </c>
      <c r="P1326" t="str">
        <f>_xlfn.XLOOKUP(tblnventory[[#This Row],[Serial Number]],[1]!tblDNACInventory[Floor],[1]!tblDNACInventory[Name],"Not Used")</f>
        <v>Not Used</v>
      </c>
      <c r="T1326" t="b">
        <f>NOT(ISBLANK(tblnventory[[#This Row],[Installed By]]))</f>
        <v>1</v>
      </c>
      <c r="U1326" t="str">
        <f>VLOOKUP(A1326, [1]!tblDescription[#Data], 3, 0)</f>
        <v>C9120AX Internal 802.11ax 4x4:4 MIMO;IOT;BT5;mGig;USB;RHL</v>
      </c>
      <c r="V1326" s="22" cm="1">
        <f t="array" ref="V1326">_xlfn.XLOOKUP(1,([1]!tblOrders[Order]=tblnventory[[#This Row],[PO]])*([1]!tblOrders[Description]=tblnventory[[#This Row],[Item]]),[1]!tblOrders[Unit Total],0)</f>
        <v>1105.52</v>
      </c>
      <c r="W1326" s="23" cm="1">
        <f t="array" ref="W1326">_xlfn.XLOOKUP(1,([1]!tblOrders[Order]=tblnventory[[#This Row],[PO]])*([1]!tblOrders[Description]=tblnventory[[#This Row],[Item]]),[1]!tblOrders[Licence])</f>
        <v>492.37</v>
      </c>
      <c r="X1326" t="b" cm="1">
        <f t="array" ref="X1326">NOT(_xlfn.XLOOKUP(tblnventory[[#This Row],[PO]]&amp;tblnventory[[#This Row],[Item]],[1]!tblOrders[Order]&amp;[1]!tblOrders[Description],[1]!tblOrders[Paid Licence],FALSE))</f>
        <v>0</v>
      </c>
      <c r="Y13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27" spans="1:25">
      <c r="A1327" s="19" t="s">
        <v>5425</v>
      </c>
      <c r="B1327" t="str">
        <f>_xlfn.XLOOKUP(tblnventory[[#This Row],[Item]],[1]!tblDescription[Item],[1]!tblDescription[Description])</f>
        <v>C9124AX Wi-Fi 6 Outdoor AP</v>
      </c>
      <c r="C1327" t="str">
        <f>_xlfn.XLOOKUP(tblnventory[[#This Row],[Item]],[1]!tblDescription[Item],[1]!tblDescription[Type])</f>
        <v>WAP (Outdoor)</v>
      </c>
      <c r="D1327" t="str">
        <f>_xlfn.XLOOKUP(tblnventory[[#This Row],[Use]],[1]!tblCodes[Use],[1]!tblCodes[Code])</f>
        <v>WiFi</v>
      </c>
      <c r="E1327" s="1" t="s">
        <v>1280</v>
      </c>
      <c r="F1327" s="20">
        <v>44936</v>
      </c>
      <c r="G1327" s="24" t="str">
        <f>IF(ISBLANK(tblnventory[[#This Row],[Installed By]]),"Store","Installed")</f>
        <v>Installed</v>
      </c>
      <c r="H1327" t="s">
        <v>6911</v>
      </c>
      <c r="J1327" s="21">
        <v>2191007466</v>
      </c>
      <c r="K1327" s="17"/>
      <c r="L1327" t="s">
        <v>5502</v>
      </c>
      <c r="M1327" s="20">
        <v>45030</v>
      </c>
      <c r="N1327" t="s">
        <v>6911</v>
      </c>
      <c r="O1327" t="str">
        <f>IF(tblnventory[[#This Row],[Installed]],LEFT(tblnventory[[#This Row],[Location]],3))</f>
        <v>441</v>
      </c>
      <c r="P1327" t="str">
        <f>_xlfn.XLOOKUP(tblnventory[[#This Row],[Serial Number]],[1]!tblDNACInventory[Floor],[1]!tblDNACInventory[Name],"Not Used")</f>
        <v>Not Used</v>
      </c>
      <c r="T1327" t="b">
        <f>NOT(ISBLANK(tblnventory[[#This Row],[Installed By]]))</f>
        <v>1</v>
      </c>
      <c r="U1327" t="str">
        <f>VLOOKUP(A1327, [1]!tblDescription[#Data], 3, 0)</f>
        <v>C9124AX Wi-Fi 6 Outdoor AP</v>
      </c>
      <c r="V1327" s="22" cm="1">
        <f t="array" ref="V1327">_xlfn.XLOOKUP(1,([1]!tblOrders[Order]=tblnventory[[#This Row],[PO]])*([1]!tblOrders[Description]=tblnventory[[#This Row],[Item]]),[1]!tblOrders[Unit Total],0)</f>
        <v>886.38</v>
      </c>
      <c r="W1327" s="23" cm="1">
        <f t="array" ref="W1327">_xlfn.XLOOKUP(1,([1]!tblOrders[Order]=tblnventory[[#This Row],[PO]])*([1]!tblOrders[Description]=tblnventory[[#This Row],[Item]]),[1]!tblOrders[Licence])</f>
        <v>0</v>
      </c>
      <c r="X1327" t="b" cm="1">
        <f t="array" ref="X1327">NOT(_xlfn.XLOOKUP(tblnventory[[#This Row],[PO]]&amp;tblnventory[[#This Row],[Item]],[1]!tblOrders[Order]&amp;[1]!tblOrders[Description],[1]!tblOrders[Paid Licence],FALSE))</f>
        <v>1</v>
      </c>
      <c r="Y13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328" spans="1:25">
      <c r="A1328" t="s">
        <v>5348</v>
      </c>
      <c r="B1328" t="str">
        <f>_xlfn.XLOOKUP(tblnventory[[#This Row],[Item]],[1]!tblDescription[Item],[1]!tblDescription[Description])</f>
        <v>C9120AX Internal 802.11ax 4x4:4 MIMO;IOT;BT5;mGig;USB;RHL</v>
      </c>
      <c r="C1328" t="str">
        <f>_xlfn.XLOOKUP(tblnventory[[#This Row],[Item]],[1]!tblDescription[Item],[1]!tblDescription[Type])</f>
        <v>WAP</v>
      </c>
      <c r="D1328" t="str">
        <f>_xlfn.XLOOKUP(tblnventory[[#This Row],[Use]],[1]!tblCodes[Use],[1]!tblCodes[Code])</f>
        <v>WiFi</v>
      </c>
      <c r="E1328" s="1" t="s">
        <v>1281</v>
      </c>
      <c r="F1328" s="20">
        <v>44426</v>
      </c>
      <c r="G1328" s="21" t="str">
        <f>IF(ISBLANK(tblnventory[[#This Row],[Installed By]]),"Store","Installed")</f>
        <v>Installed</v>
      </c>
      <c r="H1328" t="s">
        <v>6912</v>
      </c>
      <c r="J1328" s="21">
        <v>2191007124</v>
      </c>
      <c r="L1328" t="s">
        <v>5502</v>
      </c>
      <c r="M1328" s="20">
        <v>44743</v>
      </c>
      <c r="N1328" t="s">
        <v>6913</v>
      </c>
      <c r="O1328" t="str">
        <f>IF(tblnventory[[#This Row],[Installed]],LEFT(tblnventory[[#This Row],[Location]],3))</f>
        <v>441</v>
      </c>
      <c r="P1328" t="str">
        <f>_xlfn.XLOOKUP(tblnventory[[#This Row],[Serial Number]],[1]!tblDNACInventory[Floor],[1]!tblDNACInventory[Name],"Not Used")</f>
        <v>Not Used</v>
      </c>
      <c r="T1328" t="b">
        <f>NOT(ISBLANK(tblnventory[[#This Row],[Installed By]]))</f>
        <v>1</v>
      </c>
      <c r="U1328" t="str">
        <f>VLOOKUP(A1328, [1]!tblDescription[#Data], 3, 0)</f>
        <v>C9120AX Internal 802.11ax 4x4:4 MIMO;IOT;BT5;mGig;USB;RHL</v>
      </c>
      <c r="V1328" s="22" cm="1">
        <f t="array" ref="V1328">_xlfn.XLOOKUP(1,([1]!tblOrders[Order]=tblnventory[[#This Row],[PO]])*([1]!tblOrders[Description]=tblnventory[[#This Row],[Item]]),[1]!tblOrders[Unit Total],0)</f>
        <v>1105.52</v>
      </c>
      <c r="W1328" s="23" cm="1">
        <f t="array" ref="W1328">_xlfn.XLOOKUP(1,([1]!tblOrders[Order]=tblnventory[[#This Row],[PO]])*([1]!tblOrders[Description]=tblnventory[[#This Row],[Item]]),[1]!tblOrders[Licence])</f>
        <v>492.37</v>
      </c>
      <c r="X1328" t="b" cm="1">
        <f t="array" ref="X1328">NOT(_xlfn.XLOOKUP(tblnventory[[#This Row],[PO]]&amp;tblnventory[[#This Row],[Item]],[1]!tblOrders[Order]&amp;[1]!tblOrders[Description],[1]!tblOrders[Paid Licence],FALSE))</f>
        <v>0</v>
      </c>
      <c r="Y13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29" spans="1:25">
      <c r="A1329" t="s">
        <v>5348</v>
      </c>
      <c r="B1329" t="str">
        <f>_xlfn.XLOOKUP(tblnventory[[#This Row],[Item]],[1]!tblDescription[Item],[1]!tblDescription[Description])</f>
        <v>C9120AX Internal 802.11ax 4x4:4 MIMO;IOT;BT5;mGig;USB;RHL</v>
      </c>
      <c r="C1329" t="str">
        <f>_xlfn.XLOOKUP(tblnventory[[#This Row],[Item]],[1]!tblDescription[Item],[1]!tblDescription[Type])</f>
        <v>WAP</v>
      </c>
      <c r="D1329" t="str">
        <f>_xlfn.XLOOKUP(tblnventory[[#This Row],[Use]],[1]!tblCodes[Use],[1]!tblCodes[Code])</f>
        <v>WiFi</v>
      </c>
      <c r="E1329" s="1" t="s">
        <v>1282</v>
      </c>
      <c r="F1329" s="20">
        <v>44426</v>
      </c>
      <c r="G1329" s="21" t="str">
        <f>IF(ISBLANK(tblnventory[[#This Row],[Installed By]]),"Store","Installed")</f>
        <v>Installed</v>
      </c>
      <c r="H1329" t="s">
        <v>6912</v>
      </c>
      <c r="J1329" s="21">
        <v>2191007124</v>
      </c>
      <c r="L1329" t="s">
        <v>5502</v>
      </c>
      <c r="M1329" s="20">
        <v>44743</v>
      </c>
      <c r="N1329" t="s">
        <v>6914</v>
      </c>
      <c r="O1329" t="str">
        <f>IF(tblnventory[[#This Row],[Installed]],LEFT(tblnventory[[#This Row],[Location]],3))</f>
        <v>441</v>
      </c>
      <c r="P1329" t="str">
        <f>_xlfn.XLOOKUP(tblnventory[[#This Row],[Serial Number]],[1]!tblDNACInventory[Floor],[1]!tblDNACInventory[Name],"Not Used")</f>
        <v>Not Used</v>
      </c>
      <c r="T1329" t="b">
        <f>NOT(ISBLANK(tblnventory[[#This Row],[Installed By]]))</f>
        <v>1</v>
      </c>
      <c r="U1329" t="str">
        <f>VLOOKUP(A1329, [1]!tblDescription[#Data], 3, 0)</f>
        <v>C9120AX Internal 802.11ax 4x4:4 MIMO;IOT;BT5;mGig;USB;RHL</v>
      </c>
      <c r="V1329" s="22" cm="1">
        <f t="array" ref="V1329">_xlfn.XLOOKUP(1,([1]!tblOrders[Order]=tblnventory[[#This Row],[PO]])*([1]!tblOrders[Description]=tblnventory[[#This Row],[Item]]),[1]!tblOrders[Unit Total],0)</f>
        <v>1105.52</v>
      </c>
      <c r="W1329" s="23" cm="1">
        <f t="array" ref="W1329">_xlfn.XLOOKUP(1,([1]!tblOrders[Order]=tblnventory[[#This Row],[PO]])*([1]!tblOrders[Description]=tblnventory[[#This Row],[Item]]),[1]!tblOrders[Licence])</f>
        <v>492.37</v>
      </c>
      <c r="X1329" t="b" cm="1">
        <f t="array" ref="X1329">NOT(_xlfn.XLOOKUP(tblnventory[[#This Row],[PO]]&amp;tblnventory[[#This Row],[Item]],[1]!tblOrders[Order]&amp;[1]!tblOrders[Description],[1]!tblOrders[Paid Licence],FALSE))</f>
        <v>0</v>
      </c>
      <c r="Y13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30" spans="1:25">
      <c r="A1330" s="19" t="s">
        <v>5425</v>
      </c>
      <c r="B1330" t="str">
        <f>_xlfn.XLOOKUP(tblnventory[[#This Row],[Item]],[1]!tblDescription[Item],[1]!tblDescription[Description])</f>
        <v>C9124AX Wi-Fi 6 Outdoor AP</v>
      </c>
      <c r="C1330" t="str">
        <f>_xlfn.XLOOKUP(tblnventory[[#This Row],[Item]],[1]!tblDescription[Item],[1]!tblDescription[Type])</f>
        <v>WAP (Outdoor)</v>
      </c>
      <c r="D1330" t="str">
        <f>_xlfn.XLOOKUP(tblnventory[[#This Row],[Use]],[1]!tblCodes[Use],[1]!tblCodes[Code])</f>
        <v>WiFi</v>
      </c>
      <c r="E1330" s="1" t="s">
        <v>1283</v>
      </c>
      <c r="F1330" s="20">
        <v>44936</v>
      </c>
      <c r="G1330" s="24" t="str">
        <f>IF(ISBLANK(tblnventory[[#This Row],[Installed By]]),"Store","Installed")</f>
        <v>Installed</v>
      </c>
      <c r="H1330" t="s">
        <v>6915</v>
      </c>
      <c r="J1330" s="21">
        <v>2191007466</v>
      </c>
      <c r="K1330" s="17"/>
      <c r="L1330" t="s">
        <v>5502</v>
      </c>
      <c r="M1330" s="20">
        <v>45030</v>
      </c>
      <c r="N1330" t="s">
        <v>6915</v>
      </c>
      <c r="O1330" t="str">
        <f>IF(tblnventory[[#This Row],[Installed]],LEFT(tblnventory[[#This Row],[Location]],3))</f>
        <v>441</v>
      </c>
      <c r="P1330" t="str">
        <f>_xlfn.XLOOKUP(tblnventory[[#This Row],[Serial Number]],[1]!tblDNACInventory[Floor],[1]!tblDNACInventory[Name],"Not Used")</f>
        <v>Not Used</v>
      </c>
      <c r="T1330" t="b">
        <f>NOT(ISBLANK(tblnventory[[#This Row],[Installed By]]))</f>
        <v>1</v>
      </c>
      <c r="U1330" t="str">
        <f>VLOOKUP(A1330, [1]!tblDescription[#Data], 3, 0)</f>
        <v>C9124AX Wi-Fi 6 Outdoor AP</v>
      </c>
      <c r="V1330" s="22" cm="1">
        <f t="array" ref="V1330">_xlfn.XLOOKUP(1,([1]!tblOrders[Order]=tblnventory[[#This Row],[PO]])*([1]!tblOrders[Description]=tblnventory[[#This Row],[Item]]),[1]!tblOrders[Unit Total],0)</f>
        <v>886.38</v>
      </c>
      <c r="W1330" s="23" cm="1">
        <f t="array" ref="W1330">_xlfn.XLOOKUP(1,([1]!tblOrders[Order]=tblnventory[[#This Row],[PO]])*([1]!tblOrders[Description]=tblnventory[[#This Row],[Item]]),[1]!tblOrders[Licence])</f>
        <v>0</v>
      </c>
      <c r="X1330" t="b" cm="1">
        <f t="array" ref="X1330">NOT(_xlfn.XLOOKUP(tblnventory[[#This Row],[PO]]&amp;tblnventory[[#This Row],[Item]],[1]!tblOrders[Order]&amp;[1]!tblOrders[Description],[1]!tblOrders[Paid Licence],FALSE))</f>
        <v>1</v>
      </c>
      <c r="Y13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331" spans="1:25">
      <c r="A1331" t="s">
        <v>5348</v>
      </c>
      <c r="B1331" t="str">
        <f>_xlfn.XLOOKUP(tblnventory[[#This Row],[Item]],[1]!tblDescription[Item],[1]!tblDescription[Description])</f>
        <v>C9120AX Internal 802.11ax 4x4:4 MIMO;IOT;BT5;mGig;USB;RHL</v>
      </c>
      <c r="C1331" t="str">
        <f>_xlfn.XLOOKUP(tblnventory[[#This Row],[Item]],[1]!tblDescription[Item],[1]!tblDescription[Type])</f>
        <v>WAP</v>
      </c>
      <c r="D1331" t="str">
        <f>_xlfn.XLOOKUP(tblnventory[[#This Row],[Use]],[1]!tblCodes[Use],[1]!tblCodes[Code])</f>
        <v>WiFi</v>
      </c>
      <c r="E1331" s="1" t="s">
        <v>1284</v>
      </c>
      <c r="F1331" s="20">
        <v>44426</v>
      </c>
      <c r="G1331" s="21" t="str">
        <f>IF(ISBLANK(tblnventory[[#This Row],[Installed By]]),"Store","Installed")</f>
        <v>Installed</v>
      </c>
      <c r="H1331" t="s">
        <v>6916</v>
      </c>
      <c r="J1331" s="21">
        <v>2191007124</v>
      </c>
      <c r="L1331" t="s">
        <v>5502</v>
      </c>
      <c r="M1331" s="20">
        <v>44743</v>
      </c>
      <c r="N1331" t="s">
        <v>6917</v>
      </c>
      <c r="O1331" t="str">
        <f>IF(tblnventory[[#This Row],[Installed]],LEFT(tblnventory[[#This Row],[Location]],3))</f>
        <v>441</v>
      </c>
      <c r="P1331" t="str">
        <f>_xlfn.XLOOKUP(tblnventory[[#This Row],[Serial Number]],[1]!tblDNACInventory[Floor],[1]!tblDNACInventory[Name],"Not Used")</f>
        <v>Not Used</v>
      </c>
      <c r="T1331" t="b">
        <f>NOT(ISBLANK(tblnventory[[#This Row],[Installed By]]))</f>
        <v>1</v>
      </c>
      <c r="U1331" t="str">
        <f>VLOOKUP(A1331, [1]!tblDescription[#Data], 3, 0)</f>
        <v>C9120AX Internal 802.11ax 4x4:4 MIMO;IOT;BT5;mGig;USB;RHL</v>
      </c>
      <c r="V1331" s="22" cm="1">
        <f t="array" ref="V1331">_xlfn.XLOOKUP(1,([1]!tblOrders[Order]=tblnventory[[#This Row],[PO]])*([1]!tblOrders[Description]=tblnventory[[#This Row],[Item]]),[1]!tblOrders[Unit Total],0)</f>
        <v>1105.52</v>
      </c>
      <c r="W1331" s="23" cm="1">
        <f t="array" ref="W1331">_xlfn.XLOOKUP(1,([1]!tblOrders[Order]=tblnventory[[#This Row],[PO]])*([1]!tblOrders[Description]=tblnventory[[#This Row],[Item]]),[1]!tblOrders[Licence])</f>
        <v>492.37</v>
      </c>
      <c r="X1331" t="b" cm="1">
        <f t="array" ref="X1331">NOT(_xlfn.XLOOKUP(tblnventory[[#This Row],[PO]]&amp;tblnventory[[#This Row],[Item]],[1]!tblOrders[Order]&amp;[1]!tblOrders[Description],[1]!tblOrders[Paid Licence],FALSE))</f>
        <v>0</v>
      </c>
      <c r="Y13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32" spans="1:25">
      <c r="A1332" t="s">
        <v>5348</v>
      </c>
      <c r="B1332" t="str">
        <f>_xlfn.XLOOKUP(tblnventory[[#This Row],[Item]],[1]!tblDescription[Item],[1]!tblDescription[Description])</f>
        <v>C9120AX Internal 802.11ax 4x4:4 MIMO;IOT;BT5;mGig;USB;RHL</v>
      </c>
      <c r="C1332" t="str">
        <f>_xlfn.XLOOKUP(tblnventory[[#This Row],[Item]],[1]!tblDescription[Item],[1]!tblDescription[Type])</f>
        <v>WAP</v>
      </c>
      <c r="D1332" t="str">
        <f>_xlfn.XLOOKUP(tblnventory[[#This Row],[Use]],[1]!tblCodes[Use],[1]!tblCodes[Code])</f>
        <v>WiFi</v>
      </c>
      <c r="E1332" s="1" t="s">
        <v>1285</v>
      </c>
      <c r="F1332" s="20">
        <v>44426</v>
      </c>
      <c r="G1332" s="21" t="str">
        <f>IF(ISBLANK(tblnventory[[#This Row],[Installed By]]),"Store","Installed")</f>
        <v>Installed</v>
      </c>
      <c r="H1332" t="s">
        <v>6918</v>
      </c>
      <c r="J1332" s="21">
        <v>2191007124</v>
      </c>
      <c r="L1332" t="s">
        <v>5502</v>
      </c>
      <c r="M1332" s="20">
        <v>44743</v>
      </c>
      <c r="N1332" t="s">
        <v>6919</v>
      </c>
      <c r="O1332" t="str">
        <f>IF(tblnventory[[#This Row],[Installed]],LEFT(tblnventory[[#This Row],[Location]],3))</f>
        <v>441</v>
      </c>
      <c r="P1332" t="str">
        <f>_xlfn.XLOOKUP(tblnventory[[#This Row],[Serial Number]],[1]!tblDNACInventory[Floor],[1]!tblDNACInventory[Name],"Not Used")</f>
        <v>Not Used</v>
      </c>
      <c r="T1332" t="b">
        <f>NOT(ISBLANK(tblnventory[[#This Row],[Installed By]]))</f>
        <v>1</v>
      </c>
      <c r="U1332" t="str">
        <f>VLOOKUP(A1332, [1]!tblDescription[#Data], 3, 0)</f>
        <v>C9120AX Internal 802.11ax 4x4:4 MIMO;IOT;BT5;mGig;USB;RHL</v>
      </c>
      <c r="V1332" s="22" cm="1">
        <f t="array" ref="V1332">_xlfn.XLOOKUP(1,([1]!tblOrders[Order]=tblnventory[[#This Row],[PO]])*([1]!tblOrders[Description]=tblnventory[[#This Row],[Item]]),[1]!tblOrders[Unit Total],0)</f>
        <v>1105.52</v>
      </c>
      <c r="W1332" s="23" cm="1">
        <f t="array" ref="W1332">_xlfn.XLOOKUP(1,([1]!tblOrders[Order]=tblnventory[[#This Row],[PO]])*([1]!tblOrders[Description]=tblnventory[[#This Row],[Item]]),[1]!tblOrders[Licence])</f>
        <v>492.37</v>
      </c>
      <c r="X1332" t="b" cm="1">
        <f t="array" ref="X1332">NOT(_xlfn.XLOOKUP(tblnventory[[#This Row],[PO]]&amp;tblnventory[[#This Row],[Item]],[1]!tblOrders[Order]&amp;[1]!tblOrders[Description],[1]!tblOrders[Paid Licence],FALSE))</f>
        <v>0</v>
      </c>
      <c r="Y13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33" spans="1:25">
      <c r="A1333" t="s">
        <v>5348</v>
      </c>
      <c r="B1333" t="str">
        <f>_xlfn.XLOOKUP(tblnventory[[#This Row],[Item]],[1]!tblDescription[Item],[1]!tblDescription[Description])</f>
        <v>C9120AX Internal 802.11ax 4x4:4 MIMO;IOT;BT5;mGig;USB;RHL</v>
      </c>
      <c r="C1333" t="str">
        <f>_xlfn.XLOOKUP(tblnventory[[#This Row],[Item]],[1]!tblDescription[Item],[1]!tblDescription[Type])</f>
        <v>WAP</v>
      </c>
      <c r="D1333" t="str">
        <f>_xlfn.XLOOKUP(tblnventory[[#This Row],[Use]],[1]!tblCodes[Use],[1]!tblCodes[Code])</f>
        <v>WiFi</v>
      </c>
      <c r="E1333" s="1" t="s">
        <v>1286</v>
      </c>
      <c r="F1333" s="20">
        <v>44426</v>
      </c>
      <c r="G1333" s="21" t="str">
        <f>IF(ISBLANK(tblnventory[[#This Row],[Installed By]]),"Store","Installed")</f>
        <v>Installed</v>
      </c>
      <c r="H1333" t="s">
        <v>6918</v>
      </c>
      <c r="J1333" s="21">
        <v>2191007124</v>
      </c>
      <c r="L1333" t="s">
        <v>5502</v>
      </c>
      <c r="M1333" s="20">
        <v>44743</v>
      </c>
      <c r="N1333" t="s">
        <v>6920</v>
      </c>
      <c r="O1333" t="str">
        <f>IF(tblnventory[[#This Row],[Installed]],LEFT(tblnventory[[#This Row],[Location]],3))</f>
        <v>441</v>
      </c>
      <c r="P1333" t="str">
        <f>_xlfn.XLOOKUP(tblnventory[[#This Row],[Serial Number]],[1]!tblDNACInventory[Floor],[1]!tblDNACInventory[Name],"Not Used")</f>
        <v>Not Used</v>
      </c>
      <c r="T1333" t="b">
        <f>NOT(ISBLANK(tblnventory[[#This Row],[Installed By]]))</f>
        <v>1</v>
      </c>
      <c r="U1333" t="str">
        <f>VLOOKUP(A1333, [1]!tblDescription[#Data], 3, 0)</f>
        <v>C9120AX Internal 802.11ax 4x4:4 MIMO;IOT;BT5;mGig;USB;RHL</v>
      </c>
      <c r="V1333" s="22" cm="1">
        <f t="array" ref="V1333">_xlfn.XLOOKUP(1,([1]!tblOrders[Order]=tblnventory[[#This Row],[PO]])*([1]!tblOrders[Description]=tblnventory[[#This Row],[Item]]),[1]!tblOrders[Unit Total],0)</f>
        <v>1105.52</v>
      </c>
      <c r="W1333" s="23" cm="1">
        <f t="array" ref="W1333">_xlfn.XLOOKUP(1,([1]!tblOrders[Order]=tblnventory[[#This Row],[PO]])*([1]!tblOrders[Description]=tblnventory[[#This Row],[Item]]),[1]!tblOrders[Licence])</f>
        <v>492.37</v>
      </c>
      <c r="X1333" t="b" cm="1">
        <f t="array" ref="X1333">NOT(_xlfn.XLOOKUP(tblnventory[[#This Row],[PO]]&amp;tblnventory[[#This Row],[Item]],[1]!tblOrders[Order]&amp;[1]!tblOrders[Description],[1]!tblOrders[Paid Licence],FALSE))</f>
        <v>0</v>
      </c>
      <c r="Y13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34" spans="1:25">
      <c r="A1334" t="s">
        <v>5348</v>
      </c>
      <c r="B1334" t="str">
        <f>_xlfn.XLOOKUP(tblnventory[[#This Row],[Item]],[1]!tblDescription[Item],[1]!tblDescription[Description])</f>
        <v>C9120AX Internal 802.11ax 4x4:4 MIMO;IOT;BT5;mGig;USB;RHL</v>
      </c>
      <c r="C1334" t="str">
        <f>_xlfn.XLOOKUP(tblnventory[[#This Row],[Item]],[1]!tblDescription[Item],[1]!tblDescription[Type])</f>
        <v>WAP</v>
      </c>
      <c r="D1334" t="str">
        <f>_xlfn.XLOOKUP(tblnventory[[#This Row],[Use]],[1]!tblCodes[Use],[1]!tblCodes[Code])</f>
        <v>WiFi</v>
      </c>
      <c r="E1334" s="1" t="s">
        <v>1287</v>
      </c>
      <c r="F1334" s="20">
        <v>44426</v>
      </c>
      <c r="G1334" s="21" t="str">
        <f>IF(ISBLANK(tblnventory[[#This Row],[Installed By]]),"Store","Installed")</f>
        <v>Installed</v>
      </c>
      <c r="H1334" t="s">
        <v>6918</v>
      </c>
      <c r="J1334" s="21">
        <v>2191007124</v>
      </c>
      <c r="L1334" t="s">
        <v>5502</v>
      </c>
      <c r="M1334" s="20">
        <v>44743</v>
      </c>
      <c r="N1334" t="s">
        <v>6921</v>
      </c>
      <c r="O1334" t="str">
        <f>IF(tblnventory[[#This Row],[Installed]],LEFT(tblnventory[[#This Row],[Location]],3))</f>
        <v>441</v>
      </c>
      <c r="P1334" t="str">
        <f>_xlfn.XLOOKUP(tblnventory[[#This Row],[Serial Number]],[1]!tblDNACInventory[Floor],[1]!tblDNACInventory[Name],"Not Used")</f>
        <v>Not Used</v>
      </c>
      <c r="T1334" t="b">
        <f>NOT(ISBLANK(tblnventory[[#This Row],[Installed By]]))</f>
        <v>1</v>
      </c>
      <c r="U1334" t="str">
        <f>VLOOKUP(A1334, [1]!tblDescription[#Data], 3, 0)</f>
        <v>C9120AX Internal 802.11ax 4x4:4 MIMO;IOT;BT5;mGig;USB;RHL</v>
      </c>
      <c r="V1334" s="22" cm="1">
        <f t="array" ref="V1334">_xlfn.XLOOKUP(1,([1]!tblOrders[Order]=tblnventory[[#This Row],[PO]])*([1]!tblOrders[Description]=tblnventory[[#This Row],[Item]]),[1]!tblOrders[Unit Total],0)</f>
        <v>1105.52</v>
      </c>
      <c r="W1334" s="23" cm="1">
        <f t="array" ref="W1334">_xlfn.XLOOKUP(1,([1]!tblOrders[Order]=tblnventory[[#This Row],[PO]])*([1]!tblOrders[Description]=tblnventory[[#This Row],[Item]]),[1]!tblOrders[Licence])</f>
        <v>492.37</v>
      </c>
      <c r="X1334" t="b" cm="1">
        <f t="array" ref="X1334">NOT(_xlfn.XLOOKUP(tblnventory[[#This Row],[PO]]&amp;tblnventory[[#This Row],[Item]],[1]!tblOrders[Order]&amp;[1]!tblOrders[Description],[1]!tblOrders[Paid Licence],FALSE))</f>
        <v>0</v>
      </c>
      <c r="Y13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35" spans="1:25">
      <c r="A1335" t="s">
        <v>5348</v>
      </c>
      <c r="B1335" t="str">
        <f>_xlfn.XLOOKUP(tblnventory[[#This Row],[Item]],[1]!tblDescription[Item],[1]!tblDescription[Description])</f>
        <v>C9120AX Internal 802.11ax 4x4:4 MIMO;IOT;BT5;mGig;USB;RHL</v>
      </c>
      <c r="C1335" t="str">
        <f>_xlfn.XLOOKUP(tblnventory[[#This Row],[Item]],[1]!tblDescription[Item],[1]!tblDescription[Type])</f>
        <v>WAP</v>
      </c>
      <c r="D1335" t="str">
        <f>_xlfn.XLOOKUP(tblnventory[[#This Row],[Use]],[1]!tblCodes[Use],[1]!tblCodes[Code])</f>
        <v>WiFi</v>
      </c>
      <c r="E1335" s="1" t="s">
        <v>1288</v>
      </c>
      <c r="F1335" s="20">
        <v>44426</v>
      </c>
      <c r="G1335" s="21" t="str">
        <f>IF(ISBLANK(tblnventory[[#This Row],[Installed By]]),"Store","Installed")</f>
        <v>Installed</v>
      </c>
      <c r="H1335" t="s">
        <v>6918</v>
      </c>
      <c r="J1335" s="21">
        <v>2191007124</v>
      </c>
      <c r="L1335" t="s">
        <v>5502</v>
      </c>
      <c r="M1335" s="20">
        <v>44743</v>
      </c>
      <c r="N1335" t="s">
        <v>6922</v>
      </c>
      <c r="O1335" t="str">
        <f>IF(tblnventory[[#This Row],[Installed]],LEFT(tblnventory[[#This Row],[Location]],3))</f>
        <v>441</v>
      </c>
      <c r="P1335" t="str">
        <f>_xlfn.XLOOKUP(tblnventory[[#This Row],[Serial Number]],[1]!tblDNACInventory[Floor],[1]!tblDNACInventory[Name],"Not Used")</f>
        <v>Not Used</v>
      </c>
      <c r="T1335" t="b">
        <f>NOT(ISBLANK(tblnventory[[#This Row],[Installed By]]))</f>
        <v>1</v>
      </c>
      <c r="U1335" t="str">
        <f>VLOOKUP(A1335, [1]!tblDescription[#Data], 3, 0)</f>
        <v>C9120AX Internal 802.11ax 4x4:4 MIMO;IOT;BT5;mGig;USB;RHL</v>
      </c>
      <c r="V1335" s="22" cm="1">
        <f t="array" ref="V1335">_xlfn.XLOOKUP(1,([1]!tblOrders[Order]=tblnventory[[#This Row],[PO]])*([1]!tblOrders[Description]=tblnventory[[#This Row],[Item]]),[1]!tblOrders[Unit Total],0)</f>
        <v>1105.52</v>
      </c>
      <c r="W1335" s="23" cm="1">
        <f t="array" ref="W1335">_xlfn.XLOOKUP(1,([1]!tblOrders[Order]=tblnventory[[#This Row],[PO]])*([1]!tblOrders[Description]=tblnventory[[#This Row],[Item]]),[1]!tblOrders[Licence])</f>
        <v>492.37</v>
      </c>
      <c r="X1335" t="b" cm="1">
        <f t="array" ref="X1335">NOT(_xlfn.XLOOKUP(tblnventory[[#This Row],[PO]]&amp;tblnventory[[#This Row],[Item]],[1]!tblOrders[Order]&amp;[1]!tblOrders[Description],[1]!tblOrders[Paid Licence],FALSE))</f>
        <v>0</v>
      </c>
      <c r="Y13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36" spans="1:25">
      <c r="A1336" t="s">
        <v>5348</v>
      </c>
      <c r="B1336" t="str">
        <f>_xlfn.XLOOKUP(tblnventory[[#This Row],[Item]],[1]!tblDescription[Item],[1]!tblDescription[Description])</f>
        <v>C9120AX Internal 802.11ax 4x4:4 MIMO;IOT;BT5;mGig;USB;RHL</v>
      </c>
      <c r="C1336" t="str">
        <f>_xlfn.XLOOKUP(tblnventory[[#This Row],[Item]],[1]!tblDescription[Item],[1]!tblDescription[Type])</f>
        <v>WAP</v>
      </c>
      <c r="D1336" t="str">
        <f>_xlfn.XLOOKUP(tblnventory[[#This Row],[Use]],[1]!tblCodes[Use],[1]!tblCodes[Code])</f>
        <v>WiFi</v>
      </c>
      <c r="E1336" s="1" t="s">
        <v>1289</v>
      </c>
      <c r="F1336" s="20">
        <v>44426</v>
      </c>
      <c r="G1336" s="21" t="str">
        <f>IF(ISBLANK(tblnventory[[#This Row],[Installed By]]),"Store","Installed")</f>
        <v>Installed</v>
      </c>
      <c r="H1336" t="s">
        <v>6918</v>
      </c>
      <c r="J1336" s="21">
        <v>2191007124</v>
      </c>
      <c r="L1336" t="s">
        <v>5502</v>
      </c>
      <c r="M1336" s="20">
        <v>44743</v>
      </c>
      <c r="N1336" t="s">
        <v>6923</v>
      </c>
      <c r="O1336" t="str">
        <f>IF(tblnventory[[#This Row],[Installed]],LEFT(tblnventory[[#This Row],[Location]],3))</f>
        <v>441</v>
      </c>
      <c r="P1336" t="str">
        <f>_xlfn.XLOOKUP(tblnventory[[#This Row],[Serial Number]],[1]!tblDNACInventory[Floor],[1]!tblDNACInventory[Name],"Not Used")</f>
        <v>Not Used</v>
      </c>
      <c r="T1336" t="b">
        <f>NOT(ISBLANK(tblnventory[[#This Row],[Installed By]]))</f>
        <v>1</v>
      </c>
      <c r="U1336" t="str">
        <f>VLOOKUP(A1336, [1]!tblDescription[#Data], 3, 0)</f>
        <v>C9120AX Internal 802.11ax 4x4:4 MIMO;IOT;BT5;mGig;USB;RHL</v>
      </c>
      <c r="V1336" s="22" cm="1">
        <f t="array" ref="V1336">_xlfn.XLOOKUP(1,([1]!tblOrders[Order]=tblnventory[[#This Row],[PO]])*([1]!tblOrders[Description]=tblnventory[[#This Row],[Item]]),[1]!tblOrders[Unit Total],0)</f>
        <v>1105.52</v>
      </c>
      <c r="W1336" s="23" cm="1">
        <f t="array" ref="W1336">_xlfn.XLOOKUP(1,([1]!tblOrders[Order]=tblnventory[[#This Row],[PO]])*([1]!tblOrders[Description]=tblnventory[[#This Row],[Item]]),[1]!tblOrders[Licence])</f>
        <v>492.37</v>
      </c>
      <c r="X1336" t="b" cm="1">
        <f t="array" ref="X1336">NOT(_xlfn.XLOOKUP(tblnventory[[#This Row],[PO]]&amp;tblnventory[[#This Row],[Item]],[1]!tblOrders[Order]&amp;[1]!tblOrders[Description],[1]!tblOrders[Paid Licence],FALSE))</f>
        <v>0</v>
      </c>
      <c r="Y13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37" spans="1:25">
      <c r="A1337" t="s">
        <v>5348</v>
      </c>
      <c r="B1337" t="str">
        <f>_xlfn.XLOOKUP(tblnventory[[#This Row],[Item]],[1]!tblDescription[Item],[1]!tblDescription[Description])</f>
        <v>C9120AX Internal 802.11ax 4x4:4 MIMO;IOT;BT5;mGig;USB;RHL</v>
      </c>
      <c r="C1337" t="str">
        <f>_xlfn.XLOOKUP(tblnventory[[#This Row],[Item]],[1]!tblDescription[Item],[1]!tblDescription[Type])</f>
        <v>WAP</v>
      </c>
      <c r="D1337" t="str">
        <f>_xlfn.XLOOKUP(tblnventory[[#This Row],[Use]],[1]!tblCodes[Use],[1]!tblCodes[Code])</f>
        <v>WiFi</v>
      </c>
      <c r="E1337" s="1" t="s">
        <v>1290</v>
      </c>
      <c r="F1337" s="20">
        <v>44426</v>
      </c>
      <c r="G1337" s="21" t="str">
        <f>IF(ISBLANK(tblnventory[[#This Row],[Installed By]]),"Store","Installed")</f>
        <v>Installed</v>
      </c>
      <c r="H1337" t="s">
        <v>6924</v>
      </c>
      <c r="J1337" s="21">
        <v>2191007124</v>
      </c>
      <c r="L1337" t="s">
        <v>5502</v>
      </c>
      <c r="M1337" s="20">
        <v>44743</v>
      </c>
      <c r="N1337" t="s">
        <v>6925</v>
      </c>
      <c r="O1337" t="str">
        <f>IF(tblnventory[[#This Row],[Installed]],LEFT(tblnventory[[#This Row],[Location]],3))</f>
        <v>441</v>
      </c>
      <c r="P1337" t="str">
        <f>_xlfn.XLOOKUP(tblnventory[[#This Row],[Serial Number]],[1]!tblDNACInventory[Floor],[1]!tblDNACInventory[Name],"Not Used")</f>
        <v>Not Used</v>
      </c>
      <c r="T1337" t="b">
        <f>NOT(ISBLANK(tblnventory[[#This Row],[Installed By]]))</f>
        <v>1</v>
      </c>
      <c r="U1337" t="str">
        <f>VLOOKUP(A1337, [1]!tblDescription[#Data], 3, 0)</f>
        <v>C9120AX Internal 802.11ax 4x4:4 MIMO;IOT;BT5;mGig;USB;RHL</v>
      </c>
      <c r="V1337" s="22" cm="1">
        <f t="array" ref="V1337">_xlfn.XLOOKUP(1,([1]!tblOrders[Order]=tblnventory[[#This Row],[PO]])*([1]!tblOrders[Description]=tblnventory[[#This Row],[Item]]),[1]!tblOrders[Unit Total],0)</f>
        <v>1105.52</v>
      </c>
      <c r="W1337" s="23" cm="1">
        <f t="array" ref="W1337">_xlfn.XLOOKUP(1,([1]!tblOrders[Order]=tblnventory[[#This Row],[PO]])*([1]!tblOrders[Description]=tblnventory[[#This Row],[Item]]),[1]!tblOrders[Licence])</f>
        <v>492.37</v>
      </c>
      <c r="X1337" t="b" cm="1">
        <f t="array" ref="X1337">NOT(_xlfn.XLOOKUP(tblnventory[[#This Row],[PO]]&amp;tblnventory[[#This Row],[Item]],[1]!tblOrders[Order]&amp;[1]!tblOrders[Description],[1]!tblOrders[Paid Licence],FALSE))</f>
        <v>0</v>
      </c>
      <c r="Y13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38" spans="1:25">
      <c r="A1338" t="s">
        <v>5348</v>
      </c>
      <c r="B1338" t="str">
        <f>_xlfn.XLOOKUP(tblnventory[[#This Row],[Item]],[1]!tblDescription[Item],[1]!tblDescription[Description])</f>
        <v>C9120AX Internal 802.11ax 4x4:4 MIMO;IOT;BT5;mGig;USB;RHL</v>
      </c>
      <c r="C1338" t="str">
        <f>_xlfn.XLOOKUP(tblnventory[[#This Row],[Item]],[1]!tblDescription[Item],[1]!tblDescription[Type])</f>
        <v>WAP</v>
      </c>
      <c r="D1338" t="str">
        <f>_xlfn.XLOOKUP(tblnventory[[#This Row],[Use]],[1]!tblCodes[Use],[1]!tblCodes[Code])</f>
        <v>WiFi</v>
      </c>
      <c r="E1338" s="1" t="s">
        <v>1291</v>
      </c>
      <c r="F1338" s="20">
        <v>44426</v>
      </c>
      <c r="G1338" s="21" t="str">
        <f>IF(ISBLANK(tblnventory[[#This Row],[Installed By]]),"Store","Installed")</f>
        <v>Installed</v>
      </c>
      <c r="H1338" t="s">
        <v>6926</v>
      </c>
      <c r="J1338" s="21">
        <v>2191007124</v>
      </c>
      <c r="L1338" t="s">
        <v>5502</v>
      </c>
      <c r="M1338" s="20">
        <v>44743</v>
      </c>
      <c r="N1338" t="s">
        <v>6927</v>
      </c>
      <c r="O1338" t="str">
        <f>IF(tblnventory[[#This Row],[Installed]],LEFT(tblnventory[[#This Row],[Location]],3))</f>
        <v>441</v>
      </c>
      <c r="P1338" t="str">
        <f>_xlfn.XLOOKUP(tblnventory[[#This Row],[Serial Number]],[1]!tblDNACInventory[Floor],[1]!tblDNACInventory[Name],"Not Used")</f>
        <v>Not Used</v>
      </c>
      <c r="T1338" t="b">
        <f>NOT(ISBLANK(tblnventory[[#This Row],[Installed By]]))</f>
        <v>1</v>
      </c>
      <c r="U1338" t="str">
        <f>VLOOKUP(A1338, [1]!tblDescription[#Data], 3, 0)</f>
        <v>C9120AX Internal 802.11ax 4x4:4 MIMO;IOT;BT5;mGig;USB;RHL</v>
      </c>
      <c r="V1338" s="22" cm="1">
        <f t="array" ref="V1338">_xlfn.XLOOKUP(1,([1]!tblOrders[Order]=tblnventory[[#This Row],[PO]])*([1]!tblOrders[Description]=tblnventory[[#This Row],[Item]]),[1]!tblOrders[Unit Total],0)</f>
        <v>1105.52</v>
      </c>
      <c r="W1338" s="23" cm="1">
        <f t="array" ref="W1338">_xlfn.XLOOKUP(1,([1]!tblOrders[Order]=tblnventory[[#This Row],[PO]])*([1]!tblOrders[Description]=tblnventory[[#This Row],[Item]]),[1]!tblOrders[Licence])</f>
        <v>492.37</v>
      </c>
      <c r="X1338" t="b" cm="1">
        <f t="array" ref="X1338">NOT(_xlfn.XLOOKUP(tblnventory[[#This Row],[PO]]&amp;tblnventory[[#This Row],[Item]],[1]!tblOrders[Order]&amp;[1]!tblOrders[Description],[1]!tblOrders[Paid Licence],FALSE))</f>
        <v>0</v>
      </c>
      <c r="Y13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39" spans="1:25">
      <c r="A1339" t="s">
        <v>5348</v>
      </c>
      <c r="B1339" t="str">
        <f>_xlfn.XLOOKUP(tblnventory[[#This Row],[Item]],[1]!tblDescription[Item],[1]!tblDescription[Description])</f>
        <v>C9120AX Internal 802.11ax 4x4:4 MIMO;IOT;BT5;mGig;USB;RHL</v>
      </c>
      <c r="C1339" t="str">
        <f>_xlfn.XLOOKUP(tblnventory[[#This Row],[Item]],[1]!tblDescription[Item],[1]!tblDescription[Type])</f>
        <v>WAP</v>
      </c>
      <c r="D1339" t="str">
        <f>_xlfn.XLOOKUP(tblnventory[[#This Row],[Use]],[1]!tblCodes[Use],[1]!tblCodes[Code])</f>
        <v>WiFi</v>
      </c>
      <c r="E1339" s="1" t="s">
        <v>1292</v>
      </c>
      <c r="F1339" s="20">
        <v>44426</v>
      </c>
      <c r="G1339" s="21" t="str">
        <f>IF(ISBLANK(tblnventory[[#This Row],[Installed By]]),"Store","Installed")</f>
        <v>Installed</v>
      </c>
      <c r="H1339" t="s">
        <v>6928</v>
      </c>
      <c r="J1339" s="21">
        <v>2191007124</v>
      </c>
      <c r="L1339" t="s">
        <v>5502</v>
      </c>
      <c r="M1339" s="20">
        <v>44743</v>
      </c>
      <c r="N1339" t="s">
        <v>6929</v>
      </c>
      <c r="O1339" t="str">
        <f>IF(tblnventory[[#This Row],[Installed]],LEFT(tblnventory[[#This Row],[Location]],3))</f>
        <v>441</v>
      </c>
      <c r="P1339" t="str">
        <f>_xlfn.XLOOKUP(tblnventory[[#This Row],[Serial Number]],[1]!tblDNACInventory[Floor],[1]!tblDNACInventory[Name],"Not Used")</f>
        <v>Not Used</v>
      </c>
      <c r="T1339" t="b">
        <f>NOT(ISBLANK(tblnventory[[#This Row],[Installed By]]))</f>
        <v>1</v>
      </c>
      <c r="U1339" t="str">
        <f>VLOOKUP(A1339, [1]!tblDescription[#Data], 3, 0)</f>
        <v>C9120AX Internal 802.11ax 4x4:4 MIMO;IOT;BT5;mGig;USB;RHL</v>
      </c>
      <c r="V1339" s="22" cm="1">
        <f t="array" ref="V1339">_xlfn.XLOOKUP(1,([1]!tblOrders[Order]=tblnventory[[#This Row],[PO]])*([1]!tblOrders[Description]=tblnventory[[#This Row],[Item]]),[1]!tblOrders[Unit Total],0)</f>
        <v>1105.52</v>
      </c>
      <c r="W1339" s="23" cm="1">
        <f t="array" ref="W1339">_xlfn.XLOOKUP(1,([1]!tblOrders[Order]=tblnventory[[#This Row],[PO]])*([1]!tblOrders[Description]=tblnventory[[#This Row],[Item]]),[1]!tblOrders[Licence])</f>
        <v>492.37</v>
      </c>
      <c r="X1339" t="b" cm="1">
        <f t="array" ref="X1339">NOT(_xlfn.XLOOKUP(tblnventory[[#This Row],[PO]]&amp;tblnventory[[#This Row],[Item]],[1]!tblOrders[Order]&amp;[1]!tblOrders[Description],[1]!tblOrders[Paid Licence],FALSE))</f>
        <v>0</v>
      </c>
      <c r="Y13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40" spans="1:25">
      <c r="A1340" t="s">
        <v>5348</v>
      </c>
      <c r="B1340" t="str">
        <f>_xlfn.XLOOKUP(tblnventory[[#This Row],[Item]],[1]!tblDescription[Item],[1]!tblDescription[Description])</f>
        <v>C9120AX Internal 802.11ax 4x4:4 MIMO;IOT;BT5;mGig;USB;RHL</v>
      </c>
      <c r="C1340" t="str">
        <f>_xlfn.XLOOKUP(tblnventory[[#This Row],[Item]],[1]!tblDescription[Item],[1]!tblDescription[Type])</f>
        <v>WAP</v>
      </c>
      <c r="D1340" t="str">
        <f>_xlfn.XLOOKUP(tblnventory[[#This Row],[Use]],[1]!tblCodes[Use],[1]!tblCodes[Code])</f>
        <v>WiFi</v>
      </c>
      <c r="E1340" s="1" t="s">
        <v>1293</v>
      </c>
      <c r="F1340" s="20">
        <v>44426</v>
      </c>
      <c r="G1340" s="21" t="str">
        <f>IF(ISBLANK(tblnventory[[#This Row],[Installed By]]),"Store","Installed")</f>
        <v>Installed</v>
      </c>
      <c r="H1340" t="s">
        <v>6930</v>
      </c>
      <c r="J1340" s="21">
        <v>2191007124</v>
      </c>
      <c r="L1340" t="s">
        <v>5502</v>
      </c>
      <c r="M1340" s="20">
        <v>44743</v>
      </c>
      <c r="N1340" t="s">
        <v>6931</v>
      </c>
      <c r="O1340" t="str">
        <f>IF(tblnventory[[#This Row],[Installed]],LEFT(tblnventory[[#This Row],[Location]],3))</f>
        <v>441</v>
      </c>
      <c r="P1340" t="str">
        <f>_xlfn.XLOOKUP(tblnventory[[#This Row],[Serial Number]],[1]!tblDNACInventory[Floor],[1]!tblDNACInventory[Name],"Not Used")</f>
        <v>Not Used</v>
      </c>
      <c r="T1340" t="b">
        <f>NOT(ISBLANK(tblnventory[[#This Row],[Installed By]]))</f>
        <v>1</v>
      </c>
      <c r="U1340" t="str">
        <f>VLOOKUP(A1340, [1]!tblDescription[#Data], 3, 0)</f>
        <v>C9120AX Internal 802.11ax 4x4:4 MIMO;IOT;BT5;mGig;USB;RHL</v>
      </c>
      <c r="V1340" s="22" cm="1">
        <f t="array" ref="V1340">_xlfn.XLOOKUP(1,([1]!tblOrders[Order]=tblnventory[[#This Row],[PO]])*([1]!tblOrders[Description]=tblnventory[[#This Row],[Item]]),[1]!tblOrders[Unit Total],0)</f>
        <v>1105.52</v>
      </c>
      <c r="W1340" s="23" cm="1">
        <f t="array" ref="W1340">_xlfn.XLOOKUP(1,([1]!tblOrders[Order]=tblnventory[[#This Row],[PO]])*([1]!tblOrders[Description]=tblnventory[[#This Row],[Item]]),[1]!tblOrders[Licence])</f>
        <v>492.37</v>
      </c>
      <c r="X1340" t="b" cm="1">
        <f t="array" ref="X1340">NOT(_xlfn.XLOOKUP(tblnventory[[#This Row],[PO]]&amp;tblnventory[[#This Row],[Item]],[1]!tblOrders[Order]&amp;[1]!tblOrders[Description],[1]!tblOrders[Paid Licence],FALSE))</f>
        <v>0</v>
      </c>
      <c r="Y13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41" spans="1:25">
      <c r="A1341" t="s">
        <v>5348</v>
      </c>
      <c r="B1341" t="str">
        <f>_xlfn.XLOOKUP(tblnventory[[#This Row],[Item]],[1]!tblDescription[Item],[1]!tblDescription[Description])</f>
        <v>C9120AX Internal 802.11ax 4x4:4 MIMO;IOT;BT5;mGig;USB;RHL</v>
      </c>
      <c r="C1341" t="str">
        <f>_xlfn.XLOOKUP(tblnventory[[#This Row],[Item]],[1]!tblDescription[Item],[1]!tblDescription[Type])</f>
        <v>WAP</v>
      </c>
      <c r="D1341" t="str">
        <f>_xlfn.XLOOKUP(tblnventory[[#This Row],[Use]],[1]!tblCodes[Use],[1]!tblCodes[Code])</f>
        <v>WiFi</v>
      </c>
      <c r="E1341" s="1" t="s">
        <v>1294</v>
      </c>
      <c r="F1341" s="20">
        <v>44426</v>
      </c>
      <c r="G1341" s="21" t="str">
        <f>IF(ISBLANK(tblnventory[[#This Row],[Installed By]]),"Store","Installed")</f>
        <v>Installed</v>
      </c>
      <c r="H1341" t="s">
        <v>6932</v>
      </c>
      <c r="J1341" s="21">
        <v>2191007124</v>
      </c>
      <c r="L1341" t="s">
        <v>5502</v>
      </c>
      <c r="M1341" s="20">
        <v>44743</v>
      </c>
      <c r="N1341" t="s">
        <v>6933</v>
      </c>
      <c r="O1341" t="str">
        <f>IF(tblnventory[[#This Row],[Installed]],LEFT(tblnventory[[#This Row],[Location]],3))</f>
        <v>441</v>
      </c>
      <c r="P1341" t="str">
        <f>_xlfn.XLOOKUP(tblnventory[[#This Row],[Serial Number]],[1]!tblDNACInventory[Floor],[1]!tblDNACInventory[Name],"Not Used")</f>
        <v>Not Used</v>
      </c>
      <c r="T1341" t="b">
        <f>NOT(ISBLANK(tblnventory[[#This Row],[Installed By]]))</f>
        <v>1</v>
      </c>
      <c r="U1341" t="str">
        <f>VLOOKUP(A1341, [1]!tblDescription[#Data], 3, 0)</f>
        <v>C9120AX Internal 802.11ax 4x4:4 MIMO;IOT;BT5;mGig;USB;RHL</v>
      </c>
      <c r="V1341" s="22" cm="1">
        <f t="array" ref="V1341">_xlfn.XLOOKUP(1,([1]!tblOrders[Order]=tblnventory[[#This Row],[PO]])*([1]!tblOrders[Description]=tblnventory[[#This Row],[Item]]),[1]!tblOrders[Unit Total],0)</f>
        <v>1105.52</v>
      </c>
      <c r="W1341" s="23" cm="1">
        <f t="array" ref="W1341">_xlfn.XLOOKUP(1,([1]!tblOrders[Order]=tblnventory[[#This Row],[PO]])*([1]!tblOrders[Description]=tblnventory[[#This Row],[Item]]),[1]!tblOrders[Licence])</f>
        <v>492.37</v>
      </c>
      <c r="X1341" t="b" cm="1">
        <f t="array" ref="X1341">NOT(_xlfn.XLOOKUP(tblnventory[[#This Row],[PO]]&amp;tblnventory[[#This Row],[Item]],[1]!tblOrders[Order]&amp;[1]!tblOrders[Description],[1]!tblOrders[Paid Licence],FALSE))</f>
        <v>0</v>
      </c>
      <c r="Y13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42" spans="1:25">
      <c r="A1342" s="19" t="s">
        <v>5425</v>
      </c>
      <c r="B1342" t="str">
        <f>_xlfn.XLOOKUP(tblnventory[[#This Row],[Item]],[1]!tblDescription[Item],[1]!tblDescription[Description])</f>
        <v>C9124AX Wi-Fi 6 Outdoor AP</v>
      </c>
      <c r="C1342" t="str">
        <f>_xlfn.XLOOKUP(tblnventory[[#This Row],[Item]],[1]!tblDescription[Item],[1]!tblDescription[Type])</f>
        <v>WAP (Outdoor)</v>
      </c>
      <c r="D1342" t="str">
        <f>_xlfn.XLOOKUP(tblnventory[[#This Row],[Use]],[1]!tblCodes[Use],[1]!tblCodes[Code])</f>
        <v>WiFi</v>
      </c>
      <c r="E1342" s="1" t="s">
        <v>1295</v>
      </c>
      <c r="F1342" s="20">
        <v>44936</v>
      </c>
      <c r="G1342" s="24" t="str">
        <f>IF(ISBLANK(tblnventory[[#This Row],[Installed By]]),"Store","Installed")</f>
        <v>Installed</v>
      </c>
      <c r="H1342" t="s">
        <v>6934</v>
      </c>
      <c r="J1342" s="21">
        <v>2191007466</v>
      </c>
      <c r="K1342" s="17"/>
      <c r="L1342" t="s">
        <v>5502</v>
      </c>
      <c r="M1342" s="20">
        <v>45030</v>
      </c>
      <c r="N1342" t="s">
        <v>6934</v>
      </c>
      <c r="O1342" t="str">
        <f>IF(tblnventory[[#This Row],[Installed]],LEFT(tblnventory[[#This Row],[Location]],3))</f>
        <v>441</v>
      </c>
      <c r="P1342" t="str">
        <f>_xlfn.XLOOKUP(tblnventory[[#This Row],[Serial Number]],[1]!tblDNACInventory[Floor],[1]!tblDNACInventory[Name],"Not Used")</f>
        <v>Not Used</v>
      </c>
      <c r="T1342" t="b">
        <f>NOT(ISBLANK(tblnventory[[#This Row],[Installed By]]))</f>
        <v>1</v>
      </c>
      <c r="U1342" t="str">
        <f>VLOOKUP(A1342, [1]!tblDescription[#Data], 3, 0)</f>
        <v>C9124AX Wi-Fi 6 Outdoor AP</v>
      </c>
      <c r="V1342" s="22" cm="1">
        <f t="array" ref="V1342">_xlfn.XLOOKUP(1,([1]!tblOrders[Order]=tblnventory[[#This Row],[PO]])*([1]!tblOrders[Description]=tblnventory[[#This Row],[Item]]),[1]!tblOrders[Unit Total],0)</f>
        <v>886.38</v>
      </c>
      <c r="W1342" s="23" cm="1">
        <f t="array" ref="W1342">_xlfn.XLOOKUP(1,([1]!tblOrders[Order]=tblnventory[[#This Row],[PO]])*([1]!tblOrders[Description]=tblnventory[[#This Row],[Item]]),[1]!tblOrders[Licence])</f>
        <v>0</v>
      </c>
      <c r="X1342" t="b" cm="1">
        <f t="array" ref="X1342">NOT(_xlfn.XLOOKUP(tblnventory[[#This Row],[PO]]&amp;tblnventory[[#This Row],[Item]],[1]!tblOrders[Order]&amp;[1]!tblOrders[Description],[1]!tblOrders[Paid Licence],FALSE))</f>
        <v>1</v>
      </c>
      <c r="Y13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343" spans="1:25">
      <c r="A1343" t="s">
        <v>5348</v>
      </c>
      <c r="B1343" t="str">
        <f>_xlfn.XLOOKUP(tblnventory[[#This Row],[Item]],[1]!tblDescription[Item],[1]!tblDescription[Description])</f>
        <v>C9120AX Internal 802.11ax 4x4:4 MIMO;IOT;BT5;mGig;USB;RHL</v>
      </c>
      <c r="C1343" t="str">
        <f>_xlfn.XLOOKUP(tblnventory[[#This Row],[Item]],[1]!tblDescription[Item],[1]!tblDescription[Type])</f>
        <v>WAP</v>
      </c>
      <c r="D1343" t="str">
        <f>_xlfn.XLOOKUP(tblnventory[[#This Row],[Use]],[1]!tblCodes[Use],[1]!tblCodes[Code])</f>
        <v>WiFi</v>
      </c>
      <c r="E1343" s="1" t="s">
        <v>1296</v>
      </c>
      <c r="F1343" s="20">
        <v>44426</v>
      </c>
      <c r="G1343" s="21" t="str">
        <f>IF(ISBLANK(tblnventory[[#This Row],[Installed By]]),"Store","Installed")</f>
        <v>Installed</v>
      </c>
      <c r="H1343" t="s">
        <v>6935</v>
      </c>
      <c r="J1343" s="21">
        <v>2191007124</v>
      </c>
      <c r="L1343" t="s">
        <v>5502</v>
      </c>
      <c r="M1343" s="20">
        <v>44743</v>
      </c>
      <c r="N1343" t="s">
        <v>6936</v>
      </c>
      <c r="O1343" t="str">
        <f>IF(tblnventory[[#This Row],[Installed]],LEFT(tblnventory[[#This Row],[Location]],3))</f>
        <v>441</v>
      </c>
      <c r="P1343" t="str">
        <f>_xlfn.XLOOKUP(tblnventory[[#This Row],[Serial Number]],[1]!tblDNACInventory[Floor],[1]!tblDNACInventory[Name],"Not Used")</f>
        <v>Not Used</v>
      </c>
      <c r="T1343" t="b">
        <f>NOT(ISBLANK(tblnventory[[#This Row],[Installed By]]))</f>
        <v>1</v>
      </c>
      <c r="U1343" t="str">
        <f>VLOOKUP(A1343, [1]!tblDescription[#Data], 3, 0)</f>
        <v>C9120AX Internal 802.11ax 4x4:4 MIMO;IOT;BT5;mGig;USB;RHL</v>
      </c>
      <c r="V1343" s="22" cm="1">
        <f t="array" ref="V1343">_xlfn.XLOOKUP(1,([1]!tblOrders[Order]=tblnventory[[#This Row],[PO]])*([1]!tblOrders[Description]=tblnventory[[#This Row],[Item]]),[1]!tblOrders[Unit Total],0)</f>
        <v>1105.52</v>
      </c>
      <c r="W1343" s="23" cm="1">
        <f t="array" ref="W1343">_xlfn.XLOOKUP(1,([1]!tblOrders[Order]=tblnventory[[#This Row],[PO]])*([1]!tblOrders[Description]=tblnventory[[#This Row],[Item]]),[1]!tblOrders[Licence])</f>
        <v>492.37</v>
      </c>
      <c r="X1343" t="b" cm="1">
        <f t="array" ref="X1343">NOT(_xlfn.XLOOKUP(tblnventory[[#This Row],[PO]]&amp;tblnventory[[#This Row],[Item]],[1]!tblOrders[Order]&amp;[1]!tblOrders[Description],[1]!tblOrders[Paid Licence],FALSE))</f>
        <v>0</v>
      </c>
      <c r="Y13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44" spans="1:25">
      <c r="A1344" t="s">
        <v>5348</v>
      </c>
      <c r="B1344" t="str">
        <f>_xlfn.XLOOKUP(tblnventory[[#This Row],[Item]],[1]!tblDescription[Item],[1]!tblDescription[Description])</f>
        <v>C9120AX Internal 802.11ax 4x4:4 MIMO;IOT;BT5;mGig;USB;RHL</v>
      </c>
      <c r="C1344" t="str">
        <f>_xlfn.XLOOKUP(tblnventory[[#This Row],[Item]],[1]!tblDescription[Item],[1]!tblDescription[Type])</f>
        <v>WAP</v>
      </c>
      <c r="D1344" t="str">
        <f>_xlfn.XLOOKUP(tblnventory[[#This Row],[Use]],[1]!tblCodes[Use],[1]!tblCodes[Code])</f>
        <v>WiFi</v>
      </c>
      <c r="E1344" s="1" t="s">
        <v>1297</v>
      </c>
      <c r="F1344" s="20">
        <v>44426</v>
      </c>
      <c r="G1344" s="21" t="str">
        <f>IF(ISBLANK(tblnventory[[#This Row],[Installed By]]),"Store","Installed")</f>
        <v>Installed</v>
      </c>
      <c r="H1344" t="s">
        <v>6937</v>
      </c>
      <c r="J1344" s="21">
        <v>2191007124</v>
      </c>
      <c r="L1344" t="s">
        <v>5502</v>
      </c>
      <c r="M1344" s="20">
        <v>44743</v>
      </c>
      <c r="N1344" t="s">
        <v>6938</v>
      </c>
      <c r="O1344" t="str">
        <f>IF(tblnventory[[#This Row],[Installed]],LEFT(tblnventory[[#This Row],[Location]],3))</f>
        <v>441</v>
      </c>
      <c r="P1344" t="str">
        <f>_xlfn.XLOOKUP(tblnventory[[#This Row],[Serial Number]],[1]!tblDNACInventory[Floor],[1]!tblDNACInventory[Name],"Not Used")</f>
        <v>Not Used</v>
      </c>
      <c r="T1344" t="b">
        <f>NOT(ISBLANK(tblnventory[[#This Row],[Installed By]]))</f>
        <v>1</v>
      </c>
      <c r="U1344" t="str">
        <f>VLOOKUP(A1344, [1]!tblDescription[#Data], 3, 0)</f>
        <v>C9120AX Internal 802.11ax 4x4:4 MIMO;IOT;BT5;mGig;USB;RHL</v>
      </c>
      <c r="V1344" s="22" cm="1">
        <f t="array" ref="V1344">_xlfn.XLOOKUP(1,([1]!tblOrders[Order]=tblnventory[[#This Row],[PO]])*([1]!tblOrders[Description]=tblnventory[[#This Row],[Item]]),[1]!tblOrders[Unit Total],0)</f>
        <v>1105.52</v>
      </c>
      <c r="W1344" s="23" cm="1">
        <f t="array" ref="W1344">_xlfn.XLOOKUP(1,([1]!tblOrders[Order]=tblnventory[[#This Row],[PO]])*([1]!tblOrders[Description]=tblnventory[[#This Row],[Item]]),[1]!tblOrders[Licence])</f>
        <v>492.37</v>
      </c>
      <c r="X1344" t="b" cm="1">
        <f t="array" ref="X1344">NOT(_xlfn.XLOOKUP(tblnventory[[#This Row],[PO]]&amp;tblnventory[[#This Row],[Item]],[1]!tblOrders[Order]&amp;[1]!tblOrders[Description],[1]!tblOrders[Paid Licence],FALSE))</f>
        <v>0</v>
      </c>
      <c r="Y13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45" spans="1:25">
      <c r="A1345" t="s">
        <v>5348</v>
      </c>
      <c r="B1345" t="str">
        <f>_xlfn.XLOOKUP(tblnventory[[#This Row],[Item]],[1]!tblDescription[Item],[1]!tblDescription[Description])</f>
        <v>C9120AX Internal 802.11ax 4x4:4 MIMO;IOT;BT5;mGig;USB;RHL</v>
      </c>
      <c r="C1345" t="str">
        <f>_xlfn.XLOOKUP(tblnventory[[#This Row],[Item]],[1]!tblDescription[Item],[1]!tblDescription[Type])</f>
        <v>WAP</v>
      </c>
      <c r="D1345" t="str">
        <f>_xlfn.XLOOKUP(tblnventory[[#This Row],[Use]],[1]!tblCodes[Use],[1]!tblCodes[Code])</f>
        <v>WiFi</v>
      </c>
      <c r="E1345" s="1" t="s">
        <v>1298</v>
      </c>
      <c r="F1345" s="20">
        <v>44426</v>
      </c>
      <c r="G1345" s="21" t="str">
        <f>IF(ISBLANK(tblnventory[[#This Row],[Installed By]]),"Store","Installed")</f>
        <v>Installed</v>
      </c>
      <c r="H1345" t="s">
        <v>6939</v>
      </c>
      <c r="J1345" s="21">
        <v>2191007124</v>
      </c>
      <c r="L1345" t="s">
        <v>5502</v>
      </c>
      <c r="M1345" s="20">
        <v>44743</v>
      </c>
      <c r="N1345" t="s">
        <v>6940</v>
      </c>
      <c r="O1345" t="str">
        <f>IF(tblnventory[[#This Row],[Installed]],LEFT(tblnventory[[#This Row],[Location]],3))</f>
        <v>441</v>
      </c>
      <c r="P1345" t="str">
        <f>_xlfn.XLOOKUP(tblnventory[[#This Row],[Serial Number]],[1]!tblDNACInventory[Floor],[1]!tblDNACInventory[Name],"Not Used")</f>
        <v>Not Used</v>
      </c>
      <c r="T1345" t="b">
        <f>NOT(ISBLANK(tblnventory[[#This Row],[Installed By]]))</f>
        <v>1</v>
      </c>
      <c r="U1345" t="str">
        <f>VLOOKUP(A1345, [1]!tblDescription[#Data], 3, 0)</f>
        <v>C9120AX Internal 802.11ax 4x4:4 MIMO;IOT;BT5;mGig;USB;RHL</v>
      </c>
      <c r="V1345" s="22" cm="1">
        <f t="array" ref="V1345">_xlfn.XLOOKUP(1,([1]!tblOrders[Order]=tblnventory[[#This Row],[PO]])*([1]!tblOrders[Description]=tblnventory[[#This Row],[Item]]),[1]!tblOrders[Unit Total],0)</f>
        <v>1105.52</v>
      </c>
      <c r="W1345" s="23" cm="1">
        <f t="array" ref="W1345">_xlfn.XLOOKUP(1,([1]!tblOrders[Order]=tblnventory[[#This Row],[PO]])*([1]!tblOrders[Description]=tblnventory[[#This Row],[Item]]),[1]!tblOrders[Licence])</f>
        <v>492.37</v>
      </c>
      <c r="X1345" t="b" cm="1">
        <f t="array" ref="X1345">NOT(_xlfn.XLOOKUP(tblnventory[[#This Row],[PO]]&amp;tblnventory[[#This Row],[Item]],[1]!tblOrders[Order]&amp;[1]!tblOrders[Description],[1]!tblOrders[Paid Licence],FALSE))</f>
        <v>0</v>
      </c>
      <c r="Y13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46" spans="1:25">
      <c r="A1346" t="s">
        <v>5348</v>
      </c>
      <c r="B1346" t="str">
        <f>_xlfn.XLOOKUP(tblnventory[[#This Row],[Item]],[1]!tblDescription[Item],[1]!tblDescription[Description])</f>
        <v>C9120AX Internal 802.11ax 4x4:4 MIMO;IOT;BT5;mGig;USB;RHL</v>
      </c>
      <c r="C1346" t="str">
        <f>_xlfn.XLOOKUP(tblnventory[[#This Row],[Item]],[1]!tblDescription[Item],[1]!tblDescription[Type])</f>
        <v>WAP</v>
      </c>
      <c r="D1346" t="str">
        <f>_xlfn.XLOOKUP(tblnventory[[#This Row],[Use]],[1]!tblCodes[Use],[1]!tblCodes[Code])</f>
        <v>WiFi</v>
      </c>
      <c r="E1346" s="1" t="s">
        <v>1299</v>
      </c>
      <c r="F1346" s="20">
        <v>44426</v>
      </c>
      <c r="G1346" s="21" t="str">
        <f>IF(ISBLANK(tblnventory[[#This Row],[Installed By]]),"Store","Installed")</f>
        <v>Installed</v>
      </c>
      <c r="H1346" t="s">
        <v>6941</v>
      </c>
      <c r="J1346" s="21">
        <v>2191007124</v>
      </c>
      <c r="L1346" t="s">
        <v>5502</v>
      </c>
      <c r="M1346" s="20">
        <v>44743</v>
      </c>
      <c r="N1346" t="s">
        <v>6942</v>
      </c>
      <c r="O1346" t="str">
        <f>IF(tblnventory[[#This Row],[Installed]],LEFT(tblnventory[[#This Row],[Location]],3))</f>
        <v>441</v>
      </c>
      <c r="P1346" t="str">
        <f>_xlfn.XLOOKUP(tblnventory[[#This Row],[Serial Number]],[1]!tblDNACInventory[Floor],[1]!tblDNACInventory[Name],"Not Used")</f>
        <v>Not Used</v>
      </c>
      <c r="T1346" t="b">
        <f>NOT(ISBLANK(tblnventory[[#This Row],[Installed By]]))</f>
        <v>1</v>
      </c>
      <c r="U1346" t="str">
        <f>VLOOKUP(A1346, [1]!tblDescription[#Data], 3, 0)</f>
        <v>C9120AX Internal 802.11ax 4x4:4 MIMO;IOT;BT5;mGig;USB;RHL</v>
      </c>
      <c r="V1346" s="22" cm="1">
        <f t="array" ref="V1346">_xlfn.XLOOKUP(1,([1]!tblOrders[Order]=tblnventory[[#This Row],[PO]])*([1]!tblOrders[Description]=tblnventory[[#This Row],[Item]]),[1]!tblOrders[Unit Total],0)</f>
        <v>1105.52</v>
      </c>
      <c r="W1346" s="23" cm="1">
        <f t="array" ref="W1346">_xlfn.XLOOKUP(1,([1]!tblOrders[Order]=tblnventory[[#This Row],[PO]])*([1]!tblOrders[Description]=tblnventory[[#This Row],[Item]]),[1]!tblOrders[Licence])</f>
        <v>492.37</v>
      </c>
      <c r="X1346" t="b" cm="1">
        <f t="array" ref="X1346">NOT(_xlfn.XLOOKUP(tblnventory[[#This Row],[PO]]&amp;tblnventory[[#This Row],[Item]],[1]!tblOrders[Order]&amp;[1]!tblOrders[Description],[1]!tblOrders[Paid Licence],FALSE))</f>
        <v>0</v>
      </c>
      <c r="Y13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47" spans="1:25">
      <c r="A1347" t="s">
        <v>5348</v>
      </c>
      <c r="B1347" t="str">
        <f>_xlfn.XLOOKUP(tblnventory[[#This Row],[Item]],[1]!tblDescription[Item],[1]!tblDescription[Description])</f>
        <v>C9120AX Internal 802.11ax 4x4:4 MIMO;IOT;BT5;mGig;USB;RHL</v>
      </c>
      <c r="C1347" t="str">
        <f>_xlfn.XLOOKUP(tblnventory[[#This Row],[Item]],[1]!tblDescription[Item],[1]!tblDescription[Type])</f>
        <v>WAP</v>
      </c>
      <c r="D1347" t="str">
        <f>_xlfn.XLOOKUP(tblnventory[[#This Row],[Use]],[1]!tblCodes[Use],[1]!tblCodes[Code])</f>
        <v>WiFi</v>
      </c>
      <c r="E1347" s="1" t="s">
        <v>1300</v>
      </c>
      <c r="F1347" s="20">
        <v>44426</v>
      </c>
      <c r="G1347" s="21" t="str">
        <f>IF(ISBLANK(tblnventory[[#This Row],[Installed By]]),"Store","Installed")</f>
        <v>Installed</v>
      </c>
      <c r="H1347" t="s">
        <v>6943</v>
      </c>
      <c r="J1347" s="21">
        <v>2191007124</v>
      </c>
      <c r="L1347" t="s">
        <v>5502</v>
      </c>
      <c r="M1347" s="20">
        <v>44743</v>
      </c>
      <c r="N1347" t="s">
        <v>6944</v>
      </c>
      <c r="O1347" t="str">
        <f>IF(tblnventory[[#This Row],[Installed]],LEFT(tblnventory[[#This Row],[Location]],3))</f>
        <v>441</v>
      </c>
      <c r="P1347" t="str">
        <f>_xlfn.XLOOKUP(tblnventory[[#This Row],[Serial Number]],[1]!tblDNACInventory[Floor],[1]!tblDNACInventory[Name],"Not Used")</f>
        <v>Not Used</v>
      </c>
      <c r="T1347" t="b">
        <f>NOT(ISBLANK(tblnventory[[#This Row],[Installed By]]))</f>
        <v>1</v>
      </c>
      <c r="U1347" t="str">
        <f>VLOOKUP(A1347, [1]!tblDescription[#Data], 3, 0)</f>
        <v>C9120AX Internal 802.11ax 4x4:4 MIMO;IOT;BT5;mGig;USB;RHL</v>
      </c>
      <c r="V1347" s="22" cm="1">
        <f t="array" ref="V1347">_xlfn.XLOOKUP(1,([1]!tblOrders[Order]=tblnventory[[#This Row],[PO]])*([1]!tblOrders[Description]=tblnventory[[#This Row],[Item]]),[1]!tblOrders[Unit Total],0)</f>
        <v>1105.52</v>
      </c>
      <c r="W1347" s="23" cm="1">
        <f t="array" ref="W1347">_xlfn.XLOOKUP(1,([1]!tblOrders[Order]=tblnventory[[#This Row],[PO]])*([1]!tblOrders[Description]=tblnventory[[#This Row],[Item]]),[1]!tblOrders[Licence])</f>
        <v>492.37</v>
      </c>
      <c r="X1347" t="b" cm="1">
        <f t="array" ref="X1347">NOT(_xlfn.XLOOKUP(tblnventory[[#This Row],[PO]]&amp;tblnventory[[#This Row],[Item]],[1]!tblOrders[Order]&amp;[1]!tblOrders[Description],[1]!tblOrders[Paid Licence],FALSE))</f>
        <v>0</v>
      </c>
      <c r="Y13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48" spans="1:25">
      <c r="A1348" s="19" t="s">
        <v>5425</v>
      </c>
      <c r="B1348" t="str">
        <f>_xlfn.XLOOKUP(tblnventory[[#This Row],[Item]],[1]!tblDescription[Item],[1]!tblDescription[Description])</f>
        <v>C9124AX Wi-Fi 6 Outdoor AP</v>
      </c>
      <c r="C1348" t="str">
        <f>_xlfn.XLOOKUP(tblnventory[[#This Row],[Item]],[1]!tblDescription[Item],[1]!tblDescription[Type])</f>
        <v>WAP (Outdoor)</v>
      </c>
      <c r="D1348" t="str">
        <f>_xlfn.XLOOKUP(tblnventory[[#This Row],[Use]],[1]!tblCodes[Use],[1]!tblCodes[Code])</f>
        <v>WiFi</v>
      </c>
      <c r="E1348" s="1" t="s">
        <v>1301</v>
      </c>
      <c r="F1348" s="20">
        <v>44936</v>
      </c>
      <c r="G1348" s="24" t="str">
        <f>IF(ISBLANK(tblnventory[[#This Row],[Installed By]]),"Store","Installed")</f>
        <v>Installed</v>
      </c>
      <c r="H1348" t="s">
        <v>6945</v>
      </c>
      <c r="J1348" s="21">
        <v>2191007466</v>
      </c>
      <c r="K1348" s="17"/>
      <c r="L1348" t="s">
        <v>5502</v>
      </c>
      <c r="M1348" s="20">
        <v>45030</v>
      </c>
      <c r="N1348" t="s">
        <v>6945</v>
      </c>
      <c r="O1348" t="str">
        <f>IF(tblnventory[[#This Row],[Installed]],LEFT(tblnventory[[#This Row],[Location]],3))</f>
        <v>441</v>
      </c>
      <c r="P1348" t="str">
        <f>_xlfn.XLOOKUP(tblnventory[[#This Row],[Serial Number]],[1]!tblDNACInventory[Floor],[1]!tblDNACInventory[Name],"Not Used")</f>
        <v>Not Used</v>
      </c>
      <c r="T1348" t="b">
        <f>NOT(ISBLANK(tblnventory[[#This Row],[Installed By]]))</f>
        <v>1</v>
      </c>
      <c r="U1348" t="str">
        <f>VLOOKUP(A1348, [1]!tblDescription[#Data], 3, 0)</f>
        <v>C9124AX Wi-Fi 6 Outdoor AP</v>
      </c>
      <c r="V1348" s="22" cm="1">
        <f t="array" ref="V1348">_xlfn.XLOOKUP(1,([1]!tblOrders[Order]=tblnventory[[#This Row],[PO]])*([1]!tblOrders[Description]=tblnventory[[#This Row],[Item]]),[1]!tblOrders[Unit Total],0)</f>
        <v>886.38</v>
      </c>
      <c r="W1348" s="23" cm="1">
        <f t="array" ref="W1348">_xlfn.XLOOKUP(1,([1]!tblOrders[Order]=tblnventory[[#This Row],[PO]])*([1]!tblOrders[Description]=tblnventory[[#This Row],[Item]]),[1]!tblOrders[Licence])</f>
        <v>0</v>
      </c>
      <c r="X1348" t="b" cm="1">
        <f t="array" ref="X1348">NOT(_xlfn.XLOOKUP(tblnventory[[#This Row],[PO]]&amp;tblnventory[[#This Row],[Item]],[1]!tblOrders[Order]&amp;[1]!tblOrders[Description],[1]!tblOrders[Paid Licence],FALSE))</f>
        <v>1</v>
      </c>
      <c r="Y13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349" spans="1:25">
      <c r="A1349" t="s">
        <v>5348</v>
      </c>
      <c r="B1349" t="str">
        <f>_xlfn.XLOOKUP(tblnventory[[#This Row],[Item]],[1]!tblDescription[Item],[1]!tblDescription[Description])</f>
        <v>C9120AX Internal 802.11ax 4x4:4 MIMO;IOT;BT5;mGig;USB;RHL</v>
      </c>
      <c r="C1349" t="str">
        <f>_xlfn.XLOOKUP(tblnventory[[#This Row],[Item]],[1]!tblDescription[Item],[1]!tblDescription[Type])</f>
        <v>WAP</v>
      </c>
      <c r="D1349" t="str">
        <f>_xlfn.XLOOKUP(tblnventory[[#This Row],[Use]],[1]!tblCodes[Use],[1]!tblCodes[Code])</f>
        <v>WiFi</v>
      </c>
      <c r="E1349" s="1" t="s">
        <v>1302</v>
      </c>
      <c r="F1349" s="20">
        <v>44426</v>
      </c>
      <c r="G1349" s="21" t="str">
        <f>IF(ISBLANK(tblnventory[[#This Row],[Installed By]]),"Store","Installed")</f>
        <v>Installed</v>
      </c>
      <c r="H1349" t="s">
        <v>6946</v>
      </c>
      <c r="J1349" s="21">
        <v>2191007124</v>
      </c>
      <c r="L1349" t="s">
        <v>5502</v>
      </c>
      <c r="M1349" s="20">
        <v>44743</v>
      </c>
      <c r="N1349" t="s">
        <v>6947</v>
      </c>
      <c r="O1349" t="str">
        <f>IF(tblnventory[[#This Row],[Installed]],LEFT(tblnventory[[#This Row],[Location]],3))</f>
        <v>441</v>
      </c>
      <c r="P1349" t="str">
        <f>_xlfn.XLOOKUP(tblnventory[[#This Row],[Serial Number]],[1]!tblDNACInventory[Floor],[1]!tblDNACInventory[Name],"Not Used")</f>
        <v>Not Used</v>
      </c>
      <c r="T1349" t="b">
        <f>NOT(ISBLANK(tblnventory[[#This Row],[Installed By]]))</f>
        <v>1</v>
      </c>
      <c r="U1349" t="str">
        <f>VLOOKUP(A1349, [1]!tblDescription[#Data], 3, 0)</f>
        <v>C9120AX Internal 802.11ax 4x4:4 MIMO;IOT;BT5;mGig;USB;RHL</v>
      </c>
      <c r="V1349" s="22" cm="1">
        <f t="array" ref="V1349">_xlfn.XLOOKUP(1,([1]!tblOrders[Order]=tblnventory[[#This Row],[PO]])*([1]!tblOrders[Description]=tblnventory[[#This Row],[Item]]),[1]!tblOrders[Unit Total],0)</f>
        <v>1105.52</v>
      </c>
      <c r="W1349" s="23" cm="1">
        <f t="array" ref="W1349">_xlfn.XLOOKUP(1,([1]!tblOrders[Order]=tblnventory[[#This Row],[PO]])*([1]!tblOrders[Description]=tblnventory[[#This Row],[Item]]),[1]!tblOrders[Licence])</f>
        <v>492.37</v>
      </c>
      <c r="X1349" t="b" cm="1">
        <f t="array" ref="X1349">NOT(_xlfn.XLOOKUP(tblnventory[[#This Row],[PO]]&amp;tblnventory[[#This Row],[Item]],[1]!tblOrders[Order]&amp;[1]!tblOrders[Description],[1]!tblOrders[Paid Licence],FALSE))</f>
        <v>0</v>
      </c>
      <c r="Y13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50" spans="1:25">
      <c r="A1350" t="s">
        <v>5348</v>
      </c>
      <c r="B1350" t="str">
        <f>_xlfn.XLOOKUP(tblnventory[[#This Row],[Item]],[1]!tblDescription[Item],[1]!tblDescription[Description])</f>
        <v>C9120AX Internal 802.11ax 4x4:4 MIMO;IOT;BT5;mGig;USB;RHL</v>
      </c>
      <c r="C1350" t="str">
        <f>_xlfn.XLOOKUP(tblnventory[[#This Row],[Item]],[1]!tblDescription[Item],[1]!tblDescription[Type])</f>
        <v>WAP</v>
      </c>
      <c r="D1350" t="str">
        <f>_xlfn.XLOOKUP(tblnventory[[#This Row],[Use]],[1]!tblCodes[Use],[1]!tblCodes[Code])</f>
        <v>WiFi</v>
      </c>
      <c r="E1350" s="1" t="s">
        <v>1303</v>
      </c>
      <c r="F1350" s="20">
        <v>44426</v>
      </c>
      <c r="G1350" s="21" t="str">
        <f>IF(ISBLANK(tblnventory[[#This Row],[Installed By]]),"Store","Installed")</f>
        <v>Installed</v>
      </c>
      <c r="H1350" t="s">
        <v>6948</v>
      </c>
      <c r="J1350" s="21">
        <v>2191007124</v>
      </c>
      <c r="L1350" t="s">
        <v>5502</v>
      </c>
      <c r="M1350" s="20">
        <v>44743</v>
      </c>
      <c r="N1350" t="s">
        <v>6949</v>
      </c>
      <c r="O1350" t="str">
        <f>IF(tblnventory[[#This Row],[Installed]],LEFT(tblnventory[[#This Row],[Location]],3))</f>
        <v>441</v>
      </c>
      <c r="P1350" t="str">
        <f>_xlfn.XLOOKUP(tblnventory[[#This Row],[Serial Number]],[1]!tblDNACInventory[Floor],[1]!tblDNACInventory[Name],"Not Used")</f>
        <v>Not Used</v>
      </c>
      <c r="T1350" t="b">
        <f>NOT(ISBLANK(tblnventory[[#This Row],[Installed By]]))</f>
        <v>1</v>
      </c>
      <c r="U1350" t="str">
        <f>VLOOKUP(A1350, [1]!tblDescription[#Data], 3, 0)</f>
        <v>C9120AX Internal 802.11ax 4x4:4 MIMO;IOT;BT5;mGig;USB;RHL</v>
      </c>
      <c r="V1350" s="22" cm="1">
        <f t="array" ref="V1350">_xlfn.XLOOKUP(1,([1]!tblOrders[Order]=tblnventory[[#This Row],[PO]])*([1]!tblOrders[Description]=tblnventory[[#This Row],[Item]]),[1]!tblOrders[Unit Total],0)</f>
        <v>1105.52</v>
      </c>
      <c r="W1350" s="23" cm="1">
        <f t="array" ref="W1350">_xlfn.XLOOKUP(1,([1]!tblOrders[Order]=tblnventory[[#This Row],[PO]])*([1]!tblOrders[Description]=tblnventory[[#This Row],[Item]]),[1]!tblOrders[Licence])</f>
        <v>492.37</v>
      </c>
      <c r="X1350" t="b" cm="1">
        <f t="array" ref="X1350">NOT(_xlfn.XLOOKUP(tblnventory[[#This Row],[PO]]&amp;tblnventory[[#This Row],[Item]],[1]!tblOrders[Order]&amp;[1]!tblOrders[Description],[1]!tblOrders[Paid Licence],FALSE))</f>
        <v>0</v>
      </c>
      <c r="Y13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51" spans="1:25">
      <c r="A1351" t="s">
        <v>5348</v>
      </c>
      <c r="B1351" t="str">
        <f>_xlfn.XLOOKUP(tblnventory[[#This Row],[Item]],[1]!tblDescription[Item],[1]!tblDescription[Description])</f>
        <v>C9120AX Internal 802.11ax 4x4:4 MIMO;IOT;BT5;mGig;USB;RHL</v>
      </c>
      <c r="C1351" t="str">
        <f>_xlfn.XLOOKUP(tblnventory[[#This Row],[Item]],[1]!tblDescription[Item],[1]!tblDescription[Type])</f>
        <v>WAP</v>
      </c>
      <c r="D1351" t="str">
        <f>_xlfn.XLOOKUP(tblnventory[[#This Row],[Use]],[1]!tblCodes[Use],[1]!tblCodes[Code])</f>
        <v>WiFi</v>
      </c>
      <c r="E1351" s="1" t="s">
        <v>1304</v>
      </c>
      <c r="F1351" s="20">
        <v>44426</v>
      </c>
      <c r="G1351" s="21" t="str">
        <f>IF(ISBLANK(tblnventory[[#This Row],[Installed By]]),"Store","Installed")</f>
        <v>Installed</v>
      </c>
      <c r="H1351" t="s">
        <v>6950</v>
      </c>
      <c r="J1351" s="21">
        <v>2191007124</v>
      </c>
      <c r="L1351" t="s">
        <v>5502</v>
      </c>
      <c r="M1351" s="20">
        <v>44743</v>
      </c>
      <c r="N1351" t="s">
        <v>6951</v>
      </c>
      <c r="O1351" t="str">
        <f>IF(tblnventory[[#This Row],[Installed]],LEFT(tblnventory[[#This Row],[Location]],3))</f>
        <v>441</v>
      </c>
      <c r="P1351" t="str">
        <f>_xlfn.XLOOKUP(tblnventory[[#This Row],[Serial Number]],[1]!tblDNACInventory[Floor],[1]!tblDNACInventory[Name],"Not Used")</f>
        <v>Not Used</v>
      </c>
      <c r="T1351" t="b">
        <f>NOT(ISBLANK(tblnventory[[#This Row],[Installed By]]))</f>
        <v>1</v>
      </c>
      <c r="U1351" t="str">
        <f>VLOOKUP(A1351, [1]!tblDescription[#Data], 3, 0)</f>
        <v>C9120AX Internal 802.11ax 4x4:4 MIMO;IOT;BT5;mGig;USB;RHL</v>
      </c>
      <c r="V1351" s="22" cm="1">
        <f t="array" ref="V1351">_xlfn.XLOOKUP(1,([1]!tblOrders[Order]=tblnventory[[#This Row],[PO]])*([1]!tblOrders[Description]=tblnventory[[#This Row],[Item]]),[1]!tblOrders[Unit Total],0)</f>
        <v>1105.52</v>
      </c>
      <c r="W1351" s="23" cm="1">
        <f t="array" ref="W1351">_xlfn.XLOOKUP(1,([1]!tblOrders[Order]=tblnventory[[#This Row],[PO]])*([1]!tblOrders[Description]=tblnventory[[#This Row],[Item]]),[1]!tblOrders[Licence])</f>
        <v>492.37</v>
      </c>
      <c r="X1351" t="b" cm="1">
        <f t="array" ref="X1351">NOT(_xlfn.XLOOKUP(tblnventory[[#This Row],[PO]]&amp;tblnventory[[#This Row],[Item]],[1]!tblOrders[Order]&amp;[1]!tblOrders[Description],[1]!tblOrders[Paid Licence],FALSE))</f>
        <v>0</v>
      </c>
      <c r="Y13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52" spans="1:25">
      <c r="A1352" t="s">
        <v>5348</v>
      </c>
      <c r="B1352" t="str">
        <f>_xlfn.XLOOKUP(tblnventory[[#This Row],[Item]],[1]!tblDescription[Item],[1]!tblDescription[Description])</f>
        <v>C9120AX Internal 802.11ax 4x4:4 MIMO;IOT;BT5;mGig;USB;RHL</v>
      </c>
      <c r="C1352" t="str">
        <f>_xlfn.XLOOKUP(tblnventory[[#This Row],[Item]],[1]!tblDescription[Item],[1]!tblDescription[Type])</f>
        <v>WAP</v>
      </c>
      <c r="D1352" t="str">
        <f>_xlfn.XLOOKUP(tblnventory[[#This Row],[Use]],[1]!tblCodes[Use],[1]!tblCodes[Code])</f>
        <v>WiFi</v>
      </c>
      <c r="E1352" s="1" t="s">
        <v>1305</v>
      </c>
      <c r="F1352" s="20">
        <v>44426</v>
      </c>
      <c r="G1352" s="21" t="str">
        <f>IF(ISBLANK(tblnventory[[#This Row],[Installed By]]),"Store","Installed")</f>
        <v>Installed</v>
      </c>
      <c r="H1352" t="s">
        <v>6950</v>
      </c>
      <c r="J1352" s="21">
        <v>2191007124</v>
      </c>
      <c r="L1352" t="s">
        <v>5502</v>
      </c>
      <c r="M1352" s="20">
        <v>44743</v>
      </c>
      <c r="N1352" t="s">
        <v>6952</v>
      </c>
      <c r="O1352" t="str">
        <f>IF(tblnventory[[#This Row],[Installed]],LEFT(tblnventory[[#This Row],[Location]],3))</f>
        <v>441</v>
      </c>
      <c r="P1352" t="str">
        <f>_xlfn.XLOOKUP(tblnventory[[#This Row],[Serial Number]],[1]!tblDNACInventory[Floor],[1]!tblDNACInventory[Name],"Not Used")</f>
        <v>Not Used</v>
      </c>
      <c r="T1352" t="b">
        <f>NOT(ISBLANK(tblnventory[[#This Row],[Installed By]]))</f>
        <v>1</v>
      </c>
      <c r="U1352" t="str">
        <f>VLOOKUP(A1352, [1]!tblDescription[#Data], 3, 0)</f>
        <v>C9120AX Internal 802.11ax 4x4:4 MIMO;IOT;BT5;mGig;USB;RHL</v>
      </c>
      <c r="V1352" s="22" cm="1">
        <f t="array" ref="V1352">_xlfn.XLOOKUP(1,([1]!tblOrders[Order]=tblnventory[[#This Row],[PO]])*([1]!tblOrders[Description]=tblnventory[[#This Row],[Item]]),[1]!tblOrders[Unit Total],0)</f>
        <v>1105.52</v>
      </c>
      <c r="W1352" s="23" cm="1">
        <f t="array" ref="W1352">_xlfn.XLOOKUP(1,([1]!tblOrders[Order]=tblnventory[[#This Row],[PO]])*([1]!tblOrders[Description]=tblnventory[[#This Row],[Item]]),[1]!tblOrders[Licence])</f>
        <v>492.37</v>
      </c>
      <c r="X1352" t="b" cm="1">
        <f t="array" ref="X1352">NOT(_xlfn.XLOOKUP(tblnventory[[#This Row],[PO]]&amp;tblnventory[[#This Row],[Item]],[1]!tblOrders[Order]&amp;[1]!tblOrders[Description],[1]!tblOrders[Paid Licence],FALSE))</f>
        <v>0</v>
      </c>
      <c r="Y13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53" spans="1:25">
      <c r="A1353" t="s">
        <v>5348</v>
      </c>
      <c r="B1353" t="str">
        <f>_xlfn.XLOOKUP(tblnventory[[#This Row],[Item]],[1]!tblDescription[Item],[1]!tblDescription[Description])</f>
        <v>C9120AX Internal 802.11ax 4x4:4 MIMO;IOT;BT5;mGig;USB;RHL</v>
      </c>
      <c r="C1353" t="str">
        <f>_xlfn.XLOOKUP(tblnventory[[#This Row],[Item]],[1]!tblDescription[Item],[1]!tblDescription[Type])</f>
        <v>WAP</v>
      </c>
      <c r="D1353" t="str">
        <f>_xlfn.XLOOKUP(tblnventory[[#This Row],[Use]],[1]!tblCodes[Use],[1]!tblCodes[Code])</f>
        <v>WiFi</v>
      </c>
      <c r="E1353" s="1" t="s">
        <v>1306</v>
      </c>
      <c r="F1353" s="20">
        <v>44426</v>
      </c>
      <c r="G1353" s="21" t="str">
        <f>IF(ISBLANK(tblnventory[[#This Row],[Installed By]]),"Store","Installed")</f>
        <v>Installed</v>
      </c>
      <c r="H1353" t="s">
        <v>6950</v>
      </c>
      <c r="J1353" s="21">
        <v>2191007124</v>
      </c>
      <c r="L1353" t="s">
        <v>5502</v>
      </c>
      <c r="M1353" s="20">
        <v>44743</v>
      </c>
      <c r="N1353" t="s">
        <v>6953</v>
      </c>
      <c r="O1353" t="str">
        <f>IF(tblnventory[[#This Row],[Installed]],LEFT(tblnventory[[#This Row],[Location]],3))</f>
        <v>441</v>
      </c>
      <c r="P1353" t="str">
        <f>_xlfn.XLOOKUP(tblnventory[[#This Row],[Serial Number]],[1]!tblDNACInventory[Floor],[1]!tblDNACInventory[Name],"Not Used")</f>
        <v>Not Used</v>
      </c>
      <c r="T1353" t="b">
        <f>NOT(ISBLANK(tblnventory[[#This Row],[Installed By]]))</f>
        <v>1</v>
      </c>
      <c r="U1353" t="str">
        <f>VLOOKUP(A1353, [1]!tblDescription[#Data], 3, 0)</f>
        <v>C9120AX Internal 802.11ax 4x4:4 MIMO;IOT;BT5;mGig;USB;RHL</v>
      </c>
      <c r="V1353" s="22" cm="1">
        <f t="array" ref="V1353">_xlfn.XLOOKUP(1,([1]!tblOrders[Order]=tblnventory[[#This Row],[PO]])*([1]!tblOrders[Description]=tblnventory[[#This Row],[Item]]),[1]!tblOrders[Unit Total],0)</f>
        <v>1105.52</v>
      </c>
      <c r="W1353" s="23" cm="1">
        <f t="array" ref="W1353">_xlfn.XLOOKUP(1,([1]!tblOrders[Order]=tblnventory[[#This Row],[PO]])*([1]!tblOrders[Description]=tblnventory[[#This Row],[Item]]),[1]!tblOrders[Licence])</f>
        <v>492.37</v>
      </c>
      <c r="X1353" t="b" cm="1">
        <f t="array" ref="X1353">NOT(_xlfn.XLOOKUP(tblnventory[[#This Row],[PO]]&amp;tblnventory[[#This Row],[Item]],[1]!tblOrders[Order]&amp;[1]!tblOrders[Description],[1]!tblOrders[Paid Licence],FALSE))</f>
        <v>0</v>
      </c>
      <c r="Y13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54" spans="1:25">
      <c r="A1354" t="s">
        <v>5348</v>
      </c>
      <c r="B1354" t="str">
        <f>_xlfn.XLOOKUP(tblnventory[[#This Row],[Item]],[1]!tblDescription[Item],[1]!tblDescription[Description])</f>
        <v>C9120AX Internal 802.11ax 4x4:4 MIMO;IOT;BT5;mGig;USB;RHL</v>
      </c>
      <c r="C1354" t="str">
        <f>_xlfn.XLOOKUP(tblnventory[[#This Row],[Item]],[1]!tblDescription[Item],[1]!tblDescription[Type])</f>
        <v>WAP</v>
      </c>
      <c r="D1354" t="str">
        <f>_xlfn.XLOOKUP(tblnventory[[#This Row],[Use]],[1]!tblCodes[Use],[1]!tblCodes[Code])</f>
        <v>WiFi</v>
      </c>
      <c r="E1354" s="1" t="s">
        <v>1307</v>
      </c>
      <c r="F1354" s="20">
        <v>44426</v>
      </c>
      <c r="G1354" s="21" t="str">
        <f>IF(ISBLANK(tblnventory[[#This Row],[Installed By]]),"Store","Installed")</f>
        <v>Installed</v>
      </c>
      <c r="H1354" t="s">
        <v>6954</v>
      </c>
      <c r="J1354" s="21">
        <v>2191007124</v>
      </c>
      <c r="L1354" t="s">
        <v>5502</v>
      </c>
      <c r="M1354" s="20">
        <v>44743</v>
      </c>
      <c r="N1354" t="s">
        <v>6955</v>
      </c>
      <c r="O1354" t="str">
        <f>IF(tblnventory[[#This Row],[Installed]],LEFT(tblnventory[[#This Row],[Location]],3))</f>
        <v>441</v>
      </c>
      <c r="P1354" t="str">
        <f>_xlfn.XLOOKUP(tblnventory[[#This Row],[Serial Number]],[1]!tblDNACInventory[Floor],[1]!tblDNACInventory[Name],"Not Used")</f>
        <v>Not Used</v>
      </c>
      <c r="T1354" t="b">
        <f>NOT(ISBLANK(tblnventory[[#This Row],[Installed By]]))</f>
        <v>1</v>
      </c>
      <c r="U1354" t="str">
        <f>VLOOKUP(A1354, [1]!tblDescription[#Data], 3, 0)</f>
        <v>C9120AX Internal 802.11ax 4x4:4 MIMO;IOT;BT5;mGig;USB;RHL</v>
      </c>
      <c r="V1354" s="22" cm="1">
        <f t="array" ref="V1354">_xlfn.XLOOKUP(1,([1]!tblOrders[Order]=tblnventory[[#This Row],[PO]])*([1]!tblOrders[Description]=tblnventory[[#This Row],[Item]]),[1]!tblOrders[Unit Total],0)</f>
        <v>1105.52</v>
      </c>
      <c r="W1354" s="23" cm="1">
        <f t="array" ref="W1354">_xlfn.XLOOKUP(1,([1]!tblOrders[Order]=tblnventory[[#This Row],[PO]])*([1]!tblOrders[Description]=tblnventory[[#This Row],[Item]]),[1]!tblOrders[Licence])</f>
        <v>492.37</v>
      </c>
      <c r="X1354" t="b" cm="1">
        <f t="array" ref="X1354">NOT(_xlfn.XLOOKUP(tblnventory[[#This Row],[PO]]&amp;tblnventory[[#This Row],[Item]],[1]!tblOrders[Order]&amp;[1]!tblOrders[Description],[1]!tblOrders[Paid Licence],FALSE))</f>
        <v>0</v>
      </c>
      <c r="Y13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55" spans="1:25">
      <c r="A1355" t="s">
        <v>5348</v>
      </c>
      <c r="B1355" t="str">
        <f>_xlfn.XLOOKUP(tblnventory[[#This Row],[Item]],[1]!tblDescription[Item],[1]!tblDescription[Description])</f>
        <v>C9120AX Internal 802.11ax 4x4:4 MIMO;IOT;BT5;mGig;USB;RHL</v>
      </c>
      <c r="C1355" t="str">
        <f>_xlfn.XLOOKUP(tblnventory[[#This Row],[Item]],[1]!tblDescription[Item],[1]!tblDescription[Type])</f>
        <v>WAP</v>
      </c>
      <c r="D1355" t="str">
        <f>_xlfn.XLOOKUP(tblnventory[[#This Row],[Use]],[1]!tblCodes[Use],[1]!tblCodes[Code])</f>
        <v>WiFi</v>
      </c>
      <c r="E1355" s="1" t="s">
        <v>1308</v>
      </c>
      <c r="F1355" s="20">
        <v>44426</v>
      </c>
      <c r="G1355" s="21" t="str">
        <f>IF(ISBLANK(tblnventory[[#This Row],[Installed By]]),"Store","Installed")</f>
        <v>Installed</v>
      </c>
      <c r="H1355" t="s">
        <v>6956</v>
      </c>
      <c r="J1355" s="21">
        <v>2191007124</v>
      </c>
      <c r="L1355" t="s">
        <v>5502</v>
      </c>
      <c r="M1355" s="20">
        <v>44743</v>
      </c>
      <c r="N1355" t="s">
        <v>6957</v>
      </c>
      <c r="O1355" t="str">
        <f>IF(tblnventory[[#This Row],[Installed]],LEFT(tblnventory[[#This Row],[Location]],3))</f>
        <v>441</v>
      </c>
      <c r="P1355" t="str">
        <f>_xlfn.XLOOKUP(tblnventory[[#This Row],[Serial Number]],[1]!tblDNACInventory[Floor],[1]!tblDNACInventory[Name],"Not Used")</f>
        <v>Not Used</v>
      </c>
      <c r="T1355" t="b">
        <f>NOT(ISBLANK(tblnventory[[#This Row],[Installed By]]))</f>
        <v>1</v>
      </c>
      <c r="U1355" t="str">
        <f>VLOOKUP(A1355, [1]!tblDescription[#Data], 3, 0)</f>
        <v>C9120AX Internal 802.11ax 4x4:4 MIMO;IOT;BT5;mGig;USB;RHL</v>
      </c>
      <c r="V1355" s="22" cm="1">
        <f t="array" ref="V1355">_xlfn.XLOOKUP(1,([1]!tblOrders[Order]=tblnventory[[#This Row],[PO]])*([1]!tblOrders[Description]=tblnventory[[#This Row],[Item]]),[1]!tblOrders[Unit Total],0)</f>
        <v>1105.52</v>
      </c>
      <c r="W1355" s="23" cm="1">
        <f t="array" ref="W1355">_xlfn.XLOOKUP(1,([1]!tblOrders[Order]=tblnventory[[#This Row],[PO]])*([1]!tblOrders[Description]=tblnventory[[#This Row],[Item]]),[1]!tblOrders[Licence])</f>
        <v>492.37</v>
      </c>
      <c r="X1355" t="b" cm="1">
        <f t="array" ref="X1355">NOT(_xlfn.XLOOKUP(tblnventory[[#This Row],[PO]]&amp;tblnventory[[#This Row],[Item]],[1]!tblOrders[Order]&amp;[1]!tblOrders[Description],[1]!tblOrders[Paid Licence],FALSE))</f>
        <v>0</v>
      </c>
      <c r="Y13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56" spans="1:25">
      <c r="A1356" t="s">
        <v>5348</v>
      </c>
      <c r="B1356" t="str">
        <f>_xlfn.XLOOKUP(tblnventory[[#This Row],[Item]],[1]!tblDescription[Item],[1]!tblDescription[Description])</f>
        <v>C9120AX Internal 802.11ax 4x4:4 MIMO;IOT;BT5;mGig;USB;RHL</v>
      </c>
      <c r="C1356" t="str">
        <f>_xlfn.XLOOKUP(tblnventory[[#This Row],[Item]],[1]!tblDescription[Item],[1]!tblDescription[Type])</f>
        <v>WAP</v>
      </c>
      <c r="D1356" t="str">
        <f>_xlfn.XLOOKUP(tblnventory[[#This Row],[Use]],[1]!tblCodes[Use],[1]!tblCodes[Code])</f>
        <v>WiFi</v>
      </c>
      <c r="E1356" s="1" t="s">
        <v>1309</v>
      </c>
      <c r="F1356" s="20">
        <v>44426</v>
      </c>
      <c r="G1356" s="21" t="str">
        <f>IF(ISBLANK(tblnventory[[#This Row],[Installed By]]),"Store","Installed")</f>
        <v>Installed</v>
      </c>
      <c r="H1356" t="s">
        <v>6958</v>
      </c>
      <c r="J1356" s="21">
        <v>2191007124</v>
      </c>
      <c r="L1356" t="s">
        <v>5502</v>
      </c>
      <c r="M1356" s="20">
        <v>44743</v>
      </c>
      <c r="N1356" t="s">
        <v>6959</v>
      </c>
      <c r="O1356" t="str">
        <f>IF(tblnventory[[#This Row],[Installed]],LEFT(tblnventory[[#This Row],[Location]],3))</f>
        <v>441</v>
      </c>
      <c r="P1356" t="str">
        <f>_xlfn.XLOOKUP(tblnventory[[#This Row],[Serial Number]],[1]!tblDNACInventory[Floor],[1]!tblDNACInventory[Name],"Not Used")</f>
        <v>Not Used</v>
      </c>
      <c r="T1356" t="b">
        <f>NOT(ISBLANK(tblnventory[[#This Row],[Installed By]]))</f>
        <v>1</v>
      </c>
      <c r="U1356" t="str">
        <f>VLOOKUP(A1356, [1]!tblDescription[#Data], 3, 0)</f>
        <v>C9120AX Internal 802.11ax 4x4:4 MIMO;IOT;BT5;mGig;USB;RHL</v>
      </c>
      <c r="V1356" s="22" cm="1">
        <f t="array" ref="V1356">_xlfn.XLOOKUP(1,([1]!tblOrders[Order]=tblnventory[[#This Row],[PO]])*([1]!tblOrders[Description]=tblnventory[[#This Row],[Item]]),[1]!tblOrders[Unit Total],0)</f>
        <v>1105.52</v>
      </c>
      <c r="W1356" s="23" cm="1">
        <f t="array" ref="W1356">_xlfn.XLOOKUP(1,([1]!tblOrders[Order]=tblnventory[[#This Row],[PO]])*([1]!tblOrders[Description]=tblnventory[[#This Row],[Item]]),[1]!tblOrders[Licence])</f>
        <v>492.37</v>
      </c>
      <c r="X1356" t="b" cm="1">
        <f t="array" ref="X1356">NOT(_xlfn.XLOOKUP(tblnventory[[#This Row],[PO]]&amp;tblnventory[[#This Row],[Item]],[1]!tblOrders[Order]&amp;[1]!tblOrders[Description],[1]!tblOrders[Paid Licence],FALSE))</f>
        <v>0</v>
      </c>
      <c r="Y13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57" spans="1:25">
      <c r="A1357" t="s">
        <v>5348</v>
      </c>
      <c r="B1357" t="str">
        <f>_xlfn.XLOOKUP(tblnventory[[#This Row],[Item]],[1]!tblDescription[Item],[1]!tblDescription[Description])</f>
        <v>C9120AX Internal 802.11ax 4x4:4 MIMO;IOT;BT5;mGig;USB;RHL</v>
      </c>
      <c r="C1357" t="str">
        <f>_xlfn.XLOOKUP(tblnventory[[#This Row],[Item]],[1]!tblDescription[Item],[1]!tblDescription[Type])</f>
        <v>WAP</v>
      </c>
      <c r="D1357" t="str">
        <f>_xlfn.XLOOKUP(tblnventory[[#This Row],[Use]],[1]!tblCodes[Use],[1]!tblCodes[Code])</f>
        <v>WiFi</v>
      </c>
      <c r="E1357" s="1" t="s">
        <v>1310</v>
      </c>
      <c r="F1357" s="20">
        <v>44426</v>
      </c>
      <c r="G1357" s="21" t="str">
        <f>IF(ISBLANK(tblnventory[[#This Row],[Installed By]]),"Store","Installed")</f>
        <v>Installed</v>
      </c>
      <c r="H1357" t="s">
        <v>6960</v>
      </c>
      <c r="J1357" s="21">
        <v>2191007124</v>
      </c>
      <c r="L1357" t="s">
        <v>5502</v>
      </c>
      <c r="M1357" s="20">
        <v>44743</v>
      </c>
      <c r="N1357" t="s">
        <v>6961</v>
      </c>
      <c r="O1357" t="str">
        <f>IF(tblnventory[[#This Row],[Installed]],LEFT(tblnventory[[#This Row],[Location]],3))</f>
        <v>441</v>
      </c>
      <c r="P1357" t="str">
        <f>_xlfn.XLOOKUP(tblnventory[[#This Row],[Serial Number]],[1]!tblDNACInventory[Floor],[1]!tblDNACInventory[Name],"Not Used")</f>
        <v>Not Used</v>
      </c>
      <c r="T1357" t="b">
        <f>NOT(ISBLANK(tblnventory[[#This Row],[Installed By]]))</f>
        <v>1</v>
      </c>
      <c r="U1357" t="str">
        <f>VLOOKUP(A1357, [1]!tblDescription[#Data], 3, 0)</f>
        <v>C9120AX Internal 802.11ax 4x4:4 MIMO;IOT;BT5;mGig;USB;RHL</v>
      </c>
      <c r="V1357" s="22" cm="1">
        <f t="array" ref="V1357">_xlfn.XLOOKUP(1,([1]!tblOrders[Order]=tblnventory[[#This Row],[PO]])*([1]!tblOrders[Description]=tblnventory[[#This Row],[Item]]),[1]!tblOrders[Unit Total],0)</f>
        <v>1105.52</v>
      </c>
      <c r="W1357" s="23" cm="1">
        <f t="array" ref="W1357">_xlfn.XLOOKUP(1,([1]!tblOrders[Order]=tblnventory[[#This Row],[PO]])*([1]!tblOrders[Description]=tblnventory[[#This Row],[Item]]),[1]!tblOrders[Licence])</f>
        <v>492.37</v>
      </c>
      <c r="X1357" t="b" cm="1">
        <f t="array" ref="X1357">NOT(_xlfn.XLOOKUP(tblnventory[[#This Row],[PO]]&amp;tblnventory[[#This Row],[Item]],[1]!tblOrders[Order]&amp;[1]!tblOrders[Description],[1]!tblOrders[Paid Licence],FALSE))</f>
        <v>0</v>
      </c>
      <c r="Y13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58" spans="1:25">
      <c r="A1358" t="s">
        <v>5348</v>
      </c>
      <c r="B1358" t="str">
        <f>_xlfn.XLOOKUP(tblnventory[[#This Row],[Item]],[1]!tblDescription[Item],[1]!tblDescription[Description])</f>
        <v>C9120AX Internal 802.11ax 4x4:4 MIMO;IOT;BT5;mGig;USB;RHL</v>
      </c>
      <c r="C1358" t="str">
        <f>_xlfn.XLOOKUP(tblnventory[[#This Row],[Item]],[1]!tblDescription[Item],[1]!tblDescription[Type])</f>
        <v>WAP</v>
      </c>
      <c r="D1358" t="str">
        <f>_xlfn.XLOOKUP(tblnventory[[#This Row],[Use]],[1]!tblCodes[Use],[1]!tblCodes[Code])</f>
        <v>WiFi</v>
      </c>
      <c r="E1358" s="1" t="s">
        <v>1311</v>
      </c>
      <c r="F1358" s="20">
        <v>44426</v>
      </c>
      <c r="G1358" s="21" t="str">
        <f>IF(ISBLANK(tblnventory[[#This Row],[Installed By]]),"Store","Installed")</f>
        <v>Installed</v>
      </c>
      <c r="H1358" t="s">
        <v>6960</v>
      </c>
      <c r="J1358" s="21">
        <v>2191007124</v>
      </c>
      <c r="L1358" t="s">
        <v>5502</v>
      </c>
      <c r="M1358" s="20">
        <v>44743</v>
      </c>
      <c r="N1358" t="s">
        <v>6962</v>
      </c>
      <c r="O1358" t="str">
        <f>IF(tblnventory[[#This Row],[Installed]],LEFT(tblnventory[[#This Row],[Location]],3))</f>
        <v>441</v>
      </c>
      <c r="P1358" t="str">
        <f>_xlfn.XLOOKUP(tblnventory[[#This Row],[Serial Number]],[1]!tblDNACInventory[Floor],[1]!tblDNACInventory[Name],"Not Used")</f>
        <v>Not Used</v>
      </c>
      <c r="T1358" t="b">
        <f>NOT(ISBLANK(tblnventory[[#This Row],[Installed By]]))</f>
        <v>1</v>
      </c>
      <c r="U1358" t="str">
        <f>VLOOKUP(A1358, [1]!tblDescription[#Data], 3, 0)</f>
        <v>C9120AX Internal 802.11ax 4x4:4 MIMO;IOT;BT5;mGig;USB;RHL</v>
      </c>
      <c r="V1358" s="22" cm="1">
        <f t="array" ref="V1358">_xlfn.XLOOKUP(1,([1]!tblOrders[Order]=tblnventory[[#This Row],[PO]])*([1]!tblOrders[Description]=tblnventory[[#This Row],[Item]]),[1]!tblOrders[Unit Total],0)</f>
        <v>1105.52</v>
      </c>
      <c r="W1358" s="23" cm="1">
        <f t="array" ref="W1358">_xlfn.XLOOKUP(1,([1]!tblOrders[Order]=tblnventory[[#This Row],[PO]])*([1]!tblOrders[Description]=tblnventory[[#This Row],[Item]]),[1]!tblOrders[Licence])</f>
        <v>492.37</v>
      </c>
      <c r="X1358" t="b" cm="1">
        <f t="array" ref="X1358">NOT(_xlfn.XLOOKUP(tblnventory[[#This Row],[PO]]&amp;tblnventory[[#This Row],[Item]],[1]!tblOrders[Order]&amp;[1]!tblOrders[Description],[1]!tblOrders[Paid Licence],FALSE))</f>
        <v>0</v>
      </c>
      <c r="Y13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59" spans="1:25">
      <c r="A1359" t="s">
        <v>5348</v>
      </c>
      <c r="B1359" t="str">
        <f>_xlfn.XLOOKUP(tblnventory[[#This Row],[Item]],[1]!tblDescription[Item],[1]!tblDescription[Description])</f>
        <v>C9120AX Internal 802.11ax 4x4:4 MIMO;IOT;BT5;mGig;USB;RHL</v>
      </c>
      <c r="C1359" t="str">
        <f>_xlfn.XLOOKUP(tblnventory[[#This Row],[Item]],[1]!tblDescription[Item],[1]!tblDescription[Type])</f>
        <v>WAP</v>
      </c>
      <c r="D1359" t="str">
        <f>_xlfn.XLOOKUP(tblnventory[[#This Row],[Use]],[1]!tblCodes[Use],[1]!tblCodes[Code])</f>
        <v>WiFi</v>
      </c>
      <c r="E1359" s="1" t="s">
        <v>1312</v>
      </c>
      <c r="F1359" s="20">
        <v>44426</v>
      </c>
      <c r="G1359" s="21" t="str">
        <f>IF(ISBLANK(tblnventory[[#This Row],[Installed By]]),"Store","Installed")</f>
        <v>Installed</v>
      </c>
      <c r="H1359" t="s">
        <v>6963</v>
      </c>
      <c r="J1359" s="21">
        <v>2191007124</v>
      </c>
      <c r="L1359" t="s">
        <v>5502</v>
      </c>
      <c r="M1359" s="20">
        <v>44743</v>
      </c>
      <c r="N1359" t="s">
        <v>6964</v>
      </c>
      <c r="O1359" t="str">
        <f>IF(tblnventory[[#This Row],[Installed]],LEFT(tblnventory[[#This Row],[Location]],3))</f>
        <v>441</v>
      </c>
      <c r="P1359" t="str">
        <f>_xlfn.XLOOKUP(tblnventory[[#This Row],[Serial Number]],[1]!tblDNACInventory[Floor],[1]!tblDNACInventory[Name],"Not Used")</f>
        <v>Not Used</v>
      </c>
      <c r="T1359" t="b">
        <f>NOT(ISBLANK(tblnventory[[#This Row],[Installed By]]))</f>
        <v>1</v>
      </c>
      <c r="U1359" t="str">
        <f>VLOOKUP(A1359, [1]!tblDescription[#Data], 3, 0)</f>
        <v>C9120AX Internal 802.11ax 4x4:4 MIMO;IOT;BT5;mGig;USB;RHL</v>
      </c>
      <c r="V1359" s="22" cm="1">
        <f t="array" ref="V1359">_xlfn.XLOOKUP(1,([1]!tblOrders[Order]=tblnventory[[#This Row],[PO]])*([1]!tblOrders[Description]=tblnventory[[#This Row],[Item]]),[1]!tblOrders[Unit Total],0)</f>
        <v>1105.52</v>
      </c>
      <c r="W1359" s="23" cm="1">
        <f t="array" ref="W1359">IFERROR(_xlfn.XLOOKUP(1,([1]!tblOrders[Order]=tblnventory[[#This Row],[PO]])*([1]!tblOrders[Description]=tblnventory[[#This Row],[Item]]),[1]!tblOrders[Licence]),0)</f>
        <v>492.37</v>
      </c>
      <c r="X1359" t="b" cm="1">
        <f t="array" ref="X1359">NOT(_xlfn.XLOOKUP(tblnventory[[#This Row],[PO]]&amp;tblnventory[[#This Row],[Item]],[1]!tblOrders[Order]&amp;[1]!tblOrders[Description],[1]!tblOrders[Paid Licence],FALSE))</f>
        <v>0</v>
      </c>
      <c r="Y13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60" spans="1:25">
      <c r="A1360" t="s">
        <v>5348</v>
      </c>
      <c r="B1360" t="str">
        <f>_xlfn.XLOOKUP(tblnventory[[#This Row],[Item]],[1]!tblDescription[Item],[1]!tblDescription[Description])</f>
        <v>C9120AX Internal 802.11ax 4x4:4 MIMO;IOT;BT5;mGig;USB;RHL</v>
      </c>
      <c r="C1360" t="str">
        <f>_xlfn.XLOOKUP(tblnventory[[#This Row],[Item]],[1]!tblDescription[Item],[1]!tblDescription[Type])</f>
        <v>WAP</v>
      </c>
      <c r="D1360" t="str">
        <f>_xlfn.XLOOKUP(tblnventory[[#This Row],[Use]],[1]!tblCodes[Use],[1]!tblCodes[Code])</f>
        <v>WiFi</v>
      </c>
      <c r="E1360" s="1" t="s">
        <v>1313</v>
      </c>
      <c r="F1360" s="20">
        <v>44426</v>
      </c>
      <c r="G1360" s="21" t="str">
        <f>IF(ISBLANK(tblnventory[[#This Row],[Installed By]]),"Store","Installed")</f>
        <v>Installed</v>
      </c>
      <c r="H1360" t="s">
        <v>6963</v>
      </c>
      <c r="J1360" s="21">
        <v>2191007124</v>
      </c>
      <c r="L1360" t="s">
        <v>5502</v>
      </c>
      <c r="M1360" s="20">
        <v>44743</v>
      </c>
      <c r="N1360" t="s">
        <v>6965</v>
      </c>
      <c r="O1360" t="str">
        <f>IF(tblnventory[[#This Row],[Installed]],LEFT(tblnventory[[#This Row],[Location]],3))</f>
        <v>441</v>
      </c>
      <c r="P1360" t="str">
        <f>_xlfn.XLOOKUP(tblnventory[[#This Row],[Serial Number]],[1]!tblDNACInventory[Floor],[1]!tblDNACInventory[Name],"Not Used")</f>
        <v>Not Used</v>
      </c>
      <c r="T1360" t="b">
        <f>NOT(ISBLANK(tblnventory[[#This Row],[Installed By]]))</f>
        <v>1</v>
      </c>
      <c r="U1360" t="str">
        <f>VLOOKUP(A1360, [1]!tblDescription[#Data], 3, 0)</f>
        <v>C9120AX Internal 802.11ax 4x4:4 MIMO;IOT;BT5;mGig;USB;RHL</v>
      </c>
      <c r="V1360" s="22" cm="1">
        <f t="array" ref="V1360">_xlfn.XLOOKUP(1,([1]!tblOrders[Order]=tblnventory[[#This Row],[PO]])*([1]!tblOrders[Description]=tblnventory[[#This Row],[Item]]),[1]!tblOrders[Unit Total],0)</f>
        <v>1105.52</v>
      </c>
      <c r="W1360" s="23" cm="1">
        <f t="array" ref="W1360">IFERROR(_xlfn.XLOOKUP(1,([1]!tblOrders[Order]=tblnventory[[#This Row],[PO]])*([1]!tblOrders[Description]=tblnventory[[#This Row],[Item]]),[1]!tblOrders[Licence]),0)</f>
        <v>492.37</v>
      </c>
      <c r="X1360" t="b" cm="1">
        <f t="array" ref="X1360">NOT(_xlfn.XLOOKUP(tblnventory[[#This Row],[PO]]&amp;tblnventory[[#This Row],[Item]],[1]!tblOrders[Order]&amp;[1]!tblOrders[Description],[1]!tblOrders[Paid Licence],FALSE))</f>
        <v>0</v>
      </c>
      <c r="Y13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61" spans="1:25">
      <c r="A1361" t="s">
        <v>5348</v>
      </c>
      <c r="B1361" t="str">
        <f>_xlfn.XLOOKUP(tblnventory[[#This Row],[Item]],[1]!tblDescription[Item],[1]!tblDescription[Description])</f>
        <v>C9120AX Internal 802.11ax 4x4:4 MIMO;IOT;BT5;mGig;USB;RHL</v>
      </c>
      <c r="C1361" t="str">
        <f>_xlfn.XLOOKUP(tblnventory[[#This Row],[Item]],[1]!tblDescription[Item],[1]!tblDescription[Type])</f>
        <v>WAP</v>
      </c>
      <c r="D1361" t="str">
        <f>_xlfn.XLOOKUP(tblnventory[[#This Row],[Use]],[1]!tblCodes[Use],[1]!tblCodes[Code])</f>
        <v>WiFi</v>
      </c>
      <c r="E1361" s="1" t="s">
        <v>1314</v>
      </c>
      <c r="F1361" s="20">
        <v>44426</v>
      </c>
      <c r="G1361" s="21" t="str">
        <f>IF(ISBLANK(tblnventory[[#This Row],[Installed By]]),"Store","Installed")</f>
        <v>Installed</v>
      </c>
      <c r="H1361" t="s">
        <v>6963</v>
      </c>
      <c r="J1361" s="21">
        <v>2191007124</v>
      </c>
      <c r="L1361" t="s">
        <v>5502</v>
      </c>
      <c r="M1361" s="20">
        <v>44743</v>
      </c>
      <c r="N1361" t="s">
        <v>6966</v>
      </c>
      <c r="O1361" t="str">
        <f>IF(tblnventory[[#This Row],[Installed]],LEFT(tblnventory[[#This Row],[Location]],3))</f>
        <v>441</v>
      </c>
      <c r="P1361" t="str">
        <f>_xlfn.XLOOKUP(tblnventory[[#This Row],[Serial Number]],[1]!tblDNACInventory[Floor],[1]!tblDNACInventory[Name],"Not Used")</f>
        <v>Not Used</v>
      </c>
      <c r="T1361" t="b">
        <f>NOT(ISBLANK(tblnventory[[#This Row],[Installed By]]))</f>
        <v>1</v>
      </c>
      <c r="U1361" t="str">
        <f>VLOOKUP(A1361, [1]!tblDescription[#Data], 3, 0)</f>
        <v>C9120AX Internal 802.11ax 4x4:4 MIMO;IOT;BT5;mGig;USB;RHL</v>
      </c>
      <c r="V1361" s="22" cm="1">
        <f t="array" ref="V1361">_xlfn.XLOOKUP(1,([1]!tblOrders[Order]=tblnventory[[#This Row],[PO]])*([1]!tblOrders[Description]=tblnventory[[#This Row],[Item]]),[1]!tblOrders[Unit Total],0)</f>
        <v>1105.52</v>
      </c>
      <c r="W1361" s="23" cm="1">
        <f t="array" ref="W1361">IFERROR(_xlfn.XLOOKUP(1,([1]!tblOrders[Order]=tblnventory[[#This Row],[PO]])*([1]!tblOrders[Description]=tblnventory[[#This Row],[Item]]),[1]!tblOrders[Licence]),0)</f>
        <v>492.37</v>
      </c>
      <c r="X1361" t="b" cm="1">
        <f t="array" ref="X1361">NOT(_xlfn.XLOOKUP(tblnventory[[#This Row],[PO]]&amp;tblnventory[[#This Row],[Item]],[1]!tblOrders[Order]&amp;[1]!tblOrders[Description],[1]!tblOrders[Paid Licence],FALSE))</f>
        <v>0</v>
      </c>
      <c r="Y13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62" spans="1:25">
      <c r="A1362" t="s">
        <v>5425</v>
      </c>
      <c r="B1362" t="str">
        <f>_xlfn.XLOOKUP(tblnventory[[#This Row],[Item]],[1]!tblDescription[Item],[1]!tblDescription[Description])</f>
        <v>C9124AX Wi-Fi 6 Outdoor AP</v>
      </c>
      <c r="C1362" t="str">
        <f>_xlfn.XLOOKUP(tblnventory[[#This Row],[Item]],[1]!tblDescription[Item],[1]!tblDescription[Type])</f>
        <v>WAP (Outdoor)</v>
      </c>
      <c r="D1362" t="str">
        <f>_xlfn.XLOOKUP(tblnventory[[#This Row],[Use]],[1]!tblCodes[Use],[1]!tblCodes[Code])</f>
        <v>WiFi</v>
      </c>
      <c r="E1362" s="1" t="s">
        <v>1315</v>
      </c>
      <c r="F1362" s="20">
        <v>44943</v>
      </c>
      <c r="G1362" s="24" t="str">
        <f>IF(ISBLANK(tblnventory[[#This Row],[Installed By]]),"Store","Installed")</f>
        <v>Installed</v>
      </c>
      <c r="H1362" t="s">
        <v>6967</v>
      </c>
      <c r="J1362" s="21">
        <v>2191007447</v>
      </c>
      <c r="K1362" s="17"/>
      <c r="L1362" t="s">
        <v>5350</v>
      </c>
      <c r="M1362" t="s">
        <v>5350</v>
      </c>
      <c r="N1362" t="s">
        <v>6968</v>
      </c>
      <c r="O1362" t="str">
        <f>IF(tblnventory[[#This Row],[Installed]],LEFT(tblnventory[[#This Row],[Location]],3))</f>
        <v>441</v>
      </c>
      <c r="P1362" t="str">
        <f>_xlfn.XLOOKUP(tblnventory[[#This Row],[Serial Number]],[1]!tblDNACInventory[Floor],[1]!tblDNACInventory[Name],"Not Used")</f>
        <v>Not Used</v>
      </c>
      <c r="T1362" t="b">
        <f>NOT(ISBLANK(tblnventory[[#This Row],[Installed By]]))</f>
        <v>1</v>
      </c>
      <c r="U1362" t="str">
        <f>VLOOKUP(A1362, [1]!tblDescription[#Data], 3, 0)</f>
        <v>C9124AX Wi-Fi 6 Outdoor AP</v>
      </c>
      <c r="V1362" s="22" cm="1">
        <f t="array" ref="V1362">_xlfn.XLOOKUP(1,([1]!tblOrders[Order]=tblnventory[[#This Row],[PO]])*([1]!tblOrders[Description]=tblnventory[[#This Row],[Item]]),[1]!tblOrders[Unit Total],0)</f>
        <v>977.14</v>
      </c>
      <c r="W1362" s="23" cm="1">
        <f t="array" ref="W1362">_xlfn.XLOOKUP(1,([1]!tblOrders[Order]=tblnventory[[#This Row],[PO]])*([1]!tblOrders[Description]=tblnventory[[#This Row],[Item]]),[1]!tblOrders[Licence])</f>
        <v>0</v>
      </c>
      <c r="X1362" t="b" cm="1">
        <f t="array" ref="X1362">NOT(_xlfn.XLOOKUP(tblnventory[[#This Row],[PO]]&amp;tblnventory[[#This Row],[Item]],[1]!tblOrders[Order]&amp;[1]!tblOrders[Description],[1]!tblOrders[Paid Licence],FALSE))</f>
        <v>1</v>
      </c>
      <c r="Y13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363" spans="1:25">
      <c r="A1363" t="s">
        <v>5348</v>
      </c>
      <c r="B1363" t="str">
        <f>_xlfn.XLOOKUP(tblnventory[[#This Row],[Item]],[1]!tblDescription[Item],[1]!tblDescription[Description])</f>
        <v>C9120AX Internal 802.11ax 4x4:4 MIMO;IOT;BT5;mGig;USB;RHL</v>
      </c>
      <c r="C1363" t="str">
        <f>_xlfn.XLOOKUP(tblnventory[[#This Row],[Item]],[1]!tblDescription[Item],[1]!tblDescription[Type])</f>
        <v>WAP</v>
      </c>
      <c r="D1363" t="str">
        <f>_xlfn.XLOOKUP(tblnventory[[#This Row],[Use]],[1]!tblCodes[Use],[1]!tblCodes[Code])</f>
        <v>WiFi</v>
      </c>
      <c r="E1363" s="1" t="s">
        <v>1316</v>
      </c>
      <c r="F1363" s="20">
        <v>44426</v>
      </c>
      <c r="G1363" s="21" t="str">
        <f>IF(ISBLANK(tblnventory[[#This Row],[Installed By]]),"Store","Installed")</f>
        <v>Installed</v>
      </c>
      <c r="H1363" t="s">
        <v>6969</v>
      </c>
      <c r="J1363" s="21">
        <v>2191007124</v>
      </c>
      <c r="L1363" t="s">
        <v>5502</v>
      </c>
      <c r="M1363" s="20">
        <v>44743</v>
      </c>
      <c r="N1363" t="s">
        <v>6970</v>
      </c>
      <c r="O1363" t="str">
        <f>IF(tblnventory[[#This Row],[Installed]],LEFT(tblnventory[[#This Row],[Location]],3))</f>
        <v>441</v>
      </c>
      <c r="P1363" t="str">
        <f>_xlfn.XLOOKUP(tblnventory[[#This Row],[Serial Number]],[1]!tblDNACInventory[Floor],[1]!tblDNACInventory[Name],"Not Used")</f>
        <v>Not Used</v>
      </c>
      <c r="T1363" t="b">
        <f>NOT(ISBLANK(tblnventory[[#This Row],[Installed By]]))</f>
        <v>1</v>
      </c>
      <c r="U1363" t="str">
        <f>VLOOKUP(A1363, [1]!tblDescription[#Data], 3, 0)</f>
        <v>C9120AX Internal 802.11ax 4x4:4 MIMO;IOT;BT5;mGig;USB;RHL</v>
      </c>
      <c r="V1363" s="22" cm="1">
        <f t="array" ref="V1363">_xlfn.XLOOKUP(1,([1]!tblOrders[Order]=tblnventory[[#This Row],[PO]])*([1]!tblOrders[Description]=tblnventory[[#This Row],[Item]]),[1]!tblOrders[Unit Total],0)</f>
        <v>1105.52</v>
      </c>
      <c r="W1363" s="23" cm="1">
        <f t="array" ref="W1363">IFERROR(_xlfn.XLOOKUP(1,([1]!tblOrders[Order]=tblnventory[[#This Row],[PO]])*([1]!tblOrders[Description]=tblnventory[[#This Row],[Item]]),[1]!tblOrders[Licence]),0)</f>
        <v>492.37</v>
      </c>
      <c r="X1363" t="b" cm="1">
        <f t="array" ref="X1363">NOT(_xlfn.XLOOKUP(tblnventory[[#This Row],[PO]]&amp;tblnventory[[#This Row],[Item]],[1]!tblOrders[Order]&amp;[1]!tblOrders[Description],[1]!tblOrders[Paid Licence],FALSE))</f>
        <v>0</v>
      </c>
      <c r="Y13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64" spans="1:25">
      <c r="A1364" t="s">
        <v>5348</v>
      </c>
      <c r="B1364" t="str">
        <f>_xlfn.XLOOKUP(tblnventory[[#This Row],[Item]],[1]!tblDescription[Item],[1]!tblDescription[Description])</f>
        <v>C9120AX Internal 802.11ax 4x4:4 MIMO;IOT;BT5;mGig;USB;RHL</v>
      </c>
      <c r="C1364" t="str">
        <f>_xlfn.XLOOKUP(tblnventory[[#This Row],[Item]],[1]!tblDescription[Item],[1]!tblDescription[Type])</f>
        <v>WAP</v>
      </c>
      <c r="D1364" t="str">
        <f>_xlfn.XLOOKUP(tblnventory[[#This Row],[Use]],[1]!tblCodes[Use],[1]!tblCodes[Code])</f>
        <v>WiFi</v>
      </c>
      <c r="E1364" s="1" t="s">
        <v>1317</v>
      </c>
      <c r="F1364" s="20">
        <v>44426</v>
      </c>
      <c r="G1364" s="21" t="str">
        <f>IF(ISBLANK(tblnventory[[#This Row],[Installed By]]),"Store","Installed")</f>
        <v>Installed</v>
      </c>
      <c r="H1364" t="s">
        <v>6971</v>
      </c>
      <c r="J1364" s="21">
        <v>2191007124</v>
      </c>
      <c r="L1364" t="s">
        <v>5502</v>
      </c>
      <c r="M1364" s="20">
        <v>44743</v>
      </c>
      <c r="N1364" t="s">
        <v>6972</v>
      </c>
      <c r="O1364" t="str">
        <f>IF(tblnventory[[#This Row],[Installed]],LEFT(tblnventory[[#This Row],[Location]],3))</f>
        <v>441</v>
      </c>
      <c r="P1364" t="str">
        <f>_xlfn.XLOOKUP(tblnventory[[#This Row],[Serial Number]],[1]!tblDNACInventory[Floor],[1]!tblDNACInventory[Name],"Not Used")</f>
        <v>Not Used</v>
      </c>
      <c r="T1364" t="b">
        <f>NOT(ISBLANK(tblnventory[[#This Row],[Installed By]]))</f>
        <v>1</v>
      </c>
      <c r="U1364" t="str">
        <f>VLOOKUP(A1364, [1]!tblDescription[#Data], 3, 0)</f>
        <v>C9120AX Internal 802.11ax 4x4:4 MIMO;IOT;BT5;mGig;USB;RHL</v>
      </c>
      <c r="V1364" s="22" cm="1">
        <f t="array" ref="V1364">_xlfn.XLOOKUP(1,([1]!tblOrders[Order]=tblnventory[[#This Row],[PO]])*([1]!tblOrders[Description]=tblnventory[[#This Row],[Item]]),[1]!tblOrders[Unit Total],0)</f>
        <v>1105.52</v>
      </c>
      <c r="W1364" s="23" cm="1">
        <f t="array" ref="W1364">_xlfn.XLOOKUP(1,([1]!tblOrders[Order]=tblnventory[[#This Row],[PO]])*([1]!tblOrders[Description]=tblnventory[[#This Row],[Item]]),[1]!tblOrders[Licence])</f>
        <v>492.37</v>
      </c>
      <c r="X1364" t="b" cm="1">
        <f t="array" ref="X1364">NOT(_xlfn.XLOOKUP(tblnventory[[#This Row],[PO]]&amp;tblnventory[[#This Row],[Item]],[1]!tblOrders[Order]&amp;[1]!tblOrders[Description],[1]!tblOrders[Paid Licence],FALSE))</f>
        <v>0</v>
      </c>
      <c r="Y13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65" spans="1:25">
      <c r="A1365" t="s">
        <v>5348</v>
      </c>
      <c r="B1365" t="str">
        <f>_xlfn.XLOOKUP(tblnventory[[#This Row],[Item]],[1]!tblDescription[Item],[1]!tblDescription[Description])</f>
        <v>C9120AX Internal 802.11ax 4x4:4 MIMO;IOT;BT5;mGig;USB;RHL</v>
      </c>
      <c r="C1365" t="str">
        <f>_xlfn.XLOOKUP(tblnventory[[#This Row],[Item]],[1]!tblDescription[Item],[1]!tblDescription[Type])</f>
        <v>WAP</v>
      </c>
      <c r="D1365" t="str">
        <f>_xlfn.XLOOKUP(tblnventory[[#This Row],[Use]],[1]!tblCodes[Use],[1]!tblCodes[Code])</f>
        <v>WiFi</v>
      </c>
      <c r="E1365" s="1" t="s">
        <v>1318</v>
      </c>
      <c r="F1365" s="20">
        <v>44426</v>
      </c>
      <c r="G1365" s="21" t="str">
        <f>IF(ISBLANK(tblnventory[[#This Row],[Installed By]]),"Store","Installed")</f>
        <v>Installed</v>
      </c>
      <c r="H1365" t="s">
        <v>6973</v>
      </c>
      <c r="J1365" s="21">
        <v>2191007124</v>
      </c>
      <c r="L1365" t="s">
        <v>5502</v>
      </c>
      <c r="M1365" s="20">
        <v>44743</v>
      </c>
      <c r="N1365" t="s">
        <v>6974</v>
      </c>
      <c r="O1365" t="str">
        <f>IF(tblnventory[[#This Row],[Installed]],LEFT(tblnventory[[#This Row],[Location]],3))</f>
        <v>441</v>
      </c>
      <c r="P1365" t="str">
        <f>_xlfn.XLOOKUP(tblnventory[[#This Row],[Serial Number]],[1]!tblDNACInventory[Floor],[1]!tblDNACInventory[Name],"Not Used")</f>
        <v>Not Used</v>
      </c>
      <c r="T1365" t="b">
        <f>NOT(ISBLANK(tblnventory[[#This Row],[Installed By]]))</f>
        <v>1</v>
      </c>
      <c r="U1365" t="str">
        <f>VLOOKUP(A1365, [1]!tblDescription[#Data], 3, 0)</f>
        <v>C9120AX Internal 802.11ax 4x4:4 MIMO;IOT;BT5;mGig;USB;RHL</v>
      </c>
      <c r="V1365" s="22" cm="1">
        <f t="array" ref="V1365">_xlfn.XLOOKUP(1,([1]!tblOrders[Order]=tblnventory[[#This Row],[PO]])*([1]!tblOrders[Description]=tblnventory[[#This Row],[Item]]),[1]!tblOrders[Unit Total],0)</f>
        <v>1105.52</v>
      </c>
      <c r="W1365" s="23" cm="1">
        <f t="array" ref="W1365">_xlfn.XLOOKUP(1,([1]!tblOrders[Order]=tblnventory[[#This Row],[PO]])*([1]!tblOrders[Description]=tblnventory[[#This Row],[Item]]),[1]!tblOrders[Licence])</f>
        <v>492.37</v>
      </c>
      <c r="X1365" t="b" cm="1">
        <f t="array" ref="X1365">NOT(_xlfn.XLOOKUP(tblnventory[[#This Row],[PO]]&amp;tblnventory[[#This Row],[Item]],[1]!tblOrders[Order]&amp;[1]!tblOrders[Description],[1]!tblOrders[Paid Licence],FALSE))</f>
        <v>0</v>
      </c>
      <c r="Y13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66" spans="1:25">
      <c r="A1366" t="s">
        <v>5348</v>
      </c>
      <c r="B1366" t="str">
        <f>_xlfn.XLOOKUP(tblnventory[[#This Row],[Item]],[1]!tblDescription[Item],[1]!tblDescription[Description])</f>
        <v>C9120AX Internal 802.11ax 4x4:4 MIMO;IOT;BT5;mGig;USB;RHL</v>
      </c>
      <c r="C1366" t="str">
        <f>_xlfn.XLOOKUP(tblnventory[[#This Row],[Item]],[1]!tblDescription[Item],[1]!tblDescription[Type])</f>
        <v>WAP</v>
      </c>
      <c r="D1366" t="str">
        <f>_xlfn.XLOOKUP(tblnventory[[#This Row],[Use]],[1]!tblCodes[Use],[1]!tblCodes[Code])</f>
        <v>WiFi</v>
      </c>
      <c r="E1366" s="1" t="s">
        <v>1319</v>
      </c>
      <c r="F1366" s="20">
        <v>44426</v>
      </c>
      <c r="G1366" s="21" t="str">
        <f>IF(ISBLANK(tblnventory[[#This Row],[Installed By]]),"Store","Installed")</f>
        <v>Installed</v>
      </c>
      <c r="H1366" t="s">
        <v>6975</v>
      </c>
      <c r="J1366" s="21">
        <v>2191007124</v>
      </c>
      <c r="L1366" t="s">
        <v>5502</v>
      </c>
      <c r="M1366" s="20">
        <v>44743</v>
      </c>
      <c r="N1366" t="s">
        <v>6976</v>
      </c>
      <c r="O1366" t="str">
        <f>IF(tblnventory[[#This Row],[Installed]],LEFT(tblnventory[[#This Row],[Location]],3))</f>
        <v>441</v>
      </c>
      <c r="P1366" t="str">
        <f>_xlfn.XLOOKUP(tblnventory[[#This Row],[Serial Number]],[1]!tblDNACInventory[Floor],[1]!tblDNACInventory[Name],"Not Used")</f>
        <v>Not Used</v>
      </c>
      <c r="T1366" t="b">
        <f>NOT(ISBLANK(tblnventory[[#This Row],[Installed By]]))</f>
        <v>1</v>
      </c>
      <c r="U1366" t="str">
        <f>VLOOKUP(A1366, [1]!tblDescription[#Data], 3, 0)</f>
        <v>C9120AX Internal 802.11ax 4x4:4 MIMO;IOT;BT5;mGig;USB;RHL</v>
      </c>
      <c r="V1366" s="22" cm="1">
        <f t="array" ref="V1366">_xlfn.XLOOKUP(1,([1]!tblOrders[Order]=tblnventory[[#This Row],[PO]])*([1]!tblOrders[Description]=tblnventory[[#This Row],[Item]]),[1]!tblOrders[Unit Total],0)</f>
        <v>1105.52</v>
      </c>
      <c r="W1366" s="23" cm="1">
        <f t="array" ref="W1366">_xlfn.XLOOKUP(1,([1]!tblOrders[Order]=tblnventory[[#This Row],[PO]])*([1]!tblOrders[Description]=tblnventory[[#This Row],[Item]]),[1]!tblOrders[Licence])</f>
        <v>492.37</v>
      </c>
      <c r="X1366" t="b" cm="1">
        <f t="array" ref="X1366">NOT(_xlfn.XLOOKUP(tblnventory[[#This Row],[PO]]&amp;tblnventory[[#This Row],[Item]],[1]!tblOrders[Order]&amp;[1]!tblOrders[Description],[1]!tblOrders[Paid Licence],FALSE))</f>
        <v>0</v>
      </c>
      <c r="Y13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67" spans="1:25">
      <c r="A1367" t="s">
        <v>5348</v>
      </c>
      <c r="B1367" t="str">
        <f>_xlfn.XLOOKUP(tblnventory[[#This Row],[Item]],[1]!tblDescription[Item],[1]!tblDescription[Description])</f>
        <v>C9120AX Internal 802.11ax 4x4:4 MIMO;IOT;BT5;mGig;USB;RHL</v>
      </c>
      <c r="C1367" t="str">
        <f>_xlfn.XLOOKUP(tblnventory[[#This Row],[Item]],[1]!tblDescription[Item],[1]!tblDescription[Type])</f>
        <v>WAP</v>
      </c>
      <c r="D1367" t="str">
        <f>_xlfn.XLOOKUP(tblnventory[[#This Row],[Use]],[1]!tblCodes[Use],[1]!tblCodes[Code])</f>
        <v>WiFi</v>
      </c>
      <c r="E1367" s="1" t="s">
        <v>1320</v>
      </c>
      <c r="F1367" s="20">
        <v>44426</v>
      </c>
      <c r="G1367" s="21" t="str">
        <f>IF(ISBLANK(tblnventory[[#This Row],[Installed By]]),"Store","Installed")</f>
        <v>Installed</v>
      </c>
      <c r="H1367" t="s">
        <v>6975</v>
      </c>
      <c r="J1367" s="21">
        <v>2191007124</v>
      </c>
      <c r="L1367" t="s">
        <v>5502</v>
      </c>
      <c r="M1367" s="20">
        <v>44743</v>
      </c>
      <c r="N1367" t="s">
        <v>6977</v>
      </c>
      <c r="O1367" t="str">
        <f>IF(tblnventory[[#This Row],[Installed]],LEFT(tblnventory[[#This Row],[Location]],3))</f>
        <v>441</v>
      </c>
      <c r="P1367" t="str">
        <f>_xlfn.XLOOKUP(tblnventory[[#This Row],[Serial Number]],[1]!tblDNACInventory[Floor],[1]!tblDNACInventory[Name],"Not Used")</f>
        <v>Not Used</v>
      </c>
      <c r="T1367" t="b">
        <f>NOT(ISBLANK(tblnventory[[#This Row],[Installed By]]))</f>
        <v>1</v>
      </c>
      <c r="U1367" t="str">
        <f>VLOOKUP(A1367, [1]!tblDescription[#Data], 3, 0)</f>
        <v>C9120AX Internal 802.11ax 4x4:4 MIMO;IOT;BT5;mGig;USB;RHL</v>
      </c>
      <c r="V1367" s="22" cm="1">
        <f t="array" ref="V1367">_xlfn.XLOOKUP(1,([1]!tblOrders[Order]=tblnventory[[#This Row],[PO]])*([1]!tblOrders[Description]=tblnventory[[#This Row],[Item]]),[1]!tblOrders[Unit Total],0)</f>
        <v>1105.52</v>
      </c>
      <c r="W1367" s="23" cm="1">
        <f t="array" ref="W1367">_xlfn.XLOOKUP(1,([1]!tblOrders[Order]=tblnventory[[#This Row],[PO]])*([1]!tblOrders[Description]=tblnventory[[#This Row],[Item]]),[1]!tblOrders[Licence])</f>
        <v>492.37</v>
      </c>
      <c r="X1367" t="b" cm="1">
        <f t="array" ref="X1367">NOT(_xlfn.XLOOKUP(tblnventory[[#This Row],[PO]]&amp;tblnventory[[#This Row],[Item]],[1]!tblOrders[Order]&amp;[1]!tblOrders[Description],[1]!tblOrders[Paid Licence],FALSE))</f>
        <v>0</v>
      </c>
      <c r="Y13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68" spans="1:25">
      <c r="A1368" t="s">
        <v>5348</v>
      </c>
      <c r="B1368" t="str">
        <f>_xlfn.XLOOKUP(tblnventory[[#This Row],[Item]],[1]!tblDescription[Item],[1]!tblDescription[Description])</f>
        <v>C9120AX Internal 802.11ax 4x4:4 MIMO;IOT;BT5;mGig;USB;RHL</v>
      </c>
      <c r="C1368" t="str">
        <f>_xlfn.XLOOKUP(tblnventory[[#This Row],[Item]],[1]!tblDescription[Item],[1]!tblDescription[Type])</f>
        <v>WAP</v>
      </c>
      <c r="D1368" t="str">
        <f>_xlfn.XLOOKUP(tblnventory[[#This Row],[Use]],[1]!tblCodes[Use],[1]!tblCodes[Code])</f>
        <v>WiFi</v>
      </c>
      <c r="E1368" s="1" t="s">
        <v>1321</v>
      </c>
      <c r="F1368" s="20">
        <v>44426</v>
      </c>
      <c r="G1368" s="21" t="str">
        <f>IF(ISBLANK(tblnventory[[#This Row],[Installed By]]),"Store","Installed")</f>
        <v>Installed</v>
      </c>
      <c r="H1368" t="s">
        <v>6975</v>
      </c>
      <c r="J1368" s="21">
        <v>2191007124</v>
      </c>
      <c r="L1368" t="s">
        <v>5502</v>
      </c>
      <c r="M1368" s="20">
        <v>44743</v>
      </c>
      <c r="N1368" t="s">
        <v>6978</v>
      </c>
      <c r="O1368" t="str">
        <f>IF(tblnventory[[#This Row],[Installed]],LEFT(tblnventory[[#This Row],[Location]],3))</f>
        <v>441</v>
      </c>
      <c r="P1368" t="str">
        <f>_xlfn.XLOOKUP(tblnventory[[#This Row],[Serial Number]],[1]!tblDNACInventory[Floor],[1]!tblDNACInventory[Name],"Not Used")</f>
        <v>Not Used</v>
      </c>
      <c r="T1368" t="b">
        <f>NOT(ISBLANK(tblnventory[[#This Row],[Installed By]]))</f>
        <v>1</v>
      </c>
      <c r="U1368" t="str">
        <f>VLOOKUP(A1368, [1]!tblDescription[#Data], 3, 0)</f>
        <v>C9120AX Internal 802.11ax 4x4:4 MIMO;IOT;BT5;mGig;USB;RHL</v>
      </c>
      <c r="V1368" s="22" cm="1">
        <f t="array" ref="V1368">_xlfn.XLOOKUP(1,([1]!tblOrders[Order]=tblnventory[[#This Row],[PO]])*([1]!tblOrders[Description]=tblnventory[[#This Row],[Item]]),[1]!tblOrders[Unit Total],0)</f>
        <v>1105.52</v>
      </c>
      <c r="W1368" s="23" cm="1">
        <f t="array" ref="W1368">_xlfn.XLOOKUP(1,([1]!tblOrders[Order]=tblnventory[[#This Row],[PO]])*([1]!tblOrders[Description]=tblnventory[[#This Row],[Item]]),[1]!tblOrders[Licence])</f>
        <v>492.37</v>
      </c>
      <c r="X1368" t="b" cm="1">
        <f t="array" ref="X1368">NOT(_xlfn.XLOOKUP(tblnventory[[#This Row],[PO]]&amp;tblnventory[[#This Row],[Item]],[1]!tblOrders[Order]&amp;[1]!tblOrders[Description],[1]!tblOrders[Paid Licence],FALSE))</f>
        <v>0</v>
      </c>
      <c r="Y13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69" spans="1:25">
      <c r="A1369" t="s">
        <v>5348</v>
      </c>
      <c r="B1369" t="str">
        <f>_xlfn.XLOOKUP(tblnventory[[#This Row],[Item]],[1]!tblDescription[Item],[1]!tblDescription[Description])</f>
        <v>C9120AX Internal 802.11ax 4x4:4 MIMO;IOT;BT5;mGig;USB;RHL</v>
      </c>
      <c r="C1369" t="str">
        <f>_xlfn.XLOOKUP(tblnventory[[#This Row],[Item]],[1]!tblDescription[Item],[1]!tblDescription[Type])</f>
        <v>WAP</v>
      </c>
      <c r="D1369" t="str">
        <f>_xlfn.XLOOKUP(tblnventory[[#This Row],[Use]],[1]!tblCodes[Use],[1]!tblCodes[Code])</f>
        <v>WiFi</v>
      </c>
      <c r="E1369" s="1" t="s">
        <v>1322</v>
      </c>
      <c r="F1369" s="20">
        <v>44426</v>
      </c>
      <c r="G1369" s="21" t="str">
        <f>IF(ISBLANK(tblnventory[[#This Row],[Installed By]]),"Store","Installed")</f>
        <v>Installed</v>
      </c>
      <c r="H1369" t="s">
        <v>6975</v>
      </c>
      <c r="J1369" s="21">
        <v>2191007124</v>
      </c>
      <c r="L1369" t="s">
        <v>5502</v>
      </c>
      <c r="M1369" s="20">
        <v>44743</v>
      </c>
      <c r="N1369" t="s">
        <v>6979</v>
      </c>
      <c r="O1369" t="str">
        <f>IF(tblnventory[[#This Row],[Installed]],LEFT(tblnventory[[#This Row],[Location]],3))</f>
        <v>441</v>
      </c>
      <c r="P1369" t="str">
        <f>_xlfn.XLOOKUP(tblnventory[[#This Row],[Serial Number]],[1]!tblDNACInventory[Floor],[1]!tblDNACInventory[Name],"Not Used")</f>
        <v>Not Used</v>
      </c>
      <c r="T1369" t="b">
        <f>NOT(ISBLANK(tblnventory[[#This Row],[Installed By]]))</f>
        <v>1</v>
      </c>
      <c r="U1369" t="str">
        <f>VLOOKUP(A1369, [1]!tblDescription[#Data], 3, 0)</f>
        <v>C9120AX Internal 802.11ax 4x4:4 MIMO;IOT;BT5;mGig;USB;RHL</v>
      </c>
      <c r="V1369" s="22" cm="1">
        <f t="array" ref="V1369">_xlfn.XLOOKUP(1,([1]!tblOrders[Order]=tblnventory[[#This Row],[PO]])*([1]!tblOrders[Description]=tblnventory[[#This Row],[Item]]),[1]!tblOrders[Unit Total],0)</f>
        <v>1105.52</v>
      </c>
      <c r="W1369" s="23" cm="1">
        <f t="array" ref="W1369">_xlfn.XLOOKUP(1,([1]!tblOrders[Order]=tblnventory[[#This Row],[PO]])*([1]!tblOrders[Description]=tblnventory[[#This Row],[Item]]),[1]!tblOrders[Licence])</f>
        <v>492.37</v>
      </c>
      <c r="X1369" t="b" cm="1">
        <f t="array" ref="X1369">NOT(_xlfn.XLOOKUP(tblnventory[[#This Row],[PO]]&amp;tblnventory[[#This Row],[Item]],[1]!tblOrders[Order]&amp;[1]!tblOrders[Description],[1]!tblOrders[Paid Licence],FALSE))</f>
        <v>0</v>
      </c>
      <c r="Y13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70" spans="1:25">
      <c r="A1370" t="s">
        <v>5348</v>
      </c>
      <c r="B1370" t="str">
        <f>_xlfn.XLOOKUP(tblnventory[[#This Row],[Item]],[1]!tblDescription[Item],[1]!tblDescription[Description])</f>
        <v>C9120AX Internal 802.11ax 4x4:4 MIMO;IOT;BT5;mGig;USB;RHL</v>
      </c>
      <c r="C1370" t="str">
        <f>_xlfn.XLOOKUP(tblnventory[[#This Row],[Item]],[1]!tblDescription[Item],[1]!tblDescription[Type])</f>
        <v>WAP</v>
      </c>
      <c r="D1370" t="str">
        <f>_xlfn.XLOOKUP(tblnventory[[#This Row],[Use]],[1]!tblCodes[Use],[1]!tblCodes[Code])</f>
        <v>WiFi</v>
      </c>
      <c r="E1370" s="1" t="s">
        <v>1323</v>
      </c>
      <c r="F1370" s="20">
        <v>44426</v>
      </c>
      <c r="G1370" s="21" t="str">
        <f>IF(ISBLANK(tblnventory[[#This Row],[Installed By]]),"Store","Installed")</f>
        <v>Installed</v>
      </c>
      <c r="H1370" t="s">
        <v>6980</v>
      </c>
      <c r="J1370" s="21">
        <v>2191007124</v>
      </c>
      <c r="L1370" t="s">
        <v>5502</v>
      </c>
      <c r="M1370" s="20">
        <v>44743</v>
      </c>
      <c r="N1370" t="s">
        <v>6981</v>
      </c>
      <c r="O1370" t="str">
        <f>IF(tblnventory[[#This Row],[Installed]],LEFT(tblnventory[[#This Row],[Location]],3))</f>
        <v>441</v>
      </c>
      <c r="P1370" t="str">
        <f>_xlfn.XLOOKUP(tblnventory[[#This Row],[Serial Number]],[1]!tblDNACInventory[Floor],[1]!tblDNACInventory[Name],"Not Used")</f>
        <v>Not Used</v>
      </c>
      <c r="T1370" t="b">
        <f>NOT(ISBLANK(tblnventory[[#This Row],[Installed By]]))</f>
        <v>1</v>
      </c>
      <c r="U1370" t="str">
        <f>VLOOKUP(A1370, [1]!tblDescription[#Data], 3, 0)</f>
        <v>C9120AX Internal 802.11ax 4x4:4 MIMO;IOT;BT5;mGig;USB;RHL</v>
      </c>
      <c r="V1370" s="22" cm="1">
        <f t="array" ref="V1370">_xlfn.XLOOKUP(1,([1]!tblOrders[Order]=tblnventory[[#This Row],[PO]])*([1]!tblOrders[Description]=tblnventory[[#This Row],[Item]]),[1]!tblOrders[Unit Total],0)</f>
        <v>1105.52</v>
      </c>
      <c r="W1370" s="23" cm="1">
        <f t="array" ref="W1370">_xlfn.XLOOKUP(1,([1]!tblOrders[Order]=tblnventory[[#This Row],[PO]])*([1]!tblOrders[Description]=tblnventory[[#This Row],[Item]]),[1]!tblOrders[Licence])</f>
        <v>492.37</v>
      </c>
      <c r="X1370" t="b" cm="1">
        <f t="array" ref="X1370">NOT(_xlfn.XLOOKUP(tblnventory[[#This Row],[PO]]&amp;tblnventory[[#This Row],[Item]],[1]!tblOrders[Order]&amp;[1]!tblOrders[Description],[1]!tblOrders[Paid Licence],FALSE))</f>
        <v>0</v>
      </c>
      <c r="Y13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71" spans="1:25">
      <c r="A1371" t="s">
        <v>5348</v>
      </c>
      <c r="B1371" t="str">
        <f>_xlfn.XLOOKUP(tblnventory[[#This Row],[Item]],[1]!tblDescription[Item],[1]!tblDescription[Description])</f>
        <v>C9120AX Internal 802.11ax 4x4:4 MIMO;IOT;BT5;mGig;USB;RHL</v>
      </c>
      <c r="C1371" t="str">
        <f>_xlfn.XLOOKUP(tblnventory[[#This Row],[Item]],[1]!tblDescription[Item],[1]!tblDescription[Type])</f>
        <v>WAP</v>
      </c>
      <c r="D1371" t="str">
        <f>_xlfn.XLOOKUP(tblnventory[[#This Row],[Use]],[1]!tblCodes[Use],[1]!tblCodes[Code])</f>
        <v>WiFi</v>
      </c>
      <c r="E1371" s="1" t="s">
        <v>1324</v>
      </c>
      <c r="F1371" s="20">
        <v>44426</v>
      </c>
      <c r="G1371" s="21" t="str">
        <f>IF(ISBLANK(tblnventory[[#This Row],[Installed By]]),"Store","Installed")</f>
        <v>Installed</v>
      </c>
      <c r="H1371" t="s">
        <v>6982</v>
      </c>
      <c r="J1371" s="21">
        <v>2191007124</v>
      </c>
      <c r="L1371" t="s">
        <v>5502</v>
      </c>
      <c r="M1371" s="20">
        <v>44743</v>
      </c>
      <c r="N1371" t="s">
        <v>6983</v>
      </c>
      <c r="O1371" t="str">
        <f>IF(tblnventory[[#This Row],[Installed]],LEFT(tblnventory[[#This Row],[Location]],3))</f>
        <v>441</v>
      </c>
      <c r="P1371" t="str">
        <f>_xlfn.XLOOKUP(tblnventory[[#This Row],[Serial Number]],[1]!tblDNACInventory[Floor],[1]!tblDNACInventory[Name],"Not Used")</f>
        <v>Not Used</v>
      </c>
      <c r="T1371" t="b">
        <f>NOT(ISBLANK(tblnventory[[#This Row],[Installed By]]))</f>
        <v>1</v>
      </c>
      <c r="U1371" t="str">
        <f>VLOOKUP(A1371, [1]!tblDescription[#Data], 3, 0)</f>
        <v>C9120AX Internal 802.11ax 4x4:4 MIMO;IOT;BT5;mGig;USB;RHL</v>
      </c>
      <c r="V1371" s="22" cm="1">
        <f t="array" ref="V1371">_xlfn.XLOOKUP(1,([1]!tblOrders[Order]=tblnventory[[#This Row],[PO]])*([1]!tblOrders[Description]=tblnventory[[#This Row],[Item]]),[1]!tblOrders[Unit Total],0)</f>
        <v>1105.52</v>
      </c>
      <c r="W1371" s="23" cm="1">
        <f t="array" ref="W1371">IFERROR(_xlfn.XLOOKUP(1,([1]!tblOrders[Order]=tblnventory[[#This Row],[PO]])*([1]!tblOrders[Description]=tblnventory[[#This Row],[Item]]),[1]!tblOrders[Licence]),0)</f>
        <v>492.37</v>
      </c>
      <c r="X1371" t="b" cm="1">
        <f t="array" ref="X1371">NOT(_xlfn.XLOOKUP(tblnventory[[#This Row],[PO]]&amp;tblnventory[[#This Row],[Item]],[1]!tblOrders[Order]&amp;[1]!tblOrders[Description],[1]!tblOrders[Paid Licence],FALSE))</f>
        <v>0</v>
      </c>
      <c r="Y13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72" spans="1:25">
      <c r="A1372" t="s">
        <v>5348</v>
      </c>
      <c r="B1372" t="str">
        <f>_xlfn.XLOOKUP(tblnventory[[#This Row],[Item]],[1]!tblDescription[Item],[1]!tblDescription[Description])</f>
        <v>C9120AX Internal 802.11ax 4x4:4 MIMO;IOT;BT5;mGig;USB;RHL</v>
      </c>
      <c r="C1372" t="str">
        <f>_xlfn.XLOOKUP(tblnventory[[#This Row],[Item]],[1]!tblDescription[Item],[1]!tblDescription[Type])</f>
        <v>WAP</v>
      </c>
      <c r="D1372" t="str">
        <f>_xlfn.XLOOKUP(tblnventory[[#This Row],[Use]],[1]!tblCodes[Use],[1]!tblCodes[Code])</f>
        <v>WiFi</v>
      </c>
      <c r="E1372" s="1" t="s">
        <v>1325</v>
      </c>
      <c r="F1372" s="20">
        <v>44426</v>
      </c>
      <c r="G1372" s="21" t="str">
        <f>IF(ISBLANK(tblnventory[[#This Row],[Installed By]]),"Store","Installed")</f>
        <v>Installed</v>
      </c>
      <c r="H1372" t="s">
        <v>6982</v>
      </c>
      <c r="J1372" s="21">
        <v>2191007124</v>
      </c>
      <c r="L1372" t="s">
        <v>5502</v>
      </c>
      <c r="M1372" s="20">
        <v>44743</v>
      </c>
      <c r="N1372" t="s">
        <v>6984</v>
      </c>
      <c r="O1372" t="str">
        <f>IF(tblnventory[[#This Row],[Installed]],LEFT(tblnventory[[#This Row],[Location]],3))</f>
        <v>441</v>
      </c>
      <c r="P1372" t="str">
        <f>_xlfn.XLOOKUP(tblnventory[[#This Row],[Serial Number]],[1]!tblDNACInventory[Floor],[1]!tblDNACInventory[Name],"Not Used")</f>
        <v>Not Used</v>
      </c>
      <c r="T1372" t="b">
        <f>NOT(ISBLANK(tblnventory[[#This Row],[Installed By]]))</f>
        <v>1</v>
      </c>
      <c r="U1372" t="str">
        <f>VLOOKUP(A1372, [1]!tblDescription[#Data], 3, 0)</f>
        <v>C9120AX Internal 802.11ax 4x4:4 MIMO;IOT;BT5;mGig;USB;RHL</v>
      </c>
      <c r="V1372" s="22" cm="1">
        <f t="array" ref="V1372">_xlfn.XLOOKUP(1,([1]!tblOrders[Order]=tblnventory[[#This Row],[PO]])*([1]!tblOrders[Description]=tblnventory[[#This Row],[Item]]),[1]!tblOrders[Unit Total],0)</f>
        <v>1105.52</v>
      </c>
      <c r="W1372" s="23" cm="1">
        <f t="array" ref="W1372">IFERROR(_xlfn.XLOOKUP(1,([1]!tblOrders[Order]=tblnventory[[#This Row],[PO]])*([1]!tblOrders[Description]=tblnventory[[#This Row],[Item]]),[1]!tblOrders[Licence]),0)</f>
        <v>492.37</v>
      </c>
      <c r="X1372" t="b" cm="1">
        <f t="array" ref="X1372">NOT(_xlfn.XLOOKUP(tblnventory[[#This Row],[PO]]&amp;tblnventory[[#This Row],[Item]],[1]!tblOrders[Order]&amp;[1]!tblOrders[Description],[1]!tblOrders[Paid Licence],FALSE))</f>
        <v>0</v>
      </c>
      <c r="Y13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73" spans="1:25">
      <c r="A1373" t="s">
        <v>5348</v>
      </c>
      <c r="B1373" t="str">
        <f>_xlfn.XLOOKUP(tblnventory[[#This Row],[Item]],[1]!tblDescription[Item],[1]!tblDescription[Description])</f>
        <v>C9120AX Internal 802.11ax 4x4:4 MIMO;IOT;BT5;mGig;USB;RHL</v>
      </c>
      <c r="C1373" t="str">
        <f>_xlfn.XLOOKUP(tblnventory[[#This Row],[Item]],[1]!tblDescription[Item],[1]!tblDescription[Type])</f>
        <v>WAP</v>
      </c>
      <c r="D1373" t="str">
        <f>_xlfn.XLOOKUP(tblnventory[[#This Row],[Use]],[1]!tblCodes[Use],[1]!tblCodes[Code])</f>
        <v>WiFi</v>
      </c>
      <c r="E1373" s="1" t="s">
        <v>1326</v>
      </c>
      <c r="F1373" s="20">
        <v>44426</v>
      </c>
      <c r="G1373" s="21" t="str">
        <f>IF(ISBLANK(tblnventory[[#This Row],[Installed By]]),"Store","Installed")</f>
        <v>Installed</v>
      </c>
      <c r="H1373" t="s">
        <v>6982</v>
      </c>
      <c r="J1373" s="21">
        <v>2191007124</v>
      </c>
      <c r="L1373" t="s">
        <v>5502</v>
      </c>
      <c r="M1373" s="20">
        <v>44743</v>
      </c>
      <c r="N1373" t="s">
        <v>6985</v>
      </c>
      <c r="O1373" t="str">
        <f>IF(tblnventory[[#This Row],[Installed]],LEFT(tblnventory[[#This Row],[Location]],3))</f>
        <v>441</v>
      </c>
      <c r="P1373" t="str">
        <f>_xlfn.XLOOKUP(tblnventory[[#This Row],[Serial Number]],[1]!tblDNACInventory[Floor],[1]!tblDNACInventory[Name],"Not Used")</f>
        <v>Not Used</v>
      </c>
      <c r="T1373" t="b">
        <f>NOT(ISBLANK(tblnventory[[#This Row],[Installed By]]))</f>
        <v>1</v>
      </c>
      <c r="U1373" t="str">
        <f>VLOOKUP(A1373, [1]!tblDescription[#Data], 3, 0)</f>
        <v>C9120AX Internal 802.11ax 4x4:4 MIMO;IOT;BT5;mGig;USB;RHL</v>
      </c>
      <c r="V1373" s="22" cm="1">
        <f t="array" ref="V1373">_xlfn.XLOOKUP(1,([1]!tblOrders[Order]=tblnventory[[#This Row],[PO]])*([1]!tblOrders[Description]=tblnventory[[#This Row],[Item]]),[1]!tblOrders[Unit Total],0)</f>
        <v>1105.52</v>
      </c>
      <c r="W1373" s="23" cm="1">
        <f t="array" ref="W1373">_xlfn.XLOOKUP(1,([1]!tblOrders[Order]=tblnventory[[#This Row],[PO]])*([1]!tblOrders[Description]=tblnventory[[#This Row],[Item]]),[1]!tblOrders[Licence])</f>
        <v>492.37</v>
      </c>
      <c r="X1373" t="b" cm="1">
        <f t="array" ref="X1373">NOT(_xlfn.XLOOKUP(tblnventory[[#This Row],[PO]]&amp;tblnventory[[#This Row],[Item]],[1]!tblOrders[Order]&amp;[1]!tblOrders[Description],[1]!tblOrders[Paid Licence],FALSE))</f>
        <v>0</v>
      </c>
      <c r="Y13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74" spans="1:25">
      <c r="A1374" t="s">
        <v>5348</v>
      </c>
      <c r="B1374" t="str">
        <f>_xlfn.XLOOKUP(tblnventory[[#This Row],[Item]],[1]!tblDescription[Item],[1]!tblDescription[Description])</f>
        <v>C9120AX Internal 802.11ax 4x4:4 MIMO;IOT;BT5;mGig;USB;RHL</v>
      </c>
      <c r="C1374" t="str">
        <f>_xlfn.XLOOKUP(tblnventory[[#This Row],[Item]],[1]!tblDescription[Item],[1]!tblDescription[Type])</f>
        <v>WAP</v>
      </c>
      <c r="D1374" t="str">
        <f>_xlfn.XLOOKUP(tblnventory[[#This Row],[Use]],[1]!tblCodes[Use],[1]!tblCodes[Code])</f>
        <v>WiFi</v>
      </c>
      <c r="E1374" s="1" t="s">
        <v>1327</v>
      </c>
      <c r="F1374" s="20">
        <v>44426</v>
      </c>
      <c r="G1374" s="21" t="str">
        <f>IF(ISBLANK(tblnventory[[#This Row],[Installed By]]),"Store","Installed")</f>
        <v>Installed</v>
      </c>
      <c r="H1374" t="s">
        <v>6982</v>
      </c>
      <c r="J1374" s="21">
        <v>2191007124</v>
      </c>
      <c r="L1374" t="s">
        <v>5502</v>
      </c>
      <c r="M1374" s="20">
        <v>44743</v>
      </c>
      <c r="N1374" t="s">
        <v>6986</v>
      </c>
      <c r="O1374" t="str">
        <f>IF(tblnventory[[#This Row],[Installed]],LEFT(tblnventory[[#This Row],[Location]],3))</f>
        <v>441</v>
      </c>
      <c r="P1374" t="str">
        <f>_xlfn.XLOOKUP(tblnventory[[#This Row],[Serial Number]],[1]!tblDNACInventory[Floor],[1]!tblDNACInventory[Name],"Not Used")</f>
        <v>Not Used</v>
      </c>
      <c r="T1374" t="b">
        <f>NOT(ISBLANK(tblnventory[[#This Row],[Installed By]]))</f>
        <v>1</v>
      </c>
      <c r="U1374" t="str">
        <f>VLOOKUP(A1374, [1]!tblDescription[#Data], 3, 0)</f>
        <v>C9120AX Internal 802.11ax 4x4:4 MIMO;IOT;BT5;mGig;USB;RHL</v>
      </c>
      <c r="V1374" s="22" cm="1">
        <f t="array" ref="V1374">_xlfn.XLOOKUP(1,([1]!tblOrders[Order]=tblnventory[[#This Row],[PO]])*([1]!tblOrders[Description]=tblnventory[[#This Row],[Item]]),[1]!tblOrders[Unit Total],0)</f>
        <v>1105.52</v>
      </c>
      <c r="W1374" s="23" cm="1">
        <f t="array" ref="W1374">_xlfn.XLOOKUP(1,([1]!tblOrders[Order]=tblnventory[[#This Row],[PO]])*([1]!tblOrders[Description]=tblnventory[[#This Row],[Item]]),[1]!tblOrders[Licence])</f>
        <v>492.37</v>
      </c>
      <c r="X1374" t="b" cm="1">
        <f t="array" ref="X1374">NOT(_xlfn.XLOOKUP(tblnventory[[#This Row],[PO]]&amp;tblnventory[[#This Row],[Item]],[1]!tblOrders[Order]&amp;[1]!tblOrders[Description],[1]!tblOrders[Paid Licence],FALSE))</f>
        <v>0</v>
      </c>
      <c r="Y13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75" spans="1:25">
      <c r="A1375" t="s">
        <v>5348</v>
      </c>
      <c r="B1375" t="str">
        <f>_xlfn.XLOOKUP(tblnventory[[#This Row],[Item]],[1]!tblDescription[Item],[1]!tblDescription[Description])</f>
        <v>C9120AX Internal 802.11ax 4x4:4 MIMO;IOT;BT5;mGig;USB;RHL</v>
      </c>
      <c r="C1375" t="str">
        <f>_xlfn.XLOOKUP(tblnventory[[#This Row],[Item]],[1]!tblDescription[Item],[1]!tblDescription[Type])</f>
        <v>WAP</v>
      </c>
      <c r="D1375" t="str">
        <f>_xlfn.XLOOKUP(tblnventory[[#This Row],[Use]],[1]!tblCodes[Use],[1]!tblCodes[Code])</f>
        <v>WiFi</v>
      </c>
      <c r="E1375" s="1" t="s">
        <v>1328</v>
      </c>
      <c r="F1375" s="20">
        <v>44426</v>
      </c>
      <c r="G1375" s="21" t="str">
        <f>IF(ISBLANK(tblnventory[[#This Row],[Installed By]]),"Store","Installed")</f>
        <v>Installed</v>
      </c>
      <c r="H1375" t="s">
        <v>6987</v>
      </c>
      <c r="J1375" s="21">
        <v>2191007124</v>
      </c>
      <c r="L1375" t="s">
        <v>5502</v>
      </c>
      <c r="M1375" s="20">
        <v>44743</v>
      </c>
      <c r="N1375" t="s">
        <v>6988</v>
      </c>
      <c r="O1375" t="str">
        <f>IF(tblnventory[[#This Row],[Installed]],LEFT(tblnventory[[#This Row],[Location]],3))</f>
        <v>441</v>
      </c>
      <c r="P1375" t="str">
        <f>_xlfn.XLOOKUP(tblnventory[[#This Row],[Serial Number]],[1]!tblDNACInventory[Floor],[1]!tblDNACInventory[Name],"Not Used")</f>
        <v>Not Used</v>
      </c>
      <c r="T1375" t="b">
        <f>NOT(ISBLANK(tblnventory[[#This Row],[Installed By]]))</f>
        <v>1</v>
      </c>
      <c r="U1375" t="str">
        <f>VLOOKUP(A1375, [1]!tblDescription[#Data], 3, 0)</f>
        <v>C9120AX Internal 802.11ax 4x4:4 MIMO;IOT;BT5;mGig;USB;RHL</v>
      </c>
      <c r="V1375" s="22" cm="1">
        <f t="array" ref="V1375">_xlfn.XLOOKUP(1,([1]!tblOrders[Order]=tblnventory[[#This Row],[PO]])*([1]!tblOrders[Description]=tblnventory[[#This Row],[Item]]),[1]!tblOrders[Unit Total],0)</f>
        <v>1105.52</v>
      </c>
      <c r="W1375" s="23" cm="1">
        <f t="array" ref="W1375">_xlfn.XLOOKUP(1,([1]!tblOrders[Order]=tblnventory[[#This Row],[PO]])*([1]!tblOrders[Description]=tblnventory[[#This Row],[Item]]),[1]!tblOrders[Licence])</f>
        <v>492.37</v>
      </c>
      <c r="X1375" t="b" cm="1">
        <f t="array" ref="X1375">NOT(_xlfn.XLOOKUP(tblnventory[[#This Row],[PO]]&amp;tblnventory[[#This Row],[Item]],[1]!tblOrders[Order]&amp;[1]!tblOrders[Description],[1]!tblOrders[Paid Licence],FALSE))</f>
        <v>0</v>
      </c>
      <c r="Y13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76" spans="1:25">
      <c r="A1376" t="s">
        <v>5425</v>
      </c>
      <c r="B1376" t="str">
        <f>_xlfn.XLOOKUP(tblnventory[[#This Row],[Item]],[1]!tblDescription[Item],[1]!tblDescription[Description])</f>
        <v>C9124AX Wi-Fi 6 Outdoor AP</v>
      </c>
      <c r="C1376" t="str">
        <f>_xlfn.XLOOKUP(tblnventory[[#This Row],[Item]],[1]!tblDescription[Item],[1]!tblDescription[Type])</f>
        <v>WAP (Outdoor)</v>
      </c>
      <c r="D1376" t="str">
        <f>_xlfn.XLOOKUP(tblnventory[[#This Row],[Use]],[1]!tblCodes[Use],[1]!tblCodes[Code])</f>
        <v>WiFi</v>
      </c>
      <c r="E1376" s="1" t="s">
        <v>1329</v>
      </c>
      <c r="F1376" s="20">
        <v>44943</v>
      </c>
      <c r="G1376" s="24" t="str">
        <f>IF(ISBLANK(tblnventory[[#This Row],[Installed By]]),"Store","Installed")</f>
        <v>Installed</v>
      </c>
      <c r="H1376" t="s">
        <v>6967</v>
      </c>
      <c r="J1376" s="21">
        <v>2191007447</v>
      </c>
      <c r="K1376" s="17"/>
      <c r="L1376" t="s">
        <v>5350</v>
      </c>
      <c r="M1376" t="s">
        <v>5350</v>
      </c>
      <c r="N1376" t="s">
        <v>6989</v>
      </c>
      <c r="O1376" t="str">
        <f>IF(tblnventory[[#This Row],[Installed]],LEFT(tblnventory[[#This Row],[Location]],3))</f>
        <v>441</v>
      </c>
      <c r="P1376" t="str">
        <f>_xlfn.XLOOKUP(tblnventory[[#This Row],[Serial Number]],[1]!tblDNACInventory[Floor],[1]!tblDNACInventory[Name],"Not Used")</f>
        <v>Not Used</v>
      </c>
      <c r="T1376" t="b">
        <f>NOT(ISBLANK(tblnventory[[#This Row],[Installed By]]))</f>
        <v>1</v>
      </c>
      <c r="U1376" t="str">
        <f>VLOOKUP(A1376, [1]!tblDescription[#Data], 3, 0)</f>
        <v>C9124AX Wi-Fi 6 Outdoor AP</v>
      </c>
      <c r="V1376" s="22" cm="1">
        <f t="array" ref="V1376">_xlfn.XLOOKUP(1,([1]!tblOrders[Order]=tblnventory[[#This Row],[PO]])*([1]!tblOrders[Description]=tblnventory[[#This Row],[Item]]),[1]!tblOrders[Unit Total],0)</f>
        <v>977.14</v>
      </c>
      <c r="W1376" s="23" cm="1">
        <f t="array" ref="W1376">_xlfn.XLOOKUP(1,([1]!tblOrders[Order]=tblnventory[[#This Row],[PO]])*([1]!tblOrders[Description]=tblnventory[[#This Row],[Item]]),[1]!tblOrders[Licence])</f>
        <v>0</v>
      </c>
      <c r="X1376" t="b" cm="1">
        <f t="array" ref="X1376">NOT(_xlfn.XLOOKUP(tblnventory[[#This Row],[PO]]&amp;tblnventory[[#This Row],[Item]],[1]!tblOrders[Order]&amp;[1]!tblOrders[Description],[1]!tblOrders[Paid Licence],FALSE))</f>
        <v>1</v>
      </c>
      <c r="Y13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377" spans="1:25">
      <c r="A1377" t="s">
        <v>5425</v>
      </c>
      <c r="B1377" t="str">
        <f>_xlfn.XLOOKUP(tblnventory[[#This Row],[Item]],[1]!tblDescription[Item],[1]!tblDescription[Description])</f>
        <v>C9124AX Wi-Fi 6 Outdoor AP</v>
      </c>
      <c r="C1377" t="str">
        <f>_xlfn.XLOOKUP(tblnventory[[#This Row],[Item]],[1]!tblDescription[Item],[1]!tblDescription[Type])</f>
        <v>WAP (Outdoor)</v>
      </c>
      <c r="D1377" t="str">
        <f>_xlfn.XLOOKUP(tblnventory[[#This Row],[Use]],[1]!tblCodes[Use],[1]!tblCodes[Code])</f>
        <v>WiFi</v>
      </c>
      <c r="E1377" s="1" t="s">
        <v>1330</v>
      </c>
      <c r="F1377" s="20">
        <v>44943</v>
      </c>
      <c r="G1377" s="24" t="str">
        <f>IF(ISBLANK(tblnventory[[#This Row],[Installed By]]),"Store","Installed")</f>
        <v>Installed</v>
      </c>
      <c r="H1377" t="s">
        <v>6967</v>
      </c>
      <c r="J1377" s="21">
        <v>2191007447</v>
      </c>
      <c r="K1377" s="17"/>
      <c r="L1377" t="s">
        <v>5350</v>
      </c>
      <c r="M1377" t="s">
        <v>5350</v>
      </c>
      <c r="N1377" t="s">
        <v>6990</v>
      </c>
      <c r="O1377" t="str">
        <f>IF(tblnventory[[#This Row],[Installed]],LEFT(tblnventory[[#This Row],[Location]],3))</f>
        <v>441</v>
      </c>
      <c r="P1377" t="str">
        <f>_xlfn.XLOOKUP(tblnventory[[#This Row],[Serial Number]],[1]!tblDNACInventory[Floor],[1]!tblDNACInventory[Name],"Not Used")</f>
        <v>Not Used</v>
      </c>
      <c r="T1377" t="b">
        <f>NOT(ISBLANK(tblnventory[[#This Row],[Installed By]]))</f>
        <v>1</v>
      </c>
      <c r="U1377" t="str">
        <f>VLOOKUP(A1377, [1]!tblDescription[#Data], 3, 0)</f>
        <v>C9124AX Wi-Fi 6 Outdoor AP</v>
      </c>
      <c r="V1377" s="22" cm="1">
        <f t="array" ref="V1377">_xlfn.XLOOKUP(1,([1]!tblOrders[Order]=tblnventory[[#This Row],[PO]])*([1]!tblOrders[Description]=tblnventory[[#This Row],[Item]]),[1]!tblOrders[Unit Total],0)</f>
        <v>977.14</v>
      </c>
      <c r="W1377" s="23" cm="1">
        <f t="array" ref="W1377">_xlfn.XLOOKUP(1,([1]!tblOrders[Order]=tblnventory[[#This Row],[PO]])*([1]!tblOrders[Description]=tblnventory[[#This Row],[Item]]),[1]!tblOrders[Licence])</f>
        <v>0</v>
      </c>
      <c r="X1377" t="b" cm="1">
        <f t="array" ref="X1377">NOT(_xlfn.XLOOKUP(tblnventory[[#This Row],[PO]]&amp;tblnventory[[#This Row],[Item]],[1]!tblOrders[Order]&amp;[1]!tblOrders[Description],[1]!tblOrders[Paid Licence],FALSE))</f>
        <v>1</v>
      </c>
      <c r="Y13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378" spans="1:25">
      <c r="A1378" t="s">
        <v>5348</v>
      </c>
      <c r="B1378" t="str">
        <f>_xlfn.XLOOKUP(tblnventory[[#This Row],[Item]],[1]!tblDescription[Item],[1]!tblDescription[Description])</f>
        <v>C9120AX Internal 802.11ax 4x4:4 MIMO;IOT;BT5;mGig;USB;RHL</v>
      </c>
      <c r="C1378" t="str">
        <f>_xlfn.XLOOKUP(tblnventory[[#This Row],[Item]],[1]!tblDescription[Item],[1]!tblDescription[Type])</f>
        <v>WAP</v>
      </c>
      <c r="D1378" t="str">
        <f>_xlfn.XLOOKUP(tblnventory[[#This Row],[Use]],[1]!tblCodes[Use],[1]!tblCodes[Code])</f>
        <v>WiFi</v>
      </c>
      <c r="E1378" s="1" t="s">
        <v>1331</v>
      </c>
      <c r="F1378" s="20">
        <v>44426</v>
      </c>
      <c r="G1378" s="21" t="str">
        <f>IF(ISBLANK(tblnventory[[#This Row],[Installed By]]),"Store","Installed")</f>
        <v>Installed</v>
      </c>
      <c r="H1378" t="s">
        <v>6991</v>
      </c>
      <c r="J1378" s="21">
        <v>2191007124</v>
      </c>
      <c r="L1378" t="s">
        <v>5502</v>
      </c>
      <c r="M1378" s="20">
        <v>44743</v>
      </c>
      <c r="N1378" t="s">
        <v>6992</v>
      </c>
      <c r="O1378" t="str">
        <f>IF(tblnventory[[#This Row],[Installed]],LEFT(tblnventory[[#This Row],[Location]],3))</f>
        <v>441</v>
      </c>
      <c r="P1378" t="str">
        <f>_xlfn.XLOOKUP(tblnventory[[#This Row],[Serial Number]],[1]!tblDNACInventory[Floor],[1]!tblDNACInventory[Name],"Not Used")</f>
        <v>Not Used</v>
      </c>
      <c r="T1378" t="b">
        <f>NOT(ISBLANK(tblnventory[[#This Row],[Installed By]]))</f>
        <v>1</v>
      </c>
      <c r="U1378" t="str">
        <f>VLOOKUP(A1378, [1]!tblDescription[#Data], 3, 0)</f>
        <v>C9120AX Internal 802.11ax 4x4:4 MIMO;IOT;BT5;mGig;USB;RHL</v>
      </c>
      <c r="V1378" s="22" cm="1">
        <f t="array" ref="V1378">_xlfn.XLOOKUP(1,([1]!tblOrders[Order]=tblnventory[[#This Row],[PO]])*([1]!tblOrders[Description]=tblnventory[[#This Row],[Item]]),[1]!tblOrders[Unit Total],0)</f>
        <v>1105.52</v>
      </c>
      <c r="W1378" s="23" cm="1">
        <f t="array" ref="W1378">_xlfn.XLOOKUP(1,([1]!tblOrders[Order]=tblnventory[[#This Row],[PO]])*([1]!tblOrders[Description]=tblnventory[[#This Row],[Item]]),[1]!tblOrders[Licence])</f>
        <v>492.37</v>
      </c>
      <c r="X1378" t="b" cm="1">
        <f t="array" ref="X1378">NOT(_xlfn.XLOOKUP(tblnventory[[#This Row],[PO]]&amp;tblnventory[[#This Row],[Item]],[1]!tblOrders[Order]&amp;[1]!tblOrders[Description],[1]!tblOrders[Paid Licence],FALSE))</f>
        <v>0</v>
      </c>
      <c r="Y13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79" spans="1:25">
      <c r="A1379" t="s">
        <v>5348</v>
      </c>
      <c r="B1379" t="str">
        <f>_xlfn.XLOOKUP(tblnventory[[#This Row],[Item]],[1]!tblDescription[Item],[1]!tblDescription[Description])</f>
        <v>C9120AX Internal 802.11ax 4x4:4 MIMO;IOT;BT5;mGig;USB;RHL</v>
      </c>
      <c r="C1379" t="str">
        <f>_xlfn.XLOOKUP(tblnventory[[#This Row],[Item]],[1]!tblDescription[Item],[1]!tblDescription[Type])</f>
        <v>WAP</v>
      </c>
      <c r="D1379" t="str">
        <f>_xlfn.XLOOKUP(tblnventory[[#This Row],[Use]],[1]!tblCodes[Use],[1]!tblCodes[Code])</f>
        <v>WiFi</v>
      </c>
      <c r="E1379" s="1" t="s">
        <v>1332</v>
      </c>
      <c r="F1379" s="20">
        <v>44426</v>
      </c>
      <c r="G1379" s="21" t="str">
        <f>IF(ISBLANK(tblnventory[[#This Row],[Installed By]]),"Store","Installed")</f>
        <v>Installed</v>
      </c>
      <c r="H1379" t="s">
        <v>6993</v>
      </c>
      <c r="J1379" s="21">
        <v>2191007124</v>
      </c>
      <c r="L1379" t="s">
        <v>5502</v>
      </c>
      <c r="M1379" s="20">
        <v>44743</v>
      </c>
      <c r="N1379" t="s">
        <v>6994</v>
      </c>
      <c r="O1379" t="str">
        <f>IF(tblnventory[[#This Row],[Installed]],LEFT(tblnventory[[#This Row],[Location]],3))</f>
        <v>441</v>
      </c>
      <c r="P1379" t="str">
        <f>_xlfn.XLOOKUP(tblnventory[[#This Row],[Serial Number]],[1]!tblDNACInventory[Floor],[1]!tblDNACInventory[Name],"Not Used")</f>
        <v>Not Used</v>
      </c>
      <c r="T1379" t="b">
        <f>NOT(ISBLANK(tblnventory[[#This Row],[Installed By]]))</f>
        <v>1</v>
      </c>
      <c r="U1379" t="str">
        <f>VLOOKUP(A1379, [1]!tblDescription[#Data], 3, 0)</f>
        <v>C9120AX Internal 802.11ax 4x4:4 MIMO;IOT;BT5;mGig;USB;RHL</v>
      </c>
      <c r="V1379" s="22" cm="1">
        <f t="array" ref="V1379">_xlfn.XLOOKUP(1,([1]!tblOrders[Order]=tblnventory[[#This Row],[PO]])*([1]!tblOrders[Description]=tblnventory[[#This Row],[Item]]),[1]!tblOrders[Unit Total],0)</f>
        <v>1105.52</v>
      </c>
      <c r="W1379" s="23" cm="1">
        <f t="array" ref="W1379">_xlfn.XLOOKUP(1,([1]!tblOrders[Order]=tblnventory[[#This Row],[PO]])*([1]!tblOrders[Description]=tblnventory[[#This Row],[Item]]),[1]!tblOrders[Licence])</f>
        <v>492.37</v>
      </c>
      <c r="X1379" t="b" cm="1">
        <f t="array" ref="X1379">NOT(_xlfn.XLOOKUP(tblnventory[[#This Row],[PO]]&amp;tblnventory[[#This Row],[Item]],[1]!tblOrders[Order]&amp;[1]!tblOrders[Description],[1]!tblOrders[Paid Licence],FALSE))</f>
        <v>0</v>
      </c>
      <c r="Y13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80" spans="1:25">
      <c r="A1380" t="s">
        <v>5425</v>
      </c>
      <c r="B1380" t="str">
        <f>_xlfn.XLOOKUP(tblnventory[[#This Row],[Item]],[1]!tblDescription[Item],[1]!tblDescription[Description])</f>
        <v>C9124AX Wi-Fi 6 Outdoor AP</v>
      </c>
      <c r="C1380" t="str">
        <f>_xlfn.XLOOKUP(tblnventory[[#This Row],[Item]],[1]!tblDescription[Item],[1]!tblDescription[Type])</f>
        <v>WAP (Outdoor)</v>
      </c>
      <c r="D1380" t="str">
        <f>_xlfn.XLOOKUP(tblnventory[[#This Row],[Use]],[1]!tblCodes[Use],[1]!tblCodes[Code])</f>
        <v>WiFi</v>
      </c>
      <c r="E1380" s="1" t="s">
        <v>1333</v>
      </c>
      <c r="F1380" s="20">
        <v>44943</v>
      </c>
      <c r="G1380" s="24" t="str">
        <f>IF(ISBLANK(tblnventory[[#This Row],[Installed By]]),"Store","Installed")</f>
        <v>Installed</v>
      </c>
      <c r="H1380" t="s">
        <v>6967</v>
      </c>
      <c r="J1380" s="21">
        <v>2191007447</v>
      </c>
      <c r="K1380" s="17"/>
      <c r="L1380" t="s">
        <v>5350</v>
      </c>
      <c r="M1380" t="s">
        <v>5350</v>
      </c>
      <c r="N1380" t="s">
        <v>6995</v>
      </c>
      <c r="O1380" t="str">
        <f>IF(tblnventory[[#This Row],[Installed]],LEFT(tblnventory[[#This Row],[Location]],3))</f>
        <v>441</v>
      </c>
      <c r="P1380" t="str">
        <f>_xlfn.XLOOKUP(tblnventory[[#This Row],[Serial Number]],[1]!tblDNACInventory[Floor],[1]!tblDNACInventory[Name],"Not Used")</f>
        <v>Not Used</v>
      </c>
      <c r="T1380" t="b">
        <f>NOT(ISBLANK(tblnventory[[#This Row],[Installed By]]))</f>
        <v>1</v>
      </c>
      <c r="U1380" t="str">
        <f>VLOOKUP(A1380, [1]!tblDescription[#Data], 3, 0)</f>
        <v>C9124AX Wi-Fi 6 Outdoor AP</v>
      </c>
      <c r="V1380" s="22" cm="1">
        <f t="array" ref="V1380">_xlfn.XLOOKUP(1,([1]!tblOrders[Order]=tblnventory[[#This Row],[PO]])*([1]!tblOrders[Description]=tblnventory[[#This Row],[Item]]),[1]!tblOrders[Unit Total],0)</f>
        <v>977.14</v>
      </c>
      <c r="W1380" s="23" cm="1">
        <f t="array" ref="W1380">_xlfn.XLOOKUP(1,([1]!tblOrders[Order]=tblnventory[[#This Row],[PO]])*([1]!tblOrders[Description]=tblnventory[[#This Row],[Item]]),[1]!tblOrders[Licence])</f>
        <v>0</v>
      </c>
      <c r="X1380" t="b" cm="1">
        <f t="array" ref="X1380">NOT(_xlfn.XLOOKUP(tblnventory[[#This Row],[PO]]&amp;tblnventory[[#This Row],[Item]],[1]!tblOrders[Order]&amp;[1]!tblOrders[Description],[1]!tblOrders[Paid Licence],FALSE))</f>
        <v>1</v>
      </c>
      <c r="Y13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381" spans="1:25">
      <c r="A1381" t="s">
        <v>5348</v>
      </c>
      <c r="B1381" t="str">
        <f>_xlfn.XLOOKUP(tblnventory[[#This Row],[Item]],[1]!tblDescription[Item],[1]!tblDescription[Description])</f>
        <v>C9120AX Internal 802.11ax 4x4:4 MIMO;IOT;BT5;mGig;USB;RHL</v>
      </c>
      <c r="C1381" t="str">
        <f>_xlfn.XLOOKUP(tblnventory[[#This Row],[Item]],[1]!tblDescription[Item],[1]!tblDescription[Type])</f>
        <v>WAP</v>
      </c>
      <c r="D1381" t="str">
        <f>_xlfn.XLOOKUP(tblnventory[[#This Row],[Use]],[1]!tblCodes[Use],[1]!tblCodes[Code])</f>
        <v>WiFi</v>
      </c>
      <c r="E1381" s="1" t="s">
        <v>1334</v>
      </c>
      <c r="F1381" s="20">
        <v>44426</v>
      </c>
      <c r="G1381" s="21" t="str">
        <f>IF(ISBLANK(tblnventory[[#This Row],[Installed By]]),"Store","Installed")</f>
        <v>Installed</v>
      </c>
      <c r="H1381" t="s">
        <v>6996</v>
      </c>
      <c r="J1381" s="21">
        <v>2191007124</v>
      </c>
      <c r="L1381" t="s">
        <v>5502</v>
      </c>
      <c r="M1381" s="20">
        <v>44743</v>
      </c>
      <c r="N1381" t="s">
        <v>6997</v>
      </c>
      <c r="O1381" t="str">
        <f>IF(tblnventory[[#This Row],[Installed]],LEFT(tblnventory[[#This Row],[Location]],3))</f>
        <v>441</v>
      </c>
      <c r="P1381" t="str">
        <f>_xlfn.XLOOKUP(tblnventory[[#This Row],[Serial Number]],[1]!tblDNACInventory[Floor],[1]!tblDNACInventory[Name],"Not Used")</f>
        <v>Not Used</v>
      </c>
      <c r="T1381" t="b">
        <f>NOT(ISBLANK(tblnventory[[#This Row],[Installed By]]))</f>
        <v>1</v>
      </c>
      <c r="U1381" t="str">
        <f>VLOOKUP(A1381, [1]!tblDescription[#Data], 3, 0)</f>
        <v>C9120AX Internal 802.11ax 4x4:4 MIMO;IOT;BT5;mGig;USB;RHL</v>
      </c>
      <c r="V1381" s="22" cm="1">
        <f t="array" ref="V1381">_xlfn.XLOOKUP(1,([1]!tblOrders[Order]=tblnventory[[#This Row],[PO]])*([1]!tblOrders[Description]=tblnventory[[#This Row],[Item]]),[1]!tblOrders[Unit Total],0)</f>
        <v>1105.52</v>
      </c>
      <c r="W1381" s="23" cm="1">
        <f t="array" ref="W1381">_xlfn.XLOOKUP(1,([1]!tblOrders[Order]=tblnventory[[#This Row],[PO]])*([1]!tblOrders[Description]=tblnventory[[#This Row],[Item]]),[1]!tblOrders[Licence])</f>
        <v>492.37</v>
      </c>
      <c r="X1381" t="b" cm="1">
        <f t="array" ref="X1381">NOT(_xlfn.XLOOKUP(tblnventory[[#This Row],[PO]]&amp;tblnventory[[#This Row],[Item]],[1]!tblOrders[Order]&amp;[1]!tblOrders[Description],[1]!tblOrders[Paid Licence],FALSE))</f>
        <v>0</v>
      </c>
      <c r="Y13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82" spans="1:25">
      <c r="A1382" t="s">
        <v>5348</v>
      </c>
      <c r="B1382" t="str">
        <f>_xlfn.XLOOKUP(tblnventory[[#This Row],[Item]],[1]!tblDescription[Item],[1]!tblDescription[Description])</f>
        <v>C9120AX Internal 802.11ax 4x4:4 MIMO;IOT;BT5;mGig;USB;RHL</v>
      </c>
      <c r="C1382" t="str">
        <f>_xlfn.XLOOKUP(tblnventory[[#This Row],[Item]],[1]!tblDescription[Item],[1]!tblDescription[Type])</f>
        <v>WAP</v>
      </c>
      <c r="D1382" t="str">
        <f>_xlfn.XLOOKUP(tblnventory[[#This Row],[Use]],[1]!tblCodes[Use],[1]!tblCodes[Code])</f>
        <v>WiFi</v>
      </c>
      <c r="E1382" s="1" t="s">
        <v>1335</v>
      </c>
      <c r="F1382" s="20">
        <v>44426</v>
      </c>
      <c r="G1382" s="21" t="str">
        <f>IF(ISBLANK(tblnventory[[#This Row],[Installed By]]),"Store","Installed")</f>
        <v>Installed</v>
      </c>
      <c r="H1382" t="s">
        <v>6998</v>
      </c>
      <c r="J1382" s="21">
        <v>2191007124</v>
      </c>
      <c r="L1382" t="s">
        <v>5502</v>
      </c>
      <c r="M1382" s="20">
        <v>44743</v>
      </c>
      <c r="N1382" t="s">
        <v>6999</v>
      </c>
      <c r="O1382" t="str">
        <f>IF(tblnventory[[#This Row],[Installed]],LEFT(tblnventory[[#This Row],[Location]],3))</f>
        <v>441</v>
      </c>
      <c r="P1382" t="str">
        <f>_xlfn.XLOOKUP(tblnventory[[#This Row],[Serial Number]],[1]!tblDNACInventory[Floor],[1]!tblDNACInventory[Name],"Not Used")</f>
        <v>Not Used</v>
      </c>
      <c r="T1382" t="b">
        <f>NOT(ISBLANK(tblnventory[[#This Row],[Installed By]]))</f>
        <v>1</v>
      </c>
      <c r="U1382" t="str">
        <f>VLOOKUP(A1382, [1]!tblDescription[#Data], 3, 0)</f>
        <v>C9120AX Internal 802.11ax 4x4:4 MIMO;IOT;BT5;mGig;USB;RHL</v>
      </c>
      <c r="V1382" s="22" cm="1">
        <f t="array" ref="V1382">_xlfn.XLOOKUP(1,([1]!tblOrders[Order]=tblnventory[[#This Row],[PO]])*([1]!tblOrders[Description]=tblnventory[[#This Row],[Item]]),[1]!tblOrders[Unit Total],0)</f>
        <v>1105.52</v>
      </c>
      <c r="W1382" s="23" cm="1">
        <f t="array" ref="W1382">_xlfn.XLOOKUP(1,([1]!tblOrders[Order]=tblnventory[[#This Row],[PO]])*([1]!tblOrders[Description]=tblnventory[[#This Row],[Item]]),[1]!tblOrders[Licence])</f>
        <v>492.37</v>
      </c>
      <c r="X1382" t="b" cm="1">
        <f t="array" ref="X1382">NOT(_xlfn.XLOOKUP(tblnventory[[#This Row],[PO]]&amp;tblnventory[[#This Row],[Item]],[1]!tblOrders[Order]&amp;[1]!tblOrders[Description],[1]!tblOrders[Paid Licence],FALSE))</f>
        <v>0</v>
      </c>
      <c r="Y13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83" spans="1:25">
      <c r="A1383" t="s">
        <v>5348</v>
      </c>
      <c r="B1383" t="str">
        <f>_xlfn.XLOOKUP(tblnventory[[#This Row],[Item]],[1]!tblDescription[Item],[1]!tblDescription[Description])</f>
        <v>C9120AX Internal 802.11ax 4x4:4 MIMO;IOT;BT5;mGig;USB;RHL</v>
      </c>
      <c r="C1383" t="str">
        <f>_xlfn.XLOOKUP(tblnventory[[#This Row],[Item]],[1]!tblDescription[Item],[1]!tblDescription[Type])</f>
        <v>WAP</v>
      </c>
      <c r="D1383" t="str">
        <f>_xlfn.XLOOKUP(tblnventory[[#This Row],[Use]],[1]!tblCodes[Use],[1]!tblCodes[Code])</f>
        <v>WiFi</v>
      </c>
      <c r="E1383" s="1" t="s">
        <v>1336</v>
      </c>
      <c r="F1383" s="20">
        <v>44426</v>
      </c>
      <c r="G1383" s="21" t="str">
        <f>IF(ISBLANK(tblnventory[[#This Row],[Installed By]]),"Store","Installed")</f>
        <v>Installed</v>
      </c>
      <c r="H1383" t="s">
        <v>7000</v>
      </c>
      <c r="J1383" s="21">
        <v>2191007124</v>
      </c>
      <c r="L1383" t="s">
        <v>5502</v>
      </c>
      <c r="M1383" s="20">
        <v>44743</v>
      </c>
      <c r="N1383" t="s">
        <v>7001</v>
      </c>
      <c r="O1383" t="str">
        <f>IF(tblnventory[[#This Row],[Installed]],LEFT(tblnventory[[#This Row],[Location]],3))</f>
        <v>441</v>
      </c>
      <c r="P1383" t="str">
        <f>_xlfn.XLOOKUP(tblnventory[[#This Row],[Serial Number]],[1]!tblDNACInventory[Floor],[1]!tblDNACInventory[Name],"Not Used")</f>
        <v>Not Used</v>
      </c>
      <c r="T1383" t="b">
        <f>NOT(ISBLANK(tblnventory[[#This Row],[Installed By]]))</f>
        <v>1</v>
      </c>
      <c r="U1383" t="str">
        <f>VLOOKUP(A1383, [1]!tblDescription[#Data], 3, 0)</f>
        <v>C9120AX Internal 802.11ax 4x4:4 MIMO;IOT;BT5;mGig;USB;RHL</v>
      </c>
      <c r="V1383" s="22" cm="1">
        <f t="array" ref="V1383">_xlfn.XLOOKUP(1,([1]!tblOrders[Order]=tblnventory[[#This Row],[PO]])*([1]!tblOrders[Description]=tblnventory[[#This Row],[Item]]),[1]!tblOrders[Unit Total],0)</f>
        <v>1105.52</v>
      </c>
      <c r="W1383" s="23" cm="1">
        <f t="array" ref="W1383">_xlfn.XLOOKUP(1,([1]!tblOrders[Order]=tblnventory[[#This Row],[PO]])*([1]!tblOrders[Description]=tblnventory[[#This Row],[Item]]),[1]!tblOrders[Licence])</f>
        <v>492.37</v>
      </c>
      <c r="X1383" t="b" cm="1">
        <f t="array" ref="X1383">NOT(_xlfn.XLOOKUP(tblnventory[[#This Row],[PO]]&amp;tblnventory[[#This Row],[Item]],[1]!tblOrders[Order]&amp;[1]!tblOrders[Description],[1]!tblOrders[Paid Licence],FALSE))</f>
        <v>0</v>
      </c>
      <c r="Y13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84" spans="1:25">
      <c r="A1384" t="s">
        <v>5348</v>
      </c>
      <c r="B1384" t="str">
        <f>_xlfn.XLOOKUP(tblnventory[[#This Row],[Item]],[1]!tblDescription[Item],[1]!tblDescription[Description])</f>
        <v>C9120AX Internal 802.11ax 4x4:4 MIMO;IOT;BT5;mGig;USB;RHL</v>
      </c>
      <c r="C1384" t="str">
        <f>_xlfn.XLOOKUP(tblnventory[[#This Row],[Item]],[1]!tblDescription[Item],[1]!tblDescription[Type])</f>
        <v>WAP</v>
      </c>
      <c r="D1384" t="str">
        <f>_xlfn.XLOOKUP(tblnventory[[#This Row],[Use]],[1]!tblCodes[Use],[1]!tblCodes[Code])</f>
        <v>WiFi</v>
      </c>
      <c r="E1384" s="1" t="s">
        <v>1337</v>
      </c>
      <c r="F1384" s="20">
        <v>44426</v>
      </c>
      <c r="G1384" s="21" t="str">
        <f>IF(ISBLANK(tblnventory[[#This Row],[Installed By]]),"Store","Installed")</f>
        <v>Installed</v>
      </c>
      <c r="H1384" t="s">
        <v>7002</v>
      </c>
      <c r="J1384" s="21">
        <v>2191007124</v>
      </c>
      <c r="L1384" t="s">
        <v>5502</v>
      </c>
      <c r="M1384" s="20">
        <v>44743</v>
      </c>
      <c r="N1384" t="s">
        <v>7003</v>
      </c>
      <c r="O1384" t="str">
        <f>IF(tblnventory[[#This Row],[Installed]],LEFT(tblnventory[[#This Row],[Location]],3))</f>
        <v>441</v>
      </c>
      <c r="P1384" t="str">
        <f>_xlfn.XLOOKUP(tblnventory[[#This Row],[Serial Number]],[1]!tblDNACInventory[Floor],[1]!tblDNACInventory[Name],"Not Used")</f>
        <v>Not Used</v>
      </c>
      <c r="T1384" t="b">
        <f>NOT(ISBLANK(tblnventory[[#This Row],[Installed By]]))</f>
        <v>1</v>
      </c>
      <c r="U1384" t="str">
        <f>VLOOKUP(A1384, [1]!tblDescription[#Data], 3, 0)</f>
        <v>C9120AX Internal 802.11ax 4x4:4 MIMO;IOT;BT5;mGig;USB;RHL</v>
      </c>
      <c r="V1384" s="22" cm="1">
        <f t="array" ref="V1384">_xlfn.XLOOKUP(1,([1]!tblOrders[Order]=tblnventory[[#This Row],[PO]])*([1]!tblOrders[Description]=tblnventory[[#This Row],[Item]]),[1]!tblOrders[Unit Total],0)</f>
        <v>1105.52</v>
      </c>
      <c r="W1384" s="23" cm="1">
        <f t="array" ref="W1384">_xlfn.XLOOKUP(1,([1]!tblOrders[Order]=tblnventory[[#This Row],[PO]])*([1]!tblOrders[Description]=tblnventory[[#This Row],[Item]]),[1]!tblOrders[Licence])</f>
        <v>492.37</v>
      </c>
      <c r="X1384" t="b" cm="1">
        <f t="array" ref="X1384">NOT(_xlfn.XLOOKUP(tblnventory[[#This Row],[PO]]&amp;tblnventory[[#This Row],[Item]],[1]!tblOrders[Order]&amp;[1]!tblOrders[Description],[1]!tblOrders[Paid Licence],FALSE))</f>
        <v>0</v>
      </c>
      <c r="Y13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85" spans="1:25">
      <c r="A1385" t="s">
        <v>5348</v>
      </c>
      <c r="B1385" t="str">
        <f>_xlfn.XLOOKUP(tblnventory[[#This Row],[Item]],[1]!tblDescription[Item],[1]!tblDescription[Description])</f>
        <v>C9120AX Internal 802.11ax 4x4:4 MIMO;IOT;BT5;mGig;USB;RHL</v>
      </c>
      <c r="C1385" t="str">
        <f>_xlfn.XLOOKUP(tblnventory[[#This Row],[Item]],[1]!tblDescription[Item],[1]!tblDescription[Type])</f>
        <v>WAP</v>
      </c>
      <c r="D1385" t="str">
        <f>_xlfn.XLOOKUP(tblnventory[[#This Row],[Use]],[1]!tblCodes[Use],[1]!tblCodes[Code])</f>
        <v>WiFi</v>
      </c>
      <c r="E1385" s="1" t="s">
        <v>1338</v>
      </c>
      <c r="F1385" s="20">
        <v>44426</v>
      </c>
      <c r="G1385" s="21" t="str">
        <f>IF(ISBLANK(tblnventory[[#This Row],[Installed By]]),"Store","Installed")</f>
        <v>Installed</v>
      </c>
      <c r="H1385" t="s">
        <v>7002</v>
      </c>
      <c r="J1385" s="21">
        <v>2191007124</v>
      </c>
      <c r="L1385" t="s">
        <v>5502</v>
      </c>
      <c r="M1385" s="20">
        <v>44743</v>
      </c>
      <c r="N1385" t="s">
        <v>7004</v>
      </c>
      <c r="O1385" t="str">
        <f>IF(tblnventory[[#This Row],[Installed]],LEFT(tblnventory[[#This Row],[Location]],3))</f>
        <v>441</v>
      </c>
      <c r="P1385" t="str">
        <f>_xlfn.XLOOKUP(tblnventory[[#This Row],[Serial Number]],[1]!tblDNACInventory[Floor],[1]!tblDNACInventory[Name],"Not Used")</f>
        <v>Not Used</v>
      </c>
      <c r="T1385" t="b">
        <f>NOT(ISBLANK(tblnventory[[#This Row],[Installed By]]))</f>
        <v>1</v>
      </c>
      <c r="U1385" t="str">
        <f>VLOOKUP(A1385, [1]!tblDescription[#Data], 3, 0)</f>
        <v>C9120AX Internal 802.11ax 4x4:4 MIMO;IOT;BT5;mGig;USB;RHL</v>
      </c>
      <c r="V1385" s="22" cm="1">
        <f t="array" ref="V1385">_xlfn.XLOOKUP(1,([1]!tblOrders[Order]=tblnventory[[#This Row],[PO]])*([1]!tblOrders[Description]=tblnventory[[#This Row],[Item]]),[1]!tblOrders[Unit Total],0)</f>
        <v>1105.52</v>
      </c>
      <c r="W1385" s="23" cm="1">
        <f t="array" ref="W1385">_xlfn.XLOOKUP(1,([1]!tblOrders[Order]=tblnventory[[#This Row],[PO]])*([1]!tblOrders[Description]=tblnventory[[#This Row],[Item]]),[1]!tblOrders[Licence])</f>
        <v>492.37</v>
      </c>
      <c r="X1385" t="b" cm="1">
        <f t="array" ref="X1385">NOT(_xlfn.XLOOKUP(tblnventory[[#This Row],[PO]]&amp;tblnventory[[#This Row],[Item]],[1]!tblOrders[Order]&amp;[1]!tblOrders[Description],[1]!tblOrders[Paid Licence],FALSE))</f>
        <v>0</v>
      </c>
      <c r="Y13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86" spans="1:25">
      <c r="A1386" t="s">
        <v>5348</v>
      </c>
      <c r="B1386" t="str">
        <f>_xlfn.XLOOKUP(tblnventory[[#This Row],[Item]],[1]!tblDescription[Item],[1]!tblDescription[Description])</f>
        <v>C9120AX Internal 802.11ax 4x4:4 MIMO;IOT;BT5;mGig;USB;RHL</v>
      </c>
      <c r="C1386" t="str">
        <f>_xlfn.XLOOKUP(tblnventory[[#This Row],[Item]],[1]!tblDescription[Item],[1]!tblDescription[Type])</f>
        <v>WAP</v>
      </c>
      <c r="D1386" t="str">
        <f>_xlfn.XLOOKUP(tblnventory[[#This Row],[Use]],[1]!tblCodes[Use],[1]!tblCodes[Code])</f>
        <v>WiFi</v>
      </c>
      <c r="E1386" s="1" t="s">
        <v>1339</v>
      </c>
      <c r="F1386" s="20">
        <v>44426</v>
      </c>
      <c r="G1386" s="21" t="str">
        <f>IF(ISBLANK(tblnventory[[#This Row],[Installed By]]),"Store","Installed")</f>
        <v>Installed</v>
      </c>
      <c r="H1386" t="s">
        <v>7005</v>
      </c>
      <c r="J1386" s="21">
        <v>2191007124</v>
      </c>
      <c r="L1386" t="s">
        <v>5502</v>
      </c>
      <c r="M1386" s="20">
        <v>44743</v>
      </c>
      <c r="N1386" t="s">
        <v>7006</v>
      </c>
      <c r="O1386" t="str">
        <f>IF(tblnventory[[#This Row],[Installed]],LEFT(tblnventory[[#This Row],[Location]],3))</f>
        <v>441</v>
      </c>
      <c r="P1386" t="str">
        <f>_xlfn.XLOOKUP(tblnventory[[#This Row],[Serial Number]],[1]!tblDNACInventory[Floor],[1]!tblDNACInventory[Name],"Not Used")</f>
        <v>Not Used</v>
      </c>
      <c r="T1386" t="b">
        <f>NOT(ISBLANK(tblnventory[[#This Row],[Installed By]]))</f>
        <v>1</v>
      </c>
      <c r="U1386" t="str">
        <f>VLOOKUP(A1386, [1]!tblDescription[#Data], 3, 0)</f>
        <v>C9120AX Internal 802.11ax 4x4:4 MIMO;IOT;BT5;mGig;USB;RHL</v>
      </c>
      <c r="V1386" s="22" cm="1">
        <f t="array" ref="V1386">_xlfn.XLOOKUP(1,([1]!tblOrders[Order]=tblnventory[[#This Row],[PO]])*([1]!tblOrders[Description]=tblnventory[[#This Row],[Item]]),[1]!tblOrders[Unit Total],0)</f>
        <v>1105.52</v>
      </c>
      <c r="W1386" s="23" cm="1">
        <f t="array" ref="W1386">_xlfn.XLOOKUP(1,([1]!tblOrders[Order]=tblnventory[[#This Row],[PO]])*([1]!tblOrders[Description]=tblnventory[[#This Row],[Item]]),[1]!tblOrders[Licence])</f>
        <v>492.37</v>
      </c>
      <c r="X1386" t="b" cm="1">
        <f t="array" ref="X1386">NOT(_xlfn.XLOOKUP(tblnventory[[#This Row],[PO]]&amp;tblnventory[[#This Row],[Item]],[1]!tblOrders[Order]&amp;[1]!tblOrders[Description],[1]!tblOrders[Paid Licence],FALSE))</f>
        <v>0</v>
      </c>
      <c r="Y13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87" spans="1:25">
      <c r="A1387" t="s">
        <v>5348</v>
      </c>
      <c r="B1387" t="str">
        <f>_xlfn.XLOOKUP(tblnventory[[#This Row],[Item]],[1]!tblDescription[Item],[1]!tblDescription[Description])</f>
        <v>C9120AX Internal 802.11ax 4x4:4 MIMO;IOT;BT5;mGig;USB;RHL</v>
      </c>
      <c r="C1387" t="str">
        <f>_xlfn.XLOOKUP(tblnventory[[#This Row],[Item]],[1]!tblDescription[Item],[1]!tblDescription[Type])</f>
        <v>WAP</v>
      </c>
      <c r="D1387" t="str">
        <f>_xlfn.XLOOKUP(tblnventory[[#This Row],[Use]],[1]!tblCodes[Use],[1]!tblCodes[Code])</f>
        <v>WiFi</v>
      </c>
      <c r="E1387" s="1" t="s">
        <v>1340</v>
      </c>
      <c r="F1387" s="20">
        <v>44426</v>
      </c>
      <c r="G1387" s="21" t="str">
        <f>IF(ISBLANK(tblnventory[[#This Row],[Installed By]]),"Store","Installed")</f>
        <v>Installed</v>
      </c>
      <c r="H1387" t="s">
        <v>7005</v>
      </c>
      <c r="J1387" s="21">
        <v>2191007124</v>
      </c>
      <c r="L1387" t="s">
        <v>5502</v>
      </c>
      <c r="M1387" s="20">
        <v>44743</v>
      </c>
      <c r="N1387" t="s">
        <v>7007</v>
      </c>
      <c r="O1387" t="str">
        <f>IF(tblnventory[[#This Row],[Installed]],LEFT(tblnventory[[#This Row],[Location]],3))</f>
        <v>441</v>
      </c>
      <c r="P1387" t="str">
        <f>_xlfn.XLOOKUP(tblnventory[[#This Row],[Serial Number]],[1]!tblDNACInventory[Floor],[1]!tblDNACInventory[Name],"Not Used")</f>
        <v>Not Used</v>
      </c>
      <c r="T1387" t="b">
        <f>NOT(ISBLANK(tblnventory[[#This Row],[Installed By]]))</f>
        <v>1</v>
      </c>
      <c r="U1387" t="str">
        <f>VLOOKUP(A1387, [1]!tblDescription[#Data], 3, 0)</f>
        <v>C9120AX Internal 802.11ax 4x4:4 MIMO;IOT;BT5;mGig;USB;RHL</v>
      </c>
      <c r="V1387" s="22" cm="1">
        <f t="array" ref="V1387">_xlfn.XLOOKUP(1,([1]!tblOrders[Order]=tblnventory[[#This Row],[PO]])*([1]!tblOrders[Description]=tblnventory[[#This Row],[Item]]),[1]!tblOrders[Unit Total],0)</f>
        <v>1105.52</v>
      </c>
      <c r="W1387" s="23" cm="1">
        <f t="array" ref="W1387">IFERROR(_xlfn.XLOOKUP(1,([1]!tblOrders[Order]=tblnventory[[#This Row],[PO]])*([1]!tblOrders[Description]=tblnventory[[#This Row],[Item]]),[1]!tblOrders[Licence]),0)</f>
        <v>492.37</v>
      </c>
      <c r="X1387" t="b" cm="1">
        <f t="array" ref="X1387">NOT(_xlfn.XLOOKUP(tblnventory[[#This Row],[PO]]&amp;tblnventory[[#This Row],[Item]],[1]!tblOrders[Order]&amp;[1]!tblOrders[Description],[1]!tblOrders[Paid Licence],FALSE))</f>
        <v>0</v>
      </c>
      <c r="Y13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88" spans="1:25">
      <c r="A1388" t="s">
        <v>5348</v>
      </c>
      <c r="B1388" t="str">
        <f>_xlfn.XLOOKUP(tblnventory[[#This Row],[Item]],[1]!tblDescription[Item],[1]!tblDescription[Description])</f>
        <v>C9120AX Internal 802.11ax 4x4:4 MIMO;IOT;BT5;mGig;USB;RHL</v>
      </c>
      <c r="C1388" t="str">
        <f>_xlfn.XLOOKUP(tblnventory[[#This Row],[Item]],[1]!tblDescription[Item],[1]!tblDescription[Type])</f>
        <v>WAP</v>
      </c>
      <c r="D1388" t="str">
        <f>_xlfn.XLOOKUP(tblnventory[[#This Row],[Use]],[1]!tblCodes[Use],[1]!tblCodes[Code])</f>
        <v>WiFi</v>
      </c>
      <c r="E1388" s="1" t="s">
        <v>1341</v>
      </c>
      <c r="F1388" s="20">
        <v>44426</v>
      </c>
      <c r="G1388" s="21" t="str">
        <f>IF(ISBLANK(tblnventory[[#This Row],[Installed By]]),"Store","Installed")</f>
        <v>Installed</v>
      </c>
      <c r="H1388" t="s">
        <v>7005</v>
      </c>
      <c r="J1388" s="21">
        <v>2191007124</v>
      </c>
      <c r="L1388" t="s">
        <v>5502</v>
      </c>
      <c r="M1388" s="20">
        <v>44743</v>
      </c>
      <c r="N1388" t="s">
        <v>7008</v>
      </c>
      <c r="O1388" t="str">
        <f>IF(tblnventory[[#This Row],[Installed]],LEFT(tblnventory[[#This Row],[Location]],3))</f>
        <v>441</v>
      </c>
      <c r="P1388" t="str">
        <f>_xlfn.XLOOKUP(tblnventory[[#This Row],[Serial Number]],[1]!tblDNACInventory[Floor],[1]!tblDNACInventory[Name],"Not Used")</f>
        <v>Not Used</v>
      </c>
      <c r="T1388" t="b">
        <f>NOT(ISBLANK(tblnventory[[#This Row],[Installed By]]))</f>
        <v>1</v>
      </c>
      <c r="U1388" t="str">
        <f>VLOOKUP(A1388, [1]!tblDescription[#Data], 3, 0)</f>
        <v>C9120AX Internal 802.11ax 4x4:4 MIMO;IOT;BT5;mGig;USB;RHL</v>
      </c>
      <c r="V1388" s="22" cm="1">
        <f t="array" ref="V1388">_xlfn.XLOOKUP(1,([1]!tblOrders[Order]=tblnventory[[#This Row],[PO]])*([1]!tblOrders[Description]=tblnventory[[#This Row],[Item]]),[1]!tblOrders[Unit Total],0)</f>
        <v>1105.52</v>
      </c>
      <c r="W1388" s="23" cm="1">
        <f t="array" ref="W1388">_xlfn.XLOOKUP(1,([1]!tblOrders[Order]=tblnventory[[#This Row],[PO]])*([1]!tblOrders[Description]=tblnventory[[#This Row],[Item]]),[1]!tblOrders[Licence])</f>
        <v>492.37</v>
      </c>
      <c r="X1388" t="b" cm="1">
        <f t="array" ref="X1388">NOT(_xlfn.XLOOKUP(tblnventory[[#This Row],[PO]]&amp;tblnventory[[#This Row],[Item]],[1]!tblOrders[Order]&amp;[1]!tblOrders[Description],[1]!tblOrders[Paid Licence],FALSE))</f>
        <v>0</v>
      </c>
      <c r="Y13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89" spans="1:25">
      <c r="A1389" t="s">
        <v>5348</v>
      </c>
      <c r="B1389" t="str">
        <f>_xlfn.XLOOKUP(tblnventory[[#This Row],[Item]],[1]!tblDescription[Item],[1]!tblDescription[Description])</f>
        <v>C9120AX Internal 802.11ax 4x4:4 MIMO;IOT;BT5;mGig;USB;RHL</v>
      </c>
      <c r="C1389" t="str">
        <f>_xlfn.XLOOKUP(tblnventory[[#This Row],[Item]],[1]!tblDescription[Item],[1]!tblDescription[Type])</f>
        <v>WAP</v>
      </c>
      <c r="D1389" t="str">
        <f>_xlfn.XLOOKUP(tblnventory[[#This Row],[Use]],[1]!tblCodes[Use],[1]!tblCodes[Code])</f>
        <v>WiFi</v>
      </c>
      <c r="E1389" s="1" t="s">
        <v>1342</v>
      </c>
      <c r="F1389" s="20">
        <v>44426</v>
      </c>
      <c r="G1389" s="21" t="str">
        <f>IF(ISBLANK(tblnventory[[#This Row],[Installed By]]),"Store","Installed")</f>
        <v>Installed</v>
      </c>
      <c r="H1389" t="s">
        <v>7005</v>
      </c>
      <c r="J1389" s="21">
        <v>2191007124</v>
      </c>
      <c r="L1389" t="s">
        <v>5502</v>
      </c>
      <c r="M1389" s="20">
        <v>44743</v>
      </c>
      <c r="N1389" t="s">
        <v>7009</v>
      </c>
      <c r="O1389" t="str">
        <f>IF(tblnventory[[#This Row],[Installed]],LEFT(tblnventory[[#This Row],[Location]],3))</f>
        <v>441</v>
      </c>
      <c r="P1389" t="str">
        <f>_xlfn.XLOOKUP(tblnventory[[#This Row],[Serial Number]],[1]!tblDNACInventory[Floor],[1]!tblDNACInventory[Name],"Not Used")</f>
        <v>Not Used</v>
      </c>
      <c r="T1389" t="b">
        <f>NOT(ISBLANK(tblnventory[[#This Row],[Installed By]]))</f>
        <v>1</v>
      </c>
      <c r="U1389" t="str">
        <f>VLOOKUP(A1389, [1]!tblDescription[#Data], 3, 0)</f>
        <v>C9120AX Internal 802.11ax 4x4:4 MIMO;IOT;BT5;mGig;USB;RHL</v>
      </c>
      <c r="V1389" s="22" cm="1">
        <f t="array" ref="V1389">_xlfn.XLOOKUP(1,([1]!tblOrders[Order]=tblnventory[[#This Row],[PO]])*([1]!tblOrders[Description]=tblnventory[[#This Row],[Item]]),[1]!tblOrders[Unit Total],0)</f>
        <v>1105.52</v>
      </c>
      <c r="W1389" s="23" cm="1">
        <f t="array" ref="W1389">_xlfn.XLOOKUP(1,([1]!tblOrders[Order]=tblnventory[[#This Row],[PO]])*([1]!tblOrders[Description]=tblnventory[[#This Row],[Item]]),[1]!tblOrders[Licence])</f>
        <v>492.37</v>
      </c>
      <c r="X1389" t="b" cm="1">
        <f t="array" ref="X1389">NOT(_xlfn.XLOOKUP(tblnventory[[#This Row],[PO]]&amp;tblnventory[[#This Row],[Item]],[1]!tblOrders[Order]&amp;[1]!tblOrders[Description],[1]!tblOrders[Paid Licence],FALSE))</f>
        <v>0</v>
      </c>
      <c r="Y13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90" spans="1:25">
      <c r="A1390" t="s">
        <v>5348</v>
      </c>
      <c r="B1390" t="str">
        <f>_xlfn.XLOOKUP(tblnventory[[#This Row],[Item]],[1]!tblDescription[Item],[1]!tblDescription[Description])</f>
        <v>C9120AX Internal 802.11ax 4x4:4 MIMO;IOT;BT5;mGig;USB;RHL</v>
      </c>
      <c r="C1390" t="str">
        <f>_xlfn.XLOOKUP(tblnventory[[#This Row],[Item]],[1]!tblDescription[Item],[1]!tblDescription[Type])</f>
        <v>WAP</v>
      </c>
      <c r="D1390" t="str">
        <f>_xlfn.XLOOKUP(tblnventory[[#This Row],[Use]],[1]!tblCodes[Use],[1]!tblCodes[Code])</f>
        <v>WiFi</v>
      </c>
      <c r="E1390" s="1" t="s">
        <v>1343</v>
      </c>
      <c r="F1390" s="20">
        <v>44426</v>
      </c>
      <c r="G1390" s="21" t="str">
        <f>IF(ISBLANK(tblnventory[[#This Row],[Installed By]]),"Store","Installed")</f>
        <v>Installed</v>
      </c>
      <c r="H1390" t="s">
        <v>7010</v>
      </c>
      <c r="J1390" s="21">
        <v>2191007124</v>
      </c>
      <c r="L1390" t="s">
        <v>5502</v>
      </c>
      <c r="M1390" s="20">
        <v>44743</v>
      </c>
      <c r="N1390" t="s">
        <v>7011</v>
      </c>
      <c r="O1390" t="str">
        <f>IF(tblnventory[[#This Row],[Installed]],LEFT(tblnventory[[#This Row],[Location]],3))</f>
        <v>441</v>
      </c>
      <c r="P1390" t="str">
        <f>_xlfn.XLOOKUP(tblnventory[[#This Row],[Serial Number]],[1]!tblDNACInventory[Floor],[1]!tblDNACInventory[Name],"Not Used")</f>
        <v>Not Used</v>
      </c>
      <c r="T1390" t="b">
        <f>NOT(ISBLANK(tblnventory[[#This Row],[Installed By]]))</f>
        <v>1</v>
      </c>
      <c r="U1390" t="str">
        <f>VLOOKUP(A1390, [1]!tblDescription[#Data], 3, 0)</f>
        <v>C9120AX Internal 802.11ax 4x4:4 MIMO;IOT;BT5;mGig;USB;RHL</v>
      </c>
      <c r="V1390" s="22" cm="1">
        <f t="array" ref="V1390">_xlfn.XLOOKUP(1,([1]!tblOrders[Order]=tblnventory[[#This Row],[PO]])*([1]!tblOrders[Description]=tblnventory[[#This Row],[Item]]),[1]!tblOrders[Unit Total],0)</f>
        <v>1105.52</v>
      </c>
      <c r="W1390" s="23" cm="1">
        <f t="array" ref="W1390">_xlfn.XLOOKUP(1,([1]!tblOrders[Order]=tblnventory[[#This Row],[PO]])*([1]!tblOrders[Description]=tblnventory[[#This Row],[Item]]),[1]!tblOrders[Licence])</f>
        <v>492.37</v>
      </c>
      <c r="X1390" t="b" cm="1">
        <f t="array" ref="X1390">NOT(_xlfn.XLOOKUP(tblnventory[[#This Row],[PO]]&amp;tblnventory[[#This Row],[Item]],[1]!tblOrders[Order]&amp;[1]!tblOrders[Description],[1]!tblOrders[Paid Licence],FALSE))</f>
        <v>0</v>
      </c>
      <c r="Y13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91" spans="1:25">
      <c r="A1391" t="s">
        <v>5348</v>
      </c>
      <c r="B1391" t="str">
        <f>_xlfn.XLOOKUP(tblnventory[[#This Row],[Item]],[1]!tblDescription[Item],[1]!tblDescription[Description])</f>
        <v>C9120AX Internal 802.11ax 4x4:4 MIMO;IOT;BT5;mGig;USB;RHL</v>
      </c>
      <c r="C1391" t="str">
        <f>_xlfn.XLOOKUP(tblnventory[[#This Row],[Item]],[1]!tblDescription[Item],[1]!tblDescription[Type])</f>
        <v>WAP</v>
      </c>
      <c r="D1391" t="str">
        <f>_xlfn.XLOOKUP(tblnventory[[#This Row],[Use]],[1]!tblCodes[Use],[1]!tblCodes[Code])</f>
        <v>WiFi</v>
      </c>
      <c r="E1391" s="1" t="s">
        <v>1344</v>
      </c>
      <c r="F1391" s="20">
        <v>44426</v>
      </c>
      <c r="G1391" s="21" t="str">
        <f>IF(ISBLANK(tblnventory[[#This Row],[Installed By]]),"Store","Installed")</f>
        <v>Installed</v>
      </c>
      <c r="H1391" t="s">
        <v>7012</v>
      </c>
      <c r="J1391" s="21">
        <v>2191007124</v>
      </c>
      <c r="L1391" t="s">
        <v>5502</v>
      </c>
      <c r="M1391" s="20">
        <v>44743</v>
      </c>
      <c r="N1391" t="s">
        <v>7013</v>
      </c>
      <c r="O1391" t="str">
        <f>IF(tblnventory[[#This Row],[Installed]],LEFT(tblnventory[[#This Row],[Location]],3))</f>
        <v>441</v>
      </c>
      <c r="P1391" t="str">
        <f>_xlfn.XLOOKUP(tblnventory[[#This Row],[Serial Number]],[1]!tblDNACInventory[Floor],[1]!tblDNACInventory[Name],"Not Used")</f>
        <v>Not Used</v>
      </c>
      <c r="T1391" t="b">
        <f>NOT(ISBLANK(tblnventory[[#This Row],[Installed By]]))</f>
        <v>1</v>
      </c>
      <c r="U1391" t="str">
        <f>VLOOKUP(A1391, [1]!tblDescription[#Data], 3, 0)</f>
        <v>C9120AX Internal 802.11ax 4x4:4 MIMO;IOT;BT5;mGig;USB;RHL</v>
      </c>
      <c r="V1391" s="22" cm="1">
        <f t="array" ref="V1391">_xlfn.XLOOKUP(1,([1]!tblOrders[Order]=tblnventory[[#This Row],[PO]])*([1]!tblOrders[Description]=tblnventory[[#This Row],[Item]]),[1]!tblOrders[Unit Total],0)</f>
        <v>1105.52</v>
      </c>
      <c r="W1391" s="23" cm="1">
        <f t="array" ref="W1391">_xlfn.XLOOKUP(1,([1]!tblOrders[Order]=tblnventory[[#This Row],[PO]])*([1]!tblOrders[Description]=tblnventory[[#This Row],[Item]]),[1]!tblOrders[Licence])</f>
        <v>492.37</v>
      </c>
      <c r="X1391" t="b" cm="1">
        <f t="array" ref="X1391">NOT(_xlfn.XLOOKUP(tblnventory[[#This Row],[PO]]&amp;tblnventory[[#This Row],[Item]],[1]!tblOrders[Order]&amp;[1]!tblOrders[Description],[1]!tblOrders[Paid Licence],FALSE))</f>
        <v>0</v>
      </c>
      <c r="Y13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92" spans="1:25">
      <c r="A1392" t="s">
        <v>5348</v>
      </c>
      <c r="B1392" t="str">
        <f>_xlfn.XLOOKUP(tblnventory[[#This Row],[Item]],[1]!tblDescription[Item],[1]!tblDescription[Description])</f>
        <v>C9120AX Internal 802.11ax 4x4:4 MIMO;IOT;BT5;mGig;USB;RHL</v>
      </c>
      <c r="C1392" t="str">
        <f>_xlfn.XLOOKUP(tblnventory[[#This Row],[Item]],[1]!tblDescription[Item],[1]!tblDescription[Type])</f>
        <v>WAP</v>
      </c>
      <c r="D1392" t="str">
        <f>_xlfn.XLOOKUP(tblnventory[[#This Row],[Use]],[1]!tblCodes[Use],[1]!tblCodes[Code])</f>
        <v>WiFi</v>
      </c>
      <c r="E1392" s="1" t="s">
        <v>1345</v>
      </c>
      <c r="F1392" s="20">
        <v>44426</v>
      </c>
      <c r="G1392" s="21" t="str">
        <f>IF(ISBLANK(tblnventory[[#This Row],[Installed By]]),"Store","Installed")</f>
        <v>Installed</v>
      </c>
      <c r="H1392" t="s">
        <v>7014</v>
      </c>
      <c r="J1392" s="21">
        <v>2191007124</v>
      </c>
      <c r="L1392" t="s">
        <v>5502</v>
      </c>
      <c r="M1392" s="20">
        <v>44743</v>
      </c>
      <c r="N1392" t="s">
        <v>7015</v>
      </c>
      <c r="O1392" t="str">
        <f>IF(tblnventory[[#This Row],[Installed]],LEFT(tblnventory[[#This Row],[Location]],3))</f>
        <v>441</v>
      </c>
      <c r="P1392" t="str">
        <f>_xlfn.XLOOKUP(tblnventory[[#This Row],[Serial Number]],[1]!tblDNACInventory[Floor],[1]!tblDNACInventory[Name],"Not Used")</f>
        <v>Not Used</v>
      </c>
      <c r="T1392" t="b">
        <f>NOT(ISBLANK(tblnventory[[#This Row],[Installed By]]))</f>
        <v>1</v>
      </c>
      <c r="U1392" t="str">
        <f>VLOOKUP(A1392, [1]!tblDescription[#Data], 3, 0)</f>
        <v>C9120AX Internal 802.11ax 4x4:4 MIMO;IOT;BT5;mGig;USB;RHL</v>
      </c>
      <c r="V1392" s="22" cm="1">
        <f t="array" ref="V1392">_xlfn.XLOOKUP(1,([1]!tblOrders[Order]=tblnventory[[#This Row],[PO]])*([1]!tblOrders[Description]=tblnventory[[#This Row],[Item]]),[1]!tblOrders[Unit Total],0)</f>
        <v>1105.52</v>
      </c>
      <c r="W1392" s="23" cm="1">
        <f t="array" ref="W1392">_xlfn.XLOOKUP(1,([1]!tblOrders[Order]=tblnventory[[#This Row],[PO]])*([1]!tblOrders[Description]=tblnventory[[#This Row],[Item]]),[1]!tblOrders[Licence])</f>
        <v>492.37</v>
      </c>
      <c r="X1392" t="b" cm="1">
        <f t="array" ref="X1392">NOT(_xlfn.XLOOKUP(tblnventory[[#This Row],[PO]]&amp;tblnventory[[#This Row],[Item]],[1]!tblOrders[Order]&amp;[1]!tblOrders[Description],[1]!tblOrders[Paid Licence],FALSE))</f>
        <v>0</v>
      </c>
      <c r="Y13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93" spans="1:25">
      <c r="A1393" t="s">
        <v>5348</v>
      </c>
      <c r="B1393" t="str">
        <f>_xlfn.XLOOKUP(tblnventory[[#This Row],[Item]],[1]!tblDescription[Item],[1]!tblDescription[Description])</f>
        <v>C9120AX Internal 802.11ax 4x4:4 MIMO;IOT;BT5;mGig;USB;RHL</v>
      </c>
      <c r="C1393" t="str">
        <f>_xlfn.XLOOKUP(tblnventory[[#This Row],[Item]],[1]!tblDescription[Item],[1]!tblDescription[Type])</f>
        <v>WAP</v>
      </c>
      <c r="D1393" t="str">
        <f>_xlfn.XLOOKUP(tblnventory[[#This Row],[Use]],[1]!tblCodes[Use],[1]!tblCodes[Code])</f>
        <v>WiFi</v>
      </c>
      <c r="E1393" s="1" t="s">
        <v>1346</v>
      </c>
      <c r="F1393" s="20">
        <v>44426</v>
      </c>
      <c r="G1393" s="21" t="str">
        <f>IF(ISBLANK(tblnventory[[#This Row],[Installed By]]),"Store","Installed")</f>
        <v>Installed</v>
      </c>
      <c r="H1393" t="s">
        <v>7016</v>
      </c>
      <c r="J1393" s="21">
        <v>2191007124</v>
      </c>
      <c r="L1393" t="s">
        <v>5502</v>
      </c>
      <c r="M1393" s="20">
        <v>44743</v>
      </c>
      <c r="N1393" t="s">
        <v>7017</v>
      </c>
      <c r="O1393" t="str">
        <f>IF(tblnventory[[#This Row],[Installed]],LEFT(tblnventory[[#This Row],[Location]],3))</f>
        <v>441</v>
      </c>
      <c r="P1393" t="str">
        <f>_xlfn.XLOOKUP(tblnventory[[#This Row],[Serial Number]],[1]!tblDNACInventory[Floor],[1]!tblDNACInventory[Name],"Not Used")</f>
        <v>Not Used</v>
      </c>
      <c r="T1393" t="b">
        <f>NOT(ISBLANK(tblnventory[[#This Row],[Installed By]]))</f>
        <v>1</v>
      </c>
      <c r="U1393" t="str">
        <f>VLOOKUP(A1393, [1]!tblDescription[#Data], 3, 0)</f>
        <v>C9120AX Internal 802.11ax 4x4:4 MIMO;IOT;BT5;mGig;USB;RHL</v>
      </c>
      <c r="V1393" s="22" cm="1">
        <f t="array" ref="V1393">_xlfn.XLOOKUP(1,([1]!tblOrders[Order]=tblnventory[[#This Row],[PO]])*([1]!tblOrders[Description]=tblnventory[[#This Row],[Item]]),[1]!tblOrders[Unit Total],0)</f>
        <v>1105.52</v>
      </c>
      <c r="W1393" s="23" cm="1">
        <f t="array" ref="W1393">IFERROR(_xlfn.XLOOKUP(1,([1]!tblOrders[Order]=tblnventory[[#This Row],[PO]])*([1]!tblOrders[Description]=tblnventory[[#This Row],[Item]]),[1]!tblOrders[Licence]),0)</f>
        <v>492.37</v>
      </c>
      <c r="X1393" t="b" cm="1">
        <f t="array" ref="X1393">NOT(_xlfn.XLOOKUP(tblnventory[[#This Row],[PO]]&amp;tblnventory[[#This Row],[Item]],[1]!tblOrders[Order]&amp;[1]!tblOrders[Description],[1]!tblOrders[Paid Licence],FALSE))</f>
        <v>0</v>
      </c>
      <c r="Y13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94" spans="1:25">
      <c r="A1394" t="s">
        <v>5348</v>
      </c>
      <c r="B1394" t="str">
        <f>_xlfn.XLOOKUP(tblnventory[[#This Row],[Item]],[1]!tblDescription[Item],[1]!tblDescription[Description])</f>
        <v>C9120AX Internal 802.11ax 4x4:4 MIMO;IOT;BT5;mGig;USB;RHL</v>
      </c>
      <c r="C1394" t="str">
        <f>_xlfn.XLOOKUP(tblnventory[[#This Row],[Item]],[1]!tblDescription[Item],[1]!tblDescription[Type])</f>
        <v>WAP</v>
      </c>
      <c r="D1394" t="str">
        <f>_xlfn.XLOOKUP(tblnventory[[#This Row],[Use]],[1]!tblCodes[Use],[1]!tblCodes[Code])</f>
        <v>WiFi</v>
      </c>
      <c r="E1394" s="1" t="s">
        <v>1347</v>
      </c>
      <c r="F1394" s="20">
        <v>44426</v>
      </c>
      <c r="G1394" s="21" t="str">
        <f>IF(ISBLANK(tblnventory[[#This Row],[Installed By]]),"Store","Installed")</f>
        <v>Installed</v>
      </c>
      <c r="H1394" t="s">
        <v>7018</v>
      </c>
      <c r="J1394" s="21">
        <v>2191007124</v>
      </c>
      <c r="L1394" t="s">
        <v>5502</v>
      </c>
      <c r="M1394" s="20">
        <v>44743</v>
      </c>
      <c r="N1394" t="s">
        <v>7019</v>
      </c>
      <c r="O1394" t="str">
        <f>IF(tblnventory[[#This Row],[Installed]],LEFT(tblnventory[[#This Row],[Location]],3))</f>
        <v>441</v>
      </c>
      <c r="P1394" t="str">
        <f>_xlfn.XLOOKUP(tblnventory[[#This Row],[Serial Number]],[1]!tblDNACInventory[Floor],[1]!tblDNACInventory[Name],"Not Used")</f>
        <v>Not Used</v>
      </c>
      <c r="T1394" t="b">
        <f>NOT(ISBLANK(tblnventory[[#This Row],[Installed By]]))</f>
        <v>1</v>
      </c>
      <c r="U1394" t="str">
        <f>VLOOKUP(A1394, [1]!tblDescription[#Data], 3, 0)</f>
        <v>C9120AX Internal 802.11ax 4x4:4 MIMO;IOT;BT5;mGig;USB;RHL</v>
      </c>
      <c r="V1394" s="22" cm="1">
        <f t="array" ref="V1394">_xlfn.XLOOKUP(1,([1]!tblOrders[Order]=tblnventory[[#This Row],[PO]])*([1]!tblOrders[Description]=tblnventory[[#This Row],[Item]]),[1]!tblOrders[Unit Total],0)</f>
        <v>1105.52</v>
      </c>
      <c r="W1394" s="23" cm="1">
        <f t="array" ref="W1394">_xlfn.XLOOKUP(1,([1]!tblOrders[Order]=tblnventory[[#This Row],[PO]])*([1]!tblOrders[Description]=tblnventory[[#This Row],[Item]]),[1]!tblOrders[Licence])</f>
        <v>492.37</v>
      </c>
      <c r="X1394" t="b" cm="1">
        <f t="array" ref="X1394">NOT(_xlfn.XLOOKUP(tblnventory[[#This Row],[PO]]&amp;tblnventory[[#This Row],[Item]],[1]!tblOrders[Order]&amp;[1]!tblOrders[Description],[1]!tblOrders[Paid Licence],FALSE))</f>
        <v>0</v>
      </c>
      <c r="Y13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95" spans="1:25">
      <c r="A1395" t="s">
        <v>5348</v>
      </c>
      <c r="B1395" t="str">
        <f>_xlfn.XLOOKUP(tblnventory[[#This Row],[Item]],[1]!tblDescription[Item],[1]!tblDescription[Description])</f>
        <v>C9120AX Internal 802.11ax 4x4:4 MIMO;IOT;BT5;mGig;USB;RHL</v>
      </c>
      <c r="C1395" t="str">
        <f>_xlfn.XLOOKUP(tblnventory[[#This Row],[Item]],[1]!tblDescription[Item],[1]!tblDescription[Type])</f>
        <v>WAP</v>
      </c>
      <c r="D1395" t="str">
        <f>_xlfn.XLOOKUP(tblnventory[[#This Row],[Use]],[1]!tblCodes[Use],[1]!tblCodes[Code])</f>
        <v>WiFi</v>
      </c>
      <c r="E1395" s="1" t="s">
        <v>1348</v>
      </c>
      <c r="F1395" s="20">
        <v>44426</v>
      </c>
      <c r="G1395" s="21" t="str">
        <f>IF(ISBLANK(tblnventory[[#This Row],[Installed By]]),"Store","Installed")</f>
        <v>Installed</v>
      </c>
      <c r="H1395" t="s">
        <v>7018</v>
      </c>
      <c r="J1395" s="21">
        <v>2191007124</v>
      </c>
      <c r="L1395" t="s">
        <v>5502</v>
      </c>
      <c r="M1395" s="20">
        <v>44743</v>
      </c>
      <c r="N1395" t="s">
        <v>7020</v>
      </c>
      <c r="O1395" t="str">
        <f>IF(tblnventory[[#This Row],[Installed]],LEFT(tblnventory[[#This Row],[Location]],3))</f>
        <v>441</v>
      </c>
      <c r="P1395" t="str">
        <f>_xlfn.XLOOKUP(tblnventory[[#This Row],[Serial Number]],[1]!tblDNACInventory[Floor],[1]!tblDNACInventory[Name],"Not Used")</f>
        <v>Not Used</v>
      </c>
      <c r="T1395" t="b">
        <f>NOT(ISBLANK(tblnventory[[#This Row],[Installed By]]))</f>
        <v>1</v>
      </c>
      <c r="U1395" t="str">
        <f>VLOOKUP(A1395, [1]!tblDescription[#Data], 3, 0)</f>
        <v>C9120AX Internal 802.11ax 4x4:4 MIMO;IOT;BT5;mGig;USB;RHL</v>
      </c>
      <c r="V1395" s="22" cm="1">
        <f t="array" ref="V1395">_xlfn.XLOOKUP(1,([1]!tblOrders[Order]=tblnventory[[#This Row],[PO]])*([1]!tblOrders[Description]=tblnventory[[#This Row],[Item]]),[1]!tblOrders[Unit Total],0)</f>
        <v>1105.52</v>
      </c>
      <c r="W1395" s="23" cm="1">
        <f t="array" ref="W1395">_xlfn.XLOOKUP(1,([1]!tblOrders[Order]=tblnventory[[#This Row],[PO]])*([1]!tblOrders[Description]=tblnventory[[#This Row],[Item]]),[1]!tblOrders[Licence])</f>
        <v>492.37</v>
      </c>
      <c r="X1395" t="b" cm="1">
        <f t="array" ref="X1395">NOT(_xlfn.XLOOKUP(tblnventory[[#This Row],[PO]]&amp;tblnventory[[#This Row],[Item]],[1]!tblOrders[Order]&amp;[1]!tblOrders[Description],[1]!tblOrders[Paid Licence],FALSE))</f>
        <v>0</v>
      </c>
      <c r="Y13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96" spans="1:25">
      <c r="A1396" t="s">
        <v>5348</v>
      </c>
      <c r="B1396" t="str">
        <f>_xlfn.XLOOKUP(tblnventory[[#This Row],[Item]],[1]!tblDescription[Item],[1]!tblDescription[Description])</f>
        <v>C9120AX Internal 802.11ax 4x4:4 MIMO;IOT;BT5;mGig;USB;RHL</v>
      </c>
      <c r="C1396" t="str">
        <f>_xlfn.XLOOKUP(tblnventory[[#This Row],[Item]],[1]!tblDescription[Item],[1]!tblDescription[Type])</f>
        <v>WAP</v>
      </c>
      <c r="D1396" t="str">
        <f>_xlfn.XLOOKUP(tblnventory[[#This Row],[Use]],[1]!tblCodes[Use],[1]!tblCodes[Code])</f>
        <v>WiFi</v>
      </c>
      <c r="E1396" s="1" t="s">
        <v>1349</v>
      </c>
      <c r="F1396" s="20">
        <v>44426</v>
      </c>
      <c r="G1396" s="21" t="str">
        <f>IF(ISBLANK(tblnventory[[#This Row],[Installed By]]),"Store","Installed")</f>
        <v>Installed</v>
      </c>
      <c r="H1396" t="s">
        <v>7018</v>
      </c>
      <c r="J1396" s="21">
        <v>2191007124</v>
      </c>
      <c r="L1396" t="s">
        <v>5502</v>
      </c>
      <c r="M1396" s="20">
        <v>44743</v>
      </c>
      <c r="N1396" t="s">
        <v>7021</v>
      </c>
      <c r="O1396" t="str">
        <f>IF(tblnventory[[#This Row],[Installed]],LEFT(tblnventory[[#This Row],[Location]],3))</f>
        <v>441</v>
      </c>
      <c r="P1396" t="str">
        <f>_xlfn.XLOOKUP(tblnventory[[#This Row],[Serial Number]],[1]!tblDNACInventory[Floor],[1]!tblDNACInventory[Name],"Not Used")</f>
        <v>Not Used</v>
      </c>
      <c r="T1396" t="b">
        <f>NOT(ISBLANK(tblnventory[[#This Row],[Installed By]]))</f>
        <v>1</v>
      </c>
      <c r="U1396" t="str">
        <f>VLOOKUP(A1396, [1]!tblDescription[#Data], 3, 0)</f>
        <v>C9120AX Internal 802.11ax 4x4:4 MIMO;IOT;BT5;mGig;USB;RHL</v>
      </c>
      <c r="V1396" s="22" cm="1">
        <f t="array" ref="V1396">_xlfn.XLOOKUP(1,([1]!tblOrders[Order]=tblnventory[[#This Row],[PO]])*([1]!tblOrders[Description]=tblnventory[[#This Row],[Item]]),[1]!tblOrders[Unit Total],0)</f>
        <v>1105.52</v>
      </c>
      <c r="W1396" s="23" cm="1">
        <f t="array" ref="W1396">_xlfn.XLOOKUP(1,([1]!tblOrders[Order]=tblnventory[[#This Row],[PO]])*([1]!tblOrders[Description]=tblnventory[[#This Row],[Item]]),[1]!tblOrders[Licence])</f>
        <v>492.37</v>
      </c>
      <c r="X1396" t="b" cm="1">
        <f t="array" ref="X1396">NOT(_xlfn.XLOOKUP(tblnventory[[#This Row],[PO]]&amp;tblnventory[[#This Row],[Item]],[1]!tblOrders[Order]&amp;[1]!tblOrders[Description],[1]!tblOrders[Paid Licence],FALSE))</f>
        <v>0</v>
      </c>
      <c r="Y13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97" spans="1:25">
      <c r="A1397" t="s">
        <v>5348</v>
      </c>
      <c r="B1397" t="str">
        <f>_xlfn.XLOOKUP(tblnventory[[#This Row],[Item]],[1]!tblDescription[Item],[1]!tblDescription[Description])</f>
        <v>C9120AX Internal 802.11ax 4x4:4 MIMO;IOT;BT5;mGig;USB;RHL</v>
      </c>
      <c r="C1397" t="str">
        <f>_xlfn.XLOOKUP(tblnventory[[#This Row],[Item]],[1]!tblDescription[Item],[1]!tblDescription[Type])</f>
        <v>WAP</v>
      </c>
      <c r="D1397" t="str">
        <f>_xlfn.XLOOKUP(tblnventory[[#This Row],[Use]],[1]!tblCodes[Use],[1]!tblCodes[Code])</f>
        <v>WiFi</v>
      </c>
      <c r="E1397" s="1" t="s">
        <v>1350</v>
      </c>
      <c r="F1397" s="20">
        <v>44426</v>
      </c>
      <c r="G1397" s="21" t="str">
        <f>IF(ISBLANK(tblnventory[[#This Row],[Installed By]]),"Store","Installed")</f>
        <v>Installed</v>
      </c>
      <c r="H1397" t="s">
        <v>7018</v>
      </c>
      <c r="J1397" s="21">
        <v>2191007124</v>
      </c>
      <c r="L1397" t="s">
        <v>5502</v>
      </c>
      <c r="M1397" s="20">
        <v>44743</v>
      </c>
      <c r="N1397" t="s">
        <v>7022</v>
      </c>
      <c r="O1397" t="str">
        <f>IF(tblnventory[[#This Row],[Installed]],LEFT(tblnventory[[#This Row],[Location]],3))</f>
        <v>441</v>
      </c>
      <c r="P1397" t="str">
        <f>_xlfn.XLOOKUP(tblnventory[[#This Row],[Serial Number]],[1]!tblDNACInventory[Floor],[1]!tblDNACInventory[Name],"Not Used")</f>
        <v>Not Used</v>
      </c>
      <c r="T1397" t="b">
        <f>NOT(ISBLANK(tblnventory[[#This Row],[Installed By]]))</f>
        <v>1</v>
      </c>
      <c r="U1397" t="str">
        <f>VLOOKUP(A1397, [1]!tblDescription[#Data], 3, 0)</f>
        <v>C9120AX Internal 802.11ax 4x4:4 MIMO;IOT;BT5;mGig;USB;RHL</v>
      </c>
      <c r="V1397" s="22" cm="1">
        <f t="array" ref="V1397">_xlfn.XLOOKUP(1,([1]!tblOrders[Order]=tblnventory[[#This Row],[PO]])*([1]!tblOrders[Description]=tblnventory[[#This Row],[Item]]),[1]!tblOrders[Unit Total],0)</f>
        <v>1105.52</v>
      </c>
      <c r="W1397" s="23" cm="1">
        <f t="array" ref="W1397">_xlfn.XLOOKUP(1,([1]!tblOrders[Order]=tblnventory[[#This Row],[PO]])*([1]!tblOrders[Description]=tblnventory[[#This Row],[Item]]),[1]!tblOrders[Licence])</f>
        <v>492.37</v>
      </c>
      <c r="X1397" t="b" cm="1">
        <f t="array" ref="X1397">NOT(_xlfn.XLOOKUP(tblnventory[[#This Row],[PO]]&amp;tblnventory[[#This Row],[Item]],[1]!tblOrders[Order]&amp;[1]!tblOrders[Description],[1]!tblOrders[Paid Licence],FALSE))</f>
        <v>0</v>
      </c>
      <c r="Y13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98" spans="1:25">
      <c r="A1398" t="s">
        <v>5348</v>
      </c>
      <c r="B1398" t="str">
        <f>_xlfn.XLOOKUP(tblnventory[[#This Row],[Item]],[1]!tblDescription[Item],[1]!tblDescription[Description])</f>
        <v>C9120AX Internal 802.11ax 4x4:4 MIMO;IOT;BT5;mGig;USB;RHL</v>
      </c>
      <c r="C1398" t="str">
        <f>_xlfn.XLOOKUP(tblnventory[[#This Row],[Item]],[1]!tblDescription[Item],[1]!tblDescription[Type])</f>
        <v>WAP</v>
      </c>
      <c r="D1398" t="str">
        <f>_xlfn.XLOOKUP(tblnventory[[#This Row],[Use]],[1]!tblCodes[Use],[1]!tblCodes[Code])</f>
        <v>WiFi</v>
      </c>
      <c r="E1398" s="1" t="s">
        <v>1351</v>
      </c>
      <c r="F1398" s="20">
        <v>44426</v>
      </c>
      <c r="G1398" s="21" t="str">
        <f>IF(ISBLANK(tblnventory[[#This Row],[Installed By]]),"Store","Installed")</f>
        <v>Installed</v>
      </c>
      <c r="H1398" t="s">
        <v>7018</v>
      </c>
      <c r="J1398" s="21">
        <v>2191007124</v>
      </c>
      <c r="L1398" t="s">
        <v>5502</v>
      </c>
      <c r="M1398" s="20">
        <v>44743</v>
      </c>
      <c r="N1398" t="s">
        <v>7023</v>
      </c>
      <c r="O1398" t="str">
        <f>IF(tblnventory[[#This Row],[Installed]],LEFT(tblnventory[[#This Row],[Location]],3))</f>
        <v>441</v>
      </c>
      <c r="P1398" t="str">
        <f>_xlfn.XLOOKUP(tblnventory[[#This Row],[Serial Number]],[1]!tblDNACInventory[Floor],[1]!tblDNACInventory[Name],"Not Used")</f>
        <v>Not Used</v>
      </c>
      <c r="T1398" t="b">
        <f>NOT(ISBLANK(tblnventory[[#This Row],[Installed By]]))</f>
        <v>1</v>
      </c>
      <c r="U1398" t="str">
        <f>VLOOKUP(A1398, [1]!tblDescription[#Data], 3, 0)</f>
        <v>C9120AX Internal 802.11ax 4x4:4 MIMO;IOT;BT5;mGig;USB;RHL</v>
      </c>
      <c r="V1398" s="22" cm="1">
        <f t="array" ref="V1398">_xlfn.XLOOKUP(1,([1]!tblOrders[Order]=tblnventory[[#This Row],[PO]])*([1]!tblOrders[Description]=tblnventory[[#This Row],[Item]]),[1]!tblOrders[Unit Total],0)</f>
        <v>1105.52</v>
      </c>
      <c r="W1398" s="23" cm="1">
        <f t="array" ref="W1398">_xlfn.XLOOKUP(1,([1]!tblOrders[Order]=tblnventory[[#This Row],[PO]])*([1]!tblOrders[Description]=tblnventory[[#This Row],[Item]]),[1]!tblOrders[Licence])</f>
        <v>492.37</v>
      </c>
      <c r="X1398" t="b" cm="1">
        <f t="array" ref="X1398">NOT(_xlfn.XLOOKUP(tblnventory[[#This Row],[PO]]&amp;tblnventory[[#This Row],[Item]],[1]!tblOrders[Order]&amp;[1]!tblOrders[Description],[1]!tblOrders[Paid Licence],FALSE))</f>
        <v>0</v>
      </c>
      <c r="Y13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399" spans="1:25">
      <c r="A1399" t="s">
        <v>5348</v>
      </c>
      <c r="B1399" t="str">
        <f>_xlfn.XLOOKUP(tblnventory[[#This Row],[Item]],[1]!tblDescription[Item],[1]!tblDescription[Description])</f>
        <v>C9120AX Internal 802.11ax 4x4:4 MIMO;IOT;BT5;mGig;USB;RHL</v>
      </c>
      <c r="C1399" t="str">
        <f>_xlfn.XLOOKUP(tblnventory[[#This Row],[Item]],[1]!tblDescription[Item],[1]!tblDescription[Type])</f>
        <v>WAP</v>
      </c>
      <c r="D1399" t="str">
        <f>_xlfn.XLOOKUP(tblnventory[[#This Row],[Use]],[1]!tblCodes[Use],[1]!tblCodes[Code])</f>
        <v>WiFi</v>
      </c>
      <c r="E1399" s="1" t="s">
        <v>1352</v>
      </c>
      <c r="F1399" s="20">
        <v>44426</v>
      </c>
      <c r="G1399" s="21" t="str">
        <f>IF(ISBLANK(tblnventory[[#This Row],[Installed By]]),"Store","Installed")</f>
        <v>Installed</v>
      </c>
      <c r="H1399" t="s">
        <v>7024</v>
      </c>
      <c r="J1399" s="21">
        <v>2191007124</v>
      </c>
      <c r="L1399" t="s">
        <v>5502</v>
      </c>
      <c r="M1399" s="20">
        <v>44743</v>
      </c>
      <c r="N1399" t="s">
        <v>7025</v>
      </c>
      <c r="O1399" t="str">
        <f>IF(tblnventory[[#This Row],[Installed]],LEFT(tblnventory[[#This Row],[Location]],3))</f>
        <v>441</v>
      </c>
      <c r="P1399" t="str">
        <f>_xlfn.XLOOKUP(tblnventory[[#This Row],[Serial Number]],[1]!tblDNACInventory[Floor],[1]!tblDNACInventory[Name],"Not Used")</f>
        <v>Not Used</v>
      </c>
      <c r="T1399" t="b">
        <f>NOT(ISBLANK(tblnventory[[#This Row],[Installed By]]))</f>
        <v>1</v>
      </c>
      <c r="U1399" t="str">
        <f>VLOOKUP(A1399, [1]!tblDescription[#Data], 3, 0)</f>
        <v>C9120AX Internal 802.11ax 4x4:4 MIMO;IOT;BT5;mGig;USB;RHL</v>
      </c>
      <c r="V1399" s="22" cm="1">
        <f t="array" ref="V1399">_xlfn.XLOOKUP(1,([1]!tblOrders[Order]=tblnventory[[#This Row],[PO]])*([1]!tblOrders[Description]=tblnventory[[#This Row],[Item]]),[1]!tblOrders[Unit Total],0)</f>
        <v>1105.52</v>
      </c>
      <c r="W1399" s="23" cm="1">
        <f t="array" ref="W1399">_xlfn.XLOOKUP(1,([1]!tblOrders[Order]=tblnventory[[#This Row],[PO]])*([1]!tblOrders[Description]=tblnventory[[#This Row],[Item]]),[1]!tblOrders[Licence])</f>
        <v>492.37</v>
      </c>
      <c r="X1399" t="b" cm="1">
        <f t="array" ref="X1399">NOT(_xlfn.XLOOKUP(tblnventory[[#This Row],[PO]]&amp;tblnventory[[#This Row],[Item]],[1]!tblOrders[Order]&amp;[1]!tblOrders[Description],[1]!tblOrders[Paid Licence],FALSE))</f>
        <v>0</v>
      </c>
      <c r="Y13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400" spans="1:25">
      <c r="A1400" t="s">
        <v>5348</v>
      </c>
      <c r="B1400" t="str">
        <f>_xlfn.XLOOKUP(tblnventory[[#This Row],[Item]],[1]!tblDescription[Item],[1]!tblDescription[Description])</f>
        <v>C9120AX Internal 802.11ax 4x4:4 MIMO;IOT;BT5;mGig;USB;RHL</v>
      </c>
      <c r="C1400" t="str">
        <f>_xlfn.XLOOKUP(tblnventory[[#This Row],[Item]],[1]!tblDescription[Item],[1]!tblDescription[Type])</f>
        <v>WAP</v>
      </c>
      <c r="D1400" t="str">
        <f>_xlfn.XLOOKUP(tblnventory[[#This Row],[Use]],[1]!tblCodes[Use],[1]!tblCodes[Code])</f>
        <v>WiFi</v>
      </c>
      <c r="E1400" s="1" t="s">
        <v>1353</v>
      </c>
      <c r="F1400" s="20">
        <v>44426</v>
      </c>
      <c r="G1400" s="21" t="str">
        <f>IF(ISBLANK(tblnventory[[#This Row],[Installed By]]),"Store","Installed")</f>
        <v>Installed</v>
      </c>
      <c r="H1400" t="s">
        <v>7026</v>
      </c>
      <c r="J1400" s="21">
        <v>2191007124</v>
      </c>
      <c r="L1400" t="s">
        <v>5502</v>
      </c>
      <c r="M1400" s="20">
        <v>44743</v>
      </c>
      <c r="N1400" t="s">
        <v>7027</v>
      </c>
      <c r="O1400" t="str">
        <f>IF(tblnventory[[#This Row],[Installed]],LEFT(tblnventory[[#This Row],[Location]],3))</f>
        <v>441</v>
      </c>
      <c r="P1400" t="str">
        <f>_xlfn.XLOOKUP(tblnventory[[#This Row],[Serial Number]],[1]!tblDNACInventory[Floor],[1]!tblDNACInventory[Name],"Not Used")</f>
        <v>Not Used</v>
      </c>
      <c r="T1400" t="b">
        <f>NOT(ISBLANK(tblnventory[[#This Row],[Installed By]]))</f>
        <v>1</v>
      </c>
      <c r="U1400" t="str">
        <f>VLOOKUP(A1400, [1]!tblDescription[#Data], 3, 0)</f>
        <v>C9120AX Internal 802.11ax 4x4:4 MIMO;IOT;BT5;mGig;USB;RHL</v>
      </c>
      <c r="V1400" s="22" cm="1">
        <f t="array" ref="V1400">_xlfn.XLOOKUP(1,([1]!tblOrders[Order]=tblnventory[[#This Row],[PO]])*([1]!tblOrders[Description]=tblnventory[[#This Row],[Item]]),[1]!tblOrders[Unit Total],0)</f>
        <v>1105.52</v>
      </c>
      <c r="W1400" s="23" cm="1">
        <f t="array" ref="W1400">_xlfn.XLOOKUP(1,([1]!tblOrders[Order]=tblnventory[[#This Row],[PO]])*([1]!tblOrders[Description]=tblnventory[[#This Row],[Item]]),[1]!tblOrders[Licence])</f>
        <v>492.37</v>
      </c>
      <c r="X1400" t="b" cm="1">
        <f t="array" ref="X1400">NOT(_xlfn.XLOOKUP(tblnventory[[#This Row],[PO]]&amp;tblnventory[[#This Row],[Item]],[1]!tblOrders[Order]&amp;[1]!tblOrders[Description],[1]!tblOrders[Paid Licence],FALSE))</f>
        <v>0</v>
      </c>
      <c r="Y14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401" spans="1:25">
      <c r="A1401" t="s">
        <v>5348</v>
      </c>
      <c r="B1401" t="str">
        <f>_xlfn.XLOOKUP(tblnventory[[#This Row],[Item]],[1]!tblDescription[Item],[1]!tblDescription[Description])</f>
        <v>C9120AX Internal 802.11ax 4x4:4 MIMO;IOT;BT5;mGig;USB;RHL</v>
      </c>
      <c r="C1401" t="str">
        <f>_xlfn.XLOOKUP(tblnventory[[#This Row],[Item]],[1]!tblDescription[Item],[1]!tblDescription[Type])</f>
        <v>WAP</v>
      </c>
      <c r="D1401" t="str">
        <f>_xlfn.XLOOKUP(tblnventory[[#This Row],[Use]],[1]!tblCodes[Use],[1]!tblCodes[Code])</f>
        <v>WiFi</v>
      </c>
      <c r="E1401" s="1" t="s">
        <v>1354</v>
      </c>
      <c r="F1401" s="20">
        <v>44426</v>
      </c>
      <c r="G1401" s="21" t="str">
        <f>IF(ISBLANK(tblnventory[[#This Row],[Installed By]]),"Store","Installed")</f>
        <v>Installed</v>
      </c>
      <c r="H1401" t="s">
        <v>7026</v>
      </c>
      <c r="J1401" s="21">
        <v>2191007124</v>
      </c>
      <c r="L1401" t="s">
        <v>5502</v>
      </c>
      <c r="M1401" s="20">
        <v>44743</v>
      </c>
      <c r="N1401" t="s">
        <v>7028</v>
      </c>
      <c r="O1401" t="str">
        <f>IF(tblnventory[[#This Row],[Installed]],LEFT(tblnventory[[#This Row],[Location]],3))</f>
        <v>441</v>
      </c>
      <c r="P1401" t="str">
        <f>_xlfn.XLOOKUP(tblnventory[[#This Row],[Serial Number]],[1]!tblDNACInventory[Floor],[1]!tblDNACInventory[Name],"Not Used")</f>
        <v>Not Used</v>
      </c>
      <c r="T1401" t="b">
        <f>NOT(ISBLANK(tblnventory[[#This Row],[Installed By]]))</f>
        <v>1</v>
      </c>
      <c r="U1401" t="str">
        <f>VLOOKUP(A1401, [1]!tblDescription[#Data], 3, 0)</f>
        <v>C9120AX Internal 802.11ax 4x4:4 MIMO;IOT;BT5;mGig;USB;RHL</v>
      </c>
      <c r="V1401" s="22" cm="1">
        <f t="array" ref="V1401">_xlfn.XLOOKUP(1,([1]!tblOrders[Order]=tblnventory[[#This Row],[PO]])*([1]!tblOrders[Description]=tblnventory[[#This Row],[Item]]),[1]!tblOrders[Unit Total],0)</f>
        <v>1105.52</v>
      </c>
      <c r="W1401" s="23" cm="1">
        <f t="array" ref="W1401">_xlfn.XLOOKUP(1,([1]!tblOrders[Order]=tblnventory[[#This Row],[PO]])*([1]!tblOrders[Description]=tblnventory[[#This Row],[Item]]),[1]!tblOrders[Licence])</f>
        <v>492.37</v>
      </c>
      <c r="X1401" t="b" cm="1">
        <f t="array" ref="X1401">NOT(_xlfn.XLOOKUP(tblnventory[[#This Row],[PO]]&amp;tblnventory[[#This Row],[Item]],[1]!tblOrders[Order]&amp;[1]!tblOrders[Description],[1]!tblOrders[Paid Licence],FALSE))</f>
        <v>0</v>
      </c>
      <c r="Y14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402" spans="1:25">
      <c r="A1402" t="s">
        <v>5348</v>
      </c>
      <c r="B1402" t="str">
        <f>_xlfn.XLOOKUP(tblnventory[[#This Row],[Item]],[1]!tblDescription[Item],[1]!tblDescription[Description])</f>
        <v>C9120AX Internal 802.11ax 4x4:4 MIMO;IOT;BT5;mGig;USB;RHL</v>
      </c>
      <c r="C1402" t="str">
        <f>_xlfn.XLOOKUP(tblnventory[[#This Row],[Item]],[1]!tblDescription[Item],[1]!tblDescription[Type])</f>
        <v>WAP</v>
      </c>
      <c r="D1402" t="str">
        <f>_xlfn.XLOOKUP(tblnventory[[#This Row],[Use]],[1]!tblCodes[Use],[1]!tblCodes[Code])</f>
        <v>WiFi</v>
      </c>
      <c r="E1402" s="1" t="s">
        <v>1355</v>
      </c>
      <c r="F1402" s="20">
        <v>44426</v>
      </c>
      <c r="G1402" s="21" t="str">
        <f>IF(ISBLANK(tblnventory[[#This Row],[Installed By]]),"Store","Installed")</f>
        <v>Installed</v>
      </c>
      <c r="H1402" t="s">
        <v>7026</v>
      </c>
      <c r="J1402" s="21">
        <v>2191007124</v>
      </c>
      <c r="L1402" t="s">
        <v>5502</v>
      </c>
      <c r="M1402" s="20">
        <v>44743</v>
      </c>
      <c r="N1402" t="s">
        <v>7029</v>
      </c>
      <c r="O1402" t="str">
        <f>IF(tblnventory[[#This Row],[Installed]],LEFT(tblnventory[[#This Row],[Location]],3))</f>
        <v>441</v>
      </c>
      <c r="P1402" t="str">
        <f>_xlfn.XLOOKUP(tblnventory[[#This Row],[Serial Number]],[1]!tblDNACInventory[Floor],[1]!tblDNACInventory[Name],"Not Used")</f>
        <v>Not Used</v>
      </c>
      <c r="T1402" t="b">
        <f>NOT(ISBLANK(tblnventory[[#This Row],[Installed By]]))</f>
        <v>1</v>
      </c>
      <c r="U1402" t="str">
        <f>VLOOKUP(A1402, [1]!tblDescription[#Data], 3, 0)</f>
        <v>C9120AX Internal 802.11ax 4x4:4 MIMO;IOT;BT5;mGig;USB;RHL</v>
      </c>
      <c r="V1402" s="22" cm="1">
        <f t="array" ref="V1402">_xlfn.XLOOKUP(1,([1]!tblOrders[Order]=tblnventory[[#This Row],[PO]])*([1]!tblOrders[Description]=tblnventory[[#This Row],[Item]]),[1]!tblOrders[Unit Total],0)</f>
        <v>1105.52</v>
      </c>
      <c r="W1402" s="23" cm="1">
        <f t="array" ref="W1402">_xlfn.XLOOKUP(1,([1]!tblOrders[Order]=tblnventory[[#This Row],[PO]])*([1]!tblOrders[Description]=tblnventory[[#This Row],[Item]]),[1]!tblOrders[Licence])</f>
        <v>492.37</v>
      </c>
      <c r="X1402" t="b" cm="1">
        <f t="array" ref="X1402">NOT(_xlfn.XLOOKUP(tblnventory[[#This Row],[PO]]&amp;tblnventory[[#This Row],[Item]],[1]!tblOrders[Order]&amp;[1]!tblOrders[Description],[1]!tblOrders[Paid Licence],FALSE))</f>
        <v>0</v>
      </c>
      <c r="Y14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403" spans="1:25">
      <c r="A1403" t="s">
        <v>5348</v>
      </c>
      <c r="B1403" t="str">
        <f>_xlfn.XLOOKUP(tblnventory[[#This Row],[Item]],[1]!tblDescription[Item],[1]!tblDescription[Description])</f>
        <v>C9120AX Internal 802.11ax 4x4:4 MIMO;IOT;BT5;mGig;USB;RHL</v>
      </c>
      <c r="C1403" t="str">
        <f>_xlfn.XLOOKUP(tblnventory[[#This Row],[Item]],[1]!tblDescription[Item],[1]!tblDescription[Type])</f>
        <v>WAP</v>
      </c>
      <c r="D1403" t="str">
        <f>_xlfn.XLOOKUP(tblnventory[[#This Row],[Use]],[1]!tblCodes[Use],[1]!tblCodes[Code])</f>
        <v>WiFi</v>
      </c>
      <c r="E1403" s="1" t="s">
        <v>1356</v>
      </c>
      <c r="F1403" s="20">
        <v>44426</v>
      </c>
      <c r="G1403" s="21" t="str">
        <f>IF(ISBLANK(tblnventory[[#This Row],[Installed By]]),"Store","Installed")</f>
        <v>Installed</v>
      </c>
      <c r="H1403" t="s">
        <v>7026</v>
      </c>
      <c r="J1403" s="21">
        <v>2191007124</v>
      </c>
      <c r="L1403" t="s">
        <v>5502</v>
      </c>
      <c r="M1403" s="20">
        <v>44743</v>
      </c>
      <c r="N1403" t="s">
        <v>7030</v>
      </c>
      <c r="O1403" t="str">
        <f>IF(tblnventory[[#This Row],[Installed]],LEFT(tblnventory[[#This Row],[Location]],3))</f>
        <v>441</v>
      </c>
      <c r="P1403" t="str">
        <f>_xlfn.XLOOKUP(tblnventory[[#This Row],[Serial Number]],[1]!tblDNACInventory[Floor],[1]!tblDNACInventory[Name],"Not Used")</f>
        <v>Not Used</v>
      </c>
      <c r="T1403" t="b">
        <f>NOT(ISBLANK(tblnventory[[#This Row],[Installed By]]))</f>
        <v>1</v>
      </c>
      <c r="U1403" t="str">
        <f>VLOOKUP(A1403, [1]!tblDescription[#Data], 3, 0)</f>
        <v>C9120AX Internal 802.11ax 4x4:4 MIMO;IOT;BT5;mGig;USB;RHL</v>
      </c>
      <c r="V1403" s="22" cm="1">
        <f t="array" ref="V1403">_xlfn.XLOOKUP(1,([1]!tblOrders[Order]=tblnventory[[#This Row],[PO]])*([1]!tblOrders[Description]=tblnventory[[#This Row],[Item]]),[1]!tblOrders[Unit Total],0)</f>
        <v>1105.52</v>
      </c>
      <c r="W1403" s="23" cm="1">
        <f t="array" ref="W1403">_xlfn.XLOOKUP(1,([1]!tblOrders[Order]=tblnventory[[#This Row],[PO]])*([1]!tblOrders[Description]=tblnventory[[#This Row],[Item]]),[1]!tblOrders[Licence])</f>
        <v>492.37</v>
      </c>
      <c r="X1403" t="b" cm="1">
        <f t="array" ref="X1403">NOT(_xlfn.XLOOKUP(tblnventory[[#This Row],[PO]]&amp;tblnventory[[#This Row],[Item]],[1]!tblOrders[Order]&amp;[1]!tblOrders[Description],[1]!tblOrders[Paid Licence],FALSE))</f>
        <v>0</v>
      </c>
      <c r="Y14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404" spans="1:25">
      <c r="A1404" t="s">
        <v>5348</v>
      </c>
      <c r="B1404" t="str">
        <f>_xlfn.XLOOKUP(tblnventory[[#This Row],[Item]],[1]!tblDescription[Item],[1]!tblDescription[Description])</f>
        <v>C9120AX Internal 802.11ax 4x4:4 MIMO;IOT;BT5;mGig;USB;RHL</v>
      </c>
      <c r="C1404" t="str">
        <f>_xlfn.XLOOKUP(tblnventory[[#This Row],[Item]],[1]!tblDescription[Item],[1]!tblDescription[Type])</f>
        <v>WAP</v>
      </c>
      <c r="D1404" t="str">
        <f>_xlfn.XLOOKUP(tblnventory[[#This Row],[Use]],[1]!tblCodes[Use],[1]!tblCodes[Code])</f>
        <v>WiFi</v>
      </c>
      <c r="E1404" s="1" t="s">
        <v>1357</v>
      </c>
      <c r="F1404" s="20">
        <v>44426</v>
      </c>
      <c r="G1404" s="21" t="str">
        <f>IF(ISBLANK(tblnventory[[#This Row],[Installed By]]),"Store","Installed")</f>
        <v>Installed</v>
      </c>
      <c r="H1404" t="s">
        <v>7026</v>
      </c>
      <c r="J1404" s="21">
        <v>2191007124</v>
      </c>
      <c r="L1404" t="s">
        <v>5502</v>
      </c>
      <c r="M1404" s="20">
        <v>44743</v>
      </c>
      <c r="N1404" t="s">
        <v>7031</v>
      </c>
      <c r="O1404" t="str">
        <f>IF(tblnventory[[#This Row],[Installed]],LEFT(tblnventory[[#This Row],[Location]],3))</f>
        <v>441</v>
      </c>
      <c r="P1404" t="str">
        <f>_xlfn.XLOOKUP(tblnventory[[#This Row],[Serial Number]],[1]!tblDNACInventory[Floor],[1]!tblDNACInventory[Name],"Not Used")</f>
        <v>Not Used</v>
      </c>
      <c r="T1404" t="b">
        <f>NOT(ISBLANK(tblnventory[[#This Row],[Installed By]]))</f>
        <v>1</v>
      </c>
      <c r="U1404" t="str">
        <f>VLOOKUP(A1404, [1]!tblDescription[#Data], 3, 0)</f>
        <v>C9120AX Internal 802.11ax 4x4:4 MIMO;IOT;BT5;mGig;USB;RHL</v>
      </c>
      <c r="V1404" s="22" cm="1">
        <f t="array" ref="V1404">_xlfn.XLOOKUP(1,([1]!tblOrders[Order]=tblnventory[[#This Row],[PO]])*([1]!tblOrders[Description]=tblnventory[[#This Row],[Item]]),[1]!tblOrders[Unit Total],0)</f>
        <v>1105.52</v>
      </c>
      <c r="W1404" s="23" cm="1">
        <f t="array" ref="W1404">_xlfn.XLOOKUP(1,([1]!tblOrders[Order]=tblnventory[[#This Row],[PO]])*([1]!tblOrders[Description]=tblnventory[[#This Row],[Item]]),[1]!tblOrders[Licence])</f>
        <v>492.37</v>
      </c>
      <c r="X1404" t="b" cm="1">
        <f t="array" ref="X1404">NOT(_xlfn.XLOOKUP(tblnventory[[#This Row],[PO]]&amp;tblnventory[[#This Row],[Item]],[1]!tblOrders[Order]&amp;[1]!tblOrders[Description],[1]!tblOrders[Paid Licence],FALSE))</f>
        <v>0</v>
      </c>
      <c r="Y14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405" spans="1:25">
      <c r="A1405" t="s">
        <v>5348</v>
      </c>
      <c r="B1405" t="str">
        <f>_xlfn.XLOOKUP(tblnventory[[#This Row],[Item]],[1]!tblDescription[Item],[1]!tblDescription[Description])</f>
        <v>C9120AX Internal 802.11ax 4x4:4 MIMO;IOT;BT5;mGig;USB;RHL</v>
      </c>
      <c r="C1405" t="str">
        <f>_xlfn.XLOOKUP(tblnventory[[#This Row],[Item]],[1]!tblDescription[Item],[1]!tblDescription[Type])</f>
        <v>WAP</v>
      </c>
      <c r="D1405" t="str">
        <f>_xlfn.XLOOKUP(tblnventory[[#This Row],[Use]],[1]!tblCodes[Use],[1]!tblCodes[Code])</f>
        <v>WiFi</v>
      </c>
      <c r="E1405" s="1" t="s">
        <v>1358</v>
      </c>
      <c r="F1405" s="20">
        <v>44426</v>
      </c>
      <c r="G1405" s="21" t="str">
        <f>IF(ISBLANK(tblnventory[[#This Row],[Installed By]]),"Store","Installed")</f>
        <v>Installed</v>
      </c>
      <c r="H1405" t="s">
        <v>7026</v>
      </c>
      <c r="J1405" s="21">
        <v>2191007124</v>
      </c>
      <c r="L1405" t="s">
        <v>5502</v>
      </c>
      <c r="M1405" s="20">
        <v>44743</v>
      </c>
      <c r="N1405" t="s">
        <v>7032</v>
      </c>
      <c r="O1405" t="str">
        <f>IF(tblnventory[[#This Row],[Installed]],LEFT(tblnventory[[#This Row],[Location]],3))</f>
        <v>441</v>
      </c>
      <c r="P1405" t="str">
        <f>_xlfn.XLOOKUP(tblnventory[[#This Row],[Serial Number]],[1]!tblDNACInventory[Floor],[1]!tblDNACInventory[Name],"Not Used")</f>
        <v>Not Used</v>
      </c>
      <c r="T1405" t="b">
        <f>NOT(ISBLANK(tblnventory[[#This Row],[Installed By]]))</f>
        <v>1</v>
      </c>
      <c r="U1405" t="str">
        <f>VLOOKUP(A1405, [1]!tblDescription[#Data], 3, 0)</f>
        <v>C9120AX Internal 802.11ax 4x4:4 MIMO;IOT;BT5;mGig;USB;RHL</v>
      </c>
      <c r="V1405" s="22" cm="1">
        <f t="array" ref="V1405">_xlfn.XLOOKUP(1,([1]!tblOrders[Order]=tblnventory[[#This Row],[PO]])*([1]!tblOrders[Description]=tblnventory[[#This Row],[Item]]),[1]!tblOrders[Unit Total],0)</f>
        <v>1105.52</v>
      </c>
      <c r="W1405" s="23" cm="1">
        <f t="array" ref="W1405">_xlfn.XLOOKUP(1,([1]!tblOrders[Order]=tblnventory[[#This Row],[PO]])*([1]!tblOrders[Description]=tblnventory[[#This Row],[Item]]),[1]!tblOrders[Licence])</f>
        <v>492.37</v>
      </c>
      <c r="X1405" t="b" cm="1">
        <f t="array" ref="X1405">NOT(_xlfn.XLOOKUP(tblnventory[[#This Row],[PO]]&amp;tblnventory[[#This Row],[Item]],[1]!tblOrders[Order]&amp;[1]!tblOrders[Description],[1]!tblOrders[Paid Licence],FALSE))</f>
        <v>0</v>
      </c>
      <c r="Y14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406" spans="1:25">
      <c r="A1406" t="s">
        <v>5348</v>
      </c>
      <c r="B1406" t="str">
        <f>_xlfn.XLOOKUP(tblnventory[[#This Row],[Item]],[1]!tblDescription[Item],[1]!tblDescription[Description])</f>
        <v>C9120AX Internal 802.11ax 4x4:4 MIMO;IOT;BT5;mGig;USB;RHL</v>
      </c>
      <c r="C1406" t="str">
        <f>_xlfn.XLOOKUP(tblnventory[[#This Row],[Item]],[1]!tblDescription[Item],[1]!tblDescription[Type])</f>
        <v>WAP</v>
      </c>
      <c r="D1406" t="str">
        <f>_xlfn.XLOOKUP(tblnventory[[#This Row],[Use]],[1]!tblCodes[Use],[1]!tblCodes[Code])</f>
        <v>WiFi</v>
      </c>
      <c r="E1406" s="1" t="s">
        <v>1359</v>
      </c>
      <c r="F1406" s="20">
        <v>44426</v>
      </c>
      <c r="G1406" s="21" t="str">
        <f>IF(ISBLANK(tblnventory[[#This Row],[Installed By]]),"Store","Installed")</f>
        <v>Installed</v>
      </c>
      <c r="H1406" t="s">
        <v>7026</v>
      </c>
      <c r="J1406" s="21">
        <v>2191007124</v>
      </c>
      <c r="L1406" t="s">
        <v>5502</v>
      </c>
      <c r="M1406" s="20">
        <v>44743</v>
      </c>
      <c r="N1406" t="s">
        <v>7033</v>
      </c>
      <c r="O1406" t="str">
        <f>IF(tblnventory[[#This Row],[Installed]],LEFT(tblnventory[[#This Row],[Location]],3))</f>
        <v>441</v>
      </c>
      <c r="P1406" t="str">
        <f>_xlfn.XLOOKUP(tblnventory[[#This Row],[Serial Number]],[1]!tblDNACInventory[Floor],[1]!tblDNACInventory[Name],"Not Used")</f>
        <v>Not Used</v>
      </c>
      <c r="T1406" t="b">
        <f>NOT(ISBLANK(tblnventory[[#This Row],[Installed By]]))</f>
        <v>1</v>
      </c>
      <c r="U1406" t="str">
        <f>VLOOKUP(A1406, [1]!tblDescription[#Data], 3, 0)</f>
        <v>C9120AX Internal 802.11ax 4x4:4 MIMO;IOT;BT5;mGig;USB;RHL</v>
      </c>
      <c r="V1406" s="22" cm="1">
        <f t="array" ref="V1406">_xlfn.XLOOKUP(1,([1]!tblOrders[Order]=tblnventory[[#This Row],[PO]])*([1]!tblOrders[Description]=tblnventory[[#This Row],[Item]]),[1]!tblOrders[Unit Total],0)</f>
        <v>1105.52</v>
      </c>
      <c r="W1406" s="23" cm="1">
        <f t="array" ref="W1406">_xlfn.XLOOKUP(1,([1]!tblOrders[Order]=tblnventory[[#This Row],[PO]])*([1]!tblOrders[Description]=tblnventory[[#This Row],[Item]]),[1]!tblOrders[Licence])</f>
        <v>492.37</v>
      </c>
      <c r="X1406" t="b" cm="1">
        <f t="array" ref="X1406">NOT(_xlfn.XLOOKUP(tblnventory[[#This Row],[PO]]&amp;tblnventory[[#This Row],[Item]],[1]!tblOrders[Order]&amp;[1]!tblOrders[Description],[1]!tblOrders[Paid Licence],FALSE))</f>
        <v>0</v>
      </c>
      <c r="Y14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407" spans="1:25">
      <c r="A1407" t="s">
        <v>5348</v>
      </c>
      <c r="B1407" t="str">
        <f>_xlfn.XLOOKUP(tblnventory[[#This Row],[Item]],[1]!tblDescription[Item],[1]!tblDescription[Description])</f>
        <v>C9120AX Internal 802.11ax 4x4:4 MIMO;IOT;BT5;mGig;USB;RHL</v>
      </c>
      <c r="C1407" t="str">
        <f>_xlfn.XLOOKUP(tblnventory[[#This Row],[Item]],[1]!tblDescription[Item],[1]!tblDescription[Type])</f>
        <v>WAP</v>
      </c>
      <c r="D1407" t="str">
        <f>_xlfn.XLOOKUP(tblnventory[[#This Row],[Use]],[1]!tblCodes[Use],[1]!tblCodes[Code])</f>
        <v>WiFi</v>
      </c>
      <c r="E1407" s="1" t="s">
        <v>1360</v>
      </c>
      <c r="F1407" s="20">
        <v>44426</v>
      </c>
      <c r="G1407" s="21" t="str">
        <f>IF(ISBLANK(tblnventory[[#This Row],[Installed By]]),"Store","Installed")</f>
        <v>Installed</v>
      </c>
      <c r="H1407" t="s">
        <v>7026</v>
      </c>
      <c r="J1407" s="21">
        <v>2191007124</v>
      </c>
      <c r="L1407" t="s">
        <v>5502</v>
      </c>
      <c r="M1407" s="20">
        <v>44743</v>
      </c>
      <c r="N1407" t="s">
        <v>7034</v>
      </c>
      <c r="O1407" t="str">
        <f>IF(tblnventory[[#This Row],[Installed]],LEFT(tblnventory[[#This Row],[Location]],3))</f>
        <v>441</v>
      </c>
      <c r="P1407" t="str">
        <f>_xlfn.XLOOKUP(tblnventory[[#This Row],[Serial Number]],[1]!tblDNACInventory[Floor],[1]!tblDNACInventory[Name],"Not Used")</f>
        <v>Not Used</v>
      </c>
      <c r="T1407" t="b">
        <f>NOT(ISBLANK(tblnventory[[#This Row],[Installed By]]))</f>
        <v>1</v>
      </c>
      <c r="U1407" t="str">
        <f>VLOOKUP(A1407, [1]!tblDescription[#Data], 3, 0)</f>
        <v>C9120AX Internal 802.11ax 4x4:4 MIMO;IOT;BT5;mGig;USB;RHL</v>
      </c>
      <c r="V1407" s="22" cm="1">
        <f t="array" ref="V1407">_xlfn.XLOOKUP(1,([1]!tblOrders[Order]=tblnventory[[#This Row],[PO]])*([1]!tblOrders[Description]=tblnventory[[#This Row],[Item]]),[1]!tblOrders[Unit Total],0)</f>
        <v>1105.52</v>
      </c>
      <c r="W1407" s="23" cm="1">
        <f t="array" ref="W1407">_xlfn.XLOOKUP(1,([1]!tblOrders[Order]=tblnventory[[#This Row],[PO]])*([1]!tblOrders[Description]=tblnventory[[#This Row],[Item]]),[1]!tblOrders[Licence])</f>
        <v>492.37</v>
      </c>
      <c r="X1407" t="b" cm="1">
        <f t="array" ref="X1407">NOT(_xlfn.XLOOKUP(tblnventory[[#This Row],[PO]]&amp;tblnventory[[#This Row],[Item]],[1]!tblOrders[Order]&amp;[1]!tblOrders[Description],[1]!tblOrders[Paid Licence],FALSE))</f>
        <v>0</v>
      </c>
      <c r="Y14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408" spans="1:25">
      <c r="A1408" t="s">
        <v>5348</v>
      </c>
      <c r="B1408" t="str">
        <f>_xlfn.XLOOKUP(tblnventory[[#This Row],[Item]],[1]!tblDescription[Item],[1]!tblDescription[Description])</f>
        <v>C9120AX Internal 802.11ax 4x4:4 MIMO;IOT;BT5;mGig;USB;RHL</v>
      </c>
      <c r="C1408" t="str">
        <f>_xlfn.XLOOKUP(tblnventory[[#This Row],[Item]],[1]!tblDescription[Item],[1]!tblDescription[Type])</f>
        <v>WAP</v>
      </c>
      <c r="D1408" t="str">
        <f>_xlfn.XLOOKUP(tblnventory[[#This Row],[Use]],[1]!tblCodes[Use],[1]!tblCodes[Code])</f>
        <v>WiFi</v>
      </c>
      <c r="E1408" s="1" t="s">
        <v>1361</v>
      </c>
      <c r="F1408" s="20">
        <v>44426</v>
      </c>
      <c r="G1408" s="21" t="str">
        <f>IF(ISBLANK(tblnventory[[#This Row],[Installed By]]),"Store","Installed")</f>
        <v>Installed</v>
      </c>
      <c r="H1408" t="s">
        <v>7026</v>
      </c>
      <c r="J1408" s="21">
        <v>2191007124</v>
      </c>
      <c r="L1408" t="s">
        <v>5502</v>
      </c>
      <c r="M1408" s="20">
        <v>44743</v>
      </c>
      <c r="N1408" t="s">
        <v>7035</v>
      </c>
      <c r="O1408" t="str">
        <f>IF(tblnventory[[#This Row],[Installed]],LEFT(tblnventory[[#This Row],[Location]],3))</f>
        <v>441</v>
      </c>
      <c r="P1408" t="str">
        <f>_xlfn.XLOOKUP(tblnventory[[#This Row],[Serial Number]],[1]!tblDNACInventory[Floor],[1]!tblDNACInventory[Name],"Not Used")</f>
        <v>Not Used</v>
      </c>
      <c r="T1408" t="b">
        <f>NOT(ISBLANK(tblnventory[[#This Row],[Installed By]]))</f>
        <v>1</v>
      </c>
      <c r="U1408" t="str">
        <f>VLOOKUP(A1408, [1]!tblDescription[#Data], 3, 0)</f>
        <v>C9120AX Internal 802.11ax 4x4:4 MIMO;IOT;BT5;mGig;USB;RHL</v>
      </c>
      <c r="V1408" s="22" cm="1">
        <f t="array" ref="V1408">_xlfn.XLOOKUP(1,([1]!tblOrders[Order]=tblnventory[[#This Row],[PO]])*([1]!tblOrders[Description]=tblnventory[[#This Row],[Item]]),[1]!tblOrders[Unit Total],0)</f>
        <v>1105.52</v>
      </c>
      <c r="W1408" s="23" cm="1">
        <f t="array" ref="W1408">_xlfn.XLOOKUP(1,([1]!tblOrders[Order]=tblnventory[[#This Row],[PO]])*([1]!tblOrders[Description]=tblnventory[[#This Row],[Item]]),[1]!tblOrders[Licence])</f>
        <v>492.37</v>
      </c>
      <c r="X1408" t="b" cm="1">
        <f t="array" ref="X1408">NOT(_xlfn.XLOOKUP(tblnventory[[#This Row],[PO]]&amp;tblnventory[[#This Row],[Item]],[1]!tblOrders[Order]&amp;[1]!tblOrders[Description],[1]!tblOrders[Paid Licence],FALSE))</f>
        <v>0</v>
      </c>
      <c r="Y14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409" spans="1:25">
      <c r="A1409" t="s">
        <v>5348</v>
      </c>
      <c r="B1409" t="str">
        <f>_xlfn.XLOOKUP(tblnventory[[#This Row],[Item]],[1]!tblDescription[Item],[1]!tblDescription[Description])</f>
        <v>C9120AX Internal 802.11ax 4x4:4 MIMO;IOT;BT5;mGig;USB;RHL</v>
      </c>
      <c r="C1409" t="str">
        <f>_xlfn.XLOOKUP(tblnventory[[#This Row],[Item]],[1]!tblDescription[Item],[1]!tblDescription[Type])</f>
        <v>WAP</v>
      </c>
      <c r="D1409" t="str">
        <f>_xlfn.XLOOKUP(tblnventory[[#This Row],[Use]],[1]!tblCodes[Use],[1]!tblCodes[Code])</f>
        <v>WiFi</v>
      </c>
      <c r="E1409" s="1" t="s">
        <v>1362</v>
      </c>
      <c r="F1409" s="20">
        <v>44426</v>
      </c>
      <c r="G1409" s="21" t="str">
        <f>IF(ISBLANK(tblnventory[[#This Row],[Installed By]]),"Store","Installed")</f>
        <v>Installed</v>
      </c>
      <c r="H1409" t="s">
        <v>7026</v>
      </c>
      <c r="J1409" s="21">
        <v>2191007124</v>
      </c>
      <c r="L1409" t="s">
        <v>5502</v>
      </c>
      <c r="M1409" s="20">
        <v>44743</v>
      </c>
      <c r="N1409" t="s">
        <v>7036</v>
      </c>
      <c r="O1409" t="str">
        <f>IF(tblnventory[[#This Row],[Installed]],LEFT(tblnventory[[#This Row],[Location]],3))</f>
        <v>441</v>
      </c>
      <c r="P1409" t="str">
        <f>_xlfn.XLOOKUP(tblnventory[[#This Row],[Serial Number]],[1]!tblDNACInventory[Floor],[1]!tblDNACInventory[Name],"Not Used")</f>
        <v>Not Used</v>
      </c>
      <c r="T1409" t="b">
        <f>NOT(ISBLANK(tblnventory[[#This Row],[Installed By]]))</f>
        <v>1</v>
      </c>
      <c r="U1409" t="str">
        <f>VLOOKUP(A1409, [1]!tblDescription[#Data], 3, 0)</f>
        <v>C9120AX Internal 802.11ax 4x4:4 MIMO;IOT;BT5;mGig;USB;RHL</v>
      </c>
      <c r="V1409" s="22" cm="1">
        <f t="array" ref="V1409">_xlfn.XLOOKUP(1,([1]!tblOrders[Order]=tblnventory[[#This Row],[PO]])*([1]!tblOrders[Description]=tblnventory[[#This Row],[Item]]),[1]!tblOrders[Unit Total],0)</f>
        <v>1105.52</v>
      </c>
      <c r="W1409" s="23" cm="1">
        <f t="array" ref="W1409">_xlfn.XLOOKUP(1,([1]!tblOrders[Order]=tblnventory[[#This Row],[PO]])*([1]!tblOrders[Description]=tblnventory[[#This Row],[Item]]),[1]!tblOrders[Licence])</f>
        <v>492.37</v>
      </c>
      <c r="X1409" t="b" cm="1">
        <f t="array" ref="X1409">NOT(_xlfn.XLOOKUP(tblnventory[[#This Row],[PO]]&amp;tblnventory[[#This Row],[Item]],[1]!tblOrders[Order]&amp;[1]!tblOrders[Description],[1]!tblOrders[Paid Licence],FALSE))</f>
        <v>0</v>
      </c>
      <c r="Y14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410" spans="1:25">
      <c r="A1410" t="s">
        <v>5348</v>
      </c>
      <c r="B1410" t="str">
        <f>_xlfn.XLOOKUP(tblnventory[[#This Row],[Item]],[1]!tblDescription[Item],[1]!tblDescription[Description])</f>
        <v>C9120AX Internal 802.11ax 4x4:4 MIMO;IOT;BT5;mGig;USB;RHL</v>
      </c>
      <c r="C1410" t="str">
        <f>_xlfn.XLOOKUP(tblnventory[[#This Row],[Item]],[1]!tblDescription[Item],[1]!tblDescription[Type])</f>
        <v>WAP</v>
      </c>
      <c r="D1410" t="str">
        <f>_xlfn.XLOOKUP(tblnventory[[#This Row],[Use]],[1]!tblCodes[Use],[1]!tblCodes[Code])</f>
        <v>WiFi</v>
      </c>
      <c r="E1410" s="1" t="s">
        <v>1363</v>
      </c>
      <c r="F1410" s="20">
        <v>44426</v>
      </c>
      <c r="G1410" s="21" t="str">
        <f>IF(ISBLANK(tblnventory[[#This Row],[Installed By]]),"Store","Installed")</f>
        <v>Installed</v>
      </c>
      <c r="H1410" t="s">
        <v>7026</v>
      </c>
      <c r="J1410" s="21">
        <v>2191007124</v>
      </c>
      <c r="L1410" t="s">
        <v>5502</v>
      </c>
      <c r="M1410" s="20">
        <v>44743</v>
      </c>
      <c r="N1410" t="s">
        <v>7037</v>
      </c>
      <c r="O1410" t="str">
        <f>IF(tblnventory[[#This Row],[Installed]],LEFT(tblnventory[[#This Row],[Location]],3))</f>
        <v>441</v>
      </c>
      <c r="P1410" t="str">
        <f>_xlfn.XLOOKUP(tblnventory[[#This Row],[Serial Number]],[1]!tblDNACInventory[Floor],[1]!tblDNACInventory[Name],"Not Used")</f>
        <v>Not Used</v>
      </c>
      <c r="T1410" t="b">
        <f>NOT(ISBLANK(tblnventory[[#This Row],[Installed By]]))</f>
        <v>1</v>
      </c>
      <c r="U1410" t="str">
        <f>VLOOKUP(A1410, [1]!tblDescription[#Data], 3, 0)</f>
        <v>C9120AX Internal 802.11ax 4x4:4 MIMO;IOT;BT5;mGig;USB;RHL</v>
      </c>
      <c r="V1410" s="22" cm="1">
        <f t="array" ref="V1410">_xlfn.XLOOKUP(1,([1]!tblOrders[Order]=tblnventory[[#This Row],[PO]])*([1]!tblOrders[Description]=tblnventory[[#This Row],[Item]]),[1]!tblOrders[Unit Total],0)</f>
        <v>1105.52</v>
      </c>
      <c r="W1410" s="23" cm="1">
        <f t="array" ref="W1410">_xlfn.XLOOKUP(1,([1]!tblOrders[Order]=tblnventory[[#This Row],[PO]])*([1]!tblOrders[Description]=tblnventory[[#This Row],[Item]]),[1]!tblOrders[Licence])</f>
        <v>492.37</v>
      </c>
      <c r="X1410" t="b" cm="1">
        <f t="array" ref="X1410">NOT(_xlfn.XLOOKUP(tblnventory[[#This Row],[PO]]&amp;tblnventory[[#This Row],[Item]],[1]!tblOrders[Order]&amp;[1]!tblOrders[Description],[1]!tblOrders[Paid Licence],FALSE))</f>
        <v>0</v>
      </c>
      <c r="Y14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411" spans="1:25">
      <c r="A1411" s="19" t="s">
        <v>5348</v>
      </c>
      <c r="B1411" t="str">
        <f>_xlfn.XLOOKUP(tblnventory[[#This Row],[Item]],[1]!tblDescription[Item],[1]!tblDescription[Description])</f>
        <v>C9120AX Internal 802.11ax 4x4:4 MIMO;IOT;BT5;mGig;USB;RHL</v>
      </c>
      <c r="C1411" t="str">
        <f>_xlfn.XLOOKUP(tblnventory[[#This Row],[Item]],[1]!tblDescription[Item],[1]!tblDescription[Type])</f>
        <v>WAP</v>
      </c>
      <c r="D1411" t="str">
        <f>_xlfn.XLOOKUP(tblnventory[[#This Row],[Use]],[1]!tblCodes[Use],[1]!tblCodes[Code])</f>
        <v>WiFi</v>
      </c>
      <c r="E1411" s="1" t="s">
        <v>1364</v>
      </c>
      <c r="F1411" s="20">
        <v>44943</v>
      </c>
      <c r="G1411" s="24" t="str">
        <f>IF(ISBLANK(tblnventory[[#This Row],[Installed By]]),"Store","Installed")</f>
        <v>Installed</v>
      </c>
      <c r="H1411" t="s">
        <v>7038</v>
      </c>
      <c r="J1411" s="21">
        <v>2191007447</v>
      </c>
      <c r="K1411" s="17"/>
      <c r="L1411" t="s">
        <v>5502</v>
      </c>
      <c r="M1411" s="20">
        <v>45100</v>
      </c>
      <c r="N1411" t="s">
        <v>7039</v>
      </c>
      <c r="O1411" t="str">
        <f>IF(tblnventory[[#This Row],[Installed]],LEFT(tblnventory[[#This Row],[Location]],3))</f>
        <v>446</v>
      </c>
      <c r="P1411" t="str">
        <f>_xlfn.XLOOKUP(tblnventory[[#This Row],[Serial Number]],[1]!tblDNACInventory[Floor],[1]!tblDNACInventory[Name],"Not Used")</f>
        <v>Not Used</v>
      </c>
      <c r="T1411" t="b">
        <f>NOT(ISBLANK(tblnventory[[#This Row],[Installed By]]))</f>
        <v>1</v>
      </c>
      <c r="U1411" t="str">
        <f>VLOOKUP(A1411, [1]!tblDescription[#Data], 3, 0)</f>
        <v>C9120AX Internal 802.11ax 4x4:4 MIMO;IOT;BT5;mGig;USB;RHL</v>
      </c>
      <c r="V1411" s="22" cm="1">
        <f t="array" ref="V1411">_xlfn.XLOOKUP(1,([1]!tblOrders[Order]=tblnventory[[#This Row],[PO]])*([1]!tblOrders[Description]=tblnventory[[#This Row],[Item]]),[1]!tblOrders[Unit Total],0)</f>
        <v>779.16</v>
      </c>
      <c r="W1411" s="23" cm="1">
        <f t="array" ref="W1411">_xlfn.XLOOKUP(1,([1]!tblOrders[Order]=tblnventory[[#This Row],[PO]])*([1]!tblOrders[Description]=tblnventory[[#This Row],[Item]]),[1]!tblOrders[Licence])</f>
        <v>0</v>
      </c>
      <c r="X1411" t="b" cm="1">
        <f t="array" ref="X1411">NOT(_xlfn.XLOOKUP(tblnventory[[#This Row],[PO]]&amp;tblnventory[[#This Row],[Item]],[1]!tblOrders[Order]&amp;[1]!tblOrders[Description],[1]!tblOrders[Paid Licence],FALSE))</f>
        <v>1</v>
      </c>
      <c r="Y14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12" spans="1:25">
      <c r="A1412" s="19" t="s">
        <v>5348</v>
      </c>
      <c r="B1412" t="str">
        <f>_xlfn.XLOOKUP(tblnventory[[#This Row],[Item]],[1]!tblDescription[Item],[1]!tblDescription[Description])</f>
        <v>C9120AX Internal 802.11ax 4x4:4 MIMO;IOT;BT5;mGig;USB;RHL</v>
      </c>
      <c r="C1412" t="str">
        <f>_xlfn.XLOOKUP(tblnventory[[#This Row],[Item]],[1]!tblDescription[Item],[1]!tblDescription[Type])</f>
        <v>WAP</v>
      </c>
      <c r="D1412" t="str">
        <f>_xlfn.XLOOKUP(tblnventory[[#This Row],[Use]],[1]!tblCodes[Use],[1]!tblCodes[Code])</f>
        <v>WiFi</v>
      </c>
      <c r="E1412" s="1" t="s">
        <v>1365</v>
      </c>
      <c r="F1412" s="20">
        <v>44943</v>
      </c>
      <c r="G1412" s="24" t="str">
        <f>IF(ISBLANK(tblnventory[[#This Row],[Installed By]]),"Store","Installed")</f>
        <v>Installed</v>
      </c>
      <c r="H1412" t="s">
        <v>7038</v>
      </c>
      <c r="J1412" s="21">
        <v>2191007447</v>
      </c>
      <c r="K1412" s="17"/>
      <c r="L1412" t="s">
        <v>5502</v>
      </c>
      <c r="M1412" s="20">
        <v>45100</v>
      </c>
      <c r="N1412" t="s">
        <v>7040</v>
      </c>
      <c r="O1412" t="str">
        <f>IF(tblnventory[[#This Row],[Installed]],LEFT(tblnventory[[#This Row],[Location]],3))</f>
        <v>446</v>
      </c>
      <c r="P1412" t="str">
        <f>_xlfn.XLOOKUP(tblnventory[[#This Row],[Serial Number]],[1]!tblDNACInventory[Floor],[1]!tblDNACInventory[Name],"Not Used")</f>
        <v>Not Used</v>
      </c>
      <c r="T1412" t="b">
        <f>NOT(ISBLANK(tblnventory[[#This Row],[Installed By]]))</f>
        <v>1</v>
      </c>
      <c r="U1412" t="str">
        <f>VLOOKUP(A1412, [1]!tblDescription[#Data], 3, 0)</f>
        <v>C9120AX Internal 802.11ax 4x4:4 MIMO;IOT;BT5;mGig;USB;RHL</v>
      </c>
      <c r="V1412" s="22" cm="1">
        <f t="array" ref="V1412">_xlfn.XLOOKUP(1,([1]!tblOrders[Order]=tblnventory[[#This Row],[PO]])*([1]!tblOrders[Description]=tblnventory[[#This Row],[Item]]),[1]!tblOrders[Unit Total],0)</f>
        <v>779.16</v>
      </c>
      <c r="W1412" s="23" cm="1">
        <f t="array" ref="W1412">_xlfn.XLOOKUP(1,([1]!tblOrders[Order]=tblnventory[[#This Row],[PO]])*([1]!tblOrders[Description]=tblnventory[[#This Row],[Item]]),[1]!tblOrders[Licence])</f>
        <v>0</v>
      </c>
      <c r="X1412" t="b" cm="1">
        <f t="array" ref="X1412">NOT(_xlfn.XLOOKUP(tblnventory[[#This Row],[PO]]&amp;tblnventory[[#This Row],[Item]],[1]!tblOrders[Order]&amp;[1]!tblOrders[Description],[1]!tblOrders[Paid Licence],FALSE))</f>
        <v>1</v>
      </c>
      <c r="Y14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13" spans="1:25">
      <c r="A1413" s="19" t="s">
        <v>5348</v>
      </c>
      <c r="B1413" t="str">
        <f>_xlfn.XLOOKUP(tblnventory[[#This Row],[Item]],[1]!tblDescription[Item],[1]!tblDescription[Description])</f>
        <v>C9120AX Internal 802.11ax 4x4:4 MIMO;IOT;BT5;mGig;USB;RHL</v>
      </c>
      <c r="C1413" t="str">
        <f>_xlfn.XLOOKUP(tblnventory[[#This Row],[Item]],[1]!tblDescription[Item],[1]!tblDescription[Type])</f>
        <v>WAP</v>
      </c>
      <c r="D1413" t="str">
        <f>_xlfn.XLOOKUP(tblnventory[[#This Row],[Use]],[1]!tblCodes[Use],[1]!tblCodes[Code])</f>
        <v>WiFi</v>
      </c>
      <c r="E1413" s="1" t="s">
        <v>1366</v>
      </c>
      <c r="F1413" s="20">
        <v>44943</v>
      </c>
      <c r="G1413" s="24" t="str">
        <f>IF(ISBLANK(tblnventory[[#This Row],[Installed By]]),"Store","Installed")</f>
        <v>Installed</v>
      </c>
      <c r="H1413" t="s">
        <v>7038</v>
      </c>
      <c r="J1413" s="21">
        <v>2191007447</v>
      </c>
      <c r="K1413" s="17"/>
      <c r="L1413" t="s">
        <v>5502</v>
      </c>
      <c r="M1413" s="20">
        <v>45100</v>
      </c>
      <c r="N1413" t="s">
        <v>7041</v>
      </c>
      <c r="O1413" t="str">
        <f>IF(tblnventory[[#This Row],[Installed]],LEFT(tblnventory[[#This Row],[Location]],3))</f>
        <v>446</v>
      </c>
      <c r="P1413" t="str">
        <f>_xlfn.XLOOKUP(tblnventory[[#This Row],[Serial Number]],[1]!tblDNACInventory[Floor],[1]!tblDNACInventory[Name],"Not Used")</f>
        <v>Not Used</v>
      </c>
      <c r="T1413" t="b">
        <f>NOT(ISBLANK(tblnventory[[#This Row],[Installed By]]))</f>
        <v>1</v>
      </c>
      <c r="U1413" t="str">
        <f>VLOOKUP(A1413, [1]!tblDescription[#Data], 3, 0)</f>
        <v>C9120AX Internal 802.11ax 4x4:4 MIMO;IOT;BT5;mGig;USB;RHL</v>
      </c>
      <c r="V1413" s="22" cm="1">
        <f t="array" ref="V1413">_xlfn.XLOOKUP(1,([1]!tblOrders[Order]=tblnventory[[#This Row],[PO]])*([1]!tblOrders[Description]=tblnventory[[#This Row],[Item]]),[1]!tblOrders[Unit Total],0)</f>
        <v>779.16</v>
      </c>
      <c r="W1413" s="23" cm="1">
        <f t="array" ref="W1413">_xlfn.XLOOKUP(1,([1]!tblOrders[Order]=tblnventory[[#This Row],[PO]])*([1]!tblOrders[Description]=tblnventory[[#This Row],[Item]]),[1]!tblOrders[Licence])</f>
        <v>0</v>
      </c>
      <c r="X1413" t="b" cm="1">
        <f t="array" ref="X1413">NOT(_xlfn.XLOOKUP(tblnventory[[#This Row],[PO]]&amp;tblnventory[[#This Row],[Item]],[1]!tblOrders[Order]&amp;[1]!tblOrders[Description],[1]!tblOrders[Paid Licence],FALSE))</f>
        <v>1</v>
      </c>
      <c r="Y14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14" spans="1:25">
      <c r="A1414" s="19" t="s">
        <v>5348</v>
      </c>
      <c r="B1414" t="str">
        <f>_xlfn.XLOOKUP(tblnventory[[#This Row],[Item]],[1]!tblDescription[Item],[1]!tblDescription[Description])</f>
        <v>C9120AX Internal 802.11ax 4x4:4 MIMO;IOT;BT5;mGig;USB;RHL</v>
      </c>
      <c r="C1414" t="str">
        <f>_xlfn.XLOOKUP(tblnventory[[#This Row],[Item]],[1]!tblDescription[Item],[1]!tblDescription[Type])</f>
        <v>WAP</v>
      </c>
      <c r="D1414" t="str">
        <f>_xlfn.XLOOKUP(tblnventory[[#This Row],[Use]],[1]!tblCodes[Use],[1]!tblCodes[Code])</f>
        <v>WiFi</v>
      </c>
      <c r="E1414" s="1" t="s">
        <v>1367</v>
      </c>
      <c r="F1414" s="20">
        <v>44943</v>
      </c>
      <c r="G1414" s="24" t="str">
        <f>IF(ISBLANK(tblnventory[[#This Row],[Installed By]]),"Store","Installed")</f>
        <v>Installed</v>
      </c>
      <c r="H1414" t="s">
        <v>7038</v>
      </c>
      <c r="J1414" s="21">
        <v>2191007447</v>
      </c>
      <c r="K1414" s="17"/>
      <c r="L1414" t="s">
        <v>5502</v>
      </c>
      <c r="M1414" s="20">
        <v>45100</v>
      </c>
      <c r="N1414" t="s">
        <v>7042</v>
      </c>
      <c r="O1414" t="str">
        <f>IF(tblnventory[[#This Row],[Installed]],LEFT(tblnventory[[#This Row],[Location]],3))</f>
        <v>446</v>
      </c>
      <c r="P1414" t="str">
        <f>_xlfn.XLOOKUP(tblnventory[[#This Row],[Serial Number]],[1]!tblDNACInventory[Floor],[1]!tblDNACInventory[Name],"Not Used")</f>
        <v>Not Used</v>
      </c>
      <c r="T1414" t="b">
        <f>NOT(ISBLANK(tblnventory[[#This Row],[Installed By]]))</f>
        <v>1</v>
      </c>
      <c r="U1414" t="str">
        <f>VLOOKUP(A1414, [1]!tblDescription[#Data], 3, 0)</f>
        <v>C9120AX Internal 802.11ax 4x4:4 MIMO;IOT;BT5;mGig;USB;RHL</v>
      </c>
      <c r="V1414" s="22" cm="1">
        <f t="array" ref="V1414">_xlfn.XLOOKUP(1,([1]!tblOrders[Order]=tblnventory[[#This Row],[PO]])*([1]!tblOrders[Description]=tblnventory[[#This Row],[Item]]),[1]!tblOrders[Unit Total],0)</f>
        <v>779.16</v>
      </c>
      <c r="W1414" s="23" cm="1">
        <f t="array" ref="W1414">_xlfn.XLOOKUP(1,([1]!tblOrders[Order]=tblnventory[[#This Row],[PO]])*([1]!tblOrders[Description]=tblnventory[[#This Row],[Item]]),[1]!tblOrders[Licence])</f>
        <v>0</v>
      </c>
      <c r="X1414" t="b" cm="1">
        <f t="array" ref="X1414">NOT(_xlfn.XLOOKUP(tblnventory[[#This Row],[PO]]&amp;tblnventory[[#This Row],[Item]],[1]!tblOrders[Order]&amp;[1]!tblOrders[Description],[1]!tblOrders[Paid Licence],FALSE))</f>
        <v>1</v>
      </c>
      <c r="Y14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15" spans="1:25">
      <c r="A1415" s="19" t="s">
        <v>5348</v>
      </c>
      <c r="B1415" t="str">
        <f>_xlfn.XLOOKUP(tblnventory[[#This Row],[Item]],[1]!tblDescription[Item],[1]!tblDescription[Description])</f>
        <v>C9120AX Internal 802.11ax 4x4:4 MIMO;IOT;BT5;mGig;USB;RHL</v>
      </c>
      <c r="C1415" t="str">
        <f>_xlfn.XLOOKUP(tblnventory[[#This Row],[Item]],[1]!tblDescription[Item],[1]!tblDescription[Type])</f>
        <v>WAP</v>
      </c>
      <c r="D1415" t="str">
        <f>_xlfn.XLOOKUP(tblnventory[[#This Row],[Use]],[1]!tblCodes[Use],[1]!tblCodes[Code])</f>
        <v>WiFi</v>
      </c>
      <c r="E1415" s="1" t="s">
        <v>1368</v>
      </c>
      <c r="F1415" s="20">
        <v>44943</v>
      </c>
      <c r="G1415" s="24" t="str">
        <f>IF(ISBLANK(tblnventory[[#This Row],[Installed By]]),"Store","Installed")</f>
        <v>Installed</v>
      </c>
      <c r="H1415" t="s">
        <v>7038</v>
      </c>
      <c r="J1415" s="21">
        <v>2191007447</v>
      </c>
      <c r="K1415" s="17"/>
      <c r="L1415" t="s">
        <v>5502</v>
      </c>
      <c r="M1415" s="20">
        <v>45100</v>
      </c>
      <c r="N1415" t="s">
        <v>7043</v>
      </c>
      <c r="O1415" t="str">
        <f>IF(tblnventory[[#This Row],[Installed]],LEFT(tblnventory[[#This Row],[Location]],3))</f>
        <v>446</v>
      </c>
      <c r="P1415" t="str">
        <f>_xlfn.XLOOKUP(tblnventory[[#This Row],[Serial Number]],[1]!tblDNACInventory[Floor],[1]!tblDNACInventory[Name],"Not Used")</f>
        <v>Not Used</v>
      </c>
      <c r="T1415" t="b">
        <f>NOT(ISBLANK(tblnventory[[#This Row],[Installed By]]))</f>
        <v>1</v>
      </c>
      <c r="U1415" t="str">
        <f>VLOOKUP(A1415, [1]!tblDescription[#Data], 3, 0)</f>
        <v>C9120AX Internal 802.11ax 4x4:4 MIMO;IOT;BT5;mGig;USB;RHL</v>
      </c>
      <c r="V1415" s="22" cm="1">
        <f t="array" ref="V1415">_xlfn.XLOOKUP(1,([1]!tblOrders[Order]=tblnventory[[#This Row],[PO]])*([1]!tblOrders[Description]=tblnventory[[#This Row],[Item]]),[1]!tblOrders[Unit Total],0)</f>
        <v>779.16</v>
      </c>
      <c r="W1415" s="23" cm="1">
        <f t="array" ref="W1415">_xlfn.XLOOKUP(1,([1]!tblOrders[Order]=tblnventory[[#This Row],[PO]])*([1]!tblOrders[Description]=tblnventory[[#This Row],[Item]]),[1]!tblOrders[Licence])</f>
        <v>0</v>
      </c>
      <c r="X1415" t="b" cm="1">
        <f t="array" ref="X1415">NOT(_xlfn.XLOOKUP(tblnventory[[#This Row],[PO]]&amp;tblnventory[[#This Row],[Item]],[1]!tblOrders[Order]&amp;[1]!tblOrders[Description],[1]!tblOrders[Paid Licence],FALSE))</f>
        <v>1</v>
      </c>
      <c r="Y14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16" spans="1:25">
      <c r="A1416" s="19" t="s">
        <v>5348</v>
      </c>
      <c r="B1416" t="str">
        <f>_xlfn.XLOOKUP(tblnventory[[#This Row],[Item]],[1]!tblDescription[Item],[1]!tblDescription[Description])</f>
        <v>C9120AX Internal 802.11ax 4x4:4 MIMO;IOT;BT5;mGig;USB;RHL</v>
      </c>
      <c r="C1416" t="str">
        <f>_xlfn.XLOOKUP(tblnventory[[#This Row],[Item]],[1]!tblDescription[Item],[1]!tblDescription[Type])</f>
        <v>WAP</v>
      </c>
      <c r="D1416" t="str">
        <f>_xlfn.XLOOKUP(tblnventory[[#This Row],[Use]],[1]!tblCodes[Use],[1]!tblCodes[Code])</f>
        <v>WiFi</v>
      </c>
      <c r="E1416" s="1" t="s">
        <v>1369</v>
      </c>
      <c r="F1416" s="20">
        <v>44943</v>
      </c>
      <c r="G1416" s="24" t="str">
        <f>IF(ISBLANK(tblnventory[[#This Row],[Installed By]]),"Store","Installed")</f>
        <v>Installed</v>
      </c>
      <c r="H1416" t="s">
        <v>7038</v>
      </c>
      <c r="J1416" s="21">
        <v>2191007447</v>
      </c>
      <c r="K1416" s="17"/>
      <c r="L1416" t="s">
        <v>5502</v>
      </c>
      <c r="M1416" s="20">
        <v>45100</v>
      </c>
      <c r="N1416" t="s">
        <v>7044</v>
      </c>
      <c r="O1416" t="str">
        <f>IF(tblnventory[[#This Row],[Installed]],LEFT(tblnventory[[#This Row],[Location]],3))</f>
        <v>446</v>
      </c>
      <c r="P1416" t="str">
        <f>_xlfn.XLOOKUP(tblnventory[[#This Row],[Serial Number]],[1]!tblDNACInventory[Floor],[1]!tblDNACInventory[Name],"Not Used")</f>
        <v>Not Used</v>
      </c>
      <c r="T1416" t="b">
        <f>NOT(ISBLANK(tblnventory[[#This Row],[Installed By]]))</f>
        <v>1</v>
      </c>
      <c r="U1416" t="str">
        <f>VLOOKUP(A1416, [1]!tblDescription[#Data], 3, 0)</f>
        <v>C9120AX Internal 802.11ax 4x4:4 MIMO;IOT;BT5;mGig;USB;RHL</v>
      </c>
      <c r="V1416" s="22" cm="1">
        <f t="array" ref="V1416">_xlfn.XLOOKUP(1,([1]!tblOrders[Order]=tblnventory[[#This Row],[PO]])*([1]!tblOrders[Description]=tblnventory[[#This Row],[Item]]),[1]!tblOrders[Unit Total],0)</f>
        <v>779.16</v>
      </c>
      <c r="W1416" s="23" cm="1">
        <f t="array" ref="W1416">_xlfn.XLOOKUP(1,([1]!tblOrders[Order]=tblnventory[[#This Row],[PO]])*([1]!tblOrders[Description]=tblnventory[[#This Row],[Item]]),[1]!tblOrders[Licence])</f>
        <v>0</v>
      </c>
      <c r="X1416" t="b" cm="1">
        <f t="array" ref="X1416">NOT(_xlfn.XLOOKUP(tblnventory[[#This Row],[PO]]&amp;tblnventory[[#This Row],[Item]],[1]!tblOrders[Order]&amp;[1]!tblOrders[Description],[1]!tblOrders[Paid Licence],FALSE))</f>
        <v>1</v>
      </c>
      <c r="Y14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17" spans="1:25">
      <c r="A1417" s="19" t="s">
        <v>5348</v>
      </c>
      <c r="B1417" t="str">
        <f>_xlfn.XLOOKUP(tblnventory[[#This Row],[Item]],[1]!tblDescription[Item],[1]!tblDescription[Description])</f>
        <v>C9120AX Internal 802.11ax 4x4:4 MIMO;IOT;BT5;mGig;USB;RHL</v>
      </c>
      <c r="C1417" t="str">
        <f>_xlfn.XLOOKUP(tblnventory[[#This Row],[Item]],[1]!tblDescription[Item],[1]!tblDescription[Type])</f>
        <v>WAP</v>
      </c>
      <c r="D1417" t="str">
        <f>_xlfn.XLOOKUP(tblnventory[[#This Row],[Use]],[1]!tblCodes[Use],[1]!tblCodes[Code])</f>
        <v>WiFi</v>
      </c>
      <c r="E1417" s="1" t="s">
        <v>1370</v>
      </c>
      <c r="F1417" s="20">
        <v>44943</v>
      </c>
      <c r="G1417" s="24" t="str">
        <f>IF(ISBLANK(tblnventory[[#This Row],[Installed By]]),"Store","Installed")</f>
        <v>Installed</v>
      </c>
      <c r="H1417" t="s">
        <v>7038</v>
      </c>
      <c r="J1417" s="21">
        <v>2191007447</v>
      </c>
      <c r="K1417" s="17"/>
      <c r="L1417" t="s">
        <v>5502</v>
      </c>
      <c r="M1417" s="20">
        <v>45100</v>
      </c>
      <c r="N1417" t="s">
        <v>7045</v>
      </c>
      <c r="O1417" t="str">
        <f>IF(tblnventory[[#This Row],[Installed]],LEFT(tblnventory[[#This Row],[Location]],3))</f>
        <v>446</v>
      </c>
      <c r="P1417" t="str">
        <f>_xlfn.XLOOKUP(tblnventory[[#This Row],[Serial Number]],[1]!tblDNACInventory[Floor],[1]!tblDNACInventory[Name],"Not Used")</f>
        <v>Not Used</v>
      </c>
      <c r="T1417" t="b">
        <f>NOT(ISBLANK(tblnventory[[#This Row],[Installed By]]))</f>
        <v>1</v>
      </c>
      <c r="U1417" t="str">
        <f>VLOOKUP(A1417, [1]!tblDescription[#Data], 3, 0)</f>
        <v>C9120AX Internal 802.11ax 4x4:4 MIMO;IOT;BT5;mGig;USB;RHL</v>
      </c>
      <c r="V1417" s="22" cm="1">
        <f t="array" ref="V1417">_xlfn.XLOOKUP(1,([1]!tblOrders[Order]=tblnventory[[#This Row],[PO]])*([1]!tblOrders[Description]=tblnventory[[#This Row],[Item]]),[1]!tblOrders[Unit Total],0)</f>
        <v>779.16</v>
      </c>
      <c r="W1417" s="23" cm="1">
        <f t="array" ref="W1417">_xlfn.XLOOKUP(1,([1]!tblOrders[Order]=tblnventory[[#This Row],[PO]])*([1]!tblOrders[Description]=tblnventory[[#This Row],[Item]]),[1]!tblOrders[Licence])</f>
        <v>0</v>
      </c>
      <c r="X1417" t="b" cm="1">
        <f t="array" ref="X1417">NOT(_xlfn.XLOOKUP(tblnventory[[#This Row],[PO]]&amp;tblnventory[[#This Row],[Item]],[1]!tblOrders[Order]&amp;[1]!tblOrders[Description],[1]!tblOrders[Paid Licence],FALSE))</f>
        <v>1</v>
      </c>
      <c r="Y14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18" spans="1:25">
      <c r="A1418" s="19" t="s">
        <v>5348</v>
      </c>
      <c r="B1418" t="str">
        <f>_xlfn.XLOOKUP(tblnventory[[#This Row],[Item]],[1]!tblDescription[Item],[1]!tblDescription[Description])</f>
        <v>C9120AX Internal 802.11ax 4x4:4 MIMO;IOT;BT5;mGig;USB;RHL</v>
      </c>
      <c r="C1418" t="str">
        <f>_xlfn.XLOOKUP(tblnventory[[#This Row],[Item]],[1]!tblDescription[Item],[1]!tblDescription[Type])</f>
        <v>WAP</v>
      </c>
      <c r="D1418" t="str">
        <f>_xlfn.XLOOKUP(tblnventory[[#This Row],[Use]],[1]!tblCodes[Use],[1]!tblCodes[Code])</f>
        <v>WiFi</v>
      </c>
      <c r="E1418" s="1" t="s">
        <v>1371</v>
      </c>
      <c r="F1418" s="20">
        <v>44943</v>
      </c>
      <c r="G1418" s="24" t="str">
        <f>IF(ISBLANK(tblnventory[[#This Row],[Installed By]]),"Store","Installed")</f>
        <v>Installed</v>
      </c>
      <c r="H1418" t="s">
        <v>7038</v>
      </c>
      <c r="J1418" s="21">
        <v>2191007447</v>
      </c>
      <c r="K1418" s="17"/>
      <c r="L1418" t="s">
        <v>5502</v>
      </c>
      <c r="M1418" s="20">
        <v>45100</v>
      </c>
      <c r="N1418" t="s">
        <v>7046</v>
      </c>
      <c r="O1418" t="str">
        <f>IF(tblnventory[[#This Row],[Installed]],LEFT(tblnventory[[#This Row],[Location]],3))</f>
        <v>446</v>
      </c>
      <c r="P1418" t="str">
        <f>_xlfn.XLOOKUP(tblnventory[[#This Row],[Serial Number]],[1]!tblDNACInventory[Floor],[1]!tblDNACInventory[Name],"Not Used")</f>
        <v>Not Used</v>
      </c>
      <c r="T1418" t="b">
        <f>NOT(ISBLANK(tblnventory[[#This Row],[Installed By]]))</f>
        <v>1</v>
      </c>
      <c r="U1418" t="str">
        <f>VLOOKUP(A1418, [1]!tblDescription[#Data], 3, 0)</f>
        <v>C9120AX Internal 802.11ax 4x4:4 MIMO;IOT;BT5;mGig;USB;RHL</v>
      </c>
      <c r="V1418" s="22" cm="1">
        <f t="array" ref="V1418">_xlfn.XLOOKUP(1,([1]!tblOrders[Order]=tblnventory[[#This Row],[PO]])*([1]!tblOrders[Description]=tblnventory[[#This Row],[Item]]),[1]!tblOrders[Unit Total],0)</f>
        <v>779.16</v>
      </c>
      <c r="W1418" s="23" cm="1">
        <f t="array" ref="W1418">_xlfn.XLOOKUP(1,([1]!tblOrders[Order]=tblnventory[[#This Row],[PO]])*([1]!tblOrders[Description]=tblnventory[[#This Row],[Item]]),[1]!tblOrders[Licence])</f>
        <v>0</v>
      </c>
      <c r="X1418" t="b" cm="1">
        <f t="array" ref="X1418">NOT(_xlfn.XLOOKUP(tblnventory[[#This Row],[PO]]&amp;tblnventory[[#This Row],[Item]],[1]!tblOrders[Order]&amp;[1]!tblOrders[Description],[1]!tblOrders[Paid Licence],FALSE))</f>
        <v>1</v>
      </c>
      <c r="Y14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19" spans="1:25">
      <c r="A1419" s="19" t="s">
        <v>5348</v>
      </c>
      <c r="B1419" t="str">
        <f>_xlfn.XLOOKUP(tblnventory[[#This Row],[Item]],[1]!tblDescription[Item],[1]!tblDescription[Description])</f>
        <v>C9120AX Internal 802.11ax 4x4:4 MIMO;IOT;BT5;mGig;USB;RHL</v>
      </c>
      <c r="C1419" t="str">
        <f>_xlfn.XLOOKUP(tblnventory[[#This Row],[Item]],[1]!tblDescription[Item],[1]!tblDescription[Type])</f>
        <v>WAP</v>
      </c>
      <c r="D1419" t="str">
        <f>_xlfn.XLOOKUP(tblnventory[[#This Row],[Use]],[1]!tblCodes[Use],[1]!tblCodes[Code])</f>
        <v>WiFi</v>
      </c>
      <c r="E1419" s="1" t="s">
        <v>1372</v>
      </c>
      <c r="F1419" s="20">
        <v>44943</v>
      </c>
      <c r="G1419" s="24" t="str">
        <f>IF(ISBLANK(tblnventory[[#This Row],[Installed By]]),"Store","Installed")</f>
        <v>Installed</v>
      </c>
      <c r="H1419" t="s">
        <v>7038</v>
      </c>
      <c r="J1419" s="21">
        <v>2191007447</v>
      </c>
      <c r="K1419" s="17"/>
      <c r="L1419" t="s">
        <v>5502</v>
      </c>
      <c r="M1419" s="20">
        <v>45100</v>
      </c>
      <c r="N1419" t="s">
        <v>7047</v>
      </c>
      <c r="O1419" t="str">
        <f>IF(tblnventory[[#This Row],[Installed]],LEFT(tblnventory[[#This Row],[Location]],3))</f>
        <v>446</v>
      </c>
      <c r="P1419" t="str">
        <f>_xlfn.XLOOKUP(tblnventory[[#This Row],[Serial Number]],[1]!tblDNACInventory[Floor],[1]!tblDNACInventory[Name],"Not Used")</f>
        <v>Not Used</v>
      </c>
      <c r="T1419" t="b">
        <f>NOT(ISBLANK(tblnventory[[#This Row],[Installed By]]))</f>
        <v>1</v>
      </c>
      <c r="U1419" t="str">
        <f>VLOOKUP(A1419, [1]!tblDescription[#Data], 3, 0)</f>
        <v>C9120AX Internal 802.11ax 4x4:4 MIMO;IOT;BT5;mGig;USB;RHL</v>
      </c>
      <c r="V1419" s="22" cm="1">
        <f t="array" ref="V1419">_xlfn.XLOOKUP(1,([1]!tblOrders[Order]=tblnventory[[#This Row],[PO]])*([1]!tblOrders[Description]=tblnventory[[#This Row],[Item]]),[1]!tblOrders[Unit Total],0)</f>
        <v>779.16</v>
      </c>
      <c r="W1419" s="23" cm="1">
        <f t="array" ref="W1419">_xlfn.XLOOKUP(1,([1]!tblOrders[Order]=tblnventory[[#This Row],[PO]])*([1]!tblOrders[Description]=tblnventory[[#This Row],[Item]]),[1]!tblOrders[Licence])</f>
        <v>0</v>
      </c>
      <c r="X1419" t="b" cm="1">
        <f t="array" ref="X1419">NOT(_xlfn.XLOOKUP(tblnventory[[#This Row],[PO]]&amp;tblnventory[[#This Row],[Item]],[1]!tblOrders[Order]&amp;[1]!tblOrders[Description],[1]!tblOrders[Paid Licence],FALSE))</f>
        <v>1</v>
      </c>
      <c r="Y14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20" spans="1:25">
      <c r="A1420" s="19" t="s">
        <v>5348</v>
      </c>
      <c r="B1420" t="str">
        <f>_xlfn.XLOOKUP(tblnventory[[#This Row],[Item]],[1]!tblDescription[Item],[1]!tblDescription[Description])</f>
        <v>C9120AX Internal 802.11ax 4x4:4 MIMO;IOT;BT5;mGig;USB;RHL</v>
      </c>
      <c r="C1420" t="str">
        <f>_xlfn.XLOOKUP(tblnventory[[#This Row],[Item]],[1]!tblDescription[Item],[1]!tblDescription[Type])</f>
        <v>WAP</v>
      </c>
      <c r="D1420" t="str">
        <f>_xlfn.XLOOKUP(tblnventory[[#This Row],[Use]],[1]!tblCodes[Use],[1]!tblCodes[Code])</f>
        <v>WiFi</v>
      </c>
      <c r="E1420" s="1" t="s">
        <v>1373</v>
      </c>
      <c r="F1420" s="20">
        <v>44943</v>
      </c>
      <c r="G1420" s="24" t="str">
        <f>IF(ISBLANK(tblnventory[[#This Row],[Installed By]]),"Store","Installed")</f>
        <v>Installed</v>
      </c>
      <c r="H1420" t="s">
        <v>7038</v>
      </c>
      <c r="J1420" s="21">
        <v>2191007447</v>
      </c>
      <c r="K1420" s="17"/>
      <c r="L1420" t="s">
        <v>5502</v>
      </c>
      <c r="M1420" s="20">
        <v>45100</v>
      </c>
      <c r="N1420" t="s">
        <v>7048</v>
      </c>
      <c r="O1420" t="str">
        <f>IF(tblnventory[[#This Row],[Installed]],LEFT(tblnventory[[#This Row],[Location]],3))</f>
        <v>446</v>
      </c>
      <c r="P1420" t="str">
        <f>_xlfn.XLOOKUP(tblnventory[[#This Row],[Serial Number]],[1]!tblDNACInventory[Floor],[1]!tblDNACInventory[Name],"Not Used")</f>
        <v>Not Used</v>
      </c>
      <c r="T1420" t="b">
        <f>NOT(ISBLANK(tblnventory[[#This Row],[Installed By]]))</f>
        <v>1</v>
      </c>
      <c r="U1420" t="str">
        <f>VLOOKUP(A1420, [1]!tblDescription[#Data], 3, 0)</f>
        <v>C9120AX Internal 802.11ax 4x4:4 MIMO;IOT;BT5;mGig;USB;RHL</v>
      </c>
      <c r="V1420" s="22" cm="1">
        <f t="array" ref="V1420">_xlfn.XLOOKUP(1,([1]!tblOrders[Order]=tblnventory[[#This Row],[PO]])*([1]!tblOrders[Description]=tblnventory[[#This Row],[Item]]),[1]!tblOrders[Unit Total],0)</f>
        <v>779.16</v>
      </c>
      <c r="W1420" s="23" cm="1">
        <f t="array" ref="W1420">_xlfn.XLOOKUP(1,([1]!tblOrders[Order]=tblnventory[[#This Row],[PO]])*([1]!tblOrders[Description]=tblnventory[[#This Row],[Item]]),[1]!tblOrders[Licence])</f>
        <v>0</v>
      </c>
      <c r="X1420" t="b" cm="1">
        <f t="array" ref="X1420">NOT(_xlfn.XLOOKUP(tblnventory[[#This Row],[PO]]&amp;tblnventory[[#This Row],[Item]],[1]!tblOrders[Order]&amp;[1]!tblOrders[Description],[1]!tblOrders[Paid Licence],FALSE))</f>
        <v>1</v>
      </c>
      <c r="Y14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21" spans="1:25">
      <c r="A1421" s="19" t="s">
        <v>5348</v>
      </c>
      <c r="B1421" t="str">
        <f>_xlfn.XLOOKUP(tblnventory[[#This Row],[Item]],[1]!tblDescription[Item],[1]!tblDescription[Description])</f>
        <v>C9120AX Internal 802.11ax 4x4:4 MIMO;IOT;BT5;mGig;USB;RHL</v>
      </c>
      <c r="C1421" t="str">
        <f>_xlfn.XLOOKUP(tblnventory[[#This Row],[Item]],[1]!tblDescription[Item],[1]!tblDescription[Type])</f>
        <v>WAP</v>
      </c>
      <c r="D1421" t="str">
        <f>_xlfn.XLOOKUP(tblnventory[[#This Row],[Use]],[1]!tblCodes[Use],[1]!tblCodes[Code])</f>
        <v>WiFi</v>
      </c>
      <c r="E1421" s="1" t="s">
        <v>1374</v>
      </c>
      <c r="F1421" s="20">
        <v>44943</v>
      </c>
      <c r="G1421" s="24" t="str">
        <f>IF(ISBLANK(tblnventory[[#This Row],[Installed By]]),"Store","Installed")</f>
        <v>Installed</v>
      </c>
      <c r="H1421" t="s">
        <v>7038</v>
      </c>
      <c r="J1421" s="21">
        <v>2191007447</v>
      </c>
      <c r="K1421" s="17"/>
      <c r="L1421" t="s">
        <v>5502</v>
      </c>
      <c r="M1421" s="20">
        <v>45100</v>
      </c>
      <c r="N1421" t="s">
        <v>7049</v>
      </c>
      <c r="O1421" t="str">
        <f>IF(tblnventory[[#This Row],[Installed]],LEFT(tblnventory[[#This Row],[Location]],3))</f>
        <v>446</v>
      </c>
      <c r="P1421" t="str">
        <f>_xlfn.XLOOKUP(tblnventory[[#This Row],[Serial Number]],[1]!tblDNACInventory[Floor],[1]!tblDNACInventory[Name],"Not Used")</f>
        <v>Not Used</v>
      </c>
      <c r="T1421" t="b">
        <f>NOT(ISBLANK(tblnventory[[#This Row],[Installed By]]))</f>
        <v>1</v>
      </c>
      <c r="U1421" t="str">
        <f>VLOOKUP(A1421, [1]!tblDescription[#Data], 3, 0)</f>
        <v>C9120AX Internal 802.11ax 4x4:4 MIMO;IOT;BT5;mGig;USB;RHL</v>
      </c>
      <c r="V1421" s="22" cm="1">
        <f t="array" ref="V1421">_xlfn.XLOOKUP(1,([1]!tblOrders[Order]=tblnventory[[#This Row],[PO]])*([1]!tblOrders[Description]=tblnventory[[#This Row],[Item]]),[1]!tblOrders[Unit Total],0)</f>
        <v>779.16</v>
      </c>
      <c r="W1421" s="23" cm="1">
        <f t="array" ref="W1421">_xlfn.XLOOKUP(1,([1]!tblOrders[Order]=tblnventory[[#This Row],[PO]])*([1]!tblOrders[Description]=tblnventory[[#This Row],[Item]]),[1]!tblOrders[Licence])</f>
        <v>0</v>
      </c>
      <c r="X1421" t="b" cm="1">
        <f t="array" ref="X1421">NOT(_xlfn.XLOOKUP(tblnventory[[#This Row],[PO]]&amp;tblnventory[[#This Row],[Item]],[1]!tblOrders[Order]&amp;[1]!tblOrders[Description],[1]!tblOrders[Paid Licence],FALSE))</f>
        <v>1</v>
      </c>
      <c r="Y14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22" spans="1:25">
      <c r="A1422" s="19" t="s">
        <v>5348</v>
      </c>
      <c r="B1422" t="str">
        <f>_xlfn.XLOOKUP(tblnventory[[#This Row],[Item]],[1]!tblDescription[Item],[1]!tblDescription[Description])</f>
        <v>C9120AX Internal 802.11ax 4x4:4 MIMO;IOT;BT5;mGig;USB;RHL</v>
      </c>
      <c r="C1422" t="str">
        <f>_xlfn.XLOOKUP(tblnventory[[#This Row],[Item]],[1]!tblDescription[Item],[1]!tblDescription[Type])</f>
        <v>WAP</v>
      </c>
      <c r="D1422" t="str">
        <f>_xlfn.XLOOKUP(tblnventory[[#This Row],[Use]],[1]!tblCodes[Use],[1]!tblCodes[Code])</f>
        <v>WiFi</v>
      </c>
      <c r="E1422" s="1" t="s">
        <v>1375</v>
      </c>
      <c r="F1422" s="20">
        <v>44943</v>
      </c>
      <c r="G1422" s="24" t="str">
        <f>IF(ISBLANK(tblnventory[[#This Row],[Installed By]]),"Store","Installed")</f>
        <v>Installed</v>
      </c>
      <c r="H1422" t="s">
        <v>7038</v>
      </c>
      <c r="J1422" s="21">
        <v>2191007447</v>
      </c>
      <c r="K1422" s="17"/>
      <c r="L1422" t="s">
        <v>5502</v>
      </c>
      <c r="M1422" s="20">
        <v>45100</v>
      </c>
      <c r="N1422" t="s">
        <v>7050</v>
      </c>
      <c r="O1422" t="str">
        <f>IF(tblnventory[[#This Row],[Installed]],LEFT(tblnventory[[#This Row],[Location]],3))</f>
        <v>446</v>
      </c>
      <c r="P1422" t="str">
        <f>_xlfn.XLOOKUP(tblnventory[[#This Row],[Serial Number]],[1]!tblDNACInventory[Floor],[1]!tblDNACInventory[Name],"Not Used")</f>
        <v>Not Used</v>
      </c>
      <c r="T1422" t="b">
        <f>NOT(ISBLANK(tblnventory[[#This Row],[Installed By]]))</f>
        <v>1</v>
      </c>
      <c r="U1422" t="str">
        <f>VLOOKUP(A1422, [1]!tblDescription[#Data], 3, 0)</f>
        <v>C9120AX Internal 802.11ax 4x4:4 MIMO;IOT;BT5;mGig;USB;RHL</v>
      </c>
      <c r="V1422" s="22" cm="1">
        <f t="array" ref="V1422">_xlfn.XLOOKUP(1,([1]!tblOrders[Order]=tblnventory[[#This Row],[PO]])*([1]!tblOrders[Description]=tblnventory[[#This Row],[Item]]),[1]!tblOrders[Unit Total],0)</f>
        <v>779.16</v>
      </c>
      <c r="W1422" s="23" cm="1">
        <f t="array" ref="W1422">_xlfn.XLOOKUP(1,([1]!tblOrders[Order]=tblnventory[[#This Row],[PO]])*([1]!tblOrders[Description]=tblnventory[[#This Row],[Item]]),[1]!tblOrders[Licence])</f>
        <v>0</v>
      </c>
      <c r="X1422" t="b" cm="1">
        <f t="array" ref="X1422">NOT(_xlfn.XLOOKUP(tblnventory[[#This Row],[PO]]&amp;tblnventory[[#This Row],[Item]],[1]!tblOrders[Order]&amp;[1]!tblOrders[Description],[1]!tblOrders[Paid Licence],FALSE))</f>
        <v>1</v>
      </c>
      <c r="Y14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23" spans="1:25">
      <c r="A1423" s="19" t="s">
        <v>5348</v>
      </c>
      <c r="B1423" t="str">
        <f>_xlfn.XLOOKUP(tblnventory[[#This Row],[Item]],[1]!tblDescription[Item],[1]!tblDescription[Description])</f>
        <v>C9120AX Internal 802.11ax 4x4:4 MIMO;IOT;BT5;mGig;USB;RHL</v>
      </c>
      <c r="C1423" t="str">
        <f>_xlfn.XLOOKUP(tblnventory[[#This Row],[Item]],[1]!tblDescription[Item],[1]!tblDescription[Type])</f>
        <v>WAP</v>
      </c>
      <c r="D1423" t="str">
        <f>_xlfn.XLOOKUP(tblnventory[[#This Row],[Use]],[1]!tblCodes[Use],[1]!tblCodes[Code])</f>
        <v>WiFi</v>
      </c>
      <c r="E1423" s="1" t="s">
        <v>1376</v>
      </c>
      <c r="F1423" s="20">
        <v>44943</v>
      </c>
      <c r="G1423" s="24" t="str">
        <f>IF(ISBLANK(tblnventory[[#This Row],[Installed By]]),"Store","Installed")</f>
        <v>Installed</v>
      </c>
      <c r="H1423" t="s">
        <v>7038</v>
      </c>
      <c r="J1423" s="21">
        <v>2191007447</v>
      </c>
      <c r="K1423" s="17"/>
      <c r="L1423" t="s">
        <v>5502</v>
      </c>
      <c r="M1423" s="20">
        <v>45100</v>
      </c>
      <c r="N1423" t="s">
        <v>7051</v>
      </c>
      <c r="O1423" t="str">
        <f>IF(tblnventory[[#This Row],[Installed]],LEFT(tblnventory[[#This Row],[Location]],3))</f>
        <v>446</v>
      </c>
      <c r="P1423" t="str">
        <f>_xlfn.XLOOKUP(tblnventory[[#This Row],[Serial Number]],[1]!tblDNACInventory[Floor],[1]!tblDNACInventory[Name],"Not Used")</f>
        <v>Not Used</v>
      </c>
      <c r="T1423" t="b">
        <f>NOT(ISBLANK(tblnventory[[#This Row],[Installed By]]))</f>
        <v>1</v>
      </c>
      <c r="U1423" t="str">
        <f>VLOOKUP(A1423, [1]!tblDescription[#Data], 3, 0)</f>
        <v>C9120AX Internal 802.11ax 4x4:4 MIMO;IOT;BT5;mGig;USB;RHL</v>
      </c>
      <c r="V1423" s="22" cm="1">
        <f t="array" ref="V1423">_xlfn.XLOOKUP(1,([1]!tblOrders[Order]=tblnventory[[#This Row],[PO]])*([1]!tblOrders[Description]=tblnventory[[#This Row],[Item]]),[1]!tblOrders[Unit Total],0)</f>
        <v>779.16</v>
      </c>
      <c r="W1423" s="23" cm="1">
        <f t="array" ref="W1423">_xlfn.XLOOKUP(1,([1]!tblOrders[Order]=tblnventory[[#This Row],[PO]])*([1]!tblOrders[Description]=tblnventory[[#This Row],[Item]]),[1]!tblOrders[Licence])</f>
        <v>0</v>
      </c>
      <c r="X1423" t="b" cm="1">
        <f t="array" ref="X1423">NOT(_xlfn.XLOOKUP(tblnventory[[#This Row],[PO]]&amp;tblnventory[[#This Row],[Item]],[1]!tblOrders[Order]&amp;[1]!tblOrders[Description],[1]!tblOrders[Paid Licence],FALSE))</f>
        <v>1</v>
      </c>
      <c r="Y14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24" spans="1:25">
      <c r="A1424" s="19" t="s">
        <v>5348</v>
      </c>
      <c r="B1424" t="str">
        <f>_xlfn.XLOOKUP(tblnventory[[#This Row],[Item]],[1]!tblDescription[Item],[1]!tblDescription[Description])</f>
        <v>C9120AX Internal 802.11ax 4x4:4 MIMO;IOT;BT5;mGig;USB;RHL</v>
      </c>
      <c r="C1424" t="str">
        <f>_xlfn.XLOOKUP(tblnventory[[#This Row],[Item]],[1]!tblDescription[Item],[1]!tblDescription[Type])</f>
        <v>WAP</v>
      </c>
      <c r="D1424" t="str">
        <f>_xlfn.XLOOKUP(tblnventory[[#This Row],[Use]],[1]!tblCodes[Use],[1]!tblCodes[Code])</f>
        <v>WiFi</v>
      </c>
      <c r="E1424" s="1" t="s">
        <v>1377</v>
      </c>
      <c r="F1424" s="20">
        <v>44943</v>
      </c>
      <c r="G1424" s="24" t="str">
        <f>IF(ISBLANK(tblnventory[[#This Row],[Installed By]]),"Store","Installed")</f>
        <v>Installed</v>
      </c>
      <c r="H1424" t="s">
        <v>7038</v>
      </c>
      <c r="J1424" s="21">
        <v>2191007447</v>
      </c>
      <c r="K1424" s="17"/>
      <c r="L1424" t="s">
        <v>5502</v>
      </c>
      <c r="M1424" s="20">
        <v>45100</v>
      </c>
      <c r="N1424" t="s">
        <v>7052</v>
      </c>
      <c r="O1424" t="str">
        <f>IF(tblnventory[[#This Row],[Installed]],LEFT(tblnventory[[#This Row],[Location]],3))</f>
        <v>446</v>
      </c>
      <c r="P1424" t="str">
        <f>_xlfn.XLOOKUP(tblnventory[[#This Row],[Serial Number]],[1]!tblDNACInventory[Floor],[1]!tblDNACInventory[Name],"Not Used")</f>
        <v>Not Used</v>
      </c>
      <c r="T1424" t="b">
        <f>NOT(ISBLANK(tblnventory[[#This Row],[Installed By]]))</f>
        <v>1</v>
      </c>
      <c r="U1424" t="str">
        <f>VLOOKUP(A1424, [1]!tblDescription[#Data], 3, 0)</f>
        <v>C9120AX Internal 802.11ax 4x4:4 MIMO;IOT;BT5;mGig;USB;RHL</v>
      </c>
      <c r="V1424" s="22" cm="1">
        <f t="array" ref="V1424">_xlfn.XLOOKUP(1,([1]!tblOrders[Order]=tblnventory[[#This Row],[PO]])*([1]!tblOrders[Description]=tblnventory[[#This Row],[Item]]),[1]!tblOrders[Unit Total],0)</f>
        <v>779.16</v>
      </c>
      <c r="W1424" s="23" cm="1">
        <f t="array" ref="W1424">_xlfn.XLOOKUP(1,([1]!tblOrders[Order]=tblnventory[[#This Row],[PO]])*([1]!tblOrders[Description]=tblnventory[[#This Row],[Item]]),[1]!tblOrders[Licence])</f>
        <v>0</v>
      </c>
      <c r="X1424" t="b" cm="1">
        <f t="array" ref="X1424">NOT(_xlfn.XLOOKUP(tblnventory[[#This Row],[PO]]&amp;tblnventory[[#This Row],[Item]],[1]!tblOrders[Order]&amp;[1]!tblOrders[Description],[1]!tblOrders[Paid Licence],FALSE))</f>
        <v>1</v>
      </c>
      <c r="Y14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25" spans="1:25">
      <c r="A1425" s="19" t="s">
        <v>5348</v>
      </c>
      <c r="B1425" t="str">
        <f>_xlfn.XLOOKUP(tblnventory[[#This Row],[Item]],[1]!tblDescription[Item],[1]!tblDescription[Description])</f>
        <v>C9120AX Internal 802.11ax 4x4:4 MIMO;IOT;BT5;mGig;USB;RHL</v>
      </c>
      <c r="C1425" t="str">
        <f>_xlfn.XLOOKUP(tblnventory[[#This Row],[Item]],[1]!tblDescription[Item],[1]!tblDescription[Type])</f>
        <v>WAP</v>
      </c>
      <c r="D1425" t="str">
        <f>_xlfn.XLOOKUP(tblnventory[[#This Row],[Use]],[1]!tblCodes[Use],[1]!tblCodes[Code])</f>
        <v>WiFi</v>
      </c>
      <c r="E1425" s="1" t="s">
        <v>1378</v>
      </c>
      <c r="F1425" s="20">
        <v>44943</v>
      </c>
      <c r="G1425" s="24" t="str">
        <f>IF(ISBLANK(tblnventory[[#This Row],[Installed By]]),"Store","Installed")</f>
        <v>Installed</v>
      </c>
      <c r="H1425" t="s">
        <v>7038</v>
      </c>
      <c r="J1425" s="21">
        <v>2191007447</v>
      </c>
      <c r="K1425" s="17"/>
      <c r="L1425" t="s">
        <v>5502</v>
      </c>
      <c r="M1425" s="20">
        <v>45100</v>
      </c>
      <c r="N1425" t="s">
        <v>7053</v>
      </c>
      <c r="O1425" t="str">
        <f>IF(tblnventory[[#This Row],[Installed]],LEFT(tblnventory[[#This Row],[Location]],3))</f>
        <v>446</v>
      </c>
      <c r="P1425" t="str">
        <f>_xlfn.XLOOKUP(tblnventory[[#This Row],[Serial Number]],[1]!tblDNACInventory[Floor],[1]!tblDNACInventory[Name],"Not Used")</f>
        <v>Not Used</v>
      </c>
      <c r="T1425" t="b">
        <f>NOT(ISBLANK(tblnventory[[#This Row],[Installed By]]))</f>
        <v>1</v>
      </c>
      <c r="U1425" t="str">
        <f>VLOOKUP(A1425, [1]!tblDescription[#Data], 3, 0)</f>
        <v>C9120AX Internal 802.11ax 4x4:4 MIMO;IOT;BT5;mGig;USB;RHL</v>
      </c>
      <c r="V1425" s="22" cm="1">
        <f t="array" ref="V1425">_xlfn.XLOOKUP(1,([1]!tblOrders[Order]=tblnventory[[#This Row],[PO]])*([1]!tblOrders[Description]=tblnventory[[#This Row],[Item]]),[1]!tblOrders[Unit Total],0)</f>
        <v>779.16</v>
      </c>
      <c r="W1425" s="23" cm="1">
        <f t="array" ref="W1425">_xlfn.XLOOKUP(1,([1]!tblOrders[Order]=tblnventory[[#This Row],[PO]])*([1]!tblOrders[Description]=tblnventory[[#This Row],[Item]]),[1]!tblOrders[Licence])</f>
        <v>0</v>
      </c>
      <c r="X1425" t="b" cm="1">
        <f t="array" ref="X1425">NOT(_xlfn.XLOOKUP(tblnventory[[#This Row],[PO]]&amp;tblnventory[[#This Row],[Item]],[1]!tblOrders[Order]&amp;[1]!tblOrders[Description],[1]!tblOrders[Paid Licence],FALSE))</f>
        <v>1</v>
      </c>
      <c r="Y14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26" spans="1:25">
      <c r="A1426" s="19" t="s">
        <v>5348</v>
      </c>
      <c r="B1426" t="str">
        <f>_xlfn.XLOOKUP(tblnventory[[#This Row],[Item]],[1]!tblDescription[Item],[1]!tblDescription[Description])</f>
        <v>C9120AX Internal 802.11ax 4x4:4 MIMO;IOT;BT5;mGig;USB;RHL</v>
      </c>
      <c r="C1426" t="str">
        <f>_xlfn.XLOOKUP(tblnventory[[#This Row],[Item]],[1]!tblDescription[Item],[1]!tblDescription[Type])</f>
        <v>WAP</v>
      </c>
      <c r="D1426" t="str">
        <f>_xlfn.XLOOKUP(tblnventory[[#This Row],[Use]],[1]!tblCodes[Use],[1]!tblCodes[Code])</f>
        <v>WiFi</v>
      </c>
      <c r="E1426" s="1" t="s">
        <v>1379</v>
      </c>
      <c r="F1426" s="20">
        <v>44943</v>
      </c>
      <c r="G1426" s="24" t="str">
        <f>IF(ISBLANK(tblnventory[[#This Row],[Installed By]]),"Store","Installed")</f>
        <v>Installed</v>
      </c>
      <c r="H1426" t="s">
        <v>7038</v>
      </c>
      <c r="J1426" s="21">
        <v>2191007447</v>
      </c>
      <c r="K1426" s="17"/>
      <c r="L1426" t="s">
        <v>5502</v>
      </c>
      <c r="M1426" s="20">
        <v>45100</v>
      </c>
      <c r="N1426" t="s">
        <v>7054</v>
      </c>
      <c r="O1426" t="str">
        <f>IF(tblnventory[[#This Row],[Installed]],LEFT(tblnventory[[#This Row],[Location]],3))</f>
        <v>446</v>
      </c>
      <c r="P1426" t="str">
        <f>_xlfn.XLOOKUP(tblnventory[[#This Row],[Serial Number]],[1]!tblDNACInventory[Floor],[1]!tblDNACInventory[Name],"Not Used")</f>
        <v>Not Used</v>
      </c>
      <c r="T1426" t="b">
        <f>NOT(ISBLANK(tblnventory[[#This Row],[Installed By]]))</f>
        <v>1</v>
      </c>
      <c r="U1426" t="str">
        <f>VLOOKUP(A1426, [1]!tblDescription[#Data], 3, 0)</f>
        <v>C9120AX Internal 802.11ax 4x4:4 MIMO;IOT;BT5;mGig;USB;RHL</v>
      </c>
      <c r="V1426" s="22" cm="1">
        <f t="array" ref="V1426">_xlfn.XLOOKUP(1,([1]!tblOrders[Order]=tblnventory[[#This Row],[PO]])*([1]!tblOrders[Description]=tblnventory[[#This Row],[Item]]),[1]!tblOrders[Unit Total],0)</f>
        <v>779.16</v>
      </c>
      <c r="W1426" s="23" cm="1">
        <f t="array" ref="W1426">_xlfn.XLOOKUP(1,([1]!tblOrders[Order]=tblnventory[[#This Row],[PO]])*([1]!tblOrders[Description]=tblnventory[[#This Row],[Item]]),[1]!tblOrders[Licence])</f>
        <v>0</v>
      </c>
      <c r="X1426" t="b" cm="1">
        <f t="array" ref="X1426">NOT(_xlfn.XLOOKUP(tblnventory[[#This Row],[PO]]&amp;tblnventory[[#This Row],[Item]],[1]!tblOrders[Order]&amp;[1]!tblOrders[Description],[1]!tblOrders[Paid Licence],FALSE))</f>
        <v>1</v>
      </c>
      <c r="Y14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27" spans="1:25">
      <c r="A1427" s="19" t="s">
        <v>5348</v>
      </c>
      <c r="B1427" t="str">
        <f>_xlfn.XLOOKUP(tblnventory[[#This Row],[Item]],[1]!tblDescription[Item],[1]!tblDescription[Description])</f>
        <v>C9120AX Internal 802.11ax 4x4:4 MIMO;IOT;BT5;mGig;USB;RHL</v>
      </c>
      <c r="C1427" t="str">
        <f>_xlfn.XLOOKUP(tblnventory[[#This Row],[Item]],[1]!tblDescription[Item],[1]!tblDescription[Type])</f>
        <v>WAP</v>
      </c>
      <c r="D1427" t="str">
        <f>_xlfn.XLOOKUP(tblnventory[[#This Row],[Use]],[1]!tblCodes[Use],[1]!tblCodes[Code])</f>
        <v>WiFi</v>
      </c>
      <c r="E1427" s="1" t="s">
        <v>1380</v>
      </c>
      <c r="F1427" s="20">
        <v>44943</v>
      </c>
      <c r="G1427" s="24" t="str">
        <f>IF(ISBLANK(tblnventory[[#This Row],[Installed By]]),"Store","Installed")</f>
        <v>Installed</v>
      </c>
      <c r="H1427" t="s">
        <v>7038</v>
      </c>
      <c r="J1427" s="21">
        <v>2191007447</v>
      </c>
      <c r="K1427" s="17"/>
      <c r="L1427" t="s">
        <v>5502</v>
      </c>
      <c r="M1427" s="20">
        <v>45100</v>
      </c>
      <c r="N1427" t="s">
        <v>7055</v>
      </c>
      <c r="O1427" t="str">
        <f>IF(tblnventory[[#This Row],[Installed]],LEFT(tblnventory[[#This Row],[Location]],3))</f>
        <v>446</v>
      </c>
      <c r="P1427" t="str">
        <f>_xlfn.XLOOKUP(tblnventory[[#This Row],[Serial Number]],[1]!tblDNACInventory[Floor],[1]!tblDNACInventory[Name],"Not Used")</f>
        <v>Not Used</v>
      </c>
      <c r="T1427" t="b">
        <f>NOT(ISBLANK(tblnventory[[#This Row],[Installed By]]))</f>
        <v>1</v>
      </c>
      <c r="U1427" t="str">
        <f>VLOOKUP(A1427, [1]!tblDescription[#Data], 3, 0)</f>
        <v>C9120AX Internal 802.11ax 4x4:4 MIMO;IOT;BT5;mGig;USB;RHL</v>
      </c>
      <c r="V1427" s="22" cm="1">
        <f t="array" ref="V1427">_xlfn.XLOOKUP(1,([1]!tblOrders[Order]=tblnventory[[#This Row],[PO]])*([1]!tblOrders[Description]=tblnventory[[#This Row],[Item]]),[1]!tblOrders[Unit Total],0)</f>
        <v>779.16</v>
      </c>
      <c r="W1427" s="23" cm="1">
        <f t="array" ref="W1427">_xlfn.XLOOKUP(1,([1]!tblOrders[Order]=tblnventory[[#This Row],[PO]])*([1]!tblOrders[Description]=tblnventory[[#This Row],[Item]]),[1]!tblOrders[Licence])</f>
        <v>0</v>
      </c>
      <c r="X1427" t="b" cm="1">
        <f t="array" ref="X1427">NOT(_xlfn.XLOOKUP(tblnventory[[#This Row],[PO]]&amp;tblnventory[[#This Row],[Item]],[1]!tblOrders[Order]&amp;[1]!tblOrders[Description],[1]!tblOrders[Paid Licence],FALSE))</f>
        <v>1</v>
      </c>
      <c r="Y14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28" spans="1:25">
      <c r="A1428" s="19" t="s">
        <v>5348</v>
      </c>
      <c r="B1428" t="str">
        <f>_xlfn.XLOOKUP(tblnventory[[#This Row],[Item]],[1]!tblDescription[Item],[1]!tblDescription[Description])</f>
        <v>C9120AX Internal 802.11ax 4x4:4 MIMO;IOT;BT5;mGig;USB;RHL</v>
      </c>
      <c r="C1428" t="str">
        <f>_xlfn.XLOOKUP(tblnventory[[#This Row],[Item]],[1]!tblDescription[Item],[1]!tblDescription[Type])</f>
        <v>WAP</v>
      </c>
      <c r="D1428" t="str">
        <f>_xlfn.XLOOKUP(tblnventory[[#This Row],[Use]],[1]!tblCodes[Use],[1]!tblCodes[Code])</f>
        <v>WiFi</v>
      </c>
      <c r="E1428" s="1" t="s">
        <v>1381</v>
      </c>
      <c r="F1428" s="20">
        <v>44943</v>
      </c>
      <c r="G1428" s="24" t="str">
        <f>IF(ISBLANK(tblnventory[[#This Row],[Installed By]]),"Store","Installed")</f>
        <v>Installed</v>
      </c>
      <c r="H1428" t="s">
        <v>7038</v>
      </c>
      <c r="J1428" s="21">
        <v>2191007447</v>
      </c>
      <c r="K1428" s="17"/>
      <c r="L1428" t="s">
        <v>5502</v>
      </c>
      <c r="M1428" s="20">
        <v>45100</v>
      </c>
      <c r="N1428" t="s">
        <v>7056</v>
      </c>
      <c r="O1428" t="str">
        <f>IF(tblnventory[[#This Row],[Installed]],LEFT(tblnventory[[#This Row],[Location]],3))</f>
        <v>446</v>
      </c>
      <c r="P1428" t="str">
        <f>_xlfn.XLOOKUP(tblnventory[[#This Row],[Serial Number]],[1]!tblDNACInventory[Floor],[1]!tblDNACInventory[Name],"Not Used")</f>
        <v>Not Used</v>
      </c>
      <c r="T1428" t="b">
        <f>NOT(ISBLANK(tblnventory[[#This Row],[Installed By]]))</f>
        <v>1</v>
      </c>
      <c r="U1428" t="str">
        <f>VLOOKUP(A1428, [1]!tblDescription[#Data], 3, 0)</f>
        <v>C9120AX Internal 802.11ax 4x4:4 MIMO;IOT;BT5;mGig;USB;RHL</v>
      </c>
      <c r="V1428" s="22" cm="1">
        <f t="array" ref="V1428">_xlfn.XLOOKUP(1,([1]!tblOrders[Order]=tblnventory[[#This Row],[PO]])*([1]!tblOrders[Description]=tblnventory[[#This Row],[Item]]),[1]!tblOrders[Unit Total],0)</f>
        <v>779.16</v>
      </c>
      <c r="W1428" s="23" cm="1">
        <f t="array" ref="W1428">_xlfn.XLOOKUP(1,([1]!tblOrders[Order]=tblnventory[[#This Row],[PO]])*([1]!tblOrders[Description]=tblnventory[[#This Row],[Item]]),[1]!tblOrders[Licence])</f>
        <v>0</v>
      </c>
      <c r="X1428" t="b" cm="1">
        <f t="array" ref="X1428">NOT(_xlfn.XLOOKUP(tblnventory[[#This Row],[PO]]&amp;tblnventory[[#This Row],[Item]],[1]!tblOrders[Order]&amp;[1]!tblOrders[Description],[1]!tblOrders[Paid Licence],FALSE))</f>
        <v>1</v>
      </c>
      <c r="Y14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29" spans="1:25">
      <c r="A1429" t="s">
        <v>5405</v>
      </c>
      <c r="B1429" t="str">
        <f>_xlfn.XLOOKUP(tblnventory[[#This Row],[Item]],[1]!tblDescription[Item],[1]!tblDescription[Description])</f>
        <v>Catalyst 9500 24x1/10/25G  and 4-port 40/100G, Advantage</v>
      </c>
      <c r="C1429" t="str">
        <f>_xlfn.XLOOKUP(tblnventory[[#This Row],[Item]],[1]!tblDescription[Item],[1]!tblDescription[Type])</f>
        <v>AGG</v>
      </c>
      <c r="D1429" t="str">
        <f>_xlfn.XLOOKUP(tblnventory[[#This Row],[Use]],[1]!tblCodes[Use],[1]!tblCodes[Code])</f>
        <v>Switch</v>
      </c>
      <c r="E1429" t="s">
        <v>1382</v>
      </c>
      <c r="F1429" s="20">
        <v>44690</v>
      </c>
      <c r="G1429" s="21" t="str">
        <f>IF(ISBLANK(tblnventory[[#This Row],[Installed By]]),"Store","Installed")</f>
        <v>Installed</v>
      </c>
      <c r="H1429" s="17" t="s">
        <v>7057</v>
      </c>
      <c r="J1429" s="40">
        <v>2191007447</v>
      </c>
      <c r="K1429" s="17"/>
      <c r="L1429" t="s">
        <v>5360</v>
      </c>
      <c r="M1429" s="20">
        <v>45049</v>
      </c>
      <c r="N1429" s="17" t="s">
        <v>7058</v>
      </c>
      <c r="O1429" t="str">
        <f>IF(tblnventory[[#This Row],[Installed]],LEFT(tblnventory[[#This Row],[Location]],3))</f>
        <v>446</v>
      </c>
      <c r="P1429" t="str">
        <f>_xlfn.XLOOKUP(tblnventory[[#This Row],[Serial Number]],[1]!tblDNACInventory[Floor],[1]!tblDNACInventory[Name],"Not Used")</f>
        <v>Not Used</v>
      </c>
      <c r="S1429" s="34"/>
      <c r="T1429" t="b">
        <f>NOT(ISBLANK(tblnventory[[#This Row],[Installed By]]))</f>
        <v>1</v>
      </c>
      <c r="U1429" t="str">
        <f>VLOOKUP(A1429, [1]!tblDescription[#Data], 3, 0)</f>
        <v>Catalyst 9500 24x1/10/25G  and 4-port 40/100G, Advantage</v>
      </c>
      <c r="V1429" s="22" cm="1">
        <f t="array" ref="V1429">_xlfn.XLOOKUP(1,([1]!tblOrders[Order]=tblnventory[[#This Row],[PO]])*([1]!tblOrders[Description]=tblnventory[[#This Row],[Item]]),[1]!tblOrders[Unit Total],0)</f>
        <v>12095.369999999999</v>
      </c>
      <c r="W1429" s="23" cm="1">
        <f t="array" ref="W1429">IFERROR(_xlfn.XLOOKUP(1,([1]!tblOrders[Order]=tblnventory[[#This Row],[PO]])*([1]!tblOrders[Description]=tblnventory[[#This Row],[Item]]),[1]!tblOrders[Licence]),0)</f>
        <v>0</v>
      </c>
      <c r="X1429" t="b" cm="1">
        <f t="array" ref="X1429">NOT(_xlfn.XLOOKUP(tblnventory[[#This Row],[PO]]&amp;tblnventory[[#This Row],[Item]],[1]!tblOrders[Order]&amp;[1]!tblOrders[Description],[1]!tblOrders[Paid Licence],FALSE))</f>
        <v>1</v>
      </c>
      <c r="Y14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5496</v>
      </c>
    </row>
    <row r="1430" spans="1:25">
      <c r="A1430" s="19" t="s">
        <v>5348</v>
      </c>
      <c r="B1430" t="str">
        <f>_xlfn.XLOOKUP(tblnventory[[#This Row],[Item]],[1]!tblDescription[Item],[1]!tblDescription[Description])</f>
        <v>C9120AX Internal 802.11ax 4x4:4 MIMO;IOT;BT5;mGig;USB;RHL</v>
      </c>
      <c r="C1430" t="str">
        <f>_xlfn.XLOOKUP(tblnventory[[#This Row],[Item]],[1]!tblDescription[Item],[1]!tblDescription[Type])</f>
        <v>WAP</v>
      </c>
      <c r="D1430" t="str">
        <f>_xlfn.XLOOKUP(tblnventory[[#This Row],[Use]],[1]!tblCodes[Use],[1]!tblCodes[Code])</f>
        <v>WiFi</v>
      </c>
      <c r="E1430" s="1" t="s">
        <v>1383</v>
      </c>
      <c r="F1430" s="20">
        <v>44943</v>
      </c>
      <c r="G1430" s="24" t="str">
        <f>IF(ISBLANK(tblnventory[[#This Row],[Installed By]]),"Store","Installed")</f>
        <v>Installed</v>
      </c>
      <c r="H1430" t="s">
        <v>7038</v>
      </c>
      <c r="J1430" s="21">
        <v>2191007447</v>
      </c>
      <c r="K1430" s="17"/>
      <c r="L1430" t="s">
        <v>5502</v>
      </c>
      <c r="M1430" s="20">
        <v>45100</v>
      </c>
      <c r="N1430" t="s">
        <v>7059</v>
      </c>
      <c r="O1430" t="str">
        <f>IF(tblnventory[[#This Row],[Installed]],LEFT(tblnventory[[#This Row],[Location]],3))</f>
        <v>446</v>
      </c>
      <c r="P1430" t="str">
        <f>_xlfn.XLOOKUP(tblnventory[[#This Row],[Serial Number]],[1]!tblDNACInventory[Floor],[1]!tblDNACInventory[Name],"Not Used")</f>
        <v>Not Used</v>
      </c>
      <c r="T1430" t="b">
        <f>NOT(ISBLANK(tblnventory[[#This Row],[Installed By]]))</f>
        <v>1</v>
      </c>
      <c r="U1430" t="str">
        <f>VLOOKUP(A1430, [1]!tblDescription[#Data], 3, 0)</f>
        <v>C9120AX Internal 802.11ax 4x4:4 MIMO;IOT;BT5;mGig;USB;RHL</v>
      </c>
      <c r="V1430" s="22" cm="1">
        <f t="array" ref="V1430">_xlfn.XLOOKUP(1,([1]!tblOrders[Order]=tblnventory[[#This Row],[PO]])*([1]!tblOrders[Description]=tblnventory[[#This Row],[Item]]),[1]!tblOrders[Unit Total],0)</f>
        <v>779.16</v>
      </c>
      <c r="W1430" s="23" cm="1">
        <f t="array" ref="W1430">_xlfn.XLOOKUP(1,([1]!tblOrders[Order]=tblnventory[[#This Row],[PO]])*([1]!tblOrders[Description]=tblnventory[[#This Row],[Item]]),[1]!tblOrders[Licence])</f>
        <v>0</v>
      </c>
      <c r="X1430" t="b" cm="1">
        <f t="array" ref="X1430">NOT(_xlfn.XLOOKUP(tblnventory[[#This Row],[PO]]&amp;tblnventory[[#This Row],[Item]],[1]!tblOrders[Order]&amp;[1]!tblOrders[Description],[1]!tblOrders[Paid Licence],FALSE))</f>
        <v>1</v>
      </c>
      <c r="Y14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31" spans="1:25">
      <c r="A1431" s="19" t="s">
        <v>5348</v>
      </c>
      <c r="B1431" t="str">
        <f>_xlfn.XLOOKUP(tblnventory[[#This Row],[Item]],[1]!tblDescription[Item],[1]!tblDescription[Description])</f>
        <v>C9120AX Internal 802.11ax 4x4:4 MIMO;IOT;BT5;mGig;USB;RHL</v>
      </c>
      <c r="C1431" t="str">
        <f>_xlfn.XLOOKUP(tblnventory[[#This Row],[Item]],[1]!tblDescription[Item],[1]!tblDescription[Type])</f>
        <v>WAP</v>
      </c>
      <c r="D1431" t="str">
        <f>_xlfn.XLOOKUP(tblnventory[[#This Row],[Use]],[1]!tblCodes[Use],[1]!tblCodes[Code])</f>
        <v>WiFi</v>
      </c>
      <c r="E1431" s="1" t="s">
        <v>1384</v>
      </c>
      <c r="F1431" s="20">
        <v>44943</v>
      </c>
      <c r="G1431" s="24" t="str">
        <f>IF(ISBLANK(tblnventory[[#This Row],[Installed By]]),"Store","Installed")</f>
        <v>Installed</v>
      </c>
      <c r="H1431" t="s">
        <v>7038</v>
      </c>
      <c r="J1431" s="21">
        <v>2191007447</v>
      </c>
      <c r="K1431" s="17"/>
      <c r="L1431" t="s">
        <v>5502</v>
      </c>
      <c r="M1431" s="20">
        <v>45100</v>
      </c>
      <c r="N1431" t="s">
        <v>7060</v>
      </c>
      <c r="O1431" t="str">
        <f>IF(tblnventory[[#This Row],[Installed]],LEFT(tblnventory[[#This Row],[Location]],3))</f>
        <v>446</v>
      </c>
      <c r="P1431" t="str">
        <f>_xlfn.XLOOKUP(tblnventory[[#This Row],[Serial Number]],[1]!tblDNACInventory[Floor],[1]!tblDNACInventory[Name],"Not Used")</f>
        <v>Not Used</v>
      </c>
      <c r="T1431" t="b">
        <f>NOT(ISBLANK(tblnventory[[#This Row],[Installed By]]))</f>
        <v>1</v>
      </c>
      <c r="U1431" t="str">
        <f>VLOOKUP(A1431, [1]!tblDescription[#Data], 3, 0)</f>
        <v>C9120AX Internal 802.11ax 4x4:4 MIMO;IOT;BT5;mGig;USB;RHL</v>
      </c>
      <c r="V1431" s="22" cm="1">
        <f t="array" ref="V1431">_xlfn.XLOOKUP(1,([1]!tblOrders[Order]=tblnventory[[#This Row],[PO]])*([1]!tblOrders[Description]=tblnventory[[#This Row],[Item]]),[1]!tblOrders[Unit Total],0)</f>
        <v>779.16</v>
      </c>
      <c r="W1431" s="23" cm="1">
        <f t="array" ref="W1431">_xlfn.XLOOKUP(1,([1]!tblOrders[Order]=tblnventory[[#This Row],[PO]])*([1]!tblOrders[Description]=tblnventory[[#This Row],[Item]]),[1]!tblOrders[Licence])</f>
        <v>0</v>
      </c>
      <c r="X1431" t="b" cm="1">
        <f t="array" ref="X1431">NOT(_xlfn.XLOOKUP(tblnventory[[#This Row],[PO]]&amp;tblnventory[[#This Row],[Item]],[1]!tblOrders[Order]&amp;[1]!tblOrders[Description],[1]!tblOrders[Paid Licence],FALSE))</f>
        <v>1</v>
      </c>
      <c r="Y14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32" spans="1:25">
      <c r="A1432" s="19" t="s">
        <v>5348</v>
      </c>
      <c r="B1432" t="str">
        <f>_xlfn.XLOOKUP(tblnventory[[#This Row],[Item]],[1]!tblDescription[Item],[1]!tblDescription[Description])</f>
        <v>C9120AX Internal 802.11ax 4x4:4 MIMO;IOT;BT5;mGig;USB;RHL</v>
      </c>
      <c r="C1432" t="str">
        <f>_xlfn.XLOOKUP(tblnventory[[#This Row],[Item]],[1]!tblDescription[Item],[1]!tblDescription[Type])</f>
        <v>WAP</v>
      </c>
      <c r="D1432" t="str">
        <f>_xlfn.XLOOKUP(tblnventory[[#This Row],[Use]],[1]!tblCodes[Use],[1]!tblCodes[Code])</f>
        <v>WiFi</v>
      </c>
      <c r="E1432" s="1" t="s">
        <v>1385</v>
      </c>
      <c r="F1432" s="20">
        <v>44943</v>
      </c>
      <c r="G1432" s="24" t="str">
        <f>IF(ISBLANK(tblnventory[[#This Row],[Installed By]]),"Store","Installed")</f>
        <v>Installed</v>
      </c>
      <c r="H1432" t="s">
        <v>7038</v>
      </c>
      <c r="J1432" s="21">
        <v>2191007447</v>
      </c>
      <c r="K1432" s="17"/>
      <c r="L1432" t="s">
        <v>5502</v>
      </c>
      <c r="M1432" s="20">
        <v>45100</v>
      </c>
      <c r="N1432" t="s">
        <v>7061</v>
      </c>
      <c r="O1432" t="str">
        <f>IF(tblnventory[[#This Row],[Installed]],LEFT(tblnventory[[#This Row],[Location]],3))</f>
        <v>446</v>
      </c>
      <c r="P1432" t="str">
        <f>_xlfn.XLOOKUP(tblnventory[[#This Row],[Serial Number]],[1]!tblDNACInventory[Floor],[1]!tblDNACInventory[Name],"Not Used")</f>
        <v>Not Used</v>
      </c>
      <c r="T1432" t="b">
        <f>NOT(ISBLANK(tblnventory[[#This Row],[Installed By]]))</f>
        <v>1</v>
      </c>
      <c r="U1432" t="str">
        <f>VLOOKUP(A1432, [1]!tblDescription[#Data], 3, 0)</f>
        <v>C9120AX Internal 802.11ax 4x4:4 MIMO;IOT;BT5;mGig;USB;RHL</v>
      </c>
      <c r="V1432" s="22" cm="1">
        <f t="array" ref="V1432">_xlfn.XLOOKUP(1,([1]!tblOrders[Order]=tblnventory[[#This Row],[PO]])*([1]!tblOrders[Description]=tblnventory[[#This Row],[Item]]),[1]!tblOrders[Unit Total],0)</f>
        <v>779.16</v>
      </c>
      <c r="W1432" s="23" cm="1">
        <f t="array" ref="W1432">_xlfn.XLOOKUP(1,([1]!tblOrders[Order]=tblnventory[[#This Row],[PO]])*([1]!tblOrders[Description]=tblnventory[[#This Row],[Item]]),[1]!tblOrders[Licence])</f>
        <v>0</v>
      </c>
      <c r="X1432" t="b" cm="1">
        <f t="array" ref="X1432">NOT(_xlfn.XLOOKUP(tblnventory[[#This Row],[PO]]&amp;tblnventory[[#This Row],[Item]],[1]!tblOrders[Order]&amp;[1]!tblOrders[Description],[1]!tblOrders[Paid Licence],FALSE))</f>
        <v>1</v>
      </c>
      <c r="Y14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33" spans="1:25">
      <c r="A1433" s="19" t="s">
        <v>5348</v>
      </c>
      <c r="B1433" t="str">
        <f>_xlfn.XLOOKUP(tblnventory[[#This Row],[Item]],[1]!tblDescription[Item],[1]!tblDescription[Description])</f>
        <v>C9120AX Internal 802.11ax 4x4:4 MIMO;IOT;BT5;mGig;USB;RHL</v>
      </c>
      <c r="C1433" t="str">
        <f>_xlfn.XLOOKUP(tblnventory[[#This Row],[Item]],[1]!tblDescription[Item],[1]!tblDescription[Type])</f>
        <v>WAP</v>
      </c>
      <c r="D1433" t="str">
        <f>_xlfn.XLOOKUP(tblnventory[[#This Row],[Use]],[1]!tblCodes[Use],[1]!tblCodes[Code])</f>
        <v>WiFi</v>
      </c>
      <c r="E1433" s="1" t="s">
        <v>1386</v>
      </c>
      <c r="F1433" s="20">
        <v>44943</v>
      </c>
      <c r="G1433" s="24" t="str">
        <f>IF(ISBLANK(tblnventory[[#This Row],[Installed By]]),"Store","Installed")</f>
        <v>Installed</v>
      </c>
      <c r="H1433" t="s">
        <v>7038</v>
      </c>
      <c r="J1433" s="21">
        <v>2191007447</v>
      </c>
      <c r="K1433" s="17"/>
      <c r="L1433" t="s">
        <v>5502</v>
      </c>
      <c r="M1433" s="20">
        <v>45100</v>
      </c>
      <c r="N1433" t="s">
        <v>7062</v>
      </c>
      <c r="O1433" t="str">
        <f>IF(tblnventory[[#This Row],[Installed]],LEFT(tblnventory[[#This Row],[Location]],3))</f>
        <v>446</v>
      </c>
      <c r="P1433" t="str">
        <f>_xlfn.XLOOKUP(tblnventory[[#This Row],[Serial Number]],[1]!tblDNACInventory[Floor],[1]!tblDNACInventory[Name],"Not Used")</f>
        <v>Not Used</v>
      </c>
      <c r="T1433" t="b">
        <f>NOT(ISBLANK(tblnventory[[#This Row],[Installed By]]))</f>
        <v>1</v>
      </c>
      <c r="U1433" t="str">
        <f>VLOOKUP(A1433, [1]!tblDescription[#Data], 3, 0)</f>
        <v>C9120AX Internal 802.11ax 4x4:4 MIMO;IOT;BT5;mGig;USB;RHL</v>
      </c>
      <c r="V1433" s="22" cm="1">
        <f t="array" ref="V1433">_xlfn.XLOOKUP(1,([1]!tblOrders[Order]=tblnventory[[#This Row],[PO]])*([1]!tblOrders[Description]=tblnventory[[#This Row],[Item]]),[1]!tblOrders[Unit Total],0)</f>
        <v>779.16</v>
      </c>
      <c r="W1433" s="23" cm="1">
        <f t="array" ref="W1433">_xlfn.XLOOKUP(1,([1]!tblOrders[Order]=tblnventory[[#This Row],[PO]])*([1]!tblOrders[Description]=tblnventory[[#This Row],[Item]]),[1]!tblOrders[Licence])</f>
        <v>0</v>
      </c>
      <c r="X1433" t="b" cm="1">
        <f t="array" ref="X1433">NOT(_xlfn.XLOOKUP(tblnventory[[#This Row],[PO]]&amp;tblnventory[[#This Row],[Item]],[1]!tblOrders[Order]&amp;[1]!tblOrders[Description],[1]!tblOrders[Paid Licence],FALSE))</f>
        <v>1</v>
      </c>
      <c r="Y14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34" spans="1:25">
      <c r="A1434" s="19" t="s">
        <v>5348</v>
      </c>
      <c r="B1434" t="str">
        <f>_xlfn.XLOOKUP(tblnventory[[#This Row],[Item]],[1]!tblDescription[Item],[1]!tblDescription[Description])</f>
        <v>C9120AX Internal 802.11ax 4x4:4 MIMO;IOT;BT5;mGig;USB;RHL</v>
      </c>
      <c r="C1434" t="str">
        <f>_xlfn.XLOOKUP(tblnventory[[#This Row],[Item]],[1]!tblDescription[Item],[1]!tblDescription[Type])</f>
        <v>WAP</v>
      </c>
      <c r="D1434" t="str">
        <f>_xlfn.XLOOKUP(tblnventory[[#This Row],[Use]],[1]!tblCodes[Use],[1]!tblCodes[Code])</f>
        <v>WiFi</v>
      </c>
      <c r="E1434" s="1" t="s">
        <v>1387</v>
      </c>
      <c r="F1434" s="20">
        <v>44943</v>
      </c>
      <c r="G1434" s="24" t="str">
        <f>IF(ISBLANK(tblnventory[[#This Row],[Installed By]]),"Store","Installed")</f>
        <v>Installed</v>
      </c>
      <c r="H1434" t="s">
        <v>7038</v>
      </c>
      <c r="J1434" s="21">
        <v>2191007447</v>
      </c>
      <c r="K1434" s="17"/>
      <c r="L1434" t="s">
        <v>5502</v>
      </c>
      <c r="M1434" s="20">
        <v>45100</v>
      </c>
      <c r="N1434" t="s">
        <v>7063</v>
      </c>
      <c r="O1434" t="str">
        <f>IF(tblnventory[[#This Row],[Installed]],LEFT(tblnventory[[#This Row],[Location]],3))</f>
        <v>446</v>
      </c>
      <c r="P1434" t="str">
        <f>_xlfn.XLOOKUP(tblnventory[[#This Row],[Serial Number]],[1]!tblDNACInventory[Floor],[1]!tblDNACInventory[Name],"Not Used")</f>
        <v>Not Used</v>
      </c>
      <c r="T1434" t="b">
        <f>NOT(ISBLANK(tblnventory[[#This Row],[Installed By]]))</f>
        <v>1</v>
      </c>
      <c r="U1434" t="str">
        <f>VLOOKUP(A1434, [1]!tblDescription[#Data], 3, 0)</f>
        <v>C9120AX Internal 802.11ax 4x4:4 MIMO;IOT;BT5;mGig;USB;RHL</v>
      </c>
      <c r="V1434" s="22" cm="1">
        <f t="array" ref="V1434">_xlfn.XLOOKUP(1,([1]!tblOrders[Order]=tblnventory[[#This Row],[PO]])*([1]!tblOrders[Description]=tblnventory[[#This Row],[Item]]),[1]!tblOrders[Unit Total],0)</f>
        <v>779.16</v>
      </c>
      <c r="W1434" s="23" cm="1">
        <f t="array" ref="W1434">_xlfn.XLOOKUP(1,([1]!tblOrders[Order]=tblnventory[[#This Row],[PO]])*([1]!tblOrders[Description]=tblnventory[[#This Row],[Item]]),[1]!tblOrders[Licence])</f>
        <v>0</v>
      </c>
      <c r="X1434" t="b" cm="1">
        <f t="array" ref="X1434">NOT(_xlfn.XLOOKUP(tblnventory[[#This Row],[PO]]&amp;tblnventory[[#This Row],[Item]],[1]!tblOrders[Order]&amp;[1]!tblOrders[Description],[1]!tblOrders[Paid Licence],FALSE))</f>
        <v>1</v>
      </c>
      <c r="Y14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35" spans="1:25">
      <c r="A1435" s="19" t="s">
        <v>5348</v>
      </c>
      <c r="B1435" t="str">
        <f>_xlfn.XLOOKUP(tblnventory[[#This Row],[Item]],[1]!tblDescription[Item],[1]!tblDescription[Description])</f>
        <v>C9120AX Internal 802.11ax 4x4:4 MIMO;IOT;BT5;mGig;USB;RHL</v>
      </c>
      <c r="C1435" t="str">
        <f>_xlfn.XLOOKUP(tblnventory[[#This Row],[Item]],[1]!tblDescription[Item],[1]!tblDescription[Type])</f>
        <v>WAP</v>
      </c>
      <c r="D1435" t="str">
        <f>_xlfn.XLOOKUP(tblnventory[[#This Row],[Use]],[1]!tblCodes[Use],[1]!tblCodes[Code])</f>
        <v>WiFi</v>
      </c>
      <c r="E1435" s="1" t="s">
        <v>1388</v>
      </c>
      <c r="F1435" s="20">
        <v>44943</v>
      </c>
      <c r="G1435" s="24" t="str">
        <f>IF(ISBLANK(tblnventory[[#This Row],[Installed By]]),"Store","Installed")</f>
        <v>Installed</v>
      </c>
      <c r="H1435" t="s">
        <v>7038</v>
      </c>
      <c r="J1435" s="21">
        <v>2191007447</v>
      </c>
      <c r="K1435" s="17"/>
      <c r="L1435" t="s">
        <v>5502</v>
      </c>
      <c r="M1435" s="20">
        <v>45100</v>
      </c>
      <c r="N1435" t="s">
        <v>7064</v>
      </c>
      <c r="O1435" t="str">
        <f>IF(tblnventory[[#This Row],[Installed]],LEFT(tblnventory[[#This Row],[Location]],3))</f>
        <v>446</v>
      </c>
      <c r="P1435" t="str">
        <f>_xlfn.XLOOKUP(tblnventory[[#This Row],[Serial Number]],[1]!tblDNACInventory[Floor],[1]!tblDNACInventory[Name],"Not Used")</f>
        <v>Not Used</v>
      </c>
      <c r="T1435" t="b">
        <f>NOT(ISBLANK(tblnventory[[#This Row],[Installed By]]))</f>
        <v>1</v>
      </c>
      <c r="U1435" t="str">
        <f>VLOOKUP(A1435, [1]!tblDescription[#Data], 3, 0)</f>
        <v>C9120AX Internal 802.11ax 4x4:4 MIMO;IOT;BT5;mGig;USB;RHL</v>
      </c>
      <c r="V1435" s="22" cm="1">
        <f t="array" ref="V1435">_xlfn.XLOOKUP(1,([1]!tblOrders[Order]=tblnventory[[#This Row],[PO]])*([1]!tblOrders[Description]=tblnventory[[#This Row],[Item]]),[1]!tblOrders[Unit Total],0)</f>
        <v>779.16</v>
      </c>
      <c r="W1435" s="23" cm="1">
        <f t="array" ref="W1435">_xlfn.XLOOKUP(1,([1]!tblOrders[Order]=tblnventory[[#This Row],[PO]])*([1]!tblOrders[Description]=tblnventory[[#This Row],[Item]]),[1]!tblOrders[Licence])</f>
        <v>0</v>
      </c>
      <c r="X1435" t="b" cm="1">
        <f t="array" ref="X1435">NOT(_xlfn.XLOOKUP(tblnventory[[#This Row],[PO]]&amp;tblnventory[[#This Row],[Item]],[1]!tblOrders[Order]&amp;[1]!tblOrders[Description],[1]!tblOrders[Paid Licence],FALSE))</f>
        <v>1</v>
      </c>
      <c r="Y14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36" spans="1:25">
      <c r="A1436" s="19" t="s">
        <v>5348</v>
      </c>
      <c r="B1436" t="str">
        <f>_xlfn.XLOOKUP(tblnventory[[#This Row],[Item]],[1]!tblDescription[Item],[1]!tblDescription[Description])</f>
        <v>C9120AX Internal 802.11ax 4x4:4 MIMO;IOT;BT5;mGig;USB;RHL</v>
      </c>
      <c r="C1436" t="str">
        <f>_xlfn.XLOOKUP(tblnventory[[#This Row],[Item]],[1]!tblDescription[Item],[1]!tblDescription[Type])</f>
        <v>WAP</v>
      </c>
      <c r="D1436" t="str">
        <f>_xlfn.XLOOKUP(tblnventory[[#This Row],[Use]],[1]!tblCodes[Use],[1]!tblCodes[Code])</f>
        <v>WiFi</v>
      </c>
      <c r="E1436" s="1" t="s">
        <v>1389</v>
      </c>
      <c r="F1436" s="20">
        <v>44943</v>
      </c>
      <c r="G1436" s="24" t="str">
        <f>IF(ISBLANK(tblnventory[[#This Row],[Installed By]]),"Store","Installed")</f>
        <v>Installed</v>
      </c>
      <c r="H1436" t="s">
        <v>7038</v>
      </c>
      <c r="J1436" s="21">
        <v>2191007447</v>
      </c>
      <c r="K1436" s="17"/>
      <c r="L1436" t="s">
        <v>5502</v>
      </c>
      <c r="M1436" s="20">
        <v>45100</v>
      </c>
      <c r="N1436" t="s">
        <v>7065</v>
      </c>
      <c r="O1436" t="str">
        <f>IF(tblnventory[[#This Row],[Installed]],LEFT(tblnventory[[#This Row],[Location]],3))</f>
        <v>446</v>
      </c>
      <c r="P1436" t="str">
        <f>_xlfn.XLOOKUP(tblnventory[[#This Row],[Serial Number]],[1]!tblDNACInventory[Floor],[1]!tblDNACInventory[Name],"Not Used")</f>
        <v>Not Used</v>
      </c>
      <c r="T1436" t="b">
        <f>NOT(ISBLANK(tblnventory[[#This Row],[Installed By]]))</f>
        <v>1</v>
      </c>
      <c r="U1436" t="str">
        <f>VLOOKUP(A1436, [1]!tblDescription[#Data], 3, 0)</f>
        <v>C9120AX Internal 802.11ax 4x4:4 MIMO;IOT;BT5;mGig;USB;RHL</v>
      </c>
      <c r="V1436" s="22" cm="1">
        <f t="array" ref="V1436">_xlfn.XLOOKUP(1,([1]!tblOrders[Order]=tblnventory[[#This Row],[PO]])*([1]!tblOrders[Description]=tblnventory[[#This Row],[Item]]),[1]!tblOrders[Unit Total],0)</f>
        <v>779.16</v>
      </c>
      <c r="W1436" s="23" cm="1">
        <f t="array" ref="W1436">_xlfn.XLOOKUP(1,([1]!tblOrders[Order]=tblnventory[[#This Row],[PO]])*([1]!tblOrders[Description]=tblnventory[[#This Row],[Item]]),[1]!tblOrders[Licence])</f>
        <v>0</v>
      </c>
      <c r="X1436" t="b" cm="1">
        <f t="array" ref="X1436">NOT(_xlfn.XLOOKUP(tblnventory[[#This Row],[PO]]&amp;tblnventory[[#This Row],[Item]],[1]!tblOrders[Order]&amp;[1]!tblOrders[Description],[1]!tblOrders[Paid Licence],FALSE))</f>
        <v>1</v>
      </c>
      <c r="Y14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37" spans="1:25">
      <c r="A1437" s="19" t="s">
        <v>5348</v>
      </c>
      <c r="B1437" t="str">
        <f>_xlfn.XLOOKUP(tblnventory[[#This Row],[Item]],[1]!tblDescription[Item],[1]!tblDescription[Description])</f>
        <v>C9120AX Internal 802.11ax 4x4:4 MIMO;IOT;BT5;mGig;USB;RHL</v>
      </c>
      <c r="C1437" t="str">
        <f>_xlfn.XLOOKUP(tblnventory[[#This Row],[Item]],[1]!tblDescription[Item],[1]!tblDescription[Type])</f>
        <v>WAP</v>
      </c>
      <c r="D1437" t="str">
        <f>_xlfn.XLOOKUP(tblnventory[[#This Row],[Use]],[1]!tblCodes[Use],[1]!tblCodes[Code])</f>
        <v>WiFi</v>
      </c>
      <c r="E1437" s="1" t="s">
        <v>1390</v>
      </c>
      <c r="F1437" s="20">
        <v>44943</v>
      </c>
      <c r="G1437" s="24" t="str">
        <f>IF(ISBLANK(tblnventory[[#This Row],[Installed By]]),"Store","Installed")</f>
        <v>Installed</v>
      </c>
      <c r="H1437" t="s">
        <v>7038</v>
      </c>
      <c r="J1437" s="21">
        <v>2191007447</v>
      </c>
      <c r="K1437" s="17"/>
      <c r="L1437" t="s">
        <v>5502</v>
      </c>
      <c r="M1437" s="20">
        <v>45100</v>
      </c>
      <c r="N1437" t="s">
        <v>7066</v>
      </c>
      <c r="O1437" t="str">
        <f>IF(tblnventory[[#This Row],[Installed]],LEFT(tblnventory[[#This Row],[Location]],3))</f>
        <v>446</v>
      </c>
      <c r="P1437" t="str">
        <f>_xlfn.XLOOKUP(tblnventory[[#This Row],[Serial Number]],[1]!tblDNACInventory[Floor],[1]!tblDNACInventory[Name],"Not Used")</f>
        <v>Not Used</v>
      </c>
      <c r="T1437" t="b">
        <f>NOT(ISBLANK(tblnventory[[#This Row],[Installed By]]))</f>
        <v>1</v>
      </c>
      <c r="U1437" t="str">
        <f>VLOOKUP(A1437, [1]!tblDescription[#Data], 3, 0)</f>
        <v>C9120AX Internal 802.11ax 4x4:4 MIMO;IOT;BT5;mGig;USB;RHL</v>
      </c>
      <c r="V1437" s="22" cm="1">
        <f t="array" ref="V1437">_xlfn.XLOOKUP(1,([1]!tblOrders[Order]=tblnventory[[#This Row],[PO]])*([1]!tblOrders[Description]=tblnventory[[#This Row],[Item]]),[1]!tblOrders[Unit Total],0)</f>
        <v>779.16</v>
      </c>
      <c r="W1437" s="23" cm="1">
        <f t="array" ref="W1437">_xlfn.XLOOKUP(1,([1]!tblOrders[Order]=tblnventory[[#This Row],[PO]])*([1]!tblOrders[Description]=tblnventory[[#This Row],[Item]]),[1]!tblOrders[Licence])</f>
        <v>0</v>
      </c>
      <c r="X1437" t="b" cm="1">
        <f t="array" ref="X1437">NOT(_xlfn.XLOOKUP(tblnventory[[#This Row],[PO]]&amp;tblnventory[[#This Row],[Item]],[1]!tblOrders[Order]&amp;[1]!tblOrders[Description],[1]!tblOrders[Paid Licence],FALSE))</f>
        <v>1</v>
      </c>
      <c r="Y14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38" spans="1:25">
      <c r="A1438" s="19" t="s">
        <v>5348</v>
      </c>
      <c r="B1438" t="str">
        <f>_xlfn.XLOOKUP(tblnventory[[#This Row],[Item]],[1]!tblDescription[Item],[1]!tblDescription[Description])</f>
        <v>C9120AX Internal 802.11ax 4x4:4 MIMO;IOT;BT5;mGig;USB;RHL</v>
      </c>
      <c r="C1438" t="str">
        <f>_xlfn.XLOOKUP(tblnventory[[#This Row],[Item]],[1]!tblDescription[Item],[1]!tblDescription[Type])</f>
        <v>WAP</v>
      </c>
      <c r="D1438" t="str">
        <f>_xlfn.XLOOKUP(tblnventory[[#This Row],[Use]],[1]!tblCodes[Use],[1]!tblCodes[Code])</f>
        <v>WiFi</v>
      </c>
      <c r="E1438" s="1" t="s">
        <v>1391</v>
      </c>
      <c r="F1438" s="20">
        <v>44943</v>
      </c>
      <c r="G1438" s="24" t="str">
        <f>IF(ISBLANK(tblnventory[[#This Row],[Installed By]]),"Store","Installed")</f>
        <v>Installed</v>
      </c>
      <c r="H1438" t="s">
        <v>7038</v>
      </c>
      <c r="J1438" s="21">
        <v>2191007447</v>
      </c>
      <c r="K1438" s="17"/>
      <c r="L1438" t="s">
        <v>5502</v>
      </c>
      <c r="M1438" s="20">
        <v>45100</v>
      </c>
      <c r="N1438" t="s">
        <v>7067</v>
      </c>
      <c r="O1438" t="str">
        <f>IF(tblnventory[[#This Row],[Installed]],LEFT(tblnventory[[#This Row],[Location]],3))</f>
        <v>446</v>
      </c>
      <c r="P1438" t="str">
        <f>_xlfn.XLOOKUP(tblnventory[[#This Row],[Serial Number]],[1]!tblDNACInventory[Floor],[1]!tblDNACInventory[Name],"Not Used")</f>
        <v>Not Used</v>
      </c>
      <c r="T1438" t="b">
        <f>NOT(ISBLANK(tblnventory[[#This Row],[Installed By]]))</f>
        <v>1</v>
      </c>
      <c r="U1438" t="str">
        <f>VLOOKUP(A1438, [1]!tblDescription[#Data], 3, 0)</f>
        <v>C9120AX Internal 802.11ax 4x4:4 MIMO;IOT;BT5;mGig;USB;RHL</v>
      </c>
      <c r="V1438" s="22" cm="1">
        <f t="array" ref="V1438">_xlfn.XLOOKUP(1,([1]!tblOrders[Order]=tblnventory[[#This Row],[PO]])*([1]!tblOrders[Description]=tblnventory[[#This Row],[Item]]),[1]!tblOrders[Unit Total],0)</f>
        <v>779.16</v>
      </c>
      <c r="W1438" s="23" cm="1">
        <f t="array" ref="W1438">_xlfn.XLOOKUP(1,([1]!tblOrders[Order]=tblnventory[[#This Row],[PO]])*([1]!tblOrders[Description]=tblnventory[[#This Row],[Item]]),[1]!tblOrders[Licence])</f>
        <v>0</v>
      </c>
      <c r="X1438" t="b" cm="1">
        <f t="array" ref="X1438">NOT(_xlfn.XLOOKUP(tblnventory[[#This Row],[PO]]&amp;tblnventory[[#This Row],[Item]],[1]!tblOrders[Order]&amp;[1]!tblOrders[Description],[1]!tblOrders[Paid Licence],FALSE))</f>
        <v>1</v>
      </c>
      <c r="Y14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39" spans="1:25">
      <c r="A1439" s="19" t="s">
        <v>5348</v>
      </c>
      <c r="B1439" t="str">
        <f>_xlfn.XLOOKUP(tblnventory[[#This Row],[Item]],[1]!tblDescription[Item],[1]!tblDescription[Description])</f>
        <v>C9120AX Internal 802.11ax 4x4:4 MIMO;IOT;BT5;mGig;USB;RHL</v>
      </c>
      <c r="C1439" t="str">
        <f>_xlfn.XLOOKUP(tblnventory[[#This Row],[Item]],[1]!tblDescription[Item],[1]!tblDescription[Type])</f>
        <v>WAP</v>
      </c>
      <c r="D1439" t="str">
        <f>_xlfn.XLOOKUP(tblnventory[[#This Row],[Use]],[1]!tblCodes[Use],[1]!tblCodes[Code])</f>
        <v>WiFi</v>
      </c>
      <c r="E1439" s="1" t="s">
        <v>1392</v>
      </c>
      <c r="F1439" s="20">
        <v>44943</v>
      </c>
      <c r="G1439" s="24" t="str">
        <f>IF(ISBLANK(tblnventory[[#This Row],[Installed By]]),"Store","Installed")</f>
        <v>Installed</v>
      </c>
      <c r="H1439" t="s">
        <v>7038</v>
      </c>
      <c r="J1439" s="21">
        <v>2191007447</v>
      </c>
      <c r="K1439" s="17"/>
      <c r="L1439" t="s">
        <v>5502</v>
      </c>
      <c r="M1439" s="20">
        <v>45100</v>
      </c>
      <c r="N1439" t="s">
        <v>7068</v>
      </c>
      <c r="O1439" t="str">
        <f>IF(tblnventory[[#This Row],[Installed]],LEFT(tblnventory[[#This Row],[Location]],3))</f>
        <v>446</v>
      </c>
      <c r="P1439" t="str">
        <f>_xlfn.XLOOKUP(tblnventory[[#This Row],[Serial Number]],[1]!tblDNACInventory[Floor],[1]!tblDNACInventory[Name],"Not Used")</f>
        <v>Not Used</v>
      </c>
      <c r="T1439" t="b">
        <f>NOT(ISBLANK(tblnventory[[#This Row],[Installed By]]))</f>
        <v>1</v>
      </c>
      <c r="U1439" t="str">
        <f>VLOOKUP(A1439, [1]!tblDescription[#Data], 3, 0)</f>
        <v>C9120AX Internal 802.11ax 4x4:4 MIMO;IOT;BT5;mGig;USB;RHL</v>
      </c>
      <c r="V1439" s="22" cm="1">
        <f t="array" ref="V1439">_xlfn.XLOOKUP(1,([1]!tblOrders[Order]=tblnventory[[#This Row],[PO]])*([1]!tblOrders[Description]=tblnventory[[#This Row],[Item]]),[1]!tblOrders[Unit Total],0)</f>
        <v>779.16</v>
      </c>
      <c r="W1439" s="23" cm="1">
        <f t="array" ref="W1439">_xlfn.XLOOKUP(1,([1]!tblOrders[Order]=tblnventory[[#This Row],[PO]])*([1]!tblOrders[Description]=tblnventory[[#This Row],[Item]]),[1]!tblOrders[Licence])</f>
        <v>0</v>
      </c>
      <c r="X1439" t="b" cm="1">
        <f t="array" ref="X1439">NOT(_xlfn.XLOOKUP(tblnventory[[#This Row],[PO]]&amp;tblnventory[[#This Row],[Item]],[1]!tblOrders[Order]&amp;[1]!tblOrders[Description],[1]!tblOrders[Paid Licence],FALSE))</f>
        <v>1</v>
      </c>
      <c r="Y14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40" spans="1:25">
      <c r="A1440" s="19" t="s">
        <v>5348</v>
      </c>
      <c r="B1440" t="str">
        <f>_xlfn.XLOOKUP(tblnventory[[#This Row],[Item]],[1]!tblDescription[Item],[1]!tblDescription[Description])</f>
        <v>C9120AX Internal 802.11ax 4x4:4 MIMO;IOT;BT5;mGig;USB;RHL</v>
      </c>
      <c r="C1440" t="str">
        <f>_xlfn.XLOOKUP(tblnventory[[#This Row],[Item]],[1]!tblDescription[Item],[1]!tblDescription[Type])</f>
        <v>WAP</v>
      </c>
      <c r="D1440" t="str">
        <f>_xlfn.XLOOKUP(tblnventory[[#This Row],[Use]],[1]!tblCodes[Use],[1]!tblCodes[Code])</f>
        <v>WiFi</v>
      </c>
      <c r="E1440" s="1" t="s">
        <v>1393</v>
      </c>
      <c r="F1440" s="20">
        <v>44943</v>
      </c>
      <c r="G1440" s="24" t="str">
        <f>IF(ISBLANK(tblnventory[[#This Row],[Installed By]]),"Store","Installed")</f>
        <v>Installed</v>
      </c>
      <c r="H1440" t="s">
        <v>7038</v>
      </c>
      <c r="J1440" s="21">
        <v>2191007447</v>
      </c>
      <c r="K1440" s="17"/>
      <c r="L1440" t="s">
        <v>5502</v>
      </c>
      <c r="M1440" s="20">
        <v>45100</v>
      </c>
      <c r="N1440" t="s">
        <v>7069</v>
      </c>
      <c r="O1440" t="str">
        <f>IF(tblnventory[[#This Row],[Installed]],LEFT(tblnventory[[#This Row],[Location]],3))</f>
        <v>446</v>
      </c>
      <c r="P1440" t="str">
        <f>_xlfn.XLOOKUP(tblnventory[[#This Row],[Serial Number]],[1]!tblDNACInventory[Floor],[1]!tblDNACInventory[Name],"Not Used")</f>
        <v>Not Used</v>
      </c>
      <c r="T1440" t="b">
        <f>NOT(ISBLANK(tblnventory[[#This Row],[Installed By]]))</f>
        <v>1</v>
      </c>
      <c r="U1440" t="str">
        <f>VLOOKUP(A1440, [1]!tblDescription[#Data], 3, 0)</f>
        <v>C9120AX Internal 802.11ax 4x4:4 MIMO;IOT;BT5;mGig;USB;RHL</v>
      </c>
      <c r="V1440" s="22" cm="1">
        <f t="array" ref="V1440">_xlfn.XLOOKUP(1,([1]!tblOrders[Order]=tblnventory[[#This Row],[PO]])*([1]!tblOrders[Description]=tblnventory[[#This Row],[Item]]),[1]!tblOrders[Unit Total],0)</f>
        <v>779.16</v>
      </c>
      <c r="W1440" s="23" cm="1">
        <f t="array" ref="W1440">_xlfn.XLOOKUP(1,([1]!tblOrders[Order]=tblnventory[[#This Row],[PO]])*([1]!tblOrders[Description]=tblnventory[[#This Row],[Item]]),[1]!tblOrders[Licence])</f>
        <v>0</v>
      </c>
      <c r="X1440" t="b" cm="1">
        <f t="array" ref="X1440">NOT(_xlfn.XLOOKUP(tblnventory[[#This Row],[PO]]&amp;tblnventory[[#This Row],[Item]],[1]!tblOrders[Order]&amp;[1]!tblOrders[Description],[1]!tblOrders[Paid Licence],FALSE))</f>
        <v>1</v>
      </c>
      <c r="Y14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41" spans="1:25">
      <c r="A1441" s="19" t="s">
        <v>5348</v>
      </c>
      <c r="B1441" t="str">
        <f>_xlfn.XLOOKUP(tblnventory[[#This Row],[Item]],[1]!tblDescription[Item],[1]!tblDescription[Description])</f>
        <v>C9120AX Internal 802.11ax 4x4:4 MIMO;IOT;BT5;mGig;USB;RHL</v>
      </c>
      <c r="C1441" t="str">
        <f>_xlfn.XLOOKUP(tblnventory[[#This Row],[Item]],[1]!tblDescription[Item],[1]!tblDescription[Type])</f>
        <v>WAP</v>
      </c>
      <c r="D1441" t="str">
        <f>_xlfn.XLOOKUP(tblnventory[[#This Row],[Use]],[1]!tblCodes[Use],[1]!tblCodes[Code])</f>
        <v>WiFi</v>
      </c>
      <c r="E1441" s="1" t="s">
        <v>1394</v>
      </c>
      <c r="F1441" s="20">
        <v>44943</v>
      </c>
      <c r="G1441" s="24" t="str">
        <f>IF(ISBLANK(tblnventory[[#This Row],[Installed By]]),"Store","Installed")</f>
        <v>Installed</v>
      </c>
      <c r="H1441" t="s">
        <v>7038</v>
      </c>
      <c r="J1441" s="21">
        <v>2191007447</v>
      </c>
      <c r="K1441" s="17"/>
      <c r="L1441" t="s">
        <v>5502</v>
      </c>
      <c r="M1441" s="20">
        <v>45100</v>
      </c>
      <c r="N1441" t="s">
        <v>7070</v>
      </c>
      <c r="O1441" t="str">
        <f>IF(tblnventory[[#This Row],[Installed]],LEFT(tblnventory[[#This Row],[Location]],3))</f>
        <v>446</v>
      </c>
      <c r="P1441" t="str">
        <f>_xlfn.XLOOKUP(tblnventory[[#This Row],[Serial Number]],[1]!tblDNACInventory[Floor],[1]!tblDNACInventory[Name],"Not Used")</f>
        <v>Not Used</v>
      </c>
      <c r="T1441" t="b">
        <f>NOT(ISBLANK(tblnventory[[#This Row],[Installed By]]))</f>
        <v>1</v>
      </c>
      <c r="U1441" t="str">
        <f>VLOOKUP(A1441, [1]!tblDescription[#Data], 3, 0)</f>
        <v>C9120AX Internal 802.11ax 4x4:4 MIMO;IOT;BT5;mGig;USB;RHL</v>
      </c>
      <c r="V1441" s="22" cm="1">
        <f t="array" ref="V1441">_xlfn.XLOOKUP(1,([1]!tblOrders[Order]=tblnventory[[#This Row],[PO]])*([1]!tblOrders[Description]=tblnventory[[#This Row],[Item]]),[1]!tblOrders[Unit Total],0)</f>
        <v>779.16</v>
      </c>
      <c r="W1441" s="23" cm="1">
        <f t="array" ref="W1441">_xlfn.XLOOKUP(1,([1]!tblOrders[Order]=tblnventory[[#This Row],[PO]])*([1]!tblOrders[Description]=tblnventory[[#This Row],[Item]]),[1]!tblOrders[Licence])</f>
        <v>0</v>
      </c>
      <c r="X1441" t="b" cm="1">
        <f t="array" ref="X1441">NOT(_xlfn.XLOOKUP(tblnventory[[#This Row],[PO]]&amp;tblnventory[[#This Row],[Item]],[1]!tblOrders[Order]&amp;[1]!tblOrders[Description],[1]!tblOrders[Paid Licence],FALSE))</f>
        <v>1</v>
      </c>
      <c r="Y14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42" spans="1:25">
      <c r="A1442" s="19" t="s">
        <v>5348</v>
      </c>
      <c r="B1442" t="str">
        <f>_xlfn.XLOOKUP(tblnventory[[#This Row],[Item]],[1]!tblDescription[Item],[1]!tblDescription[Description])</f>
        <v>C9120AX Internal 802.11ax 4x4:4 MIMO;IOT;BT5;mGig;USB;RHL</v>
      </c>
      <c r="C1442" t="str">
        <f>_xlfn.XLOOKUP(tblnventory[[#This Row],[Item]],[1]!tblDescription[Item],[1]!tblDescription[Type])</f>
        <v>WAP</v>
      </c>
      <c r="D1442" t="str">
        <f>_xlfn.XLOOKUP(tblnventory[[#This Row],[Use]],[1]!tblCodes[Use],[1]!tblCodes[Code])</f>
        <v>WiFi</v>
      </c>
      <c r="E1442" s="1" t="s">
        <v>1395</v>
      </c>
      <c r="F1442" s="20">
        <v>44943</v>
      </c>
      <c r="G1442" s="24" t="str">
        <f>IF(ISBLANK(tblnventory[[#This Row],[Installed By]]),"Store","Installed")</f>
        <v>Installed</v>
      </c>
      <c r="H1442" t="s">
        <v>7038</v>
      </c>
      <c r="J1442" s="21">
        <v>2191007447</v>
      </c>
      <c r="K1442" s="17"/>
      <c r="L1442" t="s">
        <v>5502</v>
      </c>
      <c r="M1442" s="20">
        <v>45100</v>
      </c>
      <c r="N1442" t="s">
        <v>7071</v>
      </c>
      <c r="O1442" t="str">
        <f>IF(tblnventory[[#This Row],[Installed]],LEFT(tblnventory[[#This Row],[Location]],3))</f>
        <v>446</v>
      </c>
      <c r="P1442" t="str">
        <f>_xlfn.XLOOKUP(tblnventory[[#This Row],[Serial Number]],[1]!tblDNACInventory[Floor],[1]!tblDNACInventory[Name],"Not Used")</f>
        <v>Not Used</v>
      </c>
      <c r="T1442" t="b">
        <f>NOT(ISBLANK(tblnventory[[#This Row],[Installed By]]))</f>
        <v>1</v>
      </c>
      <c r="U1442" t="str">
        <f>VLOOKUP(A1442, [1]!tblDescription[#Data], 3, 0)</f>
        <v>C9120AX Internal 802.11ax 4x4:4 MIMO;IOT;BT5;mGig;USB;RHL</v>
      </c>
      <c r="V1442" s="22" cm="1">
        <f t="array" ref="V1442">_xlfn.XLOOKUP(1,([1]!tblOrders[Order]=tblnventory[[#This Row],[PO]])*([1]!tblOrders[Description]=tblnventory[[#This Row],[Item]]),[1]!tblOrders[Unit Total],0)</f>
        <v>779.16</v>
      </c>
      <c r="W1442" s="23" cm="1">
        <f t="array" ref="W1442">_xlfn.XLOOKUP(1,([1]!tblOrders[Order]=tblnventory[[#This Row],[PO]])*([1]!tblOrders[Description]=tblnventory[[#This Row],[Item]]),[1]!tblOrders[Licence])</f>
        <v>0</v>
      </c>
      <c r="X1442" t="b" cm="1">
        <f t="array" ref="X1442">NOT(_xlfn.XLOOKUP(tblnventory[[#This Row],[PO]]&amp;tblnventory[[#This Row],[Item]],[1]!tblOrders[Order]&amp;[1]!tblOrders[Description],[1]!tblOrders[Paid Licence],FALSE))</f>
        <v>1</v>
      </c>
      <c r="Y14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43" spans="1:25">
      <c r="A1443" s="19" t="s">
        <v>5348</v>
      </c>
      <c r="B1443" t="str">
        <f>_xlfn.XLOOKUP(tblnventory[[#This Row],[Item]],[1]!tblDescription[Item],[1]!tblDescription[Description])</f>
        <v>C9120AX Internal 802.11ax 4x4:4 MIMO;IOT;BT5;mGig;USB;RHL</v>
      </c>
      <c r="C1443" t="str">
        <f>_xlfn.XLOOKUP(tblnventory[[#This Row],[Item]],[1]!tblDescription[Item],[1]!tblDescription[Type])</f>
        <v>WAP</v>
      </c>
      <c r="D1443" t="str">
        <f>_xlfn.XLOOKUP(tblnventory[[#This Row],[Use]],[1]!tblCodes[Use],[1]!tblCodes[Code])</f>
        <v>WiFi</v>
      </c>
      <c r="E1443" s="1" t="s">
        <v>1396</v>
      </c>
      <c r="F1443" s="20">
        <v>44943</v>
      </c>
      <c r="G1443" s="24" t="str">
        <f>IF(ISBLANK(tblnventory[[#This Row],[Installed By]]),"Store","Installed")</f>
        <v>Installed</v>
      </c>
      <c r="H1443" t="s">
        <v>7038</v>
      </c>
      <c r="J1443" s="21">
        <v>2191007447</v>
      </c>
      <c r="K1443" s="17"/>
      <c r="L1443" t="s">
        <v>5502</v>
      </c>
      <c r="M1443" s="20">
        <v>45100</v>
      </c>
      <c r="N1443" t="s">
        <v>7072</v>
      </c>
      <c r="O1443" t="str">
        <f>IF(tblnventory[[#This Row],[Installed]],LEFT(tblnventory[[#This Row],[Location]],3))</f>
        <v>446</v>
      </c>
      <c r="P1443" t="str">
        <f>_xlfn.XLOOKUP(tblnventory[[#This Row],[Serial Number]],[1]!tblDNACInventory[Floor],[1]!tblDNACInventory[Name],"Not Used")</f>
        <v>Not Used</v>
      </c>
      <c r="T1443" t="b">
        <f>NOT(ISBLANK(tblnventory[[#This Row],[Installed By]]))</f>
        <v>1</v>
      </c>
      <c r="U1443" t="str">
        <f>VLOOKUP(A1443, [1]!tblDescription[#Data], 3, 0)</f>
        <v>C9120AX Internal 802.11ax 4x4:4 MIMO;IOT;BT5;mGig;USB;RHL</v>
      </c>
      <c r="V1443" s="22" cm="1">
        <f t="array" ref="V1443">_xlfn.XLOOKUP(1,([1]!tblOrders[Order]=tblnventory[[#This Row],[PO]])*([1]!tblOrders[Description]=tblnventory[[#This Row],[Item]]),[1]!tblOrders[Unit Total],0)</f>
        <v>779.16</v>
      </c>
      <c r="W1443" s="23" cm="1">
        <f t="array" ref="W1443">_xlfn.XLOOKUP(1,([1]!tblOrders[Order]=tblnventory[[#This Row],[PO]])*([1]!tblOrders[Description]=tblnventory[[#This Row],[Item]]),[1]!tblOrders[Licence])</f>
        <v>0</v>
      </c>
      <c r="X1443" t="b" cm="1">
        <f t="array" ref="X1443">NOT(_xlfn.XLOOKUP(tblnventory[[#This Row],[PO]]&amp;tblnventory[[#This Row],[Item]],[1]!tblOrders[Order]&amp;[1]!tblOrders[Description],[1]!tblOrders[Paid Licence],FALSE))</f>
        <v>1</v>
      </c>
      <c r="Y14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44" spans="1:25">
      <c r="A1444" s="19" t="s">
        <v>5348</v>
      </c>
      <c r="B1444" t="str">
        <f>_xlfn.XLOOKUP(tblnventory[[#This Row],[Item]],[1]!tblDescription[Item],[1]!tblDescription[Description])</f>
        <v>C9120AX Internal 802.11ax 4x4:4 MIMO;IOT;BT5;mGig;USB;RHL</v>
      </c>
      <c r="C1444" t="str">
        <f>_xlfn.XLOOKUP(tblnventory[[#This Row],[Item]],[1]!tblDescription[Item],[1]!tblDescription[Type])</f>
        <v>WAP</v>
      </c>
      <c r="D1444" t="str">
        <f>_xlfn.XLOOKUP(tblnventory[[#This Row],[Use]],[1]!tblCodes[Use],[1]!tblCodes[Code])</f>
        <v>WiFi</v>
      </c>
      <c r="E1444" s="1" t="s">
        <v>1397</v>
      </c>
      <c r="F1444" s="20">
        <v>44943</v>
      </c>
      <c r="G1444" s="24" t="str">
        <f>IF(ISBLANK(tblnventory[[#This Row],[Installed By]]),"Store","Installed")</f>
        <v>Installed</v>
      </c>
      <c r="H1444" t="s">
        <v>7038</v>
      </c>
      <c r="J1444" s="21">
        <v>2191007447</v>
      </c>
      <c r="K1444" s="17"/>
      <c r="L1444" t="s">
        <v>5502</v>
      </c>
      <c r="M1444" s="20">
        <v>45100</v>
      </c>
      <c r="N1444" t="s">
        <v>7073</v>
      </c>
      <c r="O1444" t="str">
        <f>IF(tblnventory[[#This Row],[Installed]],LEFT(tblnventory[[#This Row],[Location]],3))</f>
        <v>446</v>
      </c>
      <c r="P1444" t="str">
        <f>_xlfn.XLOOKUP(tblnventory[[#This Row],[Serial Number]],[1]!tblDNACInventory[Floor],[1]!tblDNACInventory[Name],"Not Used")</f>
        <v>Not Used</v>
      </c>
      <c r="T1444" t="b">
        <f>NOT(ISBLANK(tblnventory[[#This Row],[Installed By]]))</f>
        <v>1</v>
      </c>
      <c r="U1444" t="str">
        <f>VLOOKUP(A1444, [1]!tblDescription[#Data], 3, 0)</f>
        <v>C9120AX Internal 802.11ax 4x4:4 MIMO;IOT;BT5;mGig;USB;RHL</v>
      </c>
      <c r="V1444" s="22" cm="1">
        <f t="array" ref="V1444">_xlfn.XLOOKUP(1,([1]!tblOrders[Order]=tblnventory[[#This Row],[PO]])*([1]!tblOrders[Description]=tblnventory[[#This Row],[Item]]),[1]!tblOrders[Unit Total],0)</f>
        <v>779.16</v>
      </c>
      <c r="W1444" s="23" cm="1">
        <f t="array" ref="W1444">_xlfn.XLOOKUP(1,([1]!tblOrders[Order]=tblnventory[[#This Row],[PO]])*([1]!tblOrders[Description]=tblnventory[[#This Row],[Item]]),[1]!tblOrders[Licence])</f>
        <v>0</v>
      </c>
      <c r="X1444" t="b" cm="1">
        <f t="array" ref="X1444">NOT(_xlfn.XLOOKUP(tblnventory[[#This Row],[PO]]&amp;tblnventory[[#This Row],[Item]],[1]!tblOrders[Order]&amp;[1]!tblOrders[Description],[1]!tblOrders[Paid Licence],FALSE))</f>
        <v>1</v>
      </c>
      <c r="Y14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45" spans="1:25">
      <c r="A1445" s="19" t="s">
        <v>5348</v>
      </c>
      <c r="B1445" t="str">
        <f>_xlfn.XLOOKUP(tblnventory[[#This Row],[Item]],[1]!tblDescription[Item],[1]!tblDescription[Description])</f>
        <v>C9120AX Internal 802.11ax 4x4:4 MIMO;IOT;BT5;mGig;USB;RHL</v>
      </c>
      <c r="C1445" t="str">
        <f>_xlfn.XLOOKUP(tblnventory[[#This Row],[Item]],[1]!tblDescription[Item],[1]!tblDescription[Type])</f>
        <v>WAP</v>
      </c>
      <c r="D1445" t="str">
        <f>_xlfn.XLOOKUP(tblnventory[[#This Row],[Use]],[1]!tblCodes[Use],[1]!tblCodes[Code])</f>
        <v>WiFi</v>
      </c>
      <c r="E1445" s="1" t="s">
        <v>1398</v>
      </c>
      <c r="F1445" s="20">
        <v>44943</v>
      </c>
      <c r="G1445" s="24" t="str">
        <f>IF(ISBLANK(tblnventory[[#This Row],[Installed By]]),"Store","Installed")</f>
        <v>Installed</v>
      </c>
      <c r="H1445" t="s">
        <v>7038</v>
      </c>
      <c r="J1445" s="21">
        <v>2191007447</v>
      </c>
      <c r="K1445" s="17"/>
      <c r="L1445" t="s">
        <v>5502</v>
      </c>
      <c r="M1445" s="20">
        <v>45100</v>
      </c>
      <c r="N1445" t="s">
        <v>7074</v>
      </c>
      <c r="O1445" t="str">
        <f>IF(tblnventory[[#This Row],[Installed]],LEFT(tblnventory[[#This Row],[Location]],3))</f>
        <v>446</v>
      </c>
      <c r="P1445" t="str">
        <f>_xlfn.XLOOKUP(tblnventory[[#This Row],[Serial Number]],[1]!tblDNACInventory[Floor],[1]!tblDNACInventory[Name],"Not Used")</f>
        <v>Not Used</v>
      </c>
      <c r="T1445" t="b">
        <f>NOT(ISBLANK(tblnventory[[#This Row],[Installed By]]))</f>
        <v>1</v>
      </c>
      <c r="U1445" t="str">
        <f>VLOOKUP(A1445, [1]!tblDescription[#Data], 3, 0)</f>
        <v>C9120AX Internal 802.11ax 4x4:4 MIMO;IOT;BT5;mGig;USB;RHL</v>
      </c>
      <c r="V1445" s="22" cm="1">
        <f t="array" ref="V1445">_xlfn.XLOOKUP(1,([1]!tblOrders[Order]=tblnventory[[#This Row],[PO]])*([1]!tblOrders[Description]=tblnventory[[#This Row],[Item]]),[1]!tblOrders[Unit Total],0)</f>
        <v>779.16</v>
      </c>
      <c r="W1445" s="23" cm="1">
        <f t="array" ref="W1445">_xlfn.XLOOKUP(1,([1]!tblOrders[Order]=tblnventory[[#This Row],[PO]])*([1]!tblOrders[Description]=tblnventory[[#This Row],[Item]]),[1]!tblOrders[Licence])</f>
        <v>0</v>
      </c>
      <c r="X1445" t="b" cm="1">
        <f t="array" ref="X1445">NOT(_xlfn.XLOOKUP(tblnventory[[#This Row],[PO]]&amp;tblnventory[[#This Row],[Item]],[1]!tblOrders[Order]&amp;[1]!tblOrders[Description],[1]!tblOrders[Paid Licence],FALSE))</f>
        <v>1</v>
      </c>
      <c r="Y14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46" spans="1:25">
      <c r="A1446" s="19" t="s">
        <v>5348</v>
      </c>
      <c r="B1446" t="str">
        <f>_xlfn.XLOOKUP(tblnventory[[#This Row],[Item]],[1]!tblDescription[Item],[1]!tblDescription[Description])</f>
        <v>C9120AX Internal 802.11ax 4x4:4 MIMO;IOT;BT5;mGig;USB;RHL</v>
      </c>
      <c r="C1446" t="str">
        <f>_xlfn.XLOOKUP(tblnventory[[#This Row],[Item]],[1]!tblDescription[Item],[1]!tblDescription[Type])</f>
        <v>WAP</v>
      </c>
      <c r="D1446" t="str">
        <f>_xlfn.XLOOKUP(tblnventory[[#This Row],[Use]],[1]!tblCodes[Use],[1]!tblCodes[Code])</f>
        <v>WiFi</v>
      </c>
      <c r="E1446" s="1" t="s">
        <v>1399</v>
      </c>
      <c r="F1446" s="20">
        <v>44943</v>
      </c>
      <c r="G1446" s="24" t="str">
        <f>IF(ISBLANK(tblnventory[[#This Row],[Installed By]]),"Store","Installed")</f>
        <v>Installed</v>
      </c>
      <c r="H1446" t="s">
        <v>7038</v>
      </c>
      <c r="J1446" s="21">
        <v>2191007447</v>
      </c>
      <c r="K1446" s="17"/>
      <c r="L1446" t="s">
        <v>5502</v>
      </c>
      <c r="M1446" s="20">
        <v>45100</v>
      </c>
      <c r="N1446" t="s">
        <v>7075</v>
      </c>
      <c r="O1446" t="str">
        <f>IF(tblnventory[[#This Row],[Installed]],LEFT(tblnventory[[#This Row],[Location]],3))</f>
        <v>446</v>
      </c>
      <c r="P1446" t="str">
        <f>_xlfn.XLOOKUP(tblnventory[[#This Row],[Serial Number]],[1]!tblDNACInventory[Floor],[1]!tblDNACInventory[Name],"Not Used")</f>
        <v>Not Used</v>
      </c>
      <c r="T1446" t="b">
        <f>NOT(ISBLANK(tblnventory[[#This Row],[Installed By]]))</f>
        <v>1</v>
      </c>
      <c r="U1446" t="str">
        <f>VLOOKUP(A1446, [1]!tblDescription[#Data], 3, 0)</f>
        <v>C9120AX Internal 802.11ax 4x4:4 MIMO;IOT;BT5;mGig;USB;RHL</v>
      </c>
      <c r="V1446" s="22" cm="1">
        <f t="array" ref="V1446">_xlfn.XLOOKUP(1,([1]!tblOrders[Order]=tblnventory[[#This Row],[PO]])*([1]!tblOrders[Description]=tblnventory[[#This Row],[Item]]),[1]!tblOrders[Unit Total],0)</f>
        <v>779.16</v>
      </c>
      <c r="W1446" s="23" cm="1">
        <f t="array" ref="W1446">_xlfn.XLOOKUP(1,([1]!tblOrders[Order]=tblnventory[[#This Row],[PO]])*([1]!tblOrders[Description]=tblnventory[[#This Row],[Item]]),[1]!tblOrders[Licence])</f>
        <v>0</v>
      </c>
      <c r="X1446" t="b" cm="1">
        <f t="array" ref="X1446">NOT(_xlfn.XLOOKUP(tblnventory[[#This Row],[PO]]&amp;tblnventory[[#This Row],[Item]],[1]!tblOrders[Order]&amp;[1]!tblOrders[Description],[1]!tblOrders[Paid Licence],FALSE))</f>
        <v>1</v>
      </c>
      <c r="Y14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47" spans="1:25">
      <c r="A1447" s="19" t="s">
        <v>5348</v>
      </c>
      <c r="B1447" t="str">
        <f>_xlfn.XLOOKUP(tblnventory[[#This Row],[Item]],[1]!tblDescription[Item],[1]!tblDescription[Description])</f>
        <v>C9120AX Internal 802.11ax 4x4:4 MIMO;IOT;BT5;mGig;USB;RHL</v>
      </c>
      <c r="C1447" t="str">
        <f>_xlfn.XLOOKUP(tblnventory[[#This Row],[Item]],[1]!tblDescription[Item],[1]!tblDescription[Type])</f>
        <v>WAP</v>
      </c>
      <c r="D1447" t="str">
        <f>_xlfn.XLOOKUP(tblnventory[[#This Row],[Use]],[1]!tblCodes[Use],[1]!tblCodes[Code])</f>
        <v>WiFi</v>
      </c>
      <c r="E1447" s="1" t="s">
        <v>1400</v>
      </c>
      <c r="F1447" s="20">
        <v>44943</v>
      </c>
      <c r="G1447" s="24" t="str">
        <f>IF(ISBLANK(tblnventory[[#This Row],[Installed By]]),"Store","Installed")</f>
        <v>Installed</v>
      </c>
      <c r="H1447" t="s">
        <v>7038</v>
      </c>
      <c r="J1447" s="21">
        <v>2191007447</v>
      </c>
      <c r="K1447" s="17"/>
      <c r="L1447" t="s">
        <v>5502</v>
      </c>
      <c r="M1447" s="20">
        <v>45100</v>
      </c>
      <c r="N1447" t="s">
        <v>7076</v>
      </c>
      <c r="O1447" t="str">
        <f>IF(tblnventory[[#This Row],[Installed]],LEFT(tblnventory[[#This Row],[Location]],3))</f>
        <v>446</v>
      </c>
      <c r="P1447" t="str">
        <f>_xlfn.XLOOKUP(tblnventory[[#This Row],[Serial Number]],[1]!tblDNACInventory[Floor],[1]!tblDNACInventory[Name],"Not Used")</f>
        <v>Not Used</v>
      </c>
      <c r="T1447" t="b">
        <f>NOT(ISBLANK(tblnventory[[#This Row],[Installed By]]))</f>
        <v>1</v>
      </c>
      <c r="U1447" t="str">
        <f>VLOOKUP(A1447, [1]!tblDescription[#Data], 3, 0)</f>
        <v>C9120AX Internal 802.11ax 4x4:4 MIMO;IOT;BT5;mGig;USB;RHL</v>
      </c>
      <c r="V1447" s="22" cm="1">
        <f t="array" ref="V1447">_xlfn.XLOOKUP(1,([1]!tblOrders[Order]=tblnventory[[#This Row],[PO]])*([1]!tblOrders[Description]=tblnventory[[#This Row],[Item]]),[1]!tblOrders[Unit Total],0)</f>
        <v>779.16</v>
      </c>
      <c r="W1447" s="23" cm="1">
        <f t="array" ref="W1447">_xlfn.XLOOKUP(1,([1]!tblOrders[Order]=tblnventory[[#This Row],[PO]])*([1]!tblOrders[Description]=tblnventory[[#This Row],[Item]]),[1]!tblOrders[Licence])</f>
        <v>0</v>
      </c>
      <c r="X1447" t="b" cm="1">
        <f t="array" ref="X1447">NOT(_xlfn.XLOOKUP(tblnventory[[#This Row],[PO]]&amp;tblnventory[[#This Row],[Item]],[1]!tblOrders[Order]&amp;[1]!tblOrders[Description],[1]!tblOrders[Paid Licence],FALSE))</f>
        <v>1</v>
      </c>
      <c r="Y14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48" spans="1:25">
      <c r="A1448" s="19" t="s">
        <v>5348</v>
      </c>
      <c r="B1448" t="str">
        <f>_xlfn.XLOOKUP(tblnventory[[#This Row],[Item]],[1]!tblDescription[Item],[1]!tblDescription[Description])</f>
        <v>C9120AX Internal 802.11ax 4x4:4 MIMO;IOT;BT5;mGig;USB;RHL</v>
      </c>
      <c r="C1448" t="str">
        <f>_xlfn.XLOOKUP(tblnventory[[#This Row],[Item]],[1]!tblDescription[Item],[1]!tblDescription[Type])</f>
        <v>WAP</v>
      </c>
      <c r="D1448" t="str">
        <f>_xlfn.XLOOKUP(tblnventory[[#This Row],[Use]],[1]!tblCodes[Use],[1]!tblCodes[Code])</f>
        <v>WiFi</v>
      </c>
      <c r="E1448" s="1" t="s">
        <v>1401</v>
      </c>
      <c r="F1448" s="20">
        <v>44943</v>
      </c>
      <c r="G1448" s="24" t="str">
        <f>IF(ISBLANK(tblnventory[[#This Row],[Installed By]]),"Store","Installed")</f>
        <v>Installed</v>
      </c>
      <c r="H1448" t="s">
        <v>7038</v>
      </c>
      <c r="J1448" s="21">
        <v>2191007447</v>
      </c>
      <c r="K1448" s="17"/>
      <c r="L1448" t="s">
        <v>5502</v>
      </c>
      <c r="M1448" s="20">
        <v>45100</v>
      </c>
      <c r="N1448" t="s">
        <v>7077</v>
      </c>
      <c r="O1448" t="str">
        <f>IF(tblnventory[[#This Row],[Installed]],LEFT(tblnventory[[#This Row],[Location]],3))</f>
        <v>446</v>
      </c>
      <c r="P1448" t="str">
        <f>_xlfn.XLOOKUP(tblnventory[[#This Row],[Serial Number]],[1]!tblDNACInventory[Floor],[1]!tblDNACInventory[Name],"Not Used")</f>
        <v>Not Used</v>
      </c>
      <c r="T1448" t="b">
        <f>NOT(ISBLANK(tblnventory[[#This Row],[Installed By]]))</f>
        <v>1</v>
      </c>
      <c r="U1448" t="str">
        <f>VLOOKUP(A1448, [1]!tblDescription[#Data], 3, 0)</f>
        <v>C9120AX Internal 802.11ax 4x4:4 MIMO;IOT;BT5;mGig;USB;RHL</v>
      </c>
      <c r="V1448" s="22" cm="1">
        <f t="array" ref="V1448">_xlfn.XLOOKUP(1,([1]!tblOrders[Order]=tblnventory[[#This Row],[PO]])*([1]!tblOrders[Description]=tblnventory[[#This Row],[Item]]),[1]!tblOrders[Unit Total],0)</f>
        <v>779.16</v>
      </c>
      <c r="W1448" s="23" cm="1">
        <f t="array" ref="W1448">_xlfn.XLOOKUP(1,([1]!tblOrders[Order]=tblnventory[[#This Row],[PO]])*([1]!tblOrders[Description]=tblnventory[[#This Row],[Item]]),[1]!tblOrders[Licence])</f>
        <v>0</v>
      </c>
      <c r="X1448" t="b" cm="1">
        <f t="array" ref="X1448">NOT(_xlfn.XLOOKUP(tblnventory[[#This Row],[PO]]&amp;tblnventory[[#This Row],[Item]],[1]!tblOrders[Order]&amp;[1]!tblOrders[Description],[1]!tblOrders[Paid Licence],FALSE))</f>
        <v>1</v>
      </c>
      <c r="Y14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49" spans="1:25">
      <c r="A1449" s="19" t="s">
        <v>5348</v>
      </c>
      <c r="B1449" t="str">
        <f>_xlfn.XLOOKUP(tblnventory[[#This Row],[Item]],[1]!tblDescription[Item],[1]!tblDescription[Description])</f>
        <v>C9120AX Internal 802.11ax 4x4:4 MIMO;IOT;BT5;mGig;USB;RHL</v>
      </c>
      <c r="C1449" t="str">
        <f>_xlfn.XLOOKUP(tblnventory[[#This Row],[Item]],[1]!tblDescription[Item],[1]!tblDescription[Type])</f>
        <v>WAP</v>
      </c>
      <c r="D1449" t="str">
        <f>_xlfn.XLOOKUP(tblnventory[[#This Row],[Use]],[1]!tblCodes[Use],[1]!tblCodes[Code])</f>
        <v>WiFi</v>
      </c>
      <c r="E1449" s="1" t="s">
        <v>1402</v>
      </c>
      <c r="F1449" s="20">
        <v>44943</v>
      </c>
      <c r="G1449" s="24" t="str">
        <f>IF(ISBLANK(tblnventory[[#This Row],[Installed By]]),"Store","Installed")</f>
        <v>Installed</v>
      </c>
      <c r="H1449" t="s">
        <v>7038</v>
      </c>
      <c r="J1449" s="21">
        <v>2191007447</v>
      </c>
      <c r="K1449" s="17"/>
      <c r="L1449" t="s">
        <v>5502</v>
      </c>
      <c r="M1449" s="20">
        <v>45100</v>
      </c>
      <c r="N1449" t="s">
        <v>7078</v>
      </c>
      <c r="O1449" t="str">
        <f>IF(tblnventory[[#This Row],[Installed]],LEFT(tblnventory[[#This Row],[Location]],3))</f>
        <v>446</v>
      </c>
      <c r="P1449" t="str">
        <f>_xlfn.XLOOKUP(tblnventory[[#This Row],[Serial Number]],[1]!tblDNACInventory[Floor],[1]!tblDNACInventory[Name],"Not Used")</f>
        <v>Not Used</v>
      </c>
      <c r="T1449" t="b">
        <f>NOT(ISBLANK(tblnventory[[#This Row],[Installed By]]))</f>
        <v>1</v>
      </c>
      <c r="U1449" t="str">
        <f>VLOOKUP(A1449, [1]!tblDescription[#Data], 3, 0)</f>
        <v>C9120AX Internal 802.11ax 4x4:4 MIMO;IOT;BT5;mGig;USB;RHL</v>
      </c>
      <c r="V1449" s="22" cm="1">
        <f t="array" ref="V1449">_xlfn.XLOOKUP(1,([1]!tblOrders[Order]=tblnventory[[#This Row],[PO]])*([1]!tblOrders[Description]=tblnventory[[#This Row],[Item]]),[1]!tblOrders[Unit Total],0)</f>
        <v>779.16</v>
      </c>
      <c r="W1449" s="23" cm="1">
        <f t="array" ref="W1449">_xlfn.XLOOKUP(1,([1]!tblOrders[Order]=tblnventory[[#This Row],[PO]])*([1]!tblOrders[Description]=tblnventory[[#This Row],[Item]]),[1]!tblOrders[Licence])</f>
        <v>0</v>
      </c>
      <c r="X1449" t="b" cm="1">
        <f t="array" ref="X1449">NOT(_xlfn.XLOOKUP(tblnventory[[#This Row],[PO]]&amp;tblnventory[[#This Row],[Item]],[1]!tblOrders[Order]&amp;[1]!tblOrders[Description],[1]!tblOrders[Paid Licence],FALSE))</f>
        <v>1</v>
      </c>
      <c r="Y14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50" spans="1:25">
      <c r="A1450" s="19" t="s">
        <v>5348</v>
      </c>
      <c r="B1450" t="str">
        <f>_xlfn.XLOOKUP(tblnventory[[#This Row],[Item]],[1]!tblDescription[Item],[1]!tblDescription[Description])</f>
        <v>C9120AX Internal 802.11ax 4x4:4 MIMO;IOT;BT5;mGig;USB;RHL</v>
      </c>
      <c r="C1450" t="str">
        <f>_xlfn.XLOOKUP(tblnventory[[#This Row],[Item]],[1]!tblDescription[Item],[1]!tblDescription[Type])</f>
        <v>WAP</v>
      </c>
      <c r="D1450" t="str">
        <f>_xlfn.XLOOKUP(tblnventory[[#This Row],[Use]],[1]!tblCodes[Use],[1]!tblCodes[Code])</f>
        <v>WiFi</v>
      </c>
      <c r="E1450" s="1" t="s">
        <v>1403</v>
      </c>
      <c r="F1450" s="20">
        <v>44943</v>
      </c>
      <c r="G1450" s="24" t="str">
        <f>IF(ISBLANK(tblnventory[[#This Row],[Installed By]]),"Store","Installed")</f>
        <v>Installed</v>
      </c>
      <c r="H1450" t="s">
        <v>7038</v>
      </c>
      <c r="J1450" s="21">
        <v>2191007447</v>
      </c>
      <c r="K1450" s="17"/>
      <c r="L1450" t="s">
        <v>5502</v>
      </c>
      <c r="M1450" s="20">
        <v>45100</v>
      </c>
      <c r="N1450" t="s">
        <v>7079</v>
      </c>
      <c r="O1450" t="str">
        <f>IF(tblnventory[[#This Row],[Installed]],LEFT(tblnventory[[#This Row],[Location]],3))</f>
        <v>446</v>
      </c>
      <c r="P1450" t="str">
        <f>_xlfn.XLOOKUP(tblnventory[[#This Row],[Serial Number]],[1]!tblDNACInventory[Floor],[1]!tblDNACInventory[Name],"Not Used")</f>
        <v>Not Used</v>
      </c>
      <c r="T1450" t="b">
        <f>NOT(ISBLANK(tblnventory[[#This Row],[Installed By]]))</f>
        <v>1</v>
      </c>
      <c r="U1450" t="str">
        <f>VLOOKUP(A1450, [1]!tblDescription[#Data], 3, 0)</f>
        <v>C9120AX Internal 802.11ax 4x4:4 MIMO;IOT;BT5;mGig;USB;RHL</v>
      </c>
      <c r="V1450" s="22" cm="1">
        <f t="array" ref="V1450">_xlfn.XLOOKUP(1,([1]!tblOrders[Order]=tblnventory[[#This Row],[PO]])*([1]!tblOrders[Description]=tblnventory[[#This Row],[Item]]),[1]!tblOrders[Unit Total],0)</f>
        <v>779.16</v>
      </c>
      <c r="W1450" s="23" cm="1">
        <f t="array" ref="W1450">_xlfn.XLOOKUP(1,([1]!tblOrders[Order]=tblnventory[[#This Row],[PO]])*([1]!tblOrders[Description]=tblnventory[[#This Row],[Item]]),[1]!tblOrders[Licence])</f>
        <v>0</v>
      </c>
      <c r="X1450" t="b" cm="1">
        <f t="array" ref="X1450">NOT(_xlfn.XLOOKUP(tblnventory[[#This Row],[PO]]&amp;tblnventory[[#This Row],[Item]],[1]!tblOrders[Order]&amp;[1]!tblOrders[Description],[1]!tblOrders[Paid Licence],FALSE))</f>
        <v>1</v>
      </c>
      <c r="Y14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51" spans="1:25">
      <c r="A1451" s="19" t="s">
        <v>5348</v>
      </c>
      <c r="B1451" t="str">
        <f>_xlfn.XLOOKUP(tblnventory[[#This Row],[Item]],[1]!tblDescription[Item],[1]!tblDescription[Description])</f>
        <v>C9120AX Internal 802.11ax 4x4:4 MIMO;IOT;BT5;mGig;USB;RHL</v>
      </c>
      <c r="C1451" t="str">
        <f>_xlfn.XLOOKUP(tblnventory[[#This Row],[Item]],[1]!tblDescription[Item],[1]!tblDescription[Type])</f>
        <v>WAP</v>
      </c>
      <c r="D1451" t="str">
        <f>_xlfn.XLOOKUP(tblnventory[[#This Row],[Use]],[1]!tblCodes[Use],[1]!tblCodes[Code])</f>
        <v>WiFi</v>
      </c>
      <c r="E1451" s="1" t="s">
        <v>1404</v>
      </c>
      <c r="F1451" s="20">
        <v>44943</v>
      </c>
      <c r="G1451" s="24" t="str">
        <f>IF(ISBLANK(tblnventory[[#This Row],[Installed By]]),"Store","Installed")</f>
        <v>Installed</v>
      </c>
      <c r="H1451" t="s">
        <v>7038</v>
      </c>
      <c r="J1451" s="21">
        <v>2191007447</v>
      </c>
      <c r="K1451" s="17"/>
      <c r="L1451" t="s">
        <v>5502</v>
      </c>
      <c r="M1451" s="20">
        <v>45100</v>
      </c>
      <c r="N1451" t="s">
        <v>7080</v>
      </c>
      <c r="O1451" t="str">
        <f>IF(tblnventory[[#This Row],[Installed]],LEFT(tblnventory[[#This Row],[Location]],3))</f>
        <v>446</v>
      </c>
      <c r="P1451" t="str">
        <f>_xlfn.XLOOKUP(tblnventory[[#This Row],[Serial Number]],[1]!tblDNACInventory[Floor],[1]!tblDNACInventory[Name],"Not Used")</f>
        <v>Not Used</v>
      </c>
      <c r="T1451" t="b">
        <f>NOT(ISBLANK(tblnventory[[#This Row],[Installed By]]))</f>
        <v>1</v>
      </c>
      <c r="U1451" t="str">
        <f>VLOOKUP(A1451, [1]!tblDescription[#Data], 3, 0)</f>
        <v>C9120AX Internal 802.11ax 4x4:4 MIMO;IOT;BT5;mGig;USB;RHL</v>
      </c>
      <c r="V1451" s="22" cm="1">
        <f t="array" ref="V1451">_xlfn.XLOOKUP(1,([1]!tblOrders[Order]=tblnventory[[#This Row],[PO]])*([1]!tblOrders[Description]=tblnventory[[#This Row],[Item]]),[1]!tblOrders[Unit Total],0)</f>
        <v>779.16</v>
      </c>
      <c r="W1451" s="23" cm="1">
        <f t="array" ref="W1451">_xlfn.XLOOKUP(1,([1]!tblOrders[Order]=tblnventory[[#This Row],[PO]])*([1]!tblOrders[Description]=tblnventory[[#This Row],[Item]]),[1]!tblOrders[Licence])</f>
        <v>0</v>
      </c>
      <c r="X1451" t="b" cm="1">
        <f t="array" ref="X1451">NOT(_xlfn.XLOOKUP(tblnventory[[#This Row],[PO]]&amp;tblnventory[[#This Row],[Item]],[1]!tblOrders[Order]&amp;[1]!tblOrders[Description],[1]!tblOrders[Paid Licence],FALSE))</f>
        <v>1</v>
      </c>
      <c r="Y14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52" spans="1:25">
      <c r="A1452" s="19" t="s">
        <v>5348</v>
      </c>
      <c r="B1452" t="str">
        <f>_xlfn.XLOOKUP(tblnventory[[#This Row],[Item]],[1]!tblDescription[Item],[1]!tblDescription[Description])</f>
        <v>C9120AX Internal 802.11ax 4x4:4 MIMO;IOT;BT5;mGig;USB;RHL</v>
      </c>
      <c r="C1452" t="str">
        <f>_xlfn.XLOOKUP(tblnventory[[#This Row],[Item]],[1]!tblDescription[Item],[1]!tblDescription[Type])</f>
        <v>WAP</v>
      </c>
      <c r="D1452" t="str">
        <f>_xlfn.XLOOKUP(tblnventory[[#This Row],[Use]],[1]!tblCodes[Use],[1]!tblCodes[Code])</f>
        <v>WiFi</v>
      </c>
      <c r="E1452" s="1" t="s">
        <v>1405</v>
      </c>
      <c r="F1452" s="20">
        <v>44943</v>
      </c>
      <c r="G1452" s="48" t="str">
        <f>IF(ISBLANK(tblnventory[[#This Row],[Installed By]]),"Store","Installed")</f>
        <v>Installed</v>
      </c>
      <c r="H1452" t="s">
        <v>7038</v>
      </c>
      <c r="J1452" s="21">
        <v>2191007447</v>
      </c>
      <c r="K1452" s="17"/>
      <c r="L1452" t="s">
        <v>5502</v>
      </c>
      <c r="M1452" s="20">
        <v>45100</v>
      </c>
      <c r="N1452" t="s">
        <v>7081</v>
      </c>
      <c r="O1452" t="str">
        <f>IF(tblnventory[[#This Row],[Installed]],LEFT(tblnventory[[#This Row],[Location]],3))</f>
        <v>446</v>
      </c>
      <c r="P1452" t="str">
        <f>_xlfn.XLOOKUP(tblnventory[[#This Row],[Serial Number]],[1]!tblDNACInventory[Floor],[1]!tblDNACInventory[Name],"Not Used")</f>
        <v>Not Used</v>
      </c>
      <c r="T1452" t="b">
        <f>NOT(ISBLANK(tblnventory[[#This Row],[Installed By]]))</f>
        <v>1</v>
      </c>
      <c r="U1452" t="str">
        <f>VLOOKUP(A1452, [1]!tblDescription[#Data], 3, 0)</f>
        <v>C9120AX Internal 802.11ax 4x4:4 MIMO;IOT;BT5;mGig;USB;RHL</v>
      </c>
      <c r="V1452" s="22" cm="1">
        <f t="array" ref="V1452">_xlfn.XLOOKUP(1,([1]!tblOrders[Order]=tblnventory[[#This Row],[PO]])*([1]!tblOrders[Description]=tblnventory[[#This Row],[Item]]),[1]!tblOrders[Unit Total],0)</f>
        <v>779.16</v>
      </c>
      <c r="W1452" s="23" cm="1">
        <f t="array" ref="W1452">_xlfn.XLOOKUP(1,([1]!tblOrders[Order]=tblnventory[[#This Row],[PO]])*([1]!tblOrders[Description]=tblnventory[[#This Row],[Item]]),[1]!tblOrders[Licence])</f>
        <v>0</v>
      </c>
      <c r="X1452" t="b" cm="1">
        <f t="array" ref="X1452">NOT(_xlfn.XLOOKUP(tblnventory[[#This Row],[PO]]&amp;tblnventory[[#This Row],[Item]],[1]!tblOrders[Order]&amp;[1]!tblOrders[Description],[1]!tblOrders[Paid Licence],FALSE))</f>
        <v>1</v>
      </c>
      <c r="Y14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53" spans="1:25">
      <c r="A1453" s="19" t="s">
        <v>5348</v>
      </c>
      <c r="B1453" t="str">
        <f>_xlfn.XLOOKUP(tblnventory[[#This Row],[Item]],[1]!tblDescription[Item],[1]!tblDescription[Description])</f>
        <v>C9120AX Internal 802.11ax 4x4:4 MIMO;IOT;BT5;mGig;USB;RHL</v>
      </c>
      <c r="C1453" t="str">
        <f>_xlfn.XLOOKUP(tblnventory[[#This Row],[Item]],[1]!tblDescription[Item],[1]!tblDescription[Type])</f>
        <v>WAP</v>
      </c>
      <c r="D1453" t="str">
        <f>_xlfn.XLOOKUP(tblnventory[[#This Row],[Use]],[1]!tblCodes[Use],[1]!tblCodes[Code])</f>
        <v>WiFi</v>
      </c>
      <c r="E1453" s="1" t="s">
        <v>1406</v>
      </c>
      <c r="F1453" s="20">
        <v>44943</v>
      </c>
      <c r="G1453" s="48" t="str">
        <f>IF(ISBLANK(tblnventory[[#This Row],[Installed By]]),"Store","Installed")</f>
        <v>Installed</v>
      </c>
      <c r="H1453" t="s">
        <v>7038</v>
      </c>
      <c r="J1453" s="21">
        <v>2191007447</v>
      </c>
      <c r="K1453" s="17"/>
      <c r="L1453" t="s">
        <v>5502</v>
      </c>
      <c r="M1453" s="20">
        <v>45100</v>
      </c>
      <c r="N1453" t="s">
        <v>7082</v>
      </c>
      <c r="O1453" t="str">
        <f>IF(tblnventory[[#This Row],[Installed]],LEFT(tblnventory[[#This Row],[Location]],3))</f>
        <v>446</v>
      </c>
      <c r="P1453" t="str">
        <f>_xlfn.XLOOKUP(tblnventory[[#This Row],[Serial Number]],[1]!tblDNACInventory[Floor],[1]!tblDNACInventory[Name],"Not Used")</f>
        <v>Not Used</v>
      </c>
      <c r="T1453" t="b">
        <f>NOT(ISBLANK(tblnventory[[#This Row],[Installed By]]))</f>
        <v>1</v>
      </c>
      <c r="U1453" t="str">
        <f>VLOOKUP(A1453, [1]!tblDescription[#Data], 3, 0)</f>
        <v>C9120AX Internal 802.11ax 4x4:4 MIMO;IOT;BT5;mGig;USB;RHL</v>
      </c>
      <c r="V1453" s="22" cm="1">
        <f t="array" ref="V1453">_xlfn.XLOOKUP(1,([1]!tblOrders[Order]=tblnventory[[#This Row],[PO]])*([1]!tblOrders[Description]=tblnventory[[#This Row],[Item]]),[1]!tblOrders[Unit Total],0)</f>
        <v>779.16</v>
      </c>
      <c r="W1453" s="23" cm="1">
        <f t="array" ref="W1453">_xlfn.XLOOKUP(1,([1]!tblOrders[Order]=tblnventory[[#This Row],[PO]])*([1]!tblOrders[Description]=tblnventory[[#This Row],[Item]]),[1]!tblOrders[Licence])</f>
        <v>0</v>
      </c>
      <c r="X1453" t="b" cm="1">
        <f t="array" ref="X1453">NOT(_xlfn.XLOOKUP(tblnventory[[#This Row],[PO]]&amp;tblnventory[[#This Row],[Item]],[1]!tblOrders[Order]&amp;[1]!tblOrders[Description],[1]!tblOrders[Paid Licence],FALSE))</f>
        <v>1</v>
      </c>
      <c r="Y14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54" spans="1:25">
      <c r="A1454" s="19" t="s">
        <v>5348</v>
      </c>
      <c r="B1454" t="str">
        <f>_xlfn.XLOOKUP(tblnventory[[#This Row],[Item]],[1]!tblDescription[Item],[1]!tblDescription[Description])</f>
        <v>C9120AX Internal 802.11ax 4x4:4 MIMO;IOT;BT5;mGig;USB;RHL</v>
      </c>
      <c r="C1454" t="str">
        <f>_xlfn.XLOOKUP(tblnventory[[#This Row],[Item]],[1]!tblDescription[Item],[1]!tblDescription[Type])</f>
        <v>WAP</v>
      </c>
      <c r="D1454" t="str">
        <f>_xlfn.XLOOKUP(tblnventory[[#This Row],[Use]],[1]!tblCodes[Use],[1]!tblCodes[Code])</f>
        <v>WiFi</v>
      </c>
      <c r="E1454" s="1" t="s">
        <v>1407</v>
      </c>
      <c r="F1454" s="20">
        <v>44943</v>
      </c>
      <c r="G1454" s="48" t="str">
        <f>IF(ISBLANK(tblnventory[[#This Row],[Installed By]]),"Store","Installed")</f>
        <v>Installed</v>
      </c>
      <c r="H1454" t="s">
        <v>7038</v>
      </c>
      <c r="J1454">
        <v>2191007447</v>
      </c>
      <c r="K1454" s="17"/>
      <c r="L1454" t="s">
        <v>5502</v>
      </c>
      <c r="M1454" s="20">
        <v>45100</v>
      </c>
      <c r="N1454" t="s">
        <v>7083</v>
      </c>
      <c r="O1454" t="str">
        <f>IF(tblnventory[[#This Row],[Installed]],LEFT(tblnventory[[#This Row],[Location]],3))</f>
        <v>446</v>
      </c>
      <c r="P1454" t="str">
        <f>_xlfn.XLOOKUP(tblnventory[[#This Row],[Serial Number]],[1]!tblDNACInventory[Floor],[1]!tblDNACInventory[Name],"Not Used")</f>
        <v>Not Used</v>
      </c>
      <c r="T1454" t="b">
        <f>NOT(ISBLANK(tblnventory[[#This Row],[Installed By]]))</f>
        <v>1</v>
      </c>
      <c r="U1454" t="str">
        <f>VLOOKUP(A1454, [1]!tblDescription[#Data], 3, 0)</f>
        <v>C9120AX Internal 802.11ax 4x4:4 MIMO;IOT;BT5;mGig;USB;RHL</v>
      </c>
      <c r="V1454" s="22" cm="1">
        <f t="array" ref="V1454">_xlfn.XLOOKUP(1,([1]!tblOrders[Order]=tblnventory[[#This Row],[PO]])*([1]!tblOrders[Description]=tblnventory[[#This Row],[Item]]),[1]!tblOrders[Unit Total],0)</f>
        <v>779.16</v>
      </c>
      <c r="W1454" s="23" cm="1">
        <f t="array" ref="W1454">_xlfn.XLOOKUP(1,([1]!tblOrders[Order]=tblnventory[[#This Row],[PO]])*([1]!tblOrders[Description]=tblnventory[[#This Row],[Item]]),[1]!tblOrders[Licence])</f>
        <v>0</v>
      </c>
      <c r="X1454" t="b" cm="1">
        <f t="array" ref="X1454">NOT(_xlfn.XLOOKUP(tblnventory[[#This Row],[PO]]&amp;tblnventory[[#This Row],[Item]],[1]!tblOrders[Order]&amp;[1]!tblOrders[Description],[1]!tblOrders[Paid Licence],FALSE))</f>
        <v>1</v>
      </c>
      <c r="Y14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55" spans="1:25">
      <c r="A1455" s="19" t="s">
        <v>5348</v>
      </c>
      <c r="B1455" t="str">
        <f>_xlfn.XLOOKUP(tblnventory[[#This Row],[Item]],[1]!tblDescription[Item],[1]!tblDescription[Description])</f>
        <v>C9120AX Internal 802.11ax 4x4:4 MIMO;IOT;BT5;mGig;USB;RHL</v>
      </c>
      <c r="C1455" t="str">
        <f>_xlfn.XLOOKUP(tblnventory[[#This Row],[Item]],[1]!tblDescription[Item],[1]!tblDescription[Type])</f>
        <v>WAP</v>
      </c>
      <c r="D1455" t="str">
        <f>_xlfn.XLOOKUP(tblnventory[[#This Row],[Use]],[1]!tblCodes[Use],[1]!tblCodes[Code])</f>
        <v>WiFi</v>
      </c>
      <c r="E1455" s="1" t="s">
        <v>1408</v>
      </c>
      <c r="F1455" s="20">
        <v>44943</v>
      </c>
      <c r="G1455" s="48" t="str">
        <f>IF(ISBLANK(tblnventory[[#This Row],[Installed By]]),"Store","Installed")</f>
        <v>Installed</v>
      </c>
      <c r="H1455" t="s">
        <v>7038</v>
      </c>
      <c r="J1455">
        <v>2191007447</v>
      </c>
      <c r="K1455" s="17"/>
      <c r="L1455" t="s">
        <v>5502</v>
      </c>
      <c r="M1455" s="20">
        <v>45100</v>
      </c>
      <c r="N1455" t="s">
        <v>7084</v>
      </c>
      <c r="O1455" t="str">
        <f>IF(tblnventory[[#This Row],[Installed]],LEFT(tblnventory[[#This Row],[Location]],3))</f>
        <v>446</v>
      </c>
      <c r="P1455" t="str">
        <f>_xlfn.XLOOKUP(tblnventory[[#This Row],[Serial Number]],[1]!tblDNACInventory[Floor],[1]!tblDNACInventory[Name],"Not Used")</f>
        <v>Not Used</v>
      </c>
      <c r="T1455" t="b">
        <f>NOT(ISBLANK(tblnventory[[#This Row],[Installed By]]))</f>
        <v>1</v>
      </c>
      <c r="U1455" t="str">
        <f>VLOOKUP(A1455, [1]!tblDescription[#Data], 3, 0)</f>
        <v>C9120AX Internal 802.11ax 4x4:4 MIMO;IOT;BT5;mGig;USB;RHL</v>
      </c>
      <c r="V1455" s="22" cm="1">
        <f t="array" ref="V1455">_xlfn.XLOOKUP(1,([1]!tblOrders[Order]=tblnventory[[#This Row],[PO]])*([1]!tblOrders[Description]=tblnventory[[#This Row],[Item]]),[1]!tblOrders[Unit Total],0)</f>
        <v>779.16</v>
      </c>
      <c r="W1455" s="23" cm="1">
        <f t="array" ref="W1455">_xlfn.XLOOKUP(1,([1]!tblOrders[Order]=tblnventory[[#This Row],[PO]])*([1]!tblOrders[Description]=tblnventory[[#This Row],[Item]]),[1]!tblOrders[Licence])</f>
        <v>0</v>
      </c>
      <c r="X1455" t="b" cm="1">
        <f t="array" ref="X1455">NOT(_xlfn.XLOOKUP(tblnventory[[#This Row],[PO]]&amp;tblnventory[[#This Row],[Item]],[1]!tblOrders[Order]&amp;[1]!tblOrders[Description],[1]!tblOrders[Paid Licence],FALSE))</f>
        <v>1</v>
      </c>
      <c r="Y14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56" spans="1:25">
      <c r="A1456" s="19" t="s">
        <v>5348</v>
      </c>
      <c r="B1456" t="str">
        <f>_xlfn.XLOOKUP(tblnventory[[#This Row],[Item]],[1]!tblDescription[Item],[1]!tblDescription[Description])</f>
        <v>C9120AX Internal 802.11ax 4x4:4 MIMO;IOT;BT5;mGig;USB;RHL</v>
      </c>
      <c r="C1456" t="str">
        <f>_xlfn.XLOOKUP(tblnventory[[#This Row],[Item]],[1]!tblDescription[Item],[1]!tblDescription[Type])</f>
        <v>WAP</v>
      </c>
      <c r="D1456" t="str">
        <f>_xlfn.XLOOKUP(tblnventory[[#This Row],[Use]],[1]!tblCodes[Use],[1]!tblCodes[Code])</f>
        <v>WiFi</v>
      </c>
      <c r="E1456" s="1" t="s">
        <v>1409</v>
      </c>
      <c r="F1456" s="20">
        <v>44943</v>
      </c>
      <c r="G1456" s="48" t="str">
        <f>IF(ISBLANK(tblnventory[[#This Row],[Installed By]]),"Store","Installed")</f>
        <v>Installed</v>
      </c>
      <c r="H1456" t="s">
        <v>7038</v>
      </c>
      <c r="J1456">
        <v>2191007447</v>
      </c>
      <c r="K1456" s="17"/>
      <c r="L1456" t="s">
        <v>5502</v>
      </c>
      <c r="M1456" s="20">
        <v>45100</v>
      </c>
      <c r="N1456" t="s">
        <v>7085</v>
      </c>
      <c r="O1456" t="str">
        <f>IF(tblnventory[[#This Row],[Installed]],LEFT(tblnventory[[#This Row],[Location]],3))</f>
        <v>446</v>
      </c>
      <c r="P1456" t="str">
        <f>_xlfn.XLOOKUP(tblnventory[[#This Row],[Serial Number]],[1]!tblDNACInventory[Floor],[1]!tblDNACInventory[Name],"Not Used")</f>
        <v>Not Used</v>
      </c>
      <c r="T1456" t="b">
        <f>NOT(ISBLANK(tblnventory[[#This Row],[Installed By]]))</f>
        <v>1</v>
      </c>
      <c r="U1456" t="str">
        <f>VLOOKUP(A1456, [1]!tblDescription[#Data], 3, 0)</f>
        <v>C9120AX Internal 802.11ax 4x4:4 MIMO;IOT;BT5;mGig;USB;RHL</v>
      </c>
      <c r="V1456" s="22" cm="1">
        <f t="array" ref="V1456">_xlfn.XLOOKUP(1,([1]!tblOrders[Order]=tblnventory[[#This Row],[PO]])*([1]!tblOrders[Description]=tblnventory[[#This Row],[Item]]),[1]!tblOrders[Unit Total],0)</f>
        <v>779.16</v>
      </c>
      <c r="W1456" s="23" cm="1">
        <f t="array" ref="W1456">_xlfn.XLOOKUP(1,([1]!tblOrders[Order]=tblnventory[[#This Row],[PO]])*([1]!tblOrders[Description]=tblnventory[[#This Row],[Item]]),[1]!tblOrders[Licence])</f>
        <v>0</v>
      </c>
      <c r="X1456" t="b" cm="1">
        <f t="array" ref="X1456">NOT(_xlfn.XLOOKUP(tblnventory[[#This Row],[PO]]&amp;tblnventory[[#This Row],[Item]],[1]!tblOrders[Order]&amp;[1]!tblOrders[Description],[1]!tblOrders[Paid Licence],FALSE))</f>
        <v>1</v>
      </c>
      <c r="Y14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57" spans="1:25">
      <c r="A1457" s="19" t="s">
        <v>5348</v>
      </c>
      <c r="B1457" t="str">
        <f>_xlfn.XLOOKUP(tblnventory[[#This Row],[Item]],[1]!tblDescription[Item],[1]!tblDescription[Description])</f>
        <v>C9120AX Internal 802.11ax 4x4:4 MIMO;IOT;BT5;mGig;USB;RHL</v>
      </c>
      <c r="C1457" t="str">
        <f>_xlfn.XLOOKUP(tblnventory[[#This Row],[Item]],[1]!tblDescription[Item],[1]!tblDescription[Type])</f>
        <v>WAP</v>
      </c>
      <c r="D1457" t="str">
        <f>_xlfn.XLOOKUP(tblnventory[[#This Row],[Use]],[1]!tblCodes[Use],[1]!tblCodes[Code])</f>
        <v>WiFi</v>
      </c>
      <c r="E1457" s="1" t="s">
        <v>1410</v>
      </c>
      <c r="F1457" s="20">
        <v>44943</v>
      </c>
      <c r="G1457" s="24" t="str">
        <f>IF(ISBLANK(tblnventory[[#This Row],[Installed By]]),"Store","Installed")</f>
        <v>Installed</v>
      </c>
      <c r="H1457" t="s">
        <v>7038</v>
      </c>
      <c r="J1457">
        <v>2191007447</v>
      </c>
      <c r="K1457" s="17"/>
      <c r="L1457" t="s">
        <v>5502</v>
      </c>
      <c r="M1457" s="20">
        <v>45100</v>
      </c>
      <c r="N1457" t="s">
        <v>7086</v>
      </c>
      <c r="O1457" t="str">
        <f>IF(tblnventory[[#This Row],[Installed]],LEFT(tblnventory[[#This Row],[Location]],3))</f>
        <v>446</v>
      </c>
      <c r="P1457" t="str">
        <f>_xlfn.XLOOKUP(tblnventory[[#This Row],[Serial Number]],[1]!tblDNACInventory[Floor],[1]!tblDNACInventory[Name],"Not Used")</f>
        <v>Not Used</v>
      </c>
      <c r="T1457" t="b">
        <f>NOT(ISBLANK(tblnventory[[#This Row],[Installed By]]))</f>
        <v>1</v>
      </c>
      <c r="U1457" t="str">
        <f>VLOOKUP(A1457, [1]!tblDescription[#Data], 3, 0)</f>
        <v>C9120AX Internal 802.11ax 4x4:4 MIMO;IOT;BT5;mGig;USB;RHL</v>
      </c>
      <c r="V1457" s="22" cm="1">
        <f t="array" ref="V1457">_xlfn.XLOOKUP(1,([1]!tblOrders[Order]=tblnventory[[#This Row],[PO]])*([1]!tblOrders[Description]=tblnventory[[#This Row],[Item]]),[1]!tblOrders[Unit Total],0)</f>
        <v>779.16</v>
      </c>
      <c r="W1457" s="23" cm="1">
        <f t="array" ref="W1457">_xlfn.XLOOKUP(1,([1]!tblOrders[Order]=tblnventory[[#This Row],[PO]])*([1]!tblOrders[Description]=tblnventory[[#This Row],[Item]]),[1]!tblOrders[Licence])</f>
        <v>0</v>
      </c>
      <c r="X1457" t="b" cm="1">
        <f t="array" ref="X1457">NOT(_xlfn.XLOOKUP(tblnventory[[#This Row],[PO]]&amp;tblnventory[[#This Row],[Item]],[1]!tblOrders[Order]&amp;[1]!tblOrders[Description],[1]!tblOrders[Paid Licence],FALSE))</f>
        <v>1</v>
      </c>
      <c r="Y14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58" spans="1:25">
      <c r="A1458" s="19" t="s">
        <v>5348</v>
      </c>
      <c r="B1458" t="str">
        <f>_xlfn.XLOOKUP(tblnventory[[#This Row],[Item]],[1]!tblDescription[Item],[1]!tblDescription[Description])</f>
        <v>C9120AX Internal 802.11ax 4x4:4 MIMO;IOT;BT5;mGig;USB;RHL</v>
      </c>
      <c r="C1458" t="str">
        <f>_xlfn.XLOOKUP(tblnventory[[#This Row],[Item]],[1]!tblDescription[Item],[1]!tblDescription[Type])</f>
        <v>WAP</v>
      </c>
      <c r="D1458" t="str">
        <f>_xlfn.XLOOKUP(tblnventory[[#This Row],[Use]],[1]!tblCodes[Use],[1]!tblCodes[Code])</f>
        <v>WiFi</v>
      </c>
      <c r="E1458" s="1" t="s">
        <v>1411</v>
      </c>
      <c r="F1458" s="20">
        <v>44943</v>
      </c>
      <c r="G1458" s="24" t="str">
        <f>IF(ISBLANK(tblnventory[[#This Row],[Installed By]]),"Store","Installed")</f>
        <v>Installed</v>
      </c>
      <c r="H1458" t="s">
        <v>7038</v>
      </c>
      <c r="J1458">
        <v>2191007447</v>
      </c>
      <c r="K1458" s="17"/>
      <c r="L1458" t="s">
        <v>5502</v>
      </c>
      <c r="M1458" s="20">
        <v>45100</v>
      </c>
      <c r="N1458" t="s">
        <v>7087</v>
      </c>
      <c r="O1458" t="str">
        <f>IF(tblnventory[[#This Row],[Installed]],LEFT(tblnventory[[#This Row],[Location]],3))</f>
        <v>446</v>
      </c>
      <c r="P1458" t="str">
        <f>_xlfn.XLOOKUP(tblnventory[[#This Row],[Serial Number]],[1]!tblDNACInventory[Floor],[1]!tblDNACInventory[Name],"Not Used")</f>
        <v>Not Used</v>
      </c>
      <c r="T1458" t="b">
        <f>NOT(ISBLANK(tblnventory[[#This Row],[Installed By]]))</f>
        <v>1</v>
      </c>
      <c r="U1458" t="str">
        <f>VLOOKUP(A1458, [1]!tblDescription[#Data], 3, 0)</f>
        <v>C9120AX Internal 802.11ax 4x4:4 MIMO;IOT;BT5;mGig;USB;RHL</v>
      </c>
      <c r="V1458" s="22" cm="1">
        <f t="array" ref="V1458">_xlfn.XLOOKUP(1,([1]!tblOrders[Order]=tblnventory[[#This Row],[PO]])*([1]!tblOrders[Description]=tblnventory[[#This Row],[Item]]),[1]!tblOrders[Unit Total],0)</f>
        <v>779.16</v>
      </c>
      <c r="W1458" s="23" cm="1">
        <f t="array" ref="W1458">_xlfn.XLOOKUP(1,([1]!tblOrders[Order]=tblnventory[[#This Row],[PO]])*([1]!tblOrders[Description]=tblnventory[[#This Row],[Item]]),[1]!tblOrders[Licence])</f>
        <v>0</v>
      </c>
      <c r="X1458" t="b" cm="1">
        <f t="array" ref="X1458">NOT(_xlfn.XLOOKUP(tblnventory[[#This Row],[PO]]&amp;tblnventory[[#This Row],[Item]],[1]!tblOrders[Order]&amp;[1]!tblOrders[Description],[1]!tblOrders[Paid Licence],FALSE))</f>
        <v>1</v>
      </c>
      <c r="Y14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59" spans="1:25">
      <c r="A1459" s="19" t="s">
        <v>5348</v>
      </c>
      <c r="B1459" t="str">
        <f>_xlfn.XLOOKUP(tblnventory[[#This Row],[Item]],[1]!tblDescription[Item],[1]!tblDescription[Description])</f>
        <v>C9120AX Internal 802.11ax 4x4:4 MIMO;IOT;BT5;mGig;USB;RHL</v>
      </c>
      <c r="C1459" t="str">
        <f>_xlfn.XLOOKUP(tblnventory[[#This Row],[Item]],[1]!tblDescription[Item],[1]!tblDescription[Type])</f>
        <v>WAP</v>
      </c>
      <c r="D1459" t="str">
        <f>_xlfn.XLOOKUP(tblnventory[[#This Row],[Use]],[1]!tblCodes[Use],[1]!tblCodes[Code])</f>
        <v>WiFi</v>
      </c>
      <c r="E1459" s="1" t="s">
        <v>1412</v>
      </c>
      <c r="F1459" s="20">
        <v>44943</v>
      </c>
      <c r="G1459" s="24" t="str">
        <f>IF(ISBLANK(tblnventory[[#This Row],[Installed By]]),"Store","Installed")</f>
        <v>Installed</v>
      </c>
      <c r="H1459" t="s">
        <v>7038</v>
      </c>
      <c r="J1459">
        <v>2191007447</v>
      </c>
      <c r="K1459" s="17"/>
      <c r="L1459" t="s">
        <v>5502</v>
      </c>
      <c r="M1459" s="20">
        <v>45100</v>
      </c>
      <c r="N1459" t="s">
        <v>7088</v>
      </c>
      <c r="O1459" t="str">
        <f>IF(tblnventory[[#This Row],[Installed]],LEFT(tblnventory[[#This Row],[Location]],3))</f>
        <v>446</v>
      </c>
      <c r="P1459" t="str">
        <f>_xlfn.XLOOKUP(tblnventory[[#This Row],[Serial Number]],[1]!tblDNACInventory[Floor],[1]!tblDNACInventory[Name],"Not Used")</f>
        <v>Not Used</v>
      </c>
      <c r="T1459" t="b">
        <f>NOT(ISBLANK(tblnventory[[#This Row],[Installed By]]))</f>
        <v>1</v>
      </c>
      <c r="U1459" t="str">
        <f>VLOOKUP(A1459, [1]!tblDescription[#Data], 3, 0)</f>
        <v>C9120AX Internal 802.11ax 4x4:4 MIMO;IOT;BT5;mGig;USB;RHL</v>
      </c>
      <c r="V1459" s="22" cm="1">
        <f t="array" ref="V1459">_xlfn.XLOOKUP(1,([1]!tblOrders[Order]=tblnventory[[#This Row],[PO]])*([1]!tblOrders[Description]=tblnventory[[#This Row],[Item]]),[1]!tblOrders[Unit Total],0)</f>
        <v>779.16</v>
      </c>
      <c r="W1459" s="23" cm="1">
        <f t="array" ref="W1459">_xlfn.XLOOKUP(1,([1]!tblOrders[Order]=tblnventory[[#This Row],[PO]])*([1]!tblOrders[Description]=tblnventory[[#This Row],[Item]]),[1]!tblOrders[Licence])</f>
        <v>0</v>
      </c>
      <c r="X1459" t="b" cm="1">
        <f t="array" ref="X1459">NOT(_xlfn.XLOOKUP(tblnventory[[#This Row],[PO]]&amp;tblnventory[[#This Row],[Item]],[1]!tblOrders[Order]&amp;[1]!tblOrders[Description],[1]!tblOrders[Paid Licence],FALSE))</f>
        <v>1</v>
      </c>
      <c r="Y14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60" spans="1:25">
      <c r="A1460" s="19" t="s">
        <v>5348</v>
      </c>
      <c r="B1460" t="str">
        <f>_xlfn.XLOOKUP(tblnventory[[#This Row],[Item]],[1]!tblDescription[Item],[1]!tblDescription[Description])</f>
        <v>C9120AX Internal 802.11ax 4x4:4 MIMO;IOT;BT5;mGig;USB;RHL</v>
      </c>
      <c r="C1460" t="str">
        <f>_xlfn.XLOOKUP(tblnventory[[#This Row],[Item]],[1]!tblDescription[Item],[1]!tblDescription[Type])</f>
        <v>WAP</v>
      </c>
      <c r="D1460" t="str">
        <f>_xlfn.XLOOKUP(tblnventory[[#This Row],[Use]],[1]!tblCodes[Use],[1]!tblCodes[Code])</f>
        <v>WiFi</v>
      </c>
      <c r="E1460" s="1" t="s">
        <v>1413</v>
      </c>
      <c r="F1460" s="20">
        <v>44943</v>
      </c>
      <c r="G1460" s="48" t="str">
        <f>IF(ISBLANK(tblnventory[[#This Row],[Installed By]]),"Store","Installed")</f>
        <v>Installed</v>
      </c>
      <c r="H1460" t="s">
        <v>7038</v>
      </c>
      <c r="J1460">
        <v>2191007447</v>
      </c>
      <c r="K1460" s="17"/>
      <c r="L1460" t="s">
        <v>5502</v>
      </c>
      <c r="M1460" s="20">
        <v>45100</v>
      </c>
      <c r="N1460" t="s">
        <v>7089</v>
      </c>
      <c r="O1460" t="str">
        <f>IF(tblnventory[[#This Row],[Installed]],LEFT(tblnventory[[#This Row],[Location]],3))</f>
        <v>446</v>
      </c>
      <c r="P1460" t="str">
        <f>_xlfn.XLOOKUP(tblnventory[[#This Row],[Serial Number]],[1]!tblDNACInventory[Floor],[1]!tblDNACInventory[Name],"Not Used")</f>
        <v>Not Used</v>
      </c>
      <c r="T1460" t="b">
        <f>NOT(ISBLANK(tblnventory[[#This Row],[Installed By]]))</f>
        <v>1</v>
      </c>
      <c r="U1460" t="str">
        <f>VLOOKUP(A1460, [1]!tblDescription[#Data], 3, 0)</f>
        <v>C9120AX Internal 802.11ax 4x4:4 MIMO;IOT;BT5;mGig;USB;RHL</v>
      </c>
      <c r="V1460" s="22" cm="1">
        <f t="array" ref="V1460">_xlfn.XLOOKUP(1,([1]!tblOrders[Order]=tblnventory[[#This Row],[PO]])*([1]!tblOrders[Description]=tblnventory[[#This Row],[Item]]),[1]!tblOrders[Unit Total],0)</f>
        <v>779.16</v>
      </c>
      <c r="W1460" s="23" cm="1">
        <f t="array" ref="W1460">_xlfn.XLOOKUP(1,([1]!tblOrders[Order]=tblnventory[[#This Row],[PO]])*([1]!tblOrders[Description]=tblnventory[[#This Row],[Item]]),[1]!tblOrders[Licence])</f>
        <v>0</v>
      </c>
      <c r="X1460" t="b" cm="1">
        <f t="array" ref="X1460">NOT(_xlfn.XLOOKUP(tblnventory[[#This Row],[PO]]&amp;tblnventory[[#This Row],[Item]],[1]!tblOrders[Order]&amp;[1]!tblOrders[Description],[1]!tblOrders[Paid Licence],FALSE))</f>
        <v>1</v>
      </c>
      <c r="Y14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61" spans="1:25">
      <c r="A1461" s="19" t="s">
        <v>5348</v>
      </c>
      <c r="B1461" t="str">
        <f>_xlfn.XLOOKUP(tblnventory[[#This Row],[Item]],[1]!tblDescription[Item],[1]!tblDescription[Description])</f>
        <v>C9120AX Internal 802.11ax 4x4:4 MIMO;IOT;BT5;mGig;USB;RHL</v>
      </c>
      <c r="C1461" t="str">
        <f>_xlfn.XLOOKUP(tblnventory[[#This Row],[Item]],[1]!tblDescription[Item],[1]!tblDescription[Type])</f>
        <v>WAP</v>
      </c>
      <c r="D1461" t="str">
        <f>_xlfn.XLOOKUP(tblnventory[[#This Row],[Use]],[1]!tblCodes[Use],[1]!tblCodes[Code])</f>
        <v>WiFi</v>
      </c>
      <c r="E1461" s="1" t="s">
        <v>1414</v>
      </c>
      <c r="F1461" s="20">
        <v>44943</v>
      </c>
      <c r="G1461" s="24" t="str">
        <f>IF(ISBLANK(tblnventory[[#This Row],[Installed By]]),"Store","Installed")</f>
        <v>Installed</v>
      </c>
      <c r="H1461" t="s">
        <v>7038</v>
      </c>
      <c r="J1461">
        <v>2191007447</v>
      </c>
      <c r="K1461" s="17"/>
      <c r="L1461" t="s">
        <v>5502</v>
      </c>
      <c r="M1461" s="20">
        <v>45100</v>
      </c>
      <c r="N1461" t="s">
        <v>7090</v>
      </c>
      <c r="O1461" t="str">
        <f>IF(tblnventory[[#This Row],[Installed]],LEFT(tblnventory[[#This Row],[Location]],3))</f>
        <v>446</v>
      </c>
      <c r="P1461" t="str">
        <f>_xlfn.XLOOKUP(tblnventory[[#This Row],[Serial Number]],[1]!tblDNACInventory[Floor],[1]!tblDNACInventory[Name],"Not Used")</f>
        <v>Not Used</v>
      </c>
      <c r="T1461" t="b">
        <f>NOT(ISBLANK(tblnventory[[#This Row],[Installed By]]))</f>
        <v>1</v>
      </c>
      <c r="U1461" t="str">
        <f>VLOOKUP(A1461, [1]!tblDescription[#Data], 3, 0)</f>
        <v>C9120AX Internal 802.11ax 4x4:4 MIMO;IOT;BT5;mGig;USB;RHL</v>
      </c>
      <c r="V1461" s="22" cm="1">
        <f t="array" ref="V1461">_xlfn.XLOOKUP(1,([1]!tblOrders[Order]=tblnventory[[#This Row],[PO]])*([1]!tblOrders[Description]=tblnventory[[#This Row],[Item]]),[1]!tblOrders[Unit Total],0)</f>
        <v>779.16</v>
      </c>
      <c r="W1461" s="23" cm="1">
        <f t="array" ref="W1461">_xlfn.XLOOKUP(1,([1]!tblOrders[Order]=tblnventory[[#This Row],[PO]])*([1]!tblOrders[Description]=tblnventory[[#This Row],[Item]]),[1]!tblOrders[Licence])</f>
        <v>0</v>
      </c>
      <c r="X1461" t="b" cm="1">
        <f t="array" ref="X1461">NOT(_xlfn.XLOOKUP(tblnventory[[#This Row],[PO]]&amp;tblnventory[[#This Row],[Item]],[1]!tblOrders[Order]&amp;[1]!tblOrders[Description],[1]!tblOrders[Paid Licence],FALSE))</f>
        <v>1</v>
      </c>
      <c r="Y14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62" spans="1:25">
      <c r="A1462" s="19" t="s">
        <v>5348</v>
      </c>
      <c r="B1462" t="str">
        <f>_xlfn.XLOOKUP(tblnventory[[#This Row],[Item]],[1]!tblDescription[Item],[1]!tblDescription[Description])</f>
        <v>C9120AX Internal 802.11ax 4x4:4 MIMO;IOT;BT5;mGig;USB;RHL</v>
      </c>
      <c r="C1462" t="str">
        <f>_xlfn.XLOOKUP(tblnventory[[#This Row],[Item]],[1]!tblDescription[Item],[1]!tblDescription[Type])</f>
        <v>WAP</v>
      </c>
      <c r="D1462" t="str">
        <f>_xlfn.XLOOKUP(tblnventory[[#This Row],[Use]],[1]!tblCodes[Use],[1]!tblCodes[Code])</f>
        <v>WiFi</v>
      </c>
      <c r="E1462" s="1" t="s">
        <v>1415</v>
      </c>
      <c r="F1462" s="20">
        <v>44943</v>
      </c>
      <c r="G1462" s="24" t="str">
        <f>IF(ISBLANK(tblnventory[[#This Row],[Installed By]]),"Store","Installed")</f>
        <v>Installed</v>
      </c>
      <c r="H1462" t="s">
        <v>7038</v>
      </c>
      <c r="J1462">
        <v>2191007447</v>
      </c>
      <c r="K1462" s="17"/>
      <c r="L1462" t="s">
        <v>5502</v>
      </c>
      <c r="M1462" s="20">
        <v>45100</v>
      </c>
      <c r="N1462" t="s">
        <v>7091</v>
      </c>
      <c r="O1462" t="str">
        <f>IF(tblnventory[[#This Row],[Installed]],LEFT(tblnventory[[#This Row],[Location]],3))</f>
        <v>446</v>
      </c>
      <c r="P1462" t="str">
        <f>_xlfn.XLOOKUP(tblnventory[[#This Row],[Serial Number]],[1]!tblDNACInventory[Floor],[1]!tblDNACInventory[Name],"Not Used")</f>
        <v>Not Used</v>
      </c>
      <c r="T1462" t="b">
        <f>NOT(ISBLANK(tblnventory[[#This Row],[Installed By]]))</f>
        <v>1</v>
      </c>
      <c r="U1462" t="str">
        <f>VLOOKUP(A1462, [1]!tblDescription[#Data], 3, 0)</f>
        <v>C9120AX Internal 802.11ax 4x4:4 MIMO;IOT;BT5;mGig;USB;RHL</v>
      </c>
      <c r="V1462" s="22" cm="1">
        <f t="array" ref="V1462">_xlfn.XLOOKUP(1,([1]!tblOrders[Order]=tblnventory[[#This Row],[PO]])*([1]!tblOrders[Description]=tblnventory[[#This Row],[Item]]),[1]!tblOrders[Unit Total],0)</f>
        <v>779.16</v>
      </c>
      <c r="W1462" s="23" cm="1">
        <f t="array" ref="W1462">_xlfn.XLOOKUP(1,([1]!tblOrders[Order]=tblnventory[[#This Row],[PO]])*([1]!tblOrders[Description]=tblnventory[[#This Row],[Item]]),[1]!tblOrders[Licence])</f>
        <v>0</v>
      </c>
      <c r="X1462" t="b" cm="1">
        <f t="array" ref="X1462">NOT(_xlfn.XLOOKUP(tblnventory[[#This Row],[PO]]&amp;tblnventory[[#This Row],[Item]],[1]!tblOrders[Order]&amp;[1]!tblOrders[Description],[1]!tblOrders[Paid Licence],FALSE))</f>
        <v>1</v>
      </c>
      <c r="Y14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63" spans="1:25">
      <c r="A1463" s="19" t="s">
        <v>5348</v>
      </c>
      <c r="B1463" t="str">
        <f>_xlfn.XLOOKUP(tblnventory[[#This Row],[Item]],[1]!tblDescription[Item],[1]!tblDescription[Description])</f>
        <v>C9120AX Internal 802.11ax 4x4:4 MIMO;IOT;BT5;mGig;USB;RHL</v>
      </c>
      <c r="C1463" t="str">
        <f>_xlfn.XLOOKUP(tblnventory[[#This Row],[Item]],[1]!tblDescription[Item],[1]!tblDescription[Type])</f>
        <v>WAP</v>
      </c>
      <c r="D1463" t="str">
        <f>_xlfn.XLOOKUP(tblnventory[[#This Row],[Use]],[1]!tblCodes[Use],[1]!tblCodes[Code])</f>
        <v>WiFi</v>
      </c>
      <c r="E1463" s="1" t="s">
        <v>1416</v>
      </c>
      <c r="F1463" s="20">
        <v>44943</v>
      </c>
      <c r="G1463" s="24" t="str">
        <f>IF(ISBLANK(tblnventory[[#This Row],[Installed By]]),"Store","Installed")</f>
        <v>Installed</v>
      </c>
      <c r="H1463" t="s">
        <v>7038</v>
      </c>
      <c r="J1463">
        <v>2191007447</v>
      </c>
      <c r="K1463" s="17"/>
      <c r="L1463" t="s">
        <v>5502</v>
      </c>
      <c r="M1463" s="20">
        <v>45100</v>
      </c>
      <c r="N1463" t="s">
        <v>7092</v>
      </c>
      <c r="O1463" t="str">
        <f>IF(tblnventory[[#This Row],[Installed]],LEFT(tblnventory[[#This Row],[Location]],3))</f>
        <v>446</v>
      </c>
      <c r="P1463" t="str">
        <f>_xlfn.XLOOKUP(tblnventory[[#This Row],[Serial Number]],[1]!tblDNACInventory[Floor],[1]!tblDNACInventory[Name],"Not Used")</f>
        <v>Not Used</v>
      </c>
      <c r="T1463" t="b">
        <f>NOT(ISBLANK(tblnventory[[#This Row],[Installed By]]))</f>
        <v>1</v>
      </c>
      <c r="U1463" t="str">
        <f>VLOOKUP(A1463, [1]!tblDescription[#Data], 3, 0)</f>
        <v>C9120AX Internal 802.11ax 4x4:4 MIMO;IOT;BT5;mGig;USB;RHL</v>
      </c>
      <c r="V1463" s="22" cm="1">
        <f t="array" ref="V1463">_xlfn.XLOOKUP(1,([1]!tblOrders[Order]=tblnventory[[#This Row],[PO]])*([1]!tblOrders[Description]=tblnventory[[#This Row],[Item]]),[1]!tblOrders[Unit Total],0)</f>
        <v>779.16</v>
      </c>
      <c r="W1463" s="23" cm="1">
        <f t="array" ref="W1463">_xlfn.XLOOKUP(1,([1]!tblOrders[Order]=tblnventory[[#This Row],[PO]])*([1]!tblOrders[Description]=tblnventory[[#This Row],[Item]]),[1]!tblOrders[Licence])</f>
        <v>0</v>
      </c>
      <c r="X1463" t="b" cm="1">
        <f t="array" ref="X1463">NOT(_xlfn.XLOOKUP(tblnventory[[#This Row],[PO]]&amp;tblnventory[[#This Row],[Item]],[1]!tblOrders[Order]&amp;[1]!tblOrders[Description],[1]!tblOrders[Paid Licence],FALSE))</f>
        <v>1</v>
      </c>
      <c r="Y14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64" spans="1:25">
      <c r="A1464" s="19" t="s">
        <v>5348</v>
      </c>
      <c r="B1464" t="str">
        <f>_xlfn.XLOOKUP(tblnventory[[#This Row],[Item]],[1]!tblDescription[Item],[1]!tblDescription[Description])</f>
        <v>C9120AX Internal 802.11ax 4x4:4 MIMO;IOT;BT5;mGig;USB;RHL</v>
      </c>
      <c r="C1464" t="str">
        <f>_xlfn.XLOOKUP(tblnventory[[#This Row],[Item]],[1]!tblDescription[Item],[1]!tblDescription[Type])</f>
        <v>WAP</v>
      </c>
      <c r="D1464" t="str">
        <f>_xlfn.XLOOKUP(tblnventory[[#This Row],[Use]],[1]!tblCodes[Use],[1]!tblCodes[Code])</f>
        <v>WiFi</v>
      </c>
      <c r="E1464" s="1" t="s">
        <v>1417</v>
      </c>
      <c r="F1464" s="20">
        <v>44943</v>
      </c>
      <c r="G1464" s="24" t="str">
        <f>IF(ISBLANK(tblnventory[[#This Row],[Installed By]]),"Store","Installed")</f>
        <v>Installed</v>
      </c>
      <c r="H1464" t="s">
        <v>7038</v>
      </c>
      <c r="J1464">
        <v>2191007447</v>
      </c>
      <c r="K1464" s="17"/>
      <c r="L1464" t="s">
        <v>5502</v>
      </c>
      <c r="M1464" s="20">
        <v>45100</v>
      </c>
      <c r="N1464" t="s">
        <v>7093</v>
      </c>
      <c r="O1464" t="str">
        <f>IF(tblnventory[[#This Row],[Installed]],LEFT(tblnventory[[#This Row],[Location]],3))</f>
        <v>446</v>
      </c>
      <c r="P1464" t="str">
        <f>_xlfn.XLOOKUP(tblnventory[[#This Row],[Serial Number]],[1]!tblDNACInventory[Floor],[1]!tblDNACInventory[Name],"Not Used")</f>
        <v>Not Used</v>
      </c>
      <c r="T1464" t="b">
        <f>NOT(ISBLANK(tblnventory[[#This Row],[Installed By]]))</f>
        <v>1</v>
      </c>
      <c r="U1464" t="str">
        <f>VLOOKUP(A1464, [1]!tblDescription[#Data], 3, 0)</f>
        <v>C9120AX Internal 802.11ax 4x4:4 MIMO;IOT;BT5;mGig;USB;RHL</v>
      </c>
      <c r="V1464" s="22" cm="1">
        <f t="array" ref="V1464">_xlfn.XLOOKUP(1,([1]!tblOrders[Order]=tblnventory[[#This Row],[PO]])*([1]!tblOrders[Description]=tblnventory[[#This Row],[Item]]),[1]!tblOrders[Unit Total],0)</f>
        <v>779.16</v>
      </c>
      <c r="W1464" s="23" cm="1">
        <f t="array" ref="W1464">_xlfn.XLOOKUP(1,([1]!tblOrders[Order]=tblnventory[[#This Row],[PO]])*([1]!tblOrders[Description]=tblnventory[[#This Row],[Item]]),[1]!tblOrders[Licence])</f>
        <v>0</v>
      </c>
      <c r="X1464" t="b" cm="1">
        <f t="array" ref="X1464">NOT(_xlfn.XLOOKUP(tblnventory[[#This Row],[PO]]&amp;tblnventory[[#This Row],[Item]],[1]!tblOrders[Order]&amp;[1]!tblOrders[Description],[1]!tblOrders[Paid Licence],FALSE))</f>
        <v>1</v>
      </c>
      <c r="Y14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65" spans="1:25">
      <c r="A1465" s="19" t="s">
        <v>5348</v>
      </c>
      <c r="B1465" t="str">
        <f>_xlfn.XLOOKUP(tblnventory[[#This Row],[Item]],[1]!tblDescription[Item],[1]!tblDescription[Description])</f>
        <v>C9120AX Internal 802.11ax 4x4:4 MIMO;IOT;BT5;mGig;USB;RHL</v>
      </c>
      <c r="C1465" t="str">
        <f>_xlfn.XLOOKUP(tblnventory[[#This Row],[Item]],[1]!tblDescription[Item],[1]!tblDescription[Type])</f>
        <v>WAP</v>
      </c>
      <c r="D1465" t="str">
        <f>_xlfn.XLOOKUP(tblnventory[[#This Row],[Use]],[1]!tblCodes[Use],[1]!tblCodes[Code])</f>
        <v>WiFi</v>
      </c>
      <c r="E1465" s="1" t="s">
        <v>1418</v>
      </c>
      <c r="F1465" s="20">
        <v>44943</v>
      </c>
      <c r="G1465" s="24" t="str">
        <f>IF(ISBLANK(tblnventory[[#This Row],[Installed By]]),"Store","Installed")</f>
        <v>Installed</v>
      </c>
      <c r="H1465" t="s">
        <v>7038</v>
      </c>
      <c r="J1465">
        <v>2191007447</v>
      </c>
      <c r="K1465" s="17"/>
      <c r="L1465" t="s">
        <v>5502</v>
      </c>
      <c r="M1465" s="20">
        <v>45100</v>
      </c>
      <c r="N1465" t="s">
        <v>7094</v>
      </c>
      <c r="O1465" t="str">
        <f>IF(tblnventory[[#This Row],[Installed]],LEFT(tblnventory[[#This Row],[Location]],3))</f>
        <v>446</v>
      </c>
      <c r="P1465" t="str">
        <f>_xlfn.XLOOKUP(tblnventory[[#This Row],[Serial Number]],[1]!tblDNACInventory[Floor],[1]!tblDNACInventory[Name],"Not Used")</f>
        <v>Not Used</v>
      </c>
      <c r="T1465" t="b">
        <f>NOT(ISBLANK(tblnventory[[#This Row],[Installed By]]))</f>
        <v>1</v>
      </c>
      <c r="U1465" t="str">
        <f>VLOOKUP(A1465, [1]!tblDescription[#Data], 3, 0)</f>
        <v>C9120AX Internal 802.11ax 4x4:4 MIMO;IOT;BT5;mGig;USB;RHL</v>
      </c>
      <c r="V1465" s="22" cm="1">
        <f t="array" ref="V1465">_xlfn.XLOOKUP(1,([1]!tblOrders[Order]=tblnventory[[#This Row],[PO]])*([1]!tblOrders[Description]=tblnventory[[#This Row],[Item]]),[1]!tblOrders[Unit Total],0)</f>
        <v>779.16</v>
      </c>
      <c r="W1465" s="23" cm="1">
        <f t="array" ref="W1465">_xlfn.XLOOKUP(1,([1]!tblOrders[Order]=tblnventory[[#This Row],[PO]])*([1]!tblOrders[Description]=tblnventory[[#This Row],[Item]]),[1]!tblOrders[Licence])</f>
        <v>0</v>
      </c>
      <c r="X1465" t="b" cm="1">
        <f t="array" ref="X1465">NOT(_xlfn.XLOOKUP(tblnventory[[#This Row],[PO]]&amp;tblnventory[[#This Row],[Item]],[1]!tblOrders[Order]&amp;[1]!tblOrders[Description],[1]!tblOrders[Paid Licence],FALSE))</f>
        <v>1</v>
      </c>
      <c r="Y14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66" spans="1:25">
      <c r="A1466" s="19" t="s">
        <v>5348</v>
      </c>
      <c r="B1466" t="str">
        <f>_xlfn.XLOOKUP(tblnventory[[#This Row],[Item]],[1]!tblDescription[Item],[1]!tblDescription[Description])</f>
        <v>C9120AX Internal 802.11ax 4x4:4 MIMO;IOT;BT5;mGig;USB;RHL</v>
      </c>
      <c r="C1466" t="str">
        <f>_xlfn.XLOOKUP(tblnventory[[#This Row],[Item]],[1]!tblDescription[Item],[1]!tblDescription[Type])</f>
        <v>WAP</v>
      </c>
      <c r="D1466" t="str">
        <f>_xlfn.XLOOKUP(tblnventory[[#This Row],[Use]],[1]!tblCodes[Use],[1]!tblCodes[Code])</f>
        <v>WiFi</v>
      </c>
      <c r="E1466" s="1" t="s">
        <v>1419</v>
      </c>
      <c r="F1466" s="20">
        <v>44943</v>
      </c>
      <c r="G1466" s="24" t="str">
        <f>IF(ISBLANK(tblnventory[[#This Row],[Installed By]]),"Store","Installed")</f>
        <v>Installed</v>
      </c>
      <c r="H1466" t="s">
        <v>7038</v>
      </c>
      <c r="J1466">
        <v>2191007447</v>
      </c>
      <c r="K1466" s="17"/>
      <c r="L1466" t="s">
        <v>5502</v>
      </c>
      <c r="M1466" s="20">
        <v>45100</v>
      </c>
      <c r="N1466" t="s">
        <v>7095</v>
      </c>
      <c r="O1466" t="str">
        <f>IF(tblnventory[[#This Row],[Installed]],LEFT(tblnventory[[#This Row],[Location]],3))</f>
        <v>446</v>
      </c>
      <c r="P1466" t="str">
        <f>_xlfn.XLOOKUP(tblnventory[[#This Row],[Serial Number]],[1]!tblDNACInventory[Floor],[1]!tblDNACInventory[Name],"Not Used")</f>
        <v>Not Used</v>
      </c>
      <c r="T1466" t="b">
        <f>NOT(ISBLANK(tblnventory[[#This Row],[Installed By]]))</f>
        <v>1</v>
      </c>
      <c r="U1466" t="str">
        <f>VLOOKUP(A1466, [1]!tblDescription[#Data], 3, 0)</f>
        <v>C9120AX Internal 802.11ax 4x4:4 MIMO;IOT;BT5;mGig;USB;RHL</v>
      </c>
      <c r="V1466" s="22" cm="1">
        <f t="array" ref="V1466">_xlfn.XLOOKUP(1,([1]!tblOrders[Order]=tblnventory[[#This Row],[PO]])*([1]!tblOrders[Description]=tblnventory[[#This Row],[Item]]),[1]!tblOrders[Unit Total],0)</f>
        <v>779.16</v>
      </c>
      <c r="W1466" s="23" cm="1">
        <f t="array" ref="W1466">_xlfn.XLOOKUP(1,([1]!tblOrders[Order]=tblnventory[[#This Row],[PO]])*([1]!tblOrders[Description]=tblnventory[[#This Row],[Item]]),[1]!tblOrders[Licence])</f>
        <v>0</v>
      </c>
      <c r="X1466" t="b" cm="1">
        <f t="array" ref="X1466">NOT(_xlfn.XLOOKUP(tblnventory[[#This Row],[PO]]&amp;tblnventory[[#This Row],[Item]],[1]!tblOrders[Order]&amp;[1]!tblOrders[Description],[1]!tblOrders[Paid Licence],FALSE))</f>
        <v>1</v>
      </c>
      <c r="Y14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67" spans="1:25">
      <c r="A1467" s="19" t="s">
        <v>5348</v>
      </c>
      <c r="B1467" t="str">
        <f>_xlfn.XLOOKUP(tblnventory[[#This Row],[Item]],[1]!tblDescription[Item],[1]!tblDescription[Description])</f>
        <v>C9120AX Internal 802.11ax 4x4:4 MIMO;IOT;BT5;mGig;USB;RHL</v>
      </c>
      <c r="C1467" t="str">
        <f>_xlfn.XLOOKUP(tblnventory[[#This Row],[Item]],[1]!tblDescription[Item],[1]!tblDescription[Type])</f>
        <v>WAP</v>
      </c>
      <c r="D1467" t="str">
        <f>_xlfn.XLOOKUP(tblnventory[[#This Row],[Use]],[1]!tblCodes[Use],[1]!tblCodes[Code])</f>
        <v>WiFi</v>
      </c>
      <c r="E1467" s="1" t="s">
        <v>1420</v>
      </c>
      <c r="F1467" s="20">
        <v>44943</v>
      </c>
      <c r="G1467" s="24" t="str">
        <f>IF(ISBLANK(tblnventory[[#This Row],[Installed By]]),"Store","Installed")</f>
        <v>Installed</v>
      </c>
      <c r="H1467" t="s">
        <v>7038</v>
      </c>
      <c r="J1467">
        <v>2191007447</v>
      </c>
      <c r="K1467" s="17"/>
      <c r="L1467" t="s">
        <v>5502</v>
      </c>
      <c r="M1467" s="20">
        <v>45100</v>
      </c>
      <c r="N1467" t="s">
        <v>7096</v>
      </c>
      <c r="O1467" t="str">
        <f>IF(tblnventory[[#This Row],[Installed]],LEFT(tblnventory[[#This Row],[Location]],3))</f>
        <v>446</v>
      </c>
      <c r="P1467" t="str">
        <f>_xlfn.XLOOKUP(tblnventory[[#This Row],[Serial Number]],[1]!tblDNACInventory[Floor],[1]!tblDNACInventory[Name],"Not Used")</f>
        <v>Not Used</v>
      </c>
      <c r="T1467" t="b">
        <f>NOT(ISBLANK(tblnventory[[#This Row],[Installed By]]))</f>
        <v>1</v>
      </c>
      <c r="U1467" t="str">
        <f>VLOOKUP(A1467, [1]!tblDescription[#Data], 3, 0)</f>
        <v>C9120AX Internal 802.11ax 4x4:4 MIMO;IOT;BT5;mGig;USB;RHL</v>
      </c>
      <c r="V1467" s="22" cm="1">
        <f t="array" ref="V1467">_xlfn.XLOOKUP(1,([1]!tblOrders[Order]=tblnventory[[#This Row],[PO]])*([1]!tblOrders[Description]=tblnventory[[#This Row],[Item]]),[1]!tblOrders[Unit Total],0)</f>
        <v>779.16</v>
      </c>
      <c r="W1467" s="23" cm="1">
        <f t="array" ref="W1467">_xlfn.XLOOKUP(1,([1]!tblOrders[Order]=tblnventory[[#This Row],[PO]])*([1]!tblOrders[Description]=tblnventory[[#This Row],[Item]]),[1]!tblOrders[Licence])</f>
        <v>0</v>
      </c>
      <c r="X1467" t="b" cm="1">
        <f t="array" ref="X1467">NOT(_xlfn.XLOOKUP(tblnventory[[#This Row],[PO]]&amp;tblnventory[[#This Row],[Item]],[1]!tblOrders[Order]&amp;[1]!tblOrders[Description],[1]!tblOrders[Paid Licence],FALSE))</f>
        <v>1</v>
      </c>
      <c r="Y14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68" spans="1:25">
      <c r="A1468" s="19" t="s">
        <v>5348</v>
      </c>
      <c r="B1468" t="str">
        <f>_xlfn.XLOOKUP(tblnventory[[#This Row],[Item]],[1]!tblDescription[Item],[1]!tblDescription[Description])</f>
        <v>C9120AX Internal 802.11ax 4x4:4 MIMO;IOT;BT5;mGig;USB;RHL</v>
      </c>
      <c r="C1468" t="str">
        <f>_xlfn.XLOOKUP(tblnventory[[#This Row],[Item]],[1]!tblDescription[Item],[1]!tblDescription[Type])</f>
        <v>WAP</v>
      </c>
      <c r="D1468" t="str">
        <f>_xlfn.XLOOKUP(tblnventory[[#This Row],[Use]],[1]!tblCodes[Use],[1]!tblCodes[Code])</f>
        <v>WiFi</v>
      </c>
      <c r="E1468" s="1" t="s">
        <v>1421</v>
      </c>
      <c r="F1468" s="20">
        <v>44943</v>
      </c>
      <c r="G1468" s="24" t="str">
        <f>IF(ISBLANK(tblnventory[[#This Row],[Installed By]]),"Store","Installed")</f>
        <v>Installed</v>
      </c>
      <c r="H1468" t="s">
        <v>7038</v>
      </c>
      <c r="J1468">
        <v>2191007447</v>
      </c>
      <c r="K1468" s="17"/>
      <c r="L1468" t="s">
        <v>5502</v>
      </c>
      <c r="M1468" s="20">
        <v>45100</v>
      </c>
      <c r="N1468" t="s">
        <v>7097</v>
      </c>
      <c r="O1468" t="str">
        <f>IF(tblnventory[[#This Row],[Installed]],LEFT(tblnventory[[#This Row],[Location]],3))</f>
        <v>446</v>
      </c>
      <c r="P1468" t="str">
        <f>_xlfn.XLOOKUP(tblnventory[[#This Row],[Serial Number]],[1]!tblDNACInventory[Floor],[1]!tblDNACInventory[Name],"Not Used")</f>
        <v>Not Used</v>
      </c>
      <c r="T1468" t="b">
        <f>NOT(ISBLANK(tblnventory[[#This Row],[Installed By]]))</f>
        <v>1</v>
      </c>
      <c r="U1468" t="str">
        <f>VLOOKUP(A1468, [1]!tblDescription[#Data], 3, 0)</f>
        <v>C9120AX Internal 802.11ax 4x4:4 MIMO;IOT;BT5;mGig;USB;RHL</v>
      </c>
      <c r="V1468" s="22" cm="1">
        <f t="array" ref="V1468">_xlfn.XLOOKUP(1,([1]!tblOrders[Order]=tblnventory[[#This Row],[PO]])*([1]!tblOrders[Description]=tblnventory[[#This Row],[Item]]),[1]!tblOrders[Unit Total],0)</f>
        <v>779.16</v>
      </c>
      <c r="W1468" s="23" cm="1">
        <f t="array" ref="W1468">_xlfn.XLOOKUP(1,([1]!tblOrders[Order]=tblnventory[[#This Row],[PO]])*([1]!tblOrders[Description]=tblnventory[[#This Row],[Item]]),[1]!tblOrders[Licence])</f>
        <v>0</v>
      </c>
      <c r="X1468" t="b" cm="1">
        <f t="array" ref="X1468">NOT(_xlfn.XLOOKUP(tblnventory[[#This Row],[PO]]&amp;tblnventory[[#This Row],[Item]],[1]!tblOrders[Order]&amp;[1]!tblOrders[Description],[1]!tblOrders[Paid Licence],FALSE))</f>
        <v>1</v>
      </c>
      <c r="Y14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69" spans="1:25">
      <c r="A1469" s="19" t="s">
        <v>5348</v>
      </c>
      <c r="B1469" t="str">
        <f>_xlfn.XLOOKUP(tblnventory[[#This Row],[Item]],[1]!tblDescription[Item],[1]!tblDescription[Description])</f>
        <v>C9120AX Internal 802.11ax 4x4:4 MIMO;IOT;BT5;mGig;USB;RHL</v>
      </c>
      <c r="C1469" t="str">
        <f>_xlfn.XLOOKUP(tblnventory[[#This Row],[Item]],[1]!tblDescription[Item],[1]!tblDescription[Type])</f>
        <v>WAP</v>
      </c>
      <c r="D1469" t="str">
        <f>_xlfn.XLOOKUP(tblnventory[[#This Row],[Use]],[1]!tblCodes[Use],[1]!tblCodes[Code])</f>
        <v>WiFi</v>
      </c>
      <c r="E1469" s="1" t="s">
        <v>1422</v>
      </c>
      <c r="F1469" s="20">
        <v>44943</v>
      </c>
      <c r="G1469" s="24" t="str">
        <f>IF(ISBLANK(tblnventory[[#This Row],[Installed By]]),"Store","Installed")</f>
        <v>Installed</v>
      </c>
      <c r="H1469" t="s">
        <v>7038</v>
      </c>
      <c r="J1469">
        <v>2191007447</v>
      </c>
      <c r="K1469" s="17"/>
      <c r="L1469" t="s">
        <v>5502</v>
      </c>
      <c r="M1469" s="20">
        <v>45100</v>
      </c>
      <c r="N1469" t="s">
        <v>7098</v>
      </c>
      <c r="O1469" t="str">
        <f>IF(tblnventory[[#This Row],[Installed]],LEFT(tblnventory[[#This Row],[Location]],3))</f>
        <v>446</v>
      </c>
      <c r="P1469" t="str">
        <f>_xlfn.XLOOKUP(tblnventory[[#This Row],[Serial Number]],[1]!tblDNACInventory[Floor],[1]!tblDNACInventory[Name],"Not Used")</f>
        <v>Not Used</v>
      </c>
      <c r="T1469" t="b">
        <f>NOT(ISBLANK(tblnventory[[#This Row],[Installed By]]))</f>
        <v>1</v>
      </c>
      <c r="U1469" t="str">
        <f>VLOOKUP(A1469, [1]!tblDescription[#Data], 3, 0)</f>
        <v>C9120AX Internal 802.11ax 4x4:4 MIMO;IOT;BT5;mGig;USB;RHL</v>
      </c>
      <c r="V1469" s="22" cm="1">
        <f t="array" ref="V1469">_xlfn.XLOOKUP(1,([1]!tblOrders[Order]=tblnventory[[#This Row],[PO]])*([1]!tblOrders[Description]=tblnventory[[#This Row],[Item]]),[1]!tblOrders[Unit Total],0)</f>
        <v>779.16</v>
      </c>
      <c r="W1469" s="23" cm="1">
        <f t="array" ref="W1469">_xlfn.XLOOKUP(1,([1]!tblOrders[Order]=tblnventory[[#This Row],[PO]])*([1]!tblOrders[Description]=tblnventory[[#This Row],[Item]]),[1]!tblOrders[Licence])</f>
        <v>0</v>
      </c>
      <c r="X1469" t="b" cm="1">
        <f t="array" ref="X1469">NOT(_xlfn.XLOOKUP(tblnventory[[#This Row],[PO]]&amp;tblnventory[[#This Row],[Item]],[1]!tblOrders[Order]&amp;[1]!tblOrders[Description],[1]!tblOrders[Paid Licence],FALSE))</f>
        <v>1</v>
      </c>
      <c r="Y14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70" spans="1:25">
      <c r="A1470" s="19" t="s">
        <v>5348</v>
      </c>
      <c r="B1470" t="str">
        <f>_xlfn.XLOOKUP(tblnventory[[#This Row],[Item]],[1]!tblDescription[Item],[1]!tblDescription[Description])</f>
        <v>C9120AX Internal 802.11ax 4x4:4 MIMO;IOT;BT5;mGig;USB;RHL</v>
      </c>
      <c r="C1470" t="str">
        <f>_xlfn.XLOOKUP(tblnventory[[#This Row],[Item]],[1]!tblDescription[Item],[1]!tblDescription[Type])</f>
        <v>WAP</v>
      </c>
      <c r="D1470" t="str">
        <f>_xlfn.XLOOKUP(tblnventory[[#This Row],[Use]],[1]!tblCodes[Use],[1]!tblCodes[Code])</f>
        <v>WiFi</v>
      </c>
      <c r="E1470" s="1" t="s">
        <v>1423</v>
      </c>
      <c r="F1470" s="20">
        <v>44943</v>
      </c>
      <c r="G1470" s="24" t="str">
        <f>IF(ISBLANK(tblnventory[[#This Row],[Installed By]]),"Store","Installed")</f>
        <v>Installed</v>
      </c>
      <c r="H1470" t="s">
        <v>7038</v>
      </c>
      <c r="J1470">
        <v>2191007447</v>
      </c>
      <c r="K1470" s="17"/>
      <c r="L1470" t="s">
        <v>5502</v>
      </c>
      <c r="M1470" s="20">
        <v>45100</v>
      </c>
      <c r="N1470" t="s">
        <v>7099</v>
      </c>
      <c r="O1470" t="str">
        <f>IF(tblnventory[[#This Row],[Installed]],LEFT(tblnventory[[#This Row],[Location]],3))</f>
        <v>446</v>
      </c>
      <c r="P1470" t="str">
        <f>_xlfn.XLOOKUP(tblnventory[[#This Row],[Serial Number]],[1]!tblDNACInventory[Floor],[1]!tblDNACInventory[Name],"Not Used")</f>
        <v>Not Used</v>
      </c>
      <c r="T1470" t="b">
        <f>NOT(ISBLANK(tblnventory[[#This Row],[Installed By]]))</f>
        <v>1</v>
      </c>
      <c r="U1470" t="str">
        <f>VLOOKUP(A1470, [1]!tblDescription[#Data], 3, 0)</f>
        <v>C9120AX Internal 802.11ax 4x4:4 MIMO;IOT;BT5;mGig;USB;RHL</v>
      </c>
      <c r="V1470" s="22" cm="1">
        <f t="array" ref="V1470">_xlfn.XLOOKUP(1,([1]!tblOrders[Order]=tblnventory[[#This Row],[PO]])*([1]!tblOrders[Description]=tblnventory[[#This Row],[Item]]),[1]!tblOrders[Unit Total],0)</f>
        <v>779.16</v>
      </c>
      <c r="W1470" s="23" cm="1">
        <f t="array" ref="W1470">_xlfn.XLOOKUP(1,([1]!tblOrders[Order]=tblnventory[[#This Row],[PO]])*([1]!tblOrders[Description]=tblnventory[[#This Row],[Item]]),[1]!tblOrders[Licence])</f>
        <v>0</v>
      </c>
      <c r="X1470" t="b" cm="1">
        <f t="array" ref="X1470">NOT(_xlfn.XLOOKUP(tblnventory[[#This Row],[PO]]&amp;tblnventory[[#This Row],[Item]],[1]!tblOrders[Order]&amp;[1]!tblOrders[Description],[1]!tblOrders[Paid Licence],FALSE))</f>
        <v>1</v>
      </c>
      <c r="Y14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71" spans="1:25">
      <c r="A1471" s="19" t="s">
        <v>5348</v>
      </c>
      <c r="B1471" t="str">
        <f>_xlfn.XLOOKUP(tblnventory[[#This Row],[Item]],[1]!tblDescription[Item],[1]!tblDescription[Description])</f>
        <v>C9120AX Internal 802.11ax 4x4:4 MIMO;IOT;BT5;mGig;USB;RHL</v>
      </c>
      <c r="C1471" t="str">
        <f>_xlfn.XLOOKUP(tblnventory[[#This Row],[Item]],[1]!tblDescription[Item],[1]!tblDescription[Type])</f>
        <v>WAP</v>
      </c>
      <c r="D1471" t="str">
        <f>_xlfn.XLOOKUP(tblnventory[[#This Row],[Use]],[1]!tblCodes[Use],[1]!tblCodes[Code])</f>
        <v>WiFi</v>
      </c>
      <c r="E1471" s="1" t="s">
        <v>1424</v>
      </c>
      <c r="F1471" s="20">
        <v>44943</v>
      </c>
      <c r="G1471" s="24" t="str">
        <f>IF(ISBLANK(tblnventory[[#This Row],[Installed By]]),"Store","Installed")</f>
        <v>Installed</v>
      </c>
      <c r="H1471" t="s">
        <v>7038</v>
      </c>
      <c r="J1471">
        <v>2191007447</v>
      </c>
      <c r="K1471" s="17"/>
      <c r="L1471" t="s">
        <v>5502</v>
      </c>
      <c r="M1471" s="20">
        <v>45100</v>
      </c>
      <c r="N1471" t="s">
        <v>7100</v>
      </c>
      <c r="O1471" t="str">
        <f>IF(tblnventory[[#This Row],[Installed]],LEFT(tblnventory[[#This Row],[Location]],3))</f>
        <v>446</v>
      </c>
      <c r="P1471" t="str">
        <f>_xlfn.XLOOKUP(tblnventory[[#This Row],[Serial Number]],[1]!tblDNACInventory[Floor],[1]!tblDNACInventory[Name],"Not Used")</f>
        <v>Not Used</v>
      </c>
      <c r="T1471" t="b">
        <f>NOT(ISBLANK(tblnventory[[#This Row],[Installed By]]))</f>
        <v>1</v>
      </c>
      <c r="U1471" t="str">
        <f>VLOOKUP(A1471, [1]!tblDescription[#Data], 3, 0)</f>
        <v>C9120AX Internal 802.11ax 4x4:4 MIMO;IOT;BT5;mGig;USB;RHL</v>
      </c>
      <c r="V1471" s="22" cm="1">
        <f t="array" ref="V1471">_xlfn.XLOOKUP(1,([1]!tblOrders[Order]=tblnventory[[#This Row],[PO]])*([1]!tblOrders[Description]=tblnventory[[#This Row],[Item]]),[1]!tblOrders[Unit Total],0)</f>
        <v>779.16</v>
      </c>
      <c r="W1471" s="23" cm="1">
        <f t="array" ref="W1471">_xlfn.XLOOKUP(1,([1]!tblOrders[Order]=tblnventory[[#This Row],[PO]])*([1]!tblOrders[Description]=tblnventory[[#This Row],[Item]]),[1]!tblOrders[Licence])</f>
        <v>0</v>
      </c>
      <c r="X1471" t="b" cm="1">
        <f t="array" ref="X1471">NOT(_xlfn.XLOOKUP(tblnventory[[#This Row],[PO]]&amp;tblnventory[[#This Row],[Item]],[1]!tblOrders[Order]&amp;[1]!tblOrders[Description],[1]!tblOrders[Paid Licence],FALSE))</f>
        <v>1</v>
      </c>
      <c r="Y14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72" spans="1:25">
      <c r="A1472" s="19" t="s">
        <v>5348</v>
      </c>
      <c r="B1472" t="str">
        <f>_xlfn.XLOOKUP(tblnventory[[#This Row],[Item]],[1]!tblDescription[Item],[1]!tblDescription[Description])</f>
        <v>C9120AX Internal 802.11ax 4x4:4 MIMO;IOT;BT5;mGig;USB;RHL</v>
      </c>
      <c r="C1472" t="str">
        <f>_xlfn.XLOOKUP(tblnventory[[#This Row],[Item]],[1]!tblDescription[Item],[1]!tblDescription[Type])</f>
        <v>WAP</v>
      </c>
      <c r="D1472" t="str">
        <f>_xlfn.XLOOKUP(tblnventory[[#This Row],[Use]],[1]!tblCodes[Use],[1]!tblCodes[Code])</f>
        <v>WiFi</v>
      </c>
      <c r="E1472" s="1" t="s">
        <v>1425</v>
      </c>
      <c r="F1472" s="20">
        <v>44943</v>
      </c>
      <c r="G1472" s="24" t="str">
        <f>IF(ISBLANK(tblnventory[[#This Row],[Installed By]]),"Store","Installed")</f>
        <v>Installed</v>
      </c>
      <c r="H1472" t="s">
        <v>7038</v>
      </c>
      <c r="J1472">
        <v>2191007447</v>
      </c>
      <c r="K1472" s="17"/>
      <c r="L1472" t="s">
        <v>5502</v>
      </c>
      <c r="M1472" s="20">
        <v>45100</v>
      </c>
      <c r="N1472" t="s">
        <v>7101</v>
      </c>
      <c r="O1472" t="str">
        <f>IF(tblnventory[[#This Row],[Installed]],LEFT(tblnventory[[#This Row],[Location]],3))</f>
        <v>446</v>
      </c>
      <c r="P1472" t="str">
        <f>_xlfn.XLOOKUP(tblnventory[[#This Row],[Serial Number]],[1]!tblDNACInventory[Floor],[1]!tblDNACInventory[Name],"Not Used")</f>
        <v>Not Used</v>
      </c>
      <c r="T1472" t="b">
        <f>NOT(ISBLANK(tblnventory[[#This Row],[Installed By]]))</f>
        <v>1</v>
      </c>
      <c r="U1472" t="str">
        <f>VLOOKUP(A1472, [1]!tblDescription[#Data], 3, 0)</f>
        <v>C9120AX Internal 802.11ax 4x4:4 MIMO;IOT;BT5;mGig;USB;RHL</v>
      </c>
      <c r="V1472" s="22" cm="1">
        <f t="array" ref="V1472">_xlfn.XLOOKUP(1,([1]!tblOrders[Order]=tblnventory[[#This Row],[PO]])*([1]!tblOrders[Description]=tblnventory[[#This Row],[Item]]),[1]!tblOrders[Unit Total],0)</f>
        <v>779.16</v>
      </c>
      <c r="W1472" s="23" cm="1">
        <f t="array" ref="W1472">_xlfn.XLOOKUP(1,([1]!tblOrders[Order]=tblnventory[[#This Row],[PO]])*([1]!tblOrders[Description]=tblnventory[[#This Row],[Item]]),[1]!tblOrders[Licence])</f>
        <v>0</v>
      </c>
      <c r="X1472" t="b" cm="1">
        <f t="array" ref="X1472">NOT(_xlfn.XLOOKUP(tblnventory[[#This Row],[PO]]&amp;tblnventory[[#This Row],[Item]],[1]!tblOrders[Order]&amp;[1]!tblOrders[Description],[1]!tblOrders[Paid Licence],FALSE))</f>
        <v>1</v>
      </c>
      <c r="Y14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73" spans="1:25">
      <c r="A1473" s="19" t="s">
        <v>5348</v>
      </c>
      <c r="B1473" t="str">
        <f>_xlfn.XLOOKUP(tblnventory[[#This Row],[Item]],[1]!tblDescription[Item],[1]!tblDescription[Description])</f>
        <v>C9120AX Internal 802.11ax 4x4:4 MIMO;IOT;BT5;mGig;USB;RHL</v>
      </c>
      <c r="C1473" t="str">
        <f>_xlfn.XLOOKUP(tblnventory[[#This Row],[Item]],[1]!tblDescription[Item],[1]!tblDescription[Type])</f>
        <v>WAP</v>
      </c>
      <c r="D1473" t="str">
        <f>_xlfn.XLOOKUP(tblnventory[[#This Row],[Use]],[1]!tblCodes[Use],[1]!tblCodes[Code])</f>
        <v>WiFi</v>
      </c>
      <c r="E1473" s="1" t="s">
        <v>1426</v>
      </c>
      <c r="F1473" s="20">
        <v>44943</v>
      </c>
      <c r="G1473" s="24" t="str">
        <f>IF(ISBLANK(tblnventory[[#This Row],[Installed By]]),"Store","Installed")</f>
        <v>Installed</v>
      </c>
      <c r="H1473" t="s">
        <v>7038</v>
      </c>
      <c r="J1473">
        <v>2191007447</v>
      </c>
      <c r="K1473" s="17"/>
      <c r="L1473" t="s">
        <v>5502</v>
      </c>
      <c r="M1473" s="20">
        <v>45100</v>
      </c>
      <c r="N1473" t="s">
        <v>7102</v>
      </c>
      <c r="O1473" t="str">
        <f>IF(tblnventory[[#This Row],[Installed]],LEFT(tblnventory[[#This Row],[Location]],3))</f>
        <v>446</v>
      </c>
      <c r="P1473" t="str">
        <f>_xlfn.XLOOKUP(tblnventory[[#This Row],[Serial Number]],[1]!tblDNACInventory[Floor],[1]!tblDNACInventory[Name],"Not Used")</f>
        <v>Not Used</v>
      </c>
      <c r="T1473" t="b">
        <f>NOT(ISBLANK(tblnventory[[#This Row],[Installed By]]))</f>
        <v>1</v>
      </c>
      <c r="U1473" t="str">
        <f>VLOOKUP(A1473, [1]!tblDescription[#Data], 3, 0)</f>
        <v>C9120AX Internal 802.11ax 4x4:4 MIMO;IOT;BT5;mGig;USB;RHL</v>
      </c>
      <c r="V1473" s="22" cm="1">
        <f t="array" ref="V1473">_xlfn.XLOOKUP(1,([1]!tblOrders[Order]=tblnventory[[#This Row],[PO]])*([1]!tblOrders[Description]=tblnventory[[#This Row],[Item]]),[1]!tblOrders[Unit Total],0)</f>
        <v>779.16</v>
      </c>
      <c r="W1473" s="23" cm="1">
        <f t="array" ref="W1473">_xlfn.XLOOKUP(1,([1]!tblOrders[Order]=tblnventory[[#This Row],[PO]])*([1]!tblOrders[Description]=tblnventory[[#This Row],[Item]]),[1]!tblOrders[Licence])</f>
        <v>0</v>
      </c>
      <c r="X1473" t="b" cm="1">
        <f t="array" ref="X1473">NOT(_xlfn.XLOOKUP(tblnventory[[#This Row],[PO]]&amp;tblnventory[[#This Row],[Item]],[1]!tblOrders[Order]&amp;[1]!tblOrders[Description],[1]!tblOrders[Paid Licence],FALSE))</f>
        <v>1</v>
      </c>
      <c r="Y14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74" spans="1:25">
      <c r="A1474" s="19" t="s">
        <v>5348</v>
      </c>
      <c r="B1474" t="str">
        <f>_xlfn.XLOOKUP(tblnventory[[#This Row],[Item]],[1]!tblDescription[Item],[1]!tblDescription[Description])</f>
        <v>C9120AX Internal 802.11ax 4x4:4 MIMO;IOT;BT5;mGig;USB;RHL</v>
      </c>
      <c r="C1474" t="str">
        <f>_xlfn.XLOOKUP(tblnventory[[#This Row],[Item]],[1]!tblDescription[Item],[1]!tblDescription[Type])</f>
        <v>WAP</v>
      </c>
      <c r="D1474" t="str">
        <f>_xlfn.XLOOKUP(tblnventory[[#This Row],[Use]],[1]!tblCodes[Use],[1]!tblCodes[Code])</f>
        <v>WiFi</v>
      </c>
      <c r="E1474" s="1" t="s">
        <v>1427</v>
      </c>
      <c r="F1474" s="20">
        <v>44943</v>
      </c>
      <c r="G1474" s="24" t="str">
        <f>IF(ISBLANK(tblnventory[[#This Row],[Installed By]]),"Store","Installed")</f>
        <v>Installed</v>
      </c>
      <c r="H1474" t="s">
        <v>7038</v>
      </c>
      <c r="J1474">
        <v>2191007447</v>
      </c>
      <c r="K1474" s="17"/>
      <c r="L1474" t="s">
        <v>5502</v>
      </c>
      <c r="M1474" s="20">
        <v>45100</v>
      </c>
      <c r="N1474" t="s">
        <v>7103</v>
      </c>
      <c r="O1474" t="str">
        <f>IF(tblnventory[[#This Row],[Installed]],LEFT(tblnventory[[#This Row],[Location]],3))</f>
        <v>446</v>
      </c>
      <c r="P1474" t="str">
        <f>_xlfn.XLOOKUP(tblnventory[[#This Row],[Serial Number]],[1]!tblDNACInventory[Floor],[1]!tblDNACInventory[Name],"Not Used")</f>
        <v>Not Used</v>
      </c>
      <c r="T1474" t="b">
        <f>NOT(ISBLANK(tblnventory[[#This Row],[Installed By]]))</f>
        <v>1</v>
      </c>
      <c r="U1474" t="str">
        <f>VLOOKUP(A1474, [1]!tblDescription[#Data], 3, 0)</f>
        <v>C9120AX Internal 802.11ax 4x4:4 MIMO;IOT;BT5;mGig;USB;RHL</v>
      </c>
      <c r="V1474" s="22" cm="1">
        <f t="array" ref="V1474">_xlfn.XLOOKUP(1,([1]!tblOrders[Order]=tblnventory[[#This Row],[PO]])*([1]!tblOrders[Description]=tblnventory[[#This Row],[Item]]),[1]!tblOrders[Unit Total],0)</f>
        <v>779.16</v>
      </c>
      <c r="W1474" s="23" cm="1">
        <f t="array" ref="W1474">_xlfn.XLOOKUP(1,([1]!tblOrders[Order]=tblnventory[[#This Row],[PO]])*([1]!tblOrders[Description]=tblnventory[[#This Row],[Item]]),[1]!tblOrders[Licence])</f>
        <v>0</v>
      </c>
      <c r="X1474" t="b" cm="1">
        <f t="array" ref="X1474">NOT(_xlfn.XLOOKUP(tblnventory[[#This Row],[PO]]&amp;tblnventory[[#This Row],[Item]],[1]!tblOrders[Order]&amp;[1]!tblOrders[Description],[1]!tblOrders[Paid Licence],FALSE))</f>
        <v>1</v>
      </c>
      <c r="Y14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75" spans="1:25">
      <c r="A1475" s="19" t="s">
        <v>5348</v>
      </c>
      <c r="B1475" t="str">
        <f>_xlfn.XLOOKUP(tblnventory[[#This Row],[Item]],[1]!tblDescription[Item],[1]!tblDescription[Description])</f>
        <v>C9120AX Internal 802.11ax 4x4:4 MIMO;IOT;BT5;mGig;USB;RHL</v>
      </c>
      <c r="C1475" t="str">
        <f>_xlfn.XLOOKUP(tblnventory[[#This Row],[Item]],[1]!tblDescription[Item],[1]!tblDescription[Type])</f>
        <v>WAP</v>
      </c>
      <c r="D1475" t="str">
        <f>_xlfn.XLOOKUP(tblnventory[[#This Row],[Use]],[1]!tblCodes[Use],[1]!tblCodes[Code])</f>
        <v>WiFi</v>
      </c>
      <c r="E1475" s="1" t="s">
        <v>1428</v>
      </c>
      <c r="F1475" s="20">
        <v>44943</v>
      </c>
      <c r="G1475" s="24" t="str">
        <f>IF(ISBLANK(tblnventory[[#This Row],[Installed By]]),"Store","Installed")</f>
        <v>Installed</v>
      </c>
      <c r="H1475" t="s">
        <v>7038</v>
      </c>
      <c r="J1475">
        <v>2191007447</v>
      </c>
      <c r="K1475" s="17"/>
      <c r="L1475" t="s">
        <v>5502</v>
      </c>
      <c r="M1475" s="20">
        <v>45100</v>
      </c>
      <c r="N1475" t="s">
        <v>7104</v>
      </c>
      <c r="O1475" t="str">
        <f>IF(tblnventory[[#This Row],[Installed]],LEFT(tblnventory[[#This Row],[Location]],3))</f>
        <v>446</v>
      </c>
      <c r="P1475" t="str">
        <f>_xlfn.XLOOKUP(tblnventory[[#This Row],[Serial Number]],[1]!tblDNACInventory[Floor],[1]!tblDNACInventory[Name],"Not Used")</f>
        <v>Not Used</v>
      </c>
      <c r="T1475" t="b">
        <f>NOT(ISBLANK(tblnventory[[#This Row],[Installed By]]))</f>
        <v>1</v>
      </c>
      <c r="U1475" t="str">
        <f>VLOOKUP(A1475, [1]!tblDescription[#Data], 3, 0)</f>
        <v>C9120AX Internal 802.11ax 4x4:4 MIMO;IOT;BT5;mGig;USB;RHL</v>
      </c>
      <c r="V1475" s="22" cm="1">
        <f t="array" ref="V1475">_xlfn.XLOOKUP(1,([1]!tblOrders[Order]=tblnventory[[#This Row],[PO]])*([1]!tblOrders[Description]=tblnventory[[#This Row],[Item]]),[1]!tblOrders[Unit Total],0)</f>
        <v>779.16</v>
      </c>
      <c r="W1475" s="23" cm="1">
        <f t="array" ref="W1475">_xlfn.XLOOKUP(1,([1]!tblOrders[Order]=tblnventory[[#This Row],[PO]])*([1]!tblOrders[Description]=tblnventory[[#This Row],[Item]]),[1]!tblOrders[Licence])</f>
        <v>0</v>
      </c>
      <c r="X1475" t="b" cm="1">
        <f t="array" ref="X1475">NOT(_xlfn.XLOOKUP(tblnventory[[#This Row],[PO]]&amp;tblnventory[[#This Row],[Item]],[1]!tblOrders[Order]&amp;[1]!tblOrders[Description],[1]!tblOrders[Paid Licence],FALSE))</f>
        <v>1</v>
      </c>
      <c r="Y14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76" spans="1:25">
      <c r="A1476" s="19" t="s">
        <v>5348</v>
      </c>
      <c r="B1476" t="str">
        <f>_xlfn.XLOOKUP(tblnventory[[#This Row],[Item]],[1]!tblDescription[Item],[1]!tblDescription[Description])</f>
        <v>C9120AX Internal 802.11ax 4x4:4 MIMO;IOT;BT5;mGig;USB;RHL</v>
      </c>
      <c r="C1476" t="str">
        <f>_xlfn.XLOOKUP(tblnventory[[#This Row],[Item]],[1]!tblDescription[Item],[1]!tblDescription[Type])</f>
        <v>WAP</v>
      </c>
      <c r="D1476" t="str">
        <f>_xlfn.XLOOKUP(tblnventory[[#This Row],[Use]],[1]!tblCodes[Use],[1]!tblCodes[Code])</f>
        <v>WiFi</v>
      </c>
      <c r="E1476" s="1" t="s">
        <v>1429</v>
      </c>
      <c r="F1476" s="20">
        <v>44943</v>
      </c>
      <c r="G1476" s="24" t="str">
        <f>IF(ISBLANK(tblnventory[[#This Row],[Installed By]]),"Store","Installed")</f>
        <v>Installed</v>
      </c>
      <c r="H1476" t="s">
        <v>7038</v>
      </c>
      <c r="J1476">
        <v>2191007447</v>
      </c>
      <c r="K1476" s="17"/>
      <c r="L1476" t="s">
        <v>5502</v>
      </c>
      <c r="M1476" s="20">
        <v>45100</v>
      </c>
      <c r="N1476" t="s">
        <v>7105</v>
      </c>
      <c r="O1476" t="str">
        <f>IF(tblnventory[[#This Row],[Installed]],LEFT(tblnventory[[#This Row],[Location]],3))</f>
        <v>446</v>
      </c>
      <c r="P1476" t="str">
        <f>_xlfn.XLOOKUP(tblnventory[[#This Row],[Serial Number]],[1]!tblDNACInventory[Floor],[1]!tblDNACInventory[Name],"Not Used")</f>
        <v>Not Used</v>
      </c>
      <c r="T1476" t="b">
        <f>NOT(ISBLANK(tblnventory[[#This Row],[Installed By]]))</f>
        <v>1</v>
      </c>
      <c r="U1476" t="str">
        <f>VLOOKUP(A1476, [1]!tblDescription[#Data], 3, 0)</f>
        <v>C9120AX Internal 802.11ax 4x4:4 MIMO;IOT;BT5;mGig;USB;RHL</v>
      </c>
      <c r="V1476" s="22" cm="1">
        <f t="array" ref="V1476">_xlfn.XLOOKUP(1,([1]!tblOrders[Order]=tblnventory[[#This Row],[PO]])*([1]!tblOrders[Description]=tblnventory[[#This Row],[Item]]),[1]!tblOrders[Unit Total],0)</f>
        <v>779.16</v>
      </c>
      <c r="W1476" s="23" cm="1">
        <f t="array" ref="W1476">_xlfn.XLOOKUP(1,([1]!tblOrders[Order]=tblnventory[[#This Row],[PO]])*([1]!tblOrders[Description]=tblnventory[[#This Row],[Item]]),[1]!tblOrders[Licence])</f>
        <v>0</v>
      </c>
      <c r="X1476" t="b" cm="1">
        <f t="array" ref="X1476">NOT(_xlfn.XLOOKUP(tblnventory[[#This Row],[PO]]&amp;tblnventory[[#This Row],[Item]],[1]!tblOrders[Order]&amp;[1]!tblOrders[Description],[1]!tblOrders[Paid Licence],FALSE))</f>
        <v>1</v>
      </c>
      <c r="Y14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77" spans="1:25">
      <c r="A1477" s="19" t="s">
        <v>5348</v>
      </c>
      <c r="B1477" t="str">
        <f>_xlfn.XLOOKUP(tblnventory[[#This Row],[Item]],[1]!tblDescription[Item],[1]!tblDescription[Description])</f>
        <v>C9120AX Internal 802.11ax 4x4:4 MIMO;IOT;BT5;mGig;USB;RHL</v>
      </c>
      <c r="C1477" t="str">
        <f>_xlfn.XLOOKUP(tblnventory[[#This Row],[Item]],[1]!tblDescription[Item],[1]!tblDescription[Type])</f>
        <v>WAP</v>
      </c>
      <c r="D1477" t="str">
        <f>_xlfn.XLOOKUP(tblnventory[[#This Row],[Use]],[1]!tblCodes[Use],[1]!tblCodes[Code])</f>
        <v>WiFi</v>
      </c>
      <c r="E1477" s="1" t="s">
        <v>1430</v>
      </c>
      <c r="F1477" s="20">
        <v>44943</v>
      </c>
      <c r="G1477" s="24" t="str">
        <f>IF(ISBLANK(tblnventory[[#This Row],[Installed By]]),"Store","Installed")</f>
        <v>Installed</v>
      </c>
      <c r="H1477" t="s">
        <v>7038</v>
      </c>
      <c r="J1477">
        <v>2191007447</v>
      </c>
      <c r="K1477" s="17"/>
      <c r="L1477" t="s">
        <v>5502</v>
      </c>
      <c r="M1477" s="20">
        <v>45100</v>
      </c>
      <c r="N1477" t="s">
        <v>7106</v>
      </c>
      <c r="O1477" t="str">
        <f>IF(tblnventory[[#This Row],[Installed]],LEFT(tblnventory[[#This Row],[Location]],3))</f>
        <v>446</v>
      </c>
      <c r="P1477" t="str">
        <f>_xlfn.XLOOKUP(tblnventory[[#This Row],[Serial Number]],[1]!tblDNACInventory[Floor],[1]!tblDNACInventory[Name],"Not Used")</f>
        <v>Not Used</v>
      </c>
      <c r="T1477" t="b">
        <f>NOT(ISBLANK(tblnventory[[#This Row],[Installed By]]))</f>
        <v>1</v>
      </c>
      <c r="U1477" t="str">
        <f>VLOOKUP(A1477, [1]!tblDescription[#Data], 3, 0)</f>
        <v>C9120AX Internal 802.11ax 4x4:4 MIMO;IOT;BT5;mGig;USB;RHL</v>
      </c>
      <c r="V1477" s="22" cm="1">
        <f t="array" ref="V1477">_xlfn.XLOOKUP(1,([1]!tblOrders[Order]=tblnventory[[#This Row],[PO]])*([1]!tblOrders[Description]=tblnventory[[#This Row],[Item]]),[1]!tblOrders[Unit Total],0)</f>
        <v>779.16</v>
      </c>
      <c r="W1477" s="23" cm="1">
        <f t="array" ref="W1477">_xlfn.XLOOKUP(1,([1]!tblOrders[Order]=tblnventory[[#This Row],[PO]])*([1]!tblOrders[Description]=tblnventory[[#This Row],[Item]]),[1]!tblOrders[Licence])</f>
        <v>0</v>
      </c>
      <c r="X1477" t="b" cm="1">
        <f t="array" ref="X1477">NOT(_xlfn.XLOOKUP(tblnventory[[#This Row],[PO]]&amp;tblnventory[[#This Row],[Item]],[1]!tblOrders[Order]&amp;[1]!tblOrders[Description],[1]!tblOrders[Paid Licence],FALSE))</f>
        <v>1</v>
      </c>
      <c r="Y14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78" spans="1:25">
      <c r="A1478" s="19" t="s">
        <v>5348</v>
      </c>
      <c r="B1478" t="str">
        <f>_xlfn.XLOOKUP(tblnventory[[#This Row],[Item]],[1]!tblDescription[Item],[1]!tblDescription[Description])</f>
        <v>C9120AX Internal 802.11ax 4x4:4 MIMO;IOT;BT5;mGig;USB;RHL</v>
      </c>
      <c r="C1478" t="str">
        <f>_xlfn.XLOOKUP(tblnventory[[#This Row],[Item]],[1]!tblDescription[Item],[1]!tblDescription[Type])</f>
        <v>WAP</v>
      </c>
      <c r="D1478" t="str">
        <f>_xlfn.XLOOKUP(tblnventory[[#This Row],[Use]],[1]!tblCodes[Use],[1]!tblCodes[Code])</f>
        <v>WiFi</v>
      </c>
      <c r="E1478" s="1" t="s">
        <v>1431</v>
      </c>
      <c r="F1478" s="20">
        <v>44943</v>
      </c>
      <c r="G1478" s="24" t="str">
        <f>IF(ISBLANK(tblnventory[[#This Row],[Installed By]]),"Store","Installed")</f>
        <v>Installed</v>
      </c>
      <c r="H1478" t="s">
        <v>7038</v>
      </c>
      <c r="J1478">
        <v>2191007447</v>
      </c>
      <c r="K1478" s="17"/>
      <c r="L1478" t="s">
        <v>5502</v>
      </c>
      <c r="M1478" s="20">
        <v>45100</v>
      </c>
      <c r="N1478" t="s">
        <v>7107</v>
      </c>
      <c r="O1478" t="str">
        <f>IF(tblnventory[[#This Row],[Installed]],LEFT(tblnventory[[#This Row],[Location]],3))</f>
        <v>446</v>
      </c>
      <c r="P1478" t="str">
        <f>_xlfn.XLOOKUP(tblnventory[[#This Row],[Serial Number]],[1]!tblDNACInventory[Floor],[1]!tblDNACInventory[Name],"Not Used")</f>
        <v>Not Used</v>
      </c>
      <c r="T1478" t="b">
        <f>NOT(ISBLANK(tblnventory[[#This Row],[Installed By]]))</f>
        <v>1</v>
      </c>
      <c r="U1478" t="str">
        <f>VLOOKUP(A1478, [1]!tblDescription[#Data], 3, 0)</f>
        <v>C9120AX Internal 802.11ax 4x4:4 MIMO;IOT;BT5;mGig;USB;RHL</v>
      </c>
      <c r="V1478" s="22" cm="1">
        <f t="array" ref="V1478">_xlfn.XLOOKUP(1,([1]!tblOrders[Order]=tblnventory[[#This Row],[PO]])*([1]!tblOrders[Description]=tblnventory[[#This Row],[Item]]),[1]!tblOrders[Unit Total],0)</f>
        <v>779.16</v>
      </c>
      <c r="W1478" s="23" cm="1">
        <f t="array" ref="W1478">_xlfn.XLOOKUP(1,([1]!tblOrders[Order]=tblnventory[[#This Row],[PO]])*([1]!tblOrders[Description]=tblnventory[[#This Row],[Item]]),[1]!tblOrders[Licence])</f>
        <v>0</v>
      </c>
      <c r="X1478" t="b" cm="1">
        <f t="array" ref="X1478">NOT(_xlfn.XLOOKUP(tblnventory[[#This Row],[PO]]&amp;tblnventory[[#This Row],[Item]],[1]!tblOrders[Order]&amp;[1]!tblOrders[Description],[1]!tblOrders[Paid Licence],FALSE))</f>
        <v>1</v>
      </c>
      <c r="Y14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79" spans="1:25">
      <c r="A1479" s="19" t="s">
        <v>5348</v>
      </c>
      <c r="B1479" t="str">
        <f>_xlfn.XLOOKUP(tblnventory[[#This Row],[Item]],[1]!tblDescription[Item],[1]!tblDescription[Description])</f>
        <v>C9120AX Internal 802.11ax 4x4:4 MIMO;IOT;BT5;mGig;USB;RHL</v>
      </c>
      <c r="C1479" t="str">
        <f>_xlfn.XLOOKUP(tblnventory[[#This Row],[Item]],[1]!tblDescription[Item],[1]!tblDescription[Type])</f>
        <v>WAP</v>
      </c>
      <c r="D1479" t="str">
        <f>_xlfn.XLOOKUP(tblnventory[[#This Row],[Use]],[1]!tblCodes[Use],[1]!tblCodes[Code])</f>
        <v>WiFi</v>
      </c>
      <c r="E1479" s="1" t="s">
        <v>1432</v>
      </c>
      <c r="F1479" s="20">
        <v>44943</v>
      </c>
      <c r="G1479" s="24" t="str">
        <f>IF(ISBLANK(tblnventory[[#This Row],[Installed By]]),"Store","Installed")</f>
        <v>Installed</v>
      </c>
      <c r="H1479" t="s">
        <v>7038</v>
      </c>
      <c r="J1479">
        <v>2191007447</v>
      </c>
      <c r="K1479" s="17"/>
      <c r="L1479" t="s">
        <v>5502</v>
      </c>
      <c r="M1479" s="20">
        <v>45100</v>
      </c>
      <c r="N1479" t="s">
        <v>7108</v>
      </c>
      <c r="O1479" t="str">
        <f>IF(tblnventory[[#This Row],[Installed]],LEFT(tblnventory[[#This Row],[Location]],3))</f>
        <v>446</v>
      </c>
      <c r="P1479" t="str">
        <f>_xlfn.XLOOKUP(tblnventory[[#This Row],[Serial Number]],[1]!tblDNACInventory[Floor],[1]!tblDNACInventory[Name],"Not Used")</f>
        <v>Not Used</v>
      </c>
      <c r="T1479" t="b">
        <f>NOT(ISBLANK(tblnventory[[#This Row],[Installed By]]))</f>
        <v>1</v>
      </c>
      <c r="U1479" t="str">
        <f>VLOOKUP(A1479, [1]!tblDescription[#Data], 3, 0)</f>
        <v>C9120AX Internal 802.11ax 4x4:4 MIMO;IOT;BT5;mGig;USB;RHL</v>
      </c>
      <c r="V1479" s="22" cm="1">
        <f t="array" ref="V1479">_xlfn.XLOOKUP(1,([1]!tblOrders[Order]=tblnventory[[#This Row],[PO]])*([1]!tblOrders[Description]=tblnventory[[#This Row],[Item]]),[1]!tblOrders[Unit Total],0)</f>
        <v>779.16</v>
      </c>
      <c r="W1479" s="23" cm="1">
        <f t="array" ref="W1479">_xlfn.XLOOKUP(1,([1]!tblOrders[Order]=tblnventory[[#This Row],[PO]])*([1]!tblOrders[Description]=tblnventory[[#This Row],[Item]]),[1]!tblOrders[Licence])</f>
        <v>0</v>
      </c>
      <c r="X1479" t="b" cm="1">
        <f t="array" ref="X1479">NOT(_xlfn.XLOOKUP(tblnventory[[#This Row],[PO]]&amp;tblnventory[[#This Row],[Item]],[1]!tblOrders[Order]&amp;[1]!tblOrders[Description],[1]!tblOrders[Paid Licence],FALSE))</f>
        <v>1</v>
      </c>
      <c r="Y14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80" spans="1:25">
      <c r="A1480" s="19" t="s">
        <v>5348</v>
      </c>
      <c r="B1480" t="str">
        <f>_xlfn.XLOOKUP(tblnventory[[#This Row],[Item]],[1]!tblDescription[Item],[1]!tblDescription[Description])</f>
        <v>C9120AX Internal 802.11ax 4x4:4 MIMO;IOT;BT5;mGig;USB;RHL</v>
      </c>
      <c r="C1480" t="str">
        <f>_xlfn.XLOOKUP(tblnventory[[#This Row],[Item]],[1]!tblDescription[Item],[1]!tblDescription[Type])</f>
        <v>WAP</v>
      </c>
      <c r="D1480" t="str">
        <f>_xlfn.XLOOKUP(tblnventory[[#This Row],[Use]],[1]!tblCodes[Use],[1]!tblCodes[Code])</f>
        <v>WiFi</v>
      </c>
      <c r="E1480" s="1" t="s">
        <v>1433</v>
      </c>
      <c r="F1480" s="20">
        <v>44943</v>
      </c>
      <c r="G1480" s="48" t="str">
        <f>IF(ISBLANK(tblnventory[[#This Row],[Installed By]]),"Store","Installed")</f>
        <v>Installed</v>
      </c>
      <c r="H1480" t="s">
        <v>7038</v>
      </c>
      <c r="J1480">
        <v>2191007447</v>
      </c>
      <c r="K1480" s="17"/>
      <c r="L1480" t="s">
        <v>5502</v>
      </c>
      <c r="M1480" s="20">
        <v>45100</v>
      </c>
      <c r="N1480" t="s">
        <v>7109</v>
      </c>
      <c r="O1480" t="str">
        <f>IF(tblnventory[[#This Row],[Installed]],LEFT(tblnventory[[#This Row],[Location]],3))</f>
        <v>446</v>
      </c>
      <c r="P1480" t="str">
        <f>_xlfn.XLOOKUP(tblnventory[[#This Row],[Serial Number]],[1]!tblDNACInventory[Floor],[1]!tblDNACInventory[Name],"Not Used")</f>
        <v>Not Used</v>
      </c>
      <c r="T1480" t="b">
        <f>NOT(ISBLANK(tblnventory[[#This Row],[Installed By]]))</f>
        <v>1</v>
      </c>
      <c r="U1480" t="str">
        <f>VLOOKUP(A1480, [1]!tblDescription[#Data], 3, 0)</f>
        <v>C9120AX Internal 802.11ax 4x4:4 MIMO;IOT;BT5;mGig;USB;RHL</v>
      </c>
      <c r="V1480" s="22" cm="1">
        <f t="array" ref="V1480">_xlfn.XLOOKUP(1,([1]!tblOrders[Order]=tblnventory[[#This Row],[PO]])*([1]!tblOrders[Description]=tblnventory[[#This Row],[Item]]),[1]!tblOrders[Unit Total],0)</f>
        <v>779.16</v>
      </c>
      <c r="W1480" s="23" cm="1">
        <f t="array" ref="W1480">_xlfn.XLOOKUP(1,([1]!tblOrders[Order]=tblnventory[[#This Row],[PO]])*([1]!tblOrders[Description]=tblnventory[[#This Row],[Item]]),[1]!tblOrders[Licence])</f>
        <v>0</v>
      </c>
      <c r="X1480" t="b" cm="1">
        <f t="array" ref="X1480">NOT(_xlfn.XLOOKUP(tblnventory[[#This Row],[PO]]&amp;tblnventory[[#This Row],[Item]],[1]!tblOrders[Order]&amp;[1]!tblOrders[Description],[1]!tblOrders[Paid Licence],FALSE))</f>
        <v>1</v>
      </c>
      <c r="Y14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81" spans="1:25">
      <c r="A1481" s="19" t="s">
        <v>5348</v>
      </c>
      <c r="B1481" t="str">
        <f>_xlfn.XLOOKUP(tblnventory[[#This Row],[Item]],[1]!tblDescription[Item],[1]!tblDescription[Description])</f>
        <v>C9120AX Internal 802.11ax 4x4:4 MIMO;IOT;BT5;mGig;USB;RHL</v>
      </c>
      <c r="C1481" t="str">
        <f>_xlfn.XLOOKUP(tblnventory[[#This Row],[Item]],[1]!tblDescription[Item],[1]!tblDescription[Type])</f>
        <v>WAP</v>
      </c>
      <c r="D1481" t="str">
        <f>_xlfn.XLOOKUP(tblnventory[[#This Row],[Use]],[1]!tblCodes[Use],[1]!tblCodes[Code])</f>
        <v>WiFi</v>
      </c>
      <c r="E1481" s="1" t="s">
        <v>1434</v>
      </c>
      <c r="F1481" s="20">
        <v>44943</v>
      </c>
      <c r="G1481" s="48" t="str">
        <f>IF(ISBLANK(tblnventory[[#This Row],[Installed By]]),"Store","Installed")</f>
        <v>Installed</v>
      </c>
      <c r="H1481" t="s">
        <v>7038</v>
      </c>
      <c r="J1481">
        <v>2191007447</v>
      </c>
      <c r="K1481" s="17"/>
      <c r="L1481" t="s">
        <v>5502</v>
      </c>
      <c r="M1481" s="20">
        <v>45100</v>
      </c>
      <c r="N1481" t="s">
        <v>7110</v>
      </c>
      <c r="O1481" t="str">
        <f>IF(tblnventory[[#This Row],[Installed]],LEFT(tblnventory[[#This Row],[Location]],3))</f>
        <v>446</v>
      </c>
      <c r="P1481" t="str">
        <f>_xlfn.XLOOKUP(tblnventory[[#This Row],[Serial Number]],[1]!tblDNACInventory[Floor],[1]!tblDNACInventory[Name],"Not Used")</f>
        <v>Not Used</v>
      </c>
      <c r="T1481" t="b">
        <f>NOT(ISBLANK(tblnventory[[#This Row],[Installed By]]))</f>
        <v>1</v>
      </c>
      <c r="U1481" t="str">
        <f>VLOOKUP(A1481, [1]!tblDescription[#Data], 3, 0)</f>
        <v>C9120AX Internal 802.11ax 4x4:4 MIMO;IOT;BT5;mGig;USB;RHL</v>
      </c>
      <c r="V1481" s="22" cm="1">
        <f t="array" ref="V1481">_xlfn.XLOOKUP(1,([1]!tblOrders[Order]=tblnventory[[#This Row],[PO]])*([1]!tblOrders[Description]=tblnventory[[#This Row],[Item]]),[1]!tblOrders[Unit Total],0)</f>
        <v>779.16</v>
      </c>
      <c r="W1481" s="23" cm="1">
        <f t="array" ref="W1481">_xlfn.XLOOKUP(1,([1]!tblOrders[Order]=tblnventory[[#This Row],[PO]])*([1]!tblOrders[Description]=tblnventory[[#This Row],[Item]]),[1]!tblOrders[Licence])</f>
        <v>0</v>
      </c>
      <c r="X1481" t="b" cm="1">
        <f t="array" ref="X1481">NOT(_xlfn.XLOOKUP(tblnventory[[#This Row],[PO]]&amp;tblnventory[[#This Row],[Item]],[1]!tblOrders[Order]&amp;[1]!tblOrders[Description],[1]!tblOrders[Paid Licence],FALSE))</f>
        <v>1</v>
      </c>
      <c r="Y14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82" spans="1:25">
      <c r="A1482" s="19" t="s">
        <v>5348</v>
      </c>
      <c r="B1482" t="str">
        <f>_xlfn.XLOOKUP(tblnventory[[#This Row],[Item]],[1]!tblDescription[Item],[1]!tblDescription[Description])</f>
        <v>C9120AX Internal 802.11ax 4x4:4 MIMO;IOT;BT5;mGig;USB;RHL</v>
      </c>
      <c r="C1482" t="str">
        <f>_xlfn.XLOOKUP(tblnventory[[#This Row],[Item]],[1]!tblDescription[Item],[1]!tblDescription[Type])</f>
        <v>WAP</v>
      </c>
      <c r="D1482" t="str">
        <f>_xlfn.XLOOKUP(tblnventory[[#This Row],[Use]],[1]!tblCodes[Use],[1]!tblCodes[Code])</f>
        <v>WiFi</v>
      </c>
      <c r="E1482" s="1" t="s">
        <v>1435</v>
      </c>
      <c r="F1482" s="20">
        <v>44943</v>
      </c>
      <c r="G1482" s="48" t="str">
        <f>IF(ISBLANK(tblnventory[[#This Row],[Installed By]]),"Store","Installed")</f>
        <v>Installed</v>
      </c>
      <c r="H1482" t="s">
        <v>7038</v>
      </c>
      <c r="J1482">
        <v>2191007447</v>
      </c>
      <c r="K1482" s="17"/>
      <c r="L1482" t="s">
        <v>5502</v>
      </c>
      <c r="M1482" s="20">
        <v>45100</v>
      </c>
      <c r="N1482" t="s">
        <v>7111</v>
      </c>
      <c r="O1482" t="str">
        <f>IF(tblnventory[[#This Row],[Installed]],LEFT(tblnventory[[#This Row],[Location]],3))</f>
        <v>446</v>
      </c>
      <c r="P1482" t="str">
        <f>_xlfn.XLOOKUP(tblnventory[[#This Row],[Serial Number]],[1]!tblDNACInventory[Floor],[1]!tblDNACInventory[Name],"Not Used")</f>
        <v>Not Used</v>
      </c>
      <c r="T1482" t="b">
        <f>NOT(ISBLANK(tblnventory[[#This Row],[Installed By]]))</f>
        <v>1</v>
      </c>
      <c r="U1482" t="str">
        <f>VLOOKUP(A1482, [1]!tblDescription[#Data], 3, 0)</f>
        <v>C9120AX Internal 802.11ax 4x4:4 MIMO;IOT;BT5;mGig;USB;RHL</v>
      </c>
      <c r="V1482" s="22" cm="1">
        <f t="array" ref="V1482">_xlfn.XLOOKUP(1,([1]!tblOrders[Order]=tblnventory[[#This Row],[PO]])*([1]!tblOrders[Description]=tblnventory[[#This Row],[Item]]),[1]!tblOrders[Unit Total],0)</f>
        <v>779.16</v>
      </c>
      <c r="W1482" s="23" cm="1">
        <f t="array" ref="W1482">_xlfn.XLOOKUP(1,([1]!tblOrders[Order]=tblnventory[[#This Row],[PO]])*([1]!tblOrders[Description]=tblnventory[[#This Row],[Item]]),[1]!tblOrders[Licence])</f>
        <v>0</v>
      </c>
      <c r="X1482" t="b" cm="1">
        <f t="array" ref="X1482">NOT(_xlfn.XLOOKUP(tblnventory[[#This Row],[PO]]&amp;tblnventory[[#This Row],[Item]],[1]!tblOrders[Order]&amp;[1]!tblOrders[Description],[1]!tblOrders[Paid Licence],FALSE))</f>
        <v>1</v>
      </c>
      <c r="Y14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83" spans="1:25">
      <c r="A1483" t="s">
        <v>5405</v>
      </c>
      <c r="B1483" t="str">
        <f>_xlfn.XLOOKUP(tblnventory[[#This Row],[Item]],[1]!tblDescription[Item],[1]!tblDescription[Description])</f>
        <v>Catalyst 9500 24x1/10/25G  and 4-port 40/100G, Advantage</v>
      </c>
      <c r="C1483" t="str">
        <f>_xlfn.XLOOKUP(tblnventory[[#This Row],[Item]],[1]!tblDescription[Item],[1]!tblDescription[Type])</f>
        <v>AGG</v>
      </c>
      <c r="D1483" t="str">
        <f>_xlfn.XLOOKUP(tblnventory[[#This Row],[Use]],[1]!tblCodes[Use],[1]!tblCodes[Code])</f>
        <v>Switch</v>
      </c>
      <c r="E1483" t="s">
        <v>1436</v>
      </c>
      <c r="F1483" s="20">
        <v>44690</v>
      </c>
      <c r="G1483" s="49" t="str">
        <f>IF(ISBLANK(tblnventory[[#This Row],[Installed By]]),"Store","Installed")</f>
        <v>Installed</v>
      </c>
      <c r="H1483" t="s">
        <v>7112</v>
      </c>
      <c r="J1483" s="17">
        <v>2191007447</v>
      </c>
      <c r="K1483" s="17"/>
      <c r="L1483" t="s">
        <v>5477</v>
      </c>
      <c r="M1483" s="20">
        <v>44846</v>
      </c>
      <c r="N1483" t="s">
        <v>7113</v>
      </c>
      <c r="O1483" t="str">
        <f>IF(tblnventory[[#This Row],[Installed]],LEFT(tblnventory[[#This Row],[Location]],3))</f>
        <v>499</v>
      </c>
      <c r="P1483" t="str">
        <f>_xlfn.XLOOKUP(tblnventory[[#This Row],[Serial Number]],[1]!tblDNACInventory[Floor],[1]!tblDNACInventory[Name],"Not Used")</f>
        <v>Not Used</v>
      </c>
      <c r="T1483" t="b">
        <f>NOT(ISBLANK(tblnventory[[#This Row],[Installed By]]))</f>
        <v>1</v>
      </c>
      <c r="U1483" t="str">
        <f>VLOOKUP(A1483, [1]!tblDescription[#Data], 3, 0)</f>
        <v>Catalyst 9500 24x1/10/25G  and 4-port 40/100G, Advantage</v>
      </c>
      <c r="V1483" s="22" cm="1">
        <f t="array" ref="V1483">_xlfn.XLOOKUP(1,([1]!tblOrders[Order]=tblnventory[[#This Row],[PO]])*([1]!tblOrders[Description]=tblnventory[[#This Row],[Item]]),[1]!tblOrders[Unit Total],0)</f>
        <v>12095.369999999999</v>
      </c>
      <c r="W1483" s="23" cm="1">
        <f t="array" ref="W1483">IFERROR(_xlfn.XLOOKUP(1,([1]!tblOrders[Order]=tblnventory[[#This Row],[PO]])*([1]!tblOrders[Description]=tblnventory[[#This Row],[Item]]),[1]!tblOrders[Licence]),0)</f>
        <v>0</v>
      </c>
      <c r="X1483" t="b" cm="1">
        <f t="array" ref="X1483">NOT(_xlfn.XLOOKUP(tblnventory[[#This Row],[PO]]&amp;tblnventory[[#This Row],[Item]],[1]!tblOrders[Order]&amp;[1]!tblOrders[Description],[1]!tblOrders[Paid Licence],FALSE))</f>
        <v>1</v>
      </c>
      <c r="Y14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6595.2000000000007</v>
      </c>
    </row>
    <row r="1484" spans="1:25">
      <c r="A1484" s="19" t="s">
        <v>5348</v>
      </c>
      <c r="B1484" t="str">
        <f>_xlfn.XLOOKUP(tblnventory[[#This Row],[Item]],[1]!tblDescription[Item],[1]!tblDescription[Description])</f>
        <v>C9120AX Internal 802.11ax 4x4:4 MIMO;IOT;BT5;mGig;USB;RHL</v>
      </c>
      <c r="C1484" t="str">
        <f>_xlfn.XLOOKUP(tblnventory[[#This Row],[Item]],[1]!tblDescription[Item],[1]!tblDescription[Type])</f>
        <v>WAP</v>
      </c>
      <c r="D1484" t="str">
        <f>_xlfn.XLOOKUP(tblnventory[[#This Row],[Use]],[1]!tblCodes[Use],[1]!tblCodes[Code])</f>
        <v>WiFi</v>
      </c>
      <c r="E1484" s="1" t="s">
        <v>1437</v>
      </c>
      <c r="F1484" s="20">
        <v>44943</v>
      </c>
      <c r="G1484" s="48" t="str">
        <f>IF(ISBLANK(tblnventory[[#This Row],[Installed By]]),"Store","Installed")</f>
        <v>Installed</v>
      </c>
      <c r="H1484" t="s">
        <v>7114</v>
      </c>
      <c r="J1484">
        <v>2191007447</v>
      </c>
      <c r="K1484" s="17"/>
      <c r="L1484" t="s">
        <v>5502</v>
      </c>
      <c r="M1484" s="29">
        <v>45044</v>
      </c>
      <c r="N1484" t="s">
        <v>7115</v>
      </c>
      <c r="O1484" t="str">
        <f>IF(tblnventory[[#This Row],[Installed]],LEFT(tblnventory[[#This Row],[Location]],3))</f>
        <v>499</v>
      </c>
      <c r="P1484" t="str">
        <f>_xlfn.XLOOKUP(tblnventory[[#This Row],[Serial Number]],[1]!tblDNACInventory[Floor],[1]!tblDNACInventory[Name],"Not Used")</f>
        <v>Not Used</v>
      </c>
      <c r="T1484" t="b">
        <f>NOT(ISBLANK(tblnventory[[#This Row],[Installed By]]))</f>
        <v>1</v>
      </c>
      <c r="U1484" t="str">
        <f>VLOOKUP(A1484, [1]!tblDescription[#Data], 3, 0)</f>
        <v>C9120AX Internal 802.11ax 4x4:4 MIMO;IOT;BT5;mGig;USB;RHL</v>
      </c>
      <c r="V1484" s="22" cm="1">
        <f t="array" ref="V1484">_xlfn.XLOOKUP(1,([1]!tblOrders[Order]=tblnventory[[#This Row],[PO]])*([1]!tblOrders[Description]=tblnventory[[#This Row],[Item]]),[1]!tblOrders[Unit Total],0)</f>
        <v>779.16</v>
      </c>
      <c r="W1484" s="23" cm="1">
        <f t="array" ref="W1484">_xlfn.XLOOKUP(1,([1]!tblOrders[Order]=tblnventory[[#This Row],[PO]])*([1]!tblOrders[Description]=tblnventory[[#This Row],[Item]]),[1]!tblOrders[Licence])</f>
        <v>0</v>
      </c>
      <c r="X1484" t="b" cm="1">
        <f t="array" ref="X1484">NOT(_xlfn.XLOOKUP(tblnventory[[#This Row],[PO]]&amp;tblnventory[[#This Row],[Item]],[1]!tblOrders[Order]&amp;[1]!tblOrders[Description],[1]!tblOrders[Paid Licence],FALSE))</f>
        <v>1</v>
      </c>
      <c r="Y14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85" spans="1:25">
      <c r="A1485" s="19" t="s">
        <v>5348</v>
      </c>
      <c r="B1485" t="str">
        <f>_xlfn.XLOOKUP(tblnventory[[#This Row],[Item]],[1]!tblDescription[Item],[1]!tblDescription[Description])</f>
        <v>C9120AX Internal 802.11ax 4x4:4 MIMO;IOT;BT5;mGig;USB;RHL</v>
      </c>
      <c r="C1485" t="str">
        <f>_xlfn.XLOOKUP(tblnventory[[#This Row],[Item]],[1]!tblDescription[Item],[1]!tblDescription[Type])</f>
        <v>WAP</v>
      </c>
      <c r="D1485" t="str">
        <f>_xlfn.XLOOKUP(tblnventory[[#This Row],[Use]],[1]!tblCodes[Use],[1]!tblCodes[Code])</f>
        <v>WiFi</v>
      </c>
      <c r="E1485" s="1" t="s">
        <v>1438</v>
      </c>
      <c r="F1485" s="20">
        <v>44943</v>
      </c>
      <c r="G1485" s="24" t="str">
        <f>IF(ISBLANK(tblnventory[[#This Row],[Installed By]]),"Store","Installed")</f>
        <v>Installed</v>
      </c>
      <c r="H1485" t="s">
        <v>7114</v>
      </c>
      <c r="J1485">
        <v>2191007447</v>
      </c>
      <c r="K1485" s="17"/>
      <c r="L1485" t="s">
        <v>5502</v>
      </c>
      <c r="M1485" s="29">
        <v>45044</v>
      </c>
      <c r="N1485" t="s">
        <v>7116</v>
      </c>
      <c r="O1485" t="str">
        <f>IF(tblnventory[[#This Row],[Installed]],LEFT(tblnventory[[#This Row],[Location]],3))</f>
        <v>499</v>
      </c>
      <c r="P1485" t="str">
        <f>_xlfn.XLOOKUP(tblnventory[[#This Row],[Serial Number]],[1]!tblDNACInventory[Floor],[1]!tblDNACInventory[Name],"Not Used")</f>
        <v>Not Used</v>
      </c>
      <c r="T1485" t="b">
        <f>NOT(ISBLANK(tblnventory[[#This Row],[Installed By]]))</f>
        <v>1</v>
      </c>
      <c r="U1485" t="str">
        <f>VLOOKUP(A1485, [1]!tblDescription[#Data], 3, 0)</f>
        <v>C9120AX Internal 802.11ax 4x4:4 MIMO;IOT;BT5;mGig;USB;RHL</v>
      </c>
      <c r="V1485" s="22" cm="1">
        <f t="array" ref="V1485">_xlfn.XLOOKUP(1,([1]!tblOrders[Order]=tblnventory[[#This Row],[PO]])*([1]!tblOrders[Description]=tblnventory[[#This Row],[Item]]),[1]!tblOrders[Unit Total],0)</f>
        <v>779.16</v>
      </c>
      <c r="W1485" s="23" cm="1">
        <f t="array" ref="W1485">_xlfn.XLOOKUP(1,([1]!tblOrders[Order]=tblnventory[[#This Row],[PO]])*([1]!tblOrders[Description]=tblnventory[[#This Row],[Item]]),[1]!tblOrders[Licence])</f>
        <v>0</v>
      </c>
      <c r="X1485" t="b" cm="1">
        <f t="array" ref="X1485">NOT(_xlfn.XLOOKUP(tblnventory[[#This Row],[PO]]&amp;tblnventory[[#This Row],[Item]],[1]!tblOrders[Order]&amp;[1]!tblOrders[Description],[1]!tblOrders[Paid Licence],FALSE))</f>
        <v>1</v>
      </c>
      <c r="Y14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86" spans="1:25">
      <c r="A1486" s="19" t="s">
        <v>5348</v>
      </c>
      <c r="B1486" t="str">
        <f>_xlfn.XLOOKUP(tblnventory[[#This Row],[Item]],[1]!tblDescription[Item],[1]!tblDescription[Description])</f>
        <v>C9120AX Internal 802.11ax 4x4:4 MIMO;IOT;BT5;mGig;USB;RHL</v>
      </c>
      <c r="C1486" t="str">
        <f>_xlfn.XLOOKUP(tblnventory[[#This Row],[Item]],[1]!tblDescription[Item],[1]!tblDescription[Type])</f>
        <v>WAP</v>
      </c>
      <c r="D1486" t="str">
        <f>_xlfn.XLOOKUP(tblnventory[[#This Row],[Use]],[1]!tblCodes[Use],[1]!tblCodes[Code])</f>
        <v>WiFi</v>
      </c>
      <c r="E1486" s="1" t="s">
        <v>1439</v>
      </c>
      <c r="F1486" s="20">
        <v>44943</v>
      </c>
      <c r="G1486" s="24" t="str">
        <f>IF(ISBLANK(tblnventory[[#This Row],[Installed By]]),"Store","Installed")</f>
        <v>Installed</v>
      </c>
      <c r="H1486" t="s">
        <v>7114</v>
      </c>
      <c r="J1486">
        <v>2191007447</v>
      </c>
      <c r="K1486" s="17"/>
      <c r="L1486" t="s">
        <v>5502</v>
      </c>
      <c r="M1486" s="29">
        <v>45044</v>
      </c>
      <c r="N1486" t="s">
        <v>7117</v>
      </c>
      <c r="O1486" t="str">
        <f>IF(tblnventory[[#This Row],[Installed]],LEFT(tblnventory[[#This Row],[Location]],3))</f>
        <v>499</v>
      </c>
      <c r="P1486" t="str">
        <f>_xlfn.XLOOKUP(tblnventory[[#This Row],[Serial Number]],[1]!tblDNACInventory[Floor],[1]!tblDNACInventory[Name],"Not Used")</f>
        <v>Not Used</v>
      </c>
      <c r="T1486" t="b">
        <f>NOT(ISBLANK(tblnventory[[#This Row],[Installed By]]))</f>
        <v>1</v>
      </c>
      <c r="U1486" t="str">
        <f>VLOOKUP(A1486, [1]!tblDescription[#Data], 3, 0)</f>
        <v>C9120AX Internal 802.11ax 4x4:4 MIMO;IOT;BT5;mGig;USB;RHL</v>
      </c>
      <c r="V1486" s="22" cm="1">
        <f t="array" ref="V1486">_xlfn.XLOOKUP(1,([1]!tblOrders[Order]=tblnventory[[#This Row],[PO]])*([1]!tblOrders[Description]=tblnventory[[#This Row],[Item]]),[1]!tblOrders[Unit Total],0)</f>
        <v>779.16</v>
      </c>
      <c r="W1486" s="23" cm="1">
        <f t="array" ref="W1486">_xlfn.XLOOKUP(1,([1]!tblOrders[Order]=tblnventory[[#This Row],[PO]])*([1]!tblOrders[Description]=tblnventory[[#This Row],[Item]]),[1]!tblOrders[Licence])</f>
        <v>0</v>
      </c>
      <c r="X1486" t="b" cm="1">
        <f t="array" ref="X1486">NOT(_xlfn.XLOOKUP(tblnventory[[#This Row],[PO]]&amp;tblnventory[[#This Row],[Item]],[1]!tblOrders[Order]&amp;[1]!tblOrders[Description],[1]!tblOrders[Paid Licence],FALSE))</f>
        <v>1</v>
      </c>
      <c r="Y14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87" spans="1:25">
      <c r="A1487" s="19" t="s">
        <v>5348</v>
      </c>
      <c r="B1487" t="str">
        <f>_xlfn.XLOOKUP(tblnventory[[#This Row],[Item]],[1]!tblDescription[Item],[1]!tblDescription[Description])</f>
        <v>C9120AX Internal 802.11ax 4x4:4 MIMO;IOT;BT5;mGig;USB;RHL</v>
      </c>
      <c r="C1487" t="str">
        <f>_xlfn.XLOOKUP(tblnventory[[#This Row],[Item]],[1]!tblDescription[Item],[1]!tblDescription[Type])</f>
        <v>WAP</v>
      </c>
      <c r="D1487" t="str">
        <f>_xlfn.XLOOKUP(tblnventory[[#This Row],[Use]],[1]!tblCodes[Use],[1]!tblCodes[Code])</f>
        <v>WiFi</v>
      </c>
      <c r="E1487" s="1" t="s">
        <v>1440</v>
      </c>
      <c r="F1487" s="20">
        <v>44943</v>
      </c>
      <c r="G1487" s="24" t="str">
        <f>IF(ISBLANK(tblnventory[[#This Row],[Installed By]]),"Store","Installed")</f>
        <v>Installed</v>
      </c>
      <c r="H1487" t="s">
        <v>7114</v>
      </c>
      <c r="J1487">
        <v>2191007447</v>
      </c>
      <c r="K1487" s="17"/>
      <c r="L1487" t="s">
        <v>5502</v>
      </c>
      <c r="M1487" s="29">
        <v>45044</v>
      </c>
      <c r="N1487" t="s">
        <v>7118</v>
      </c>
      <c r="O1487" t="str">
        <f>IF(tblnventory[[#This Row],[Installed]],LEFT(tblnventory[[#This Row],[Location]],3))</f>
        <v>499</v>
      </c>
      <c r="P1487" t="str">
        <f>_xlfn.XLOOKUP(tblnventory[[#This Row],[Serial Number]],[1]!tblDNACInventory[Floor],[1]!tblDNACInventory[Name],"Not Used")</f>
        <v>Not Used</v>
      </c>
      <c r="T1487" t="b">
        <f>NOT(ISBLANK(tblnventory[[#This Row],[Installed By]]))</f>
        <v>1</v>
      </c>
      <c r="U1487" t="str">
        <f>VLOOKUP(A1487, [1]!tblDescription[#Data], 3, 0)</f>
        <v>C9120AX Internal 802.11ax 4x4:4 MIMO;IOT;BT5;mGig;USB;RHL</v>
      </c>
      <c r="V1487" s="22" cm="1">
        <f t="array" ref="V1487">_xlfn.XLOOKUP(1,([1]!tblOrders[Order]=tblnventory[[#This Row],[PO]])*([1]!tblOrders[Description]=tblnventory[[#This Row],[Item]]),[1]!tblOrders[Unit Total],0)</f>
        <v>779.16</v>
      </c>
      <c r="W1487" s="23" cm="1">
        <f t="array" ref="W1487">_xlfn.XLOOKUP(1,([1]!tblOrders[Order]=tblnventory[[#This Row],[PO]])*([1]!tblOrders[Description]=tblnventory[[#This Row],[Item]]),[1]!tblOrders[Licence])</f>
        <v>0</v>
      </c>
      <c r="X1487" t="b" cm="1">
        <f t="array" ref="X1487">NOT(_xlfn.XLOOKUP(tblnventory[[#This Row],[PO]]&amp;tblnventory[[#This Row],[Item]],[1]!tblOrders[Order]&amp;[1]!tblOrders[Description],[1]!tblOrders[Paid Licence],FALSE))</f>
        <v>1</v>
      </c>
      <c r="Y14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88" spans="1:25">
      <c r="A1488" s="19" t="s">
        <v>5348</v>
      </c>
      <c r="B1488" t="str">
        <f>_xlfn.XLOOKUP(tblnventory[[#This Row],[Item]],[1]!tblDescription[Item],[1]!tblDescription[Description])</f>
        <v>C9120AX Internal 802.11ax 4x4:4 MIMO;IOT;BT5;mGig;USB;RHL</v>
      </c>
      <c r="C1488" t="str">
        <f>_xlfn.XLOOKUP(tblnventory[[#This Row],[Item]],[1]!tblDescription[Item],[1]!tblDescription[Type])</f>
        <v>WAP</v>
      </c>
      <c r="D1488" t="str">
        <f>_xlfn.XLOOKUP(tblnventory[[#This Row],[Use]],[1]!tblCodes[Use],[1]!tblCodes[Code])</f>
        <v>WiFi</v>
      </c>
      <c r="E1488" s="1" t="s">
        <v>1441</v>
      </c>
      <c r="F1488" s="20">
        <v>44943</v>
      </c>
      <c r="G1488" s="24" t="str">
        <f>IF(ISBLANK(tblnventory[[#This Row],[Installed By]]),"Store","Installed")</f>
        <v>Installed</v>
      </c>
      <c r="H1488" t="s">
        <v>7114</v>
      </c>
      <c r="J1488">
        <v>2191007447</v>
      </c>
      <c r="K1488" s="17"/>
      <c r="L1488" t="s">
        <v>5502</v>
      </c>
      <c r="M1488" s="29">
        <v>45044</v>
      </c>
      <c r="N1488" t="s">
        <v>7119</v>
      </c>
      <c r="O1488" t="str">
        <f>IF(tblnventory[[#This Row],[Installed]],LEFT(tblnventory[[#This Row],[Location]],3))</f>
        <v>499</v>
      </c>
      <c r="P1488" t="str">
        <f>_xlfn.XLOOKUP(tblnventory[[#This Row],[Serial Number]],[1]!tblDNACInventory[Floor],[1]!tblDNACInventory[Name],"Not Used")</f>
        <v>Not Used</v>
      </c>
      <c r="T1488" t="b">
        <f>NOT(ISBLANK(tblnventory[[#This Row],[Installed By]]))</f>
        <v>1</v>
      </c>
      <c r="U1488" t="str">
        <f>VLOOKUP(A1488, [1]!tblDescription[#Data], 3, 0)</f>
        <v>C9120AX Internal 802.11ax 4x4:4 MIMO;IOT;BT5;mGig;USB;RHL</v>
      </c>
      <c r="V1488" s="22" cm="1">
        <f t="array" ref="V1488">_xlfn.XLOOKUP(1,([1]!tblOrders[Order]=tblnventory[[#This Row],[PO]])*([1]!tblOrders[Description]=tblnventory[[#This Row],[Item]]),[1]!tblOrders[Unit Total],0)</f>
        <v>779.16</v>
      </c>
      <c r="W1488" s="23" cm="1">
        <f t="array" ref="W1488">_xlfn.XLOOKUP(1,([1]!tblOrders[Order]=tblnventory[[#This Row],[PO]])*([1]!tblOrders[Description]=tblnventory[[#This Row],[Item]]),[1]!tblOrders[Licence])</f>
        <v>0</v>
      </c>
      <c r="X1488" t="b" cm="1">
        <f t="array" ref="X1488">NOT(_xlfn.XLOOKUP(tblnventory[[#This Row],[PO]]&amp;tblnventory[[#This Row],[Item]],[1]!tblOrders[Order]&amp;[1]!tblOrders[Description],[1]!tblOrders[Paid Licence],FALSE))</f>
        <v>1</v>
      </c>
      <c r="Y14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89" spans="1:25">
      <c r="A1489" s="19" t="s">
        <v>5348</v>
      </c>
      <c r="B1489" t="str">
        <f>_xlfn.XLOOKUP(tblnventory[[#This Row],[Item]],[1]!tblDescription[Item],[1]!tblDescription[Description])</f>
        <v>C9120AX Internal 802.11ax 4x4:4 MIMO;IOT;BT5;mGig;USB;RHL</v>
      </c>
      <c r="C1489" t="str">
        <f>_xlfn.XLOOKUP(tblnventory[[#This Row],[Item]],[1]!tblDescription[Item],[1]!tblDescription[Type])</f>
        <v>WAP</v>
      </c>
      <c r="D1489" t="str">
        <f>_xlfn.XLOOKUP(tblnventory[[#This Row],[Use]],[1]!tblCodes[Use],[1]!tblCodes[Code])</f>
        <v>WiFi</v>
      </c>
      <c r="E1489" s="1" t="s">
        <v>1442</v>
      </c>
      <c r="F1489" s="20">
        <v>44943</v>
      </c>
      <c r="G1489" s="24" t="str">
        <f>IF(ISBLANK(tblnventory[[#This Row],[Installed By]]),"Store","Installed")</f>
        <v>Installed</v>
      </c>
      <c r="H1489" t="s">
        <v>7114</v>
      </c>
      <c r="J1489">
        <v>2191007447</v>
      </c>
      <c r="K1489" s="17"/>
      <c r="L1489" t="s">
        <v>5502</v>
      </c>
      <c r="M1489" s="29">
        <v>45044</v>
      </c>
      <c r="N1489" t="s">
        <v>7120</v>
      </c>
      <c r="O1489" t="str">
        <f>IF(tblnventory[[#This Row],[Installed]],LEFT(tblnventory[[#This Row],[Location]],3))</f>
        <v>499</v>
      </c>
      <c r="P1489" t="str">
        <f>_xlfn.XLOOKUP(tblnventory[[#This Row],[Serial Number]],[1]!tblDNACInventory[Floor],[1]!tblDNACInventory[Name],"Not Used")</f>
        <v>Not Used</v>
      </c>
      <c r="T1489" t="b">
        <f>NOT(ISBLANK(tblnventory[[#This Row],[Installed By]]))</f>
        <v>1</v>
      </c>
      <c r="U1489" t="str">
        <f>VLOOKUP(A1489, [1]!tblDescription[#Data], 3, 0)</f>
        <v>C9120AX Internal 802.11ax 4x4:4 MIMO;IOT;BT5;mGig;USB;RHL</v>
      </c>
      <c r="V1489" s="22" cm="1">
        <f t="array" ref="V1489">_xlfn.XLOOKUP(1,([1]!tblOrders[Order]=tblnventory[[#This Row],[PO]])*([1]!tblOrders[Description]=tblnventory[[#This Row],[Item]]),[1]!tblOrders[Unit Total],0)</f>
        <v>779.16</v>
      </c>
      <c r="W1489" s="23" cm="1">
        <f t="array" ref="W1489">_xlfn.XLOOKUP(1,([1]!tblOrders[Order]=tblnventory[[#This Row],[PO]])*([1]!tblOrders[Description]=tblnventory[[#This Row],[Item]]),[1]!tblOrders[Licence])</f>
        <v>0</v>
      </c>
      <c r="X1489" t="b" cm="1">
        <f t="array" ref="X1489">NOT(_xlfn.XLOOKUP(tblnventory[[#This Row],[PO]]&amp;tblnventory[[#This Row],[Item]],[1]!tblOrders[Order]&amp;[1]!tblOrders[Description],[1]!tblOrders[Paid Licence],FALSE))</f>
        <v>1</v>
      </c>
      <c r="Y14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90" spans="1:25">
      <c r="A1490" s="19" t="s">
        <v>5348</v>
      </c>
      <c r="B1490" t="str">
        <f>_xlfn.XLOOKUP(tblnventory[[#This Row],[Item]],[1]!tblDescription[Item],[1]!tblDescription[Description])</f>
        <v>C9120AX Internal 802.11ax 4x4:4 MIMO;IOT;BT5;mGig;USB;RHL</v>
      </c>
      <c r="C1490" t="str">
        <f>_xlfn.XLOOKUP(tblnventory[[#This Row],[Item]],[1]!tblDescription[Item],[1]!tblDescription[Type])</f>
        <v>WAP</v>
      </c>
      <c r="D1490" t="str">
        <f>_xlfn.XLOOKUP(tblnventory[[#This Row],[Use]],[1]!tblCodes[Use],[1]!tblCodes[Code])</f>
        <v>WiFi</v>
      </c>
      <c r="E1490" s="1" t="s">
        <v>1443</v>
      </c>
      <c r="F1490" s="20">
        <v>44943</v>
      </c>
      <c r="G1490" s="24" t="str">
        <f>IF(ISBLANK(tblnventory[[#This Row],[Installed By]]),"Store","Installed")</f>
        <v>Installed</v>
      </c>
      <c r="H1490" t="s">
        <v>7121</v>
      </c>
      <c r="J1490">
        <v>2191007447</v>
      </c>
      <c r="K1490" s="17"/>
      <c r="L1490" t="s">
        <v>5502</v>
      </c>
      <c r="M1490" s="29">
        <v>45044</v>
      </c>
      <c r="N1490" t="s">
        <v>7122</v>
      </c>
      <c r="O1490" t="str">
        <f>IF(tblnventory[[#This Row],[Installed]],LEFT(tblnventory[[#This Row],[Location]],3))</f>
        <v>499</v>
      </c>
      <c r="P1490" t="str">
        <f>_xlfn.XLOOKUP(tblnventory[[#This Row],[Serial Number]],[1]!tblDNACInventory[Floor],[1]!tblDNACInventory[Name],"Not Used")</f>
        <v>Not Used</v>
      </c>
      <c r="T1490" t="b">
        <f>NOT(ISBLANK(tblnventory[[#This Row],[Installed By]]))</f>
        <v>1</v>
      </c>
      <c r="U1490" t="str">
        <f>VLOOKUP(A1490, [1]!tblDescription[#Data], 3, 0)</f>
        <v>C9120AX Internal 802.11ax 4x4:4 MIMO;IOT;BT5;mGig;USB;RHL</v>
      </c>
      <c r="V1490" s="22" cm="1">
        <f t="array" ref="V1490">_xlfn.XLOOKUP(1,([1]!tblOrders[Order]=tblnventory[[#This Row],[PO]])*([1]!tblOrders[Description]=tblnventory[[#This Row],[Item]]),[1]!tblOrders[Unit Total],0)</f>
        <v>779.16</v>
      </c>
      <c r="W1490" s="23" cm="1">
        <f t="array" ref="W1490">_xlfn.XLOOKUP(1,([1]!tblOrders[Order]=tblnventory[[#This Row],[PO]])*([1]!tblOrders[Description]=tblnventory[[#This Row],[Item]]),[1]!tblOrders[Licence])</f>
        <v>0</v>
      </c>
      <c r="X1490" t="b" cm="1">
        <f t="array" ref="X1490">NOT(_xlfn.XLOOKUP(tblnventory[[#This Row],[PO]]&amp;tblnventory[[#This Row],[Item]],[1]!tblOrders[Order]&amp;[1]!tblOrders[Description],[1]!tblOrders[Paid Licence],FALSE))</f>
        <v>1</v>
      </c>
      <c r="Y14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91" spans="1:25">
      <c r="A1491" s="19" t="s">
        <v>5348</v>
      </c>
      <c r="B1491" t="str">
        <f>_xlfn.XLOOKUP(tblnventory[[#This Row],[Item]],[1]!tblDescription[Item],[1]!tblDescription[Description])</f>
        <v>C9120AX Internal 802.11ax 4x4:4 MIMO;IOT;BT5;mGig;USB;RHL</v>
      </c>
      <c r="C1491" t="str">
        <f>_xlfn.XLOOKUP(tblnventory[[#This Row],[Item]],[1]!tblDescription[Item],[1]!tblDescription[Type])</f>
        <v>WAP</v>
      </c>
      <c r="D1491" t="str">
        <f>_xlfn.XLOOKUP(tblnventory[[#This Row],[Use]],[1]!tblCodes[Use],[1]!tblCodes[Code])</f>
        <v>WiFi</v>
      </c>
      <c r="E1491" s="1" t="s">
        <v>1444</v>
      </c>
      <c r="F1491" s="20">
        <v>44943</v>
      </c>
      <c r="G1491" s="24" t="str">
        <f>IF(ISBLANK(tblnventory[[#This Row],[Installed By]]),"Store","Installed")</f>
        <v>Installed</v>
      </c>
      <c r="H1491" t="s">
        <v>7123</v>
      </c>
      <c r="J1491">
        <v>2191007447</v>
      </c>
      <c r="K1491" s="17"/>
      <c r="L1491" t="s">
        <v>5502</v>
      </c>
      <c r="M1491" s="29">
        <v>45044</v>
      </c>
      <c r="N1491" t="s">
        <v>7124</v>
      </c>
      <c r="O1491" t="str">
        <f>IF(tblnventory[[#This Row],[Installed]],LEFT(tblnventory[[#This Row],[Location]],3))</f>
        <v>499</v>
      </c>
      <c r="P1491" t="str">
        <f>_xlfn.XLOOKUP(tblnventory[[#This Row],[Serial Number]],[1]!tblDNACInventory[Floor],[1]!tblDNACInventory[Name],"Not Used")</f>
        <v>Not Used</v>
      </c>
      <c r="T1491" t="b">
        <f>NOT(ISBLANK(tblnventory[[#This Row],[Installed By]]))</f>
        <v>1</v>
      </c>
      <c r="U1491" t="str">
        <f>VLOOKUP(A1491, [1]!tblDescription[#Data], 3, 0)</f>
        <v>C9120AX Internal 802.11ax 4x4:4 MIMO;IOT;BT5;mGig;USB;RHL</v>
      </c>
      <c r="V1491" s="22" cm="1">
        <f t="array" ref="V1491">_xlfn.XLOOKUP(1,([1]!tblOrders[Order]=tblnventory[[#This Row],[PO]])*([1]!tblOrders[Description]=tblnventory[[#This Row],[Item]]),[1]!tblOrders[Unit Total],0)</f>
        <v>779.16</v>
      </c>
      <c r="W1491" s="23" cm="1">
        <f t="array" ref="W1491">_xlfn.XLOOKUP(1,([1]!tblOrders[Order]=tblnventory[[#This Row],[PO]])*([1]!tblOrders[Description]=tblnventory[[#This Row],[Item]]),[1]!tblOrders[Licence])</f>
        <v>0</v>
      </c>
      <c r="X1491" t="b" cm="1">
        <f t="array" ref="X1491">NOT(_xlfn.XLOOKUP(tblnventory[[#This Row],[PO]]&amp;tblnventory[[#This Row],[Item]],[1]!tblOrders[Order]&amp;[1]!tblOrders[Description],[1]!tblOrders[Paid Licence],FALSE))</f>
        <v>1</v>
      </c>
      <c r="Y14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92" spans="1:25">
      <c r="A1492" s="19" t="s">
        <v>5348</v>
      </c>
      <c r="B1492" t="str">
        <f>_xlfn.XLOOKUP(tblnventory[[#This Row],[Item]],[1]!tblDescription[Item],[1]!tblDescription[Description])</f>
        <v>C9120AX Internal 802.11ax 4x4:4 MIMO;IOT;BT5;mGig;USB;RHL</v>
      </c>
      <c r="C1492" t="str">
        <f>_xlfn.XLOOKUP(tblnventory[[#This Row],[Item]],[1]!tblDescription[Item],[1]!tblDescription[Type])</f>
        <v>WAP</v>
      </c>
      <c r="D1492" t="str">
        <f>_xlfn.XLOOKUP(tblnventory[[#This Row],[Use]],[1]!tblCodes[Use],[1]!tblCodes[Code])</f>
        <v>WiFi</v>
      </c>
      <c r="E1492" s="1" t="s">
        <v>1445</v>
      </c>
      <c r="F1492" s="20">
        <v>44943</v>
      </c>
      <c r="G1492" s="24" t="str">
        <f>IF(ISBLANK(tblnventory[[#This Row],[Installed By]]),"Store","Installed")</f>
        <v>Installed</v>
      </c>
      <c r="H1492" t="s">
        <v>7125</v>
      </c>
      <c r="J1492">
        <v>2191007447</v>
      </c>
      <c r="K1492" s="17"/>
      <c r="L1492" t="s">
        <v>5502</v>
      </c>
      <c r="M1492" s="29">
        <v>45044</v>
      </c>
      <c r="N1492" t="s">
        <v>7126</v>
      </c>
      <c r="O1492" t="str">
        <f>IF(tblnventory[[#This Row],[Installed]],LEFT(tblnventory[[#This Row],[Location]],3))</f>
        <v>499</v>
      </c>
      <c r="P1492" t="str">
        <f>_xlfn.XLOOKUP(tblnventory[[#This Row],[Serial Number]],[1]!tblDNACInventory[Floor],[1]!tblDNACInventory[Name],"Not Used")</f>
        <v>Not Used</v>
      </c>
      <c r="T1492" t="b">
        <f>NOT(ISBLANK(tblnventory[[#This Row],[Installed By]]))</f>
        <v>1</v>
      </c>
      <c r="U1492" t="str">
        <f>VLOOKUP(A1492, [1]!tblDescription[#Data], 3, 0)</f>
        <v>C9120AX Internal 802.11ax 4x4:4 MIMO;IOT;BT5;mGig;USB;RHL</v>
      </c>
      <c r="V1492" s="22" cm="1">
        <f t="array" ref="V1492">_xlfn.XLOOKUP(1,([1]!tblOrders[Order]=tblnventory[[#This Row],[PO]])*([1]!tblOrders[Description]=tblnventory[[#This Row],[Item]]),[1]!tblOrders[Unit Total],0)</f>
        <v>779.16</v>
      </c>
      <c r="W1492" s="23" cm="1">
        <f t="array" ref="W1492">_xlfn.XLOOKUP(1,([1]!tblOrders[Order]=tblnventory[[#This Row],[PO]])*([1]!tblOrders[Description]=tblnventory[[#This Row],[Item]]),[1]!tblOrders[Licence])</f>
        <v>0</v>
      </c>
      <c r="X1492" t="b" cm="1">
        <f t="array" ref="X1492">NOT(_xlfn.XLOOKUP(tblnventory[[#This Row],[PO]]&amp;tblnventory[[#This Row],[Item]],[1]!tblOrders[Order]&amp;[1]!tblOrders[Description],[1]!tblOrders[Paid Licence],FALSE))</f>
        <v>1</v>
      </c>
      <c r="Y14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93" spans="1:25">
      <c r="A1493" s="19" t="s">
        <v>5348</v>
      </c>
      <c r="B1493" t="str">
        <f>_xlfn.XLOOKUP(tblnventory[[#This Row],[Item]],[1]!tblDescription[Item],[1]!tblDescription[Description])</f>
        <v>C9120AX Internal 802.11ax 4x4:4 MIMO;IOT;BT5;mGig;USB;RHL</v>
      </c>
      <c r="C1493" t="str">
        <f>_xlfn.XLOOKUP(tblnventory[[#This Row],[Item]],[1]!tblDescription[Item],[1]!tblDescription[Type])</f>
        <v>WAP</v>
      </c>
      <c r="D1493" t="str">
        <f>_xlfn.XLOOKUP(tblnventory[[#This Row],[Use]],[1]!tblCodes[Use],[1]!tblCodes[Code])</f>
        <v>WiFi</v>
      </c>
      <c r="E1493" s="1" t="s">
        <v>1446</v>
      </c>
      <c r="F1493" s="20">
        <v>44943</v>
      </c>
      <c r="G1493" s="24" t="str">
        <f>IF(ISBLANK(tblnventory[[#This Row],[Installed By]]),"Store","Installed")</f>
        <v>Installed</v>
      </c>
      <c r="H1493" t="s">
        <v>7127</v>
      </c>
      <c r="J1493">
        <v>2191007447</v>
      </c>
      <c r="K1493" s="17"/>
      <c r="L1493" t="s">
        <v>5502</v>
      </c>
      <c r="M1493" s="29">
        <v>45044</v>
      </c>
      <c r="N1493" t="s">
        <v>7128</v>
      </c>
      <c r="O1493" t="str">
        <f>IF(tblnventory[[#This Row],[Installed]],LEFT(tblnventory[[#This Row],[Location]],3))</f>
        <v>499</v>
      </c>
      <c r="P1493" t="str">
        <f>_xlfn.XLOOKUP(tblnventory[[#This Row],[Serial Number]],[1]!tblDNACInventory[Floor],[1]!tblDNACInventory[Name],"Not Used")</f>
        <v>Not Used</v>
      </c>
      <c r="T1493" t="b">
        <f>NOT(ISBLANK(tblnventory[[#This Row],[Installed By]]))</f>
        <v>1</v>
      </c>
      <c r="U1493" t="str">
        <f>VLOOKUP(A1493, [1]!tblDescription[#Data], 3, 0)</f>
        <v>C9120AX Internal 802.11ax 4x4:4 MIMO;IOT;BT5;mGig;USB;RHL</v>
      </c>
      <c r="V1493" s="22" cm="1">
        <f t="array" ref="V1493">_xlfn.XLOOKUP(1,([1]!tblOrders[Order]=tblnventory[[#This Row],[PO]])*([1]!tblOrders[Description]=tblnventory[[#This Row],[Item]]),[1]!tblOrders[Unit Total],0)</f>
        <v>779.16</v>
      </c>
      <c r="W1493" s="23" cm="1">
        <f t="array" ref="W1493">_xlfn.XLOOKUP(1,([1]!tblOrders[Order]=tblnventory[[#This Row],[PO]])*([1]!tblOrders[Description]=tblnventory[[#This Row],[Item]]),[1]!tblOrders[Licence])</f>
        <v>0</v>
      </c>
      <c r="X1493" t="b" cm="1">
        <f t="array" ref="X1493">NOT(_xlfn.XLOOKUP(tblnventory[[#This Row],[PO]]&amp;tblnventory[[#This Row],[Item]],[1]!tblOrders[Order]&amp;[1]!tblOrders[Description],[1]!tblOrders[Paid Licence],FALSE))</f>
        <v>1</v>
      </c>
      <c r="Y14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94" spans="1:25">
      <c r="A1494" s="19" t="s">
        <v>5348</v>
      </c>
      <c r="B1494" t="str">
        <f>_xlfn.XLOOKUP(tblnventory[[#This Row],[Item]],[1]!tblDescription[Item],[1]!tblDescription[Description])</f>
        <v>C9120AX Internal 802.11ax 4x4:4 MIMO;IOT;BT5;mGig;USB;RHL</v>
      </c>
      <c r="C1494" t="str">
        <f>_xlfn.XLOOKUP(tblnventory[[#This Row],[Item]],[1]!tblDescription[Item],[1]!tblDescription[Type])</f>
        <v>WAP</v>
      </c>
      <c r="D1494" t="str">
        <f>_xlfn.XLOOKUP(tblnventory[[#This Row],[Use]],[1]!tblCodes[Use],[1]!tblCodes[Code])</f>
        <v>WiFi</v>
      </c>
      <c r="E1494" s="1" t="s">
        <v>1447</v>
      </c>
      <c r="F1494" s="20">
        <v>44943</v>
      </c>
      <c r="G1494" s="24" t="str">
        <f>IF(ISBLANK(tblnventory[[#This Row],[Installed By]]),"Store","Installed")</f>
        <v>Installed</v>
      </c>
      <c r="H1494" t="s">
        <v>7127</v>
      </c>
      <c r="J1494">
        <v>2191007447</v>
      </c>
      <c r="K1494" s="17"/>
      <c r="L1494" t="s">
        <v>5502</v>
      </c>
      <c r="M1494" s="29">
        <v>45044</v>
      </c>
      <c r="N1494" t="s">
        <v>7129</v>
      </c>
      <c r="O1494" t="str">
        <f>IF(tblnventory[[#This Row],[Installed]],LEFT(tblnventory[[#This Row],[Location]],3))</f>
        <v>499</v>
      </c>
      <c r="P1494" t="str">
        <f>_xlfn.XLOOKUP(tblnventory[[#This Row],[Serial Number]],[1]!tblDNACInventory[Floor],[1]!tblDNACInventory[Name],"Not Used")</f>
        <v>Not Used</v>
      </c>
      <c r="T1494" t="b">
        <f>NOT(ISBLANK(tblnventory[[#This Row],[Installed By]]))</f>
        <v>1</v>
      </c>
      <c r="U1494" t="str">
        <f>VLOOKUP(A1494, [1]!tblDescription[#Data], 3, 0)</f>
        <v>C9120AX Internal 802.11ax 4x4:4 MIMO;IOT;BT5;mGig;USB;RHL</v>
      </c>
      <c r="V1494" s="22" cm="1">
        <f t="array" ref="V1494">_xlfn.XLOOKUP(1,([1]!tblOrders[Order]=tblnventory[[#This Row],[PO]])*([1]!tblOrders[Description]=tblnventory[[#This Row],[Item]]),[1]!tblOrders[Unit Total],0)</f>
        <v>779.16</v>
      </c>
      <c r="W1494" s="23" cm="1">
        <f t="array" ref="W1494">_xlfn.XLOOKUP(1,([1]!tblOrders[Order]=tblnventory[[#This Row],[PO]])*([1]!tblOrders[Description]=tblnventory[[#This Row],[Item]]),[1]!tblOrders[Licence])</f>
        <v>0</v>
      </c>
      <c r="X1494" t="b" cm="1">
        <f t="array" ref="X1494">NOT(_xlfn.XLOOKUP(tblnventory[[#This Row],[PO]]&amp;tblnventory[[#This Row],[Item]],[1]!tblOrders[Order]&amp;[1]!tblOrders[Description],[1]!tblOrders[Paid Licence],FALSE))</f>
        <v>1</v>
      </c>
      <c r="Y14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95" spans="1:25">
      <c r="A1495" s="19" t="s">
        <v>5348</v>
      </c>
      <c r="B1495" t="str">
        <f>_xlfn.XLOOKUP(tblnventory[[#This Row],[Item]],[1]!tblDescription[Item],[1]!tblDescription[Description])</f>
        <v>C9120AX Internal 802.11ax 4x4:4 MIMO;IOT;BT5;mGig;USB;RHL</v>
      </c>
      <c r="C1495" t="str">
        <f>_xlfn.XLOOKUP(tblnventory[[#This Row],[Item]],[1]!tblDescription[Item],[1]!tblDescription[Type])</f>
        <v>WAP</v>
      </c>
      <c r="D1495" t="str">
        <f>_xlfn.XLOOKUP(tblnventory[[#This Row],[Use]],[1]!tblCodes[Use],[1]!tblCodes[Code])</f>
        <v>WiFi</v>
      </c>
      <c r="E1495" s="1" t="s">
        <v>1448</v>
      </c>
      <c r="F1495" s="20">
        <v>44943</v>
      </c>
      <c r="G1495" s="24" t="str">
        <f>IF(ISBLANK(tblnventory[[#This Row],[Installed By]]),"Store","Installed")</f>
        <v>Installed</v>
      </c>
      <c r="H1495" t="s">
        <v>7130</v>
      </c>
      <c r="J1495">
        <v>2191007447</v>
      </c>
      <c r="K1495" s="17"/>
      <c r="L1495" t="s">
        <v>5502</v>
      </c>
      <c r="M1495" s="29">
        <v>45044</v>
      </c>
      <c r="N1495" t="s">
        <v>7131</v>
      </c>
      <c r="O1495" t="str">
        <f>IF(tblnventory[[#This Row],[Installed]],LEFT(tblnventory[[#This Row],[Location]],3))</f>
        <v>499</v>
      </c>
      <c r="P1495" t="str">
        <f>_xlfn.XLOOKUP(tblnventory[[#This Row],[Serial Number]],[1]!tblDNACInventory[Floor],[1]!tblDNACInventory[Name],"Not Used")</f>
        <v>Not Used</v>
      </c>
      <c r="T1495" t="b">
        <f>NOT(ISBLANK(tblnventory[[#This Row],[Installed By]]))</f>
        <v>1</v>
      </c>
      <c r="U1495" t="str">
        <f>VLOOKUP(A1495, [1]!tblDescription[#Data], 3, 0)</f>
        <v>C9120AX Internal 802.11ax 4x4:4 MIMO;IOT;BT5;mGig;USB;RHL</v>
      </c>
      <c r="V1495" s="22" cm="1">
        <f t="array" ref="V1495">_xlfn.XLOOKUP(1,([1]!tblOrders[Order]=tblnventory[[#This Row],[PO]])*([1]!tblOrders[Description]=tblnventory[[#This Row],[Item]]),[1]!tblOrders[Unit Total],0)</f>
        <v>779.16</v>
      </c>
      <c r="W1495" s="23" cm="1">
        <f t="array" ref="W1495">_xlfn.XLOOKUP(1,([1]!tblOrders[Order]=tblnventory[[#This Row],[PO]])*([1]!tblOrders[Description]=tblnventory[[#This Row],[Item]]),[1]!tblOrders[Licence])</f>
        <v>0</v>
      </c>
      <c r="X1495" t="b" cm="1">
        <f t="array" ref="X1495">NOT(_xlfn.XLOOKUP(tblnventory[[#This Row],[PO]]&amp;tblnventory[[#This Row],[Item]],[1]!tblOrders[Order]&amp;[1]!tblOrders[Description],[1]!tblOrders[Paid Licence],FALSE))</f>
        <v>1</v>
      </c>
      <c r="Y14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96" spans="1:25">
      <c r="A1496" s="19" t="s">
        <v>5348</v>
      </c>
      <c r="B1496" t="str">
        <f>_xlfn.XLOOKUP(tblnventory[[#This Row],[Item]],[1]!tblDescription[Item],[1]!tblDescription[Description])</f>
        <v>C9120AX Internal 802.11ax 4x4:4 MIMO;IOT;BT5;mGig;USB;RHL</v>
      </c>
      <c r="C1496" t="str">
        <f>_xlfn.XLOOKUP(tblnventory[[#This Row],[Item]],[1]!tblDescription[Item],[1]!tblDescription[Type])</f>
        <v>WAP</v>
      </c>
      <c r="D1496" t="str">
        <f>_xlfn.XLOOKUP(tblnventory[[#This Row],[Use]],[1]!tblCodes[Use],[1]!tblCodes[Code])</f>
        <v>WiFi</v>
      </c>
      <c r="E1496" s="1" t="s">
        <v>1449</v>
      </c>
      <c r="F1496" s="20">
        <v>44943</v>
      </c>
      <c r="G1496" s="24" t="str">
        <f>IF(ISBLANK(tblnventory[[#This Row],[Installed By]]),"Store","Installed")</f>
        <v>Installed</v>
      </c>
      <c r="H1496" t="s">
        <v>7130</v>
      </c>
      <c r="J1496">
        <v>2191007447</v>
      </c>
      <c r="K1496" s="17"/>
      <c r="L1496" t="s">
        <v>5502</v>
      </c>
      <c r="M1496" s="29">
        <v>45044</v>
      </c>
      <c r="N1496" t="s">
        <v>7132</v>
      </c>
      <c r="O1496" t="str">
        <f>IF(tblnventory[[#This Row],[Installed]],LEFT(tblnventory[[#This Row],[Location]],3))</f>
        <v>499</v>
      </c>
      <c r="P1496" t="str">
        <f>_xlfn.XLOOKUP(tblnventory[[#This Row],[Serial Number]],[1]!tblDNACInventory[Floor],[1]!tblDNACInventory[Name],"Not Used")</f>
        <v>Not Used</v>
      </c>
      <c r="T1496" t="b">
        <f>NOT(ISBLANK(tblnventory[[#This Row],[Installed By]]))</f>
        <v>1</v>
      </c>
      <c r="U1496" t="str">
        <f>VLOOKUP(A1496, [1]!tblDescription[#Data], 3, 0)</f>
        <v>C9120AX Internal 802.11ax 4x4:4 MIMO;IOT;BT5;mGig;USB;RHL</v>
      </c>
      <c r="V1496" s="22" cm="1">
        <f t="array" ref="V1496">_xlfn.XLOOKUP(1,([1]!tblOrders[Order]=tblnventory[[#This Row],[PO]])*([1]!tblOrders[Description]=tblnventory[[#This Row],[Item]]),[1]!tblOrders[Unit Total],0)</f>
        <v>779.16</v>
      </c>
      <c r="W1496" s="23" cm="1">
        <f t="array" ref="W1496">_xlfn.XLOOKUP(1,([1]!tblOrders[Order]=tblnventory[[#This Row],[PO]])*([1]!tblOrders[Description]=tblnventory[[#This Row],[Item]]),[1]!tblOrders[Licence])</f>
        <v>0</v>
      </c>
      <c r="X1496" t="b" cm="1">
        <f t="array" ref="X1496">NOT(_xlfn.XLOOKUP(tblnventory[[#This Row],[PO]]&amp;tblnventory[[#This Row],[Item]],[1]!tblOrders[Order]&amp;[1]!tblOrders[Description],[1]!tblOrders[Paid Licence],FALSE))</f>
        <v>1</v>
      </c>
      <c r="Y14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97" spans="1:25">
      <c r="A1497" s="19" t="s">
        <v>5348</v>
      </c>
      <c r="B1497" t="str">
        <f>_xlfn.XLOOKUP(tblnventory[[#This Row],[Item]],[1]!tblDescription[Item],[1]!tblDescription[Description])</f>
        <v>C9120AX Internal 802.11ax 4x4:4 MIMO;IOT;BT5;mGig;USB;RHL</v>
      </c>
      <c r="C1497" t="str">
        <f>_xlfn.XLOOKUP(tblnventory[[#This Row],[Item]],[1]!tblDescription[Item],[1]!tblDescription[Type])</f>
        <v>WAP</v>
      </c>
      <c r="D1497" t="str">
        <f>_xlfn.XLOOKUP(tblnventory[[#This Row],[Use]],[1]!tblCodes[Use],[1]!tblCodes[Code])</f>
        <v>WiFi</v>
      </c>
      <c r="E1497" s="1" t="s">
        <v>1450</v>
      </c>
      <c r="F1497" s="20">
        <v>44943</v>
      </c>
      <c r="G1497" s="24" t="str">
        <f>IF(ISBLANK(tblnventory[[#This Row],[Installed By]]),"Store","Installed")</f>
        <v>Installed</v>
      </c>
      <c r="H1497" t="s">
        <v>7130</v>
      </c>
      <c r="J1497">
        <v>2191007447</v>
      </c>
      <c r="K1497" s="17"/>
      <c r="L1497" t="s">
        <v>5502</v>
      </c>
      <c r="M1497" s="29">
        <v>45044</v>
      </c>
      <c r="N1497" t="s">
        <v>7133</v>
      </c>
      <c r="O1497" t="str">
        <f>IF(tblnventory[[#This Row],[Installed]],LEFT(tblnventory[[#This Row],[Location]],3))</f>
        <v>499</v>
      </c>
      <c r="P1497" t="str">
        <f>_xlfn.XLOOKUP(tblnventory[[#This Row],[Serial Number]],[1]!tblDNACInventory[Floor],[1]!tblDNACInventory[Name],"Not Used")</f>
        <v>Not Used</v>
      </c>
      <c r="T1497" t="b">
        <f>NOT(ISBLANK(tblnventory[[#This Row],[Installed By]]))</f>
        <v>1</v>
      </c>
      <c r="U1497" t="str">
        <f>VLOOKUP(A1497, [1]!tblDescription[#Data], 3, 0)</f>
        <v>C9120AX Internal 802.11ax 4x4:4 MIMO;IOT;BT5;mGig;USB;RHL</v>
      </c>
      <c r="V1497" s="22" cm="1">
        <f t="array" ref="V1497">_xlfn.XLOOKUP(1,([1]!tblOrders[Order]=tblnventory[[#This Row],[PO]])*([1]!tblOrders[Description]=tblnventory[[#This Row],[Item]]),[1]!tblOrders[Unit Total],0)</f>
        <v>779.16</v>
      </c>
      <c r="W1497" s="23" cm="1">
        <f t="array" ref="W1497">_xlfn.XLOOKUP(1,([1]!tblOrders[Order]=tblnventory[[#This Row],[PO]])*([1]!tblOrders[Description]=tblnventory[[#This Row],[Item]]),[1]!tblOrders[Licence])</f>
        <v>0</v>
      </c>
      <c r="X1497" t="b" cm="1">
        <f t="array" ref="X1497">NOT(_xlfn.XLOOKUP(tblnventory[[#This Row],[PO]]&amp;tblnventory[[#This Row],[Item]],[1]!tblOrders[Order]&amp;[1]!tblOrders[Description],[1]!tblOrders[Paid Licence],FALSE))</f>
        <v>1</v>
      </c>
      <c r="Y14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98" spans="1:25">
      <c r="A1498" s="19" t="s">
        <v>5348</v>
      </c>
      <c r="B1498" t="str">
        <f>_xlfn.XLOOKUP(tblnventory[[#This Row],[Item]],[1]!tblDescription[Item],[1]!tblDescription[Description])</f>
        <v>C9120AX Internal 802.11ax 4x4:4 MIMO;IOT;BT5;mGig;USB;RHL</v>
      </c>
      <c r="C1498" t="str">
        <f>_xlfn.XLOOKUP(tblnventory[[#This Row],[Item]],[1]!tblDescription[Item],[1]!tblDescription[Type])</f>
        <v>WAP</v>
      </c>
      <c r="D1498" t="str">
        <f>_xlfn.XLOOKUP(tblnventory[[#This Row],[Use]],[1]!tblCodes[Use],[1]!tblCodes[Code])</f>
        <v>WiFi</v>
      </c>
      <c r="E1498" s="1" t="s">
        <v>1451</v>
      </c>
      <c r="F1498" s="20">
        <v>44943</v>
      </c>
      <c r="G1498" s="24" t="str">
        <f>IF(ISBLANK(tblnventory[[#This Row],[Installed By]]),"Store","Installed")</f>
        <v>Installed</v>
      </c>
      <c r="H1498" t="s">
        <v>7134</v>
      </c>
      <c r="J1498">
        <v>2191007447</v>
      </c>
      <c r="K1498" s="17"/>
      <c r="L1498" t="s">
        <v>5502</v>
      </c>
      <c r="M1498" s="29">
        <v>45044</v>
      </c>
      <c r="N1498" t="s">
        <v>7135</v>
      </c>
      <c r="O1498" t="str">
        <f>IF(tblnventory[[#This Row],[Installed]],LEFT(tblnventory[[#This Row],[Location]],3))</f>
        <v>499</v>
      </c>
      <c r="P1498" t="str">
        <f>_xlfn.XLOOKUP(tblnventory[[#This Row],[Serial Number]],[1]!tblDNACInventory[Floor],[1]!tblDNACInventory[Name],"Not Used")</f>
        <v>Not Used</v>
      </c>
      <c r="T1498" t="b">
        <f>NOT(ISBLANK(tblnventory[[#This Row],[Installed By]]))</f>
        <v>1</v>
      </c>
      <c r="U1498" t="str">
        <f>VLOOKUP(A1498, [1]!tblDescription[#Data], 3, 0)</f>
        <v>C9120AX Internal 802.11ax 4x4:4 MIMO;IOT;BT5;mGig;USB;RHL</v>
      </c>
      <c r="V1498" s="22" cm="1">
        <f t="array" ref="V1498">_xlfn.XLOOKUP(1,([1]!tblOrders[Order]=tblnventory[[#This Row],[PO]])*([1]!tblOrders[Description]=tblnventory[[#This Row],[Item]]),[1]!tblOrders[Unit Total],0)</f>
        <v>779.16</v>
      </c>
      <c r="W1498" s="23" cm="1">
        <f t="array" ref="W1498">_xlfn.XLOOKUP(1,([1]!tblOrders[Order]=tblnventory[[#This Row],[PO]])*([1]!tblOrders[Description]=tblnventory[[#This Row],[Item]]),[1]!tblOrders[Licence])</f>
        <v>0</v>
      </c>
      <c r="X1498" t="b" cm="1">
        <f t="array" ref="X1498">NOT(_xlfn.XLOOKUP(tblnventory[[#This Row],[PO]]&amp;tblnventory[[#This Row],[Item]],[1]!tblOrders[Order]&amp;[1]!tblOrders[Description],[1]!tblOrders[Paid Licence],FALSE))</f>
        <v>1</v>
      </c>
      <c r="Y14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499" spans="1:25">
      <c r="A1499" s="19" t="s">
        <v>5348</v>
      </c>
      <c r="B1499" t="str">
        <f>_xlfn.XLOOKUP(tblnventory[[#This Row],[Item]],[1]!tblDescription[Item],[1]!tblDescription[Description])</f>
        <v>C9120AX Internal 802.11ax 4x4:4 MIMO;IOT;BT5;mGig;USB;RHL</v>
      </c>
      <c r="C1499" t="str">
        <f>_xlfn.XLOOKUP(tblnventory[[#This Row],[Item]],[1]!tblDescription[Item],[1]!tblDescription[Type])</f>
        <v>WAP</v>
      </c>
      <c r="D1499" t="str">
        <f>_xlfn.XLOOKUP(tblnventory[[#This Row],[Use]],[1]!tblCodes[Use],[1]!tblCodes[Code])</f>
        <v>WiFi</v>
      </c>
      <c r="E1499" s="1" t="s">
        <v>1452</v>
      </c>
      <c r="F1499" s="20">
        <v>44943</v>
      </c>
      <c r="G1499" s="24" t="str">
        <f>IF(ISBLANK(tblnventory[[#This Row],[Installed By]]),"Store","Installed")</f>
        <v>Installed</v>
      </c>
      <c r="H1499" t="s">
        <v>7134</v>
      </c>
      <c r="J1499">
        <v>2191007447</v>
      </c>
      <c r="K1499" s="17"/>
      <c r="L1499" t="s">
        <v>5502</v>
      </c>
      <c r="M1499" s="29">
        <v>45044</v>
      </c>
      <c r="N1499" t="s">
        <v>7136</v>
      </c>
      <c r="O1499" t="str">
        <f>IF(tblnventory[[#This Row],[Installed]],LEFT(tblnventory[[#This Row],[Location]],3))</f>
        <v>499</v>
      </c>
      <c r="P1499" t="str">
        <f>_xlfn.XLOOKUP(tblnventory[[#This Row],[Serial Number]],[1]!tblDNACInventory[Floor],[1]!tblDNACInventory[Name],"Not Used")</f>
        <v>Not Used</v>
      </c>
      <c r="T1499" t="b">
        <f>NOT(ISBLANK(tblnventory[[#This Row],[Installed By]]))</f>
        <v>1</v>
      </c>
      <c r="U1499" t="str">
        <f>VLOOKUP(A1499, [1]!tblDescription[#Data], 3, 0)</f>
        <v>C9120AX Internal 802.11ax 4x4:4 MIMO;IOT;BT5;mGig;USB;RHL</v>
      </c>
      <c r="V1499" s="22" cm="1">
        <f t="array" ref="V1499">_xlfn.XLOOKUP(1,([1]!tblOrders[Order]=tblnventory[[#This Row],[PO]])*([1]!tblOrders[Description]=tblnventory[[#This Row],[Item]]),[1]!tblOrders[Unit Total],0)</f>
        <v>779.16</v>
      </c>
      <c r="W1499" s="23" cm="1">
        <f t="array" ref="W1499">_xlfn.XLOOKUP(1,([1]!tblOrders[Order]=tblnventory[[#This Row],[PO]])*([1]!tblOrders[Description]=tblnventory[[#This Row],[Item]]),[1]!tblOrders[Licence])</f>
        <v>0</v>
      </c>
      <c r="X1499" t="b" cm="1">
        <f t="array" ref="X1499">NOT(_xlfn.XLOOKUP(tblnventory[[#This Row],[PO]]&amp;tblnventory[[#This Row],[Item]],[1]!tblOrders[Order]&amp;[1]!tblOrders[Description],[1]!tblOrders[Paid Licence],FALSE))</f>
        <v>1</v>
      </c>
      <c r="Y14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00" spans="1:25">
      <c r="A1500" s="19" t="s">
        <v>5348</v>
      </c>
      <c r="B1500" t="str">
        <f>_xlfn.XLOOKUP(tblnventory[[#This Row],[Item]],[1]!tblDescription[Item],[1]!tblDescription[Description])</f>
        <v>C9120AX Internal 802.11ax 4x4:4 MIMO;IOT;BT5;mGig;USB;RHL</v>
      </c>
      <c r="C1500" t="str">
        <f>_xlfn.XLOOKUP(tblnventory[[#This Row],[Item]],[1]!tblDescription[Item],[1]!tblDescription[Type])</f>
        <v>WAP</v>
      </c>
      <c r="D1500" t="str">
        <f>_xlfn.XLOOKUP(tblnventory[[#This Row],[Use]],[1]!tblCodes[Use],[1]!tblCodes[Code])</f>
        <v>WiFi</v>
      </c>
      <c r="E1500" s="1" t="s">
        <v>1453</v>
      </c>
      <c r="F1500" s="20">
        <v>44943</v>
      </c>
      <c r="G1500" s="24" t="str">
        <f>IF(ISBLANK(tblnventory[[#This Row],[Installed By]]),"Store","Installed")</f>
        <v>Installed</v>
      </c>
      <c r="H1500" t="s">
        <v>7137</v>
      </c>
      <c r="J1500">
        <v>2191007447</v>
      </c>
      <c r="K1500" s="17"/>
      <c r="L1500" t="s">
        <v>5502</v>
      </c>
      <c r="M1500" s="29">
        <v>45044</v>
      </c>
      <c r="N1500" t="s">
        <v>7138</v>
      </c>
      <c r="O1500" t="str">
        <f>IF(tblnventory[[#This Row],[Installed]],LEFT(tblnventory[[#This Row],[Location]],3))</f>
        <v>499</v>
      </c>
      <c r="P1500" t="str">
        <f>_xlfn.XLOOKUP(tblnventory[[#This Row],[Serial Number]],[1]!tblDNACInventory[Floor],[1]!tblDNACInventory[Name],"Not Used")</f>
        <v>Not Used</v>
      </c>
      <c r="T1500" t="b">
        <f>NOT(ISBLANK(tblnventory[[#This Row],[Installed By]]))</f>
        <v>1</v>
      </c>
      <c r="U1500" t="str">
        <f>VLOOKUP(A1500, [1]!tblDescription[#Data], 3, 0)</f>
        <v>C9120AX Internal 802.11ax 4x4:4 MIMO;IOT;BT5;mGig;USB;RHL</v>
      </c>
      <c r="V1500" s="22" cm="1">
        <f t="array" ref="V1500">_xlfn.XLOOKUP(1,([1]!tblOrders[Order]=tblnventory[[#This Row],[PO]])*([1]!tblOrders[Description]=tblnventory[[#This Row],[Item]]),[1]!tblOrders[Unit Total],0)</f>
        <v>779.16</v>
      </c>
      <c r="W1500" s="23" cm="1">
        <f t="array" ref="W1500">_xlfn.XLOOKUP(1,([1]!tblOrders[Order]=tblnventory[[#This Row],[PO]])*([1]!tblOrders[Description]=tblnventory[[#This Row],[Item]]),[1]!tblOrders[Licence])</f>
        <v>0</v>
      </c>
      <c r="X1500" t="b" cm="1">
        <f t="array" ref="X1500">NOT(_xlfn.XLOOKUP(tblnventory[[#This Row],[PO]]&amp;tblnventory[[#This Row],[Item]],[1]!tblOrders[Order]&amp;[1]!tblOrders[Description],[1]!tblOrders[Paid Licence],FALSE))</f>
        <v>1</v>
      </c>
      <c r="Y15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01" spans="1:25">
      <c r="A1501" s="19" t="s">
        <v>5348</v>
      </c>
      <c r="B1501" t="str">
        <f>_xlfn.XLOOKUP(tblnventory[[#This Row],[Item]],[1]!tblDescription[Item],[1]!tblDescription[Description])</f>
        <v>C9120AX Internal 802.11ax 4x4:4 MIMO;IOT;BT5;mGig;USB;RHL</v>
      </c>
      <c r="C1501" t="str">
        <f>_xlfn.XLOOKUP(tblnventory[[#This Row],[Item]],[1]!tblDescription[Item],[1]!tblDescription[Type])</f>
        <v>WAP</v>
      </c>
      <c r="D1501" t="str">
        <f>_xlfn.XLOOKUP(tblnventory[[#This Row],[Use]],[1]!tblCodes[Use],[1]!tblCodes[Code])</f>
        <v>WiFi</v>
      </c>
      <c r="E1501" s="1" t="s">
        <v>1454</v>
      </c>
      <c r="F1501" s="20">
        <v>44943</v>
      </c>
      <c r="G1501" s="24" t="str">
        <f>IF(ISBLANK(tblnventory[[#This Row],[Installed By]]),"Store","Installed")</f>
        <v>Installed</v>
      </c>
      <c r="H1501" t="s">
        <v>7137</v>
      </c>
      <c r="J1501">
        <v>2191007447</v>
      </c>
      <c r="K1501" s="17"/>
      <c r="L1501" t="s">
        <v>5502</v>
      </c>
      <c r="M1501" s="29">
        <v>45044</v>
      </c>
      <c r="N1501" t="s">
        <v>7139</v>
      </c>
      <c r="O1501" t="str">
        <f>IF(tblnventory[[#This Row],[Installed]],LEFT(tblnventory[[#This Row],[Location]],3))</f>
        <v>499</v>
      </c>
      <c r="P1501" t="str">
        <f>_xlfn.XLOOKUP(tblnventory[[#This Row],[Serial Number]],[1]!tblDNACInventory[Floor],[1]!tblDNACInventory[Name],"Not Used")</f>
        <v>Not Used</v>
      </c>
      <c r="T1501" t="b">
        <f>NOT(ISBLANK(tblnventory[[#This Row],[Installed By]]))</f>
        <v>1</v>
      </c>
      <c r="U1501" t="str">
        <f>VLOOKUP(A1501, [1]!tblDescription[#Data], 3, 0)</f>
        <v>C9120AX Internal 802.11ax 4x4:4 MIMO;IOT;BT5;mGig;USB;RHL</v>
      </c>
      <c r="V1501" s="22" cm="1">
        <f t="array" ref="V1501">_xlfn.XLOOKUP(1,([1]!tblOrders[Order]=tblnventory[[#This Row],[PO]])*([1]!tblOrders[Description]=tblnventory[[#This Row],[Item]]),[1]!tblOrders[Unit Total],0)</f>
        <v>779.16</v>
      </c>
      <c r="W1501" s="23" cm="1">
        <f t="array" ref="W1501">_xlfn.XLOOKUP(1,([1]!tblOrders[Order]=tblnventory[[#This Row],[PO]])*([1]!tblOrders[Description]=tblnventory[[#This Row],[Item]]),[1]!tblOrders[Licence])</f>
        <v>0</v>
      </c>
      <c r="X1501" t="b" cm="1">
        <f t="array" ref="X1501">NOT(_xlfn.XLOOKUP(tblnventory[[#This Row],[PO]]&amp;tblnventory[[#This Row],[Item]],[1]!tblOrders[Order]&amp;[1]!tblOrders[Description],[1]!tblOrders[Paid Licence],FALSE))</f>
        <v>1</v>
      </c>
      <c r="Y15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02" spans="1:25">
      <c r="A1502" s="19" t="s">
        <v>5348</v>
      </c>
      <c r="B1502" t="str">
        <f>_xlfn.XLOOKUP(tblnventory[[#This Row],[Item]],[1]!tblDescription[Item],[1]!tblDescription[Description])</f>
        <v>C9120AX Internal 802.11ax 4x4:4 MIMO;IOT;BT5;mGig;USB;RHL</v>
      </c>
      <c r="C1502" t="str">
        <f>_xlfn.XLOOKUP(tblnventory[[#This Row],[Item]],[1]!tblDescription[Item],[1]!tblDescription[Type])</f>
        <v>WAP</v>
      </c>
      <c r="D1502" t="str">
        <f>_xlfn.XLOOKUP(tblnventory[[#This Row],[Use]],[1]!tblCodes[Use],[1]!tblCodes[Code])</f>
        <v>WiFi</v>
      </c>
      <c r="E1502" s="1" t="s">
        <v>1455</v>
      </c>
      <c r="F1502" s="20">
        <v>44943</v>
      </c>
      <c r="G1502" s="24" t="str">
        <f>IF(ISBLANK(tblnventory[[#This Row],[Installed By]]),"Store","Installed")</f>
        <v>Installed</v>
      </c>
      <c r="H1502" t="s">
        <v>7137</v>
      </c>
      <c r="J1502">
        <v>2191007447</v>
      </c>
      <c r="K1502" s="17"/>
      <c r="L1502" t="s">
        <v>5502</v>
      </c>
      <c r="M1502" s="29">
        <v>45044</v>
      </c>
      <c r="N1502" t="s">
        <v>7140</v>
      </c>
      <c r="O1502" t="str">
        <f>IF(tblnventory[[#This Row],[Installed]],LEFT(tblnventory[[#This Row],[Location]],3))</f>
        <v>499</v>
      </c>
      <c r="P1502" t="str">
        <f>_xlfn.XLOOKUP(tblnventory[[#This Row],[Serial Number]],[1]!tblDNACInventory[Floor],[1]!tblDNACInventory[Name],"Not Used")</f>
        <v>Not Used</v>
      </c>
      <c r="T1502" t="b">
        <f>NOT(ISBLANK(tblnventory[[#This Row],[Installed By]]))</f>
        <v>1</v>
      </c>
      <c r="U1502" t="str">
        <f>VLOOKUP(A1502, [1]!tblDescription[#Data], 3, 0)</f>
        <v>C9120AX Internal 802.11ax 4x4:4 MIMO;IOT;BT5;mGig;USB;RHL</v>
      </c>
      <c r="V1502" s="22" cm="1">
        <f t="array" ref="V1502">_xlfn.XLOOKUP(1,([1]!tblOrders[Order]=tblnventory[[#This Row],[PO]])*([1]!tblOrders[Description]=tblnventory[[#This Row],[Item]]),[1]!tblOrders[Unit Total],0)</f>
        <v>779.16</v>
      </c>
      <c r="W1502" s="23" cm="1">
        <f t="array" ref="W1502">_xlfn.XLOOKUP(1,([1]!tblOrders[Order]=tblnventory[[#This Row],[PO]])*([1]!tblOrders[Description]=tblnventory[[#This Row],[Item]]),[1]!tblOrders[Licence])</f>
        <v>0</v>
      </c>
      <c r="X1502" t="b" cm="1">
        <f t="array" ref="X1502">NOT(_xlfn.XLOOKUP(tblnventory[[#This Row],[PO]]&amp;tblnventory[[#This Row],[Item]],[1]!tblOrders[Order]&amp;[1]!tblOrders[Description],[1]!tblOrders[Paid Licence],FALSE))</f>
        <v>1</v>
      </c>
      <c r="Y15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03" spans="1:25">
      <c r="A1503" s="19" t="s">
        <v>5348</v>
      </c>
      <c r="B1503" t="str">
        <f>_xlfn.XLOOKUP(tblnventory[[#This Row],[Item]],[1]!tblDescription[Item],[1]!tblDescription[Description])</f>
        <v>C9120AX Internal 802.11ax 4x4:4 MIMO;IOT;BT5;mGig;USB;RHL</v>
      </c>
      <c r="C1503" t="str">
        <f>_xlfn.XLOOKUP(tblnventory[[#This Row],[Item]],[1]!tblDescription[Item],[1]!tblDescription[Type])</f>
        <v>WAP</v>
      </c>
      <c r="D1503" t="str">
        <f>_xlfn.XLOOKUP(tblnventory[[#This Row],[Use]],[1]!tblCodes[Use],[1]!tblCodes[Code])</f>
        <v>WiFi</v>
      </c>
      <c r="E1503" s="1" t="s">
        <v>1456</v>
      </c>
      <c r="F1503" s="20">
        <v>44943</v>
      </c>
      <c r="G1503" s="24" t="str">
        <f>IF(ISBLANK(tblnventory[[#This Row],[Installed By]]),"Store","Installed")</f>
        <v>Installed</v>
      </c>
      <c r="H1503" t="s">
        <v>7137</v>
      </c>
      <c r="J1503">
        <v>2191007447</v>
      </c>
      <c r="K1503" s="17"/>
      <c r="L1503" t="s">
        <v>5502</v>
      </c>
      <c r="M1503" s="29">
        <v>45044</v>
      </c>
      <c r="N1503" t="s">
        <v>7141</v>
      </c>
      <c r="O1503" t="str">
        <f>IF(tblnventory[[#This Row],[Installed]],LEFT(tblnventory[[#This Row],[Location]],3))</f>
        <v>499</v>
      </c>
      <c r="P1503" t="str">
        <f>_xlfn.XLOOKUP(tblnventory[[#This Row],[Serial Number]],[1]!tblDNACInventory[Floor],[1]!tblDNACInventory[Name],"Not Used")</f>
        <v>Not Used</v>
      </c>
      <c r="T1503" t="b">
        <f>NOT(ISBLANK(tblnventory[[#This Row],[Installed By]]))</f>
        <v>1</v>
      </c>
      <c r="U1503" t="str">
        <f>VLOOKUP(A1503, [1]!tblDescription[#Data], 3, 0)</f>
        <v>C9120AX Internal 802.11ax 4x4:4 MIMO;IOT;BT5;mGig;USB;RHL</v>
      </c>
      <c r="V1503" s="22" cm="1">
        <f t="array" ref="V1503">_xlfn.XLOOKUP(1,([1]!tblOrders[Order]=tblnventory[[#This Row],[PO]])*([1]!tblOrders[Description]=tblnventory[[#This Row],[Item]]),[1]!tblOrders[Unit Total],0)</f>
        <v>779.16</v>
      </c>
      <c r="W1503" s="23" cm="1">
        <f t="array" ref="W1503">_xlfn.XLOOKUP(1,([1]!tblOrders[Order]=tblnventory[[#This Row],[PO]])*([1]!tblOrders[Description]=tblnventory[[#This Row],[Item]]),[1]!tblOrders[Licence])</f>
        <v>0</v>
      </c>
      <c r="X1503" t="b" cm="1">
        <f t="array" ref="X1503">NOT(_xlfn.XLOOKUP(tblnventory[[#This Row],[PO]]&amp;tblnventory[[#This Row],[Item]],[1]!tblOrders[Order]&amp;[1]!tblOrders[Description],[1]!tblOrders[Paid Licence],FALSE))</f>
        <v>1</v>
      </c>
      <c r="Y15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04" spans="1:25">
      <c r="A1504" s="19" t="s">
        <v>5348</v>
      </c>
      <c r="B1504" t="str">
        <f>_xlfn.XLOOKUP(tblnventory[[#This Row],[Item]],[1]!tblDescription[Item],[1]!tblDescription[Description])</f>
        <v>C9120AX Internal 802.11ax 4x4:4 MIMO;IOT;BT5;mGig;USB;RHL</v>
      </c>
      <c r="C1504" t="str">
        <f>_xlfn.XLOOKUP(tblnventory[[#This Row],[Item]],[1]!tblDescription[Item],[1]!tblDescription[Type])</f>
        <v>WAP</v>
      </c>
      <c r="D1504" t="str">
        <f>_xlfn.XLOOKUP(tblnventory[[#This Row],[Use]],[1]!tblCodes[Use],[1]!tblCodes[Code])</f>
        <v>WiFi</v>
      </c>
      <c r="E1504" s="1" t="s">
        <v>1457</v>
      </c>
      <c r="F1504" s="20">
        <v>44943</v>
      </c>
      <c r="G1504" s="24" t="str">
        <f>IF(ISBLANK(tblnventory[[#This Row],[Installed By]]),"Store","Installed")</f>
        <v>Installed</v>
      </c>
      <c r="H1504" t="s">
        <v>7137</v>
      </c>
      <c r="J1504">
        <v>2191007447</v>
      </c>
      <c r="K1504" s="17"/>
      <c r="L1504" t="s">
        <v>5502</v>
      </c>
      <c r="M1504" s="29">
        <v>45044</v>
      </c>
      <c r="N1504" t="s">
        <v>7142</v>
      </c>
      <c r="O1504" t="str">
        <f>IF(tblnventory[[#This Row],[Installed]],LEFT(tblnventory[[#This Row],[Location]],3))</f>
        <v>499</v>
      </c>
      <c r="P1504" t="str">
        <f>_xlfn.XLOOKUP(tblnventory[[#This Row],[Serial Number]],[1]!tblDNACInventory[Floor],[1]!tblDNACInventory[Name],"Not Used")</f>
        <v>Not Used</v>
      </c>
      <c r="T1504" t="b">
        <f>NOT(ISBLANK(tblnventory[[#This Row],[Installed By]]))</f>
        <v>1</v>
      </c>
      <c r="U1504" t="str">
        <f>VLOOKUP(A1504, [1]!tblDescription[#Data], 3, 0)</f>
        <v>C9120AX Internal 802.11ax 4x4:4 MIMO;IOT;BT5;mGig;USB;RHL</v>
      </c>
      <c r="V1504" s="22" cm="1">
        <f t="array" ref="V1504">_xlfn.XLOOKUP(1,([1]!tblOrders[Order]=tblnventory[[#This Row],[PO]])*([1]!tblOrders[Description]=tblnventory[[#This Row],[Item]]),[1]!tblOrders[Unit Total],0)</f>
        <v>779.16</v>
      </c>
      <c r="W1504" s="23" cm="1">
        <f t="array" ref="W1504">_xlfn.XLOOKUP(1,([1]!tblOrders[Order]=tblnventory[[#This Row],[PO]])*([1]!tblOrders[Description]=tblnventory[[#This Row],[Item]]),[1]!tblOrders[Licence])</f>
        <v>0</v>
      </c>
      <c r="X1504" t="b" cm="1">
        <f t="array" ref="X1504">NOT(_xlfn.XLOOKUP(tblnventory[[#This Row],[PO]]&amp;tblnventory[[#This Row],[Item]],[1]!tblOrders[Order]&amp;[1]!tblOrders[Description],[1]!tblOrders[Paid Licence],FALSE))</f>
        <v>1</v>
      </c>
      <c r="Y15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05" spans="1:25">
      <c r="A1505" s="19" t="s">
        <v>5348</v>
      </c>
      <c r="B1505" t="str">
        <f>_xlfn.XLOOKUP(tblnventory[[#This Row],[Item]],[1]!tblDescription[Item],[1]!tblDescription[Description])</f>
        <v>C9120AX Internal 802.11ax 4x4:4 MIMO;IOT;BT5;mGig;USB;RHL</v>
      </c>
      <c r="C1505" t="str">
        <f>_xlfn.XLOOKUP(tblnventory[[#This Row],[Item]],[1]!tblDescription[Item],[1]!tblDescription[Type])</f>
        <v>WAP</v>
      </c>
      <c r="D1505" t="str">
        <f>_xlfn.XLOOKUP(tblnventory[[#This Row],[Use]],[1]!tblCodes[Use],[1]!tblCodes[Code])</f>
        <v>WiFi</v>
      </c>
      <c r="E1505" s="1" t="s">
        <v>1458</v>
      </c>
      <c r="F1505" s="20">
        <v>44943</v>
      </c>
      <c r="G1505" s="24" t="str">
        <f>IF(ISBLANK(tblnventory[[#This Row],[Installed By]]),"Store","Installed")</f>
        <v>Installed</v>
      </c>
      <c r="H1505" t="s">
        <v>7137</v>
      </c>
      <c r="J1505">
        <v>2191007447</v>
      </c>
      <c r="K1505" s="17"/>
      <c r="L1505" t="s">
        <v>5502</v>
      </c>
      <c r="M1505" s="29">
        <v>45044</v>
      </c>
      <c r="N1505" s="21" t="s">
        <v>7143</v>
      </c>
      <c r="O1505" t="str">
        <f>IF(tblnventory[[#This Row],[Installed]],LEFT(tblnventory[[#This Row],[Location]],3))</f>
        <v>499</v>
      </c>
      <c r="P1505" t="str">
        <f>_xlfn.XLOOKUP(tblnventory[[#This Row],[Serial Number]],[1]!tblDNACInventory[Floor],[1]!tblDNACInventory[Name],"Not Used")</f>
        <v>Not Used</v>
      </c>
      <c r="T1505" t="b">
        <f>NOT(ISBLANK(tblnventory[[#This Row],[Installed By]]))</f>
        <v>1</v>
      </c>
      <c r="U1505" t="str">
        <f>VLOOKUP(A1505, [1]!tblDescription[#Data], 3, 0)</f>
        <v>C9120AX Internal 802.11ax 4x4:4 MIMO;IOT;BT5;mGig;USB;RHL</v>
      </c>
      <c r="V1505" s="22" cm="1">
        <f t="array" ref="V1505">_xlfn.XLOOKUP(1,([1]!tblOrders[Order]=tblnventory[[#This Row],[PO]])*([1]!tblOrders[Description]=tblnventory[[#This Row],[Item]]),[1]!tblOrders[Unit Total],0)</f>
        <v>779.16</v>
      </c>
      <c r="W1505" s="23" cm="1">
        <f t="array" ref="W1505">_xlfn.XLOOKUP(1,([1]!tblOrders[Order]=tblnventory[[#This Row],[PO]])*([1]!tblOrders[Description]=tblnventory[[#This Row],[Item]]),[1]!tblOrders[Licence])</f>
        <v>0</v>
      </c>
      <c r="X1505" t="b" cm="1">
        <f t="array" ref="X1505">NOT(_xlfn.XLOOKUP(tblnventory[[#This Row],[PO]]&amp;tblnventory[[#This Row],[Item]],[1]!tblOrders[Order]&amp;[1]!tblOrders[Description],[1]!tblOrders[Paid Licence],FALSE))</f>
        <v>1</v>
      </c>
      <c r="Y15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06" spans="1:25">
      <c r="A1506" s="19" t="s">
        <v>5348</v>
      </c>
      <c r="B1506" t="str">
        <f>_xlfn.XLOOKUP(tblnventory[[#This Row],[Item]],[1]!tblDescription[Item],[1]!tblDescription[Description])</f>
        <v>C9120AX Internal 802.11ax 4x4:4 MIMO;IOT;BT5;mGig;USB;RHL</v>
      </c>
      <c r="C1506" t="str">
        <f>_xlfn.XLOOKUP(tblnventory[[#This Row],[Item]],[1]!tblDescription[Item],[1]!tblDescription[Type])</f>
        <v>WAP</v>
      </c>
      <c r="D1506" t="str">
        <f>_xlfn.XLOOKUP(tblnventory[[#This Row],[Use]],[1]!tblCodes[Use],[1]!tblCodes[Code])</f>
        <v>WiFi</v>
      </c>
      <c r="E1506" s="1" t="s">
        <v>1459</v>
      </c>
      <c r="F1506" s="20">
        <v>44943</v>
      </c>
      <c r="G1506" s="24" t="str">
        <f>IF(ISBLANK(tblnventory[[#This Row],[Installed By]]),"Store","Installed")</f>
        <v>Installed</v>
      </c>
      <c r="H1506" t="s">
        <v>7137</v>
      </c>
      <c r="J1506">
        <v>2191007447</v>
      </c>
      <c r="K1506" s="17"/>
      <c r="L1506" t="s">
        <v>5502</v>
      </c>
      <c r="M1506" s="29">
        <v>45044</v>
      </c>
      <c r="N1506" t="s">
        <v>7144</v>
      </c>
      <c r="O1506" t="str">
        <f>IF(tblnventory[[#This Row],[Installed]],LEFT(tblnventory[[#This Row],[Location]],3))</f>
        <v>499</v>
      </c>
      <c r="P1506" t="str">
        <f>_xlfn.XLOOKUP(tblnventory[[#This Row],[Serial Number]],[1]!tblDNACInventory[Floor],[1]!tblDNACInventory[Name],"Not Used")</f>
        <v>Not Used</v>
      </c>
      <c r="T1506" t="b">
        <f>NOT(ISBLANK(tblnventory[[#This Row],[Installed By]]))</f>
        <v>1</v>
      </c>
      <c r="U1506" t="str">
        <f>VLOOKUP(A1506, [1]!tblDescription[#Data], 3, 0)</f>
        <v>C9120AX Internal 802.11ax 4x4:4 MIMO;IOT;BT5;mGig;USB;RHL</v>
      </c>
      <c r="V1506" s="22" cm="1">
        <f t="array" ref="V1506">_xlfn.XLOOKUP(1,([1]!tblOrders[Order]=tblnventory[[#This Row],[PO]])*([1]!tblOrders[Description]=tblnventory[[#This Row],[Item]]),[1]!tblOrders[Unit Total],0)</f>
        <v>779.16</v>
      </c>
      <c r="W1506" s="23" cm="1">
        <f t="array" ref="W1506">_xlfn.XLOOKUP(1,([1]!tblOrders[Order]=tblnventory[[#This Row],[PO]])*([1]!tblOrders[Description]=tblnventory[[#This Row],[Item]]),[1]!tblOrders[Licence])</f>
        <v>0</v>
      </c>
      <c r="X1506" t="b" cm="1">
        <f t="array" ref="X1506">NOT(_xlfn.XLOOKUP(tblnventory[[#This Row],[PO]]&amp;tblnventory[[#This Row],[Item]],[1]!tblOrders[Order]&amp;[1]!tblOrders[Description],[1]!tblOrders[Paid Licence],FALSE))</f>
        <v>1</v>
      </c>
      <c r="Y15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07" spans="1:25">
      <c r="A1507" s="19" t="s">
        <v>5348</v>
      </c>
      <c r="B1507" t="str">
        <f>_xlfn.XLOOKUP(tblnventory[[#This Row],[Item]],[1]!tblDescription[Item],[1]!tblDescription[Description])</f>
        <v>C9120AX Internal 802.11ax 4x4:4 MIMO;IOT;BT5;mGig;USB;RHL</v>
      </c>
      <c r="C1507" t="str">
        <f>_xlfn.XLOOKUP(tblnventory[[#This Row],[Item]],[1]!tblDescription[Item],[1]!tblDescription[Type])</f>
        <v>WAP</v>
      </c>
      <c r="D1507" t="str">
        <f>_xlfn.XLOOKUP(tblnventory[[#This Row],[Use]],[1]!tblCodes[Use],[1]!tblCodes[Code])</f>
        <v>WiFi</v>
      </c>
      <c r="E1507" s="1" t="s">
        <v>1460</v>
      </c>
      <c r="F1507" s="20">
        <v>44943</v>
      </c>
      <c r="G1507" s="24" t="str">
        <f>IF(ISBLANK(tblnventory[[#This Row],[Installed By]]),"Store","Installed")</f>
        <v>Installed</v>
      </c>
      <c r="H1507" t="s">
        <v>7137</v>
      </c>
      <c r="J1507">
        <v>2191007447</v>
      </c>
      <c r="K1507" s="17"/>
      <c r="L1507" t="s">
        <v>5502</v>
      </c>
      <c r="M1507" s="29">
        <v>45044</v>
      </c>
      <c r="N1507" t="s">
        <v>7145</v>
      </c>
      <c r="O1507" t="str">
        <f>IF(tblnventory[[#This Row],[Installed]],LEFT(tblnventory[[#This Row],[Location]],3))</f>
        <v>499</v>
      </c>
      <c r="P1507" t="str">
        <f>_xlfn.XLOOKUP(tblnventory[[#This Row],[Serial Number]],[1]!tblDNACInventory[Floor],[1]!tblDNACInventory[Name],"Not Used")</f>
        <v>Not Used</v>
      </c>
      <c r="T1507" t="b">
        <f>NOT(ISBLANK(tblnventory[[#This Row],[Installed By]]))</f>
        <v>1</v>
      </c>
      <c r="U1507" t="str">
        <f>VLOOKUP(A1507, [1]!tblDescription[#Data], 3, 0)</f>
        <v>C9120AX Internal 802.11ax 4x4:4 MIMO;IOT;BT5;mGig;USB;RHL</v>
      </c>
      <c r="V1507" s="22" cm="1">
        <f t="array" ref="V1507">_xlfn.XLOOKUP(1,([1]!tblOrders[Order]=tblnventory[[#This Row],[PO]])*([1]!tblOrders[Description]=tblnventory[[#This Row],[Item]]),[1]!tblOrders[Unit Total],0)</f>
        <v>779.16</v>
      </c>
      <c r="W1507" s="23" cm="1">
        <f t="array" ref="W1507">_xlfn.XLOOKUP(1,([1]!tblOrders[Order]=tblnventory[[#This Row],[PO]])*([1]!tblOrders[Description]=tblnventory[[#This Row],[Item]]),[1]!tblOrders[Licence])</f>
        <v>0</v>
      </c>
      <c r="X1507" t="b" cm="1">
        <f t="array" ref="X1507">NOT(_xlfn.XLOOKUP(tblnventory[[#This Row],[PO]]&amp;tblnventory[[#This Row],[Item]],[1]!tblOrders[Order]&amp;[1]!tblOrders[Description],[1]!tblOrders[Paid Licence],FALSE))</f>
        <v>1</v>
      </c>
      <c r="Y15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08" spans="1:25">
      <c r="A1508" s="19" t="s">
        <v>5348</v>
      </c>
      <c r="B1508" t="str">
        <f>_xlfn.XLOOKUP(tblnventory[[#This Row],[Item]],[1]!tblDescription[Item],[1]!tblDescription[Description])</f>
        <v>C9120AX Internal 802.11ax 4x4:4 MIMO;IOT;BT5;mGig;USB;RHL</v>
      </c>
      <c r="C1508" t="str">
        <f>_xlfn.XLOOKUP(tblnventory[[#This Row],[Item]],[1]!tblDescription[Item],[1]!tblDescription[Type])</f>
        <v>WAP</v>
      </c>
      <c r="D1508" t="str">
        <f>_xlfn.XLOOKUP(tblnventory[[#This Row],[Use]],[1]!tblCodes[Use],[1]!tblCodes[Code])</f>
        <v>WiFi</v>
      </c>
      <c r="E1508" s="1" t="s">
        <v>1461</v>
      </c>
      <c r="F1508" s="20">
        <v>44943</v>
      </c>
      <c r="G1508" s="24" t="str">
        <f>IF(ISBLANK(tblnventory[[#This Row],[Installed By]]),"Store","Installed")</f>
        <v>Installed</v>
      </c>
      <c r="H1508" t="s">
        <v>7146</v>
      </c>
      <c r="J1508">
        <v>2191007447</v>
      </c>
      <c r="K1508" s="17"/>
      <c r="L1508" t="s">
        <v>5502</v>
      </c>
      <c r="M1508" s="29">
        <v>45044</v>
      </c>
      <c r="N1508" t="s">
        <v>7147</v>
      </c>
      <c r="O1508" t="str">
        <f>IF(tblnventory[[#This Row],[Installed]],LEFT(tblnventory[[#This Row],[Location]],3))</f>
        <v>499</v>
      </c>
      <c r="P1508" t="str">
        <f>_xlfn.XLOOKUP(tblnventory[[#This Row],[Serial Number]],[1]!tblDNACInventory[Floor],[1]!tblDNACInventory[Name],"Not Used")</f>
        <v>Not Used</v>
      </c>
      <c r="T1508" t="b">
        <f>NOT(ISBLANK(tblnventory[[#This Row],[Installed By]]))</f>
        <v>1</v>
      </c>
      <c r="U1508" t="str">
        <f>VLOOKUP(A1508, [1]!tblDescription[#Data], 3, 0)</f>
        <v>C9120AX Internal 802.11ax 4x4:4 MIMO;IOT;BT5;mGig;USB;RHL</v>
      </c>
      <c r="V1508" s="22" cm="1">
        <f t="array" ref="V1508">_xlfn.XLOOKUP(1,([1]!tblOrders[Order]=tblnventory[[#This Row],[PO]])*([1]!tblOrders[Description]=tblnventory[[#This Row],[Item]]),[1]!tblOrders[Unit Total],0)</f>
        <v>779.16</v>
      </c>
      <c r="W1508" s="23" cm="1">
        <f t="array" ref="W1508">_xlfn.XLOOKUP(1,([1]!tblOrders[Order]=tblnventory[[#This Row],[PO]])*([1]!tblOrders[Description]=tblnventory[[#This Row],[Item]]),[1]!tblOrders[Licence])</f>
        <v>0</v>
      </c>
      <c r="X1508" t="b" cm="1">
        <f t="array" ref="X1508">NOT(_xlfn.XLOOKUP(tblnventory[[#This Row],[PO]]&amp;tblnventory[[#This Row],[Item]],[1]!tblOrders[Order]&amp;[1]!tblOrders[Description],[1]!tblOrders[Paid Licence],FALSE))</f>
        <v>1</v>
      </c>
      <c r="Y15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09" spans="1:25">
      <c r="A1509" s="19" t="s">
        <v>5348</v>
      </c>
      <c r="B1509" t="str">
        <f>_xlfn.XLOOKUP(tblnventory[[#This Row],[Item]],[1]!tblDescription[Item],[1]!tblDescription[Description])</f>
        <v>C9120AX Internal 802.11ax 4x4:4 MIMO;IOT;BT5;mGig;USB;RHL</v>
      </c>
      <c r="C1509" t="str">
        <f>_xlfn.XLOOKUP(tblnventory[[#This Row],[Item]],[1]!tblDescription[Item],[1]!tblDescription[Type])</f>
        <v>WAP</v>
      </c>
      <c r="D1509" t="str">
        <f>_xlfn.XLOOKUP(tblnventory[[#This Row],[Use]],[1]!tblCodes[Use],[1]!tblCodes[Code])</f>
        <v>WiFi</v>
      </c>
      <c r="E1509" s="1" t="s">
        <v>1462</v>
      </c>
      <c r="F1509" s="20">
        <v>44943</v>
      </c>
      <c r="G1509" s="24" t="str">
        <f>IF(ISBLANK(tblnventory[[#This Row],[Installed By]]),"Store","Installed")</f>
        <v>Installed</v>
      </c>
      <c r="H1509" t="s">
        <v>7146</v>
      </c>
      <c r="J1509">
        <v>2191007447</v>
      </c>
      <c r="K1509" s="17"/>
      <c r="L1509" t="s">
        <v>5502</v>
      </c>
      <c r="M1509" s="29">
        <v>45044</v>
      </c>
      <c r="N1509" t="s">
        <v>7148</v>
      </c>
      <c r="O1509" t="str">
        <f>IF(tblnventory[[#This Row],[Installed]],LEFT(tblnventory[[#This Row],[Location]],3))</f>
        <v>499</v>
      </c>
      <c r="P1509" t="str">
        <f>_xlfn.XLOOKUP(tblnventory[[#This Row],[Serial Number]],[1]!tblDNACInventory[Floor],[1]!tblDNACInventory[Name],"Not Used")</f>
        <v>Not Used</v>
      </c>
      <c r="T1509" t="b">
        <f>NOT(ISBLANK(tblnventory[[#This Row],[Installed By]]))</f>
        <v>1</v>
      </c>
      <c r="U1509" t="str">
        <f>VLOOKUP(A1509, [1]!tblDescription[#Data], 3, 0)</f>
        <v>C9120AX Internal 802.11ax 4x4:4 MIMO;IOT;BT5;mGig;USB;RHL</v>
      </c>
      <c r="V1509" s="22" cm="1">
        <f t="array" ref="V1509">_xlfn.XLOOKUP(1,([1]!tblOrders[Order]=tblnventory[[#This Row],[PO]])*([1]!tblOrders[Description]=tblnventory[[#This Row],[Item]]),[1]!tblOrders[Unit Total],0)</f>
        <v>779.16</v>
      </c>
      <c r="W1509" s="23" cm="1">
        <f t="array" ref="W1509">_xlfn.XLOOKUP(1,([1]!tblOrders[Order]=tblnventory[[#This Row],[PO]])*([1]!tblOrders[Description]=tblnventory[[#This Row],[Item]]),[1]!tblOrders[Licence])</f>
        <v>0</v>
      </c>
      <c r="X1509" t="b" cm="1">
        <f t="array" ref="X1509">NOT(_xlfn.XLOOKUP(tblnventory[[#This Row],[PO]]&amp;tblnventory[[#This Row],[Item]],[1]!tblOrders[Order]&amp;[1]!tblOrders[Description],[1]!tblOrders[Paid Licence],FALSE))</f>
        <v>1</v>
      </c>
      <c r="Y15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10" spans="1:25">
      <c r="A1510" s="19" t="s">
        <v>5348</v>
      </c>
      <c r="B1510" t="str">
        <f>_xlfn.XLOOKUP(tblnventory[[#This Row],[Item]],[1]!tblDescription[Item],[1]!tblDescription[Description])</f>
        <v>C9120AX Internal 802.11ax 4x4:4 MIMO;IOT;BT5;mGig;USB;RHL</v>
      </c>
      <c r="C1510" t="str">
        <f>_xlfn.XLOOKUP(tblnventory[[#This Row],[Item]],[1]!tblDescription[Item],[1]!tblDescription[Type])</f>
        <v>WAP</v>
      </c>
      <c r="D1510" t="str">
        <f>_xlfn.XLOOKUP(tblnventory[[#This Row],[Use]],[1]!tblCodes[Use],[1]!tblCodes[Code])</f>
        <v>WiFi</v>
      </c>
      <c r="E1510" s="1" t="s">
        <v>1463</v>
      </c>
      <c r="F1510" s="20">
        <v>44943</v>
      </c>
      <c r="G1510" s="24" t="str">
        <f>IF(ISBLANK(tblnventory[[#This Row],[Installed By]]),"Store","Installed")</f>
        <v>Installed</v>
      </c>
      <c r="H1510" t="s">
        <v>7146</v>
      </c>
      <c r="J1510">
        <v>2191007447</v>
      </c>
      <c r="K1510" s="17"/>
      <c r="L1510" t="s">
        <v>5502</v>
      </c>
      <c r="M1510" s="29">
        <v>45044</v>
      </c>
      <c r="N1510" t="s">
        <v>7149</v>
      </c>
      <c r="O1510" t="str">
        <f>IF(tblnventory[[#This Row],[Installed]],LEFT(tblnventory[[#This Row],[Location]],3))</f>
        <v>499</v>
      </c>
      <c r="P1510" t="str">
        <f>_xlfn.XLOOKUP(tblnventory[[#This Row],[Serial Number]],[1]!tblDNACInventory[Floor],[1]!tblDNACInventory[Name],"Not Used")</f>
        <v>Not Used</v>
      </c>
      <c r="T1510" t="b">
        <f>NOT(ISBLANK(tblnventory[[#This Row],[Installed By]]))</f>
        <v>1</v>
      </c>
      <c r="U1510" t="str">
        <f>VLOOKUP(A1510, [1]!tblDescription[#Data], 3, 0)</f>
        <v>C9120AX Internal 802.11ax 4x4:4 MIMO;IOT;BT5;mGig;USB;RHL</v>
      </c>
      <c r="V1510" s="22" cm="1">
        <f t="array" ref="V1510">_xlfn.XLOOKUP(1,([1]!tblOrders[Order]=tblnventory[[#This Row],[PO]])*([1]!tblOrders[Description]=tblnventory[[#This Row],[Item]]),[1]!tblOrders[Unit Total],0)</f>
        <v>779.16</v>
      </c>
      <c r="W1510" s="23" cm="1">
        <f t="array" ref="W1510">_xlfn.XLOOKUP(1,([1]!tblOrders[Order]=tblnventory[[#This Row],[PO]])*([1]!tblOrders[Description]=tblnventory[[#This Row],[Item]]),[1]!tblOrders[Licence])</f>
        <v>0</v>
      </c>
      <c r="X1510" t="b" cm="1">
        <f t="array" ref="X1510">NOT(_xlfn.XLOOKUP(tblnventory[[#This Row],[PO]]&amp;tblnventory[[#This Row],[Item]],[1]!tblOrders[Order]&amp;[1]!tblOrders[Description],[1]!tblOrders[Paid Licence],FALSE))</f>
        <v>1</v>
      </c>
      <c r="Y15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11" spans="1:25">
      <c r="A1511" s="19" t="s">
        <v>5348</v>
      </c>
      <c r="B1511" t="str">
        <f>_xlfn.XLOOKUP(tblnventory[[#This Row],[Item]],[1]!tblDescription[Item],[1]!tblDescription[Description])</f>
        <v>C9120AX Internal 802.11ax 4x4:4 MIMO;IOT;BT5;mGig;USB;RHL</v>
      </c>
      <c r="C1511" t="str">
        <f>_xlfn.XLOOKUP(tblnventory[[#This Row],[Item]],[1]!tblDescription[Item],[1]!tblDescription[Type])</f>
        <v>WAP</v>
      </c>
      <c r="D1511" t="str">
        <f>_xlfn.XLOOKUP(tblnventory[[#This Row],[Use]],[1]!tblCodes[Use],[1]!tblCodes[Code])</f>
        <v>WiFi</v>
      </c>
      <c r="E1511" s="1" t="s">
        <v>1464</v>
      </c>
      <c r="F1511" s="20">
        <v>44943</v>
      </c>
      <c r="G1511" s="24" t="str">
        <f>IF(ISBLANK(tblnventory[[#This Row],[Installed By]]),"Store","Installed")</f>
        <v>Installed</v>
      </c>
      <c r="H1511" t="s">
        <v>7146</v>
      </c>
      <c r="J1511">
        <v>2191007447</v>
      </c>
      <c r="K1511" s="17"/>
      <c r="L1511" t="s">
        <v>5502</v>
      </c>
      <c r="M1511" s="29">
        <v>45044</v>
      </c>
      <c r="N1511" t="s">
        <v>7150</v>
      </c>
      <c r="O1511" t="str">
        <f>IF(tblnventory[[#This Row],[Installed]],LEFT(tblnventory[[#This Row],[Location]],3))</f>
        <v>499</v>
      </c>
      <c r="P1511" t="str">
        <f>_xlfn.XLOOKUP(tblnventory[[#This Row],[Serial Number]],[1]!tblDNACInventory[Floor],[1]!tblDNACInventory[Name],"Not Used")</f>
        <v>Not Used</v>
      </c>
      <c r="T1511" t="b">
        <f>NOT(ISBLANK(tblnventory[[#This Row],[Installed By]]))</f>
        <v>1</v>
      </c>
      <c r="U1511" t="str">
        <f>VLOOKUP(A1511, [1]!tblDescription[#Data], 3, 0)</f>
        <v>C9120AX Internal 802.11ax 4x4:4 MIMO;IOT;BT5;mGig;USB;RHL</v>
      </c>
      <c r="V1511" s="22" cm="1">
        <f t="array" ref="V1511">_xlfn.XLOOKUP(1,([1]!tblOrders[Order]=tblnventory[[#This Row],[PO]])*([1]!tblOrders[Description]=tblnventory[[#This Row],[Item]]),[1]!tblOrders[Unit Total],0)</f>
        <v>779.16</v>
      </c>
      <c r="W1511" s="23" cm="1">
        <f t="array" ref="W1511">_xlfn.XLOOKUP(1,([1]!tblOrders[Order]=tblnventory[[#This Row],[PO]])*([1]!tblOrders[Description]=tblnventory[[#This Row],[Item]]),[1]!tblOrders[Licence])</f>
        <v>0</v>
      </c>
      <c r="X1511" t="b" cm="1">
        <f t="array" ref="X1511">NOT(_xlfn.XLOOKUP(tblnventory[[#This Row],[PO]]&amp;tblnventory[[#This Row],[Item]],[1]!tblOrders[Order]&amp;[1]!tblOrders[Description],[1]!tblOrders[Paid Licence],FALSE))</f>
        <v>1</v>
      </c>
      <c r="Y15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12" spans="1:25">
      <c r="A1512" s="19" t="s">
        <v>5348</v>
      </c>
      <c r="B1512" t="str">
        <f>_xlfn.XLOOKUP(tblnventory[[#This Row],[Item]],[1]!tblDescription[Item],[1]!tblDescription[Description])</f>
        <v>C9120AX Internal 802.11ax 4x4:4 MIMO;IOT;BT5;mGig;USB;RHL</v>
      </c>
      <c r="C1512" t="str">
        <f>_xlfn.XLOOKUP(tblnventory[[#This Row],[Item]],[1]!tblDescription[Item],[1]!tblDescription[Type])</f>
        <v>WAP</v>
      </c>
      <c r="D1512" t="str">
        <f>_xlfn.XLOOKUP(tblnventory[[#This Row],[Use]],[1]!tblCodes[Use],[1]!tblCodes[Code])</f>
        <v>WiFi</v>
      </c>
      <c r="E1512" s="1" t="s">
        <v>1465</v>
      </c>
      <c r="F1512" s="20">
        <v>44943</v>
      </c>
      <c r="G1512" s="24" t="str">
        <f>IF(ISBLANK(tblnventory[[#This Row],[Installed By]]),"Store","Installed")</f>
        <v>Installed</v>
      </c>
      <c r="H1512" t="s">
        <v>7146</v>
      </c>
      <c r="J1512">
        <v>2191007447</v>
      </c>
      <c r="K1512" s="17"/>
      <c r="L1512" t="s">
        <v>5502</v>
      </c>
      <c r="M1512" s="29">
        <v>45044</v>
      </c>
      <c r="N1512" t="s">
        <v>7151</v>
      </c>
      <c r="O1512" t="str">
        <f>IF(tblnventory[[#This Row],[Installed]],LEFT(tblnventory[[#This Row],[Location]],3))</f>
        <v>499</v>
      </c>
      <c r="P1512" t="str">
        <f>_xlfn.XLOOKUP(tblnventory[[#This Row],[Serial Number]],[1]!tblDNACInventory[Floor],[1]!tblDNACInventory[Name],"Not Used")</f>
        <v>Not Used</v>
      </c>
      <c r="T1512" t="b">
        <f>NOT(ISBLANK(tblnventory[[#This Row],[Installed By]]))</f>
        <v>1</v>
      </c>
      <c r="U1512" t="str">
        <f>VLOOKUP(A1512, [1]!tblDescription[#Data], 3, 0)</f>
        <v>C9120AX Internal 802.11ax 4x4:4 MIMO;IOT;BT5;mGig;USB;RHL</v>
      </c>
      <c r="V1512" s="22" cm="1">
        <f t="array" ref="V1512">_xlfn.XLOOKUP(1,([1]!tblOrders[Order]=tblnventory[[#This Row],[PO]])*([1]!tblOrders[Description]=tblnventory[[#This Row],[Item]]),[1]!tblOrders[Unit Total],0)</f>
        <v>779.16</v>
      </c>
      <c r="W1512" s="23" cm="1">
        <f t="array" ref="W1512">_xlfn.XLOOKUP(1,([1]!tblOrders[Order]=tblnventory[[#This Row],[PO]])*([1]!tblOrders[Description]=tblnventory[[#This Row],[Item]]),[1]!tblOrders[Licence])</f>
        <v>0</v>
      </c>
      <c r="X1512" t="b" cm="1">
        <f t="array" ref="X1512">NOT(_xlfn.XLOOKUP(tblnventory[[#This Row],[PO]]&amp;tblnventory[[#This Row],[Item]],[1]!tblOrders[Order]&amp;[1]!tblOrders[Description],[1]!tblOrders[Paid Licence],FALSE))</f>
        <v>1</v>
      </c>
      <c r="Y15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13" spans="1:25">
      <c r="A1513" s="19" t="s">
        <v>5348</v>
      </c>
      <c r="B1513" t="str">
        <f>_xlfn.XLOOKUP(tblnventory[[#This Row],[Item]],[1]!tblDescription[Item],[1]!tblDescription[Description])</f>
        <v>C9120AX Internal 802.11ax 4x4:4 MIMO;IOT;BT5;mGig;USB;RHL</v>
      </c>
      <c r="C1513" t="str">
        <f>_xlfn.XLOOKUP(tblnventory[[#This Row],[Item]],[1]!tblDescription[Item],[1]!tblDescription[Type])</f>
        <v>WAP</v>
      </c>
      <c r="D1513" t="str">
        <f>_xlfn.XLOOKUP(tblnventory[[#This Row],[Use]],[1]!tblCodes[Use],[1]!tblCodes[Code])</f>
        <v>WiFi</v>
      </c>
      <c r="E1513" s="1" t="s">
        <v>1466</v>
      </c>
      <c r="F1513" s="20">
        <v>44943</v>
      </c>
      <c r="G1513" s="24" t="str">
        <f>IF(ISBLANK(tblnventory[[#This Row],[Installed By]]),"Store","Installed")</f>
        <v>Installed</v>
      </c>
      <c r="H1513" t="s">
        <v>7152</v>
      </c>
      <c r="J1513">
        <v>2191007447</v>
      </c>
      <c r="K1513" s="17"/>
      <c r="L1513" t="s">
        <v>5502</v>
      </c>
      <c r="M1513" s="29">
        <v>45044</v>
      </c>
      <c r="N1513" t="s">
        <v>7153</v>
      </c>
      <c r="O1513" t="str">
        <f>IF(tblnventory[[#This Row],[Installed]],LEFT(tblnventory[[#This Row],[Location]],3))</f>
        <v>499</v>
      </c>
      <c r="P1513" t="str">
        <f>_xlfn.XLOOKUP(tblnventory[[#This Row],[Serial Number]],[1]!tblDNACInventory[Floor],[1]!tblDNACInventory[Name],"Not Used")</f>
        <v>Not Used</v>
      </c>
      <c r="T1513" t="b">
        <f>NOT(ISBLANK(tblnventory[[#This Row],[Installed By]]))</f>
        <v>1</v>
      </c>
      <c r="U1513" t="str">
        <f>VLOOKUP(A1513, [1]!tblDescription[#Data], 3, 0)</f>
        <v>C9120AX Internal 802.11ax 4x4:4 MIMO;IOT;BT5;mGig;USB;RHL</v>
      </c>
      <c r="V1513" s="22" cm="1">
        <f t="array" ref="V1513">_xlfn.XLOOKUP(1,([1]!tblOrders[Order]=tblnventory[[#This Row],[PO]])*([1]!tblOrders[Description]=tblnventory[[#This Row],[Item]]),[1]!tblOrders[Unit Total],0)</f>
        <v>779.16</v>
      </c>
      <c r="W1513" s="23" cm="1">
        <f t="array" ref="W1513">_xlfn.XLOOKUP(1,([1]!tblOrders[Order]=tblnventory[[#This Row],[PO]])*([1]!tblOrders[Description]=tblnventory[[#This Row],[Item]]),[1]!tblOrders[Licence])</f>
        <v>0</v>
      </c>
      <c r="X1513" t="b" cm="1">
        <f t="array" ref="X1513">NOT(_xlfn.XLOOKUP(tblnventory[[#This Row],[PO]]&amp;tblnventory[[#This Row],[Item]],[1]!tblOrders[Order]&amp;[1]!tblOrders[Description],[1]!tblOrders[Paid Licence],FALSE))</f>
        <v>1</v>
      </c>
      <c r="Y15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14" spans="1:25">
      <c r="A1514" s="19" t="s">
        <v>5348</v>
      </c>
      <c r="B1514" t="str">
        <f>_xlfn.XLOOKUP(tblnventory[[#This Row],[Item]],[1]!tblDescription[Item],[1]!tblDescription[Description])</f>
        <v>C9120AX Internal 802.11ax 4x4:4 MIMO;IOT;BT5;mGig;USB;RHL</v>
      </c>
      <c r="C1514" t="str">
        <f>_xlfn.XLOOKUP(tblnventory[[#This Row],[Item]],[1]!tblDescription[Item],[1]!tblDescription[Type])</f>
        <v>WAP</v>
      </c>
      <c r="D1514" t="str">
        <f>_xlfn.XLOOKUP(tblnventory[[#This Row],[Use]],[1]!tblCodes[Use],[1]!tblCodes[Code])</f>
        <v>WiFi</v>
      </c>
      <c r="E1514" s="1" t="s">
        <v>1467</v>
      </c>
      <c r="F1514" s="20">
        <v>44943</v>
      </c>
      <c r="G1514" s="24" t="str">
        <f>IF(ISBLANK(tblnventory[[#This Row],[Installed By]]),"Store","Installed")</f>
        <v>Installed</v>
      </c>
      <c r="H1514" t="s">
        <v>7154</v>
      </c>
      <c r="J1514">
        <v>2191007447</v>
      </c>
      <c r="K1514" s="17"/>
      <c r="L1514" t="s">
        <v>5502</v>
      </c>
      <c r="M1514" s="20">
        <v>45081</v>
      </c>
      <c r="N1514" t="s">
        <v>7155</v>
      </c>
      <c r="O1514" t="str">
        <f>IF(tblnventory[[#This Row],[Installed]],LEFT(tblnventory[[#This Row],[Location]],3))</f>
        <v>501</v>
      </c>
      <c r="P1514" t="str">
        <f>_xlfn.XLOOKUP(tblnventory[[#This Row],[Serial Number]],[1]!tblDNACInventory[Floor],[1]!tblDNACInventory[Name],"Not Used")</f>
        <v>Not Used</v>
      </c>
      <c r="T1514" t="b">
        <f>NOT(ISBLANK(tblnventory[[#This Row],[Installed By]]))</f>
        <v>1</v>
      </c>
      <c r="U1514" t="str">
        <f>VLOOKUP(A1514, [1]!tblDescription[#Data], 3, 0)</f>
        <v>C9120AX Internal 802.11ax 4x4:4 MIMO;IOT;BT5;mGig;USB;RHL</v>
      </c>
      <c r="V1514" s="22" cm="1">
        <f t="array" ref="V1514">_xlfn.XLOOKUP(1,([1]!tblOrders[Order]=tblnventory[[#This Row],[PO]])*([1]!tblOrders[Description]=tblnventory[[#This Row],[Item]]),[1]!tblOrders[Unit Total],0)</f>
        <v>779.16</v>
      </c>
      <c r="W1514" s="23" cm="1">
        <f t="array" ref="W1514">_xlfn.XLOOKUP(1,([1]!tblOrders[Order]=tblnventory[[#This Row],[PO]])*([1]!tblOrders[Description]=tblnventory[[#This Row],[Item]]),[1]!tblOrders[Licence])</f>
        <v>0</v>
      </c>
      <c r="X1514" t="b" cm="1">
        <f t="array" ref="X1514">NOT(_xlfn.XLOOKUP(tblnventory[[#This Row],[PO]]&amp;tblnventory[[#This Row],[Item]],[1]!tblOrders[Order]&amp;[1]!tblOrders[Description],[1]!tblOrders[Paid Licence],FALSE))</f>
        <v>1</v>
      </c>
      <c r="Y15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15" spans="1:25">
      <c r="A1515" s="19" t="s">
        <v>5348</v>
      </c>
      <c r="B1515" t="str">
        <f>_xlfn.XLOOKUP(tblnventory[[#This Row],[Item]],[1]!tblDescription[Item],[1]!tblDescription[Description])</f>
        <v>C9120AX Internal 802.11ax 4x4:4 MIMO;IOT;BT5;mGig;USB;RHL</v>
      </c>
      <c r="C1515" t="str">
        <f>_xlfn.XLOOKUP(tblnventory[[#This Row],[Item]],[1]!tblDescription[Item],[1]!tblDescription[Type])</f>
        <v>WAP</v>
      </c>
      <c r="D1515" t="str">
        <f>_xlfn.XLOOKUP(tblnventory[[#This Row],[Use]],[1]!tblCodes[Use],[1]!tblCodes[Code])</f>
        <v>WiFi</v>
      </c>
      <c r="E1515" s="1" t="s">
        <v>1468</v>
      </c>
      <c r="F1515" s="20">
        <v>44943</v>
      </c>
      <c r="G1515" s="24" t="str">
        <f>IF(ISBLANK(tblnventory[[#This Row],[Installed By]]),"Store","Installed")</f>
        <v>Installed</v>
      </c>
      <c r="H1515" t="s">
        <v>7154</v>
      </c>
      <c r="J1515">
        <v>2191007447</v>
      </c>
      <c r="K1515" s="17"/>
      <c r="L1515" t="s">
        <v>5502</v>
      </c>
      <c r="M1515" s="20">
        <v>45081</v>
      </c>
      <c r="N1515" t="s">
        <v>7156</v>
      </c>
      <c r="O1515" t="str">
        <f>IF(tblnventory[[#This Row],[Installed]],LEFT(tblnventory[[#This Row],[Location]],3))</f>
        <v>501</v>
      </c>
      <c r="P1515" t="str">
        <f>_xlfn.XLOOKUP(tblnventory[[#This Row],[Serial Number]],[1]!tblDNACInventory[Floor],[1]!tblDNACInventory[Name],"Not Used")</f>
        <v>Not Used</v>
      </c>
      <c r="T1515" t="b">
        <f>NOT(ISBLANK(tblnventory[[#This Row],[Installed By]]))</f>
        <v>1</v>
      </c>
      <c r="U1515" t="str">
        <f>VLOOKUP(A1515, [1]!tblDescription[#Data], 3, 0)</f>
        <v>C9120AX Internal 802.11ax 4x4:4 MIMO;IOT;BT5;mGig;USB;RHL</v>
      </c>
      <c r="V1515" s="22" cm="1">
        <f t="array" ref="V1515">_xlfn.XLOOKUP(1,([1]!tblOrders[Order]=tblnventory[[#This Row],[PO]])*([1]!tblOrders[Description]=tblnventory[[#This Row],[Item]]),[1]!tblOrders[Unit Total],0)</f>
        <v>779.16</v>
      </c>
      <c r="W1515" s="23" cm="1">
        <f t="array" ref="W1515">_xlfn.XLOOKUP(1,([1]!tblOrders[Order]=tblnventory[[#This Row],[PO]])*([1]!tblOrders[Description]=tblnventory[[#This Row],[Item]]),[1]!tblOrders[Licence])</f>
        <v>0</v>
      </c>
      <c r="X1515" t="b" cm="1">
        <f t="array" ref="X1515">NOT(_xlfn.XLOOKUP(tblnventory[[#This Row],[PO]]&amp;tblnventory[[#This Row],[Item]],[1]!tblOrders[Order]&amp;[1]!tblOrders[Description],[1]!tblOrders[Paid Licence],FALSE))</f>
        <v>1</v>
      </c>
      <c r="Y15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16" spans="1:25">
      <c r="A1516" s="19" t="s">
        <v>5348</v>
      </c>
      <c r="B1516" t="str">
        <f>_xlfn.XLOOKUP(tblnventory[[#This Row],[Item]],[1]!tblDescription[Item],[1]!tblDescription[Description])</f>
        <v>C9120AX Internal 802.11ax 4x4:4 MIMO;IOT;BT5;mGig;USB;RHL</v>
      </c>
      <c r="C1516" t="str">
        <f>_xlfn.XLOOKUP(tblnventory[[#This Row],[Item]],[1]!tblDescription[Item],[1]!tblDescription[Type])</f>
        <v>WAP</v>
      </c>
      <c r="D1516" t="str">
        <f>_xlfn.XLOOKUP(tblnventory[[#This Row],[Use]],[1]!tblCodes[Use],[1]!tblCodes[Code])</f>
        <v>WiFi</v>
      </c>
      <c r="E1516" s="1" t="s">
        <v>1469</v>
      </c>
      <c r="F1516" s="20">
        <v>44943</v>
      </c>
      <c r="G1516" s="24" t="str">
        <f>IF(ISBLANK(tblnventory[[#This Row],[Installed By]]),"Store","Installed")</f>
        <v>Installed</v>
      </c>
      <c r="H1516" t="s">
        <v>7154</v>
      </c>
      <c r="J1516">
        <v>2191007447</v>
      </c>
      <c r="K1516" s="17"/>
      <c r="L1516" t="s">
        <v>5502</v>
      </c>
      <c r="M1516" s="20">
        <v>45081</v>
      </c>
      <c r="N1516" t="s">
        <v>7157</v>
      </c>
      <c r="O1516" t="str">
        <f>IF(tblnventory[[#This Row],[Installed]],LEFT(tblnventory[[#This Row],[Location]],3))</f>
        <v>501</v>
      </c>
      <c r="P1516" t="str">
        <f>_xlfn.XLOOKUP(tblnventory[[#This Row],[Serial Number]],[1]!tblDNACInventory[Floor],[1]!tblDNACInventory[Name],"Not Used")</f>
        <v>Not Used</v>
      </c>
      <c r="T1516" t="b">
        <f>NOT(ISBLANK(tblnventory[[#This Row],[Installed By]]))</f>
        <v>1</v>
      </c>
      <c r="U1516" t="str">
        <f>VLOOKUP(A1516, [1]!tblDescription[#Data], 3, 0)</f>
        <v>C9120AX Internal 802.11ax 4x4:4 MIMO;IOT;BT5;mGig;USB;RHL</v>
      </c>
      <c r="V1516" s="22" cm="1">
        <f t="array" ref="V1516">_xlfn.XLOOKUP(1,([1]!tblOrders[Order]=tblnventory[[#This Row],[PO]])*([1]!tblOrders[Description]=tblnventory[[#This Row],[Item]]),[1]!tblOrders[Unit Total],0)</f>
        <v>779.16</v>
      </c>
      <c r="W1516" s="23" cm="1">
        <f t="array" ref="W1516">_xlfn.XLOOKUP(1,([1]!tblOrders[Order]=tblnventory[[#This Row],[PO]])*([1]!tblOrders[Description]=tblnventory[[#This Row],[Item]]),[1]!tblOrders[Licence])</f>
        <v>0</v>
      </c>
      <c r="X1516" t="b" cm="1">
        <f t="array" ref="X1516">NOT(_xlfn.XLOOKUP(tblnventory[[#This Row],[PO]]&amp;tblnventory[[#This Row],[Item]],[1]!tblOrders[Order]&amp;[1]!tblOrders[Description],[1]!tblOrders[Paid Licence],FALSE))</f>
        <v>1</v>
      </c>
      <c r="Y15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17" spans="1:25">
      <c r="A1517" s="19" t="s">
        <v>5348</v>
      </c>
      <c r="B1517" t="str">
        <f>_xlfn.XLOOKUP(tblnventory[[#This Row],[Item]],[1]!tblDescription[Item],[1]!tblDescription[Description])</f>
        <v>C9120AX Internal 802.11ax 4x4:4 MIMO;IOT;BT5;mGig;USB;RHL</v>
      </c>
      <c r="C1517" t="str">
        <f>_xlfn.XLOOKUP(tblnventory[[#This Row],[Item]],[1]!tblDescription[Item],[1]!tblDescription[Type])</f>
        <v>WAP</v>
      </c>
      <c r="D1517" t="str">
        <f>_xlfn.XLOOKUP(tblnventory[[#This Row],[Use]],[1]!tblCodes[Use],[1]!tblCodes[Code])</f>
        <v>WiFi</v>
      </c>
      <c r="E1517" s="1" t="s">
        <v>1470</v>
      </c>
      <c r="F1517" s="20">
        <v>44943</v>
      </c>
      <c r="G1517" s="24" t="str">
        <f>IF(ISBLANK(tblnventory[[#This Row],[Installed By]]),"Store","Installed")</f>
        <v>Installed</v>
      </c>
      <c r="H1517" t="s">
        <v>7154</v>
      </c>
      <c r="J1517">
        <v>2191007447</v>
      </c>
      <c r="K1517" s="17"/>
      <c r="L1517" t="s">
        <v>5502</v>
      </c>
      <c r="M1517" s="20">
        <v>45081</v>
      </c>
      <c r="N1517" t="s">
        <v>7158</v>
      </c>
      <c r="O1517" t="str">
        <f>IF(tblnventory[[#This Row],[Installed]],LEFT(tblnventory[[#This Row],[Location]],3))</f>
        <v>501</v>
      </c>
      <c r="P1517" t="str">
        <f>_xlfn.XLOOKUP(tblnventory[[#This Row],[Serial Number]],[1]!tblDNACInventory[Floor],[1]!tblDNACInventory[Name],"Not Used")</f>
        <v>Not Used</v>
      </c>
      <c r="T1517" t="b">
        <f>NOT(ISBLANK(tblnventory[[#This Row],[Installed By]]))</f>
        <v>1</v>
      </c>
      <c r="U1517" t="str">
        <f>VLOOKUP(A1517, [1]!tblDescription[#Data], 3, 0)</f>
        <v>C9120AX Internal 802.11ax 4x4:4 MIMO;IOT;BT5;mGig;USB;RHL</v>
      </c>
      <c r="V1517" s="22" cm="1">
        <f t="array" ref="V1517">_xlfn.XLOOKUP(1,([1]!tblOrders[Order]=tblnventory[[#This Row],[PO]])*([1]!tblOrders[Description]=tblnventory[[#This Row],[Item]]),[1]!tblOrders[Unit Total],0)</f>
        <v>779.16</v>
      </c>
      <c r="W1517" s="23" cm="1">
        <f t="array" ref="W1517">_xlfn.XLOOKUP(1,([1]!tblOrders[Order]=tblnventory[[#This Row],[PO]])*([1]!tblOrders[Description]=tblnventory[[#This Row],[Item]]),[1]!tblOrders[Licence])</f>
        <v>0</v>
      </c>
      <c r="X1517" t="b" cm="1">
        <f t="array" ref="X1517">NOT(_xlfn.XLOOKUP(tblnventory[[#This Row],[PO]]&amp;tblnventory[[#This Row],[Item]],[1]!tblOrders[Order]&amp;[1]!tblOrders[Description],[1]!tblOrders[Paid Licence],FALSE))</f>
        <v>1</v>
      </c>
      <c r="Y15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18" spans="1:25">
      <c r="A1518" s="19" t="s">
        <v>5348</v>
      </c>
      <c r="B1518" t="str">
        <f>_xlfn.XLOOKUP(tblnventory[[#This Row],[Item]],[1]!tblDescription[Item],[1]!tblDescription[Description])</f>
        <v>C9120AX Internal 802.11ax 4x4:4 MIMO;IOT;BT5;mGig;USB;RHL</v>
      </c>
      <c r="C1518" t="str">
        <f>_xlfn.XLOOKUP(tblnventory[[#This Row],[Item]],[1]!tblDescription[Item],[1]!tblDescription[Type])</f>
        <v>WAP</v>
      </c>
      <c r="D1518" t="str">
        <f>_xlfn.XLOOKUP(tblnventory[[#This Row],[Use]],[1]!tblCodes[Use],[1]!tblCodes[Code])</f>
        <v>WiFi</v>
      </c>
      <c r="E1518" s="1" t="s">
        <v>1471</v>
      </c>
      <c r="F1518" s="20">
        <v>44943</v>
      </c>
      <c r="G1518" s="24" t="str">
        <f>IF(ISBLANK(tblnventory[[#This Row],[Installed By]]),"Store","Installed")</f>
        <v>Installed</v>
      </c>
      <c r="H1518" t="s">
        <v>7154</v>
      </c>
      <c r="J1518">
        <v>2191007447</v>
      </c>
      <c r="K1518" s="17"/>
      <c r="L1518" t="s">
        <v>5502</v>
      </c>
      <c r="M1518" s="20">
        <v>45081</v>
      </c>
      <c r="N1518" t="s">
        <v>7159</v>
      </c>
      <c r="O1518" t="str">
        <f>IF(tblnventory[[#This Row],[Installed]],LEFT(tblnventory[[#This Row],[Location]],3))</f>
        <v>501</v>
      </c>
      <c r="P1518" t="str">
        <f>_xlfn.XLOOKUP(tblnventory[[#This Row],[Serial Number]],[1]!tblDNACInventory[Floor],[1]!tblDNACInventory[Name],"Not Used")</f>
        <v>Not Used</v>
      </c>
      <c r="T1518" t="b">
        <f>NOT(ISBLANK(tblnventory[[#This Row],[Installed By]]))</f>
        <v>1</v>
      </c>
      <c r="U1518" t="str">
        <f>VLOOKUP(A1518, [1]!tblDescription[#Data], 3, 0)</f>
        <v>C9120AX Internal 802.11ax 4x4:4 MIMO;IOT;BT5;mGig;USB;RHL</v>
      </c>
      <c r="V1518" s="22" cm="1">
        <f t="array" ref="V1518">_xlfn.XLOOKUP(1,([1]!tblOrders[Order]=tblnventory[[#This Row],[PO]])*([1]!tblOrders[Description]=tblnventory[[#This Row],[Item]]),[1]!tblOrders[Unit Total],0)</f>
        <v>779.16</v>
      </c>
      <c r="W1518" s="23" cm="1">
        <f t="array" ref="W1518">_xlfn.XLOOKUP(1,([1]!tblOrders[Order]=tblnventory[[#This Row],[PO]])*([1]!tblOrders[Description]=tblnventory[[#This Row],[Item]]),[1]!tblOrders[Licence])</f>
        <v>0</v>
      </c>
      <c r="X1518" t="b" cm="1">
        <f t="array" ref="X1518">NOT(_xlfn.XLOOKUP(tblnventory[[#This Row],[PO]]&amp;tblnventory[[#This Row],[Item]],[1]!tblOrders[Order]&amp;[1]!tblOrders[Description],[1]!tblOrders[Paid Licence],FALSE))</f>
        <v>1</v>
      </c>
      <c r="Y15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19" spans="1:25">
      <c r="A1519" s="19" t="s">
        <v>5348</v>
      </c>
      <c r="B1519" t="str">
        <f>_xlfn.XLOOKUP(tblnventory[[#This Row],[Item]],[1]!tblDescription[Item],[1]!tblDescription[Description])</f>
        <v>C9120AX Internal 802.11ax 4x4:4 MIMO;IOT;BT5;mGig;USB;RHL</v>
      </c>
      <c r="C1519" t="str">
        <f>_xlfn.XLOOKUP(tblnventory[[#This Row],[Item]],[1]!tblDescription[Item],[1]!tblDescription[Type])</f>
        <v>WAP</v>
      </c>
      <c r="D1519" t="str">
        <f>_xlfn.XLOOKUP(tblnventory[[#This Row],[Use]],[1]!tblCodes[Use],[1]!tblCodes[Code])</f>
        <v>WiFi</v>
      </c>
      <c r="E1519" s="1" t="s">
        <v>1472</v>
      </c>
      <c r="F1519" s="20">
        <v>44943</v>
      </c>
      <c r="G1519" s="24" t="str">
        <f>IF(ISBLANK(tblnventory[[#This Row],[Installed By]]),"Store","Installed")</f>
        <v>Installed</v>
      </c>
      <c r="H1519" t="s">
        <v>7154</v>
      </c>
      <c r="J1519">
        <v>2191007447</v>
      </c>
      <c r="K1519" s="17"/>
      <c r="L1519" t="s">
        <v>5502</v>
      </c>
      <c r="M1519" s="20">
        <v>45081</v>
      </c>
      <c r="N1519" t="s">
        <v>7160</v>
      </c>
      <c r="O1519" t="str">
        <f>IF(tblnventory[[#This Row],[Installed]],LEFT(tblnventory[[#This Row],[Location]],3))</f>
        <v>501</v>
      </c>
      <c r="P1519" t="str">
        <f>_xlfn.XLOOKUP(tblnventory[[#This Row],[Serial Number]],[1]!tblDNACInventory[Floor],[1]!tblDNACInventory[Name],"Not Used")</f>
        <v>Not Used</v>
      </c>
      <c r="T1519" t="b">
        <f>NOT(ISBLANK(tblnventory[[#This Row],[Installed By]]))</f>
        <v>1</v>
      </c>
      <c r="U1519" t="str">
        <f>VLOOKUP(A1519, [1]!tblDescription[#Data], 3, 0)</f>
        <v>C9120AX Internal 802.11ax 4x4:4 MIMO;IOT;BT5;mGig;USB;RHL</v>
      </c>
      <c r="V1519" s="22" cm="1">
        <f t="array" ref="V1519">_xlfn.XLOOKUP(1,([1]!tblOrders[Order]=tblnventory[[#This Row],[PO]])*([1]!tblOrders[Description]=tblnventory[[#This Row],[Item]]),[1]!tblOrders[Unit Total],0)</f>
        <v>779.16</v>
      </c>
      <c r="W1519" s="23" cm="1">
        <f t="array" ref="W1519">_xlfn.XLOOKUP(1,([1]!tblOrders[Order]=tblnventory[[#This Row],[PO]])*([1]!tblOrders[Description]=tblnventory[[#This Row],[Item]]),[1]!tblOrders[Licence])</f>
        <v>0</v>
      </c>
      <c r="X1519" t="b" cm="1">
        <f t="array" ref="X1519">NOT(_xlfn.XLOOKUP(tblnventory[[#This Row],[PO]]&amp;tblnventory[[#This Row],[Item]],[1]!tblOrders[Order]&amp;[1]!tblOrders[Description],[1]!tblOrders[Paid Licence],FALSE))</f>
        <v>1</v>
      </c>
      <c r="Y15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20" spans="1:25">
      <c r="A1520" s="19" t="s">
        <v>5348</v>
      </c>
      <c r="B1520" t="str">
        <f>_xlfn.XLOOKUP(tblnventory[[#This Row],[Item]],[1]!tblDescription[Item],[1]!tblDescription[Description])</f>
        <v>C9120AX Internal 802.11ax 4x4:4 MIMO;IOT;BT5;mGig;USB;RHL</v>
      </c>
      <c r="C1520" t="str">
        <f>_xlfn.XLOOKUP(tblnventory[[#This Row],[Item]],[1]!tblDescription[Item],[1]!tblDescription[Type])</f>
        <v>WAP</v>
      </c>
      <c r="D1520" t="str">
        <f>_xlfn.XLOOKUP(tblnventory[[#This Row],[Use]],[1]!tblCodes[Use],[1]!tblCodes[Code])</f>
        <v>WiFi</v>
      </c>
      <c r="E1520" s="1" t="s">
        <v>1473</v>
      </c>
      <c r="F1520" s="20">
        <v>44943</v>
      </c>
      <c r="G1520" s="24" t="str">
        <f>IF(ISBLANK(tblnventory[[#This Row],[Installed By]]),"Store","Installed")</f>
        <v>Installed</v>
      </c>
      <c r="H1520" t="s">
        <v>7154</v>
      </c>
      <c r="J1520">
        <v>2191007447</v>
      </c>
      <c r="K1520" s="17"/>
      <c r="L1520" t="s">
        <v>5502</v>
      </c>
      <c r="M1520" s="20">
        <v>45081</v>
      </c>
      <c r="N1520" t="s">
        <v>7161</v>
      </c>
      <c r="O1520" t="str">
        <f>IF(tblnventory[[#This Row],[Installed]],LEFT(tblnventory[[#This Row],[Location]],3))</f>
        <v>501</v>
      </c>
      <c r="P1520" t="str">
        <f>_xlfn.XLOOKUP(tblnventory[[#This Row],[Serial Number]],[1]!tblDNACInventory[Floor],[1]!tblDNACInventory[Name],"Not Used")</f>
        <v>Not Used</v>
      </c>
      <c r="T1520" t="b">
        <f>NOT(ISBLANK(tblnventory[[#This Row],[Installed By]]))</f>
        <v>1</v>
      </c>
      <c r="U1520" t="str">
        <f>VLOOKUP(A1520, [1]!tblDescription[#Data], 3, 0)</f>
        <v>C9120AX Internal 802.11ax 4x4:4 MIMO;IOT;BT5;mGig;USB;RHL</v>
      </c>
      <c r="V1520" s="22" cm="1">
        <f t="array" ref="V1520">_xlfn.XLOOKUP(1,([1]!tblOrders[Order]=tblnventory[[#This Row],[PO]])*([1]!tblOrders[Description]=tblnventory[[#This Row],[Item]]),[1]!tblOrders[Unit Total],0)</f>
        <v>779.16</v>
      </c>
      <c r="W1520" s="23" cm="1">
        <f t="array" ref="W1520">_xlfn.XLOOKUP(1,([1]!tblOrders[Order]=tblnventory[[#This Row],[PO]])*([1]!tblOrders[Description]=tblnventory[[#This Row],[Item]]),[1]!tblOrders[Licence])</f>
        <v>0</v>
      </c>
      <c r="X1520" t="b" cm="1">
        <f t="array" ref="X1520">NOT(_xlfn.XLOOKUP(tblnventory[[#This Row],[PO]]&amp;tblnventory[[#This Row],[Item]],[1]!tblOrders[Order]&amp;[1]!tblOrders[Description],[1]!tblOrders[Paid Licence],FALSE))</f>
        <v>1</v>
      </c>
      <c r="Y15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21" spans="1:25">
      <c r="A1521" s="19" t="s">
        <v>5348</v>
      </c>
      <c r="B1521" t="str">
        <f>_xlfn.XLOOKUP(tblnventory[[#This Row],[Item]],[1]!tblDescription[Item],[1]!tblDescription[Description])</f>
        <v>C9120AX Internal 802.11ax 4x4:4 MIMO;IOT;BT5;mGig;USB;RHL</v>
      </c>
      <c r="C1521" t="str">
        <f>_xlfn.XLOOKUP(tblnventory[[#This Row],[Item]],[1]!tblDescription[Item],[1]!tblDescription[Type])</f>
        <v>WAP</v>
      </c>
      <c r="D1521" t="str">
        <f>_xlfn.XLOOKUP(tblnventory[[#This Row],[Use]],[1]!tblCodes[Use],[1]!tblCodes[Code])</f>
        <v>WiFi</v>
      </c>
      <c r="E1521" s="1" t="s">
        <v>1474</v>
      </c>
      <c r="F1521" s="20">
        <v>44943</v>
      </c>
      <c r="G1521" s="24" t="str">
        <f>IF(ISBLANK(tblnventory[[#This Row],[Installed By]]),"Store","Installed")</f>
        <v>Installed</v>
      </c>
      <c r="H1521" t="s">
        <v>7154</v>
      </c>
      <c r="J1521">
        <v>2191007447</v>
      </c>
      <c r="K1521" s="17"/>
      <c r="L1521" t="s">
        <v>5502</v>
      </c>
      <c r="M1521" s="20">
        <v>45081</v>
      </c>
      <c r="N1521" t="s">
        <v>7162</v>
      </c>
      <c r="O1521" t="str">
        <f>IF(tblnventory[[#This Row],[Installed]],LEFT(tblnventory[[#This Row],[Location]],3))</f>
        <v>501</v>
      </c>
      <c r="P1521" t="str">
        <f>_xlfn.XLOOKUP(tblnventory[[#This Row],[Serial Number]],[1]!tblDNACInventory[Floor],[1]!tblDNACInventory[Name],"Not Used")</f>
        <v>Not Used</v>
      </c>
      <c r="T1521" t="b">
        <f>NOT(ISBLANK(tblnventory[[#This Row],[Installed By]]))</f>
        <v>1</v>
      </c>
      <c r="U1521" t="str">
        <f>VLOOKUP(A1521, [1]!tblDescription[#Data], 3, 0)</f>
        <v>C9120AX Internal 802.11ax 4x4:4 MIMO;IOT;BT5;mGig;USB;RHL</v>
      </c>
      <c r="V1521" s="22" cm="1">
        <f t="array" ref="V1521">_xlfn.XLOOKUP(1,([1]!tblOrders[Order]=tblnventory[[#This Row],[PO]])*([1]!tblOrders[Description]=tblnventory[[#This Row],[Item]]),[1]!tblOrders[Unit Total],0)</f>
        <v>779.16</v>
      </c>
      <c r="W1521" s="23" cm="1">
        <f t="array" ref="W1521">_xlfn.XLOOKUP(1,([1]!tblOrders[Order]=tblnventory[[#This Row],[PO]])*([1]!tblOrders[Description]=tblnventory[[#This Row],[Item]]),[1]!tblOrders[Licence])</f>
        <v>0</v>
      </c>
      <c r="X1521" t="b" cm="1">
        <f t="array" ref="X1521">NOT(_xlfn.XLOOKUP(tblnventory[[#This Row],[PO]]&amp;tblnventory[[#This Row],[Item]],[1]!tblOrders[Order]&amp;[1]!tblOrders[Description],[1]!tblOrders[Paid Licence],FALSE))</f>
        <v>1</v>
      </c>
      <c r="Y15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22" spans="1:25">
      <c r="A1522" s="19" t="s">
        <v>5348</v>
      </c>
      <c r="B1522" t="str">
        <f>_xlfn.XLOOKUP(tblnventory[[#This Row],[Item]],[1]!tblDescription[Item],[1]!tblDescription[Description])</f>
        <v>C9120AX Internal 802.11ax 4x4:4 MIMO;IOT;BT5;mGig;USB;RHL</v>
      </c>
      <c r="C1522" t="str">
        <f>_xlfn.XLOOKUP(tblnventory[[#This Row],[Item]],[1]!tblDescription[Item],[1]!tblDescription[Type])</f>
        <v>WAP</v>
      </c>
      <c r="D1522" t="str">
        <f>_xlfn.XLOOKUP(tblnventory[[#This Row],[Use]],[1]!tblCodes[Use],[1]!tblCodes[Code])</f>
        <v>WiFi</v>
      </c>
      <c r="E1522" s="1" t="s">
        <v>1475</v>
      </c>
      <c r="F1522" s="20">
        <v>44943</v>
      </c>
      <c r="G1522" s="24" t="str">
        <f>IF(ISBLANK(tblnventory[[#This Row],[Installed By]]),"Store","Installed")</f>
        <v>Installed</v>
      </c>
      <c r="H1522" t="s">
        <v>7154</v>
      </c>
      <c r="J1522">
        <v>2191007447</v>
      </c>
      <c r="K1522" s="17"/>
      <c r="L1522" t="s">
        <v>5502</v>
      </c>
      <c r="M1522" s="20">
        <v>45081</v>
      </c>
      <c r="N1522" t="s">
        <v>7163</v>
      </c>
      <c r="O1522" t="str">
        <f>IF(tblnventory[[#This Row],[Installed]],LEFT(tblnventory[[#This Row],[Location]],3))</f>
        <v>501</v>
      </c>
      <c r="P1522" t="str">
        <f>_xlfn.XLOOKUP(tblnventory[[#This Row],[Serial Number]],[1]!tblDNACInventory[Floor],[1]!tblDNACInventory[Name],"Not Used")</f>
        <v>Not Used</v>
      </c>
      <c r="T1522" t="b">
        <f>NOT(ISBLANK(tblnventory[[#This Row],[Installed By]]))</f>
        <v>1</v>
      </c>
      <c r="U1522" t="str">
        <f>VLOOKUP(A1522, [1]!tblDescription[#Data], 3, 0)</f>
        <v>C9120AX Internal 802.11ax 4x4:4 MIMO;IOT;BT5;mGig;USB;RHL</v>
      </c>
      <c r="V1522" s="22" cm="1">
        <f t="array" ref="V1522">_xlfn.XLOOKUP(1,([1]!tblOrders[Order]=tblnventory[[#This Row],[PO]])*([1]!tblOrders[Description]=tblnventory[[#This Row],[Item]]),[1]!tblOrders[Unit Total],0)</f>
        <v>779.16</v>
      </c>
      <c r="W1522" s="23" cm="1">
        <f t="array" ref="W1522">_xlfn.XLOOKUP(1,([1]!tblOrders[Order]=tblnventory[[#This Row],[PO]])*([1]!tblOrders[Description]=tblnventory[[#This Row],[Item]]),[1]!tblOrders[Licence])</f>
        <v>0</v>
      </c>
      <c r="X1522" t="b" cm="1">
        <f t="array" ref="X1522">NOT(_xlfn.XLOOKUP(tblnventory[[#This Row],[PO]]&amp;tblnventory[[#This Row],[Item]],[1]!tblOrders[Order]&amp;[1]!tblOrders[Description],[1]!tblOrders[Paid Licence],FALSE))</f>
        <v>1</v>
      </c>
      <c r="Y15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23" spans="1:25">
      <c r="A1523" s="19" t="s">
        <v>5348</v>
      </c>
      <c r="B1523" t="str">
        <f>_xlfn.XLOOKUP(tblnventory[[#This Row],[Item]],[1]!tblDescription[Item],[1]!tblDescription[Description])</f>
        <v>C9120AX Internal 802.11ax 4x4:4 MIMO;IOT;BT5;mGig;USB;RHL</v>
      </c>
      <c r="C1523" t="str">
        <f>_xlfn.XLOOKUP(tblnventory[[#This Row],[Item]],[1]!tblDescription[Item],[1]!tblDescription[Type])</f>
        <v>WAP</v>
      </c>
      <c r="D1523" t="str">
        <f>_xlfn.XLOOKUP(tblnventory[[#This Row],[Use]],[1]!tblCodes[Use],[1]!tblCodes[Code])</f>
        <v>WiFi</v>
      </c>
      <c r="E1523" s="1" t="s">
        <v>1476</v>
      </c>
      <c r="F1523" s="20">
        <v>44943</v>
      </c>
      <c r="G1523" s="24" t="str">
        <f>IF(ISBLANK(tblnventory[[#This Row],[Installed By]]),"Store","Installed")</f>
        <v>Installed</v>
      </c>
      <c r="H1523" t="s">
        <v>7154</v>
      </c>
      <c r="J1523">
        <v>2191007447</v>
      </c>
      <c r="K1523" s="17"/>
      <c r="L1523" t="s">
        <v>5502</v>
      </c>
      <c r="M1523" s="20">
        <v>45081</v>
      </c>
      <c r="N1523" t="s">
        <v>7164</v>
      </c>
      <c r="O1523" t="str">
        <f>IF(tblnventory[[#This Row],[Installed]],LEFT(tblnventory[[#This Row],[Location]],3))</f>
        <v>501</v>
      </c>
      <c r="P1523" t="str">
        <f>_xlfn.XLOOKUP(tblnventory[[#This Row],[Serial Number]],[1]!tblDNACInventory[Floor],[1]!tblDNACInventory[Name],"Not Used")</f>
        <v>Not Used</v>
      </c>
      <c r="T1523" t="b">
        <f>NOT(ISBLANK(tblnventory[[#This Row],[Installed By]]))</f>
        <v>1</v>
      </c>
      <c r="U1523" t="str">
        <f>VLOOKUP(A1523, [1]!tblDescription[#Data], 3, 0)</f>
        <v>C9120AX Internal 802.11ax 4x4:4 MIMO;IOT;BT5;mGig;USB;RHL</v>
      </c>
      <c r="V1523" s="22" cm="1">
        <f t="array" ref="V1523">_xlfn.XLOOKUP(1,([1]!tblOrders[Order]=tblnventory[[#This Row],[PO]])*([1]!tblOrders[Description]=tblnventory[[#This Row],[Item]]),[1]!tblOrders[Unit Total],0)</f>
        <v>779.16</v>
      </c>
      <c r="W1523" s="23" cm="1">
        <f t="array" ref="W1523">_xlfn.XLOOKUP(1,([1]!tblOrders[Order]=tblnventory[[#This Row],[PO]])*([1]!tblOrders[Description]=tblnventory[[#This Row],[Item]]),[1]!tblOrders[Licence])</f>
        <v>0</v>
      </c>
      <c r="X1523" t="b" cm="1">
        <f t="array" ref="X1523">NOT(_xlfn.XLOOKUP(tblnventory[[#This Row],[PO]]&amp;tblnventory[[#This Row],[Item]],[1]!tblOrders[Order]&amp;[1]!tblOrders[Description],[1]!tblOrders[Paid Licence],FALSE))</f>
        <v>1</v>
      </c>
      <c r="Y15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24" spans="1:25">
      <c r="A1524" s="19" t="s">
        <v>5348</v>
      </c>
      <c r="B1524" t="str">
        <f>_xlfn.XLOOKUP(tblnventory[[#This Row],[Item]],[1]!tblDescription[Item],[1]!tblDescription[Description])</f>
        <v>C9120AX Internal 802.11ax 4x4:4 MIMO;IOT;BT5;mGig;USB;RHL</v>
      </c>
      <c r="C1524" t="str">
        <f>_xlfn.XLOOKUP(tblnventory[[#This Row],[Item]],[1]!tblDescription[Item],[1]!tblDescription[Type])</f>
        <v>WAP</v>
      </c>
      <c r="D1524" t="str">
        <f>_xlfn.XLOOKUP(tblnventory[[#This Row],[Use]],[1]!tblCodes[Use],[1]!tblCodes[Code])</f>
        <v>WiFi</v>
      </c>
      <c r="E1524" s="1" t="s">
        <v>1477</v>
      </c>
      <c r="F1524" s="20">
        <v>44943</v>
      </c>
      <c r="G1524" s="24" t="str">
        <f>IF(ISBLANK(tblnventory[[#This Row],[Installed By]]),"Store","Installed")</f>
        <v>Installed</v>
      </c>
      <c r="H1524" t="s">
        <v>7154</v>
      </c>
      <c r="J1524">
        <v>2191007447</v>
      </c>
      <c r="K1524" s="17"/>
      <c r="L1524" t="s">
        <v>5502</v>
      </c>
      <c r="M1524" s="20">
        <v>45081</v>
      </c>
      <c r="N1524" t="s">
        <v>7165</v>
      </c>
      <c r="O1524" t="str">
        <f>IF(tblnventory[[#This Row],[Installed]],LEFT(tblnventory[[#This Row],[Location]],3))</f>
        <v>501</v>
      </c>
      <c r="P1524" t="str">
        <f>_xlfn.XLOOKUP(tblnventory[[#This Row],[Serial Number]],[1]!tblDNACInventory[Floor],[1]!tblDNACInventory[Name],"Not Used")</f>
        <v>Not Used</v>
      </c>
      <c r="T1524" t="b">
        <f>NOT(ISBLANK(tblnventory[[#This Row],[Installed By]]))</f>
        <v>1</v>
      </c>
      <c r="U1524" t="str">
        <f>VLOOKUP(A1524, [1]!tblDescription[#Data], 3, 0)</f>
        <v>C9120AX Internal 802.11ax 4x4:4 MIMO;IOT;BT5;mGig;USB;RHL</v>
      </c>
      <c r="V1524" s="22" cm="1">
        <f t="array" ref="V1524">_xlfn.XLOOKUP(1,([1]!tblOrders[Order]=tblnventory[[#This Row],[PO]])*([1]!tblOrders[Description]=tblnventory[[#This Row],[Item]]),[1]!tblOrders[Unit Total],0)</f>
        <v>779.16</v>
      </c>
      <c r="W1524" s="23" cm="1">
        <f t="array" ref="W1524">_xlfn.XLOOKUP(1,([1]!tblOrders[Order]=tblnventory[[#This Row],[PO]])*([1]!tblOrders[Description]=tblnventory[[#This Row],[Item]]),[1]!tblOrders[Licence])</f>
        <v>0</v>
      </c>
      <c r="X1524" t="b" cm="1">
        <f t="array" ref="X1524">NOT(_xlfn.XLOOKUP(tblnventory[[#This Row],[PO]]&amp;tblnventory[[#This Row],[Item]],[1]!tblOrders[Order]&amp;[1]!tblOrders[Description],[1]!tblOrders[Paid Licence],FALSE))</f>
        <v>1</v>
      </c>
      <c r="Y15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25" spans="1:25">
      <c r="A1525" s="19" t="s">
        <v>5348</v>
      </c>
      <c r="B1525" t="str">
        <f>_xlfn.XLOOKUP(tblnventory[[#This Row],[Item]],[1]!tblDescription[Item],[1]!tblDescription[Description])</f>
        <v>C9120AX Internal 802.11ax 4x4:4 MIMO;IOT;BT5;mGig;USB;RHL</v>
      </c>
      <c r="C1525" t="str">
        <f>_xlfn.XLOOKUP(tblnventory[[#This Row],[Item]],[1]!tblDescription[Item],[1]!tblDescription[Type])</f>
        <v>WAP</v>
      </c>
      <c r="D1525" t="str">
        <f>_xlfn.XLOOKUP(tblnventory[[#This Row],[Use]],[1]!tblCodes[Use],[1]!tblCodes[Code])</f>
        <v>WiFi</v>
      </c>
      <c r="E1525" s="1" t="s">
        <v>1478</v>
      </c>
      <c r="F1525" s="20">
        <v>44943</v>
      </c>
      <c r="G1525" s="24" t="str">
        <f>IF(ISBLANK(tblnventory[[#This Row],[Installed By]]),"Store","Installed")</f>
        <v>Installed</v>
      </c>
      <c r="H1525" t="s">
        <v>7154</v>
      </c>
      <c r="J1525">
        <v>2191007447</v>
      </c>
      <c r="K1525" s="17"/>
      <c r="L1525" t="s">
        <v>5502</v>
      </c>
      <c r="M1525" s="20">
        <v>45081</v>
      </c>
      <c r="N1525" t="s">
        <v>7166</v>
      </c>
      <c r="O1525" t="str">
        <f>IF(tblnventory[[#This Row],[Installed]],LEFT(tblnventory[[#This Row],[Location]],3))</f>
        <v>501</v>
      </c>
      <c r="P1525" t="str">
        <f>_xlfn.XLOOKUP(tblnventory[[#This Row],[Serial Number]],[1]!tblDNACInventory[Floor],[1]!tblDNACInventory[Name],"Not Used")</f>
        <v>Not Used</v>
      </c>
      <c r="T1525" t="b">
        <f>NOT(ISBLANK(tblnventory[[#This Row],[Installed By]]))</f>
        <v>1</v>
      </c>
      <c r="U1525" t="str">
        <f>VLOOKUP(A1525, [1]!tblDescription[#Data], 3, 0)</f>
        <v>C9120AX Internal 802.11ax 4x4:4 MIMO;IOT;BT5;mGig;USB;RHL</v>
      </c>
      <c r="V1525" s="22" cm="1">
        <f t="array" ref="V1525">_xlfn.XLOOKUP(1,([1]!tblOrders[Order]=tblnventory[[#This Row],[PO]])*([1]!tblOrders[Description]=tblnventory[[#This Row],[Item]]),[1]!tblOrders[Unit Total],0)</f>
        <v>779.16</v>
      </c>
      <c r="W1525" s="23" cm="1">
        <f t="array" ref="W1525">_xlfn.XLOOKUP(1,([1]!tblOrders[Order]=tblnventory[[#This Row],[PO]])*([1]!tblOrders[Description]=tblnventory[[#This Row],[Item]]),[1]!tblOrders[Licence])</f>
        <v>0</v>
      </c>
      <c r="X1525" t="b" cm="1">
        <f t="array" ref="X1525">NOT(_xlfn.XLOOKUP(tblnventory[[#This Row],[PO]]&amp;tblnventory[[#This Row],[Item]],[1]!tblOrders[Order]&amp;[1]!tblOrders[Description],[1]!tblOrders[Paid Licence],FALSE))</f>
        <v>1</v>
      </c>
      <c r="Y15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26" spans="1:25">
      <c r="A1526" s="19" t="s">
        <v>5348</v>
      </c>
      <c r="B1526" t="str">
        <f>_xlfn.XLOOKUP(tblnventory[[#This Row],[Item]],[1]!tblDescription[Item],[1]!tblDescription[Description])</f>
        <v>C9120AX Internal 802.11ax 4x4:4 MIMO;IOT;BT5;mGig;USB;RHL</v>
      </c>
      <c r="C1526" t="str">
        <f>_xlfn.XLOOKUP(tblnventory[[#This Row],[Item]],[1]!tblDescription[Item],[1]!tblDescription[Type])</f>
        <v>WAP</v>
      </c>
      <c r="D1526" t="str">
        <f>_xlfn.XLOOKUP(tblnventory[[#This Row],[Use]],[1]!tblCodes[Use],[1]!tblCodes[Code])</f>
        <v>WiFi</v>
      </c>
      <c r="E1526" s="1" t="s">
        <v>1479</v>
      </c>
      <c r="F1526" s="20">
        <v>44943</v>
      </c>
      <c r="G1526" s="24" t="str">
        <f>IF(ISBLANK(tblnventory[[#This Row],[Installed By]]),"Store","Installed")</f>
        <v>Installed</v>
      </c>
      <c r="H1526" t="s">
        <v>7154</v>
      </c>
      <c r="J1526">
        <v>2191007447</v>
      </c>
      <c r="K1526" s="17"/>
      <c r="L1526" t="s">
        <v>5502</v>
      </c>
      <c r="M1526" s="20">
        <v>45081</v>
      </c>
      <c r="N1526" t="s">
        <v>7167</v>
      </c>
      <c r="O1526" t="str">
        <f>IF(tblnventory[[#This Row],[Installed]],LEFT(tblnventory[[#This Row],[Location]],3))</f>
        <v>501</v>
      </c>
      <c r="P1526" t="str">
        <f>_xlfn.XLOOKUP(tblnventory[[#This Row],[Serial Number]],[1]!tblDNACInventory[Floor],[1]!tblDNACInventory[Name],"Not Used")</f>
        <v>Not Used</v>
      </c>
      <c r="T1526" t="b">
        <f>NOT(ISBLANK(tblnventory[[#This Row],[Installed By]]))</f>
        <v>1</v>
      </c>
      <c r="U1526" t="str">
        <f>VLOOKUP(A1526, [1]!tblDescription[#Data], 3, 0)</f>
        <v>C9120AX Internal 802.11ax 4x4:4 MIMO;IOT;BT5;mGig;USB;RHL</v>
      </c>
      <c r="V1526" s="22" cm="1">
        <f t="array" ref="V1526">_xlfn.XLOOKUP(1,([1]!tblOrders[Order]=tblnventory[[#This Row],[PO]])*([1]!tblOrders[Description]=tblnventory[[#This Row],[Item]]),[1]!tblOrders[Unit Total],0)</f>
        <v>779.16</v>
      </c>
      <c r="W1526" s="23" cm="1">
        <f t="array" ref="W1526">_xlfn.XLOOKUP(1,([1]!tblOrders[Order]=tblnventory[[#This Row],[PO]])*([1]!tblOrders[Description]=tblnventory[[#This Row],[Item]]),[1]!tblOrders[Licence])</f>
        <v>0</v>
      </c>
      <c r="X1526" t="b" cm="1">
        <f t="array" ref="X1526">NOT(_xlfn.XLOOKUP(tblnventory[[#This Row],[PO]]&amp;tblnventory[[#This Row],[Item]],[1]!tblOrders[Order]&amp;[1]!tblOrders[Description],[1]!tblOrders[Paid Licence],FALSE))</f>
        <v>1</v>
      </c>
      <c r="Y15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27" spans="1:25">
      <c r="A1527" s="19" t="s">
        <v>5348</v>
      </c>
      <c r="B1527" t="str">
        <f>_xlfn.XLOOKUP(tblnventory[[#This Row],[Item]],[1]!tblDescription[Item],[1]!tblDescription[Description])</f>
        <v>C9120AX Internal 802.11ax 4x4:4 MIMO;IOT;BT5;mGig;USB;RHL</v>
      </c>
      <c r="C1527" t="str">
        <f>_xlfn.XLOOKUP(tblnventory[[#This Row],[Item]],[1]!tblDescription[Item],[1]!tblDescription[Type])</f>
        <v>WAP</v>
      </c>
      <c r="D1527" t="str">
        <f>_xlfn.XLOOKUP(tblnventory[[#This Row],[Use]],[1]!tblCodes[Use],[1]!tblCodes[Code])</f>
        <v>WiFi</v>
      </c>
      <c r="E1527" s="1" t="s">
        <v>1480</v>
      </c>
      <c r="F1527" s="20">
        <v>44943</v>
      </c>
      <c r="G1527" s="24" t="str">
        <f>IF(ISBLANK(tblnventory[[#This Row],[Installed By]]),"Store","Installed")</f>
        <v>Installed</v>
      </c>
      <c r="H1527" t="s">
        <v>7154</v>
      </c>
      <c r="J1527">
        <v>2191007447</v>
      </c>
      <c r="K1527" s="17"/>
      <c r="L1527" t="s">
        <v>5502</v>
      </c>
      <c r="M1527" s="20">
        <v>45081</v>
      </c>
      <c r="N1527" t="s">
        <v>7168</v>
      </c>
      <c r="O1527" t="str">
        <f>IF(tblnventory[[#This Row],[Installed]],LEFT(tblnventory[[#This Row],[Location]],3))</f>
        <v>501</v>
      </c>
      <c r="P1527" t="str">
        <f>_xlfn.XLOOKUP(tblnventory[[#This Row],[Serial Number]],[1]!tblDNACInventory[Floor],[1]!tblDNACInventory[Name],"Not Used")</f>
        <v>Not Used</v>
      </c>
      <c r="T1527" t="b">
        <f>NOT(ISBLANK(tblnventory[[#This Row],[Installed By]]))</f>
        <v>1</v>
      </c>
      <c r="U1527" t="str">
        <f>VLOOKUP(A1527, [1]!tblDescription[#Data], 3, 0)</f>
        <v>C9120AX Internal 802.11ax 4x4:4 MIMO;IOT;BT5;mGig;USB;RHL</v>
      </c>
      <c r="V1527" s="22" cm="1">
        <f t="array" ref="V1527">_xlfn.XLOOKUP(1,([1]!tblOrders[Order]=tblnventory[[#This Row],[PO]])*([1]!tblOrders[Description]=tblnventory[[#This Row],[Item]]),[1]!tblOrders[Unit Total],0)</f>
        <v>779.16</v>
      </c>
      <c r="W1527" s="23" cm="1">
        <f t="array" ref="W1527">_xlfn.XLOOKUP(1,([1]!tblOrders[Order]=tblnventory[[#This Row],[PO]])*([1]!tblOrders[Description]=tblnventory[[#This Row],[Item]]),[1]!tblOrders[Licence])</f>
        <v>0</v>
      </c>
      <c r="X1527" t="b" cm="1">
        <f t="array" ref="X1527">NOT(_xlfn.XLOOKUP(tblnventory[[#This Row],[PO]]&amp;tblnventory[[#This Row],[Item]],[1]!tblOrders[Order]&amp;[1]!tblOrders[Description],[1]!tblOrders[Paid Licence],FALSE))</f>
        <v>1</v>
      </c>
      <c r="Y15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28" spans="1:25">
      <c r="A1528" s="19" t="s">
        <v>5348</v>
      </c>
      <c r="B1528" t="str">
        <f>_xlfn.XLOOKUP(tblnventory[[#This Row],[Item]],[1]!tblDescription[Item],[1]!tblDescription[Description])</f>
        <v>C9120AX Internal 802.11ax 4x4:4 MIMO;IOT;BT5;mGig;USB;RHL</v>
      </c>
      <c r="C1528" t="str">
        <f>_xlfn.XLOOKUP(tblnventory[[#This Row],[Item]],[1]!tblDescription[Item],[1]!tblDescription[Type])</f>
        <v>WAP</v>
      </c>
      <c r="D1528" t="str">
        <f>_xlfn.XLOOKUP(tblnventory[[#This Row],[Use]],[1]!tblCodes[Use],[1]!tblCodes[Code])</f>
        <v>WiFi</v>
      </c>
      <c r="E1528" s="1" t="s">
        <v>1481</v>
      </c>
      <c r="F1528" s="20">
        <v>44943</v>
      </c>
      <c r="G1528" s="24" t="str">
        <f>IF(ISBLANK(tblnventory[[#This Row],[Installed By]]),"Store","Installed")</f>
        <v>Installed</v>
      </c>
      <c r="H1528" t="s">
        <v>7154</v>
      </c>
      <c r="J1528">
        <v>2191007447</v>
      </c>
      <c r="K1528" s="17"/>
      <c r="L1528" t="s">
        <v>5502</v>
      </c>
      <c r="M1528" s="20">
        <v>45081</v>
      </c>
      <c r="N1528" t="s">
        <v>7169</v>
      </c>
      <c r="O1528" t="str">
        <f>IF(tblnventory[[#This Row],[Installed]],LEFT(tblnventory[[#This Row],[Location]],3))</f>
        <v>501</v>
      </c>
      <c r="P1528" t="str">
        <f>_xlfn.XLOOKUP(tblnventory[[#This Row],[Serial Number]],[1]!tblDNACInventory[Floor],[1]!tblDNACInventory[Name],"Not Used")</f>
        <v>Not Used</v>
      </c>
      <c r="T1528" t="b">
        <f>NOT(ISBLANK(tblnventory[[#This Row],[Installed By]]))</f>
        <v>1</v>
      </c>
      <c r="U1528" t="str">
        <f>VLOOKUP(A1528, [1]!tblDescription[#Data], 3, 0)</f>
        <v>C9120AX Internal 802.11ax 4x4:4 MIMO;IOT;BT5;mGig;USB;RHL</v>
      </c>
      <c r="V1528" s="22" cm="1">
        <f t="array" ref="V1528">_xlfn.XLOOKUP(1,([1]!tblOrders[Order]=tblnventory[[#This Row],[PO]])*([1]!tblOrders[Description]=tblnventory[[#This Row],[Item]]),[1]!tblOrders[Unit Total],0)</f>
        <v>779.16</v>
      </c>
      <c r="W1528" s="23" cm="1">
        <f t="array" ref="W1528">_xlfn.XLOOKUP(1,([1]!tblOrders[Order]=tblnventory[[#This Row],[PO]])*([1]!tblOrders[Description]=tblnventory[[#This Row],[Item]]),[1]!tblOrders[Licence])</f>
        <v>0</v>
      </c>
      <c r="X1528" t="b" cm="1">
        <f t="array" ref="X1528">NOT(_xlfn.XLOOKUP(tblnventory[[#This Row],[PO]]&amp;tblnventory[[#This Row],[Item]],[1]!tblOrders[Order]&amp;[1]!tblOrders[Description],[1]!tblOrders[Paid Licence],FALSE))</f>
        <v>1</v>
      </c>
      <c r="Y15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29" spans="1:25">
      <c r="A1529" s="19" t="s">
        <v>5348</v>
      </c>
      <c r="B1529" t="str">
        <f>_xlfn.XLOOKUP(tblnventory[[#This Row],[Item]],[1]!tblDescription[Item],[1]!tblDescription[Description])</f>
        <v>C9120AX Internal 802.11ax 4x4:4 MIMO;IOT;BT5;mGig;USB;RHL</v>
      </c>
      <c r="C1529" t="str">
        <f>_xlfn.XLOOKUP(tblnventory[[#This Row],[Item]],[1]!tblDescription[Item],[1]!tblDescription[Type])</f>
        <v>WAP</v>
      </c>
      <c r="D1529" t="str">
        <f>_xlfn.XLOOKUP(tblnventory[[#This Row],[Use]],[1]!tblCodes[Use],[1]!tblCodes[Code])</f>
        <v>WiFi</v>
      </c>
      <c r="E1529" s="1" t="s">
        <v>1482</v>
      </c>
      <c r="F1529" s="20">
        <v>44943</v>
      </c>
      <c r="G1529" s="24" t="str">
        <f>IF(ISBLANK(tblnventory[[#This Row],[Installed By]]),"Store","Installed")</f>
        <v>Installed</v>
      </c>
      <c r="H1529" t="s">
        <v>7154</v>
      </c>
      <c r="J1529">
        <v>2191007447</v>
      </c>
      <c r="K1529" s="17"/>
      <c r="L1529" t="s">
        <v>5502</v>
      </c>
      <c r="M1529" s="20">
        <v>45081</v>
      </c>
      <c r="N1529" t="s">
        <v>7170</v>
      </c>
      <c r="O1529" t="str">
        <f>IF(tblnventory[[#This Row],[Installed]],LEFT(tblnventory[[#This Row],[Location]],3))</f>
        <v>501</v>
      </c>
      <c r="P1529" t="str">
        <f>_xlfn.XLOOKUP(tblnventory[[#This Row],[Serial Number]],[1]!tblDNACInventory[Floor],[1]!tblDNACInventory[Name],"Not Used")</f>
        <v>Not Used</v>
      </c>
      <c r="T1529" t="b">
        <f>NOT(ISBLANK(tblnventory[[#This Row],[Installed By]]))</f>
        <v>1</v>
      </c>
      <c r="U1529" t="str">
        <f>VLOOKUP(A1529, [1]!tblDescription[#Data], 3, 0)</f>
        <v>C9120AX Internal 802.11ax 4x4:4 MIMO;IOT;BT5;mGig;USB;RHL</v>
      </c>
      <c r="V1529" s="22" cm="1">
        <f t="array" ref="V1529">_xlfn.XLOOKUP(1,([1]!tblOrders[Order]=tblnventory[[#This Row],[PO]])*([1]!tblOrders[Description]=tblnventory[[#This Row],[Item]]),[1]!tblOrders[Unit Total],0)</f>
        <v>779.16</v>
      </c>
      <c r="W1529" s="23" cm="1">
        <f t="array" ref="W1529">_xlfn.XLOOKUP(1,([1]!tblOrders[Order]=tblnventory[[#This Row],[PO]])*([1]!tblOrders[Description]=tblnventory[[#This Row],[Item]]),[1]!tblOrders[Licence])</f>
        <v>0</v>
      </c>
      <c r="X1529" t="b" cm="1">
        <f t="array" ref="X1529">NOT(_xlfn.XLOOKUP(tblnventory[[#This Row],[PO]]&amp;tblnventory[[#This Row],[Item]],[1]!tblOrders[Order]&amp;[1]!tblOrders[Description],[1]!tblOrders[Paid Licence],FALSE))</f>
        <v>1</v>
      </c>
      <c r="Y15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30" spans="1:25">
      <c r="A1530" s="19" t="s">
        <v>5348</v>
      </c>
      <c r="B1530" t="str">
        <f>_xlfn.XLOOKUP(tblnventory[[#This Row],[Item]],[1]!tblDescription[Item],[1]!tblDescription[Description])</f>
        <v>C9120AX Internal 802.11ax 4x4:4 MIMO;IOT;BT5;mGig;USB;RHL</v>
      </c>
      <c r="C1530" t="str">
        <f>_xlfn.XLOOKUP(tblnventory[[#This Row],[Item]],[1]!tblDescription[Item],[1]!tblDescription[Type])</f>
        <v>WAP</v>
      </c>
      <c r="D1530" t="str">
        <f>_xlfn.XLOOKUP(tblnventory[[#This Row],[Use]],[1]!tblCodes[Use],[1]!tblCodes[Code])</f>
        <v>WiFi</v>
      </c>
      <c r="E1530" s="1" t="s">
        <v>1483</v>
      </c>
      <c r="F1530" s="20">
        <v>45107</v>
      </c>
      <c r="G1530" s="24" t="str">
        <f>IF(ISBLANK(tblnventory[[#This Row],[Installed By]]),"Store","Installed")</f>
        <v>Installed</v>
      </c>
      <c r="H1530" t="s">
        <v>7154</v>
      </c>
      <c r="K1530" s="17"/>
      <c r="L1530" t="s">
        <v>5502</v>
      </c>
      <c r="M1530" s="29">
        <v>45168</v>
      </c>
      <c r="N1530" t="s">
        <v>7171</v>
      </c>
      <c r="O1530" t="str">
        <f>IF(tblnventory[[#This Row],[Installed]],LEFT(tblnventory[[#This Row],[Location]],3))</f>
        <v>501</v>
      </c>
      <c r="P1530" t="str">
        <f>_xlfn.XLOOKUP(tblnventory[[#This Row],[Serial Number]],[1]!tblDNACInventory[Floor],[1]!tblDNACInventory[Name],"Not Used")</f>
        <v>Not Used</v>
      </c>
      <c r="T1530" t="b">
        <f>NOT(ISBLANK(tblnventory[[#This Row],[Installed By]]))</f>
        <v>1</v>
      </c>
      <c r="U1530" t="str">
        <f>VLOOKUP(A1530, [1]!tblDescription[#Data], 3, 0)</f>
        <v>C9120AX Internal 802.11ax 4x4:4 MIMO;IOT;BT5;mGig;USB;RHL</v>
      </c>
      <c r="V1530" s="22" cm="1">
        <f t="array" ref="V1530">_xlfn.XLOOKUP(1,([1]!tblOrders[Order]=tblnventory[[#This Row],[PO]])*([1]!tblOrders[Description]=tblnventory[[#This Row],[Item]]),[1]!tblOrders[Unit Total],0)</f>
        <v>0</v>
      </c>
      <c r="W1530" s="23" t="e" cm="1">
        <f t="array" ref="W1530">_xlfn.XLOOKUP(1,([1]!tblOrders[Order]=tblnventory[[#This Row],[PO]])*([1]!tblOrders[Description]=tblnventory[[#This Row],[Item]]),[1]!tblOrders[Licence])</f>
        <v>#N/A</v>
      </c>
      <c r="X1530" t="b" cm="1">
        <f t="array" ref="X1530">NOT(_xlfn.XLOOKUP(tblnventory[[#This Row],[PO]]&amp;tblnventory[[#This Row],[Item]],[1]!tblOrders[Order]&amp;[1]!tblOrders[Description],[1]!tblOrders[Paid Licence],FALSE))</f>
        <v>1</v>
      </c>
      <c r="Y15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31" spans="1:25">
      <c r="A1531" s="19" t="s">
        <v>5348</v>
      </c>
      <c r="B1531" t="str">
        <f>_xlfn.XLOOKUP(tblnventory[[#This Row],[Item]],[1]!tblDescription[Item],[1]!tblDescription[Description])</f>
        <v>C9120AX Internal 802.11ax 4x4:4 MIMO;IOT;BT5;mGig;USB;RHL</v>
      </c>
      <c r="C1531" t="str">
        <f>_xlfn.XLOOKUP(tblnventory[[#This Row],[Item]],[1]!tblDescription[Item],[1]!tblDescription[Type])</f>
        <v>WAP</v>
      </c>
      <c r="D1531" t="str">
        <f>_xlfn.XLOOKUP(tblnventory[[#This Row],[Use]],[1]!tblCodes[Use],[1]!tblCodes[Code])</f>
        <v>WiFi</v>
      </c>
      <c r="E1531" s="1" t="s">
        <v>1484</v>
      </c>
      <c r="F1531" s="20">
        <v>44943</v>
      </c>
      <c r="G1531" s="24" t="str">
        <f>IF(ISBLANK(tblnventory[[#This Row],[Installed By]]),"Store","Installed")</f>
        <v>Installed</v>
      </c>
      <c r="H1531" t="s">
        <v>7154</v>
      </c>
      <c r="J1531">
        <v>2191007447</v>
      </c>
      <c r="K1531" s="17"/>
      <c r="L1531" t="s">
        <v>5502</v>
      </c>
      <c r="M1531" s="20">
        <v>45081</v>
      </c>
      <c r="N1531" t="s">
        <v>7172</v>
      </c>
      <c r="O1531" t="str">
        <f>IF(tblnventory[[#This Row],[Installed]],LEFT(tblnventory[[#This Row],[Location]],3))</f>
        <v>501</v>
      </c>
      <c r="P1531" t="str">
        <f>_xlfn.XLOOKUP(tblnventory[[#This Row],[Serial Number]],[1]!tblDNACInventory[Floor],[1]!tblDNACInventory[Name],"Not Used")</f>
        <v>Not Used</v>
      </c>
      <c r="T1531" t="b">
        <f>NOT(ISBLANK(tblnventory[[#This Row],[Installed By]]))</f>
        <v>1</v>
      </c>
      <c r="U1531" t="str">
        <f>VLOOKUP(A1531, [1]!tblDescription[#Data], 3, 0)</f>
        <v>C9120AX Internal 802.11ax 4x4:4 MIMO;IOT;BT5;mGig;USB;RHL</v>
      </c>
      <c r="V1531" s="22" cm="1">
        <f t="array" ref="V1531">_xlfn.XLOOKUP(1,([1]!tblOrders[Order]=tblnventory[[#This Row],[PO]])*([1]!tblOrders[Description]=tblnventory[[#This Row],[Item]]),[1]!tblOrders[Unit Total],0)</f>
        <v>779.16</v>
      </c>
      <c r="W1531" s="23" cm="1">
        <f t="array" ref="W1531">_xlfn.XLOOKUP(1,([1]!tblOrders[Order]=tblnventory[[#This Row],[PO]])*([1]!tblOrders[Description]=tblnventory[[#This Row],[Item]]),[1]!tblOrders[Licence])</f>
        <v>0</v>
      </c>
      <c r="X1531" t="b" cm="1">
        <f t="array" ref="X1531">NOT(_xlfn.XLOOKUP(tblnventory[[#This Row],[PO]]&amp;tblnventory[[#This Row],[Item]],[1]!tblOrders[Order]&amp;[1]!tblOrders[Description],[1]!tblOrders[Paid Licence],FALSE))</f>
        <v>1</v>
      </c>
      <c r="Y15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32" spans="1:25">
      <c r="A1532" s="19" t="s">
        <v>5348</v>
      </c>
      <c r="B1532" t="str">
        <f>_xlfn.XLOOKUP(tblnventory[[#This Row],[Item]],[1]!tblDescription[Item],[1]!tblDescription[Description])</f>
        <v>C9120AX Internal 802.11ax 4x4:4 MIMO;IOT;BT5;mGig;USB;RHL</v>
      </c>
      <c r="C1532" t="str">
        <f>_xlfn.XLOOKUP(tblnventory[[#This Row],[Item]],[1]!tblDescription[Item],[1]!tblDescription[Type])</f>
        <v>WAP</v>
      </c>
      <c r="D1532" t="str">
        <f>_xlfn.XLOOKUP(tblnventory[[#This Row],[Use]],[1]!tblCodes[Use],[1]!tblCodes[Code])</f>
        <v>WiFi</v>
      </c>
      <c r="E1532" s="1" t="s">
        <v>1485</v>
      </c>
      <c r="F1532" s="20">
        <v>44943</v>
      </c>
      <c r="G1532" s="24" t="str">
        <f>IF(ISBLANK(tblnventory[[#This Row],[Installed By]]),"Store","Installed")</f>
        <v>Installed</v>
      </c>
      <c r="H1532" t="s">
        <v>7154</v>
      </c>
      <c r="J1532">
        <v>2191007447</v>
      </c>
      <c r="K1532" s="17"/>
      <c r="L1532" t="s">
        <v>5502</v>
      </c>
      <c r="M1532" s="20">
        <v>45081</v>
      </c>
      <c r="N1532" t="s">
        <v>7173</v>
      </c>
      <c r="O1532" t="str">
        <f>IF(tblnventory[[#This Row],[Installed]],LEFT(tblnventory[[#This Row],[Location]],3))</f>
        <v>501</v>
      </c>
      <c r="P1532" t="str">
        <f>_xlfn.XLOOKUP(tblnventory[[#This Row],[Serial Number]],[1]!tblDNACInventory[Floor],[1]!tblDNACInventory[Name],"Not Used")</f>
        <v>Not Used</v>
      </c>
      <c r="T1532" t="b">
        <f>NOT(ISBLANK(tblnventory[[#This Row],[Installed By]]))</f>
        <v>1</v>
      </c>
      <c r="U1532" t="str">
        <f>VLOOKUP(A1532, [1]!tblDescription[#Data], 3, 0)</f>
        <v>C9120AX Internal 802.11ax 4x4:4 MIMO;IOT;BT5;mGig;USB;RHL</v>
      </c>
      <c r="V1532" s="22" cm="1">
        <f t="array" ref="V1532">_xlfn.XLOOKUP(1,([1]!tblOrders[Order]=tblnventory[[#This Row],[PO]])*([1]!tblOrders[Description]=tblnventory[[#This Row],[Item]]),[1]!tblOrders[Unit Total],0)</f>
        <v>779.16</v>
      </c>
      <c r="W1532" s="23" cm="1">
        <f t="array" ref="W1532">_xlfn.XLOOKUP(1,([1]!tblOrders[Order]=tblnventory[[#This Row],[PO]])*([1]!tblOrders[Description]=tblnventory[[#This Row],[Item]]),[1]!tblOrders[Licence])</f>
        <v>0</v>
      </c>
      <c r="X1532" t="b" cm="1">
        <f t="array" ref="X1532">NOT(_xlfn.XLOOKUP(tblnventory[[#This Row],[PO]]&amp;tblnventory[[#This Row],[Item]],[1]!tblOrders[Order]&amp;[1]!tblOrders[Description],[1]!tblOrders[Paid Licence],FALSE))</f>
        <v>1</v>
      </c>
      <c r="Y15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33" spans="1:25">
      <c r="A1533" s="19" t="s">
        <v>5348</v>
      </c>
      <c r="B1533" t="str">
        <f>_xlfn.XLOOKUP(tblnventory[[#This Row],[Item]],[1]!tblDescription[Item],[1]!tblDescription[Description])</f>
        <v>C9120AX Internal 802.11ax 4x4:4 MIMO;IOT;BT5;mGig;USB;RHL</v>
      </c>
      <c r="C1533" t="str">
        <f>_xlfn.XLOOKUP(tblnventory[[#This Row],[Item]],[1]!tblDescription[Item],[1]!tblDescription[Type])</f>
        <v>WAP</v>
      </c>
      <c r="D1533" t="str">
        <f>_xlfn.XLOOKUP(tblnventory[[#This Row],[Use]],[1]!tblCodes[Use],[1]!tblCodes[Code])</f>
        <v>WiFi</v>
      </c>
      <c r="E1533" s="1" t="s">
        <v>1486</v>
      </c>
      <c r="F1533" s="20">
        <v>44943</v>
      </c>
      <c r="G1533" s="24" t="str">
        <f>IF(ISBLANK(tblnventory[[#This Row],[Installed By]]),"Store","Installed")</f>
        <v>Installed</v>
      </c>
      <c r="H1533" t="s">
        <v>7174</v>
      </c>
      <c r="J1533">
        <v>2191007447</v>
      </c>
      <c r="K1533" s="17"/>
      <c r="L1533" t="s">
        <v>5350</v>
      </c>
      <c r="M1533" s="20">
        <v>45095</v>
      </c>
      <c r="N1533" t="s">
        <v>7175</v>
      </c>
      <c r="O1533" t="str">
        <f>IF(tblnventory[[#This Row],[Installed]],LEFT(tblnventory[[#This Row],[Location]],3))</f>
        <v>507</v>
      </c>
      <c r="P1533" t="str">
        <f>_xlfn.XLOOKUP(tblnventory[[#This Row],[Serial Number]],[1]!tblDNACInventory[Floor],[1]!tblDNACInventory[Name],"Not Used")</f>
        <v>Not Used</v>
      </c>
      <c r="T1533" t="b">
        <f>NOT(ISBLANK(tblnventory[[#This Row],[Installed By]]))</f>
        <v>1</v>
      </c>
      <c r="U1533" t="str">
        <f>VLOOKUP(A1533, [1]!tblDescription[#Data], 3, 0)</f>
        <v>C9120AX Internal 802.11ax 4x4:4 MIMO;IOT;BT5;mGig;USB;RHL</v>
      </c>
      <c r="V1533" s="22" cm="1">
        <f t="array" ref="V1533">_xlfn.XLOOKUP(1,([1]!tblOrders[Order]=tblnventory[[#This Row],[PO]])*([1]!tblOrders[Description]=tblnventory[[#This Row],[Item]]),[1]!tblOrders[Unit Total],0)</f>
        <v>779.16</v>
      </c>
      <c r="W1533" s="23" cm="1">
        <f t="array" ref="W1533">_xlfn.XLOOKUP(1,([1]!tblOrders[Order]=tblnventory[[#This Row],[PO]])*([1]!tblOrders[Description]=tblnventory[[#This Row],[Item]]),[1]!tblOrders[Licence])</f>
        <v>0</v>
      </c>
      <c r="X1533" t="b" cm="1">
        <f t="array" ref="X1533">NOT(_xlfn.XLOOKUP(tblnventory[[#This Row],[PO]]&amp;tblnventory[[#This Row],[Item]],[1]!tblOrders[Order]&amp;[1]!tblOrders[Description],[1]!tblOrders[Paid Licence],FALSE))</f>
        <v>1</v>
      </c>
      <c r="Y15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34" spans="1:25">
      <c r="A1534" s="19" t="s">
        <v>5348</v>
      </c>
      <c r="B1534" t="str">
        <f>_xlfn.XLOOKUP(tblnventory[[#This Row],[Item]],[1]!tblDescription[Item],[1]!tblDescription[Description])</f>
        <v>C9120AX Internal 802.11ax 4x4:4 MIMO;IOT;BT5;mGig;USB;RHL</v>
      </c>
      <c r="C1534" t="str">
        <f>_xlfn.XLOOKUP(tblnventory[[#This Row],[Item]],[1]!tblDescription[Item],[1]!tblDescription[Type])</f>
        <v>WAP</v>
      </c>
      <c r="D1534" t="str">
        <f>_xlfn.XLOOKUP(tblnventory[[#This Row],[Use]],[1]!tblCodes[Use],[1]!tblCodes[Code])</f>
        <v>WiFi</v>
      </c>
      <c r="E1534" s="1" t="s">
        <v>1487</v>
      </c>
      <c r="F1534" s="20">
        <v>44943</v>
      </c>
      <c r="G1534" s="24" t="str">
        <f>IF(ISBLANK(tblnventory[[#This Row],[Installed By]]),"Store","Installed")</f>
        <v>Installed</v>
      </c>
      <c r="H1534" t="s">
        <v>7174</v>
      </c>
      <c r="J1534">
        <v>2191007447</v>
      </c>
      <c r="K1534" s="17"/>
      <c r="L1534" t="s">
        <v>5350</v>
      </c>
      <c r="M1534" s="20">
        <v>45095</v>
      </c>
      <c r="N1534" t="s">
        <v>7176</v>
      </c>
      <c r="O1534" t="str">
        <f>IF(tblnventory[[#This Row],[Installed]],LEFT(tblnventory[[#This Row],[Location]],3))</f>
        <v>507</v>
      </c>
      <c r="P1534" t="str">
        <f>_xlfn.XLOOKUP(tblnventory[[#This Row],[Serial Number]],[1]!tblDNACInventory[Floor],[1]!tblDNACInventory[Name],"Not Used")</f>
        <v>Not Used</v>
      </c>
      <c r="T1534" t="b">
        <f>NOT(ISBLANK(tblnventory[[#This Row],[Installed By]]))</f>
        <v>1</v>
      </c>
      <c r="U1534" t="str">
        <f>VLOOKUP(A1534, [1]!tblDescription[#Data], 3, 0)</f>
        <v>C9120AX Internal 802.11ax 4x4:4 MIMO;IOT;BT5;mGig;USB;RHL</v>
      </c>
      <c r="V1534" s="22" cm="1">
        <f t="array" ref="V1534">_xlfn.XLOOKUP(1,([1]!tblOrders[Order]=tblnventory[[#This Row],[PO]])*([1]!tblOrders[Description]=tblnventory[[#This Row],[Item]]),[1]!tblOrders[Unit Total],0)</f>
        <v>779.16</v>
      </c>
      <c r="W1534" s="23" cm="1">
        <f t="array" ref="W1534">_xlfn.XLOOKUP(1,([1]!tblOrders[Order]=tblnventory[[#This Row],[PO]])*([1]!tblOrders[Description]=tblnventory[[#This Row],[Item]]),[1]!tblOrders[Licence])</f>
        <v>0</v>
      </c>
      <c r="X1534" t="b" cm="1">
        <f t="array" ref="X1534">NOT(_xlfn.XLOOKUP(tblnventory[[#This Row],[PO]]&amp;tblnventory[[#This Row],[Item]],[1]!tblOrders[Order]&amp;[1]!tblOrders[Description],[1]!tblOrders[Paid Licence],FALSE))</f>
        <v>1</v>
      </c>
      <c r="Y15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35" spans="1:25">
      <c r="A1535" s="19" t="s">
        <v>5348</v>
      </c>
      <c r="B1535" t="str">
        <f>_xlfn.XLOOKUP(tblnventory[[#This Row],[Item]],[1]!tblDescription[Item],[1]!tblDescription[Description])</f>
        <v>C9120AX Internal 802.11ax 4x4:4 MIMO;IOT;BT5;mGig;USB;RHL</v>
      </c>
      <c r="C1535" t="str">
        <f>_xlfn.XLOOKUP(tblnventory[[#This Row],[Item]],[1]!tblDescription[Item],[1]!tblDescription[Type])</f>
        <v>WAP</v>
      </c>
      <c r="D1535" t="str">
        <f>_xlfn.XLOOKUP(tblnventory[[#This Row],[Use]],[1]!tblCodes[Use],[1]!tblCodes[Code])</f>
        <v>WiFi</v>
      </c>
      <c r="E1535" s="1" t="s">
        <v>1488</v>
      </c>
      <c r="F1535" s="20">
        <v>44943</v>
      </c>
      <c r="G1535" s="24" t="str">
        <f>IF(ISBLANK(tblnventory[[#This Row],[Installed By]]),"Store","Installed")</f>
        <v>Installed</v>
      </c>
      <c r="H1535" t="s">
        <v>7174</v>
      </c>
      <c r="J1535">
        <v>2191007447</v>
      </c>
      <c r="K1535" s="17"/>
      <c r="L1535" t="s">
        <v>5350</v>
      </c>
      <c r="M1535" s="20">
        <v>45095</v>
      </c>
      <c r="N1535" t="s">
        <v>7177</v>
      </c>
      <c r="O1535" t="str">
        <f>IF(tblnventory[[#This Row],[Installed]],LEFT(tblnventory[[#This Row],[Location]],3))</f>
        <v>507</v>
      </c>
      <c r="P1535" t="str">
        <f>_xlfn.XLOOKUP(tblnventory[[#This Row],[Serial Number]],[1]!tblDNACInventory[Floor],[1]!tblDNACInventory[Name],"Not Used")</f>
        <v>Not Used</v>
      </c>
      <c r="T1535" t="b">
        <f>NOT(ISBLANK(tblnventory[[#This Row],[Installed By]]))</f>
        <v>1</v>
      </c>
      <c r="U1535" t="str">
        <f>VLOOKUP(A1535, [1]!tblDescription[#Data], 3, 0)</f>
        <v>C9120AX Internal 802.11ax 4x4:4 MIMO;IOT;BT5;mGig;USB;RHL</v>
      </c>
      <c r="V1535" s="22" cm="1">
        <f t="array" ref="V1535">_xlfn.XLOOKUP(1,([1]!tblOrders[Order]=tblnventory[[#This Row],[PO]])*([1]!tblOrders[Description]=tblnventory[[#This Row],[Item]]),[1]!tblOrders[Unit Total],0)</f>
        <v>779.16</v>
      </c>
      <c r="W1535" s="23" cm="1">
        <f t="array" ref="W1535">_xlfn.XLOOKUP(1,([1]!tblOrders[Order]=tblnventory[[#This Row],[PO]])*([1]!tblOrders[Description]=tblnventory[[#This Row],[Item]]),[1]!tblOrders[Licence])</f>
        <v>0</v>
      </c>
      <c r="X1535" t="b" cm="1">
        <f t="array" ref="X1535">NOT(_xlfn.XLOOKUP(tblnventory[[#This Row],[PO]]&amp;tblnventory[[#This Row],[Item]],[1]!tblOrders[Order]&amp;[1]!tblOrders[Description],[1]!tblOrders[Paid Licence],FALSE))</f>
        <v>1</v>
      </c>
      <c r="Y15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36" spans="1:25">
      <c r="A1536" s="19" t="s">
        <v>5348</v>
      </c>
      <c r="B1536" t="str">
        <f>_xlfn.XLOOKUP(tblnventory[[#This Row],[Item]],[1]!tblDescription[Item],[1]!tblDescription[Description])</f>
        <v>C9120AX Internal 802.11ax 4x4:4 MIMO;IOT;BT5;mGig;USB;RHL</v>
      </c>
      <c r="C1536" t="str">
        <f>_xlfn.XLOOKUP(tblnventory[[#This Row],[Item]],[1]!tblDescription[Item],[1]!tblDescription[Type])</f>
        <v>WAP</v>
      </c>
      <c r="D1536" t="str">
        <f>_xlfn.XLOOKUP(tblnventory[[#This Row],[Use]],[1]!tblCodes[Use],[1]!tblCodes[Code])</f>
        <v>WiFi</v>
      </c>
      <c r="E1536" s="1" t="s">
        <v>1489</v>
      </c>
      <c r="F1536" s="20">
        <v>44943</v>
      </c>
      <c r="G1536" s="24" t="str">
        <f>IF(ISBLANK(tblnventory[[#This Row],[Installed By]]),"Store","Installed")</f>
        <v>Installed</v>
      </c>
      <c r="H1536" t="s">
        <v>7174</v>
      </c>
      <c r="J1536">
        <v>2191007447</v>
      </c>
      <c r="K1536" s="17"/>
      <c r="L1536" t="s">
        <v>5350</v>
      </c>
      <c r="M1536" s="20">
        <v>45095</v>
      </c>
      <c r="N1536" t="s">
        <v>7178</v>
      </c>
      <c r="O1536" t="str">
        <f>IF(tblnventory[[#This Row],[Installed]],LEFT(tblnventory[[#This Row],[Location]],3))</f>
        <v>507</v>
      </c>
      <c r="P1536" t="str">
        <f>_xlfn.XLOOKUP(tblnventory[[#This Row],[Serial Number]],[1]!tblDNACInventory[Floor],[1]!tblDNACInventory[Name],"Not Used")</f>
        <v>Not Used</v>
      </c>
      <c r="T1536" t="b">
        <f>NOT(ISBLANK(tblnventory[[#This Row],[Installed By]]))</f>
        <v>1</v>
      </c>
      <c r="U1536" t="str">
        <f>VLOOKUP(A1536, [1]!tblDescription[#Data], 3, 0)</f>
        <v>C9120AX Internal 802.11ax 4x4:4 MIMO;IOT;BT5;mGig;USB;RHL</v>
      </c>
      <c r="V1536" s="22" cm="1">
        <f t="array" ref="V1536">_xlfn.XLOOKUP(1,([1]!tblOrders[Order]=tblnventory[[#This Row],[PO]])*([1]!tblOrders[Description]=tblnventory[[#This Row],[Item]]),[1]!tblOrders[Unit Total],0)</f>
        <v>779.16</v>
      </c>
      <c r="W1536" s="23" cm="1">
        <f t="array" ref="W1536">_xlfn.XLOOKUP(1,([1]!tblOrders[Order]=tblnventory[[#This Row],[PO]])*([1]!tblOrders[Description]=tblnventory[[#This Row],[Item]]),[1]!tblOrders[Licence])</f>
        <v>0</v>
      </c>
      <c r="X1536" t="b" cm="1">
        <f t="array" ref="X1536">NOT(_xlfn.XLOOKUP(tblnventory[[#This Row],[PO]]&amp;tblnventory[[#This Row],[Item]],[1]!tblOrders[Order]&amp;[1]!tblOrders[Description],[1]!tblOrders[Paid Licence],FALSE))</f>
        <v>1</v>
      </c>
      <c r="Y15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37" spans="1:25">
      <c r="A1537" s="19" t="s">
        <v>5348</v>
      </c>
      <c r="B1537" t="str">
        <f>_xlfn.XLOOKUP(tblnventory[[#This Row],[Item]],[1]!tblDescription[Item],[1]!tblDescription[Description])</f>
        <v>C9120AX Internal 802.11ax 4x4:4 MIMO;IOT;BT5;mGig;USB;RHL</v>
      </c>
      <c r="C1537" t="str">
        <f>_xlfn.XLOOKUP(tblnventory[[#This Row],[Item]],[1]!tblDescription[Item],[1]!tblDescription[Type])</f>
        <v>WAP</v>
      </c>
      <c r="D1537" t="str">
        <f>_xlfn.XLOOKUP(tblnventory[[#This Row],[Use]],[1]!tblCodes[Use],[1]!tblCodes[Code])</f>
        <v>WiFi</v>
      </c>
      <c r="E1537" s="1" t="s">
        <v>1490</v>
      </c>
      <c r="F1537" s="20">
        <v>44943</v>
      </c>
      <c r="G1537" s="24" t="str">
        <f>IF(ISBLANK(tblnventory[[#This Row],[Installed By]]),"Store","Installed")</f>
        <v>Installed</v>
      </c>
      <c r="H1537" t="s">
        <v>7174</v>
      </c>
      <c r="J1537">
        <v>2191007447</v>
      </c>
      <c r="K1537" s="17"/>
      <c r="L1537" t="s">
        <v>5350</v>
      </c>
      <c r="M1537" s="20">
        <v>45095</v>
      </c>
      <c r="N1537" t="s">
        <v>7179</v>
      </c>
      <c r="O1537" t="str">
        <f>IF(tblnventory[[#This Row],[Installed]],LEFT(tblnventory[[#This Row],[Location]],3))</f>
        <v>507</v>
      </c>
      <c r="P1537" t="str">
        <f>_xlfn.XLOOKUP(tblnventory[[#This Row],[Serial Number]],[1]!tblDNACInventory[Floor],[1]!tblDNACInventory[Name],"Not Used")</f>
        <v>Not Used</v>
      </c>
      <c r="T1537" t="b">
        <f>NOT(ISBLANK(tblnventory[[#This Row],[Installed By]]))</f>
        <v>1</v>
      </c>
      <c r="U1537" t="str">
        <f>VLOOKUP(A1537, [1]!tblDescription[#Data], 3, 0)</f>
        <v>C9120AX Internal 802.11ax 4x4:4 MIMO;IOT;BT5;mGig;USB;RHL</v>
      </c>
      <c r="V1537" s="22" cm="1">
        <f t="array" ref="V1537">_xlfn.XLOOKUP(1,([1]!tblOrders[Order]=tblnventory[[#This Row],[PO]])*([1]!tblOrders[Description]=tblnventory[[#This Row],[Item]]),[1]!tblOrders[Unit Total],0)</f>
        <v>779.16</v>
      </c>
      <c r="W1537" s="23" cm="1">
        <f t="array" ref="W1537">_xlfn.XLOOKUP(1,([1]!tblOrders[Order]=tblnventory[[#This Row],[PO]])*([1]!tblOrders[Description]=tblnventory[[#This Row],[Item]]),[1]!tblOrders[Licence])</f>
        <v>0</v>
      </c>
      <c r="X1537" t="b" cm="1">
        <f t="array" ref="X1537">NOT(_xlfn.XLOOKUP(tblnventory[[#This Row],[PO]]&amp;tblnventory[[#This Row],[Item]],[1]!tblOrders[Order]&amp;[1]!tblOrders[Description],[1]!tblOrders[Paid Licence],FALSE))</f>
        <v>1</v>
      </c>
      <c r="Y15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38" spans="1:25">
      <c r="A1538" s="19" t="s">
        <v>5348</v>
      </c>
      <c r="B1538" t="str">
        <f>_xlfn.XLOOKUP(tblnventory[[#This Row],[Item]],[1]!tblDescription[Item],[1]!tblDescription[Description])</f>
        <v>C9120AX Internal 802.11ax 4x4:4 MIMO;IOT;BT5;mGig;USB;RHL</v>
      </c>
      <c r="C1538" t="str">
        <f>_xlfn.XLOOKUP(tblnventory[[#This Row],[Item]],[1]!tblDescription[Item],[1]!tblDescription[Type])</f>
        <v>WAP</v>
      </c>
      <c r="D1538" t="str">
        <f>_xlfn.XLOOKUP(tblnventory[[#This Row],[Use]],[1]!tblCodes[Use],[1]!tblCodes[Code])</f>
        <v>WiFi</v>
      </c>
      <c r="E1538" s="1" t="s">
        <v>1491</v>
      </c>
      <c r="F1538" s="20">
        <v>44943</v>
      </c>
      <c r="G1538" s="24" t="str">
        <f>IF(ISBLANK(tblnventory[[#This Row],[Installed By]]),"Store","Installed")</f>
        <v>Installed</v>
      </c>
      <c r="H1538" t="s">
        <v>7174</v>
      </c>
      <c r="J1538">
        <v>2191007447</v>
      </c>
      <c r="K1538" s="17"/>
      <c r="L1538" t="s">
        <v>5350</v>
      </c>
      <c r="M1538" s="20">
        <v>45095</v>
      </c>
      <c r="N1538" t="s">
        <v>7180</v>
      </c>
      <c r="O1538" t="str">
        <f>IF(tblnventory[[#This Row],[Installed]],LEFT(tblnventory[[#This Row],[Location]],3))</f>
        <v>507</v>
      </c>
      <c r="P1538" t="str">
        <f>_xlfn.XLOOKUP(tblnventory[[#This Row],[Serial Number]],[1]!tblDNACInventory[Floor],[1]!tblDNACInventory[Name],"Not Used")</f>
        <v>Not Used</v>
      </c>
      <c r="T1538" t="b">
        <f>NOT(ISBLANK(tblnventory[[#This Row],[Installed By]]))</f>
        <v>1</v>
      </c>
      <c r="U1538" t="str">
        <f>VLOOKUP(A1538, [1]!tblDescription[#Data], 3, 0)</f>
        <v>C9120AX Internal 802.11ax 4x4:4 MIMO;IOT;BT5;mGig;USB;RHL</v>
      </c>
      <c r="V1538" s="22" cm="1">
        <f t="array" ref="V1538">_xlfn.XLOOKUP(1,([1]!tblOrders[Order]=tblnventory[[#This Row],[PO]])*([1]!tblOrders[Description]=tblnventory[[#This Row],[Item]]),[1]!tblOrders[Unit Total],0)</f>
        <v>779.16</v>
      </c>
      <c r="W1538" s="23" cm="1">
        <f t="array" ref="W1538">_xlfn.XLOOKUP(1,([1]!tblOrders[Order]=tblnventory[[#This Row],[PO]])*([1]!tblOrders[Description]=tblnventory[[#This Row],[Item]]),[1]!tblOrders[Licence])</f>
        <v>0</v>
      </c>
      <c r="X1538" t="b" cm="1">
        <f t="array" ref="X1538">NOT(_xlfn.XLOOKUP(tblnventory[[#This Row],[PO]]&amp;tblnventory[[#This Row],[Item]],[1]!tblOrders[Order]&amp;[1]!tblOrders[Description],[1]!tblOrders[Paid Licence],FALSE))</f>
        <v>1</v>
      </c>
      <c r="Y15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39" spans="1:25">
      <c r="A1539" s="19" t="s">
        <v>5348</v>
      </c>
      <c r="B1539" t="str">
        <f>_xlfn.XLOOKUP(tblnventory[[#This Row],[Item]],[1]!tblDescription[Item],[1]!tblDescription[Description])</f>
        <v>C9120AX Internal 802.11ax 4x4:4 MIMO;IOT;BT5;mGig;USB;RHL</v>
      </c>
      <c r="C1539" t="str">
        <f>_xlfn.XLOOKUP(tblnventory[[#This Row],[Item]],[1]!tblDescription[Item],[1]!tblDescription[Type])</f>
        <v>WAP</v>
      </c>
      <c r="D1539" t="str">
        <f>_xlfn.XLOOKUP(tblnventory[[#This Row],[Use]],[1]!tblCodes[Use],[1]!tblCodes[Code])</f>
        <v>WiFi</v>
      </c>
      <c r="E1539" s="1" t="s">
        <v>1492</v>
      </c>
      <c r="F1539" s="20">
        <v>44943</v>
      </c>
      <c r="G1539" s="24" t="str">
        <f>IF(ISBLANK(tblnventory[[#This Row],[Installed By]]),"Store","Installed")</f>
        <v>Installed</v>
      </c>
      <c r="H1539" t="s">
        <v>7174</v>
      </c>
      <c r="J1539">
        <v>2191007447</v>
      </c>
      <c r="K1539" s="17"/>
      <c r="L1539" t="s">
        <v>5350</v>
      </c>
      <c r="M1539" s="20">
        <v>45095</v>
      </c>
      <c r="N1539" t="s">
        <v>7181</v>
      </c>
      <c r="O1539" t="str">
        <f>IF(tblnventory[[#This Row],[Installed]],LEFT(tblnventory[[#This Row],[Location]],3))</f>
        <v>507</v>
      </c>
      <c r="P1539" t="str">
        <f>_xlfn.XLOOKUP(tblnventory[[#This Row],[Serial Number]],[1]!tblDNACInventory[Floor],[1]!tblDNACInventory[Name],"Not Used")</f>
        <v>Not Used</v>
      </c>
      <c r="T1539" t="b">
        <f>NOT(ISBLANK(tblnventory[[#This Row],[Installed By]]))</f>
        <v>1</v>
      </c>
      <c r="U1539" t="str">
        <f>VLOOKUP(A1539, [1]!tblDescription[#Data], 3, 0)</f>
        <v>C9120AX Internal 802.11ax 4x4:4 MIMO;IOT;BT5;mGig;USB;RHL</v>
      </c>
      <c r="V1539" s="22" cm="1">
        <f t="array" ref="V1539">_xlfn.XLOOKUP(1,([1]!tblOrders[Order]=tblnventory[[#This Row],[PO]])*([1]!tblOrders[Description]=tblnventory[[#This Row],[Item]]),[1]!tblOrders[Unit Total],0)</f>
        <v>779.16</v>
      </c>
      <c r="W1539" s="23" cm="1">
        <f t="array" ref="W1539">_xlfn.XLOOKUP(1,([1]!tblOrders[Order]=tblnventory[[#This Row],[PO]])*([1]!tblOrders[Description]=tblnventory[[#This Row],[Item]]),[1]!tblOrders[Licence])</f>
        <v>0</v>
      </c>
      <c r="X1539" t="b" cm="1">
        <f t="array" ref="X1539">NOT(_xlfn.XLOOKUP(tblnventory[[#This Row],[PO]]&amp;tblnventory[[#This Row],[Item]],[1]!tblOrders[Order]&amp;[1]!tblOrders[Description],[1]!tblOrders[Paid Licence],FALSE))</f>
        <v>1</v>
      </c>
      <c r="Y15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40" spans="1:25">
      <c r="A1540" s="19" t="s">
        <v>5348</v>
      </c>
      <c r="B1540" t="str">
        <f>_xlfn.XLOOKUP(tblnventory[[#This Row],[Item]],[1]!tblDescription[Item],[1]!tblDescription[Description])</f>
        <v>C9120AX Internal 802.11ax 4x4:4 MIMO;IOT;BT5;mGig;USB;RHL</v>
      </c>
      <c r="C1540" t="str">
        <f>_xlfn.XLOOKUP(tblnventory[[#This Row],[Item]],[1]!tblDescription[Item],[1]!tblDescription[Type])</f>
        <v>WAP</v>
      </c>
      <c r="D1540" t="str">
        <f>_xlfn.XLOOKUP(tblnventory[[#This Row],[Use]],[1]!tblCodes[Use],[1]!tblCodes[Code])</f>
        <v>WiFi</v>
      </c>
      <c r="E1540" s="1" t="s">
        <v>1493</v>
      </c>
      <c r="F1540" s="20">
        <v>44943</v>
      </c>
      <c r="G1540" s="24" t="str">
        <f>IF(ISBLANK(tblnventory[[#This Row],[Installed By]]),"Store","Installed")</f>
        <v>Installed</v>
      </c>
      <c r="H1540" t="s">
        <v>7174</v>
      </c>
      <c r="J1540">
        <v>2191007447</v>
      </c>
      <c r="K1540" s="17"/>
      <c r="L1540" t="s">
        <v>5350</v>
      </c>
      <c r="M1540" s="20">
        <v>45095</v>
      </c>
      <c r="N1540" t="s">
        <v>7182</v>
      </c>
      <c r="O1540" t="str">
        <f>IF(tblnventory[[#This Row],[Installed]],LEFT(tblnventory[[#This Row],[Location]],3))</f>
        <v>507</v>
      </c>
      <c r="P1540" t="str">
        <f>_xlfn.XLOOKUP(tblnventory[[#This Row],[Serial Number]],[1]!tblDNACInventory[Floor],[1]!tblDNACInventory[Name],"Not Used")</f>
        <v>Not Used</v>
      </c>
      <c r="T1540" t="b">
        <f>NOT(ISBLANK(tblnventory[[#This Row],[Installed By]]))</f>
        <v>1</v>
      </c>
      <c r="U1540" t="str">
        <f>VLOOKUP(A1540, [1]!tblDescription[#Data], 3, 0)</f>
        <v>C9120AX Internal 802.11ax 4x4:4 MIMO;IOT;BT5;mGig;USB;RHL</v>
      </c>
      <c r="V1540" s="22" cm="1">
        <f t="array" ref="V1540">_xlfn.XLOOKUP(1,([1]!tblOrders[Order]=tblnventory[[#This Row],[PO]])*([1]!tblOrders[Description]=tblnventory[[#This Row],[Item]]),[1]!tblOrders[Unit Total],0)</f>
        <v>779.16</v>
      </c>
      <c r="W1540" s="23" cm="1">
        <f t="array" ref="W1540">_xlfn.XLOOKUP(1,([1]!tblOrders[Order]=tblnventory[[#This Row],[PO]])*([1]!tblOrders[Description]=tblnventory[[#This Row],[Item]]),[1]!tblOrders[Licence])</f>
        <v>0</v>
      </c>
      <c r="X1540" t="b" cm="1">
        <f t="array" ref="X1540">NOT(_xlfn.XLOOKUP(tblnventory[[#This Row],[PO]]&amp;tblnventory[[#This Row],[Item]],[1]!tblOrders[Order]&amp;[1]!tblOrders[Description],[1]!tblOrders[Paid Licence],FALSE))</f>
        <v>1</v>
      </c>
      <c r="Y15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41" spans="1:25">
      <c r="A1541" s="19" t="s">
        <v>5348</v>
      </c>
      <c r="B1541" t="str">
        <f>_xlfn.XLOOKUP(tblnventory[[#This Row],[Item]],[1]!tblDescription[Item],[1]!tblDescription[Description])</f>
        <v>C9120AX Internal 802.11ax 4x4:4 MIMO;IOT;BT5;mGig;USB;RHL</v>
      </c>
      <c r="C1541" t="str">
        <f>_xlfn.XLOOKUP(tblnventory[[#This Row],[Item]],[1]!tblDescription[Item],[1]!tblDescription[Type])</f>
        <v>WAP</v>
      </c>
      <c r="D1541" t="str">
        <f>_xlfn.XLOOKUP(tblnventory[[#This Row],[Use]],[1]!tblCodes[Use],[1]!tblCodes[Code])</f>
        <v>WiFi</v>
      </c>
      <c r="E1541" s="1" t="s">
        <v>1494</v>
      </c>
      <c r="F1541" s="20">
        <v>44943</v>
      </c>
      <c r="G1541" s="24" t="str">
        <f>IF(ISBLANK(tblnventory[[#This Row],[Installed By]]),"Store","Installed")</f>
        <v>Installed</v>
      </c>
      <c r="H1541" t="s">
        <v>7174</v>
      </c>
      <c r="J1541">
        <v>2191007447</v>
      </c>
      <c r="K1541" s="17"/>
      <c r="L1541" t="s">
        <v>5350</v>
      </c>
      <c r="M1541" s="20">
        <v>45095</v>
      </c>
      <c r="N1541" t="s">
        <v>7183</v>
      </c>
      <c r="O1541" t="str">
        <f>IF(tblnventory[[#This Row],[Installed]],LEFT(tblnventory[[#This Row],[Location]],3))</f>
        <v>507</v>
      </c>
      <c r="P1541" t="str">
        <f>_xlfn.XLOOKUP(tblnventory[[#This Row],[Serial Number]],[1]!tblDNACInventory[Floor],[1]!tblDNACInventory[Name],"Not Used")</f>
        <v>Not Used</v>
      </c>
      <c r="T1541" t="b">
        <f>NOT(ISBLANK(tblnventory[[#This Row],[Installed By]]))</f>
        <v>1</v>
      </c>
      <c r="U1541" t="str">
        <f>VLOOKUP(A1541, [1]!tblDescription[#Data], 3, 0)</f>
        <v>C9120AX Internal 802.11ax 4x4:4 MIMO;IOT;BT5;mGig;USB;RHL</v>
      </c>
      <c r="V1541" s="22" cm="1">
        <f t="array" ref="V1541">_xlfn.XLOOKUP(1,([1]!tblOrders[Order]=tblnventory[[#This Row],[PO]])*([1]!tblOrders[Description]=tblnventory[[#This Row],[Item]]),[1]!tblOrders[Unit Total],0)</f>
        <v>779.16</v>
      </c>
      <c r="W1541" s="23" cm="1">
        <f t="array" ref="W1541">_xlfn.XLOOKUP(1,([1]!tblOrders[Order]=tblnventory[[#This Row],[PO]])*([1]!tblOrders[Description]=tblnventory[[#This Row],[Item]]),[1]!tblOrders[Licence])</f>
        <v>0</v>
      </c>
      <c r="X1541" t="b" cm="1">
        <f t="array" ref="X1541">NOT(_xlfn.XLOOKUP(tblnventory[[#This Row],[PO]]&amp;tblnventory[[#This Row],[Item]],[1]!tblOrders[Order]&amp;[1]!tblOrders[Description],[1]!tblOrders[Paid Licence],FALSE))</f>
        <v>1</v>
      </c>
      <c r="Y15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42" spans="1:25">
      <c r="A1542" s="19" t="s">
        <v>5348</v>
      </c>
      <c r="B1542" t="str">
        <f>_xlfn.XLOOKUP(tblnventory[[#This Row],[Item]],[1]!tblDescription[Item],[1]!tblDescription[Description])</f>
        <v>C9120AX Internal 802.11ax 4x4:4 MIMO;IOT;BT5;mGig;USB;RHL</v>
      </c>
      <c r="C1542" t="str">
        <f>_xlfn.XLOOKUP(tblnventory[[#This Row],[Item]],[1]!tblDescription[Item],[1]!tblDescription[Type])</f>
        <v>WAP</v>
      </c>
      <c r="D1542" t="str">
        <f>_xlfn.XLOOKUP(tblnventory[[#This Row],[Use]],[1]!tblCodes[Use],[1]!tblCodes[Code])</f>
        <v>WiFi</v>
      </c>
      <c r="E1542" s="1" t="s">
        <v>1495</v>
      </c>
      <c r="F1542" s="20">
        <v>44943</v>
      </c>
      <c r="G1542" s="24" t="str">
        <f>IF(ISBLANK(tblnventory[[#This Row],[Installed By]]),"Store","Installed")</f>
        <v>Installed</v>
      </c>
      <c r="H1542" t="s">
        <v>7174</v>
      </c>
      <c r="J1542">
        <v>2191007447</v>
      </c>
      <c r="K1542" s="17"/>
      <c r="L1542" t="s">
        <v>5350</v>
      </c>
      <c r="M1542" s="20">
        <v>45095</v>
      </c>
      <c r="N1542" t="s">
        <v>7184</v>
      </c>
      <c r="O1542" t="str">
        <f>IF(tblnventory[[#This Row],[Installed]],LEFT(tblnventory[[#This Row],[Location]],3))</f>
        <v>507</v>
      </c>
      <c r="P1542" t="str">
        <f>_xlfn.XLOOKUP(tblnventory[[#This Row],[Serial Number]],[1]!tblDNACInventory[Floor],[1]!tblDNACInventory[Name],"Not Used")</f>
        <v>Not Used</v>
      </c>
      <c r="T1542" t="b">
        <f>NOT(ISBLANK(tblnventory[[#This Row],[Installed By]]))</f>
        <v>1</v>
      </c>
      <c r="U1542" t="str">
        <f>VLOOKUP(A1542, [1]!tblDescription[#Data], 3, 0)</f>
        <v>C9120AX Internal 802.11ax 4x4:4 MIMO;IOT;BT5;mGig;USB;RHL</v>
      </c>
      <c r="V1542" s="22" cm="1">
        <f t="array" ref="V1542">_xlfn.XLOOKUP(1,([1]!tblOrders[Order]=tblnventory[[#This Row],[PO]])*([1]!tblOrders[Description]=tblnventory[[#This Row],[Item]]),[1]!tblOrders[Unit Total],0)</f>
        <v>779.16</v>
      </c>
      <c r="W1542" s="23" cm="1">
        <f t="array" ref="W1542">_xlfn.XLOOKUP(1,([1]!tblOrders[Order]=tblnventory[[#This Row],[PO]])*([1]!tblOrders[Description]=tblnventory[[#This Row],[Item]]),[1]!tblOrders[Licence])</f>
        <v>0</v>
      </c>
      <c r="X1542" t="b" cm="1">
        <f t="array" ref="X1542">NOT(_xlfn.XLOOKUP(tblnventory[[#This Row],[PO]]&amp;tblnventory[[#This Row],[Item]],[1]!tblOrders[Order]&amp;[1]!tblOrders[Description],[1]!tblOrders[Paid Licence],FALSE))</f>
        <v>1</v>
      </c>
      <c r="Y15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43" spans="1:25">
      <c r="A1543" s="19" t="s">
        <v>5348</v>
      </c>
      <c r="B1543" t="str">
        <f>_xlfn.XLOOKUP(tblnventory[[#This Row],[Item]],[1]!tblDescription[Item],[1]!tblDescription[Description])</f>
        <v>C9120AX Internal 802.11ax 4x4:4 MIMO;IOT;BT5;mGig;USB;RHL</v>
      </c>
      <c r="C1543" t="str">
        <f>_xlfn.XLOOKUP(tblnventory[[#This Row],[Item]],[1]!tblDescription[Item],[1]!tblDescription[Type])</f>
        <v>WAP</v>
      </c>
      <c r="D1543" t="str">
        <f>_xlfn.XLOOKUP(tblnventory[[#This Row],[Use]],[1]!tblCodes[Use],[1]!tblCodes[Code])</f>
        <v>WiFi</v>
      </c>
      <c r="E1543" s="1" t="s">
        <v>1496</v>
      </c>
      <c r="F1543" s="20">
        <v>44943</v>
      </c>
      <c r="G1543" s="24" t="str">
        <f>IF(ISBLANK(tblnventory[[#This Row],[Installed By]]),"Store","Installed")</f>
        <v>Installed</v>
      </c>
      <c r="H1543" t="s">
        <v>7174</v>
      </c>
      <c r="J1543">
        <v>2191007447</v>
      </c>
      <c r="K1543" s="17"/>
      <c r="L1543" t="s">
        <v>5350</v>
      </c>
      <c r="M1543" s="20">
        <v>45095</v>
      </c>
      <c r="N1543" t="s">
        <v>7185</v>
      </c>
      <c r="O1543" t="str">
        <f>IF(tblnventory[[#This Row],[Installed]],LEFT(tblnventory[[#This Row],[Location]],3))</f>
        <v>507</v>
      </c>
      <c r="P1543" t="str">
        <f>_xlfn.XLOOKUP(tblnventory[[#This Row],[Serial Number]],[1]!tblDNACInventory[Floor],[1]!tblDNACInventory[Name],"Not Used")</f>
        <v>Not Used</v>
      </c>
      <c r="T1543" t="b">
        <f>NOT(ISBLANK(tblnventory[[#This Row],[Installed By]]))</f>
        <v>1</v>
      </c>
      <c r="U1543" t="str">
        <f>VLOOKUP(A1543, [1]!tblDescription[#Data], 3, 0)</f>
        <v>C9120AX Internal 802.11ax 4x4:4 MIMO;IOT;BT5;mGig;USB;RHL</v>
      </c>
      <c r="V1543" s="22" cm="1">
        <f t="array" ref="V1543">_xlfn.XLOOKUP(1,([1]!tblOrders[Order]=tblnventory[[#This Row],[PO]])*([1]!tblOrders[Description]=tblnventory[[#This Row],[Item]]),[1]!tblOrders[Unit Total],0)</f>
        <v>779.16</v>
      </c>
      <c r="W1543" s="23" cm="1">
        <f t="array" ref="W1543">_xlfn.XLOOKUP(1,([1]!tblOrders[Order]=tblnventory[[#This Row],[PO]])*([1]!tblOrders[Description]=tblnventory[[#This Row],[Item]]),[1]!tblOrders[Licence])</f>
        <v>0</v>
      </c>
      <c r="X1543" t="b" cm="1">
        <f t="array" ref="X1543">NOT(_xlfn.XLOOKUP(tblnventory[[#This Row],[PO]]&amp;tblnventory[[#This Row],[Item]],[1]!tblOrders[Order]&amp;[1]!tblOrders[Description],[1]!tblOrders[Paid Licence],FALSE))</f>
        <v>1</v>
      </c>
      <c r="Y15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44" spans="1:25">
      <c r="A1544" s="19" t="s">
        <v>5348</v>
      </c>
      <c r="B1544" t="str">
        <f>_xlfn.XLOOKUP(tblnventory[[#This Row],[Item]],[1]!tblDescription[Item],[1]!tblDescription[Description])</f>
        <v>C9120AX Internal 802.11ax 4x4:4 MIMO;IOT;BT5;mGig;USB;RHL</v>
      </c>
      <c r="C1544" t="str">
        <f>_xlfn.XLOOKUP(tblnventory[[#This Row],[Item]],[1]!tblDescription[Item],[1]!tblDescription[Type])</f>
        <v>WAP</v>
      </c>
      <c r="D1544" t="str">
        <f>_xlfn.XLOOKUP(tblnventory[[#This Row],[Use]],[1]!tblCodes[Use],[1]!tblCodes[Code])</f>
        <v>WiFi</v>
      </c>
      <c r="E1544" s="1" t="s">
        <v>1497</v>
      </c>
      <c r="F1544" s="20">
        <v>44943</v>
      </c>
      <c r="G1544" s="24" t="str">
        <f>IF(ISBLANK(tblnventory[[#This Row],[Installed By]]),"Store","Installed")</f>
        <v>Installed</v>
      </c>
      <c r="H1544" t="s">
        <v>7174</v>
      </c>
      <c r="J1544">
        <v>2191007447</v>
      </c>
      <c r="K1544" s="17"/>
      <c r="L1544" t="s">
        <v>5350</v>
      </c>
      <c r="M1544" s="20">
        <v>45095</v>
      </c>
      <c r="N1544" t="s">
        <v>7186</v>
      </c>
      <c r="O1544" t="str">
        <f>IF(tblnventory[[#This Row],[Installed]],LEFT(tblnventory[[#This Row],[Location]],3))</f>
        <v>507</v>
      </c>
      <c r="P1544" t="str">
        <f>_xlfn.XLOOKUP(tblnventory[[#This Row],[Serial Number]],[1]!tblDNACInventory[Floor],[1]!tblDNACInventory[Name],"Not Used")</f>
        <v>Not Used</v>
      </c>
      <c r="T1544" t="b">
        <f>NOT(ISBLANK(tblnventory[[#This Row],[Installed By]]))</f>
        <v>1</v>
      </c>
      <c r="U1544" t="str">
        <f>VLOOKUP(A1544, [1]!tblDescription[#Data], 3, 0)</f>
        <v>C9120AX Internal 802.11ax 4x4:4 MIMO;IOT;BT5;mGig;USB;RHL</v>
      </c>
      <c r="V1544" s="22" cm="1">
        <f t="array" ref="V1544">_xlfn.XLOOKUP(1,([1]!tblOrders[Order]=tblnventory[[#This Row],[PO]])*([1]!tblOrders[Description]=tblnventory[[#This Row],[Item]]),[1]!tblOrders[Unit Total],0)</f>
        <v>779.16</v>
      </c>
      <c r="W1544" s="23" cm="1">
        <f t="array" ref="W1544">_xlfn.XLOOKUP(1,([1]!tblOrders[Order]=tblnventory[[#This Row],[PO]])*([1]!tblOrders[Description]=tblnventory[[#This Row],[Item]]),[1]!tblOrders[Licence])</f>
        <v>0</v>
      </c>
      <c r="X1544" t="b" cm="1">
        <f t="array" ref="X1544">NOT(_xlfn.XLOOKUP(tblnventory[[#This Row],[PO]]&amp;tblnventory[[#This Row],[Item]],[1]!tblOrders[Order]&amp;[1]!tblOrders[Description],[1]!tblOrders[Paid Licence],FALSE))</f>
        <v>1</v>
      </c>
      <c r="Y15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45" spans="1:25">
      <c r="A1545" s="19" t="s">
        <v>5348</v>
      </c>
      <c r="B1545" t="str">
        <f>_xlfn.XLOOKUP(tblnventory[[#This Row],[Item]],[1]!tblDescription[Item],[1]!tblDescription[Description])</f>
        <v>C9120AX Internal 802.11ax 4x4:4 MIMO;IOT;BT5;mGig;USB;RHL</v>
      </c>
      <c r="C1545" t="str">
        <f>_xlfn.XLOOKUP(tblnventory[[#This Row],[Item]],[1]!tblDescription[Item],[1]!tblDescription[Type])</f>
        <v>WAP</v>
      </c>
      <c r="D1545" t="str">
        <f>_xlfn.XLOOKUP(tblnventory[[#This Row],[Use]],[1]!tblCodes[Use],[1]!tblCodes[Code])</f>
        <v>WiFi</v>
      </c>
      <c r="E1545" s="1" t="s">
        <v>1498</v>
      </c>
      <c r="F1545" s="20">
        <v>44943</v>
      </c>
      <c r="G1545" s="24" t="str">
        <f>IF(ISBLANK(tblnventory[[#This Row],[Installed By]]),"Store","Installed")</f>
        <v>Installed</v>
      </c>
      <c r="H1545" t="s">
        <v>7174</v>
      </c>
      <c r="J1545">
        <v>2191007447</v>
      </c>
      <c r="K1545" s="17"/>
      <c r="L1545" t="s">
        <v>5350</v>
      </c>
      <c r="M1545" s="20">
        <v>45095</v>
      </c>
      <c r="N1545" t="s">
        <v>7187</v>
      </c>
      <c r="O1545" t="str">
        <f>IF(tblnventory[[#This Row],[Installed]],LEFT(tblnventory[[#This Row],[Location]],3))</f>
        <v>507</v>
      </c>
      <c r="P1545" t="str">
        <f>_xlfn.XLOOKUP(tblnventory[[#This Row],[Serial Number]],[1]!tblDNACInventory[Floor],[1]!tblDNACInventory[Name],"Not Used")</f>
        <v>Not Used</v>
      </c>
      <c r="T1545" t="b">
        <f>NOT(ISBLANK(tblnventory[[#This Row],[Installed By]]))</f>
        <v>1</v>
      </c>
      <c r="U1545" t="str">
        <f>VLOOKUP(A1545, [1]!tblDescription[#Data], 3, 0)</f>
        <v>C9120AX Internal 802.11ax 4x4:4 MIMO;IOT;BT5;mGig;USB;RHL</v>
      </c>
      <c r="V1545" s="22" cm="1">
        <f t="array" ref="V1545">_xlfn.XLOOKUP(1,([1]!tblOrders[Order]=tblnventory[[#This Row],[PO]])*([1]!tblOrders[Description]=tblnventory[[#This Row],[Item]]),[1]!tblOrders[Unit Total],0)</f>
        <v>779.16</v>
      </c>
      <c r="W1545" s="23" cm="1">
        <f t="array" ref="W1545">_xlfn.XLOOKUP(1,([1]!tblOrders[Order]=tblnventory[[#This Row],[PO]])*([1]!tblOrders[Description]=tblnventory[[#This Row],[Item]]),[1]!tblOrders[Licence])</f>
        <v>0</v>
      </c>
      <c r="X1545" t="b" cm="1">
        <f t="array" ref="X1545">NOT(_xlfn.XLOOKUP(tblnventory[[#This Row],[PO]]&amp;tblnventory[[#This Row],[Item]],[1]!tblOrders[Order]&amp;[1]!tblOrders[Description],[1]!tblOrders[Paid Licence],FALSE))</f>
        <v>1</v>
      </c>
      <c r="Y15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46" spans="1:25">
      <c r="A1546" s="19" t="s">
        <v>5348</v>
      </c>
      <c r="B1546" t="str">
        <f>_xlfn.XLOOKUP(tblnventory[[#This Row],[Item]],[1]!tblDescription[Item],[1]!tblDescription[Description])</f>
        <v>C9120AX Internal 802.11ax 4x4:4 MIMO;IOT;BT5;mGig;USB;RHL</v>
      </c>
      <c r="C1546" t="str">
        <f>_xlfn.XLOOKUP(tblnventory[[#This Row],[Item]],[1]!tblDescription[Item],[1]!tblDescription[Type])</f>
        <v>WAP</v>
      </c>
      <c r="D1546" t="str">
        <f>_xlfn.XLOOKUP(tblnventory[[#This Row],[Use]],[1]!tblCodes[Use],[1]!tblCodes[Code])</f>
        <v>WiFi</v>
      </c>
      <c r="E1546" s="1" t="s">
        <v>1499</v>
      </c>
      <c r="F1546" s="20">
        <v>44943</v>
      </c>
      <c r="G1546" s="24" t="str">
        <f>IF(ISBLANK(tblnventory[[#This Row],[Installed By]]),"Store","Installed")</f>
        <v>Installed</v>
      </c>
      <c r="H1546" t="s">
        <v>7174</v>
      </c>
      <c r="J1546">
        <v>2191007447</v>
      </c>
      <c r="K1546" s="17"/>
      <c r="L1546" t="s">
        <v>5350</v>
      </c>
      <c r="M1546" s="20">
        <v>45095</v>
      </c>
      <c r="N1546" t="s">
        <v>7188</v>
      </c>
      <c r="O1546" t="str">
        <f>IF(tblnventory[[#This Row],[Installed]],LEFT(tblnventory[[#This Row],[Location]],3))</f>
        <v>507</v>
      </c>
      <c r="P1546" t="str">
        <f>_xlfn.XLOOKUP(tblnventory[[#This Row],[Serial Number]],[1]!tblDNACInventory[Floor],[1]!tblDNACInventory[Name],"Not Used")</f>
        <v>Not Used</v>
      </c>
      <c r="T1546" t="b">
        <f>NOT(ISBLANK(tblnventory[[#This Row],[Installed By]]))</f>
        <v>1</v>
      </c>
      <c r="U1546" t="str">
        <f>VLOOKUP(A1546, [1]!tblDescription[#Data], 3, 0)</f>
        <v>C9120AX Internal 802.11ax 4x4:4 MIMO;IOT;BT5;mGig;USB;RHL</v>
      </c>
      <c r="V1546" s="22" cm="1">
        <f t="array" ref="V1546">_xlfn.XLOOKUP(1,([1]!tblOrders[Order]=tblnventory[[#This Row],[PO]])*([1]!tblOrders[Description]=tblnventory[[#This Row],[Item]]),[1]!tblOrders[Unit Total],0)</f>
        <v>779.16</v>
      </c>
      <c r="W1546" s="23" cm="1">
        <f t="array" ref="W1546">_xlfn.XLOOKUP(1,([1]!tblOrders[Order]=tblnventory[[#This Row],[PO]])*([1]!tblOrders[Description]=tblnventory[[#This Row],[Item]]),[1]!tblOrders[Licence])</f>
        <v>0</v>
      </c>
      <c r="X1546" t="b" cm="1">
        <f t="array" ref="X1546">NOT(_xlfn.XLOOKUP(tblnventory[[#This Row],[PO]]&amp;tblnventory[[#This Row],[Item]],[1]!tblOrders[Order]&amp;[1]!tblOrders[Description],[1]!tblOrders[Paid Licence],FALSE))</f>
        <v>1</v>
      </c>
      <c r="Y15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47" spans="1:25">
      <c r="A1547" s="19" t="s">
        <v>5348</v>
      </c>
      <c r="B1547" t="str">
        <f>_xlfn.XLOOKUP(tblnventory[[#This Row],[Item]],[1]!tblDescription[Item],[1]!tblDescription[Description])</f>
        <v>C9120AX Internal 802.11ax 4x4:4 MIMO;IOT;BT5;mGig;USB;RHL</v>
      </c>
      <c r="C1547" t="str">
        <f>_xlfn.XLOOKUP(tblnventory[[#This Row],[Item]],[1]!tblDescription[Item],[1]!tblDescription[Type])</f>
        <v>WAP</v>
      </c>
      <c r="D1547" t="str">
        <f>_xlfn.XLOOKUP(tblnventory[[#This Row],[Use]],[1]!tblCodes[Use],[1]!tblCodes[Code])</f>
        <v>WiFi</v>
      </c>
      <c r="E1547" s="1" t="s">
        <v>1500</v>
      </c>
      <c r="F1547" s="20">
        <v>44943</v>
      </c>
      <c r="G1547" s="24" t="str">
        <f>IF(ISBLANK(tblnventory[[#This Row],[Installed By]]),"Store","Installed")</f>
        <v>Installed</v>
      </c>
      <c r="H1547" t="s">
        <v>7174</v>
      </c>
      <c r="J1547">
        <v>2191007447</v>
      </c>
      <c r="K1547" s="17"/>
      <c r="L1547" t="s">
        <v>5350</v>
      </c>
      <c r="M1547" s="20">
        <v>45095</v>
      </c>
      <c r="N1547" t="s">
        <v>7189</v>
      </c>
      <c r="O1547" t="str">
        <f>IF(tblnventory[[#This Row],[Installed]],LEFT(tblnventory[[#This Row],[Location]],3))</f>
        <v>507</v>
      </c>
      <c r="P1547" t="str">
        <f>_xlfn.XLOOKUP(tblnventory[[#This Row],[Serial Number]],[1]!tblDNACInventory[Floor],[1]!tblDNACInventory[Name],"Not Used")</f>
        <v>Not Used</v>
      </c>
      <c r="T1547" t="b">
        <f>NOT(ISBLANK(tblnventory[[#This Row],[Installed By]]))</f>
        <v>1</v>
      </c>
      <c r="U1547" t="str">
        <f>VLOOKUP(A1547, [1]!tblDescription[#Data], 3, 0)</f>
        <v>C9120AX Internal 802.11ax 4x4:4 MIMO;IOT;BT5;mGig;USB;RHL</v>
      </c>
      <c r="V1547" s="22" cm="1">
        <f t="array" ref="V1547">_xlfn.XLOOKUP(1,([1]!tblOrders[Order]=tblnventory[[#This Row],[PO]])*([1]!tblOrders[Description]=tblnventory[[#This Row],[Item]]),[1]!tblOrders[Unit Total],0)</f>
        <v>779.16</v>
      </c>
      <c r="W1547" s="23" cm="1">
        <f t="array" ref="W1547">_xlfn.XLOOKUP(1,([1]!tblOrders[Order]=tblnventory[[#This Row],[PO]])*([1]!tblOrders[Description]=tblnventory[[#This Row],[Item]]),[1]!tblOrders[Licence])</f>
        <v>0</v>
      </c>
      <c r="X1547" t="b" cm="1">
        <f t="array" ref="X1547">NOT(_xlfn.XLOOKUP(tblnventory[[#This Row],[PO]]&amp;tblnventory[[#This Row],[Item]],[1]!tblOrders[Order]&amp;[1]!tblOrders[Description],[1]!tblOrders[Paid Licence],FALSE))</f>
        <v>1</v>
      </c>
      <c r="Y15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48" spans="1:25">
      <c r="A1548" s="19" t="s">
        <v>5348</v>
      </c>
      <c r="B1548" t="str">
        <f>_xlfn.XLOOKUP(tblnventory[[#This Row],[Item]],[1]!tblDescription[Item],[1]!tblDescription[Description])</f>
        <v>C9120AX Internal 802.11ax 4x4:4 MIMO;IOT;BT5;mGig;USB;RHL</v>
      </c>
      <c r="C1548" t="str">
        <f>_xlfn.XLOOKUP(tblnventory[[#This Row],[Item]],[1]!tblDescription[Item],[1]!tblDescription[Type])</f>
        <v>WAP</v>
      </c>
      <c r="D1548" t="str">
        <f>_xlfn.XLOOKUP(tblnventory[[#This Row],[Use]],[1]!tblCodes[Use],[1]!tblCodes[Code])</f>
        <v>WiFi</v>
      </c>
      <c r="E1548" s="1" t="s">
        <v>1501</v>
      </c>
      <c r="F1548" s="20">
        <v>44943</v>
      </c>
      <c r="G1548" s="24" t="str">
        <f>IF(ISBLANK(tblnventory[[#This Row],[Installed By]]),"Store","Installed")</f>
        <v>Installed</v>
      </c>
      <c r="H1548" t="s">
        <v>7174</v>
      </c>
      <c r="J1548">
        <v>2191007447</v>
      </c>
      <c r="K1548" s="17"/>
      <c r="L1548" t="s">
        <v>5350</v>
      </c>
      <c r="M1548" s="20">
        <v>45095</v>
      </c>
      <c r="N1548" t="s">
        <v>7190</v>
      </c>
      <c r="O1548" t="str">
        <f>IF(tblnventory[[#This Row],[Installed]],LEFT(tblnventory[[#This Row],[Location]],3))</f>
        <v>507</v>
      </c>
      <c r="P1548" t="str">
        <f>_xlfn.XLOOKUP(tblnventory[[#This Row],[Serial Number]],[1]!tblDNACInventory[Floor],[1]!tblDNACInventory[Name],"Not Used")</f>
        <v>Not Used</v>
      </c>
      <c r="T1548" t="b">
        <f>NOT(ISBLANK(tblnventory[[#This Row],[Installed By]]))</f>
        <v>1</v>
      </c>
      <c r="U1548" t="str">
        <f>VLOOKUP(A1548, [1]!tblDescription[#Data], 3, 0)</f>
        <v>C9120AX Internal 802.11ax 4x4:4 MIMO;IOT;BT5;mGig;USB;RHL</v>
      </c>
      <c r="V1548" s="22" cm="1">
        <f t="array" ref="V1548">_xlfn.XLOOKUP(1,([1]!tblOrders[Order]=tblnventory[[#This Row],[PO]])*([1]!tblOrders[Description]=tblnventory[[#This Row],[Item]]),[1]!tblOrders[Unit Total],0)</f>
        <v>779.16</v>
      </c>
      <c r="W1548" s="23" cm="1">
        <f t="array" ref="W1548">_xlfn.XLOOKUP(1,([1]!tblOrders[Order]=tblnventory[[#This Row],[PO]])*([1]!tblOrders[Description]=tblnventory[[#This Row],[Item]]),[1]!tblOrders[Licence])</f>
        <v>0</v>
      </c>
      <c r="X1548" t="b" cm="1">
        <f t="array" ref="X1548">NOT(_xlfn.XLOOKUP(tblnventory[[#This Row],[PO]]&amp;tblnventory[[#This Row],[Item]],[1]!tblOrders[Order]&amp;[1]!tblOrders[Description],[1]!tblOrders[Paid Licence],FALSE))</f>
        <v>1</v>
      </c>
      <c r="Y15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49" spans="1:25">
      <c r="A1549" s="19" t="s">
        <v>5348</v>
      </c>
      <c r="B1549" t="str">
        <f>_xlfn.XLOOKUP(tblnventory[[#This Row],[Item]],[1]!tblDescription[Item],[1]!tblDescription[Description])</f>
        <v>C9120AX Internal 802.11ax 4x4:4 MIMO;IOT;BT5;mGig;USB;RHL</v>
      </c>
      <c r="C1549" t="str">
        <f>_xlfn.XLOOKUP(tblnventory[[#This Row],[Item]],[1]!tblDescription[Item],[1]!tblDescription[Type])</f>
        <v>WAP</v>
      </c>
      <c r="D1549" t="str">
        <f>_xlfn.XLOOKUP(tblnventory[[#This Row],[Use]],[1]!tblCodes[Use],[1]!tblCodes[Code])</f>
        <v>WiFi</v>
      </c>
      <c r="E1549" s="1" t="s">
        <v>1502</v>
      </c>
      <c r="F1549" s="20">
        <v>44943</v>
      </c>
      <c r="G1549" s="24" t="str">
        <f>IF(ISBLANK(tblnventory[[#This Row],[Installed By]]),"Store","Installed")</f>
        <v>Installed</v>
      </c>
      <c r="H1549" t="s">
        <v>7174</v>
      </c>
      <c r="J1549">
        <v>2191007447</v>
      </c>
      <c r="K1549" s="17"/>
      <c r="L1549" t="s">
        <v>5350</v>
      </c>
      <c r="M1549" s="20">
        <v>45095</v>
      </c>
      <c r="N1549" t="s">
        <v>7191</v>
      </c>
      <c r="O1549" t="str">
        <f>IF(tblnventory[[#This Row],[Installed]],LEFT(tblnventory[[#This Row],[Location]],3))</f>
        <v>507</v>
      </c>
      <c r="P1549" t="str">
        <f>_xlfn.XLOOKUP(tblnventory[[#This Row],[Serial Number]],[1]!tblDNACInventory[Floor],[1]!tblDNACInventory[Name],"Not Used")</f>
        <v>Not Used</v>
      </c>
      <c r="T1549" t="b">
        <f>NOT(ISBLANK(tblnventory[[#This Row],[Installed By]]))</f>
        <v>1</v>
      </c>
      <c r="U1549" t="str">
        <f>VLOOKUP(A1549, [1]!tblDescription[#Data], 3, 0)</f>
        <v>C9120AX Internal 802.11ax 4x4:4 MIMO;IOT;BT5;mGig;USB;RHL</v>
      </c>
      <c r="V1549" s="22" cm="1">
        <f t="array" ref="V1549">_xlfn.XLOOKUP(1,([1]!tblOrders[Order]=tblnventory[[#This Row],[PO]])*([1]!tblOrders[Description]=tblnventory[[#This Row],[Item]]),[1]!tblOrders[Unit Total],0)</f>
        <v>779.16</v>
      </c>
      <c r="W1549" s="23" cm="1">
        <f t="array" ref="W1549">_xlfn.XLOOKUP(1,([1]!tblOrders[Order]=tblnventory[[#This Row],[PO]])*([1]!tblOrders[Description]=tblnventory[[#This Row],[Item]]),[1]!tblOrders[Licence])</f>
        <v>0</v>
      </c>
      <c r="X1549" t="b" cm="1">
        <f t="array" ref="X1549">NOT(_xlfn.XLOOKUP(tblnventory[[#This Row],[PO]]&amp;tblnventory[[#This Row],[Item]],[1]!tblOrders[Order]&amp;[1]!tblOrders[Description],[1]!tblOrders[Paid Licence],FALSE))</f>
        <v>1</v>
      </c>
      <c r="Y15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50" spans="1:25">
      <c r="A1550" s="19" t="s">
        <v>5348</v>
      </c>
      <c r="B1550" t="str">
        <f>_xlfn.XLOOKUP(tblnventory[[#This Row],[Item]],[1]!tblDescription[Item],[1]!tblDescription[Description])</f>
        <v>C9120AX Internal 802.11ax 4x4:4 MIMO;IOT;BT5;mGig;USB;RHL</v>
      </c>
      <c r="C1550" t="str">
        <f>_xlfn.XLOOKUP(tblnventory[[#This Row],[Item]],[1]!tblDescription[Item],[1]!tblDescription[Type])</f>
        <v>WAP</v>
      </c>
      <c r="D1550" t="str">
        <f>_xlfn.XLOOKUP(tblnventory[[#This Row],[Use]],[1]!tblCodes[Use],[1]!tblCodes[Code])</f>
        <v>WiFi</v>
      </c>
      <c r="E1550" s="1" t="s">
        <v>1503</v>
      </c>
      <c r="F1550" s="20">
        <v>44943</v>
      </c>
      <c r="G1550" s="24" t="str">
        <f>IF(ISBLANK(tblnventory[[#This Row],[Installed By]]),"Store","Installed")</f>
        <v>Installed</v>
      </c>
      <c r="H1550" t="s">
        <v>7174</v>
      </c>
      <c r="J1550">
        <v>2191007447</v>
      </c>
      <c r="K1550" s="17"/>
      <c r="L1550" t="s">
        <v>5350</v>
      </c>
      <c r="M1550" s="20">
        <v>45095</v>
      </c>
      <c r="N1550" t="s">
        <v>7192</v>
      </c>
      <c r="O1550" t="str">
        <f>IF(tblnventory[[#This Row],[Installed]],LEFT(tblnventory[[#This Row],[Location]],3))</f>
        <v>507</v>
      </c>
      <c r="P1550" t="str">
        <f>_xlfn.XLOOKUP(tblnventory[[#This Row],[Serial Number]],[1]!tblDNACInventory[Floor],[1]!tblDNACInventory[Name],"Not Used")</f>
        <v>Not Used</v>
      </c>
      <c r="T1550" t="b">
        <f>NOT(ISBLANK(tblnventory[[#This Row],[Installed By]]))</f>
        <v>1</v>
      </c>
      <c r="U1550" t="str">
        <f>VLOOKUP(A1550, [1]!tblDescription[#Data], 3, 0)</f>
        <v>C9120AX Internal 802.11ax 4x4:4 MIMO;IOT;BT5;mGig;USB;RHL</v>
      </c>
      <c r="V1550" s="22" cm="1">
        <f t="array" ref="V1550">_xlfn.XLOOKUP(1,([1]!tblOrders[Order]=tblnventory[[#This Row],[PO]])*([1]!tblOrders[Description]=tblnventory[[#This Row],[Item]]),[1]!tblOrders[Unit Total],0)</f>
        <v>779.16</v>
      </c>
      <c r="W1550" s="23" cm="1">
        <f t="array" ref="W1550">_xlfn.XLOOKUP(1,([1]!tblOrders[Order]=tblnventory[[#This Row],[PO]])*([1]!tblOrders[Description]=tblnventory[[#This Row],[Item]]),[1]!tblOrders[Licence])</f>
        <v>0</v>
      </c>
      <c r="X1550" t="b" cm="1">
        <f t="array" ref="X1550">NOT(_xlfn.XLOOKUP(tblnventory[[#This Row],[PO]]&amp;tblnventory[[#This Row],[Item]],[1]!tblOrders[Order]&amp;[1]!tblOrders[Description],[1]!tblOrders[Paid Licence],FALSE))</f>
        <v>1</v>
      </c>
      <c r="Y15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51" spans="1:25">
      <c r="A1551" s="19" t="s">
        <v>5348</v>
      </c>
      <c r="B1551" t="str">
        <f>_xlfn.XLOOKUP(tblnventory[[#This Row],[Item]],[1]!tblDescription[Item],[1]!tblDescription[Description])</f>
        <v>C9120AX Internal 802.11ax 4x4:4 MIMO;IOT;BT5;mGig;USB;RHL</v>
      </c>
      <c r="C1551" t="str">
        <f>_xlfn.XLOOKUP(tblnventory[[#This Row],[Item]],[1]!tblDescription[Item],[1]!tblDescription[Type])</f>
        <v>WAP</v>
      </c>
      <c r="D1551" t="str">
        <f>_xlfn.XLOOKUP(tblnventory[[#This Row],[Use]],[1]!tblCodes[Use],[1]!tblCodes[Code])</f>
        <v>WiFi</v>
      </c>
      <c r="E1551" s="1" t="s">
        <v>1504</v>
      </c>
      <c r="F1551" s="20">
        <v>44943</v>
      </c>
      <c r="G1551" s="24" t="str">
        <f>IF(ISBLANK(tblnventory[[#This Row],[Installed By]]),"Store","Installed")</f>
        <v>Installed</v>
      </c>
      <c r="H1551" t="s">
        <v>7174</v>
      </c>
      <c r="J1551">
        <v>2191007447</v>
      </c>
      <c r="K1551" s="17"/>
      <c r="L1551" t="s">
        <v>5350</v>
      </c>
      <c r="M1551" s="20">
        <v>45095</v>
      </c>
      <c r="N1551" t="s">
        <v>7193</v>
      </c>
      <c r="O1551" t="str">
        <f>IF(tblnventory[[#This Row],[Installed]],LEFT(tblnventory[[#This Row],[Location]],3))</f>
        <v>507</v>
      </c>
      <c r="P1551" t="str">
        <f>_xlfn.XLOOKUP(tblnventory[[#This Row],[Serial Number]],[1]!tblDNACInventory[Floor],[1]!tblDNACInventory[Name],"Not Used")</f>
        <v>Not Used</v>
      </c>
      <c r="T1551" t="b">
        <f>NOT(ISBLANK(tblnventory[[#This Row],[Installed By]]))</f>
        <v>1</v>
      </c>
      <c r="U1551" t="str">
        <f>VLOOKUP(A1551, [1]!tblDescription[#Data], 3, 0)</f>
        <v>C9120AX Internal 802.11ax 4x4:4 MIMO;IOT;BT5;mGig;USB;RHL</v>
      </c>
      <c r="V1551" s="22" cm="1">
        <f t="array" ref="V1551">_xlfn.XLOOKUP(1,([1]!tblOrders[Order]=tblnventory[[#This Row],[PO]])*([1]!tblOrders[Description]=tblnventory[[#This Row],[Item]]),[1]!tblOrders[Unit Total],0)</f>
        <v>779.16</v>
      </c>
      <c r="W1551" s="23" cm="1">
        <f t="array" ref="W1551">_xlfn.XLOOKUP(1,([1]!tblOrders[Order]=tblnventory[[#This Row],[PO]])*([1]!tblOrders[Description]=tblnventory[[#This Row],[Item]]),[1]!tblOrders[Licence])</f>
        <v>0</v>
      </c>
      <c r="X1551" t="b" cm="1">
        <f t="array" ref="X1551">NOT(_xlfn.XLOOKUP(tblnventory[[#This Row],[PO]]&amp;tblnventory[[#This Row],[Item]],[1]!tblOrders[Order]&amp;[1]!tblOrders[Description],[1]!tblOrders[Paid Licence],FALSE))</f>
        <v>1</v>
      </c>
      <c r="Y15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52" spans="1:25">
      <c r="A1552" s="19" t="s">
        <v>5348</v>
      </c>
      <c r="B1552" t="str">
        <f>_xlfn.XLOOKUP(tblnventory[[#This Row],[Item]],[1]!tblDescription[Item],[1]!tblDescription[Description])</f>
        <v>C9120AX Internal 802.11ax 4x4:4 MIMO;IOT;BT5;mGig;USB;RHL</v>
      </c>
      <c r="C1552" t="str">
        <f>_xlfn.XLOOKUP(tblnventory[[#This Row],[Item]],[1]!tblDescription[Item],[1]!tblDescription[Type])</f>
        <v>WAP</v>
      </c>
      <c r="D1552" t="str">
        <f>_xlfn.XLOOKUP(tblnventory[[#This Row],[Use]],[1]!tblCodes[Use],[1]!tblCodes[Code])</f>
        <v>WiFi</v>
      </c>
      <c r="E1552" s="1" t="s">
        <v>1505</v>
      </c>
      <c r="F1552" s="20">
        <v>44943</v>
      </c>
      <c r="G1552" s="24" t="str">
        <f>IF(ISBLANK(tblnventory[[#This Row],[Installed By]]),"Store","Installed")</f>
        <v>Installed</v>
      </c>
      <c r="H1552" t="s">
        <v>7174</v>
      </c>
      <c r="J1552">
        <v>2191007447</v>
      </c>
      <c r="K1552" s="17"/>
      <c r="L1552" t="s">
        <v>5350</v>
      </c>
      <c r="M1552" s="20">
        <v>45095</v>
      </c>
      <c r="N1552" t="s">
        <v>7194</v>
      </c>
      <c r="O1552" t="str">
        <f>IF(tblnventory[[#This Row],[Installed]],LEFT(tblnventory[[#This Row],[Location]],3))</f>
        <v>507</v>
      </c>
      <c r="P1552" t="str">
        <f>_xlfn.XLOOKUP(tblnventory[[#This Row],[Serial Number]],[1]!tblDNACInventory[Floor],[1]!tblDNACInventory[Name],"Not Used")</f>
        <v>Not Used</v>
      </c>
      <c r="T1552" t="b">
        <f>NOT(ISBLANK(tblnventory[[#This Row],[Installed By]]))</f>
        <v>1</v>
      </c>
      <c r="U1552" t="str">
        <f>VLOOKUP(A1552, [1]!tblDescription[#Data], 3, 0)</f>
        <v>C9120AX Internal 802.11ax 4x4:4 MIMO;IOT;BT5;mGig;USB;RHL</v>
      </c>
      <c r="V1552" s="22" cm="1">
        <f t="array" ref="V1552">_xlfn.XLOOKUP(1,([1]!tblOrders[Order]=tblnventory[[#This Row],[PO]])*([1]!tblOrders[Description]=tblnventory[[#This Row],[Item]]),[1]!tblOrders[Unit Total],0)</f>
        <v>779.16</v>
      </c>
      <c r="W1552" s="23" cm="1">
        <f t="array" ref="W1552">_xlfn.XLOOKUP(1,([1]!tblOrders[Order]=tblnventory[[#This Row],[PO]])*([1]!tblOrders[Description]=tblnventory[[#This Row],[Item]]),[1]!tblOrders[Licence])</f>
        <v>0</v>
      </c>
      <c r="X1552" t="b" cm="1">
        <f t="array" ref="X1552">NOT(_xlfn.XLOOKUP(tblnventory[[#This Row],[PO]]&amp;tblnventory[[#This Row],[Item]],[1]!tblOrders[Order]&amp;[1]!tblOrders[Description],[1]!tblOrders[Paid Licence],FALSE))</f>
        <v>1</v>
      </c>
      <c r="Y15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53" spans="1:25">
      <c r="A1553" s="19" t="s">
        <v>5348</v>
      </c>
      <c r="B1553" t="str">
        <f>_xlfn.XLOOKUP(tblnventory[[#This Row],[Item]],[1]!tblDescription[Item],[1]!tblDescription[Description])</f>
        <v>C9120AX Internal 802.11ax 4x4:4 MIMO;IOT;BT5;mGig;USB;RHL</v>
      </c>
      <c r="C1553" t="str">
        <f>_xlfn.XLOOKUP(tblnventory[[#This Row],[Item]],[1]!tblDescription[Item],[1]!tblDescription[Type])</f>
        <v>WAP</v>
      </c>
      <c r="D1553" t="str">
        <f>_xlfn.XLOOKUP(tblnventory[[#This Row],[Use]],[1]!tblCodes[Use],[1]!tblCodes[Code])</f>
        <v>WiFi</v>
      </c>
      <c r="E1553" s="1" t="s">
        <v>1506</v>
      </c>
      <c r="F1553" s="20">
        <v>44943</v>
      </c>
      <c r="G1553" s="24" t="str">
        <f>IF(ISBLANK(tblnventory[[#This Row],[Installed By]]),"Store","Installed")</f>
        <v>Installed</v>
      </c>
      <c r="H1553" t="s">
        <v>7174</v>
      </c>
      <c r="J1553">
        <v>2191007447</v>
      </c>
      <c r="K1553" s="17"/>
      <c r="L1553" t="s">
        <v>5350</v>
      </c>
      <c r="M1553" s="20">
        <v>45095</v>
      </c>
      <c r="N1553" t="s">
        <v>7195</v>
      </c>
      <c r="O1553" t="str">
        <f>IF(tblnventory[[#This Row],[Installed]],LEFT(tblnventory[[#This Row],[Location]],3))</f>
        <v>507</v>
      </c>
      <c r="P1553" t="str">
        <f>_xlfn.XLOOKUP(tblnventory[[#This Row],[Serial Number]],[1]!tblDNACInventory[Floor],[1]!tblDNACInventory[Name],"Not Used")</f>
        <v>Not Used</v>
      </c>
      <c r="T1553" t="b">
        <f>NOT(ISBLANK(tblnventory[[#This Row],[Installed By]]))</f>
        <v>1</v>
      </c>
      <c r="U1553" t="str">
        <f>VLOOKUP(A1553, [1]!tblDescription[#Data], 3, 0)</f>
        <v>C9120AX Internal 802.11ax 4x4:4 MIMO;IOT;BT5;mGig;USB;RHL</v>
      </c>
      <c r="V1553" s="22" cm="1">
        <f t="array" ref="V1553">_xlfn.XLOOKUP(1,([1]!tblOrders[Order]=tblnventory[[#This Row],[PO]])*([1]!tblOrders[Description]=tblnventory[[#This Row],[Item]]),[1]!tblOrders[Unit Total],0)</f>
        <v>779.16</v>
      </c>
      <c r="W1553" s="23" cm="1">
        <f t="array" ref="W1553">_xlfn.XLOOKUP(1,([1]!tblOrders[Order]=tblnventory[[#This Row],[PO]])*([1]!tblOrders[Description]=tblnventory[[#This Row],[Item]]),[1]!tblOrders[Licence])</f>
        <v>0</v>
      </c>
      <c r="X1553" t="b" cm="1">
        <f t="array" ref="X1553">NOT(_xlfn.XLOOKUP(tblnventory[[#This Row],[PO]]&amp;tblnventory[[#This Row],[Item]],[1]!tblOrders[Order]&amp;[1]!tblOrders[Description],[1]!tblOrders[Paid Licence],FALSE))</f>
        <v>1</v>
      </c>
      <c r="Y15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54" spans="1:25">
      <c r="A1554" s="19" t="s">
        <v>5348</v>
      </c>
      <c r="B1554" t="str">
        <f>_xlfn.XLOOKUP(tblnventory[[#This Row],[Item]],[1]!tblDescription[Item],[1]!tblDescription[Description])</f>
        <v>C9120AX Internal 802.11ax 4x4:4 MIMO;IOT;BT5;mGig;USB;RHL</v>
      </c>
      <c r="C1554" t="str">
        <f>_xlfn.XLOOKUP(tblnventory[[#This Row],[Item]],[1]!tblDescription[Item],[1]!tblDescription[Type])</f>
        <v>WAP</v>
      </c>
      <c r="D1554" t="str">
        <f>_xlfn.XLOOKUP(tblnventory[[#This Row],[Use]],[1]!tblCodes[Use],[1]!tblCodes[Code])</f>
        <v>WiFi</v>
      </c>
      <c r="E1554" s="1" t="s">
        <v>1507</v>
      </c>
      <c r="F1554" s="20">
        <v>44943</v>
      </c>
      <c r="G1554" s="48" t="str">
        <f>IF(ISBLANK(tblnventory[[#This Row],[Installed By]]),"Store","Installed")</f>
        <v>Installed</v>
      </c>
      <c r="H1554" t="s">
        <v>7174</v>
      </c>
      <c r="J1554">
        <v>2191007447</v>
      </c>
      <c r="K1554" s="17"/>
      <c r="L1554" t="s">
        <v>5350</v>
      </c>
      <c r="M1554" s="20">
        <v>45095</v>
      </c>
      <c r="N1554" t="s">
        <v>7196</v>
      </c>
      <c r="O1554" t="str">
        <f>IF(tblnventory[[#This Row],[Installed]],LEFT(tblnventory[[#This Row],[Location]],3))</f>
        <v>507</v>
      </c>
      <c r="P1554" t="str">
        <f>_xlfn.XLOOKUP(tblnventory[[#This Row],[Serial Number]],[1]!tblDNACInventory[Floor],[1]!tblDNACInventory[Name],"Not Used")</f>
        <v>Not Used</v>
      </c>
      <c r="T1554" t="b">
        <f>NOT(ISBLANK(tblnventory[[#This Row],[Installed By]]))</f>
        <v>1</v>
      </c>
      <c r="U1554" t="str">
        <f>VLOOKUP(A1554, [1]!tblDescription[#Data], 3, 0)</f>
        <v>C9120AX Internal 802.11ax 4x4:4 MIMO;IOT;BT5;mGig;USB;RHL</v>
      </c>
      <c r="V1554" s="22" cm="1">
        <f t="array" ref="V1554">_xlfn.XLOOKUP(1,([1]!tblOrders[Order]=tblnventory[[#This Row],[PO]])*([1]!tblOrders[Description]=tblnventory[[#This Row],[Item]]),[1]!tblOrders[Unit Total],0)</f>
        <v>779.16</v>
      </c>
      <c r="W1554" s="23" cm="1">
        <f t="array" ref="W1554">_xlfn.XLOOKUP(1,([1]!tblOrders[Order]=tblnventory[[#This Row],[PO]])*([1]!tblOrders[Description]=tblnventory[[#This Row],[Item]]),[1]!tblOrders[Licence])</f>
        <v>0</v>
      </c>
      <c r="X1554" t="b" cm="1">
        <f t="array" ref="X1554">NOT(_xlfn.XLOOKUP(tblnventory[[#This Row],[PO]]&amp;tblnventory[[#This Row],[Item]],[1]!tblOrders[Order]&amp;[1]!tblOrders[Description],[1]!tblOrders[Paid Licence],FALSE))</f>
        <v>1</v>
      </c>
      <c r="Y15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55" spans="1:25">
      <c r="A1555" s="19" t="s">
        <v>5348</v>
      </c>
      <c r="B1555" t="str">
        <f>_xlfn.XLOOKUP(tblnventory[[#This Row],[Item]],[1]!tblDescription[Item],[1]!tblDescription[Description])</f>
        <v>C9120AX Internal 802.11ax 4x4:4 MIMO;IOT;BT5;mGig;USB;RHL</v>
      </c>
      <c r="C1555" t="str">
        <f>_xlfn.XLOOKUP(tblnventory[[#This Row],[Item]],[1]!tblDescription[Item],[1]!tblDescription[Type])</f>
        <v>WAP</v>
      </c>
      <c r="D1555" t="str">
        <f>_xlfn.XLOOKUP(tblnventory[[#This Row],[Use]],[1]!tblCodes[Use],[1]!tblCodes[Code])</f>
        <v>WiFi</v>
      </c>
      <c r="E1555" s="1" t="s">
        <v>1508</v>
      </c>
      <c r="F1555" s="20">
        <v>44943</v>
      </c>
      <c r="G1555" s="24" t="str">
        <f>IF(ISBLANK(tblnventory[[#This Row],[Installed By]]),"Store","Installed")</f>
        <v>Installed</v>
      </c>
      <c r="H1555" t="s">
        <v>7174</v>
      </c>
      <c r="J1555">
        <v>2191007447</v>
      </c>
      <c r="K1555" s="17"/>
      <c r="L1555" t="s">
        <v>5350</v>
      </c>
      <c r="M1555" s="20">
        <v>45095</v>
      </c>
      <c r="N1555" t="s">
        <v>7197</v>
      </c>
      <c r="O1555" t="str">
        <f>IF(tblnventory[[#This Row],[Installed]],LEFT(tblnventory[[#This Row],[Location]],3))</f>
        <v>507</v>
      </c>
      <c r="P1555" t="str">
        <f>_xlfn.XLOOKUP(tblnventory[[#This Row],[Serial Number]],[1]!tblDNACInventory[Floor],[1]!tblDNACInventory[Name],"Not Used")</f>
        <v>Not Used</v>
      </c>
      <c r="T1555" t="b">
        <f>NOT(ISBLANK(tblnventory[[#This Row],[Installed By]]))</f>
        <v>1</v>
      </c>
      <c r="U1555" t="str">
        <f>VLOOKUP(A1555, [1]!tblDescription[#Data], 3, 0)</f>
        <v>C9120AX Internal 802.11ax 4x4:4 MIMO;IOT;BT5;mGig;USB;RHL</v>
      </c>
      <c r="V1555" s="22" cm="1">
        <f t="array" ref="V1555">_xlfn.XLOOKUP(1,([1]!tblOrders[Order]=tblnventory[[#This Row],[PO]])*([1]!tblOrders[Description]=tblnventory[[#This Row],[Item]]),[1]!tblOrders[Unit Total],0)</f>
        <v>779.16</v>
      </c>
      <c r="W1555" s="23" cm="1">
        <f t="array" ref="W1555">_xlfn.XLOOKUP(1,([1]!tblOrders[Order]=tblnventory[[#This Row],[PO]])*([1]!tblOrders[Description]=tblnventory[[#This Row],[Item]]),[1]!tblOrders[Licence])</f>
        <v>0</v>
      </c>
      <c r="X1555" t="b" cm="1">
        <f t="array" ref="X1555">NOT(_xlfn.XLOOKUP(tblnventory[[#This Row],[PO]]&amp;tblnventory[[#This Row],[Item]],[1]!tblOrders[Order]&amp;[1]!tblOrders[Description],[1]!tblOrders[Paid Licence],FALSE))</f>
        <v>1</v>
      </c>
      <c r="Y15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56" spans="1:25">
      <c r="A1556" s="19" t="s">
        <v>5348</v>
      </c>
      <c r="B1556" t="str">
        <f>_xlfn.XLOOKUP(tblnventory[[#This Row],[Item]],[1]!tblDescription[Item],[1]!tblDescription[Description])</f>
        <v>C9120AX Internal 802.11ax 4x4:4 MIMO;IOT;BT5;mGig;USB;RHL</v>
      </c>
      <c r="C1556" t="str">
        <f>_xlfn.XLOOKUP(tblnventory[[#This Row],[Item]],[1]!tblDescription[Item],[1]!tblDescription[Type])</f>
        <v>WAP</v>
      </c>
      <c r="D1556" t="str">
        <f>_xlfn.XLOOKUP(tblnventory[[#This Row],[Use]],[1]!tblCodes[Use],[1]!tblCodes[Code])</f>
        <v>WiFi</v>
      </c>
      <c r="E1556" s="1" t="s">
        <v>1509</v>
      </c>
      <c r="F1556" s="20">
        <v>44943</v>
      </c>
      <c r="G1556" s="24" t="str">
        <f>IF(ISBLANK(tblnventory[[#This Row],[Installed By]]),"Store","Installed")</f>
        <v>Installed</v>
      </c>
      <c r="H1556" t="s">
        <v>7174</v>
      </c>
      <c r="J1556">
        <v>2191007447</v>
      </c>
      <c r="K1556" s="17"/>
      <c r="L1556" t="s">
        <v>5350</v>
      </c>
      <c r="M1556" s="20">
        <v>45095</v>
      </c>
      <c r="N1556" t="s">
        <v>7198</v>
      </c>
      <c r="O1556" t="str">
        <f>IF(tblnventory[[#This Row],[Installed]],LEFT(tblnventory[[#This Row],[Location]],3))</f>
        <v>507</v>
      </c>
      <c r="P1556" t="str">
        <f>_xlfn.XLOOKUP(tblnventory[[#This Row],[Serial Number]],[1]!tblDNACInventory[Floor],[1]!tblDNACInventory[Name],"Not Used")</f>
        <v>Not Used</v>
      </c>
      <c r="T1556" t="b">
        <f>NOT(ISBLANK(tblnventory[[#This Row],[Installed By]]))</f>
        <v>1</v>
      </c>
      <c r="U1556" t="str">
        <f>VLOOKUP(A1556, [1]!tblDescription[#Data], 3, 0)</f>
        <v>C9120AX Internal 802.11ax 4x4:4 MIMO;IOT;BT5;mGig;USB;RHL</v>
      </c>
      <c r="V1556" s="22" cm="1">
        <f t="array" ref="V1556">_xlfn.XLOOKUP(1,([1]!tblOrders[Order]=tblnventory[[#This Row],[PO]])*([1]!tblOrders[Description]=tblnventory[[#This Row],[Item]]),[1]!tblOrders[Unit Total],0)</f>
        <v>779.16</v>
      </c>
      <c r="W1556" s="23" cm="1">
        <f t="array" ref="W1556">_xlfn.XLOOKUP(1,([1]!tblOrders[Order]=tblnventory[[#This Row],[PO]])*([1]!tblOrders[Description]=tblnventory[[#This Row],[Item]]),[1]!tblOrders[Licence])</f>
        <v>0</v>
      </c>
      <c r="X1556" t="b" cm="1">
        <f t="array" ref="X1556">NOT(_xlfn.XLOOKUP(tblnventory[[#This Row],[PO]]&amp;tblnventory[[#This Row],[Item]],[1]!tblOrders[Order]&amp;[1]!tblOrders[Description],[1]!tblOrders[Paid Licence],FALSE))</f>
        <v>1</v>
      </c>
      <c r="Y15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57" spans="1:25">
      <c r="A1557" s="19" t="s">
        <v>5348</v>
      </c>
      <c r="B1557" t="str">
        <f>_xlfn.XLOOKUP(tblnventory[[#This Row],[Item]],[1]!tblDescription[Item],[1]!tblDescription[Description])</f>
        <v>C9120AX Internal 802.11ax 4x4:4 MIMO;IOT;BT5;mGig;USB;RHL</v>
      </c>
      <c r="C1557" t="str">
        <f>_xlfn.XLOOKUP(tblnventory[[#This Row],[Item]],[1]!tblDescription[Item],[1]!tblDescription[Type])</f>
        <v>WAP</v>
      </c>
      <c r="D1557" t="str">
        <f>_xlfn.XLOOKUP(tblnventory[[#This Row],[Use]],[1]!tblCodes[Use],[1]!tblCodes[Code])</f>
        <v>WiFi</v>
      </c>
      <c r="E1557" s="1" t="s">
        <v>1510</v>
      </c>
      <c r="F1557" s="20">
        <v>44943</v>
      </c>
      <c r="G1557" s="24" t="str">
        <f>IF(ISBLANK(tblnventory[[#This Row],[Installed By]]),"Store","Installed")</f>
        <v>Installed</v>
      </c>
      <c r="H1557" t="s">
        <v>7199</v>
      </c>
      <c r="J1557">
        <v>2191007447</v>
      </c>
      <c r="K1557" s="17"/>
      <c r="L1557" t="s">
        <v>5502</v>
      </c>
      <c r="M1557" s="20">
        <v>45136</v>
      </c>
      <c r="N1557" t="s">
        <v>7200</v>
      </c>
      <c r="O1557" t="str">
        <f>IF(tblnventory[[#This Row],[Installed]],LEFT(tblnventory[[#This Row],[Location]],3))</f>
        <v>606</v>
      </c>
      <c r="P1557" t="str">
        <f>_xlfn.XLOOKUP(tblnventory[[#This Row],[Serial Number]],[1]!tblDNACInventory[Floor],[1]!tblDNACInventory[Name],"Not Used")</f>
        <v>Not Used</v>
      </c>
      <c r="T1557" t="b">
        <f>NOT(ISBLANK(tblnventory[[#This Row],[Installed By]]))</f>
        <v>1</v>
      </c>
      <c r="U1557" t="str">
        <f>VLOOKUP(A1557, [1]!tblDescription[#Data], 3, 0)</f>
        <v>C9120AX Internal 802.11ax 4x4:4 MIMO;IOT;BT5;mGig;USB;RHL</v>
      </c>
      <c r="V1557" s="22" cm="1">
        <f t="array" ref="V1557">_xlfn.XLOOKUP(1,([1]!tblOrders[Order]=tblnventory[[#This Row],[PO]])*([1]!tblOrders[Description]=tblnventory[[#This Row],[Item]]),[1]!tblOrders[Unit Total],0)</f>
        <v>779.16</v>
      </c>
      <c r="W1557" s="23" cm="1">
        <f t="array" ref="W1557">_xlfn.XLOOKUP(1,([1]!tblOrders[Order]=tblnventory[[#This Row],[PO]])*([1]!tblOrders[Description]=tblnventory[[#This Row],[Item]]),[1]!tblOrders[Licence])</f>
        <v>0</v>
      </c>
      <c r="X1557" t="b" cm="1">
        <f t="array" ref="X1557">NOT(_xlfn.XLOOKUP(tblnventory[[#This Row],[PO]]&amp;tblnventory[[#This Row],[Item]],[1]!tblOrders[Order]&amp;[1]!tblOrders[Description],[1]!tblOrders[Paid Licence],FALSE))</f>
        <v>1</v>
      </c>
      <c r="Y15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58" spans="1:25">
      <c r="A1558" s="19" t="s">
        <v>5348</v>
      </c>
      <c r="B1558" t="str">
        <f>_xlfn.XLOOKUP(tblnventory[[#This Row],[Item]],[1]!tblDescription[Item],[1]!tblDescription[Description])</f>
        <v>C9120AX Internal 802.11ax 4x4:4 MIMO;IOT;BT5;mGig;USB;RHL</v>
      </c>
      <c r="C1558" t="str">
        <f>_xlfn.XLOOKUP(tblnventory[[#This Row],[Item]],[1]!tblDescription[Item],[1]!tblDescription[Type])</f>
        <v>WAP</v>
      </c>
      <c r="D1558" t="str">
        <f>_xlfn.XLOOKUP(tblnventory[[#This Row],[Use]],[1]!tblCodes[Use],[1]!tblCodes[Code])</f>
        <v>WiFi</v>
      </c>
      <c r="E1558" s="1" t="s">
        <v>1511</v>
      </c>
      <c r="F1558" s="20">
        <v>44943</v>
      </c>
      <c r="G1558" s="24" t="str">
        <f>IF(ISBLANK(tblnventory[[#This Row],[Installed By]]),"Store","Installed")</f>
        <v>Installed</v>
      </c>
      <c r="H1558" t="s">
        <v>7199</v>
      </c>
      <c r="J1558">
        <v>2191007447</v>
      </c>
      <c r="K1558" s="17"/>
      <c r="L1558" t="s">
        <v>5502</v>
      </c>
      <c r="M1558" s="20">
        <v>45136</v>
      </c>
      <c r="N1558" s="21" t="s">
        <v>7201</v>
      </c>
      <c r="O1558" t="str">
        <f>IF(tblnventory[[#This Row],[Installed]],LEFT(tblnventory[[#This Row],[Location]],3))</f>
        <v>606</v>
      </c>
      <c r="P1558" t="str">
        <f>_xlfn.XLOOKUP(tblnventory[[#This Row],[Serial Number]],[1]!tblDNACInventory[Floor],[1]!tblDNACInventory[Name],"Not Used")</f>
        <v>Not Used</v>
      </c>
      <c r="T1558" t="b">
        <f>NOT(ISBLANK(tblnventory[[#This Row],[Installed By]]))</f>
        <v>1</v>
      </c>
      <c r="U1558" t="str">
        <f>VLOOKUP(A1558, [1]!tblDescription[#Data], 3, 0)</f>
        <v>C9120AX Internal 802.11ax 4x4:4 MIMO;IOT;BT5;mGig;USB;RHL</v>
      </c>
      <c r="V1558" s="22" cm="1">
        <f t="array" ref="V1558">_xlfn.XLOOKUP(1,([1]!tblOrders[Order]=tblnventory[[#This Row],[PO]])*([1]!tblOrders[Description]=tblnventory[[#This Row],[Item]]),[1]!tblOrders[Unit Total],0)</f>
        <v>779.16</v>
      </c>
      <c r="W1558" s="23" cm="1">
        <f t="array" ref="W1558">_xlfn.XLOOKUP(1,([1]!tblOrders[Order]=tblnventory[[#This Row],[PO]])*([1]!tblOrders[Description]=tblnventory[[#This Row],[Item]]),[1]!tblOrders[Licence])</f>
        <v>0</v>
      </c>
      <c r="X1558" t="b" cm="1">
        <f t="array" ref="X1558">NOT(_xlfn.XLOOKUP(tblnventory[[#This Row],[PO]]&amp;tblnventory[[#This Row],[Item]],[1]!tblOrders[Order]&amp;[1]!tblOrders[Description],[1]!tblOrders[Paid Licence],FALSE))</f>
        <v>1</v>
      </c>
      <c r="Y15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59" spans="1:25">
      <c r="A1559" s="19" t="s">
        <v>5348</v>
      </c>
      <c r="B1559" t="str">
        <f>_xlfn.XLOOKUP(tblnventory[[#This Row],[Item]],[1]!tblDescription[Item],[1]!tblDescription[Description])</f>
        <v>C9120AX Internal 802.11ax 4x4:4 MIMO;IOT;BT5;mGig;USB;RHL</v>
      </c>
      <c r="C1559" t="str">
        <f>_xlfn.XLOOKUP(tblnventory[[#This Row],[Item]],[1]!tblDescription[Item],[1]!tblDescription[Type])</f>
        <v>WAP</v>
      </c>
      <c r="D1559" t="str">
        <f>_xlfn.XLOOKUP(tblnventory[[#This Row],[Use]],[1]!tblCodes[Use],[1]!tblCodes[Code])</f>
        <v>WiFi</v>
      </c>
      <c r="E1559" s="1" t="s">
        <v>1512</v>
      </c>
      <c r="F1559" s="20">
        <v>44943</v>
      </c>
      <c r="G1559" s="24" t="str">
        <f>IF(ISBLANK(tblnventory[[#This Row],[Installed By]]),"Store","Installed")</f>
        <v>Installed</v>
      </c>
      <c r="H1559" t="s">
        <v>7199</v>
      </c>
      <c r="J1559">
        <v>2191007447</v>
      </c>
      <c r="K1559" s="17"/>
      <c r="L1559" t="s">
        <v>5502</v>
      </c>
      <c r="M1559" s="20">
        <v>45136</v>
      </c>
      <c r="N1559" t="s">
        <v>7202</v>
      </c>
      <c r="O1559" t="str">
        <f>IF(tblnventory[[#This Row],[Installed]],LEFT(tblnventory[[#This Row],[Location]],3))</f>
        <v>606</v>
      </c>
      <c r="P1559" t="str">
        <f>_xlfn.XLOOKUP(tblnventory[[#This Row],[Serial Number]],[1]!tblDNACInventory[Floor],[1]!tblDNACInventory[Name],"Not Used")</f>
        <v>Not Used</v>
      </c>
      <c r="T1559" t="b">
        <f>NOT(ISBLANK(tblnventory[[#This Row],[Installed By]]))</f>
        <v>1</v>
      </c>
      <c r="U1559" t="str">
        <f>VLOOKUP(A1559, [1]!tblDescription[#Data], 3, 0)</f>
        <v>C9120AX Internal 802.11ax 4x4:4 MIMO;IOT;BT5;mGig;USB;RHL</v>
      </c>
      <c r="V1559" s="22" cm="1">
        <f t="array" ref="V1559">_xlfn.XLOOKUP(1,([1]!tblOrders[Order]=tblnventory[[#This Row],[PO]])*([1]!tblOrders[Description]=tblnventory[[#This Row],[Item]]),[1]!tblOrders[Unit Total],0)</f>
        <v>779.16</v>
      </c>
      <c r="W1559" s="23" cm="1">
        <f t="array" ref="W1559">_xlfn.XLOOKUP(1,([1]!tblOrders[Order]=tblnventory[[#This Row],[PO]])*([1]!tblOrders[Description]=tblnventory[[#This Row],[Item]]),[1]!tblOrders[Licence])</f>
        <v>0</v>
      </c>
      <c r="X1559" t="b" cm="1">
        <f t="array" ref="X1559">NOT(_xlfn.XLOOKUP(tblnventory[[#This Row],[PO]]&amp;tblnventory[[#This Row],[Item]],[1]!tblOrders[Order]&amp;[1]!tblOrders[Description],[1]!tblOrders[Paid Licence],FALSE))</f>
        <v>1</v>
      </c>
      <c r="Y15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60" spans="1:25">
      <c r="A1560" s="19" t="s">
        <v>5348</v>
      </c>
      <c r="B1560" t="str">
        <f>_xlfn.XLOOKUP(tblnventory[[#This Row],[Item]],[1]!tblDescription[Item],[1]!tblDescription[Description])</f>
        <v>C9120AX Internal 802.11ax 4x4:4 MIMO;IOT;BT5;mGig;USB;RHL</v>
      </c>
      <c r="C1560" t="str">
        <f>_xlfn.XLOOKUP(tblnventory[[#This Row],[Item]],[1]!tblDescription[Item],[1]!tblDescription[Type])</f>
        <v>WAP</v>
      </c>
      <c r="D1560" t="str">
        <f>_xlfn.XLOOKUP(tblnventory[[#This Row],[Use]],[1]!tblCodes[Use],[1]!tblCodes[Code])</f>
        <v>WiFi</v>
      </c>
      <c r="E1560" s="1" t="s">
        <v>1513</v>
      </c>
      <c r="F1560" s="20">
        <v>44943</v>
      </c>
      <c r="G1560" s="24" t="str">
        <f>IF(ISBLANK(tblnventory[[#This Row],[Installed By]]),"Store","Installed")</f>
        <v>Installed</v>
      </c>
      <c r="H1560" t="s">
        <v>7199</v>
      </c>
      <c r="J1560">
        <v>2191007447</v>
      </c>
      <c r="K1560" s="17"/>
      <c r="L1560" t="s">
        <v>5502</v>
      </c>
      <c r="M1560" s="20">
        <v>45136</v>
      </c>
      <c r="N1560" t="s">
        <v>7203</v>
      </c>
      <c r="O1560" t="str">
        <f>IF(tblnventory[[#This Row],[Installed]],LEFT(tblnventory[[#This Row],[Location]],3))</f>
        <v>606</v>
      </c>
      <c r="P1560" t="str">
        <f>_xlfn.XLOOKUP(tblnventory[[#This Row],[Serial Number]],[1]!tblDNACInventory[Floor],[1]!tblDNACInventory[Name],"Not Used")</f>
        <v>Not Used</v>
      </c>
      <c r="T1560" t="b">
        <f>NOT(ISBLANK(tblnventory[[#This Row],[Installed By]]))</f>
        <v>1</v>
      </c>
      <c r="U1560" t="str">
        <f>VLOOKUP(A1560, [1]!tblDescription[#Data], 3, 0)</f>
        <v>C9120AX Internal 802.11ax 4x4:4 MIMO;IOT;BT5;mGig;USB;RHL</v>
      </c>
      <c r="V1560" s="22" cm="1">
        <f t="array" ref="V1560">_xlfn.XLOOKUP(1,([1]!tblOrders[Order]=tblnventory[[#This Row],[PO]])*([1]!tblOrders[Description]=tblnventory[[#This Row],[Item]]),[1]!tblOrders[Unit Total],0)</f>
        <v>779.16</v>
      </c>
      <c r="W1560" s="23" cm="1">
        <f t="array" ref="W1560">_xlfn.XLOOKUP(1,([1]!tblOrders[Order]=tblnventory[[#This Row],[PO]])*([1]!tblOrders[Description]=tblnventory[[#This Row],[Item]]),[1]!tblOrders[Licence])</f>
        <v>0</v>
      </c>
      <c r="X1560" t="b" cm="1">
        <f t="array" ref="X1560">NOT(_xlfn.XLOOKUP(tblnventory[[#This Row],[PO]]&amp;tblnventory[[#This Row],[Item]],[1]!tblOrders[Order]&amp;[1]!tblOrders[Description],[1]!tblOrders[Paid Licence],FALSE))</f>
        <v>1</v>
      </c>
      <c r="Y15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61" spans="1:25">
      <c r="A1561" s="19" t="s">
        <v>5348</v>
      </c>
      <c r="B1561" t="str">
        <f>_xlfn.XLOOKUP(tblnventory[[#This Row],[Item]],[1]!tblDescription[Item],[1]!tblDescription[Description])</f>
        <v>C9120AX Internal 802.11ax 4x4:4 MIMO;IOT;BT5;mGig;USB;RHL</v>
      </c>
      <c r="C1561" t="str">
        <f>_xlfn.XLOOKUP(tblnventory[[#This Row],[Item]],[1]!tblDescription[Item],[1]!tblDescription[Type])</f>
        <v>WAP</v>
      </c>
      <c r="D1561" t="str">
        <f>_xlfn.XLOOKUP(tblnventory[[#This Row],[Use]],[1]!tblCodes[Use],[1]!tblCodes[Code])</f>
        <v>WiFi</v>
      </c>
      <c r="E1561" s="1" t="s">
        <v>1514</v>
      </c>
      <c r="F1561" s="20">
        <v>44943</v>
      </c>
      <c r="G1561" s="24" t="str">
        <f>IF(ISBLANK(tblnventory[[#This Row],[Installed By]]),"Store","Installed")</f>
        <v>Installed</v>
      </c>
      <c r="H1561" t="s">
        <v>7199</v>
      </c>
      <c r="J1561">
        <v>2191007447</v>
      </c>
      <c r="K1561" s="17"/>
      <c r="L1561" t="s">
        <v>5502</v>
      </c>
      <c r="M1561" s="20">
        <v>45136</v>
      </c>
      <c r="N1561" t="s">
        <v>7204</v>
      </c>
      <c r="O1561" t="str">
        <f>IF(tblnventory[[#This Row],[Installed]],LEFT(tblnventory[[#This Row],[Location]],3))</f>
        <v>606</v>
      </c>
      <c r="P1561" t="str">
        <f>_xlfn.XLOOKUP(tblnventory[[#This Row],[Serial Number]],[1]!tblDNACInventory[Floor],[1]!tblDNACInventory[Name],"Not Used")</f>
        <v>Not Used</v>
      </c>
      <c r="T1561" t="b">
        <f>NOT(ISBLANK(tblnventory[[#This Row],[Installed By]]))</f>
        <v>1</v>
      </c>
      <c r="U1561" t="str">
        <f>VLOOKUP(A1561, [1]!tblDescription[#Data], 3, 0)</f>
        <v>C9120AX Internal 802.11ax 4x4:4 MIMO;IOT;BT5;mGig;USB;RHL</v>
      </c>
      <c r="V1561" s="22" cm="1">
        <f t="array" ref="V1561">_xlfn.XLOOKUP(1,([1]!tblOrders[Order]=tblnventory[[#This Row],[PO]])*([1]!tblOrders[Description]=tblnventory[[#This Row],[Item]]),[1]!tblOrders[Unit Total],0)</f>
        <v>779.16</v>
      </c>
      <c r="W1561" s="23" cm="1">
        <f t="array" ref="W1561">_xlfn.XLOOKUP(1,([1]!tblOrders[Order]=tblnventory[[#This Row],[PO]])*([1]!tblOrders[Description]=tblnventory[[#This Row],[Item]]),[1]!tblOrders[Licence])</f>
        <v>0</v>
      </c>
      <c r="X1561" t="b" cm="1">
        <f t="array" ref="X1561">NOT(_xlfn.XLOOKUP(tblnventory[[#This Row],[PO]]&amp;tblnventory[[#This Row],[Item]],[1]!tblOrders[Order]&amp;[1]!tblOrders[Description],[1]!tblOrders[Paid Licence],FALSE))</f>
        <v>1</v>
      </c>
      <c r="Y15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62" spans="1:25">
      <c r="A1562" s="19" t="s">
        <v>5348</v>
      </c>
      <c r="B1562" t="str">
        <f>_xlfn.XLOOKUP(tblnventory[[#This Row],[Item]],[1]!tblDescription[Item],[1]!tblDescription[Description])</f>
        <v>C9120AX Internal 802.11ax 4x4:4 MIMO;IOT;BT5;mGig;USB;RHL</v>
      </c>
      <c r="C1562" t="str">
        <f>_xlfn.XLOOKUP(tblnventory[[#This Row],[Item]],[1]!tblDescription[Item],[1]!tblDescription[Type])</f>
        <v>WAP</v>
      </c>
      <c r="D1562" t="str">
        <f>_xlfn.XLOOKUP(tblnventory[[#This Row],[Use]],[1]!tblCodes[Use],[1]!tblCodes[Code])</f>
        <v>WiFi</v>
      </c>
      <c r="E1562" s="1" t="s">
        <v>1515</v>
      </c>
      <c r="F1562" s="20">
        <v>44943</v>
      </c>
      <c r="G1562" s="24" t="str">
        <f>IF(ISBLANK(tblnventory[[#This Row],[Installed By]]),"Store","Installed")</f>
        <v>Installed</v>
      </c>
      <c r="H1562" t="s">
        <v>7199</v>
      </c>
      <c r="J1562">
        <v>2191007447</v>
      </c>
      <c r="K1562" s="17"/>
      <c r="L1562" t="s">
        <v>5502</v>
      </c>
      <c r="M1562" s="20">
        <v>45136</v>
      </c>
      <c r="N1562" t="s">
        <v>7205</v>
      </c>
      <c r="O1562" t="str">
        <f>IF(tblnventory[[#This Row],[Installed]],LEFT(tblnventory[[#This Row],[Location]],3))</f>
        <v>606</v>
      </c>
      <c r="P1562" t="str">
        <f>_xlfn.XLOOKUP(tblnventory[[#This Row],[Serial Number]],[1]!tblDNACInventory[Floor],[1]!tblDNACInventory[Name],"Not Used")</f>
        <v>Not Used</v>
      </c>
      <c r="T1562" t="b">
        <f>NOT(ISBLANK(tblnventory[[#This Row],[Installed By]]))</f>
        <v>1</v>
      </c>
      <c r="U1562" t="str">
        <f>VLOOKUP(A1562, [1]!tblDescription[#Data], 3, 0)</f>
        <v>C9120AX Internal 802.11ax 4x4:4 MIMO;IOT;BT5;mGig;USB;RHL</v>
      </c>
      <c r="V1562" s="22" cm="1">
        <f t="array" ref="V1562">_xlfn.XLOOKUP(1,([1]!tblOrders[Order]=tblnventory[[#This Row],[PO]])*([1]!tblOrders[Description]=tblnventory[[#This Row],[Item]]),[1]!tblOrders[Unit Total],0)</f>
        <v>779.16</v>
      </c>
      <c r="W1562" s="23" cm="1">
        <f t="array" ref="W1562">_xlfn.XLOOKUP(1,([1]!tblOrders[Order]=tblnventory[[#This Row],[PO]])*([1]!tblOrders[Description]=tblnventory[[#This Row],[Item]]),[1]!tblOrders[Licence])</f>
        <v>0</v>
      </c>
      <c r="X1562" t="b" cm="1">
        <f t="array" ref="X1562">NOT(_xlfn.XLOOKUP(tblnventory[[#This Row],[PO]]&amp;tblnventory[[#This Row],[Item]],[1]!tblOrders[Order]&amp;[1]!tblOrders[Description],[1]!tblOrders[Paid Licence],FALSE))</f>
        <v>1</v>
      </c>
      <c r="Y15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63" spans="1:25">
      <c r="A1563" s="19" t="s">
        <v>5348</v>
      </c>
      <c r="B1563" t="str">
        <f>_xlfn.XLOOKUP(tblnventory[[#This Row],[Item]],[1]!tblDescription[Item],[1]!tblDescription[Description])</f>
        <v>C9120AX Internal 802.11ax 4x4:4 MIMO;IOT;BT5;mGig;USB;RHL</v>
      </c>
      <c r="C1563" t="str">
        <f>_xlfn.XLOOKUP(tblnventory[[#This Row],[Item]],[1]!tblDescription[Item],[1]!tblDescription[Type])</f>
        <v>WAP</v>
      </c>
      <c r="D1563" t="str">
        <f>_xlfn.XLOOKUP(tblnventory[[#This Row],[Use]],[1]!tblCodes[Use],[1]!tblCodes[Code])</f>
        <v>WiFi</v>
      </c>
      <c r="E1563" s="1" t="s">
        <v>1516</v>
      </c>
      <c r="F1563" s="20">
        <v>44943</v>
      </c>
      <c r="G1563" s="24" t="str">
        <f>IF(ISBLANK(tblnventory[[#This Row],[Installed By]]),"Store","Installed")</f>
        <v>Installed</v>
      </c>
      <c r="H1563" t="s">
        <v>7199</v>
      </c>
      <c r="J1563">
        <v>2191007447</v>
      </c>
      <c r="K1563" s="17"/>
      <c r="L1563" t="s">
        <v>5502</v>
      </c>
      <c r="M1563" s="20">
        <v>45136</v>
      </c>
      <c r="N1563" t="s">
        <v>7206</v>
      </c>
      <c r="O1563" t="str">
        <f>IF(tblnventory[[#This Row],[Installed]],LEFT(tblnventory[[#This Row],[Location]],3))</f>
        <v>606</v>
      </c>
      <c r="P1563" t="str">
        <f>_xlfn.XLOOKUP(tblnventory[[#This Row],[Serial Number]],[1]!tblDNACInventory[Floor],[1]!tblDNACInventory[Name],"Not Used")</f>
        <v>Not Used</v>
      </c>
      <c r="T1563" t="b">
        <f>NOT(ISBLANK(tblnventory[[#This Row],[Installed By]]))</f>
        <v>1</v>
      </c>
      <c r="U1563" t="str">
        <f>VLOOKUP(A1563, [1]!tblDescription[#Data], 3, 0)</f>
        <v>C9120AX Internal 802.11ax 4x4:4 MIMO;IOT;BT5;mGig;USB;RHL</v>
      </c>
      <c r="V1563" s="22" cm="1">
        <f t="array" ref="V1563">_xlfn.XLOOKUP(1,([1]!tblOrders[Order]=tblnventory[[#This Row],[PO]])*([1]!tblOrders[Description]=tblnventory[[#This Row],[Item]]),[1]!tblOrders[Unit Total],0)</f>
        <v>779.16</v>
      </c>
      <c r="W1563" s="23" cm="1">
        <f t="array" ref="W1563">_xlfn.XLOOKUP(1,([1]!tblOrders[Order]=tblnventory[[#This Row],[PO]])*([1]!tblOrders[Description]=tblnventory[[#This Row],[Item]]),[1]!tblOrders[Licence])</f>
        <v>0</v>
      </c>
      <c r="X1563" t="b" cm="1">
        <f t="array" ref="X1563">NOT(_xlfn.XLOOKUP(tblnventory[[#This Row],[PO]]&amp;tblnventory[[#This Row],[Item]],[1]!tblOrders[Order]&amp;[1]!tblOrders[Description],[1]!tblOrders[Paid Licence],FALSE))</f>
        <v>1</v>
      </c>
      <c r="Y15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64" spans="1:25">
      <c r="A1564" s="25" t="s">
        <v>5377</v>
      </c>
      <c r="B1564" t="str">
        <f>_xlfn.XLOOKUP(tblnventory[[#This Row],[Item]],[1]!tblDescription[Item],[1]!tblDescription[Description])</f>
        <v>Catalyst 9300L 48p PoE, Network Advantage,4x10G Uplink</v>
      </c>
      <c r="C1564" t="str">
        <f>_xlfn.XLOOKUP(tblnventory[[#This Row],[Item]],[1]!tblDescription[Item],[1]!tblDescription[Type])</f>
        <v>ACCESS</v>
      </c>
      <c r="D1564" t="str">
        <f>_xlfn.XLOOKUP(tblnventory[[#This Row],[Use]],[1]!tblCodes[Use],[1]!tblCodes[Code])</f>
        <v>Switch</v>
      </c>
      <c r="E1564" s="1" t="s">
        <v>1517</v>
      </c>
      <c r="F1564" s="20">
        <v>44805</v>
      </c>
      <c r="G1564" s="21" t="str">
        <f>IF(ISBLANK(tblnventory[[#This Row],[Installed By]]),"Store","Installed")</f>
        <v>Installed</v>
      </c>
      <c r="H1564" t="s">
        <v>7207</v>
      </c>
      <c r="I1564" t="s">
        <v>7208</v>
      </c>
      <c r="J1564">
        <v>2191007447</v>
      </c>
      <c r="L1564" t="s">
        <v>7209</v>
      </c>
      <c r="M1564" s="20">
        <v>45131</v>
      </c>
      <c r="N1564" t="s">
        <v>7210</v>
      </c>
      <c r="O1564" t="str">
        <f>IF(tblnventory[[#This Row],[Installed]],LEFT(tblnventory[[#This Row],[Location]],3))</f>
        <v>606</v>
      </c>
      <c r="P1564" t="str">
        <f>_xlfn.XLOOKUP(tblnventory[[#This Row],[Serial Number]],[1]!tblDNACInventory[Floor],[1]!tblDNACInventory[Name],"Not Used")</f>
        <v>Not Used</v>
      </c>
      <c r="T1564" t="b">
        <f>NOT(ISBLANK(tblnventory[[#This Row],[Installed By]]))</f>
        <v>1</v>
      </c>
      <c r="U1564" t="str">
        <f>VLOOKUP(A1564, [1]!tblDescription[#Data], 3, 0)</f>
        <v>Catalyst 9300L 48p PoE, Network Advantage,4x10G Uplink</v>
      </c>
      <c r="V1564" s="22" cm="1">
        <f t="array" ref="V1564">_xlfn.XLOOKUP(1,([1]!tblOrders[Order]=tblnventory[[#This Row],[PO]])*([1]!tblOrders[Description]=tblnventory[[#This Row],[Item]]),[1]!tblOrders[Unit Total],0)</f>
        <v>5131.22</v>
      </c>
      <c r="W1564" s="23" cm="1">
        <f t="array" ref="W1564">IFERROR(_xlfn.XLOOKUP(1,([1]!tblOrders[Order]=tblnventory[[#This Row],[PO]])*([1]!tblOrders[Description]=tblnventory[[#This Row],[Item]]),[1]!tblOrders[Licence]),0)</f>
        <v>0</v>
      </c>
      <c r="X1564" t="b" cm="1">
        <f t="array" ref="X1564">NOT(_xlfn.XLOOKUP(tblnventory[[#This Row],[PO]]&amp;tblnventory[[#This Row],[Item]],[1]!tblOrders[Order]&amp;[1]!tblOrders[Description],[1]!tblOrders[Paid Licence],FALSE))</f>
        <v>1</v>
      </c>
      <c r="Y15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565" spans="1:25">
      <c r="A1565" s="19" t="s">
        <v>5348</v>
      </c>
      <c r="B1565" t="str">
        <f>_xlfn.XLOOKUP(tblnventory[[#This Row],[Item]],[1]!tblDescription[Item],[1]!tblDescription[Description])</f>
        <v>C9120AX Internal 802.11ax 4x4:4 MIMO;IOT;BT5;mGig;USB;RHL</v>
      </c>
      <c r="C1565" t="str">
        <f>_xlfn.XLOOKUP(tblnventory[[#This Row],[Item]],[1]!tblDescription[Item],[1]!tblDescription[Type])</f>
        <v>WAP</v>
      </c>
      <c r="D1565" t="str">
        <f>_xlfn.XLOOKUP(tblnventory[[#This Row],[Use]],[1]!tblCodes[Use],[1]!tblCodes[Code])</f>
        <v>WiFi</v>
      </c>
      <c r="E1565" s="1" t="s">
        <v>1518</v>
      </c>
      <c r="F1565" s="20">
        <v>44943</v>
      </c>
      <c r="G1565" s="24" t="str">
        <f>IF(ISBLANK(tblnventory[[#This Row],[Installed By]]),"Store","Installed")</f>
        <v>Installed</v>
      </c>
      <c r="H1565" t="s">
        <v>7211</v>
      </c>
      <c r="J1565">
        <v>2191007447</v>
      </c>
      <c r="K1565" s="17"/>
      <c r="L1565" t="s">
        <v>5444</v>
      </c>
      <c r="M1565" s="20">
        <v>45157</v>
      </c>
      <c r="N1565" t="s">
        <v>7212</v>
      </c>
      <c r="O1565" t="str">
        <f>IF(tblnventory[[#This Row],[Installed]],LEFT(tblnventory[[#This Row],[Location]],3))</f>
        <v>655</v>
      </c>
      <c r="P1565" t="str">
        <f>_xlfn.XLOOKUP(tblnventory[[#This Row],[Serial Number]],[1]!tblDNACInventory[Floor],[1]!tblDNACInventory[Name],"Not Used")</f>
        <v>Not Used</v>
      </c>
      <c r="T1565" t="b">
        <f>NOT(ISBLANK(tblnventory[[#This Row],[Installed By]]))</f>
        <v>1</v>
      </c>
      <c r="U1565" t="str">
        <f>VLOOKUP(A1565, [1]!tblDescription[#Data], 3, 0)</f>
        <v>C9120AX Internal 802.11ax 4x4:4 MIMO;IOT;BT5;mGig;USB;RHL</v>
      </c>
      <c r="V1565" s="22" cm="1">
        <f t="array" ref="V1565">_xlfn.XLOOKUP(1,([1]!tblOrders[Order]=tblnventory[[#This Row],[PO]])*([1]!tblOrders[Description]=tblnventory[[#This Row],[Item]]),[1]!tblOrders[Unit Total],0)</f>
        <v>779.16</v>
      </c>
      <c r="W1565" s="23" cm="1">
        <f t="array" ref="W1565">_xlfn.XLOOKUP(1,([1]!tblOrders[Order]=tblnventory[[#This Row],[PO]])*([1]!tblOrders[Description]=tblnventory[[#This Row],[Item]]),[1]!tblOrders[Licence])</f>
        <v>0</v>
      </c>
      <c r="X1565" t="b" cm="1">
        <f t="array" ref="X1565">NOT(_xlfn.XLOOKUP(tblnventory[[#This Row],[PO]]&amp;tblnventory[[#This Row],[Item]],[1]!tblOrders[Order]&amp;[1]!tblOrders[Description],[1]!tblOrders[Paid Licence],FALSE))</f>
        <v>1</v>
      </c>
      <c r="Y15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66" spans="1:25">
      <c r="A1566" s="19" t="s">
        <v>5348</v>
      </c>
      <c r="B1566" t="str">
        <f>_xlfn.XLOOKUP(tblnventory[[#This Row],[Item]],[1]!tblDescription[Item],[1]!tblDescription[Description])</f>
        <v>C9120AX Internal 802.11ax 4x4:4 MIMO;IOT;BT5;mGig;USB;RHL</v>
      </c>
      <c r="C1566" t="str">
        <f>_xlfn.XLOOKUP(tblnventory[[#This Row],[Item]],[1]!tblDescription[Item],[1]!tblDescription[Type])</f>
        <v>WAP</v>
      </c>
      <c r="D1566" t="str">
        <f>_xlfn.XLOOKUP(tblnventory[[#This Row],[Use]],[1]!tblCodes[Use],[1]!tblCodes[Code])</f>
        <v>WiFi</v>
      </c>
      <c r="E1566" s="1" t="s">
        <v>1519</v>
      </c>
      <c r="F1566" s="20">
        <v>44943</v>
      </c>
      <c r="G1566" s="24" t="str">
        <f>IF(ISBLANK(tblnventory[[#This Row],[Installed By]]),"Store","Installed")</f>
        <v>Installed</v>
      </c>
      <c r="H1566" t="s">
        <v>7211</v>
      </c>
      <c r="J1566">
        <v>2191007447</v>
      </c>
      <c r="K1566" s="17"/>
      <c r="L1566" t="s">
        <v>5444</v>
      </c>
      <c r="M1566" s="20">
        <v>45157</v>
      </c>
      <c r="N1566" t="s">
        <v>7213</v>
      </c>
      <c r="O1566" t="str">
        <f>IF(tblnventory[[#This Row],[Installed]],LEFT(tblnventory[[#This Row],[Location]],3))</f>
        <v>655</v>
      </c>
      <c r="P1566" t="str">
        <f>_xlfn.XLOOKUP(tblnventory[[#This Row],[Serial Number]],[1]!tblDNACInventory[Floor],[1]!tblDNACInventory[Name],"Not Used")</f>
        <v>Not Used</v>
      </c>
      <c r="T1566" t="b">
        <f>NOT(ISBLANK(tblnventory[[#This Row],[Installed By]]))</f>
        <v>1</v>
      </c>
      <c r="U1566" t="str">
        <f>VLOOKUP(A1566, [1]!tblDescription[#Data], 3, 0)</f>
        <v>C9120AX Internal 802.11ax 4x4:4 MIMO;IOT;BT5;mGig;USB;RHL</v>
      </c>
      <c r="V1566" s="22" cm="1">
        <f t="array" ref="V1566">_xlfn.XLOOKUP(1,([1]!tblOrders[Order]=tblnventory[[#This Row],[PO]])*([1]!tblOrders[Description]=tblnventory[[#This Row],[Item]]),[1]!tblOrders[Unit Total],0)</f>
        <v>779.16</v>
      </c>
      <c r="W1566" s="23" cm="1">
        <f t="array" ref="W1566">_xlfn.XLOOKUP(1,([1]!tblOrders[Order]=tblnventory[[#This Row],[PO]])*([1]!tblOrders[Description]=tblnventory[[#This Row],[Item]]),[1]!tblOrders[Licence])</f>
        <v>0</v>
      </c>
      <c r="X1566" t="b" cm="1">
        <f t="array" ref="X1566">NOT(_xlfn.XLOOKUP(tblnventory[[#This Row],[PO]]&amp;tblnventory[[#This Row],[Item]],[1]!tblOrders[Order]&amp;[1]!tblOrders[Description],[1]!tblOrders[Paid Licence],FALSE))</f>
        <v>1</v>
      </c>
      <c r="Y15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67" spans="1:25">
      <c r="A1567" s="25" t="s">
        <v>5377</v>
      </c>
      <c r="B1567" t="str">
        <f>_xlfn.XLOOKUP(tblnventory[[#This Row],[Item]],[1]!tblDescription[Item],[1]!tblDescription[Description])</f>
        <v>Catalyst 9300L 48p PoE, Network Advantage,4x10G Uplink</v>
      </c>
      <c r="C1567" t="str">
        <f>_xlfn.XLOOKUP(tblnventory[[#This Row],[Item]],[1]!tblDescription[Item],[1]!tblDescription[Type])</f>
        <v>ACCESS</v>
      </c>
      <c r="D1567" t="str">
        <f>_xlfn.XLOOKUP(tblnventory[[#This Row],[Use]],[1]!tblCodes[Use],[1]!tblCodes[Code])</f>
        <v>Switch</v>
      </c>
      <c r="E1567" s="1" t="s">
        <v>1520</v>
      </c>
      <c r="F1567" s="20">
        <v>44805</v>
      </c>
      <c r="G1567" s="21" t="str">
        <f>IF(ISBLANK(tblnventory[[#This Row],[Installed By]]),"Store","Installed")</f>
        <v>Installed</v>
      </c>
      <c r="H1567" t="s">
        <v>7214</v>
      </c>
      <c r="I1567" t="s">
        <v>7215</v>
      </c>
      <c r="J1567">
        <v>2191007447</v>
      </c>
      <c r="L1567" t="s">
        <v>7209</v>
      </c>
      <c r="M1567" s="20">
        <v>45104</v>
      </c>
      <c r="N1567" t="s">
        <v>7216</v>
      </c>
      <c r="O1567" t="str">
        <f>IF(tblnventory[[#This Row],[Installed]],LEFT(tblnventory[[#This Row],[Location]],3))</f>
        <v>655</v>
      </c>
      <c r="P1567" t="str">
        <f>_xlfn.XLOOKUP(tblnventory[[#This Row],[Serial Number]],[1]!tblDNACInventory[Floor],[1]!tblDNACInventory[Name],"Not Used")</f>
        <v>Not Used</v>
      </c>
      <c r="T1567" t="b">
        <f>NOT(ISBLANK(tblnventory[[#This Row],[Installed By]]))</f>
        <v>1</v>
      </c>
      <c r="U1567" t="str">
        <f>VLOOKUP(A1567, [1]!tblDescription[#Data], 3, 0)</f>
        <v>Catalyst 9300L 48p PoE, Network Advantage,4x10G Uplink</v>
      </c>
      <c r="V1567" s="22" cm="1">
        <f t="array" ref="V1567">_xlfn.XLOOKUP(1,([1]!tblOrders[Order]=tblnventory[[#This Row],[PO]])*([1]!tblOrders[Description]=tblnventory[[#This Row],[Item]]),[1]!tblOrders[Unit Total],0)</f>
        <v>5131.22</v>
      </c>
      <c r="W1567" s="23" cm="1">
        <f t="array" ref="W1567">IFERROR(_xlfn.XLOOKUP(1,([1]!tblOrders[Order]=tblnventory[[#This Row],[PO]])*([1]!tblOrders[Description]=tblnventory[[#This Row],[Item]]),[1]!tblOrders[Licence]),0)</f>
        <v>0</v>
      </c>
      <c r="X1567" t="b" cm="1">
        <f t="array" ref="X1567">NOT(_xlfn.XLOOKUP(tblnventory[[#This Row],[PO]]&amp;tblnventory[[#This Row],[Item]],[1]!tblOrders[Order]&amp;[1]!tblOrders[Description],[1]!tblOrders[Paid Licence],FALSE))</f>
        <v>1</v>
      </c>
      <c r="Y15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568" spans="1:25">
      <c r="A1568" s="19" t="s">
        <v>5348</v>
      </c>
      <c r="B1568" t="str">
        <f>_xlfn.XLOOKUP(tblnventory[[#This Row],[Item]],[1]!tblDescription[Item],[1]!tblDescription[Description])</f>
        <v>C9120AX Internal 802.11ax 4x4:4 MIMO;IOT;BT5;mGig;USB;RHL</v>
      </c>
      <c r="C1568" t="str">
        <f>_xlfn.XLOOKUP(tblnventory[[#This Row],[Item]],[1]!tblDescription[Item],[1]!tblDescription[Type])</f>
        <v>WAP</v>
      </c>
      <c r="D1568" t="str">
        <f>_xlfn.XLOOKUP(tblnventory[[#This Row],[Use]],[1]!tblCodes[Use],[1]!tblCodes[Code])</f>
        <v>WiFi</v>
      </c>
      <c r="E1568" s="1" t="s">
        <v>1521</v>
      </c>
      <c r="F1568" s="20">
        <v>44943</v>
      </c>
      <c r="G1568" s="24" t="str">
        <f>IF(ISBLANK(tblnventory[[#This Row],[Installed By]]),"Store","Installed")</f>
        <v>Installed</v>
      </c>
      <c r="H1568" t="s">
        <v>7211</v>
      </c>
      <c r="J1568">
        <v>2191007447</v>
      </c>
      <c r="K1568" s="17"/>
      <c r="L1568" t="s">
        <v>5444</v>
      </c>
      <c r="M1568" s="20">
        <v>45157</v>
      </c>
      <c r="N1568" t="s">
        <v>7217</v>
      </c>
      <c r="O1568" t="str">
        <f>IF(tblnventory[[#This Row],[Installed]],LEFT(tblnventory[[#This Row],[Location]],3))</f>
        <v>655</v>
      </c>
      <c r="P1568" t="str">
        <f>_xlfn.XLOOKUP(tblnventory[[#This Row],[Serial Number]],[1]!tblDNACInventory[Floor],[1]!tblDNACInventory[Name],"Not Used")</f>
        <v>Not Used</v>
      </c>
      <c r="T1568" t="b">
        <f>NOT(ISBLANK(tblnventory[[#This Row],[Installed By]]))</f>
        <v>1</v>
      </c>
      <c r="U1568" t="str">
        <f>VLOOKUP(A1568, [1]!tblDescription[#Data], 3, 0)</f>
        <v>C9120AX Internal 802.11ax 4x4:4 MIMO;IOT;BT5;mGig;USB;RHL</v>
      </c>
      <c r="V1568" s="22" cm="1">
        <f t="array" ref="V1568">_xlfn.XLOOKUP(1,([1]!tblOrders[Order]=tblnventory[[#This Row],[PO]])*([1]!tblOrders[Description]=tblnventory[[#This Row],[Item]]),[1]!tblOrders[Unit Total],0)</f>
        <v>779.16</v>
      </c>
      <c r="W1568" s="23" cm="1">
        <f t="array" ref="W1568">_xlfn.XLOOKUP(1,([1]!tblOrders[Order]=tblnventory[[#This Row],[PO]])*([1]!tblOrders[Description]=tblnventory[[#This Row],[Item]]),[1]!tblOrders[Licence])</f>
        <v>0</v>
      </c>
      <c r="X1568" t="b" cm="1">
        <f t="array" ref="X1568">NOT(_xlfn.XLOOKUP(tblnventory[[#This Row],[PO]]&amp;tblnventory[[#This Row],[Item]],[1]!tblOrders[Order]&amp;[1]!tblOrders[Description],[1]!tblOrders[Paid Licence],FALSE))</f>
        <v>1</v>
      </c>
      <c r="Y15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69" spans="1:25">
      <c r="A1569" s="19" t="s">
        <v>5348</v>
      </c>
      <c r="B1569" t="str">
        <f>_xlfn.XLOOKUP(tblnventory[[#This Row],[Item]],[1]!tblDescription[Item],[1]!tblDescription[Description])</f>
        <v>C9120AX Internal 802.11ax 4x4:4 MIMO;IOT;BT5;mGig;USB;RHL</v>
      </c>
      <c r="C1569" t="str">
        <f>_xlfn.XLOOKUP(tblnventory[[#This Row],[Item]],[1]!tblDescription[Item],[1]!tblDescription[Type])</f>
        <v>WAP</v>
      </c>
      <c r="D1569" t="str">
        <f>_xlfn.XLOOKUP(tblnventory[[#This Row],[Use]],[1]!tblCodes[Use],[1]!tblCodes[Code])</f>
        <v>WiFi</v>
      </c>
      <c r="E1569" s="1" t="s">
        <v>1522</v>
      </c>
      <c r="F1569" s="20">
        <v>44943</v>
      </c>
      <c r="G1569" s="24" t="str">
        <f>IF(ISBLANK(tblnventory[[#This Row],[Installed By]]),"Store","Installed")</f>
        <v>Installed</v>
      </c>
      <c r="H1569" t="s">
        <v>7211</v>
      </c>
      <c r="J1569">
        <v>2191007447</v>
      </c>
      <c r="K1569" s="17"/>
      <c r="L1569" t="s">
        <v>5444</v>
      </c>
      <c r="M1569" s="20">
        <v>45157</v>
      </c>
      <c r="N1569" t="s">
        <v>7218</v>
      </c>
      <c r="O1569" t="str">
        <f>IF(tblnventory[[#This Row],[Installed]],LEFT(tblnventory[[#This Row],[Location]],3))</f>
        <v>655</v>
      </c>
      <c r="P1569" t="str">
        <f>_xlfn.XLOOKUP(tblnventory[[#This Row],[Serial Number]],[1]!tblDNACInventory[Floor],[1]!tblDNACInventory[Name],"Not Used")</f>
        <v>Not Used</v>
      </c>
      <c r="T1569" t="b">
        <f>NOT(ISBLANK(tblnventory[[#This Row],[Installed By]]))</f>
        <v>1</v>
      </c>
      <c r="U1569" t="str">
        <f>VLOOKUP(A1569, [1]!tblDescription[#Data], 3, 0)</f>
        <v>C9120AX Internal 802.11ax 4x4:4 MIMO;IOT;BT5;mGig;USB;RHL</v>
      </c>
      <c r="V1569" s="22" cm="1">
        <f t="array" ref="V1569">_xlfn.XLOOKUP(1,([1]!tblOrders[Order]=tblnventory[[#This Row],[PO]])*([1]!tblOrders[Description]=tblnventory[[#This Row],[Item]]),[1]!tblOrders[Unit Total],0)</f>
        <v>779.16</v>
      </c>
      <c r="W1569" s="23" cm="1">
        <f t="array" ref="W1569">_xlfn.XLOOKUP(1,([1]!tblOrders[Order]=tblnventory[[#This Row],[PO]])*([1]!tblOrders[Description]=tblnventory[[#This Row],[Item]]),[1]!tblOrders[Licence])</f>
        <v>0</v>
      </c>
      <c r="X1569" t="b" cm="1">
        <f t="array" ref="X1569">NOT(_xlfn.XLOOKUP(tblnventory[[#This Row],[PO]]&amp;tblnventory[[#This Row],[Item]],[1]!tblOrders[Order]&amp;[1]!tblOrders[Description],[1]!tblOrders[Paid Licence],FALSE))</f>
        <v>1</v>
      </c>
      <c r="Y15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70" spans="1:25">
      <c r="A1570" s="19" t="s">
        <v>5348</v>
      </c>
      <c r="B1570" t="str">
        <f>_xlfn.XLOOKUP(tblnventory[[#This Row],[Item]],[1]!tblDescription[Item],[1]!tblDescription[Description])</f>
        <v>C9120AX Internal 802.11ax 4x4:4 MIMO;IOT;BT5;mGig;USB;RHL</v>
      </c>
      <c r="C1570" t="str">
        <f>_xlfn.XLOOKUP(tblnventory[[#This Row],[Item]],[1]!tblDescription[Item],[1]!tblDescription[Type])</f>
        <v>WAP</v>
      </c>
      <c r="D1570" t="str">
        <f>_xlfn.XLOOKUP(tblnventory[[#This Row],[Use]],[1]!tblCodes[Use],[1]!tblCodes[Code])</f>
        <v>WiFi</v>
      </c>
      <c r="E1570" s="1" t="s">
        <v>1523</v>
      </c>
      <c r="F1570" s="20">
        <v>44943</v>
      </c>
      <c r="G1570" s="24" t="str">
        <f>IF(ISBLANK(tblnventory[[#This Row],[Installed By]]),"Store","Installed")</f>
        <v>Installed</v>
      </c>
      <c r="H1570" t="s">
        <v>7211</v>
      </c>
      <c r="J1570">
        <v>2191007447</v>
      </c>
      <c r="K1570" s="17"/>
      <c r="L1570" t="s">
        <v>5444</v>
      </c>
      <c r="M1570" s="20">
        <v>45157</v>
      </c>
      <c r="N1570" t="s">
        <v>7219</v>
      </c>
      <c r="O1570" t="str">
        <f>IF(tblnventory[[#This Row],[Installed]],LEFT(tblnventory[[#This Row],[Location]],3))</f>
        <v>655</v>
      </c>
      <c r="P1570" t="str">
        <f>_xlfn.XLOOKUP(tblnventory[[#This Row],[Serial Number]],[1]!tblDNACInventory[Floor],[1]!tblDNACInventory[Name],"Not Used")</f>
        <v>Not Used</v>
      </c>
      <c r="T1570" t="b">
        <f>NOT(ISBLANK(tblnventory[[#This Row],[Installed By]]))</f>
        <v>1</v>
      </c>
      <c r="U1570" t="str">
        <f>VLOOKUP(A1570, [1]!tblDescription[#Data], 3, 0)</f>
        <v>C9120AX Internal 802.11ax 4x4:4 MIMO;IOT;BT5;mGig;USB;RHL</v>
      </c>
      <c r="V1570" s="22" cm="1">
        <f t="array" ref="V1570">_xlfn.XLOOKUP(1,([1]!tblOrders[Order]=tblnventory[[#This Row],[PO]])*([1]!tblOrders[Description]=tblnventory[[#This Row],[Item]]),[1]!tblOrders[Unit Total],0)</f>
        <v>779.16</v>
      </c>
      <c r="W1570" s="23" cm="1">
        <f t="array" ref="W1570">_xlfn.XLOOKUP(1,([1]!tblOrders[Order]=tblnventory[[#This Row],[PO]])*([1]!tblOrders[Description]=tblnventory[[#This Row],[Item]]),[1]!tblOrders[Licence])</f>
        <v>0</v>
      </c>
      <c r="X1570" t="b" cm="1">
        <f t="array" ref="X1570">NOT(_xlfn.XLOOKUP(tblnventory[[#This Row],[PO]]&amp;tblnventory[[#This Row],[Item]],[1]!tblOrders[Order]&amp;[1]!tblOrders[Description],[1]!tblOrders[Paid Licence],FALSE))</f>
        <v>1</v>
      </c>
      <c r="Y15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71" spans="1:25">
      <c r="A1571" s="19" t="s">
        <v>5348</v>
      </c>
      <c r="B1571" t="str">
        <f>_xlfn.XLOOKUP(tblnventory[[#This Row],[Item]],[1]!tblDescription[Item],[1]!tblDescription[Description])</f>
        <v>C9120AX Internal 802.11ax 4x4:4 MIMO;IOT;BT5;mGig;USB;RHL</v>
      </c>
      <c r="C1571" t="str">
        <f>_xlfn.XLOOKUP(tblnventory[[#This Row],[Item]],[1]!tblDescription[Item],[1]!tblDescription[Type])</f>
        <v>WAP</v>
      </c>
      <c r="D1571" t="str">
        <f>_xlfn.XLOOKUP(tblnventory[[#This Row],[Use]],[1]!tblCodes[Use],[1]!tblCodes[Code])</f>
        <v>WiFi</v>
      </c>
      <c r="E1571" s="1" t="s">
        <v>1524</v>
      </c>
      <c r="F1571" s="20">
        <v>44943</v>
      </c>
      <c r="G1571" s="24" t="str">
        <f>IF(ISBLANK(tblnventory[[#This Row],[Installed By]]),"Store","Installed")</f>
        <v>Installed</v>
      </c>
      <c r="H1571" t="s">
        <v>7211</v>
      </c>
      <c r="J1571">
        <v>2191007447</v>
      </c>
      <c r="K1571" s="17"/>
      <c r="L1571" t="s">
        <v>5444</v>
      </c>
      <c r="M1571" s="20">
        <v>45157</v>
      </c>
      <c r="N1571" t="s">
        <v>7220</v>
      </c>
      <c r="O1571" t="str">
        <f>IF(tblnventory[[#This Row],[Installed]],LEFT(tblnventory[[#This Row],[Location]],3))</f>
        <v>655</v>
      </c>
      <c r="P1571" t="str">
        <f>_xlfn.XLOOKUP(tblnventory[[#This Row],[Serial Number]],[1]!tblDNACInventory[Floor],[1]!tblDNACInventory[Name],"Not Used")</f>
        <v>Not Used</v>
      </c>
      <c r="T1571" t="b">
        <f>NOT(ISBLANK(tblnventory[[#This Row],[Installed By]]))</f>
        <v>1</v>
      </c>
      <c r="U1571" t="str">
        <f>VLOOKUP(A1571, [1]!tblDescription[#Data], 3, 0)</f>
        <v>C9120AX Internal 802.11ax 4x4:4 MIMO;IOT;BT5;mGig;USB;RHL</v>
      </c>
      <c r="V1571" s="22" cm="1">
        <f t="array" ref="V1571">_xlfn.XLOOKUP(1,([1]!tblOrders[Order]=tblnventory[[#This Row],[PO]])*([1]!tblOrders[Description]=tblnventory[[#This Row],[Item]]),[1]!tblOrders[Unit Total],0)</f>
        <v>779.16</v>
      </c>
      <c r="W1571" s="23" cm="1">
        <f t="array" ref="W1571">_xlfn.XLOOKUP(1,([1]!tblOrders[Order]=tblnventory[[#This Row],[PO]])*([1]!tblOrders[Description]=tblnventory[[#This Row],[Item]]),[1]!tblOrders[Licence])</f>
        <v>0</v>
      </c>
      <c r="X1571" t="b" cm="1">
        <f t="array" ref="X1571">NOT(_xlfn.XLOOKUP(tblnventory[[#This Row],[PO]]&amp;tblnventory[[#This Row],[Item]],[1]!tblOrders[Order]&amp;[1]!tblOrders[Description],[1]!tblOrders[Paid Licence],FALSE))</f>
        <v>1</v>
      </c>
      <c r="Y15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572" spans="1:25">
      <c r="A1572" t="s">
        <v>5348</v>
      </c>
      <c r="B1572" t="str">
        <f>_xlfn.XLOOKUP(tblnventory[[#This Row],[Item]],[1]!tblDescription[Item],[1]!tblDescription[Description])</f>
        <v>C9120AX Internal 802.11ax 4x4:4 MIMO;IOT;BT5;mGig;USB;RHL</v>
      </c>
      <c r="C1572" t="str">
        <f>_xlfn.XLOOKUP(tblnventory[[#This Row],[Item]],[1]!tblDescription[Item],[1]!tblDescription[Type])</f>
        <v>WAP</v>
      </c>
      <c r="D1572" t="str">
        <f>_xlfn.XLOOKUP(tblnventory[[#This Row],[Use]],[1]!tblCodes[Use],[1]!tblCodes[Code])</f>
        <v>WiFi</v>
      </c>
      <c r="E1572" s="1" t="s">
        <v>1525</v>
      </c>
      <c r="F1572" s="20">
        <v>44426</v>
      </c>
      <c r="G1572" s="21" t="str">
        <f>IF(ISBLANK(tblnventory[[#This Row],[Installed By]]),"Store","Installed")</f>
        <v>Installed</v>
      </c>
      <c r="H1572" t="s">
        <v>7221</v>
      </c>
      <c r="J1572">
        <v>2191007124</v>
      </c>
      <c r="L1572" t="s">
        <v>5502</v>
      </c>
      <c r="M1572" s="20">
        <v>44700</v>
      </c>
      <c r="N1572" t="s">
        <v>7222</v>
      </c>
      <c r="O1572" t="str">
        <f>IF(tblnventory[[#This Row],[Installed]],LEFT(tblnventory[[#This Row],[Location]],3))</f>
        <v>658</v>
      </c>
      <c r="P1572" t="str">
        <f>_xlfn.XLOOKUP(tblnventory[[#This Row],[Serial Number]],[1]!tblDNACInventory[Floor],[1]!tblDNACInventory[Name],"Not Used")</f>
        <v>Not Used</v>
      </c>
      <c r="T1572" t="b">
        <f>NOT(ISBLANK(tblnventory[[#This Row],[Installed By]]))</f>
        <v>1</v>
      </c>
      <c r="U1572" t="str">
        <f>VLOOKUP(A1572, [1]!tblDescription[#Data], 3, 0)</f>
        <v>C9120AX Internal 802.11ax 4x4:4 MIMO;IOT;BT5;mGig;USB;RHL</v>
      </c>
      <c r="V1572" s="22" cm="1">
        <f t="array" ref="V1572">_xlfn.XLOOKUP(1,([1]!tblOrders[Order]=tblnventory[[#This Row],[PO]])*([1]!tblOrders[Description]=tblnventory[[#This Row],[Item]]),[1]!tblOrders[Unit Total],0)</f>
        <v>1105.52</v>
      </c>
      <c r="W1572" s="23" cm="1">
        <f t="array" ref="W1572">_xlfn.XLOOKUP(1,([1]!tblOrders[Order]=tblnventory[[#This Row],[PO]])*([1]!tblOrders[Description]=tblnventory[[#This Row],[Item]]),[1]!tblOrders[Licence])</f>
        <v>492.37</v>
      </c>
      <c r="X1572" t="b" cm="1">
        <f t="array" ref="X1572">NOT(_xlfn.XLOOKUP(tblnventory[[#This Row],[PO]]&amp;tblnventory[[#This Row],[Item]],[1]!tblOrders[Order]&amp;[1]!tblOrders[Description],[1]!tblOrders[Paid Licence],FALSE))</f>
        <v>0</v>
      </c>
      <c r="Y15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573" spans="1:25">
      <c r="A1573" t="s">
        <v>5348</v>
      </c>
      <c r="B1573" t="str">
        <f>_xlfn.XLOOKUP(tblnventory[[#This Row],[Item]],[1]!tblDescription[Item],[1]!tblDescription[Description])</f>
        <v>C9120AX Internal 802.11ax 4x4:4 MIMO;IOT;BT5;mGig;USB;RHL</v>
      </c>
      <c r="C1573" t="str">
        <f>_xlfn.XLOOKUP(tblnventory[[#This Row],[Item]],[1]!tblDescription[Item],[1]!tblDescription[Type])</f>
        <v>WAP</v>
      </c>
      <c r="D1573" t="str">
        <f>_xlfn.XLOOKUP(tblnventory[[#This Row],[Use]],[1]!tblCodes[Use],[1]!tblCodes[Code])</f>
        <v>WiFi</v>
      </c>
      <c r="E1573" s="1" t="s">
        <v>1526</v>
      </c>
      <c r="F1573" s="20">
        <v>44426</v>
      </c>
      <c r="G1573" s="21" t="str">
        <f>IF(ISBLANK(tblnventory[[#This Row],[Installed By]]),"Store","Installed")</f>
        <v>Installed</v>
      </c>
      <c r="H1573" t="s">
        <v>7223</v>
      </c>
      <c r="J1573">
        <v>2191007124</v>
      </c>
      <c r="L1573" t="s">
        <v>5502</v>
      </c>
      <c r="M1573" s="20">
        <v>44700</v>
      </c>
      <c r="N1573" t="s">
        <v>7224</v>
      </c>
      <c r="O1573" t="str">
        <f>IF(tblnventory[[#This Row],[Installed]],LEFT(tblnventory[[#This Row],[Location]],3))</f>
        <v>658</v>
      </c>
      <c r="P1573" t="str">
        <f>_xlfn.XLOOKUP(tblnventory[[#This Row],[Serial Number]],[1]!tblDNACInventory[Floor],[1]!tblDNACInventory[Name],"Not Used")</f>
        <v>Not Used</v>
      </c>
      <c r="T1573" t="b">
        <f>NOT(ISBLANK(tblnventory[[#This Row],[Installed By]]))</f>
        <v>1</v>
      </c>
      <c r="U1573" t="str">
        <f>VLOOKUP(A1573, [1]!tblDescription[#Data], 3, 0)</f>
        <v>C9120AX Internal 802.11ax 4x4:4 MIMO;IOT;BT5;mGig;USB;RHL</v>
      </c>
      <c r="V1573" s="22" cm="1">
        <f t="array" ref="V1573">_xlfn.XLOOKUP(1,([1]!tblOrders[Order]=tblnventory[[#This Row],[PO]])*([1]!tblOrders[Description]=tblnventory[[#This Row],[Item]]),[1]!tblOrders[Unit Total],0)</f>
        <v>1105.52</v>
      </c>
      <c r="W1573" s="23" cm="1">
        <f t="array" ref="W1573">_xlfn.XLOOKUP(1,([1]!tblOrders[Order]=tblnventory[[#This Row],[PO]])*([1]!tblOrders[Description]=tblnventory[[#This Row],[Item]]),[1]!tblOrders[Licence])</f>
        <v>492.37</v>
      </c>
      <c r="X1573" t="b" cm="1">
        <f t="array" ref="X1573">NOT(_xlfn.XLOOKUP(tblnventory[[#This Row],[PO]]&amp;tblnventory[[#This Row],[Item]],[1]!tblOrders[Order]&amp;[1]!tblOrders[Description],[1]!tblOrders[Paid Licence],FALSE))</f>
        <v>0</v>
      </c>
      <c r="Y15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574" spans="1:25">
      <c r="A1574" t="s">
        <v>5348</v>
      </c>
      <c r="B1574" t="str">
        <f>_xlfn.XLOOKUP(tblnventory[[#This Row],[Item]],[1]!tblDescription[Item],[1]!tblDescription[Description])</f>
        <v>C9120AX Internal 802.11ax 4x4:4 MIMO;IOT;BT5;mGig;USB;RHL</v>
      </c>
      <c r="C1574" t="str">
        <f>_xlfn.XLOOKUP(tblnventory[[#This Row],[Item]],[1]!tblDescription[Item],[1]!tblDescription[Type])</f>
        <v>WAP</v>
      </c>
      <c r="D1574" t="str">
        <f>_xlfn.XLOOKUP(tblnventory[[#This Row],[Use]],[1]!tblCodes[Use],[1]!tblCodes[Code])</f>
        <v>WiFi</v>
      </c>
      <c r="E1574" s="1" t="s">
        <v>1527</v>
      </c>
      <c r="F1574" s="20">
        <v>44426</v>
      </c>
      <c r="G1574" s="21" t="str">
        <f>IF(ISBLANK(tblnventory[[#This Row],[Installed By]]),"Store","Installed")</f>
        <v>Installed</v>
      </c>
      <c r="H1574" t="s">
        <v>7223</v>
      </c>
      <c r="J1574">
        <v>2191007124</v>
      </c>
      <c r="L1574" t="s">
        <v>5502</v>
      </c>
      <c r="M1574" s="20">
        <v>44700</v>
      </c>
      <c r="N1574" t="s">
        <v>7225</v>
      </c>
      <c r="O1574" t="str">
        <f>IF(tblnventory[[#This Row],[Installed]],LEFT(tblnventory[[#This Row],[Location]],3))</f>
        <v>658</v>
      </c>
      <c r="P1574" t="str">
        <f>_xlfn.XLOOKUP(tblnventory[[#This Row],[Serial Number]],[1]!tblDNACInventory[Floor],[1]!tblDNACInventory[Name],"Not Used")</f>
        <v>Not Used</v>
      </c>
      <c r="T1574" t="b">
        <f>NOT(ISBLANK(tblnventory[[#This Row],[Installed By]]))</f>
        <v>1</v>
      </c>
      <c r="U1574" t="str">
        <f>VLOOKUP(A1574, [1]!tblDescription[#Data], 3, 0)</f>
        <v>C9120AX Internal 802.11ax 4x4:4 MIMO;IOT;BT5;mGig;USB;RHL</v>
      </c>
      <c r="V1574" s="22" cm="1">
        <f t="array" ref="V1574">_xlfn.XLOOKUP(1,([1]!tblOrders[Order]=tblnventory[[#This Row],[PO]])*([1]!tblOrders[Description]=tblnventory[[#This Row],[Item]]),[1]!tblOrders[Unit Total],0)</f>
        <v>1105.52</v>
      </c>
      <c r="W1574" s="23" cm="1">
        <f t="array" ref="W1574">_xlfn.XLOOKUP(1,([1]!tblOrders[Order]=tblnventory[[#This Row],[PO]])*([1]!tblOrders[Description]=tblnventory[[#This Row],[Item]]),[1]!tblOrders[Licence])</f>
        <v>492.37</v>
      </c>
      <c r="X1574" t="b" cm="1">
        <f t="array" ref="X1574">NOT(_xlfn.XLOOKUP(tblnventory[[#This Row],[PO]]&amp;tblnventory[[#This Row],[Item]],[1]!tblOrders[Order]&amp;[1]!tblOrders[Description],[1]!tblOrders[Paid Licence],FALSE))</f>
        <v>0</v>
      </c>
      <c r="Y15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575" spans="1:25">
      <c r="A1575" t="s">
        <v>5348</v>
      </c>
      <c r="B1575" t="str">
        <f>_xlfn.XLOOKUP(tblnventory[[#This Row],[Item]],[1]!tblDescription[Item],[1]!tblDescription[Description])</f>
        <v>C9120AX Internal 802.11ax 4x4:4 MIMO;IOT;BT5;mGig;USB;RHL</v>
      </c>
      <c r="C1575" t="str">
        <f>_xlfn.XLOOKUP(tblnventory[[#This Row],[Item]],[1]!tblDescription[Item],[1]!tblDescription[Type])</f>
        <v>WAP</v>
      </c>
      <c r="D1575" t="str">
        <f>_xlfn.XLOOKUP(tblnventory[[#This Row],[Use]],[1]!tblCodes[Use],[1]!tblCodes[Code])</f>
        <v>WiFi</v>
      </c>
      <c r="E1575" s="1" t="s">
        <v>1528</v>
      </c>
      <c r="F1575" s="20">
        <v>44426</v>
      </c>
      <c r="G1575" s="21" t="str">
        <f>IF(ISBLANK(tblnventory[[#This Row],[Installed By]]),"Store","Installed")</f>
        <v>Installed</v>
      </c>
      <c r="H1575" t="s">
        <v>7223</v>
      </c>
      <c r="J1575">
        <v>2191007124</v>
      </c>
      <c r="L1575" t="s">
        <v>5502</v>
      </c>
      <c r="M1575" s="20">
        <v>44700</v>
      </c>
      <c r="N1575" t="s">
        <v>7226</v>
      </c>
      <c r="O1575" t="str">
        <f>IF(tblnventory[[#This Row],[Installed]],LEFT(tblnventory[[#This Row],[Location]],3))</f>
        <v>658</v>
      </c>
      <c r="P1575" t="str">
        <f>_xlfn.XLOOKUP(tblnventory[[#This Row],[Serial Number]],[1]!tblDNACInventory[Floor],[1]!tblDNACInventory[Name],"Not Used")</f>
        <v>Not Used</v>
      </c>
      <c r="T1575" t="b">
        <f>NOT(ISBLANK(tblnventory[[#This Row],[Installed By]]))</f>
        <v>1</v>
      </c>
      <c r="U1575" t="str">
        <f>VLOOKUP(A1575, [1]!tblDescription[#Data], 3, 0)</f>
        <v>C9120AX Internal 802.11ax 4x4:4 MIMO;IOT;BT5;mGig;USB;RHL</v>
      </c>
      <c r="V1575" s="22" cm="1">
        <f t="array" ref="V1575">_xlfn.XLOOKUP(1,([1]!tblOrders[Order]=tblnventory[[#This Row],[PO]])*([1]!tblOrders[Description]=tblnventory[[#This Row],[Item]]),[1]!tblOrders[Unit Total],0)</f>
        <v>1105.52</v>
      </c>
      <c r="W1575" s="23" cm="1">
        <f t="array" ref="W1575">_xlfn.XLOOKUP(1,([1]!tblOrders[Order]=tblnventory[[#This Row],[PO]])*([1]!tblOrders[Description]=tblnventory[[#This Row],[Item]]),[1]!tblOrders[Licence])</f>
        <v>492.37</v>
      </c>
      <c r="X1575" t="b" cm="1">
        <f t="array" ref="X1575">NOT(_xlfn.XLOOKUP(tblnventory[[#This Row],[PO]]&amp;tblnventory[[#This Row],[Item]],[1]!tblOrders[Order]&amp;[1]!tblOrders[Description],[1]!tblOrders[Paid Licence],FALSE))</f>
        <v>0</v>
      </c>
      <c r="Y15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576" spans="1:25">
      <c r="A1576" t="s">
        <v>5348</v>
      </c>
      <c r="B1576" t="str">
        <f>_xlfn.XLOOKUP(tblnventory[[#This Row],[Item]],[1]!tblDescription[Item],[1]!tblDescription[Description])</f>
        <v>C9120AX Internal 802.11ax 4x4:4 MIMO;IOT;BT5;mGig;USB;RHL</v>
      </c>
      <c r="C1576" t="str">
        <f>_xlfn.XLOOKUP(tblnventory[[#This Row],[Item]],[1]!tblDescription[Item],[1]!tblDescription[Type])</f>
        <v>WAP</v>
      </c>
      <c r="D1576" t="str">
        <f>_xlfn.XLOOKUP(tblnventory[[#This Row],[Use]],[1]!tblCodes[Use],[1]!tblCodes[Code])</f>
        <v>WiFi</v>
      </c>
      <c r="E1576" s="1" t="s">
        <v>1529</v>
      </c>
      <c r="F1576" s="20">
        <v>44426</v>
      </c>
      <c r="G1576" s="21" t="str">
        <f>IF(ISBLANK(tblnventory[[#This Row],[Installed By]]),"Store","Installed")</f>
        <v>Installed</v>
      </c>
      <c r="H1576" t="s">
        <v>7223</v>
      </c>
      <c r="J1576">
        <v>2191007124</v>
      </c>
      <c r="L1576" t="s">
        <v>5502</v>
      </c>
      <c r="M1576" s="20">
        <v>44700</v>
      </c>
      <c r="N1576" t="s">
        <v>7227</v>
      </c>
      <c r="O1576" t="str">
        <f>IF(tblnventory[[#This Row],[Installed]],LEFT(tblnventory[[#This Row],[Location]],3))</f>
        <v>658</v>
      </c>
      <c r="P1576" t="str">
        <f>_xlfn.XLOOKUP(tblnventory[[#This Row],[Serial Number]],[1]!tblDNACInventory[Floor],[1]!tblDNACInventory[Name],"Not Used")</f>
        <v>Not Used</v>
      </c>
      <c r="T1576" t="b">
        <f>NOT(ISBLANK(tblnventory[[#This Row],[Installed By]]))</f>
        <v>1</v>
      </c>
      <c r="U1576" t="str">
        <f>VLOOKUP(A1576, [1]!tblDescription[#Data], 3, 0)</f>
        <v>C9120AX Internal 802.11ax 4x4:4 MIMO;IOT;BT5;mGig;USB;RHL</v>
      </c>
      <c r="V1576" s="22" cm="1">
        <f t="array" ref="V1576">_xlfn.XLOOKUP(1,([1]!tblOrders[Order]=tblnventory[[#This Row],[PO]])*([1]!tblOrders[Description]=tblnventory[[#This Row],[Item]]),[1]!tblOrders[Unit Total],0)</f>
        <v>1105.52</v>
      </c>
      <c r="W1576" s="23" cm="1">
        <f t="array" ref="W1576">_xlfn.XLOOKUP(1,([1]!tblOrders[Order]=tblnventory[[#This Row],[PO]])*([1]!tblOrders[Description]=tblnventory[[#This Row],[Item]]),[1]!tblOrders[Licence])</f>
        <v>492.37</v>
      </c>
      <c r="X1576" t="b" cm="1">
        <f t="array" ref="X1576">NOT(_xlfn.XLOOKUP(tblnventory[[#This Row],[PO]]&amp;tblnventory[[#This Row],[Item]],[1]!tblOrders[Order]&amp;[1]!tblOrders[Description],[1]!tblOrders[Paid Licence],FALSE))</f>
        <v>0</v>
      </c>
      <c r="Y15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577" spans="1:25">
      <c r="A1577" t="s">
        <v>5348</v>
      </c>
      <c r="B1577" t="str">
        <f>_xlfn.XLOOKUP(tblnventory[[#This Row],[Item]],[1]!tblDescription[Item],[1]!tblDescription[Description])</f>
        <v>C9120AX Internal 802.11ax 4x4:4 MIMO;IOT;BT5;mGig;USB;RHL</v>
      </c>
      <c r="C1577" t="str">
        <f>_xlfn.XLOOKUP(tblnventory[[#This Row],[Item]],[1]!tblDescription[Item],[1]!tblDescription[Type])</f>
        <v>WAP</v>
      </c>
      <c r="D1577" t="str">
        <f>_xlfn.XLOOKUP(tblnventory[[#This Row],[Use]],[1]!tblCodes[Use],[1]!tblCodes[Code])</f>
        <v>WiFi</v>
      </c>
      <c r="E1577" s="1" t="s">
        <v>1530</v>
      </c>
      <c r="F1577" s="20">
        <v>44426</v>
      </c>
      <c r="G1577" s="21" t="str">
        <f>IF(ISBLANK(tblnventory[[#This Row],[Installed By]]),"Store","Installed")</f>
        <v>Installed</v>
      </c>
      <c r="H1577" t="s">
        <v>7228</v>
      </c>
      <c r="J1577">
        <v>2191007124</v>
      </c>
      <c r="L1577" t="s">
        <v>5502</v>
      </c>
      <c r="M1577" s="20">
        <v>44700</v>
      </c>
      <c r="N1577" t="s">
        <v>7229</v>
      </c>
      <c r="O1577" t="str">
        <f>IF(tblnventory[[#This Row],[Installed]],LEFT(tblnventory[[#This Row],[Location]],3))</f>
        <v>658</v>
      </c>
      <c r="P1577" t="str">
        <f>_xlfn.XLOOKUP(tblnventory[[#This Row],[Serial Number]],[1]!tblDNACInventory[Floor],[1]!tblDNACInventory[Name],"Not Used")</f>
        <v>Not Used</v>
      </c>
      <c r="T1577" t="b">
        <f>NOT(ISBLANK(tblnventory[[#This Row],[Installed By]]))</f>
        <v>1</v>
      </c>
      <c r="U1577" t="str">
        <f>VLOOKUP(A1577, [1]!tblDescription[#Data], 3, 0)</f>
        <v>C9120AX Internal 802.11ax 4x4:4 MIMO;IOT;BT5;mGig;USB;RHL</v>
      </c>
      <c r="V1577" s="22" cm="1">
        <f t="array" ref="V1577">_xlfn.XLOOKUP(1,([1]!tblOrders[Order]=tblnventory[[#This Row],[PO]])*([1]!tblOrders[Description]=tblnventory[[#This Row],[Item]]),[1]!tblOrders[Unit Total],0)</f>
        <v>1105.52</v>
      </c>
      <c r="W1577" s="23" cm="1">
        <f t="array" ref="W1577">_xlfn.XLOOKUP(1,([1]!tblOrders[Order]=tblnventory[[#This Row],[PO]])*([1]!tblOrders[Description]=tblnventory[[#This Row],[Item]]),[1]!tblOrders[Licence])</f>
        <v>492.37</v>
      </c>
      <c r="X1577" t="b" cm="1">
        <f t="array" ref="X1577">NOT(_xlfn.XLOOKUP(tblnventory[[#This Row],[PO]]&amp;tblnventory[[#This Row],[Item]],[1]!tblOrders[Order]&amp;[1]!tblOrders[Description],[1]!tblOrders[Paid Licence],FALSE))</f>
        <v>0</v>
      </c>
      <c r="Y15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578" spans="1:25">
      <c r="A1578" t="s">
        <v>5348</v>
      </c>
      <c r="B1578" t="str">
        <f>_xlfn.XLOOKUP(tblnventory[[#This Row],[Item]],[1]!tblDescription[Item],[1]!tblDescription[Description])</f>
        <v>C9120AX Internal 802.11ax 4x4:4 MIMO;IOT;BT5;mGig;USB;RHL</v>
      </c>
      <c r="C1578" t="str">
        <f>_xlfn.XLOOKUP(tblnventory[[#This Row],[Item]],[1]!tblDescription[Item],[1]!tblDescription[Type])</f>
        <v>WAP</v>
      </c>
      <c r="D1578" t="str">
        <f>_xlfn.XLOOKUP(tblnventory[[#This Row],[Use]],[1]!tblCodes[Use],[1]!tblCodes[Code])</f>
        <v>WiFi</v>
      </c>
      <c r="E1578" s="1" t="s">
        <v>1531</v>
      </c>
      <c r="F1578" s="20">
        <v>44426</v>
      </c>
      <c r="G1578" s="21" t="str">
        <f>IF(ISBLANK(tblnventory[[#This Row],[Installed By]]),"Store","Installed")</f>
        <v>Installed</v>
      </c>
      <c r="H1578" t="s">
        <v>7228</v>
      </c>
      <c r="J1578">
        <v>2191007124</v>
      </c>
      <c r="L1578" t="s">
        <v>5502</v>
      </c>
      <c r="M1578" s="20">
        <v>44700</v>
      </c>
      <c r="N1578" t="s">
        <v>7230</v>
      </c>
      <c r="O1578" t="str">
        <f>IF(tblnventory[[#This Row],[Installed]],LEFT(tblnventory[[#This Row],[Location]],3))</f>
        <v>658</v>
      </c>
      <c r="P1578" t="str">
        <f>_xlfn.XLOOKUP(tblnventory[[#This Row],[Serial Number]],[1]!tblDNACInventory[Floor],[1]!tblDNACInventory[Name],"Not Used")</f>
        <v>Not Used</v>
      </c>
      <c r="T1578" t="b">
        <f>NOT(ISBLANK(tblnventory[[#This Row],[Installed By]]))</f>
        <v>1</v>
      </c>
      <c r="U1578" t="str">
        <f>VLOOKUP(A1578, [1]!tblDescription[#Data], 3, 0)</f>
        <v>C9120AX Internal 802.11ax 4x4:4 MIMO;IOT;BT5;mGig;USB;RHL</v>
      </c>
      <c r="V1578" s="22" cm="1">
        <f t="array" ref="V1578">_xlfn.XLOOKUP(1,([1]!tblOrders[Order]=tblnventory[[#This Row],[PO]])*([1]!tblOrders[Description]=tblnventory[[#This Row],[Item]]),[1]!tblOrders[Unit Total],0)</f>
        <v>1105.52</v>
      </c>
      <c r="W1578" s="23" cm="1">
        <f t="array" ref="W1578">_xlfn.XLOOKUP(1,([1]!tblOrders[Order]=tblnventory[[#This Row],[PO]])*([1]!tblOrders[Description]=tblnventory[[#This Row],[Item]]),[1]!tblOrders[Licence])</f>
        <v>492.37</v>
      </c>
      <c r="X1578" t="b" cm="1">
        <f t="array" ref="X1578">NOT(_xlfn.XLOOKUP(tblnventory[[#This Row],[PO]]&amp;tblnventory[[#This Row],[Item]],[1]!tblOrders[Order]&amp;[1]!tblOrders[Description],[1]!tblOrders[Paid Licence],FALSE))</f>
        <v>0</v>
      </c>
      <c r="Y15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579" spans="1:25">
      <c r="A1579" t="s">
        <v>5348</v>
      </c>
      <c r="B1579" t="str">
        <f>_xlfn.XLOOKUP(tblnventory[[#This Row],[Item]],[1]!tblDescription[Item],[1]!tblDescription[Description])</f>
        <v>C9120AX Internal 802.11ax 4x4:4 MIMO;IOT;BT5;mGig;USB;RHL</v>
      </c>
      <c r="C1579" t="str">
        <f>_xlfn.XLOOKUP(tblnventory[[#This Row],[Item]],[1]!tblDescription[Item],[1]!tblDescription[Type])</f>
        <v>WAP</v>
      </c>
      <c r="D1579" t="str">
        <f>_xlfn.XLOOKUP(tblnventory[[#This Row],[Use]],[1]!tblCodes[Use],[1]!tblCodes[Code])</f>
        <v>WiFi</v>
      </c>
      <c r="E1579" s="1" t="s">
        <v>1532</v>
      </c>
      <c r="F1579" s="20">
        <v>44426</v>
      </c>
      <c r="G1579" s="21" t="str">
        <f>IF(ISBLANK(tblnventory[[#This Row],[Installed By]]),"Store","Installed")</f>
        <v>Installed</v>
      </c>
      <c r="H1579" t="s">
        <v>7231</v>
      </c>
      <c r="J1579">
        <v>2191007124</v>
      </c>
      <c r="L1579" t="s">
        <v>5502</v>
      </c>
      <c r="M1579" s="20">
        <v>44700</v>
      </c>
      <c r="N1579" t="s">
        <v>7232</v>
      </c>
      <c r="O1579" t="str">
        <f>IF(tblnventory[[#This Row],[Installed]],LEFT(tblnventory[[#This Row],[Location]],3))</f>
        <v>658</v>
      </c>
      <c r="P1579" t="str">
        <f>_xlfn.XLOOKUP(tblnventory[[#This Row],[Serial Number]],[1]!tblDNACInventory[Floor],[1]!tblDNACInventory[Name],"Not Used")</f>
        <v>Not Used</v>
      </c>
      <c r="T1579" t="b">
        <f>NOT(ISBLANK(tblnventory[[#This Row],[Installed By]]))</f>
        <v>1</v>
      </c>
      <c r="U1579" t="str">
        <f>VLOOKUP(A1579, [1]!tblDescription[#Data], 3, 0)</f>
        <v>C9120AX Internal 802.11ax 4x4:4 MIMO;IOT;BT5;mGig;USB;RHL</v>
      </c>
      <c r="V1579" s="22" cm="1">
        <f t="array" ref="V1579">_xlfn.XLOOKUP(1,([1]!tblOrders[Order]=tblnventory[[#This Row],[PO]])*([1]!tblOrders[Description]=tblnventory[[#This Row],[Item]]),[1]!tblOrders[Unit Total],0)</f>
        <v>1105.52</v>
      </c>
      <c r="W1579" s="23" cm="1">
        <f t="array" ref="W1579">_xlfn.XLOOKUP(1,([1]!tblOrders[Order]=tblnventory[[#This Row],[PO]])*([1]!tblOrders[Description]=tblnventory[[#This Row],[Item]]),[1]!tblOrders[Licence])</f>
        <v>492.37</v>
      </c>
      <c r="X1579" t="b" cm="1">
        <f t="array" ref="X1579">NOT(_xlfn.XLOOKUP(tblnventory[[#This Row],[PO]]&amp;tblnventory[[#This Row],[Item]],[1]!tblOrders[Order]&amp;[1]!tblOrders[Description],[1]!tblOrders[Paid Licence],FALSE))</f>
        <v>0</v>
      </c>
      <c r="Y15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580" spans="1:25">
      <c r="A1580" t="s">
        <v>5348</v>
      </c>
      <c r="B1580" t="str">
        <f>_xlfn.XLOOKUP(tblnventory[[#This Row],[Item]],[1]!tblDescription[Item],[1]!tblDescription[Description])</f>
        <v>C9120AX Internal 802.11ax 4x4:4 MIMO;IOT;BT5;mGig;USB;RHL</v>
      </c>
      <c r="C1580" t="str">
        <f>_xlfn.XLOOKUP(tblnventory[[#This Row],[Item]],[1]!tblDescription[Item],[1]!tblDescription[Type])</f>
        <v>WAP</v>
      </c>
      <c r="D1580" t="str">
        <f>_xlfn.XLOOKUP(tblnventory[[#This Row],[Use]],[1]!tblCodes[Use],[1]!tblCodes[Code])</f>
        <v>WiFi</v>
      </c>
      <c r="E1580" s="1" t="s">
        <v>1533</v>
      </c>
      <c r="F1580" s="20">
        <v>44426</v>
      </c>
      <c r="G1580" s="21" t="str">
        <f>IF(ISBLANK(tblnventory[[#This Row],[Installed By]]),"Store","Installed")</f>
        <v>Installed</v>
      </c>
      <c r="H1580" t="s">
        <v>7231</v>
      </c>
      <c r="J1580">
        <v>2191007124</v>
      </c>
      <c r="L1580" t="s">
        <v>5502</v>
      </c>
      <c r="M1580" s="20">
        <v>44700</v>
      </c>
      <c r="N1580" t="s">
        <v>7233</v>
      </c>
      <c r="O1580" t="str">
        <f>IF(tblnventory[[#This Row],[Installed]],LEFT(tblnventory[[#This Row],[Location]],3))</f>
        <v>658</v>
      </c>
      <c r="P1580" t="str">
        <f>_xlfn.XLOOKUP(tblnventory[[#This Row],[Serial Number]],[1]!tblDNACInventory[Floor],[1]!tblDNACInventory[Name],"Not Used")</f>
        <v>Not Used</v>
      </c>
      <c r="T1580" t="b">
        <f>NOT(ISBLANK(tblnventory[[#This Row],[Installed By]]))</f>
        <v>1</v>
      </c>
      <c r="U1580" t="str">
        <f>VLOOKUP(A1580, [1]!tblDescription[#Data], 3, 0)</f>
        <v>C9120AX Internal 802.11ax 4x4:4 MIMO;IOT;BT5;mGig;USB;RHL</v>
      </c>
      <c r="V1580" s="22" cm="1">
        <f t="array" ref="V1580">_xlfn.XLOOKUP(1,([1]!tblOrders[Order]=tblnventory[[#This Row],[PO]])*([1]!tblOrders[Description]=tblnventory[[#This Row],[Item]]),[1]!tblOrders[Unit Total],0)</f>
        <v>1105.52</v>
      </c>
      <c r="W1580" s="23" cm="1">
        <f t="array" ref="W1580">IFERROR(_xlfn.XLOOKUP(1,([1]!tblOrders[Order]=tblnventory[[#This Row],[PO]])*([1]!tblOrders[Description]=tblnventory[[#This Row],[Item]]),[1]!tblOrders[Licence]),0)</f>
        <v>492.37</v>
      </c>
      <c r="X1580" t="b" cm="1">
        <f t="array" ref="X1580">NOT(_xlfn.XLOOKUP(tblnventory[[#This Row],[PO]]&amp;tblnventory[[#This Row],[Item]],[1]!tblOrders[Order]&amp;[1]!tblOrders[Description],[1]!tblOrders[Paid Licence],FALSE))</f>
        <v>0</v>
      </c>
      <c r="Y15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581" spans="1:25">
      <c r="A1581" t="s">
        <v>5348</v>
      </c>
      <c r="B1581" t="str">
        <f>_xlfn.XLOOKUP(tblnventory[[#This Row],[Item]],[1]!tblDescription[Item],[1]!tblDescription[Description])</f>
        <v>C9120AX Internal 802.11ax 4x4:4 MIMO;IOT;BT5;mGig;USB;RHL</v>
      </c>
      <c r="C1581" t="str">
        <f>_xlfn.XLOOKUP(tblnventory[[#This Row],[Item]],[1]!tblDescription[Item],[1]!tblDescription[Type])</f>
        <v>WAP</v>
      </c>
      <c r="D1581" t="str">
        <f>_xlfn.XLOOKUP(tblnventory[[#This Row],[Use]],[1]!tblCodes[Use],[1]!tblCodes[Code])</f>
        <v>WiFi</v>
      </c>
      <c r="E1581" s="1" t="s">
        <v>1534</v>
      </c>
      <c r="F1581" s="20">
        <v>44426</v>
      </c>
      <c r="G1581" s="21" t="str">
        <f>IF(ISBLANK(tblnventory[[#This Row],[Installed By]]),"Store","Installed")</f>
        <v>Installed</v>
      </c>
      <c r="H1581" t="s">
        <v>7234</v>
      </c>
      <c r="J1581">
        <v>2191007124</v>
      </c>
      <c r="L1581" t="s">
        <v>5502</v>
      </c>
      <c r="M1581" s="20">
        <v>44700</v>
      </c>
      <c r="N1581" t="s">
        <v>7235</v>
      </c>
      <c r="O1581" t="str">
        <f>IF(tblnventory[[#This Row],[Installed]],LEFT(tblnventory[[#This Row],[Location]],3))</f>
        <v>658</v>
      </c>
      <c r="P1581" t="str">
        <f>_xlfn.XLOOKUP(tblnventory[[#This Row],[Serial Number]],[1]!tblDNACInventory[Floor],[1]!tblDNACInventory[Name],"Not Used")</f>
        <v>Not Used</v>
      </c>
      <c r="T1581" t="b">
        <f>NOT(ISBLANK(tblnventory[[#This Row],[Installed By]]))</f>
        <v>1</v>
      </c>
      <c r="U1581" t="str">
        <f>VLOOKUP(A1581, [1]!tblDescription[#Data], 3, 0)</f>
        <v>C9120AX Internal 802.11ax 4x4:4 MIMO;IOT;BT5;mGig;USB;RHL</v>
      </c>
      <c r="V1581" s="22" cm="1">
        <f t="array" ref="V1581">_xlfn.XLOOKUP(1,([1]!tblOrders[Order]=tblnventory[[#This Row],[PO]])*([1]!tblOrders[Description]=tblnventory[[#This Row],[Item]]),[1]!tblOrders[Unit Total],0)</f>
        <v>1105.52</v>
      </c>
      <c r="W1581" s="23" cm="1">
        <f t="array" ref="W1581">IFERROR(_xlfn.XLOOKUP(1,([1]!tblOrders[Order]=tblnventory[[#This Row],[PO]])*([1]!tblOrders[Description]=tblnventory[[#This Row],[Item]]),[1]!tblOrders[Licence]),0)</f>
        <v>492.37</v>
      </c>
      <c r="X1581" t="b" cm="1">
        <f t="array" ref="X1581">NOT(_xlfn.XLOOKUP(tblnventory[[#This Row],[PO]]&amp;tblnventory[[#This Row],[Item]],[1]!tblOrders[Order]&amp;[1]!tblOrders[Description],[1]!tblOrders[Paid Licence],FALSE))</f>
        <v>0</v>
      </c>
      <c r="Y15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582" spans="1:25">
      <c r="A1582" t="s">
        <v>5348</v>
      </c>
      <c r="B1582" t="str">
        <f>_xlfn.XLOOKUP(tblnventory[[#This Row],[Item]],[1]!tblDescription[Item],[1]!tblDescription[Description])</f>
        <v>C9120AX Internal 802.11ax 4x4:4 MIMO;IOT;BT5;mGig;USB;RHL</v>
      </c>
      <c r="C1582" t="str">
        <f>_xlfn.XLOOKUP(tblnventory[[#This Row],[Item]],[1]!tblDescription[Item],[1]!tblDescription[Type])</f>
        <v>WAP</v>
      </c>
      <c r="D1582" t="str">
        <f>_xlfn.XLOOKUP(tblnventory[[#This Row],[Use]],[1]!tblCodes[Use],[1]!tblCodes[Code])</f>
        <v>WiFi</v>
      </c>
      <c r="E1582" s="1" t="s">
        <v>1535</v>
      </c>
      <c r="F1582" s="20">
        <v>44426</v>
      </c>
      <c r="G1582" s="21" t="str">
        <f>IF(ISBLANK(tblnventory[[#This Row],[Installed By]]),"Store","Installed")</f>
        <v>Installed</v>
      </c>
      <c r="H1582" t="s">
        <v>7236</v>
      </c>
      <c r="J1582">
        <v>2191007124</v>
      </c>
      <c r="L1582" t="s">
        <v>5502</v>
      </c>
      <c r="M1582" s="20">
        <v>44700</v>
      </c>
      <c r="N1582" t="s">
        <v>7237</v>
      </c>
      <c r="O1582" t="str">
        <f>IF(tblnventory[[#This Row],[Installed]],LEFT(tblnventory[[#This Row],[Location]],3))</f>
        <v>658</v>
      </c>
      <c r="P1582" t="str">
        <f>_xlfn.XLOOKUP(tblnventory[[#This Row],[Serial Number]],[1]!tblDNACInventory[Floor],[1]!tblDNACInventory[Name],"Not Used")</f>
        <v>Not Used</v>
      </c>
      <c r="T1582" t="b">
        <f>NOT(ISBLANK(tblnventory[[#This Row],[Installed By]]))</f>
        <v>1</v>
      </c>
      <c r="U1582" t="str">
        <f>VLOOKUP(A1582, [1]!tblDescription[#Data], 3, 0)</f>
        <v>C9120AX Internal 802.11ax 4x4:4 MIMO;IOT;BT5;mGig;USB;RHL</v>
      </c>
      <c r="V1582" s="22" cm="1">
        <f t="array" ref="V1582">_xlfn.XLOOKUP(1,([1]!tblOrders[Order]=tblnventory[[#This Row],[PO]])*([1]!tblOrders[Description]=tblnventory[[#This Row],[Item]]),[1]!tblOrders[Unit Total],0)</f>
        <v>1105.52</v>
      </c>
      <c r="W1582" s="23" cm="1">
        <f t="array" ref="W1582">_xlfn.XLOOKUP(1,([1]!tblOrders[Order]=tblnventory[[#This Row],[PO]])*([1]!tblOrders[Description]=tblnventory[[#This Row],[Item]]),[1]!tblOrders[Licence])</f>
        <v>492.37</v>
      </c>
      <c r="X1582" t="b" cm="1">
        <f t="array" ref="X1582">NOT(_xlfn.XLOOKUP(tblnventory[[#This Row],[PO]]&amp;tblnventory[[#This Row],[Item]],[1]!tblOrders[Order]&amp;[1]!tblOrders[Description],[1]!tblOrders[Paid Licence],FALSE))</f>
        <v>0</v>
      </c>
      <c r="Y15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583" spans="1:25">
      <c r="A1583" t="s">
        <v>5348</v>
      </c>
      <c r="B1583" t="str">
        <f>_xlfn.XLOOKUP(tblnventory[[#This Row],[Item]],[1]!tblDescription[Item],[1]!tblDescription[Description])</f>
        <v>C9120AX Internal 802.11ax 4x4:4 MIMO;IOT;BT5;mGig;USB;RHL</v>
      </c>
      <c r="C1583" t="str">
        <f>_xlfn.XLOOKUP(tblnventory[[#This Row],[Item]],[1]!tblDescription[Item],[1]!tblDescription[Type])</f>
        <v>WAP</v>
      </c>
      <c r="D1583" t="str">
        <f>_xlfn.XLOOKUP(tblnventory[[#This Row],[Use]],[1]!tblCodes[Use],[1]!tblCodes[Code])</f>
        <v>WiFi</v>
      </c>
      <c r="E1583" s="1" t="s">
        <v>1536</v>
      </c>
      <c r="F1583" s="20">
        <v>44426</v>
      </c>
      <c r="G1583" s="21" t="str">
        <f>IF(ISBLANK(tblnventory[[#This Row],[Installed By]]),"Store","Installed")</f>
        <v>Installed</v>
      </c>
      <c r="H1583" t="s">
        <v>7238</v>
      </c>
      <c r="J1583">
        <v>2191007124</v>
      </c>
      <c r="L1583" t="s">
        <v>5502</v>
      </c>
      <c r="M1583" s="20">
        <v>44700</v>
      </c>
      <c r="N1583" t="s">
        <v>7239</v>
      </c>
      <c r="O1583" t="str">
        <f>IF(tblnventory[[#This Row],[Installed]],LEFT(tblnventory[[#This Row],[Location]],3))</f>
        <v>658</v>
      </c>
      <c r="P1583" t="str">
        <f>_xlfn.XLOOKUP(tblnventory[[#This Row],[Serial Number]],[1]!tblDNACInventory[Floor],[1]!tblDNACInventory[Name],"Not Used")</f>
        <v>Not Used</v>
      </c>
      <c r="T1583" t="b">
        <f>NOT(ISBLANK(tblnventory[[#This Row],[Installed By]]))</f>
        <v>1</v>
      </c>
      <c r="U1583" t="str">
        <f>VLOOKUP(A1583, [1]!tblDescription[#Data], 3, 0)</f>
        <v>C9120AX Internal 802.11ax 4x4:4 MIMO;IOT;BT5;mGig;USB;RHL</v>
      </c>
      <c r="V1583" s="22" cm="1">
        <f t="array" ref="V1583">_xlfn.XLOOKUP(1,([1]!tblOrders[Order]=tblnventory[[#This Row],[PO]])*([1]!tblOrders[Description]=tblnventory[[#This Row],[Item]]),[1]!tblOrders[Unit Total],0)</f>
        <v>1105.52</v>
      </c>
      <c r="W1583" s="23" cm="1">
        <f t="array" ref="W1583">_xlfn.XLOOKUP(1,([1]!tblOrders[Order]=tblnventory[[#This Row],[PO]])*([1]!tblOrders[Description]=tblnventory[[#This Row],[Item]]),[1]!tblOrders[Licence])</f>
        <v>492.37</v>
      </c>
      <c r="X1583" t="b" cm="1">
        <f t="array" ref="X1583">NOT(_xlfn.XLOOKUP(tblnventory[[#This Row],[PO]]&amp;tblnventory[[#This Row],[Item]],[1]!tblOrders[Order]&amp;[1]!tblOrders[Description],[1]!tblOrders[Paid Licence],FALSE))</f>
        <v>0</v>
      </c>
      <c r="Y15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584" spans="1:25">
      <c r="A1584" t="s">
        <v>5348</v>
      </c>
      <c r="B1584" t="str">
        <f>_xlfn.XLOOKUP(tblnventory[[#This Row],[Item]],[1]!tblDescription[Item],[1]!tblDescription[Description])</f>
        <v>C9120AX Internal 802.11ax 4x4:4 MIMO;IOT;BT5;mGig;USB;RHL</v>
      </c>
      <c r="C1584" t="str">
        <f>_xlfn.XLOOKUP(tblnventory[[#This Row],[Item]],[1]!tblDescription[Item],[1]!tblDescription[Type])</f>
        <v>WAP</v>
      </c>
      <c r="D1584" t="str">
        <f>_xlfn.XLOOKUP(tblnventory[[#This Row],[Use]],[1]!tblCodes[Use],[1]!tblCodes[Code])</f>
        <v>WiFi</v>
      </c>
      <c r="E1584" s="1" t="s">
        <v>1537</v>
      </c>
      <c r="F1584" s="20">
        <v>44426</v>
      </c>
      <c r="G1584" s="21" t="str">
        <f>IF(ISBLANK(tblnventory[[#This Row],[Installed By]]),"Store","Installed")</f>
        <v>Installed</v>
      </c>
      <c r="H1584" t="s">
        <v>7240</v>
      </c>
      <c r="J1584">
        <v>2191007124</v>
      </c>
      <c r="L1584" t="s">
        <v>5502</v>
      </c>
      <c r="M1584" s="20">
        <v>44700</v>
      </c>
      <c r="N1584" t="s">
        <v>7241</v>
      </c>
      <c r="O1584" t="str">
        <f>IF(tblnventory[[#This Row],[Installed]],LEFT(tblnventory[[#This Row],[Location]],3))</f>
        <v>658</v>
      </c>
      <c r="P1584" t="str">
        <f>_xlfn.XLOOKUP(tblnventory[[#This Row],[Serial Number]],[1]!tblDNACInventory[Floor],[1]!tblDNACInventory[Name],"Not Used")</f>
        <v>Not Used</v>
      </c>
      <c r="T1584" t="b">
        <f>NOT(ISBLANK(tblnventory[[#This Row],[Installed By]]))</f>
        <v>1</v>
      </c>
      <c r="U1584" t="str">
        <f>VLOOKUP(A1584, [1]!tblDescription[#Data], 3, 0)</f>
        <v>C9120AX Internal 802.11ax 4x4:4 MIMO;IOT;BT5;mGig;USB;RHL</v>
      </c>
      <c r="V1584" s="22" cm="1">
        <f t="array" ref="V1584">_xlfn.XLOOKUP(1,([1]!tblOrders[Order]=tblnventory[[#This Row],[PO]])*([1]!tblOrders[Description]=tblnventory[[#This Row],[Item]]),[1]!tblOrders[Unit Total],0)</f>
        <v>1105.52</v>
      </c>
      <c r="W1584" s="23" cm="1">
        <f t="array" ref="W1584">_xlfn.XLOOKUP(1,([1]!tblOrders[Order]=tblnventory[[#This Row],[PO]])*([1]!tblOrders[Description]=tblnventory[[#This Row],[Item]]),[1]!tblOrders[Licence])</f>
        <v>492.37</v>
      </c>
      <c r="X1584" t="b" cm="1">
        <f t="array" ref="X1584">NOT(_xlfn.XLOOKUP(tblnventory[[#This Row],[PO]]&amp;tblnventory[[#This Row],[Item]],[1]!tblOrders[Order]&amp;[1]!tblOrders[Description],[1]!tblOrders[Paid Licence],FALSE))</f>
        <v>0</v>
      </c>
      <c r="Y15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585" spans="1:25">
      <c r="A1585" s="25" t="s">
        <v>5377</v>
      </c>
      <c r="B1585" t="str">
        <f>_xlfn.XLOOKUP(tblnventory[[#This Row],[Item]],[1]!tblDescription[Item],[1]!tblDescription[Description])</f>
        <v>Catalyst 9300L 48p PoE, Network Advantage,4x10G Uplink</v>
      </c>
      <c r="C1585" t="str">
        <f>_xlfn.XLOOKUP(tblnventory[[#This Row],[Item]],[1]!tblDescription[Item],[1]!tblDescription[Type])</f>
        <v>ACCESS</v>
      </c>
      <c r="D1585" t="str">
        <f>_xlfn.XLOOKUP(tblnventory[[#This Row],[Use]],[1]!tblCodes[Use],[1]!tblCodes[Code])</f>
        <v>Switch</v>
      </c>
      <c r="E1585" s="1" t="s">
        <v>1538</v>
      </c>
      <c r="F1585" s="20">
        <v>44644</v>
      </c>
      <c r="G1585" s="21" t="str">
        <f>IF(ISBLANK(tblnventory[[#This Row],[Installed By]]),"Store","Installed")</f>
        <v>Installed</v>
      </c>
      <c r="H1585" t="s">
        <v>7242</v>
      </c>
      <c r="J1585">
        <v>2191007378</v>
      </c>
      <c r="L1585" t="s">
        <v>5340</v>
      </c>
      <c r="M1585" s="20">
        <v>44701</v>
      </c>
      <c r="N1585" t="s">
        <v>7243</v>
      </c>
      <c r="O1585" t="str">
        <f>IF(tblnventory[[#This Row],[Installed]],LEFT(tblnventory[[#This Row],[Location]],3))</f>
        <v>658</v>
      </c>
      <c r="P1585" t="str">
        <f>_xlfn.XLOOKUP(tblnventory[[#This Row],[Serial Number]],[1]!tblDNACInventory[Floor],[1]!tblDNACInventory[Name],"Not Used")</f>
        <v>Not Used</v>
      </c>
      <c r="T1585" t="b">
        <f>NOT(ISBLANK(tblnventory[[#This Row],[Installed By]]))</f>
        <v>1</v>
      </c>
      <c r="U1585" t="str">
        <f>VLOOKUP(A1585, [1]!tblDescription[#Data], 3, 0)</f>
        <v>Catalyst 9300L 48p PoE, Network Advantage,4x10G Uplink</v>
      </c>
      <c r="V1585" s="22" cm="1">
        <f t="array" ref="V1585">_xlfn.XLOOKUP(1,([1]!tblOrders[Order]=tblnventory[[#This Row],[PO]])*([1]!tblOrders[Description]=tblnventory[[#This Row],[Item]]),[1]!tblOrders[Unit Total],0)</f>
        <v>4664.74</v>
      </c>
      <c r="W1585" s="23" cm="1">
        <f t="array" ref="W1585">IFERROR(_xlfn.XLOOKUP(1,([1]!tblOrders[Order]=tblnventory[[#This Row],[PO]])*([1]!tblOrders[Description]=tblnventory[[#This Row],[Item]]),[1]!tblOrders[Licence]),0)</f>
        <v>0</v>
      </c>
      <c r="X1585" t="b" cm="1">
        <f t="array" ref="X1585">NOT(_xlfn.XLOOKUP(tblnventory[[#This Row],[PO]]&amp;tblnventory[[#This Row],[Item]],[1]!tblOrders[Order]&amp;[1]!tblOrders[Description],[1]!tblOrders[Paid Licence],FALSE))</f>
        <v>1</v>
      </c>
      <c r="Y15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3502.7999999999997</v>
      </c>
    </row>
    <row r="1586" spans="1:25">
      <c r="A1586" t="s">
        <v>5348</v>
      </c>
      <c r="B1586" t="str">
        <f>_xlfn.XLOOKUP(tblnventory[[#This Row],[Item]],[1]!tblDescription[Item],[1]!tblDescription[Description])</f>
        <v>C9120AX Internal 802.11ax 4x4:4 MIMO;IOT;BT5;mGig;USB;RHL</v>
      </c>
      <c r="C1586" t="str">
        <f>_xlfn.XLOOKUP(tblnventory[[#This Row],[Item]],[1]!tblDescription[Item],[1]!tblDescription[Type])</f>
        <v>WAP</v>
      </c>
      <c r="D1586" t="str">
        <f>_xlfn.XLOOKUP(tblnventory[[#This Row],[Use]],[1]!tblCodes[Use],[1]!tblCodes[Code])</f>
        <v>WiFi</v>
      </c>
      <c r="E1586" s="1" t="s">
        <v>1539</v>
      </c>
      <c r="F1586" s="20">
        <v>44426</v>
      </c>
      <c r="G1586" s="21" t="str">
        <f>IF(ISBLANK(tblnventory[[#This Row],[Installed By]]),"Store","Installed")</f>
        <v>Installed</v>
      </c>
      <c r="H1586" t="s">
        <v>7244</v>
      </c>
      <c r="J1586">
        <v>2191007124</v>
      </c>
      <c r="L1586" t="s">
        <v>5502</v>
      </c>
      <c r="M1586" s="20">
        <v>44700</v>
      </c>
      <c r="N1586" t="s">
        <v>7245</v>
      </c>
      <c r="O1586" t="str">
        <f>IF(tblnventory[[#This Row],[Installed]],LEFT(tblnventory[[#This Row],[Location]],3))</f>
        <v>658</v>
      </c>
      <c r="P1586" t="str">
        <f>_xlfn.XLOOKUP(tblnventory[[#This Row],[Serial Number]],[1]!tblDNACInventory[Floor],[1]!tblDNACInventory[Name],"Not Used")</f>
        <v>Not Used</v>
      </c>
      <c r="T1586" t="b">
        <f>NOT(ISBLANK(tblnventory[[#This Row],[Installed By]]))</f>
        <v>1</v>
      </c>
      <c r="U1586" t="str">
        <f>VLOOKUP(A1586, [1]!tblDescription[#Data], 3, 0)</f>
        <v>C9120AX Internal 802.11ax 4x4:4 MIMO;IOT;BT5;mGig;USB;RHL</v>
      </c>
      <c r="V1586" s="22" cm="1">
        <f t="array" ref="V1586">_xlfn.XLOOKUP(1,([1]!tblOrders[Order]=tblnventory[[#This Row],[PO]])*([1]!tblOrders[Description]=tblnventory[[#This Row],[Item]]),[1]!tblOrders[Unit Total],0)</f>
        <v>1105.52</v>
      </c>
      <c r="W1586" s="23" cm="1">
        <f t="array" ref="W1586">_xlfn.XLOOKUP(1,([1]!tblOrders[Order]=tblnventory[[#This Row],[PO]])*([1]!tblOrders[Description]=tblnventory[[#This Row],[Item]]),[1]!tblOrders[Licence])</f>
        <v>492.37</v>
      </c>
      <c r="X1586" t="b" cm="1">
        <f t="array" ref="X1586">NOT(_xlfn.XLOOKUP(tblnventory[[#This Row],[PO]]&amp;tblnventory[[#This Row],[Item]],[1]!tblOrders[Order]&amp;[1]!tblOrders[Description],[1]!tblOrders[Paid Licence],FALSE))</f>
        <v>0</v>
      </c>
      <c r="Y15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587" spans="1:25">
      <c r="A1587" t="s">
        <v>5348</v>
      </c>
      <c r="B1587" t="str">
        <f>_xlfn.XLOOKUP(tblnventory[[#This Row],[Item]],[1]!tblDescription[Item],[1]!tblDescription[Description])</f>
        <v>C9120AX Internal 802.11ax 4x4:4 MIMO;IOT;BT5;mGig;USB;RHL</v>
      </c>
      <c r="C1587" t="str">
        <f>_xlfn.XLOOKUP(tblnventory[[#This Row],[Item]],[1]!tblDescription[Item],[1]!tblDescription[Type])</f>
        <v>WAP</v>
      </c>
      <c r="D1587" t="str">
        <f>_xlfn.XLOOKUP(tblnventory[[#This Row],[Use]],[1]!tblCodes[Use],[1]!tblCodes[Code])</f>
        <v>WiFi</v>
      </c>
      <c r="E1587" s="1" t="s">
        <v>1540</v>
      </c>
      <c r="F1587" s="20">
        <v>44426</v>
      </c>
      <c r="G1587" s="21" t="str">
        <f>IF(ISBLANK(tblnventory[[#This Row],[Installed By]]),"Store","Installed")</f>
        <v>Installed</v>
      </c>
      <c r="H1587" t="s">
        <v>7246</v>
      </c>
      <c r="J1587">
        <v>2191007124</v>
      </c>
      <c r="L1587" t="s">
        <v>5502</v>
      </c>
      <c r="M1587" s="20">
        <v>44700</v>
      </c>
      <c r="N1587" t="s">
        <v>7247</v>
      </c>
      <c r="O1587" t="str">
        <f>IF(tblnventory[[#This Row],[Installed]],LEFT(tblnventory[[#This Row],[Location]],3))</f>
        <v>658</v>
      </c>
      <c r="P1587" t="str">
        <f>_xlfn.XLOOKUP(tblnventory[[#This Row],[Serial Number]],[1]!tblDNACInventory[Floor],[1]!tblDNACInventory[Name],"Not Used")</f>
        <v>Not Used</v>
      </c>
      <c r="T1587" t="b">
        <f>NOT(ISBLANK(tblnventory[[#This Row],[Installed By]]))</f>
        <v>1</v>
      </c>
      <c r="U1587" t="str">
        <f>VLOOKUP(A1587, [1]!tblDescription[#Data], 3, 0)</f>
        <v>C9120AX Internal 802.11ax 4x4:4 MIMO;IOT;BT5;mGig;USB;RHL</v>
      </c>
      <c r="V1587" s="22" cm="1">
        <f t="array" ref="V1587">_xlfn.XLOOKUP(1,([1]!tblOrders[Order]=tblnventory[[#This Row],[PO]])*([1]!tblOrders[Description]=tblnventory[[#This Row],[Item]]),[1]!tblOrders[Unit Total],0)</f>
        <v>1105.52</v>
      </c>
      <c r="W1587" s="23" cm="1">
        <f t="array" ref="W1587">_xlfn.XLOOKUP(1,([1]!tblOrders[Order]=tblnventory[[#This Row],[PO]])*([1]!tblOrders[Description]=tblnventory[[#This Row],[Item]]),[1]!tblOrders[Licence])</f>
        <v>492.37</v>
      </c>
      <c r="X1587" t="b" cm="1">
        <f t="array" ref="X1587">NOT(_xlfn.XLOOKUP(tblnventory[[#This Row],[PO]]&amp;tblnventory[[#This Row],[Item]],[1]!tblOrders[Order]&amp;[1]!tblOrders[Description],[1]!tblOrders[Paid Licence],FALSE))</f>
        <v>0</v>
      </c>
      <c r="Y15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588" spans="1:25">
      <c r="A1588" t="s">
        <v>5348</v>
      </c>
      <c r="B1588" t="str">
        <f>_xlfn.XLOOKUP(tblnventory[[#This Row],[Item]],[1]!tblDescription[Item],[1]!tblDescription[Description])</f>
        <v>C9120AX Internal 802.11ax 4x4:4 MIMO;IOT;BT5;mGig;USB;RHL</v>
      </c>
      <c r="C1588" t="str">
        <f>_xlfn.XLOOKUP(tblnventory[[#This Row],[Item]],[1]!tblDescription[Item],[1]!tblDescription[Type])</f>
        <v>WAP</v>
      </c>
      <c r="D1588" t="str">
        <f>_xlfn.XLOOKUP(tblnventory[[#This Row],[Use]],[1]!tblCodes[Use],[1]!tblCodes[Code])</f>
        <v>WiFi</v>
      </c>
      <c r="E1588" s="1" t="s">
        <v>1541</v>
      </c>
      <c r="F1588" s="20">
        <v>44426</v>
      </c>
      <c r="G1588" s="21" t="str">
        <f>IF(ISBLANK(tblnventory[[#This Row],[Installed By]]),"Store","Installed")</f>
        <v>Installed</v>
      </c>
      <c r="H1588" t="s">
        <v>7248</v>
      </c>
      <c r="J1588">
        <v>2191007124</v>
      </c>
      <c r="L1588" t="s">
        <v>5502</v>
      </c>
      <c r="M1588" s="20">
        <v>44700</v>
      </c>
      <c r="N1588" t="s">
        <v>7249</v>
      </c>
      <c r="O1588" t="str">
        <f>IF(tblnventory[[#This Row],[Installed]],LEFT(tblnventory[[#This Row],[Location]],3))</f>
        <v>658</v>
      </c>
      <c r="P1588" t="str">
        <f>_xlfn.XLOOKUP(tblnventory[[#This Row],[Serial Number]],[1]!tblDNACInventory[Floor],[1]!tblDNACInventory[Name],"Not Used")</f>
        <v>Not Used</v>
      </c>
      <c r="T1588" t="b">
        <f>NOT(ISBLANK(tblnventory[[#This Row],[Installed By]]))</f>
        <v>1</v>
      </c>
      <c r="U1588" t="str">
        <f>VLOOKUP(A1588, [1]!tblDescription[#Data], 3, 0)</f>
        <v>C9120AX Internal 802.11ax 4x4:4 MIMO;IOT;BT5;mGig;USB;RHL</v>
      </c>
      <c r="V1588" s="22" cm="1">
        <f t="array" ref="V1588">_xlfn.XLOOKUP(1,([1]!tblOrders[Order]=tblnventory[[#This Row],[PO]])*([1]!tblOrders[Description]=tblnventory[[#This Row],[Item]]),[1]!tblOrders[Unit Total],0)</f>
        <v>1105.52</v>
      </c>
      <c r="W1588" s="23" cm="1">
        <f t="array" ref="W1588">_xlfn.XLOOKUP(1,([1]!tblOrders[Order]=tblnventory[[#This Row],[PO]])*([1]!tblOrders[Description]=tblnventory[[#This Row],[Item]]),[1]!tblOrders[Licence])</f>
        <v>492.37</v>
      </c>
      <c r="X1588" t="b" cm="1">
        <f t="array" ref="X1588">NOT(_xlfn.XLOOKUP(tblnventory[[#This Row],[PO]]&amp;tblnventory[[#This Row],[Item]],[1]!tblOrders[Order]&amp;[1]!tblOrders[Description],[1]!tblOrders[Paid Licence],FALSE))</f>
        <v>0</v>
      </c>
      <c r="Y15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589" spans="1:25">
      <c r="A1589" t="s">
        <v>5348</v>
      </c>
      <c r="B1589" t="str">
        <f>_xlfn.XLOOKUP(tblnventory[[#This Row],[Item]],[1]!tblDescription[Item],[1]!tblDescription[Description])</f>
        <v>C9120AX Internal 802.11ax 4x4:4 MIMO;IOT;BT5;mGig;USB;RHL</v>
      </c>
      <c r="C1589" t="str">
        <f>_xlfn.XLOOKUP(tblnventory[[#This Row],[Item]],[1]!tblDescription[Item],[1]!tblDescription[Type])</f>
        <v>WAP</v>
      </c>
      <c r="D1589" t="str">
        <f>_xlfn.XLOOKUP(tblnventory[[#This Row],[Use]],[1]!tblCodes[Use],[1]!tblCodes[Code])</f>
        <v>WiFi</v>
      </c>
      <c r="E1589" s="1" t="s">
        <v>1542</v>
      </c>
      <c r="F1589" s="20">
        <v>44426</v>
      </c>
      <c r="G1589" s="21" t="str">
        <f>IF(ISBLANK(tblnventory[[#This Row],[Installed By]]),"Store","Installed")</f>
        <v>Installed</v>
      </c>
      <c r="H1589" t="s">
        <v>7248</v>
      </c>
      <c r="J1589">
        <v>2191007124</v>
      </c>
      <c r="L1589" t="s">
        <v>5502</v>
      </c>
      <c r="M1589" s="20">
        <v>44700</v>
      </c>
      <c r="N1589" t="s">
        <v>7250</v>
      </c>
      <c r="O1589" t="str">
        <f>IF(tblnventory[[#This Row],[Installed]],LEFT(tblnventory[[#This Row],[Location]],3))</f>
        <v>658</v>
      </c>
      <c r="P1589" t="str">
        <f>_xlfn.XLOOKUP(tblnventory[[#This Row],[Serial Number]],[1]!tblDNACInventory[Floor],[1]!tblDNACInventory[Name],"Not Used")</f>
        <v>Not Used</v>
      </c>
      <c r="T1589" t="b">
        <f>NOT(ISBLANK(tblnventory[[#This Row],[Installed By]]))</f>
        <v>1</v>
      </c>
      <c r="U1589" t="str">
        <f>VLOOKUP(A1589, [1]!tblDescription[#Data], 3, 0)</f>
        <v>C9120AX Internal 802.11ax 4x4:4 MIMO;IOT;BT5;mGig;USB;RHL</v>
      </c>
      <c r="V1589" s="22" cm="1">
        <f t="array" ref="V1589">_xlfn.XLOOKUP(1,([1]!tblOrders[Order]=tblnventory[[#This Row],[PO]])*([1]!tblOrders[Description]=tblnventory[[#This Row],[Item]]),[1]!tblOrders[Unit Total],0)</f>
        <v>1105.52</v>
      </c>
      <c r="W1589" s="23" cm="1">
        <f t="array" ref="W1589">_xlfn.XLOOKUP(1,([1]!tblOrders[Order]=tblnventory[[#This Row],[PO]])*([1]!tblOrders[Description]=tblnventory[[#This Row],[Item]]),[1]!tblOrders[Licence])</f>
        <v>492.37</v>
      </c>
      <c r="X1589" t="b" cm="1">
        <f t="array" ref="X1589">NOT(_xlfn.XLOOKUP(tblnventory[[#This Row],[PO]]&amp;tblnventory[[#This Row],[Item]],[1]!tblOrders[Order]&amp;[1]!tblOrders[Description],[1]!tblOrders[Paid Licence],FALSE))</f>
        <v>0</v>
      </c>
      <c r="Y15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590" spans="1:25">
      <c r="A1590" t="s">
        <v>5348</v>
      </c>
      <c r="B1590" t="str">
        <f>_xlfn.XLOOKUP(tblnventory[[#This Row],[Item]],[1]!tblDescription[Item],[1]!tblDescription[Description])</f>
        <v>C9120AX Internal 802.11ax 4x4:4 MIMO;IOT;BT5;mGig;USB;RHL</v>
      </c>
      <c r="C1590" t="str">
        <f>_xlfn.XLOOKUP(tblnventory[[#This Row],[Item]],[1]!tblDescription[Item],[1]!tblDescription[Type])</f>
        <v>WAP</v>
      </c>
      <c r="D1590" t="str">
        <f>_xlfn.XLOOKUP(tblnventory[[#This Row],[Use]],[1]!tblCodes[Use],[1]!tblCodes[Code])</f>
        <v>WiFi</v>
      </c>
      <c r="E1590" s="1" t="s">
        <v>1543</v>
      </c>
      <c r="F1590" s="20">
        <v>44426</v>
      </c>
      <c r="G1590" s="21" t="str">
        <f>IF(ISBLANK(tblnventory[[#This Row],[Installed By]]),"Store","Installed")</f>
        <v>Installed</v>
      </c>
      <c r="H1590" t="s">
        <v>7248</v>
      </c>
      <c r="J1590">
        <v>2191007124</v>
      </c>
      <c r="L1590" t="s">
        <v>5502</v>
      </c>
      <c r="M1590" s="20">
        <v>44700</v>
      </c>
      <c r="N1590" t="s">
        <v>7251</v>
      </c>
      <c r="O1590" t="str">
        <f>IF(tblnventory[[#This Row],[Installed]],LEFT(tblnventory[[#This Row],[Location]],3))</f>
        <v>658</v>
      </c>
      <c r="P1590" t="str">
        <f>_xlfn.XLOOKUP(tblnventory[[#This Row],[Serial Number]],[1]!tblDNACInventory[Floor],[1]!tblDNACInventory[Name],"Not Used")</f>
        <v>Not Used</v>
      </c>
      <c r="T1590" t="b">
        <f>NOT(ISBLANK(tblnventory[[#This Row],[Installed By]]))</f>
        <v>1</v>
      </c>
      <c r="U1590" t="str">
        <f>VLOOKUP(A1590, [1]!tblDescription[#Data], 3, 0)</f>
        <v>C9120AX Internal 802.11ax 4x4:4 MIMO;IOT;BT5;mGig;USB;RHL</v>
      </c>
      <c r="V1590" s="22" cm="1">
        <f t="array" ref="V1590">_xlfn.XLOOKUP(1,([1]!tblOrders[Order]=tblnventory[[#This Row],[PO]])*([1]!tblOrders[Description]=tblnventory[[#This Row],[Item]]),[1]!tblOrders[Unit Total],0)</f>
        <v>1105.52</v>
      </c>
      <c r="W1590" s="23" cm="1">
        <f t="array" ref="W1590">_xlfn.XLOOKUP(1,([1]!tblOrders[Order]=tblnventory[[#This Row],[PO]])*([1]!tblOrders[Description]=tblnventory[[#This Row],[Item]]),[1]!tblOrders[Licence])</f>
        <v>492.37</v>
      </c>
      <c r="X1590" t="b" cm="1">
        <f t="array" ref="X1590">NOT(_xlfn.XLOOKUP(tblnventory[[#This Row],[PO]]&amp;tblnventory[[#This Row],[Item]],[1]!tblOrders[Order]&amp;[1]!tblOrders[Description],[1]!tblOrders[Paid Licence],FALSE))</f>
        <v>0</v>
      </c>
      <c r="Y15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591" spans="1:25">
      <c r="A1591" t="s">
        <v>5348</v>
      </c>
      <c r="B1591" t="str">
        <f>_xlfn.XLOOKUP(tblnventory[[#This Row],[Item]],[1]!tblDescription[Item],[1]!tblDescription[Description])</f>
        <v>C9120AX Internal 802.11ax 4x4:4 MIMO;IOT;BT5;mGig;USB;RHL</v>
      </c>
      <c r="C1591" t="str">
        <f>_xlfn.XLOOKUP(tblnventory[[#This Row],[Item]],[1]!tblDescription[Item],[1]!tblDescription[Type])</f>
        <v>WAP</v>
      </c>
      <c r="D1591" t="str">
        <f>_xlfn.XLOOKUP(tblnventory[[#This Row],[Use]],[1]!tblCodes[Use],[1]!tblCodes[Code])</f>
        <v>WiFi</v>
      </c>
      <c r="E1591" s="1" t="s">
        <v>1544</v>
      </c>
      <c r="F1591" s="20">
        <v>44426</v>
      </c>
      <c r="G1591" s="21" t="str">
        <f>IF(ISBLANK(tblnventory[[#This Row],[Installed By]]),"Store","Installed")</f>
        <v>Installed</v>
      </c>
      <c r="H1591" t="s">
        <v>7248</v>
      </c>
      <c r="J1591">
        <v>2191007124</v>
      </c>
      <c r="L1591" t="s">
        <v>5502</v>
      </c>
      <c r="M1591" s="20">
        <v>44700</v>
      </c>
      <c r="N1591" t="s">
        <v>7252</v>
      </c>
      <c r="O1591" t="str">
        <f>IF(tblnventory[[#This Row],[Installed]],LEFT(tblnventory[[#This Row],[Location]],3))</f>
        <v>658</v>
      </c>
      <c r="P1591" t="str">
        <f>_xlfn.XLOOKUP(tblnventory[[#This Row],[Serial Number]],[1]!tblDNACInventory[Floor],[1]!tblDNACInventory[Name],"Not Used")</f>
        <v>Not Used</v>
      </c>
      <c r="T1591" t="b">
        <f>NOT(ISBLANK(tblnventory[[#This Row],[Installed By]]))</f>
        <v>1</v>
      </c>
      <c r="U1591" t="str">
        <f>VLOOKUP(A1591, [1]!tblDescription[#Data], 3, 0)</f>
        <v>C9120AX Internal 802.11ax 4x4:4 MIMO;IOT;BT5;mGig;USB;RHL</v>
      </c>
      <c r="V1591" s="22" cm="1">
        <f t="array" ref="V1591">_xlfn.XLOOKUP(1,([1]!tblOrders[Order]=tblnventory[[#This Row],[PO]])*([1]!tblOrders[Description]=tblnventory[[#This Row],[Item]]),[1]!tblOrders[Unit Total],0)</f>
        <v>1105.52</v>
      </c>
      <c r="W1591" s="23" cm="1">
        <f t="array" ref="W1591">_xlfn.XLOOKUP(1,([1]!tblOrders[Order]=tblnventory[[#This Row],[PO]])*([1]!tblOrders[Description]=tblnventory[[#This Row],[Item]]),[1]!tblOrders[Licence])</f>
        <v>492.37</v>
      </c>
      <c r="X1591" t="b" cm="1">
        <f t="array" ref="X1591">NOT(_xlfn.XLOOKUP(tblnventory[[#This Row],[PO]]&amp;tblnventory[[#This Row],[Item]],[1]!tblOrders[Order]&amp;[1]!tblOrders[Description],[1]!tblOrders[Paid Licence],FALSE))</f>
        <v>0</v>
      </c>
      <c r="Y15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592" spans="1:25">
      <c r="A1592" t="s">
        <v>5348</v>
      </c>
      <c r="B1592" t="str">
        <f>_xlfn.XLOOKUP(tblnventory[[#This Row],[Item]],[1]!tblDescription[Item],[1]!tblDescription[Description])</f>
        <v>C9120AX Internal 802.11ax 4x4:4 MIMO;IOT;BT5;mGig;USB;RHL</v>
      </c>
      <c r="C1592" t="str">
        <f>_xlfn.XLOOKUP(tblnventory[[#This Row],[Item]],[1]!tblDescription[Item],[1]!tblDescription[Type])</f>
        <v>WAP</v>
      </c>
      <c r="D1592" t="str">
        <f>_xlfn.XLOOKUP(tblnventory[[#This Row],[Use]],[1]!tblCodes[Use],[1]!tblCodes[Code])</f>
        <v>WiFi</v>
      </c>
      <c r="E1592" s="1" t="s">
        <v>1545</v>
      </c>
      <c r="F1592" s="20">
        <v>44426</v>
      </c>
      <c r="G1592" s="21" t="str">
        <f>IF(ISBLANK(tblnventory[[#This Row],[Installed By]]),"Store","Installed")</f>
        <v>Installed</v>
      </c>
      <c r="H1592" t="s">
        <v>7253</v>
      </c>
      <c r="J1592">
        <v>2191007124</v>
      </c>
      <c r="L1592" t="s">
        <v>5502</v>
      </c>
      <c r="M1592" s="20">
        <v>44700</v>
      </c>
      <c r="N1592" t="s">
        <v>7254</v>
      </c>
      <c r="O1592" t="str">
        <f>IF(tblnventory[[#This Row],[Installed]],LEFT(tblnventory[[#This Row],[Location]],3))</f>
        <v>658</v>
      </c>
      <c r="P1592" t="str">
        <f>_xlfn.XLOOKUP(tblnventory[[#This Row],[Serial Number]],[1]!tblDNACInventory[Floor],[1]!tblDNACInventory[Name],"Not Used")</f>
        <v>Not Used</v>
      </c>
      <c r="T1592" t="b">
        <f>NOT(ISBLANK(tblnventory[[#This Row],[Installed By]]))</f>
        <v>1</v>
      </c>
      <c r="U1592" t="str">
        <f>VLOOKUP(A1592, [1]!tblDescription[#Data], 3, 0)</f>
        <v>C9120AX Internal 802.11ax 4x4:4 MIMO;IOT;BT5;mGig;USB;RHL</v>
      </c>
      <c r="V1592" s="22" cm="1">
        <f t="array" ref="V1592">_xlfn.XLOOKUP(1,([1]!tblOrders[Order]=tblnventory[[#This Row],[PO]])*([1]!tblOrders[Description]=tblnventory[[#This Row],[Item]]),[1]!tblOrders[Unit Total],0)</f>
        <v>1105.52</v>
      </c>
      <c r="W1592" s="23" cm="1">
        <f t="array" ref="W1592">_xlfn.XLOOKUP(1,([1]!tblOrders[Order]=tblnventory[[#This Row],[PO]])*([1]!tblOrders[Description]=tblnventory[[#This Row],[Item]]),[1]!tblOrders[Licence])</f>
        <v>492.37</v>
      </c>
      <c r="X1592" t="b" cm="1">
        <f t="array" ref="X1592">NOT(_xlfn.XLOOKUP(tblnventory[[#This Row],[PO]]&amp;tblnventory[[#This Row],[Item]],[1]!tblOrders[Order]&amp;[1]!tblOrders[Description],[1]!tblOrders[Paid Licence],FALSE))</f>
        <v>0</v>
      </c>
      <c r="Y15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593" spans="1:25">
      <c r="A1593" t="s">
        <v>5348</v>
      </c>
      <c r="B1593" t="str">
        <f>_xlfn.XLOOKUP(tblnventory[[#This Row],[Item]],[1]!tblDescription[Item],[1]!tblDescription[Description])</f>
        <v>C9120AX Internal 802.11ax 4x4:4 MIMO;IOT;BT5;mGig;USB;RHL</v>
      </c>
      <c r="C1593" t="str">
        <f>_xlfn.XLOOKUP(tblnventory[[#This Row],[Item]],[1]!tblDescription[Item],[1]!tblDescription[Type])</f>
        <v>WAP</v>
      </c>
      <c r="D1593" t="str">
        <f>_xlfn.XLOOKUP(tblnventory[[#This Row],[Use]],[1]!tblCodes[Use],[1]!tblCodes[Code])</f>
        <v>WiFi</v>
      </c>
      <c r="E1593" s="1" t="s">
        <v>1546</v>
      </c>
      <c r="F1593" s="20">
        <v>44426</v>
      </c>
      <c r="G1593" s="21" t="str">
        <f>IF(ISBLANK(tblnventory[[#This Row],[Installed By]]),"Store","Installed")</f>
        <v>Installed</v>
      </c>
      <c r="H1593" t="s">
        <v>7255</v>
      </c>
      <c r="J1593">
        <v>2191007124</v>
      </c>
      <c r="L1593" t="s">
        <v>5502</v>
      </c>
      <c r="M1593" s="20">
        <v>44700</v>
      </c>
      <c r="N1593" t="s">
        <v>7256</v>
      </c>
      <c r="O1593" t="str">
        <f>IF(tblnventory[[#This Row],[Installed]],LEFT(tblnventory[[#This Row],[Location]],3))</f>
        <v>658</v>
      </c>
      <c r="P1593" t="str">
        <f>_xlfn.XLOOKUP(tblnventory[[#This Row],[Serial Number]],[1]!tblDNACInventory[Floor],[1]!tblDNACInventory[Name],"Not Used")</f>
        <v>Not Used</v>
      </c>
      <c r="T1593" t="b">
        <f>NOT(ISBLANK(tblnventory[[#This Row],[Installed By]]))</f>
        <v>1</v>
      </c>
      <c r="U1593" t="str">
        <f>VLOOKUP(A1593, [1]!tblDescription[#Data], 3, 0)</f>
        <v>C9120AX Internal 802.11ax 4x4:4 MIMO;IOT;BT5;mGig;USB;RHL</v>
      </c>
      <c r="V1593" s="22" cm="1">
        <f t="array" ref="V1593">_xlfn.XLOOKUP(1,([1]!tblOrders[Order]=tblnventory[[#This Row],[PO]])*([1]!tblOrders[Description]=tblnventory[[#This Row],[Item]]),[1]!tblOrders[Unit Total],0)</f>
        <v>1105.52</v>
      </c>
      <c r="W1593" s="23" cm="1">
        <f t="array" ref="W1593">_xlfn.XLOOKUP(1,([1]!tblOrders[Order]=tblnventory[[#This Row],[PO]])*([1]!tblOrders[Description]=tblnventory[[#This Row],[Item]]),[1]!tblOrders[Licence])</f>
        <v>492.37</v>
      </c>
      <c r="X1593" t="b" cm="1">
        <f t="array" ref="X1593">NOT(_xlfn.XLOOKUP(tblnventory[[#This Row],[PO]]&amp;tblnventory[[#This Row],[Item]],[1]!tblOrders[Order]&amp;[1]!tblOrders[Description],[1]!tblOrders[Paid Licence],FALSE))</f>
        <v>0</v>
      </c>
      <c r="Y15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594" spans="1:25">
      <c r="A1594" t="s">
        <v>5348</v>
      </c>
      <c r="B1594" t="str">
        <f>_xlfn.XLOOKUP(tblnventory[[#This Row],[Item]],[1]!tblDescription[Item],[1]!tblDescription[Description])</f>
        <v>C9120AX Internal 802.11ax 4x4:4 MIMO;IOT;BT5;mGig;USB;RHL</v>
      </c>
      <c r="C1594" t="str">
        <f>_xlfn.XLOOKUP(tblnventory[[#This Row],[Item]],[1]!tblDescription[Item],[1]!tblDescription[Type])</f>
        <v>WAP</v>
      </c>
      <c r="D1594" t="str">
        <f>_xlfn.XLOOKUP(tblnventory[[#This Row],[Use]],[1]!tblCodes[Use],[1]!tblCodes[Code])</f>
        <v>WiFi</v>
      </c>
      <c r="E1594" s="1" t="s">
        <v>1547</v>
      </c>
      <c r="F1594" s="20">
        <v>44426</v>
      </c>
      <c r="G1594" s="21" t="str">
        <f>IF(ISBLANK(tblnventory[[#This Row],[Installed By]]),"Store","Installed")</f>
        <v>Installed</v>
      </c>
      <c r="H1594" t="s">
        <v>7257</v>
      </c>
      <c r="J1594">
        <v>2191007124</v>
      </c>
      <c r="L1594" t="s">
        <v>5502</v>
      </c>
      <c r="M1594" s="20">
        <v>44700</v>
      </c>
      <c r="N1594" t="s">
        <v>7258</v>
      </c>
      <c r="O1594" t="str">
        <f>IF(tblnventory[[#This Row],[Installed]],LEFT(tblnventory[[#This Row],[Location]],3))</f>
        <v>658</v>
      </c>
      <c r="P1594" t="str">
        <f>_xlfn.XLOOKUP(tblnventory[[#This Row],[Serial Number]],[1]!tblDNACInventory[Floor],[1]!tblDNACInventory[Name],"Not Used")</f>
        <v>Not Used</v>
      </c>
      <c r="T1594" t="b">
        <f>NOT(ISBLANK(tblnventory[[#This Row],[Installed By]]))</f>
        <v>1</v>
      </c>
      <c r="U1594" t="str">
        <f>VLOOKUP(A1594, [1]!tblDescription[#Data], 3, 0)</f>
        <v>C9120AX Internal 802.11ax 4x4:4 MIMO;IOT;BT5;mGig;USB;RHL</v>
      </c>
      <c r="V1594" s="22" cm="1">
        <f t="array" ref="V1594">_xlfn.XLOOKUP(1,([1]!tblOrders[Order]=tblnventory[[#This Row],[PO]])*([1]!tblOrders[Description]=tblnventory[[#This Row],[Item]]),[1]!tblOrders[Unit Total],0)</f>
        <v>1105.52</v>
      </c>
      <c r="W1594" s="23" cm="1">
        <f t="array" ref="W1594">_xlfn.XLOOKUP(1,([1]!tblOrders[Order]=tblnventory[[#This Row],[PO]])*([1]!tblOrders[Description]=tblnventory[[#This Row],[Item]]),[1]!tblOrders[Licence])</f>
        <v>492.37</v>
      </c>
      <c r="X1594" t="b" cm="1">
        <f t="array" ref="X1594">NOT(_xlfn.XLOOKUP(tblnventory[[#This Row],[PO]]&amp;tblnventory[[#This Row],[Item]],[1]!tblOrders[Order]&amp;[1]!tblOrders[Description],[1]!tblOrders[Paid Licence],FALSE))</f>
        <v>0</v>
      </c>
      <c r="Y15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595" spans="1:25">
      <c r="A1595" t="s">
        <v>5348</v>
      </c>
      <c r="B1595" t="str">
        <f>_xlfn.XLOOKUP(tblnventory[[#This Row],[Item]],[1]!tblDescription[Item],[1]!tblDescription[Description])</f>
        <v>C9120AX Internal 802.11ax 4x4:4 MIMO;IOT;BT5;mGig;USB;RHL</v>
      </c>
      <c r="C1595" t="str">
        <f>_xlfn.XLOOKUP(tblnventory[[#This Row],[Item]],[1]!tblDescription[Item],[1]!tblDescription[Type])</f>
        <v>WAP</v>
      </c>
      <c r="D1595" t="str">
        <f>_xlfn.XLOOKUP(tblnventory[[#This Row],[Use]],[1]!tblCodes[Use],[1]!tblCodes[Code])</f>
        <v>WiFi</v>
      </c>
      <c r="E1595" s="1" t="s">
        <v>1548</v>
      </c>
      <c r="F1595" s="20">
        <v>44426</v>
      </c>
      <c r="G1595" s="21" t="str">
        <f>IF(ISBLANK(tblnventory[[#This Row],[Installed By]]),"Store","Installed")</f>
        <v>Installed</v>
      </c>
      <c r="H1595" t="s">
        <v>7259</v>
      </c>
      <c r="J1595">
        <v>2191007124</v>
      </c>
      <c r="L1595" t="s">
        <v>5502</v>
      </c>
      <c r="M1595" s="20">
        <v>44700</v>
      </c>
      <c r="N1595" t="s">
        <v>7260</v>
      </c>
      <c r="O1595" t="str">
        <f>IF(tblnventory[[#This Row],[Installed]],LEFT(tblnventory[[#This Row],[Location]],3))</f>
        <v>658</v>
      </c>
      <c r="P1595" t="str">
        <f>_xlfn.XLOOKUP(tblnventory[[#This Row],[Serial Number]],[1]!tblDNACInventory[Floor],[1]!tblDNACInventory[Name],"Not Used")</f>
        <v>Not Used</v>
      </c>
      <c r="T1595" t="b">
        <f>NOT(ISBLANK(tblnventory[[#This Row],[Installed By]]))</f>
        <v>1</v>
      </c>
      <c r="U1595" t="str">
        <f>VLOOKUP(A1595, [1]!tblDescription[#Data], 3, 0)</f>
        <v>C9120AX Internal 802.11ax 4x4:4 MIMO;IOT;BT5;mGig;USB;RHL</v>
      </c>
      <c r="V1595" s="22" cm="1">
        <f t="array" ref="V1595">_xlfn.XLOOKUP(1,([1]!tblOrders[Order]=tblnventory[[#This Row],[PO]])*([1]!tblOrders[Description]=tblnventory[[#This Row],[Item]]),[1]!tblOrders[Unit Total],0)</f>
        <v>1105.52</v>
      </c>
      <c r="W1595" s="23" cm="1">
        <f t="array" ref="W1595">_xlfn.XLOOKUP(1,([1]!tblOrders[Order]=tblnventory[[#This Row],[PO]])*([1]!tblOrders[Description]=tblnventory[[#This Row],[Item]]),[1]!tblOrders[Licence])</f>
        <v>492.37</v>
      </c>
      <c r="X1595" t="b" cm="1">
        <f t="array" ref="X1595">NOT(_xlfn.XLOOKUP(tblnventory[[#This Row],[PO]]&amp;tblnventory[[#This Row],[Item]],[1]!tblOrders[Order]&amp;[1]!tblOrders[Description],[1]!tblOrders[Paid Licence],FALSE))</f>
        <v>0</v>
      </c>
      <c r="Y15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596" spans="1:25">
      <c r="A1596" t="s">
        <v>5348</v>
      </c>
      <c r="B1596" t="str">
        <f>_xlfn.XLOOKUP(tblnventory[[#This Row],[Item]],[1]!tblDescription[Item],[1]!tblDescription[Description])</f>
        <v>C9120AX Internal 802.11ax 4x4:4 MIMO;IOT;BT5;mGig;USB;RHL</v>
      </c>
      <c r="C1596" t="str">
        <f>_xlfn.XLOOKUP(tblnventory[[#This Row],[Item]],[1]!tblDescription[Item],[1]!tblDescription[Type])</f>
        <v>WAP</v>
      </c>
      <c r="D1596" t="str">
        <f>_xlfn.XLOOKUP(tblnventory[[#This Row],[Use]],[1]!tblCodes[Use],[1]!tblCodes[Code])</f>
        <v>WiFi</v>
      </c>
      <c r="E1596" s="1" t="s">
        <v>1549</v>
      </c>
      <c r="F1596" s="20">
        <v>44426</v>
      </c>
      <c r="G1596" s="21" t="str">
        <f>IF(ISBLANK(tblnventory[[#This Row],[Installed By]]),"Store","Installed")</f>
        <v>Installed</v>
      </c>
      <c r="H1596" t="s">
        <v>7259</v>
      </c>
      <c r="J1596">
        <v>2191007124</v>
      </c>
      <c r="L1596" t="s">
        <v>5502</v>
      </c>
      <c r="M1596" s="20">
        <v>44700</v>
      </c>
      <c r="N1596" t="s">
        <v>7261</v>
      </c>
      <c r="O1596" t="str">
        <f>IF(tblnventory[[#This Row],[Installed]],LEFT(tblnventory[[#This Row],[Location]],3))</f>
        <v>658</v>
      </c>
      <c r="P1596" t="str">
        <f>_xlfn.XLOOKUP(tblnventory[[#This Row],[Serial Number]],[1]!tblDNACInventory[Floor],[1]!tblDNACInventory[Name],"Not Used")</f>
        <v>Not Used</v>
      </c>
      <c r="T1596" t="b">
        <f>NOT(ISBLANK(tblnventory[[#This Row],[Installed By]]))</f>
        <v>1</v>
      </c>
      <c r="U1596" t="str">
        <f>VLOOKUP(A1596, [1]!tblDescription[#Data], 3, 0)</f>
        <v>C9120AX Internal 802.11ax 4x4:4 MIMO;IOT;BT5;mGig;USB;RHL</v>
      </c>
      <c r="V1596" s="22" cm="1">
        <f t="array" ref="V1596">_xlfn.XLOOKUP(1,([1]!tblOrders[Order]=tblnventory[[#This Row],[PO]])*([1]!tblOrders[Description]=tblnventory[[#This Row],[Item]]),[1]!tblOrders[Unit Total],0)</f>
        <v>1105.52</v>
      </c>
      <c r="W1596" s="23" cm="1">
        <f t="array" ref="W1596">_xlfn.XLOOKUP(1,([1]!tblOrders[Order]=tblnventory[[#This Row],[PO]])*([1]!tblOrders[Description]=tblnventory[[#This Row],[Item]]),[1]!tblOrders[Licence])</f>
        <v>492.37</v>
      </c>
      <c r="X1596" t="b" cm="1">
        <f t="array" ref="X1596">NOT(_xlfn.XLOOKUP(tblnventory[[#This Row],[PO]]&amp;tblnventory[[#This Row],[Item]],[1]!tblOrders[Order]&amp;[1]!tblOrders[Description],[1]!tblOrders[Paid Licence],FALSE))</f>
        <v>0</v>
      </c>
      <c r="Y15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597" spans="1:25">
      <c r="A1597" t="s">
        <v>5348</v>
      </c>
      <c r="B1597" t="str">
        <f>_xlfn.XLOOKUP(tblnventory[[#This Row],[Item]],[1]!tblDescription[Item],[1]!tblDescription[Description])</f>
        <v>C9120AX Internal 802.11ax 4x4:4 MIMO;IOT;BT5;mGig;USB;RHL</v>
      </c>
      <c r="C1597" t="str">
        <f>_xlfn.XLOOKUP(tblnventory[[#This Row],[Item]],[1]!tblDescription[Item],[1]!tblDescription[Type])</f>
        <v>WAP</v>
      </c>
      <c r="D1597" t="str">
        <f>_xlfn.XLOOKUP(tblnventory[[#This Row],[Use]],[1]!tblCodes[Use],[1]!tblCodes[Code])</f>
        <v>WiFi</v>
      </c>
      <c r="E1597" s="1" t="s">
        <v>1550</v>
      </c>
      <c r="F1597" s="20">
        <v>44426</v>
      </c>
      <c r="G1597" s="21" t="str">
        <f>IF(ISBLANK(tblnventory[[#This Row],[Installed By]]),"Store","Installed")</f>
        <v>Installed</v>
      </c>
      <c r="H1597" t="s">
        <v>7259</v>
      </c>
      <c r="J1597">
        <v>2191007124</v>
      </c>
      <c r="L1597" t="s">
        <v>5502</v>
      </c>
      <c r="M1597" s="20">
        <v>44700</v>
      </c>
      <c r="N1597" t="s">
        <v>7262</v>
      </c>
      <c r="O1597" t="str">
        <f>IF(tblnventory[[#This Row],[Installed]],LEFT(tblnventory[[#This Row],[Location]],3))</f>
        <v>658</v>
      </c>
      <c r="P1597" t="str">
        <f>_xlfn.XLOOKUP(tblnventory[[#This Row],[Serial Number]],[1]!tblDNACInventory[Floor],[1]!tblDNACInventory[Name],"Not Used")</f>
        <v>Not Used</v>
      </c>
      <c r="T1597" t="b">
        <f>NOT(ISBLANK(tblnventory[[#This Row],[Installed By]]))</f>
        <v>1</v>
      </c>
      <c r="U1597" t="str">
        <f>VLOOKUP(A1597, [1]!tblDescription[#Data], 3, 0)</f>
        <v>C9120AX Internal 802.11ax 4x4:4 MIMO;IOT;BT5;mGig;USB;RHL</v>
      </c>
      <c r="V1597" s="22" cm="1">
        <f t="array" ref="V1597">_xlfn.XLOOKUP(1,([1]!tblOrders[Order]=tblnventory[[#This Row],[PO]])*([1]!tblOrders[Description]=tblnventory[[#This Row],[Item]]),[1]!tblOrders[Unit Total],0)</f>
        <v>1105.52</v>
      </c>
      <c r="W1597" s="23" cm="1">
        <f t="array" ref="W1597">_xlfn.XLOOKUP(1,([1]!tblOrders[Order]=tblnventory[[#This Row],[PO]])*([1]!tblOrders[Description]=tblnventory[[#This Row],[Item]]),[1]!tblOrders[Licence])</f>
        <v>492.37</v>
      </c>
      <c r="X1597" t="b" cm="1">
        <f t="array" ref="X1597">NOT(_xlfn.XLOOKUP(tblnventory[[#This Row],[PO]]&amp;tblnventory[[#This Row],[Item]],[1]!tblOrders[Order]&amp;[1]!tblOrders[Description],[1]!tblOrders[Paid Licence],FALSE))</f>
        <v>0</v>
      </c>
      <c r="Y15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598" spans="1:25">
      <c r="A1598" t="s">
        <v>5348</v>
      </c>
      <c r="B1598" t="str">
        <f>_xlfn.XLOOKUP(tblnventory[[#This Row],[Item]],[1]!tblDescription[Item],[1]!tblDescription[Description])</f>
        <v>C9120AX Internal 802.11ax 4x4:4 MIMO;IOT;BT5;mGig;USB;RHL</v>
      </c>
      <c r="C1598" t="str">
        <f>_xlfn.XLOOKUP(tblnventory[[#This Row],[Item]],[1]!tblDescription[Item],[1]!tblDescription[Type])</f>
        <v>WAP</v>
      </c>
      <c r="D1598" t="str">
        <f>_xlfn.XLOOKUP(tblnventory[[#This Row],[Use]],[1]!tblCodes[Use],[1]!tblCodes[Code])</f>
        <v>WiFi</v>
      </c>
      <c r="E1598" s="1" t="s">
        <v>1551</v>
      </c>
      <c r="F1598" s="20">
        <v>44426</v>
      </c>
      <c r="G1598" s="21" t="str">
        <f>IF(ISBLANK(tblnventory[[#This Row],[Installed By]]),"Store","Installed")</f>
        <v>Installed</v>
      </c>
      <c r="H1598" t="s">
        <v>7263</v>
      </c>
      <c r="J1598">
        <v>2191007124</v>
      </c>
      <c r="L1598" t="s">
        <v>5502</v>
      </c>
      <c r="M1598" s="20">
        <v>44700</v>
      </c>
      <c r="N1598" t="s">
        <v>7264</v>
      </c>
      <c r="O1598" t="str">
        <f>IF(tblnventory[[#This Row],[Installed]],LEFT(tblnventory[[#This Row],[Location]],3))</f>
        <v>658</v>
      </c>
      <c r="P1598" t="str">
        <f>_xlfn.XLOOKUP(tblnventory[[#This Row],[Serial Number]],[1]!tblDNACInventory[Floor],[1]!tblDNACInventory[Name],"Not Used")</f>
        <v>Not Used</v>
      </c>
      <c r="T1598" t="b">
        <f>NOT(ISBLANK(tblnventory[[#This Row],[Installed By]]))</f>
        <v>1</v>
      </c>
      <c r="U1598" t="str">
        <f>VLOOKUP(A1598, [1]!tblDescription[#Data], 3, 0)</f>
        <v>C9120AX Internal 802.11ax 4x4:4 MIMO;IOT;BT5;mGig;USB;RHL</v>
      </c>
      <c r="V1598" s="22" cm="1">
        <f t="array" ref="V1598">_xlfn.XLOOKUP(1,([1]!tblOrders[Order]=tblnventory[[#This Row],[PO]])*([1]!tblOrders[Description]=tblnventory[[#This Row],[Item]]),[1]!tblOrders[Unit Total],0)</f>
        <v>1105.52</v>
      </c>
      <c r="W1598" s="23" cm="1">
        <f t="array" ref="W1598">_xlfn.XLOOKUP(1,([1]!tblOrders[Order]=tblnventory[[#This Row],[PO]])*([1]!tblOrders[Description]=tblnventory[[#This Row],[Item]]),[1]!tblOrders[Licence])</f>
        <v>492.37</v>
      </c>
      <c r="X1598" t="b" cm="1">
        <f t="array" ref="X1598">NOT(_xlfn.XLOOKUP(tblnventory[[#This Row],[PO]]&amp;tblnventory[[#This Row],[Item]],[1]!tblOrders[Order]&amp;[1]!tblOrders[Description],[1]!tblOrders[Paid Licence],FALSE))</f>
        <v>0</v>
      </c>
      <c r="Y15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599" spans="1:25">
      <c r="A1599" t="s">
        <v>5348</v>
      </c>
      <c r="B1599" t="str">
        <f>_xlfn.XLOOKUP(tblnventory[[#This Row],[Item]],[1]!tblDescription[Item],[1]!tblDescription[Description])</f>
        <v>C9120AX Internal 802.11ax 4x4:4 MIMO;IOT;BT5;mGig;USB;RHL</v>
      </c>
      <c r="C1599" t="str">
        <f>_xlfn.XLOOKUP(tblnventory[[#This Row],[Item]],[1]!tblDescription[Item],[1]!tblDescription[Type])</f>
        <v>WAP</v>
      </c>
      <c r="D1599" t="str">
        <f>_xlfn.XLOOKUP(tblnventory[[#This Row],[Use]],[1]!tblCodes[Use],[1]!tblCodes[Code])</f>
        <v>WiFi</v>
      </c>
      <c r="E1599" s="1" t="s">
        <v>1552</v>
      </c>
      <c r="F1599" s="20">
        <v>44426</v>
      </c>
      <c r="G1599" s="21" t="str">
        <f>IF(ISBLANK(tblnventory[[#This Row],[Installed By]]),"Store","Installed")</f>
        <v>Installed</v>
      </c>
      <c r="H1599" t="s">
        <v>7265</v>
      </c>
      <c r="J1599">
        <v>2191007124</v>
      </c>
      <c r="L1599" t="s">
        <v>5502</v>
      </c>
      <c r="M1599" s="20">
        <v>44700</v>
      </c>
      <c r="N1599" t="s">
        <v>7266</v>
      </c>
      <c r="O1599" t="str">
        <f>IF(tblnventory[[#This Row],[Installed]],LEFT(tblnventory[[#This Row],[Location]],3))</f>
        <v>658</v>
      </c>
      <c r="P1599" t="str">
        <f>_xlfn.XLOOKUP(tblnventory[[#This Row],[Serial Number]],[1]!tblDNACInventory[Floor],[1]!tblDNACInventory[Name],"Not Used")</f>
        <v>Not Used</v>
      </c>
      <c r="T1599" t="b">
        <f>NOT(ISBLANK(tblnventory[[#This Row],[Installed By]]))</f>
        <v>1</v>
      </c>
      <c r="U1599" t="str">
        <f>VLOOKUP(A1599, [1]!tblDescription[#Data], 3, 0)</f>
        <v>C9120AX Internal 802.11ax 4x4:4 MIMO;IOT;BT5;mGig;USB;RHL</v>
      </c>
      <c r="V1599" s="22" cm="1">
        <f t="array" ref="V1599">_xlfn.XLOOKUP(1,([1]!tblOrders[Order]=tblnventory[[#This Row],[PO]])*([1]!tblOrders[Description]=tblnventory[[#This Row],[Item]]),[1]!tblOrders[Unit Total],0)</f>
        <v>1105.52</v>
      </c>
      <c r="W1599" s="23" cm="1">
        <f t="array" ref="W1599">_xlfn.XLOOKUP(1,([1]!tblOrders[Order]=tblnventory[[#This Row],[PO]])*([1]!tblOrders[Description]=tblnventory[[#This Row],[Item]]),[1]!tblOrders[Licence])</f>
        <v>492.37</v>
      </c>
      <c r="X1599" t="b" cm="1">
        <f t="array" ref="X1599">NOT(_xlfn.XLOOKUP(tblnventory[[#This Row],[PO]]&amp;tblnventory[[#This Row],[Item]],[1]!tblOrders[Order]&amp;[1]!tblOrders[Description],[1]!tblOrders[Paid Licence],FALSE))</f>
        <v>0</v>
      </c>
      <c r="Y15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600" spans="1:25">
      <c r="A1600" s="25" t="s">
        <v>5377</v>
      </c>
      <c r="B1600" t="str">
        <f>_xlfn.XLOOKUP(tblnventory[[#This Row],[Item]],[1]!tblDescription[Item],[1]!tblDescription[Description])</f>
        <v>Catalyst 9300L 48p PoE, Network Advantage,4x10G Uplink</v>
      </c>
      <c r="C1600" t="str">
        <f>_xlfn.XLOOKUP(tblnventory[[#This Row],[Item]],[1]!tblDescription[Item],[1]!tblDescription[Type])</f>
        <v>ACCESS</v>
      </c>
      <c r="D1600" t="str">
        <f>_xlfn.XLOOKUP(tblnventory[[#This Row],[Use]],[1]!tblCodes[Use],[1]!tblCodes[Code])</f>
        <v>Switch</v>
      </c>
      <c r="E1600" s="1" t="s">
        <v>1553</v>
      </c>
      <c r="F1600" s="20">
        <v>44644</v>
      </c>
      <c r="G1600" s="21" t="str">
        <f>IF(ISBLANK(tblnventory[[#This Row],[Installed By]]),"Store","Installed")</f>
        <v>Installed</v>
      </c>
      <c r="H1600" t="s">
        <v>7242</v>
      </c>
      <c r="J1600">
        <v>2191007378</v>
      </c>
      <c r="L1600" t="s">
        <v>5340</v>
      </c>
      <c r="M1600" s="20">
        <v>44701</v>
      </c>
      <c r="N1600" t="s">
        <v>7267</v>
      </c>
      <c r="O1600" t="str">
        <f>IF(tblnventory[[#This Row],[Installed]],LEFT(tblnventory[[#This Row],[Location]],3))</f>
        <v>658</v>
      </c>
      <c r="P1600" t="str">
        <f>_xlfn.XLOOKUP(tblnventory[[#This Row],[Serial Number]],[1]!tblDNACInventory[Floor],[1]!tblDNACInventory[Name],"Not Used")</f>
        <v>Not Used</v>
      </c>
      <c r="T1600" t="b">
        <f>NOT(ISBLANK(tblnventory[[#This Row],[Installed By]]))</f>
        <v>1</v>
      </c>
      <c r="U1600" t="str">
        <f>VLOOKUP(A1600, [1]!tblDescription[#Data], 3, 0)</f>
        <v>Catalyst 9300L 48p PoE, Network Advantage,4x10G Uplink</v>
      </c>
      <c r="V1600" s="22" cm="1">
        <f t="array" ref="V1600">_xlfn.XLOOKUP(1,([1]!tblOrders[Order]=tblnventory[[#This Row],[PO]])*([1]!tblOrders[Description]=tblnventory[[#This Row],[Item]]),[1]!tblOrders[Unit Total],0)</f>
        <v>4664.74</v>
      </c>
      <c r="W1600" s="23" cm="1">
        <f t="array" ref="W1600">IFERROR(_xlfn.XLOOKUP(1,([1]!tblOrders[Order]=tblnventory[[#This Row],[PO]])*([1]!tblOrders[Description]=tblnventory[[#This Row],[Item]]),[1]!tblOrders[Licence]),0)</f>
        <v>0</v>
      </c>
      <c r="X1600" t="b" cm="1">
        <f t="array" ref="X1600">NOT(_xlfn.XLOOKUP(tblnventory[[#This Row],[PO]]&amp;tblnventory[[#This Row],[Item]],[1]!tblOrders[Order]&amp;[1]!tblOrders[Description],[1]!tblOrders[Paid Licence],FALSE))</f>
        <v>1</v>
      </c>
      <c r="Y16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3502.7999999999997</v>
      </c>
    </row>
    <row r="1601" spans="1:25">
      <c r="A1601" t="s">
        <v>5348</v>
      </c>
      <c r="B1601" t="str">
        <f>_xlfn.XLOOKUP(tblnventory[[#This Row],[Item]],[1]!tblDescription[Item],[1]!tblDescription[Description])</f>
        <v>C9120AX Internal 802.11ax 4x4:4 MIMO;IOT;BT5;mGig;USB;RHL</v>
      </c>
      <c r="C1601" t="str">
        <f>_xlfn.XLOOKUP(tblnventory[[#This Row],[Item]],[1]!tblDescription[Item],[1]!tblDescription[Type])</f>
        <v>WAP</v>
      </c>
      <c r="D1601" t="str">
        <f>_xlfn.XLOOKUP(tblnventory[[#This Row],[Use]],[1]!tblCodes[Use],[1]!tblCodes[Code])</f>
        <v>WiFi</v>
      </c>
      <c r="E1601" s="1" t="s">
        <v>1554</v>
      </c>
      <c r="F1601" s="20">
        <v>44426</v>
      </c>
      <c r="G1601" s="21" t="str">
        <f>IF(ISBLANK(tblnventory[[#This Row],[Installed By]]),"Store","Installed")</f>
        <v>Installed</v>
      </c>
      <c r="H1601" t="s">
        <v>7268</v>
      </c>
      <c r="J1601">
        <v>2191007124</v>
      </c>
      <c r="L1601" t="s">
        <v>5502</v>
      </c>
      <c r="M1601" s="20">
        <v>44700</v>
      </c>
      <c r="N1601" t="s">
        <v>7269</v>
      </c>
      <c r="O1601" t="str">
        <f>IF(tblnventory[[#This Row],[Installed]],LEFT(tblnventory[[#This Row],[Location]],3))</f>
        <v>658</v>
      </c>
      <c r="P1601" t="str">
        <f>_xlfn.XLOOKUP(tblnventory[[#This Row],[Serial Number]],[1]!tblDNACInventory[Floor],[1]!tblDNACInventory[Name],"Not Used")</f>
        <v>Not Used</v>
      </c>
      <c r="T1601" t="b">
        <f>NOT(ISBLANK(tblnventory[[#This Row],[Installed By]]))</f>
        <v>1</v>
      </c>
      <c r="U1601" t="str">
        <f>VLOOKUP(A1601, [1]!tblDescription[#Data], 3, 0)</f>
        <v>C9120AX Internal 802.11ax 4x4:4 MIMO;IOT;BT5;mGig;USB;RHL</v>
      </c>
      <c r="V1601" s="22" cm="1">
        <f t="array" ref="V1601">_xlfn.XLOOKUP(1,([1]!tblOrders[Order]=tblnventory[[#This Row],[PO]])*([1]!tblOrders[Description]=tblnventory[[#This Row],[Item]]),[1]!tblOrders[Unit Total],0)</f>
        <v>1105.52</v>
      </c>
      <c r="W1601" s="23" cm="1">
        <f t="array" ref="W1601">_xlfn.XLOOKUP(1,([1]!tblOrders[Order]=tblnventory[[#This Row],[PO]])*([1]!tblOrders[Description]=tblnventory[[#This Row],[Item]]),[1]!tblOrders[Licence])</f>
        <v>492.37</v>
      </c>
      <c r="X1601" t="b" cm="1">
        <f t="array" ref="X1601">NOT(_xlfn.XLOOKUP(tblnventory[[#This Row],[PO]]&amp;tblnventory[[#This Row],[Item]],[1]!tblOrders[Order]&amp;[1]!tblOrders[Description],[1]!tblOrders[Paid Licence],FALSE))</f>
        <v>0</v>
      </c>
      <c r="Y16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602" spans="1:25">
      <c r="A1602" t="s">
        <v>5348</v>
      </c>
      <c r="B1602" t="str">
        <f>_xlfn.XLOOKUP(tblnventory[[#This Row],[Item]],[1]!tblDescription[Item],[1]!tblDescription[Description])</f>
        <v>C9120AX Internal 802.11ax 4x4:4 MIMO;IOT;BT5;mGig;USB;RHL</v>
      </c>
      <c r="C1602" t="str">
        <f>_xlfn.XLOOKUP(tblnventory[[#This Row],[Item]],[1]!tblDescription[Item],[1]!tblDescription[Type])</f>
        <v>WAP</v>
      </c>
      <c r="D1602" t="str">
        <f>_xlfn.XLOOKUP(tblnventory[[#This Row],[Use]],[1]!tblCodes[Use],[1]!tblCodes[Code])</f>
        <v>WiFi</v>
      </c>
      <c r="E1602" s="1" t="s">
        <v>1555</v>
      </c>
      <c r="F1602" s="20">
        <v>44426</v>
      </c>
      <c r="G1602" s="21" t="str">
        <f>IF(ISBLANK(tblnventory[[#This Row],[Installed By]]),"Store","Installed")</f>
        <v>Installed</v>
      </c>
      <c r="H1602" t="s">
        <v>7270</v>
      </c>
      <c r="J1602">
        <v>2191007124</v>
      </c>
      <c r="L1602" t="s">
        <v>5502</v>
      </c>
      <c r="M1602" s="20">
        <v>44700</v>
      </c>
      <c r="N1602" t="s">
        <v>7271</v>
      </c>
      <c r="O1602" t="str">
        <f>IF(tblnventory[[#This Row],[Installed]],LEFT(tblnventory[[#This Row],[Location]],3))</f>
        <v>658</v>
      </c>
      <c r="P1602" t="str">
        <f>_xlfn.XLOOKUP(tblnventory[[#This Row],[Serial Number]],[1]!tblDNACInventory[Floor],[1]!tblDNACInventory[Name],"Not Used")</f>
        <v>Not Used</v>
      </c>
      <c r="T1602" t="b">
        <f>NOT(ISBLANK(tblnventory[[#This Row],[Installed By]]))</f>
        <v>1</v>
      </c>
      <c r="U1602" t="str">
        <f>VLOOKUP(A1602, [1]!tblDescription[#Data], 3, 0)</f>
        <v>C9120AX Internal 802.11ax 4x4:4 MIMO;IOT;BT5;mGig;USB;RHL</v>
      </c>
      <c r="V1602" s="22" cm="1">
        <f t="array" ref="V1602">_xlfn.XLOOKUP(1,([1]!tblOrders[Order]=tblnventory[[#This Row],[PO]])*([1]!tblOrders[Description]=tblnventory[[#This Row],[Item]]),[1]!tblOrders[Unit Total],0)</f>
        <v>1105.52</v>
      </c>
      <c r="W1602" s="23" cm="1">
        <f t="array" ref="W1602">_xlfn.XLOOKUP(1,([1]!tblOrders[Order]=tblnventory[[#This Row],[PO]])*([1]!tblOrders[Description]=tblnventory[[#This Row],[Item]]),[1]!tblOrders[Licence])</f>
        <v>492.37</v>
      </c>
      <c r="X1602" t="b" cm="1">
        <f t="array" ref="X1602">NOT(_xlfn.XLOOKUP(tblnventory[[#This Row],[PO]]&amp;tblnventory[[#This Row],[Item]],[1]!tblOrders[Order]&amp;[1]!tblOrders[Description],[1]!tblOrders[Paid Licence],FALSE))</f>
        <v>0</v>
      </c>
      <c r="Y16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603" spans="1:25">
      <c r="A1603" t="s">
        <v>5348</v>
      </c>
      <c r="B1603" t="str">
        <f>_xlfn.XLOOKUP(tblnventory[[#This Row],[Item]],[1]!tblDescription[Item],[1]!tblDescription[Description])</f>
        <v>C9120AX Internal 802.11ax 4x4:4 MIMO;IOT;BT5;mGig;USB;RHL</v>
      </c>
      <c r="C1603" t="str">
        <f>_xlfn.XLOOKUP(tblnventory[[#This Row],[Item]],[1]!tblDescription[Item],[1]!tblDescription[Type])</f>
        <v>WAP</v>
      </c>
      <c r="D1603" t="str">
        <f>_xlfn.XLOOKUP(tblnventory[[#This Row],[Use]],[1]!tblCodes[Use],[1]!tblCodes[Code])</f>
        <v>WiFi</v>
      </c>
      <c r="E1603" s="1" t="s">
        <v>1556</v>
      </c>
      <c r="F1603" s="20">
        <v>44426</v>
      </c>
      <c r="G1603" s="21" t="str">
        <f>IF(ISBLANK(tblnventory[[#This Row],[Installed By]]),"Store","Installed")</f>
        <v>Installed</v>
      </c>
      <c r="H1603" t="s">
        <v>7272</v>
      </c>
      <c r="J1603">
        <v>2191007124</v>
      </c>
      <c r="L1603" t="s">
        <v>5502</v>
      </c>
      <c r="M1603" s="20">
        <v>44700</v>
      </c>
      <c r="N1603" t="s">
        <v>7273</v>
      </c>
      <c r="O1603" t="str">
        <f>IF(tblnventory[[#This Row],[Installed]],LEFT(tblnventory[[#This Row],[Location]],3))</f>
        <v>658</v>
      </c>
      <c r="P1603" t="str">
        <f>_xlfn.XLOOKUP(tblnventory[[#This Row],[Serial Number]],[1]!tblDNACInventory[Floor],[1]!tblDNACInventory[Name],"Not Used")</f>
        <v>Not Used</v>
      </c>
      <c r="T1603" t="b">
        <f>NOT(ISBLANK(tblnventory[[#This Row],[Installed By]]))</f>
        <v>1</v>
      </c>
      <c r="U1603" t="str">
        <f>VLOOKUP(A1603, [1]!tblDescription[#Data], 3, 0)</f>
        <v>C9120AX Internal 802.11ax 4x4:4 MIMO;IOT;BT5;mGig;USB;RHL</v>
      </c>
      <c r="V1603" s="22" cm="1">
        <f t="array" ref="V1603">_xlfn.XLOOKUP(1,([1]!tblOrders[Order]=tblnventory[[#This Row],[PO]])*([1]!tblOrders[Description]=tblnventory[[#This Row],[Item]]),[1]!tblOrders[Unit Total],0)</f>
        <v>1105.52</v>
      </c>
      <c r="W1603" s="23" cm="1">
        <f t="array" ref="W1603">_xlfn.XLOOKUP(1,([1]!tblOrders[Order]=tblnventory[[#This Row],[PO]])*([1]!tblOrders[Description]=tblnventory[[#This Row],[Item]]),[1]!tblOrders[Licence])</f>
        <v>492.37</v>
      </c>
      <c r="X1603" t="b" cm="1">
        <f t="array" ref="X1603">NOT(_xlfn.XLOOKUP(tblnventory[[#This Row],[PO]]&amp;tblnventory[[#This Row],[Item]],[1]!tblOrders[Order]&amp;[1]!tblOrders[Description],[1]!tblOrders[Paid Licence],FALSE))</f>
        <v>0</v>
      </c>
      <c r="Y16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604" spans="1:25">
      <c r="A1604" t="s">
        <v>5348</v>
      </c>
      <c r="B1604" t="str">
        <f>_xlfn.XLOOKUP(tblnventory[[#This Row],[Item]],[1]!tblDescription[Item],[1]!tblDescription[Description])</f>
        <v>C9120AX Internal 802.11ax 4x4:4 MIMO;IOT;BT5;mGig;USB;RHL</v>
      </c>
      <c r="C1604" t="str">
        <f>_xlfn.XLOOKUP(tblnventory[[#This Row],[Item]],[1]!tblDescription[Item],[1]!tblDescription[Type])</f>
        <v>WAP</v>
      </c>
      <c r="D1604" t="str">
        <f>_xlfn.XLOOKUP(tblnventory[[#This Row],[Use]],[1]!tblCodes[Use],[1]!tblCodes[Code])</f>
        <v>WiFi</v>
      </c>
      <c r="E1604" s="1" t="s">
        <v>1557</v>
      </c>
      <c r="F1604" s="20">
        <v>44426</v>
      </c>
      <c r="G1604" s="21" t="str">
        <f>IF(ISBLANK(tblnventory[[#This Row],[Installed By]]),"Store","Installed")</f>
        <v>Installed</v>
      </c>
      <c r="H1604" t="s">
        <v>7272</v>
      </c>
      <c r="J1604">
        <v>2191007124</v>
      </c>
      <c r="L1604" t="s">
        <v>5502</v>
      </c>
      <c r="M1604" s="20">
        <v>44700</v>
      </c>
      <c r="N1604" t="s">
        <v>7274</v>
      </c>
      <c r="O1604" t="str">
        <f>IF(tblnventory[[#This Row],[Installed]],LEFT(tblnventory[[#This Row],[Location]],3))</f>
        <v>658</v>
      </c>
      <c r="P1604" t="str">
        <f>_xlfn.XLOOKUP(tblnventory[[#This Row],[Serial Number]],[1]!tblDNACInventory[Floor],[1]!tblDNACInventory[Name],"Not Used")</f>
        <v>Not Used</v>
      </c>
      <c r="T1604" t="b">
        <f>NOT(ISBLANK(tblnventory[[#This Row],[Installed By]]))</f>
        <v>1</v>
      </c>
      <c r="U1604" t="str">
        <f>VLOOKUP(A1604, [1]!tblDescription[#Data], 3, 0)</f>
        <v>C9120AX Internal 802.11ax 4x4:4 MIMO;IOT;BT5;mGig;USB;RHL</v>
      </c>
      <c r="V1604" s="22" cm="1">
        <f t="array" ref="V1604">_xlfn.XLOOKUP(1,([1]!tblOrders[Order]=tblnventory[[#This Row],[PO]])*([1]!tblOrders[Description]=tblnventory[[#This Row],[Item]]),[1]!tblOrders[Unit Total],0)</f>
        <v>1105.52</v>
      </c>
      <c r="W1604" s="23" cm="1">
        <f t="array" ref="W1604">_xlfn.XLOOKUP(1,([1]!tblOrders[Order]=tblnventory[[#This Row],[PO]])*([1]!tblOrders[Description]=tblnventory[[#This Row],[Item]]),[1]!tblOrders[Licence])</f>
        <v>492.37</v>
      </c>
      <c r="X1604" t="b" cm="1">
        <f t="array" ref="X1604">NOT(_xlfn.XLOOKUP(tblnventory[[#This Row],[PO]]&amp;tblnventory[[#This Row],[Item]],[1]!tblOrders[Order]&amp;[1]!tblOrders[Description],[1]!tblOrders[Paid Licence],FALSE))</f>
        <v>0</v>
      </c>
      <c r="Y16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605" spans="1:25">
      <c r="A1605" s="19" t="s">
        <v>5405</v>
      </c>
      <c r="B1605" t="str">
        <f>_xlfn.XLOOKUP(tblnventory[[#This Row],[Item]],[1]!tblDescription[Item],[1]!tblDescription[Description])</f>
        <v>Catalyst 9500 24x1/10/25G  and 4-port 40/100G, Advantage</v>
      </c>
      <c r="C1605" t="str">
        <f>_xlfn.XLOOKUP(tblnventory[[#This Row],[Item]],[1]!tblDescription[Item],[1]!tblDescription[Type])</f>
        <v>AGG</v>
      </c>
      <c r="D1605" t="str">
        <f>_xlfn.XLOOKUP(tblnventory[[#This Row],[Use]],[1]!tblCodes[Use],[1]!tblCodes[Code])</f>
        <v>Switch</v>
      </c>
      <c r="E1605" s="1" t="s">
        <v>1558</v>
      </c>
      <c r="F1605" s="20">
        <v>44473</v>
      </c>
      <c r="G1605" s="21" t="str">
        <f>IF(ISBLANK(tblnventory[[#This Row],[Installed By]]),"Store","Installed")</f>
        <v>Installed</v>
      </c>
      <c r="H1605" t="s">
        <v>7275</v>
      </c>
      <c r="J1605" s="17">
        <v>2191007124</v>
      </c>
      <c r="K1605" s="17"/>
      <c r="L1605" t="s">
        <v>5340</v>
      </c>
      <c r="M1605" s="20">
        <v>44700</v>
      </c>
      <c r="N1605" s="17" t="s">
        <v>7276</v>
      </c>
      <c r="O1605" s="17" t="str">
        <f>IF(tblnventory[[#This Row],[Installed]],LEFT(tblnventory[[#This Row],[Location]],3))</f>
        <v>658</v>
      </c>
      <c r="P1605" s="17" t="str">
        <f>_xlfn.XLOOKUP(tblnventory[[#This Row],[Serial Number]],[1]!tblDNACInventory[Floor],[1]!tblDNACInventory[Name],"Not Used")</f>
        <v>Not Used</v>
      </c>
      <c r="Q1605" s="17"/>
      <c r="R1605" s="17"/>
      <c r="S1605" s="17"/>
      <c r="T1605" s="17" t="b">
        <f>NOT(ISBLANK(tblnventory[[#This Row],[Installed By]]))</f>
        <v>1</v>
      </c>
      <c r="U1605" t="str">
        <f>VLOOKUP(A1605, [1]!tblDescription[#Data], 3, 0)</f>
        <v>Catalyst 9500 24x1/10/25G  and 4-port 40/100G, Advantage</v>
      </c>
      <c r="V1605" s="22" cm="1">
        <f t="array" ref="V1605">_xlfn.XLOOKUP(1,([1]!tblOrders[Order]=tblnventory[[#This Row],[PO]])*([1]!tblOrders[Description]=tblnventory[[#This Row],[Item]]),[1]!tblOrders[Unit Total],0)</f>
        <v>18576.349999999999</v>
      </c>
      <c r="W1605" s="23" cm="1">
        <f t="array" ref="W1605">_xlfn.XLOOKUP(1,([1]!tblOrders[Order]=tblnventory[[#This Row],[PO]])*([1]!tblOrders[Description]=tblnventory[[#This Row],[Item]]),[1]!tblOrders[Licence])</f>
        <v>8574.24</v>
      </c>
      <c r="X1605" t="b" cm="1">
        <f t="array" ref="X1605">NOT(_xlfn.XLOOKUP(tblnventory[[#This Row],[PO]]&amp;tblnventory[[#This Row],[Item]],[1]!tblOrders[Order]&amp;[1]!tblOrders[Description],[1]!tblOrders[Paid Licence],FALSE))</f>
        <v>0</v>
      </c>
      <c r="Y16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8574.24</v>
      </c>
    </row>
    <row r="1606" spans="1:25">
      <c r="A1606" t="s">
        <v>5348</v>
      </c>
      <c r="B1606" t="str">
        <f>_xlfn.XLOOKUP(tblnventory[[#This Row],[Item]],[1]!tblDescription[Item],[1]!tblDescription[Description])</f>
        <v>C9120AX Internal 802.11ax 4x4:4 MIMO;IOT;BT5;mGig;USB;RHL</v>
      </c>
      <c r="C1606" t="str">
        <f>_xlfn.XLOOKUP(tblnventory[[#This Row],[Item]],[1]!tblDescription[Item],[1]!tblDescription[Type])</f>
        <v>WAP</v>
      </c>
      <c r="D1606" t="str">
        <f>_xlfn.XLOOKUP(tblnventory[[#This Row],[Use]],[1]!tblCodes[Use],[1]!tblCodes[Code])</f>
        <v>WiFi</v>
      </c>
      <c r="E1606" s="1" t="s">
        <v>1559</v>
      </c>
      <c r="F1606" s="20">
        <v>44426</v>
      </c>
      <c r="G1606" s="21" t="str">
        <f>IF(ISBLANK(tblnventory[[#This Row],[Installed By]]),"Store","Installed")</f>
        <v>Installed</v>
      </c>
      <c r="H1606" t="s">
        <v>7277</v>
      </c>
      <c r="J1606">
        <v>2191007124</v>
      </c>
      <c r="L1606" t="s">
        <v>5502</v>
      </c>
      <c r="M1606" s="20">
        <v>44700</v>
      </c>
      <c r="N1606" t="s">
        <v>7278</v>
      </c>
      <c r="O1606" t="str">
        <f>IF(tblnventory[[#This Row],[Installed]],LEFT(tblnventory[[#This Row],[Location]],3))</f>
        <v>658</v>
      </c>
      <c r="P1606" t="str">
        <f>_xlfn.XLOOKUP(tblnventory[[#This Row],[Serial Number]],[1]!tblDNACInventory[Floor],[1]!tblDNACInventory[Name],"Not Used")</f>
        <v>Not Used</v>
      </c>
      <c r="T1606" t="b">
        <f>NOT(ISBLANK(tblnventory[[#This Row],[Installed By]]))</f>
        <v>1</v>
      </c>
      <c r="U1606" t="str">
        <f>VLOOKUP(A1606, [1]!tblDescription[#Data], 3, 0)</f>
        <v>C9120AX Internal 802.11ax 4x4:4 MIMO;IOT;BT5;mGig;USB;RHL</v>
      </c>
      <c r="V1606" s="22" cm="1">
        <f t="array" ref="V1606">_xlfn.XLOOKUP(1,([1]!tblOrders[Order]=tblnventory[[#This Row],[PO]])*([1]!tblOrders[Description]=tblnventory[[#This Row],[Item]]),[1]!tblOrders[Unit Total],0)</f>
        <v>1105.52</v>
      </c>
      <c r="W1606" s="23" cm="1">
        <f t="array" ref="W1606">_xlfn.XLOOKUP(1,([1]!tblOrders[Order]=tblnventory[[#This Row],[PO]])*([1]!tblOrders[Description]=tblnventory[[#This Row],[Item]]),[1]!tblOrders[Licence])</f>
        <v>492.37</v>
      </c>
      <c r="X1606" t="b" cm="1">
        <f t="array" ref="X1606">NOT(_xlfn.XLOOKUP(tblnventory[[#This Row],[PO]]&amp;tblnventory[[#This Row],[Item]],[1]!tblOrders[Order]&amp;[1]!tblOrders[Description],[1]!tblOrders[Paid Licence],FALSE))</f>
        <v>0</v>
      </c>
      <c r="Y16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607" spans="1:25">
      <c r="A1607" t="s">
        <v>5348</v>
      </c>
      <c r="B1607" t="str">
        <f>_xlfn.XLOOKUP(tblnventory[[#This Row],[Item]],[1]!tblDescription[Item],[1]!tblDescription[Description])</f>
        <v>C9120AX Internal 802.11ax 4x4:4 MIMO;IOT;BT5;mGig;USB;RHL</v>
      </c>
      <c r="C1607" t="str">
        <f>_xlfn.XLOOKUP(tblnventory[[#This Row],[Item]],[1]!tblDescription[Item],[1]!tblDescription[Type])</f>
        <v>WAP</v>
      </c>
      <c r="D1607" t="str">
        <f>_xlfn.XLOOKUP(tblnventory[[#This Row],[Use]],[1]!tblCodes[Use],[1]!tblCodes[Code])</f>
        <v>WiFi</v>
      </c>
      <c r="E1607" s="1" t="s">
        <v>1560</v>
      </c>
      <c r="F1607" s="20">
        <v>44426</v>
      </c>
      <c r="G1607" s="21" t="str">
        <f>IF(ISBLANK(tblnventory[[#This Row],[Installed By]]),"Store","Installed")</f>
        <v>Installed</v>
      </c>
      <c r="H1607" t="s">
        <v>7277</v>
      </c>
      <c r="J1607">
        <v>2191007124</v>
      </c>
      <c r="L1607" t="s">
        <v>5502</v>
      </c>
      <c r="M1607" s="20">
        <v>44700</v>
      </c>
      <c r="N1607" t="s">
        <v>7279</v>
      </c>
      <c r="O1607" t="str">
        <f>IF(tblnventory[[#This Row],[Installed]],LEFT(tblnventory[[#This Row],[Location]],3))</f>
        <v>658</v>
      </c>
      <c r="P1607" t="str">
        <f>_xlfn.XLOOKUP(tblnventory[[#This Row],[Serial Number]],[1]!tblDNACInventory[Floor],[1]!tblDNACInventory[Name],"Not Used")</f>
        <v>Not Used</v>
      </c>
      <c r="T1607" t="b">
        <f>NOT(ISBLANK(tblnventory[[#This Row],[Installed By]]))</f>
        <v>1</v>
      </c>
      <c r="U1607" t="str">
        <f>VLOOKUP(A1607, [1]!tblDescription[#Data], 3, 0)</f>
        <v>C9120AX Internal 802.11ax 4x4:4 MIMO;IOT;BT5;mGig;USB;RHL</v>
      </c>
      <c r="V1607" s="22" cm="1">
        <f t="array" ref="V1607">_xlfn.XLOOKUP(1,([1]!tblOrders[Order]=tblnventory[[#This Row],[PO]])*([1]!tblOrders[Description]=tblnventory[[#This Row],[Item]]),[1]!tblOrders[Unit Total],0)</f>
        <v>1105.52</v>
      </c>
      <c r="W1607" s="23" cm="1">
        <f t="array" ref="W1607">_xlfn.XLOOKUP(1,([1]!tblOrders[Order]=tblnventory[[#This Row],[PO]])*([1]!tblOrders[Description]=tblnventory[[#This Row],[Item]]),[1]!tblOrders[Licence])</f>
        <v>492.37</v>
      </c>
      <c r="X1607" t="b" cm="1">
        <f t="array" ref="X1607">NOT(_xlfn.XLOOKUP(tblnventory[[#This Row],[PO]]&amp;tblnventory[[#This Row],[Item]],[1]!tblOrders[Order]&amp;[1]!tblOrders[Description],[1]!tblOrders[Paid Licence],FALSE))</f>
        <v>0</v>
      </c>
      <c r="Y16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608" spans="1:25">
      <c r="A1608" t="s">
        <v>5348</v>
      </c>
      <c r="B1608" t="str">
        <f>_xlfn.XLOOKUP(tblnventory[[#This Row],[Item]],[1]!tblDescription[Item],[1]!tblDescription[Description])</f>
        <v>C9120AX Internal 802.11ax 4x4:4 MIMO;IOT;BT5;mGig;USB;RHL</v>
      </c>
      <c r="C1608" t="str">
        <f>_xlfn.XLOOKUP(tblnventory[[#This Row],[Item]],[1]!tblDescription[Item],[1]!tblDescription[Type])</f>
        <v>WAP</v>
      </c>
      <c r="D1608" t="str">
        <f>_xlfn.XLOOKUP(tblnventory[[#This Row],[Use]],[1]!tblCodes[Use],[1]!tblCodes[Code])</f>
        <v>WiFi</v>
      </c>
      <c r="E1608" s="1" t="s">
        <v>1561</v>
      </c>
      <c r="F1608" s="20">
        <v>44426</v>
      </c>
      <c r="G1608" s="21" t="str">
        <f>IF(ISBLANK(tblnventory[[#This Row],[Installed By]]),"Store","Installed")</f>
        <v>Installed</v>
      </c>
      <c r="H1608" t="s">
        <v>7280</v>
      </c>
      <c r="J1608">
        <v>2191007124</v>
      </c>
      <c r="L1608" t="s">
        <v>5502</v>
      </c>
      <c r="M1608" s="20">
        <v>44700</v>
      </c>
      <c r="N1608" t="s">
        <v>7281</v>
      </c>
      <c r="O1608" t="str">
        <f>IF(tblnventory[[#This Row],[Installed]],LEFT(tblnventory[[#This Row],[Location]],3))</f>
        <v>658</v>
      </c>
      <c r="P1608" t="str">
        <f>_xlfn.XLOOKUP(tblnventory[[#This Row],[Serial Number]],[1]!tblDNACInventory[Floor],[1]!tblDNACInventory[Name],"Not Used")</f>
        <v>Not Used</v>
      </c>
      <c r="T1608" t="b">
        <f>NOT(ISBLANK(tblnventory[[#This Row],[Installed By]]))</f>
        <v>1</v>
      </c>
      <c r="U1608" t="str">
        <f>VLOOKUP(A1608, [1]!tblDescription[#Data], 3, 0)</f>
        <v>C9120AX Internal 802.11ax 4x4:4 MIMO;IOT;BT5;mGig;USB;RHL</v>
      </c>
      <c r="V1608" s="22" cm="1">
        <f t="array" ref="V1608">_xlfn.XLOOKUP(1,([1]!tblOrders[Order]=tblnventory[[#This Row],[PO]])*([1]!tblOrders[Description]=tblnventory[[#This Row],[Item]]),[1]!tblOrders[Unit Total],0)</f>
        <v>1105.52</v>
      </c>
      <c r="W1608" s="23" cm="1">
        <f t="array" ref="W1608">_xlfn.XLOOKUP(1,([1]!tblOrders[Order]=tblnventory[[#This Row],[PO]])*([1]!tblOrders[Description]=tblnventory[[#This Row],[Item]]),[1]!tblOrders[Licence])</f>
        <v>492.37</v>
      </c>
      <c r="X1608" t="b" cm="1">
        <f t="array" ref="X1608">NOT(_xlfn.XLOOKUP(tblnventory[[#This Row],[PO]]&amp;tblnventory[[#This Row],[Item]],[1]!tblOrders[Order]&amp;[1]!tblOrders[Description],[1]!tblOrders[Paid Licence],FALSE))</f>
        <v>0</v>
      </c>
      <c r="Y16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609" spans="1:25">
      <c r="A1609" t="s">
        <v>5348</v>
      </c>
      <c r="B1609" t="str">
        <f>_xlfn.XLOOKUP(tblnventory[[#This Row],[Item]],[1]!tblDescription[Item],[1]!tblDescription[Description])</f>
        <v>C9120AX Internal 802.11ax 4x4:4 MIMO;IOT;BT5;mGig;USB;RHL</v>
      </c>
      <c r="C1609" t="str">
        <f>_xlfn.XLOOKUP(tblnventory[[#This Row],[Item]],[1]!tblDescription[Item],[1]!tblDescription[Type])</f>
        <v>WAP</v>
      </c>
      <c r="D1609" t="str">
        <f>_xlfn.XLOOKUP(tblnventory[[#This Row],[Use]],[1]!tblCodes[Use],[1]!tblCodes[Code])</f>
        <v>WiFi</v>
      </c>
      <c r="E1609" s="1" t="s">
        <v>1562</v>
      </c>
      <c r="F1609" s="20">
        <v>44426</v>
      </c>
      <c r="G1609" s="21" t="str">
        <f>IF(ISBLANK(tblnventory[[#This Row],[Installed By]]),"Store","Installed")</f>
        <v>Installed</v>
      </c>
      <c r="H1609" t="s">
        <v>7280</v>
      </c>
      <c r="J1609">
        <v>2191007124</v>
      </c>
      <c r="L1609" t="s">
        <v>5502</v>
      </c>
      <c r="M1609" s="20">
        <v>44700</v>
      </c>
      <c r="N1609" t="s">
        <v>7282</v>
      </c>
      <c r="O1609" t="str">
        <f>IF(tblnventory[[#This Row],[Installed]],LEFT(tblnventory[[#This Row],[Location]],3))</f>
        <v>658</v>
      </c>
      <c r="P1609" t="str">
        <f>_xlfn.XLOOKUP(tblnventory[[#This Row],[Serial Number]],[1]!tblDNACInventory[Floor],[1]!tblDNACInventory[Name],"Not Used")</f>
        <v>Not Used</v>
      </c>
      <c r="T1609" t="b">
        <f>NOT(ISBLANK(tblnventory[[#This Row],[Installed By]]))</f>
        <v>1</v>
      </c>
      <c r="U1609" t="str">
        <f>VLOOKUP(A1609, [1]!tblDescription[#Data], 3, 0)</f>
        <v>C9120AX Internal 802.11ax 4x4:4 MIMO;IOT;BT5;mGig;USB;RHL</v>
      </c>
      <c r="V1609" s="22" cm="1">
        <f t="array" ref="V1609">_xlfn.XLOOKUP(1,([1]!tblOrders[Order]=tblnventory[[#This Row],[PO]])*([1]!tblOrders[Description]=tblnventory[[#This Row],[Item]]),[1]!tblOrders[Unit Total],0)</f>
        <v>1105.52</v>
      </c>
      <c r="W1609" s="23" cm="1">
        <f t="array" ref="W1609">_xlfn.XLOOKUP(1,([1]!tblOrders[Order]=tblnventory[[#This Row],[PO]])*([1]!tblOrders[Description]=tblnventory[[#This Row],[Item]]),[1]!tblOrders[Licence])</f>
        <v>492.37</v>
      </c>
      <c r="X1609" t="b" cm="1">
        <f t="array" ref="X1609">NOT(_xlfn.XLOOKUP(tblnventory[[#This Row],[PO]]&amp;tblnventory[[#This Row],[Item]],[1]!tblOrders[Order]&amp;[1]!tblOrders[Description],[1]!tblOrders[Paid Licence],FALSE))</f>
        <v>0</v>
      </c>
      <c r="Y16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610" spans="1:25">
      <c r="A1610" t="s">
        <v>5348</v>
      </c>
      <c r="B1610" t="str">
        <f>_xlfn.XLOOKUP(tblnventory[[#This Row],[Item]],[1]!tblDescription[Item],[1]!tblDescription[Description])</f>
        <v>C9120AX Internal 802.11ax 4x4:4 MIMO;IOT;BT5;mGig;USB;RHL</v>
      </c>
      <c r="C1610" t="str">
        <f>_xlfn.XLOOKUP(tblnventory[[#This Row],[Item]],[1]!tblDescription[Item],[1]!tblDescription[Type])</f>
        <v>WAP</v>
      </c>
      <c r="D1610" t="str">
        <f>_xlfn.XLOOKUP(tblnventory[[#This Row],[Use]],[1]!tblCodes[Use],[1]!tblCodes[Code])</f>
        <v>WiFi</v>
      </c>
      <c r="E1610" s="1" t="s">
        <v>1563</v>
      </c>
      <c r="F1610" s="20">
        <v>44426</v>
      </c>
      <c r="G1610" s="21" t="str">
        <f>IF(ISBLANK(tblnventory[[#This Row],[Installed By]]),"Store","Installed")</f>
        <v>Installed</v>
      </c>
      <c r="H1610" t="s">
        <v>7280</v>
      </c>
      <c r="J1610">
        <v>2191007124</v>
      </c>
      <c r="L1610" t="s">
        <v>5502</v>
      </c>
      <c r="M1610" s="20">
        <v>44700</v>
      </c>
      <c r="N1610" t="s">
        <v>7283</v>
      </c>
      <c r="O1610" t="str">
        <f>IF(tblnventory[[#This Row],[Installed]],LEFT(tblnventory[[#This Row],[Location]],3))</f>
        <v>658</v>
      </c>
      <c r="P1610" t="str">
        <f>_xlfn.XLOOKUP(tblnventory[[#This Row],[Serial Number]],[1]!tblDNACInventory[Floor],[1]!tblDNACInventory[Name],"Not Used")</f>
        <v>Not Used</v>
      </c>
      <c r="T1610" t="b">
        <f>NOT(ISBLANK(tblnventory[[#This Row],[Installed By]]))</f>
        <v>1</v>
      </c>
      <c r="U1610" t="str">
        <f>VLOOKUP(A1610, [1]!tblDescription[#Data], 3, 0)</f>
        <v>C9120AX Internal 802.11ax 4x4:4 MIMO;IOT;BT5;mGig;USB;RHL</v>
      </c>
      <c r="V1610" s="22" cm="1">
        <f t="array" ref="V1610">_xlfn.XLOOKUP(1,([1]!tblOrders[Order]=tblnventory[[#This Row],[PO]])*([1]!tblOrders[Description]=tblnventory[[#This Row],[Item]]),[1]!tblOrders[Unit Total],0)</f>
        <v>1105.52</v>
      </c>
      <c r="W1610" s="23" cm="1">
        <f t="array" ref="W1610">_xlfn.XLOOKUP(1,([1]!tblOrders[Order]=tblnventory[[#This Row],[PO]])*([1]!tblOrders[Description]=tblnventory[[#This Row],[Item]]),[1]!tblOrders[Licence])</f>
        <v>492.37</v>
      </c>
      <c r="X1610" t="b" cm="1">
        <f t="array" ref="X1610">NOT(_xlfn.XLOOKUP(tblnventory[[#This Row],[PO]]&amp;tblnventory[[#This Row],[Item]],[1]!tblOrders[Order]&amp;[1]!tblOrders[Description],[1]!tblOrders[Paid Licence],FALSE))</f>
        <v>0</v>
      </c>
      <c r="Y16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611" spans="1:25">
      <c r="A1611" t="s">
        <v>5348</v>
      </c>
      <c r="B1611" t="str">
        <f>_xlfn.XLOOKUP(tblnventory[[#This Row],[Item]],[1]!tblDescription[Item],[1]!tblDescription[Description])</f>
        <v>C9120AX Internal 802.11ax 4x4:4 MIMO;IOT;BT5;mGig;USB;RHL</v>
      </c>
      <c r="C1611" t="str">
        <f>_xlfn.XLOOKUP(tblnventory[[#This Row],[Item]],[1]!tblDescription[Item],[1]!tblDescription[Type])</f>
        <v>WAP</v>
      </c>
      <c r="D1611" t="str">
        <f>_xlfn.XLOOKUP(tblnventory[[#This Row],[Use]],[1]!tblCodes[Use],[1]!tblCodes[Code])</f>
        <v>WiFi</v>
      </c>
      <c r="E1611" s="1" t="s">
        <v>1564</v>
      </c>
      <c r="F1611" s="20">
        <v>44426</v>
      </c>
      <c r="G1611" s="21" t="str">
        <f>IF(ISBLANK(tblnventory[[#This Row],[Installed By]]),"Store","Installed")</f>
        <v>Installed</v>
      </c>
      <c r="H1611" t="s">
        <v>7280</v>
      </c>
      <c r="J1611">
        <v>2191007124</v>
      </c>
      <c r="L1611" t="s">
        <v>5502</v>
      </c>
      <c r="M1611" s="20">
        <v>44700</v>
      </c>
      <c r="N1611" t="s">
        <v>7284</v>
      </c>
      <c r="O1611" t="str">
        <f>IF(tblnventory[[#This Row],[Installed]],LEFT(tblnventory[[#This Row],[Location]],3))</f>
        <v>658</v>
      </c>
      <c r="P1611" t="str">
        <f>_xlfn.XLOOKUP(tblnventory[[#This Row],[Serial Number]],[1]!tblDNACInventory[Floor],[1]!tblDNACInventory[Name],"Not Used")</f>
        <v>Not Used</v>
      </c>
      <c r="T1611" t="b">
        <f>NOT(ISBLANK(tblnventory[[#This Row],[Installed By]]))</f>
        <v>1</v>
      </c>
      <c r="U1611" t="str">
        <f>VLOOKUP(A1611, [1]!tblDescription[#Data], 3, 0)</f>
        <v>C9120AX Internal 802.11ax 4x4:4 MIMO;IOT;BT5;mGig;USB;RHL</v>
      </c>
      <c r="V1611" s="22" cm="1">
        <f t="array" ref="V1611">_xlfn.XLOOKUP(1,([1]!tblOrders[Order]=tblnventory[[#This Row],[PO]])*([1]!tblOrders[Description]=tblnventory[[#This Row],[Item]]),[1]!tblOrders[Unit Total],0)</f>
        <v>1105.52</v>
      </c>
      <c r="W1611" s="23" cm="1">
        <f t="array" ref="W1611">_xlfn.XLOOKUP(1,([1]!tblOrders[Order]=tblnventory[[#This Row],[PO]])*([1]!tblOrders[Description]=tblnventory[[#This Row],[Item]]),[1]!tblOrders[Licence])</f>
        <v>492.37</v>
      </c>
      <c r="X1611" t="b" cm="1">
        <f t="array" ref="X1611">NOT(_xlfn.XLOOKUP(tblnventory[[#This Row],[PO]]&amp;tblnventory[[#This Row],[Item]],[1]!tblOrders[Order]&amp;[1]!tblOrders[Description],[1]!tblOrders[Paid Licence],FALSE))</f>
        <v>0</v>
      </c>
      <c r="Y16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612" spans="1:25">
      <c r="A1612" t="s">
        <v>5348</v>
      </c>
      <c r="B1612" t="str">
        <f>_xlfn.XLOOKUP(tblnventory[[#This Row],[Item]],[1]!tblDescription[Item],[1]!tblDescription[Description])</f>
        <v>C9120AX Internal 802.11ax 4x4:4 MIMO;IOT;BT5;mGig;USB;RHL</v>
      </c>
      <c r="C1612" t="str">
        <f>_xlfn.XLOOKUP(tblnventory[[#This Row],[Item]],[1]!tblDescription[Item],[1]!tblDescription[Type])</f>
        <v>WAP</v>
      </c>
      <c r="D1612" t="str">
        <f>_xlfn.XLOOKUP(tblnventory[[#This Row],[Use]],[1]!tblCodes[Use],[1]!tblCodes[Code])</f>
        <v>WiFi</v>
      </c>
      <c r="E1612" s="1" t="s">
        <v>1565</v>
      </c>
      <c r="F1612" s="20">
        <v>44426</v>
      </c>
      <c r="G1612" s="21" t="str">
        <f>IF(ISBLANK(tblnventory[[#This Row],[Installed By]]),"Store","Installed")</f>
        <v>Installed</v>
      </c>
      <c r="H1612" t="s">
        <v>7285</v>
      </c>
      <c r="J1612">
        <v>2191007124</v>
      </c>
      <c r="L1612" t="s">
        <v>5502</v>
      </c>
      <c r="M1612" s="20">
        <v>44700</v>
      </c>
      <c r="N1612" t="s">
        <v>7286</v>
      </c>
      <c r="O1612" t="str">
        <f>IF(tblnventory[[#This Row],[Installed]],LEFT(tblnventory[[#This Row],[Location]],3))</f>
        <v>658</v>
      </c>
      <c r="P1612" t="str">
        <f>_xlfn.XLOOKUP(tblnventory[[#This Row],[Serial Number]],[1]!tblDNACInventory[Floor],[1]!tblDNACInventory[Name],"Not Used")</f>
        <v>Not Used</v>
      </c>
      <c r="T1612" t="b">
        <f>NOT(ISBLANK(tblnventory[[#This Row],[Installed By]]))</f>
        <v>1</v>
      </c>
      <c r="U1612" t="str">
        <f>VLOOKUP(A1612, [1]!tblDescription[#Data], 3, 0)</f>
        <v>C9120AX Internal 802.11ax 4x4:4 MIMO;IOT;BT5;mGig;USB;RHL</v>
      </c>
      <c r="V1612" s="22" cm="1">
        <f t="array" ref="V1612">_xlfn.XLOOKUP(1,([1]!tblOrders[Order]=tblnventory[[#This Row],[PO]])*([1]!tblOrders[Description]=tblnventory[[#This Row],[Item]]),[1]!tblOrders[Unit Total],0)</f>
        <v>1105.52</v>
      </c>
      <c r="W1612" s="23" cm="1">
        <f t="array" ref="W1612">_xlfn.XLOOKUP(1,([1]!tblOrders[Order]=tblnventory[[#This Row],[PO]])*([1]!tblOrders[Description]=tblnventory[[#This Row],[Item]]),[1]!tblOrders[Licence])</f>
        <v>492.37</v>
      </c>
      <c r="X1612" t="b" cm="1">
        <f t="array" ref="X1612">NOT(_xlfn.XLOOKUP(tblnventory[[#This Row],[PO]]&amp;tblnventory[[#This Row],[Item]],[1]!tblOrders[Order]&amp;[1]!tblOrders[Description],[1]!tblOrders[Paid Licence],FALSE))</f>
        <v>0</v>
      </c>
      <c r="Y16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613" spans="1:25">
      <c r="A1613" t="s">
        <v>5348</v>
      </c>
      <c r="B1613" t="str">
        <f>_xlfn.XLOOKUP(tblnventory[[#This Row],[Item]],[1]!tblDescription[Item],[1]!tblDescription[Description])</f>
        <v>C9120AX Internal 802.11ax 4x4:4 MIMO;IOT;BT5;mGig;USB;RHL</v>
      </c>
      <c r="C1613" t="str">
        <f>_xlfn.XLOOKUP(tblnventory[[#This Row],[Item]],[1]!tblDescription[Item],[1]!tblDescription[Type])</f>
        <v>WAP</v>
      </c>
      <c r="D1613" t="str">
        <f>_xlfn.XLOOKUP(tblnventory[[#This Row],[Use]],[1]!tblCodes[Use],[1]!tblCodes[Code])</f>
        <v>WiFi</v>
      </c>
      <c r="E1613" s="1" t="s">
        <v>1566</v>
      </c>
      <c r="F1613" s="20">
        <v>44426</v>
      </c>
      <c r="G1613" s="21" t="str">
        <f>IF(ISBLANK(tblnventory[[#This Row],[Installed By]]),"Store","Installed")</f>
        <v>Installed</v>
      </c>
      <c r="H1613" t="s">
        <v>7285</v>
      </c>
      <c r="J1613">
        <v>2191007124</v>
      </c>
      <c r="L1613" t="s">
        <v>5502</v>
      </c>
      <c r="M1613" s="20">
        <v>44700</v>
      </c>
      <c r="N1613" t="s">
        <v>7287</v>
      </c>
      <c r="O1613" t="str">
        <f>IF(tblnventory[[#This Row],[Installed]],LEFT(tblnventory[[#This Row],[Location]],3))</f>
        <v>658</v>
      </c>
      <c r="P1613" t="str">
        <f>_xlfn.XLOOKUP(tblnventory[[#This Row],[Serial Number]],[1]!tblDNACInventory[Floor],[1]!tblDNACInventory[Name],"Not Used")</f>
        <v>Not Used</v>
      </c>
      <c r="T1613" t="b">
        <f>NOT(ISBLANK(tblnventory[[#This Row],[Installed By]]))</f>
        <v>1</v>
      </c>
      <c r="U1613" t="str">
        <f>VLOOKUP(A1613, [1]!tblDescription[#Data], 3, 0)</f>
        <v>C9120AX Internal 802.11ax 4x4:4 MIMO;IOT;BT5;mGig;USB;RHL</v>
      </c>
      <c r="V1613" s="22" cm="1">
        <f t="array" ref="V1613">_xlfn.XLOOKUP(1,([1]!tblOrders[Order]=tblnventory[[#This Row],[PO]])*([1]!tblOrders[Description]=tblnventory[[#This Row],[Item]]),[1]!tblOrders[Unit Total],0)</f>
        <v>1105.52</v>
      </c>
      <c r="W1613" s="23" cm="1">
        <f t="array" ref="W1613">_xlfn.XLOOKUP(1,([1]!tblOrders[Order]=tblnventory[[#This Row],[PO]])*([1]!tblOrders[Description]=tblnventory[[#This Row],[Item]]),[1]!tblOrders[Licence])</f>
        <v>492.37</v>
      </c>
      <c r="X1613" t="b" cm="1">
        <f t="array" ref="X1613">NOT(_xlfn.XLOOKUP(tblnventory[[#This Row],[PO]]&amp;tblnventory[[#This Row],[Item]],[1]!tblOrders[Order]&amp;[1]!tblOrders[Description],[1]!tblOrders[Paid Licence],FALSE))</f>
        <v>0</v>
      </c>
      <c r="Y16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614" spans="1:25">
      <c r="A1614" t="s">
        <v>5348</v>
      </c>
      <c r="B1614" t="str">
        <f>_xlfn.XLOOKUP(tblnventory[[#This Row],[Item]],[1]!tblDescription[Item],[1]!tblDescription[Description])</f>
        <v>C9120AX Internal 802.11ax 4x4:4 MIMO;IOT;BT5;mGig;USB;RHL</v>
      </c>
      <c r="C1614" t="str">
        <f>_xlfn.XLOOKUP(tblnventory[[#This Row],[Item]],[1]!tblDescription[Item],[1]!tblDescription[Type])</f>
        <v>WAP</v>
      </c>
      <c r="D1614" t="str">
        <f>_xlfn.XLOOKUP(tblnventory[[#This Row],[Use]],[1]!tblCodes[Use],[1]!tblCodes[Code])</f>
        <v>WiFi</v>
      </c>
      <c r="E1614" s="1" t="s">
        <v>1567</v>
      </c>
      <c r="F1614" s="20">
        <v>44426</v>
      </c>
      <c r="G1614" s="21" t="str">
        <f>IF(ISBLANK(tblnventory[[#This Row],[Installed By]]),"Store","Installed")</f>
        <v>Installed</v>
      </c>
      <c r="H1614" t="s">
        <v>7285</v>
      </c>
      <c r="J1614">
        <v>2191007124</v>
      </c>
      <c r="L1614" t="s">
        <v>5502</v>
      </c>
      <c r="M1614" s="20">
        <v>44700</v>
      </c>
      <c r="N1614" t="s">
        <v>7288</v>
      </c>
      <c r="O1614" t="str">
        <f>IF(tblnventory[[#This Row],[Installed]],LEFT(tblnventory[[#This Row],[Location]],3))</f>
        <v>658</v>
      </c>
      <c r="P1614" t="str">
        <f>_xlfn.XLOOKUP(tblnventory[[#This Row],[Serial Number]],[1]!tblDNACInventory[Floor],[1]!tblDNACInventory[Name],"Not Used")</f>
        <v>Not Used</v>
      </c>
      <c r="T1614" t="b">
        <f>NOT(ISBLANK(tblnventory[[#This Row],[Installed By]]))</f>
        <v>1</v>
      </c>
      <c r="U1614" t="str">
        <f>VLOOKUP(A1614, [1]!tblDescription[#Data], 3, 0)</f>
        <v>C9120AX Internal 802.11ax 4x4:4 MIMO;IOT;BT5;mGig;USB;RHL</v>
      </c>
      <c r="V1614" s="22" cm="1">
        <f t="array" ref="V1614">_xlfn.XLOOKUP(1,([1]!tblOrders[Order]=tblnventory[[#This Row],[PO]])*([1]!tblOrders[Description]=tblnventory[[#This Row],[Item]]),[1]!tblOrders[Unit Total],0)</f>
        <v>1105.52</v>
      </c>
      <c r="W1614" s="23" cm="1">
        <f t="array" ref="W1614">_xlfn.XLOOKUP(1,([1]!tblOrders[Order]=tblnventory[[#This Row],[PO]])*([1]!tblOrders[Description]=tblnventory[[#This Row],[Item]]),[1]!tblOrders[Licence])</f>
        <v>492.37</v>
      </c>
      <c r="X1614" t="b" cm="1">
        <f t="array" ref="X1614">NOT(_xlfn.XLOOKUP(tblnventory[[#This Row],[PO]]&amp;tblnventory[[#This Row],[Item]],[1]!tblOrders[Order]&amp;[1]!tblOrders[Description],[1]!tblOrders[Paid Licence],FALSE))</f>
        <v>0</v>
      </c>
      <c r="Y16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615" spans="1:25">
      <c r="A1615" t="s">
        <v>5348</v>
      </c>
      <c r="B1615" t="str">
        <f>_xlfn.XLOOKUP(tblnventory[[#This Row],[Item]],[1]!tblDescription[Item],[1]!tblDescription[Description])</f>
        <v>C9120AX Internal 802.11ax 4x4:4 MIMO;IOT;BT5;mGig;USB;RHL</v>
      </c>
      <c r="C1615" t="str">
        <f>_xlfn.XLOOKUP(tblnventory[[#This Row],[Item]],[1]!tblDescription[Item],[1]!tblDescription[Type])</f>
        <v>WAP</v>
      </c>
      <c r="D1615" t="str">
        <f>_xlfn.XLOOKUP(tblnventory[[#This Row],[Use]],[1]!tblCodes[Use],[1]!tblCodes[Code])</f>
        <v>WiFi</v>
      </c>
      <c r="E1615" s="1" t="s">
        <v>1568</v>
      </c>
      <c r="F1615" s="20">
        <v>44426</v>
      </c>
      <c r="G1615" s="21" t="str">
        <f>IF(ISBLANK(tblnventory[[#This Row],[Installed By]]),"Store","Installed")</f>
        <v>Installed</v>
      </c>
      <c r="H1615" t="s">
        <v>7289</v>
      </c>
      <c r="J1615">
        <v>2191007124</v>
      </c>
      <c r="L1615" t="s">
        <v>5502</v>
      </c>
      <c r="M1615" s="20">
        <v>44700</v>
      </c>
      <c r="N1615" t="s">
        <v>7290</v>
      </c>
      <c r="O1615" t="str">
        <f>IF(tblnventory[[#This Row],[Installed]],LEFT(tblnventory[[#This Row],[Location]],3))</f>
        <v>658</v>
      </c>
      <c r="P1615" t="str">
        <f>_xlfn.XLOOKUP(tblnventory[[#This Row],[Serial Number]],[1]!tblDNACInventory[Floor],[1]!tblDNACInventory[Name],"Not Used")</f>
        <v>Not Used</v>
      </c>
      <c r="T1615" t="b">
        <f>NOT(ISBLANK(tblnventory[[#This Row],[Installed By]]))</f>
        <v>1</v>
      </c>
      <c r="U1615" t="str">
        <f>VLOOKUP(A1615, [1]!tblDescription[#Data], 3, 0)</f>
        <v>C9120AX Internal 802.11ax 4x4:4 MIMO;IOT;BT5;mGig;USB;RHL</v>
      </c>
      <c r="V1615" s="22" cm="1">
        <f t="array" ref="V1615">_xlfn.XLOOKUP(1,([1]!tblOrders[Order]=tblnventory[[#This Row],[PO]])*([1]!tblOrders[Description]=tblnventory[[#This Row],[Item]]),[1]!tblOrders[Unit Total],0)</f>
        <v>1105.52</v>
      </c>
      <c r="W1615" s="23" cm="1">
        <f t="array" ref="W1615">_xlfn.XLOOKUP(1,([1]!tblOrders[Order]=tblnventory[[#This Row],[PO]])*([1]!tblOrders[Description]=tblnventory[[#This Row],[Item]]),[1]!tblOrders[Licence])</f>
        <v>492.37</v>
      </c>
      <c r="X1615" t="b" cm="1">
        <f t="array" ref="X1615">NOT(_xlfn.XLOOKUP(tblnventory[[#This Row],[PO]]&amp;tblnventory[[#This Row],[Item]],[1]!tblOrders[Order]&amp;[1]!tblOrders[Description],[1]!tblOrders[Paid Licence],FALSE))</f>
        <v>0</v>
      </c>
      <c r="Y16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616" spans="1:25">
      <c r="A1616" t="s">
        <v>5348</v>
      </c>
      <c r="B1616" t="str">
        <f>_xlfn.XLOOKUP(tblnventory[[#This Row],[Item]],[1]!tblDescription[Item],[1]!tblDescription[Description])</f>
        <v>C9120AX Internal 802.11ax 4x4:4 MIMO;IOT;BT5;mGig;USB;RHL</v>
      </c>
      <c r="C1616" t="str">
        <f>_xlfn.XLOOKUP(tblnventory[[#This Row],[Item]],[1]!tblDescription[Item],[1]!tblDescription[Type])</f>
        <v>WAP</v>
      </c>
      <c r="D1616" t="str">
        <f>_xlfn.XLOOKUP(tblnventory[[#This Row],[Use]],[1]!tblCodes[Use],[1]!tblCodes[Code])</f>
        <v>WiFi</v>
      </c>
      <c r="E1616" s="1" t="s">
        <v>1569</v>
      </c>
      <c r="F1616" s="20">
        <v>44426</v>
      </c>
      <c r="G1616" s="21" t="str">
        <f>IF(ISBLANK(tblnventory[[#This Row],[Installed By]]),"Store","Installed")</f>
        <v>Installed</v>
      </c>
      <c r="H1616" t="s">
        <v>7289</v>
      </c>
      <c r="J1616">
        <v>2191007124</v>
      </c>
      <c r="L1616" t="s">
        <v>5502</v>
      </c>
      <c r="M1616" s="20">
        <v>44700</v>
      </c>
      <c r="N1616" t="s">
        <v>7291</v>
      </c>
      <c r="O1616" t="str">
        <f>IF(tblnventory[[#This Row],[Installed]],LEFT(tblnventory[[#This Row],[Location]],3))</f>
        <v>658</v>
      </c>
      <c r="P1616" t="str">
        <f>_xlfn.XLOOKUP(tblnventory[[#This Row],[Serial Number]],[1]!tblDNACInventory[Floor],[1]!tblDNACInventory[Name],"Not Used")</f>
        <v>Not Used</v>
      </c>
      <c r="T1616" t="b">
        <f>NOT(ISBLANK(tblnventory[[#This Row],[Installed By]]))</f>
        <v>1</v>
      </c>
      <c r="U1616" t="str">
        <f>VLOOKUP(A1616, [1]!tblDescription[#Data], 3, 0)</f>
        <v>C9120AX Internal 802.11ax 4x4:4 MIMO;IOT;BT5;mGig;USB;RHL</v>
      </c>
      <c r="V1616" s="22" cm="1">
        <f t="array" ref="V1616">_xlfn.XLOOKUP(1,([1]!tblOrders[Order]=tblnventory[[#This Row],[PO]])*([1]!tblOrders[Description]=tblnventory[[#This Row],[Item]]),[1]!tblOrders[Unit Total],0)</f>
        <v>1105.52</v>
      </c>
      <c r="W1616" s="23" cm="1">
        <f t="array" ref="W1616">_xlfn.XLOOKUP(1,([1]!tblOrders[Order]=tblnventory[[#This Row],[PO]])*([1]!tblOrders[Description]=tblnventory[[#This Row],[Item]]),[1]!tblOrders[Licence])</f>
        <v>492.37</v>
      </c>
      <c r="X1616" t="b" cm="1">
        <f t="array" ref="X1616">NOT(_xlfn.XLOOKUP(tblnventory[[#This Row],[PO]]&amp;tblnventory[[#This Row],[Item]],[1]!tblOrders[Order]&amp;[1]!tblOrders[Description],[1]!tblOrders[Paid Licence],FALSE))</f>
        <v>0</v>
      </c>
      <c r="Y16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617" spans="1:25">
      <c r="A1617" t="s">
        <v>5348</v>
      </c>
      <c r="B1617" t="str">
        <f>_xlfn.XLOOKUP(tblnventory[[#This Row],[Item]],[1]!tblDescription[Item],[1]!tblDescription[Description])</f>
        <v>C9120AX Internal 802.11ax 4x4:4 MIMO;IOT;BT5;mGig;USB;RHL</v>
      </c>
      <c r="C1617" t="str">
        <f>_xlfn.XLOOKUP(tblnventory[[#This Row],[Item]],[1]!tblDescription[Item],[1]!tblDescription[Type])</f>
        <v>WAP</v>
      </c>
      <c r="D1617" t="str">
        <f>_xlfn.XLOOKUP(tblnventory[[#This Row],[Use]],[1]!tblCodes[Use],[1]!tblCodes[Code])</f>
        <v>WiFi</v>
      </c>
      <c r="E1617" s="1" t="s">
        <v>1570</v>
      </c>
      <c r="F1617" s="20">
        <v>44426</v>
      </c>
      <c r="G1617" s="21" t="str">
        <f>IF(ISBLANK(tblnventory[[#This Row],[Installed By]]),"Store","Installed")</f>
        <v>Installed</v>
      </c>
      <c r="H1617" t="s">
        <v>7292</v>
      </c>
      <c r="J1617">
        <v>2191007124</v>
      </c>
      <c r="L1617" t="s">
        <v>5502</v>
      </c>
      <c r="M1617" s="20">
        <v>44700</v>
      </c>
      <c r="N1617" t="s">
        <v>7293</v>
      </c>
      <c r="O1617" t="str">
        <f>IF(tblnventory[[#This Row],[Installed]],LEFT(tblnventory[[#This Row],[Location]],3))</f>
        <v>658</v>
      </c>
      <c r="P1617" t="str">
        <f>_xlfn.XLOOKUP(tblnventory[[#This Row],[Serial Number]],[1]!tblDNACInventory[Floor],[1]!tblDNACInventory[Name],"Not Used")</f>
        <v>Not Used</v>
      </c>
      <c r="T1617" t="b">
        <f>NOT(ISBLANK(tblnventory[[#This Row],[Installed By]]))</f>
        <v>1</v>
      </c>
      <c r="U1617" t="str">
        <f>VLOOKUP(A1617, [1]!tblDescription[#Data], 3, 0)</f>
        <v>C9120AX Internal 802.11ax 4x4:4 MIMO;IOT;BT5;mGig;USB;RHL</v>
      </c>
      <c r="V1617" s="22" cm="1">
        <f t="array" ref="V1617">_xlfn.XLOOKUP(1,([1]!tblOrders[Order]=tblnventory[[#This Row],[PO]])*([1]!tblOrders[Description]=tblnventory[[#This Row],[Item]]),[1]!tblOrders[Unit Total],0)</f>
        <v>1105.52</v>
      </c>
      <c r="W1617" s="23" cm="1">
        <f t="array" ref="W1617">_xlfn.XLOOKUP(1,([1]!tblOrders[Order]=tblnventory[[#This Row],[PO]])*([1]!tblOrders[Description]=tblnventory[[#This Row],[Item]]),[1]!tblOrders[Licence])</f>
        <v>492.37</v>
      </c>
      <c r="X1617" t="b" cm="1">
        <f t="array" ref="X1617">NOT(_xlfn.XLOOKUP(tblnventory[[#This Row],[PO]]&amp;tblnventory[[#This Row],[Item]],[1]!tblOrders[Order]&amp;[1]!tblOrders[Description],[1]!tblOrders[Paid Licence],FALSE))</f>
        <v>0</v>
      </c>
      <c r="Y16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618" spans="1:25">
      <c r="A1618" t="s">
        <v>5348</v>
      </c>
      <c r="B1618" t="str">
        <f>_xlfn.XLOOKUP(tblnventory[[#This Row],[Item]],[1]!tblDescription[Item],[1]!tblDescription[Description])</f>
        <v>C9120AX Internal 802.11ax 4x4:4 MIMO;IOT;BT5;mGig;USB;RHL</v>
      </c>
      <c r="C1618" t="str">
        <f>_xlfn.XLOOKUP(tblnventory[[#This Row],[Item]],[1]!tblDescription[Item],[1]!tblDescription[Type])</f>
        <v>WAP</v>
      </c>
      <c r="D1618" t="str">
        <f>_xlfn.XLOOKUP(tblnventory[[#This Row],[Use]],[1]!tblCodes[Use],[1]!tblCodes[Code])</f>
        <v>WiFi</v>
      </c>
      <c r="E1618" s="1" t="s">
        <v>1571</v>
      </c>
      <c r="F1618" s="20">
        <v>44426</v>
      </c>
      <c r="G1618" s="21" t="str">
        <f>IF(ISBLANK(tblnventory[[#This Row],[Installed By]]),"Store","Installed")</f>
        <v>Installed</v>
      </c>
      <c r="H1618" t="s">
        <v>7294</v>
      </c>
      <c r="J1618">
        <v>2191007124</v>
      </c>
      <c r="L1618" t="s">
        <v>5502</v>
      </c>
      <c r="M1618" s="20">
        <v>44700</v>
      </c>
      <c r="N1618" t="s">
        <v>7295</v>
      </c>
      <c r="O1618" t="str">
        <f>IF(tblnventory[[#This Row],[Installed]],LEFT(tblnventory[[#This Row],[Location]],3))</f>
        <v>658</v>
      </c>
      <c r="P1618" t="str">
        <f>_xlfn.XLOOKUP(tblnventory[[#This Row],[Serial Number]],[1]!tblDNACInventory[Floor],[1]!tblDNACInventory[Name],"Not Used")</f>
        <v>Not Used</v>
      </c>
      <c r="T1618" t="b">
        <f>NOT(ISBLANK(tblnventory[[#This Row],[Installed By]]))</f>
        <v>1</v>
      </c>
      <c r="U1618" t="str">
        <f>VLOOKUP(A1618, [1]!tblDescription[#Data], 3, 0)</f>
        <v>C9120AX Internal 802.11ax 4x4:4 MIMO;IOT;BT5;mGig;USB;RHL</v>
      </c>
      <c r="V1618" s="22" cm="1">
        <f t="array" ref="V1618">_xlfn.XLOOKUP(1,([1]!tblOrders[Order]=tblnventory[[#This Row],[PO]])*([1]!tblOrders[Description]=tblnventory[[#This Row],[Item]]),[1]!tblOrders[Unit Total],0)</f>
        <v>1105.52</v>
      </c>
      <c r="W1618" s="23" cm="1">
        <f t="array" ref="W1618">IFERROR(_xlfn.XLOOKUP(1,([1]!tblOrders[Order]=tblnventory[[#This Row],[PO]])*([1]!tblOrders[Description]=tblnventory[[#This Row],[Item]]),[1]!tblOrders[Licence]),0)</f>
        <v>492.37</v>
      </c>
      <c r="X1618" t="b" cm="1">
        <f t="array" ref="X1618">NOT(_xlfn.XLOOKUP(tblnventory[[#This Row],[PO]]&amp;tblnventory[[#This Row],[Item]],[1]!tblOrders[Order]&amp;[1]!tblOrders[Description],[1]!tblOrders[Paid Licence],FALSE))</f>
        <v>0</v>
      </c>
      <c r="Y16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619" spans="1:25">
      <c r="A1619" s="25" t="s">
        <v>5377</v>
      </c>
      <c r="B1619" t="str">
        <f>_xlfn.XLOOKUP(tblnventory[[#This Row],[Item]],[1]!tblDescription[Item],[1]!tblDescription[Description])</f>
        <v>Catalyst 9300L 48p PoE, Network Advantage,4x10G Uplink</v>
      </c>
      <c r="C1619" t="str">
        <f>_xlfn.XLOOKUP(tblnventory[[#This Row],[Item]],[1]!tblDescription[Item],[1]!tblDescription[Type])</f>
        <v>ACCESS</v>
      </c>
      <c r="D1619" t="str">
        <f>_xlfn.XLOOKUP(tblnventory[[#This Row],[Use]],[1]!tblCodes[Use],[1]!tblCodes[Code])</f>
        <v>Switch</v>
      </c>
      <c r="E1619" s="1" t="s">
        <v>1572</v>
      </c>
      <c r="F1619" s="20">
        <v>44644</v>
      </c>
      <c r="G1619" s="21" t="str">
        <f>IF(ISBLANK(tblnventory[[#This Row],[Installed By]]),"Store","Installed")</f>
        <v>Installed</v>
      </c>
      <c r="H1619" t="s">
        <v>7242</v>
      </c>
      <c r="J1619">
        <v>2191007378</v>
      </c>
      <c r="L1619" t="s">
        <v>5340</v>
      </c>
      <c r="M1619" s="20">
        <v>44701</v>
      </c>
      <c r="N1619" t="s">
        <v>7296</v>
      </c>
      <c r="O1619" t="str">
        <f>IF(tblnventory[[#This Row],[Installed]],LEFT(tblnventory[[#This Row],[Location]],3))</f>
        <v>658</v>
      </c>
      <c r="P1619" t="str">
        <f>_xlfn.XLOOKUP(tblnventory[[#This Row],[Serial Number]],[1]!tblDNACInventory[Floor],[1]!tblDNACInventory[Name],"Not Used")</f>
        <v>Not Used</v>
      </c>
      <c r="T1619" t="b">
        <f>NOT(ISBLANK(tblnventory[[#This Row],[Installed By]]))</f>
        <v>1</v>
      </c>
      <c r="U1619" t="str">
        <f>VLOOKUP(A1619, [1]!tblDescription[#Data], 3, 0)</f>
        <v>Catalyst 9300L 48p PoE, Network Advantage,4x10G Uplink</v>
      </c>
      <c r="V1619" s="22" cm="1">
        <f t="array" ref="V1619">_xlfn.XLOOKUP(1,([1]!tblOrders[Order]=tblnventory[[#This Row],[PO]])*([1]!tblOrders[Description]=tblnventory[[#This Row],[Item]]),[1]!tblOrders[Unit Total],0)</f>
        <v>4664.74</v>
      </c>
      <c r="W1619" s="23" cm="1">
        <f t="array" ref="W1619">IFERROR(_xlfn.XLOOKUP(1,([1]!tblOrders[Order]=tblnventory[[#This Row],[PO]])*([1]!tblOrders[Description]=tblnventory[[#This Row],[Item]]),[1]!tblOrders[Licence]),0)</f>
        <v>0</v>
      </c>
      <c r="X1619" t="b" cm="1">
        <f t="array" ref="X1619">NOT(_xlfn.XLOOKUP(tblnventory[[#This Row],[PO]]&amp;tblnventory[[#This Row],[Item]],[1]!tblOrders[Order]&amp;[1]!tblOrders[Description],[1]!tblOrders[Paid Licence],FALSE))</f>
        <v>1</v>
      </c>
      <c r="Y16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3502.7999999999997</v>
      </c>
    </row>
    <row r="1620" spans="1:25">
      <c r="A1620" t="s">
        <v>5348</v>
      </c>
      <c r="B1620" t="str">
        <f>_xlfn.XLOOKUP(tblnventory[[#This Row],[Item]],[1]!tblDescription[Item],[1]!tblDescription[Description])</f>
        <v>C9120AX Internal 802.11ax 4x4:4 MIMO;IOT;BT5;mGig;USB;RHL</v>
      </c>
      <c r="C1620" t="str">
        <f>_xlfn.XLOOKUP(tblnventory[[#This Row],[Item]],[1]!tblDescription[Item],[1]!tblDescription[Type])</f>
        <v>WAP</v>
      </c>
      <c r="D1620" t="str">
        <f>_xlfn.XLOOKUP(tblnventory[[#This Row],[Use]],[1]!tblCodes[Use],[1]!tblCodes[Code])</f>
        <v>WiFi</v>
      </c>
      <c r="E1620" s="1" t="s">
        <v>1573</v>
      </c>
      <c r="F1620" s="20">
        <v>44426</v>
      </c>
      <c r="G1620" s="21" t="str">
        <f>IF(ISBLANK(tblnventory[[#This Row],[Installed By]]),"Store","Installed")</f>
        <v>Installed</v>
      </c>
      <c r="H1620" t="s">
        <v>7294</v>
      </c>
      <c r="J1620">
        <v>2191007124</v>
      </c>
      <c r="L1620" t="s">
        <v>5502</v>
      </c>
      <c r="M1620" s="20">
        <v>44700</v>
      </c>
      <c r="N1620" t="s">
        <v>7297</v>
      </c>
      <c r="O1620" t="str">
        <f>IF(tblnventory[[#This Row],[Installed]],LEFT(tblnventory[[#This Row],[Location]],3))</f>
        <v>658</v>
      </c>
      <c r="P1620" t="str">
        <f>_xlfn.XLOOKUP(tblnventory[[#This Row],[Serial Number]],[1]!tblDNACInventory[Floor],[1]!tblDNACInventory[Name],"Not Used")</f>
        <v>Not Used</v>
      </c>
      <c r="T1620" t="b">
        <f>NOT(ISBLANK(tblnventory[[#This Row],[Installed By]]))</f>
        <v>1</v>
      </c>
      <c r="U1620" t="str">
        <f>VLOOKUP(A1620, [1]!tblDescription[#Data], 3, 0)</f>
        <v>C9120AX Internal 802.11ax 4x4:4 MIMO;IOT;BT5;mGig;USB;RHL</v>
      </c>
      <c r="V1620" s="22" cm="1">
        <f t="array" ref="V1620">_xlfn.XLOOKUP(1,([1]!tblOrders[Order]=tblnventory[[#This Row],[PO]])*([1]!tblOrders[Description]=tblnventory[[#This Row],[Item]]),[1]!tblOrders[Unit Total],0)</f>
        <v>1105.52</v>
      </c>
      <c r="W1620" s="23" cm="1">
        <f t="array" ref="W1620">_xlfn.XLOOKUP(1,([1]!tblOrders[Order]=tblnventory[[#This Row],[PO]])*([1]!tblOrders[Description]=tblnventory[[#This Row],[Item]]),[1]!tblOrders[Licence])</f>
        <v>492.37</v>
      </c>
      <c r="X1620" t="b" cm="1">
        <f t="array" ref="X1620">NOT(_xlfn.XLOOKUP(tblnventory[[#This Row],[PO]]&amp;tblnventory[[#This Row],[Item]],[1]!tblOrders[Order]&amp;[1]!tblOrders[Description],[1]!tblOrders[Paid Licence],FALSE))</f>
        <v>0</v>
      </c>
      <c r="Y16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621" spans="1:25">
      <c r="A1621" t="s">
        <v>5348</v>
      </c>
      <c r="B1621" t="str">
        <f>_xlfn.XLOOKUP(tblnventory[[#This Row],[Item]],[1]!tblDescription[Item],[1]!tblDescription[Description])</f>
        <v>C9120AX Internal 802.11ax 4x4:4 MIMO;IOT;BT5;mGig;USB;RHL</v>
      </c>
      <c r="C1621" t="str">
        <f>_xlfn.XLOOKUP(tblnventory[[#This Row],[Item]],[1]!tblDescription[Item],[1]!tblDescription[Type])</f>
        <v>WAP</v>
      </c>
      <c r="D1621" t="str">
        <f>_xlfn.XLOOKUP(tblnventory[[#This Row],[Use]],[1]!tblCodes[Use],[1]!tblCodes[Code])</f>
        <v>WiFi</v>
      </c>
      <c r="E1621" s="1" t="s">
        <v>1574</v>
      </c>
      <c r="F1621" s="20">
        <v>44426</v>
      </c>
      <c r="G1621" s="21" t="str">
        <f>IF(ISBLANK(tblnventory[[#This Row],[Installed By]]),"Store","Installed")</f>
        <v>Installed</v>
      </c>
      <c r="H1621" t="s">
        <v>7294</v>
      </c>
      <c r="J1621">
        <v>2191007124</v>
      </c>
      <c r="L1621" t="s">
        <v>5502</v>
      </c>
      <c r="M1621" s="20">
        <v>44700</v>
      </c>
      <c r="N1621" t="s">
        <v>7298</v>
      </c>
      <c r="O1621" t="str">
        <f>IF(tblnventory[[#This Row],[Installed]],LEFT(tblnventory[[#This Row],[Location]],3))</f>
        <v>658</v>
      </c>
      <c r="P1621" t="str">
        <f>_xlfn.XLOOKUP(tblnventory[[#This Row],[Serial Number]],[1]!tblDNACInventory[Floor],[1]!tblDNACInventory[Name],"Not Used")</f>
        <v>Not Used</v>
      </c>
      <c r="T1621" t="b">
        <f>NOT(ISBLANK(tblnventory[[#This Row],[Installed By]]))</f>
        <v>1</v>
      </c>
      <c r="U1621" t="str">
        <f>VLOOKUP(A1621, [1]!tblDescription[#Data], 3, 0)</f>
        <v>C9120AX Internal 802.11ax 4x4:4 MIMO;IOT;BT5;mGig;USB;RHL</v>
      </c>
      <c r="V1621" s="22" cm="1">
        <f t="array" ref="V1621">_xlfn.XLOOKUP(1,([1]!tblOrders[Order]=tblnventory[[#This Row],[PO]])*([1]!tblOrders[Description]=tblnventory[[#This Row],[Item]]),[1]!tblOrders[Unit Total],0)</f>
        <v>1105.52</v>
      </c>
      <c r="W1621" s="23" cm="1">
        <f t="array" ref="W1621">_xlfn.XLOOKUP(1,([1]!tblOrders[Order]=tblnventory[[#This Row],[PO]])*([1]!tblOrders[Description]=tblnventory[[#This Row],[Item]]),[1]!tblOrders[Licence])</f>
        <v>492.37</v>
      </c>
      <c r="X1621" t="b" cm="1">
        <f t="array" ref="X1621">NOT(_xlfn.XLOOKUP(tblnventory[[#This Row],[PO]]&amp;tblnventory[[#This Row],[Item]],[1]!tblOrders[Order]&amp;[1]!tblOrders[Description],[1]!tblOrders[Paid Licence],FALSE))</f>
        <v>0</v>
      </c>
      <c r="Y16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622" spans="1:25">
      <c r="A1622" t="s">
        <v>5348</v>
      </c>
      <c r="B1622" t="str">
        <f>_xlfn.XLOOKUP(tblnventory[[#This Row],[Item]],[1]!tblDescription[Item],[1]!tblDescription[Description])</f>
        <v>C9120AX Internal 802.11ax 4x4:4 MIMO;IOT;BT5;mGig;USB;RHL</v>
      </c>
      <c r="C1622" t="str">
        <f>_xlfn.XLOOKUP(tblnventory[[#This Row],[Item]],[1]!tblDescription[Item],[1]!tblDescription[Type])</f>
        <v>WAP</v>
      </c>
      <c r="D1622" t="str">
        <f>_xlfn.XLOOKUP(tblnventory[[#This Row],[Use]],[1]!tblCodes[Use],[1]!tblCodes[Code])</f>
        <v>WiFi</v>
      </c>
      <c r="E1622" s="1" t="s">
        <v>1575</v>
      </c>
      <c r="F1622" s="20">
        <v>44426</v>
      </c>
      <c r="G1622" s="21" t="str">
        <f>IF(ISBLANK(tblnventory[[#This Row],[Installed By]]),"Store","Installed")</f>
        <v>Installed</v>
      </c>
      <c r="H1622" t="s">
        <v>7294</v>
      </c>
      <c r="J1622">
        <v>2191007124</v>
      </c>
      <c r="L1622" t="s">
        <v>5502</v>
      </c>
      <c r="M1622" s="20">
        <v>44700</v>
      </c>
      <c r="N1622" t="s">
        <v>7299</v>
      </c>
      <c r="O1622" t="str">
        <f>IF(tblnventory[[#This Row],[Installed]],LEFT(tblnventory[[#This Row],[Location]],3))</f>
        <v>658</v>
      </c>
      <c r="P1622" t="str">
        <f>_xlfn.XLOOKUP(tblnventory[[#This Row],[Serial Number]],[1]!tblDNACInventory[Floor],[1]!tblDNACInventory[Name],"Not Used")</f>
        <v>Not Used</v>
      </c>
      <c r="T1622" t="b">
        <f>NOT(ISBLANK(tblnventory[[#This Row],[Installed By]]))</f>
        <v>1</v>
      </c>
      <c r="U1622" t="str">
        <f>VLOOKUP(A1622, [1]!tblDescription[#Data], 3, 0)</f>
        <v>C9120AX Internal 802.11ax 4x4:4 MIMO;IOT;BT5;mGig;USB;RHL</v>
      </c>
      <c r="V1622" s="22" cm="1">
        <f t="array" ref="V1622">_xlfn.XLOOKUP(1,([1]!tblOrders[Order]=tblnventory[[#This Row],[PO]])*([1]!tblOrders[Description]=tblnventory[[#This Row],[Item]]),[1]!tblOrders[Unit Total],0)</f>
        <v>1105.52</v>
      </c>
      <c r="W1622" s="23" cm="1">
        <f t="array" ref="W1622">_xlfn.XLOOKUP(1,([1]!tblOrders[Order]=tblnventory[[#This Row],[PO]])*([1]!tblOrders[Description]=tblnventory[[#This Row],[Item]]),[1]!tblOrders[Licence])</f>
        <v>492.37</v>
      </c>
      <c r="X1622" t="b" cm="1">
        <f t="array" ref="X1622">NOT(_xlfn.XLOOKUP(tblnventory[[#This Row],[PO]]&amp;tblnventory[[#This Row],[Item]],[1]!tblOrders[Order]&amp;[1]!tblOrders[Description],[1]!tblOrders[Paid Licence],FALSE))</f>
        <v>0</v>
      </c>
      <c r="Y16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623" spans="1:25">
      <c r="A1623" t="s">
        <v>5348</v>
      </c>
      <c r="B1623" t="str">
        <f>_xlfn.XLOOKUP(tblnventory[[#This Row],[Item]],[1]!tblDescription[Item],[1]!tblDescription[Description])</f>
        <v>C9120AX Internal 802.11ax 4x4:4 MIMO;IOT;BT5;mGig;USB;RHL</v>
      </c>
      <c r="C1623" t="str">
        <f>_xlfn.XLOOKUP(tblnventory[[#This Row],[Item]],[1]!tblDescription[Item],[1]!tblDescription[Type])</f>
        <v>WAP</v>
      </c>
      <c r="D1623" t="str">
        <f>_xlfn.XLOOKUP(tblnventory[[#This Row],[Use]],[1]!tblCodes[Use],[1]!tblCodes[Code])</f>
        <v>WiFi</v>
      </c>
      <c r="E1623" s="1" t="s">
        <v>1576</v>
      </c>
      <c r="F1623" s="20">
        <v>44426</v>
      </c>
      <c r="G1623" s="21" t="str">
        <f>IF(ISBLANK(tblnventory[[#This Row],[Installed By]]),"Store","Installed")</f>
        <v>Installed</v>
      </c>
      <c r="H1623" t="s">
        <v>7294</v>
      </c>
      <c r="J1623">
        <v>2191007124</v>
      </c>
      <c r="L1623" t="s">
        <v>5502</v>
      </c>
      <c r="M1623" s="20">
        <v>44700</v>
      </c>
      <c r="N1623" t="s">
        <v>7300</v>
      </c>
      <c r="O1623" t="str">
        <f>IF(tblnventory[[#This Row],[Installed]],LEFT(tblnventory[[#This Row],[Location]],3))</f>
        <v>658</v>
      </c>
      <c r="P1623" t="str">
        <f>_xlfn.XLOOKUP(tblnventory[[#This Row],[Serial Number]],[1]!tblDNACInventory[Floor],[1]!tblDNACInventory[Name],"Not Used")</f>
        <v>Not Used</v>
      </c>
      <c r="T1623" t="b">
        <f>NOT(ISBLANK(tblnventory[[#This Row],[Installed By]]))</f>
        <v>1</v>
      </c>
      <c r="U1623" t="str">
        <f>VLOOKUP(A1623, [1]!tblDescription[#Data], 3, 0)</f>
        <v>C9120AX Internal 802.11ax 4x4:4 MIMO;IOT;BT5;mGig;USB;RHL</v>
      </c>
      <c r="V1623" s="22" cm="1">
        <f t="array" ref="V1623">_xlfn.XLOOKUP(1,([1]!tblOrders[Order]=tblnventory[[#This Row],[PO]])*([1]!tblOrders[Description]=tblnventory[[#This Row],[Item]]),[1]!tblOrders[Unit Total],0)</f>
        <v>1105.52</v>
      </c>
      <c r="W1623" s="23" cm="1">
        <f t="array" ref="W1623">_xlfn.XLOOKUP(1,([1]!tblOrders[Order]=tblnventory[[#This Row],[PO]])*([1]!tblOrders[Description]=tblnventory[[#This Row],[Item]]),[1]!tblOrders[Licence])</f>
        <v>492.37</v>
      </c>
      <c r="X1623" t="b" cm="1">
        <f t="array" ref="X1623">NOT(_xlfn.XLOOKUP(tblnventory[[#This Row],[PO]]&amp;tblnventory[[#This Row],[Item]],[1]!tblOrders[Order]&amp;[1]!tblOrders[Description],[1]!tblOrders[Paid Licence],FALSE))</f>
        <v>0</v>
      </c>
      <c r="Y16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624" spans="1:25">
      <c r="A1624" s="25" t="s">
        <v>5377</v>
      </c>
      <c r="B1624" t="str">
        <f>_xlfn.XLOOKUP(tblnventory[[#This Row],[Item]],[1]!tblDescription[Item],[1]!tblDescription[Description])</f>
        <v>Catalyst 9300L 48p PoE, Network Advantage,4x10G Uplink</v>
      </c>
      <c r="C1624" t="str">
        <f>_xlfn.XLOOKUP(tblnventory[[#This Row],[Item]],[1]!tblDescription[Item],[1]!tblDescription[Type])</f>
        <v>ACCESS</v>
      </c>
      <c r="D1624" t="str">
        <f>_xlfn.XLOOKUP(tblnventory[[#This Row],[Use]],[1]!tblCodes[Use],[1]!tblCodes[Code])</f>
        <v>Switch</v>
      </c>
      <c r="E1624" s="1" t="s">
        <v>1577</v>
      </c>
      <c r="F1624" s="20">
        <v>44644</v>
      </c>
      <c r="G1624" s="21" t="str">
        <f>IF(ISBLANK(tblnventory[[#This Row],[Installed By]]),"Store","Installed")</f>
        <v>Installed</v>
      </c>
      <c r="H1624" t="s">
        <v>7242</v>
      </c>
      <c r="J1624">
        <v>2191007378</v>
      </c>
      <c r="L1624" t="s">
        <v>5340</v>
      </c>
      <c r="M1624" s="20">
        <v>44701</v>
      </c>
      <c r="N1624" t="s">
        <v>7301</v>
      </c>
      <c r="O1624" t="str">
        <f>IF(tblnventory[[#This Row],[Installed]],LEFT(tblnventory[[#This Row],[Location]],3))</f>
        <v>658</v>
      </c>
      <c r="P1624" t="str">
        <f>_xlfn.XLOOKUP(tblnventory[[#This Row],[Serial Number]],[1]!tblDNACInventory[Floor],[1]!tblDNACInventory[Name],"Not Used")</f>
        <v>Not Used</v>
      </c>
      <c r="T1624" t="b">
        <f>NOT(ISBLANK(tblnventory[[#This Row],[Installed By]]))</f>
        <v>1</v>
      </c>
      <c r="U1624" t="str">
        <f>VLOOKUP(A1624, [1]!tblDescription[#Data], 3, 0)</f>
        <v>Catalyst 9300L 48p PoE, Network Advantage,4x10G Uplink</v>
      </c>
      <c r="V1624" s="22" cm="1">
        <f t="array" ref="V1624">_xlfn.XLOOKUP(1,([1]!tblOrders[Order]=tblnventory[[#This Row],[PO]])*([1]!tblOrders[Description]=tblnventory[[#This Row],[Item]]),[1]!tblOrders[Unit Total],0)</f>
        <v>4664.74</v>
      </c>
      <c r="W1624" s="23" cm="1">
        <f t="array" ref="W1624">IFERROR(_xlfn.XLOOKUP(1,([1]!tblOrders[Order]=tblnventory[[#This Row],[PO]])*([1]!tblOrders[Description]=tblnventory[[#This Row],[Item]]),[1]!tblOrders[Licence]),0)</f>
        <v>0</v>
      </c>
      <c r="X1624" t="b" cm="1">
        <f t="array" ref="X1624">NOT(_xlfn.XLOOKUP(tblnventory[[#This Row],[PO]]&amp;tblnventory[[#This Row],[Item]],[1]!tblOrders[Order]&amp;[1]!tblOrders[Description],[1]!tblOrders[Paid Licence],FALSE))</f>
        <v>1</v>
      </c>
      <c r="Y16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3502.7999999999997</v>
      </c>
    </row>
    <row r="1625" spans="1:25">
      <c r="A1625" s="19" t="s">
        <v>5348</v>
      </c>
      <c r="B1625" t="str">
        <f>_xlfn.XLOOKUP(tblnventory[[#This Row],[Item]],[1]!tblDescription[Item],[1]!tblDescription[Description])</f>
        <v>C9120AX Internal 802.11ax 4x4:4 MIMO;IOT;BT5;mGig;USB;RHL</v>
      </c>
      <c r="C1625" t="str">
        <f>_xlfn.XLOOKUP(tblnventory[[#This Row],[Item]],[1]!tblDescription[Item],[1]!tblDescription[Type])</f>
        <v>WAP</v>
      </c>
      <c r="D1625" t="str">
        <f>_xlfn.XLOOKUP(tblnventory[[#This Row],[Use]],[1]!tblCodes[Use],[1]!tblCodes[Code])</f>
        <v>WiFi</v>
      </c>
      <c r="E1625" s="1" t="s">
        <v>1578</v>
      </c>
      <c r="F1625" s="20">
        <v>44943</v>
      </c>
      <c r="G1625" s="24" t="str">
        <f>IF(ISBLANK(tblnventory[[#This Row],[Installed By]]),"Store","Installed")</f>
        <v>Installed</v>
      </c>
      <c r="H1625" t="s">
        <v>7302</v>
      </c>
      <c r="J1625">
        <v>2191007447</v>
      </c>
      <c r="K1625" s="17"/>
      <c r="L1625" t="s">
        <v>5444</v>
      </c>
      <c r="M1625" s="20">
        <v>45093</v>
      </c>
      <c r="N1625" t="s">
        <v>7303</v>
      </c>
      <c r="O1625" t="str">
        <f>IF(tblnventory[[#This Row],[Installed]],LEFT(tblnventory[[#This Row],[Location]],3))</f>
        <v>661</v>
      </c>
      <c r="P1625" t="str">
        <f>_xlfn.XLOOKUP(tblnventory[[#This Row],[Serial Number]],[1]!tblDNACInventory[Floor],[1]!tblDNACInventory[Name],"Not Used")</f>
        <v>Not Used</v>
      </c>
      <c r="T1625" t="b">
        <f>NOT(ISBLANK(tblnventory[[#This Row],[Installed By]]))</f>
        <v>1</v>
      </c>
      <c r="U1625" t="str">
        <f>VLOOKUP(A1625, [1]!tblDescription[#Data], 3, 0)</f>
        <v>C9120AX Internal 802.11ax 4x4:4 MIMO;IOT;BT5;mGig;USB;RHL</v>
      </c>
      <c r="V1625" s="22" cm="1">
        <f t="array" ref="V1625">_xlfn.XLOOKUP(1,([1]!tblOrders[Order]=tblnventory[[#This Row],[PO]])*([1]!tblOrders[Description]=tblnventory[[#This Row],[Item]]),[1]!tblOrders[Unit Total],0)</f>
        <v>779.16</v>
      </c>
      <c r="W1625" s="23" cm="1">
        <f t="array" ref="W1625">_xlfn.XLOOKUP(1,([1]!tblOrders[Order]=tblnventory[[#This Row],[PO]])*([1]!tblOrders[Description]=tblnventory[[#This Row],[Item]]),[1]!tblOrders[Licence])</f>
        <v>0</v>
      </c>
      <c r="X1625" t="b" cm="1">
        <f t="array" ref="X1625">NOT(_xlfn.XLOOKUP(tblnventory[[#This Row],[PO]]&amp;tblnventory[[#This Row],[Item]],[1]!tblOrders[Order]&amp;[1]!tblOrders[Description],[1]!tblOrders[Paid Licence],FALSE))</f>
        <v>1</v>
      </c>
      <c r="Y16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26" spans="1:25">
      <c r="A1626" s="19" t="s">
        <v>5348</v>
      </c>
      <c r="B1626" t="str">
        <f>_xlfn.XLOOKUP(tblnventory[[#This Row],[Item]],[1]!tblDescription[Item],[1]!tblDescription[Description])</f>
        <v>C9120AX Internal 802.11ax 4x4:4 MIMO;IOT;BT5;mGig;USB;RHL</v>
      </c>
      <c r="C1626" t="str">
        <f>_xlfn.XLOOKUP(tblnventory[[#This Row],[Item]],[1]!tblDescription[Item],[1]!tblDescription[Type])</f>
        <v>WAP</v>
      </c>
      <c r="D1626" t="str">
        <f>_xlfn.XLOOKUP(tblnventory[[#This Row],[Use]],[1]!tblCodes[Use],[1]!tblCodes[Code])</f>
        <v>WiFi</v>
      </c>
      <c r="E1626" s="1" t="s">
        <v>1579</v>
      </c>
      <c r="F1626" s="20">
        <v>44943</v>
      </c>
      <c r="G1626" s="24" t="str">
        <f>IF(ISBLANK(tblnventory[[#This Row],[Installed By]]),"Store","Installed")</f>
        <v>Installed</v>
      </c>
      <c r="H1626" t="s">
        <v>7302</v>
      </c>
      <c r="J1626">
        <v>2191007447</v>
      </c>
      <c r="K1626" s="17"/>
      <c r="L1626" t="s">
        <v>5444</v>
      </c>
      <c r="M1626" s="20">
        <v>45093</v>
      </c>
      <c r="N1626" t="s">
        <v>7304</v>
      </c>
      <c r="O1626" t="str">
        <f>IF(tblnventory[[#This Row],[Installed]],LEFT(tblnventory[[#This Row],[Location]],3))</f>
        <v>661</v>
      </c>
      <c r="P1626" t="str">
        <f>_xlfn.XLOOKUP(tblnventory[[#This Row],[Serial Number]],[1]!tblDNACInventory[Floor],[1]!tblDNACInventory[Name],"Not Used")</f>
        <v>Not Used</v>
      </c>
      <c r="T1626" t="b">
        <f>NOT(ISBLANK(tblnventory[[#This Row],[Installed By]]))</f>
        <v>1</v>
      </c>
      <c r="U1626" t="str">
        <f>VLOOKUP(A1626, [1]!tblDescription[#Data], 3, 0)</f>
        <v>C9120AX Internal 802.11ax 4x4:4 MIMO;IOT;BT5;mGig;USB;RHL</v>
      </c>
      <c r="V1626" s="22" cm="1">
        <f t="array" ref="V1626">_xlfn.XLOOKUP(1,([1]!tblOrders[Order]=tblnventory[[#This Row],[PO]])*([1]!tblOrders[Description]=tblnventory[[#This Row],[Item]]),[1]!tblOrders[Unit Total],0)</f>
        <v>779.16</v>
      </c>
      <c r="W1626" s="23" cm="1">
        <f t="array" ref="W1626">_xlfn.XLOOKUP(1,([1]!tblOrders[Order]=tblnventory[[#This Row],[PO]])*([1]!tblOrders[Description]=tblnventory[[#This Row],[Item]]),[1]!tblOrders[Licence])</f>
        <v>0</v>
      </c>
      <c r="X1626" t="b" cm="1">
        <f t="array" ref="X1626">NOT(_xlfn.XLOOKUP(tblnventory[[#This Row],[PO]]&amp;tblnventory[[#This Row],[Item]],[1]!tblOrders[Order]&amp;[1]!tblOrders[Description],[1]!tblOrders[Paid Licence],FALSE))</f>
        <v>1</v>
      </c>
      <c r="Y16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27" spans="1:25">
      <c r="A1627" s="19" t="s">
        <v>5348</v>
      </c>
      <c r="B1627" t="str">
        <f>_xlfn.XLOOKUP(tblnventory[[#This Row],[Item]],[1]!tblDescription[Item],[1]!tblDescription[Description])</f>
        <v>C9120AX Internal 802.11ax 4x4:4 MIMO;IOT;BT5;mGig;USB;RHL</v>
      </c>
      <c r="C1627" t="str">
        <f>_xlfn.XLOOKUP(tblnventory[[#This Row],[Item]],[1]!tblDescription[Item],[1]!tblDescription[Type])</f>
        <v>WAP</v>
      </c>
      <c r="D1627" t="str">
        <f>_xlfn.XLOOKUP(tblnventory[[#This Row],[Use]],[1]!tblCodes[Use],[1]!tblCodes[Code])</f>
        <v>WiFi</v>
      </c>
      <c r="E1627" s="1" t="s">
        <v>1580</v>
      </c>
      <c r="F1627" s="20">
        <v>44943</v>
      </c>
      <c r="G1627" s="24" t="str">
        <f>IF(ISBLANK(tblnventory[[#This Row],[Installed By]]),"Store","Installed")</f>
        <v>Installed</v>
      </c>
      <c r="H1627" t="s">
        <v>7302</v>
      </c>
      <c r="J1627">
        <v>2191007447</v>
      </c>
      <c r="K1627" s="17"/>
      <c r="L1627" t="s">
        <v>5444</v>
      </c>
      <c r="M1627" s="20">
        <v>45093</v>
      </c>
      <c r="N1627" t="s">
        <v>7305</v>
      </c>
      <c r="O1627" t="str">
        <f>IF(tblnventory[[#This Row],[Installed]],LEFT(tblnventory[[#This Row],[Location]],3))</f>
        <v>661</v>
      </c>
      <c r="P1627" t="str">
        <f>_xlfn.XLOOKUP(tblnventory[[#This Row],[Serial Number]],[1]!tblDNACInventory[Floor],[1]!tblDNACInventory[Name],"Not Used")</f>
        <v>Not Used</v>
      </c>
      <c r="T1627" t="b">
        <f>NOT(ISBLANK(tblnventory[[#This Row],[Installed By]]))</f>
        <v>1</v>
      </c>
      <c r="U1627" t="str">
        <f>VLOOKUP(A1627, [1]!tblDescription[#Data], 3, 0)</f>
        <v>C9120AX Internal 802.11ax 4x4:4 MIMO;IOT;BT5;mGig;USB;RHL</v>
      </c>
      <c r="V1627" s="22" cm="1">
        <f t="array" ref="V1627">_xlfn.XLOOKUP(1,([1]!tblOrders[Order]=tblnventory[[#This Row],[PO]])*([1]!tblOrders[Description]=tblnventory[[#This Row],[Item]]),[1]!tblOrders[Unit Total],0)</f>
        <v>779.16</v>
      </c>
      <c r="W1627" s="23" cm="1">
        <f t="array" ref="W1627">_xlfn.XLOOKUP(1,([1]!tblOrders[Order]=tblnventory[[#This Row],[PO]])*([1]!tblOrders[Description]=tblnventory[[#This Row],[Item]]),[1]!tblOrders[Licence])</f>
        <v>0</v>
      </c>
      <c r="X1627" t="b" cm="1">
        <f t="array" ref="X1627">NOT(_xlfn.XLOOKUP(tblnventory[[#This Row],[PO]]&amp;tblnventory[[#This Row],[Item]],[1]!tblOrders[Order]&amp;[1]!tblOrders[Description],[1]!tblOrders[Paid Licence],FALSE))</f>
        <v>1</v>
      </c>
      <c r="Y16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28" spans="1:25">
      <c r="A1628" t="s">
        <v>5405</v>
      </c>
      <c r="B1628" t="str">
        <f>_xlfn.XLOOKUP(tblnventory[[#This Row],[Item]],[1]!tblDescription[Item],[1]!tblDescription[Description])</f>
        <v>Catalyst 9500 24x1/10/25G  and 4-port 40/100G, Advantage</v>
      </c>
      <c r="C1628" t="str">
        <f>_xlfn.XLOOKUP(tblnventory[[#This Row],[Item]],[1]!tblDescription[Item],[1]!tblDescription[Type])</f>
        <v>AGG</v>
      </c>
      <c r="D1628" t="str">
        <f>_xlfn.XLOOKUP(tblnventory[[#This Row],[Use]],[1]!tblCodes[Use],[1]!tblCodes[Code])</f>
        <v>Switch</v>
      </c>
      <c r="E1628" t="s">
        <v>1581</v>
      </c>
      <c r="F1628" s="20">
        <v>44690</v>
      </c>
      <c r="G1628" s="21" t="str">
        <f>IF(ISBLANK(tblnventory[[#This Row],[Installed By]]),"Store","Installed")</f>
        <v>Installed</v>
      </c>
      <c r="H1628" s="17" t="s">
        <v>7306</v>
      </c>
      <c r="J1628" s="17">
        <v>2191007447</v>
      </c>
      <c r="K1628" s="17"/>
      <c r="L1628" t="s">
        <v>5346</v>
      </c>
      <c r="M1628" s="20">
        <v>45090</v>
      </c>
      <c r="N1628" t="s">
        <v>7307</v>
      </c>
      <c r="O1628" t="str">
        <f>IF(tblnventory[[#This Row],[Installed]],LEFT(tblnventory[[#This Row],[Location]],3))</f>
        <v>661</v>
      </c>
      <c r="P1628" t="str">
        <f>_xlfn.XLOOKUP(tblnventory[[#This Row],[Serial Number]],[1]!tblDNACInventory[Floor],[1]!tblDNACInventory[Name],"Not Used")</f>
        <v>Not Used</v>
      </c>
      <c r="T1628" t="b">
        <f>NOT(ISBLANK(tblnventory[[#This Row],[Installed By]]))</f>
        <v>1</v>
      </c>
      <c r="U1628" t="str">
        <f>VLOOKUP(A1628, [1]!tblDescription[#Data], 3, 0)</f>
        <v>Catalyst 9500 24x1/10/25G  and 4-port 40/100G, Advantage</v>
      </c>
      <c r="V1628" s="22" cm="1">
        <f t="array" ref="V1628">_xlfn.XLOOKUP(1,([1]!tblOrders[Order]=tblnventory[[#This Row],[PO]])*([1]!tblOrders[Description]=tblnventory[[#This Row],[Item]]),[1]!tblOrders[Unit Total],0)</f>
        <v>12095.369999999999</v>
      </c>
      <c r="W1628" s="23" cm="1">
        <f t="array" ref="W1628">IFERROR(_xlfn.XLOOKUP(1,([1]!tblOrders[Order]=tblnventory[[#This Row],[PO]])*([1]!tblOrders[Description]=tblnventory[[#This Row],[Item]]),[1]!tblOrders[Licence]),0)</f>
        <v>0</v>
      </c>
      <c r="X1628" t="b" cm="1">
        <f t="array" ref="X1628">NOT(_xlfn.XLOOKUP(tblnventory[[#This Row],[PO]]&amp;tblnventory[[#This Row],[Item]],[1]!tblOrders[Order]&amp;[1]!tblOrders[Description],[1]!tblOrders[Paid Licence],FALSE))</f>
        <v>1</v>
      </c>
      <c r="Y16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5496</v>
      </c>
    </row>
    <row r="1629" spans="1:25">
      <c r="A1629" s="19" t="s">
        <v>5348</v>
      </c>
      <c r="B1629" t="str">
        <f>_xlfn.XLOOKUP(tblnventory[[#This Row],[Item]],[1]!tblDescription[Item],[1]!tblDescription[Description])</f>
        <v>C9120AX Internal 802.11ax 4x4:4 MIMO;IOT;BT5;mGig;USB;RHL</v>
      </c>
      <c r="C1629" t="str">
        <f>_xlfn.XLOOKUP(tblnventory[[#This Row],[Item]],[1]!tblDescription[Item],[1]!tblDescription[Type])</f>
        <v>WAP</v>
      </c>
      <c r="D1629" t="str">
        <f>_xlfn.XLOOKUP(tblnventory[[#This Row],[Use]],[1]!tblCodes[Use],[1]!tblCodes[Code])</f>
        <v>WiFi</v>
      </c>
      <c r="E1629" s="1" t="s">
        <v>1582</v>
      </c>
      <c r="F1629" s="20">
        <v>44943</v>
      </c>
      <c r="G1629" s="24" t="str">
        <f>IF(ISBLANK(tblnventory[[#This Row],[Installed By]]),"Store","Installed")</f>
        <v>Installed</v>
      </c>
      <c r="H1629" t="s">
        <v>7302</v>
      </c>
      <c r="J1629">
        <v>2191007447</v>
      </c>
      <c r="K1629" s="17"/>
      <c r="L1629" t="s">
        <v>5444</v>
      </c>
      <c r="M1629" s="20">
        <v>45093</v>
      </c>
      <c r="N1629" t="s">
        <v>7308</v>
      </c>
      <c r="O1629" t="str">
        <f>IF(tblnventory[[#This Row],[Installed]],LEFT(tblnventory[[#This Row],[Location]],3))</f>
        <v>661</v>
      </c>
      <c r="P1629" t="str">
        <f>_xlfn.XLOOKUP(tblnventory[[#This Row],[Serial Number]],[1]!tblDNACInventory[Floor],[1]!tblDNACInventory[Name],"Not Used")</f>
        <v>Not Used</v>
      </c>
      <c r="T1629" t="b">
        <f>NOT(ISBLANK(tblnventory[[#This Row],[Installed By]]))</f>
        <v>1</v>
      </c>
      <c r="U1629" t="str">
        <f>VLOOKUP(A1629, [1]!tblDescription[#Data], 3, 0)</f>
        <v>C9120AX Internal 802.11ax 4x4:4 MIMO;IOT;BT5;mGig;USB;RHL</v>
      </c>
      <c r="V1629" s="22" cm="1">
        <f t="array" ref="V1629">_xlfn.XLOOKUP(1,([1]!tblOrders[Order]=tblnventory[[#This Row],[PO]])*([1]!tblOrders[Description]=tblnventory[[#This Row],[Item]]),[1]!tblOrders[Unit Total],0)</f>
        <v>779.16</v>
      </c>
      <c r="W1629" s="23" cm="1">
        <f t="array" ref="W1629">_xlfn.XLOOKUP(1,([1]!tblOrders[Order]=tblnventory[[#This Row],[PO]])*([1]!tblOrders[Description]=tblnventory[[#This Row],[Item]]),[1]!tblOrders[Licence])</f>
        <v>0</v>
      </c>
      <c r="X1629" t="b" cm="1">
        <f t="array" ref="X1629">NOT(_xlfn.XLOOKUP(tblnventory[[#This Row],[PO]]&amp;tblnventory[[#This Row],[Item]],[1]!tblOrders[Order]&amp;[1]!tblOrders[Description],[1]!tblOrders[Paid Licence],FALSE))</f>
        <v>1</v>
      </c>
      <c r="Y16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30" spans="1:25">
      <c r="A1630" s="19" t="s">
        <v>5348</v>
      </c>
      <c r="B1630" t="str">
        <f>_xlfn.XLOOKUP(tblnventory[[#This Row],[Item]],[1]!tblDescription[Item],[1]!tblDescription[Description])</f>
        <v>C9120AX Internal 802.11ax 4x4:4 MIMO;IOT;BT5;mGig;USB;RHL</v>
      </c>
      <c r="C1630" t="str">
        <f>_xlfn.XLOOKUP(tblnventory[[#This Row],[Item]],[1]!tblDescription[Item],[1]!tblDescription[Type])</f>
        <v>WAP</v>
      </c>
      <c r="D1630" t="str">
        <f>_xlfn.XLOOKUP(tblnventory[[#This Row],[Use]],[1]!tblCodes[Use],[1]!tblCodes[Code])</f>
        <v>WiFi</v>
      </c>
      <c r="E1630" s="1" t="s">
        <v>1583</v>
      </c>
      <c r="F1630" s="20">
        <v>44943</v>
      </c>
      <c r="G1630" s="24" t="str">
        <f>IF(ISBLANK(tblnventory[[#This Row],[Installed By]]),"Store","Installed")</f>
        <v>Installed</v>
      </c>
      <c r="H1630" t="s">
        <v>7302</v>
      </c>
      <c r="J1630">
        <v>2191007447</v>
      </c>
      <c r="K1630" s="17"/>
      <c r="L1630" t="s">
        <v>5444</v>
      </c>
      <c r="M1630" s="20">
        <v>45093</v>
      </c>
      <c r="N1630" t="s">
        <v>7309</v>
      </c>
      <c r="O1630" t="str">
        <f>IF(tblnventory[[#This Row],[Installed]],LEFT(tblnventory[[#This Row],[Location]],3))</f>
        <v>661</v>
      </c>
      <c r="P1630" t="str">
        <f>_xlfn.XLOOKUP(tblnventory[[#This Row],[Serial Number]],[1]!tblDNACInventory[Floor],[1]!tblDNACInventory[Name],"Not Used")</f>
        <v>Not Used</v>
      </c>
      <c r="T1630" t="b">
        <f>NOT(ISBLANK(tblnventory[[#This Row],[Installed By]]))</f>
        <v>1</v>
      </c>
      <c r="U1630" t="str">
        <f>VLOOKUP(A1630, [1]!tblDescription[#Data], 3, 0)</f>
        <v>C9120AX Internal 802.11ax 4x4:4 MIMO;IOT;BT5;mGig;USB;RHL</v>
      </c>
      <c r="V1630" s="22" cm="1">
        <f t="array" ref="V1630">_xlfn.XLOOKUP(1,([1]!tblOrders[Order]=tblnventory[[#This Row],[PO]])*([1]!tblOrders[Description]=tblnventory[[#This Row],[Item]]),[1]!tblOrders[Unit Total],0)</f>
        <v>779.16</v>
      </c>
      <c r="W1630" s="23" cm="1">
        <f t="array" ref="W1630">_xlfn.XLOOKUP(1,([1]!tblOrders[Order]=tblnventory[[#This Row],[PO]])*([1]!tblOrders[Description]=tblnventory[[#This Row],[Item]]),[1]!tblOrders[Licence])</f>
        <v>0</v>
      </c>
      <c r="X1630" t="b" cm="1">
        <f t="array" ref="X1630">NOT(_xlfn.XLOOKUP(tblnventory[[#This Row],[PO]]&amp;tblnventory[[#This Row],[Item]],[1]!tblOrders[Order]&amp;[1]!tblOrders[Description],[1]!tblOrders[Paid Licence],FALSE))</f>
        <v>1</v>
      </c>
      <c r="Y16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31" spans="1:25">
      <c r="A1631" s="19" t="s">
        <v>5348</v>
      </c>
      <c r="B1631" t="str">
        <f>_xlfn.XLOOKUP(tblnventory[[#This Row],[Item]],[1]!tblDescription[Item],[1]!tblDescription[Description])</f>
        <v>C9120AX Internal 802.11ax 4x4:4 MIMO;IOT;BT5;mGig;USB;RHL</v>
      </c>
      <c r="C1631" t="str">
        <f>_xlfn.XLOOKUP(tblnventory[[#This Row],[Item]],[1]!tblDescription[Item],[1]!tblDescription[Type])</f>
        <v>WAP</v>
      </c>
      <c r="D1631" t="str">
        <f>_xlfn.XLOOKUP(tblnventory[[#This Row],[Use]],[1]!tblCodes[Use],[1]!tblCodes[Code])</f>
        <v>WiFi</v>
      </c>
      <c r="E1631" s="1" t="s">
        <v>1584</v>
      </c>
      <c r="F1631" s="20">
        <v>44943</v>
      </c>
      <c r="G1631" s="24" t="str">
        <f>IF(ISBLANK(tblnventory[[#This Row],[Installed By]]),"Store","Installed")</f>
        <v>Installed</v>
      </c>
      <c r="H1631" t="s">
        <v>7302</v>
      </c>
      <c r="J1631">
        <v>2191007447</v>
      </c>
      <c r="K1631" s="17"/>
      <c r="L1631" t="s">
        <v>5444</v>
      </c>
      <c r="M1631" s="20">
        <v>45093</v>
      </c>
      <c r="N1631" t="s">
        <v>7310</v>
      </c>
      <c r="O1631" t="str">
        <f>IF(tblnventory[[#This Row],[Installed]],LEFT(tblnventory[[#This Row],[Location]],3))</f>
        <v>661</v>
      </c>
      <c r="P1631" t="str">
        <f>_xlfn.XLOOKUP(tblnventory[[#This Row],[Serial Number]],[1]!tblDNACInventory[Floor],[1]!tblDNACInventory[Name],"Not Used")</f>
        <v>Not Used</v>
      </c>
      <c r="T1631" t="b">
        <f>NOT(ISBLANK(tblnventory[[#This Row],[Installed By]]))</f>
        <v>1</v>
      </c>
      <c r="U1631" t="str">
        <f>VLOOKUP(A1631, [1]!tblDescription[#Data], 3, 0)</f>
        <v>C9120AX Internal 802.11ax 4x4:4 MIMO;IOT;BT5;mGig;USB;RHL</v>
      </c>
      <c r="V1631" s="22" cm="1">
        <f t="array" ref="V1631">_xlfn.XLOOKUP(1,([1]!tblOrders[Order]=tblnventory[[#This Row],[PO]])*([1]!tblOrders[Description]=tblnventory[[#This Row],[Item]]),[1]!tblOrders[Unit Total],0)</f>
        <v>779.16</v>
      </c>
      <c r="W1631" s="23" cm="1">
        <f t="array" ref="W1631">_xlfn.XLOOKUP(1,([1]!tblOrders[Order]=tblnventory[[#This Row],[PO]])*([1]!tblOrders[Description]=tblnventory[[#This Row],[Item]]),[1]!tblOrders[Licence])</f>
        <v>0</v>
      </c>
      <c r="X1631" t="b" cm="1">
        <f t="array" ref="X1631">NOT(_xlfn.XLOOKUP(tblnventory[[#This Row],[PO]]&amp;tblnventory[[#This Row],[Item]],[1]!tblOrders[Order]&amp;[1]!tblOrders[Description],[1]!tblOrders[Paid Licence],FALSE))</f>
        <v>1</v>
      </c>
      <c r="Y16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32" spans="1:25">
      <c r="A1632" s="19" t="s">
        <v>5348</v>
      </c>
      <c r="B1632" t="str">
        <f>_xlfn.XLOOKUP(tblnventory[[#This Row],[Item]],[1]!tblDescription[Item],[1]!tblDescription[Description])</f>
        <v>C9120AX Internal 802.11ax 4x4:4 MIMO;IOT;BT5;mGig;USB;RHL</v>
      </c>
      <c r="C1632" t="str">
        <f>_xlfn.XLOOKUP(tblnventory[[#This Row],[Item]],[1]!tblDescription[Item],[1]!tblDescription[Type])</f>
        <v>WAP</v>
      </c>
      <c r="D1632" t="str">
        <f>_xlfn.XLOOKUP(tblnventory[[#This Row],[Use]],[1]!tblCodes[Use],[1]!tblCodes[Code])</f>
        <v>WiFi</v>
      </c>
      <c r="E1632" s="1" t="s">
        <v>1585</v>
      </c>
      <c r="F1632" s="20">
        <v>44943</v>
      </c>
      <c r="G1632" s="24" t="str">
        <f>IF(ISBLANK(tblnventory[[#This Row],[Installed By]]),"Store","Installed")</f>
        <v>Installed</v>
      </c>
      <c r="H1632" t="s">
        <v>7302</v>
      </c>
      <c r="J1632">
        <v>2191007447</v>
      </c>
      <c r="K1632" s="17"/>
      <c r="L1632" t="s">
        <v>5444</v>
      </c>
      <c r="M1632" s="20">
        <v>45093</v>
      </c>
      <c r="N1632" t="s">
        <v>7311</v>
      </c>
      <c r="O1632" t="str">
        <f>IF(tblnventory[[#This Row],[Installed]],LEFT(tblnventory[[#This Row],[Location]],3))</f>
        <v>661</v>
      </c>
      <c r="P1632" t="str">
        <f>_xlfn.XLOOKUP(tblnventory[[#This Row],[Serial Number]],[1]!tblDNACInventory[Floor],[1]!tblDNACInventory[Name],"Not Used")</f>
        <v>Not Used</v>
      </c>
      <c r="T1632" t="b">
        <f>NOT(ISBLANK(tblnventory[[#This Row],[Installed By]]))</f>
        <v>1</v>
      </c>
      <c r="U1632" t="str">
        <f>VLOOKUP(A1632, [1]!tblDescription[#Data], 3, 0)</f>
        <v>C9120AX Internal 802.11ax 4x4:4 MIMO;IOT;BT5;mGig;USB;RHL</v>
      </c>
      <c r="V1632" s="22" cm="1">
        <f t="array" ref="V1632">_xlfn.XLOOKUP(1,([1]!tblOrders[Order]=tblnventory[[#This Row],[PO]])*([1]!tblOrders[Description]=tblnventory[[#This Row],[Item]]),[1]!tblOrders[Unit Total],0)</f>
        <v>779.16</v>
      </c>
      <c r="W1632" s="23" cm="1">
        <f t="array" ref="W1632">_xlfn.XLOOKUP(1,([1]!tblOrders[Order]=tblnventory[[#This Row],[PO]])*([1]!tblOrders[Description]=tblnventory[[#This Row],[Item]]),[1]!tblOrders[Licence])</f>
        <v>0</v>
      </c>
      <c r="X1632" t="b" cm="1">
        <f t="array" ref="X1632">NOT(_xlfn.XLOOKUP(tblnventory[[#This Row],[PO]]&amp;tblnventory[[#This Row],[Item]],[1]!tblOrders[Order]&amp;[1]!tblOrders[Description],[1]!tblOrders[Paid Licence],FALSE))</f>
        <v>1</v>
      </c>
      <c r="Y16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33" spans="1:25">
      <c r="A1633" s="19" t="s">
        <v>5348</v>
      </c>
      <c r="B1633" t="str">
        <f>_xlfn.XLOOKUP(tblnventory[[#This Row],[Item]],[1]!tblDescription[Item],[1]!tblDescription[Description])</f>
        <v>C9120AX Internal 802.11ax 4x4:4 MIMO;IOT;BT5;mGig;USB;RHL</v>
      </c>
      <c r="C1633" t="str">
        <f>_xlfn.XLOOKUP(tblnventory[[#This Row],[Item]],[1]!tblDescription[Item],[1]!tblDescription[Type])</f>
        <v>WAP</v>
      </c>
      <c r="D1633" t="str">
        <f>_xlfn.XLOOKUP(tblnventory[[#This Row],[Use]],[1]!tblCodes[Use],[1]!tblCodes[Code])</f>
        <v>WiFi</v>
      </c>
      <c r="E1633" s="1" t="s">
        <v>1586</v>
      </c>
      <c r="F1633" s="20">
        <v>44943</v>
      </c>
      <c r="G1633" s="24" t="str">
        <f>IF(ISBLANK(tblnventory[[#This Row],[Installed By]]),"Store","Installed")</f>
        <v>Installed</v>
      </c>
      <c r="H1633" t="s">
        <v>7302</v>
      </c>
      <c r="J1633">
        <v>2191007447</v>
      </c>
      <c r="K1633" s="17"/>
      <c r="L1633" t="s">
        <v>5444</v>
      </c>
      <c r="M1633" s="20">
        <v>45093</v>
      </c>
      <c r="N1633" t="s">
        <v>7312</v>
      </c>
      <c r="O1633" t="str">
        <f>IF(tblnventory[[#This Row],[Installed]],LEFT(tblnventory[[#This Row],[Location]],3))</f>
        <v>661</v>
      </c>
      <c r="P1633" t="str">
        <f>_xlfn.XLOOKUP(tblnventory[[#This Row],[Serial Number]],[1]!tblDNACInventory[Floor],[1]!tblDNACInventory[Name],"Not Used")</f>
        <v>Not Used</v>
      </c>
      <c r="T1633" t="b">
        <f>NOT(ISBLANK(tblnventory[[#This Row],[Installed By]]))</f>
        <v>1</v>
      </c>
      <c r="U1633" t="str">
        <f>VLOOKUP(A1633, [1]!tblDescription[#Data], 3, 0)</f>
        <v>C9120AX Internal 802.11ax 4x4:4 MIMO;IOT;BT5;mGig;USB;RHL</v>
      </c>
      <c r="V1633" s="22" cm="1">
        <f t="array" ref="V1633">_xlfn.XLOOKUP(1,([1]!tblOrders[Order]=tblnventory[[#This Row],[PO]])*([1]!tblOrders[Description]=tblnventory[[#This Row],[Item]]),[1]!tblOrders[Unit Total],0)</f>
        <v>779.16</v>
      </c>
      <c r="W1633" s="23" cm="1">
        <f t="array" ref="W1633">_xlfn.XLOOKUP(1,([1]!tblOrders[Order]=tblnventory[[#This Row],[PO]])*([1]!tblOrders[Description]=tblnventory[[#This Row],[Item]]),[1]!tblOrders[Licence])</f>
        <v>0</v>
      </c>
      <c r="X1633" t="b" cm="1">
        <f t="array" ref="X1633">NOT(_xlfn.XLOOKUP(tblnventory[[#This Row],[PO]]&amp;tblnventory[[#This Row],[Item]],[1]!tblOrders[Order]&amp;[1]!tblOrders[Description],[1]!tblOrders[Paid Licence],FALSE))</f>
        <v>1</v>
      </c>
      <c r="Y16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34" spans="1:25">
      <c r="A1634" s="19" t="s">
        <v>5348</v>
      </c>
      <c r="B1634" t="str">
        <f>_xlfn.XLOOKUP(tblnventory[[#This Row],[Item]],[1]!tblDescription[Item],[1]!tblDescription[Description])</f>
        <v>C9120AX Internal 802.11ax 4x4:4 MIMO;IOT;BT5;mGig;USB;RHL</v>
      </c>
      <c r="C1634" t="str">
        <f>_xlfn.XLOOKUP(tblnventory[[#This Row],[Item]],[1]!tblDescription[Item],[1]!tblDescription[Type])</f>
        <v>WAP</v>
      </c>
      <c r="D1634" t="str">
        <f>_xlfn.XLOOKUP(tblnventory[[#This Row],[Use]],[1]!tblCodes[Use],[1]!tblCodes[Code])</f>
        <v>WiFi</v>
      </c>
      <c r="E1634" s="1" t="s">
        <v>1587</v>
      </c>
      <c r="F1634" s="20">
        <v>44943</v>
      </c>
      <c r="G1634" s="24" t="str">
        <f>IF(ISBLANK(tblnventory[[#This Row],[Installed By]]),"Store","Installed")</f>
        <v>Installed</v>
      </c>
      <c r="H1634" t="s">
        <v>7302</v>
      </c>
      <c r="J1634">
        <v>2191007447</v>
      </c>
      <c r="K1634" s="17"/>
      <c r="L1634" t="s">
        <v>5444</v>
      </c>
      <c r="M1634" s="20">
        <v>45093</v>
      </c>
      <c r="N1634" t="s">
        <v>7313</v>
      </c>
      <c r="O1634" t="str">
        <f>IF(tblnventory[[#This Row],[Installed]],LEFT(tblnventory[[#This Row],[Location]],3))</f>
        <v>661</v>
      </c>
      <c r="P1634" t="str">
        <f>_xlfn.XLOOKUP(tblnventory[[#This Row],[Serial Number]],[1]!tblDNACInventory[Floor],[1]!tblDNACInventory[Name],"Not Used")</f>
        <v>Not Used</v>
      </c>
      <c r="T1634" t="b">
        <f>NOT(ISBLANK(tblnventory[[#This Row],[Installed By]]))</f>
        <v>1</v>
      </c>
      <c r="U1634" t="str">
        <f>VLOOKUP(A1634, [1]!tblDescription[#Data], 3, 0)</f>
        <v>C9120AX Internal 802.11ax 4x4:4 MIMO;IOT;BT5;mGig;USB;RHL</v>
      </c>
      <c r="V1634" s="22" cm="1">
        <f t="array" ref="V1634">_xlfn.XLOOKUP(1,([1]!tblOrders[Order]=tblnventory[[#This Row],[PO]])*([1]!tblOrders[Description]=tblnventory[[#This Row],[Item]]),[1]!tblOrders[Unit Total],0)</f>
        <v>779.16</v>
      </c>
      <c r="W1634" s="23" cm="1">
        <f t="array" ref="W1634">_xlfn.XLOOKUP(1,([1]!tblOrders[Order]=tblnventory[[#This Row],[PO]])*([1]!tblOrders[Description]=tblnventory[[#This Row],[Item]]),[1]!tblOrders[Licence])</f>
        <v>0</v>
      </c>
      <c r="X1634" t="b" cm="1">
        <f t="array" ref="X1634">NOT(_xlfn.XLOOKUP(tblnventory[[#This Row],[PO]]&amp;tblnventory[[#This Row],[Item]],[1]!tblOrders[Order]&amp;[1]!tblOrders[Description],[1]!tblOrders[Paid Licence],FALSE))</f>
        <v>1</v>
      </c>
      <c r="Y16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35" spans="1:25">
      <c r="A1635" s="19" t="s">
        <v>5348</v>
      </c>
      <c r="B1635" t="str">
        <f>_xlfn.XLOOKUP(tblnventory[[#This Row],[Item]],[1]!tblDescription[Item],[1]!tblDescription[Description])</f>
        <v>C9120AX Internal 802.11ax 4x4:4 MIMO;IOT;BT5;mGig;USB;RHL</v>
      </c>
      <c r="C1635" t="str">
        <f>_xlfn.XLOOKUP(tblnventory[[#This Row],[Item]],[1]!tblDescription[Item],[1]!tblDescription[Type])</f>
        <v>WAP</v>
      </c>
      <c r="D1635" t="str">
        <f>_xlfn.XLOOKUP(tblnventory[[#This Row],[Use]],[1]!tblCodes[Use],[1]!tblCodes[Code])</f>
        <v>WiFi</v>
      </c>
      <c r="E1635" s="1" t="s">
        <v>1588</v>
      </c>
      <c r="F1635" s="20">
        <v>44943</v>
      </c>
      <c r="G1635" s="24" t="str">
        <f>IF(ISBLANK(tblnventory[[#This Row],[Installed By]]),"Store","Installed")</f>
        <v>Installed</v>
      </c>
      <c r="H1635" t="s">
        <v>7302</v>
      </c>
      <c r="J1635">
        <v>2191007447</v>
      </c>
      <c r="K1635" s="17"/>
      <c r="L1635" t="s">
        <v>5444</v>
      </c>
      <c r="M1635" s="20">
        <v>45093</v>
      </c>
      <c r="N1635" t="s">
        <v>7314</v>
      </c>
      <c r="O1635" t="str">
        <f>IF(tblnventory[[#This Row],[Installed]],LEFT(tblnventory[[#This Row],[Location]],3))</f>
        <v>661</v>
      </c>
      <c r="P1635" t="str">
        <f>_xlfn.XLOOKUP(tblnventory[[#This Row],[Serial Number]],[1]!tblDNACInventory[Floor],[1]!tblDNACInventory[Name],"Not Used")</f>
        <v>Not Used</v>
      </c>
      <c r="T1635" t="b">
        <f>NOT(ISBLANK(tblnventory[[#This Row],[Installed By]]))</f>
        <v>1</v>
      </c>
      <c r="U1635" t="str">
        <f>VLOOKUP(A1635, [1]!tblDescription[#Data], 3, 0)</f>
        <v>C9120AX Internal 802.11ax 4x4:4 MIMO;IOT;BT5;mGig;USB;RHL</v>
      </c>
      <c r="V1635" s="22" cm="1">
        <f t="array" ref="V1635">_xlfn.XLOOKUP(1,([1]!tblOrders[Order]=tblnventory[[#This Row],[PO]])*([1]!tblOrders[Description]=tblnventory[[#This Row],[Item]]),[1]!tblOrders[Unit Total],0)</f>
        <v>779.16</v>
      </c>
      <c r="W1635" s="23" cm="1">
        <f t="array" ref="W1635">_xlfn.XLOOKUP(1,([1]!tblOrders[Order]=tblnventory[[#This Row],[PO]])*([1]!tblOrders[Description]=tblnventory[[#This Row],[Item]]),[1]!tblOrders[Licence])</f>
        <v>0</v>
      </c>
      <c r="X1635" t="b" cm="1">
        <f t="array" ref="X1635">NOT(_xlfn.XLOOKUP(tblnventory[[#This Row],[PO]]&amp;tblnventory[[#This Row],[Item]],[1]!tblOrders[Order]&amp;[1]!tblOrders[Description],[1]!tblOrders[Paid Licence],FALSE))</f>
        <v>1</v>
      </c>
      <c r="Y16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36" spans="1:25">
      <c r="A1636" s="19" t="s">
        <v>5348</v>
      </c>
      <c r="B1636" t="str">
        <f>_xlfn.XLOOKUP(tblnventory[[#This Row],[Item]],[1]!tblDescription[Item],[1]!tblDescription[Description])</f>
        <v>C9120AX Internal 802.11ax 4x4:4 MIMO;IOT;BT5;mGig;USB;RHL</v>
      </c>
      <c r="C1636" t="str">
        <f>_xlfn.XLOOKUP(tblnventory[[#This Row],[Item]],[1]!tblDescription[Item],[1]!tblDescription[Type])</f>
        <v>WAP</v>
      </c>
      <c r="D1636" t="str">
        <f>_xlfn.XLOOKUP(tblnventory[[#This Row],[Use]],[1]!tblCodes[Use],[1]!tblCodes[Code])</f>
        <v>WiFi</v>
      </c>
      <c r="E1636" s="1" t="s">
        <v>1589</v>
      </c>
      <c r="F1636" s="20">
        <v>44943</v>
      </c>
      <c r="G1636" s="24" t="str">
        <f>IF(ISBLANK(tblnventory[[#This Row],[Installed By]]),"Store","Installed")</f>
        <v>Installed</v>
      </c>
      <c r="H1636" t="s">
        <v>7302</v>
      </c>
      <c r="J1636">
        <v>2191007447</v>
      </c>
      <c r="K1636" s="17"/>
      <c r="L1636" t="s">
        <v>5444</v>
      </c>
      <c r="M1636" s="20">
        <v>45093</v>
      </c>
      <c r="N1636" t="s">
        <v>7315</v>
      </c>
      <c r="O1636" t="str">
        <f>IF(tblnventory[[#This Row],[Installed]],LEFT(tblnventory[[#This Row],[Location]],3))</f>
        <v>661</v>
      </c>
      <c r="P1636" t="str">
        <f>_xlfn.XLOOKUP(tblnventory[[#This Row],[Serial Number]],[1]!tblDNACInventory[Floor],[1]!tblDNACInventory[Name],"Not Used")</f>
        <v>Not Used</v>
      </c>
      <c r="T1636" t="b">
        <f>NOT(ISBLANK(tblnventory[[#This Row],[Installed By]]))</f>
        <v>1</v>
      </c>
      <c r="U1636" t="str">
        <f>VLOOKUP(A1636, [1]!tblDescription[#Data], 3, 0)</f>
        <v>C9120AX Internal 802.11ax 4x4:4 MIMO;IOT;BT5;mGig;USB;RHL</v>
      </c>
      <c r="V1636" s="22" cm="1">
        <f t="array" ref="V1636">_xlfn.XLOOKUP(1,([1]!tblOrders[Order]=tblnventory[[#This Row],[PO]])*([1]!tblOrders[Description]=tblnventory[[#This Row],[Item]]),[1]!tblOrders[Unit Total],0)</f>
        <v>779.16</v>
      </c>
      <c r="W1636" s="23" cm="1">
        <f t="array" ref="W1636">_xlfn.XLOOKUP(1,([1]!tblOrders[Order]=tblnventory[[#This Row],[PO]])*([1]!tblOrders[Description]=tblnventory[[#This Row],[Item]]),[1]!tblOrders[Licence])</f>
        <v>0</v>
      </c>
      <c r="X1636" t="b" cm="1">
        <f t="array" ref="X1636">NOT(_xlfn.XLOOKUP(tblnventory[[#This Row],[PO]]&amp;tblnventory[[#This Row],[Item]],[1]!tblOrders[Order]&amp;[1]!tblOrders[Description],[1]!tblOrders[Paid Licence],FALSE))</f>
        <v>1</v>
      </c>
      <c r="Y16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37" spans="1:25">
      <c r="A1637" s="19" t="s">
        <v>5348</v>
      </c>
      <c r="B1637" t="str">
        <f>_xlfn.XLOOKUP(tblnventory[[#This Row],[Item]],[1]!tblDescription[Item],[1]!tblDescription[Description])</f>
        <v>C9120AX Internal 802.11ax 4x4:4 MIMO;IOT;BT5;mGig;USB;RHL</v>
      </c>
      <c r="C1637" t="str">
        <f>_xlfn.XLOOKUP(tblnventory[[#This Row],[Item]],[1]!tblDescription[Item],[1]!tblDescription[Type])</f>
        <v>WAP</v>
      </c>
      <c r="D1637" t="str">
        <f>_xlfn.XLOOKUP(tblnventory[[#This Row],[Use]],[1]!tblCodes[Use],[1]!tblCodes[Code])</f>
        <v>WiFi</v>
      </c>
      <c r="E1637" s="1" t="s">
        <v>1590</v>
      </c>
      <c r="F1637" s="20">
        <v>44943</v>
      </c>
      <c r="G1637" s="24" t="str">
        <f>IF(ISBLANK(tblnventory[[#This Row],[Installed By]]),"Store","Installed")</f>
        <v>Installed</v>
      </c>
      <c r="H1637" t="s">
        <v>7302</v>
      </c>
      <c r="J1637">
        <v>2191007447</v>
      </c>
      <c r="K1637" s="17"/>
      <c r="L1637" t="s">
        <v>5444</v>
      </c>
      <c r="M1637" s="20">
        <v>45093</v>
      </c>
      <c r="N1637" t="s">
        <v>7316</v>
      </c>
      <c r="O1637" t="str">
        <f>IF(tblnventory[[#This Row],[Installed]],LEFT(tblnventory[[#This Row],[Location]],3))</f>
        <v>661</v>
      </c>
      <c r="P1637" t="str">
        <f>_xlfn.XLOOKUP(tblnventory[[#This Row],[Serial Number]],[1]!tblDNACInventory[Floor],[1]!tblDNACInventory[Name],"Not Used")</f>
        <v>Not Used</v>
      </c>
      <c r="T1637" t="b">
        <f>NOT(ISBLANK(tblnventory[[#This Row],[Installed By]]))</f>
        <v>1</v>
      </c>
      <c r="U1637" t="str">
        <f>VLOOKUP(A1637, [1]!tblDescription[#Data], 3, 0)</f>
        <v>C9120AX Internal 802.11ax 4x4:4 MIMO;IOT;BT5;mGig;USB;RHL</v>
      </c>
      <c r="V1637" s="22" cm="1">
        <f t="array" ref="V1637">_xlfn.XLOOKUP(1,([1]!tblOrders[Order]=tblnventory[[#This Row],[PO]])*([1]!tblOrders[Description]=tblnventory[[#This Row],[Item]]),[1]!tblOrders[Unit Total],0)</f>
        <v>779.16</v>
      </c>
      <c r="W1637" s="23" cm="1">
        <f t="array" ref="W1637">_xlfn.XLOOKUP(1,([1]!tblOrders[Order]=tblnventory[[#This Row],[PO]])*([1]!tblOrders[Description]=tblnventory[[#This Row],[Item]]),[1]!tblOrders[Licence])</f>
        <v>0</v>
      </c>
      <c r="X1637" t="b" cm="1">
        <f t="array" ref="X1637">NOT(_xlfn.XLOOKUP(tblnventory[[#This Row],[PO]]&amp;tblnventory[[#This Row],[Item]],[1]!tblOrders[Order]&amp;[1]!tblOrders[Description],[1]!tblOrders[Paid Licence],FALSE))</f>
        <v>1</v>
      </c>
      <c r="Y16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38" spans="1:25">
      <c r="A1638" s="19" t="s">
        <v>5348</v>
      </c>
      <c r="B1638" t="str">
        <f>_xlfn.XLOOKUP(tblnventory[[#This Row],[Item]],[1]!tblDescription[Item],[1]!tblDescription[Description])</f>
        <v>C9120AX Internal 802.11ax 4x4:4 MIMO;IOT;BT5;mGig;USB;RHL</v>
      </c>
      <c r="C1638" t="str">
        <f>_xlfn.XLOOKUP(tblnventory[[#This Row],[Item]],[1]!tblDescription[Item],[1]!tblDescription[Type])</f>
        <v>WAP</v>
      </c>
      <c r="D1638" t="str">
        <f>_xlfn.XLOOKUP(tblnventory[[#This Row],[Use]],[1]!tblCodes[Use],[1]!tblCodes[Code])</f>
        <v>WiFi</v>
      </c>
      <c r="E1638" s="1" t="s">
        <v>1591</v>
      </c>
      <c r="F1638" s="20">
        <v>44943</v>
      </c>
      <c r="G1638" s="24" t="str">
        <f>IF(ISBLANK(tblnventory[[#This Row],[Installed By]]),"Store","Installed")</f>
        <v>Installed</v>
      </c>
      <c r="H1638" t="s">
        <v>7302</v>
      </c>
      <c r="J1638">
        <v>2191007447</v>
      </c>
      <c r="K1638" s="17"/>
      <c r="L1638" t="s">
        <v>5444</v>
      </c>
      <c r="M1638" s="20">
        <v>45093</v>
      </c>
      <c r="N1638" t="s">
        <v>7317</v>
      </c>
      <c r="O1638" t="str">
        <f>IF(tblnventory[[#This Row],[Installed]],LEFT(tblnventory[[#This Row],[Location]],3))</f>
        <v>661</v>
      </c>
      <c r="P1638" t="str">
        <f>_xlfn.XLOOKUP(tblnventory[[#This Row],[Serial Number]],[1]!tblDNACInventory[Floor],[1]!tblDNACInventory[Name],"Not Used")</f>
        <v>Not Used</v>
      </c>
      <c r="T1638" t="b">
        <f>NOT(ISBLANK(tblnventory[[#This Row],[Installed By]]))</f>
        <v>1</v>
      </c>
      <c r="U1638" t="str">
        <f>VLOOKUP(A1638, [1]!tblDescription[#Data], 3, 0)</f>
        <v>C9120AX Internal 802.11ax 4x4:4 MIMO;IOT;BT5;mGig;USB;RHL</v>
      </c>
      <c r="V1638" s="22" cm="1">
        <f t="array" ref="V1638">_xlfn.XLOOKUP(1,([1]!tblOrders[Order]=tblnventory[[#This Row],[PO]])*([1]!tblOrders[Description]=tblnventory[[#This Row],[Item]]),[1]!tblOrders[Unit Total],0)</f>
        <v>779.16</v>
      </c>
      <c r="W1638" s="23" cm="1">
        <f t="array" ref="W1638">_xlfn.XLOOKUP(1,([1]!tblOrders[Order]=tblnventory[[#This Row],[PO]])*([1]!tblOrders[Description]=tblnventory[[#This Row],[Item]]),[1]!tblOrders[Licence])</f>
        <v>0</v>
      </c>
      <c r="X1638" t="b" cm="1">
        <f t="array" ref="X1638">NOT(_xlfn.XLOOKUP(tblnventory[[#This Row],[PO]]&amp;tblnventory[[#This Row],[Item]],[1]!tblOrders[Order]&amp;[1]!tblOrders[Description],[1]!tblOrders[Paid Licence],FALSE))</f>
        <v>1</v>
      </c>
      <c r="Y16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39" spans="1:25">
      <c r="A1639" s="19" t="s">
        <v>5348</v>
      </c>
      <c r="B1639" t="str">
        <f>_xlfn.XLOOKUP(tblnventory[[#This Row],[Item]],[1]!tblDescription[Item],[1]!tblDescription[Description])</f>
        <v>C9120AX Internal 802.11ax 4x4:4 MIMO;IOT;BT5;mGig;USB;RHL</v>
      </c>
      <c r="C1639" t="str">
        <f>_xlfn.XLOOKUP(tblnventory[[#This Row],[Item]],[1]!tblDescription[Item],[1]!tblDescription[Type])</f>
        <v>WAP</v>
      </c>
      <c r="D1639" t="str">
        <f>_xlfn.XLOOKUP(tblnventory[[#This Row],[Use]],[1]!tblCodes[Use],[1]!tblCodes[Code])</f>
        <v>WiFi</v>
      </c>
      <c r="E1639" s="1" t="s">
        <v>1592</v>
      </c>
      <c r="F1639" s="20">
        <v>44943</v>
      </c>
      <c r="G1639" s="24" t="str">
        <f>IF(ISBLANK(tblnventory[[#This Row],[Installed By]]),"Store","Installed")</f>
        <v>Installed</v>
      </c>
      <c r="H1639" t="s">
        <v>7302</v>
      </c>
      <c r="J1639">
        <v>2191007447</v>
      </c>
      <c r="K1639" s="17"/>
      <c r="L1639" t="s">
        <v>5444</v>
      </c>
      <c r="M1639" s="20">
        <v>45093</v>
      </c>
      <c r="N1639" t="s">
        <v>7318</v>
      </c>
      <c r="O1639" t="str">
        <f>IF(tblnventory[[#This Row],[Installed]],LEFT(tblnventory[[#This Row],[Location]],3))</f>
        <v>661</v>
      </c>
      <c r="P1639" t="str">
        <f>_xlfn.XLOOKUP(tblnventory[[#This Row],[Serial Number]],[1]!tblDNACInventory[Floor],[1]!tblDNACInventory[Name],"Not Used")</f>
        <v>Not Used</v>
      </c>
      <c r="T1639" t="b">
        <f>NOT(ISBLANK(tblnventory[[#This Row],[Installed By]]))</f>
        <v>1</v>
      </c>
      <c r="U1639" t="str">
        <f>VLOOKUP(A1639, [1]!tblDescription[#Data], 3, 0)</f>
        <v>C9120AX Internal 802.11ax 4x4:4 MIMO;IOT;BT5;mGig;USB;RHL</v>
      </c>
      <c r="V1639" s="22" cm="1">
        <f t="array" ref="V1639">_xlfn.XLOOKUP(1,([1]!tblOrders[Order]=tblnventory[[#This Row],[PO]])*([1]!tblOrders[Description]=tblnventory[[#This Row],[Item]]),[1]!tblOrders[Unit Total],0)</f>
        <v>779.16</v>
      </c>
      <c r="W1639" s="23" cm="1">
        <f t="array" ref="W1639">_xlfn.XLOOKUP(1,([1]!tblOrders[Order]=tblnventory[[#This Row],[PO]])*([1]!tblOrders[Description]=tblnventory[[#This Row],[Item]]),[1]!tblOrders[Licence])</f>
        <v>0</v>
      </c>
      <c r="X1639" t="b" cm="1">
        <f t="array" ref="X1639">NOT(_xlfn.XLOOKUP(tblnventory[[#This Row],[PO]]&amp;tblnventory[[#This Row],[Item]],[1]!tblOrders[Order]&amp;[1]!tblOrders[Description],[1]!tblOrders[Paid Licence],FALSE))</f>
        <v>1</v>
      </c>
      <c r="Y16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40" spans="1:25">
      <c r="A1640" s="19" t="s">
        <v>5348</v>
      </c>
      <c r="B1640" t="str">
        <f>_xlfn.XLOOKUP(tblnventory[[#This Row],[Item]],[1]!tblDescription[Item],[1]!tblDescription[Description])</f>
        <v>C9120AX Internal 802.11ax 4x4:4 MIMO;IOT;BT5;mGig;USB;RHL</v>
      </c>
      <c r="C1640" t="str">
        <f>_xlfn.XLOOKUP(tblnventory[[#This Row],[Item]],[1]!tblDescription[Item],[1]!tblDescription[Type])</f>
        <v>WAP</v>
      </c>
      <c r="D1640" t="str">
        <f>_xlfn.XLOOKUP(tblnventory[[#This Row],[Use]],[1]!tblCodes[Use],[1]!tblCodes[Code])</f>
        <v>WiFi</v>
      </c>
      <c r="E1640" s="1" t="s">
        <v>1593</v>
      </c>
      <c r="F1640" s="20">
        <v>44943</v>
      </c>
      <c r="G1640" s="24" t="str">
        <f>IF(ISBLANK(tblnventory[[#This Row],[Installed By]]),"Store","Installed")</f>
        <v>Installed</v>
      </c>
      <c r="H1640" t="s">
        <v>7302</v>
      </c>
      <c r="J1640">
        <v>2191007447</v>
      </c>
      <c r="K1640" s="17"/>
      <c r="L1640" t="s">
        <v>5444</v>
      </c>
      <c r="M1640" s="20">
        <v>45093</v>
      </c>
      <c r="N1640" t="s">
        <v>7319</v>
      </c>
      <c r="O1640" t="str">
        <f>IF(tblnventory[[#This Row],[Installed]],LEFT(tblnventory[[#This Row],[Location]],3))</f>
        <v>661</v>
      </c>
      <c r="P1640" t="str">
        <f>_xlfn.XLOOKUP(tblnventory[[#This Row],[Serial Number]],[1]!tblDNACInventory[Floor],[1]!tblDNACInventory[Name],"Not Used")</f>
        <v>Not Used</v>
      </c>
      <c r="T1640" t="b">
        <f>NOT(ISBLANK(tblnventory[[#This Row],[Installed By]]))</f>
        <v>1</v>
      </c>
      <c r="U1640" t="str">
        <f>VLOOKUP(A1640, [1]!tblDescription[#Data], 3, 0)</f>
        <v>C9120AX Internal 802.11ax 4x4:4 MIMO;IOT;BT5;mGig;USB;RHL</v>
      </c>
      <c r="V1640" s="22" cm="1">
        <f t="array" ref="V1640">_xlfn.XLOOKUP(1,([1]!tblOrders[Order]=tblnventory[[#This Row],[PO]])*([1]!tblOrders[Description]=tblnventory[[#This Row],[Item]]),[1]!tblOrders[Unit Total],0)</f>
        <v>779.16</v>
      </c>
      <c r="W1640" s="23" cm="1">
        <f t="array" ref="W1640">_xlfn.XLOOKUP(1,([1]!tblOrders[Order]=tblnventory[[#This Row],[PO]])*([1]!tblOrders[Description]=tblnventory[[#This Row],[Item]]),[1]!tblOrders[Licence])</f>
        <v>0</v>
      </c>
      <c r="X1640" t="b" cm="1">
        <f t="array" ref="X1640">NOT(_xlfn.XLOOKUP(tblnventory[[#This Row],[PO]]&amp;tblnventory[[#This Row],[Item]],[1]!tblOrders[Order]&amp;[1]!tblOrders[Description],[1]!tblOrders[Paid Licence],FALSE))</f>
        <v>1</v>
      </c>
      <c r="Y16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41" spans="1:25">
      <c r="A1641" s="19" t="s">
        <v>5348</v>
      </c>
      <c r="B1641" t="str">
        <f>_xlfn.XLOOKUP(tblnventory[[#This Row],[Item]],[1]!tblDescription[Item],[1]!tblDescription[Description])</f>
        <v>C9120AX Internal 802.11ax 4x4:4 MIMO;IOT;BT5;mGig;USB;RHL</v>
      </c>
      <c r="C1641" t="str">
        <f>_xlfn.XLOOKUP(tblnventory[[#This Row],[Item]],[1]!tblDescription[Item],[1]!tblDescription[Type])</f>
        <v>WAP</v>
      </c>
      <c r="D1641" t="str">
        <f>_xlfn.XLOOKUP(tblnventory[[#This Row],[Use]],[1]!tblCodes[Use],[1]!tblCodes[Code])</f>
        <v>WiFi</v>
      </c>
      <c r="E1641" s="1" t="s">
        <v>1594</v>
      </c>
      <c r="F1641" s="20">
        <v>44943</v>
      </c>
      <c r="G1641" s="24" t="str">
        <f>IF(ISBLANK(tblnventory[[#This Row],[Installed By]]),"Store","Installed")</f>
        <v>Installed</v>
      </c>
      <c r="H1641" t="s">
        <v>7302</v>
      </c>
      <c r="J1641">
        <v>2191007447</v>
      </c>
      <c r="K1641" s="17"/>
      <c r="L1641" t="s">
        <v>5444</v>
      </c>
      <c r="M1641" s="20">
        <v>45093</v>
      </c>
      <c r="N1641" t="s">
        <v>7320</v>
      </c>
      <c r="O1641" t="str">
        <f>IF(tblnventory[[#This Row],[Installed]],LEFT(tblnventory[[#This Row],[Location]],3))</f>
        <v>661</v>
      </c>
      <c r="P1641" t="str">
        <f>_xlfn.XLOOKUP(tblnventory[[#This Row],[Serial Number]],[1]!tblDNACInventory[Floor],[1]!tblDNACInventory[Name],"Not Used")</f>
        <v>Not Used</v>
      </c>
      <c r="T1641" t="b">
        <f>NOT(ISBLANK(tblnventory[[#This Row],[Installed By]]))</f>
        <v>1</v>
      </c>
      <c r="U1641" t="str">
        <f>VLOOKUP(A1641, [1]!tblDescription[#Data], 3, 0)</f>
        <v>C9120AX Internal 802.11ax 4x4:4 MIMO;IOT;BT5;mGig;USB;RHL</v>
      </c>
      <c r="V1641" s="22" cm="1">
        <f t="array" ref="V1641">_xlfn.XLOOKUP(1,([1]!tblOrders[Order]=tblnventory[[#This Row],[PO]])*([1]!tblOrders[Description]=tblnventory[[#This Row],[Item]]),[1]!tblOrders[Unit Total],0)</f>
        <v>779.16</v>
      </c>
      <c r="W1641" s="23" cm="1">
        <f t="array" ref="W1641">_xlfn.XLOOKUP(1,([1]!tblOrders[Order]=tblnventory[[#This Row],[PO]])*([1]!tblOrders[Description]=tblnventory[[#This Row],[Item]]),[1]!tblOrders[Licence])</f>
        <v>0</v>
      </c>
      <c r="X1641" t="b" cm="1">
        <f t="array" ref="X1641">NOT(_xlfn.XLOOKUP(tblnventory[[#This Row],[PO]]&amp;tblnventory[[#This Row],[Item]],[1]!tblOrders[Order]&amp;[1]!tblOrders[Description],[1]!tblOrders[Paid Licence],FALSE))</f>
        <v>1</v>
      </c>
      <c r="Y16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42" spans="1:25">
      <c r="A1642" s="19" t="s">
        <v>5348</v>
      </c>
      <c r="B1642" t="str">
        <f>_xlfn.XLOOKUP(tblnventory[[#This Row],[Item]],[1]!tblDescription[Item],[1]!tblDescription[Description])</f>
        <v>C9120AX Internal 802.11ax 4x4:4 MIMO;IOT;BT5;mGig;USB;RHL</v>
      </c>
      <c r="C1642" t="str">
        <f>_xlfn.XLOOKUP(tblnventory[[#This Row],[Item]],[1]!tblDescription[Item],[1]!tblDescription[Type])</f>
        <v>WAP</v>
      </c>
      <c r="D1642" t="str">
        <f>_xlfn.XLOOKUP(tblnventory[[#This Row],[Use]],[1]!tblCodes[Use],[1]!tblCodes[Code])</f>
        <v>WiFi</v>
      </c>
      <c r="E1642" s="1" t="s">
        <v>1595</v>
      </c>
      <c r="F1642" s="20">
        <v>44943</v>
      </c>
      <c r="G1642" s="24" t="str">
        <f>IF(ISBLANK(tblnventory[[#This Row],[Installed By]]),"Store","Installed")</f>
        <v>Installed</v>
      </c>
      <c r="H1642" t="s">
        <v>7302</v>
      </c>
      <c r="J1642">
        <v>2191007447</v>
      </c>
      <c r="K1642" s="17"/>
      <c r="L1642" t="s">
        <v>5444</v>
      </c>
      <c r="M1642" s="20">
        <v>45093</v>
      </c>
      <c r="N1642" t="s">
        <v>7321</v>
      </c>
      <c r="O1642" t="str">
        <f>IF(tblnventory[[#This Row],[Installed]],LEFT(tblnventory[[#This Row],[Location]],3))</f>
        <v>661</v>
      </c>
      <c r="P1642" t="str">
        <f>_xlfn.XLOOKUP(tblnventory[[#This Row],[Serial Number]],[1]!tblDNACInventory[Floor],[1]!tblDNACInventory[Name],"Not Used")</f>
        <v>Not Used</v>
      </c>
      <c r="T1642" t="b">
        <f>NOT(ISBLANK(tblnventory[[#This Row],[Installed By]]))</f>
        <v>1</v>
      </c>
      <c r="U1642" t="str">
        <f>VLOOKUP(A1642, [1]!tblDescription[#Data], 3, 0)</f>
        <v>C9120AX Internal 802.11ax 4x4:4 MIMO;IOT;BT5;mGig;USB;RHL</v>
      </c>
      <c r="V1642" s="22" cm="1">
        <f t="array" ref="V1642">_xlfn.XLOOKUP(1,([1]!tblOrders[Order]=tblnventory[[#This Row],[PO]])*([1]!tblOrders[Description]=tblnventory[[#This Row],[Item]]),[1]!tblOrders[Unit Total],0)</f>
        <v>779.16</v>
      </c>
      <c r="W1642" s="23" cm="1">
        <f t="array" ref="W1642">_xlfn.XLOOKUP(1,([1]!tblOrders[Order]=tblnventory[[#This Row],[PO]])*([1]!tblOrders[Description]=tblnventory[[#This Row],[Item]]),[1]!tblOrders[Licence])</f>
        <v>0</v>
      </c>
      <c r="X1642" t="b" cm="1">
        <f t="array" ref="X1642">NOT(_xlfn.XLOOKUP(tblnventory[[#This Row],[PO]]&amp;tblnventory[[#This Row],[Item]],[1]!tblOrders[Order]&amp;[1]!tblOrders[Description],[1]!tblOrders[Paid Licence],FALSE))</f>
        <v>1</v>
      </c>
      <c r="Y16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43" spans="1:25">
      <c r="A1643" s="19" t="s">
        <v>5348</v>
      </c>
      <c r="B1643" t="str">
        <f>_xlfn.XLOOKUP(tblnventory[[#This Row],[Item]],[1]!tblDescription[Item],[1]!tblDescription[Description])</f>
        <v>C9120AX Internal 802.11ax 4x4:4 MIMO;IOT;BT5;mGig;USB;RHL</v>
      </c>
      <c r="C1643" t="str">
        <f>_xlfn.XLOOKUP(tblnventory[[#This Row],[Item]],[1]!tblDescription[Item],[1]!tblDescription[Type])</f>
        <v>WAP</v>
      </c>
      <c r="D1643" t="str">
        <f>_xlfn.XLOOKUP(tblnventory[[#This Row],[Use]],[1]!tblCodes[Use],[1]!tblCodes[Code])</f>
        <v>WiFi</v>
      </c>
      <c r="E1643" s="1" t="s">
        <v>1596</v>
      </c>
      <c r="F1643" s="20">
        <v>44943</v>
      </c>
      <c r="G1643" s="24" t="str">
        <f>IF(ISBLANK(tblnventory[[#This Row],[Installed By]]),"Store","Installed")</f>
        <v>Installed</v>
      </c>
      <c r="H1643" t="s">
        <v>7302</v>
      </c>
      <c r="J1643">
        <v>2191007447</v>
      </c>
      <c r="K1643" s="17"/>
      <c r="L1643" t="s">
        <v>5444</v>
      </c>
      <c r="M1643" s="20">
        <v>45093</v>
      </c>
      <c r="N1643" t="s">
        <v>7322</v>
      </c>
      <c r="O1643" t="str">
        <f>IF(tblnventory[[#This Row],[Installed]],LEFT(tblnventory[[#This Row],[Location]],3))</f>
        <v>661</v>
      </c>
      <c r="P1643" t="str">
        <f>_xlfn.XLOOKUP(tblnventory[[#This Row],[Serial Number]],[1]!tblDNACInventory[Floor],[1]!tblDNACInventory[Name],"Not Used")</f>
        <v>Not Used</v>
      </c>
      <c r="T1643" t="b">
        <f>NOT(ISBLANK(tblnventory[[#This Row],[Installed By]]))</f>
        <v>1</v>
      </c>
      <c r="U1643" t="str">
        <f>VLOOKUP(A1643, [1]!tblDescription[#Data], 3, 0)</f>
        <v>C9120AX Internal 802.11ax 4x4:4 MIMO;IOT;BT5;mGig;USB;RHL</v>
      </c>
      <c r="V1643" s="22" cm="1">
        <f t="array" ref="V1643">_xlfn.XLOOKUP(1,([1]!tblOrders[Order]=tblnventory[[#This Row],[PO]])*([1]!tblOrders[Description]=tblnventory[[#This Row],[Item]]),[1]!tblOrders[Unit Total],0)</f>
        <v>779.16</v>
      </c>
      <c r="W1643" s="23" cm="1">
        <f t="array" ref="W1643">_xlfn.XLOOKUP(1,([1]!tblOrders[Order]=tblnventory[[#This Row],[PO]])*([1]!tblOrders[Description]=tblnventory[[#This Row],[Item]]),[1]!tblOrders[Licence])</f>
        <v>0</v>
      </c>
      <c r="X1643" t="b" cm="1">
        <f t="array" ref="X1643">NOT(_xlfn.XLOOKUP(tblnventory[[#This Row],[PO]]&amp;tblnventory[[#This Row],[Item]],[1]!tblOrders[Order]&amp;[1]!tblOrders[Description],[1]!tblOrders[Paid Licence],FALSE))</f>
        <v>1</v>
      </c>
      <c r="Y16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44" spans="1:25">
      <c r="A1644" s="19" t="s">
        <v>5348</v>
      </c>
      <c r="B1644" t="str">
        <f>_xlfn.XLOOKUP(tblnventory[[#This Row],[Item]],[1]!tblDescription[Item],[1]!tblDescription[Description])</f>
        <v>C9120AX Internal 802.11ax 4x4:4 MIMO;IOT;BT5;mGig;USB;RHL</v>
      </c>
      <c r="C1644" t="str">
        <f>_xlfn.XLOOKUP(tblnventory[[#This Row],[Item]],[1]!tblDescription[Item],[1]!tblDescription[Type])</f>
        <v>WAP</v>
      </c>
      <c r="D1644" t="str">
        <f>_xlfn.XLOOKUP(tblnventory[[#This Row],[Use]],[1]!tblCodes[Use],[1]!tblCodes[Code])</f>
        <v>WiFi</v>
      </c>
      <c r="E1644" s="1" t="s">
        <v>1597</v>
      </c>
      <c r="F1644" s="20">
        <v>44943</v>
      </c>
      <c r="G1644" s="24" t="str">
        <f>IF(ISBLANK(tblnventory[[#This Row],[Installed By]]),"Store","Installed")</f>
        <v>Installed</v>
      </c>
      <c r="H1644" t="s">
        <v>7302</v>
      </c>
      <c r="J1644">
        <v>2191007447</v>
      </c>
      <c r="K1644" s="17"/>
      <c r="L1644" t="s">
        <v>5444</v>
      </c>
      <c r="M1644" s="20">
        <v>45093</v>
      </c>
      <c r="N1644" t="s">
        <v>7323</v>
      </c>
      <c r="O1644" t="str">
        <f>IF(tblnventory[[#This Row],[Installed]],LEFT(tblnventory[[#This Row],[Location]],3))</f>
        <v>661</v>
      </c>
      <c r="P1644" t="str">
        <f>_xlfn.XLOOKUP(tblnventory[[#This Row],[Serial Number]],[1]!tblDNACInventory[Floor],[1]!tblDNACInventory[Name],"Not Used")</f>
        <v>Not Used</v>
      </c>
      <c r="T1644" t="b">
        <f>NOT(ISBLANK(tblnventory[[#This Row],[Installed By]]))</f>
        <v>1</v>
      </c>
      <c r="U1644" t="str">
        <f>VLOOKUP(A1644, [1]!tblDescription[#Data], 3, 0)</f>
        <v>C9120AX Internal 802.11ax 4x4:4 MIMO;IOT;BT5;mGig;USB;RHL</v>
      </c>
      <c r="V1644" s="22" cm="1">
        <f t="array" ref="V1644">_xlfn.XLOOKUP(1,([1]!tblOrders[Order]=tblnventory[[#This Row],[PO]])*([1]!tblOrders[Description]=tblnventory[[#This Row],[Item]]),[1]!tblOrders[Unit Total],0)</f>
        <v>779.16</v>
      </c>
      <c r="W1644" s="23" cm="1">
        <f t="array" ref="W1644">_xlfn.XLOOKUP(1,([1]!tblOrders[Order]=tblnventory[[#This Row],[PO]])*([1]!tblOrders[Description]=tblnventory[[#This Row],[Item]]),[1]!tblOrders[Licence])</f>
        <v>0</v>
      </c>
      <c r="X1644" t="b" cm="1">
        <f t="array" ref="X1644">NOT(_xlfn.XLOOKUP(tblnventory[[#This Row],[PO]]&amp;tblnventory[[#This Row],[Item]],[1]!tblOrders[Order]&amp;[1]!tblOrders[Description],[1]!tblOrders[Paid Licence],FALSE))</f>
        <v>1</v>
      </c>
      <c r="Y16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45" spans="1:25">
      <c r="A1645" s="19" t="s">
        <v>5348</v>
      </c>
      <c r="B1645" t="str">
        <f>_xlfn.XLOOKUP(tblnventory[[#This Row],[Item]],[1]!tblDescription[Item],[1]!tblDescription[Description])</f>
        <v>C9120AX Internal 802.11ax 4x4:4 MIMO;IOT;BT5;mGig;USB;RHL</v>
      </c>
      <c r="C1645" t="str">
        <f>_xlfn.XLOOKUP(tblnventory[[#This Row],[Item]],[1]!tblDescription[Item],[1]!tblDescription[Type])</f>
        <v>WAP</v>
      </c>
      <c r="D1645" t="str">
        <f>_xlfn.XLOOKUP(tblnventory[[#This Row],[Use]],[1]!tblCodes[Use],[1]!tblCodes[Code])</f>
        <v>WiFi</v>
      </c>
      <c r="E1645" s="1" t="s">
        <v>1598</v>
      </c>
      <c r="F1645" s="20">
        <v>44943</v>
      </c>
      <c r="G1645" s="24" t="str">
        <f>IF(ISBLANK(tblnventory[[#This Row],[Installed By]]),"Store","Installed")</f>
        <v>Installed</v>
      </c>
      <c r="H1645" t="s">
        <v>7302</v>
      </c>
      <c r="J1645">
        <v>2191007447</v>
      </c>
      <c r="K1645" s="17"/>
      <c r="L1645" t="s">
        <v>5444</v>
      </c>
      <c r="M1645" s="20">
        <v>45093</v>
      </c>
      <c r="N1645" t="s">
        <v>7324</v>
      </c>
      <c r="O1645" t="str">
        <f>IF(tblnventory[[#This Row],[Installed]],LEFT(tblnventory[[#This Row],[Location]],3))</f>
        <v>661</v>
      </c>
      <c r="P1645" t="str">
        <f>_xlfn.XLOOKUP(tblnventory[[#This Row],[Serial Number]],[1]!tblDNACInventory[Floor],[1]!tblDNACInventory[Name],"Not Used")</f>
        <v>Not Used</v>
      </c>
      <c r="T1645" t="b">
        <f>NOT(ISBLANK(tblnventory[[#This Row],[Installed By]]))</f>
        <v>1</v>
      </c>
      <c r="U1645" t="str">
        <f>VLOOKUP(A1645, [1]!tblDescription[#Data], 3, 0)</f>
        <v>C9120AX Internal 802.11ax 4x4:4 MIMO;IOT;BT5;mGig;USB;RHL</v>
      </c>
      <c r="V1645" s="22" cm="1">
        <f t="array" ref="V1645">_xlfn.XLOOKUP(1,([1]!tblOrders[Order]=tblnventory[[#This Row],[PO]])*([1]!tblOrders[Description]=tblnventory[[#This Row],[Item]]),[1]!tblOrders[Unit Total],0)</f>
        <v>779.16</v>
      </c>
      <c r="W1645" s="23" cm="1">
        <f t="array" ref="W1645">_xlfn.XLOOKUP(1,([1]!tblOrders[Order]=tblnventory[[#This Row],[PO]])*([1]!tblOrders[Description]=tblnventory[[#This Row],[Item]]),[1]!tblOrders[Licence])</f>
        <v>0</v>
      </c>
      <c r="X1645" t="b" cm="1">
        <f t="array" ref="X1645">NOT(_xlfn.XLOOKUP(tblnventory[[#This Row],[PO]]&amp;tblnventory[[#This Row],[Item]],[1]!tblOrders[Order]&amp;[1]!tblOrders[Description],[1]!tblOrders[Paid Licence],FALSE))</f>
        <v>1</v>
      </c>
      <c r="Y16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46" spans="1:25">
      <c r="A1646" s="19" t="s">
        <v>5348</v>
      </c>
      <c r="B1646" t="str">
        <f>_xlfn.XLOOKUP(tblnventory[[#This Row],[Item]],[1]!tblDescription[Item],[1]!tblDescription[Description])</f>
        <v>C9120AX Internal 802.11ax 4x4:4 MIMO;IOT;BT5;mGig;USB;RHL</v>
      </c>
      <c r="C1646" t="str">
        <f>_xlfn.XLOOKUP(tblnventory[[#This Row],[Item]],[1]!tblDescription[Item],[1]!tblDescription[Type])</f>
        <v>WAP</v>
      </c>
      <c r="D1646" t="str">
        <f>_xlfn.XLOOKUP(tblnventory[[#This Row],[Use]],[1]!tblCodes[Use],[1]!tblCodes[Code])</f>
        <v>WiFi</v>
      </c>
      <c r="E1646" s="1" t="s">
        <v>1599</v>
      </c>
      <c r="F1646" s="20">
        <v>44943</v>
      </c>
      <c r="G1646" s="24" t="str">
        <f>IF(ISBLANK(tblnventory[[#This Row],[Installed By]]),"Store","Installed")</f>
        <v>Installed</v>
      </c>
      <c r="H1646" t="s">
        <v>7302</v>
      </c>
      <c r="J1646">
        <v>2191007447</v>
      </c>
      <c r="K1646" s="17"/>
      <c r="L1646" t="s">
        <v>5444</v>
      </c>
      <c r="M1646" s="20">
        <v>45093</v>
      </c>
      <c r="N1646" t="s">
        <v>7325</v>
      </c>
      <c r="O1646" t="str">
        <f>IF(tblnventory[[#This Row],[Installed]],LEFT(tblnventory[[#This Row],[Location]],3))</f>
        <v>661</v>
      </c>
      <c r="P1646" t="str">
        <f>_xlfn.XLOOKUP(tblnventory[[#This Row],[Serial Number]],[1]!tblDNACInventory[Floor],[1]!tblDNACInventory[Name],"Not Used")</f>
        <v>Not Used</v>
      </c>
      <c r="T1646" t="b">
        <f>NOT(ISBLANK(tblnventory[[#This Row],[Installed By]]))</f>
        <v>1</v>
      </c>
      <c r="U1646" t="str">
        <f>VLOOKUP(A1646, [1]!tblDescription[#Data], 3, 0)</f>
        <v>C9120AX Internal 802.11ax 4x4:4 MIMO;IOT;BT5;mGig;USB;RHL</v>
      </c>
      <c r="V1646" s="22" cm="1">
        <f t="array" ref="V1646">_xlfn.XLOOKUP(1,([1]!tblOrders[Order]=tblnventory[[#This Row],[PO]])*([1]!tblOrders[Description]=tblnventory[[#This Row],[Item]]),[1]!tblOrders[Unit Total],0)</f>
        <v>779.16</v>
      </c>
      <c r="W1646" s="23" cm="1">
        <f t="array" ref="W1646">_xlfn.XLOOKUP(1,([1]!tblOrders[Order]=tblnventory[[#This Row],[PO]])*([1]!tblOrders[Description]=tblnventory[[#This Row],[Item]]),[1]!tblOrders[Licence])</f>
        <v>0</v>
      </c>
      <c r="X1646" t="b" cm="1">
        <f t="array" ref="X1646">NOT(_xlfn.XLOOKUP(tblnventory[[#This Row],[PO]]&amp;tblnventory[[#This Row],[Item]],[1]!tblOrders[Order]&amp;[1]!tblOrders[Description],[1]!tblOrders[Paid Licence],FALSE))</f>
        <v>1</v>
      </c>
      <c r="Y16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47" spans="1:25">
      <c r="A1647" s="19" t="s">
        <v>5348</v>
      </c>
      <c r="B1647" t="str">
        <f>_xlfn.XLOOKUP(tblnventory[[#This Row],[Item]],[1]!tblDescription[Item],[1]!tblDescription[Description])</f>
        <v>C9120AX Internal 802.11ax 4x4:4 MIMO;IOT;BT5;mGig;USB;RHL</v>
      </c>
      <c r="C1647" t="str">
        <f>_xlfn.XLOOKUP(tblnventory[[#This Row],[Item]],[1]!tblDescription[Item],[1]!tblDescription[Type])</f>
        <v>WAP</v>
      </c>
      <c r="D1647" t="str">
        <f>_xlfn.XLOOKUP(tblnventory[[#This Row],[Use]],[1]!tblCodes[Use],[1]!tblCodes[Code])</f>
        <v>WiFi</v>
      </c>
      <c r="E1647" s="1" t="s">
        <v>1600</v>
      </c>
      <c r="F1647" s="20">
        <v>44943</v>
      </c>
      <c r="G1647" s="24" t="str">
        <f>IF(ISBLANK(tblnventory[[#This Row],[Installed By]]),"Store","Installed")</f>
        <v>Installed</v>
      </c>
      <c r="H1647" t="s">
        <v>7302</v>
      </c>
      <c r="J1647">
        <v>2191007447</v>
      </c>
      <c r="K1647" s="17"/>
      <c r="L1647" t="s">
        <v>5444</v>
      </c>
      <c r="M1647" s="20">
        <v>45093</v>
      </c>
      <c r="N1647" t="s">
        <v>7326</v>
      </c>
      <c r="O1647" t="str">
        <f>IF(tblnventory[[#This Row],[Installed]],LEFT(tblnventory[[#This Row],[Location]],3))</f>
        <v>661</v>
      </c>
      <c r="P1647" t="str">
        <f>_xlfn.XLOOKUP(tblnventory[[#This Row],[Serial Number]],[1]!tblDNACInventory[Floor],[1]!tblDNACInventory[Name],"Not Used")</f>
        <v>Not Used</v>
      </c>
      <c r="T1647" t="b">
        <f>NOT(ISBLANK(tblnventory[[#This Row],[Installed By]]))</f>
        <v>1</v>
      </c>
      <c r="U1647" t="str">
        <f>VLOOKUP(A1647, [1]!tblDescription[#Data], 3, 0)</f>
        <v>C9120AX Internal 802.11ax 4x4:4 MIMO;IOT;BT5;mGig;USB;RHL</v>
      </c>
      <c r="V1647" s="22" cm="1">
        <f t="array" ref="V1647">_xlfn.XLOOKUP(1,([1]!tblOrders[Order]=tblnventory[[#This Row],[PO]])*([1]!tblOrders[Description]=tblnventory[[#This Row],[Item]]),[1]!tblOrders[Unit Total],0)</f>
        <v>779.16</v>
      </c>
      <c r="W1647" s="23" cm="1">
        <f t="array" ref="W1647">_xlfn.XLOOKUP(1,([1]!tblOrders[Order]=tblnventory[[#This Row],[PO]])*([1]!tblOrders[Description]=tblnventory[[#This Row],[Item]]),[1]!tblOrders[Licence])</f>
        <v>0</v>
      </c>
      <c r="X1647" t="b" cm="1">
        <f t="array" ref="X1647">NOT(_xlfn.XLOOKUP(tblnventory[[#This Row],[PO]]&amp;tblnventory[[#This Row],[Item]],[1]!tblOrders[Order]&amp;[1]!tblOrders[Description],[1]!tblOrders[Paid Licence],FALSE))</f>
        <v>1</v>
      </c>
      <c r="Y16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48" spans="1:25">
      <c r="A1648" s="19" t="s">
        <v>5348</v>
      </c>
      <c r="B1648" t="str">
        <f>_xlfn.XLOOKUP(tblnventory[[#This Row],[Item]],[1]!tblDescription[Item],[1]!tblDescription[Description])</f>
        <v>C9120AX Internal 802.11ax 4x4:4 MIMO;IOT;BT5;mGig;USB;RHL</v>
      </c>
      <c r="C1648" t="str">
        <f>_xlfn.XLOOKUP(tblnventory[[#This Row],[Item]],[1]!tblDescription[Item],[1]!tblDescription[Type])</f>
        <v>WAP</v>
      </c>
      <c r="D1648" t="str">
        <f>_xlfn.XLOOKUP(tblnventory[[#This Row],[Use]],[1]!tblCodes[Use],[1]!tblCodes[Code])</f>
        <v>WiFi</v>
      </c>
      <c r="E1648" s="1" t="s">
        <v>1601</v>
      </c>
      <c r="F1648" s="20">
        <v>44943</v>
      </c>
      <c r="G1648" s="24" t="str">
        <f>IF(ISBLANK(tblnventory[[#This Row],[Installed By]]),"Store","Installed")</f>
        <v>Installed</v>
      </c>
      <c r="H1648" t="s">
        <v>7327</v>
      </c>
      <c r="J1648">
        <v>2191007447</v>
      </c>
      <c r="K1648" s="17"/>
      <c r="L1648" t="s">
        <v>5350</v>
      </c>
      <c r="M1648" s="20">
        <v>45038</v>
      </c>
      <c r="N1648" t="s">
        <v>7328</v>
      </c>
      <c r="O1648" t="str">
        <f>IF(tblnventory[[#This Row],[Installed]],LEFT(tblnventory[[#This Row],[Location]],3))</f>
        <v>671</v>
      </c>
      <c r="P1648" t="str">
        <f>_xlfn.XLOOKUP(tblnventory[[#This Row],[Serial Number]],[1]!tblDNACInventory[Floor],[1]!tblDNACInventory[Name],"Not Used")</f>
        <v>Not Used</v>
      </c>
      <c r="T1648" t="b">
        <f>NOT(ISBLANK(tblnventory[[#This Row],[Installed By]]))</f>
        <v>1</v>
      </c>
      <c r="U1648" t="str">
        <f>VLOOKUP(A1648, [1]!tblDescription[#Data], 3, 0)</f>
        <v>C9120AX Internal 802.11ax 4x4:4 MIMO;IOT;BT5;mGig;USB;RHL</v>
      </c>
      <c r="V1648" s="22" cm="1">
        <f t="array" ref="V1648">_xlfn.XLOOKUP(1,([1]!tblOrders[Order]=tblnventory[[#This Row],[PO]])*([1]!tblOrders[Description]=tblnventory[[#This Row],[Item]]),[1]!tblOrders[Unit Total],0)</f>
        <v>779.16</v>
      </c>
      <c r="W1648" s="23" cm="1">
        <f t="array" ref="W1648">_xlfn.XLOOKUP(1,([1]!tblOrders[Order]=tblnventory[[#This Row],[PO]])*([1]!tblOrders[Description]=tblnventory[[#This Row],[Item]]),[1]!tblOrders[Licence])</f>
        <v>0</v>
      </c>
      <c r="X1648" t="b" cm="1">
        <f t="array" ref="X1648">NOT(_xlfn.XLOOKUP(tblnventory[[#This Row],[PO]]&amp;tblnventory[[#This Row],[Item]],[1]!tblOrders[Order]&amp;[1]!tblOrders[Description],[1]!tblOrders[Paid Licence],FALSE))</f>
        <v>1</v>
      </c>
      <c r="Y16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49" spans="1:25">
      <c r="A1649" s="19" t="s">
        <v>5348</v>
      </c>
      <c r="B1649" t="str">
        <f>_xlfn.XLOOKUP(tblnventory[[#This Row],[Item]],[1]!tblDescription[Item],[1]!tblDescription[Description])</f>
        <v>C9120AX Internal 802.11ax 4x4:4 MIMO;IOT;BT5;mGig;USB;RHL</v>
      </c>
      <c r="C1649" t="str">
        <f>_xlfn.XLOOKUP(tblnventory[[#This Row],[Item]],[1]!tblDescription[Item],[1]!tblDescription[Type])</f>
        <v>WAP</v>
      </c>
      <c r="D1649" t="str">
        <f>_xlfn.XLOOKUP(tblnventory[[#This Row],[Use]],[1]!tblCodes[Use],[1]!tblCodes[Code])</f>
        <v>WiFi</v>
      </c>
      <c r="E1649" s="1" t="s">
        <v>1602</v>
      </c>
      <c r="F1649" s="20">
        <v>44943</v>
      </c>
      <c r="G1649" s="24" t="str">
        <f>IF(ISBLANK(tblnventory[[#This Row],[Installed By]]),"Store","Installed")</f>
        <v>Installed</v>
      </c>
      <c r="H1649" t="s">
        <v>7327</v>
      </c>
      <c r="J1649">
        <v>2191007447</v>
      </c>
      <c r="K1649" s="17"/>
      <c r="L1649" t="s">
        <v>5350</v>
      </c>
      <c r="M1649" s="20">
        <v>45038</v>
      </c>
      <c r="N1649" t="s">
        <v>7329</v>
      </c>
      <c r="O1649" t="str">
        <f>IF(tblnventory[[#This Row],[Installed]],LEFT(tblnventory[[#This Row],[Location]],3))</f>
        <v>671</v>
      </c>
      <c r="P1649" t="str">
        <f>_xlfn.XLOOKUP(tblnventory[[#This Row],[Serial Number]],[1]!tblDNACInventory[Floor],[1]!tblDNACInventory[Name],"Not Used")</f>
        <v>Not Used</v>
      </c>
      <c r="T1649" t="b">
        <f>NOT(ISBLANK(tblnventory[[#This Row],[Installed By]]))</f>
        <v>1</v>
      </c>
      <c r="U1649" t="str">
        <f>VLOOKUP(A1649, [1]!tblDescription[#Data], 3, 0)</f>
        <v>C9120AX Internal 802.11ax 4x4:4 MIMO;IOT;BT5;mGig;USB;RHL</v>
      </c>
      <c r="V1649" s="22" cm="1">
        <f t="array" ref="V1649">_xlfn.XLOOKUP(1,([1]!tblOrders[Order]=tblnventory[[#This Row],[PO]])*([1]!tblOrders[Description]=tblnventory[[#This Row],[Item]]),[1]!tblOrders[Unit Total],0)</f>
        <v>779.16</v>
      </c>
      <c r="W1649" s="23" cm="1">
        <f t="array" ref="W1649">_xlfn.XLOOKUP(1,([1]!tblOrders[Order]=tblnventory[[#This Row],[PO]])*([1]!tblOrders[Description]=tblnventory[[#This Row],[Item]]),[1]!tblOrders[Licence])</f>
        <v>0</v>
      </c>
      <c r="X1649" t="b" cm="1">
        <f t="array" ref="X1649">NOT(_xlfn.XLOOKUP(tblnventory[[#This Row],[PO]]&amp;tblnventory[[#This Row],[Item]],[1]!tblOrders[Order]&amp;[1]!tblOrders[Description],[1]!tblOrders[Paid Licence],FALSE))</f>
        <v>1</v>
      </c>
      <c r="Y16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50" spans="1:25">
      <c r="A1650" t="s">
        <v>5344</v>
      </c>
      <c r="B1650" t="str">
        <f>_xlfn.XLOOKUP(tblnventory[[#This Row],[Item]],[1]!tblDescription[Item],[1]!tblDescription[Description])</f>
        <v>Catalyst 9300L 24p PoE, Network Advantage ,4x10G Uplink</v>
      </c>
      <c r="C1650" t="str">
        <f>_xlfn.XLOOKUP(tblnventory[[#This Row],[Item]],[1]!tblDescription[Item],[1]!tblDescription[Type])</f>
        <v>ACCESS</v>
      </c>
      <c r="D1650" t="str">
        <f>_xlfn.XLOOKUP(tblnventory[[#This Row],[Use]],[1]!tblCodes[Use],[1]!tblCodes[Code])</f>
        <v>Switch</v>
      </c>
      <c r="E1650" s="1" t="s">
        <v>1603</v>
      </c>
      <c r="F1650" s="20">
        <v>44641</v>
      </c>
      <c r="G1650" s="21" t="str">
        <f>IF(ISBLANK(tblnventory[[#This Row],[Installed By]]),"Store","Installed")</f>
        <v>Installed</v>
      </c>
      <c r="H1650" s="17" t="s">
        <v>7330</v>
      </c>
      <c r="J1650">
        <v>2191007378</v>
      </c>
      <c r="L1650" t="s">
        <v>5346</v>
      </c>
      <c r="M1650" s="20">
        <v>45028</v>
      </c>
      <c r="N1650" t="s">
        <v>7331</v>
      </c>
      <c r="O1650" t="str">
        <f>IF(tblnventory[[#This Row],[Installed]],LEFT(tblnventory[[#This Row],[Location]],3))</f>
        <v>671</v>
      </c>
      <c r="P1650" t="str">
        <f>_xlfn.XLOOKUP(tblnventory[[#This Row],[Serial Number]],[1]!tblDNACInventory[Floor],[1]!tblDNACInventory[Name],"Not Used")</f>
        <v>Not Used</v>
      </c>
      <c r="T1650" t="b">
        <f>NOT(ISBLANK(tblnventory[[#This Row],[Installed By]]))</f>
        <v>1</v>
      </c>
      <c r="U1650" t="str">
        <f>VLOOKUP(A1650, [1]!tblDescription[#Data], 3, 0)</f>
        <v>Catalyst 9300L 24p PoE, Network Advantage ,4x10G Uplink</v>
      </c>
      <c r="V1650" s="22" cm="1">
        <f t="array" ref="V1650">_xlfn.XLOOKUP(1,([1]!tblOrders[Order]=tblnventory[[#This Row],[PO]])*([1]!tblOrders[Description]=tblnventory[[#This Row],[Item]]),[1]!tblOrders[Unit Total],0)</f>
        <v>3382.2699999999995</v>
      </c>
      <c r="W1650" s="23" cm="1">
        <f t="array" ref="W1650">IFERROR(_xlfn.XLOOKUP(1,([1]!tblOrders[Order]=tblnventory[[#This Row],[PO]])*([1]!tblOrders[Description]=tblnventory[[#This Row],[Item]]),[1]!tblOrders[Licence]),0)</f>
        <v>0</v>
      </c>
      <c r="X1650" t="b" cm="1">
        <f t="array" ref="X1650">NOT(_xlfn.XLOOKUP(tblnventory[[#This Row],[PO]]&amp;tblnventory[[#This Row],[Item]],[1]!tblOrders[Order]&amp;[1]!tblOrders[Description],[1]!tblOrders[Paid Licence],FALSE))</f>
        <v>1</v>
      </c>
      <c r="Y16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1556.4</v>
      </c>
    </row>
    <row r="1651" spans="1:25">
      <c r="A1651" s="19" t="s">
        <v>5348</v>
      </c>
      <c r="B1651" t="str">
        <f>_xlfn.XLOOKUP(tblnventory[[#This Row],[Item]],[1]!tblDescription[Item],[1]!tblDescription[Description])</f>
        <v>C9120AX Internal 802.11ax 4x4:4 MIMO;IOT;BT5;mGig;USB;RHL</v>
      </c>
      <c r="C1651" t="str">
        <f>_xlfn.XLOOKUP(tblnventory[[#This Row],[Item]],[1]!tblDescription[Item],[1]!tblDescription[Type])</f>
        <v>WAP</v>
      </c>
      <c r="D1651" t="str">
        <f>_xlfn.XLOOKUP(tblnventory[[#This Row],[Use]],[1]!tblCodes[Use],[1]!tblCodes[Code])</f>
        <v>WiFi</v>
      </c>
      <c r="E1651" s="1" t="s">
        <v>1604</v>
      </c>
      <c r="F1651" s="20">
        <v>44943</v>
      </c>
      <c r="G1651" s="24" t="str">
        <f>IF(ISBLANK(tblnventory[[#This Row],[Installed By]]),"Store","Installed")</f>
        <v>Installed</v>
      </c>
      <c r="H1651" t="s">
        <v>7327</v>
      </c>
      <c r="J1651">
        <v>2191007447</v>
      </c>
      <c r="K1651" s="17"/>
      <c r="L1651" t="s">
        <v>5350</v>
      </c>
      <c r="M1651" s="20">
        <v>45038</v>
      </c>
      <c r="N1651" t="s">
        <v>7332</v>
      </c>
      <c r="O1651" t="str">
        <f>IF(tblnventory[[#This Row],[Installed]],LEFT(tblnventory[[#This Row],[Location]],3))</f>
        <v>671</v>
      </c>
      <c r="P1651" t="str">
        <f>_xlfn.XLOOKUP(tblnventory[[#This Row],[Serial Number]],[1]!tblDNACInventory[Floor],[1]!tblDNACInventory[Name],"Not Used")</f>
        <v>Not Used</v>
      </c>
      <c r="T1651" t="b">
        <f>NOT(ISBLANK(tblnventory[[#This Row],[Installed By]]))</f>
        <v>1</v>
      </c>
      <c r="U1651" t="str">
        <f>VLOOKUP(A1651, [1]!tblDescription[#Data], 3, 0)</f>
        <v>C9120AX Internal 802.11ax 4x4:4 MIMO;IOT;BT5;mGig;USB;RHL</v>
      </c>
      <c r="V1651" s="22" cm="1">
        <f t="array" ref="V1651">_xlfn.XLOOKUP(1,([1]!tblOrders[Order]=tblnventory[[#This Row],[PO]])*([1]!tblOrders[Description]=tblnventory[[#This Row],[Item]]),[1]!tblOrders[Unit Total],0)</f>
        <v>779.16</v>
      </c>
      <c r="W1651" s="23" cm="1">
        <f t="array" ref="W1651">_xlfn.XLOOKUP(1,([1]!tblOrders[Order]=tblnventory[[#This Row],[PO]])*([1]!tblOrders[Description]=tblnventory[[#This Row],[Item]]),[1]!tblOrders[Licence])</f>
        <v>0</v>
      </c>
      <c r="X1651" t="b" cm="1">
        <f t="array" ref="X1651">NOT(_xlfn.XLOOKUP(tblnventory[[#This Row],[PO]]&amp;tblnventory[[#This Row],[Item]],[1]!tblOrders[Order]&amp;[1]!tblOrders[Description],[1]!tblOrders[Paid Licence],FALSE))</f>
        <v>1</v>
      </c>
      <c r="Y16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52" spans="1:25">
      <c r="A1652" s="19" t="s">
        <v>5348</v>
      </c>
      <c r="B1652" t="str">
        <f>_xlfn.XLOOKUP(tblnventory[[#This Row],[Item]],[1]!tblDescription[Item],[1]!tblDescription[Description])</f>
        <v>C9120AX Internal 802.11ax 4x4:4 MIMO;IOT;BT5;mGig;USB;RHL</v>
      </c>
      <c r="C1652" t="str">
        <f>_xlfn.XLOOKUP(tblnventory[[#This Row],[Item]],[1]!tblDescription[Item],[1]!tblDescription[Type])</f>
        <v>WAP</v>
      </c>
      <c r="D1652" t="str">
        <f>_xlfn.XLOOKUP(tblnventory[[#This Row],[Use]],[1]!tblCodes[Use],[1]!tblCodes[Code])</f>
        <v>WiFi</v>
      </c>
      <c r="E1652" s="1" t="s">
        <v>1605</v>
      </c>
      <c r="F1652" s="20">
        <v>44943</v>
      </c>
      <c r="G1652" s="24" t="str">
        <f>IF(ISBLANK(tblnventory[[#This Row],[Installed By]]),"Store","Installed")</f>
        <v>Installed</v>
      </c>
      <c r="H1652" t="s">
        <v>7333</v>
      </c>
      <c r="J1652">
        <v>2191007447</v>
      </c>
      <c r="K1652" s="17"/>
      <c r="L1652" t="s">
        <v>5350</v>
      </c>
      <c r="M1652" s="20">
        <v>45207</v>
      </c>
      <c r="N1652" t="s">
        <v>7334</v>
      </c>
      <c r="O1652" t="str">
        <f>IF(tblnventory[[#This Row],[Installed]],LEFT(tblnventory[[#This Row],[Location]],3))</f>
        <v>681</v>
      </c>
      <c r="P1652" t="str">
        <f>_xlfn.XLOOKUP(tblnventory[[#This Row],[Serial Number]],[1]!tblDNACInventory[Floor],[1]!tblDNACInventory[Name],"Not Used")</f>
        <v>Not Used</v>
      </c>
      <c r="T1652" t="b">
        <f>NOT(ISBLANK(tblnventory[[#This Row],[Installed By]]))</f>
        <v>1</v>
      </c>
      <c r="U1652" t="str">
        <f>VLOOKUP(A1652, [1]!tblDescription[#Data], 3, 0)</f>
        <v>C9120AX Internal 802.11ax 4x4:4 MIMO;IOT;BT5;mGig;USB;RHL</v>
      </c>
      <c r="V1652" s="22" cm="1">
        <f t="array" ref="V1652">_xlfn.XLOOKUP(1,([1]!tblOrders[Order]=tblnventory[[#This Row],[PO]])*([1]!tblOrders[Description]=tblnventory[[#This Row],[Item]]),[1]!tblOrders[Unit Total],0)</f>
        <v>779.16</v>
      </c>
      <c r="W1652" s="23" cm="1">
        <f t="array" ref="W1652">_xlfn.XLOOKUP(1,([1]!tblOrders[Order]=tblnventory[[#This Row],[PO]])*([1]!tblOrders[Description]=tblnventory[[#This Row],[Item]]),[1]!tblOrders[Licence])</f>
        <v>0</v>
      </c>
      <c r="X1652" t="b" cm="1">
        <f t="array" ref="X1652">NOT(_xlfn.XLOOKUP(tblnventory[[#This Row],[PO]]&amp;tblnventory[[#This Row],[Item]],[1]!tblOrders[Order]&amp;[1]!tblOrders[Description],[1]!tblOrders[Paid Licence],FALSE))</f>
        <v>1</v>
      </c>
      <c r="Y16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53" spans="1:25">
      <c r="A1653" s="19" t="s">
        <v>5348</v>
      </c>
      <c r="B1653" t="str">
        <f>_xlfn.XLOOKUP(tblnventory[[#This Row],[Item]],[1]!tblDescription[Item],[1]!tblDescription[Description])</f>
        <v>C9120AX Internal 802.11ax 4x4:4 MIMO;IOT;BT5;mGig;USB;RHL</v>
      </c>
      <c r="C1653" t="str">
        <f>_xlfn.XLOOKUP(tblnventory[[#This Row],[Item]],[1]!tblDescription[Item],[1]!tblDescription[Type])</f>
        <v>WAP</v>
      </c>
      <c r="D1653" t="str">
        <f>_xlfn.XLOOKUP(tblnventory[[#This Row],[Use]],[1]!tblCodes[Use],[1]!tblCodes[Code])</f>
        <v>WiFi</v>
      </c>
      <c r="E1653" s="1" t="s">
        <v>1606</v>
      </c>
      <c r="F1653" s="20">
        <v>44943</v>
      </c>
      <c r="G1653" s="24" t="str">
        <f>IF(ISBLANK(tblnventory[[#This Row],[Installed By]]),"Store","Installed")</f>
        <v>Installed</v>
      </c>
      <c r="H1653" t="s">
        <v>7333</v>
      </c>
      <c r="J1653">
        <v>2191007447</v>
      </c>
      <c r="K1653" s="17"/>
      <c r="L1653" t="s">
        <v>5350</v>
      </c>
      <c r="M1653" s="20">
        <v>45207</v>
      </c>
      <c r="N1653" t="s">
        <v>7335</v>
      </c>
      <c r="O1653" t="str">
        <f>IF(tblnventory[[#This Row],[Installed]],LEFT(tblnventory[[#This Row],[Location]],3))</f>
        <v>681</v>
      </c>
      <c r="P1653" t="str">
        <f>_xlfn.XLOOKUP(tblnventory[[#This Row],[Serial Number]],[1]!tblDNACInventory[Floor],[1]!tblDNACInventory[Name],"Not Used")</f>
        <v>Not Used</v>
      </c>
      <c r="T1653" t="b">
        <f>NOT(ISBLANK(tblnventory[[#This Row],[Installed By]]))</f>
        <v>1</v>
      </c>
      <c r="U1653" t="str">
        <f>VLOOKUP(A1653, [1]!tblDescription[#Data], 3, 0)</f>
        <v>C9120AX Internal 802.11ax 4x4:4 MIMO;IOT;BT5;mGig;USB;RHL</v>
      </c>
      <c r="V1653" s="22" cm="1">
        <f t="array" ref="V1653">_xlfn.XLOOKUP(1,([1]!tblOrders[Order]=tblnventory[[#This Row],[PO]])*([1]!tblOrders[Description]=tblnventory[[#This Row],[Item]]),[1]!tblOrders[Unit Total],0)</f>
        <v>779.16</v>
      </c>
      <c r="W1653" s="23" cm="1">
        <f t="array" ref="W1653">_xlfn.XLOOKUP(1,([1]!tblOrders[Order]=tblnventory[[#This Row],[PO]])*([1]!tblOrders[Description]=tblnventory[[#This Row],[Item]]),[1]!tblOrders[Licence])</f>
        <v>0</v>
      </c>
      <c r="X1653" t="b" cm="1">
        <f t="array" ref="X1653">NOT(_xlfn.XLOOKUP(tblnventory[[#This Row],[PO]]&amp;tblnventory[[#This Row],[Item]],[1]!tblOrders[Order]&amp;[1]!tblOrders[Description],[1]!tblOrders[Paid Licence],FALSE))</f>
        <v>1</v>
      </c>
      <c r="Y16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54" spans="1:25">
      <c r="A1654" s="19" t="s">
        <v>5348</v>
      </c>
      <c r="B1654" t="str">
        <f>_xlfn.XLOOKUP(tblnventory[[#This Row],[Item]],[1]!tblDescription[Item],[1]!tblDescription[Description])</f>
        <v>C9120AX Internal 802.11ax 4x4:4 MIMO;IOT;BT5;mGig;USB;RHL</v>
      </c>
      <c r="C1654" t="str">
        <f>_xlfn.XLOOKUP(tblnventory[[#This Row],[Item]],[1]!tblDescription[Item],[1]!tblDescription[Type])</f>
        <v>WAP</v>
      </c>
      <c r="D1654" t="str">
        <f>_xlfn.XLOOKUP(tblnventory[[#This Row],[Use]],[1]!tblCodes[Use],[1]!tblCodes[Code])</f>
        <v>WiFi</v>
      </c>
      <c r="E1654" s="1" t="s">
        <v>1607</v>
      </c>
      <c r="F1654" s="20">
        <v>44943</v>
      </c>
      <c r="G1654" s="24" t="str">
        <f>IF(ISBLANK(tblnventory[[#This Row],[Installed By]]),"Store","Installed")</f>
        <v>Installed</v>
      </c>
      <c r="H1654" t="s">
        <v>7333</v>
      </c>
      <c r="J1654">
        <v>2191007447</v>
      </c>
      <c r="K1654" s="17"/>
      <c r="L1654" t="s">
        <v>5350</v>
      </c>
      <c r="M1654" s="20">
        <v>45207</v>
      </c>
      <c r="N1654" t="s">
        <v>7336</v>
      </c>
      <c r="O1654" t="str">
        <f>IF(tblnventory[[#This Row],[Installed]],LEFT(tblnventory[[#This Row],[Location]],3))</f>
        <v>681</v>
      </c>
      <c r="P1654" t="str">
        <f>_xlfn.XLOOKUP(tblnventory[[#This Row],[Serial Number]],[1]!tblDNACInventory[Floor],[1]!tblDNACInventory[Name],"Not Used")</f>
        <v>Not Used</v>
      </c>
      <c r="T1654" t="b">
        <f>NOT(ISBLANK(tblnventory[[#This Row],[Installed By]]))</f>
        <v>1</v>
      </c>
      <c r="U1654" t="str">
        <f>VLOOKUP(A1654, [1]!tblDescription[#Data], 3, 0)</f>
        <v>C9120AX Internal 802.11ax 4x4:4 MIMO;IOT;BT5;mGig;USB;RHL</v>
      </c>
      <c r="V1654" s="22" cm="1">
        <f t="array" ref="V1654">_xlfn.XLOOKUP(1,([1]!tblOrders[Order]=tblnventory[[#This Row],[PO]])*([1]!tblOrders[Description]=tblnventory[[#This Row],[Item]]),[1]!tblOrders[Unit Total],0)</f>
        <v>779.16</v>
      </c>
      <c r="W1654" s="23" cm="1">
        <f t="array" ref="W1654">_xlfn.XLOOKUP(1,([1]!tblOrders[Order]=tblnventory[[#This Row],[PO]])*([1]!tblOrders[Description]=tblnventory[[#This Row],[Item]]),[1]!tblOrders[Licence])</f>
        <v>0</v>
      </c>
      <c r="X1654" t="b" cm="1">
        <f t="array" ref="X1654">NOT(_xlfn.XLOOKUP(tblnventory[[#This Row],[PO]]&amp;tblnventory[[#This Row],[Item]],[1]!tblOrders[Order]&amp;[1]!tblOrders[Description],[1]!tblOrders[Paid Licence],FALSE))</f>
        <v>1</v>
      </c>
      <c r="Y16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55" spans="1:25">
      <c r="A1655" s="19" t="s">
        <v>5348</v>
      </c>
      <c r="B1655" t="str">
        <f>_xlfn.XLOOKUP(tblnventory[[#This Row],[Item]],[1]!tblDescription[Item],[1]!tblDescription[Description])</f>
        <v>C9120AX Internal 802.11ax 4x4:4 MIMO;IOT;BT5;mGig;USB;RHL</v>
      </c>
      <c r="C1655" t="str">
        <f>_xlfn.XLOOKUP(tblnventory[[#This Row],[Item]],[1]!tblDescription[Item],[1]!tblDescription[Type])</f>
        <v>WAP</v>
      </c>
      <c r="D1655" t="str">
        <f>_xlfn.XLOOKUP(tblnventory[[#This Row],[Use]],[1]!tblCodes[Use],[1]!tblCodes[Code])</f>
        <v>WiFi</v>
      </c>
      <c r="E1655" s="1" t="s">
        <v>1608</v>
      </c>
      <c r="F1655" s="20">
        <v>44943</v>
      </c>
      <c r="G1655" s="24" t="str">
        <f>IF(ISBLANK(tblnventory[[#This Row],[Installed By]]),"Store","Installed")</f>
        <v>Installed</v>
      </c>
      <c r="H1655" t="s">
        <v>7333</v>
      </c>
      <c r="J1655">
        <v>2191007447</v>
      </c>
      <c r="K1655" s="17"/>
      <c r="L1655" t="s">
        <v>5350</v>
      </c>
      <c r="M1655" s="20">
        <v>45207</v>
      </c>
      <c r="N1655" t="s">
        <v>7337</v>
      </c>
      <c r="O1655" t="str">
        <f>IF(tblnventory[[#This Row],[Installed]],LEFT(tblnventory[[#This Row],[Location]],3))</f>
        <v>681</v>
      </c>
      <c r="P1655" t="str">
        <f>_xlfn.XLOOKUP(tblnventory[[#This Row],[Serial Number]],[1]!tblDNACInventory[Floor],[1]!tblDNACInventory[Name],"Not Used")</f>
        <v>Not Used</v>
      </c>
      <c r="T1655" t="b">
        <f>NOT(ISBLANK(tblnventory[[#This Row],[Installed By]]))</f>
        <v>1</v>
      </c>
      <c r="U1655" t="str">
        <f>VLOOKUP(A1655, [1]!tblDescription[#Data], 3, 0)</f>
        <v>C9120AX Internal 802.11ax 4x4:4 MIMO;IOT;BT5;mGig;USB;RHL</v>
      </c>
      <c r="V1655" s="22" cm="1">
        <f t="array" ref="V1655">_xlfn.XLOOKUP(1,([1]!tblOrders[Order]=tblnventory[[#This Row],[PO]])*([1]!tblOrders[Description]=tblnventory[[#This Row],[Item]]),[1]!tblOrders[Unit Total],0)</f>
        <v>779.16</v>
      </c>
      <c r="W1655" s="23" cm="1">
        <f t="array" ref="W1655">_xlfn.XLOOKUP(1,([1]!tblOrders[Order]=tblnventory[[#This Row],[PO]])*([1]!tblOrders[Description]=tblnventory[[#This Row],[Item]]),[1]!tblOrders[Licence])</f>
        <v>0</v>
      </c>
      <c r="X1655" t="b" cm="1">
        <f t="array" ref="X1655">NOT(_xlfn.XLOOKUP(tblnventory[[#This Row],[PO]]&amp;tblnventory[[#This Row],[Item]],[1]!tblOrders[Order]&amp;[1]!tblOrders[Description],[1]!tblOrders[Paid Licence],FALSE))</f>
        <v>1</v>
      </c>
      <c r="Y16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56" spans="1:25">
      <c r="A1656" s="19" t="s">
        <v>5348</v>
      </c>
      <c r="B1656" t="str">
        <f>_xlfn.XLOOKUP(tblnventory[[#This Row],[Item]],[1]!tblDescription[Item],[1]!tblDescription[Description])</f>
        <v>C9120AX Internal 802.11ax 4x4:4 MIMO;IOT;BT5;mGig;USB;RHL</v>
      </c>
      <c r="C1656" t="str">
        <f>_xlfn.XLOOKUP(tblnventory[[#This Row],[Item]],[1]!tblDescription[Item],[1]!tblDescription[Type])</f>
        <v>WAP</v>
      </c>
      <c r="D1656" t="str">
        <f>_xlfn.XLOOKUP(tblnventory[[#This Row],[Use]],[1]!tblCodes[Use],[1]!tblCodes[Code])</f>
        <v>WiFi</v>
      </c>
      <c r="E1656" s="1" t="s">
        <v>1609</v>
      </c>
      <c r="F1656" s="20">
        <v>44943</v>
      </c>
      <c r="G1656" s="24" t="str">
        <f>IF(ISBLANK(tblnventory[[#This Row],[Installed By]]),"Store","Installed")</f>
        <v>Installed</v>
      </c>
      <c r="H1656" t="s">
        <v>7333</v>
      </c>
      <c r="J1656">
        <v>2191007447</v>
      </c>
      <c r="K1656" s="17"/>
      <c r="L1656" t="s">
        <v>5350</v>
      </c>
      <c r="M1656" s="20">
        <v>45207</v>
      </c>
      <c r="N1656" t="s">
        <v>7338</v>
      </c>
      <c r="O1656" t="str">
        <f>IF(tblnventory[[#This Row],[Installed]],LEFT(tblnventory[[#This Row],[Location]],3))</f>
        <v>681</v>
      </c>
      <c r="P1656" t="str">
        <f>_xlfn.XLOOKUP(tblnventory[[#This Row],[Serial Number]],[1]!tblDNACInventory[Floor],[1]!tblDNACInventory[Name],"Not Used")</f>
        <v>Not Used</v>
      </c>
      <c r="T1656" t="b">
        <f>NOT(ISBLANK(tblnventory[[#This Row],[Installed By]]))</f>
        <v>1</v>
      </c>
      <c r="U1656" t="str">
        <f>VLOOKUP(A1656, [1]!tblDescription[#Data], 3, 0)</f>
        <v>C9120AX Internal 802.11ax 4x4:4 MIMO;IOT;BT5;mGig;USB;RHL</v>
      </c>
      <c r="V1656" s="22" cm="1">
        <f t="array" ref="V1656">_xlfn.XLOOKUP(1,([1]!tblOrders[Order]=tblnventory[[#This Row],[PO]])*([1]!tblOrders[Description]=tblnventory[[#This Row],[Item]]),[1]!tblOrders[Unit Total],0)</f>
        <v>779.16</v>
      </c>
      <c r="W1656" s="23" cm="1">
        <f t="array" ref="W1656">_xlfn.XLOOKUP(1,([1]!tblOrders[Order]=tblnventory[[#This Row],[PO]])*([1]!tblOrders[Description]=tblnventory[[#This Row],[Item]]),[1]!tblOrders[Licence])</f>
        <v>0</v>
      </c>
      <c r="X1656" t="b" cm="1">
        <f t="array" ref="X1656">NOT(_xlfn.XLOOKUP(tblnventory[[#This Row],[PO]]&amp;tblnventory[[#This Row],[Item]],[1]!tblOrders[Order]&amp;[1]!tblOrders[Description],[1]!tblOrders[Paid Licence],FALSE))</f>
        <v>1</v>
      </c>
      <c r="Y16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57" spans="1:25">
      <c r="A1657" s="19" t="s">
        <v>5348</v>
      </c>
      <c r="B1657" t="str">
        <f>_xlfn.XLOOKUP(tblnventory[[#This Row],[Item]],[1]!tblDescription[Item],[1]!tblDescription[Description])</f>
        <v>C9120AX Internal 802.11ax 4x4:4 MIMO;IOT;BT5;mGig;USB;RHL</v>
      </c>
      <c r="C1657" t="str">
        <f>_xlfn.XLOOKUP(tblnventory[[#This Row],[Item]],[1]!tblDescription[Item],[1]!tblDescription[Type])</f>
        <v>WAP</v>
      </c>
      <c r="D1657" t="str">
        <f>_xlfn.XLOOKUP(tblnventory[[#This Row],[Use]],[1]!tblCodes[Use],[1]!tblCodes[Code])</f>
        <v>WiFi</v>
      </c>
      <c r="E1657" s="1" t="s">
        <v>1610</v>
      </c>
      <c r="F1657" s="20">
        <v>44943</v>
      </c>
      <c r="G1657" s="24" t="str">
        <f>IF(ISBLANK(tblnventory[[#This Row],[Installed By]]),"Store","Installed")</f>
        <v>Installed</v>
      </c>
      <c r="H1657" t="s">
        <v>7333</v>
      </c>
      <c r="J1657">
        <v>2191007447</v>
      </c>
      <c r="K1657" s="17"/>
      <c r="L1657" t="s">
        <v>5350</v>
      </c>
      <c r="M1657" s="20">
        <v>45207</v>
      </c>
      <c r="N1657" t="s">
        <v>7339</v>
      </c>
      <c r="O1657" t="str">
        <f>IF(tblnventory[[#This Row],[Installed]],LEFT(tblnventory[[#This Row],[Location]],3))</f>
        <v>681</v>
      </c>
      <c r="P1657" t="str">
        <f>_xlfn.XLOOKUP(tblnventory[[#This Row],[Serial Number]],[1]!tblDNACInventory[Floor],[1]!tblDNACInventory[Name],"Not Used")</f>
        <v>Not Used</v>
      </c>
      <c r="T1657" t="b">
        <f>NOT(ISBLANK(tblnventory[[#This Row],[Installed By]]))</f>
        <v>1</v>
      </c>
      <c r="U1657" t="str">
        <f>VLOOKUP(A1657, [1]!tblDescription[#Data], 3, 0)</f>
        <v>C9120AX Internal 802.11ax 4x4:4 MIMO;IOT;BT5;mGig;USB;RHL</v>
      </c>
      <c r="V1657" s="22" cm="1">
        <f t="array" ref="V1657">_xlfn.XLOOKUP(1,([1]!tblOrders[Order]=tblnventory[[#This Row],[PO]])*([1]!tblOrders[Description]=tblnventory[[#This Row],[Item]]),[1]!tblOrders[Unit Total],0)</f>
        <v>779.16</v>
      </c>
      <c r="W1657" s="23" cm="1">
        <f t="array" ref="W1657">_xlfn.XLOOKUP(1,([1]!tblOrders[Order]=tblnventory[[#This Row],[PO]])*([1]!tblOrders[Description]=tblnventory[[#This Row],[Item]]),[1]!tblOrders[Licence])</f>
        <v>0</v>
      </c>
      <c r="X1657" t="b" cm="1">
        <f t="array" ref="X1657">NOT(_xlfn.XLOOKUP(tblnventory[[#This Row],[PO]]&amp;tblnventory[[#This Row],[Item]],[1]!tblOrders[Order]&amp;[1]!tblOrders[Description],[1]!tblOrders[Paid Licence],FALSE))</f>
        <v>1</v>
      </c>
      <c r="Y16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58" spans="1:25">
      <c r="A1658" s="19" t="s">
        <v>5348</v>
      </c>
      <c r="B1658" t="str">
        <f>_xlfn.XLOOKUP(tblnventory[[#This Row],[Item]],[1]!tblDescription[Item],[1]!tblDescription[Description])</f>
        <v>C9120AX Internal 802.11ax 4x4:4 MIMO;IOT;BT5;mGig;USB;RHL</v>
      </c>
      <c r="C1658" t="str">
        <f>_xlfn.XLOOKUP(tblnventory[[#This Row],[Item]],[1]!tblDescription[Item],[1]!tblDescription[Type])</f>
        <v>WAP</v>
      </c>
      <c r="D1658" t="str">
        <f>_xlfn.XLOOKUP(tblnventory[[#This Row],[Use]],[1]!tblCodes[Use],[1]!tblCodes[Code])</f>
        <v>WiFi</v>
      </c>
      <c r="E1658" s="1" t="s">
        <v>1611</v>
      </c>
      <c r="F1658" s="20">
        <v>44943</v>
      </c>
      <c r="G1658" s="24" t="str">
        <f>IF(ISBLANK(tblnventory[[#This Row],[Installed By]]),"Store","Installed")</f>
        <v>Installed</v>
      </c>
      <c r="H1658" t="s">
        <v>7333</v>
      </c>
      <c r="J1658">
        <v>2191007447</v>
      </c>
      <c r="K1658" s="17"/>
      <c r="L1658" t="s">
        <v>5350</v>
      </c>
      <c r="M1658" s="20">
        <v>45207</v>
      </c>
      <c r="N1658" t="s">
        <v>7340</v>
      </c>
      <c r="O1658" t="str">
        <f>IF(tblnventory[[#This Row],[Installed]],LEFT(tblnventory[[#This Row],[Location]],3))</f>
        <v>681</v>
      </c>
      <c r="P1658" t="str">
        <f>_xlfn.XLOOKUP(tblnventory[[#This Row],[Serial Number]],[1]!tblDNACInventory[Floor],[1]!tblDNACInventory[Name],"Not Used")</f>
        <v>Not Used</v>
      </c>
      <c r="T1658" t="b">
        <f>NOT(ISBLANK(tblnventory[[#This Row],[Installed By]]))</f>
        <v>1</v>
      </c>
      <c r="U1658" t="str">
        <f>VLOOKUP(A1658, [1]!tblDescription[#Data], 3, 0)</f>
        <v>C9120AX Internal 802.11ax 4x4:4 MIMO;IOT;BT5;mGig;USB;RHL</v>
      </c>
      <c r="V1658" s="22" cm="1">
        <f t="array" ref="V1658">_xlfn.XLOOKUP(1,([1]!tblOrders[Order]=tblnventory[[#This Row],[PO]])*([1]!tblOrders[Description]=tblnventory[[#This Row],[Item]]),[1]!tblOrders[Unit Total],0)</f>
        <v>779.16</v>
      </c>
      <c r="W1658" s="23" cm="1">
        <f t="array" ref="W1658">_xlfn.XLOOKUP(1,([1]!tblOrders[Order]=tblnventory[[#This Row],[PO]])*([1]!tblOrders[Description]=tblnventory[[#This Row],[Item]]),[1]!tblOrders[Licence])</f>
        <v>0</v>
      </c>
      <c r="X1658" t="b" cm="1">
        <f t="array" ref="X1658">NOT(_xlfn.XLOOKUP(tblnventory[[#This Row],[PO]]&amp;tblnventory[[#This Row],[Item]],[1]!tblOrders[Order]&amp;[1]!tblOrders[Description],[1]!tblOrders[Paid Licence],FALSE))</f>
        <v>1</v>
      </c>
      <c r="Y16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59" spans="1:25">
      <c r="A1659" s="19" t="s">
        <v>5348</v>
      </c>
      <c r="B1659" t="str">
        <f>_xlfn.XLOOKUP(tblnventory[[#This Row],[Item]],[1]!tblDescription[Item],[1]!tblDescription[Description])</f>
        <v>C9120AX Internal 802.11ax 4x4:4 MIMO;IOT;BT5;mGig;USB;RHL</v>
      </c>
      <c r="C1659" t="str">
        <f>_xlfn.XLOOKUP(tblnventory[[#This Row],[Item]],[1]!tblDescription[Item],[1]!tblDescription[Type])</f>
        <v>WAP</v>
      </c>
      <c r="D1659" t="str">
        <f>_xlfn.XLOOKUP(tblnventory[[#This Row],[Use]],[1]!tblCodes[Use],[1]!tblCodes[Code])</f>
        <v>WiFi</v>
      </c>
      <c r="E1659" s="1" t="s">
        <v>1612</v>
      </c>
      <c r="F1659" s="20">
        <v>44943</v>
      </c>
      <c r="G1659" s="24" t="str">
        <f>IF(ISBLANK(tblnventory[[#This Row],[Installed By]]),"Store","Installed")</f>
        <v>Installed</v>
      </c>
      <c r="H1659" t="s">
        <v>7333</v>
      </c>
      <c r="J1659">
        <v>2191007447</v>
      </c>
      <c r="K1659" s="17"/>
      <c r="L1659" t="s">
        <v>5350</v>
      </c>
      <c r="M1659" s="20">
        <v>45207</v>
      </c>
      <c r="N1659" t="s">
        <v>7341</v>
      </c>
      <c r="O1659" t="str">
        <f>IF(tblnventory[[#This Row],[Installed]],LEFT(tblnventory[[#This Row],[Location]],3))</f>
        <v>681</v>
      </c>
      <c r="P1659" t="str">
        <f>_xlfn.XLOOKUP(tblnventory[[#This Row],[Serial Number]],[1]!tblDNACInventory[Floor],[1]!tblDNACInventory[Name],"Not Used")</f>
        <v>Not Used</v>
      </c>
      <c r="T1659" t="b">
        <f>NOT(ISBLANK(tblnventory[[#This Row],[Installed By]]))</f>
        <v>1</v>
      </c>
      <c r="U1659" t="str">
        <f>VLOOKUP(A1659, [1]!tblDescription[#Data], 3, 0)</f>
        <v>C9120AX Internal 802.11ax 4x4:4 MIMO;IOT;BT5;mGig;USB;RHL</v>
      </c>
      <c r="V1659" s="22" cm="1">
        <f t="array" ref="V1659">_xlfn.XLOOKUP(1,([1]!tblOrders[Order]=tblnventory[[#This Row],[PO]])*([1]!tblOrders[Description]=tblnventory[[#This Row],[Item]]),[1]!tblOrders[Unit Total],0)</f>
        <v>779.16</v>
      </c>
      <c r="W1659" s="23" cm="1">
        <f t="array" ref="W1659">_xlfn.XLOOKUP(1,([1]!tblOrders[Order]=tblnventory[[#This Row],[PO]])*([1]!tblOrders[Description]=tblnventory[[#This Row],[Item]]),[1]!tblOrders[Licence])</f>
        <v>0</v>
      </c>
      <c r="X1659" t="b" cm="1">
        <f t="array" ref="X1659">NOT(_xlfn.XLOOKUP(tblnventory[[#This Row],[PO]]&amp;tblnventory[[#This Row],[Item]],[1]!tblOrders[Order]&amp;[1]!tblOrders[Description],[1]!tblOrders[Paid Licence],FALSE))</f>
        <v>1</v>
      </c>
      <c r="Y16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60" spans="1:25">
      <c r="A1660" s="19" t="s">
        <v>5348</v>
      </c>
      <c r="B1660" t="str">
        <f>_xlfn.XLOOKUP(tblnventory[[#This Row],[Item]],[1]!tblDescription[Item],[1]!tblDescription[Description])</f>
        <v>C9120AX Internal 802.11ax 4x4:4 MIMO;IOT;BT5;mGig;USB;RHL</v>
      </c>
      <c r="C1660" t="str">
        <f>_xlfn.XLOOKUP(tblnventory[[#This Row],[Item]],[1]!tblDescription[Item],[1]!tblDescription[Type])</f>
        <v>WAP</v>
      </c>
      <c r="D1660" t="str">
        <f>_xlfn.XLOOKUP(tblnventory[[#This Row],[Use]],[1]!tblCodes[Use],[1]!tblCodes[Code])</f>
        <v>WiFi</v>
      </c>
      <c r="E1660" s="1" t="s">
        <v>1613</v>
      </c>
      <c r="F1660" s="20">
        <v>44943</v>
      </c>
      <c r="G1660" s="24" t="str">
        <f>IF(ISBLANK(tblnventory[[#This Row],[Installed By]]),"Store","Installed")</f>
        <v>Installed</v>
      </c>
      <c r="H1660" t="s">
        <v>7333</v>
      </c>
      <c r="J1660">
        <v>2191007447</v>
      </c>
      <c r="K1660" s="17"/>
      <c r="L1660" t="s">
        <v>5350</v>
      </c>
      <c r="M1660" s="20">
        <v>45207</v>
      </c>
      <c r="N1660" t="s">
        <v>7342</v>
      </c>
      <c r="O1660" t="str">
        <f>IF(tblnventory[[#This Row],[Installed]],LEFT(tblnventory[[#This Row],[Location]],3))</f>
        <v>681</v>
      </c>
      <c r="P1660" t="str">
        <f>_xlfn.XLOOKUP(tblnventory[[#This Row],[Serial Number]],[1]!tblDNACInventory[Floor],[1]!tblDNACInventory[Name],"Not Used")</f>
        <v>Not Used</v>
      </c>
      <c r="T1660" t="b">
        <f>NOT(ISBLANK(tblnventory[[#This Row],[Installed By]]))</f>
        <v>1</v>
      </c>
      <c r="U1660" t="str">
        <f>VLOOKUP(A1660, [1]!tblDescription[#Data], 3, 0)</f>
        <v>C9120AX Internal 802.11ax 4x4:4 MIMO;IOT;BT5;mGig;USB;RHL</v>
      </c>
      <c r="V1660" s="22" cm="1">
        <f t="array" ref="V1660">_xlfn.XLOOKUP(1,([1]!tblOrders[Order]=tblnventory[[#This Row],[PO]])*([1]!tblOrders[Description]=tblnventory[[#This Row],[Item]]),[1]!tblOrders[Unit Total],0)</f>
        <v>779.16</v>
      </c>
      <c r="W1660" s="23" cm="1">
        <f t="array" ref="W1660">_xlfn.XLOOKUP(1,([1]!tblOrders[Order]=tblnventory[[#This Row],[PO]])*([1]!tblOrders[Description]=tblnventory[[#This Row],[Item]]),[1]!tblOrders[Licence])</f>
        <v>0</v>
      </c>
      <c r="X1660" t="b" cm="1">
        <f t="array" ref="X1660">NOT(_xlfn.XLOOKUP(tblnventory[[#This Row],[PO]]&amp;tblnventory[[#This Row],[Item]],[1]!tblOrders[Order]&amp;[1]!tblOrders[Description],[1]!tblOrders[Paid Licence],FALSE))</f>
        <v>1</v>
      </c>
      <c r="Y16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61" spans="1:25">
      <c r="A1661" s="19" t="s">
        <v>5348</v>
      </c>
      <c r="B1661" t="str">
        <f>_xlfn.XLOOKUP(tblnventory[[#This Row],[Item]],[1]!tblDescription[Item],[1]!tblDescription[Description])</f>
        <v>C9120AX Internal 802.11ax 4x4:4 MIMO;IOT;BT5;mGig;USB;RHL</v>
      </c>
      <c r="C1661" t="str">
        <f>_xlfn.XLOOKUP(tblnventory[[#This Row],[Item]],[1]!tblDescription[Item],[1]!tblDescription[Type])</f>
        <v>WAP</v>
      </c>
      <c r="D1661" t="str">
        <f>_xlfn.XLOOKUP(tblnventory[[#This Row],[Use]],[1]!tblCodes[Use],[1]!tblCodes[Code])</f>
        <v>WiFi</v>
      </c>
      <c r="E1661" s="1" t="s">
        <v>1614</v>
      </c>
      <c r="F1661" s="20">
        <v>44943</v>
      </c>
      <c r="G1661" s="24" t="str">
        <f>IF(ISBLANK(tblnventory[[#This Row],[Installed By]]),"Store","Installed")</f>
        <v>Installed</v>
      </c>
      <c r="H1661" t="s">
        <v>7333</v>
      </c>
      <c r="J1661">
        <v>2191007447</v>
      </c>
      <c r="K1661" s="17"/>
      <c r="L1661" t="s">
        <v>5350</v>
      </c>
      <c r="M1661" s="20">
        <v>45207</v>
      </c>
      <c r="N1661" t="s">
        <v>7343</v>
      </c>
      <c r="O1661" t="str">
        <f>IF(tblnventory[[#This Row],[Installed]],LEFT(tblnventory[[#This Row],[Location]],3))</f>
        <v>681</v>
      </c>
      <c r="P1661" t="str">
        <f>_xlfn.XLOOKUP(tblnventory[[#This Row],[Serial Number]],[1]!tblDNACInventory[Floor],[1]!tblDNACInventory[Name],"Not Used")</f>
        <v>Not Used</v>
      </c>
      <c r="T1661" t="b">
        <f>NOT(ISBLANK(tblnventory[[#This Row],[Installed By]]))</f>
        <v>1</v>
      </c>
      <c r="U1661" t="str">
        <f>VLOOKUP(A1661, [1]!tblDescription[#Data], 3, 0)</f>
        <v>C9120AX Internal 802.11ax 4x4:4 MIMO;IOT;BT5;mGig;USB;RHL</v>
      </c>
      <c r="V1661" s="22" cm="1">
        <f t="array" ref="V1661">_xlfn.XLOOKUP(1,([1]!tblOrders[Order]=tblnventory[[#This Row],[PO]])*([1]!tblOrders[Description]=tblnventory[[#This Row],[Item]]),[1]!tblOrders[Unit Total],0)</f>
        <v>779.16</v>
      </c>
      <c r="W1661" s="23" cm="1">
        <f t="array" ref="W1661">_xlfn.XLOOKUP(1,([1]!tblOrders[Order]=tblnventory[[#This Row],[PO]])*([1]!tblOrders[Description]=tblnventory[[#This Row],[Item]]),[1]!tblOrders[Licence])</f>
        <v>0</v>
      </c>
      <c r="X1661" t="b" cm="1">
        <f t="array" ref="X1661">NOT(_xlfn.XLOOKUP(tblnventory[[#This Row],[PO]]&amp;tblnventory[[#This Row],[Item]],[1]!tblOrders[Order]&amp;[1]!tblOrders[Description],[1]!tblOrders[Paid Licence],FALSE))</f>
        <v>1</v>
      </c>
      <c r="Y16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62" spans="1:25">
      <c r="A1662" s="19" t="s">
        <v>5348</v>
      </c>
      <c r="B1662" t="str">
        <f>_xlfn.XLOOKUP(tblnventory[[#This Row],[Item]],[1]!tblDescription[Item],[1]!tblDescription[Description])</f>
        <v>C9120AX Internal 802.11ax 4x4:4 MIMO;IOT;BT5;mGig;USB;RHL</v>
      </c>
      <c r="C1662" t="str">
        <f>_xlfn.XLOOKUP(tblnventory[[#This Row],[Item]],[1]!tblDescription[Item],[1]!tblDescription[Type])</f>
        <v>WAP</v>
      </c>
      <c r="D1662" t="str">
        <f>_xlfn.XLOOKUP(tblnventory[[#This Row],[Use]],[1]!tblCodes[Use],[1]!tblCodes[Code])</f>
        <v>WiFi</v>
      </c>
      <c r="E1662" s="1" t="s">
        <v>1615</v>
      </c>
      <c r="F1662" s="20">
        <v>44943</v>
      </c>
      <c r="G1662" s="24" t="str">
        <f>IF(ISBLANK(tblnventory[[#This Row],[Installed By]]),"Store","Installed")</f>
        <v>Installed</v>
      </c>
      <c r="H1662" t="s">
        <v>7333</v>
      </c>
      <c r="J1662">
        <v>2191007447</v>
      </c>
      <c r="K1662" s="17"/>
      <c r="L1662" t="s">
        <v>5350</v>
      </c>
      <c r="M1662" s="20">
        <v>45207</v>
      </c>
      <c r="N1662" t="s">
        <v>7344</v>
      </c>
      <c r="O1662" t="str">
        <f>IF(tblnventory[[#This Row],[Installed]],LEFT(tblnventory[[#This Row],[Location]],3))</f>
        <v>681</v>
      </c>
      <c r="P1662" t="str">
        <f>_xlfn.XLOOKUP(tblnventory[[#This Row],[Serial Number]],[1]!tblDNACInventory[Floor],[1]!tblDNACInventory[Name],"Not Used")</f>
        <v>Not Used</v>
      </c>
      <c r="T1662" t="b">
        <f>NOT(ISBLANK(tblnventory[[#This Row],[Installed By]]))</f>
        <v>1</v>
      </c>
      <c r="U1662" t="str">
        <f>VLOOKUP(A1662, [1]!tblDescription[#Data], 3, 0)</f>
        <v>C9120AX Internal 802.11ax 4x4:4 MIMO;IOT;BT5;mGig;USB;RHL</v>
      </c>
      <c r="V1662" s="22" cm="1">
        <f t="array" ref="V1662">_xlfn.XLOOKUP(1,([1]!tblOrders[Order]=tblnventory[[#This Row],[PO]])*([1]!tblOrders[Description]=tblnventory[[#This Row],[Item]]),[1]!tblOrders[Unit Total],0)</f>
        <v>779.16</v>
      </c>
      <c r="W1662" s="23" cm="1">
        <f t="array" ref="W1662">_xlfn.XLOOKUP(1,([1]!tblOrders[Order]=tblnventory[[#This Row],[PO]])*([1]!tblOrders[Description]=tblnventory[[#This Row],[Item]]),[1]!tblOrders[Licence])</f>
        <v>0</v>
      </c>
      <c r="X1662" t="b" cm="1">
        <f t="array" ref="X1662">NOT(_xlfn.XLOOKUP(tblnventory[[#This Row],[PO]]&amp;tblnventory[[#This Row],[Item]],[1]!tblOrders[Order]&amp;[1]!tblOrders[Description],[1]!tblOrders[Paid Licence],FALSE))</f>
        <v>1</v>
      </c>
      <c r="Y16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63" spans="1:25">
      <c r="A1663" s="19" t="s">
        <v>5348</v>
      </c>
      <c r="B1663" t="str">
        <f>_xlfn.XLOOKUP(tblnventory[[#This Row],[Item]],[1]!tblDescription[Item],[1]!tblDescription[Description])</f>
        <v>C9120AX Internal 802.11ax 4x4:4 MIMO;IOT;BT5;mGig;USB;RHL</v>
      </c>
      <c r="C1663" t="str">
        <f>_xlfn.XLOOKUP(tblnventory[[#This Row],[Item]],[1]!tblDescription[Item],[1]!tblDescription[Type])</f>
        <v>WAP</v>
      </c>
      <c r="D1663" t="str">
        <f>_xlfn.XLOOKUP(tblnventory[[#This Row],[Use]],[1]!tblCodes[Use],[1]!tblCodes[Code])</f>
        <v>WiFi</v>
      </c>
      <c r="E1663" s="1" t="s">
        <v>1616</v>
      </c>
      <c r="F1663" s="20">
        <v>44943</v>
      </c>
      <c r="G1663" s="24" t="str">
        <f>IF(ISBLANK(tblnventory[[#This Row],[Installed By]]),"Store","Installed")</f>
        <v>Installed</v>
      </c>
      <c r="H1663" t="s">
        <v>7333</v>
      </c>
      <c r="J1663">
        <v>2191007447</v>
      </c>
      <c r="K1663" s="17"/>
      <c r="L1663" t="s">
        <v>5350</v>
      </c>
      <c r="M1663" s="20">
        <v>45207</v>
      </c>
      <c r="N1663" t="s">
        <v>7345</v>
      </c>
      <c r="O1663" t="str">
        <f>IF(tblnventory[[#This Row],[Installed]],LEFT(tblnventory[[#This Row],[Location]],3))</f>
        <v>681</v>
      </c>
      <c r="P1663" t="str">
        <f>_xlfn.XLOOKUP(tblnventory[[#This Row],[Serial Number]],[1]!tblDNACInventory[Floor],[1]!tblDNACInventory[Name],"Not Used")</f>
        <v>Not Used</v>
      </c>
      <c r="T1663" t="b">
        <f>NOT(ISBLANK(tblnventory[[#This Row],[Installed By]]))</f>
        <v>1</v>
      </c>
      <c r="U1663" t="str">
        <f>VLOOKUP(A1663, [1]!tblDescription[#Data], 3, 0)</f>
        <v>C9120AX Internal 802.11ax 4x4:4 MIMO;IOT;BT5;mGig;USB;RHL</v>
      </c>
      <c r="V1663" s="22" cm="1">
        <f t="array" ref="V1663">_xlfn.XLOOKUP(1,([1]!tblOrders[Order]=tblnventory[[#This Row],[PO]])*([1]!tblOrders[Description]=tblnventory[[#This Row],[Item]]),[1]!tblOrders[Unit Total],0)</f>
        <v>779.16</v>
      </c>
      <c r="W1663" s="23" cm="1">
        <f t="array" ref="W1663">_xlfn.XLOOKUP(1,([1]!tblOrders[Order]=tblnventory[[#This Row],[PO]])*([1]!tblOrders[Description]=tblnventory[[#This Row],[Item]]),[1]!tblOrders[Licence])</f>
        <v>0</v>
      </c>
      <c r="X1663" t="b" cm="1">
        <f t="array" ref="X1663">NOT(_xlfn.XLOOKUP(tblnventory[[#This Row],[PO]]&amp;tblnventory[[#This Row],[Item]],[1]!tblOrders[Order]&amp;[1]!tblOrders[Description],[1]!tblOrders[Paid Licence],FALSE))</f>
        <v>1</v>
      </c>
      <c r="Y16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64" spans="1:25">
      <c r="A1664" s="19" t="s">
        <v>5348</v>
      </c>
      <c r="B1664" t="str">
        <f>_xlfn.XLOOKUP(tblnventory[[#This Row],[Item]],[1]!tblDescription[Item],[1]!tblDescription[Description])</f>
        <v>C9120AX Internal 802.11ax 4x4:4 MIMO;IOT;BT5;mGig;USB;RHL</v>
      </c>
      <c r="C1664" t="str">
        <f>_xlfn.XLOOKUP(tblnventory[[#This Row],[Item]],[1]!tblDescription[Item],[1]!tblDescription[Type])</f>
        <v>WAP</v>
      </c>
      <c r="D1664" t="str">
        <f>_xlfn.XLOOKUP(tblnventory[[#This Row],[Use]],[1]!tblCodes[Use],[1]!tblCodes[Code])</f>
        <v>WiFi</v>
      </c>
      <c r="E1664" s="1" t="s">
        <v>1617</v>
      </c>
      <c r="F1664" s="20">
        <v>44943</v>
      </c>
      <c r="G1664" s="24" t="str">
        <f>IF(ISBLANK(tblnventory[[#This Row],[Installed By]]),"Store","Installed")</f>
        <v>Installed</v>
      </c>
      <c r="H1664" t="s">
        <v>7333</v>
      </c>
      <c r="J1664">
        <v>2191007447</v>
      </c>
      <c r="K1664" s="17"/>
      <c r="L1664" t="s">
        <v>5350</v>
      </c>
      <c r="M1664" s="20">
        <v>45207</v>
      </c>
      <c r="N1664" t="s">
        <v>7346</v>
      </c>
      <c r="O1664" t="str">
        <f>IF(tblnventory[[#This Row],[Installed]],LEFT(tblnventory[[#This Row],[Location]],3))</f>
        <v>681</v>
      </c>
      <c r="P1664" t="str">
        <f>_xlfn.XLOOKUP(tblnventory[[#This Row],[Serial Number]],[1]!tblDNACInventory[Floor],[1]!tblDNACInventory[Name],"Not Used")</f>
        <v>Not Used</v>
      </c>
      <c r="T1664" t="b">
        <f>NOT(ISBLANK(tblnventory[[#This Row],[Installed By]]))</f>
        <v>1</v>
      </c>
      <c r="U1664" t="str">
        <f>VLOOKUP(A1664, [1]!tblDescription[#Data], 3, 0)</f>
        <v>C9120AX Internal 802.11ax 4x4:4 MIMO;IOT;BT5;mGig;USB;RHL</v>
      </c>
      <c r="V1664" s="22" cm="1">
        <f t="array" ref="V1664">_xlfn.XLOOKUP(1,([1]!tblOrders[Order]=tblnventory[[#This Row],[PO]])*([1]!tblOrders[Description]=tblnventory[[#This Row],[Item]]),[1]!tblOrders[Unit Total],0)</f>
        <v>779.16</v>
      </c>
      <c r="W1664" s="23" cm="1">
        <f t="array" ref="W1664">_xlfn.XLOOKUP(1,([1]!tblOrders[Order]=tblnventory[[#This Row],[PO]])*([1]!tblOrders[Description]=tblnventory[[#This Row],[Item]]),[1]!tblOrders[Licence])</f>
        <v>0</v>
      </c>
      <c r="X1664" t="b" cm="1">
        <f t="array" ref="X1664">NOT(_xlfn.XLOOKUP(tblnventory[[#This Row],[PO]]&amp;tblnventory[[#This Row],[Item]],[1]!tblOrders[Order]&amp;[1]!tblOrders[Description],[1]!tblOrders[Paid Licence],FALSE))</f>
        <v>1</v>
      </c>
      <c r="Y16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65" spans="1:25">
      <c r="A1665" s="19" t="s">
        <v>5348</v>
      </c>
      <c r="B1665" t="str">
        <f>_xlfn.XLOOKUP(tblnventory[[#This Row],[Item]],[1]!tblDescription[Item],[1]!tblDescription[Description])</f>
        <v>C9120AX Internal 802.11ax 4x4:4 MIMO;IOT;BT5;mGig;USB;RHL</v>
      </c>
      <c r="C1665" t="str">
        <f>_xlfn.XLOOKUP(tblnventory[[#This Row],[Item]],[1]!tblDescription[Item],[1]!tblDescription[Type])</f>
        <v>WAP</v>
      </c>
      <c r="D1665" t="str">
        <f>_xlfn.XLOOKUP(tblnventory[[#This Row],[Use]],[1]!tblCodes[Use],[1]!tblCodes[Code])</f>
        <v>WiFi</v>
      </c>
      <c r="E1665" s="1" t="s">
        <v>1618</v>
      </c>
      <c r="F1665" s="20">
        <v>44943</v>
      </c>
      <c r="G1665" s="24" t="str">
        <f>IF(ISBLANK(tblnventory[[#This Row],[Installed By]]),"Store","Installed")</f>
        <v>Installed</v>
      </c>
      <c r="H1665" t="s">
        <v>7333</v>
      </c>
      <c r="J1665">
        <v>2191007447</v>
      </c>
      <c r="K1665" s="17"/>
      <c r="L1665" t="s">
        <v>5350</v>
      </c>
      <c r="M1665" s="20">
        <v>45207</v>
      </c>
      <c r="N1665" t="s">
        <v>7347</v>
      </c>
      <c r="O1665" t="str">
        <f>IF(tblnventory[[#This Row],[Installed]],LEFT(tblnventory[[#This Row],[Location]],3))</f>
        <v>681</v>
      </c>
      <c r="P1665" t="str">
        <f>_xlfn.XLOOKUP(tblnventory[[#This Row],[Serial Number]],[1]!tblDNACInventory[Floor],[1]!tblDNACInventory[Name],"Not Used")</f>
        <v>Not Used</v>
      </c>
      <c r="T1665" t="b">
        <f>NOT(ISBLANK(tblnventory[[#This Row],[Installed By]]))</f>
        <v>1</v>
      </c>
      <c r="U1665" t="str">
        <f>VLOOKUP(A1665, [1]!tblDescription[#Data], 3, 0)</f>
        <v>C9120AX Internal 802.11ax 4x4:4 MIMO;IOT;BT5;mGig;USB;RHL</v>
      </c>
      <c r="V1665" s="22" cm="1">
        <f t="array" ref="V1665">_xlfn.XLOOKUP(1,([1]!tblOrders[Order]=tblnventory[[#This Row],[PO]])*([1]!tblOrders[Description]=tblnventory[[#This Row],[Item]]),[1]!tblOrders[Unit Total],0)</f>
        <v>779.16</v>
      </c>
      <c r="W1665" s="23" cm="1">
        <f t="array" ref="W1665">_xlfn.XLOOKUP(1,([1]!tblOrders[Order]=tblnventory[[#This Row],[PO]])*([1]!tblOrders[Description]=tblnventory[[#This Row],[Item]]),[1]!tblOrders[Licence])</f>
        <v>0</v>
      </c>
      <c r="X1665" t="b" cm="1">
        <f t="array" ref="X1665">NOT(_xlfn.XLOOKUP(tblnventory[[#This Row],[PO]]&amp;tblnventory[[#This Row],[Item]],[1]!tblOrders[Order]&amp;[1]!tblOrders[Description],[1]!tblOrders[Paid Licence],FALSE))</f>
        <v>1</v>
      </c>
      <c r="Y16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66" spans="1:25">
      <c r="A1666" s="19" t="s">
        <v>5348</v>
      </c>
      <c r="B1666" t="str">
        <f>_xlfn.XLOOKUP(tblnventory[[#This Row],[Item]],[1]!tblDescription[Item],[1]!tblDescription[Description])</f>
        <v>C9120AX Internal 802.11ax 4x4:4 MIMO;IOT;BT5;mGig;USB;RHL</v>
      </c>
      <c r="C1666" t="str">
        <f>_xlfn.XLOOKUP(tblnventory[[#This Row],[Item]],[1]!tblDescription[Item],[1]!tblDescription[Type])</f>
        <v>WAP</v>
      </c>
      <c r="D1666" t="str">
        <f>_xlfn.XLOOKUP(tblnventory[[#This Row],[Use]],[1]!tblCodes[Use],[1]!tblCodes[Code])</f>
        <v>WiFi</v>
      </c>
      <c r="E1666" s="1" t="s">
        <v>1619</v>
      </c>
      <c r="F1666" s="20">
        <v>44943</v>
      </c>
      <c r="G1666" s="24" t="str">
        <f>IF(ISBLANK(tblnventory[[#This Row],[Installed By]]),"Store","Installed")</f>
        <v>Installed</v>
      </c>
      <c r="H1666" t="s">
        <v>7333</v>
      </c>
      <c r="J1666">
        <v>2191007447</v>
      </c>
      <c r="K1666" s="17"/>
      <c r="L1666" t="s">
        <v>5350</v>
      </c>
      <c r="M1666" s="20">
        <v>45207</v>
      </c>
      <c r="N1666" t="s">
        <v>7348</v>
      </c>
      <c r="O1666" t="str">
        <f>IF(tblnventory[[#This Row],[Installed]],LEFT(tblnventory[[#This Row],[Location]],3))</f>
        <v>681</v>
      </c>
      <c r="P1666" t="str">
        <f>_xlfn.XLOOKUP(tblnventory[[#This Row],[Serial Number]],[1]!tblDNACInventory[Floor],[1]!tblDNACInventory[Name],"Not Used")</f>
        <v>Not Used</v>
      </c>
      <c r="T1666" t="b">
        <f>NOT(ISBLANK(tblnventory[[#This Row],[Installed By]]))</f>
        <v>1</v>
      </c>
      <c r="U1666" t="str">
        <f>VLOOKUP(A1666, [1]!tblDescription[#Data], 3, 0)</f>
        <v>C9120AX Internal 802.11ax 4x4:4 MIMO;IOT;BT5;mGig;USB;RHL</v>
      </c>
      <c r="V1666" s="22" cm="1">
        <f t="array" ref="V1666">_xlfn.XLOOKUP(1,([1]!tblOrders[Order]=tblnventory[[#This Row],[PO]])*([1]!tblOrders[Description]=tblnventory[[#This Row],[Item]]),[1]!tblOrders[Unit Total],0)</f>
        <v>779.16</v>
      </c>
      <c r="W1666" s="23" cm="1">
        <f t="array" ref="W1666">_xlfn.XLOOKUP(1,([1]!tblOrders[Order]=tblnventory[[#This Row],[PO]])*([1]!tblOrders[Description]=tblnventory[[#This Row],[Item]]),[1]!tblOrders[Licence])</f>
        <v>0</v>
      </c>
      <c r="X1666" t="b" cm="1">
        <f t="array" ref="X1666">NOT(_xlfn.XLOOKUP(tblnventory[[#This Row],[PO]]&amp;tblnventory[[#This Row],[Item]],[1]!tblOrders[Order]&amp;[1]!tblOrders[Description],[1]!tblOrders[Paid Licence],FALSE))</f>
        <v>1</v>
      </c>
      <c r="Y16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67" spans="1:25">
      <c r="A1667" t="s">
        <v>5405</v>
      </c>
      <c r="B1667" t="str">
        <f>_xlfn.XLOOKUP(tblnventory[[#This Row],[Item]],[1]!tblDescription[Item],[1]!tblDescription[Description])</f>
        <v>Catalyst 9500 24x1/10/25G  and 4-port 40/100G, Advantage</v>
      </c>
      <c r="C1667" t="str">
        <f>_xlfn.XLOOKUP(tblnventory[[#This Row],[Item]],[1]!tblDescription[Item],[1]!tblDescription[Type])</f>
        <v>AGG</v>
      </c>
      <c r="D1667" t="str">
        <f>_xlfn.XLOOKUP(tblnventory[[#This Row],[Use]],[1]!tblCodes[Use],[1]!tblCodes[Code])</f>
        <v>Switch</v>
      </c>
      <c r="E1667" t="s">
        <v>1620</v>
      </c>
      <c r="F1667" s="20">
        <v>44690</v>
      </c>
      <c r="G1667" s="21" t="str">
        <f>IF(ISBLANK(tblnventory[[#This Row],[Installed By]]),"Store","Installed")</f>
        <v>Installed</v>
      </c>
      <c r="H1667" s="17" t="s">
        <v>7349</v>
      </c>
      <c r="J1667" s="17">
        <v>2191007447</v>
      </c>
      <c r="K1667" s="17"/>
      <c r="L1667" t="s">
        <v>7209</v>
      </c>
      <c r="M1667" s="20">
        <v>45183</v>
      </c>
      <c r="N1667" t="s">
        <v>7350</v>
      </c>
      <c r="O1667" t="str">
        <f>IF(tblnventory[[#This Row],[Installed]],LEFT(tblnventory[[#This Row],[Location]],3))</f>
        <v>681</v>
      </c>
      <c r="P1667" t="str">
        <f>_xlfn.XLOOKUP(tblnventory[[#This Row],[Serial Number]],[1]!tblDNACInventory[Floor],[1]!tblDNACInventory[Name],"Not Used")</f>
        <v>Not Used</v>
      </c>
      <c r="T1667" t="b">
        <f>NOT(ISBLANK(tblnventory[[#This Row],[Installed By]]))</f>
        <v>1</v>
      </c>
      <c r="U1667" t="str">
        <f>VLOOKUP(A1667, [1]!tblDescription[#Data], 3, 0)</f>
        <v>Catalyst 9500 24x1/10/25G  and 4-port 40/100G, Advantage</v>
      </c>
      <c r="V1667" s="22" cm="1">
        <f t="array" ref="V1667">_xlfn.XLOOKUP(1,([1]!tblOrders[Order]=tblnventory[[#This Row],[PO]])*([1]!tblOrders[Description]=tblnventory[[#This Row],[Item]]),[1]!tblOrders[Unit Total],0)</f>
        <v>12095.369999999999</v>
      </c>
      <c r="W1667" s="23" cm="1">
        <f t="array" ref="W1667">IFERROR(_xlfn.XLOOKUP(1,([1]!tblOrders[Order]=tblnventory[[#This Row],[PO]])*([1]!tblOrders[Description]=tblnventory[[#This Row],[Item]]),[1]!tblOrders[Licence]),0)</f>
        <v>0</v>
      </c>
      <c r="X1667" t="b" cm="1">
        <f t="array" ref="X1667">NOT(_xlfn.XLOOKUP(tblnventory[[#This Row],[PO]]&amp;tblnventory[[#This Row],[Item]],[1]!tblOrders[Order]&amp;[1]!tblOrders[Description],[1]!tblOrders[Paid Licence],FALSE))</f>
        <v>1</v>
      </c>
      <c r="Y16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5496</v>
      </c>
    </row>
    <row r="1668" spans="1:25">
      <c r="A1668" s="19" t="s">
        <v>5348</v>
      </c>
      <c r="B1668" t="str">
        <f>_xlfn.XLOOKUP(tblnventory[[#This Row],[Item]],[1]!tblDescription[Item],[1]!tblDescription[Description])</f>
        <v>C9120AX Internal 802.11ax 4x4:4 MIMO;IOT;BT5;mGig;USB;RHL</v>
      </c>
      <c r="C1668" t="str">
        <f>_xlfn.XLOOKUP(tblnventory[[#This Row],[Item]],[1]!tblDescription[Item],[1]!tblDescription[Type])</f>
        <v>WAP</v>
      </c>
      <c r="D1668" t="str">
        <f>_xlfn.XLOOKUP(tblnventory[[#This Row],[Use]],[1]!tblCodes[Use],[1]!tblCodes[Code])</f>
        <v>WiFi</v>
      </c>
      <c r="E1668" s="1" t="s">
        <v>1621</v>
      </c>
      <c r="F1668" s="20">
        <v>44943</v>
      </c>
      <c r="G1668" s="24" t="str">
        <f>IF(ISBLANK(tblnventory[[#This Row],[Installed By]]),"Store","Installed")</f>
        <v>Installed</v>
      </c>
      <c r="H1668" t="s">
        <v>7333</v>
      </c>
      <c r="J1668">
        <v>2191007447</v>
      </c>
      <c r="K1668" s="17"/>
      <c r="L1668" t="s">
        <v>5350</v>
      </c>
      <c r="M1668" s="20">
        <v>45207</v>
      </c>
      <c r="N1668" t="s">
        <v>7351</v>
      </c>
      <c r="O1668" t="str">
        <f>IF(tblnventory[[#This Row],[Installed]],LEFT(tblnventory[[#This Row],[Location]],3))</f>
        <v>681</v>
      </c>
      <c r="P1668" t="str">
        <f>_xlfn.XLOOKUP(tblnventory[[#This Row],[Serial Number]],[1]!tblDNACInventory[Floor],[1]!tblDNACInventory[Name],"Not Used")</f>
        <v>Not Used</v>
      </c>
      <c r="T1668" t="b">
        <f>NOT(ISBLANK(tblnventory[[#This Row],[Installed By]]))</f>
        <v>1</v>
      </c>
      <c r="U1668" t="str">
        <f>VLOOKUP(A1668, [1]!tblDescription[#Data], 3, 0)</f>
        <v>C9120AX Internal 802.11ax 4x4:4 MIMO;IOT;BT5;mGig;USB;RHL</v>
      </c>
      <c r="V1668" s="22" cm="1">
        <f t="array" ref="V1668">_xlfn.XLOOKUP(1,([1]!tblOrders[Order]=tblnventory[[#This Row],[PO]])*([1]!tblOrders[Description]=tblnventory[[#This Row],[Item]]),[1]!tblOrders[Unit Total],0)</f>
        <v>779.16</v>
      </c>
      <c r="W1668" s="23" cm="1">
        <f t="array" ref="W1668">_xlfn.XLOOKUP(1,([1]!tblOrders[Order]=tblnventory[[#This Row],[PO]])*([1]!tblOrders[Description]=tblnventory[[#This Row],[Item]]),[1]!tblOrders[Licence])</f>
        <v>0</v>
      </c>
      <c r="X1668" t="b" cm="1">
        <f t="array" ref="X1668">NOT(_xlfn.XLOOKUP(tblnventory[[#This Row],[PO]]&amp;tblnventory[[#This Row],[Item]],[1]!tblOrders[Order]&amp;[1]!tblOrders[Description],[1]!tblOrders[Paid Licence],FALSE))</f>
        <v>1</v>
      </c>
      <c r="Y16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69" spans="1:25">
      <c r="A1669" s="19" t="s">
        <v>5348</v>
      </c>
      <c r="B1669" t="str">
        <f>_xlfn.XLOOKUP(tblnventory[[#This Row],[Item]],[1]!tblDescription[Item],[1]!tblDescription[Description])</f>
        <v>C9120AX Internal 802.11ax 4x4:4 MIMO;IOT;BT5;mGig;USB;RHL</v>
      </c>
      <c r="C1669" t="str">
        <f>_xlfn.XLOOKUP(tblnventory[[#This Row],[Item]],[1]!tblDescription[Item],[1]!tblDescription[Type])</f>
        <v>WAP</v>
      </c>
      <c r="D1669" t="str">
        <f>_xlfn.XLOOKUP(tblnventory[[#This Row],[Use]],[1]!tblCodes[Use],[1]!tblCodes[Code])</f>
        <v>WiFi</v>
      </c>
      <c r="E1669" s="1" t="s">
        <v>1622</v>
      </c>
      <c r="F1669" s="20">
        <v>44943</v>
      </c>
      <c r="G1669" s="24" t="str">
        <f>IF(ISBLANK(tblnventory[[#This Row],[Installed By]]),"Store","Installed")</f>
        <v>Installed</v>
      </c>
      <c r="H1669" t="s">
        <v>7333</v>
      </c>
      <c r="J1669">
        <v>2191007447</v>
      </c>
      <c r="K1669" s="17"/>
      <c r="L1669" t="s">
        <v>5350</v>
      </c>
      <c r="M1669" s="20">
        <v>45207</v>
      </c>
      <c r="N1669" t="s">
        <v>7352</v>
      </c>
      <c r="O1669" t="str">
        <f>IF(tblnventory[[#This Row],[Installed]],LEFT(tblnventory[[#This Row],[Location]],3))</f>
        <v>681</v>
      </c>
      <c r="P1669" t="str">
        <f>_xlfn.XLOOKUP(tblnventory[[#This Row],[Serial Number]],[1]!tblDNACInventory[Floor],[1]!tblDNACInventory[Name],"Not Used")</f>
        <v>Not Used</v>
      </c>
      <c r="T1669" t="b">
        <f>NOT(ISBLANK(tblnventory[[#This Row],[Installed By]]))</f>
        <v>1</v>
      </c>
      <c r="U1669" t="str">
        <f>VLOOKUP(A1669, [1]!tblDescription[#Data], 3, 0)</f>
        <v>C9120AX Internal 802.11ax 4x4:4 MIMO;IOT;BT5;mGig;USB;RHL</v>
      </c>
      <c r="V1669" s="22" cm="1">
        <f t="array" ref="V1669">_xlfn.XLOOKUP(1,([1]!tblOrders[Order]=tblnventory[[#This Row],[PO]])*([1]!tblOrders[Description]=tblnventory[[#This Row],[Item]]),[1]!tblOrders[Unit Total],0)</f>
        <v>779.16</v>
      </c>
      <c r="W1669" s="23" cm="1">
        <f t="array" ref="W1669">_xlfn.XLOOKUP(1,([1]!tblOrders[Order]=tblnventory[[#This Row],[PO]])*([1]!tblOrders[Description]=tblnventory[[#This Row],[Item]]),[1]!tblOrders[Licence])</f>
        <v>0</v>
      </c>
      <c r="X1669" t="b" cm="1">
        <f t="array" ref="X1669">NOT(_xlfn.XLOOKUP(tblnventory[[#This Row],[PO]]&amp;tblnventory[[#This Row],[Item]],[1]!tblOrders[Order]&amp;[1]!tblOrders[Description],[1]!tblOrders[Paid Licence],FALSE))</f>
        <v>1</v>
      </c>
      <c r="Y16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70" spans="1:25">
      <c r="A1670" s="19" t="s">
        <v>5348</v>
      </c>
      <c r="B1670" t="str">
        <f>_xlfn.XLOOKUP(tblnventory[[#This Row],[Item]],[1]!tblDescription[Item],[1]!tblDescription[Description])</f>
        <v>C9120AX Internal 802.11ax 4x4:4 MIMO;IOT;BT5;mGig;USB;RHL</v>
      </c>
      <c r="C1670" t="str">
        <f>_xlfn.XLOOKUP(tblnventory[[#This Row],[Item]],[1]!tblDescription[Item],[1]!tblDescription[Type])</f>
        <v>WAP</v>
      </c>
      <c r="D1670" t="str">
        <f>_xlfn.XLOOKUP(tblnventory[[#This Row],[Use]],[1]!tblCodes[Use],[1]!tblCodes[Code])</f>
        <v>WiFi</v>
      </c>
      <c r="E1670" s="1" t="s">
        <v>1623</v>
      </c>
      <c r="F1670" s="20">
        <v>44943</v>
      </c>
      <c r="G1670" s="24" t="str">
        <f>IF(ISBLANK(tblnventory[[#This Row],[Installed By]]),"Store","Installed")</f>
        <v>Installed</v>
      </c>
      <c r="H1670" t="s">
        <v>7333</v>
      </c>
      <c r="J1670">
        <v>2191007447</v>
      </c>
      <c r="K1670" s="17"/>
      <c r="L1670" t="s">
        <v>5350</v>
      </c>
      <c r="M1670" s="20">
        <v>45207</v>
      </c>
      <c r="N1670" t="s">
        <v>7353</v>
      </c>
      <c r="O1670" t="str">
        <f>IF(tblnventory[[#This Row],[Installed]],LEFT(tblnventory[[#This Row],[Location]],3))</f>
        <v>681</v>
      </c>
      <c r="P1670" t="str">
        <f>_xlfn.XLOOKUP(tblnventory[[#This Row],[Serial Number]],[1]!tblDNACInventory[Floor],[1]!tblDNACInventory[Name],"Not Used")</f>
        <v>Not Used</v>
      </c>
      <c r="T1670" t="b">
        <f>NOT(ISBLANK(tblnventory[[#This Row],[Installed By]]))</f>
        <v>1</v>
      </c>
      <c r="U1670" t="str">
        <f>VLOOKUP(A1670, [1]!tblDescription[#Data], 3, 0)</f>
        <v>C9120AX Internal 802.11ax 4x4:4 MIMO;IOT;BT5;mGig;USB;RHL</v>
      </c>
      <c r="V1670" s="22" cm="1">
        <f t="array" ref="V1670">_xlfn.XLOOKUP(1,([1]!tblOrders[Order]=tblnventory[[#This Row],[PO]])*([1]!tblOrders[Description]=tblnventory[[#This Row],[Item]]),[1]!tblOrders[Unit Total],0)</f>
        <v>779.16</v>
      </c>
      <c r="W1670" s="23" cm="1">
        <f t="array" ref="W1670">_xlfn.XLOOKUP(1,([1]!tblOrders[Order]=tblnventory[[#This Row],[PO]])*([1]!tblOrders[Description]=tblnventory[[#This Row],[Item]]),[1]!tblOrders[Licence])</f>
        <v>0</v>
      </c>
      <c r="X1670" t="b" cm="1">
        <f t="array" ref="X1670">NOT(_xlfn.XLOOKUP(tblnventory[[#This Row],[PO]]&amp;tblnventory[[#This Row],[Item]],[1]!tblOrders[Order]&amp;[1]!tblOrders[Description],[1]!tblOrders[Paid Licence],FALSE))</f>
        <v>1</v>
      </c>
      <c r="Y16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71" spans="1:25">
      <c r="A1671" s="19" t="s">
        <v>5348</v>
      </c>
      <c r="B1671" t="str">
        <f>_xlfn.XLOOKUP(tblnventory[[#This Row],[Item]],[1]!tblDescription[Item],[1]!tblDescription[Description])</f>
        <v>C9120AX Internal 802.11ax 4x4:4 MIMO;IOT;BT5;mGig;USB;RHL</v>
      </c>
      <c r="C1671" t="str">
        <f>_xlfn.XLOOKUP(tblnventory[[#This Row],[Item]],[1]!tblDescription[Item],[1]!tblDescription[Type])</f>
        <v>WAP</v>
      </c>
      <c r="D1671" t="str">
        <f>_xlfn.XLOOKUP(tblnventory[[#This Row],[Use]],[1]!tblCodes[Use],[1]!tblCodes[Code])</f>
        <v>WiFi</v>
      </c>
      <c r="E1671" s="1" t="s">
        <v>1624</v>
      </c>
      <c r="F1671" s="20">
        <v>44943</v>
      </c>
      <c r="G1671" s="24" t="str">
        <f>IF(ISBLANK(tblnventory[[#This Row],[Installed By]]),"Store","Installed")</f>
        <v>Installed</v>
      </c>
      <c r="H1671" t="s">
        <v>7333</v>
      </c>
      <c r="J1671">
        <v>2191007447</v>
      </c>
      <c r="K1671" s="17"/>
      <c r="L1671" t="s">
        <v>5350</v>
      </c>
      <c r="M1671" s="20">
        <v>45207</v>
      </c>
      <c r="N1671" t="s">
        <v>7354</v>
      </c>
      <c r="O1671" t="str">
        <f>IF(tblnventory[[#This Row],[Installed]],LEFT(tblnventory[[#This Row],[Location]],3))</f>
        <v>681</v>
      </c>
      <c r="P1671" t="str">
        <f>_xlfn.XLOOKUP(tblnventory[[#This Row],[Serial Number]],[1]!tblDNACInventory[Floor],[1]!tblDNACInventory[Name],"Not Used")</f>
        <v>Not Used</v>
      </c>
      <c r="T1671" t="b">
        <f>NOT(ISBLANK(tblnventory[[#This Row],[Installed By]]))</f>
        <v>1</v>
      </c>
      <c r="U1671" t="str">
        <f>VLOOKUP(A1671, [1]!tblDescription[#Data], 3, 0)</f>
        <v>C9120AX Internal 802.11ax 4x4:4 MIMO;IOT;BT5;mGig;USB;RHL</v>
      </c>
      <c r="V1671" s="22" cm="1">
        <f t="array" ref="V1671">_xlfn.XLOOKUP(1,([1]!tblOrders[Order]=tblnventory[[#This Row],[PO]])*([1]!tblOrders[Description]=tblnventory[[#This Row],[Item]]),[1]!tblOrders[Unit Total],0)</f>
        <v>779.16</v>
      </c>
      <c r="W1671" s="23" cm="1">
        <f t="array" ref="W1671">_xlfn.XLOOKUP(1,([1]!tblOrders[Order]=tblnventory[[#This Row],[PO]])*([1]!tblOrders[Description]=tblnventory[[#This Row],[Item]]),[1]!tblOrders[Licence])</f>
        <v>0</v>
      </c>
      <c r="X1671" t="b" cm="1">
        <f t="array" ref="X1671">NOT(_xlfn.XLOOKUP(tblnventory[[#This Row],[PO]]&amp;tblnventory[[#This Row],[Item]],[1]!tblOrders[Order]&amp;[1]!tblOrders[Description],[1]!tblOrders[Paid Licence],FALSE))</f>
        <v>1</v>
      </c>
      <c r="Y16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72" spans="1:25">
      <c r="A1672" s="19" t="s">
        <v>5348</v>
      </c>
      <c r="B1672" t="str">
        <f>_xlfn.XLOOKUP(tblnventory[[#This Row],[Item]],[1]!tblDescription[Item],[1]!tblDescription[Description])</f>
        <v>C9120AX Internal 802.11ax 4x4:4 MIMO;IOT;BT5;mGig;USB;RHL</v>
      </c>
      <c r="C1672" t="str">
        <f>_xlfn.XLOOKUP(tblnventory[[#This Row],[Item]],[1]!tblDescription[Item],[1]!tblDescription[Type])</f>
        <v>WAP</v>
      </c>
      <c r="D1672" t="str">
        <f>_xlfn.XLOOKUP(tblnventory[[#This Row],[Use]],[1]!tblCodes[Use],[1]!tblCodes[Code])</f>
        <v>WiFi</v>
      </c>
      <c r="E1672" s="1" t="s">
        <v>1625</v>
      </c>
      <c r="F1672" s="20">
        <v>44943</v>
      </c>
      <c r="G1672" s="24" t="str">
        <f>IF(ISBLANK(tblnventory[[#This Row],[Installed By]]),"Store","Installed")</f>
        <v>Installed</v>
      </c>
      <c r="H1672" t="s">
        <v>7333</v>
      </c>
      <c r="J1672">
        <v>2191007447</v>
      </c>
      <c r="K1672" s="17"/>
      <c r="L1672" t="s">
        <v>5350</v>
      </c>
      <c r="M1672" s="20">
        <v>45207</v>
      </c>
      <c r="N1672" t="s">
        <v>7355</v>
      </c>
      <c r="O1672" t="str">
        <f>IF(tblnventory[[#This Row],[Installed]],LEFT(tblnventory[[#This Row],[Location]],3))</f>
        <v>681</v>
      </c>
      <c r="P1672" t="str">
        <f>_xlfn.XLOOKUP(tblnventory[[#This Row],[Serial Number]],[1]!tblDNACInventory[Floor],[1]!tblDNACInventory[Name],"Not Used")</f>
        <v>Not Used</v>
      </c>
      <c r="T1672" t="b">
        <f>NOT(ISBLANK(tblnventory[[#This Row],[Installed By]]))</f>
        <v>1</v>
      </c>
      <c r="U1672" t="str">
        <f>VLOOKUP(A1672, [1]!tblDescription[#Data], 3, 0)</f>
        <v>C9120AX Internal 802.11ax 4x4:4 MIMO;IOT;BT5;mGig;USB;RHL</v>
      </c>
      <c r="V1672" s="22" cm="1">
        <f t="array" ref="V1672">_xlfn.XLOOKUP(1,([1]!tblOrders[Order]=tblnventory[[#This Row],[PO]])*([1]!tblOrders[Description]=tblnventory[[#This Row],[Item]]),[1]!tblOrders[Unit Total],0)</f>
        <v>779.16</v>
      </c>
      <c r="W1672" s="23" cm="1">
        <f t="array" ref="W1672">_xlfn.XLOOKUP(1,([1]!tblOrders[Order]=tblnventory[[#This Row],[PO]])*([1]!tblOrders[Description]=tblnventory[[#This Row],[Item]]),[1]!tblOrders[Licence])</f>
        <v>0</v>
      </c>
      <c r="X1672" t="b" cm="1">
        <f t="array" ref="X1672">NOT(_xlfn.XLOOKUP(tblnventory[[#This Row],[PO]]&amp;tblnventory[[#This Row],[Item]],[1]!tblOrders[Order]&amp;[1]!tblOrders[Description],[1]!tblOrders[Paid Licence],FALSE))</f>
        <v>1</v>
      </c>
      <c r="Y16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73" spans="1:25">
      <c r="A1673" s="19" t="s">
        <v>5348</v>
      </c>
      <c r="B1673" t="str">
        <f>_xlfn.XLOOKUP(tblnventory[[#This Row],[Item]],[1]!tblDescription[Item],[1]!tblDescription[Description])</f>
        <v>C9120AX Internal 802.11ax 4x4:4 MIMO;IOT;BT5;mGig;USB;RHL</v>
      </c>
      <c r="C1673" t="str">
        <f>_xlfn.XLOOKUP(tblnventory[[#This Row],[Item]],[1]!tblDescription[Item],[1]!tblDescription[Type])</f>
        <v>WAP</v>
      </c>
      <c r="D1673" t="str">
        <f>_xlfn.XLOOKUP(tblnventory[[#This Row],[Use]],[1]!tblCodes[Use],[1]!tblCodes[Code])</f>
        <v>WiFi</v>
      </c>
      <c r="E1673" s="1" t="s">
        <v>1626</v>
      </c>
      <c r="F1673" s="20">
        <v>44943</v>
      </c>
      <c r="G1673" s="24" t="str">
        <f>IF(ISBLANK(tblnventory[[#This Row],[Installed By]]),"Store","Installed")</f>
        <v>Installed</v>
      </c>
      <c r="H1673" t="s">
        <v>7333</v>
      </c>
      <c r="J1673">
        <v>2191007447</v>
      </c>
      <c r="K1673" s="17"/>
      <c r="L1673" t="s">
        <v>5350</v>
      </c>
      <c r="M1673" s="20">
        <v>45207</v>
      </c>
      <c r="N1673" t="s">
        <v>7356</v>
      </c>
      <c r="O1673" t="str">
        <f>IF(tblnventory[[#This Row],[Installed]],LEFT(tblnventory[[#This Row],[Location]],3))</f>
        <v>681</v>
      </c>
      <c r="P1673" t="str">
        <f>_xlfn.XLOOKUP(tblnventory[[#This Row],[Serial Number]],[1]!tblDNACInventory[Floor],[1]!tblDNACInventory[Name],"Not Used")</f>
        <v>Not Used</v>
      </c>
      <c r="T1673" t="b">
        <f>NOT(ISBLANK(tblnventory[[#This Row],[Installed By]]))</f>
        <v>1</v>
      </c>
      <c r="U1673" t="str">
        <f>VLOOKUP(A1673, [1]!tblDescription[#Data], 3, 0)</f>
        <v>C9120AX Internal 802.11ax 4x4:4 MIMO;IOT;BT5;mGig;USB;RHL</v>
      </c>
      <c r="V1673" s="22" cm="1">
        <f t="array" ref="V1673">_xlfn.XLOOKUP(1,([1]!tblOrders[Order]=tblnventory[[#This Row],[PO]])*([1]!tblOrders[Description]=tblnventory[[#This Row],[Item]]),[1]!tblOrders[Unit Total],0)</f>
        <v>779.16</v>
      </c>
      <c r="W1673" s="23" cm="1">
        <f t="array" ref="W1673">_xlfn.XLOOKUP(1,([1]!tblOrders[Order]=tblnventory[[#This Row],[PO]])*([1]!tblOrders[Description]=tblnventory[[#This Row],[Item]]),[1]!tblOrders[Licence])</f>
        <v>0</v>
      </c>
      <c r="X1673" t="b" cm="1">
        <f t="array" ref="X1673">NOT(_xlfn.XLOOKUP(tblnventory[[#This Row],[PO]]&amp;tblnventory[[#This Row],[Item]],[1]!tblOrders[Order]&amp;[1]!tblOrders[Description],[1]!tblOrders[Paid Licence],FALSE))</f>
        <v>1</v>
      </c>
      <c r="Y16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74" spans="1:25">
      <c r="A1674" s="19" t="s">
        <v>5348</v>
      </c>
      <c r="B1674" t="str">
        <f>_xlfn.XLOOKUP(tblnventory[[#This Row],[Item]],[1]!tblDescription[Item],[1]!tblDescription[Description])</f>
        <v>C9120AX Internal 802.11ax 4x4:4 MIMO;IOT;BT5;mGig;USB;RHL</v>
      </c>
      <c r="C1674" t="str">
        <f>_xlfn.XLOOKUP(tblnventory[[#This Row],[Item]],[1]!tblDescription[Item],[1]!tblDescription[Type])</f>
        <v>WAP</v>
      </c>
      <c r="D1674" t="str">
        <f>_xlfn.XLOOKUP(tblnventory[[#This Row],[Use]],[1]!tblCodes[Use],[1]!tblCodes[Code])</f>
        <v>WiFi</v>
      </c>
      <c r="E1674" s="1" t="s">
        <v>1627</v>
      </c>
      <c r="F1674" s="20">
        <v>44943</v>
      </c>
      <c r="G1674" s="24" t="str">
        <f>IF(ISBLANK(tblnventory[[#This Row],[Installed By]]),"Store","Installed")</f>
        <v>Installed</v>
      </c>
      <c r="H1674" t="s">
        <v>7333</v>
      </c>
      <c r="J1674">
        <v>2191007447</v>
      </c>
      <c r="K1674" s="17"/>
      <c r="L1674" t="s">
        <v>5350</v>
      </c>
      <c r="M1674" s="20">
        <v>45207</v>
      </c>
      <c r="N1674" t="s">
        <v>7357</v>
      </c>
      <c r="O1674" t="str">
        <f>IF(tblnventory[[#This Row],[Installed]],LEFT(tblnventory[[#This Row],[Location]],3))</f>
        <v>681</v>
      </c>
      <c r="P1674" t="str">
        <f>_xlfn.XLOOKUP(tblnventory[[#This Row],[Serial Number]],[1]!tblDNACInventory[Floor],[1]!tblDNACInventory[Name],"Not Used")</f>
        <v>Not Used</v>
      </c>
      <c r="T1674" t="b">
        <f>NOT(ISBLANK(tblnventory[[#This Row],[Installed By]]))</f>
        <v>1</v>
      </c>
      <c r="U1674" t="str">
        <f>VLOOKUP(A1674, [1]!tblDescription[#Data], 3, 0)</f>
        <v>C9120AX Internal 802.11ax 4x4:4 MIMO;IOT;BT5;mGig;USB;RHL</v>
      </c>
      <c r="V1674" s="22" cm="1">
        <f t="array" ref="V1674">_xlfn.XLOOKUP(1,([1]!tblOrders[Order]=tblnventory[[#This Row],[PO]])*([1]!tblOrders[Description]=tblnventory[[#This Row],[Item]]),[1]!tblOrders[Unit Total],0)</f>
        <v>779.16</v>
      </c>
      <c r="W1674" s="23" cm="1">
        <f t="array" ref="W1674">_xlfn.XLOOKUP(1,([1]!tblOrders[Order]=tblnventory[[#This Row],[PO]])*([1]!tblOrders[Description]=tblnventory[[#This Row],[Item]]),[1]!tblOrders[Licence])</f>
        <v>0</v>
      </c>
      <c r="X1674" t="b" cm="1">
        <f t="array" ref="X1674">NOT(_xlfn.XLOOKUP(tblnventory[[#This Row],[PO]]&amp;tblnventory[[#This Row],[Item]],[1]!tblOrders[Order]&amp;[1]!tblOrders[Description],[1]!tblOrders[Paid Licence],FALSE))</f>
        <v>1</v>
      </c>
      <c r="Y16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75" spans="1:25">
      <c r="A1675" s="19" t="s">
        <v>5348</v>
      </c>
      <c r="B1675" t="str">
        <f>_xlfn.XLOOKUP(tblnventory[[#This Row],[Item]],[1]!tblDescription[Item],[1]!tblDescription[Description])</f>
        <v>C9120AX Internal 802.11ax 4x4:4 MIMO;IOT;BT5;mGig;USB;RHL</v>
      </c>
      <c r="C1675" t="str">
        <f>_xlfn.XLOOKUP(tblnventory[[#This Row],[Item]],[1]!tblDescription[Item],[1]!tblDescription[Type])</f>
        <v>WAP</v>
      </c>
      <c r="D1675" t="str">
        <f>_xlfn.XLOOKUP(tblnventory[[#This Row],[Use]],[1]!tblCodes[Use],[1]!tblCodes[Code])</f>
        <v>WiFi</v>
      </c>
      <c r="E1675" s="1" t="s">
        <v>1628</v>
      </c>
      <c r="F1675" s="20">
        <v>44943</v>
      </c>
      <c r="G1675" s="24" t="str">
        <f>IF(ISBLANK(tblnventory[[#This Row],[Installed By]]),"Store","Installed")</f>
        <v>Installed</v>
      </c>
      <c r="H1675" t="s">
        <v>7333</v>
      </c>
      <c r="J1675">
        <v>2191007447</v>
      </c>
      <c r="K1675" s="17"/>
      <c r="L1675" t="s">
        <v>5350</v>
      </c>
      <c r="M1675" s="20">
        <v>45207</v>
      </c>
      <c r="N1675" t="s">
        <v>7358</v>
      </c>
      <c r="O1675" t="str">
        <f>IF(tblnventory[[#This Row],[Installed]],LEFT(tblnventory[[#This Row],[Location]],3))</f>
        <v>681</v>
      </c>
      <c r="P1675" t="str">
        <f>_xlfn.XLOOKUP(tblnventory[[#This Row],[Serial Number]],[1]!tblDNACInventory[Floor],[1]!tblDNACInventory[Name],"Not Used")</f>
        <v>Not Used</v>
      </c>
      <c r="T1675" t="b">
        <f>NOT(ISBLANK(tblnventory[[#This Row],[Installed By]]))</f>
        <v>1</v>
      </c>
      <c r="U1675" t="str">
        <f>VLOOKUP(A1675, [1]!tblDescription[#Data], 3, 0)</f>
        <v>C9120AX Internal 802.11ax 4x4:4 MIMO;IOT;BT5;mGig;USB;RHL</v>
      </c>
      <c r="V1675" s="22" cm="1">
        <f t="array" ref="V1675">_xlfn.XLOOKUP(1,([1]!tblOrders[Order]=tblnventory[[#This Row],[PO]])*([1]!tblOrders[Description]=tblnventory[[#This Row],[Item]]),[1]!tblOrders[Unit Total],0)</f>
        <v>779.16</v>
      </c>
      <c r="W1675" s="23" cm="1">
        <f t="array" ref="W1675">_xlfn.XLOOKUP(1,([1]!tblOrders[Order]=tblnventory[[#This Row],[PO]])*([1]!tblOrders[Description]=tblnventory[[#This Row],[Item]]),[1]!tblOrders[Licence])</f>
        <v>0</v>
      </c>
      <c r="X1675" t="b" cm="1">
        <f t="array" ref="X1675">NOT(_xlfn.XLOOKUP(tblnventory[[#This Row],[PO]]&amp;tblnventory[[#This Row],[Item]],[1]!tblOrders[Order]&amp;[1]!tblOrders[Description],[1]!tblOrders[Paid Licence],FALSE))</f>
        <v>1</v>
      </c>
      <c r="Y16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76" spans="1:25">
      <c r="A1676" s="19" t="s">
        <v>5348</v>
      </c>
      <c r="B1676" t="str">
        <f>_xlfn.XLOOKUP(tblnventory[[#This Row],[Item]],[1]!tblDescription[Item],[1]!tblDescription[Description])</f>
        <v>C9120AX Internal 802.11ax 4x4:4 MIMO;IOT;BT5;mGig;USB;RHL</v>
      </c>
      <c r="C1676" t="str">
        <f>_xlfn.XLOOKUP(tblnventory[[#This Row],[Item]],[1]!tblDescription[Item],[1]!tblDescription[Type])</f>
        <v>WAP</v>
      </c>
      <c r="D1676" t="str">
        <f>_xlfn.XLOOKUP(tblnventory[[#This Row],[Use]],[1]!tblCodes[Use],[1]!tblCodes[Code])</f>
        <v>WiFi</v>
      </c>
      <c r="E1676" s="1" t="s">
        <v>1629</v>
      </c>
      <c r="F1676" s="20">
        <v>44943</v>
      </c>
      <c r="G1676" s="24" t="str">
        <f>IF(ISBLANK(tblnventory[[#This Row],[Installed By]]),"Store","Installed")</f>
        <v>Installed</v>
      </c>
      <c r="H1676" t="s">
        <v>7333</v>
      </c>
      <c r="J1676">
        <v>2191007447</v>
      </c>
      <c r="K1676" s="17"/>
      <c r="L1676" t="s">
        <v>5350</v>
      </c>
      <c r="M1676" s="20">
        <v>45207</v>
      </c>
      <c r="N1676" t="s">
        <v>7359</v>
      </c>
      <c r="O1676" t="str">
        <f>IF(tblnventory[[#This Row],[Installed]],LEFT(tblnventory[[#This Row],[Location]],3))</f>
        <v>681</v>
      </c>
      <c r="P1676" t="str">
        <f>_xlfn.XLOOKUP(tblnventory[[#This Row],[Serial Number]],[1]!tblDNACInventory[Floor],[1]!tblDNACInventory[Name],"Not Used")</f>
        <v>Not Used</v>
      </c>
      <c r="T1676" t="b">
        <f>NOT(ISBLANK(tblnventory[[#This Row],[Installed By]]))</f>
        <v>1</v>
      </c>
      <c r="U1676" t="str">
        <f>VLOOKUP(A1676, [1]!tblDescription[#Data], 3, 0)</f>
        <v>C9120AX Internal 802.11ax 4x4:4 MIMO;IOT;BT5;mGig;USB;RHL</v>
      </c>
      <c r="V1676" s="22" cm="1">
        <f t="array" ref="V1676">_xlfn.XLOOKUP(1,([1]!tblOrders[Order]=tblnventory[[#This Row],[PO]])*([1]!tblOrders[Description]=tblnventory[[#This Row],[Item]]),[1]!tblOrders[Unit Total],0)</f>
        <v>779.16</v>
      </c>
      <c r="W1676" s="23" cm="1">
        <f t="array" ref="W1676">_xlfn.XLOOKUP(1,([1]!tblOrders[Order]=tblnventory[[#This Row],[PO]])*([1]!tblOrders[Description]=tblnventory[[#This Row],[Item]]),[1]!tblOrders[Licence])</f>
        <v>0</v>
      </c>
      <c r="X1676" t="b" cm="1">
        <f t="array" ref="X1676">NOT(_xlfn.XLOOKUP(tblnventory[[#This Row],[PO]]&amp;tblnventory[[#This Row],[Item]],[1]!tblOrders[Order]&amp;[1]!tblOrders[Description],[1]!tblOrders[Paid Licence],FALSE))</f>
        <v>1</v>
      </c>
      <c r="Y16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77" spans="1:25">
      <c r="A1677" s="19" t="s">
        <v>5348</v>
      </c>
      <c r="B1677" t="str">
        <f>_xlfn.XLOOKUP(tblnventory[[#This Row],[Item]],[1]!tblDescription[Item],[1]!tblDescription[Description])</f>
        <v>C9120AX Internal 802.11ax 4x4:4 MIMO;IOT;BT5;mGig;USB;RHL</v>
      </c>
      <c r="C1677" t="str">
        <f>_xlfn.XLOOKUP(tblnventory[[#This Row],[Item]],[1]!tblDescription[Item],[1]!tblDescription[Type])</f>
        <v>WAP</v>
      </c>
      <c r="D1677" t="str">
        <f>_xlfn.XLOOKUP(tblnventory[[#This Row],[Use]],[1]!tblCodes[Use],[1]!tblCodes[Code])</f>
        <v>WiFi</v>
      </c>
      <c r="E1677" s="1" t="s">
        <v>1630</v>
      </c>
      <c r="F1677" s="20">
        <v>44943</v>
      </c>
      <c r="G1677" s="24" t="str">
        <f>IF(ISBLANK(tblnventory[[#This Row],[Installed By]]),"Store","Installed")</f>
        <v>Installed</v>
      </c>
      <c r="H1677" t="s">
        <v>7333</v>
      </c>
      <c r="J1677">
        <v>2191007447</v>
      </c>
      <c r="K1677" s="17"/>
      <c r="L1677" t="s">
        <v>5350</v>
      </c>
      <c r="M1677" s="20">
        <v>45207</v>
      </c>
      <c r="N1677" t="s">
        <v>7360</v>
      </c>
      <c r="O1677" t="str">
        <f>IF(tblnventory[[#This Row],[Installed]],LEFT(tblnventory[[#This Row],[Location]],3))</f>
        <v>681</v>
      </c>
      <c r="P1677" t="str">
        <f>_xlfn.XLOOKUP(tblnventory[[#This Row],[Serial Number]],[1]!tblDNACInventory[Floor],[1]!tblDNACInventory[Name],"Not Used")</f>
        <v>Not Used</v>
      </c>
      <c r="T1677" t="b">
        <f>NOT(ISBLANK(tblnventory[[#This Row],[Installed By]]))</f>
        <v>1</v>
      </c>
      <c r="U1677" t="str">
        <f>VLOOKUP(A1677, [1]!tblDescription[#Data], 3, 0)</f>
        <v>C9120AX Internal 802.11ax 4x4:4 MIMO;IOT;BT5;mGig;USB;RHL</v>
      </c>
      <c r="V1677" s="22" cm="1">
        <f t="array" ref="V1677">_xlfn.XLOOKUP(1,([1]!tblOrders[Order]=tblnventory[[#This Row],[PO]])*([1]!tblOrders[Description]=tblnventory[[#This Row],[Item]]),[1]!tblOrders[Unit Total],0)</f>
        <v>779.16</v>
      </c>
      <c r="W1677" s="23" cm="1">
        <f t="array" ref="W1677">_xlfn.XLOOKUP(1,([1]!tblOrders[Order]=tblnventory[[#This Row],[PO]])*([1]!tblOrders[Description]=tblnventory[[#This Row],[Item]]),[1]!tblOrders[Licence])</f>
        <v>0</v>
      </c>
      <c r="X1677" t="b" cm="1">
        <f t="array" ref="X1677">NOT(_xlfn.XLOOKUP(tblnventory[[#This Row],[PO]]&amp;tblnventory[[#This Row],[Item]],[1]!tblOrders[Order]&amp;[1]!tblOrders[Description],[1]!tblOrders[Paid Licence],FALSE))</f>
        <v>1</v>
      </c>
      <c r="Y16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78" spans="1:25">
      <c r="A1678" s="19" t="s">
        <v>5348</v>
      </c>
      <c r="B1678" t="str">
        <f>_xlfn.XLOOKUP(tblnventory[[#This Row],[Item]],[1]!tblDescription[Item],[1]!tblDescription[Description])</f>
        <v>C9120AX Internal 802.11ax 4x4:4 MIMO;IOT;BT5;mGig;USB;RHL</v>
      </c>
      <c r="C1678" t="str">
        <f>_xlfn.XLOOKUP(tblnventory[[#This Row],[Item]],[1]!tblDescription[Item],[1]!tblDescription[Type])</f>
        <v>WAP</v>
      </c>
      <c r="D1678" t="str">
        <f>_xlfn.XLOOKUP(tblnventory[[#This Row],[Use]],[1]!tblCodes[Use],[1]!tblCodes[Code])</f>
        <v>WiFi</v>
      </c>
      <c r="E1678" s="1" t="s">
        <v>1631</v>
      </c>
      <c r="F1678" s="20">
        <v>44943</v>
      </c>
      <c r="G1678" s="24" t="str">
        <f>IF(ISBLANK(tblnventory[[#This Row],[Installed By]]),"Store","Installed")</f>
        <v>Installed</v>
      </c>
      <c r="H1678" t="s">
        <v>7333</v>
      </c>
      <c r="J1678">
        <v>2191007447</v>
      </c>
      <c r="K1678" s="17"/>
      <c r="L1678" t="s">
        <v>5350</v>
      </c>
      <c r="M1678" s="20">
        <v>45207</v>
      </c>
      <c r="N1678" t="s">
        <v>7361</v>
      </c>
      <c r="O1678" t="str">
        <f>IF(tblnventory[[#This Row],[Installed]],LEFT(tblnventory[[#This Row],[Location]],3))</f>
        <v>681</v>
      </c>
      <c r="P1678" t="str">
        <f>_xlfn.XLOOKUP(tblnventory[[#This Row],[Serial Number]],[1]!tblDNACInventory[Floor],[1]!tblDNACInventory[Name],"Not Used")</f>
        <v>Not Used</v>
      </c>
      <c r="T1678" t="b">
        <f>NOT(ISBLANK(tblnventory[[#This Row],[Installed By]]))</f>
        <v>1</v>
      </c>
      <c r="U1678" t="str">
        <f>VLOOKUP(A1678, [1]!tblDescription[#Data], 3, 0)</f>
        <v>C9120AX Internal 802.11ax 4x4:4 MIMO;IOT;BT5;mGig;USB;RHL</v>
      </c>
      <c r="V1678" s="22" cm="1">
        <f t="array" ref="V1678">_xlfn.XLOOKUP(1,([1]!tblOrders[Order]=tblnventory[[#This Row],[PO]])*([1]!tblOrders[Description]=tblnventory[[#This Row],[Item]]),[1]!tblOrders[Unit Total],0)</f>
        <v>779.16</v>
      </c>
      <c r="W1678" s="23" cm="1">
        <f t="array" ref="W1678">_xlfn.XLOOKUP(1,([1]!tblOrders[Order]=tblnventory[[#This Row],[PO]])*([1]!tblOrders[Description]=tblnventory[[#This Row],[Item]]),[1]!tblOrders[Licence])</f>
        <v>0</v>
      </c>
      <c r="X1678" t="b" cm="1">
        <f t="array" ref="X1678">NOT(_xlfn.XLOOKUP(tblnventory[[#This Row],[PO]]&amp;tblnventory[[#This Row],[Item]],[1]!tblOrders[Order]&amp;[1]!tblOrders[Description],[1]!tblOrders[Paid Licence],FALSE))</f>
        <v>1</v>
      </c>
      <c r="Y16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79" spans="1:25">
      <c r="A1679" s="19" t="s">
        <v>5348</v>
      </c>
      <c r="B1679" t="str">
        <f>_xlfn.XLOOKUP(tblnventory[[#This Row],[Item]],[1]!tblDescription[Item],[1]!tblDescription[Description])</f>
        <v>C9120AX Internal 802.11ax 4x4:4 MIMO;IOT;BT5;mGig;USB;RHL</v>
      </c>
      <c r="C1679" t="str">
        <f>_xlfn.XLOOKUP(tblnventory[[#This Row],[Item]],[1]!tblDescription[Item],[1]!tblDescription[Type])</f>
        <v>WAP</v>
      </c>
      <c r="D1679" t="str">
        <f>_xlfn.XLOOKUP(tblnventory[[#This Row],[Use]],[1]!tblCodes[Use],[1]!tblCodes[Code])</f>
        <v>WiFi</v>
      </c>
      <c r="E1679" s="1" t="s">
        <v>1632</v>
      </c>
      <c r="F1679" s="20">
        <v>44943</v>
      </c>
      <c r="G1679" s="24" t="str">
        <f>IF(ISBLANK(tblnventory[[#This Row],[Installed By]]),"Store","Installed")</f>
        <v>Installed</v>
      </c>
      <c r="H1679" t="s">
        <v>7333</v>
      </c>
      <c r="J1679">
        <v>2191007447</v>
      </c>
      <c r="K1679" s="17"/>
      <c r="L1679" t="s">
        <v>5350</v>
      </c>
      <c r="M1679" s="20">
        <v>45207</v>
      </c>
      <c r="N1679" t="s">
        <v>7362</v>
      </c>
      <c r="O1679" t="str">
        <f>IF(tblnventory[[#This Row],[Installed]],LEFT(tblnventory[[#This Row],[Location]],3))</f>
        <v>681</v>
      </c>
      <c r="P1679" t="str">
        <f>_xlfn.XLOOKUP(tblnventory[[#This Row],[Serial Number]],[1]!tblDNACInventory[Floor],[1]!tblDNACInventory[Name],"Not Used")</f>
        <v>Not Used</v>
      </c>
      <c r="T1679" t="b">
        <f>NOT(ISBLANK(tblnventory[[#This Row],[Installed By]]))</f>
        <v>1</v>
      </c>
      <c r="U1679" t="str">
        <f>VLOOKUP(A1679, [1]!tblDescription[#Data], 3, 0)</f>
        <v>C9120AX Internal 802.11ax 4x4:4 MIMO;IOT;BT5;mGig;USB;RHL</v>
      </c>
      <c r="V1679" s="22" cm="1">
        <f t="array" ref="V1679">_xlfn.XLOOKUP(1,([1]!tblOrders[Order]=tblnventory[[#This Row],[PO]])*([1]!tblOrders[Description]=tblnventory[[#This Row],[Item]]),[1]!tblOrders[Unit Total],0)</f>
        <v>779.16</v>
      </c>
      <c r="W1679" s="23" cm="1">
        <f t="array" ref="W1679">_xlfn.XLOOKUP(1,([1]!tblOrders[Order]=tblnventory[[#This Row],[PO]])*([1]!tblOrders[Description]=tblnventory[[#This Row],[Item]]),[1]!tblOrders[Licence])</f>
        <v>0</v>
      </c>
      <c r="X1679" t="b" cm="1">
        <f t="array" ref="X1679">NOT(_xlfn.XLOOKUP(tblnventory[[#This Row],[PO]]&amp;tblnventory[[#This Row],[Item]],[1]!tblOrders[Order]&amp;[1]!tblOrders[Description],[1]!tblOrders[Paid Licence],FALSE))</f>
        <v>1</v>
      </c>
      <c r="Y16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80" spans="1:25">
      <c r="A1680" s="19" t="s">
        <v>5348</v>
      </c>
      <c r="B1680" t="str">
        <f>_xlfn.XLOOKUP(tblnventory[[#This Row],[Item]],[1]!tblDescription[Item],[1]!tblDescription[Description])</f>
        <v>C9120AX Internal 802.11ax 4x4:4 MIMO;IOT;BT5;mGig;USB;RHL</v>
      </c>
      <c r="C1680" t="str">
        <f>_xlfn.XLOOKUP(tblnventory[[#This Row],[Item]],[1]!tblDescription[Item],[1]!tblDescription[Type])</f>
        <v>WAP</v>
      </c>
      <c r="D1680" t="str">
        <f>_xlfn.XLOOKUP(tblnventory[[#This Row],[Use]],[1]!tblCodes[Use],[1]!tblCodes[Code])</f>
        <v>WiFi</v>
      </c>
      <c r="E1680" s="1" t="s">
        <v>1633</v>
      </c>
      <c r="F1680" s="20">
        <v>44943</v>
      </c>
      <c r="G1680" s="24" t="str">
        <f>IF(ISBLANK(tblnventory[[#This Row],[Installed By]]),"Store","Installed")</f>
        <v>Installed</v>
      </c>
      <c r="H1680" t="s">
        <v>7333</v>
      </c>
      <c r="J1680">
        <v>2191007447</v>
      </c>
      <c r="K1680" s="17"/>
      <c r="L1680" t="s">
        <v>5350</v>
      </c>
      <c r="M1680" s="20">
        <v>45207</v>
      </c>
      <c r="N1680" t="s">
        <v>7363</v>
      </c>
      <c r="O1680" t="str">
        <f>IF(tblnventory[[#This Row],[Installed]],LEFT(tblnventory[[#This Row],[Location]],3))</f>
        <v>681</v>
      </c>
      <c r="P1680" t="str">
        <f>_xlfn.XLOOKUP(tblnventory[[#This Row],[Serial Number]],[1]!tblDNACInventory[Floor],[1]!tblDNACInventory[Name],"Not Used")</f>
        <v>Not Used</v>
      </c>
      <c r="T1680" t="b">
        <f>NOT(ISBLANK(tblnventory[[#This Row],[Installed By]]))</f>
        <v>1</v>
      </c>
      <c r="U1680" t="str">
        <f>VLOOKUP(A1680, [1]!tblDescription[#Data], 3, 0)</f>
        <v>C9120AX Internal 802.11ax 4x4:4 MIMO;IOT;BT5;mGig;USB;RHL</v>
      </c>
      <c r="V1680" s="22" cm="1">
        <f t="array" ref="V1680">_xlfn.XLOOKUP(1,([1]!tblOrders[Order]=tblnventory[[#This Row],[PO]])*([1]!tblOrders[Description]=tblnventory[[#This Row],[Item]]),[1]!tblOrders[Unit Total],0)</f>
        <v>779.16</v>
      </c>
      <c r="W1680" s="23" cm="1">
        <f t="array" ref="W1680">_xlfn.XLOOKUP(1,([1]!tblOrders[Order]=tblnventory[[#This Row],[PO]])*([1]!tblOrders[Description]=tblnventory[[#This Row],[Item]]),[1]!tblOrders[Licence])</f>
        <v>0</v>
      </c>
      <c r="X1680" t="b" cm="1">
        <f t="array" ref="X1680">NOT(_xlfn.XLOOKUP(tblnventory[[#This Row],[PO]]&amp;tblnventory[[#This Row],[Item]],[1]!tblOrders[Order]&amp;[1]!tblOrders[Description],[1]!tblOrders[Paid Licence],FALSE))</f>
        <v>1</v>
      </c>
      <c r="Y16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81" spans="1:25">
      <c r="A1681" s="19" t="s">
        <v>5348</v>
      </c>
      <c r="B1681" t="str">
        <f>_xlfn.XLOOKUP(tblnventory[[#This Row],[Item]],[1]!tblDescription[Item],[1]!tblDescription[Description])</f>
        <v>C9120AX Internal 802.11ax 4x4:4 MIMO;IOT;BT5;mGig;USB;RHL</v>
      </c>
      <c r="C1681" t="str">
        <f>_xlfn.XLOOKUP(tblnventory[[#This Row],[Item]],[1]!tblDescription[Item],[1]!tblDescription[Type])</f>
        <v>WAP</v>
      </c>
      <c r="D1681" t="str">
        <f>_xlfn.XLOOKUP(tblnventory[[#This Row],[Use]],[1]!tblCodes[Use],[1]!tblCodes[Code])</f>
        <v>WiFi</v>
      </c>
      <c r="E1681" s="1" t="s">
        <v>1634</v>
      </c>
      <c r="F1681" s="20">
        <v>44943</v>
      </c>
      <c r="G1681" s="24" t="str">
        <f>IF(ISBLANK(tblnventory[[#This Row],[Installed By]]),"Store","Installed")</f>
        <v>Installed</v>
      </c>
      <c r="H1681" t="s">
        <v>7333</v>
      </c>
      <c r="J1681">
        <v>2191007447</v>
      </c>
      <c r="K1681" s="17"/>
      <c r="L1681" t="s">
        <v>5350</v>
      </c>
      <c r="M1681" s="20">
        <v>45207</v>
      </c>
      <c r="N1681" t="s">
        <v>7364</v>
      </c>
      <c r="O1681" t="str">
        <f>IF(tblnventory[[#This Row],[Installed]],LEFT(tblnventory[[#This Row],[Location]],3))</f>
        <v>681</v>
      </c>
      <c r="P1681" t="str">
        <f>_xlfn.XLOOKUP(tblnventory[[#This Row],[Serial Number]],[1]!tblDNACInventory[Floor],[1]!tblDNACInventory[Name],"Not Used")</f>
        <v>Not Used</v>
      </c>
      <c r="T1681" t="b">
        <f>NOT(ISBLANK(tblnventory[[#This Row],[Installed By]]))</f>
        <v>1</v>
      </c>
      <c r="U1681" t="str">
        <f>VLOOKUP(A1681, [1]!tblDescription[#Data], 3, 0)</f>
        <v>C9120AX Internal 802.11ax 4x4:4 MIMO;IOT;BT5;mGig;USB;RHL</v>
      </c>
      <c r="V1681" s="22" cm="1">
        <f t="array" ref="V1681">_xlfn.XLOOKUP(1,([1]!tblOrders[Order]=tblnventory[[#This Row],[PO]])*([1]!tblOrders[Description]=tblnventory[[#This Row],[Item]]),[1]!tblOrders[Unit Total],0)</f>
        <v>779.16</v>
      </c>
      <c r="W1681" s="23" cm="1">
        <f t="array" ref="W1681">_xlfn.XLOOKUP(1,([1]!tblOrders[Order]=tblnventory[[#This Row],[PO]])*([1]!tblOrders[Description]=tblnventory[[#This Row],[Item]]),[1]!tblOrders[Licence])</f>
        <v>0</v>
      </c>
      <c r="X1681" t="b" cm="1">
        <f t="array" ref="X1681">NOT(_xlfn.XLOOKUP(tblnventory[[#This Row],[PO]]&amp;tblnventory[[#This Row],[Item]],[1]!tblOrders[Order]&amp;[1]!tblOrders[Description],[1]!tblOrders[Paid Licence],FALSE))</f>
        <v>1</v>
      </c>
      <c r="Y16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82" spans="1:25">
      <c r="A1682" s="19" t="s">
        <v>5348</v>
      </c>
      <c r="B1682" t="str">
        <f>_xlfn.XLOOKUP(tblnventory[[#This Row],[Item]],[1]!tblDescription[Item],[1]!tblDescription[Description])</f>
        <v>C9120AX Internal 802.11ax 4x4:4 MIMO;IOT;BT5;mGig;USB;RHL</v>
      </c>
      <c r="C1682" t="str">
        <f>_xlfn.XLOOKUP(tblnventory[[#This Row],[Item]],[1]!tblDescription[Item],[1]!tblDescription[Type])</f>
        <v>WAP</v>
      </c>
      <c r="D1682" t="str">
        <f>_xlfn.XLOOKUP(tblnventory[[#This Row],[Use]],[1]!tblCodes[Use],[1]!tblCodes[Code])</f>
        <v>WiFi</v>
      </c>
      <c r="E1682" s="1" t="s">
        <v>1635</v>
      </c>
      <c r="F1682" s="20">
        <v>44943</v>
      </c>
      <c r="G1682" s="24" t="str">
        <f>IF(ISBLANK(tblnventory[[#This Row],[Installed By]]),"Store","Installed")</f>
        <v>Installed</v>
      </c>
      <c r="H1682" t="s">
        <v>7333</v>
      </c>
      <c r="J1682">
        <v>2191007447</v>
      </c>
      <c r="K1682" s="17"/>
      <c r="L1682" t="s">
        <v>5350</v>
      </c>
      <c r="M1682" s="20">
        <v>45207</v>
      </c>
      <c r="N1682" t="s">
        <v>7365</v>
      </c>
      <c r="O1682" t="str">
        <f>IF(tblnventory[[#This Row],[Installed]],LEFT(tblnventory[[#This Row],[Location]],3))</f>
        <v>681</v>
      </c>
      <c r="P1682" t="str">
        <f>_xlfn.XLOOKUP(tblnventory[[#This Row],[Serial Number]],[1]!tblDNACInventory[Floor],[1]!tblDNACInventory[Name],"Not Used")</f>
        <v>Not Used</v>
      </c>
      <c r="T1682" t="b">
        <f>NOT(ISBLANK(tblnventory[[#This Row],[Installed By]]))</f>
        <v>1</v>
      </c>
      <c r="U1682" t="str">
        <f>VLOOKUP(A1682, [1]!tblDescription[#Data], 3, 0)</f>
        <v>C9120AX Internal 802.11ax 4x4:4 MIMO;IOT;BT5;mGig;USB;RHL</v>
      </c>
      <c r="V1682" s="22" cm="1">
        <f t="array" ref="V1682">_xlfn.XLOOKUP(1,([1]!tblOrders[Order]=tblnventory[[#This Row],[PO]])*([1]!tblOrders[Description]=tblnventory[[#This Row],[Item]]),[1]!tblOrders[Unit Total],0)</f>
        <v>779.16</v>
      </c>
      <c r="W1682" s="23" cm="1">
        <f t="array" ref="W1682">_xlfn.XLOOKUP(1,([1]!tblOrders[Order]=tblnventory[[#This Row],[PO]])*([1]!tblOrders[Description]=tblnventory[[#This Row],[Item]]),[1]!tblOrders[Licence])</f>
        <v>0</v>
      </c>
      <c r="X1682" t="b" cm="1">
        <f t="array" ref="X1682">NOT(_xlfn.XLOOKUP(tblnventory[[#This Row],[PO]]&amp;tblnventory[[#This Row],[Item]],[1]!tblOrders[Order]&amp;[1]!tblOrders[Description],[1]!tblOrders[Paid Licence],FALSE))</f>
        <v>1</v>
      </c>
      <c r="Y16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83" spans="1:25">
      <c r="A1683" s="19" t="s">
        <v>5348</v>
      </c>
      <c r="B1683" t="str">
        <f>_xlfn.XLOOKUP(tblnventory[[#This Row],[Item]],[1]!tblDescription[Item],[1]!tblDescription[Description])</f>
        <v>C9120AX Internal 802.11ax 4x4:4 MIMO;IOT;BT5;mGig;USB;RHL</v>
      </c>
      <c r="C1683" t="str">
        <f>_xlfn.XLOOKUP(tblnventory[[#This Row],[Item]],[1]!tblDescription[Item],[1]!tblDescription[Type])</f>
        <v>WAP</v>
      </c>
      <c r="D1683" t="str">
        <f>_xlfn.XLOOKUP(tblnventory[[#This Row],[Use]],[1]!tblCodes[Use],[1]!tblCodes[Code])</f>
        <v>WiFi</v>
      </c>
      <c r="E1683" s="1" t="s">
        <v>1636</v>
      </c>
      <c r="F1683" s="20">
        <v>44943</v>
      </c>
      <c r="G1683" s="24" t="str">
        <f>IF(ISBLANK(tblnventory[[#This Row],[Installed By]]),"Store","Installed")</f>
        <v>Installed</v>
      </c>
      <c r="H1683" t="s">
        <v>7333</v>
      </c>
      <c r="J1683">
        <v>2191007447</v>
      </c>
      <c r="K1683" s="17"/>
      <c r="L1683" t="s">
        <v>5350</v>
      </c>
      <c r="M1683" s="20">
        <v>45207</v>
      </c>
      <c r="N1683" t="s">
        <v>7366</v>
      </c>
      <c r="O1683" t="str">
        <f>IF(tblnventory[[#This Row],[Installed]],LEFT(tblnventory[[#This Row],[Location]],3))</f>
        <v>681</v>
      </c>
      <c r="P1683" t="str">
        <f>_xlfn.XLOOKUP(tblnventory[[#This Row],[Serial Number]],[1]!tblDNACInventory[Floor],[1]!tblDNACInventory[Name],"Not Used")</f>
        <v>Not Used</v>
      </c>
      <c r="T1683" t="b">
        <f>NOT(ISBLANK(tblnventory[[#This Row],[Installed By]]))</f>
        <v>1</v>
      </c>
      <c r="U1683" t="str">
        <f>VLOOKUP(A1683, [1]!tblDescription[#Data], 3, 0)</f>
        <v>C9120AX Internal 802.11ax 4x4:4 MIMO;IOT;BT5;mGig;USB;RHL</v>
      </c>
      <c r="V1683" s="22" cm="1">
        <f t="array" ref="V1683">_xlfn.XLOOKUP(1,([1]!tblOrders[Order]=tblnventory[[#This Row],[PO]])*([1]!tblOrders[Description]=tblnventory[[#This Row],[Item]]),[1]!tblOrders[Unit Total],0)</f>
        <v>779.16</v>
      </c>
      <c r="W1683" s="23" cm="1">
        <f t="array" ref="W1683">_xlfn.XLOOKUP(1,([1]!tblOrders[Order]=tblnventory[[#This Row],[PO]])*([1]!tblOrders[Description]=tblnventory[[#This Row],[Item]]),[1]!tblOrders[Licence])</f>
        <v>0</v>
      </c>
      <c r="X1683" t="b" cm="1">
        <f t="array" ref="X1683">NOT(_xlfn.XLOOKUP(tblnventory[[#This Row],[PO]]&amp;tblnventory[[#This Row],[Item]],[1]!tblOrders[Order]&amp;[1]!tblOrders[Description],[1]!tblOrders[Paid Licence],FALSE))</f>
        <v>1</v>
      </c>
      <c r="Y16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84" spans="1:25">
      <c r="A1684" s="19" t="s">
        <v>5348</v>
      </c>
      <c r="B1684" t="str">
        <f>_xlfn.XLOOKUP(tblnventory[[#This Row],[Item]],[1]!tblDescription[Item],[1]!tblDescription[Description])</f>
        <v>C9120AX Internal 802.11ax 4x4:4 MIMO;IOT;BT5;mGig;USB;RHL</v>
      </c>
      <c r="C1684" t="str">
        <f>_xlfn.XLOOKUP(tblnventory[[#This Row],[Item]],[1]!tblDescription[Item],[1]!tblDescription[Type])</f>
        <v>WAP</v>
      </c>
      <c r="D1684" t="str">
        <f>_xlfn.XLOOKUP(tblnventory[[#This Row],[Use]],[1]!tblCodes[Use],[1]!tblCodes[Code])</f>
        <v>WiFi</v>
      </c>
      <c r="E1684" s="1" t="s">
        <v>1637</v>
      </c>
      <c r="F1684" s="20">
        <v>44943</v>
      </c>
      <c r="G1684" s="24" t="str">
        <f>IF(ISBLANK(tblnventory[[#This Row],[Installed By]]),"Store","Installed")</f>
        <v>Installed</v>
      </c>
      <c r="H1684" t="s">
        <v>7333</v>
      </c>
      <c r="J1684">
        <v>2191007447</v>
      </c>
      <c r="K1684" s="17"/>
      <c r="L1684" t="s">
        <v>5350</v>
      </c>
      <c r="M1684" s="20">
        <v>45207</v>
      </c>
      <c r="N1684" t="s">
        <v>7367</v>
      </c>
      <c r="O1684" t="str">
        <f>IF(tblnventory[[#This Row],[Installed]],LEFT(tblnventory[[#This Row],[Location]],3))</f>
        <v>681</v>
      </c>
      <c r="P1684" t="str">
        <f>_xlfn.XLOOKUP(tblnventory[[#This Row],[Serial Number]],[1]!tblDNACInventory[Floor],[1]!tblDNACInventory[Name],"Not Used")</f>
        <v>Not Used</v>
      </c>
      <c r="T1684" t="b">
        <f>NOT(ISBLANK(tblnventory[[#This Row],[Installed By]]))</f>
        <v>1</v>
      </c>
      <c r="U1684" t="str">
        <f>VLOOKUP(A1684, [1]!tblDescription[#Data], 3, 0)</f>
        <v>C9120AX Internal 802.11ax 4x4:4 MIMO;IOT;BT5;mGig;USB;RHL</v>
      </c>
      <c r="V1684" s="22" cm="1">
        <f t="array" ref="V1684">_xlfn.XLOOKUP(1,([1]!tblOrders[Order]=tblnventory[[#This Row],[PO]])*([1]!tblOrders[Description]=tblnventory[[#This Row],[Item]]),[1]!tblOrders[Unit Total],0)</f>
        <v>779.16</v>
      </c>
      <c r="W1684" s="23" cm="1">
        <f t="array" ref="W1684">_xlfn.XLOOKUP(1,([1]!tblOrders[Order]=tblnventory[[#This Row],[PO]])*([1]!tblOrders[Description]=tblnventory[[#This Row],[Item]]),[1]!tblOrders[Licence])</f>
        <v>0</v>
      </c>
      <c r="X1684" t="b" cm="1">
        <f t="array" ref="X1684">NOT(_xlfn.XLOOKUP(tblnventory[[#This Row],[PO]]&amp;tblnventory[[#This Row],[Item]],[1]!tblOrders[Order]&amp;[1]!tblOrders[Description],[1]!tblOrders[Paid Licence],FALSE))</f>
        <v>1</v>
      </c>
      <c r="Y16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85" spans="1:25">
      <c r="A1685" s="19" t="s">
        <v>5348</v>
      </c>
      <c r="B1685" t="str">
        <f>_xlfn.XLOOKUP(tblnventory[[#This Row],[Item]],[1]!tblDescription[Item],[1]!tblDescription[Description])</f>
        <v>C9120AX Internal 802.11ax 4x4:4 MIMO;IOT;BT5;mGig;USB;RHL</v>
      </c>
      <c r="C1685" t="str">
        <f>_xlfn.XLOOKUP(tblnventory[[#This Row],[Item]],[1]!tblDescription[Item],[1]!tblDescription[Type])</f>
        <v>WAP</v>
      </c>
      <c r="D1685" t="str">
        <f>_xlfn.XLOOKUP(tblnventory[[#This Row],[Use]],[1]!tblCodes[Use],[1]!tblCodes[Code])</f>
        <v>WiFi</v>
      </c>
      <c r="E1685" s="1" t="s">
        <v>1638</v>
      </c>
      <c r="F1685" s="20">
        <v>44943</v>
      </c>
      <c r="G1685" s="24" t="str">
        <f>IF(ISBLANK(tblnventory[[#This Row],[Installed By]]),"Store","Installed")</f>
        <v>Installed</v>
      </c>
      <c r="H1685" t="s">
        <v>7333</v>
      </c>
      <c r="J1685">
        <v>2191007447</v>
      </c>
      <c r="K1685" s="17"/>
      <c r="L1685" t="s">
        <v>5350</v>
      </c>
      <c r="M1685" s="20">
        <v>45207</v>
      </c>
      <c r="N1685" t="s">
        <v>7368</v>
      </c>
      <c r="O1685" t="str">
        <f>IF(tblnventory[[#This Row],[Installed]],LEFT(tblnventory[[#This Row],[Location]],3))</f>
        <v>681</v>
      </c>
      <c r="P1685" t="str">
        <f>_xlfn.XLOOKUP(tblnventory[[#This Row],[Serial Number]],[1]!tblDNACInventory[Floor],[1]!tblDNACInventory[Name],"Not Used")</f>
        <v>Not Used</v>
      </c>
      <c r="T1685" t="b">
        <f>NOT(ISBLANK(tblnventory[[#This Row],[Installed By]]))</f>
        <v>1</v>
      </c>
      <c r="U1685" t="str">
        <f>VLOOKUP(A1685, [1]!tblDescription[#Data], 3, 0)</f>
        <v>C9120AX Internal 802.11ax 4x4:4 MIMO;IOT;BT5;mGig;USB;RHL</v>
      </c>
      <c r="V1685" s="22" cm="1">
        <f t="array" ref="V1685">_xlfn.XLOOKUP(1,([1]!tblOrders[Order]=tblnventory[[#This Row],[PO]])*([1]!tblOrders[Description]=tblnventory[[#This Row],[Item]]),[1]!tblOrders[Unit Total],0)</f>
        <v>779.16</v>
      </c>
      <c r="W1685" s="23" cm="1">
        <f t="array" ref="W1685">_xlfn.XLOOKUP(1,([1]!tblOrders[Order]=tblnventory[[#This Row],[PO]])*([1]!tblOrders[Description]=tblnventory[[#This Row],[Item]]),[1]!tblOrders[Licence])</f>
        <v>0</v>
      </c>
      <c r="X1685" t="b" cm="1">
        <f t="array" ref="X1685">NOT(_xlfn.XLOOKUP(tblnventory[[#This Row],[PO]]&amp;tblnventory[[#This Row],[Item]],[1]!tblOrders[Order]&amp;[1]!tblOrders[Description],[1]!tblOrders[Paid Licence],FALSE))</f>
        <v>1</v>
      </c>
      <c r="Y16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86" spans="1:25">
      <c r="A1686" s="19" t="s">
        <v>5348</v>
      </c>
      <c r="B1686" t="str">
        <f>_xlfn.XLOOKUP(tblnventory[[#This Row],[Item]],[1]!tblDescription[Item],[1]!tblDescription[Description])</f>
        <v>C9120AX Internal 802.11ax 4x4:4 MIMO;IOT;BT5;mGig;USB;RHL</v>
      </c>
      <c r="C1686" t="str">
        <f>_xlfn.XLOOKUP(tblnventory[[#This Row],[Item]],[1]!tblDescription[Item],[1]!tblDescription[Type])</f>
        <v>WAP</v>
      </c>
      <c r="D1686" t="str">
        <f>_xlfn.XLOOKUP(tblnventory[[#This Row],[Use]],[1]!tblCodes[Use],[1]!tblCodes[Code])</f>
        <v>WiFi</v>
      </c>
      <c r="E1686" s="1" t="s">
        <v>1639</v>
      </c>
      <c r="F1686" s="20">
        <v>44943</v>
      </c>
      <c r="G1686" s="24" t="str">
        <f>IF(ISBLANK(tblnventory[[#This Row],[Installed By]]),"Store","Installed")</f>
        <v>Installed</v>
      </c>
      <c r="H1686" t="s">
        <v>7333</v>
      </c>
      <c r="J1686">
        <v>2191007447</v>
      </c>
      <c r="K1686" s="17"/>
      <c r="L1686" t="s">
        <v>5350</v>
      </c>
      <c r="M1686" s="20">
        <v>45207</v>
      </c>
      <c r="N1686" t="s">
        <v>7369</v>
      </c>
      <c r="O1686" t="str">
        <f>IF(tblnventory[[#This Row],[Installed]],LEFT(tblnventory[[#This Row],[Location]],3))</f>
        <v>681</v>
      </c>
      <c r="P1686" t="str">
        <f>_xlfn.XLOOKUP(tblnventory[[#This Row],[Serial Number]],[1]!tblDNACInventory[Floor],[1]!tblDNACInventory[Name],"Not Used")</f>
        <v>Not Used</v>
      </c>
      <c r="T1686" t="b">
        <f>NOT(ISBLANK(tblnventory[[#This Row],[Installed By]]))</f>
        <v>1</v>
      </c>
      <c r="U1686" t="str">
        <f>VLOOKUP(A1686, [1]!tblDescription[#Data], 3, 0)</f>
        <v>C9120AX Internal 802.11ax 4x4:4 MIMO;IOT;BT5;mGig;USB;RHL</v>
      </c>
      <c r="V1686" s="22" cm="1">
        <f t="array" ref="V1686">_xlfn.XLOOKUP(1,([1]!tblOrders[Order]=tblnventory[[#This Row],[PO]])*([1]!tblOrders[Description]=tblnventory[[#This Row],[Item]]),[1]!tblOrders[Unit Total],0)</f>
        <v>779.16</v>
      </c>
      <c r="W1686" s="23" cm="1">
        <f t="array" ref="W1686">_xlfn.XLOOKUP(1,([1]!tblOrders[Order]=tblnventory[[#This Row],[PO]])*([1]!tblOrders[Description]=tblnventory[[#This Row],[Item]]),[1]!tblOrders[Licence])</f>
        <v>0</v>
      </c>
      <c r="X1686" t="b" cm="1">
        <f t="array" ref="X1686">NOT(_xlfn.XLOOKUP(tblnventory[[#This Row],[PO]]&amp;tblnventory[[#This Row],[Item]],[1]!tblOrders[Order]&amp;[1]!tblOrders[Description],[1]!tblOrders[Paid Licence],FALSE))</f>
        <v>1</v>
      </c>
      <c r="Y16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87" spans="1:25">
      <c r="A1687" s="19" t="s">
        <v>5348</v>
      </c>
      <c r="B1687" t="str">
        <f>_xlfn.XLOOKUP(tblnventory[[#This Row],[Item]],[1]!tblDescription[Item],[1]!tblDescription[Description])</f>
        <v>C9120AX Internal 802.11ax 4x4:4 MIMO;IOT;BT5;mGig;USB;RHL</v>
      </c>
      <c r="C1687" t="str">
        <f>_xlfn.XLOOKUP(tblnventory[[#This Row],[Item]],[1]!tblDescription[Item],[1]!tblDescription[Type])</f>
        <v>WAP</v>
      </c>
      <c r="D1687" t="str">
        <f>_xlfn.XLOOKUP(tblnventory[[#This Row],[Use]],[1]!tblCodes[Use],[1]!tblCodes[Code])</f>
        <v>WiFi</v>
      </c>
      <c r="E1687" s="1" t="s">
        <v>1640</v>
      </c>
      <c r="F1687" s="20">
        <v>44943</v>
      </c>
      <c r="G1687" s="24" t="str">
        <f>IF(ISBLANK(tblnventory[[#This Row],[Installed By]]),"Store","Installed")</f>
        <v>Installed</v>
      </c>
      <c r="H1687" t="s">
        <v>7333</v>
      </c>
      <c r="J1687">
        <v>2191007447</v>
      </c>
      <c r="K1687" s="17"/>
      <c r="L1687" t="s">
        <v>5350</v>
      </c>
      <c r="M1687" s="20">
        <v>45207</v>
      </c>
      <c r="N1687" t="s">
        <v>7370</v>
      </c>
      <c r="O1687" t="str">
        <f>IF(tblnventory[[#This Row],[Installed]],LEFT(tblnventory[[#This Row],[Location]],3))</f>
        <v>681</v>
      </c>
      <c r="P1687" t="str">
        <f>_xlfn.XLOOKUP(tblnventory[[#This Row],[Serial Number]],[1]!tblDNACInventory[Floor],[1]!tblDNACInventory[Name],"Not Used")</f>
        <v>Not Used</v>
      </c>
      <c r="T1687" t="b">
        <f>NOT(ISBLANK(tblnventory[[#This Row],[Installed By]]))</f>
        <v>1</v>
      </c>
      <c r="U1687" t="str">
        <f>VLOOKUP(A1687, [1]!tblDescription[#Data], 3, 0)</f>
        <v>C9120AX Internal 802.11ax 4x4:4 MIMO;IOT;BT5;mGig;USB;RHL</v>
      </c>
      <c r="V1687" s="22" cm="1">
        <f t="array" ref="V1687">_xlfn.XLOOKUP(1,([1]!tblOrders[Order]=tblnventory[[#This Row],[PO]])*([1]!tblOrders[Description]=tblnventory[[#This Row],[Item]]),[1]!tblOrders[Unit Total],0)</f>
        <v>779.16</v>
      </c>
      <c r="W1687" s="23" cm="1">
        <f t="array" ref="W1687">_xlfn.XLOOKUP(1,([1]!tblOrders[Order]=tblnventory[[#This Row],[PO]])*([1]!tblOrders[Description]=tblnventory[[#This Row],[Item]]),[1]!tblOrders[Licence])</f>
        <v>0</v>
      </c>
      <c r="X1687" t="b" cm="1">
        <f t="array" ref="X1687">NOT(_xlfn.XLOOKUP(tblnventory[[#This Row],[PO]]&amp;tblnventory[[#This Row],[Item]],[1]!tblOrders[Order]&amp;[1]!tblOrders[Description],[1]!tblOrders[Paid Licence],FALSE))</f>
        <v>1</v>
      </c>
      <c r="Y16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88" spans="1:25">
      <c r="A1688" s="19" t="s">
        <v>5348</v>
      </c>
      <c r="B1688" t="str">
        <f>_xlfn.XLOOKUP(tblnventory[[#This Row],[Item]],[1]!tblDescription[Item],[1]!tblDescription[Description])</f>
        <v>C9120AX Internal 802.11ax 4x4:4 MIMO;IOT;BT5;mGig;USB;RHL</v>
      </c>
      <c r="C1688" t="str">
        <f>_xlfn.XLOOKUP(tblnventory[[#This Row],[Item]],[1]!tblDescription[Item],[1]!tblDescription[Type])</f>
        <v>WAP</v>
      </c>
      <c r="D1688" t="str">
        <f>_xlfn.XLOOKUP(tblnventory[[#This Row],[Use]],[1]!tblCodes[Use],[1]!tblCodes[Code])</f>
        <v>WiFi</v>
      </c>
      <c r="E1688" s="1" t="s">
        <v>1641</v>
      </c>
      <c r="F1688" s="20">
        <v>44943</v>
      </c>
      <c r="G1688" s="24" t="str">
        <f>IF(ISBLANK(tblnventory[[#This Row],[Installed By]]),"Store","Installed")</f>
        <v>Installed</v>
      </c>
      <c r="H1688" t="s">
        <v>7333</v>
      </c>
      <c r="J1688">
        <v>2191007447</v>
      </c>
      <c r="K1688" s="17"/>
      <c r="L1688" t="s">
        <v>5350</v>
      </c>
      <c r="M1688" s="20">
        <v>45207</v>
      </c>
      <c r="N1688" t="s">
        <v>7371</v>
      </c>
      <c r="O1688" t="str">
        <f>IF(tblnventory[[#This Row],[Installed]],LEFT(tblnventory[[#This Row],[Location]],3))</f>
        <v>681</v>
      </c>
      <c r="P1688" t="str">
        <f>_xlfn.XLOOKUP(tblnventory[[#This Row],[Serial Number]],[1]!tblDNACInventory[Floor],[1]!tblDNACInventory[Name],"Not Used")</f>
        <v>Not Used</v>
      </c>
      <c r="T1688" t="b">
        <f>NOT(ISBLANK(tblnventory[[#This Row],[Installed By]]))</f>
        <v>1</v>
      </c>
      <c r="U1688" t="str">
        <f>VLOOKUP(A1688, [1]!tblDescription[#Data], 3, 0)</f>
        <v>C9120AX Internal 802.11ax 4x4:4 MIMO;IOT;BT5;mGig;USB;RHL</v>
      </c>
      <c r="V1688" s="22" cm="1">
        <f t="array" ref="V1688">_xlfn.XLOOKUP(1,([1]!tblOrders[Order]=tblnventory[[#This Row],[PO]])*([1]!tblOrders[Description]=tblnventory[[#This Row],[Item]]),[1]!tblOrders[Unit Total],0)</f>
        <v>779.16</v>
      </c>
      <c r="W1688" s="23" cm="1">
        <f t="array" ref="W1688">_xlfn.XLOOKUP(1,([1]!tblOrders[Order]=tblnventory[[#This Row],[PO]])*([1]!tblOrders[Description]=tblnventory[[#This Row],[Item]]),[1]!tblOrders[Licence])</f>
        <v>0</v>
      </c>
      <c r="X1688" t="b" cm="1">
        <f t="array" ref="X1688">NOT(_xlfn.XLOOKUP(tblnventory[[#This Row],[PO]]&amp;tblnventory[[#This Row],[Item]],[1]!tblOrders[Order]&amp;[1]!tblOrders[Description],[1]!tblOrders[Paid Licence],FALSE))</f>
        <v>1</v>
      </c>
      <c r="Y16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89" spans="1:25">
      <c r="A1689" s="19" t="s">
        <v>5348</v>
      </c>
      <c r="B1689" t="str">
        <f>_xlfn.XLOOKUP(tblnventory[[#This Row],[Item]],[1]!tblDescription[Item],[1]!tblDescription[Description])</f>
        <v>C9120AX Internal 802.11ax 4x4:4 MIMO;IOT;BT5;mGig;USB;RHL</v>
      </c>
      <c r="C1689" t="str">
        <f>_xlfn.XLOOKUP(tblnventory[[#This Row],[Item]],[1]!tblDescription[Item],[1]!tblDescription[Type])</f>
        <v>WAP</v>
      </c>
      <c r="D1689" t="str">
        <f>_xlfn.XLOOKUP(tblnventory[[#This Row],[Use]],[1]!tblCodes[Use],[1]!tblCodes[Code])</f>
        <v>WiFi</v>
      </c>
      <c r="E1689" s="1" t="s">
        <v>1642</v>
      </c>
      <c r="F1689" s="20">
        <v>44943</v>
      </c>
      <c r="G1689" s="24" t="str">
        <f>IF(ISBLANK(tblnventory[[#This Row],[Installed By]]),"Store","Installed")</f>
        <v>Installed</v>
      </c>
      <c r="H1689" t="s">
        <v>7333</v>
      </c>
      <c r="J1689">
        <v>2191007447</v>
      </c>
      <c r="K1689" s="17"/>
      <c r="L1689" t="s">
        <v>5350</v>
      </c>
      <c r="M1689" s="20">
        <v>45207</v>
      </c>
      <c r="N1689" t="s">
        <v>7372</v>
      </c>
      <c r="O1689" t="str">
        <f>IF(tblnventory[[#This Row],[Installed]],LEFT(tblnventory[[#This Row],[Location]],3))</f>
        <v>681</v>
      </c>
      <c r="P1689" t="str">
        <f>_xlfn.XLOOKUP(tblnventory[[#This Row],[Serial Number]],[1]!tblDNACInventory[Floor],[1]!tblDNACInventory[Name],"Not Used")</f>
        <v>Not Used</v>
      </c>
      <c r="T1689" t="b">
        <f>NOT(ISBLANK(tblnventory[[#This Row],[Installed By]]))</f>
        <v>1</v>
      </c>
      <c r="U1689" t="str">
        <f>VLOOKUP(A1689, [1]!tblDescription[#Data], 3, 0)</f>
        <v>C9120AX Internal 802.11ax 4x4:4 MIMO;IOT;BT5;mGig;USB;RHL</v>
      </c>
      <c r="V1689" s="22" cm="1">
        <f t="array" ref="V1689">_xlfn.XLOOKUP(1,([1]!tblOrders[Order]=tblnventory[[#This Row],[PO]])*([1]!tblOrders[Description]=tblnventory[[#This Row],[Item]]),[1]!tblOrders[Unit Total],0)</f>
        <v>779.16</v>
      </c>
      <c r="W1689" s="23" cm="1">
        <f t="array" ref="W1689">_xlfn.XLOOKUP(1,([1]!tblOrders[Order]=tblnventory[[#This Row],[PO]])*([1]!tblOrders[Description]=tblnventory[[#This Row],[Item]]),[1]!tblOrders[Licence])</f>
        <v>0</v>
      </c>
      <c r="X1689" t="b" cm="1">
        <f t="array" ref="X1689">NOT(_xlfn.XLOOKUP(tblnventory[[#This Row],[PO]]&amp;tblnventory[[#This Row],[Item]],[1]!tblOrders[Order]&amp;[1]!tblOrders[Description],[1]!tblOrders[Paid Licence],FALSE))</f>
        <v>1</v>
      </c>
      <c r="Y16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90" spans="1:25">
      <c r="A1690" s="19" t="s">
        <v>5348</v>
      </c>
      <c r="B1690" t="str">
        <f>_xlfn.XLOOKUP(tblnventory[[#This Row],[Item]],[1]!tblDescription[Item],[1]!tblDescription[Description])</f>
        <v>C9120AX Internal 802.11ax 4x4:4 MIMO;IOT;BT5;mGig;USB;RHL</v>
      </c>
      <c r="C1690" t="str">
        <f>_xlfn.XLOOKUP(tblnventory[[#This Row],[Item]],[1]!tblDescription[Item],[1]!tblDescription[Type])</f>
        <v>WAP</v>
      </c>
      <c r="D1690" t="str">
        <f>_xlfn.XLOOKUP(tblnventory[[#This Row],[Use]],[1]!tblCodes[Use],[1]!tblCodes[Code])</f>
        <v>WiFi</v>
      </c>
      <c r="E1690" s="1" t="s">
        <v>1643</v>
      </c>
      <c r="F1690" s="20">
        <v>44943</v>
      </c>
      <c r="G1690" s="24" t="str">
        <f>IF(ISBLANK(tblnventory[[#This Row],[Installed By]]),"Store","Installed")</f>
        <v>Installed</v>
      </c>
      <c r="H1690" t="s">
        <v>7333</v>
      </c>
      <c r="J1690">
        <v>2191007447</v>
      </c>
      <c r="K1690" s="17"/>
      <c r="L1690" t="s">
        <v>5350</v>
      </c>
      <c r="M1690" s="20">
        <v>45207</v>
      </c>
      <c r="N1690" t="s">
        <v>7373</v>
      </c>
      <c r="O1690" t="str">
        <f>IF(tblnventory[[#This Row],[Installed]],LEFT(tblnventory[[#This Row],[Location]],3))</f>
        <v>681</v>
      </c>
      <c r="P1690" t="str">
        <f>_xlfn.XLOOKUP(tblnventory[[#This Row],[Serial Number]],[1]!tblDNACInventory[Floor],[1]!tblDNACInventory[Name],"Not Used")</f>
        <v>Not Used</v>
      </c>
      <c r="T1690" t="b">
        <f>NOT(ISBLANK(tblnventory[[#This Row],[Installed By]]))</f>
        <v>1</v>
      </c>
      <c r="U1690" t="str">
        <f>VLOOKUP(A1690, [1]!tblDescription[#Data], 3, 0)</f>
        <v>C9120AX Internal 802.11ax 4x4:4 MIMO;IOT;BT5;mGig;USB;RHL</v>
      </c>
      <c r="V1690" s="22" cm="1">
        <f t="array" ref="V1690">_xlfn.XLOOKUP(1,([1]!tblOrders[Order]=tblnventory[[#This Row],[PO]])*([1]!tblOrders[Description]=tblnventory[[#This Row],[Item]]),[1]!tblOrders[Unit Total],0)</f>
        <v>779.16</v>
      </c>
      <c r="W1690" s="23" cm="1">
        <f t="array" ref="W1690">_xlfn.XLOOKUP(1,([1]!tblOrders[Order]=tblnventory[[#This Row],[PO]])*([1]!tblOrders[Description]=tblnventory[[#This Row],[Item]]),[1]!tblOrders[Licence])</f>
        <v>0</v>
      </c>
      <c r="X1690" t="b" cm="1">
        <f t="array" ref="X1690">NOT(_xlfn.XLOOKUP(tblnventory[[#This Row],[PO]]&amp;tblnventory[[#This Row],[Item]],[1]!tblOrders[Order]&amp;[1]!tblOrders[Description],[1]!tblOrders[Paid Licence],FALSE))</f>
        <v>1</v>
      </c>
      <c r="Y16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91" spans="1:25">
      <c r="A1691" s="19" t="s">
        <v>5348</v>
      </c>
      <c r="B1691" t="str">
        <f>_xlfn.XLOOKUP(tblnventory[[#This Row],[Item]],[1]!tblDescription[Item],[1]!tblDescription[Description])</f>
        <v>C9120AX Internal 802.11ax 4x4:4 MIMO;IOT;BT5;mGig;USB;RHL</v>
      </c>
      <c r="C1691" t="str">
        <f>_xlfn.XLOOKUP(tblnventory[[#This Row],[Item]],[1]!tblDescription[Item],[1]!tblDescription[Type])</f>
        <v>WAP</v>
      </c>
      <c r="D1691" t="str">
        <f>_xlfn.XLOOKUP(tblnventory[[#This Row],[Use]],[1]!tblCodes[Use],[1]!tblCodes[Code])</f>
        <v>WiFi</v>
      </c>
      <c r="E1691" s="1" t="s">
        <v>1644</v>
      </c>
      <c r="F1691" s="20">
        <v>44943</v>
      </c>
      <c r="G1691" s="24" t="str">
        <f>IF(ISBLANK(tblnventory[[#This Row],[Installed By]]),"Store","Installed")</f>
        <v>Installed</v>
      </c>
      <c r="H1691" t="s">
        <v>7333</v>
      </c>
      <c r="J1691">
        <v>2191007447</v>
      </c>
      <c r="K1691" s="17"/>
      <c r="L1691" t="s">
        <v>5350</v>
      </c>
      <c r="M1691" s="20">
        <v>45207</v>
      </c>
      <c r="N1691" t="s">
        <v>7374</v>
      </c>
      <c r="O1691" t="str">
        <f>IF(tblnventory[[#This Row],[Installed]],LEFT(tblnventory[[#This Row],[Location]],3))</f>
        <v>681</v>
      </c>
      <c r="P1691" t="str">
        <f>_xlfn.XLOOKUP(tblnventory[[#This Row],[Serial Number]],[1]!tblDNACInventory[Floor],[1]!tblDNACInventory[Name],"Not Used")</f>
        <v>Not Used</v>
      </c>
      <c r="T1691" t="b">
        <f>NOT(ISBLANK(tblnventory[[#This Row],[Installed By]]))</f>
        <v>1</v>
      </c>
      <c r="U1691" t="str">
        <f>VLOOKUP(A1691, [1]!tblDescription[#Data], 3, 0)</f>
        <v>C9120AX Internal 802.11ax 4x4:4 MIMO;IOT;BT5;mGig;USB;RHL</v>
      </c>
      <c r="V1691" s="22" cm="1">
        <f t="array" ref="V1691">_xlfn.XLOOKUP(1,([1]!tblOrders[Order]=tblnventory[[#This Row],[PO]])*([1]!tblOrders[Description]=tblnventory[[#This Row],[Item]]),[1]!tblOrders[Unit Total],0)</f>
        <v>779.16</v>
      </c>
      <c r="W1691" s="23" cm="1">
        <f t="array" ref="W1691">_xlfn.XLOOKUP(1,([1]!tblOrders[Order]=tblnventory[[#This Row],[PO]])*([1]!tblOrders[Description]=tblnventory[[#This Row],[Item]]),[1]!tblOrders[Licence])</f>
        <v>0</v>
      </c>
      <c r="X1691" t="b" cm="1">
        <f t="array" ref="X1691">NOT(_xlfn.XLOOKUP(tblnventory[[#This Row],[PO]]&amp;tblnventory[[#This Row],[Item]],[1]!tblOrders[Order]&amp;[1]!tblOrders[Description],[1]!tblOrders[Paid Licence],FALSE))</f>
        <v>1</v>
      </c>
      <c r="Y16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92" spans="1:25">
      <c r="A1692" s="19" t="s">
        <v>5348</v>
      </c>
      <c r="B1692" t="str">
        <f>_xlfn.XLOOKUP(tblnventory[[#This Row],[Item]],[1]!tblDescription[Item],[1]!tblDescription[Description])</f>
        <v>C9120AX Internal 802.11ax 4x4:4 MIMO;IOT;BT5;mGig;USB;RHL</v>
      </c>
      <c r="C1692" t="str">
        <f>_xlfn.XLOOKUP(tblnventory[[#This Row],[Item]],[1]!tblDescription[Item],[1]!tblDescription[Type])</f>
        <v>WAP</v>
      </c>
      <c r="D1692" t="str">
        <f>_xlfn.XLOOKUP(tblnventory[[#This Row],[Use]],[1]!tblCodes[Use],[1]!tblCodes[Code])</f>
        <v>WiFi</v>
      </c>
      <c r="E1692" s="1" t="s">
        <v>1645</v>
      </c>
      <c r="F1692" s="20">
        <v>44943</v>
      </c>
      <c r="G1692" s="24" t="str">
        <f>IF(ISBLANK(tblnventory[[#This Row],[Installed By]]),"Store","Installed")</f>
        <v>Installed</v>
      </c>
      <c r="H1692" t="s">
        <v>7333</v>
      </c>
      <c r="J1692">
        <v>2191007447</v>
      </c>
      <c r="K1692" s="17"/>
      <c r="L1692" t="s">
        <v>5350</v>
      </c>
      <c r="M1692" s="20">
        <v>45207</v>
      </c>
      <c r="N1692" t="s">
        <v>7375</v>
      </c>
      <c r="O1692" t="str">
        <f>IF(tblnventory[[#This Row],[Installed]],LEFT(tblnventory[[#This Row],[Location]],3))</f>
        <v>681</v>
      </c>
      <c r="P1692" t="str">
        <f>_xlfn.XLOOKUP(tblnventory[[#This Row],[Serial Number]],[1]!tblDNACInventory[Floor],[1]!tblDNACInventory[Name],"Not Used")</f>
        <v>Not Used</v>
      </c>
      <c r="T1692" t="b">
        <f>NOT(ISBLANK(tblnventory[[#This Row],[Installed By]]))</f>
        <v>1</v>
      </c>
      <c r="U1692" t="str">
        <f>VLOOKUP(A1692, [1]!tblDescription[#Data], 3, 0)</f>
        <v>C9120AX Internal 802.11ax 4x4:4 MIMO;IOT;BT5;mGig;USB;RHL</v>
      </c>
      <c r="V1692" s="22" cm="1">
        <f t="array" ref="V1692">_xlfn.XLOOKUP(1,([1]!tblOrders[Order]=tblnventory[[#This Row],[PO]])*([1]!tblOrders[Description]=tblnventory[[#This Row],[Item]]),[1]!tblOrders[Unit Total],0)</f>
        <v>779.16</v>
      </c>
      <c r="W1692" s="23" cm="1">
        <f t="array" ref="W1692">_xlfn.XLOOKUP(1,([1]!tblOrders[Order]=tblnventory[[#This Row],[PO]])*([1]!tblOrders[Description]=tblnventory[[#This Row],[Item]]),[1]!tblOrders[Licence])</f>
        <v>0</v>
      </c>
      <c r="X1692" t="b" cm="1">
        <f t="array" ref="X1692">NOT(_xlfn.XLOOKUP(tblnventory[[#This Row],[PO]]&amp;tblnventory[[#This Row],[Item]],[1]!tblOrders[Order]&amp;[1]!tblOrders[Description],[1]!tblOrders[Paid Licence],FALSE))</f>
        <v>1</v>
      </c>
      <c r="Y16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93" spans="1:25">
      <c r="A1693" s="19" t="s">
        <v>5348</v>
      </c>
      <c r="B1693" t="str">
        <f>_xlfn.XLOOKUP(tblnventory[[#This Row],[Item]],[1]!tblDescription[Item],[1]!tblDescription[Description])</f>
        <v>C9120AX Internal 802.11ax 4x4:4 MIMO;IOT;BT5;mGig;USB;RHL</v>
      </c>
      <c r="C1693" t="str">
        <f>_xlfn.XLOOKUP(tblnventory[[#This Row],[Item]],[1]!tblDescription[Item],[1]!tblDescription[Type])</f>
        <v>WAP</v>
      </c>
      <c r="D1693" t="str">
        <f>_xlfn.XLOOKUP(tblnventory[[#This Row],[Use]],[1]!tblCodes[Use],[1]!tblCodes[Code])</f>
        <v>WiFi</v>
      </c>
      <c r="E1693" s="1" t="s">
        <v>1646</v>
      </c>
      <c r="F1693" s="20">
        <v>44943</v>
      </c>
      <c r="G1693" s="24" t="str">
        <f>IF(ISBLANK(tblnventory[[#This Row],[Installed By]]),"Store","Installed")</f>
        <v>Installed</v>
      </c>
      <c r="H1693" t="s">
        <v>7333</v>
      </c>
      <c r="J1693">
        <v>2191007447</v>
      </c>
      <c r="K1693" s="17"/>
      <c r="L1693" t="s">
        <v>5350</v>
      </c>
      <c r="M1693" s="20">
        <v>45207</v>
      </c>
      <c r="N1693" t="s">
        <v>7376</v>
      </c>
      <c r="O1693" t="str">
        <f>IF(tblnventory[[#This Row],[Installed]],LEFT(tblnventory[[#This Row],[Location]],3))</f>
        <v>681</v>
      </c>
      <c r="P1693" t="str">
        <f>_xlfn.XLOOKUP(tblnventory[[#This Row],[Serial Number]],[1]!tblDNACInventory[Floor],[1]!tblDNACInventory[Name],"Not Used")</f>
        <v>Not Used</v>
      </c>
      <c r="T1693" t="b">
        <f>NOT(ISBLANK(tblnventory[[#This Row],[Installed By]]))</f>
        <v>1</v>
      </c>
      <c r="U1693" t="str">
        <f>VLOOKUP(A1693, [1]!tblDescription[#Data], 3, 0)</f>
        <v>C9120AX Internal 802.11ax 4x4:4 MIMO;IOT;BT5;mGig;USB;RHL</v>
      </c>
      <c r="V1693" s="22" cm="1">
        <f t="array" ref="V1693">_xlfn.XLOOKUP(1,([1]!tblOrders[Order]=tblnventory[[#This Row],[PO]])*([1]!tblOrders[Description]=tblnventory[[#This Row],[Item]]),[1]!tblOrders[Unit Total],0)</f>
        <v>779.16</v>
      </c>
      <c r="W1693" s="23" cm="1">
        <f t="array" ref="W1693">_xlfn.XLOOKUP(1,([1]!tblOrders[Order]=tblnventory[[#This Row],[PO]])*([1]!tblOrders[Description]=tblnventory[[#This Row],[Item]]),[1]!tblOrders[Licence])</f>
        <v>0</v>
      </c>
      <c r="X1693" t="b" cm="1">
        <f t="array" ref="X1693">NOT(_xlfn.XLOOKUP(tblnventory[[#This Row],[PO]]&amp;tblnventory[[#This Row],[Item]],[1]!tblOrders[Order]&amp;[1]!tblOrders[Description],[1]!tblOrders[Paid Licence],FALSE))</f>
        <v>1</v>
      </c>
      <c r="Y16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94" spans="1:25">
      <c r="A1694" s="19" t="s">
        <v>5348</v>
      </c>
      <c r="B1694" t="str">
        <f>_xlfn.XLOOKUP(tblnventory[[#This Row],[Item]],[1]!tblDescription[Item],[1]!tblDescription[Description])</f>
        <v>C9120AX Internal 802.11ax 4x4:4 MIMO;IOT;BT5;mGig;USB;RHL</v>
      </c>
      <c r="C1694" t="str">
        <f>_xlfn.XLOOKUP(tblnventory[[#This Row],[Item]],[1]!tblDescription[Item],[1]!tblDescription[Type])</f>
        <v>WAP</v>
      </c>
      <c r="D1694" t="str">
        <f>_xlfn.XLOOKUP(tblnventory[[#This Row],[Use]],[1]!tblCodes[Use],[1]!tblCodes[Code])</f>
        <v>WiFi</v>
      </c>
      <c r="E1694" s="1" t="s">
        <v>1647</v>
      </c>
      <c r="F1694" s="20">
        <v>44943</v>
      </c>
      <c r="G1694" s="24" t="str">
        <f>IF(ISBLANK(tblnventory[[#This Row],[Installed By]]),"Store","Installed")</f>
        <v>Installed</v>
      </c>
      <c r="H1694" t="s">
        <v>7333</v>
      </c>
      <c r="J1694">
        <v>2191007447</v>
      </c>
      <c r="K1694" s="17"/>
      <c r="L1694" t="s">
        <v>5350</v>
      </c>
      <c r="M1694" s="20">
        <v>45207</v>
      </c>
      <c r="N1694" t="s">
        <v>7377</v>
      </c>
      <c r="O1694" t="str">
        <f>IF(tblnventory[[#This Row],[Installed]],LEFT(tblnventory[[#This Row],[Location]],3))</f>
        <v>681</v>
      </c>
      <c r="P1694" t="str">
        <f>_xlfn.XLOOKUP(tblnventory[[#This Row],[Serial Number]],[1]!tblDNACInventory[Floor],[1]!tblDNACInventory[Name],"Not Used")</f>
        <v>Not Used</v>
      </c>
      <c r="T1694" t="b">
        <f>NOT(ISBLANK(tblnventory[[#This Row],[Installed By]]))</f>
        <v>1</v>
      </c>
      <c r="U1694" t="str">
        <f>VLOOKUP(A1694, [1]!tblDescription[#Data], 3, 0)</f>
        <v>C9120AX Internal 802.11ax 4x4:4 MIMO;IOT;BT5;mGig;USB;RHL</v>
      </c>
      <c r="V1694" s="22" cm="1">
        <f t="array" ref="V1694">_xlfn.XLOOKUP(1,([1]!tblOrders[Order]=tblnventory[[#This Row],[PO]])*([1]!tblOrders[Description]=tblnventory[[#This Row],[Item]]),[1]!tblOrders[Unit Total],0)</f>
        <v>779.16</v>
      </c>
      <c r="W1694" s="23" cm="1">
        <f t="array" ref="W1694">_xlfn.XLOOKUP(1,([1]!tblOrders[Order]=tblnventory[[#This Row],[PO]])*([1]!tblOrders[Description]=tblnventory[[#This Row],[Item]]),[1]!tblOrders[Licence])</f>
        <v>0</v>
      </c>
      <c r="X1694" t="b" cm="1">
        <f t="array" ref="X1694">NOT(_xlfn.XLOOKUP(tblnventory[[#This Row],[PO]]&amp;tblnventory[[#This Row],[Item]],[1]!tblOrders[Order]&amp;[1]!tblOrders[Description],[1]!tblOrders[Paid Licence],FALSE))</f>
        <v>1</v>
      </c>
      <c r="Y16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95" spans="1:25">
      <c r="A1695" s="19" t="s">
        <v>5348</v>
      </c>
      <c r="B1695" t="str">
        <f>_xlfn.XLOOKUP(tblnventory[[#This Row],[Item]],[1]!tblDescription[Item],[1]!tblDescription[Description])</f>
        <v>C9120AX Internal 802.11ax 4x4:4 MIMO;IOT;BT5;mGig;USB;RHL</v>
      </c>
      <c r="C1695" t="str">
        <f>_xlfn.XLOOKUP(tblnventory[[#This Row],[Item]],[1]!tblDescription[Item],[1]!tblDescription[Type])</f>
        <v>WAP</v>
      </c>
      <c r="D1695" t="str">
        <f>_xlfn.XLOOKUP(tblnventory[[#This Row],[Use]],[1]!tblCodes[Use],[1]!tblCodes[Code])</f>
        <v>WiFi</v>
      </c>
      <c r="E1695" s="1" t="s">
        <v>1648</v>
      </c>
      <c r="F1695" s="20">
        <v>44943</v>
      </c>
      <c r="G1695" s="24" t="str">
        <f>IF(ISBLANK(tblnventory[[#This Row],[Installed By]]),"Store","Installed")</f>
        <v>Installed</v>
      </c>
      <c r="H1695" t="s">
        <v>7333</v>
      </c>
      <c r="J1695">
        <v>2191007447</v>
      </c>
      <c r="K1695" s="17"/>
      <c r="L1695" t="s">
        <v>5350</v>
      </c>
      <c r="M1695" s="20">
        <v>45207</v>
      </c>
      <c r="N1695" t="s">
        <v>7378</v>
      </c>
      <c r="O1695" t="str">
        <f>IF(tblnventory[[#This Row],[Installed]],LEFT(tblnventory[[#This Row],[Location]],3))</f>
        <v>681</v>
      </c>
      <c r="P1695" t="str">
        <f>_xlfn.XLOOKUP(tblnventory[[#This Row],[Serial Number]],[1]!tblDNACInventory[Floor],[1]!tblDNACInventory[Name],"Not Used")</f>
        <v>Not Used</v>
      </c>
      <c r="T1695" t="b">
        <f>NOT(ISBLANK(tblnventory[[#This Row],[Installed By]]))</f>
        <v>1</v>
      </c>
      <c r="U1695" t="str">
        <f>VLOOKUP(A1695, [1]!tblDescription[#Data], 3, 0)</f>
        <v>C9120AX Internal 802.11ax 4x4:4 MIMO;IOT;BT5;mGig;USB;RHL</v>
      </c>
      <c r="V1695" s="22" cm="1">
        <f t="array" ref="V1695">_xlfn.XLOOKUP(1,([1]!tblOrders[Order]=tblnventory[[#This Row],[PO]])*([1]!tblOrders[Description]=tblnventory[[#This Row],[Item]]),[1]!tblOrders[Unit Total],0)</f>
        <v>779.16</v>
      </c>
      <c r="W1695" s="23" cm="1">
        <f t="array" ref="W1695">_xlfn.XLOOKUP(1,([1]!tblOrders[Order]=tblnventory[[#This Row],[PO]])*([1]!tblOrders[Description]=tblnventory[[#This Row],[Item]]),[1]!tblOrders[Licence])</f>
        <v>0</v>
      </c>
      <c r="X1695" t="b" cm="1">
        <f t="array" ref="X1695">NOT(_xlfn.XLOOKUP(tblnventory[[#This Row],[PO]]&amp;tblnventory[[#This Row],[Item]],[1]!tblOrders[Order]&amp;[1]!tblOrders[Description],[1]!tblOrders[Paid Licence],FALSE))</f>
        <v>1</v>
      </c>
      <c r="Y16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96" spans="1:25">
      <c r="A1696" s="19" t="s">
        <v>5348</v>
      </c>
      <c r="B1696" t="str">
        <f>_xlfn.XLOOKUP(tblnventory[[#This Row],[Item]],[1]!tblDescription[Item],[1]!tblDescription[Description])</f>
        <v>C9120AX Internal 802.11ax 4x4:4 MIMO;IOT;BT5;mGig;USB;RHL</v>
      </c>
      <c r="C1696" t="str">
        <f>_xlfn.XLOOKUP(tblnventory[[#This Row],[Item]],[1]!tblDescription[Item],[1]!tblDescription[Type])</f>
        <v>WAP</v>
      </c>
      <c r="D1696" t="str">
        <f>_xlfn.XLOOKUP(tblnventory[[#This Row],[Use]],[1]!tblCodes[Use],[1]!tblCodes[Code])</f>
        <v>WiFi</v>
      </c>
      <c r="E1696" s="1" t="s">
        <v>1649</v>
      </c>
      <c r="F1696" s="20">
        <v>44943</v>
      </c>
      <c r="G1696" s="24" t="str">
        <f>IF(ISBLANK(tblnventory[[#This Row],[Installed By]]),"Store","Installed")</f>
        <v>Installed</v>
      </c>
      <c r="H1696" t="s">
        <v>7333</v>
      </c>
      <c r="J1696">
        <v>2191007447</v>
      </c>
      <c r="K1696" s="17"/>
      <c r="L1696" t="s">
        <v>5350</v>
      </c>
      <c r="M1696" s="20">
        <v>45207</v>
      </c>
      <c r="N1696" t="s">
        <v>7379</v>
      </c>
      <c r="O1696" t="str">
        <f>IF(tblnventory[[#This Row],[Installed]],LEFT(tblnventory[[#This Row],[Location]],3))</f>
        <v>681</v>
      </c>
      <c r="P1696" t="str">
        <f>_xlfn.XLOOKUP(tblnventory[[#This Row],[Serial Number]],[1]!tblDNACInventory[Floor],[1]!tblDNACInventory[Name],"Not Used")</f>
        <v>Not Used</v>
      </c>
      <c r="T1696" t="b">
        <f>NOT(ISBLANK(tblnventory[[#This Row],[Installed By]]))</f>
        <v>1</v>
      </c>
      <c r="U1696" t="str">
        <f>VLOOKUP(A1696, [1]!tblDescription[#Data], 3, 0)</f>
        <v>C9120AX Internal 802.11ax 4x4:4 MIMO;IOT;BT5;mGig;USB;RHL</v>
      </c>
      <c r="V1696" s="22" cm="1">
        <f t="array" ref="V1696">_xlfn.XLOOKUP(1,([1]!tblOrders[Order]=tblnventory[[#This Row],[PO]])*([1]!tblOrders[Description]=tblnventory[[#This Row],[Item]]),[1]!tblOrders[Unit Total],0)</f>
        <v>779.16</v>
      </c>
      <c r="W1696" s="23" cm="1">
        <f t="array" ref="W1696">_xlfn.XLOOKUP(1,([1]!tblOrders[Order]=tblnventory[[#This Row],[PO]])*([1]!tblOrders[Description]=tblnventory[[#This Row],[Item]]),[1]!tblOrders[Licence])</f>
        <v>0</v>
      </c>
      <c r="X1696" t="b" cm="1">
        <f t="array" ref="X1696">NOT(_xlfn.XLOOKUP(tblnventory[[#This Row],[PO]]&amp;tblnventory[[#This Row],[Item]],[1]!tblOrders[Order]&amp;[1]!tblOrders[Description],[1]!tblOrders[Paid Licence],FALSE))</f>
        <v>1</v>
      </c>
      <c r="Y16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97" spans="1:25">
      <c r="A1697" s="19" t="s">
        <v>5348</v>
      </c>
      <c r="B1697" t="str">
        <f>_xlfn.XLOOKUP(tblnventory[[#This Row],[Item]],[1]!tblDescription[Item],[1]!tblDescription[Description])</f>
        <v>C9120AX Internal 802.11ax 4x4:4 MIMO;IOT;BT5;mGig;USB;RHL</v>
      </c>
      <c r="C1697" t="str">
        <f>_xlfn.XLOOKUP(tblnventory[[#This Row],[Item]],[1]!tblDescription[Item],[1]!tblDescription[Type])</f>
        <v>WAP</v>
      </c>
      <c r="D1697" t="str">
        <f>_xlfn.XLOOKUP(tblnventory[[#This Row],[Use]],[1]!tblCodes[Use],[1]!tblCodes[Code])</f>
        <v>WiFi</v>
      </c>
      <c r="E1697" s="1" t="s">
        <v>1650</v>
      </c>
      <c r="F1697" s="20">
        <v>44943</v>
      </c>
      <c r="G1697" s="24" t="str">
        <f>IF(ISBLANK(tblnventory[[#This Row],[Installed By]]),"Store","Installed")</f>
        <v>Installed</v>
      </c>
      <c r="H1697" t="s">
        <v>7333</v>
      </c>
      <c r="J1697">
        <v>2191007447</v>
      </c>
      <c r="K1697" s="17"/>
      <c r="L1697" t="s">
        <v>5350</v>
      </c>
      <c r="M1697" s="20">
        <v>45207</v>
      </c>
      <c r="N1697" t="s">
        <v>7380</v>
      </c>
      <c r="O1697" t="str">
        <f>IF(tblnventory[[#This Row],[Installed]],LEFT(tblnventory[[#This Row],[Location]],3))</f>
        <v>681</v>
      </c>
      <c r="P1697" t="str">
        <f>_xlfn.XLOOKUP(tblnventory[[#This Row],[Serial Number]],[1]!tblDNACInventory[Floor],[1]!tblDNACInventory[Name],"Not Used")</f>
        <v>Not Used</v>
      </c>
      <c r="T1697" t="b">
        <f>NOT(ISBLANK(tblnventory[[#This Row],[Installed By]]))</f>
        <v>1</v>
      </c>
      <c r="U1697" t="str">
        <f>VLOOKUP(A1697, [1]!tblDescription[#Data], 3, 0)</f>
        <v>C9120AX Internal 802.11ax 4x4:4 MIMO;IOT;BT5;mGig;USB;RHL</v>
      </c>
      <c r="V1697" s="22" cm="1">
        <f t="array" ref="V1697">_xlfn.XLOOKUP(1,([1]!tblOrders[Order]=tblnventory[[#This Row],[PO]])*([1]!tblOrders[Description]=tblnventory[[#This Row],[Item]]),[1]!tblOrders[Unit Total],0)</f>
        <v>779.16</v>
      </c>
      <c r="W1697" s="23" cm="1">
        <f t="array" ref="W1697">_xlfn.XLOOKUP(1,([1]!tblOrders[Order]=tblnventory[[#This Row],[PO]])*([1]!tblOrders[Description]=tblnventory[[#This Row],[Item]]),[1]!tblOrders[Licence])</f>
        <v>0</v>
      </c>
      <c r="X1697" t="b" cm="1">
        <f t="array" ref="X1697">NOT(_xlfn.XLOOKUP(tblnventory[[#This Row],[PO]]&amp;tblnventory[[#This Row],[Item]],[1]!tblOrders[Order]&amp;[1]!tblOrders[Description],[1]!tblOrders[Paid Licence],FALSE))</f>
        <v>1</v>
      </c>
      <c r="Y16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98" spans="1:25">
      <c r="A1698" s="19" t="s">
        <v>5348</v>
      </c>
      <c r="B1698" t="str">
        <f>_xlfn.XLOOKUP(tblnventory[[#This Row],[Item]],[1]!tblDescription[Item],[1]!tblDescription[Description])</f>
        <v>C9120AX Internal 802.11ax 4x4:4 MIMO;IOT;BT5;mGig;USB;RHL</v>
      </c>
      <c r="C1698" t="str">
        <f>_xlfn.XLOOKUP(tblnventory[[#This Row],[Item]],[1]!tblDescription[Item],[1]!tblDescription[Type])</f>
        <v>WAP</v>
      </c>
      <c r="D1698" t="str">
        <f>_xlfn.XLOOKUP(tblnventory[[#This Row],[Use]],[1]!tblCodes[Use],[1]!tblCodes[Code])</f>
        <v>WiFi</v>
      </c>
      <c r="E1698" s="1" t="s">
        <v>1651</v>
      </c>
      <c r="F1698" s="20">
        <v>44943</v>
      </c>
      <c r="G1698" s="24" t="str">
        <f>IF(ISBLANK(tblnventory[[#This Row],[Installed By]]),"Store","Installed")</f>
        <v>Installed</v>
      </c>
      <c r="H1698" t="s">
        <v>7333</v>
      </c>
      <c r="J1698">
        <v>2191007447</v>
      </c>
      <c r="K1698" s="17"/>
      <c r="L1698" t="s">
        <v>5350</v>
      </c>
      <c r="M1698" s="20">
        <v>45207</v>
      </c>
      <c r="N1698" t="s">
        <v>7381</v>
      </c>
      <c r="O1698" t="str">
        <f>IF(tblnventory[[#This Row],[Installed]],LEFT(tblnventory[[#This Row],[Location]],3))</f>
        <v>681</v>
      </c>
      <c r="P1698" t="str">
        <f>_xlfn.XLOOKUP(tblnventory[[#This Row],[Serial Number]],[1]!tblDNACInventory[Floor],[1]!tblDNACInventory[Name],"Not Used")</f>
        <v>Not Used</v>
      </c>
      <c r="T1698" t="b">
        <f>NOT(ISBLANK(tblnventory[[#This Row],[Installed By]]))</f>
        <v>1</v>
      </c>
      <c r="U1698" t="str">
        <f>VLOOKUP(A1698, [1]!tblDescription[#Data], 3, 0)</f>
        <v>C9120AX Internal 802.11ax 4x4:4 MIMO;IOT;BT5;mGig;USB;RHL</v>
      </c>
      <c r="V1698" s="22" cm="1">
        <f t="array" ref="V1698">_xlfn.XLOOKUP(1,([1]!tblOrders[Order]=tblnventory[[#This Row],[PO]])*([1]!tblOrders[Description]=tblnventory[[#This Row],[Item]]),[1]!tblOrders[Unit Total],0)</f>
        <v>779.16</v>
      </c>
      <c r="W1698" s="23" cm="1">
        <f t="array" ref="W1698">_xlfn.XLOOKUP(1,([1]!tblOrders[Order]=tblnventory[[#This Row],[PO]])*([1]!tblOrders[Description]=tblnventory[[#This Row],[Item]]),[1]!tblOrders[Licence])</f>
        <v>0</v>
      </c>
      <c r="X1698" t="b" cm="1">
        <f t="array" ref="X1698">NOT(_xlfn.XLOOKUP(tblnventory[[#This Row],[PO]]&amp;tblnventory[[#This Row],[Item]],[1]!tblOrders[Order]&amp;[1]!tblOrders[Description],[1]!tblOrders[Paid Licence],FALSE))</f>
        <v>1</v>
      </c>
      <c r="Y16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699" spans="1:25">
      <c r="A1699" s="19" t="s">
        <v>5348</v>
      </c>
      <c r="B1699" t="str">
        <f>_xlfn.XLOOKUP(tblnventory[[#This Row],[Item]],[1]!tblDescription[Item],[1]!tblDescription[Description])</f>
        <v>C9120AX Internal 802.11ax 4x4:4 MIMO;IOT;BT5;mGig;USB;RHL</v>
      </c>
      <c r="C1699" t="str">
        <f>_xlfn.XLOOKUP(tblnventory[[#This Row],[Item]],[1]!tblDescription[Item],[1]!tblDescription[Type])</f>
        <v>WAP</v>
      </c>
      <c r="D1699" t="str">
        <f>_xlfn.XLOOKUP(tblnventory[[#This Row],[Use]],[1]!tblCodes[Use],[1]!tblCodes[Code])</f>
        <v>WiFi</v>
      </c>
      <c r="E1699" s="1" t="s">
        <v>1652</v>
      </c>
      <c r="F1699" s="20">
        <v>44943</v>
      </c>
      <c r="G1699" s="24" t="str">
        <f>IF(ISBLANK(tblnventory[[#This Row],[Installed By]]),"Store","Installed")</f>
        <v>Installed</v>
      </c>
      <c r="H1699" t="s">
        <v>7333</v>
      </c>
      <c r="J1699">
        <v>2191007447</v>
      </c>
      <c r="K1699" s="17"/>
      <c r="L1699" t="s">
        <v>5350</v>
      </c>
      <c r="M1699" s="20">
        <v>45207</v>
      </c>
      <c r="N1699" t="s">
        <v>7382</v>
      </c>
      <c r="O1699" t="str">
        <f>IF(tblnventory[[#This Row],[Installed]],LEFT(tblnventory[[#This Row],[Location]],3))</f>
        <v>681</v>
      </c>
      <c r="P1699" t="str">
        <f>_xlfn.XLOOKUP(tblnventory[[#This Row],[Serial Number]],[1]!tblDNACInventory[Floor],[1]!tblDNACInventory[Name],"Not Used")</f>
        <v>Not Used</v>
      </c>
      <c r="T1699" t="b">
        <f>NOT(ISBLANK(tblnventory[[#This Row],[Installed By]]))</f>
        <v>1</v>
      </c>
      <c r="U1699" t="str">
        <f>VLOOKUP(A1699, [1]!tblDescription[#Data], 3, 0)</f>
        <v>C9120AX Internal 802.11ax 4x4:4 MIMO;IOT;BT5;mGig;USB;RHL</v>
      </c>
      <c r="V1699" s="22" cm="1">
        <f t="array" ref="V1699">_xlfn.XLOOKUP(1,([1]!tblOrders[Order]=tblnventory[[#This Row],[PO]])*([1]!tblOrders[Description]=tblnventory[[#This Row],[Item]]),[1]!tblOrders[Unit Total],0)</f>
        <v>779.16</v>
      </c>
      <c r="W1699" s="23" cm="1">
        <f t="array" ref="W1699">_xlfn.XLOOKUP(1,([1]!tblOrders[Order]=tblnventory[[#This Row],[PO]])*([1]!tblOrders[Description]=tblnventory[[#This Row],[Item]]),[1]!tblOrders[Licence])</f>
        <v>0</v>
      </c>
      <c r="X1699" t="b" cm="1">
        <f t="array" ref="X1699">NOT(_xlfn.XLOOKUP(tblnventory[[#This Row],[PO]]&amp;tblnventory[[#This Row],[Item]],[1]!tblOrders[Order]&amp;[1]!tblOrders[Description],[1]!tblOrders[Paid Licence],FALSE))</f>
        <v>1</v>
      </c>
      <c r="Y16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700" spans="1:25">
      <c r="A1700" s="19" t="s">
        <v>5348</v>
      </c>
      <c r="B1700" t="str">
        <f>_xlfn.XLOOKUP(tblnventory[[#This Row],[Item]],[1]!tblDescription[Item],[1]!tblDescription[Description])</f>
        <v>C9120AX Internal 802.11ax 4x4:4 MIMO;IOT;BT5;mGig;USB;RHL</v>
      </c>
      <c r="C1700" t="str">
        <f>_xlfn.XLOOKUP(tblnventory[[#This Row],[Item]],[1]!tblDescription[Item],[1]!tblDescription[Type])</f>
        <v>WAP</v>
      </c>
      <c r="D1700" t="str">
        <f>_xlfn.XLOOKUP(tblnventory[[#This Row],[Use]],[1]!tblCodes[Use],[1]!tblCodes[Code])</f>
        <v>WiFi</v>
      </c>
      <c r="E1700" s="1" t="s">
        <v>1653</v>
      </c>
      <c r="F1700" s="20">
        <v>44943</v>
      </c>
      <c r="G1700" s="24" t="str">
        <f>IF(ISBLANK(tblnventory[[#This Row],[Installed By]]),"Store","Installed")</f>
        <v>Installed</v>
      </c>
      <c r="H1700" t="s">
        <v>7333</v>
      </c>
      <c r="J1700">
        <v>2191007447</v>
      </c>
      <c r="K1700" s="17"/>
      <c r="L1700" t="s">
        <v>5350</v>
      </c>
      <c r="M1700" s="20">
        <v>45207</v>
      </c>
      <c r="N1700" t="s">
        <v>7383</v>
      </c>
      <c r="O1700" t="str">
        <f>IF(tblnventory[[#This Row],[Installed]],LEFT(tblnventory[[#This Row],[Location]],3))</f>
        <v>681</v>
      </c>
      <c r="P1700" t="str">
        <f>_xlfn.XLOOKUP(tblnventory[[#This Row],[Serial Number]],[1]!tblDNACInventory[Floor],[1]!tblDNACInventory[Name],"Not Used")</f>
        <v>Not Used</v>
      </c>
      <c r="T1700" t="b">
        <f>NOT(ISBLANK(tblnventory[[#This Row],[Installed By]]))</f>
        <v>1</v>
      </c>
      <c r="U1700" t="str">
        <f>VLOOKUP(A1700, [1]!tblDescription[#Data], 3, 0)</f>
        <v>C9120AX Internal 802.11ax 4x4:4 MIMO;IOT;BT5;mGig;USB;RHL</v>
      </c>
      <c r="V1700" s="22" cm="1">
        <f t="array" ref="V1700">_xlfn.XLOOKUP(1,([1]!tblOrders[Order]=tblnventory[[#This Row],[PO]])*([1]!tblOrders[Description]=tblnventory[[#This Row],[Item]]),[1]!tblOrders[Unit Total],0)</f>
        <v>779.16</v>
      </c>
      <c r="W1700" s="23" cm="1">
        <f t="array" ref="W1700">_xlfn.XLOOKUP(1,([1]!tblOrders[Order]=tblnventory[[#This Row],[PO]])*([1]!tblOrders[Description]=tblnventory[[#This Row],[Item]]),[1]!tblOrders[Licence])</f>
        <v>0</v>
      </c>
      <c r="X1700" t="b" cm="1">
        <f t="array" ref="X1700">NOT(_xlfn.XLOOKUP(tblnventory[[#This Row],[PO]]&amp;tblnventory[[#This Row],[Item]],[1]!tblOrders[Order]&amp;[1]!tblOrders[Description],[1]!tblOrders[Paid Licence],FALSE))</f>
        <v>1</v>
      </c>
      <c r="Y17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701" spans="1:25">
      <c r="A1701" s="19" t="s">
        <v>5348</v>
      </c>
      <c r="B1701" t="str">
        <f>_xlfn.XLOOKUP(tblnventory[[#This Row],[Item]],[1]!tblDescription[Item],[1]!tblDescription[Description])</f>
        <v>C9120AX Internal 802.11ax 4x4:4 MIMO;IOT;BT5;mGig;USB;RHL</v>
      </c>
      <c r="C1701" t="str">
        <f>_xlfn.XLOOKUP(tblnventory[[#This Row],[Item]],[1]!tblDescription[Item],[1]!tblDescription[Type])</f>
        <v>WAP</v>
      </c>
      <c r="D1701" t="str">
        <f>_xlfn.XLOOKUP(tblnventory[[#This Row],[Use]],[1]!tblCodes[Use],[1]!tblCodes[Code])</f>
        <v>WiFi</v>
      </c>
      <c r="E1701" s="1" t="s">
        <v>1654</v>
      </c>
      <c r="F1701" s="20">
        <v>44943</v>
      </c>
      <c r="G1701" s="24" t="str">
        <f>IF(ISBLANK(tblnventory[[#This Row],[Installed By]]),"Store","Installed")</f>
        <v>Installed</v>
      </c>
      <c r="H1701" t="s">
        <v>7333</v>
      </c>
      <c r="J1701">
        <v>2191007447</v>
      </c>
      <c r="K1701" s="17"/>
      <c r="L1701" t="s">
        <v>5350</v>
      </c>
      <c r="M1701" s="20">
        <v>45207</v>
      </c>
      <c r="N1701" t="s">
        <v>7384</v>
      </c>
      <c r="O1701" t="str">
        <f>IF(tblnventory[[#This Row],[Installed]],LEFT(tblnventory[[#This Row],[Location]],3))</f>
        <v>681</v>
      </c>
      <c r="P1701" t="str">
        <f>_xlfn.XLOOKUP(tblnventory[[#This Row],[Serial Number]],[1]!tblDNACInventory[Floor],[1]!tblDNACInventory[Name],"Not Used")</f>
        <v>Not Used</v>
      </c>
      <c r="T1701" t="b">
        <f>NOT(ISBLANK(tblnventory[[#This Row],[Installed By]]))</f>
        <v>1</v>
      </c>
      <c r="U1701" t="str">
        <f>VLOOKUP(A1701, [1]!tblDescription[#Data], 3, 0)</f>
        <v>C9120AX Internal 802.11ax 4x4:4 MIMO;IOT;BT5;mGig;USB;RHL</v>
      </c>
      <c r="V1701" s="22" cm="1">
        <f t="array" ref="V1701">_xlfn.XLOOKUP(1,([1]!tblOrders[Order]=tblnventory[[#This Row],[PO]])*([1]!tblOrders[Description]=tblnventory[[#This Row],[Item]]),[1]!tblOrders[Unit Total],0)</f>
        <v>779.16</v>
      </c>
      <c r="W1701" s="23" cm="1">
        <f t="array" ref="W1701">_xlfn.XLOOKUP(1,([1]!tblOrders[Order]=tblnventory[[#This Row],[PO]])*([1]!tblOrders[Description]=tblnventory[[#This Row],[Item]]),[1]!tblOrders[Licence])</f>
        <v>0</v>
      </c>
      <c r="X1701" t="b" cm="1">
        <f t="array" ref="X1701">NOT(_xlfn.XLOOKUP(tblnventory[[#This Row],[PO]]&amp;tblnventory[[#This Row],[Item]],[1]!tblOrders[Order]&amp;[1]!tblOrders[Description],[1]!tblOrders[Paid Licence],FALSE))</f>
        <v>1</v>
      </c>
      <c r="Y17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702" spans="1:25">
      <c r="A1702" s="19" t="s">
        <v>5348</v>
      </c>
      <c r="B1702" t="str">
        <f>_xlfn.XLOOKUP(tblnventory[[#This Row],[Item]],[1]!tblDescription[Item],[1]!tblDescription[Description])</f>
        <v>C9120AX Internal 802.11ax 4x4:4 MIMO;IOT;BT5;mGig;USB;RHL</v>
      </c>
      <c r="C1702" t="str">
        <f>_xlfn.XLOOKUP(tblnventory[[#This Row],[Item]],[1]!tblDescription[Item],[1]!tblDescription[Type])</f>
        <v>WAP</v>
      </c>
      <c r="D1702" t="str">
        <f>_xlfn.XLOOKUP(tblnventory[[#This Row],[Use]],[1]!tblCodes[Use],[1]!tblCodes[Code])</f>
        <v>WiFi</v>
      </c>
      <c r="E1702" s="1" t="s">
        <v>1655</v>
      </c>
      <c r="F1702" s="20">
        <v>44943</v>
      </c>
      <c r="G1702" s="24" t="str">
        <f>IF(ISBLANK(tblnventory[[#This Row],[Installed By]]),"Store","Installed")</f>
        <v>Installed</v>
      </c>
      <c r="H1702" t="s">
        <v>7333</v>
      </c>
      <c r="J1702">
        <v>2191007447</v>
      </c>
      <c r="K1702" s="17"/>
      <c r="L1702" t="s">
        <v>5350</v>
      </c>
      <c r="M1702" s="20">
        <v>45207</v>
      </c>
      <c r="N1702" t="s">
        <v>7385</v>
      </c>
      <c r="O1702" t="str">
        <f>IF(tblnventory[[#This Row],[Installed]],LEFT(tblnventory[[#This Row],[Location]],3))</f>
        <v>681</v>
      </c>
      <c r="P1702" t="str">
        <f>_xlfn.XLOOKUP(tblnventory[[#This Row],[Serial Number]],[1]!tblDNACInventory[Floor],[1]!tblDNACInventory[Name],"Not Used")</f>
        <v>Not Used</v>
      </c>
      <c r="T1702" t="b">
        <f>NOT(ISBLANK(tblnventory[[#This Row],[Installed By]]))</f>
        <v>1</v>
      </c>
      <c r="U1702" t="str">
        <f>VLOOKUP(A1702, [1]!tblDescription[#Data], 3, 0)</f>
        <v>C9120AX Internal 802.11ax 4x4:4 MIMO;IOT;BT5;mGig;USB;RHL</v>
      </c>
      <c r="V1702" s="22" cm="1">
        <f t="array" ref="V1702">_xlfn.XLOOKUP(1,([1]!tblOrders[Order]=tblnventory[[#This Row],[PO]])*([1]!tblOrders[Description]=tblnventory[[#This Row],[Item]]),[1]!tblOrders[Unit Total],0)</f>
        <v>779.16</v>
      </c>
      <c r="W1702" s="23" cm="1">
        <f t="array" ref="W1702">_xlfn.XLOOKUP(1,([1]!tblOrders[Order]=tblnventory[[#This Row],[PO]])*([1]!tblOrders[Description]=tblnventory[[#This Row],[Item]]),[1]!tblOrders[Licence])</f>
        <v>0</v>
      </c>
      <c r="X1702" t="b" cm="1">
        <f t="array" ref="X1702">NOT(_xlfn.XLOOKUP(tblnventory[[#This Row],[PO]]&amp;tblnventory[[#This Row],[Item]],[1]!tblOrders[Order]&amp;[1]!tblOrders[Description],[1]!tblOrders[Paid Licence],FALSE))</f>
        <v>1</v>
      </c>
      <c r="Y17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703" spans="1:25">
      <c r="A1703" s="19" t="s">
        <v>5348</v>
      </c>
      <c r="B1703" t="str">
        <f>_xlfn.XLOOKUP(tblnventory[[#This Row],[Item]],[1]!tblDescription[Item],[1]!tblDescription[Description])</f>
        <v>C9120AX Internal 802.11ax 4x4:4 MIMO;IOT;BT5;mGig;USB;RHL</v>
      </c>
      <c r="C1703" t="str">
        <f>_xlfn.XLOOKUP(tblnventory[[#This Row],[Item]],[1]!tblDescription[Item],[1]!tblDescription[Type])</f>
        <v>WAP</v>
      </c>
      <c r="D1703" t="str">
        <f>_xlfn.XLOOKUP(tblnventory[[#This Row],[Use]],[1]!tblCodes[Use],[1]!tblCodes[Code])</f>
        <v>WiFi</v>
      </c>
      <c r="E1703" s="1" t="s">
        <v>1656</v>
      </c>
      <c r="F1703" s="20">
        <v>44943</v>
      </c>
      <c r="G1703" s="24" t="str">
        <f>IF(ISBLANK(tblnventory[[#This Row],[Installed By]]),"Store","Installed")</f>
        <v>Installed</v>
      </c>
      <c r="H1703" t="s">
        <v>7333</v>
      </c>
      <c r="J1703">
        <v>2191007447</v>
      </c>
      <c r="K1703" s="17"/>
      <c r="L1703" t="s">
        <v>5350</v>
      </c>
      <c r="M1703" s="20">
        <v>45207</v>
      </c>
      <c r="N1703" t="s">
        <v>7386</v>
      </c>
      <c r="O1703" t="str">
        <f>IF(tblnventory[[#This Row],[Installed]],LEFT(tblnventory[[#This Row],[Location]],3))</f>
        <v>681</v>
      </c>
      <c r="P1703" t="str">
        <f>_xlfn.XLOOKUP(tblnventory[[#This Row],[Serial Number]],[1]!tblDNACInventory[Floor],[1]!tblDNACInventory[Name],"Not Used")</f>
        <v>Not Used</v>
      </c>
      <c r="T1703" t="b">
        <f>NOT(ISBLANK(tblnventory[[#This Row],[Installed By]]))</f>
        <v>1</v>
      </c>
      <c r="U1703" t="str">
        <f>VLOOKUP(A1703, [1]!tblDescription[#Data], 3, 0)</f>
        <v>C9120AX Internal 802.11ax 4x4:4 MIMO;IOT;BT5;mGig;USB;RHL</v>
      </c>
      <c r="V1703" s="22" cm="1">
        <f t="array" ref="V1703">_xlfn.XLOOKUP(1,([1]!tblOrders[Order]=tblnventory[[#This Row],[PO]])*([1]!tblOrders[Description]=tblnventory[[#This Row],[Item]]),[1]!tblOrders[Unit Total],0)</f>
        <v>779.16</v>
      </c>
      <c r="W1703" s="23" cm="1">
        <f t="array" ref="W1703">_xlfn.XLOOKUP(1,([1]!tblOrders[Order]=tblnventory[[#This Row],[PO]])*([1]!tblOrders[Description]=tblnventory[[#This Row],[Item]]),[1]!tblOrders[Licence])</f>
        <v>0</v>
      </c>
      <c r="X1703" t="b" cm="1">
        <f t="array" ref="X1703">NOT(_xlfn.XLOOKUP(tblnventory[[#This Row],[PO]]&amp;tblnventory[[#This Row],[Item]],[1]!tblOrders[Order]&amp;[1]!tblOrders[Description],[1]!tblOrders[Paid Licence],FALSE))</f>
        <v>1</v>
      </c>
      <c r="Y17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704" spans="1:25">
      <c r="A1704" s="19" t="s">
        <v>5348</v>
      </c>
      <c r="B1704" t="str">
        <f>_xlfn.XLOOKUP(tblnventory[[#This Row],[Item]],[1]!tblDescription[Item],[1]!tblDescription[Description])</f>
        <v>C9120AX Internal 802.11ax 4x4:4 MIMO;IOT;BT5;mGig;USB;RHL</v>
      </c>
      <c r="C1704" t="str">
        <f>_xlfn.XLOOKUP(tblnventory[[#This Row],[Item]],[1]!tblDescription[Item],[1]!tblDescription[Type])</f>
        <v>WAP</v>
      </c>
      <c r="D1704" t="str">
        <f>_xlfn.XLOOKUP(tblnventory[[#This Row],[Use]],[1]!tblCodes[Use],[1]!tblCodes[Code])</f>
        <v>WiFi</v>
      </c>
      <c r="E1704" s="1" t="s">
        <v>1657</v>
      </c>
      <c r="F1704" s="20">
        <v>44943</v>
      </c>
      <c r="G1704" s="24" t="str">
        <f>IF(ISBLANK(tblnventory[[#This Row],[Installed By]]),"Store","Installed")</f>
        <v>Installed</v>
      </c>
      <c r="H1704" t="s">
        <v>7333</v>
      </c>
      <c r="J1704">
        <v>2191007447</v>
      </c>
      <c r="K1704" s="17"/>
      <c r="L1704" t="s">
        <v>5350</v>
      </c>
      <c r="M1704" s="20">
        <v>45207</v>
      </c>
      <c r="N1704" t="s">
        <v>7387</v>
      </c>
      <c r="O1704" t="str">
        <f>IF(tblnventory[[#This Row],[Installed]],LEFT(tblnventory[[#This Row],[Location]],3))</f>
        <v>681</v>
      </c>
      <c r="P1704" t="str">
        <f>_xlfn.XLOOKUP(tblnventory[[#This Row],[Serial Number]],[1]!tblDNACInventory[Floor],[1]!tblDNACInventory[Name],"Not Used")</f>
        <v>Not Used</v>
      </c>
      <c r="T1704" t="b">
        <f>NOT(ISBLANK(tblnventory[[#This Row],[Installed By]]))</f>
        <v>1</v>
      </c>
      <c r="U1704" t="str">
        <f>VLOOKUP(A1704, [1]!tblDescription[#Data], 3, 0)</f>
        <v>C9120AX Internal 802.11ax 4x4:4 MIMO;IOT;BT5;mGig;USB;RHL</v>
      </c>
      <c r="V1704" s="22" cm="1">
        <f t="array" ref="V1704">_xlfn.XLOOKUP(1,([1]!tblOrders[Order]=tblnventory[[#This Row],[PO]])*([1]!tblOrders[Description]=tblnventory[[#This Row],[Item]]),[1]!tblOrders[Unit Total],0)</f>
        <v>779.16</v>
      </c>
      <c r="W1704" s="23" cm="1">
        <f t="array" ref="W1704">_xlfn.XLOOKUP(1,([1]!tblOrders[Order]=tblnventory[[#This Row],[PO]])*([1]!tblOrders[Description]=tblnventory[[#This Row],[Item]]),[1]!tblOrders[Licence])</f>
        <v>0</v>
      </c>
      <c r="X1704" t="b" cm="1">
        <f t="array" ref="X1704">NOT(_xlfn.XLOOKUP(tblnventory[[#This Row],[PO]]&amp;tblnventory[[#This Row],[Item]],[1]!tblOrders[Order]&amp;[1]!tblOrders[Description],[1]!tblOrders[Paid Licence],FALSE))</f>
        <v>1</v>
      </c>
      <c r="Y17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705" spans="1:25">
      <c r="A1705" s="19" t="s">
        <v>5348</v>
      </c>
      <c r="B1705" t="str">
        <f>_xlfn.XLOOKUP(tblnventory[[#This Row],[Item]],[1]!tblDescription[Item],[1]!tblDescription[Description])</f>
        <v>C9120AX Internal 802.11ax 4x4:4 MIMO;IOT;BT5;mGig;USB;RHL</v>
      </c>
      <c r="C1705" t="str">
        <f>_xlfn.XLOOKUP(tblnventory[[#This Row],[Item]],[1]!tblDescription[Item],[1]!tblDescription[Type])</f>
        <v>WAP</v>
      </c>
      <c r="D1705" t="str">
        <f>_xlfn.XLOOKUP(tblnventory[[#This Row],[Use]],[1]!tblCodes[Use],[1]!tblCodes[Code])</f>
        <v>WiFi</v>
      </c>
      <c r="E1705" s="1" t="s">
        <v>1658</v>
      </c>
      <c r="F1705" s="20">
        <v>44943</v>
      </c>
      <c r="G1705" s="24" t="str">
        <f>IF(ISBLANK(tblnventory[[#This Row],[Installed By]]),"Store","Installed")</f>
        <v>Installed</v>
      </c>
      <c r="H1705" t="s">
        <v>7333</v>
      </c>
      <c r="J1705">
        <v>2191007447</v>
      </c>
      <c r="K1705" s="17"/>
      <c r="L1705" t="s">
        <v>5350</v>
      </c>
      <c r="M1705" s="20">
        <v>45207</v>
      </c>
      <c r="N1705" t="s">
        <v>7388</v>
      </c>
      <c r="O1705" t="str">
        <f>IF(tblnventory[[#This Row],[Installed]],LEFT(tblnventory[[#This Row],[Location]],3))</f>
        <v>681</v>
      </c>
      <c r="P1705" t="str">
        <f>_xlfn.XLOOKUP(tblnventory[[#This Row],[Serial Number]],[1]!tblDNACInventory[Floor],[1]!tblDNACInventory[Name],"Not Used")</f>
        <v>Not Used</v>
      </c>
      <c r="T1705" t="b">
        <f>NOT(ISBLANK(tblnventory[[#This Row],[Installed By]]))</f>
        <v>1</v>
      </c>
      <c r="U1705" t="str">
        <f>VLOOKUP(A1705, [1]!tblDescription[#Data], 3, 0)</f>
        <v>C9120AX Internal 802.11ax 4x4:4 MIMO;IOT;BT5;mGig;USB;RHL</v>
      </c>
      <c r="V1705" s="22" cm="1">
        <f t="array" ref="V1705">_xlfn.XLOOKUP(1,([1]!tblOrders[Order]=tblnventory[[#This Row],[PO]])*([1]!tblOrders[Description]=tblnventory[[#This Row],[Item]]),[1]!tblOrders[Unit Total],0)</f>
        <v>779.16</v>
      </c>
      <c r="W1705" s="23" cm="1">
        <f t="array" ref="W1705">_xlfn.XLOOKUP(1,([1]!tblOrders[Order]=tblnventory[[#This Row],[PO]])*([1]!tblOrders[Description]=tblnventory[[#This Row],[Item]]),[1]!tblOrders[Licence])</f>
        <v>0</v>
      </c>
      <c r="X1705" t="b" cm="1">
        <f t="array" ref="X1705">NOT(_xlfn.XLOOKUP(tblnventory[[#This Row],[PO]]&amp;tblnventory[[#This Row],[Item]],[1]!tblOrders[Order]&amp;[1]!tblOrders[Description],[1]!tblOrders[Paid Licence],FALSE))</f>
        <v>1</v>
      </c>
      <c r="Y17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706" spans="1:25">
      <c r="A1706" s="19" t="s">
        <v>5348</v>
      </c>
      <c r="B1706" t="str">
        <f>_xlfn.XLOOKUP(tblnventory[[#This Row],[Item]],[1]!tblDescription[Item],[1]!tblDescription[Description])</f>
        <v>C9120AX Internal 802.11ax 4x4:4 MIMO;IOT;BT5;mGig;USB;RHL</v>
      </c>
      <c r="C1706" t="str">
        <f>_xlfn.XLOOKUP(tblnventory[[#This Row],[Item]],[1]!tblDescription[Item],[1]!tblDescription[Type])</f>
        <v>WAP</v>
      </c>
      <c r="D1706" t="str">
        <f>_xlfn.XLOOKUP(tblnventory[[#This Row],[Use]],[1]!tblCodes[Use],[1]!tblCodes[Code])</f>
        <v>WiFi</v>
      </c>
      <c r="E1706" s="1" t="s">
        <v>1659</v>
      </c>
      <c r="F1706" s="20">
        <v>44943</v>
      </c>
      <c r="G1706" s="24" t="str">
        <f>IF(ISBLANK(tblnventory[[#This Row],[Installed By]]),"Store","Installed")</f>
        <v>Installed</v>
      </c>
      <c r="H1706" t="s">
        <v>7333</v>
      </c>
      <c r="J1706">
        <v>2191007447</v>
      </c>
      <c r="K1706" s="17"/>
      <c r="L1706" t="s">
        <v>5350</v>
      </c>
      <c r="M1706" s="20">
        <v>45207</v>
      </c>
      <c r="N1706" t="s">
        <v>7389</v>
      </c>
      <c r="O1706" t="str">
        <f>IF(tblnventory[[#This Row],[Installed]],LEFT(tblnventory[[#This Row],[Location]],3))</f>
        <v>681</v>
      </c>
      <c r="P1706" t="str">
        <f>_xlfn.XLOOKUP(tblnventory[[#This Row],[Serial Number]],[1]!tblDNACInventory[Floor],[1]!tblDNACInventory[Name],"Not Used")</f>
        <v>Not Used</v>
      </c>
      <c r="T1706" t="b">
        <f>NOT(ISBLANK(tblnventory[[#This Row],[Installed By]]))</f>
        <v>1</v>
      </c>
      <c r="U1706" t="str">
        <f>VLOOKUP(A1706, [1]!tblDescription[#Data], 3, 0)</f>
        <v>C9120AX Internal 802.11ax 4x4:4 MIMO;IOT;BT5;mGig;USB;RHL</v>
      </c>
      <c r="V1706" s="22" cm="1">
        <f t="array" ref="V1706">_xlfn.XLOOKUP(1,([1]!tblOrders[Order]=tblnventory[[#This Row],[PO]])*([1]!tblOrders[Description]=tblnventory[[#This Row],[Item]]),[1]!tblOrders[Unit Total],0)</f>
        <v>779.16</v>
      </c>
      <c r="W1706" s="23" cm="1">
        <f t="array" ref="W1706">_xlfn.XLOOKUP(1,([1]!tblOrders[Order]=tblnventory[[#This Row],[PO]])*([1]!tblOrders[Description]=tblnventory[[#This Row],[Item]]),[1]!tblOrders[Licence])</f>
        <v>0</v>
      </c>
      <c r="X1706" t="b" cm="1">
        <f t="array" ref="X1706">NOT(_xlfn.XLOOKUP(tblnventory[[#This Row],[PO]]&amp;tblnventory[[#This Row],[Item]],[1]!tblOrders[Order]&amp;[1]!tblOrders[Description],[1]!tblOrders[Paid Licence],FALSE))</f>
        <v>1</v>
      </c>
      <c r="Y17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707" spans="1:25">
      <c r="A1707" s="19" t="s">
        <v>5348</v>
      </c>
      <c r="B1707" t="str">
        <f>_xlfn.XLOOKUP(tblnventory[[#This Row],[Item]],[1]!tblDescription[Item],[1]!tblDescription[Description])</f>
        <v>C9120AX Internal 802.11ax 4x4:4 MIMO;IOT;BT5;mGig;USB;RHL</v>
      </c>
      <c r="C1707" t="str">
        <f>_xlfn.XLOOKUP(tblnventory[[#This Row],[Item]],[1]!tblDescription[Item],[1]!tblDescription[Type])</f>
        <v>WAP</v>
      </c>
      <c r="D1707" t="str">
        <f>_xlfn.XLOOKUP(tblnventory[[#This Row],[Use]],[1]!tblCodes[Use],[1]!tblCodes[Code])</f>
        <v>WiFi</v>
      </c>
      <c r="E1707" s="1" t="s">
        <v>1660</v>
      </c>
      <c r="F1707" s="20">
        <v>44943</v>
      </c>
      <c r="G1707" s="24" t="str">
        <f>IF(ISBLANK(tblnventory[[#This Row],[Installed By]]),"Store","Installed")</f>
        <v>Installed</v>
      </c>
      <c r="H1707" t="s">
        <v>7333</v>
      </c>
      <c r="J1707">
        <v>2191007447</v>
      </c>
      <c r="K1707" s="17"/>
      <c r="L1707" t="s">
        <v>5350</v>
      </c>
      <c r="M1707" s="20">
        <v>45207</v>
      </c>
      <c r="N1707" t="s">
        <v>7390</v>
      </c>
      <c r="O1707" t="str">
        <f>IF(tblnventory[[#This Row],[Installed]],LEFT(tblnventory[[#This Row],[Location]],3))</f>
        <v>681</v>
      </c>
      <c r="P1707" t="str">
        <f>_xlfn.XLOOKUP(tblnventory[[#This Row],[Serial Number]],[1]!tblDNACInventory[Floor],[1]!tblDNACInventory[Name],"Not Used")</f>
        <v>Not Used</v>
      </c>
      <c r="T1707" t="b">
        <f>NOT(ISBLANK(tblnventory[[#This Row],[Installed By]]))</f>
        <v>1</v>
      </c>
      <c r="U1707" t="str">
        <f>VLOOKUP(A1707, [1]!tblDescription[#Data], 3, 0)</f>
        <v>C9120AX Internal 802.11ax 4x4:4 MIMO;IOT;BT5;mGig;USB;RHL</v>
      </c>
      <c r="V1707" s="22" cm="1">
        <f t="array" ref="V1707">_xlfn.XLOOKUP(1,([1]!tblOrders[Order]=tblnventory[[#This Row],[PO]])*([1]!tblOrders[Description]=tblnventory[[#This Row],[Item]]),[1]!tblOrders[Unit Total],0)</f>
        <v>779.16</v>
      </c>
      <c r="W1707" s="23" cm="1">
        <f t="array" ref="W1707">_xlfn.XLOOKUP(1,([1]!tblOrders[Order]=tblnventory[[#This Row],[PO]])*([1]!tblOrders[Description]=tblnventory[[#This Row],[Item]]),[1]!tblOrders[Licence])</f>
        <v>0</v>
      </c>
      <c r="X1707" t="b" cm="1">
        <f t="array" ref="X1707">NOT(_xlfn.XLOOKUP(tblnventory[[#This Row],[PO]]&amp;tblnventory[[#This Row],[Item]],[1]!tblOrders[Order]&amp;[1]!tblOrders[Description],[1]!tblOrders[Paid Licence],FALSE))</f>
        <v>1</v>
      </c>
      <c r="Y17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708" spans="1:25">
      <c r="A1708" s="19" t="s">
        <v>5348</v>
      </c>
      <c r="B1708" t="str">
        <f>_xlfn.XLOOKUP(tblnventory[[#This Row],[Item]],[1]!tblDescription[Item],[1]!tblDescription[Description])</f>
        <v>C9120AX Internal 802.11ax 4x4:4 MIMO;IOT;BT5;mGig;USB;RHL</v>
      </c>
      <c r="C1708" t="str">
        <f>_xlfn.XLOOKUP(tblnventory[[#This Row],[Item]],[1]!tblDescription[Item],[1]!tblDescription[Type])</f>
        <v>WAP</v>
      </c>
      <c r="D1708" t="str">
        <f>_xlfn.XLOOKUP(tblnventory[[#This Row],[Use]],[1]!tblCodes[Use],[1]!tblCodes[Code])</f>
        <v>WiFi</v>
      </c>
      <c r="E1708" s="1" t="s">
        <v>1661</v>
      </c>
      <c r="F1708" s="20">
        <v>44943</v>
      </c>
      <c r="G1708" s="24" t="str">
        <f>IF(ISBLANK(tblnventory[[#This Row],[Installed By]]),"Store","Installed")</f>
        <v>Installed</v>
      </c>
      <c r="H1708" t="s">
        <v>7333</v>
      </c>
      <c r="J1708">
        <v>2191007447</v>
      </c>
      <c r="K1708" s="17"/>
      <c r="L1708" t="s">
        <v>5350</v>
      </c>
      <c r="M1708" s="20">
        <v>45207</v>
      </c>
      <c r="N1708" t="s">
        <v>7391</v>
      </c>
      <c r="O1708" t="str">
        <f>IF(tblnventory[[#This Row],[Installed]],LEFT(tblnventory[[#This Row],[Location]],3))</f>
        <v>681</v>
      </c>
      <c r="P1708" t="str">
        <f>_xlfn.XLOOKUP(tblnventory[[#This Row],[Serial Number]],[1]!tblDNACInventory[Floor],[1]!tblDNACInventory[Name],"Not Used")</f>
        <v>Not Used</v>
      </c>
      <c r="T1708" t="b">
        <f>NOT(ISBLANK(tblnventory[[#This Row],[Installed By]]))</f>
        <v>1</v>
      </c>
      <c r="U1708" t="str">
        <f>VLOOKUP(A1708, [1]!tblDescription[#Data], 3, 0)</f>
        <v>C9120AX Internal 802.11ax 4x4:4 MIMO;IOT;BT5;mGig;USB;RHL</v>
      </c>
      <c r="V1708" s="22" cm="1">
        <f t="array" ref="V1708">_xlfn.XLOOKUP(1,([1]!tblOrders[Order]=tblnventory[[#This Row],[PO]])*([1]!tblOrders[Description]=tblnventory[[#This Row],[Item]]),[1]!tblOrders[Unit Total],0)</f>
        <v>779.16</v>
      </c>
      <c r="W1708" s="23" cm="1">
        <f t="array" ref="W1708">_xlfn.XLOOKUP(1,([1]!tblOrders[Order]=tblnventory[[#This Row],[PO]])*([1]!tblOrders[Description]=tblnventory[[#This Row],[Item]]),[1]!tblOrders[Licence])</f>
        <v>0</v>
      </c>
      <c r="X1708" t="b" cm="1">
        <f t="array" ref="X1708">NOT(_xlfn.XLOOKUP(tblnventory[[#This Row],[PO]]&amp;tblnventory[[#This Row],[Item]],[1]!tblOrders[Order]&amp;[1]!tblOrders[Description],[1]!tblOrders[Paid Licence],FALSE))</f>
        <v>1</v>
      </c>
      <c r="Y17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709" spans="1:25">
      <c r="A1709" s="19" t="s">
        <v>5348</v>
      </c>
      <c r="B1709" t="str">
        <f>_xlfn.XLOOKUP(tblnventory[[#This Row],[Item]],[1]!tblDescription[Item],[1]!tblDescription[Description])</f>
        <v>C9120AX Internal 802.11ax 4x4:4 MIMO;IOT;BT5;mGig;USB;RHL</v>
      </c>
      <c r="C1709" t="str">
        <f>_xlfn.XLOOKUP(tblnventory[[#This Row],[Item]],[1]!tblDescription[Item],[1]!tblDescription[Type])</f>
        <v>WAP</v>
      </c>
      <c r="D1709" t="str">
        <f>_xlfn.XLOOKUP(tblnventory[[#This Row],[Use]],[1]!tblCodes[Use],[1]!tblCodes[Code])</f>
        <v>WiFi</v>
      </c>
      <c r="E1709" s="1" t="s">
        <v>1662</v>
      </c>
      <c r="F1709" s="20">
        <v>44943</v>
      </c>
      <c r="G1709" s="24" t="str">
        <f>IF(ISBLANK(tblnventory[[#This Row],[Installed By]]),"Store","Installed")</f>
        <v>Installed</v>
      </c>
      <c r="H1709" t="s">
        <v>7333</v>
      </c>
      <c r="J1709">
        <v>2191007447</v>
      </c>
      <c r="K1709" s="17"/>
      <c r="L1709" t="s">
        <v>5350</v>
      </c>
      <c r="M1709" s="20">
        <v>45207</v>
      </c>
      <c r="N1709" t="s">
        <v>7392</v>
      </c>
      <c r="O1709" t="str">
        <f>IF(tblnventory[[#This Row],[Installed]],LEFT(tblnventory[[#This Row],[Location]],3))</f>
        <v>681</v>
      </c>
      <c r="P1709" t="str">
        <f>_xlfn.XLOOKUP(tblnventory[[#This Row],[Serial Number]],[1]!tblDNACInventory[Floor],[1]!tblDNACInventory[Name],"Not Used")</f>
        <v>Not Used</v>
      </c>
      <c r="T1709" t="b">
        <f>NOT(ISBLANK(tblnventory[[#This Row],[Installed By]]))</f>
        <v>1</v>
      </c>
      <c r="U1709" t="str">
        <f>VLOOKUP(A1709, [1]!tblDescription[#Data], 3, 0)</f>
        <v>C9120AX Internal 802.11ax 4x4:4 MIMO;IOT;BT5;mGig;USB;RHL</v>
      </c>
      <c r="V1709" s="22" cm="1">
        <f t="array" ref="V1709">_xlfn.XLOOKUP(1,([1]!tblOrders[Order]=tblnventory[[#This Row],[PO]])*([1]!tblOrders[Description]=tblnventory[[#This Row],[Item]]),[1]!tblOrders[Unit Total],0)</f>
        <v>779.16</v>
      </c>
      <c r="W1709" s="23" cm="1">
        <f t="array" ref="W1709">_xlfn.XLOOKUP(1,([1]!tblOrders[Order]=tblnventory[[#This Row],[PO]])*([1]!tblOrders[Description]=tblnventory[[#This Row],[Item]]),[1]!tblOrders[Licence])</f>
        <v>0</v>
      </c>
      <c r="X1709" t="b" cm="1">
        <f t="array" ref="X1709">NOT(_xlfn.XLOOKUP(tblnventory[[#This Row],[PO]]&amp;tblnventory[[#This Row],[Item]],[1]!tblOrders[Order]&amp;[1]!tblOrders[Description],[1]!tblOrders[Paid Licence],FALSE))</f>
        <v>1</v>
      </c>
      <c r="Y17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710" spans="1:25">
      <c r="A1710" s="19" t="s">
        <v>5348</v>
      </c>
      <c r="B1710" t="str">
        <f>_xlfn.XLOOKUP(tblnventory[[#This Row],[Item]],[1]!tblDescription[Item],[1]!tblDescription[Description])</f>
        <v>C9120AX Internal 802.11ax 4x4:4 MIMO;IOT;BT5;mGig;USB;RHL</v>
      </c>
      <c r="C1710" t="str">
        <f>_xlfn.XLOOKUP(tblnventory[[#This Row],[Item]],[1]!tblDescription[Item],[1]!tblDescription[Type])</f>
        <v>WAP</v>
      </c>
      <c r="D1710" t="str">
        <f>_xlfn.XLOOKUP(tblnventory[[#This Row],[Use]],[1]!tblCodes[Use],[1]!tblCodes[Code])</f>
        <v>WiFi</v>
      </c>
      <c r="E1710" s="1" t="s">
        <v>1663</v>
      </c>
      <c r="F1710" s="20">
        <v>44943</v>
      </c>
      <c r="G1710" s="24" t="str">
        <f>IF(ISBLANK(tblnventory[[#This Row],[Installed By]]),"Store","Installed")</f>
        <v>Installed</v>
      </c>
      <c r="H1710" t="s">
        <v>7333</v>
      </c>
      <c r="J1710">
        <v>2191007447</v>
      </c>
      <c r="K1710" s="17"/>
      <c r="L1710" t="s">
        <v>5350</v>
      </c>
      <c r="M1710" s="20">
        <v>45207</v>
      </c>
      <c r="N1710" t="s">
        <v>7393</v>
      </c>
      <c r="O1710" t="str">
        <f>IF(tblnventory[[#This Row],[Installed]],LEFT(tblnventory[[#This Row],[Location]],3))</f>
        <v>681</v>
      </c>
      <c r="P1710" t="str">
        <f>_xlfn.XLOOKUP(tblnventory[[#This Row],[Serial Number]],[1]!tblDNACInventory[Floor],[1]!tblDNACInventory[Name],"Not Used")</f>
        <v>Not Used</v>
      </c>
      <c r="T1710" t="b">
        <f>NOT(ISBLANK(tblnventory[[#This Row],[Installed By]]))</f>
        <v>1</v>
      </c>
      <c r="U1710" t="str">
        <f>VLOOKUP(A1710, [1]!tblDescription[#Data], 3, 0)</f>
        <v>C9120AX Internal 802.11ax 4x4:4 MIMO;IOT;BT5;mGig;USB;RHL</v>
      </c>
      <c r="V1710" s="22" cm="1">
        <f t="array" ref="V1710">_xlfn.XLOOKUP(1,([1]!tblOrders[Order]=tblnventory[[#This Row],[PO]])*([1]!tblOrders[Description]=tblnventory[[#This Row],[Item]]),[1]!tblOrders[Unit Total],0)</f>
        <v>779.16</v>
      </c>
      <c r="W1710" s="23" cm="1">
        <f t="array" ref="W1710">_xlfn.XLOOKUP(1,([1]!tblOrders[Order]=tblnventory[[#This Row],[PO]])*([1]!tblOrders[Description]=tblnventory[[#This Row],[Item]]),[1]!tblOrders[Licence])</f>
        <v>0</v>
      </c>
      <c r="X1710" t="b" cm="1">
        <f t="array" ref="X1710">NOT(_xlfn.XLOOKUP(tblnventory[[#This Row],[PO]]&amp;tblnventory[[#This Row],[Item]],[1]!tblOrders[Order]&amp;[1]!tblOrders[Description],[1]!tblOrders[Paid Licence],FALSE))</f>
        <v>1</v>
      </c>
      <c r="Y17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711" spans="1:25">
      <c r="A1711" s="19" t="s">
        <v>5348</v>
      </c>
      <c r="B1711" t="str">
        <f>_xlfn.XLOOKUP(tblnventory[[#This Row],[Item]],[1]!tblDescription[Item],[1]!tblDescription[Description])</f>
        <v>C9120AX Internal 802.11ax 4x4:4 MIMO;IOT;BT5;mGig;USB;RHL</v>
      </c>
      <c r="C1711" t="str">
        <f>_xlfn.XLOOKUP(tblnventory[[#This Row],[Item]],[1]!tblDescription[Item],[1]!tblDescription[Type])</f>
        <v>WAP</v>
      </c>
      <c r="D1711" t="str">
        <f>_xlfn.XLOOKUP(tblnventory[[#This Row],[Use]],[1]!tblCodes[Use],[1]!tblCodes[Code])</f>
        <v>WiFi</v>
      </c>
      <c r="E1711" s="1" t="s">
        <v>1664</v>
      </c>
      <c r="F1711" s="20">
        <v>44943</v>
      </c>
      <c r="G1711" s="24" t="str">
        <f>IF(ISBLANK(tblnventory[[#This Row],[Installed By]]),"Store","Installed")</f>
        <v>Installed</v>
      </c>
      <c r="H1711" t="s">
        <v>7333</v>
      </c>
      <c r="J1711">
        <v>2191007447</v>
      </c>
      <c r="K1711" s="17"/>
      <c r="L1711" t="s">
        <v>5350</v>
      </c>
      <c r="M1711" s="20">
        <v>45207</v>
      </c>
      <c r="N1711" t="s">
        <v>7394</v>
      </c>
      <c r="O1711" t="str">
        <f>IF(tblnventory[[#This Row],[Installed]],LEFT(tblnventory[[#This Row],[Location]],3))</f>
        <v>681</v>
      </c>
      <c r="P1711" t="str">
        <f>_xlfn.XLOOKUP(tblnventory[[#This Row],[Serial Number]],[1]!tblDNACInventory[Floor],[1]!tblDNACInventory[Name],"Not Used")</f>
        <v>Not Used</v>
      </c>
      <c r="T1711" t="b">
        <f>NOT(ISBLANK(tblnventory[[#This Row],[Installed By]]))</f>
        <v>1</v>
      </c>
      <c r="U1711" t="str">
        <f>VLOOKUP(A1711, [1]!tblDescription[#Data], 3, 0)</f>
        <v>C9120AX Internal 802.11ax 4x4:4 MIMO;IOT;BT5;mGig;USB;RHL</v>
      </c>
      <c r="V1711" s="22" cm="1">
        <f t="array" ref="V1711">_xlfn.XLOOKUP(1,([1]!tblOrders[Order]=tblnventory[[#This Row],[PO]])*([1]!tblOrders[Description]=tblnventory[[#This Row],[Item]]),[1]!tblOrders[Unit Total],0)</f>
        <v>779.16</v>
      </c>
      <c r="W1711" s="23" cm="1">
        <f t="array" ref="W1711">_xlfn.XLOOKUP(1,([1]!tblOrders[Order]=tblnventory[[#This Row],[PO]])*([1]!tblOrders[Description]=tblnventory[[#This Row],[Item]]),[1]!tblOrders[Licence])</f>
        <v>0</v>
      </c>
      <c r="X1711" t="b" cm="1">
        <f t="array" ref="X1711">NOT(_xlfn.XLOOKUP(tblnventory[[#This Row],[PO]]&amp;tblnventory[[#This Row],[Item]],[1]!tblOrders[Order]&amp;[1]!tblOrders[Description],[1]!tblOrders[Paid Licence],FALSE))</f>
        <v>1</v>
      </c>
      <c r="Y17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712" spans="1:25">
      <c r="A1712" s="19" t="s">
        <v>5348</v>
      </c>
      <c r="B1712" t="str">
        <f>_xlfn.XLOOKUP(tblnventory[[#This Row],[Item]],[1]!tblDescription[Item],[1]!tblDescription[Description])</f>
        <v>C9120AX Internal 802.11ax 4x4:4 MIMO;IOT;BT5;mGig;USB;RHL</v>
      </c>
      <c r="C1712" t="str">
        <f>_xlfn.XLOOKUP(tblnventory[[#This Row],[Item]],[1]!tblDescription[Item],[1]!tblDescription[Type])</f>
        <v>WAP</v>
      </c>
      <c r="D1712" t="str">
        <f>_xlfn.XLOOKUP(tblnventory[[#This Row],[Use]],[1]!tblCodes[Use],[1]!tblCodes[Code])</f>
        <v>WiFi</v>
      </c>
      <c r="E1712" s="1" t="s">
        <v>1665</v>
      </c>
      <c r="F1712" s="20">
        <v>44943</v>
      </c>
      <c r="G1712" s="24" t="str">
        <f>IF(ISBLANK(tblnventory[[#This Row],[Installed By]]),"Store","Installed")</f>
        <v>Installed</v>
      </c>
      <c r="H1712" t="s">
        <v>7333</v>
      </c>
      <c r="J1712">
        <v>2191007447</v>
      </c>
      <c r="K1712" s="17"/>
      <c r="L1712" t="s">
        <v>5350</v>
      </c>
      <c r="M1712" s="20">
        <v>45207</v>
      </c>
      <c r="N1712" t="s">
        <v>7395</v>
      </c>
      <c r="O1712" t="str">
        <f>IF(tblnventory[[#This Row],[Installed]],LEFT(tblnventory[[#This Row],[Location]],3))</f>
        <v>681</v>
      </c>
      <c r="P1712" t="str">
        <f>_xlfn.XLOOKUP(tblnventory[[#This Row],[Serial Number]],[1]!tblDNACInventory[Floor],[1]!tblDNACInventory[Name],"Not Used")</f>
        <v>Not Used</v>
      </c>
      <c r="T1712" t="b">
        <f>NOT(ISBLANK(tblnventory[[#This Row],[Installed By]]))</f>
        <v>1</v>
      </c>
      <c r="U1712" t="str">
        <f>VLOOKUP(A1712, [1]!tblDescription[#Data], 3, 0)</f>
        <v>C9120AX Internal 802.11ax 4x4:4 MIMO;IOT;BT5;mGig;USB;RHL</v>
      </c>
      <c r="V1712" s="22" cm="1">
        <f t="array" ref="V1712">_xlfn.XLOOKUP(1,([1]!tblOrders[Order]=tblnventory[[#This Row],[PO]])*([1]!tblOrders[Description]=tblnventory[[#This Row],[Item]]),[1]!tblOrders[Unit Total],0)</f>
        <v>779.16</v>
      </c>
      <c r="W1712" s="23" cm="1">
        <f t="array" ref="W1712">_xlfn.XLOOKUP(1,([1]!tblOrders[Order]=tblnventory[[#This Row],[PO]])*([1]!tblOrders[Description]=tblnventory[[#This Row],[Item]]),[1]!tblOrders[Licence])</f>
        <v>0</v>
      </c>
      <c r="X1712" t="b" cm="1">
        <f t="array" ref="X1712">NOT(_xlfn.XLOOKUP(tblnventory[[#This Row],[PO]]&amp;tblnventory[[#This Row],[Item]],[1]!tblOrders[Order]&amp;[1]!tblOrders[Description],[1]!tblOrders[Paid Licence],FALSE))</f>
        <v>1</v>
      </c>
      <c r="Y17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713" spans="1:25">
      <c r="A1713" s="19" t="s">
        <v>5348</v>
      </c>
      <c r="B1713" t="str">
        <f>_xlfn.XLOOKUP(tblnventory[[#This Row],[Item]],[1]!tblDescription[Item],[1]!tblDescription[Description])</f>
        <v>C9120AX Internal 802.11ax 4x4:4 MIMO;IOT;BT5;mGig;USB;RHL</v>
      </c>
      <c r="C1713" t="str">
        <f>_xlfn.XLOOKUP(tblnventory[[#This Row],[Item]],[1]!tblDescription[Item],[1]!tblDescription[Type])</f>
        <v>WAP</v>
      </c>
      <c r="D1713" t="str">
        <f>_xlfn.XLOOKUP(tblnventory[[#This Row],[Use]],[1]!tblCodes[Use],[1]!tblCodes[Code])</f>
        <v>WiFi</v>
      </c>
      <c r="E1713" s="1" t="s">
        <v>1666</v>
      </c>
      <c r="F1713" s="20">
        <v>44943</v>
      </c>
      <c r="G1713" s="24" t="str">
        <f>IF(ISBLANK(tblnventory[[#This Row],[Installed By]]),"Store","Installed")</f>
        <v>Installed</v>
      </c>
      <c r="H1713" t="s">
        <v>7333</v>
      </c>
      <c r="J1713">
        <v>2191007447</v>
      </c>
      <c r="K1713" s="17"/>
      <c r="L1713" t="s">
        <v>5350</v>
      </c>
      <c r="M1713" s="20">
        <v>45207</v>
      </c>
      <c r="N1713" t="s">
        <v>7396</v>
      </c>
      <c r="O1713" t="str">
        <f>IF(tblnventory[[#This Row],[Installed]],LEFT(tblnventory[[#This Row],[Location]],3))</f>
        <v>681</v>
      </c>
      <c r="P1713" t="str">
        <f>_xlfn.XLOOKUP(tblnventory[[#This Row],[Serial Number]],[1]!tblDNACInventory[Floor],[1]!tblDNACInventory[Name],"Not Used")</f>
        <v>Not Used</v>
      </c>
      <c r="T1713" t="b">
        <f>NOT(ISBLANK(tblnventory[[#This Row],[Installed By]]))</f>
        <v>1</v>
      </c>
      <c r="U1713" t="str">
        <f>VLOOKUP(A1713, [1]!tblDescription[#Data], 3, 0)</f>
        <v>C9120AX Internal 802.11ax 4x4:4 MIMO;IOT;BT5;mGig;USB;RHL</v>
      </c>
      <c r="V1713" s="22" cm="1">
        <f t="array" ref="V1713">_xlfn.XLOOKUP(1,([1]!tblOrders[Order]=tblnventory[[#This Row],[PO]])*([1]!tblOrders[Description]=tblnventory[[#This Row],[Item]]),[1]!tblOrders[Unit Total],0)</f>
        <v>779.16</v>
      </c>
      <c r="W1713" s="23" cm="1">
        <f t="array" ref="W1713">_xlfn.XLOOKUP(1,([1]!tblOrders[Order]=tblnventory[[#This Row],[PO]])*([1]!tblOrders[Description]=tblnventory[[#This Row],[Item]]),[1]!tblOrders[Licence])</f>
        <v>0</v>
      </c>
      <c r="X1713" t="b" cm="1">
        <f t="array" ref="X1713">NOT(_xlfn.XLOOKUP(tblnventory[[#This Row],[PO]]&amp;tblnventory[[#This Row],[Item]],[1]!tblOrders[Order]&amp;[1]!tblOrders[Description],[1]!tblOrders[Paid Licence],FALSE))</f>
        <v>1</v>
      </c>
      <c r="Y17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714" spans="1:25">
      <c r="A1714" s="19" t="s">
        <v>5348</v>
      </c>
      <c r="B1714" t="str">
        <f>_xlfn.XLOOKUP(tblnventory[[#This Row],[Item]],[1]!tblDescription[Item],[1]!tblDescription[Description])</f>
        <v>C9120AX Internal 802.11ax 4x4:4 MIMO;IOT;BT5;mGig;USB;RHL</v>
      </c>
      <c r="C1714" t="str">
        <f>_xlfn.XLOOKUP(tblnventory[[#This Row],[Item]],[1]!tblDescription[Item],[1]!tblDescription[Type])</f>
        <v>WAP</v>
      </c>
      <c r="D1714" t="str">
        <f>_xlfn.XLOOKUP(tblnventory[[#This Row],[Use]],[1]!tblCodes[Use],[1]!tblCodes[Code])</f>
        <v>WiFi</v>
      </c>
      <c r="E1714" s="1" t="s">
        <v>1667</v>
      </c>
      <c r="F1714" s="20">
        <v>44943</v>
      </c>
      <c r="G1714" s="24" t="str">
        <f>IF(ISBLANK(tblnventory[[#This Row],[Installed By]]),"Store","Installed")</f>
        <v>Installed</v>
      </c>
      <c r="H1714" t="s">
        <v>7333</v>
      </c>
      <c r="J1714">
        <v>2191007447</v>
      </c>
      <c r="K1714" s="17"/>
      <c r="L1714" t="s">
        <v>5350</v>
      </c>
      <c r="M1714" s="20">
        <v>45207</v>
      </c>
      <c r="N1714" t="s">
        <v>7397</v>
      </c>
      <c r="O1714" t="str">
        <f>IF(tblnventory[[#This Row],[Installed]],LEFT(tblnventory[[#This Row],[Location]],3))</f>
        <v>681</v>
      </c>
      <c r="P1714" t="str">
        <f>_xlfn.XLOOKUP(tblnventory[[#This Row],[Serial Number]],[1]!tblDNACInventory[Floor],[1]!tblDNACInventory[Name],"Not Used")</f>
        <v>Not Used</v>
      </c>
      <c r="T1714" t="b">
        <f>NOT(ISBLANK(tblnventory[[#This Row],[Installed By]]))</f>
        <v>1</v>
      </c>
      <c r="U1714" t="str">
        <f>VLOOKUP(A1714, [1]!tblDescription[#Data], 3, 0)</f>
        <v>C9120AX Internal 802.11ax 4x4:4 MIMO;IOT;BT5;mGig;USB;RHL</v>
      </c>
      <c r="V1714" s="22" cm="1">
        <f t="array" ref="V1714">_xlfn.XLOOKUP(1,([1]!tblOrders[Order]=tblnventory[[#This Row],[PO]])*([1]!tblOrders[Description]=tblnventory[[#This Row],[Item]]),[1]!tblOrders[Unit Total],0)</f>
        <v>779.16</v>
      </c>
      <c r="W1714" s="23" cm="1">
        <f t="array" ref="W1714">_xlfn.XLOOKUP(1,([1]!tblOrders[Order]=tblnventory[[#This Row],[PO]])*([1]!tblOrders[Description]=tblnventory[[#This Row],[Item]]),[1]!tblOrders[Licence])</f>
        <v>0</v>
      </c>
      <c r="X1714" t="b" cm="1">
        <f t="array" ref="X1714">NOT(_xlfn.XLOOKUP(tblnventory[[#This Row],[PO]]&amp;tblnventory[[#This Row],[Item]],[1]!tblOrders[Order]&amp;[1]!tblOrders[Description],[1]!tblOrders[Paid Licence],FALSE))</f>
        <v>1</v>
      </c>
      <c r="Y17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715" spans="1:25">
      <c r="A1715" t="s">
        <v>5425</v>
      </c>
      <c r="B1715" t="str">
        <f>_xlfn.XLOOKUP(tblnventory[[#This Row],[Item]],[1]!tblDescription[Item],[1]!tblDescription[Description])</f>
        <v>C9124AX Wi-Fi 6 Outdoor AP</v>
      </c>
      <c r="C1715" t="str">
        <f>_xlfn.XLOOKUP(tblnventory[[#This Row],[Item]],[1]!tblDescription[Item],[1]!tblDescription[Type])</f>
        <v>WAP (Outdoor)</v>
      </c>
      <c r="D1715" t="str">
        <f>_xlfn.XLOOKUP(tblnventory[[#This Row],[Use]],[1]!tblCodes[Use],[1]!tblCodes[Code])</f>
        <v>WiFi</v>
      </c>
      <c r="E1715" s="1" t="s">
        <v>1668</v>
      </c>
      <c r="F1715" s="20">
        <v>44943</v>
      </c>
      <c r="G1715" s="24" t="str">
        <f>IF(ISBLANK(tblnventory[[#This Row],[Installed By]]),"Store","Installed")</f>
        <v>Installed</v>
      </c>
      <c r="H1715" t="s">
        <v>7333</v>
      </c>
      <c r="J1715">
        <v>2191007447</v>
      </c>
      <c r="K1715" s="17"/>
      <c r="L1715" t="s">
        <v>5350</v>
      </c>
      <c r="M1715" s="20">
        <v>45207</v>
      </c>
      <c r="N1715" t="s">
        <v>7398</v>
      </c>
      <c r="O1715" t="str">
        <f>IF(tblnventory[[#This Row],[Installed]],LEFT(tblnventory[[#This Row],[Location]],3))</f>
        <v>681</v>
      </c>
      <c r="P1715" t="str">
        <f>_xlfn.XLOOKUP(tblnventory[[#This Row],[Serial Number]],[1]!tblDNACInventory[Floor],[1]!tblDNACInventory[Name],"Not Used")</f>
        <v>Not Used</v>
      </c>
      <c r="T1715" t="b">
        <f>NOT(ISBLANK(tblnventory[[#This Row],[Installed By]]))</f>
        <v>1</v>
      </c>
      <c r="U1715" t="str">
        <f>VLOOKUP(A1715, [1]!tblDescription[#Data], 3, 0)</f>
        <v>C9124AX Wi-Fi 6 Outdoor AP</v>
      </c>
      <c r="V1715" s="22" cm="1">
        <f t="array" ref="V1715">_xlfn.XLOOKUP(1,([1]!tblOrders[Order]=tblnventory[[#This Row],[PO]])*([1]!tblOrders[Description]=tblnventory[[#This Row],[Item]]),[1]!tblOrders[Unit Total],0)</f>
        <v>977.14</v>
      </c>
      <c r="W1715" s="23" cm="1">
        <f t="array" ref="W1715">_xlfn.XLOOKUP(1,([1]!tblOrders[Order]=tblnventory[[#This Row],[PO]])*([1]!tblOrders[Description]=tblnventory[[#This Row],[Item]]),[1]!tblOrders[Licence])</f>
        <v>0</v>
      </c>
      <c r="X1715" t="b" cm="1">
        <f t="array" ref="X1715">NOT(_xlfn.XLOOKUP(tblnventory[[#This Row],[PO]]&amp;tblnventory[[#This Row],[Item]],[1]!tblOrders[Order]&amp;[1]!tblOrders[Description],[1]!tblOrders[Paid Licence],FALSE))</f>
        <v>1</v>
      </c>
      <c r="Y17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716" spans="1:25">
      <c r="A1716" s="19" t="s">
        <v>5348</v>
      </c>
      <c r="B1716" t="str">
        <f>_xlfn.XLOOKUP(tblnventory[[#This Row],[Item]],[1]!tblDescription[Item],[1]!tblDescription[Description])</f>
        <v>C9120AX Internal 802.11ax 4x4:4 MIMO;IOT;BT5;mGig;USB;RHL</v>
      </c>
      <c r="C1716" t="str">
        <f>_xlfn.XLOOKUP(tblnventory[[#This Row],[Item]],[1]!tblDescription[Item],[1]!tblDescription[Type])</f>
        <v>WAP</v>
      </c>
      <c r="D1716" t="str">
        <f>_xlfn.XLOOKUP(tblnventory[[#This Row],[Use]],[1]!tblCodes[Use],[1]!tblCodes[Code])</f>
        <v>WiFi</v>
      </c>
      <c r="E1716" s="1" t="s">
        <v>1669</v>
      </c>
      <c r="F1716" s="20">
        <v>44943</v>
      </c>
      <c r="G1716" s="24" t="str">
        <f>IF(ISBLANK(tblnventory[[#This Row],[Installed By]]),"Store","Installed")</f>
        <v>Installed</v>
      </c>
      <c r="H1716" t="s">
        <v>7333</v>
      </c>
      <c r="J1716">
        <v>2191007447</v>
      </c>
      <c r="K1716" s="17"/>
      <c r="L1716" t="s">
        <v>5350</v>
      </c>
      <c r="M1716" s="20">
        <v>45207</v>
      </c>
      <c r="N1716" t="s">
        <v>7399</v>
      </c>
      <c r="O1716" t="str">
        <f>IF(tblnventory[[#This Row],[Installed]],LEFT(tblnventory[[#This Row],[Location]],3))</f>
        <v>681</v>
      </c>
      <c r="P1716" t="str">
        <f>_xlfn.XLOOKUP(tblnventory[[#This Row],[Serial Number]],[1]!tblDNACInventory[Floor],[1]!tblDNACInventory[Name],"Not Used")</f>
        <v>Not Used</v>
      </c>
      <c r="T1716" t="b">
        <f>NOT(ISBLANK(tblnventory[[#This Row],[Installed By]]))</f>
        <v>1</v>
      </c>
      <c r="U1716" t="str">
        <f>VLOOKUP(A1716, [1]!tblDescription[#Data], 3, 0)</f>
        <v>C9120AX Internal 802.11ax 4x4:4 MIMO;IOT;BT5;mGig;USB;RHL</v>
      </c>
      <c r="V1716" s="22" cm="1">
        <f t="array" ref="V1716">_xlfn.XLOOKUP(1,([1]!tblOrders[Order]=tblnventory[[#This Row],[PO]])*([1]!tblOrders[Description]=tblnventory[[#This Row],[Item]]),[1]!tblOrders[Unit Total],0)</f>
        <v>779.16</v>
      </c>
      <c r="W1716" s="23" cm="1">
        <f t="array" ref="W1716">_xlfn.XLOOKUP(1,([1]!tblOrders[Order]=tblnventory[[#This Row],[PO]])*([1]!tblOrders[Description]=tblnventory[[#This Row],[Item]]),[1]!tblOrders[Licence])</f>
        <v>0</v>
      </c>
      <c r="X1716" t="b" cm="1">
        <f t="array" ref="X1716">NOT(_xlfn.XLOOKUP(tblnventory[[#This Row],[PO]]&amp;tblnventory[[#This Row],[Item]],[1]!tblOrders[Order]&amp;[1]!tblOrders[Description],[1]!tblOrders[Paid Licence],FALSE))</f>
        <v>1</v>
      </c>
      <c r="Y17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717" spans="1:25">
      <c r="A1717" s="19" t="s">
        <v>5348</v>
      </c>
      <c r="B1717" t="str">
        <f>_xlfn.XLOOKUP(tblnventory[[#This Row],[Item]],[1]!tblDescription[Item],[1]!tblDescription[Description])</f>
        <v>C9120AX Internal 802.11ax 4x4:4 MIMO;IOT;BT5;mGig;USB;RHL</v>
      </c>
      <c r="C1717" t="str">
        <f>_xlfn.XLOOKUP(tblnventory[[#This Row],[Item]],[1]!tblDescription[Item],[1]!tblDescription[Type])</f>
        <v>WAP</v>
      </c>
      <c r="D1717" t="str">
        <f>_xlfn.XLOOKUP(tblnventory[[#This Row],[Use]],[1]!tblCodes[Use],[1]!tblCodes[Code])</f>
        <v>WiFi</v>
      </c>
      <c r="E1717" s="1" t="s">
        <v>1670</v>
      </c>
      <c r="F1717" s="20">
        <v>44943</v>
      </c>
      <c r="G1717" s="24" t="str">
        <f>IF(ISBLANK(tblnventory[[#This Row],[Installed By]]),"Store","Installed")</f>
        <v>Installed</v>
      </c>
      <c r="H1717" t="s">
        <v>7333</v>
      </c>
      <c r="J1717">
        <v>2191007447</v>
      </c>
      <c r="K1717" s="17"/>
      <c r="L1717" t="s">
        <v>5350</v>
      </c>
      <c r="M1717" s="20">
        <v>45207</v>
      </c>
      <c r="N1717" t="s">
        <v>7400</v>
      </c>
      <c r="O1717" t="str">
        <f>IF(tblnventory[[#This Row],[Installed]],LEFT(tblnventory[[#This Row],[Location]],3))</f>
        <v>681</v>
      </c>
      <c r="P1717" t="str">
        <f>_xlfn.XLOOKUP(tblnventory[[#This Row],[Serial Number]],[1]!tblDNACInventory[Floor],[1]!tblDNACInventory[Name],"Not Used")</f>
        <v>Not Used</v>
      </c>
      <c r="T1717" t="b">
        <f>NOT(ISBLANK(tblnventory[[#This Row],[Installed By]]))</f>
        <v>1</v>
      </c>
      <c r="U1717" t="str">
        <f>VLOOKUP(A1717, [1]!tblDescription[#Data], 3, 0)</f>
        <v>C9120AX Internal 802.11ax 4x4:4 MIMO;IOT;BT5;mGig;USB;RHL</v>
      </c>
      <c r="V1717" s="22" cm="1">
        <f t="array" ref="V1717">_xlfn.XLOOKUP(1,([1]!tblOrders[Order]=tblnventory[[#This Row],[PO]])*([1]!tblOrders[Description]=tblnventory[[#This Row],[Item]]),[1]!tblOrders[Unit Total],0)</f>
        <v>779.16</v>
      </c>
      <c r="W1717" s="23" cm="1">
        <f t="array" ref="W1717">_xlfn.XLOOKUP(1,([1]!tblOrders[Order]=tblnventory[[#This Row],[PO]])*([1]!tblOrders[Description]=tblnventory[[#This Row],[Item]]),[1]!tblOrders[Licence])</f>
        <v>0</v>
      </c>
      <c r="X1717" t="b" cm="1">
        <f t="array" ref="X1717">NOT(_xlfn.XLOOKUP(tblnventory[[#This Row],[PO]]&amp;tblnventory[[#This Row],[Item]],[1]!tblOrders[Order]&amp;[1]!tblOrders[Description],[1]!tblOrders[Paid Licence],FALSE))</f>
        <v>1</v>
      </c>
      <c r="Y17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718" spans="1:25">
      <c r="A1718" s="19" t="s">
        <v>5348</v>
      </c>
      <c r="B1718" t="str">
        <f>_xlfn.XLOOKUP(tblnventory[[#This Row],[Item]],[1]!tblDescription[Item],[1]!tblDescription[Description])</f>
        <v>C9120AX Internal 802.11ax 4x4:4 MIMO;IOT;BT5;mGig;USB;RHL</v>
      </c>
      <c r="C1718" t="str">
        <f>_xlfn.XLOOKUP(tblnventory[[#This Row],[Item]],[1]!tblDescription[Item],[1]!tblDescription[Type])</f>
        <v>WAP</v>
      </c>
      <c r="D1718" t="str">
        <f>_xlfn.XLOOKUP(tblnventory[[#This Row],[Use]],[1]!tblCodes[Use],[1]!tblCodes[Code])</f>
        <v>WiFi</v>
      </c>
      <c r="E1718" s="1" t="s">
        <v>1671</v>
      </c>
      <c r="F1718" s="20">
        <v>44943</v>
      </c>
      <c r="G1718" s="24" t="str">
        <f>IF(ISBLANK(tblnventory[[#This Row],[Installed By]]),"Store","Installed")</f>
        <v>Installed</v>
      </c>
      <c r="H1718" t="s">
        <v>7333</v>
      </c>
      <c r="J1718">
        <v>2191007447</v>
      </c>
      <c r="K1718" s="17"/>
      <c r="L1718" t="s">
        <v>5350</v>
      </c>
      <c r="M1718" s="20">
        <v>45207</v>
      </c>
      <c r="N1718" t="s">
        <v>7401</v>
      </c>
      <c r="O1718" t="str">
        <f>IF(tblnventory[[#This Row],[Installed]],LEFT(tblnventory[[#This Row],[Location]],3))</f>
        <v>681</v>
      </c>
      <c r="P1718" t="str">
        <f>_xlfn.XLOOKUP(tblnventory[[#This Row],[Serial Number]],[1]!tblDNACInventory[Floor],[1]!tblDNACInventory[Name],"Not Used")</f>
        <v>Not Used</v>
      </c>
      <c r="T1718" t="b">
        <f>NOT(ISBLANK(tblnventory[[#This Row],[Installed By]]))</f>
        <v>1</v>
      </c>
      <c r="U1718" t="str">
        <f>VLOOKUP(A1718, [1]!tblDescription[#Data], 3, 0)</f>
        <v>C9120AX Internal 802.11ax 4x4:4 MIMO;IOT;BT5;mGig;USB;RHL</v>
      </c>
      <c r="V1718" s="22" cm="1">
        <f t="array" ref="V1718">_xlfn.XLOOKUP(1,([1]!tblOrders[Order]=tblnventory[[#This Row],[PO]])*([1]!tblOrders[Description]=tblnventory[[#This Row],[Item]]),[1]!tblOrders[Unit Total],0)</f>
        <v>779.16</v>
      </c>
      <c r="W1718" s="23" cm="1">
        <f t="array" ref="W1718">_xlfn.XLOOKUP(1,([1]!tblOrders[Order]=tblnventory[[#This Row],[PO]])*([1]!tblOrders[Description]=tblnventory[[#This Row],[Item]]),[1]!tblOrders[Licence])</f>
        <v>0</v>
      </c>
      <c r="X1718" t="b" cm="1">
        <f t="array" ref="X1718">NOT(_xlfn.XLOOKUP(tblnventory[[#This Row],[PO]]&amp;tblnventory[[#This Row],[Item]],[1]!tblOrders[Order]&amp;[1]!tblOrders[Description],[1]!tblOrders[Paid Licence],FALSE))</f>
        <v>1</v>
      </c>
      <c r="Y17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719" spans="1:25">
      <c r="A1719" t="s">
        <v>5425</v>
      </c>
      <c r="B1719" t="str">
        <f>_xlfn.XLOOKUP(tblnventory[[#This Row],[Item]],[1]!tblDescription[Item],[1]!tblDescription[Description])</f>
        <v>C9124AX Wi-Fi 6 Outdoor AP</v>
      </c>
      <c r="C1719" t="str">
        <f>_xlfn.XLOOKUP(tblnventory[[#This Row],[Item]],[1]!tblDescription[Item],[1]!tblDescription[Type])</f>
        <v>WAP (Outdoor)</v>
      </c>
      <c r="D1719" t="str">
        <f>_xlfn.XLOOKUP(tblnventory[[#This Row],[Use]],[1]!tblCodes[Use],[1]!tblCodes[Code])</f>
        <v>WiFi</v>
      </c>
      <c r="E1719" s="1" t="s">
        <v>1672</v>
      </c>
      <c r="F1719" s="20">
        <v>44943</v>
      </c>
      <c r="G1719" s="24" t="str">
        <f>IF(ISBLANK(tblnventory[[#This Row],[Installed By]]),"Store","Installed")</f>
        <v>Installed</v>
      </c>
      <c r="H1719" t="s">
        <v>7333</v>
      </c>
      <c r="J1719">
        <v>2191007447</v>
      </c>
      <c r="K1719" s="17"/>
      <c r="L1719" t="s">
        <v>5350</v>
      </c>
      <c r="M1719" s="20">
        <v>45207</v>
      </c>
      <c r="N1719" t="s">
        <v>7402</v>
      </c>
      <c r="O1719" t="str">
        <f>IF(tblnventory[[#This Row],[Installed]],LEFT(tblnventory[[#This Row],[Location]],3))</f>
        <v>681</v>
      </c>
      <c r="P1719" t="str">
        <f>_xlfn.XLOOKUP(tblnventory[[#This Row],[Serial Number]],[1]!tblDNACInventory[Floor],[1]!tblDNACInventory[Name],"Not Used")</f>
        <v>Not Used</v>
      </c>
      <c r="T1719" t="b">
        <f>NOT(ISBLANK(tblnventory[[#This Row],[Installed By]]))</f>
        <v>1</v>
      </c>
      <c r="U1719" t="str">
        <f>VLOOKUP(A1719, [1]!tblDescription[#Data], 3, 0)</f>
        <v>C9124AX Wi-Fi 6 Outdoor AP</v>
      </c>
      <c r="V1719" s="22" cm="1">
        <f t="array" ref="V1719">_xlfn.XLOOKUP(1,([1]!tblOrders[Order]=tblnventory[[#This Row],[PO]])*([1]!tblOrders[Description]=tblnventory[[#This Row],[Item]]),[1]!tblOrders[Unit Total],0)</f>
        <v>977.14</v>
      </c>
      <c r="W1719" s="23" cm="1">
        <f t="array" ref="W1719">_xlfn.XLOOKUP(1,([1]!tblOrders[Order]=tblnventory[[#This Row],[PO]])*([1]!tblOrders[Description]=tblnventory[[#This Row],[Item]]),[1]!tblOrders[Licence])</f>
        <v>0</v>
      </c>
      <c r="X1719" t="b" cm="1">
        <f t="array" ref="X1719">NOT(_xlfn.XLOOKUP(tblnventory[[#This Row],[PO]]&amp;tblnventory[[#This Row],[Item]],[1]!tblOrders[Order]&amp;[1]!tblOrders[Description],[1]!tblOrders[Paid Licence],FALSE))</f>
        <v>1</v>
      </c>
      <c r="Y17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720" spans="1:25">
      <c r="A1720" s="19" t="s">
        <v>5348</v>
      </c>
      <c r="B1720" t="str">
        <f>_xlfn.XLOOKUP(tblnventory[[#This Row],[Item]],[1]!tblDescription[Item],[1]!tblDescription[Description])</f>
        <v>C9120AX Internal 802.11ax 4x4:4 MIMO;IOT;BT5;mGig;USB;RHL</v>
      </c>
      <c r="C1720" t="str">
        <f>_xlfn.XLOOKUP(tblnventory[[#This Row],[Item]],[1]!tblDescription[Item],[1]!tblDescription[Type])</f>
        <v>WAP</v>
      </c>
      <c r="D1720" t="str">
        <f>_xlfn.XLOOKUP(tblnventory[[#This Row],[Use]],[1]!tblCodes[Use],[1]!tblCodes[Code])</f>
        <v>WiFi</v>
      </c>
      <c r="E1720" s="1" t="s">
        <v>1673</v>
      </c>
      <c r="F1720" s="20">
        <v>44943</v>
      </c>
      <c r="G1720" s="24" t="str">
        <f>IF(ISBLANK(tblnventory[[#This Row],[Installed By]]),"Store","Installed")</f>
        <v>Installed</v>
      </c>
      <c r="H1720" t="s">
        <v>7403</v>
      </c>
      <c r="J1720">
        <v>2191007447</v>
      </c>
      <c r="K1720" s="17"/>
      <c r="L1720" t="s">
        <v>5444</v>
      </c>
      <c r="M1720" s="29">
        <v>44986</v>
      </c>
      <c r="N1720" t="s">
        <v>7404</v>
      </c>
      <c r="O1720" t="str">
        <f>IF(tblnventory[[#This Row],[Installed]],LEFT(tblnventory[[#This Row],[Location]],3))</f>
        <v>682</v>
      </c>
      <c r="P1720" t="str">
        <f>_xlfn.XLOOKUP(tblnventory[[#This Row],[Serial Number]],[1]!tblDNACInventory[Floor],[1]!tblDNACInventory[Name],"Not Used")</f>
        <v>Not Used</v>
      </c>
      <c r="T1720" t="b">
        <f>NOT(ISBLANK(tblnventory[[#This Row],[Installed By]]))</f>
        <v>1</v>
      </c>
      <c r="U1720" t="str">
        <f>VLOOKUP(A1720, [1]!tblDescription[#Data], 3, 0)</f>
        <v>C9120AX Internal 802.11ax 4x4:4 MIMO;IOT;BT5;mGig;USB;RHL</v>
      </c>
      <c r="V1720" s="22" cm="1">
        <f t="array" ref="V1720">_xlfn.XLOOKUP(1,([1]!tblOrders[Order]=tblnventory[[#This Row],[PO]])*([1]!tblOrders[Description]=tblnventory[[#This Row],[Item]]),[1]!tblOrders[Unit Total],0)</f>
        <v>779.16</v>
      </c>
      <c r="W1720" s="23" cm="1">
        <f t="array" ref="W1720">_xlfn.XLOOKUP(1,([1]!tblOrders[Order]=tblnventory[[#This Row],[PO]])*([1]!tblOrders[Description]=tblnventory[[#This Row],[Item]]),[1]!tblOrders[Licence])</f>
        <v>0</v>
      </c>
      <c r="X1720" t="b" cm="1">
        <f t="array" ref="X1720">NOT(_xlfn.XLOOKUP(tblnventory[[#This Row],[PO]]&amp;tblnventory[[#This Row],[Item]],[1]!tblOrders[Order]&amp;[1]!tblOrders[Description],[1]!tblOrders[Paid Licence],FALSE))</f>
        <v>1</v>
      </c>
      <c r="Y17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721" spans="1:25">
      <c r="A1721" s="19" t="s">
        <v>5348</v>
      </c>
      <c r="B1721" t="str">
        <f>_xlfn.XLOOKUP(tblnventory[[#This Row],[Item]],[1]!tblDescription[Item],[1]!tblDescription[Description])</f>
        <v>C9120AX Internal 802.11ax 4x4:4 MIMO;IOT;BT5;mGig;USB;RHL</v>
      </c>
      <c r="C1721" t="str">
        <f>_xlfn.XLOOKUP(tblnventory[[#This Row],[Item]],[1]!tblDescription[Item],[1]!tblDescription[Type])</f>
        <v>WAP</v>
      </c>
      <c r="D1721" t="str">
        <f>_xlfn.XLOOKUP(tblnventory[[#This Row],[Use]],[1]!tblCodes[Use],[1]!tblCodes[Code])</f>
        <v>WiFi</v>
      </c>
      <c r="E1721" s="1" t="s">
        <v>1674</v>
      </c>
      <c r="F1721" s="20">
        <v>44943</v>
      </c>
      <c r="G1721" s="24" t="str">
        <f>IF(ISBLANK(tblnventory[[#This Row],[Installed By]]),"Store","Installed")</f>
        <v>Installed</v>
      </c>
      <c r="H1721" t="s">
        <v>7405</v>
      </c>
      <c r="J1721">
        <v>2191007447</v>
      </c>
      <c r="K1721" s="17"/>
      <c r="L1721" t="s">
        <v>5444</v>
      </c>
      <c r="M1721" s="29">
        <v>44986</v>
      </c>
      <c r="N1721" t="s">
        <v>7406</v>
      </c>
      <c r="O1721" t="str">
        <f>IF(tblnventory[[#This Row],[Installed]],LEFT(tblnventory[[#This Row],[Location]],3))</f>
        <v>682</v>
      </c>
      <c r="P1721" t="str">
        <f>_xlfn.XLOOKUP(tblnventory[[#This Row],[Serial Number]],[1]!tblDNACInventory[Floor],[1]!tblDNACInventory[Name],"Not Used")</f>
        <v>Not Used</v>
      </c>
      <c r="T1721" t="b">
        <f>NOT(ISBLANK(tblnventory[[#This Row],[Installed By]]))</f>
        <v>1</v>
      </c>
      <c r="U1721" t="str">
        <f>VLOOKUP(A1721, [1]!tblDescription[#Data], 3, 0)</f>
        <v>C9120AX Internal 802.11ax 4x4:4 MIMO;IOT;BT5;mGig;USB;RHL</v>
      </c>
      <c r="V1721" s="22" cm="1">
        <f t="array" ref="V1721">_xlfn.XLOOKUP(1,([1]!tblOrders[Order]=tblnventory[[#This Row],[PO]])*([1]!tblOrders[Description]=tblnventory[[#This Row],[Item]]),[1]!tblOrders[Unit Total],0)</f>
        <v>779.16</v>
      </c>
      <c r="W1721" s="23" cm="1">
        <f t="array" ref="W1721">_xlfn.XLOOKUP(1,([1]!tblOrders[Order]=tblnventory[[#This Row],[PO]])*([1]!tblOrders[Description]=tblnventory[[#This Row],[Item]]),[1]!tblOrders[Licence])</f>
        <v>0</v>
      </c>
      <c r="X1721" t="b" cm="1">
        <f t="array" ref="X1721">NOT(_xlfn.XLOOKUP(tblnventory[[#This Row],[PO]]&amp;tblnventory[[#This Row],[Item]],[1]!tblOrders[Order]&amp;[1]!tblOrders[Description],[1]!tblOrders[Paid Licence],FALSE))</f>
        <v>1</v>
      </c>
      <c r="Y17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722" spans="1:25">
      <c r="A1722" s="19" t="s">
        <v>5348</v>
      </c>
      <c r="B1722" t="str">
        <f>_xlfn.XLOOKUP(tblnventory[[#This Row],[Item]],[1]!tblDescription[Item],[1]!tblDescription[Description])</f>
        <v>C9120AX Internal 802.11ax 4x4:4 MIMO;IOT;BT5;mGig;USB;RHL</v>
      </c>
      <c r="C1722" t="str">
        <f>_xlfn.XLOOKUP(tblnventory[[#This Row],[Item]],[1]!tblDescription[Item],[1]!tblDescription[Type])</f>
        <v>WAP</v>
      </c>
      <c r="D1722" t="str">
        <f>_xlfn.XLOOKUP(tblnventory[[#This Row],[Use]],[1]!tblCodes[Use],[1]!tblCodes[Code])</f>
        <v>WiFi</v>
      </c>
      <c r="E1722" s="1" t="s">
        <v>1675</v>
      </c>
      <c r="F1722" s="20">
        <v>44943</v>
      </c>
      <c r="G1722" s="24" t="str">
        <f>IF(ISBLANK(tblnventory[[#This Row],[Installed By]]),"Store","Installed")</f>
        <v>Installed</v>
      </c>
      <c r="H1722" t="s">
        <v>7407</v>
      </c>
      <c r="J1722">
        <v>2191007447</v>
      </c>
      <c r="K1722" s="17"/>
      <c r="L1722" t="s">
        <v>5444</v>
      </c>
      <c r="M1722" s="29">
        <v>44986</v>
      </c>
      <c r="N1722" t="s">
        <v>7408</v>
      </c>
      <c r="O1722" t="str">
        <f>IF(tblnventory[[#This Row],[Installed]],LEFT(tblnventory[[#This Row],[Location]],3))</f>
        <v>682</v>
      </c>
      <c r="P1722" t="str">
        <f>_xlfn.XLOOKUP(tblnventory[[#This Row],[Serial Number]],[1]!tblDNACInventory[Floor],[1]!tblDNACInventory[Name],"Not Used")</f>
        <v>Not Used</v>
      </c>
      <c r="T1722" t="b">
        <f>NOT(ISBLANK(tblnventory[[#This Row],[Installed By]]))</f>
        <v>1</v>
      </c>
      <c r="U1722" t="str">
        <f>VLOOKUP(A1722, [1]!tblDescription[#Data], 3, 0)</f>
        <v>C9120AX Internal 802.11ax 4x4:4 MIMO;IOT;BT5;mGig;USB;RHL</v>
      </c>
      <c r="V1722" s="22" cm="1">
        <f t="array" ref="V1722">_xlfn.XLOOKUP(1,([1]!tblOrders[Order]=tblnventory[[#This Row],[PO]])*([1]!tblOrders[Description]=tblnventory[[#This Row],[Item]]),[1]!tblOrders[Unit Total],0)</f>
        <v>779.16</v>
      </c>
      <c r="W1722" s="23" cm="1">
        <f t="array" ref="W1722">_xlfn.XLOOKUP(1,([1]!tblOrders[Order]=tblnventory[[#This Row],[PO]])*([1]!tblOrders[Description]=tblnventory[[#This Row],[Item]]),[1]!tblOrders[Licence])</f>
        <v>0</v>
      </c>
      <c r="X1722" t="b" cm="1">
        <f t="array" ref="X1722">NOT(_xlfn.XLOOKUP(tblnventory[[#This Row],[PO]]&amp;tblnventory[[#This Row],[Item]],[1]!tblOrders[Order]&amp;[1]!tblOrders[Description],[1]!tblOrders[Paid Licence],FALSE))</f>
        <v>1</v>
      </c>
      <c r="Y17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723" spans="1:25">
      <c r="A1723" s="19" t="s">
        <v>5348</v>
      </c>
      <c r="B1723" t="str">
        <f>_xlfn.XLOOKUP(tblnventory[[#This Row],[Item]],[1]!tblDescription[Item],[1]!tblDescription[Description])</f>
        <v>C9120AX Internal 802.11ax 4x4:4 MIMO;IOT;BT5;mGig;USB;RHL</v>
      </c>
      <c r="C1723" t="str">
        <f>_xlfn.XLOOKUP(tblnventory[[#This Row],[Item]],[1]!tblDescription[Item],[1]!tblDescription[Type])</f>
        <v>WAP</v>
      </c>
      <c r="D1723" t="str">
        <f>_xlfn.XLOOKUP(tblnventory[[#This Row],[Use]],[1]!tblCodes[Use],[1]!tblCodes[Code])</f>
        <v>WiFi</v>
      </c>
      <c r="E1723" s="1" t="s">
        <v>1676</v>
      </c>
      <c r="F1723" s="20">
        <v>44943</v>
      </c>
      <c r="G1723" s="24" t="str">
        <f>IF(ISBLANK(tblnventory[[#This Row],[Installed By]]),"Store","Installed")</f>
        <v>Installed</v>
      </c>
      <c r="H1723" t="s">
        <v>7409</v>
      </c>
      <c r="J1723">
        <v>2191007447</v>
      </c>
      <c r="K1723" s="17"/>
      <c r="L1723" t="s">
        <v>5444</v>
      </c>
      <c r="M1723" s="29">
        <v>44986</v>
      </c>
      <c r="N1723" t="s">
        <v>7410</v>
      </c>
      <c r="O1723" t="str">
        <f>IF(tblnventory[[#This Row],[Installed]],LEFT(tblnventory[[#This Row],[Location]],3))</f>
        <v>682</v>
      </c>
      <c r="P1723" t="str">
        <f>_xlfn.XLOOKUP(tblnventory[[#This Row],[Serial Number]],[1]!tblDNACInventory[Floor],[1]!tblDNACInventory[Name],"Not Used")</f>
        <v>Not Used</v>
      </c>
      <c r="T1723" t="b">
        <f>NOT(ISBLANK(tblnventory[[#This Row],[Installed By]]))</f>
        <v>1</v>
      </c>
      <c r="U1723" t="str">
        <f>VLOOKUP(A1723, [1]!tblDescription[#Data], 3, 0)</f>
        <v>C9120AX Internal 802.11ax 4x4:4 MIMO;IOT;BT5;mGig;USB;RHL</v>
      </c>
      <c r="V1723" s="22" cm="1">
        <f t="array" ref="V1723">_xlfn.XLOOKUP(1,([1]!tblOrders[Order]=tblnventory[[#This Row],[PO]])*([1]!tblOrders[Description]=tblnventory[[#This Row],[Item]]),[1]!tblOrders[Unit Total],0)</f>
        <v>779.16</v>
      </c>
      <c r="W1723" s="23" cm="1">
        <f t="array" ref="W1723">_xlfn.XLOOKUP(1,([1]!tblOrders[Order]=tblnventory[[#This Row],[PO]])*([1]!tblOrders[Description]=tblnventory[[#This Row],[Item]]),[1]!tblOrders[Licence])</f>
        <v>0</v>
      </c>
      <c r="X1723" t="b" cm="1">
        <f t="array" ref="X1723">NOT(_xlfn.XLOOKUP(tblnventory[[#This Row],[PO]]&amp;tblnventory[[#This Row],[Item]],[1]!tblOrders[Order]&amp;[1]!tblOrders[Description],[1]!tblOrders[Paid Licence],FALSE))</f>
        <v>1</v>
      </c>
      <c r="Y17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724" spans="1:25">
      <c r="A1724" s="19" t="s">
        <v>5348</v>
      </c>
      <c r="B1724" t="str">
        <f>_xlfn.XLOOKUP(tblnventory[[#This Row],[Item]],[1]!tblDescription[Item],[1]!tblDescription[Description])</f>
        <v>C9120AX Internal 802.11ax 4x4:4 MIMO;IOT;BT5;mGig;USB;RHL</v>
      </c>
      <c r="C1724" t="str">
        <f>_xlfn.XLOOKUP(tblnventory[[#This Row],[Item]],[1]!tblDescription[Item],[1]!tblDescription[Type])</f>
        <v>WAP</v>
      </c>
      <c r="D1724" t="str">
        <f>_xlfn.XLOOKUP(tblnventory[[#This Row],[Use]],[1]!tblCodes[Use],[1]!tblCodes[Code])</f>
        <v>WiFi</v>
      </c>
      <c r="E1724" s="1" t="s">
        <v>1677</v>
      </c>
      <c r="F1724" s="20">
        <v>44943</v>
      </c>
      <c r="G1724" s="24" t="str">
        <f>IF(ISBLANK(tblnventory[[#This Row],[Installed By]]),"Store","Installed")</f>
        <v>Installed</v>
      </c>
      <c r="H1724" t="s">
        <v>7411</v>
      </c>
      <c r="J1724">
        <v>2191007447</v>
      </c>
      <c r="K1724" s="17"/>
      <c r="L1724" t="s">
        <v>5444</v>
      </c>
      <c r="M1724" s="29">
        <v>44986</v>
      </c>
      <c r="N1724" t="s">
        <v>7412</v>
      </c>
      <c r="O1724" t="str">
        <f>IF(tblnventory[[#This Row],[Installed]],LEFT(tblnventory[[#This Row],[Location]],3))</f>
        <v>682</v>
      </c>
      <c r="P1724" t="str">
        <f>_xlfn.XLOOKUP(tblnventory[[#This Row],[Serial Number]],[1]!tblDNACInventory[Floor],[1]!tblDNACInventory[Name],"Not Used")</f>
        <v>Not Used</v>
      </c>
      <c r="T1724" t="b">
        <f>NOT(ISBLANK(tblnventory[[#This Row],[Installed By]]))</f>
        <v>1</v>
      </c>
      <c r="U1724" t="str">
        <f>VLOOKUP(A1724, [1]!tblDescription[#Data], 3, 0)</f>
        <v>C9120AX Internal 802.11ax 4x4:4 MIMO;IOT;BT5;mGig;USB;RHL</v>
      </c>
      <c r="V1724" s="22" cm="1">
        <f t="array" ref="V1724">_xlfn.XLOOKUP(1,([1]!tblOrders[Order]=tblnventory[[#This Row],[PO]])*([1]!tblOrders[Description]=tblnventory[[#This Row],[Item]]),[1]!tblOrders[Unit Total],0)</f>
        <v>779.16</v>
      </c>
      <c r="W1724" s="23" cm="1">
        <f t="array" ref="W1724">_xlfn.XLOOKUP(1,([1]!tblOrders[Order]=tblnventory[[#This Row],[PO]])*([1]!tblOrders[Description]=tblnventory[[#This Row],[Item]]),[1]!tblOrders[Licence])</f>
        <v>0</v>
      </c>
      <c r="X1724" t="b" cm="1">
        <f t="array" ref="X1724">NOT(_xlfn.XLOOKUP(tblnventory[[#This Row],[PO]]&amp;tblnventory[[#This Row],[Item]],[1]!tblOrders[Order]&amp;[1]!tblOrders[Description],[1]!tblOrders[Paid Licence],FALSE))</f>
        <v>1</v>
      </c>
      <c r="Y17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725" spans="1:25">
      <c r="A1725" s="19" t="s">
        <v>5348</v>
      </c>
      <c r="B1725" t="str">
        <f>_xlfn.XLOOKUP(tblnventory[[#This Row],[Item]],[1]!tblDescription[Item],[1]!tblDescription[Description])</f>
        <v>C9120AX Internal 802.11ax 4x4:4 MIMO;IOT;BT5;mGig;USB;RHL</v>
      </c>
      <c r="C1725" t="str">
        <f>_xlfn.XLOOKUP(tblnventory[[#This Row],[Item]],[1]!tblDescription[Item],[1]!tblDescription[Type])</f>
        <v>WAP</v>
      </c>
      <c r="D1725" t="str">
        <f>_xlfn.XLOOKUP(tblnventory[[#This Row],[Use]],[1]!tblCodes[Use],[1]!tblCodes[Code])</f>
        <v>WiFi</v>
      </c>
      <c r="E1725" s="1" t="s">
        <v>1678</v>
      </c>
      <c r="F1725" s="20">
        <v>44943</v>
      </c>
      <c r="G1725" s="24" t="str">
        <f>IF(ISBLANK(tblnventory[[#This Row],[Installed By]]),"Store","Installed")</f>
        <v>Installed</v>
      </c>
      <c r="H1725" t="s">
        <v>7413</v>
      </c>
      <c r="J1725">
        <v>2191007447</v>
      </c>
      <c r="K1725" s="17"/>
      <c r="L1725" t="s">
        <v>5444</v>
      </c>
      <c r="M1725" s="29">
        <v>44986</v>
      </c>
      <c r="N1725" t="s">
        <v>7414</v>
      </c>
      <c r="O1725" t="str">
        <f>IF(tblnventory[[#This Row],[Installed]],LEFT(tblnventory[[#This Row],[Location]],3))</f>
        <v>682</v>
      </c>
      <c r="P1725" t="str">
        <f>_xlfn.XLOOKUP(tblnventory[[#This Row],[Serial Number]],[1]!tblDNACInventory[Floor],[1]!tblDNACInventory[Name],"Not Used")</f>
        <v>Not Used</v>
      </c>
      <c r="T1725" t="b">
        <f>NOT(ISBLANK(tblnventory[[#This Row],[Installed By]]))</f>
        <v>1</v>
      </c>
      <c r="U1725" t="str">
        <f>VLOOKUP(A1725, [1]!tblDescription[#Data], 3, 0)</f>
        <v>C9120AX Internal 802.11ax 4x4:4 MIMO;IOT;BT5;mGig;USB;RHL</v>
      </c>
      <c r="V1725" s="22" cm="1">
        <f t="array" ref="V1725">_xlfn.XLOOKUP(1,([1]!tblOrders[Order]=tblnventory[[#This Row],[PO]])*([1]!tblOrders[Description]=tblnventory[[#This Row],[Item]]),[1]!tblOrders[Unit Total],0)</f>
        <v>779.16</v>
      </c>
      <c r="W1725" s="23" cm="1">
        <f t="array" ref="W1725">_xlfn.XLOOKUP(1,([1]!tblOrders[Order]=tblnventory[[#This Row],[PO]])*([1]!tblOrders[Description]=tblnventory[[#This Row],[Item]]),[1]!tblOrders[Licence])</f>
        <v>0</v>
      </c>
      <c r="X1725" t="b" cm="1">
        <f t="array" ref="X1725">NOT(_xlfn.XLOOKUP(tblnventory[[#This Row],[PO]]&amp;tblnventory[[#This Row],[Item]],[1]!tblOrders[Order]&amp;[1]!tblOrders[Description],[1]!tblOrders[Paid Licence],FALSE))</f>
        <v>1</v>
      </c>
      <c r="Y17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726" spans="1:25">
      <c r="A1726" s="19" t="s">
        <v>5348</v>
      </c>
      <c r="B1726" t="str">
        <f>_xlfn.XLOOKUP(tblnventory[[#This Row],[Item]],[1]!tblDescription[Item],[1]!tblDescription[Description])</f>
        <v>C9120AX Internal 802.11ax 4x4:4 MIMO;IOT;BT5;mGig;USB;RHL</v>
      </c>
      <c r="C1726" t="str">
        <f>_xlfn.XLOOKUP(tblnventory[[#This Row],[Item]],[1]!tblDescription[Item],[1]!tblDescription[Type])</f>
        <v>WAP</v>
      </c>
      <c r="D1726" t="str">
        <f>_xlfn.XLOOKUP(tblnventory[[#This Row],[Use]],[1]!tblCodes[Use],[1]!tblCodes[Code])</f>
        <v>WiFi</v>
      </c>
      <c r="E1726" s="1" t="s">
        <v>1679</v>
      </c>
      <c r="F1726" s="20">
        <v>44943</v>
      </c>
      <c r="G1726" s="24" t="str">
        <f>IF(ISBLANK(tblnventory[[#This Row],[Installed By]]),"Store","Installed")</f>
        <v>Installed</v>
      </c>
      <c r="H1726" t="s">
        <v>7415</v>
      </c>
      <c r="J1726">
        <v>2191007447</v>
      </c>
      <c r="K1726" s="17"/>
      <c r="L1726" t="s">
        <v>5444</v>
      </c>
      <c r="M1726" s="29">
        <v>44986</v>
      </c>
      <c r="N1726" t="s">
        <v>7416</v>
      </c>
      <c r="O1726" t="str">
        <f>IF(tblnventory[[#This Row],[Installed]],LEFT(tblnventory[[#This Row],[Location]],3))</f>
        <v>682</v>
      </c>
      <c r="P1726" t="str">
        <f>_xlfn.XLOOKUP(tblnventory[[#This Row],[Serial Number]],[1]!tblDNACInventory[Floor],[1]!tblDNACInventory[Name],"Not Used")</f>
        <v>Not Used</v>
      </c>
      <c r="T1726" t="b">
        <f>NOT(ISBLANK(tblnventory[[#This Row],[Installed By]]))</f>
        <v>1</v>
      </c>
      <c r="U1726" t="str">
        <f>VLOOKUP(A1726, [1]!tblDescription[#Data], 3, 0)</f>
        <v>C9120AX Internal 802.11ax 4x4:4 MIMO;IOT;BT5;mGig;USB;RHL</v>
      </c>
      <c r="V1726" s="22" cm="1">
        <f t="array" ref="V1726">_xlfn.XLOOKUP(1,([1]!tblOrders[Order]=tblnventory[[#This Row],[PO]])*([1]!tblOrders[Description]=tblnventory[[#This Row],[Item]]),[1]!tblOrders[Unit Total],0)</f>
        <v>779.16</v>
      </c>
      <c r="W1726" s="23" cm="1">
        <f t="array" ref="W1726">_xlfn.XLOOKUP(1,([1]!tblOrders[Order]=tblnventory[[#This Row],[PO]])*([1]!tblOrders[Description]=tblnventory[[#This Row],[Item]]),[1]!tblOrders[Licence])</f>
        <v>0</v>
      </c>
      <c r="X1726" t="b" cm="1">
        <f t="array" ref="X1726">NOT(_xlfn.XLOOKUP(tblnventory[[#This Row],[PO]]&amp;tblnventory[[#This Row],[Item]],[1]!tblOrders[Order]&amp;[1]!tblOrders[Description],[1]!tblOrders[Paid Licence],FALSE))</f>
        <v>1</v>
      </c>
      <c r="Y17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727" spans="1:25">
      <c r="A1727" s="19" t="s">
        <v>5348</v>
      </c>
      <c r="B1727" t="str">
        <f>_xlfn.XLOOKUP(tblnventory[[#This Row],[Item]],[1]!tblDescription[Item],[1]!tblDescription[Description])</f>
        <v>C9120AX Internal 802.11ax 4x4:4 MIMO;IOT;BT5;mGig;USB;RHL</v>
      </c>
      <c r="C1727" t="str">
        <f>_xlfn.XLOOKUP(tblnventory[[#This Row],[Item]],[1]!tblDescription[Item],[1]!tblDescription[Type])</f>
        <v>WAP</v>
      </c>
      <c r="D1727" t="str">
        <f>_xlfn.XLOOKUP(tblnventory[[#This Row],[Use]],[1]!tblCodes[Use],[1]!tblCodes[Code])</f>
        <v>WiFi</v>
      </c>
      <c r="E1727" s="1" t="s">
        <v>1680</v>
      </c>
      <c r="F1727" s="20">
        <v>44943</v>
      </c>
      <c r="G1727" s="24" t="str">
        <f>IF(ISBLANK(tblnventory[[#This Row],[Installed By]]),"Store","Installed")</f>
        <v>Installed</v>
      </c>
      <c r="H1727" t="s">
        <v>7415</v>
      </c>
      <c r="J1727">
        <v>2191007447</v>
      </c>
      <c r="K1727" s="17"/>
      <c r="L1727" t="s">
        <v>5444</v>
      </c>
      <c r="M1727" s="29">
        <v>44986</v>
      </c>
      <c r="N1727" t="s">
        <v>7417</v>
      </c>
      <c r="O1727" t="str">
        <f>IF(tblnventory[[#This Row],[Installed]],LEFT(tblnventory[[#This Row],[Location]],3))</f>
        <v>682</v>
      </c>
      <c r="P1727" t="str">
        <f>_xlfn.XLOOKUP(tblnventory[[#This Row],[Serial Number]],[1]!tblDNACInventory[Floor],[1]!tblDNACInventory[Name],"Not Used")</f>
        <v>Not Used</v>
      </c>
      <c r="T1727" t="b">
        <f>NOT(ISBLANK(tblnventory[[#This Row],[Installed By]]))</f>
        <v>1</v>
      </c>
      <c r="U1727" t="str">
        <f>VLOOKUP(A1727, [1]!tblDescription[#Data], 3, 0)</f>
        <v>C9120AX Internal 802.11ax 4x4:4 MIMO;IOT;BT5;mGig;USB;RHL</v>
      </c>
      <c r="V1727" s="22" cm="1">
        <f t="array" ref="V1727">_xlfn.XLOOKUP(1,([1]!tblOrders[Order]=tblnventory[[#This Row],[PO]])*([1]!tblOrders[Description]=tblnventory[[#This Row],[Item]]),[1]!tblOrders[Unit Total],0)</f>
        <v>779.16</v>
      </c>
      <c r="W1727" s="23" cm="1">
        <f t="array" ref="W1727">_xlfn.XLOOKUP(1,([1]!tblOrders[Order]=tblnventory[[#This Row],[PO]])*([1]!tblOrders[Description]=tblnventory[[#This Row],[Item]]),[1]!tblOrders[Licence])</f>
        <v>0</v>
      </c>
      <c r="X1727" t="b" cm="1">
        <f t="array" ref="X1727">NOT(_xlfn.XLOOKUP(tblnventory[[#This Row],[PO]]&amp;tblnventory[[#This Row],[Item]],[1]!tblOrders[Order]&amp;[1]!tblOrders[Description],[1]!tblOrders[Paid Licence],FALSE))</f>
        <v>1</v>
      </c>
      <c r="Y17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728" spans="1:25">
      <c r="A1728" s="19" t="s">
        <v>5348</v>
      </c>
      <c r="B1728" t="str">
        <f>_xlfn.XLOOKUP(tblnventory[[#This Row],[Item]],[1]!tblDescription[Item],[1]!tblDescription[Description])</f>
        <v>C9120AX Internal 802.11ax 4x4:4 MIMO;IOT;BT5;mGig;USB;RHL</v>
      </c>
      <c r="C1728" t="str">
        <f>_xlfn.XLOOKUP(tblnventory[[#This Row],[Item]],[1]!tblDescription[Item],[1]!tblDescription[Type])</f>
        <v>WAP</v>
      </c>
      <c r="D1728" t="str">
        <f>_xlfn.XLOOKUP(tblnventory[[#This Row],[Use]],[1]!tblCodes[Use],[1]!tblCodes[Code])</f>
        <v>WiFi</v>
      </c>
      <c r="E1728" s="1" t="s">
        <v>1681</v>
      </c>
      <c r="F1728" s="20">
        <v>44943</v>
      </c>
      <c r="G1728" s="24" t="str">
        <f>IF(ISBLANK(tblnventory[[#This Row],[Installed By]]),"Store","Installed")</f>
        <v>Installed</v>
      </c>
      <c r="H1728" t="s">
        <v>7418</v>
      </c>
      <c r="J1728">
        <v>2191007447</v>
      </c>
      <c r="K1728" s="17"/>
      <c r="L1728" t="s">
        <v>5444</v>
      </c>
      <c r="M1728" s="29">
        <v>44986</v>
      </c>
      <c r="N1728" t="s">
        <v>7419</v>
      </c>
      <c r="O1728" t="str">
        <f>IF(tblnventory[[#This Row],[Installed]],LEFT(tblnventory[[#This Row],[Location]],3))</f>
        <v>682</v>
      </c>
      <c r="P1728" t="str">
        <f>_xlfn.XLOOKUP(tblnventory[[#This Row],[Serial Number]],[1]!tblDNACInventory[Floor],[1]!tblDNACInventory[Name],"Not Used")</f>
        <v>Not Used</v>
      </c>
      <c r="T1728" t="b">
        <f>NOT(ISBLANK(tblnventory[[#This Row],[Installed By]]))</f>
        <v>1</v>
      </c>
      <c r="U1728" t="str">
        <f>VLOOKUP(A1728, [1]!tblDescription[#Data], 3, 0)</f>
        <v>C9120AX Internal 802.11ax 4x4:4 MIMO;IOT;BT5;mGig;USB;RHL</v>
      </c>
      <c r="V1728" s="22" cm="1">
        <f t="array" ref="V1728">_xlfn.XLOOKUP(1,([1]!tblOrders[Order]=tblnventory[[#This Row],[PO]])*([1]!tblOrders[Description]=tblnventory[[#This Row],[Item]]),[1]!tblOrders[Unit Total],0)</f>
        <v>779.16</v>
      </c>
      <c r="W1728" s="23" cm="1">
        <f t="array" ref="W1728">_xlfn.XLOOKUP(1,([1]!tblOrders[Order]=tblnventory[[#This Row],[PO]])*([1]!tblOrders[Description]=tblnventory[[#This Row],[Item]]),[1]!tblOrders[Licence])</f>
        <v>0</v>
      </c>
      <c r="X1728" t="b" cm="1">
        <f t="array" ref="X1728">NOT(_xlfn.XLOOKUP(tblnventory[[#This Row],[PO]]&amp;tblnventory[[#This Row],[Item]],[1]!tblOrders[Order]&amp;[1]!tblOrders[Description],[1]!tblOrders[Paid Licence],FALSE))</f>
        <v>1</v>
      </c>
      <c r="Y17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729" spans="1:25">
      <c r="A1729" t="s">
        <v>5348</v>
      </c>
      <c r="B1729" t="str">
        <f>_xlfn.XLOOKUP(tblnventory[[#This Row],[Item]],[1]!tblDescription[Item],[1]!tblDescription[Description])</f>
        <v>C9120AX Internal 802.11ax 4x4:4 MIMO;IOT;BT5;mGig;USB;RHL</v>
      </c>
      <c r="C1729" t="str">
        <f>_xlfn.XLOOKUP(tblnventory[[#This Row],[Item]],[1]!tblDescription[Item],[1]!tblDescription[Type])</f>
        <v>WAP</v>
      </c>
      <c r="D1729" t="str">
        <f>_xlfn.XLOOKUP(tblnventory[[#This Row],[Use]],[1]!tblCodes[Use],[1]!tblCodes[Code])</f>
        <v>WiFi</v>
      </c>
      <c r="E1729" s="2" t="s">
        <v>1682</v>
      </c>
      <c r="F1729" s="20"/>
      <c r="G1729" s="24" t="str">
        <f>IF(ISBLANK(tblnventory[[#This Row],[Installed By]]),"Store","Installed")</f>
        <v>Installed</v>
      </c>
      <c r="H1729" t="s">
        <v>7420</v>
      </c>
      <c r="J1729" t="s">
        <v>7421</v>
      </c>
      <c r="K1729" s="17"/>
      <c r="L1729" t="s">
        <v>5444</v>
      </c>
      <c r="M1729" s="29">
        <v>44986</v>
      </c>
      <c r="N1729" t="s">
        <v>7422</v>
      </c>
      <c r="O1729" t="str">
        <f>IF(tblnventory[[#This Row],[Installed]],LEFT(tblnventory[[#This Row],[Location]],3))</f>
        <v>682</v>
      </c>
      <c r="P1729" t="str">
        <f>_xlfn.XLOOKUP(tblnventory[[#This Row],[Serial Number]],[1]!tblDNACInventory[Floor],[1]!tblDNACInventory[Name],"Not Used")</f>
        <v>Not Used</v>
      </c>
      <c r="S1729" t="s">
        <v>7423</v>
      </c>
      <c r="T1729" t="b">
        <f>NOT(ISBLANK(tblnventory[[#This Row],[Installed By]]))</f>
        <v>1</v>
      </c>
      <c r="U1729" t="str">
        <f>VLOOKUP(A1729, [1]!tblDescription[#Data], 3, 0)</f>
        <v>C9120AX Internal 802.11ax 4x4:4 MIMO;IOT;BT5;mGig;USB;RHL</v>
      </c>
      <c r="V1729" s="22" cm="1">
        <f t="array" ref="V1729">_xlfn.XLOOKUP(1,([1]!tblOrders[Order]=tblnventory[[#This Row],[PO]])*([1]!tblOrders[Description]=tblnventory[[#This Row],[Item]]),[1]!tblOrders[Unit Total],0)</f>
        <v>0</v>
      </c>
      <c r="W1729" s="23" cm="1">
        <f t="array" ref="W1729">_xlfn.XLOOKUP(1,([1]!tblOrders[Order]=tblnventory[[#This Row],[PO]])*([1]!tblOrders[Description]=tblnventory[[#This Row],[Item]]),[1]!tblOrders[Licence])</f>
        <v>0</v>
      </c>
      <c r="X1729" t="b" cm="1">
        <f t="array" ref="X1729">NOT(_xlfn.XLOOKUP(tblnventory[[#This Row],[PO]]&amp;tblnventory[[#This Row],[Item]],[1]!tblOrders[Order]&amp;[1]!tblOrders[Description],[1]!tblOrders[Paid Licence],FALSE))</f>
        <v>1</v>
      </c>
      <c r="Y17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730" spans="1:25">
      <c r="A1730" s="19" t="s">
        <v>5348</v>
      </c>
      <c r="B1730" t="str">
        <f>_xlfn.XLOOKUP(tblnventory[[#This Row],[Item]],[1]!tblDescription[Item],[1]!tblDescription[Description])</f>
        <v>C9120AX Internal 802.11ax 4x4:4 MIMO;IOT;BT5;mGig;USB;RHL</v>
      </c>
      <c r="C1730" t="str">
        <f>_xlfn.XLOOKUP(tblnventory[[#This Row],[Item]],[1]!tblDescription[Item],[1]!tblDescription[Type])</f>
        <v>WAP</v>
      </c>
      <c r="D1730" t="str">
        <f>_xlfn.XLOOKUP(tblnventory[[#This Row],[Use]],[1]!tblCodes[Use],[1]!tblCodes[Code])</f>
        <v>WiFi</v>
      </c>
      <c r="E1730" s="1" t="s">
        <v>1683</v>
      </c>
      <c r="F1730" s="20">
        <v>44943</v>
      </c>
      <c r="G1730" s="24" t="str">
        <f>IF(ISBLANK(tblnventory[[#This Row],[Installed By]]),"Store","Installed")</f>
        <v>Installed</v>
      </c>
      <c r="H1730" t="s">
        <v>7420</v>
      </c>
      <c r="J1730">
        <v>2191007447</v>
      </c>
      <c r="K1730" s="17"/>
      <c r="L1730" t="s">
        <v>5444</v>
      </c>
      <c r="M1730" s="29">
        <v>44986</v>
      </c>
      <c r="N1730" t="s">
        <v>7424</v>
      </c>
      <c r="O1730" t="str">
        <f>IF(tblnventory[[#This Row],[Installed]],LEFT(tblnventory[[#This Row],[Location]],3))</f>
        <v>682</v>
      </c>
      <c r="P1730" t="str">
        <f>_xlfn.XLOOKUP(tblnventory[[#This Row],[Serial Number]],[1]!tblDNACInventory[Floor],[1]!tblDNACInventory[Name],"Not Used")</f>
        <v>Not Used</v>
      </c>
      <c r="T1730" t="b">
        <f>NOT(ISBLANK(tblnventory[[#This Row],[Installed By]]))</f>
        <v>1</v>
      </c>
      <c r="U1730" t="str">
        <f>VLOOKUP(A1730, [1]!tblDescription[#Data], 3, 0)</f>
        <v>C9120AX Internal 802.11ax 4x4:4 MIMO;IOT;BT5;mGig;USB;RHL</v>
      </c>
      <c r="V1730" s="22" cm="1">
        <f t="array" ref="V1730">_xlfn.XLOOKUP(1,([1]!tblOrders[Order]=tblnventory[[#This Row],[PO]])*([1]!tblOrders[Description]=tblnventory[[#This Row],[Item]]),[1]!tblOrders[Unit Total],0)</f>
        <v>779.16</v>
      </c>
      <c r="W1730" s="23" cm="1">
        <f t="array" ref="W1730">_xlfn.XLOOKUP(1,([1]!tblOrders[Order]=tblnventory[[#This Row],[PO]])*([1]!tblOrders[Description]=tblnventory[[#This Row],[Item]]),[1]!tblOrders[Licence])</f>
        <v>0</v>
      </c>
      <c r="X1730" t="b" cm="1">
        <f t="array" ref="X1730">NOT(_xlfn.XLOOKUP(tblnventory[[#This Row],[PO]]&amp;tblnventory[[#This Row],[Item]],[1]!tblOrders[Order]&amp;[1]!tblOrders[Description],[1]!tblOrders[Paid Licence],FALSE))</f>
        <v>1</v>
      </c>
      <c r="Y17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731" spans="1:25">
      <c r="A1731" t="s">
        <v>5348</v>
      </c>
      <c r="B1731" t="str">
        <f>_xlfn.XLOOKUP(tblnventory[[#This Row],[Item]],[1]!tblDescription[Item],[1]!tblDescription[Description])</f>
        <v>C9120AX Internal 802.11ax 4x4:4 MIMO;IOT;BT5;mGig;USB;RHL</v>
      </c>
      <c r="C1731" t="str">
        <f>_xlfn.XLOOKUP(tblnventory[[#This Row],[Item]],[1]!tblDescription[Item],[1]!tblDescription[Type])</f>
        <v>WAP</v>
      </c>
      <c r="D1731" t="str">
        <f>_xlfn.XLOOKUP(tblnventory[[#This Row],[Use]],[1]!tblCodes[Use],[1]!tblCodes[Code])</f>
        <v>WiFi</v>
      </c>
      <c r="E1731" s="1" t="s">
        <v>1684</v>
      </c>
      <c r="F1731" s="20">
        <v>44832</v>
      </c>
      <c r="G1731" s="24" t="str">
        <f>IF(ISBLANK(tblnventory[[#This Row],[Installed By]]),"Store","Installed")</f>
        <v>Installed</v>
      </c>
      <c r="H1731" t="s">
        <v>7420</v>
      </c>
      <c r="J1731">
        <v>2191007378</v>
      </c>
      <c r="L1731" t="s">
        <v>5444</v>
      </c>
      <c r="M1731" s="29">
        <v>44986</v>
      </c>
      <c r="N1731" t="s">
        <v>7425</v>
      </c>
      <c r="O1731" t="str">
        <f>IF(tblnventory[[#This Row],[Installed]],LEFT(tblnventory[[#This Row],[Location]],3))</f>
        <v>682</v>
      </c>
      <c r="P1731" t="str">
        <f>_xlfn.XLOOKUP(tblnventory[[#This Row],[Serial Number]],[1]!tblDNACInventory[Floor],[1]!tblDNACInventory[Name],"Not Used")</f>
        <v>Not Used</v>
      </c>
      <c r="T1731" t="b">
        <f>NOT(ISBLANK(tblnventory[[#This Row],[Installed By]]))</f>
        <v>1</v>
      </c>
      <c r="U1731" t="str">
        <f>VLOOKUP(A1731, [1]!tblDescription[#Data], 3, 0)</f>
        <v>C9120AX Internal 802.11ax 4x4:4 MIMO;IOT;BT5;mGig;USB;RHL</v>
      </c>
      <c r="V1731" s="22" cm="1">
        <f t="array" ref="V1731">_xlfn.XLOOKUP(1,([1]!tblOrders[Order]=tblnventory[[#This Row],[PO]])*([1]!tblOrders[Description]=tblnventory[[#This Row],[Item]]),[1]!tblOrders[Unit Total],0)</f>
        <v>708.33</v>
      </c>
      <c r="W1731" s="23" cm="1">
        <f t="array" ref="W1731">IFERROR(_xlfn.XLOOKUP(1,([1]!tblOrders[Order]=tblnventory[[#This Row],[PO]])*([1]!tblOrders[Description]=tblnventory[[#This Row],[Item]]),[1]!tblOrders[Licence]),0)</f>
        <v>0</v>
      </c>
      <c r="X1731" t="b" cm="1">
        <f t="array" ref="X1731">NOT(_xlfn.XLOOKUP(tblnventory[[#This Row],[PO]]&amp;tblnventory[[#This Row],[Item]],[1]!tblOrders[Order]&amp;[1]!tblOrders[Description],[1]!tblOrders[Paid Licence],FALSE))</f>
        <v>1</v>
      </c>
      <c r="Y17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732" spans="1:25">
      <c r="A1732" t="s">
        <v>5348</v>
      </c>
      <c r="B1732" t="str">
        <f>_xlfn.XLOOKUP(tblnventory[[#This Row],[Item]],[1]!tblDescription[Item],[1]!tblDescription[Description])</f>
        <v>C9120AX Internal 802.11ax 4x4:4 MIMO;IOT;BT5;mGig;USB;RHL</v>
      </c>
      <c r="C1732" t="str">
        <f>_xlfn.XLOOKUP(tblnventory[[#This Row],[Item]],[1]!tblDescription[Item],[1]!tblDescription[Type])</f>
        <v>WAP</v>
      </c>
      <c r="D1732" t="str">
        <f>_xlfn.XLOOKUP(tblnventory[[#This Row],[Use]],[1]!tblCodes[Use],[1]!tblCodes[Code])</f>
        <v>WiFi</v>
      </c>
      <c r="E1732" s="1" t="s">
        <v>1685</v>
      </c>
      <c r="F1732" s="20">
        <v>44832</v>
      </c>
      <c r="G1732" s="24" t="str">
        <f>IF(ISBLANK(tblnventory[[#This Row],[Installed By]]),"Store","Installed")</f>
        <v>Installed</v>
      </c>
      <c r="H1732" t="s">
        <v>7420</v>
      </c>
      <c r="J1732">
        <v>2191007378</v>
      </c>
      <c r="L1732" t="s">
        <v>5444</v>
      </c>
      <c r="M1732" s="29">
        <v>44986</v>
      </c>
      <c r="N1732" t="s">
        <v>7426</v>
      </c>
      <c r="O1732" t="str">
        <f>IF(tblnventory[[#This Row],[Installed]],LEFT(tblnventory[[#This Row],[Location]],3))</f>
        <v>682</v>
      </c>
      <c r="P1732" t="str">
        <f>_xlfn.XLOOKUP(tblnventory[[#This Row],[Serial Number]],[1]!tblDNACInventory[Floor],[1]!tblDNACInventory[Name],"Not Used")</f>
        <v>Not Used</v>
      </c>
      <c r="T1732" t="b">
        <f>NOT(ISBLANK(tblnventory[[#This Row],[Installed By]]))</f>
        <v>1</v>
      </c>
      <c r="U1732" t="str">
        <f>VLOOKUP(A1732, [1]!tblDescription[#Data], 3, 0)</f>
        <v>C9120AX Internal 802.11ax 4x4:4 MIMO;IOT;BT5;mGig;USB;RHL</v>
      </c>
      <c r="V1732" s="22" cm="1">
        <f t="array" ref="V1732">_xlfn.XLOOKUP(1,([1]!tblOrders[Order]=tblnventory[[#This Row],[PO]])*([1]!tblOrders[Description]=tblnventory[[#This Row],[Item]]),[1]!tblOrders[Unit Total],0)</f>
        <v>708.33</v>
      </c>
      <c r="W1732" s="23" cm="1">
        <f t="array" ref="W1732">IFERROR(_xlfn.XLOOKUP(1,([1]!tblOrders[Order]=tblnventory[[#This Row],[PO]])*([1]!tblOrders[Description]=tblnventory[[#This Row],[Item]]),[1]!tblOrders[Licence]),0)</f>
        <v>0</v>
      </c>
      <c r="X1732" t="b" cm="1">
        <f t="array" ref="X1732">NOT(_xlfn.XLOOKUP(tblnventory[[#This Row],[PO]]&amp;tblnventory[[#This Row],[Item]],[1]!tblOrders[Order]&amp;[1]!tblOrders[Description],[1]!tblOrders[Paid Licence],FALSE))</f>
        <v>1</v>
      </c>
      <c r="Y17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733" spans="1:25">
      <c r="A1733" t="s">
        <v>5348</v>
      </c>
      <c r="B1733" t="str">
        <f>_xlfn.XLOOKUP(tblnventory[[#This Row],[Item]],[1]!tblDescription[Item],[1]!tblDescription[Description])</f>
        <v>C9120AX Internal 802.11ax 4x4:4 MIMO;IOT;BT5;mGig;USB;RHL</v>
      </c>
      <c r="C1733" t="str">
        <f>_xlfn.XLOOKUP(tblnventory[[#This Row],[Item]],[1]!tblDescription[Item],[1]!tblDescription[Type])</f>
        <v>WAP</v>
      </c>
      <c r="D1733" t="str">
        <f>_xlfn.XLOOKUP(tblnventory[[#This Row],[Use]],[1]!tblCodes[Use],[1]!tblCodes[Code])</f>
        <v>WiFi</v>
      </c>
      <c r="E1733" s="1" t="s">
        <v>1686</v>
      </c>
      <c r="F1733" s="20">
        <v>44832</v>
      </c>
      <c r="G1733" s="24" t="str">
        <f>IF(ISBLANK(tblnventory[[#This Row],[Installed By]]),"Store","Installed")</f>
        <v>Installed</v>
      </c>
      <c r="H1733" t="s">
        <v>7420</v>
      </c>
      <c r="J1733">
        <v>2191007378</v>
      </c>
      <c r="L1733" t="s">
        <v>5444</v>
      </c>
      <c r="M1733" s="29">
        <v>44986</v>
      </c>
      <c r="N1733" t="s">
        <v>7427</v>
      </c>
      <c r="O1733" t="str">
        <f>IF(tblnventory[[#This Row],[Installed]],LEFT(tblnventory[[#This Row],[Location]],3))</f>
        <v>682</v>
      </c>
      <c r="P1733" t="str">
        <f>_xlfn.XLOOKUP(tblnventory[[#This Row],[Serial Number]],[1]!tblDNACInventory[Floor],[1]!tblDNACInventory[Name],"Not Used")</f>
        <v>Not Used</v>
      </c>
      <c r="T1733" t="b">
        <f>NOT(ISBLANK(tblnventory[[#This Row],[Installed By]]))</f>
        <v>1</v>
      </c>
      <c r="U1733" t="str">
        <f>VLOOKUP(A1733, [1]!tblDescription[#Data], 3, 0)</f>
        <v>C9120AX Internal 802.11ax 4x4:4 MIMO;IOT;BT5;mGig;USB;RHL</v>
      </c>
      <c r="V1733" s="22" cm="1">
        <f t="array" ref="V1733">_xlfn.XLOOKUP(1,([1]!tblOrders[Order]=tblnventory[[#This Row],[PO]])*([1]!tblOrders[Description]=tblnventory[[#This Row],[Item]]),[1]!tblOrders[Unit Total],0)</f>
        <v>708.33</v>
      </c>
      <c r="W1733" s="23" cm="1">
        <f t="array" ref="W1733">IFERROR(_xlfn.XLOOKUP(1,([1]!tblOrders[Order]=tblnventory[[#This Row],[PO]])*([1]!tblOrders[Description]=tblnventory[[#This Row],[Item]]),[1]!tblOrders[Licence]),0)</f>
        <v>0</v>
      </c>
      <c r="X1733" t="b" cm="1">
        <f t="array" ref="X1733">NOT(_xlfn.XLOOKUP(tblnventory[[#This Row],[PO]]&amp;tblnventory[[#This Row],[Item]],[1]!tblOrders[Order]&amp;[1]!tblOrders[Description],[1]!tblOrders[Paid Licence],FALSE))</f>
        <v>1</v>
      </c>
      <c r="Y17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734" spans="1:25">
      <c r="A1734" t="s">
        <v>5348</v>
      </c>
      <c r="B1734" t="str">
        <f>_xlfn.XLOOKUP(tblnventory[[#This Row],[Item]],[1]!tblDescription[Item],[1]!tblDescription[Description])</f>
        <v>C9120AX Internal 802.11ax 4x4:4 MIMO;IOT;BT5;mGig;USB;RHL</v>
      </c>
      <c r="C1734" t="str">
        <f>_xlfn.XLOOKUP(tblnventory[[#This Row],[Item]],[1]!tblDescription[Item],[1]!tblDescription[Type])</f>
        <v>WAP</v>
      </c>
      <c r="D1734" t="str">
        <f>_xlfn.XLOOKUP(tblnventory[[#This Row],[Use]],[1]!tblCodes[Use],[1]!tblCodes[Code])</f>
        <v>WiFi</v>
      </c>
      <c r="E1734" s="1" t="s">
        <v>1687</v>
      </c>
      <c r="F1734" s="20">
        <v>44832</v>
      </c>
      <c r="G1734" s="24" t="str">
        <f>IF(ISBLANK(tblnventory[[#This Row],[Installed By]]),"Store","Installed")</f>
        <v>Installed</v>
      </c>
      <c r="H1734" t="s">
        <v>7420</v>
      </c>
      <c r="J1734">
        <v>2191007378</v>
      </c>
      <c r="L1734" t="s">
        <v>5444</v>
      </c>
      <c r="M1734" s="29">
        <v>44986</v>
      </c>
      <c r="N1734" t="s">
        <v>7428</v>
      </c>
      <c r="O1734" t="str">
        <f>IF(tblnventory[[#This Row],[Installed]],LEFT(tblnventory[[#This Row],[Location]],3))</f>
        <v>682</v>
      </c>
      <c r="P1734" t="str">
        <f>_xlfn.XLOOKUP(tblnventory[[#This Row],[Serial Number]],[1]!tblDNACInventory[Floor],[1]!tblDNACInventory[Name],"Not Used")</f>
        <v>Not Used</v>
      </c>
      <c r="T1734" t="b">
        <f>NOT(ISBLANK(tblnventory[[#This Row],[Installed By]]))</f>
        <v>1</v>
      </c>
      <c r="U1734" t="str">
        <f>VLOOKUP(A1734, [1]!tblDescription[#Data], 3, 0)</f>
        <v>C9120AX Internal 802.11ax 4x4:4 MIMO;IOT;BT5;mGig;USB;RHL</v>
      </c>
      <c r="V1734" s="22" cm="1">
        <f t="array" ref="V1734">_xlfn.XLOOKUP(1,([1]!tblOrders[Order]=tblnventory[[#This Row],[PO]])*([1]!tblOrders[Description]=tblnventory[[#This Row],[Item]]),[1]!tblOrders[Unit Total],0)</f>
        <v>708.33</v>
      </c>
      <c r="W1734" s="23" cm="1">
        <f t="array" ref="W1734">IFERROR(_xlfn.XLOOKUP(1,([1]!tblOrders[Order]=tblnventory[[#This Row],[PO]])*([1]!tblOrders[Description]=tblnventory[[#This Row],[Item]]),[1]!tblOrders[Licence]),0)</f>
        <v>0</v>
      </c>
      <c r="X1734" t="b" cm="1">
        <f t="array" ref="X1734">NOT(_xlfn.XLOOKUP(tblnventory[[#This Row],[PO]]&amp;tblnventory[[#This Row],[Item]],[1]!tblOrders[Order]&amp;[1]!tblOrders[Description],[1]!tblOrders[Paid Licence],FALSE))</f>
        <v>1</v>
      </c>
      <c r="Y17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735" spans="1:25">
      <c r="A1735" t="s">
        <v>5348</v>
      </c>
      <c r="B1735" t="str">
        <f>_xlfn.XLOOKUP(tblnventory[[#This Row],[Item]],[1]!tblDescription[Item],[1]!tblDescription[Description])</f>
        <v>C9120AX Internal 802.11ax 4x4:4 MIMO;IOT;BT5;mGig;USB;RHL</v>
      </c>
      <c r="C1735" t="str">
        <f>_xlfn.XLOOKUP(tblnventory[[#This Row],[Item]],[1]!tblDescription[Item],[1]!tblDescription[Type])</f>
        <v>WAP</v>
      </c>
      <c r="D1735" t="str">
        <f>_xlfn.XLOOKUP(tblnventory[[#This Row],[Use]],[1]!tblCodes[Use],[1]!tblCodes[Code])</f>
        <v>WiFi</v>
      </c>
      <c r="E1735" s="1" t="s">
        <v>1688</v>
      </c>
      <c r="F1735" s="20">
        <v>44832</v>
      </c>
      <c r="G1735" s="24" t="str">
        <f>IF(ISBLANK(tblnventory[[#This Row],[Installed By]]),"Store","Installed")</f>
        <v>Installed</v>
      </c>
      <c r="H1735" t="s">
        <v>7429</v>
      </c>
      <c r="J1735">
        <v>2191007378</v>
      </c>
      <c r="L1735" t="s">
        <v>5444</v>
      </c>
      <c r="M1735" s="29">
        <v>44986</v>
      </c>
      <c r="N1735" t="s">
        <v>7430</v>
      </c>
      <c r="O1735" t="str">
        <f>IF(tblnventory[[#This Row],[Installed]],LEFT(tblnventory[[#This Row],[Location]],3))</f>
        <v>682</v>
      </c>
      <c r="P1735" t="str">
        <f>_xlfn.XLOOKUP(tblnventory[[#This Row],[Serial Number]],[1]!tblDNACInventory[Floor],[1]!tblDNACInventory[Name],"Not Used")</f>
        <v>Not Used</v>
      </c>
      <c r="T1735" t="b">
        <f>NOT(ISBLANK(tblnventory[[#This Row],[Installed By]]))</f>
        <v>1</v>
      </c>
      <c r="U1735" t="str">
        <f>VLOOKUP(A1735, [1]!tblDescription[#Data], 3, 0)</f>
        <v>C9120AX Internal 802.11ax 4x4:4 MIMO;IOT;BT5;mGig;USB;RHL</v>
      </c>
      <c r="V1735" s="22" cm="1">
        <f t="array" ref="V1735">_xlfn.XLOOKUP(1,([1]!tblOrders[Order]=tblnventory[[#This Row],[PO]])*([1]!tblOrders[Description]=tblnventory[[#This Row],[Item]]),[1]!tblOrders[Unit Total],0)</f>
        <v>708.33</v>
      </c>
      <c r="W1735" s="23" cm="1">
        <f t="array" ref="W1735">IFERROR(_xlfn.XLOOKUP(1,([1]!tblOrders[Order]=tblnventory[[#This Row],[PO]])*([1]!tblOrders[Description]=tblnventory[[#This Row],[Item]]),[1]!tblOrders[Licence]),0)</f>
        <v>0</v>
      </c>
      <c r="X1735" t="b" cm="1">
        <f t="array" ref="X1735">NOT(_xlfn.XLOOKUP(tblnventory[[#This Row],[PO]]&amp;tblnventory[[#This Row],[Item]],[1]!tblOrders[Order]&amp;[1]!tblOrders[Description],[1]!tblOrders[Paid Licence],FALSE))</f>
        <v>1</v>
      </c>
      <c r="Y17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736" spans="1:25">
      <c r="A1736" t="s">
        <v>5348</v>
      </c>
      <c r="B1736" t="str">
        <f>_xlfn.XLOOKUP(tblnventory[[#This Row],[Item]],[1]!tblDescription[Item],[1]!tblDescription[Description])</f>
        <v>C9120AX Internal 802.11ax 4x4:4 MIMO;IOT;BT5;mGig;USB;RHL</v>
      </c>
      <c r="C1736" t="str">
        <f>_xlfn.XLOOKUP(tblnventory[[#This Row],[Item]],[1]!tblDescription[Item],[1]!tblDescription[Type])</f>
        <v>WAP</v>
      </c>
      <c r="D1736" t="str">
        <f>_xlfn.XLOOKUP(tblnventory[[#This Row],[Use]],[1]!tblCodes[Use],[1]!tblCodes[Code])</f>
        <v>WiFi</v>
      </c>
      <c r="E1736" s="1" t="s">
        <v>1689</v>
      </c>
      <c r="F1736" s="20">
        <v>44832</v>
      </c>
      <c r="G1736" s="24" t="str">
        <f>IF(ISBLANK(tblnventory[[#This Row],[Installed By]]),"Store","Installed")</f>
        <v>Installed</v>
      </c>
      <c r="H1736" t="s">
        <v>7429</v>
      </c>
      <c r="J1736">
        <v>2191007378</v>
      </c>
      <c r="L1736" t="s">
        <v>5444</v>
      </c>
      <c r="M1736" s="29">
        <v>44986</v>
      </c>
      <c r="N1736" t="s">
        <v>7431</v>
      </c>
      <c r="O1736" t="str">
        <f>IF(tblnventory[[#This Row],[Installed]],LEFT(tblnventory[[#This Row],[Location]],3))</f>
        <v>682</v>
      </c>
      <c r="P1736" t="str">
        <f>_xlfn.XLOOKUP(tblnventory[[#This Row],[Serial Number]],[1]!tblDNACInventory[Floor],[1]!tblDNACInventory[Name],"Not Used")</f>
        <v>Not Used</v>
      </c>
      <c r="T1736" t="b">
        <f>NOT(ISBLANK(tblnventory[[#This Row],[Installed By]]))</f>
        <v>1</v>
      </c>
      <c r="U1736" t="str">
        <f>VLOOKUP(A1736, [1]!tblDescription[#Data], 3, 0)</f>
        <v>C9120AX Internal 802.11ax 4x4:4 MIMO;IOT;BT5;mGig;USB;RHL</v>
      </c>
      <c r="V1736" s="22" cm="1">
        <f t="array" ref="V1736">_xlfn.XLOOKUP(1,([1]!tblOrders[Order]=tblnventory[[#This Row],[PO]])*([1]!tblOrders[Description]=tblnventory[[#This Row],[Item]]),[1]!tblOrders[Unit Total],0)</f>
        <v>708.33</v>
      </c>
      <c r="W1736" s="23" cm="1">
        <f t="array" ref="W1736">IFERROR(_xlfn.XLOOKUP(1,([1]!tblOrders[Order]=tblnventory[[#This Row],[PO]])*([1]!tblOrders[Description]=tblnventory[[#This Row],[Item]]),[1]!tblOrders[Licence]),0)</f>
        <v>0</v>
      </c>
      <c r="X1736" t="b" cm="1">
        <f t="array" ref="X1736">NOT(_xlfn.XLOOKUP(tblnventory[[#This Row],[PO]]&amp;tblnventory[[#This Row],[Item]],[1]!tblOrders[Order]&amp;[1]!tblOrders[Description],[1]!tblOrders[Paid Licence],FALSE))</f>
        <v>1</v>
      </c>
      <c r="Y17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737" spans="1:25">
      <c r="A1737" t="s">
        <v>5348</v>
      </c>
      <c r="B1737" t="str">
        <f>_xlfn.XLOOKUP(tblnventory[[#This Row],[Item]],[1]!tblDescription[Item],[1]!tblDescription[Description])</f>
        <v>C9120AX Internal 802.11ax 4x4:4 MIMO;IOT;BT5;mGig;USB;RHL</v>
      </c>
      <c r="C1737" t="str">
        <f>_xlfn.XLOOKUP(tblnventory[[#This Row],[Item]],[1]!tblDescription[Item],[1]!tblDescription[Type])</f>
        <v>WAP</v>
      </c>
      <c r="D1737" t="str">
        <f>_xlfn.XLOOKUP(tblnventory[[#This Row],[Use]],[1]!tblCodes[Use],[1]!tblCodes[Code])</f>
        <v>WiFi</v>
      </c>
      <c r="E1737" s="1" t="s">
        <v>1690</v>
      </c>
      <c r="F1737" s="20">
        <v>44832</v>
      </c>
      <c r="G1737" s="24" t="str">
        <f>IF(ISBLANK(tblnventory[[#This Row],[Installed By]]),"Store","Installed")</f>
        <v>Installed</v>
      </c>
      <c r="H1737" t="s">
        <v>7429</v>
      </c>
      <c r="J1737">
        <v>2191007378</v>
      </c>
      <c r="L1737" t="s">
        <v>5444</v>
      </c>
      <c r="M1737" s="29">
        <v>44986</v>
      </c>
      <c r="N1737" t="s">
        <v>7432</v>
      </c>
      <c r="O1737" t="str">
        <f>IF(tblnventory[[#This Row],[Installed]],LEFT(tblnventory[[#This Row],[Location]],3))</f>
        <v>682</v>
      </c>
      <c r="P1737" t="str">
        <f>_xlfn.XLOOKUP(tblnventory[[#This Row],[Serial Number]],[1]!tblDNACInventory[Floor],[1]!tblDNACInventory[Name],"Not Used")</f>
        <v>Not Used</v>
      </c>
      <c r="T1737" t="b">
        <f>NOT(ISBLANK(tblnventory[[#This Row],[Installed By]]))</f>
        <v>1</v>
      </c>
      <c r="U1737" t="str">
        <f>VLOOKUP(A1737, [1]!tblDescription[#Data], 3, 0)</f>
        <v>C9120AX Internal 802.11ax 4x4:4 MIMO;IOT;BT5;mGig;USB;RHL</v>
      </c>
      <c r="V1737" s="22" cm="1">
        <f t="array" ref="V1737">_xlfn.XLOOKUP(1,([1]!tblOrders[Order]=tblnventory[[#This Row],[PO]])*([1]!tblOrders[Description]=tblnventory[[#This Row],[Item]]),[1]!tblOrders[Unit Total],0)</f>
        <v>708.33</v>
      </c>
      <c r="W1737" s="23" cm="1">
        <f t="array" ref="W1737">IFERROR(_xlfn.XLOOKUP(1,([1]!tblOrders[Order]=tblnventory[[#This Row],[PO]])*([1]!tblOrders[Description]=tblnventory[[#This Row],[Item]]),[1]!tblOrders[Licence]),0)</f>
        <v>0</v>
      </c>
      <c r="X1737" t="b" cm="1">
        <f t="array" ref="X1737">NOT(_xlfn.XLOOKUP(tblnventory[[#This Row],[PO]]&amp;tblnventory[[#This Row],[Item]],[1]!tblOrders[Order]&amp;[1]!tblOrders[Description],[1]!tblOrders[Paid Licence],FALSE))</f>
        <v>1</v>
      </c>
      <c r="Y17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738" spans="1:25">
      <c r="A1738" t="s">
        <v>5348</v>
      </c>
      <c r="B1738" t="str">
        <f>_xlfn.XLOOKUP(tblnventory[[#This Row],[Item]],[1]!tblDescription[Item],[1]!tblDescription[Description])</f>
        <v>C9120AX Internal 802.11ax 4x4:4 MIMO;IOT;BT5;mGig;USB;RHL</v>
      </c>
      <c r="C1738" t="str">
        <f>_xlfn.XLOOKUP(tblnventory[[#This Row],[Item]],[1]!tblDescription[Item],[1]!tblDescription[Type])</f>
        <v>WAP</v>
      </c>
      <c r="D1738" t="str">
        <f>_xlfn.XLOOKUP(tblnventory[[#This Row],[Use]],[1]!tblCodes[Use],[1]!tblCodes[Code])</f>
        <v>WiFi</v>
      </c>
      <c r="E1738" s="1" t="s">
        <v>1691</v>
      </c>
      <c r="F1738" s="20">
        <v>44832</v>
      </c>
      <c r="G1738" s="24" t="str">
        <f>IF(ISBLANK(tblnventory[[#This Row],[Installed By]]),"Store","Installed")</f>
        <v>Installed</v>
      </c>
      <c r="H1738" t="s">
        <v>7429</v>
      </c>
      <c r="J1738">
        <v>2191007378</v>
      </c>
      <c r="L1738" t="s">
        <v>5444</v>
      </c>
      <c r="M1738" s="29">
        <v>44986</v>
      </c>
      <c r="N1738" t="s">
        <v>7433</v>
      </c>
      <c r="O1738" t="str">
        <f>IF(tblnventory[[#This Row],[Installed]],LEFT(tblnventory[[#This Row],[Location]],3))</f>
        <v>682</v>
      </c>
      <c r="P1738" t="str">
        <f>_xlfn.XLOOKUP(tblnventory[[#This Row],[Serial Number]],[1]!tblDNACInventory[Floor],[1]!tblDNACInventory[Name],"Not Used")</f>
        <v>Not Used</v>
      </c>
      <c r="T1738" t="b">
        <f>NOT(ISBLANK(tblnventory[[#This Row],[Installed By]]))</f>
        <v>1</v>
      </c>
      <c r="U1738" t="str">
        <f>VLOOKUP(A1738, [1]!tblDescription[#Data], 3, 0)</f>
        <v>C9120AX Internal 802.11ax 4x4:4 MIMO;IOT;BT5;mGig;USB;RHL</v>
      </c>
      <c r="V1738" s="22" cm="1">
        <f t="array" ref="V1738">_xlfn.XLOOKUP(1,([1]!tblOrders[Order]=tblnventory[[#This Row],[PO]])*([1]!tblOrders[Description]=tblnventory[[#This Row],[Item]]),[1]!tblOrders[Unit Total],0)</f>
        <v>708.33</v>
      </c>
      <c r="W1738" s="23" cm="1">
        <f t="array" ref="W1738">IFERROR(_xlfn.XLOOKUP(1,([1]!tblOrders[Order]=tblnventory[[#This Row],[PO]])*([1]!tblOrders[Description]=tblnventory[[#This Row],[Item]]),[1]!tblOrders[Licence]),0)</f>
        <v>0</v>
      </c>
      <c r="X1738" t="b" cm="1">
        <f t="array" ref="X1738">NOT(_xlfn.XLOOKUP(tblnventory[[#This Row],[PO]]&amp;tblnventory[[#This Row],[Item]],[1]!tblOrders[Order]&amp;[1]!tblOrders[Description],[1]!tblOrders[Paid Licence],FALSE))</f>
        <v>1</v>
      </c>
      <c r="Y17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739" spans="1:25">
      <c r="A1739" t="s">
        <v>5348</v>
      </c>
      <c r="B1739" t="str">
        <f>_xlfn.XLOOKUP(tblnventory[[#This Row],[Item]],[1]!tblDescription[Item],[1]!tblDescription[Description])</f>
        <v>C9120AX Internal 802.11ax 4x4:4 MIMO;IOT;BT5;mGig;USB;RHL</v>
      </c>
      <c r="C1739" t="str">
        <f>_xlfn.XLOOKUP(tblnventory[[#This Row],[Item]],[1]!tblDescription[Item],[1]!tblDescription[Type])</f>
        <v>WAP</v>
      </c>
      <c r="D1739" t="str">
        <f>_xlfn.XLOOKUP(tblnventory[[#This Row],[Use]],[1]!tblCodes[Use],[1]!tblCodes[Code])</f>
        <v>WiFi</v>
      </c>
      <c r="E1739" s="1" t="s">
        <v>1692</v>
      </c>
      <c r="F1739" s="20">
        <v>44832</v>
      </c>
      <c r="G1739" s="24" t="str">
        <f>IF(ISBLANK(tblnventory[[#This Row],[Installed By]]),"Store","Installed")</f>
        <v>Installed</v>
      </c>
      <c r="H1739" t="s">
        <v>7429</v>
      </c>
      <c r="J1739">
        <v>2191007378</v>
      </c>
      <c r="L1739" t="s">
        <v>5444</v>
      </c>
      <c r="M1739" s="29">
        <v>44986</v>
      </c>
      <c r="N1739" t="s">
        <v>7434</v>
      </c>
      <c r="O1739" t="str">
        <f>IF(tblnventory[[#This Row],[Installed]],LEFT(tblnventory[[#This Row],[Location]],3))</f>
        <v>682</v>
      </c>
      <c r="P1739" t="str">
        <f>_xlfn.XLOOKUP(tblnventory[[#This Row],[Serial Number]],[1]!tblDNACInventory[Floor],[1]!tblDNACInventory[Name],"Not Used")</f>
        <v>Not Used</v>
      </c>
      <c r="T1739" t="b">
        <f>NOT(ISBLANK(tblnventory[[#This Row],[Installed By]]))</f>
        <v>1</v>
      </c>
      <c r="U1739" t="str">
        <f>VLOOKUP(A1739, [1]!tblDescription[#Data], 3, 0)</f>
        <v>C9120AX Internal 802.11ax 4x4:4 MIMO;IOT;BT5;mGig;USB;RHL</v>
      </c>
      <c r="V1739" s="22" cm="1">
        <f t="array" ref="V1739">_xlfn.XLOOKUP(1,([1]!tblOrders[Order]=tblnventory[[#This Row],[PO]])*([1]!tblOrders[Description]=tblnventory[[#This Row],[Item]]),[1]!tblOrders[Unit Total],0)</f>
        <v>708.33</v>
      </c>
      <c r="W1739" s="23" cm="1">
        <f t="array" ref="W1739">IFERROR(_xlfn.XLOOKUP(1,([1]!tblOrders[Order]=tblnventory[[#This Row],[PO]])*([1]!tblOrders[Description]=tblnventory[[#This Row],[Item]]),[1]!tblOrders[Licence]),0)</f>
        <v>0</v>
      </c>
      <c r="X1739" t="b" cm="1">
        <f t="array" ref="X1739">NOT(_xlfn.XLOOKUP(tblnventory[[#This Row],[PO]]&amp;tblnventory[[#This Row],[Item]],[1]!tblOrders[Order]&amp;[1]!tblOrders[Description],[1]!tblOrders[Paid Licence],FALSE))</f>
        <v>1</v>
      </c>
      <c r="Y17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740" spans="1:25">
      <c r="A1740" t="s">
        <v>5348</v>
      </c>
      <c r="B1740" t="str">
        <f>_xlfn.XLOOKUP(tblnventory[[#This Row],[Item]],[1]!tblDescription[Item],[1]!tblDescription[Description])</f>
        <v>C9120AX Internal 802.11ax 4x4:4 MIMO;IOT;BT5;mGig;USB;RHL</v>
      </c>
      <c r="C1740" t="str">
        <f>_xlfn.XLOOKUP(tblnventory[[#This Row],[Item]],[1]!tblDescription[Item],[1]!tblDescription[Type])</f>
        <v>WAP</v>
      </c>
      <c r="D1740" t="str">
        <f>_xlfn.XLOOKUP(tblnventory[[#This Row],[Use]],[1]!tblCodes[Use],[1]!tblCodes[Code])</f>
        <v>WiFi</v>
      </c>
      <c r="E1740" s="1" t="s">
        <v>1693</v>
      </c>
      <c r="F1740" s="20">
        <v>44832</v>
      </c>
      <c r="G1740" s="24" t="str">
        <f>IF(ISBLANK(tblnventory[[#This Row],[Installed By]]),"Store","Installed")</f>
        <v>Installed</v>
      </c>
      <c r="H1740" t="s">
        <v>7429</v>
      </c>
      <c r="J1740">
        <v>2191007378</v>
      </c>
      <c r="L1740" t="s">
        <v>5444</v>
      </c>
      <c r="M1740" s="29">
        <v>44986</v>
      </c>
      <c r="N1740" t="s">
        <v>7435</v>
      </c>
      <c r="O1740" t="str">
        <f>IF(tblnventory[[#This Row],[Installed]],LEFT(tblnventory[[#This Row],[Location]],3))</f>
        <v>682</v>
      </c>
      <c r="P1740" t="str">
        <f>_xlfn.XLOOKUP(tblnventory[[#This Row],[Serial Number]],[1]!tblDNACInventory[Floor],[1]!tblDNACInventory[Name],"Not Used")</f>
        <v>Not Used</v>
      </c>
      <c r="T1740" t="b">
        <f>NOT(ISBLANK(tblnventory[[#This Row],[Installed By]]))</f>
        <v>1</v>
      </c>
      <c r="U1740" t="str">
        <f>VLOOKUP(A1740, [1]!tblDescription[#Data], 3, 0)</f>
        <v>C9120AX Internal 802.11ax 4x4:4 MIMO;IOT;BT5;mGig;USB;RHL</v>
      </c>
      <c r="V1740" s="22" cm="1">
        <f t="array" ref="V1740">_xlfn.XLOOKUP(1,([1]!tblOrders[Order]=tblnventory[[#This Row],[PO]])*([1]!tblOrders[Description]=tblnventory[[#This Row],[Item]]),[1]!tblOrders[Unit Total],0)</f>
        <v>708.33</v>
      </c>
      <c r="W1740" s="23" cm="1">
        <f t="array" ref="W1740">IFERROR(_xlfn.XLOOKUP(1,([1]!tblOrders[Order]=tblnventory[[#This Row],[PO]])*([1]!tblOrders[Description]=tblnventory[[#This Row],[Item]]),[1]!tblOrders[Licence]),0)</f>
        <v>0</v>
      </c>
      <c r="X1740" t="b" cm="1">
        <f t="array" ref="X1740">NOT(_xlfn.XLOOKUP(tblnventory[[#This Row],[PO]]&amp;tblnventory[[#This Row],[Item]],[1]!tblOrders[Order]&amp;[1]!tblOrders[Description],[1]!tblOrders[Paid Licence],FALSE))</f>
        <v>1</v>
      </c>
      <c r="Y17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741" spans="1:25">
      <c r="A1741" t="s">
        <v>5348</v>
      </c>
      <c r="B1741" t="str">
        <f>_xlfn.XLOOKUP(tblnventory[[#This Row],[Item]],[1]!tblDescription[Item],[1]!tblDescription[Description])</f>
        <v>C9120AX Internal 802.11ax 4x4:4 MIMO;IOT;BT5;mGig;USB;RHL</v>
      </c>
      <c r="C1741" t="str">
        <f>_xlfn.XLOOKUP(tblnventory[[#This Row],[Item]],[1]!tblDescription[Item],[1]!tblDescription[Type])</f>
        <v>WAP</v>
      </c>
      <c r="D1741" t="str">
        <f>_xlfn.XLOOKUP(tblnventory[[#This Row],[Use]],[1]!tblCodes[Use],[1]!tblCodes[Code])</f>
        <v>WiFi</v>
      </c>
      <c r="E1741" s="1" t="s">
        <v>1694</v>
      </c>
      <c r="F1741" s="20">
        <v>44832</v>
      </c>
      <c r="G1741" s="24" t="str">
        <f>IF(ISBLANK(tblnventory[[#This Row],[Installed By]]),"Store","Installed")</f>
        <v>Installed</v>
      </c>
      <c r="H1741" t="s">
        <v>7429</v>
      </c>
      <c r="J1741">
        <v>2191007378</v>
      </c>
      <c r="L1741" t="s">
        <v>5444</v>
      </c>
      <c r="M1741" s="29">
        <v>44986</v>
      </c>
      <c r="N1741" t="s">
        <v>7436</v>
      </c>
      <c r="O1741" t="str">
        <f>IF(tblnventory[[#This Row],[Installed]],LEFT(tblnventory[[#This Row],[Location]],3))</f>
        <v>682</v>
      </c>
      <c r="P1741" t="str">
        <f>_xlfn.XLOOKUP(tblnventory[[#This Row],[Serial Number]],[1]!tblDNACInventory[Floor],[1]!tblDNACInventory[Name],"Not Used")</f>
        <v>Not Used</v>
      </c>
      <c r="T1741" t="b">
        <f>NOT(ISBLANK(tblnventory[[#This Row],[Installed By]]))</f>
        <v>1</v>
      </c>
      <c r="U1741" t="str">
        <f>VLOOKUP(A1741, [1]!tblDescription[#Data], 3, 0)</f>
        <v>C9120AX Internal 802.11ax 4x4:4 MIMO;IOT;BT5;mGig;USB;RHL</v>
      </c>
      <c r="V1741" s="22" cm="1">
        <f t="array" ref="V1741">_xlfn.XLOOKUP(1,([1]!tblOrders[Order]=tblnventory[[#This Row],[PO]])*([1]!tblOrders[Description]=tblnventory[[#This Row],[Item]]),[1]!tblOrders[Unit Total],0)</f>
        <v>708.33</v>
      </c>
      <c r="W1741" s="23" cm="1">
        <f t="array" ref="W1741">IFERROR(_xlfn.XLOOKUP(1,([1]!tblOrders[Order]=tblnventory[[#This Row],[PO]])*([1]!tblOrders[Description]=tblnventory[[#This Row],[Item]]),[1]!tblOrders[Licence]),0)</f>
        <v>0</v>
      </c>
      <c r="X1741" t="b" cm="1">
        <f t="array" ref="X1741">NOT(_xlfn.XLOOKUP(tblnventory[[#This Row],[PO]]&amp;tblnventory[[#This Row],[Item]],[1]!tblOrders[Order]&amp;[1]!tblOrders[Description],[1]!tblOrders[Paid Licence],FALSE))</f>
        <v>1</v>
      </c>
      <c r="Y17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742" spans="1:25">
      <c r="A1742" s="19" t="s">
        <v>5405</v>
      </c>
      <c r="B1742" t="str">
        <f>_xlfn.XLOOKUP(tblnventory[[#This Row],[Item]],[1]!tblDescription[Item],[1]!tblDescription[Description])</f>
        <v>Catalyst 9500 24x1/10/25G  and 4-port 40/100G, Advantage</v>
      </c>
      <c r="C1742" t="str">
        <f>_xlfn.XLOOKUP(tblnventory[[#This Row],[Item]],[1]!tblDescription[Item],[1]!tblDescription[Type])</f>
        <v>AGG</v>
      </c>
      <c r="D1742" t="str">
        <f>_xlfn.XLOOKUP(tblnventory[[#This Row],[Use]],[1]!tblCodes[Use],[1]!tblCodes[Code])</f>
        <v>Switch</v>
      </c>
      <c r="E1742" s="1" t="s">
        <v>1695</v>
      </c>
      <c r="F1742" s="20">
        <v>44473</v>
      </c>
      <c r="G1742" s="21" t="str">
        <f>IF(ISBLANK(tblnventory[[#This Row],[Installed By]]),"Store","Installed")</f>
        <v>Installed</v>
      </c>
      <c r="H1742" s="17" t="s">
        <v>7437</v>
      </c>
      <c r="I1742" s="17"/>
      <c r="J1742" s="17">
        <v>2191007124</v>
      </c>
      <c r="K1742" s="17"/>
      <c r="L1742" s="17" t="s">
        <v>5662</v>
      </c>
      <c r="M1742" s="36">
        <v>44805</v>
      </c>
      <c r="N1742" s="17" t="s">
        <v>7438</v>
      </c>
      <c r="O1742" s="17" t="str">
        <f>IF(tblnventory[[#This Row],[Installed]],LEFT(tblnventory[[#This Row],[Location]],3))</f>
        <v>682</v>
      </c>
      <c r="P1742" s="17" t="str">
        <f>_xlfn.XLOOKUP(tblnventory[[#This Row],[Serial Number]],[1]!tblDNACInventory[Floor],[1]!tblDNACInventory[Name],"Not Used")</f>
        <v>Not Used</v>
      </c>
      <c r="Q1742" s="17"/>
      <c r="R1742" s="17"/>
      <c r="S1742" s="17"/>
      <c r="T1742" s="17" t="b">
        <f>NOT(ISBLANK(tblnventory[[#This Row],[Installed By]]))</f>
        <v>1</v>
      </c>
      <c r="U1742" t="str">
        <f>VLOOKUP(A1742, [1]!tblDescription[#Data], 3, 0)</f>
        <v>Catalyst 9500 24x1/10/25G  and 4-port 40/100G, Advantage</v>
      </c>
      <c r="V1742" s="22" cm="1">
        <f t="array" ref="V1742">_xlfn.XLOOKUP(1,([1]!tblOrders[Order]=tblnventory[[#This Row],[PO]])*([1]!tblOrders[Description]=tblnventory[[#This Row],[Item]]),[1]!tblOrders[Unit Total],0)</f>
        <v>18576.349999999999</v>
      </c>
      <c r="W1742" s="23" cm="1">
        <f t="array" ref="W1742">_xlfn.XLOOKUP(1,([1]!tblOrders[Order]=tblnventory[[#This Row],[PO]])*([1]!tblOrders[Description]=tblnventory[[#This Row],[Item]]),[1]!tblOrders[Licence])</f>
        <v>8574.24</v>
      </c>
      <c r="X1742" t="b" cm="1">
        <f t="array" ref="X1742">NOT(_xlfn.XLOOKUP(tblnventory[[#This Row],[PO]]&amp;tblnventory[[#This Row],[Item]],[1]!tblOrders[Order]&amp;[1]!tblOrders[Description],[1]!tblOrders[Paid Licence],FALSE))</f>
        <v>0</v>
      </c>
      <c r="Y17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8574.24</v>
      </c>
    </row>
    <row r="1743" spans="1:25">
      <c r="A1743" t="s">
        <v>5348</v>
      </c>
      <c r="B1743" t="str">
        <f>_xlfn.XLOOKUP(tblnventory[[#This Row],[Item]],[1]!tblDescription[Item],[1]!tblDescription[Description])</f>
        <v>C9120AX Internal 802.11ax 4x4:4 MIMO;IOT;BT5;mGig;USB;RHL</v>
      </c>
      <c r="C1743" t="str">
        <f>_xlfn.XLOOKUP(tblnventory[[#This Row],[Item]],[1]!tblDescription[Item],[1]!tblDescription[Type])</f>
        <v>WAP</v>
      </c>
      <c r="D1743" t="str">
        <f>_xlfn.XLOOKUP(tblnventory[[#This Row],[Use]],[1]!tblCodes[Use],[1]!tblCodes[Code])</f>
        <v>WiFi</v>
      </c>
      <c r="E1743" s="1" t="s">
        <v>1696</v>
      </c>
      <c r="F1743" s="20">
        <v>44832</v>
      </c>
      <c r="G1743" s="24" t="str">
        <f>IF(ISBLANK(tblnventory[[#This Row],[Installed By]]),"Store","Installed")</f>
        <v>Installed</v>
      </c>
      <c r="H1743" t="s">
        <v>7439</v>
      </c>
      <c r="J1743">
        <v>2191007378</v>
      </c>
      <c r="L1743" t="s">
        <v>5444</v>
      </c>
      <c r="M1743" s="29">
        <v>44986</v>
      </c>
      <c r="N1743" t="s">
        <v>7440</v>
      </c>
      <c r="O1743" t="str">
        <f>IF(tblnventory[[#This Row],[Installed]],LEFT(tblnventory[[#This Row],[Location]],3))</f>
        <v>682</v>
      </c>
      <c r="P1743" t="str">
        <f>_xlfn.XLOOKUP(tblnventory[[#This Row],[Serial Number]],[1]!tblDNACInventory[Floor],[1]!tblDNACInventory[Name],"Not Used")</f>
        <v>Not Used</v>
      </c>
      <c r="T1743" t="b">
        <f>NOT(ISBLANK(tblnventory[[#This Row],[Installed By]]))</f>
        <v>1</v>
      </c>
      <c r="U1743" t="str">
        <f>VLOOKUP(A1743, [1]!tblDescription[#Data], 3, 0)</f>
        <v>C9120AX Internal 802.11ax 4x4:4 MIMO;IOT;BT5;mGig;USB;RHL</v>
      </c>
      <c r="V1743" s="22" cm="1">
        <f t="array" ref="V1743">_xlfn.XLOOKUP(1,([1]!tblOrders[Order]=tblnventory[[#This Row],[PO]])*([1]!tblOrders[Description]=tblnventory[[#This Row],[Item]]),[1]!tblOrders[Unit Total],0)</f>
        <v>708.33</v>
      </c>
      <c r="W1743" s="23" cm="1">
        <f t="array" ref="W1743">IFERROR(_xlfn.XLOOKUP(1,([1]!tblOrders[Order]=tblnventory[[#This Row],[PO]])*([1]!tblOrders[Description]=tblnventory[[#This Row],[Item]]),[1]!tblOrders[Licence]),0)</f>
        <v>0</v>
      </c>
      <c r="X1743" t="b" cm="1">
        <f t="array" ref="X1743">NOT(_xlfn.XLOOKUP(tblnventory[[#This Row],[PO]]&amp;tblnventory[[#This Row],[Item]],[1]!tblOrders[Order]&amp;[1]!tblOrders[Description],[1]!tblOrders[Paid Licence],FALSE))</f>
        <v>1</v>
      </c>
      <c r="Y17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744" spans="1:25">
      <c r="A1744" s="19" t="s">
        <v>5348</v>
      </c>
      <c r="B1744" t="str">
        <f>_xlfn.XLOOKUP(tblnventory[[#This Row],[Item]],[1]!tblDescription[Item],[1]!tblDescription[Description])</f>
        <v>C9120AX Internal 802.11ax 4x4:4 MIMO;IOT;BT5;mGig;USB;RHL</v>
      </c>
      <c r="C1744" t="str">
        <f>_xlfn.XLOOKUP(tblnventory[[#This Row],[Item]],[1]!tblDescription[Item],[1]!tblDescription[Type])</f>
        <v>WAP</v>
      </c>
      <c r="D1744" t="str">
        <f>_xlfn.XLOOKUP(tblnventory[[#This Row],[Use]],[1]!tblCodes[Use],[1]!tblCodes[Code])</f>
        <v>WiFi</v>
      </c>
      <c r="E1744" s="1" t="s">
        <v>1697</v>
      </c>
      <c r="F1744" s="20">
        <v>44943</v>
      </c>
      <c r="G1744" s="24" t="str">
        <f>IF(ISBLANK(tblnventory[[#This Row],[Installed By]]),"Store","Installed")</f>
        <v>Installed</v>
      </c>
      <c r="H1744" t="s">
        <v>7439</v>
      </c>
      <c r="J1744">
        <v>2191007447</v>
      </c>
      <c r="K1744" s="17"/>
      <c r="L1744" t="s">
        <v>5444</v>
      </c>
      <c r="M1744" s="29">
        <v>44986</v>
      </c>
      <c r="N1744" t="s">
        <v>7441</v>
      </c>
      <c r="O1744" t="str">
        <f>IF(tblnventory[[#This Row],[Installed]],LEFT(tblnventory[[#This Row],[Location]],3))</f>
        <v>682</v>
      </c>
      <c r="P1744" t="str">
        <f>_xlfn.XLOOKUP(tblnventory[[#This Row],[Serial Number]],[1]!tblDNACInventory[Floor],[1]!tblDNACInventory[Name],"Not Used")</f>
        <v>Not Used</v>
      </c>
      <c r="T1744" t="b">
        <f>NOT(ISBLANK(tblnventory[[#This Row],[Installed By]]))</f>
        <v>1</v>
      </c>
      <c r="U1744" t="str">
        <f>VLOOKUP(A1744, [1]!tblDescription[#Data], 3, 0)</f>
        <v>C9120AX Internal 802.11ax 4x4:4 MIMO;IOT;BT5;mGig;USB;RHL</v>
      </c>
      <c r="V1744" s="22" cm="1">
        <f t="array" ref="V1744">_xlfn.XLOOKUP(1,([1]!tblOrders[Order]=tblnventory[[#This Row],[PO]])*([1]!tblOrders[Description]=tblnventory[[#This Row],[Item]]),[1]!tblOrders[Unit Total],0)</f>
        <v>779.16</v>
      </c>
      <c r="W1744" s="23" cm="1">
        <f t="array" ref="W1744">_xlfn.XLOOKUP(1,([1]!tblOrders[Order]=tblnventory[[#This Row],[PO]])*([1]!tblOrders[Description]=tblnventory[[#This Row],[Item]]),[1]!tblOrders[Licence])</f>
        <v>0</v>
      </c>
      <c r="X1744" t="b" cm="1">
        <f t="array" ref="X1744">NOT(_xlfn.XLOOKUP(tblnventory[[#This Row],[PO]]&amp;tblnventory[[#This Row],[Item]],[1]!tblOrders[Order]&amp;[1]!tblOrders[Description],[1]!tblOrders[Paid Licence],FALSE))</f>
        <v>1</v>
      </c>
      <c r="Y17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745" spans="1:25">
      <c r="A1745" t="s">
        <v>5348</v>
      </c>
      <c r="B1745" t="str">
        <f>_xlfn.XLOOKUP(tblnventory[[#This Row],[Item]],[1]!tblDescription[Item],[1]!tblDescription[Description])</f>
        <v>C9120AX Internal 802.11ax 4x4:4 MIMO;IOT;BT5;mGig;USB;RHL</v>
      </c>
      <c r="C1745" t="str">
        <f>_xlfn.XLOOKUP(tblnventory[[#This Row],[Item]],[1]!tblDescription[Item],[1]!tblDescription[Type])</f>
        <v>WAP</v>
      </c>
      <c r="D1745" t="str">
        <f>_xlfn.XLOOKUP(tblnventory[[#This Row],[Use]],[1]!tblCodes[Use],[1]!tblCodes[Code])</f>
        <v>WiFi</v>
      </c>
      <c r="E1745" s="1" t="s">
        <v>1698</v>
      </c>
      <c r="F1745" s="20">
        <v>44832</v>
      </c>
      <c r="G1745" s="24" t="str">
        <f>IF(ISBLANK(tblnventory[[#This Row],[Installed By]]),"Store","Installed")</f>
        <v>Installed</v>
      </c>
      <c r="H1745" t="s">
        <v>7442</v>
      </c>
      <c r="J1745">
        <v>2191007378</v>
      </c>
      <c r="L1745" t="s">
        <v>5444</v>
      </c>
      <c r="M1745" s="29">
        <v>44986</v>
      </c>
      <c r="N1745" t="s">
        <v>7443</v>
      </c>
      <c r="O1745" t="str">
        <f>IF(tblnventory[[#This Row],[Installed]],LEFT(tblnventory[[#This Row],[Location]],3))</f>
        <v>682</v>
      </c>
      <c r="P1745" t="str">
        <f>_xlfn.XLOOKUP(tblnventory[[#This Row],[Serial Number]],[1]!tblDNACInventory[Floor],[1]!tblDNACInventory[Name],"Not Used")</f>
        <v>Not Used</v>
      </c>
      <c r="T1745" t="b">
        <f>NOT(ISBLANK(tblnventory[[#This Row],[Installed By]]))</f>
        <v>1</v>
      </c>
      <c r="U1745" t="str">
        <f>VLOOKUP(A1745, [1]!tblDescription[#Data], 3, 0)</f>
        <v>C9120AX Internal 802.11ax 4x4:4 MIMO;IOT;BT5;mGig;USB;RHL</v>
      </c>
      <c r="V1745" s="22" cm="1">
        <f t="array" ref="V1745">_xlfn.XLOOKUP(1,([1]!tblOrders[Order]=tblnventory[[#This Row],[PO]])*([1]!tblOrders[Description]=tblnventory[[#This Row],[Item]]),[1]!tblOrders[Unit Total],0)</f>
        <v>708.33</v>
      </c>
      <c r="W1745" s="23" cm="1">
        <f t="array" ref="W1745">IFERROR(_xlfn.XLOOKUP(1,([1]!tblOrders[Order]=tblnventory[[#This Row],[PO]])*([1]!tblOrders[Description]=tblnventory[[#This Row],[Item]]),[1]!tblOrders[Licence]),0)</f>
        <v>0</v>
      </c>
      <c r="X1745" t="b" cm="1">
        <f t="array" ref="X1745">NOT(_xlfn.XLOOKUP(tblnventory[[#This Row],[PO]]&amp;tblnventory[[#This Row],[Item]],[1]!tblOrders[Order]&amp;[1]!tblOrders[Description],[1]!tblOrders[Paid Licence],FALSE))</f>
        <v>1</v>
      </c>
      <c r="Y17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746" spans="1:25">
      <c r="A1746" s="19" t="s">
        <v>5348</v>
      </c>
      <c r="B1746" t="str">
        <f>_xlfn.XLOOKUP(tblnventory[[#This Row],[Item]],[1]!tblDescription[Item],[1]!tblDescription[Description])</f>
        <v>C9120AX Internal 802.11ax 4x4:4 MIMO;IOT;BT5;mGig;USB;RHL</v>
      </c>
      <c r="C1746" t="str">
        <f>_xlfn.XLOOKUP(tblnventory[[#This Row],[Item]],[1]!tblDescription[Item],[1]!tblDescription[Type])</f>
        <v>WAP</v>
      </c>
      <c r="D1746" t="str">
        <f>_xlfn.XLOOKUP(tblnventory[[#This Row],[Use]],[1]!tblCodes[Use],[1]!tblCodes[Code])</f>
        <v>WiFi</v>
      </c>
      <c r="E1746" s="1" t="s">
        <v>1699</v>
      </c>
      <c r="F1746" s="20">
        <v>44943</v>
      </c>
      <c r="G1746" s="24" t="str">
        <f>IF(ISBLANK(tblnventory[[#This Row],[Installed By]]),"Store","Installed")</f>
        <v>Installed</v>
      </c>
      <c r="H1746" t="s">
        <v>7444</v>
      </c>
      <c r="J1746">
        <v>2191007447</v>
      </c>
      <c r="K1746" s="17"/>
      <c r="L1746" t="s">
        <v>5444</v>
      </c>
      <c r="M1746" s="29">
        <v>44986</v>
      </c>
      <c r="N1746" t="s">
        <v>7445</v>
      </c>
      <c r="O1746" t="str">
        <f>IF(tblnventory[[#This Row],[Installed]],LEFT(tblnventory[[#This Row],[Location]],3))</f>
        <v>682</v>
      </c>
      <c r="P1746" t="str">
        <f>_xlfn.XLOOKUP(tblnventory[[#This Row],[Serial Number]],[1]!tblDNACInventory[Floor],[1]!tblDNACInventory[Name],"Not Used")</f>
        <v>Not Used</v>
      </c>
      <c r="T1746" t="b">
        <f>NOT(ISBLANK(tblnventory[[#This Row],[Installed By]]))</f>
        <v>1</v>
      </c>
      <c r="U1746" t="str">
        <f>VLOOKUP(A1746, [1]!tblDescription[#Data], 3, 0)</f>
        <v>C9120AX Internal 802.11ax 4x4:4 MIMO;IOT;BT5;mGig;USB;RHL</v>
      </c>
      <c r="V1746" s="22" cm="1">
        <f t="array" ref="V1746">_xlfn.XLOOKUP(1,([1]!tblOrders[Order]=tblnventory[[#This Row],[PO]])*([1]!tblOrders[Description]=tblnventory[[#This Row],[Item]]),[1]!tblOrders[Unit Total],0)</f>
        <v>779.16</v>
      </c>
      <c r="W1746" s="23" cm="1">
        <f t="array" ref="W1746">_xlfn.XLOOKUP(1,([1]!tblOrders[Order]=tblnventory[[#This Row],[PO]])*([1]!tblOrders[Description]=tblnventory[[#This Row],[Item]]),[1]!tblOrders[Licence])</f>
        <v>0</v>
      </c>
      <c r="X1746" t="b" cm="1">
        <f t="array" ref="X1746">NOT(_xlfn.XLOOKUP(tblnventory[[#This Row],[PO]]&amp;tblnventory[[#This Row],[Item]],[1]!tblOrders[Order]&amp;[1]!tblOrders[Description],[1]!tblOrders[Paid Licence],FALSE))</f>
        <v>1</v>
      </c>
      <c r="Y17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747" spans="1:25">
      <c r="A1747" t="s">
        <v>5348</v>
      </c>
      <c r="B1747" t="str">
        <f>_xlfn.XLOOKUP(tblnventory[[#This Row],[Item]],[1]!tblDescription[Item],[1]!tblDescription[Description])</f>
        <v>C9120AX Internal 802.11ax 4x4:4 MIMO;IOT;BT5;mGig;USB;RHL</v>
      </c>
      <c r="C1747" t="str">
        <f>_xlfn.XLOOKUP(tblnventory[[#This Row],[Item]],[1]!tblDescription[Item],[1]!tblDescription[Type])</f>
        <v>WAP</v>
      </c>
      <c r="D1747" t="str">
        <f>_xlfn.XLOOKUP(tblnventory[[#This Row],[Use]],[1]!tblCodes[Use],[1]!tblCodes[Code])</f>
        <v>WiFi</v>
      </c>
      <c r="E1747" s="1" t="s">
        <v>1700</v>
      </c>
      <c r="F1747" s="20">
        <v>44832</v>
      </c>
      <c r="G1747" s="24" t="str">
        <f>IF(ISBLANK(tblnventory[[#This Row],[Installed By]]),"Store","Installed")</f>
        <v>Installed</v>
      </c>
      <c r="H1747" t="s">
        <v>7446</v>
      </c>
      <c r="J1747">
        <v>2191007378</v>
      </c>
      <c r="L1747" t="s">
        <v>5444</v>
      </c>
      <c r="M1747" s="29">
        <v>44986</v>
      </c>
      <c r="N1747" t="s">
        <v>7447</v>
      </c>
      <c r="O1747" t="str">
        <f>IF(tblnventory[[#This Row],[Installed]],LEFT(tblnventory[[#This Row],[Location]],3))</f>
        <v>682</v>
      </c>
      <c r="P1747" t="str">
        <f>_xlfn.XLOOKUP(tblnventory[[#This Row],[Serial Number]],[1]!tblDNACInventory[Floor],[1]!tblDNACInventory[Name],"Not Used")</f>
        <v>Not Used</v>
      </c>
      <c r="T1747" t="b">
        <f>NOT(ISBLANK(tblnventory[[#This Row],[Installed By]]))</f>
        <v>1</v>
      </c>
      <c r="U1747" t="str">
        <f>VLOOKUP(A1747, [1]!tblDescription[#Data], 3, 0)</f>
        <v>C9120AX Internal 802.11ax 4x4:4 MIMO;IOT;BT5;mGig;USB;RHL</v>
      </c>
      <c r="V1747" s="22" cm="1">
        <f t="array" ref="V1747">_xlfn.XLOOKUP(1,([1]!tblOrders[Order]=tblnventory[[#This Row],[PO]])*([1]!tblOrders[Description]=tblnventory[[#This Row],[Item]]),[1]!tblOrders[Unit Total],0)</f>
        <v>708.33</v>
      </c>
      <c r="W1747" s="23" cm="1">
        <f t="array" ref="W1747">IFERROR(_xlfn.XLOOKUP(1,([1]!tblOrders[Order]=tblnventory[[#This Row],[PO]])*([1]!tblOrders[Description]=tblnventory[[#This Row],[Item]]),[1]!tblOrders[Licence]),0)</f>
        <v>0</v>
      </c>
      <c r="X1747" t="b" cm="1">
        <f t="array" ref="X1747">NOT(_xlfn.XLOOKUP(tblnventory[[#This Row],[PO]]&amp;tblnventory[[#This Row],[Item]],[1]!tblOrders[Order]&amp;[1]!tblOrders[Description],[1]!tblOrders[Paid Licence],FALSE))</f>
        <v>1</v>
      </c>
      <c r="Y17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748" spans="1:25">
      <c r="A1748" t="s">
        <v>5348</v>
      </c>
      <c r="B1748" t="str">
        <f>_xlfn.XLOOKUP(tblnventory[[#This Row],[Item]],[1]!tblDescription[Item],[1]!tblDescription[Description])</f>
        <v>C9120AX Internal 802.11ax 4x4:4 MIMO;IOT;BT5;mGig;USB;RHL</v>
      </c>
      <c r="C1748" t="str">
        <f>_xlfn.XLOOKUP(tblnventory[[#This Row],[Item]],[1]!tblDescription[Item],[1]!tblDescription[Type])</f>
        <v>WAP</v>
      </c>
      <c r="D1748" t="str">
        <f>_xlfn.XLOOKUP(tblnventory[[#This Row],[Use]],[1]!tblCodes[Use],[1]!tblCodes[Code])</f>
        <v>WiFi</v>
      </c>
      <c r="E1748" s="1" t="s">
        <v>1701</v>
      </c>
      <c r="F1748" s="20">
        <v>44832</v>
      </c>
      <c r="G1748" s="24" t="str">
        <f>IF(ISBLANK(tblnventory[[#This Row],[Installed By]]),"Store","Installed")</f>
        <v>Installed</v>
      </c>
      <c r="H1748" t="s">
        <v>7446</v>
      </c>
      <c r="J1748">
        <v>2191007378</v>
      </c>
      <c r="L1748" t="s">
        <v>5444</v>
      </c>
      <c r="M1748" s="29">
        <v>44986</v>
      </c>
      <c r="N1748" t="s">
        <v>7448</v>
      </c>
      <c r="O1748" t="str">
        <f>IF(tblnventory[[#This Row],[Installed]],LEFT(tblnventory[[#This Row],[Location]],3))</f>
        <v>682</v>
      </c>
      <c r="P1748" t="str">
        <f>_xlfn.XLOOKUP(tblnventory[[#This Row],[Serial Number]],[1]!tblDNACInventory[Floor],[1]!tblDNACInventory[Name],"Not Used")</f>
        <v>Not Used</v>
      </c>
      <c r="T1748" t="b">
        <f>NOT(ISBLANK(tblnventory[[#This Row],[Installed By]]))</f>
        <v>1</v>
      </c>
      <c r="U1748" t="str">
        <f>VLOOKUP(A1748, [1]!tblDescription[#Data], 3, 0)</f>
        <v>C9120AX Internal 802.11ax 4x4:4 MIMO;IOT;BT5;mGig;USB;RHL</v>
      </c>
      <c r="V1748" s="22" cm="1">
        <f t="array" ref="V1748">_xlfn.XLOOKUP(1,([1]!tblOrders[Order]=tblnventory[[#This Row],[PO]])*([1]!tblOrders[Description]=tblnventory[[#This Row],[Item]]),[1]!tblOrders[Unit Total],0)</f>
        <v>708.33</v>
      </c>
      <c r="W1748" s="23" cm="1">
        <f t="array" ref="W1748">IFERROR(_xlfn.XLOOKUP(1,([1]!tblOrders[Order]=tblnventory[[#This Row],[PO]])*([1]!tblOrders[Description]=tblnventory[[#This Row],[Item]]),[1]!tblOrders[Licence]),0)</f>
        <v>0</v>
      </c>
      <c r="X1748" t="b" cm="1">
        <f t="array" ref="X1748">NOT(_xlfn.XLOOKUP(tblnventory[[#This Row],[PO]]&amp;tblnventory[[#This Row],[Item]],[1]!tblOrders[Order]&amp;[1]!tblOrders[Description],[1]!tblOrders[Paid Licence],FALSE))</f>
        <v>1</v>
      </c>
      <c r="Y17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749" spans="1:25">
      <c r="A1749" t="s">
        <v>5348</v>
      </c>
      <c r="B1749" t="str">
        <f>_xlfn.XLOOKUP(tblnventory[[#This Row],[Item]],[1]!tblDescription[Item],[1]!tblDescription[Description])</f>
        <v>C9120AX Internal 802.11ax 4x4:4 MIMO;IOT;BT5;mGig;USB;RHL</v>
      </c>
      <c r="C1749" t="str">
        <f>_xlfn.XLOOKUP(tblnventory[[#This Row],[Item]],[1]!tblDescription[Item],[1]!tblDescription[Type])</f>
        <v>WAP</v>
      </c>
      <c r="D1749" t="str">
        <f>_xlfn.XLOOKUP(tblnventory[[#This Row],[Use]],[1]!tblCodes[Use],[1]!tblCodes[Code])</f>
        <v>WiFi</v>
      </c>
      <c r="E1749" s="1" t="s">
        <v>1702</v>
      </c>
      <c r="F1749" s="20">
        <v>44832</v>
      </c>
      <c r="G1749" s="24" t="str">
        <f>IF(ISBLANK(tblnventory[[#This Row],[Installed By]]),"Store","Installed")</f>
        <v>Installed</v>
      </c>
      <c r="H1749" t="s">
        <v>7449</v>
      </c>
      <c r="J1749">
        <v>2191007378</v>
      </c>
      <c r="L1749" t="s">
        <v>5444</v>
      </c>
      <c r="M1749" s="29">
        <v>44986</v>
      </c>
      <c r="N1749" t="s">
        <v>7450</v>
      </c>
      <c r="O1749" t="str">
        <f>IF(tblnventory[[#This Row],[Installed]],LEFT(tblnventory[[#This Row],[Location]],3))</f>
        <v>682</v>
      </c>
      <c r="P1749" t="str">
        <f>_xlfn.XLOOKUP(tblnventory[[#This Row],[Serial Number]],[1]!tblDNACInventory[Floor],[1]!tblDNACInventory[Name],"Not Used")</f>
        <v>Not Used</v>
      </c>
      <c r="T1749" t="b">
        <f>NOT(ISBLANK(tblnventory[[#This Row],[Installed By]]))</f>
        <v>1</v>
      </c>
      <c r="U1749" t="str">
        <f>VLOOKUP(A1749, [1]!tblDescription[#Data], 3, 0)</f>
        <v>C9120AX Internal 802.11ax 4x4:4 MIMO;IOT;BT5;mGig;USB;RHL</v>
      </c>
      <c r="V1749" s="22" cm="1">
        <f t="array" ref="V1749">_xlfn.XLOOKUP(1,([1]!tblOrders[Order]=tblnventory[[#This Row],[PO]])*([1]!tblOrders[Description]=tblnventory[[#This Row],[Item]]),[1]!tblOrders[Unit Total],0)</f>
        <v>708.33</v>
      </c>
      <c r="W1749" s="23" cm="1">
        <f t="array" ref="W1749">IFERROR(_xlfn.XLOOKUP(1,([1]!tblOrders[Order]=tblnventory[[#This Row],[PO]])*([1]!tblOrders[Description]=tblnventory[[#This Row],[Item]]),[1]!tblOrders[Licence]),0)</f>
        <v>0</v>
      </c>
      <c r="X1749" t="b" cm="1">
        <f t="array" ref="X1749">NOT(_xlfn.XLOOKUP(tblnventory[[#This Row],[PO]]&amp;tblnventory[[#This Row],[Item]],[1]!tblOrders[Order]&amp;[1]!tblOrders[Description],[1]!tblOrders[Paid Licence],FALSE))</f>
        <v>1</v>
      </c>
      <c r="Y17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750" spans="1:25">
      <c r="A1750" t="s">
        <v>5348</v>
      </c>
      <c r="B1750" t="str">
        <f>_xlfn.XLOOKUP(tblnventory[[#This Row],[Item]],[1]!tblDescription[Item],[1]!tblDescription[Description])</f>
        <v>C9120AX Internal 802.11ax 4x4:4 MIMO;IOT;BT5;mGig;USB;RHL</v>
      </c>
      <c r="C1750" t="str">
        <f>_xlfn.XLOOKUP(tblnventory[[#This Row],[Item]],[1]!tblDescription[Item],[1]!tblDescription[Type])</f>
        <v>WAP</v>
      </c>
      <c r="D1750" t="str">
        <f>_xlfn.XLOOKUP(tblnventory[[#This Row],[Use]],[1]!tblCodes[Use],[1]!tblCodes[Code])</f>
        <v>WiFi</v>
      </c>
      <c r="E1750" s="2" t="s">
        <v>1703</v>
      </c>
      <c r="F1750" s="20"/>
      <c r="G1750" s="24" t="str">
        <f>IF(ISBLANK(tblnventory[[#This Row],[Installed By]]),"Store","Installed")</f>
        <v>Installed</v>
      </c>
      <c r="H1750" t="s">
        <v>7449</v>
      </c>
      <c r="J1750" t="s">
        <v>7421</v>
      </c>
      <c r="K1750" s="17"/>
      <c r="L1750" t="s">
        <v>5444</v>
      </c>
      <c r="M1750" s="29">
        <v>44986</v>
      </c>
      <c r="N1750" t="s">
        <v>7451</v>
      </c>
      <c r="O1750" t="str">
        <f>IF(tblnventory[[#This Row],[Installed]],LEFT(tblnventory[[#This Row],[Location]],3))</f>
        <v>682</v>
      </c>
      <c r="P1750" t="str">
        <f>_xlfn.XLOOKUP(tblnventory[[#This Row],[Serial Number]],[1]!tblDNACInventory[Floor],[1]!tblDNACInventory[Name],"Not Used")</f>
        <v>Not Used</v>
      </c>
      <c r="S1750" t="s">
        <v>7423</v>
      </c>
      <c r="T1750" t="b">
        <f>NOT(ISBLANK(tblnventory[[#This Row],[Installed By]]))</f>
        <v>1</v>
      </c>
      <c r="U1750" t="str">
        <f>VLOOKUP(A1750, [1]!tblDescription[#Data], 3, 0)</f>
        <v>C9120AX Internal 802.11ax 4x4:4 MIMO;IOT;BT5;mGig;USB;RHL</v>
      </c>
      <c r="V1750" s="22" cm="1">
        <f t="array" ref="V1750">_xlfn.XLOOKUP(1,([1]!tblOrders[Order]=tblnventory[[#This Row],[PO]])*([1]!tblOrders[Description]=tblnventory[[#This Row],[Item]]),[1]!tblOrders[Unit Total],0)</f>
        <v>0</v>
      </c>
      <c r="W1750" s="23" cm="1">
        <f t="array" ref="W1750">_xlfn.XLOOKUP(1,([1]!tblOrders[Order]=tblnventory[[#This Row],[PO]])*([1]!tblOrders[Description]=tblnventory[[#This Row],[Item]]),[1]!tblOrders[Licence])</f>
        <v>0</v>
      </c>
      <c r="X1750" t="b" cm="1">
        <f t="array" ref="X1750">NOT(_xlfn.XLOOKUP(tblnventory[[#This Row],[PO]]&amp;tblnventory[[#This Row],[Item]],[1]!tblOrders[Order]&amp;[1]!tblOrders[Description],[1]!tblOrders[Paid Licence],FALSE))</f>
        <v>1</v>
      </c>
      <c r="Y17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751" spans="1:25">
      <c r="A1751" s="19" t="s">
        <v>5348</v>
      </c>
      <c r="B1751" t="str">
        <f>_xlfn.XLOOKUP(tblnventory[[#This Row],[Item]],[1]!tblDescription[Item],[1]!tblDescription[Description])</f>
        <v>C9120AX Internal 802.11ax 4x4:4 MIMO;IOT;BT5;mGig;USB;RHL</v>
      </c>
      <c r="C1751" t="str">
        <f>_xlfn.XLOOKUP(tblnventory[[#This Row],[Item]],[1]!tblDescription[Item],[1]!tblDescription[Type])</f>
        <v>WAP</v>
      </c>
      <c r="D1751" t="str">
        <f>_xlfn.XLOOKUP(tblnventory[[#This Row],[Use]],[1]!tblCodes[Use],[1]!tblCodes[Code])</f>
        <v>WiFi</v>
      </c>
      <c r="E1751" s="1" t="s">
        <v>1704</v>
      </c>
      <c r="F1751" s="20">
        <v>44943</v>
      </c>
      <c r="G1751" s="24" t="str">
        <f>IF(ISBLANK(tblnventory[[#This Row],[Installed By]]),"Store","Installed")</f>
        <v>Installed</v>
      </c>
      <c r="H1751" t="s">
        <v>7452</v>
      </c>
      <c r="J1751">
        <v>2191007447</v>
      </c>
      <c r="K1751" s="17"/>
      <c r="L1751" t="s">
        <v>5444</v>
      </c>
      <c r="M1751" s="29">
        <v>44986</v>
      </c>
      <c r="N1751" t="s">
        <v>7453</v>
      </c>
      <c r="O1751" t="str">
        <f>IF(tblnventory[[#This Row],[Installed]],LEFT(tblnventory[[#This Row],[Location]],3))</f>
        <v>682</v>
      </c>
      <c r="P1751" t="str">
        <f>_xlfn.XLOOKUP(tblnventory[[#This Row],[Serial Number]],[1]!tblDNACInventory[Floor],[1]!tblDNACInventory[Name],"Not Used")</f>
        <v>Not Used</v>
      </c>
      <c r="T1751" t="b">
        <f>NOT(ISBLANK(tblnventory[[#This Row],[Installed By]]))</f>
        <v>1</v>
      </c>
      <c r="U1751" t="str">
        <f>VLOOKUP(A1751, [1]!tblDescription[#Data], 3, 0)</f>
        <v>C9120AX Internal 802.11ax 4x4:4 MIMO;IOT;BT5;mGig;USB;RHL</v>
      </c>
      <c r="V1751" s="22" cm="1">
        <f t="array" ref="V1751">_xlfn.XLOOKUP(1,([1]!tblOrders[Order]=tblnventory[[#This Row],[PO]])*([1]!tblOrders[Description]=tblnventory[[#This Row],[Item]]),[1]!tblOrders[Unit Total],0)</f>
        <v>779.16</v>
      </c>
      <c r="W1751" s="23" cm="1">
        <f t="array" ref="W1751">_xlfn.XLOOKUP(1,([1]!tblOrders[Order]=tblnventory[[#This Row],[PO]])*([1]!tblOrders[Description]=tblnventory[[#This Row],[Item]]),[1]!tblOrders[Licence])</f>
        <v>0</v>
      </c>
      <c r="X1751" t="b" cm="1">
        <f t="array" ref="X1751">NOT(_xlfn.XLOOKUP(tblnventory[[#This Row],[PO]]&amp;tblnventory[[#This Row],[Item]],[1]!tblOrders[Order]&amp;[1]!tblOrders[Description],[1]!tblOrders[Paid Licence],FALSE))</f>
        <v>1</v>
      </c>
      <c r="Y17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752" spans="1:25">
      <c r="A1752" t="s">
        <v>5348</v>
      </c>
      <c r="B1752" t="str">
        <f>_xlfn.XLOOKUP(tblnventory[[#This Row],[Item]],[1]!tblDescription[Item],[1]!tblDescription[Description])</f>
        <v>C9120AX Internal 802.11ax 4x4:4 MIMO;IOT;BT5;mGig;USB;RHL</v>
      </c>
      <c r="C1752" t="str">
        <f>_xlfn.XLOOKUP(tblnventory[[#This Row],[Item]],[1]!tblDescription[Item],[1]!tblDescription[Type])</f>
        <v>WAP</v>
      </c>
      <c r="D1752" t="str">
        <f>_xlfn.XLOOKUP(tblnventory[[#This Row],[Use]],[1]!tblCodes[Use],[1]!tblCodes[Code])</f>
        <v>WiFi</v>
      </c>
      <c r="E1752" s="1" t="s">
        <v>1705</v>
      </c>
      <c r="F1752" s="20">
        <v>44832</v>
      </c>
      <c r="G1752" s="24" t="str">
        <f>IF(ISBLANK(tblnventory[[#This Row],[Installed By]]),"Store","Installed")</f>
        <v>Installed</v>
      </c>
      <c r="H1752" t="s">
        <v>7454</v>
      </c>
      <c r="J1752">
        <v>2191007378</v>
      </c>
      <c r="L1752" t="s">
        <v>5444</v>
      </c>
      <c r="M1752" s="29">
        <v>44986</v>
      </c>
      <c r="N1752" t="s">
        <v>7455</v>
      </c>
      <c r="O1752" t="str">
        <f>IF(tblnventory[[#This Row],[Installed]],LEFT(tblnventory[[#This Row],[Location]],3))</f>
        <v>682</v>
      </c>
      <c r="P1752" t="str">
        <f>_xlfn.XLOOKUP(tblnventory[[#This Row],[Serial Number]],[1]!tblDNACInventory[Floor],[1]!tblDNACInventory[Name],"Not Used")</f>
        <v>Not Used</v>
      </c>
      <c r="T1752" t="b">
        <f>NOT(ISBLANK(tblnventory[[#This Row],[Installed By]]))</f>
        <v>1</v>
      </c>
      <c r="U1752" t="str">
        <f>VLOOKUP(A1752, [1]!tblDescription[#Data], 3, 0)</f>
        <v>C9120AX Internal 802.11ax 4x4:4 MIMO;IOT;BT5;mGig;USB;RHL</v>
      </c>
      <c r="V1752" s="22" cm="1">
        <f t="array" ref="V1752">_xlfn.XLOOKUP(1,([1]!tblOrders[Order]=tblnventory[[#This Row],[PO]])*([1]!tblOrders[Description]=tblnventory[[#This Row],[Item]]),[1]!tblOrders[Unit Total],0)</f>
        <v>708.33</v>
      </c>
      <c r="W1752" s="23" cm="1">
        <f t="array" ref="W1752">IFERROR(_xlfn.XLOOKUP(1,([1]!tblOrders[Order]=tblnventory[[#This Row],[PO]])*([1]!tblOrders[Description]=tblnventory[[#This Row],[Item]]),[1]!tblOrders[Licence]),0)</f>
        <v>0</v>
      </c>
      <c r="X1752" t="b" cm="1">
        <f t="array" ref="X1752">NOT(_xlfn.XLOOKUP(tblnventory[[#This Row],[PO]]&amp;tblnventory[[#This Row],[Item]],[1]!tblOrders[Order]&amp;[1]!tblOrders[Description],[1]!tblOrders[Paid Licence],FALSE))</f>
        <v>1</v>
      </c>
      <c r="Y17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753" spans="1:25">
      <c r="A1753" s="19" t="s">
        <v>5348</v>
      </c>
      <c r="B1753" t="str">
        <f>_xlfn.XLOOKUP(tblnventory[[#This Row],[Item]],[1]!tblDescription[Item],[1]!tblDescription[Description])</f>
        <v>C9120AX Internal 802.11ax 4x4:4 MIMO;IOT;BT5;mGig;USB;RHL</v>
      </c>
      <c r="C1753" t="str">
        <f>_xlfn.XLOOKUP(tblnventory[[#This Row],[Item]],[1]!tblDescription[Item],[1]!tblDescription[Type])</f>
        <v>WAP</v>
      </c>
      <c r="D1753" t="str">
        <f>_xlfn.XLOOKUP(tblnventory[[#This Row],[Use]],[1]!tblCodes[Use],[1]!tblCodes[Code])</f>
        <v>WiFi</v>
      </c>
      <c r="E1753" s="1" t="s">
        <v>1706</v>
      </c>
      <c r="F1753" s="20">
        <v>44943</v>
      </c>
      <c r="G1753" s="24" t="str">
        <f>IF(ISBLANK(tblnventory[[#This Row],[Installed By]]),"Store","Installed")</f>
        <v>Installed</v>
      </c>
      <c r="H1753" t="s">
        <v>7456</v>
      </c>
      <c r="J1753">
        <v>2191007447</v>
      </c>
      <c r="K1753" s="17"/>
      <c r="L1753" t="s">
        <v>5444</v>
      </c>
      <c r="M1753" s="29">
        <v>44986</v>
      </c>
      <c r="N1753" t="s">
        <v>7457</v>
      </c>
      <c r="O1753" t="str">
        <f>IF(tblnventory[[#This Row],[Installed]],LEFT(tblnventory[[#This Row],[Location]],3))</f>
        <v>682</v>
      </c>
      <c r="P1753" t="str">
        <f>_xlfn.XLOOKUP(tblnventory[[#This Row],[Serial Number]],[1]!tblDNACInventory[Floor],[1]!tblDNACInventory[Name],"Not Used")</f>
        <v>Not Used</v>
      </c>
      <c r="T1753" t="b">
        <f>NOT(ISBLANK(tblnventory[[#This Row],[Installed By]]))</f>
        <v>1</v>
      </c>
      <c r="U1753" t="str">
        <f>VLOOKUP(A1753, [1]!tblDescription[#Data], 3, 0)</f>
        <v>C9120AX Internal 802.11ax 4x4:4 MIMO;IOT;BT5;mGig;USB;RHL</v>
      </c>
      <c r="V1753" s="22" cm="1">
        <f t="array" ref="V1753">_xlfn.XLOOKUP(1,([1]!tblOrders[Order]=tblnventory[[#This Row],[PO]])*([1]!tblOrders[Description]=tblnventory[[#This Row],[Item]]),[1]!tblOrders[Unit Total],0)</f>
        <v>779.16</v>
      </c>
      <c r="W1753" s="23" cm="1">
        <f t="array" ref="W1753">_xlfn.XLOOKUP(1,([1]!tblOrders[Order]=tblnventory[[#This Row],[PO]])*([1]!tblOrders[Description]=tblnventory[[#This Row],[Item]]),[1]!tblOrders[Licence])</f>
        <v>0</v>
      </c>
      <c r="X1753" t="b" cm="1">
        <f t="array" ref="X1753">NOT(_xlfn.XLOOKUP(tblnventory[[#This Row],[PO]]&amp;tblnventory[[#This Row],[Item]],[1]!tblOrders[Order]&amp;[1]!tblOrders[Description],[1]!tblOrders[Paid Licence],FALSE))</f>
        <v>1</v>
      </c>
      <c r="Y17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754" spans="1:25">
      <c r="A1754" t="s">
        <v>5348</v>
      </c>
      <c r="B1754" t="str">
        <f>_xlfn.XLOOKUP(tblnventory[[#This Row],[Item]],[1]!tblDescription[Item],[1]!tblDescription[Description])</f>
        <v>C9120AX Internal 802.11ax 4x4:4 MIMO;IOT;BT5;mGig;USB;RHL</v>
      </c>
      <c r="C1754" t="str">
        <f>_xlfn.XLOOKUP(tblnventory[[#This Row],[Item]],[1]!tblDescription[Item],[1]!tblDescription[Type])</f>
        <v>WAP</v>
      </c>
      <c r="D1754" t="str">
        <f>_xlfn.XLOOKUP(tblnventory[[#This Row],[Use]],[1]!tblCodes[Use],[1]!tblCodes[Code])</f>
        <v>WiFi</v>
      </c>
      <c r="E1754" s="1" t="s">
        <v>1707</v>
      </c>
      <c r="F1754" s="20">
        <v>44832</v>
      </c>
      <c r="G1754" s="24" t="str">
        <f>IF(ISBLANK(tblnventory[[#This Row],[Installed By]]),"Store","Installed")</f>
        <v>Installed</v>
      </c>
      <c r="H1754" t="s">
        <v>7442</v>
      </c>
      <c r="J1754">
        <v>2191007378</v>
      </c>
      <c r="L1754" t="s">
        <v>5444</v>
      </c>
      <c r="M1754" s="29">
        <v>44986</v>
      </c>
      <c r="N1754" t="s">
        <v>7458</v>
      </c>
      <c r="O1754" t="str">
        <f>IF(tblnventory[[#This Row],[Installed]],LEFT(tblnventory[[#This Row],[Location]],3))</f>
        <v>682</v>
      </c>
      <c r="P1754" t="str">
        <f>_xlfn.XLOOKUP(tblnventory[[#This Row],[Serial Number]],[1]!tblDNACInventory[Floor],[1]!tblDNACInventory[Name],"Not Used")</f>
        <v>Not Used</v>
      </c>
      <c r="T1754" t="b">
        <f>NOT(ISBLANK(tblnventory[[#This Row],[Installed By]]))</f>
        <v>1</v>
      </c>
      <c r="U1754" t="str">
        <f>VLOOKUP(A1754, [1]!tblDescription[#Data], 3, 0)</f>
        <v>C9120AX Internal 802.11ax 4x4:4 MIMO;IOT;BT5;mGig;USB;RHL</v>
      </c>
      <c r="V1754" s="22" cm="1">
        <f t="array" ref="V1754">_xlfn.XLOOKUP(1,([1]!tblOrders[Order]=tblnventory[[#This Row],[PO]])*([1]!tblOrders[Description]=tblnventory[[#This Row],[Item]]),[1]!tblOrders[Unit Total],0)</f>
        <v>708.33</v>
      </c>
      <c r="W1754" s="23" cm="1">
        <f t="array" ref="W1754">IFERROR(_xlfn.XLOOKUP(1,([1]!tblOrders[Order]=tblnventory[[#This Row],[PO]])*([1]!tblOrders[Description]=tblnventory[[#This Row],[Item]]),[1]!tblOrders[Licence]),0)</f>
        <v>0</v>
      </c>
      <c r="X1754" t="b" cm="1">
        <f t="array" ref="X1754">NOT(_xlfn.XLOOKUP(tblnventory[[#This Row],[PO]]&amp;tblnventory[[#This Row],[Item]],[1]!tblOrders[Order]&amp;[1]!tblOrders[Description],[1]!tblOrders[Paid Licence],FALSE))</f>
        <v>1</v>
      </c>
      <c r="Y17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755" spans="1:25">
      <c r="A1755" t="s">
        <v>5348</v>
      </c>
      <c r="B1755" t="str">
        <f>_xlfn.XLOOKUP(tblnventory[[#This Row],[Item]],[1]!tblDescription[Item],[1]!tblDescription[Description])</f>
        <v>C9120AX Internal 802.11ax 4x4:4 MIMO;IOT;BT5;mGig;USB;RHL</v>
      </c>
      <c r="C1755" t="str">
        <f>_xlfn.XLOOKUP(tblnventory[[#This Row],[Item]],[1]!tblDescription[Item],[1]!tblDescription[Type])</f>
        <v>WAP</v>
      </c>
      <c r="D1755" t="str">
        <f>_xlfn.XLOOKUP(tblnventory[[#This Row],[Use]],[1]!tblCodes[Use],[1]!tblCodes[Code])</f>
        <v>WiFi</v>
      </c>
      <c r="E1755" s="1" t="s">
        <v>1708</v>
      </c>
      <c r="F1755" s="20">
        <v>44832</v>
      </c>
      <c r="G1755" s="24" t="str">
        <f>IF(ISBLANK(tblnventory[[#This Row],[Installed By]]),"Store","Installed")</f>
        <v>Installed</v>
      </c>
      <c r="H1755" t="s">
        <v>7442</v>
      </c>
      <c r="J1755">
        <v>2191007378</v>
      </c>
      <c r="L1755" t="s">
        <v>5444</v>
      </c>
      <c r="M1755" s="29">
        <v>44986</v>
      </c>
      <c r="N1755" t="s">
        <v>7459</v>
      </c>
      <c r="O1755" t="str">
        <f>IF(tblnventory[[#This Row],[Installed]],LEFT(tblnventory[[#This Row],[Location]],3))</f>
        <v>682</v>
      </c>
      <c r="P1755" t="str">
        <f>_xlfn.XLOOKUP(tblnventory[[#This Row],[Serial Number]],[1]!tblDNACInventory[Floor],[1]!tblDNACInventory[Name],"Not Used")</f>
        <v>Not Used</v>
      </c>
      <c r="T1755" t="b">
        <f>NOT(ISBLANK(tblnventory[[#This Row],[Installed By]]))</f>
        <v>1</v>
      </c>
      <c r="U1755" t="str">
        <f>VLOOKUP(A1755, [1]!tblDescription[#Data], 3, 0)</f>
        <v>C9120AX Internal 802.11ax 4x4:4 MIMO;IOT;BT5;mGig;USB;RHL</v>
      </c>
      <c r="V1755" s="22" cm="1">
        <f t="array" ref="V1755">_xlfn.XLOOKUP(1,([1]!tblOrders[Order]=tblnventory[[#This Row],[PO]])*([1]!tblOrders[Description]=tblnventory[[#This Row],[Item]]),[1]!tblOrders[Unit Total],0)</f>
        <v>708.33</v>
      </c>
      <c r="W1755" s="23" cm="1">
        <f t="array" ref="W1755">IFERROR(_xlfn.XLOOKUP(1,([1]!tblOrders[Order]=tblnventory[[#This Row],[PO]])*([1]!tblOrders[Description]=tblnventory[[#This Row],[Item]]),[1]!tblOrders[Licence]),0)</f>
        <v>0</v>
      </c>
      <c r="X1755" t="b" cm="1">
        <f t="array" ref="X1755">NOT(_xlfn.XLOOKUP(tblnventory[[#This Row],[PO]]&amp;tblnventory[[#This Row],[Item]],[1]!tblOrders[Order]&amp;[1]!tblOrders[Description],[1]!tblOrders[Paid Licence],FALSE))</f>
        <v>1</v>
      </c>
      <c r="Y17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516.13</v>
      </c>
    </row>
    <row r="1756" spans="1:25">
      <c r="A1756" s="19" t="s">
        <v>5348</v>
      </c>
      <c r="B1756" t="str">
        <f>_xlfn.XLOOKUP(tblnventory[[#This Row],[Item]],[1]!tblDescription[Item],[1]!tblDescription[Description])</f>
        <v>C9120AX Internal 802.11ax 4x4:4 MIMO;IOT;BT5;mGig;USB;RHL</v>
      </c>
      <c r="C1756" t="str">
        <f>_xlfn.XLOOKUP(tblnventory[[#This Row],[Item]],[1]!tblDescription[Item],[1]!tblDescription[Type])</f>
        <v>WAP</v>
      </c>
      <c r="D1756" t="str">
        <f>_xlfn.XLOOKUP(tblnventory[[#This Row],[Use]],[1]!tblCodes[Use],[1]!tblCodes[Code])</f>
        <v>WiFi</v>
      </c>
      <c r="E1756" s="1" t="s">
        <v>1709</v>
      </c>
      <c r="F1756" s="20">
        <v>44943</v>
      </c>
      <c r="G1756" s="24" t="str">
        <f>IF(ISBLANK(tblnventory[[#This Row],[Installed By]]),"Store","Installed")</f>
        <v>Installed</v>
      </c>
      <c r="H1756" t="s">
        <v>7460</v>
      </c>
      <c r="J1756">
        <v>2191007447</v>
      </c>
      <c r="K1756" s="17"/>
      <c r="L1756" t="s">
        <v>5350</v>
      </c>
      <c r="M1756" s="20">
        <v>45156</v>
      </c>
      <c r="N1756" t="s">
        <v>7461</v>
      </c>
      <c r="O1756" t="str">
        <f>IF(tblnventory[[#This Row],[Installed]],LEFT(tblnventory[[#This Row],[Location]],3))</f>
        <v>684</v>
      </c>
      <c r="P1756" t="str">
        <f>_xlfn.XLOOKUP(tblnventory[[#This Row],[Serial Number]],[1]!tblDNACInventory[Floor],[1]!tblDNACInventory[Name],"Not Used")</f>
        <v>Not Used</v>
      </c>
      <c r="T1756" t="b">
        <f>NOT(ISBLANK(tblnventory[[#This Row],[Installed By]]))</f>
        <v>1</v>
      </c>
      <c r="U1756" t="str">
        <f>VLOOKUP(A1756, [1]!tblDescription[#Data], 3, 0)</f>
        <v>C9120AX Internal 802.11ax 4x4:4 MIMO;IOT;BT5;mGig;USB;RHL</v>
      </c>
      <c r="V1756" s="22" cm="1">
        <f t="array" ref="V1756">_xlfn.XLOOKUP(1,([1]!tblOrders[Order]=tblnventory[[#This Row],[PO]])*([1]!tblOrders[Description]=tblnventory[[#This Row],[Item]]),[1]!tblOrders[Unit Total],0)</f>
        <v>779.16</v>
      </c>
      <c r="W1756" s="23" cm="1">
        <f t="array" ref="W1756">_xlfn.XLOOKUP(1,([1]!tblOrders[Order]=tblnventory[[#This Row],[PO]])*([1]!tblOrders[Description]=tblnventory[[#This Row],[Item]]),[1]!tblOrders[Licence])</f>
        <v>0</v>
      </c>
      <c r="X1756" t="b" cm="1">
        <f t="array" ref="X1756">NOT(_xlfn.XLOOKUP(tblnventory[[#This Row],[PO]]&amp;tblnventory[[#This Row],[Item]],[1]!tblOrders[Order]&amp;[1]!tblOrders[Description],[1]!tblOrders[Paid Licence],FALSE))</f>
        <v>1</v>
      </c>
      <c r="Y17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757" spans="1:25">
      <c r="A1757" s="19" t="s">
        <v>5348</v>
      </c>
      <c r="B1757" t="str">
        <f>_xlfn.XLOOKUP(tblnventory[[#This Row],[Item]],[1]!tblDescription[Item],[1]!tblDescription[Description])</f>
        <v>C9120AX Internal 802.11ax 4x4:4 MIMO;IOT;BT5;mGig;USB;RHL</v>
      </c>
      <c r="C1757" t="str">
        <f>_xlfn.XLOOKUP(tblnventory[[#This Row],[Item]],[1]!tblDescription[Item],[1]!tblDescription[Type])</f>
        <v>WAP</v>
      </c>
      <c r="D1757" t="str">
        <f>_xlfn.XLOOKUP(tblnventory[[#This Row],[Use]],[1]!tblCodes[Use],[1]!tblCodes[Code])</f>
        <v>WiFi</v>
      </c>
      <c r="E1757" s="1" t="s">
        <v>1710</v>
      </c>
      <c r="F1757" s="20">
        <v>44943</v>
      </c>
      <c r="G1757" s="24" t="str">
        <f>IF(ISBLANK(tblnventory[[#This Row],[Installed By]]),"Store","Installed")</f>
        <v>Installed</v>
      </c>
      <c r="H1757" t="s">
        <v>7460</v>
      </c>
      <c r="J1757">
        <v>2191007447</v>
      </c>
      <c r="K1757" s="17"/>
      <c r="L1757" t="s">
        <v>5350</v>
      </c>
      <c r="M1757" s="20">
        <v>45156</v>
      </c>
      <c r="N1757" t="s">
        <v>7462</v>
      </c>
      <c r="O1757" t="str">
        <f>IF(tblnventory[[#This Row],[Installed]],LEFT(tblnventory[[#This Row],[Location]],3))</f>
        <v>684</v>
      </c>
      <c r="P1757" t="str">
        <f>_xlfn.XLOOKUP(tblnventory[[#This Row],[Serial Number]],[1]!tblDNACInventory[Floor],[1]!tblDNACInventory[Name],"Not Used")</f>
        <v>Not Used</v>
      </c>
      <c r="T1757" t="b">
        <f>NOT(ISBLANK(tblnventory[[#This Row],[Installed By]]))</f>
        <v>1</v>
      </c>
      <c r="U1757" t="str">
        <f>VLOOKUP(A1757, [1]!tblDescription[#Data], 3, 0)</f>
        <v>C9120AX Internal 802.11ax 4x4:4 MIMO;IOT;BT5;mGig;USB;RHL</v>
      </c>
      <c r="V1757" s="22" cm="1">
        <f t="array" ref="V1757">_xlfn.XLOOKUP(1,([1]!tblOrders[Order]=tblnventory[[#This Row],[PO]])*([1]!tblOrders[Description]=tblnventory[[#This Row],[Item]]),[1]!tblOrders[Unit Total],0)</f>
        <v>779.16</v>
      </c>
      <c r="W1757" s="23" cm="1">
        <f t="array" ref="W1757">_xlfn.XLOOKUP(1,([1]!tblOrders[Order]=tblnventory[[#This Row],[PO]])*([1]!tblOrders[Description]=tblnventory[[#This Row],[Item]]),[1]!tblOrders[Licence])</f>
        <v>0</v>
      </c>
      <c r="X1757" t="b" cm="1">
        <f t="array" ref="X1757">NOT(_xlfn.XLOOKUP(tblnventory[[#This Row],[PO]]&amp;tblnventory[[#This Row],[Item]],[1]!tblOrders[Order]&amp;[1]!tblOrders[Description],[1]!tblOrders[Paid Licence],FALSE))</f>
        <v>1</v>
      </c>
      <c r="Y17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758" spans="1:25">
      <c r="A1758" s="19" t="s">
        <v>5348</v>
      </c>
      <c r="B1758" t="str">
        <f>_xlfn.XLOOKUP(tblnventory[[#This Row],[Item]],[1]!tblDescription[Item],[1]!tblDescription[Description])</f>
        <v>C9120AX Internal 802.11ax 4x4:4 MIMO;IOT;BT5;mGig;USB;RHL</v>
      </c>
      <c r="C1758" t="str">
        <f>_xlfn.XLOOKUP(tblnventory[[#This Row],[Item]],[1]!tblDescription[Item],[1]!tblDescription[Type])</f>
        <v>WAP</v>
      </c>
      <c r="D1758" t="str">
        <f>_xlfn.XLOOKUP(tblnventory[[#This Row],[Use]],[1]!tblCodes[Use],[1]!tblCodes[Code])</f>
        <v>WiFi</v>
      </c>
      <c r="E1758" s="1" t="s">
        <v>1711</v>
      </c>
      <c r="F1758" s="20">
        <v>44943</v>
      </c>
      <c r="G1758" s="24" t="str">
        <f>IF(ISBLANK(tblnventory[[#This Row],[Installed By]]),"Store","Installed")</f>
        <v>Installed</v>
      </c>
      <c r="H1758" t="s">
        <v>7460</v>
      </c>
      <c r="J1758">
        <v>2191007447</v>
      </c>
      <c r="K1758" s="17"/>
      <c r="L1758" t="s">
        <v>5350</v>
      </c>
      <c r="M1758" s="20">
        <v>45156</v>
      </c>
      <c r="N1758" t="s">
        <v>7463</v>
      </c>
      <c r="O1758" t="str">
        <f>IF(tblnventory[[#This Row],[Installed]],LEFT(tblnventory[[#This Row],[Location]],3))</f>
        <v>684</v>
      </c>
      <c r="P1758" t="str">
        <f>_xlfn.XLOOKUP(tblnventory[[#This Row],[Serial Number]],[1]!tblDNACInventory[Floor],[1]!tblDNACInventory[Name],"Not Used")</f>
        <v>Not Used</v>
      </c>
      <c r="T1758" t="b">
        <f>NOT(ISBLANK(tblnventory[[#This Row],[Installed By]]))</f>
        <v>1</v>
      </c>
      <c r="U1758" t="str">
        <f>VLOOKUP(A1758, [1]!tblDescription[#Data], 3, 0)</f>
        <v>C9120AX Internal 802.11ax 4x4:4 MIMO;IOT;BT5;mGig;USB;RHL</v>
      </c>
      <c r="V1758" s="22" cm="1">
        <f t="array" ref="V1758">_xlfn.XLOOKUP(1,([1]!tblOrders[Order]=tblnventory[[#This Row],[PO]])*([1]!tblOrders[Description]=tblnventory[[#This Row],[Item]]),[1]!tblOrders[Unit Total],0)</f>
        <v>779.16</v>
      </c>
      <c r="W1758" s="23" cm="1">
        <f t="array" ref="W1758">_xlfn.XLOOKUP(1,([1]!tblOrders[Order]=tblnventory[[#This Row],[PO]])*([1]!tblOrders[Description]=tblnventory[[#This Row],[Item]]),[1]!tblOrders[Licence])</f>
        <v>0</v>
      </c>
      <c r="X1758" t="b" cm="1">
        <f t="array" ref="X1758">NOT(_xlfn.XLOOKUP(tblnventory[[#This Row],[PO]]&amp;tblnventory[[#This Row],[Item]],[1]!tblOrders[Order]&amp;[1]!tblOrders[Description],[1]!tblOrders[Paid Licence],FALSE))</f>
        <v>1</v>
      </c>
      <c r="Y17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759" spans="1:25">
      <c r="A1759" s="19" t="s">
        <v>5348</v>
      </c>
      <c r="B1759" t="str">
        <f>_xlfn.XLOOKUP(tblnventory[[#This Row],[Item]],[1]!tblDescription[Item],[1]!tblDescription[Description])</f>
        <v>C9120AX Internal 802.11ax 4x4:4 MIMO;IOT;BT5;mGig;USB;RHL</v>
      </c>
      <c r="C1759" t="str">
        <f>_xlfn.XLOOKUP(tblnventory[[#This Row],[Item]],[1]!tblDescription[Item],[1]!tblDescription[Type])</f>
        <v>WAP</v>
      </c>
      <c r="D1759" t="str">
        <f>_xlfn.XLOOKUP(tblnventory[[#This Row],[Use]],[1]!tblCodes[Use],[1]!tblCodes[Code])</f>
        <v>WiFi</v>
      </c>
      <c r="E1759" s="1" t="s">
        <v>1712</v>
      </c>
      <c r="F1759" s="20">
        <v>44943</v>
      </c>
      <c r="G1759" s="24" t="str">
        <f>IF(ISBLANK(tblnventory[[#This Row],[Installed By]]),"Store","Installed")</f>
        <v>Installed</v>
      </c>
      <c r="H1759" t="s">
        <v>7460</v>
      </c>
      <c r="J1759">
        <v>2191007447</v>
      </c>
      <c r="K1759" s="17"/>
      <c r="L1759" t="s">
        <v>5350</v>
      </c>
      <c r="M1759" s="20">
        <v>45156</v>
      </c>
      <c r="N1759" t="s">
        <v>7464</v>
      </c>
      <c r="O1759" t="str">
        <f>IF(tblnventory[[#This Row],[Installed]],LEFT(tblnventory[[#This Row],[Location]],3))</f>
        <v>684</v>
      </c>
      <c r="P1759" t="str">
        <f>_xlfn.XLOOKUP(tblnventory[[#This Row],[Serial Number]],[1]!tblDNACInventory[Floor],[1]!tblDNACInventory[Name],"Not Used")</f>
        <v>Not Used</v>
      </c>
      <c r="T1759" t="b">
        <f>NOT(ISBLANK(tblnventory[[#This Row],[Installed By]]))</f>
        <v>1</v>
      </c>
      <c r="U1759" t="str">
        <f>VLOOKUP(A1759, [1]!tblDescription[#Data], 3, 0)</f>
        <v>C9120AX Internal 802.11ax 4x4:4 MIMO;IOT;BT5;mGig;USB;RHL</v>
      </c>
      <c r="V1759" s="22" cm="1">
        <f t="array" ref="V1759">_xlfn.XLOOKUP(1,([1]!tblOrders[Order]=tblnventory[[#This Row],[PO]])*([1]!tblOrders[Description]=tblnventory[[#This Row],[Item]]),[1]!tblOrders[Unit Total],0)</f>
        <v>779.16</v>
      </c>
      <c r="W1759" s="23" cm="1">
        <f t="array" ref="W1759">_xlfn.XLOOKUP(1,([1]!tblOrders[Order]=tblnventory[[#This Row],[PO]])*([1]!tblOrders[Description]=tblnventory[[#This Row],[Item]]),[1]!tblOrders[Licence])</f>
        <v>0</v>
      </c>
      <c r="X1759" t="b" cm="1">
        <f t="array" ref="X1759">NOT(_xlfn.XLOOKUP(tblnventory[[#This Row],[PO]]&amp;tblnventory[[#This Row],[Item]],[1]!tblOrders[Order]&amp;[1]!tblOrders[Description],[1]!tblOrders[Paid Licence],FALSE))</f>
        <v>1</v>
      </c>
      <c r="Y17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760" spans="1:25">
      <c r="A1760" s="19" t="s">
        <v>5348</v>
      </c>
      <c r="B1760" t="str">
        <f>_xlfn.XLOOKUP(tblnventory[[#This Row],[Item]],[1]!tblDescription[Item],[1]!tblDescription[Description])</f>
        <v>C9120AX Internal 802.11ax 4x4:4 MIMO;IOT;BT5;mGig;USB;RHL</v>
      </c>
      <c r="C1760" t="str">
        <f>_xlfn.XLOOKUP(tblnventory[[#This Row],[Item]],[1]!tblDescription[Item],[1]!tblDescription[Type])</f>
        <v>WAP</v>
      </c>
      <c r="D1760" t="str">
        <f>_xlfn.XLOOKUP(tblnventory[[#This Row],[Use]],[1]!tblCodes[Use],[1]!tblCodes[Code])</f>
        <v>WiFi</v>
      </c>
      <c r="E1760" s="1" t="s">
        <v>1713</v>
      </c>
      <c r="F1760" s="20">
        <v>44943</v>
      </c>
      <c r="G1760" s="24" t="str">
        <f>IF(ISBLANK(tblnventory[[#This Row],[Installed By]]),"Store","Installed")</f>
        <v>Installed</v>
      </c>
      <c r="H1760" t="s">
        <v>7460</v>
      </c>
      <c r="J1760">
        <v>2191007447</v>
      </c>
      <c r="K1760" s="17"/>
      <c r="L1760" t="s">
        <v>5350</v>
      </c>
      <c r="M1760" s="20">
        <v>45156</v>
      </c>
      <c r="N1760" t="s">
        <v>7465</v>
      </c>
      <c r="O1760" t="str">
        <f>IF(tblnventory[[#This Row],[Installed]],LEFT(tblnventory[[#This Row],[Location]],3))</f>
        <v>684</v>
      </c>
      <c r="P1760" t="str">
        <f>_xlfn.XLOOKUP(tblnventory[[#This Row],[Serial Number]],[1]!tblDNACInventory[Floor],[1]!tblDNACInventory[Name],"Not Used")</f>
        <v>Not Used</v>
      </c>
      <c r="T1760" t="b">
        <f>NOT(ISBLANK(tblnventory[[#This Row],[Installed By]]))</f>
        <v>1</v>
      </c>
      <c r="U1760" t="str">
        <f>VLOOKUP(A1760, [1]!tblDescription[#Data], 3, 0)</f>
        <v>C9120AX Internal 802.11ax 4x4:4 MIMO;IOT;BT5;mGig;USB;RHL</v>
      </c>
      <c r="V1760" s="22" cm="1">
        <f t="array" ref="V1760">_xlfn.XLOOKUP(1,([1]!tblOrders[Order]=tblnventory[[#This Row],[PO]])*([1]!tblOrders[Description]=tblnventory[[#This Row],[Item]]),[1]!tblOrders[Unit Total],0)</f>
        <v>779.16</v>
      </c>
      <c r="W1760" s="23" cm="1">
        <f t="array" ref="W1760">_xlfn.XLOOKUP(1,([1]!tblOrders[Order]=tblnventory[[#This Row],[PO]])*([1]!tblOrders[Description]=tblnventory[[#This Row],[Item]]),[1]!tblOrders[Licence])</f>
        <v>0</v>
      </c>
      <c r="X1760" t="b" cm="1">
        <f t="array" ref="X1760">NOT(_xlfn.XLOOKUP(tblnventory[[#This Row],[PO]]&amp;tblnventory[[#This Row],[Item]],[1]!tblOrders[Order]&amp;[1]!tblOrders[Description],[1]!tblOrders[Paid Licence],FALSE))</f>
        <v>1</v>
      </c>
      <c r="Y17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761" spans="1:25">
      <c r="A1761" s="19" t="s">
        <v>5348</v>
      </c>
      <c r="B1761" t="str">
        <f>_xlfn.XLOOKUP(tblnventory[[#This Row],[Item]],[1]!tblDescription[Item],[1]!tblDescription[Description])</f>
        <v>C9120AX Internal 802.11ax 4x4:4 MIMO;IOT;BT5;mGig;USB;RHL</v>
      </c>
      <c r="C1761" t="str">
        <f>_xlfn.XLOOKUP(tblnventory[[#This Row],[Item]],[1]!tblDescription[Item],[1]!tblDescription[Type])</f>
        <v>WAP</v>
      </c>
      <c r="D1761" t="str">
        <f>_xlfn.XLOOKUP(tblnventory[[#This Row],[Use]],[1]!tblCodes[Use],[1]!tblCodes[Code])</f>
        <v>WiFi</v>
      </c>
      <c r="E1761" s="1" t="s">
        <v>1714</v>
      </c>
      <c r="F1761" s="20">
        <v>44943</v>
      </c>
      <c r="G1761" s="24" t="str">
        <f>IF(ISBLANK(tblnventory[[#This Row],[Installed By]]),"Store","Installed")</f>
        <v>Installed</v>
      </c>
      <c r="H1761" t="s">
        <v>7460</v>
      </c>
      <c r="J1761">
        <v>2191007447</v>
      </c>
      <c r="K1761" s="17"/>
      <c r="L1761" t="s">
        <v>5350</v>
      </c>
      <c r="M1761" s="20">
        <v>45156</v>
      </c>
      <c r="N1761" t="s">
        <v>7466</v>
      </c>
      <c r="O1761" t="str">
        <f>IF(tblnventory[[#This Row],[Installed]],LEFT(tblnventory[[#This Row],[Location]],3))</f>
        <v>684</v>
      </c>
      <c r="P1761" t="str">
        <f>_xlfn.XLOOKUP(tblnventory[[#This Row],[Serial Number]],[1]!tblDNACInventory[Floor],[1]!tblDNACInventory[Name],"Not Used")</f>
        <v>Not Used</v>
      </c>
      <c r="T1761" t="b">
        <f>NOT(ISBLANK(tblnventory[[#This Row],[Installed By]]))</f>
        <v>1</v>
      </c>
      <c r="U1761" t="str">
        <f>VLOOKUP(A1761, [1]!tblDescription[#Data], 3, 0)</f>
        <v>C9120AX Internal 802.11ax 4x4:4 MIMO;IOT;BT5;mGig;USB;RHL</v>
      </c>
      <c r="V1761" s="22" cm="1">
        <f t="array" ref="V1761">_xlfn.XLOOKUP(1,([1]!tblOrders[Order]=tblnventory[[#This Row],[PO]])*([1]!tblOrders[Description]=tblnventory[[#This Row],[Item]]),[1]!tblOrders[Unit Total],0)</f>
        <v>779.16</v>
      </c>
      <c r="W1761" s="23" cm="1">
        <f t="array" ref="W1761">_xlfn.XLOOKUP(1,([1]!tblOrders[Order]=tblnventory[[#This Row],[PO]])*([1]!tblOrders[Description]=tblnventory[[#This Row],[Item]]),[1]!tblOrders[Licence])</f>
        <v>0</v>
      </c>
      <c r="X1761" t="b" cm="1">
        <f t="array" ref="X1761">NOT(_xlfn.XLOOKUP(tblnventory[[#This Row],[PO]]&amp;tblnventory[[#This Row],[Item]],[1]!tblOrders[Order]&amp;[1]!tblOrders[Description],[1]!tblOrders[Paid Licence],FALSE))</f>
        <v>1</v>
      </c>
      <c r="Y17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762" spans="1:25">
      <c r="A1762" s="19" t="s">
        <v>5348</v>
      </c>
      <c r="B1762" t="str">
        <f>_xlfn.XLOOKUP(tblnventory[[#This Row],[Item]],[1]!tblDescription[Item],[1]!tblDescription[Description])</f>
        <v>C9120AX Internal 802.11ax 4x4:4 MIMO;IOT;BT5;mGig;USB;RHL</v>
      </c>
      <c r="C1762" t="str">
        <f>_xlfn.XLOOKUP(tblnventory[[#This Row],[Item]],[1]!tblDescription[Item],[1]!tblDescription[Type])</f>
        <v>WAP</v>
      </c>
      <c r="D1762" t="str">
        <f>_xlfn.XLOOKUP(tblnventory[[#This Row],[Use]],[1]!tblCodes[Use],[1]!tblCodes[Code])</f>
        <v>WiFi</v>
      </c>
      <c r="E1762" s="1" t="s">
        <v>1715</v>
      </c>
      <c r="F1762" s="20">
        <v>44943</v>
      </c>
      <c r="G1762" s="24" t="str">
        <f>IF(ISBLANK(tblnventory[[#This Row],[Installed By]]),"Store","Installed")</f>
        <v>Installed</v>
      </c>
      <c r="H1762" t="s">
        <v>7460</v>
      </c>
      <c r="J1762">
        <v>2191007447</v>
      </c>
      <c r="K1762" s="17"/>
      <c r="L1762" t="s">
        <v>5350</v>
      </c>
      <c r="M1762" s="20">
        <v>45156</v>
      </c>
      <c r="N1762" t="s">
        <v>7467</v>
      </c>
      <c r="O1762" t="str">
        <f>IF(tblnventory[[#This Row],[Installed]],LEFT(tblnventory[[#This Row],[Location]],3))</f>
        <v>684</v>
      </c>
      <c r="P1762" t="str">
        <f>_xlfn.XLOOKUP(tblnventory[[#This Row],[Serial Number]],[1]!tblDNACInventory[Floor],[1]!tblDNACInventory[Name],"Not Used")</f>
        <v>Not Used</v>
      </c>
      <c r="T1762" t="b">
        <f>NOT(ISBLANK(tblnventory[[#This Row],[Installed By]]))</f>
        <v>1</v>
      </c>
      <c r="U1762" t="str">
        <f>VLOOKUP(A1762, [1]!tblDescription[#Data], 3, 0)</f>
        <v>C9120AX Internal 802.11ax 4x4:4 MIMO;IOT;BT5;mGig;USB;RHL</v>
      </c>
      <c r="V1762" s="22" cm="1">
        <f t="array" ref="V1762">_xlfn.XLOOKUP(1,([1]!tblOrders[Order]=tblnventory[[#This Row],[PO]])*([1]!tblOrders[Description]=tblnventory[[#This Row],[Item]]),[1]!tblOrders[Unit Total],0)</f>
        <v>779.16</v>
      </c>
      <c r="W1762" s="23" cm="1">
        <f t="array" ref="W1762">_xlfn.XLOOKUP(1,([1]!tblOrders[Order]=tblnventory[[#This Row],[PO]])*([1]!tblOrders[Description]=tblnventory[[#This Row],[Item]]),[1]!tblOrders[Licence])</f>
        <v>0</v>
      </c>
      <c r="X1762" t="b" cm="1">
        <f t="array" ref="X1762">NOT(_xlfn.XLOOKUP(tblnventory[[#This Row],[PO]]&amp;tblnventory[[#This Row],[Item]],[1]!tblOrders[Order]&amp;[1]!tblOrders[Description],[1]!tblOrders[Paid Licence],FALSE))</f>
        <v>1</v>
      </c>
      <c r="Y17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763" spans="1:25">
      <c r="A1763" s="19" t="s">
        <v>5348</v>
      </c>
      <c r="B1763" t="str">
        <f>_xlfn.XLOOKUP(tblnventory[[#This Row],[Item]],[1]!tblDescription[Item],[1]!tblDescription[Description])</f>
        <v>C9120AX Internal 802.11ax 4x4:4 MIMO;IOT;BT5;mGig;USB;RHL</v>
      </c>
      <c r="C1763" t="str">
        <f>_xlfn.XLOOKUP(tblnventory[[#This Row],[Item]],[1]!tblDescription[Item],[1]!tblDescription[Type])</f>
        <v>WAP</v>
      </c>
      <c r="D1763" t="str">
        <f>_xlfn.XLOOKUP(tblnventory[[#This Row],[Use]],[1]!tblCodes[Use],[1]!tblCodes[Code])</f>
        <v>WiFi</v>
      </c>
      <c r="E1763" s="1" t="s">
        <v>1716</v>
      </c>
      <c r="F1763" s="20">
        <v>44943</v>
      </c>
      <c r="G1763" s="24" t="str">
        <f>IF(ISBLANK(tblnventory[[#This Row],[Installed By]]),"Store","Installed")</f>
        <v>Installed</v>
      </c>
      <c r="H1763" t="s">
        <v>7468</v>
      </c>
      <c r="J1763">
        <v>2191007447</v>
      </c>
      <c r="K1763" s="17"/>
      <c r="L1763" t="s">
        <v>5350</v>
      </c>
      <c r="M1763" s="20">
        <v>45184</v>
      </c>
      <c r="N1763" t="s">
        <v>7469</v>
      </c>
      <c r="O1763" t="str">
        <f>IF(tblnventory[[#This Row],[Installed]],LEFT(tblnventory[[#This Row],[Location]],3))</f>
        <v>685</v>
      </c>
      <c r="P1763" t="str">
        <f>_xlfn.XLOOKUP(tblnventory[[#This Row],[Serial Number]],[1]!tblDNACInventory[Floor],[1]!tblDNACInventory[Name],"Not Used")</f>
        <v>Not Used</v>
      </c>
      <c r="T1763" t="b">
        <f>NOT(ISBLANK(tblnventory[[#This Row],[Installed By]]))</f>
        <v>1</v>
      </c>
      <c r="U1763" t="str">
        <f>VLOOKUP(A1763, [1]!tblDescription[#Data], 3, 0)</f>
        <v>C9120AX Internal 802.11ax 4x4:4 MIMO;IOT;BT5;mGig;USB;RHL</v>
      </c>
      <c r="V1763" s="22" cm="1">
        <f t="array" ref="V1763">_xlfn.XLOOKUP(1,([1]!tblOrders[Order]=tblnventory[[#This Row],[PO]])*([1]!tblOrders[Description]=tblnventory[[#This Row],[Item]]),[1]!tblOrders[Unit Total],0)</f>
        <v>779.16</v>
      </c>
      <c r="W1763" s="23" cm="1">
        <f t="array" ref="W1763">_xlfn.XLOOKUP(1,([1]!tblOrders[Order]=tblnventory[[#This Row],[PO]])*([1]!tblOrders[Description]=tblnventory[[#This Row],[Item]]),[1]!tblOrders[Licence])</f>
        <v>0</v>
      </c>
      <c r="X1763" t="b" cm="1">
        <f t="array" ref="X1763">NOT(_xlfn.XLOOKUP(tblnventory[[#This Row],[PO]]&amp;tblnventory[[#This Row],[Item]],[1]!tblOrders[Order]&amp;[1]!tblOrders[Description],[1]!tblOrders[Paid Licence],FALSE))</f>
        <v>1</v>
      </c>
      <c r="Y17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764" spans="1:25">
      <c r="A1764" s="19" t="s">
        <v>5348</v>
      </c>
      <c r="B1764" t="str">
        <f>_xlfn.XLOOKUP(tblnventory[[#This Row],[Item]],[1]!tblDescription[Item],[1]!tblDescription[Description])</f>
        <v>C9120AX Internal 802.11ax 4x4:4 MIMO;IOT;BT5;mGig;USB;RHL</v>
      </c>
      <c r="C1764" t="str">
        <f>_xlfn.XLOOKUP(tblnventory[[#This Row],[Item]],[1]!tblDescription[Item],[1]!tblDescription[Type])</f>
        <v>WAP</v>
      </c>
      <c r="D1764" t="str">
        <f>_xlfn.XLOOKUP(tblnventory[[#This Row],[Use]],[1]!tblCodes[Use],[1]!tblCodes[Code])</f>
        <v>WiFi</v>
      </c>
      <c r="E1764" s="1" t="s">
        <v>1717</v>
      </c>
      <c r="F1764" s="20">
        <v>44943</v>
      </c>
      <c r="G1764" s="24" t="str">
        <f>IF(ISBLANK(tblnventory[[#This Row],[Installed By]]),"Store","Installed")</f>
        <v>Installed</v>
      </c>
      <c r="H1764" t="s">
        <v>7468</v>
      </c>
      <c r="J1764">
        <v>2191007447</v>
      </c>
      <c r="K1764" s="17"/>
      <c r="L1764" t="s">
        <v>5350</v>
      </c>
      <c r="M1764" s="20">
        <v>45184</v>
      </c>
      <c r="N1764" t="s">
        <v>7470</v>
      </c>
      <c r="O1764" t="str">
        <f>IF(tblnventory[[#This Row],[Installed]],LEFT(tblnventory[[#This Row],[Location]],3))</f>
        <v>685</v>
      </c>
      <c r="P1764" t="str">
        <f>_xlfn.XLOOKUP(tblnventory[[#This Row],[Serial Number]],[1]!tblDNACInventory[Floor],[1]!tblDNACInventory[Name],"Not Used")</f>
        <v>Not Used</v>
      </c>
      <c r="T1764" t="b">
        <f>NOT(ISBLANK(tblnventory[[#This Row],[Installed By]]))</f>
        <v>1</v>
      </c>
      <c r="U1764" t="str">
        <f>VLOOKUP(A1764, [1]!tblDescription[#Data], 3, 0)</f>
        <v>C9120AX Internal 802.11ax 4x4:4 MIMO;IOT;BT5;mGig;USB;RHL</v>
      </c>
      <c r="V1764" s="22" cm="1">
        <f t="array" ref="V1764">_xlfn.XLOOKUP(1,([1]!tblOrders[Order]=tblnventory[[#This Row],[PO]])*([1]!tblOrders[Description]=tblnventory[[#This Row],[Item]]),[1]!tblOrders[Unit Total],0)</f>
        <v>779.16</v>
      </c>
      <c r="W1764" s="23" cm="1">
        <f t="array" ref="W1764">_xlfn.XLOOKUP(1,([1]!tblOrders[Order]=tblnventory[[#This Row],[PO]])*([1]!tblOrders[Description]=tblnventory[[#This Row],[Item]]),[1]!tblOrders[Licence])</f>
        <v>0</v>
      </c>
      <c r="X1764" t="b" cm="1">
        <f t="array" ref="X1764">NOT(_xlfn.XLOOKUP(tblnventory[[#This Row],[PO]]&amp;tblnventory[[#This Row],[Item]],[1]!tblOrders[Order]&amp;[1]!tblOrders[Description],[1]!tblOrders[Paid Licence],FALSE))</f>
        <v>1</v>
      </c>
      <c r="Y17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765" spans="1:25">
      <c r="A1765" s="25" t="s">
        <v>5377</v>
      </c>
      <c r="B1765" t="str">
        <f>_xlfn.XLOOKUP(tblnventory[[#This Row],[Item]],[1]!tblDescription[Item],[1]!tblDescription[Description])</f>
        <v>Catalyst 9300L 48p PoE, Network Advantage,4x10G Uplink</v>
      </c>
      <c r="C1765" t="str">
        <f>_xlfn.XLOOKUP(tblnventory[[#This Row],[Item]],[1]!tblDescription[Item],[1]!tblDescription[Type])</f>
        <v>ACCESS</v>
      </c>
      <c r="D1765" t="str">
        <f>_xlfn.XLOOKUP(tblnventory[[#This Row],[Use]],[1]!tblCodes[Use],[1]!tblCodes[Code])</f>
        <v>Switch</v>
      </c>
      <c r="E1765" s="1" t="s">
        <v>1718</v>
      </c>
      <c r="F1765" s="20">
        <v>44805</v>
      </c>
      <c r="G1765" s="21" t="str">
        <f>IF(ISBLANK(tblnventory[[#This Row],[Installed By]]),"Store","Installed")</f>
        <v>Installed</v>
      </c>
      <c r="H1765" t="s">
        <v>7471</v>
      </c>
      <c r="I1765" t="s">
        <v>7472</v>
      </c>
      <c r="J1765">
        <v>2191007447</v>
      </c>
      <c r="L1765" t="s">
        <v>7209</v>
      </c>
      <c r="M1765" s="20">
        <v>45168</v>
      </c>
      <c r="N1765" t="s">
        <v>7473</v>
      </c>
      <c r="O1765" t="str">
        <f>IF(tblnventory[[#This Row],[Installed]],LEFT(tblnventory[[#This Row],[Location]],3))</f>
        <v>685</v>
      </c>
      <c r="P1765" t="str">
        <f>_xlfn.XLOOKUP(tblnventory[[#This Row],[Serial Number]],[1]!tblDNACInventory[Floor],[1]!tblDNACInventory[Name],"Not Used")</f>
        <v>Not Used</v>
      </c>
      <c r="T1765" t="b">
        <f>NOT(ISBLANK(tblnventory[[#This Row],[Installed By]]))</f>
        <v>1</v>
      </c>
      <c r="U1765" t="str">
        <f>VLOOKUP(A1765, [1]!tblDescription[#Data], 3, 0)</f>
        <v>Catalyst 9300L 48p PoE, Network Advantage,4x10G Uplink</v>
      </c>
      <c r="V1765" s="22" cm="1">
        <f t="array" ref="V1765">_xlfn.XLOOKUP(1,([1]!tblOrders[Order]=tblnventory[[#This Row],[PO]])*([1]!tblOrders[Description]=tblnventory[[#This Row],[Item]]),[1]!tblOrders[Unit Total],0)</f>
        <v>5131.22</v>
      </c>
      <c r="W1765" s="23" cm="1">
        <f t="array" ref="W1765">IFERROR(_xlfn.XLOOKUP(1,([1]!tblOrders[Order]=tblnventory[[#This Row],[PO]])*([1]!tblOrders[Description]=tblnventory[[#This Row],[Item]]),[1]!tblOrders[Licence]),0)</f>
        <v>0</v>
      </c>
      <c r="X1765" t="b" cm="1">
        <f t="array" ref="X1765">NOT(_xlfn.XLOOKUP(tblnventory[[#This Row],[PO]]&amp;tblnventory[[#This Row],[Item]],[1]!tblOrders[Order]&amp;[1]!tblOrders[Description],[1]!tblOrders[Paid Licence],FALSE))</f>
        <v>1</v>
      </c>
      <c r="Y17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766" spans="1:25">
      <c r="A1766" s="19" t="s">
        <v>5348</v>
      </c>
      <c r="B1766" t="str">
        <f>_xlfn.XLOOKUP(tblnventory[[#This Row],[Item]],[1]!tblDescription[Item],[1]!tblDescription[Description])</f>
        <v>C9120AX Internal 802.11ax 4x4:4 MIMO;IOT;BT5;mGig;USB;RHL</v>
      </c>
      <c r="C1766" t="str">
        <f>_xlfn.XLOOKUP(tblnventory[[#This Row],[Item]],[1]!tblDescription[Item],[1]!tblDescription[Type])</f>
        <v>WAP</v>
      </c>
      <c r="D1766" t="str">
        <f>_xlfn.XLOOKUP(tblnventory[[#This Row],[Use]],[1]!tblCodes[Use],[1]!tblCodes[Code])</f>
        <v>WiFi</v>
      </c>
      <c r="E1766" s="1" t="s">
        <v>1719</v>
      </c>
      <c r="F1766" s="20">
        <v>44943</v>
      </c>
      <c r="G1766" s="24" t="str">
        <f>IF(ISBLANK(tblnventory[[#This Row],[Installed By]]),"Store","Installed")</f>
        <v>Installed</v>
      </c>
      <c r="H1766" t="s">
        <v>7468</v>
      </c>
      <c r="J1766">
        <v>2191007447</v>
      </c>
      <c r="K1766" s="17"/>
      <c r="L1766" t="s">
        <v>5350</v>
      </c>
      <c r="M1766" s="20">
        <v>45184</v>
      </c>
      <c r="N1766" t="s">
        <v>7474</v>
      </c>
      <c r="O1766" t="str">
        <f>IF(tblnventory[[#This Row],[Installed]],LEFT(tblnventory[[#This Row],[Location]],3))</f>
        <v>685</v>
      </c>
      <c r="P1766" t="str">
        <f>_xlfn.XLOOKUP(tblnventory[[#This Row],[Serial Number]],[1]!tblDNACInventory[Floor],[1]!tblDNACInventory[Name],"Not Used")</f>
        <v>Not Used</v>
      </c>
      <c r="T1766" t="b">
        <f>NOT(ISBLANK(tblnventory[[#This Row],[Installed By]]))</f>
        <v>1</v>
      </c>
      <c r="U1766" t="str">
        <f>VLOOKUP(A1766, [1]!tblDescription[#Data], 3, 0)</f>
        <v>C9120AX Internal 802.11ax 4x4:4 MIMO;IOT;BT5;mGig;USB;RHL</v>
      </c>
      <c r="V1766" s="22" cm="1">
        <f t="array" ref="V1766">_xlfn.XLOOKUP(1,([1]!tblOrders[Order]=tblnventory[[#This Row],[PO]])*([1]!tblOrders[Description]=tblnventory[[#This Row],[Item]]),[1]!tblOrders[Unit Total],0)</f>
        <v>779.16</v>
      </c>
      <c r="W1766" s="23" cm="1">
        <f t="array" ref="W1766">_xlfn.XLOOKUP(1,([1]!tblOrders[Order]=tblnventory[[#This Row],[PO]])*([1]!tblOrders[Description]=tblnventory[[#This Row],[Item]]),[1]!tblOrders[Licence])</f>
        <v>0</v>
      </c>
      <c r="X1766" t="b" cm="1">
        <f t="array" ref="X1766">NOT(_xlfn.XLOOKUP(tblnventory[[#This Row],[PO]]&amp;tblnventory[[#This Row],[Item]],[1]!tblOrders[Order]&amp;[1]!tblOrders[Description],[1]!tblOrders[Paid Licence],FALSE))</f>
        <v>1</v>
      </c>
      <c r="Y17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767" spans="1:25">
      <c r="A1767" s="19" t="s">
        <v>5348</v>
      </c>
      <c r="B1767" t="str">
        <f>_xlfn.XLOOKUP(tblnventory[[#This Row],[Item]],[1]!tblDescription[Item],[1]!tblDescription[Description])</f>
        <v>C9120AX Internal 802.11ax 4x4:4 MIMO;IOT;BT5;mGig;USB;RHL</v>
      </c>
      <c r="C1767" t="str">
        <f>_xlfn.XLOOKUP(tblnventory[[#This Row],[Item]],[1]!tblDescription[Item],[1]!tblDescription[Type])</f>
        <v>WAP</v>
      </c>
      <c r="D1767" t="str">
        <f>_xlfn.XLOOKUP(tblnventory[[#This Row],[Use]],[1]!tblCodes[Use],[1]!tblCodes[Code])</f>
        <v>WiFi</v>
      </c>
      <c r="E1767" s="1" t="s">
        <v>1720</v>
      </c>
      <c r="F1767" s="20">
        <v>44943</v>
      </c>
      <c r="G1767" s="24" t="str">
        <f>IF(ISBLANK(tblnventory[[#This Row],[Installed By]]),"Store","Installed")</f>
        <v>Installed</v>
      </c>
      <c r="H1767" t="s">
        <v>7468</v>
      </c>
      <c r="J1767">
        <v>2191007447</v>
      </c>
      <c r="K1767" s="17"/>
      <c r="L1767" t="s">
        <v>5350</v>
      </c>
      <c r="M1767" s="20">
        <v>45184</v>
      </c>
      <c r="N1767" t="s">
        <v>7475</v>
      </c>
      <c r="O1767" t="str">
        <f>IF(tblnventory[[#This Row],[Installed]],LEFT(tblnventory[[#This Row],[Location]],3))</f>
        <v>685</v>
      </c>
      <c r="P1767" t="str">
        <f>_xlfn.XLOOKUP(tblnventory[[#This Row],[Serial Number]],[1]!tblDNACInventory[Floor],[1]!tblDNACInventory[Name],"Not Used")</f>
        <v>Not Used</v>
      </c>
      <c r="T1767" t="b">
        <f>NOT(ISBLANK(tblnventory[[#This Row],[Installed By]]))</f>
        <v>1</v>
      </c>
      <c r="U1767" t="str">
        <f>VLOOKUP(A1767, [1]!tblDescription[#Data], 3, 0)</f>
        <v>C9120AX Internal 802.11ax 4x4:4 MIMO;IOT;BT5;mGig;USB;RHL</v>
      </c>
      <c r="V1767" s="22" cm="1">
        <f t="array" ref="V1767">_xlfn.XLOOKUP(1,([1]!tblOrders[Order]=tblnventory[[#This Row],[PO]])*([1]!tblOrders[Description]=tblnventory[[#This Row],[Item]]),[1]!tblOrders[Unit Total],0)</f>
        <v>779.16</v>
      </c>
      <c r="W1767" s="23" cm="1">
        <f t="array" ref="W1767">_xlfn.XLOOKUP(1,([1]!tblOrders[Order]=tblnventory[[#This Row],[PO]])*([1]!tblOrders[Description]=tblnventory[[#This Row],[Item]]),[1]!tblOrders[Licence])</f>
        <v>0</v>
      </c>
      <c r="X1767" t="b" cm="1">
        <f t="array" ref="X1767">NOT(_xlfn.XLOOKUP(tblnventory[[#This Row],[PO]]&amp;tblnventory[[#This Row],[Item]],[1]!tblOrders[Order]&amp;[1]!tblOrders[Description],[1]!tblOrders[Paid Licence],FALSE))</f>
        <v>1</v>
      </c>
      <c r="Y17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768" spans="1:25">
      <c r="A1768" t="s">
        <v>5341</v>
      </c>
      <c r="B1768" t="str">
        <f>_xlfn.XLOOKUP(tblnventory[[#This Row],[Item]],[1]!tblDescription[Item],[1]!tblDescription[Description])</f>
        <v>10GBASE-LR SFP Module, Enterprise-Class</v>
      </c>
      <c r="C1768" t="str">
        <f>_xlfn.XLOOKUP(tblnventory[[#This Row],[Item]],[1]!tblDescription[Item],[1]!tblDescription[Type])</f>
        <v>SFP</v>
      </c>
      <c r="D1768" t="str">
        <f>_xlfn.XLOOKUP(tblnventory[[#This Row],[Use]],[1]!tblCodes[Use],[1]!tblCodes[Code])</f>
        <v>Switch</v>
      </c>
      <c r="E1768" s="1" t="s">
        <v>1721</v>
      </c>
      <c r="G1768" s="21" t="str">
        <f>IF(ISBLANK(tblnventory[[#This Row],[Installed By]]),"Store","Installed")</f>
        <v>Installed</v>
      </c>
      <c r="H1768" t="s">
        <v>7476</v>
      </c>
      <c r="J1768" s="17">
        <v>2191007447</v>
      </c>
      <c r="K1768" s="17"/>
      <c r="L1768" t="s">
        <v>5346</v>
      </c>
      <c r="M1768" s="20">
        <v>45050</v>
      </c>
      <c r="O1768" t="str">
        <f>IF(tblnventory[[#This Row],[Installed]],LEFT(tblnventory[[#This Row],[Location]],3))</f>
        <v>001</v>
      </c>
      <c r="P1768" t="str">
        <f>_xlfn.XLOOKUP(tblnventory[[#This Row],[Serial Number]],[1]!tblDNACInventory[Floor],[1]!tblDNACInventory[Name],"Not Used")</f>
        <v>Not Used</v>
      </c>
      <c r="T1768" t="b">
        <f>NOT(ISBLANK(tblnventory[[#This Row],[Installed By]]))</f>
        <v>1</v>
      </c>
      <c r="U1768" t="str">
        <f>VLOOKUP(A1768, [1]!tblDescription[#Data], 3, 0)</f>
        <v>10GBASE-LR SFP Module, Enterprise-Class</v>
      </c>
      <c r="V1768" s="22" cm="1">
        <f t="array" ref="V1768">_xlfn.XLOOKUP(1,([1]!tblOrders[Order]=tblnventory[[#This Row],[PO]])*([1]!tblOrders[Description]=tblnventory[[#This Row],[Item]]),[1]!tblOrders[Unit Total],0)</f>
        <v>615</v>
      </c>
      <c r="W1768" s="23" cm="1">
        <f t="array" ref="W1768">IFERROR(_xlfn.XLOOKUP(1,([1]!tblOrders[Order]=tblnventory[[#This Row],[PO]])*([1]!tblOrders[Description]=tblnventory[[#This Row],[Item]]),[1]!tblOrders[Licence]),0)</f>
        <v>0</v>
      </c>
      <c r="X1768" t="b" cm="1">
        <f t="array" ref="X1768">NOT(_xlfn.XLOOKUP(tblnventory[[#This Row],[PO]]&amp;tblnventory[[#This Row],[Item]],[1]!tblOrders[Order]&amp;[1]!tblOrders[Description],[1]!tblOrders[Paid Licence],FALSE))</f>
        <v>1</v>
      </c>
      <c r="Y17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769" spans="1:25">
      <c r="A1769" t="s">
        <v>5341</v>
      </c>
      <c r="B1769" t="str">
        <f>_xlfn.XLOOKUP(tblnventory[[#This Row],[Item]],[1]!tblDescription[Item],[1]!tblDescription[Description])</f>
        <v>10GBASE-LR SFP Module, Enterprise-Class</v>
      </c>
      <c r="C1769" t="str">
        <f>_xlfn.XLOOKUP(tblnventory[[#This Row],[Item]],[1]!tblDescription[Item],[1]!tblDescription[Type])</f>
        <v>SFP</v>
      </c>
      <c r="D1769" t="str">
        <f>_xlfn.XLOOKUP(tblnventory[[#This Row],[Use]],[1]!tblCodes[Use],[1]!tblCodes[Code])</f>
        <v>Switch</v>
      </c>
      <c r="E1769" s="1" t="s">
        <v>1722</v>
      </c>
      <c r="G1769" s="21" t="str">
        <f>IF(ISBLANK(tblnventory[[#This Row],[Installed By]]),"Store","Installed")</f>
        <v>Installed</v>
      </c>
      <c r="H1769" t="s">
        <v>7477</v>
      </c>
      <c r="J1769" s="17">
        <v>2191007447</v>
      </c>
      <c r="K1769" s="17"/>
      <c r="L1769" t="s">
        <v>5346</v>
      </c>
      <c r="M1769" s="20">
        <v>45050</v>
      </c>
      <c r="O1769" t="str">
        <f>IF(tblnventory[[#This Row],[Installed]],LEFT(tblnventory[[#This Row],[Location]],3))</f>
        <v>001</v>
      </c>
      <c r="P1769" t="str">
        <f>_xlfn.XLOOKUP(tblnventory[[#This Row],[Serial Number]],[1]!tblDNACInventory[Floor],[1]!tblDNACInventory[Name],"Not Used")</f>
        <v>Not Used</v>
      </c>
      <c r="T1769" t="b">
        <f>NOT(ISBLANK(tblnventory[[#This Row],[Installed By]]))</f>
        <v>1</v>
      </c>
      <c r="U1769" t="str">
        <f>VLOOKUP(A1769, [1]!tblDescription[#Data], 3, 0)</f>
        <v>10GBASE-LR SFP Module, Enterprise-Class</v>
      </c>
      <c r="V1769" s="22" cm="1">
        <f t="array" ref="V1769">_xlfn.XLOOKUP(1,([1]!tblOrders[Order]=tblnventory[[#This Row],[PO]])*([1]!tblOrders[Description]=tblnventory[[#This Row],[Item]]),[1]!tblOrders[Unit Total],0)</f>
        <v>615</v>
      </c>
      <c r="W1769" s="23" cm="1">
        <f t="array" ref="W1769">IFERROR(_xlfn.XLOOKUP(1,([1]!tblOrders[Order]=tblnventory[[#This Row],[PO]])*([1]!tblOrders[Description]=tblnventory[[#This Row],[Item]]),[1]!tblOrders[Licence]),0)</f>
        <v>0</v>
      </c>
      <c r="X1769" t="b" cm="1">
        <f t="array" ref="X1769">NOT(_xlfn.XLOOKUP(tblnventory[[#This Row],[PO]]&amp;tblnventory[[#This Row],[Item]],[1]!tblOrders[Order]&amp;[1]!tblOrders[Description],[1]!tblOrders[Paid Licence],FALSE))</f>
        <v>1</v>
      </c>
      <c r="Y17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770" spans="1:25">
      <c r="A1770" s="25" t="s">
        <v>5377</v>
      </c>
      <c r="B1770" t="str">
        <f>_xlfn.XLOOKUP(tblnventory[[#This Row],[Item]],[1]!tblDescription[Item],[1]!tblDescription[Description])</f>
        <v>Catalyst 9300L 48p PoE, Network Advantage,4x10G Uplink</v>
      </c>
      <c r="C1770" t="str">
        <f>_xlfn.XLOOKUP(tblnventory[[#This Row],[Item]],[1]!tblDescription[Item],[1]!tblDescription[Type])</f>
        <v>ACCESS</v>
      </c>
      <c r="D1770" t="str">
        <f>_xlfn.XLOOKUP(tblnventory[[#This Row],[Use]],[1]!tblCodes[Use],[1]!tblCodes[Code])</f>
        <v>Switch</v>
      </c>
      <c r="E1770" s="1" t="s">
        <v>1723</v>
      </c>
      <c r="F1770" s="20">
        <v>44805</v>
      </c>
      <c r="G1770" s="21" t="str">
        <f>IF(ISBLANK(tblnventory[[#This Row],[Installed By]]),"Store","Installed")</f>
        <v>Installed</v>
      </c>
      <c r="H1770" t="s">
        <v>7478</v>
      </c>
      <c r="I1770" t="s">
        <v>7479</v>
      </c>
      <c r="J1770">
        <v>2191007447</v>
      </c>
      <c r="L1770" t="s">
        <v>5346</v>
      </c>
      <c r="M1770" s="20">
        <v>45160</v>
      </c>
      <c r="N1770" t="s">
        <v>7480</v>
      </c>
      <c r="O1770" t="str">
        <f>IF(tblnventory[[#This Row],[Installed]],LEFT(tblnventory[[#This Row],[Location]],3))</f>
        <v>102</v>
      </c>
      <c r="P1770" t="str">
        <f>_xlfn.XLOOKUP(tblnventory[[#This Row],[Serial Number]],[1]!tblDNACInventory[Floor],[1]!tblDNACInventory[Name],"Not Used")</f>
        <v>Not Used</v>
      </c>
      <c r="T1770" t="b">
        <f>NOT(ISBLANK(tblnventory[[#This Row],[Installed By]]))</f>
        <v>1</v>
      </c>
      <c r="U1770" t="str">
        <f>VLOOKUP(A1770, [1]!tblDescription[#Data], 3, 0)</f>
        <v>Catalyst 9300L 48p PoE, Network Advantage,4x10G Uplink</v>
      </c>
      <c r="V1770" s="22" cm="1">
        <f t="array" ref="V1770">_xlfn.XLOOKUP(1,([1]!tblOrders[Order]=tblnventory[[#This Row],[PO]])*([1]!tblOrders[Description]=tblnventory[[#This Row],[Item]]),[1]!tblOrders[Unit Total],0)</f>
        <v>5131.22</v>
      </c>
      <c r="W1770" s="23" cm="1">
        <f t="array" ref="W1770">IFERROR(_xlfn.XLOOKUP(1,([1]!tblOrders[Order]=tblnventory[[#This Row],[PO]])*([1]!tblOrders[Description]=tblnventory[[#This Row],[Item]]),[1]!tblOrders[Licence]),0)</f>
        <v>0</v>
      </c>
      <c r="X1770" t="b" cm="1">
        <f t="array" ref="X1770">NOT(_xlfn.XLOOKUP(tblnventory[[#This Row],[PO]]&amp;tblnventory[[#This Row],[Item]],[1]!tblOrders[Order]&amp;[1]!tblOrders[Description],[1]!tblOrders[Paid Licence],FALSE))</f>
        <v>1</v>
      </c>
      <c r="Y17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771" spans="1:25">
      <c r="A1771" s="25" t="s">
        <v>5377</v>
      </c>
      <c r="B1771" t="str">
        <f>_xlfn.XLOOKUP(tblnventory[[#This Row],[Item]],[1]!tblDescription[Item],[1]!tblDescription[Description])</f>
        <v>Catalyst 9300L 48p PoE, Network Advantage,4x10G Uplink</v>
      </c>
      <c r="C1771" t="str">
        <f>_xlfn.XLOOKUP(tblnventory[[#This Row],[Item]],[1]!tblDescription[Item],[1]!tblDescription[Type])</f>
        <v>ACCESS</v>
      </c>
      <c r="D1771" t="str">
        <f>_xlfn.XLOOKUP(tblnventory[[#This Row],[Use]],[1]!tblCodes[Use],[1]!tblCodes[Code])</f>
        <v>Switch</v>
      </c>
      <c r="E1771" s="1" t="s">
        <v>1724</v>
      </c>
      <c r="F1771" s="20">
        <v>44805</v>
      </c>
      <c r="G1771" s="21" t="str">
        <f>IF(ISBLANK(tblnventory[[#This Row],[Installed By]]),"Store","Installed")</f>
        <v>Installed</v>
      </c>
      <c r="H1771" t="s">
        <v>7478</v>
      </c>
      <c r="I1771" t="s">
        <v>7481</v>
      </c>
      <c r="J1771">
        <v>2191007447</v>
      </c>
      <c r="L1771" t="s">
        <v>5346</v>
      </c>
      <c r="M1771" s="20">
        <v>45160</v>
      </c>
      <c r="N1771" t="s">
        <v>7480</v>
      </c>
      <c r="O1771" t="str">
        <f>IF(tblnventory[[#This Row],[Installed]],LEFT(tblnventory[[#This Row],[Location]],3))</f>
        <v>102</v>
      </c>
      <c r="P1771" t="str">
        <f>_xlfn.XLOOKUP(tblnventory[[#This Row],[Serial Number]],[1]!tblDNACInventory[Floor],[1]!tblDNACInventory[Name],"Not Used")</f>
        <v>Not Used</v>
      </c>
      <c r="T1771" t="b">
        <f>NOT(ISBLANK(tblnventory[[#This Row],[Installed By]]))</f>
        <v>1</v>
      </c>
      <c r="U1771" t="str">
        <f>VLOOKUP(A1771, [1]!tblDescription[#Data], 3, 0)</f>
        <v>Catalyst 9300L 48p PoE, Network Advantage,4x10G Uplink</v>
      </c>
      <c r="V1771" s="22" cm="1">
        <f t="array" ref="V1771">_xlfn.XLOOKUP(1,([1]!tblOrders[Order]=tblnventory[[#This Row],[PO]])*([1]!tblOrders[Description]=tblnventory[[#This Row],[Item]]),[1]!tblOrders[Unit Total],0)</f>
        <v>5131.22</v>
      </c>
      <c r="W1771" s="23" cm="1">
        <f t="array" ref="W1771">IFERROR(_xlfn.XLOOKUP(1,([1]!tblOrders[Order]=tblnventory[[#This Row],[PO]])*([1]!tblOrders[Description]=tblnventory[[#This Row],[Item]]),[1]!tblOrders[Licence]),0)</f>
        <v>0</v>
      </c>
      <c r="X1771" t="b" cm="1">
        <f t="array" ref="X1771">NOT(_xlfn.XLOOKUP(tblnventory[[#This Row],[PO]]&amp;tblnventory[[#This Row],[Item]],[1]!tblOrders[Order]&amp;[1]!tblOrders[Description],[1]!tblOrders[Paid Licence],FALSE))</f>
        <v>1</v>
      </c>
      <c r="Y17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772" spans="1:25">
      <c r="A1772" s="25" t="s">
        <v>5377</v>
      </c>
      <c r="B1772" t="str">
        <f>_xlfn.XLOOKUP(tblnventory[[#This Row],[Item]],[1]!tblDescription[Item],[1]!tblDescription[Description])</f>
        <v>Catalyst 9300L 48p PoE, Network Advantage,4x10G Uplink</v>
      </c>
      <c r="C1772" t="str">
        <f>_xlfn.XLOOKUP(tblnventory[[#This Row],[Item]],[1]!tblDescription[Item],[1]!tblDescription[Type])</f>
        <v>ACCESS</v>
      </c>
      <c r="D1772" t="str">
        <f>_xlfn.XLOOKUP(tblnventory[[#This Row],[Use]],[1]!tblCodes[Use],[1]!tblCodes[Code])</f>
        <v>Switch</v>
      </c>
      <c r="E1772" s="1" t="s">
        <v>1725</v>
      </c>
      <c r="F1772" s="20">
        <v>44805</v>
      </c>
      <c r="G1772" s="21" t="str">
        <f>IF(ISBLANK(tblnventory[[#This Row],[Installed By]]),"Store","Installed")</f>
        <v>Installed</v>
      </c>
      <c r="H1772" t="s">
        <v>7478</v>
      </c>
      <c r="I1772" t="s">
        <v>7482</v>
      </c>
      <c r="J1772">
        <v>2191007447</v>
      </c>
      <c r="L1772" t="s">
        <v>5346</v>
      </c>
      <c r="M1772" s="20">
        <v>45160</v>
      </c>
      <c r="N1772" t="s">
        <v>7480</v>
      </c>
      <c r="O1772" t="str">
        <f>IF(tblnventory[[#This Row],[Installed]],LEFT(tblnventory[[#This Row],[Location]],3))</f>
        <v>102</v>
      </c>
      <c r="P1772" t="str">
        <f>_xlfn.XLOOKUP(tblnventory[[#This Row],[Serial Number]],[1]!tblDNACInventory[Floor],[1]!tblDNACInventory[Name],"Not Used")</f>
        <v>Not Used</v>
      </c>
      <c r="T1772" t="b">
        <f>NOT(ISBLANK(tblnventory[[#This Row],[Installed By]]))</f>
        <v>1</v>
      </c>
      <c r="U1772" t="str">
        <f>VLOOKUP(A1772, [1]!tblDescription[#Data], 3, 0)</f>
        <v>Catalyst 9300L 48p PoE, Network Advantage,4x10G Uplink</v>
      </c>
      <c r="V1772" s="22" cm="1">
        <f t="array" ref="V1772">_xlfn.XLOOKUP(1,([1]!tblOrders[Order]=tblnventory[[#This Row],[PO]])*([1]!tblOrders[Description]=tblnventory[[#This Row],[Item]]),[1]!tblOrders[Unit Total],0)</f>
        <v>5131.22</v>
      </c>
      <c r="W1772" s="23" cm="1">
        <f t="array" ref="W1772">IFERROR(_xlfn.XLOOKUP(1,([1]!tblOrders[Order]=tblnventory[[#This Row],[PO]])*([1]!tblOrders[Description]=tblnventory[[#This Row],[Item]]),[1]!tblOrders[Licence]),0)</f>
        <v>0</v>
      </c>
      <c r="X1772" t="b" cm="1">
        <f t="array" ref="X1772">NOT(_xlfn.XLOOKUP(tblnventory[[#This Row],[PO]]&amp;tblnventory[[#This Row],[Item]],[1]!tblOrders[Order]&amp;[1]!tblOrders[Description],[1]!tblOrders[Paid Licence],FALSE))</f>
        <v>1</v>
      </c>
      <c r="Y17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773" spans="1:25">
      <c r="A1773" t="s">
        <v>5341</v>
      </c>
      <c r="B1773" t="str">
        <f>_xlfn.XLOOKUP(tblnventory[[#This Row],[Item]],[1]!tblDescription[Item],[1]!tblDescription[Description])</f>
        <v>10GBASE-LR SFP Module, Enterprise-Class</v>
      </c>
      <c r="C1773" t="str">
        <f>_xlfn.XLOOKUP(tblnventory[[#This Row],[Item]],[1]!tblDescription[Item],[1]!tblDescription[Type])</f>
        <v>SFP</v>
      </c>
      <c r="D1773" t="str">
        <f>_xlfn.XLOOKUP(tblnventory[[#This Row],[Use]],[1]!tblCodes[Use],[1]!tblCodes[Code])</f>
        <v>Switch</v>
      </c>
      <c r="E1773" s="1" t="s">
        <v>1726</v>
      </c>
      <c r="G1773" s="21" t="str">
        <f>IF(ISBLANK(tblnventory[[#This Row],[Installed By]]),"Store","Installed")</f>
        <v>Installed</v>
      </c>
      <c r="H1773" t="s">
        <v>7483</v>
      </c>
      <c r="J1773" t="s">
        <v>7421</v>
      </c>
      <c r="K1773" s="17"/>
      <c r="L1773" t="s">
        <v>5346</v>
      </c>
      <c r="M1773" s="20">
        <v>44876</v>
      </c>
      <c r="O1773" t="str">
        <f>IF(tblnventory[[#This Row],[Installed]],LEFT(tblnventory[[#This Row],[Location]],3))</f>
        <v>101</v>
      </c>
      <c r="P1773" t="str">
        <f>_xlfn.XLOOKUP(tblnventory[[#This Row],[Serial Number]],[1]!tblDNACInventory[Floor],[1]!tblDNACInventory[Name],"Not Used")</f>
        <v>Not Used</v>
      </c>
      <c r="T1773" t="b">
        <f>NOT(ISBLANK(tblnventory[[#This Row],[Installed By]]))</f>
        <v>1</v>
      </c>
      <c r="U1773" t="str">
        <f>VLOOKUP(A1773, [1]!tblDescription[#Data], 3, 0)</f>
        <v>10GBASE-LR SFP Module, Enterprise-Class</v>
      </c>
      <c r="V1773" s="22" cm="1">
        <f t="array" ref="V1773">_xlfn.XLOOKUP(1,([1]!tblOrders[Order]=tblnventory[[#This Row],[PO]])*([1]!tblOrders[Description]=tblnventory[[#This Row],[Item]]),[1]!tblOrders[Unit Total],0)</f>
        <v>0</v>
      </c>
      <c r="W1773" s="23" cm="1">
        <f t="array" ref="W1773">IFERROR(_xlfn.XLOOKUP(1,([1]!tblOrders[Order]=tblnventory[[#This Row],[PO]])*([1]!tblOrders[Description]=tblnventory[[#This Row],[Item]]),[1]!tblOrders[Licence]),0)</f>
        <v>0</v>
      </c>
      <c r="X1773" t="b" cm="1">
        <f t="array" ref="X1773">NOT(_xlfn.XLOOKUP(tblnventory[[#This Row],[PO]]&amp;tblnventory[[#This Row],[Item]],[1]!tblOrders[Order]&amp;[1]!tblOrders[Description],[1]!tblOrders[Paid Licence],FALSE))</f>
        <v>1</v>
      </c>
      <c r="Y17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774" spans="1:25">
      <c r="A1774" t="s">
        <v>5341</v>
      </c>
      <c r="B1774" t="str">
        <f>_xlfn.XLOOKUP(tblnventory[[#This Row],[Item]],[1]!tblDescription[Item],[1]!tblDescription[Description])</f>
        <v>10GBASE-LR SFP Module, Enterprise-Class</v>
      </c>
      <c r="C1774" t="str">
        <f>_xlfn.XLOOKUP(tblnventory[[#This Row],[Item]],[1]!tblDescription[Item],[1]!tblDescription[Type])</f>
        <v>SFP</v>
      </c>
      <c r="D1774" t="str">
        <f>_xlfn.XLOOKUP(tblnventory[[#This Row],[Use]],[1]!tblCodes[Use],[1]!tblCodes[Code])</f>
        <v>Switch</v>
      </c>
      <c r="E1774" s="1" t="s">
        <v>1727</v>
      </c>
      <c r="G1774" s="21" t="str">
        <f>IF(ISBLANK(tblnventory[[#This Row],[Installed By]]),"Store","Installed")</f>
        <v>Installed</v>
      </c>
      <c r="H1774" t="s">
        <v>7484</v>
      </c>
      <c r="J1774" s="17">
        <v>2191007447</v>
      </c>
      <c r="K1774" s="17"/>
      <c r="L1774" t="s">
        <v>5346</v>
      </c>
      <c r="M1774" s="20">
        <v>44876</v>
      </c>
      <c r="O1774" t="str">
        <f>IF(tblnventory[[#This Row],[Installed]],LEFT(tblnventory[[#This Row],[Location]],3))</f>
        <v>101</v>
      </c>
      <c r="P1774" t="str">
        <f>_xlfn.XLOOKUP(tblnventory[[#This Row],[Serial Number]],[1]!tblDNACInventory[Floor],[1]!tblDNACInventory[Name],"Not Used")</f>
        <v>Not Used</v>
      </c>
      <c r="T1774" t="b">
        <f>NOT(ISBLANK(tblnventory[[#This Row],[Installed By]]))</f>
        <v>1</v>
      </c>
      <c r="U1774" t="str">
        <f>VLOOKUP(A1774, [1]!tblDescription[#Data], 3, 0)</f>
        <v>10GBASE-LR SFP Module, Enterprise-Class</v>
      </c>
      <c r="V1774" s="22" cm="1">
        <f t="array" ref="V1774">_xlfn.XLOOKUP(1,([1]!tblOrders[Order]=tblnventory[[#This Row],[PO]])*([1]!tblOrders[Description]=tblnventory[[#This Row],[Item]]),[1]!tblOrders[Unit Total],0)</f>
        <v>615</v>
      </c>
      <c r="W1774" s="23" cm="1">
        <f t="array" ref="W1774">IFERROR(_xlfn.XLOOKUP(1,([1]!tblOrders[Order]=tblnventory[[#This Row],[PO]])*([1]!tblOrders[Description]=tblnventory[[#This Row],[Item]]),[1]!tblOrders[Licence]),0)</f>
        <v>0</v>
      </c>
      <c r="X1774" t="b" cm="1">
        <f t="array" ref="X1774">NOT(_xlfn.XLOOKUP(tblnventory[[#This Row],[PO]]&amp;tblnventory[[#This Row],[Item]],[1]!tblOrders[Order]&amp;[1]!tblOrders[Description],[1]!tblOrders[Paid Licence],FALSE))</f>
        <v>1</v>
      </c>
      <c r="Y17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775" spans="1:25">
      <c r="A1775" t="s">
        <v>5341</v>
      </c>
      <c r="B1775" t="str">
        <f>_xlfn.XLOOKUP(tblnventory[[#This Row],[Item]],[1]!tblDescription[Item],[1]!tblDescription[Description])</f>
        <v>10GBASE-LR SFP Module, Enterprise-Class</v>
      </c>
      <c r="C1775" t="str">
        <f>_xlfn.XLOOKUP(tblnventory[[#This Row],[Item]],[1]!tblDescription[Item],[1]!tblDescription[Type])</f>
        <v>SFP</v>
      </c>
      <c r="D1775" t="str">
        <f>_xlfn.XLOOKUP(tblnventory[[#This Row],[Use]],[1]!tblCodes[Use],[1]!tblCodes[Code])</f>
        <v>Switch</v>
      </c>
      <c r="E1775" s="1" t="s">
        <v>1728</v>
      </c>
      <c r="G1775" s="21" t="str">
        <f>IF(ISBLANK(tblnventory[[#This Row],[Installed By]]),"Store","Installed")</f>
        <v>Installed</v>
      </c>
      <c r="H1775" t="s">
        <v>7485</v>
      </c>
      <c r="J1775" s="17">
        <v>2191007447</v>
      </c>
      <c r="K1775" s="17"/>
      <c r="L1775" t="s">
        <v>5346</v>
      </c>
      <c r="M1775" s="20">
        <v>44876</v>
      </c>
      <c r="O1775" t="str">
        <f>IF(tblnventory[[#This Row],[Installed]],LEFT(tblnventory[[#This Row],[Location]],3))</f>
        <v>101</v>
      </c>
      <c r="P1775" t="str">
        <f>_xlfn.XLOOKUP(tblnventory[[#This Row],[Serial Number]],[1]!tblDNACInventory[Floor],[1]!tblDNACInventory[Name],"Not Used")</f>
        <v>Not Used</v>
      </c>
      <c r="T1775" t="b">
        <f>NOT(ISBLANK(tblnventory[[#This Row],[Installed By]]))</f>
        <v>1</v>
      </c>
      <c r="U1775" t="str">
        <f>VLOOKUP(A1775, [1]!tblDescription[#Data], 3, 0)</f>
        <v>10GBASE-LR SFP Module, Enterprise-Class</v>
      </c>
      <c r="V1775" s="22" cm="1">
        <f t="array" ref="V1775">_xlfn.XLOOKUP(1,([1]!tblOrders[Order]=tblnventory[[#This Row],[PO]])*([1]!tblOrders[Description]=tblnventory[[#This Row],[Item]]),[1]!tblOrders[Unit Total],0)</f>
        <v>615</v>
      </c>
      <c r="W1775" s="23" cm="1">
        <f t="array" ref="W1775">IFERROR(_xlfn.XLOOKUP(1,([1]!tblOrders[Order]=tblnventory[[#This Row],[PO]])*([1]!tblOrders[Description]=tblnventory[[#This Row],[Item]]),[1]!tblOrders[Licence]),0)</f>
        <v>0</v>
      </c>
      <c r="X1775" t="b" cm="1">
        <f t="array" ref="X1775">NOT(_xlfn.XLOOKUP(tblnventory[[#This Row],[PO]]&amp;tblnventory[[#This Row],[Item]],[1]!tblOrders[Order]&amp;[1]!tblOrders[Description],[1]!tblOrders[Paid Licence],FALSE))</f>
        <v>1</v>
      </c>
      <c r="Y17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776" spans="1:25">
      <c r="A1776" t="s">
        <v>5341</v>
      </c>
      <c r="B1776" t="str">
        <f>_xlfn.XLOOKUP(tblnventory[[#This Row],[Item]],[1]!tblDescription[Item],[1]!tblDescription[Description])</f>
        <v>10GBASE-LR SFP Module, Enterprise-Class</v>
      </c>
      <c r="C1776" t="str">
        <f>_xlfn.XLOOKUP(tblnventory[[#This Row],[Item]],[1]!tblDescription[Item],[1]!tblDescription[Type])</f>
        <v>SFP</v>
      </c>
      <c r="D1776" t="str">
        <f>_xlfn.XLOOKUP(tblnventory[[#This Row],[Use]],[1]!tblCodes[Use],[1]!tblCodes[Code])</f>
        <v>Switch</v>
      </c>
      <c r="E1776" s="1" t="s">
        <v>1729</v>
      </c>
      <c r="G1776" s="21" t="str">
        <f>IF(ISBLANK(tblnventory[[#This Row],[Installed By]]),"Store","Installed")</f>
        <v>Installed</v>
      </c>
      <c r="H1776" t="s">
        <v>7486</v>
      </c>
      <c r="J1776" s="17">
        <v>2191007447</v>
      </c>
      <c r="K1776" s="17"/>
      <c r="L1776" t="s">
        <v>5346</v>
      </c>
      <c r="M1776" s="20">
        <v>44876</v>
      </c>
      <c r="O1776" t="str">
        <f>IF(tblnventory[[#This Row],[Installed]],LEFT(tblnventory[[#This Row],[Location]],3))</f>
        <v>101</v>
      </c>
      <c r="P1776" t="str">
        <f>_xlfn.XLOOKUP(tblnventory[[#This Row],[Serial Number]],[1]!tblDNACInventory[Floor],[1]!tblDNACInventory[Name],"Not Used")</f>
        <v>Not Used</v>
      </c>
      <c r="T1776" t="b">
        <f>NOT(ISBLANK(tblnventory[[#This Row],[Installed By]]))</f>
        <v>1</v>
      </c>
      <c r="U1776" t="str">
        <f>VLOOKUP(A1776, [1]!tblDescription[#Data], 3, 0)</f>
        <v>10GBASE-LR SFP Module, Enterprise-Class</v>
      </c>
      <c r="V1776" s="22" cm="1">
        <f t="array" ref="V1776">_xlfn.XLOOKUP(1,([1]!tblOrders[Order]=tblnventory[[#This Row],[PO]])*([1]!tblOrders[Description]=tblnventory[[#This Row],[Item]]),[1]!tblOrders[Unit Total],0)</f>
        <v>615</v>
      </c>
      <c r="W1776" s="23" cm="1">
        <f t="array" ref="W1776">IFERROR(_xlfn.XLOOKUP(1,([1]!tblOrders[Order]=tblnventory[[#This Row],[PO]])*([1]!tblOrders[Description]=tblnventory[[#This Row],[Item]]),[1]!tblOrders[Licence]),0)</f>
        <v>0</v>
      </c>
      <c r="X1776" t="b" cm="1">
        <f t="array" ref="X1776">NOT(_xlfn.XLOOKUP(tblnventory[[#This Row],[PO]]&amp;tblnventory[[#This Row],[Item]],[1]!tblOrders[Order]&amp;[1]!tblOrders[Description],[1]!tblOrders[Paid Licence],FALSE))</f>
        <v>1</v>
      </c>
      <c r="Y17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777" spans="1:25">
      <c r="A1777" s="19" t="s">
        <v>5341</v>
      </c>
      <c r="B1777" t="str">
        <f>_xlfn.XLOOKUP(tblnventory[[#This Row],[Item]],[1]!tblDescription[Item],[1]!tblDescription[Description])</f>
        <v>10GBASE-LR SFP Module, Enterprise-Class</v>
      </c>
      <c r="C1777" t="str">
        <f>_xlfn.XLOOKUP(tblnventory[[#This Row],[Item]],[1]!tblDescription[Item],[1]!tblDescription[Type])</f>
        <v>SFP</v>
      </c>
      <c r="D1777" t="str">
        <f>_xlfn.XLOOKUP(tblnventory[[#This Row],[Use]],[1]!tblCodes[Use],[1]!tblCodes[Code])</f>
        <v>Switch</v>
      </c>
      <c r="E1777" s="6" t="s">
        <v>1730</v>
      </c>
      <c r="F1777" s="20">
        <v>44949</v>
      </c>
      <c r="G1777" s="24" t="str">
        <f>IF(ISBLANK(tblnventory[[#This Row],[Installed By]]),"Store","Installed")</f>
        <v>Installed</v>
      </c>
      <c r="H1777" t="s">
        <v>7487</v>
      </c>
      <c r="J1777">
        <v>2191007950</v>
      </c>
      <c r="K1777" s="17"/>
      <c r="L1777" t="s">
        <v>5346</v>
      </c>
      <c r="M1777" s="20">
        <v>45160</v>
      </c>
      <c r="O1777" t="str">
        <f>IF(tblnventory[[#This Row],[Installed]],LEFT(tblnventory[[#This Row],[Location]],3))</f>
        <v>102</v>
      </c>
      <c r="P1777" t="str">
        <f>_xlfn.XLOOKUP(tblnventory[[#This Row],[Serial Number]],[1]!tblDNACInventory[Floor],[1]!tblDNACInventory[Name],"Not Used")</f>
        <v>Not Used</v>
      </c>
      <c r="T1777" t="b">
        <f>NOT(ISBLANK(tblnventory[[#This Row],[Installed By]]))</f>
        <v>1</v>
      </c>
      <c r="U1777" t="str">
        <f>VLOOKUP(A1777, [1]!tblDescription[#Data], 3, 0)</f>
        <v>10GBASE-LR SFP Module, Enterprise-Class</v>
      </c>
      <c r="V1777" s="22" cm="1">
        <f t="array" ref="V1777">_xlfn.XLOOKUP(1,([1]!tblOrders[Order]=tblnventory[[#This Row],[PO]])*([1]!tblOrders[Description]=tblnventory[[#This Row],[Item]]),[1]!tblOrders[Unit Total],0)</f>
        <v>615</v>
      </c>
      <c r="W1777" s="23" cm="1">
        <f t="array" ref="W1777">_xlfn.XLOOKUP(1,([1]!tblOrders[Order]=tblnventory[[#This Row],[PO]])*([1]!tblOrders[Description]=tblnventory[[#This Row],[Item]]),[1]!tblOrders[Licence])</f>
        <v>0</v>
      </c>
      <c r="X1777" t="b" cm="1">
        <f t="array" ref="X1777">NOT(_xlfn.XLOOKUP(tblnventory[[#This Row],[PO]]&amp;tblnventory[[#This Row],[Item]],[1]!tblOrders[Order]&amp;[1]!tblOrders[Description],[1]!tblOrders[Paid Licence],FALSE))</f>
        <v>1</v>
      </c>
      <c r="Y17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778" spans="1:25">
      <c r="A1778" s="19" t="s">
        <v>5341</v>
      </c>
      <c r="B1778" t="str">
        <f>_xlfn.XLOOKUP(tblnventory[[#This Row],[Item]],[1]!tblDescription[Item],[1]!tblDescription[Description])</f>
        <v>10GBASE-LR SFP Module, Enterprise-Class</v>
      </c>
      <c r="C1778" t="str">
        <f>_xlfn.XLOOKUP(tblnventory[[#This Row],[Item]],[1]!tblDescription[Item],[1]!tblDescription[Type])</f>
        <v>SFP</v>
      </c>
      <c r="D1778" t="str">
        <f>_xlfn.XLOOKUP(tblnventory[[#This Row],[Use]],[1]!tblCodes[Use],[1]!tblCodes[Code])</f>
        <v>Switch</v>
      </c>
      <c r="E1778" s="7" t="s">
        <v>1731</v>
      </c>
      <c r="F1778" s="20">
        <v>44949</v>
      </c>
      <c r="G1778" s="24" t="str">
        <f>IF(ISBLANK(tblnventory[[#This Row],[Installed By]]),"Store","Installed")</f>
        <v>Installed</v>
      </c>
      <c r="H1778" t="s">
        <v>7488</v>
      </c>
      <c r="J1778">
        <v>2191007950</v>
      </c>
      <c r="K1778" s="17"/>
      <c r="L1778" t="s">
        <v>5346</v>
      </c>
      <c r="M1778" s="20">
        <v>45160</v>
      </c>
      <c r="O1778" t="str">
        <f>IF(tblnventory[[#This Row],[Installed]],LEFT(tblnventory[[#This Row],[Location]],3))</f>
        <v>102</v>
      </c>
      <c r="P1778" t="str">
        <f>_xlfn.XLOOKUP(tblnventory[[#This Row],[Serial Number]],[1]!tblDNACInventory[Floor],[1]!tblDNACInventory[Name],"Not Used")</f>
        <v>Not Used</v>
      </c>
      <c r="T1778" t="b">
        <f>NOT(ISBLANK(tblnventory[[#This Row],[Installed By]]))</f>
        <v>1</v>
      </c>
      <c r="U1778" t="str">
        <f>VLOOKUP(A1778, [1]!tblDescription[#Data], 3, 0)</f>
        <v>10GBASE-LR SFP Module, Enterprise-Class</v>
      </c>
      <c r="V1778" s="22" cm="1">
        <f t="array" ref="V1778">_xlfn.XLOOKUP(1,([1]!tblOrders[Order]=tblnventory[[#This Row],[PO]])*([1]!tblOrders[Description]=tblnventory[[#This Row],[Item]]),[1]!tblOrders[Unit Total],0)</f>
        <v>615</v>
      </c>
      <c r="W1778" s="23" cm="1">
        <f t="array" ref="W1778">_xlfn.XLOOKUP(1,([1]!tblOrders[Order]=tblnventory[[#This Row],[PO]])*([1]!tblOrders[Description]=tblnventory[[#This Row],[Item]]),[1]!tblOrders[Licence])</f>
        <v>0</v>
      </c>
      <c r="X1778" t="b" cm="1">
        <f t="array" ref="X1778">NOT(_xlfn.XLOOKUP(tblnventory[[#This Row],[PO]]&amp;tblnventory[[#This Row],[Item]],[1]!tblOrders[Order]&amp;[1]!tblOrders[Description],[1]!tblOrders[Paid Licence],FALSE))</f>
        <v>1</v>
      </c>
      <c r="Y17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779" spans="1:25">
      <c r="A1779" s="19" t="s">
        <v>5341</v>
      </c>
      <c r="B1779" t="str">
        <f>_xlfn.XLOOKUP(tblnventory[[#This Row],[Item]],[1]!tblDescription[Item],[1]!tblDescription[Description])</f>
        <v>10GBASE-LR SFP Module, Enterprise-Class</v>
      </c>
      <c r="C1779" t="str">
        <f>_xlfn.XLOOKUP(tblnventory[[#This Row],[Item]],[1]!tblDescription[Item],[1]!tblDescription[Type])</f>
        <v>SFP</v>
      </c>
      <c r="D1779" t="str">
        <f>_xlfn.XLOOKUP(tblnventory[[#This Row],[Use]],[1]!tblCodes[Use],[1]!tblCodes[Code])</f>
        <v>Switch</v>
      </c>
      <c r="E1779" s="7" t="s">
        <v>1732</v>
      </c>
      <c r="F1779" s="20">
        <v>44949</v>
      </c>
      <c r="G1779" s="24" t="str">
        <f>IF(ISBLANK(tblnventory[[#This Row],[Installed By]]),"Store","Installed")</f>
        <v>Installed</v>
      </c>
      <c r="H1779" t="s">
        <v>7489</v>
      </c>
      <c r="J1779">
        <v>2191007950</v>
      </c>
      <c r="K1779" s="17"/>
      <c r="L1779" t="s">
        <v>5346</v>
      </c>
      <c r="M1779" s="20">
        <v>45160</v>
      </c>
      <c r="O1779" t="str">
        <f>IF(tblnventory[[#This Row],[Installed]],LEFT(tblnventory[[#This Row],[Location]],3))</f>
        <v>102</v>
      </c>
      <c r="P1779" t="str">
        <f>_xlfn.XLOOKUP(tblnventory[[#This Row],[Serial Number]],[1]!tblDNACInventory[Floor],[1]!tblDNACInventory[Name],"Not Used")</f>
        <v>Not Used</v>
      </c>
      <c r="T1779" t="b">
        <f>NOT(ISBLANK(tblnventory[[#This Row],[Installed By]]))</f>
        <v>1</v>
      </c>
      <c r="U1779" t="str">
        <f>VLOOKUP(A1779, [1]!tblDescription[#Data], 3, 0)</f>
        <v>10GBASE-LR SFP Module, Enterprise-Class</v>
      </c>
      <c r="V1779" s="22" cm="1">
        <f t="array" ref="V1779">_xlfn.XLOOKUP(1,([1]!tblOrders[Order]=tblnventory[[#This Row],[PO]])*([1]!tblOrders[Description]=tblnventory[[#This Row],[Item]]),[1]!tblOrders[Unit Total],0)</f>
        <v>615</v>
      </c>
      <c r="W1779" s="23" cm="1">
        <f t="array" ref="W1779">_xlfn.XLOOKUP(1,([1]!tblOrders[Order]=tblnventory[[#This Row],[PO]])*([1]!tblOrders[Description]=tblnventory[[#This Row],[Item]]),[1]!tblOrders[Licence])</f>
        <v>0</v>
      </c>
      <c r="X1779" t="b" cm="1">
        <f t="array" ref="X1779">NOT(_xlfn.XLOOKUP(tblnventory[[#This Row],[PO]]&amp;tblnventory[[#This Row],[Item]],[1]!tblOrders[Order]&amp;[1]!tblOrders[Description],[1]!tblOrders[Paid Licence],FALSE))</f>
        <v>1</v>
      </c>
      <c r="Y17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780" spans="1:25">
      <c r="A1780" s="19" t="s">
        <v>5341</v>
      </c>
      <c r="B1780" t="str">
        <f>_xlfn.XLOOKUP(tblnventory[[#This Row],[Item]],[1]!tblDescription[Item],[1]!tblDescription[Description])</f>
        <v>10GBASE-LR SFP Module, Enterprise-Class</v>
      </c>
      <c r="C1780" t="str">
        <f>_xlfn.XLOOKUP(tblnventory[[#This Row],[Item]],[1]!tblDescription[Item],[1]!tblDescription[Type])</f>
        <v>SFP</v>
      </c>
      <c r="D1780" t="str">
        <f>_xlfn.XLOOKUP(tblnventory[[#This Row],[Use]],[1]!tblCodes[Use],[1]!tblCodes[Code])</f>
        <v>Switch</v>
      </c>
      <c r="E1780" s="6" t="s">
        <v>1733</v>
      </c>
      <c r="F1780" s="20">
        <v>44949</v>
      </c>
      <c r="G1780" s="24" t="str">
        <f>IF(ISBLANK(tblnventory[[#This Row],[Installed By]]),"Store","Installed")</f>
        <v>Installed</v>
      </c>
      <c r="H1780" t="s">
        <v>7490</v>
      </c>
      <c r="J1780">
        <v>2191007950</v>
      </c>
      <c r="K1780" s="17"/>
      <c r="L1780" t="s">
        <v>5346</v>
      </c>
      <c r="M1780" s="20">
        <v>45160</v>
      </c>
      <c r="O1780" t="str">
        <f>IF(tblnventory[[#This Row],[Installed]],LEFT(tblnventory[[#This Row],[Location]],3))</f>
        <v>102</v>
      </c>
      <c r="P1780" t="str">
        <f>_xlfn.XLOOKUP(tblnventory[[#This Row],[Serial Number]],[1]!tblDNACInventory[Floor],[1]!tblDNACInventory[Name],"Not Used")</f>
        <v>Not Used</v>
      </c>
      <c r="T1780" t="b">
        <f>NOT(ISBLANK(tblnventory[[#This Row],[Installed By]]))</f>
        <v>1</v>
      </c>
      <c r="U1780" t="str">
        <f>VLOOKUP(A1780, [1]!tblDescription[#Data], 3, 0)</f>
        <v>10GBASE-LR SFP Module, Enterprise-Class</v>
      </c>
      <c r="V1780" s="22" cm="1">
        <f t="array" ref="V1780">_xlfn.XLOOKUP(1,([1]!tblOrders[Order]=tblnventory[[#This Row],[PO]])*([1]!tblOrders[Description]=tblnventory[[#This Row],[Item]]),[1]!tblOrders[Unit Total],0)</f>
        <v>615</v>
      </c>
      <c r="W1780" s="23" cm="1">
        <f t="array" ref="W1780">_xlfn.XLOOKUP(1,([1]!tblOrders[Order]=tblnventory[[#This Row],[PO]])*([1]!tblOrders[Description]=tblnventory[[#This Row],[Item]]),[1]!tblOrders[Licence])</f>
        <v>0</v>
      </c>
      <c r="X1780" t="b" cm="1">
        <f t="array" ref="X1780">NOT(_xlfn.XLOOKUP(tblnventory[[#This Row],[PO]]&amp;tblnventory[[#This Row],[Item]],[1]!tblOrders[Order]&amp;[1]!tblOrders[Description],[1]!tblOrders[Paid Licence],FALSE))</f>
        <v>1</v>
      </c>
      <c r="Y17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781" spans="1:25">
      <c r="A1781" s="19" t="s">
        <v>5341</v>
      </c>
      <c r="B1781" t="str">
        <f>_xlfn.XLOOKUP(tblnventory[[#This Row],[Item]],[1]!tblDescription[Item],[1]!tblDescription[Description])</f>
        <v>10GBASE-LR SFP Module, Enterprise-Class</v>
      </c>
      <c r="C1781" t="str">
        <f>_xlfn.XLOOKUP(tblnventory[[#This Row],[Item]],[1]!tblDescription[Item],[1]!tblDescription[Type])</f>
        <v>SFP</v>
      </c>
      <c r="D1781" t="str">
        <f>_xlfn.XLOOKUP(tblnventory[[#This Row],[Use]],[1]!tblCodes[Use],[1]!tblCodes[Code])</f>
        <v>Switch</v>
      </c>
      <c r="E1781" s="6" t="s">
        <v>1734</v>
      </c>
      <c r="F1781" s="20">
        <v>44949</v>
      </c>
      <c r="G1781" s="24" t="str">
        <f>IF(ISBLANK(tblnventory[[#This Row],[Installed By]]),"Store","Installed")</f>
        <v>Installed</v>
      </c>
      <c r="H1781" t="s">
        <v>7491</v>
      </c>
      <c r="J1781">
        <v>2191007950</v>
      </c>
      <c r="K1781" s="17"/>
      <c r="L1781" t="s">
        <v>5346</v>
      </c>
      <c r="M1781" s="20">
        <v>45160</v>
      </c>
      <c r="O1781" t="str">
        <f>IF(tblnventory[[#This Row],[Installed]],LEFT(tblnventory[[#This Row],[Location]],3))</f>
        <v>102</v>
      </c>
      <c r="P1781" t="str">
        <f>_xlfn.XLOOKUP(tblnventory[[#This Row],[Serial Number]],[1]!tblDNACInventory[Floor],[1]!tblDNACInventory[Name],"Not Used")</f>
        <v>Not Used</v>
      </c>
      <c r="T1781" t="b">
        <f>NOT(ISBLANK(tblnventory[[#This Row],[Installed By]]))</f>
        <v>1</v>
      </c>
      <c r="U1781" t="str">
        <f>VLOOKUP(A1781, [1]!tblDescription[#Data], 3, 0)</f>
        <v>10GBASE-LR SFP Module, Enterprise-Class</v>
      </c>
      <c r="V1781" s="22" cm="1">
        <f t="array" ref="V1781">_xlfn.XLOOKUP(1,([1]!tblOrders[Order]=tblnventory[[#This Row],[PO]])*([1]!tblOrders[Description]=tblnventory[[#This Row],[Item]]),[1]!tblOrders[Unit Total],0)</f>
        <v>615</v>
      </c>
      <c r="W1781" s="23" cm="1">
        <f t="array" ref="W1781">_xlfn.XLOOKUP(1,([1]!tblOrders[Order]=tblnventory[[#This Row],[PO]])*([1]!tblOrders[Description]=tblnventory[[#This Row],[Item]]),[1]!tblOrders[Licence])</f>
        <v>0</v>
      </c>
      <c r="X1781" t="b" cm="1">
        <f t="array" ref="X1781">NOT(_xlfn.XLOOKUP(tblnventory[[#This Row],[PO]]&amp;tblnventory[[#This Row],[Item]],[1]!tblOrders[Order]&amp;[1]!tblOrders[Description],[1]!tblOrders[Paid Licence],FALSE))</f>
        <v>1</v>
      </c>
      <c r="Y17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782" spans="1:25">
      <c r="A1782" s="19" t="s">
        <v>5341</v>
      </c>
      <c r="B1782" t="str">
        <f>_xlfn.XLOOKUP(tblnventory[[#This Row],[Item]],[1]!tblDescription[Item],[1]!tblDescription[Description])</f>
        <v>10GBASE-LR SFP Module, Enterprise-Class</v>
      </c>
      <c r="C1782" t="str">
        <f>_xlfn.XLOOKUP(tblnventory[[#This Row],[Item]],[1]!tblDescription[Item],[1]!tblDescription[Type])</f>
        <v>SFP</v>
      </c>
      <c r="D1782" t="str">
        <f>_xlfn.XLOOKUP(tblnventory[[#This Row],[Use]],[1]!tblCodes[Use],[1]!tblCodes[Code])</f>
        <v>Switch</v>
      </c>
      <c r="E1782" s="7" t="s">
        <v>1735</v>
      </c>
      <c r="F1782" s="20">
        <v>44949</v>
      </c>
      <c r="G1782" s="24" t="str">
        <f>IF(ISBLANK(tblnventory[[#This Row],[Installed By]]),"Store","Installed")</f>
        <v>Installed</v>
      </c>
      <c r="H1782" t="s">
        <v>7492</v>
      </c>
      <c r="J1782">
        <v>2191007950</v>
      </c>
      <c r="K1782" s="17"/>
      <c r="L1782" t="s">
        <v>5346</v>
      </c>
      <c r="M1782" s="20">
        <v>45160</v>
      </c>
      <c r="O1782" t="str">
        <f>IF(tblnventory[[#This Row],[Installed]],LEFT(tblnventory[[#This Row],[Location]],3))</f>
        <v>102</v>
      </c>
      <c r="P1782" t="str">
        <f>_xlfn.XLOOKUP(tblnventory[[#This Row],[Serial Number]],[1]!tblDNACInventory[Floor],[1]!tblDNACInventory[Name],"Not Used")</f>
        <v>Not Used</v>
      </c>
      <c r="T1782" t="b">
        <f>NOT(ISBLANK(tblnventory[[#This Row],[Installed By]]))</f>
        <v>1</v>
      </c>
      <c r="U1782" t="str">
        <f>VLOOKUP(A1782, [1]!tblDescription[#Data], 3, 0)</f>
        <v>10GBASE-LR SFP Module, Enterprise-Class</v>
      </c>
      <c r="V1782" s="22" cm="1">
        <f t="array" ref="V1782">_xlfn.XLOOKUP(1,([1]!tblOrders[Order]=tblnventory[[#This Row],[PO]])*([1]!tblOrders[Description]=tblnventory[[#This Row],[Item]]),[1]!tblOrders[Unit Total],0)</f>
        <v>615</v>
      </c>
      <c r="W1782" s="23" cm="1">
        <f t="array" ref="W1782">_xlfn.XLOOKUP(1,([1]!tblOrders[Order]=tblnventory[[#This Row],[PO]])*([1]!tblOrders[Description]=tblnventory[[#This Row],[Item]]),[1]!tblOrders[Licence])</f>
        <v>0</v>
      </c>
      <c r="X1782" t="b" cm="1">
        <f t="array" ref="X1782">NOT(_xlfn.XLOOKUP(tblnventory[[#This Row],[PO]]&amp;tblnventory[[#This Row],[Item]],[1]!tblOrders[Order]&amp;[1]!tblOrders[Description],[1]!tblOrders[Paid Licence],FALSE))</f>
        <v>1</v>
      </c>
      <c r="Y17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783" spans="1:25">
      <c r="A1783" s="19" t="s">
        <v>5341</v>
      </c>
      <c r="B1783" t="str">
        <f>_xlfn.XLOOKUP(tblnventory[[#This Row],[Item]],[1]!tblDescription[Item],[1]!tblDescription[Description])</f>
        <v>10GBASE-LR SFP Module, Enterprise-Class</v>
      </c>
      <c r="C1783" t="str">
        <f>_xlfn.XLOOKUP(tblnventory[[#This Row],[Item]],[1]!tblDescription[Item],[1]!tblDescription[Type])</f>
        <v>SFP</v>
      </c>
      <c r="D1783" t="str">
        <f>_xlfn.XLOOKUP(tblnventory[[#This Row],[Use]],[1]!tblCodes[Use],[1]!tblCodes[Code])</f>
        <v>Switch</v>
      </c>
      <c r="E1783" s="7" t="s">
        <v>1736</v>
      </c>
      <c r="F1783" s="20">
        <v>44949</v>
      </c>
      <c r="G1783" s="24" t="str">
        <f>IF(ISBLANK(tblnventory[[#This Row],[Installed By]]),"Store","Installed")</f>
        <v>Installed</v>
      </c>
      <c r="H1783" t="s">
        <v>7493</v>
      </c>
      <c r="J1783">
        <v>2191007950</v>
      </c>
      <c r="K1783" s="17"/>
      <c r="L1783" t="s">
        <v>5346</v>
      </c>
      <c r="M1783" s="20">
        <v>45160</v>
      </c>
      <c r="O1783" t="str">
        <f>IF(tblnventory[[#This Row],[Installed]],LEFT(tblnventory[[#This Row],[Location]],3))</f>
        <v>102</v>
      </c>
      <c r="P1783" t="str">
        <f>_xlfn.XLOOKUP(tblnventory[[#This Row],[Serial Number]],[1]!tblDNACInventory[Floor],[1]!tblDNACInventory[Name],"Not Used")</f>
        <v>Not Used</v>
      </c>
      <c r="T1783" t="b">
        <f>NOT(ISBLANK(tblnventory[[#This Row],[Installed By]]))</f>
        <v>1</v>
      </c>
      <c r="U1783" t="str">
        <f>VLOOKUP(A1783, [1]!tblDescription[#Data], 3, 0)</f>
        <v>10GBASE-LR SFP Module, Enterprise-Class</v>
      </c>
      <c r="V1783" s="22" cm="1">
        <f t="array" ref="V1783">_xlfn.XLOOKUP(1,([1]!tblOrders[Order]=tblnventory[[#This Row],[PO]])*([1]!tblOrders[Description]=tblnventory[[#This Row],[Item]]),[1]!tblOrders[Unit Total],0)</f>
        <v>615</v>
      </c>
      <c r="W1783" s="23" cm="1">
        <f t="array" ref="W1783">_xlfn.XLOOKUP(1,([1]!tblOrders[Order]=tblnventory[[#This Row],[PO]])*([1]!tblOrders[Description]=tblnventory[[#This Row],[Item]]),[1]!tblOrders[Licence])</f>
        <v>0</v>
      </c>
      <c r="X1783" t="b" cm="1">
        <f t="array" ref="X1783">NOT(_xlfn.XLOOKUP(tblnventory[[#This Row],[PO]]&amp;tblnventory[[#This Row],[Item]],[1]!tblOrders[Order]&amp;[1]!tblOrders[Description],[1]!tblOrders[Paid Licence],FALSE))</f>
        <v>1</v>
      </c>
      <c r="Y17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784" spans="1:25">
      <c r="A1784" s="19" t="s">
        <v>5341</v>
      </c>
      <c r="B1784" t="str">
        <f>_xlfn.XLOOKUP(tblnventory[[#This Row],[Item]],[1]!tblDescription[Item],[1]!tblDescription[Description])</f>
        <v>10GBASE-LR SFP Module, Enterprise-Class</v>
      </c>
      <c r="C1784" t="str">
        <f>_xlfn.XLOOKUP(tblnventory[[#This Row],[Item]],[1]!tblDescription[Item],[1]!tblDescription[Type])</f>
        <v>SFP</v>
      </c>
      <c r="D1784" t="str">
        <f>_xlfn.XLOOKUP(tblnventory[[#This Row],[Use]],[1]!tblCodes[Use],[1]!tblCodes[Code])</f>
        <v>Switch</v>
      </c>
      <c r="E1784" s="6" t="s">
        <v>1737</v>
      </c>
      <c r="F1784" s="20">
        <v>44949</v>
      </c>
      <c r="G1784" s="24" t="str">
        <f>IF(ISBLANK(tblnventory[[#This Row],[Installed By]]),"Store","Installed")</f>
        <v>Installed</v>
      </c>
      <c r="H1784" t="s">
        <v>7494</v>
      </c>
      <c r="J1784">
        <v>2191007950</v>
      </c>
      <c r="K1784" s="17"/>
      <c r="L1784" t="s">
        <v>5346</v>
      </c>
      <c r="M1784" s="20">
        <v>45160</v>
      </c>
      <c r="O1784" t="str">
        <f>IF(tblnventory[[#This Row],[Installed]],LEFT(tblnventory[[#This Row],[Location]],3))</f>
        <v>102</v>
      </c>
      <c r="P1784" t="str">
        <f>_xlfn.XLOOKUP(tblnventory[[#This Row],[Serial Number]],[1]!tblDNACInventory[Floor],[1]!tblDNACInventory[Name],"Not Used")</f>
        <v>Not Used</v>
      </c>
      <c r="T1784" t="b">
        <f>NOT(ISBLANK(tblnventory[[#This Row],[Installed By]]))</f>
        <v>1</v>
      </c>
      <c r="U1784" t="str">
        <f>VLOOKUP(A1784, [1]!tblDescription[#Data], 3, 0)</f>
        <v>10GBASE-LR SFP Module, Enterprise-Class</v>
      </c>
      <c r="V1784" s="22" cm="1">
        <f t="array" ref="V1784">_xlfn.XLOOKUP(1,([1]!tblOrders[Order]=tblnventory[[#This Row],[PO]])*([1]!tblOrders[Description]=tblnventory[[#This Row],[Item]]),[1]!tblOrders[Unit Total],0)</f>
        <v>615</v>
      </c>
      <c r="W1784" s="23" cm="1">
        <f t="array" ref="W1784">_xlfn.XLOOKUP(1,([1]!tblOrders[Order]=tblnventory[[#This Row],[PO]])*([1]!tblOrders[Description]=tblnventory[[#This Row],[Item]]),[1]!tblOrders[Licence])</f>
        <v>0</v>
      </c>
      <c r="X1784" t="b" cm="1">
        <f t="array" ref="X1784">NOT(_xlfn.XLOOKUP(tblnventory[[#This Row],[PO]]&amp;tblnventory[[#This Row],[Item]],[1]!tblOrders[Order]&amp;[1]!tblOrders[Description],[1]!tblOrders[Paid Licence],FALSE))</f>
        <v>1</v>
      </c>
      <c r="Y17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785" spans="1:25">
      <c r="A1785" s="25" t="s">
        <v>5377</v>
      </c>
      <c r="B1785" t="str">
        <f>_xlfn.XLOOKUP(tblnventory[[#This Row],[Item]],[1]!tblDescription[Item],[1]!tblDescription[Description])</f>
        <v>Catalyst 9300L 48p PoE, Network Advantage,4x10G Uplink</v>
      </c>
      <c r="C1785" t="str">
        <f>_xlfn.XLOOKUP(tblnventory[[#This Row],[Item]],[1]!tblDescription[Item],[1]!tblDescription[Type])</f>
        <v>ACCESS</v>
      </c>
      <c r="D1785" t="str">
        <f>_xlfn.XLOOKUP(tblnventory[[#This Row],[Use]],[1]!tblCodes[Use],[1]!tblCodes[Code])</f>
        <v>Switch</v>
      </c>
      <c r="E1785" s="1" t="s">
        <v>1738</v>
      </c>
      <c r="F1785" s="20">
        <v>44805</v>
      </c>
      <c r="G1785" s="21" t="str">
        <f>IF(ISBLANK(tblnventory[[#This Row],[Installed By]]),"Store","Installed")</f>
        <v>Installed</v>
      </c>
      <c r="H1785" t="s">
        <v>7495</v>
      </c>
      <c r="I1785" t="s">
        <v>7496</v>
      </c>
      <c r="J1785">
        <v>2191007447</v>
      </c>
      <c r="L1785" t="s">
        <v>5346</v>
      </c>
      <c r="M1785" s="20">
        <v>45160</v>
      </c>
      <c r="N1785" t="s">
        <v>7497</v>
      </c>
      <c r="O1785" t="str">
        <f>IF(tblnventory[[#This Row],[Installed]],LEFT(tblnventory[[#This Row],[Location]],3))</f>
        <v>102</v>
      </c>
      <c r="P1785" t="str">
        <f>_xlfn.XLOOKUP(tblnventory[[#This Row],[Serial Number]],[1]!tblDNACInventory[Floor],[1]!tblDNACInventory[Name],"Not Used")</f>
        <v>Not Used</v>
      </c>
      <c r="T1785" t="b">
        <f>NOT(ISBLANK(tblnventory[[#This Row],[Installed By]]))</f>
        <v>1</v>
      </c>
      <c r="U1785" t="str">
        <f>VLOOKUP(A1785, [1]!tblDescription[#Data], 3, 0)</f>
        <v>Catalyst 9300L 48p PoE, Network Advantage,4x10G Uplink</v>
      </c>
      <c r="V1785" s="22" cm="1">
        <f t="array" ref="V1785">_xlfn.XLOOKUP(1,([1]!tblOrders[Order]=tblnventory[[#This Row],[PO]])*([1]!tblOrders[Description]=tblnventory[[#This Row],[Item]]),[1]!tblOrders[Unit Total],0)</f>
        <v>5131.22</v>
      </c>
      <c r="W1785" s="23" cm="1">
        <f t="array" ref="W1785">IFERROR(_xlfn.XLOOKUP(1,([1]!tblOrders[Order]=tblnventory[[#This Row],[PO]])*([1]!tblOrders[Description]=tblnventory[[#This Row],[Item]]),[1]!tblOrders[Licence]),0)</f>
        <v>0</v>
      </c>
      <c r="X1785" t="b" cm="1">
        <f t="array" ref="X1785">NOT(_xlfn.XLOOKUP(tblnventory[[#This Row],[PO]]&amp;tblnventory[[#This Row],[Item]],[1]!tblOrders[Order]&amp;[1]!tblOrders[Description],[1]!tblOrders[Paid Licence],FALSE))</f>
        <v>1</v>
      </c>
      <c r="Y17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786" spans="1:25">
      <c r="A1786" s="25" t="s">
        <v>5377</v>
      </c>
      <c r="B1786" t="str">
        <f>_xlfn.XLOOKUP(tblnventory[[#This Row],[Item]],[1]!tblDescription[Item],[1]!tblDescription[Description])</f>
        <v>Catalyst 9300L 48p PoE, Network Advantage,4x10G Uplink</v>
      </c>
      <c r="C1786" t="str">
        <f>_xlfn.XLOOKUP(tblnventory[[#This Row],[Item]],[1]!tblDescription[Item],[1]!tblDescription[Type])</f>
        <v>ACCESS</v>
      </c>
      <c r="D1786" t="str">
        <f>_xlfn.XLOOKUP(tblnventory[[#This Row],[Use]],[1]!tblCodes[Use],[1]!tblCodes[Code])</f>
        <v>Switch</v>
      </c>
      <c r="E1786" s="1" t="s">
        <v>1739</v>
      </c>
      <c r="F1786" s="20">
        <v>44805</v>
      </c>
      <c r="G1786" s="21" t="str">
        <f>IF(ISBLANK(tblnventory[[#This Row],[Installed By]]),"Store","Installed")</f>
        <v>Installed</v>
      </c>
      <c r="H1786" t="s">
        <v>7495</v>
      </c>
      <c r="I1786" t="s">
        <v>7498</v>
      </c>
      <c r="J1786">
        <v>2191007447</v>
      </c>
      <c r="L1786" t="s">
        <v>5346</v>
      </c>
      <c r="M1786" s="20">
        <v>45160</v>
      </c>
      <c r="N1786" t="s">
        <v>7497</v>
      </c>
      <c r="O1786" t="str">
        <f>IF(tblnventory[[#This Row],[Installed]],LEFT(tblnventory[[#This Row],[Location]],3))</f>
        <v>102</v>
      </c>
      <c r="P1786" t="str">
        <f>_xlfn.XLOOKUP(tblnventory[[#This Row],[Serial Number]],[1]!tblDNACInventory[Floor],[1]!tblDNACInventory[Name],"Not Used")</f>
        <v>Not Used</v>
      </c>
      <c r="T1786" t="b">
        <f>NOT(ISBLANK(tblnventory[[#This Row],[Installed By]]))</f>
        <v>1</v>
      </c>
      <c r="U1786" t="str">
        <f>VLOOKUP(A1786, [1]!tblDescription[#Data], 3, 0)</f>
        <v>Catalyst 9300L 48p PoE, Network Advantage,4x10G Uplink</v>
      </c>
      <c r="V1786" s="22" cm="1">
        <f t="array" ref="V1786">_xlfn.XLOOKUP(1,([1]!tblOrders[Order]=tblnventory[[#This Row],[PO]])*([1]!tblOrders[Description]=tblnventory[[#This Row],[Item]]),[1]!tblOrders[Unit Total],0)</f>
        <v>5131.22</v>
      </c>
      <c r="W1786" s="23" cm="1">
        <f t="array" ref="W1786">IFERROR(_xlfn.XLOOKUP(1,([1]!tblOrders[Order]=tblnventory[[#This Row],[PO]])*([1]!tblOrders[Description]=tblnventory[[#This Row],[Item]]),[1]!tblOrders[Licence]),0)</f>
        <v>0</v>
      </c>
      <c r="X1786" t="b" cm="1">
        <f t="array" ref="X1786">NOT(_xlfn.XLOOKUP(tblnventory[[#This Row],[PO]]&amp;tblnventory[[#This Row],[Item]],[1]!tblOrders[Order]&amp;[1]!tblOrders[Description],[1]!tblOrders[Paid Licence],FALSE))</f>
        <v>1</v>
      </c>
      <c r="Y17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787" spans="1:25">
      <c r="A1787" s="25" t="s">
        <v>5377</v>
      </c>
      <c r="B1787" t="str">
        <f>_xlfn.XLOOKUP(tblnventory[[#This Row],[Item]],[1]!tblDescription[Item],[1]!tblDescription[Description])</f>
        <v>Catalyst 9300L 48p PoE, Network Advantage,4x10G Uplink</v>
      </c>
      <c r="C1787" t="str">
        <f>_xlfn.XLOOKUP(tblnventory[[#This Row],[Item]],[1]!tblDescription[Item],[1]!tblDescription[Type])</f>
        <v>ACCESS</v>
      </c>
      <c r="D1787" t="str">
        <f>_xlfn.XLOOKUP(tblnventory[[#This Row],[Use]],[1]!tblCodes[Use],[1]!tblCodes[Code])</f>
        <v>Switch</v>
      </c>
      <c r="E1787" s="1" t="s">
        <v>1740</v>
      </c>
      <c r="F1787" s="20">
        <v>44805</v>
      </c>
      <c r="G1787" s="21" t="str">
        <f>IF(ISBLANK(tblnventory[[#This Row],[Installed By]]),"Store","Installed")</f>
        <v>Installed</v>
      </c>
      <c r="H1787" t="s">
        <v>7495</v>
      </c>
      <c r="I1787" t="s">
        <v>7499</v>
      </c>
      <c r="J1787">
        <v>2191007447</v>
      </c>
      <c r="L1787" t="s">
        <v>5346</v>
      </c>
      <c r="M1787" s="20">
        <v>45160</v>
      </c>
      <c r="N1787" t="s">
        <v>7497</v>
      </c>
      <c r="O1787" t="str">
        <f>IF(tblnventory[[#This Row],[Installed]],LEFT(tblnventory[[#This Row],[Location]],3))</f>
        <v>102</v>
      </c>
      <c r="P1787" t="str">
        <f>_xlfn.XLOOKUP(tblnventory[[#This Row],[Serial Number]],[1]!tblDNACInventory[Floor],[1]!tblDNACInventory[Name],"Not Used")</f>
        <v>Not Used</v>
      </c>
      <c r="T1787" t="b">
        <f>NOT(ISBLANK(tblnventory[[#This Row],[Installed By]]))</f>
        <v>1</v>
      </c>
      <c r="U1787" t="str">
        <f>VLOOKUP(A1787, [1]!tblDescription[#Data], 3, 0)</f>
        <v>Catalyst 9300L 48p PoE, Network Advantage,4x10G Uplink</v>
      </c>
      <c r="V1787" s="22" cm="1">
        <f t="array" ref="V1787">_xlfn.XLOOKUP(1,([1]!tblOrders[Order]=tblnventory[[#This Row],[PO]])*([1]!tblOrders[Description]=tblnventory[[#This Row],[Item]]),[1]!tblOrders[Unit Total],0)</f>
        <v>5131.22</v>
      </c>
      <c r="W1787" s="23" cm="1">
        <f t="array" ref="W1787">IFERROR(_xlfn.XLOOKUP(1,([1]!tblOrders[Order]=tblnventory[[#This Row],[PO]])*([1]!tblOrders[Description]=tblnventory[[#This Row],[Item]]),[1]!tblOrders[Licence]),0)</f>
        <v>0</v>
      </c>
      <c r="X1787" t="b" cm="1">
        <f t="array" ref="X1787">NOT(_xlfn.XLOOKUP(tblnventory[[#This Row],[PO]]&amp;tblnventory[[#This Row],[Item]],[1]!tblOrders[Order]&amp;[1]!tblOrders[Description],[1]!tblOrders[Paid Licence],FALSE))</f>
        <v>1</v>
      </c>
      <c r="Y17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788" spans="1:25">
      <c r="A1788" s="25" t="s">
        <v>5377</v>
      </c>
      <c r="B1788" t="str">
        <f>_xlfn.XLOOKUP(tblnventory[[#This Row],[Item]],[1]!tblDescription[Item],[1]!tblDescription[Description])</f>
        <v>Catalyst 9300L 48p PoE, Network Advantage,4x10G Uplink</v>
      </c>
      <c r="C1788" t="str">
        <f>_xlfn.XLOOKUP(tblnventory[[#This Row],[Item]],[1]!tblDescription[Item],[1]!tblDescription[Type])</f>
        <v>ACCESS</v>
      </c>
      <c r="D1788" t="str">
        <f>_xlfn.XLOOKUP(tblnventory[[#This Row],[Use]],[1]!tblCodes[Use],[1]!tblCodes[Code])</f>
        <v>Switch</v>
      </c>
      <c r="E1788" s="1" t="s">
        <v>1741</v>
      </c>
      <c r="F1788" s="20">
        <v>44805</v>
      </c>
      <c r="G1788" s="21" t="str">
        <f>IF(ISBLANK(tblnventory[[#This Row],[Installed By]]),"Store","Installed")</f>
        <v>Installed</v>
      </c>
      <c r="H1788" t="s">
        <v>7495</v>
      </c>
      <c r="I1788" t="s">
        <v>7500</v>
      </c>
      <c r="J1788">
        <v>2191007447</v>
      </c>
      <c r="L1788" t="s">
        <v>5346</v>
      </c>
      <c r="M1788" s="20">
        <v>45160</v>
      </c>
      <c r="N1788" t="s">
        <v>7497</v>
      </c>
      <c r="O1788" t="str">
        <f>IF(tblnventory[[#This Row],[Installed]],LEFT(tblnventory[[#This Row],[Location]],3))</f>
        <v>102</v>
      </c>
      <c r="P1788" t="str">
        <f>_xlfn.XLOOKUP(tblnventory[[#This Row],[Serial Number]],[1]!tblDNACInventory[Floor],[1]!tblDNACInventory[Name],"Not Used")</f>
        <v>Not Used</v>
      </c>
      <c r="T1788" t="b">
        <f>NOT(ISBLANK(tblnventory[[#This Row],[Installed By]]))</f>
        <v>1</v>
      </c>
      <c r="U1788" t="str">
        <f>VLOOKUP(A1788, [1]!tblDescription[#Data], 3, 0)</f>
        <v>Catalyst 9300L 48p PoE, Network Advantage,4x10G Uplink</v>
      </c>
      <c r="V1788" s="22" cm="1">
        <f t="array" ref="V1788">_xlfn.XLOOKUP(1,([1]!tblOrders[Order]=tblnventory[[#This Row],[PO]])*([1]!tblOrders[Description]=tblnventory[[#This Row],[Item]]),[1]!tblOrders[Unit Total],0)</f>
        <v>5131.22</v>
      </c>
      <c r="W1788" s="23" cm="1">
        <f t="array" ref="W1788">IFERROR(_xlfn.XLOOKUP(1,([1]!tblOrders[Order]=tblnventory[[#This Row],[PO]])*([1]!tblOrders[Description]=tblnventory[[#This Row],[Item]]),[1]!tblOrders[Licence]),0)</f>
        <v>0</v>
      </c>
      <c r="X1788" t="b" cm="1">
        <f t="array" ref="X1788">NOT(_xlfn.XLOOKUP(tblnventory[[#This Row],[PO]]&amp;tblnventory[[#This Row],[Item]],[1]!tblOrders[Order]&amp;[1]!tblOrders[Description],[1]!tblOrders[Paid Licence],FALSE))</f>
        <v>1</v>
      </c>
      <c r="Y17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789" spans="1:25">
      <c r="A1789" s="19" t="s">
        <v>5377</v>
      </c>
      <c r="B1789" t="str">
        <f>_xlfn.XLOOKUP(tblnventory[[#This Row],[Item]],[1]!tblDescription[Item],[1]!tblDescription[Description])</f>
        <v>Catalyst 9300L 48p PoE, Network Advantage,4x10G Uplink</v>
      </c>
      <c r="C1789" t="str">
        <f>_xlfn.XLOOKUP(tblnventory[[#This Row],[Item]],[1]!tblDescription[Item],[1]!tblDescription[Type])</f>
        <v>ACCESS</v>
      </c>
      <c r="D1789" t="str">
        <f>_xlfn.XLOOKUP(tblnventory[[#This Row],[Use]],[1]!tblCodes[Use],[1]!tblCodes[Code])</f>
        <v>Switch</v>
      </c>
      <c r="E1789" s="2" t="s">
        <v>1742</v>
      </c>
      <c r="F1789" s="20">
        <v>44498</v>
      </c>
      <c r="G1789" s="21" t="str">
        <f>IF(ISBLANK(tblnventory[[#This Row],[Installed By]]),"Store","Installed")</f>
        <v>Installed</v>
      </c>
      <c r="H1789" t="s">
        <v>7501</v>
      </c>
      <c r="J1789">
        <v>2191007124</v>
      </c>
      <c r="L1789" t="s">
        <v>5477</v>
      </c>
      <c r="M1789" s="20">
        <v>44771</v>
      </c>
      <c r="O1789" t="str">
        <f>IF(tblnventory[[#This Row],[Installed]],LEFT(tblnventory[[#This Row],[Location]],3))</f>
        <v>103</v>
      </c>
      <c r="P1789" t="str">
        <f>_xlfn.XLOOKUP(tblnventory[[#This Row],[Serial Number]],[1]!tblDNACInventory[Floor],[1]!tblDNACInventory[Name],"Not Used")</f>
        <v>Not Used</v>
      </c>
      <c r="T1789" t="b">
        <f>NOT(ISBLANK(tblnventory[[#This Row],[Installed By]]))</f>
        <v>1</v>
      </c>
      <c r="U1789" t="str">
        <f>VLOOKUP(A1789, [1]!tblDescription[#Data], 3, 0)</f>
        <v>Catalyst 9300L 48p PoE, Network Advantage,4x10G Uplink</v>
      </c>
      <c r="V1789" s="22" cm="1">
        <f t="array" ref="V1789">_xlfn.XLOOKUP(1,([1]!tblOrders[Order]=tblnventory[[#This Row],[PO]])*([1]!tblOrders[Description]=tblnventory[[#This Row],[Item]]),[1]!tblOrders[Unit Total],0)</f>
        <v>8427.15</v>
      </c>
      <c r="W1789" s="23" cm="1">
        <f t="array" ref="W1789">_xlfn.XLOOKUP(1,([1]!tblOrders[Order]=tblnventory[[#This Row],[PO]])*([1]!tblOrders[Description]=tblnventory[[#This Row],[Item]]),[1]!tblOrders[Licence])</f>
        <v>4067.57</v>
      </c>
      <c r="X1789" t="b" cm="1">
        <f t="array" ref="X1789">NOT(_xlfn.XLOOKUP(tblnventory[[#This Row],[PO]]&amp;tblnventory[[#This Row],[Item]],[1]!tblOrders[Order]&amp;[1]!tblOrders[Description],[1]!tblOrders[Paid Licence],FALSE))</f>
        <v>0</v>
      </c>
      <c r="Y17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1790" spans="1:25">
      <c r="A1790" s="19" t="s">
        <v>5377</v>
      </c>
      <c r="B1790" t="str">
        <f>_xlfn.XLOOKUP(tblnventory[[#This Row],[Item]],[1]!tblDescription[Item],[1]!tblDescription[Description])</f>
        <v>Catalyst 9300L 48p PoE, Network Advantage,4x10G Uplink</v>
      </c>
      <c r="C1790" t="str">
        <f>_xlfn.XLOOKUP(tblnventory[[#This Row],[Item]],[1]!tblDescription[Item],[1]!tblDescription[Type])</f>
        <v>ACCESS</v>
      </c>
      <c r="D1790" t="str">
        <f>_xlfn.XLOOKUP(tblnventory[[#This Row],[Use]],[1]!tblCodes[Use],[1]!tblCodes[Code])</f>
        <v>Switch</v>
      </c>
      <c r="E1790" s="2" t="s">
        <v>1743</v>
      </c>
      <c r="F1790" s="20">
        <v>44498</v>
      </c>
      <c r="G1790" s="21" t="str">
        <f>IF(ISBLANK(tblnventory[[#This Row],[Installed By]]),"Store","Installed")</f>
        <v>Installed</v>
      </c>
      <c r="H1790" t="s">
        <v>7501</v>
      </c>
      <c r="J1790">
        <v>2191007124</v>
      </c>
      <c r="L1790" t="s">
        <v>5477</v>
      </c>
      <c r="M1790" s="20">
        <v>44771</v>
      </c>
      <c r="O1790" t="str">
        <f>IF(tblnventory[[#This Row],[Installed]],LEFT(tblnventory[[#This Row],[Location]],3))</f>
        <v>103</v>
      </c>
      <c r="P1790" t="str">
        <f>_xlfn.XLOOKUP(tblnventory[[#This Row],[Serial Number]],[1]!tblDNACInventory[Floor],[1]!tblDNACInventory[Name],"Not Used")</f>
        <v>Not Used</v>
      </c>
      <c r="T1790" t="b">
        <f>NOT(ISBLANK(tblnventory[[#This Row],[Installed By]]))</f>
        <v>1</v>
      </c>
      <c r="U1790" t="str">
        <f>VLOOKUP(A1790, [1]!tblDescription[#Data], 3, 0)</f>
        <v>Catalyst 9300L 48p PoE, Network Advantage,4x10G Uplink</v>
      </c>
      <c r="V1790" s="22" cm="1">
        <f t="array" ref="V1790">_xlfn.XLOOKUP(1,([1]!tblOrders[Order]=tblnventory[[#This Row],[PO]])*([1]!tblOrders[Description]=tblnventory[[#This Row],[Item]]),[1]!tblOrders[Unit Total],0)</f>
        <v>8427.15</v>
      </c>
      <c r="W1790" s="23" cm="1">
        <f t="array" ref="W1790">_xlfn.XLOOKUP(1,([1]!tblOrders[Order]=tblnventory[[#This Row],[PO]])*([1]!tblOrders[Description]=tblnventory[[#This Row],[Item]]),[1]!tblOrders[Licence])</f>
        <v>4067.57</v>
      </c>
      <c r="X1790" t="b" cm="1">
        <f t="array" ref="X1790">NOT(_xlfn.XLOOKUP(tblnventory[[#This Row],[PO]]&amp;tblnventory[[#This Row],[Item]],[1]!tblOrders[Order]&amp;[1]!tblOrders[Description],[1]!tblOrders[Paid Licence],FALSE))</f>
        <v>0</v>
      </c>
      <c r="Y17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1791" spans="1:25">
      <c r="A1791" s="25" t="s">
        <v>5377</v>
      </c>
      <c r="B1791" t="str">
        <f>_xlfn.XLOOKUP(tblnventory[[#This Row],[Item]],[1]!tblDescription[Item],[1]!tblDescription[Description])</f>
        <v>Catalyst 9300L 48p PoE, Network Advantage,4x10G Uplink</v>
      </c>
      <c r="C1791" t="str">
        <f>_xlfn.XLOOKUP(tblnventory[[#This Row],[Item]],[1]!tblDescription[Item],[1]!tblDescription[Type])</f>
        <v>ACCESS</v>
      </c>
      <c r="D1791" t="str">
        <f>_xlfn.XLOOKUP(tblnventory[[#This Row],[Use]],[1]!tblCodes[Use],[1]!tblCodes[Code])</f>
        <v>Switch</v>
      </c>
      <c r="E1791" s="1" t="s">
        <v>1744</v>
      </c>
      <c r="F1791" s="20">
        <v>44644</v>
      </c>
      <c r="G1791" s="21" t="str">
        <f>IF(ISBLANK(tblnventory[[#This Row],[Installed By]]),"Store","Installed")</f>
        <v>Installed</v>
      </c>
      <c r="H1791" t="s">
        <v>7501</v>
      </c>
      <c r="J1791">
        <v>2191007378</v>
      </c>
      <c r="L1791" t="s">
        <v>5477</v>
      </c>
      <c r="M1791" s="20">
        <v>44771</v>
      </c>
      <c r="O1791" t="str">
        <f>IF(tblnventory[[#This Row],[Installed]],LEFT(tblnventory[[#This Row],[Location]],3))</f>
        <v>103</v>
      </c>
      <c r="P1791" t="str">
        <f>_xlfn.XLOOKUP(tblnventory[[#This Row],[Serial Number]],[1]!tblDNACInventory[Floor],[1]!tblDNACInventory[Name],"Not Used")</f>
        <v>Not Used</v>
      </c>
      <c r="T1791" t="b">
        <f>NOT(ISBLANK(tblnventory[[#This Row],[Installed By]]))</f>
        <v>1</v>
      </c>
      <c r="U1791" t="str">
        <f>VLOOKUP(A1791, [1]!tblDescription[#Data], 3, 0)</f>
        <v>Catalyst 9300L 48p PoE, Network Advantage,4x10G Uplink</v>
      </c>
      <c r="V1791" s="22" cm="1">
        <f t="array" ref="V1791">_xlfn.XLOOKUP(1,([1]!tblOrders[Order]=tblnventory[[#This Row],[PO]])*([1]!tblOrders[Description]=tblnventory[[#This Row],[Item]]),[1]!tblOrders[Unit Total],0)</f>
        <v>4664.74</v>
      </c>
      <c r="W1791" s="23" cm="1">
        <f t="array" ref="W1791">IFERROR(_xlfn.XLOOKUP(1,([1]!tblOrders[Order]=tblnventory[[#This Row],[PO]])*([1]!tblOrders[Description]=tblnventory[[#This Row],[Item]]),[1]!tblOrders[Licence]),0)</f>
        <v>0</v>
      </c>
      <c r="X1791" t="b" cm="1">
        <f t="array" ref="X1791">NOT(_xlfn.XLOOKUP(tblnventory[[#This Row],[PO]]&amp;tblnventory[[#This Row],[Item]],[1]!tblOrders[Order]&amp;[1]!tblOrders[Description],[1]!tblOrders[Paid Licence],FALSE))</f>
        <v>1</v>
      </c>
      <c r="Y17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3502.7999999999997</v>
      </c>
    </row>
    <row r="1792" spans="1:25">
      <c r="A1792" s="25" t="s">
        <v>5377</v>
      </c>
      <c r="B1792" t="str">
        <f>_xlfn.XLOOKUP(tblnventory[[#This Row],[Item]],[1]!tblDescription[Item],[1]!tblDescription[Description])</f>
        <v>Catalyst 9300L 48p PoE, Network Advantage,4x10G Uplink</v>
      </c>
      <c r="C1792" t="str">
        <f>_xlfn.XLOOKUP(tblnventory[[#This Row],[Item]],[1]!tblDescription[Item],[1]!tblDescription[Type])</f>
        <v>ACCESS</v>
      </c>
      <c r="D1792" t="str">
        <f>_xlfn.XLOOKUP(tblnventory[[#This Row],[Use]],[1]!tblCodes[Use],[1]!tblCodes[Code])</f>
        <v>Switch</v>
      </c>
      <c r="E1792" s="1" t="s">
        <v>1745</v>
      </c>
      <c r="F1792" s="20">
        <v>44644</v>
      </c>
      <c r="G1792" s="21" t="str">
        <f>IF(ISBLANK(tblnventory[[#This Row],[Installed By]]),"Store","Installed")</f>
        <v>Installed</v>
      </c>
      <c r="H1792" t="s">
        <v>7501</v>
      </c>
      <c r="J1792">
        <v>2191007378</v>
      </c>
      <c r="L1792" t="s">
        <v>5477</v>
      </c>
      <c r="M1792" s="20">
        <v>44771</v>
      </c>
      <c r="O1792" t="str">
        <f>IF(tblnventory[[#This Row],[Installed]],LEFT(tblnventory[[#This Row],[Location]],3))</f>
        <v>103</v>
      </c>
      <c r="P1792" t="str">
        <f>_xlfn.XLOOKUP(tblnventory[[#This Row],[Serial Number]],[1]!tblDNACInventory[Floor],[1]!tblDNACInventory[Name],"Not Used")</f>
        <v>Not Used</v>
      </c>
      <c r="T1792" t="b">
        <f>NOT(ISBLANK(tblnventory[[#This Row],[Installed By]]))</f>
        <v>1</v>
      </c>
      <c r="U1792" t="str">
        <f>VLOOKUP(A1792, [1]!tblDescription[#Data], 3, 0)</f>
        <v>Catalyst 9300L 48p PoE, Network Advantage,4x10G Uplink</v>
      </c>
      <c r="V1792" s="22" cm="1">
        <f t="array" ref="V1792">_xlfn.XLOOKUP(1,([1]!tblOrders[Order]=tblnventory[[#This Row],[PO]])*([1]!tblOrders[Description]=tblnventory[[#This Row],[Item]]),[1]!tblOrders[Unit Total],0)</f>
        <v>4664.74</v>
      </c>
      <c r="W1792" s="23" cm="1">
        <f t="array" ref="W1792">IFERROR(_xlfn.XLOOKUP(1,([1]!tblOrders[Order]=tblnventory[[#This Row],[PO]])*([1]!tblOrders[Description]=tblnventory[[#This Row],[Item]]),[1]!tblOrders[Licence]),0)</f>
        <v>0</v>
      </c>
      <c r="X1792" t="b" cm="1">
        <f t="array" ref="X1792">NOT(_xlfn.XLOOKUP(tblnventory[[#This Row],[PO]]&amp;tblnventory[[#This Row],[Item]],[1]!tblOrders[Order]&amp;[1]!tblOrders[Description],[1]!tblOrders[Paid Licence],FALSE))</f>
        <v>1</v>
      </c>
      <c r="Y17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3502.7999999999997</v>
      </c>
    </row>
    <row r="1793" spans="1:25">
      <c r="A1793" s="25" t="s">
        <v>5377</v>
      </c>
      <c r="B1793" t="str">
        <f>_xlfn.XLOOKUP(tblnventory[[#This Row],[Item]],[1]!tblDescription[Item],[1]!tblDescription[Description])</f>
        <v>Catalyst 9300L 48p PoE, Network Advantage,4x10G Uplink</v>
      </c>
      <c r="C1793" t="str">
        <f>_xlfn.XLOOKUP(tblnventory[[#This Row],[Item]],[1]!tblDescription[Item],[1]!tblDescription[Type])</f>
        <v>ACCESS</v>
      </c>
      <c r="D1793" t="str">
        <f>_xlfn.XLOOKUP(tblnventory[[#This Row],[Use]],[1]!tblCodes[Use],[1]!tblCodes[Code])</f>
        <v>Switch</v>
      </c>
      <c r="E1793" s="1" t="s">
        <v>1746</v>
      </c>
      <c r="F1793" s="20">
        <v>44644</v>
      </c>
      <c r="G1793" s="21" t="str">
        <f>IF(ISBLANK(tblnventory[[#This Row],[Installed By]]),"Store","Installed")</f>
        <v>Installed</v>
      </c>
      <c r="H1793" t="s">
        <v>7502</v>
      </c>
      <c r="J1793">
        <v>2191007378</v>
      </c>
      <c r="L1793" t="s">
        <v>5360</v>
      </c>
      <c r="M1793" s="20">
        <v>45086</v>
      </c>
      <c r="N1793" t="s">
        <v>7502</v>
      </c>
      <c r="O1793" t="str">
        <f>IF(tblnventory[[#This Row],[Installed]],LEFT(tblnventory[[#This Row],[Location]],3))</f>
        <v>106</v>
      </c>
      <c r="P1793" t="str">
        <f>_xlfn.XLOOKUP(tblnventory[[#This Row],[Serial Number]],[1]!tblDNACInventory[Floor],[1]!tblDNACInventory[Name],"Not Used")</f>
        <v>Not Used</v>
      </c>
      <c r="T1793" t="b">
        <f>NOT(ISBLANK(tblnventory[[#This Row],[Installed By]]))</f>
        <v>1</v>
      </c>
      <c r="U1793" t="str">
        <f>VLOOKUP(A1793, [1]!tblDescription[#Data], 3, 0)</f>
        <v>Catalyst 9300L 48p PoE, Network Advantage,4x10G Uplink</v>
      </c>
      <c r="V1793" s="22" cm="1">
        <f t="array" ref="V1793">_xlfn.XLOOKUP(1,([1]!tblOrders[Order]=tblnventory[[#This Row],[PO]])*([1]!tblOrders[Description]=tblnventory[[#This Row],[Item]]),[1]!tblOrders[Unit Total],0)</f>
        <v>4664.74</v>
      </c>
      <c r="W1793" s="23" cm="1">
        <f t="array" ref="W1793">IFERROR(_xlfn.XLOOKUP(1,([1]!tblOrders[Order]=tblnventory[[#This Row],[PO]])*([1]!tblOrders[Description]=tblnventory[[#This Row],[Item]]),[1]!tblOrders[Licence]),0)</f>
        <v>0</v>
      </c>
      <c r="X1793" t="b" cm="1">
        <f t="array" ref="X1793">NOT(_xlfn.XLOOKUP(tblnventory[[#This Row],[PO]]&amp;tblnventory[[#This Row],[Item]],[1]!tblOrders[Order]&amp;[1]!tblOrders[Description],[1]!tblOrders[Paid Licence],FALSE))</f>
        <v>1</v>
      </c>
      <c r="Y17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794" spans="1:25">
      <c r="A1794" t="s">
        <v>5344</v>
      </c>
      <c r="B1794" t="str">
        <f>_xlfn.XLOOKUP(tblnventory[[#This Row],[Item]],[1]!tblDescription[Item],[1]!tblDescription[Description])</f>
        <v>Catalyst 9300L 24p PoE, Network Advantage ,4x10G Uplink</v>
      </c>
      <c r="C1794" t="str">
        <f>_xlfn.XLOOKUP(tblnventory[[#This Row],[Item]],[1]!tblDescription[Item],[1]!tblDescription[Type])</f>
        <v>ACCESS</v>
      </c>
      <c r="D1794" t="str">
        <f>_xlfn.XLOOKUP(tblnventory[[#This Row],[Use]],[1]!tblCodes[Use],[1]!tblCodes[Code])</f>
        <v>Switch</v>
      </c>
      <c r="E1794" s="1" t="s">
        <v>1747</v>
      </c>
      <c r="G1794" s="21" t="str">
        <f>IF(ISBLANK(tblnventory[[#This Row],[Installed By]]),"Store","Installed")</f>
        <v>Installed</v>
      </c>
      <c r="H1794" s="17" t="s">
        <v>7502</v>
      </c>
      <c r="J1794">
        <v>2191007447</v>
      </c>
      <c r="L1794" t="s">
        <v>5360</v>
      </c>
      <c r="M1794" s="20">
        <v>45086</v>
      </c>
      <c r="N1794" t="s">
        <v>7502</v>
      </c>
      <c r="O1794" t="str">
        <f>IF(tblnventory[[#This Row],[Installed]],LEFT(tblnventory[[#This Row],[Location]],3))</f>
        <v>106</v>
      </c>
      <c r="P1794" t="str">
        <f>_xlfn.XLOOKUP(tblnventory[[#This Row],[Serial Number]],[1]!tblDNACInventory[Floor],[1]!tblDNACInventory[Name],"Not Used")</f>
        <v>Not Used</v>
      </c>
      <c r="T1794" t="b">
        <f>NOT(ISBLANK(tblnventory[[#This Row],[Installed By]]))</f>
        <v>1</v>
      </c>
      <c r="U1794" t="str">
        <f>VLOOKUP(A1794, [1]!tblDescription[#Data], 3, 0)</f>
        <v>Catalyst 9300L 24p PoE, Network Advantage ,4x10G Uplink</v>
      </c>
      <c r="V1794" s="22" cm="1">
        <f t="array" ref="V1794">_xlfn.XLOOKUP(1,([1]!tblOrders[Order]=tblnventory[[#This Row],[PO]])*([1]!tblOrders[Description]=tblnventory[[#This Row],[Item]]),[1]!tblOrders[Unit Total],0)</f>
        <v>3720.5</v>
      </c>
      <c r="W1794" s="23" cm="1">
        <f t="array" ref="W1794">IFERROR(_xlfn.XLOOKUP(1,([1]!tblOrders[Order]=tblnventory[[#This Row],[PO]])*([1]!tblOrders[Description]=tblnventory[[#This Row],[Item]]),[1]!tblOrders[Licence]),0)</f>
        <v>0</v>
      </c>
      <c r="X1794" t="b" cm="1">
        <f t="array" ref="X1794">NOT(_xlfn.XLOOKUP(tblnventory[[#This Row],[PO]]&amp;tblnventory[[#This Row],[Item]],[1]!tblOrders[Order]&amp;[1]!tblOrders[Description],[1]!tblOrders[Paid Licence],FALSE))</f>
        <v>1</v>
      </c>
      <c r="Y17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1556.4</v>
      </c>
    </row>
    <row r="1795" spans="1:25">
      <c r="A1795" s="25" t="s">
        <v>5377</v>
      </c>
      <c r="B1795" t="str">
        <f>_xlfn.XLOOKUP(tblnventory[[#This Row],[Item]],[1]!tblDescription[Item],[1]!tblDescription[Description])</f>
        <v>Catalyst 9300L 48p PoE, Network Advantage,4x10G Uplink</v>
      </c>
      <c r="C1795" t="str">
        <f>_xlfn.XLOOKUP(tblnventory[[#This Row],[Item]],[1]!tblDescription[Item],[1]!tblDescription[Type])</f>
        <v>ACCESS</v>
      </c>
      <c r="D1795" t="str">
        <f>_xlfn.XLOOKUP(tblnventory[[#This Row],[Use]],[1]!tblCodes[Use],[1]!tblCodes[Code])</f>
        <v>Switch</v>
      </c>
      <c r="E1795" s="1" t="s">
        <v>1748</v>
      </c>
      <c r="F1795" s="20">
        <v>44805</v>
      </c>
      <c r="G1795" s="21" t="str">
        <f>IF(ISBLANK(tblnventory[[#This Row],[Installed By]]),"Store","Installed")</f>
        <v>Installed</v>
      </c>
      <c r="H1795" t="s">
        <v>7502</v>
      </c>
      <c r="J1795">
        <v>2191007447</v>
      </c>
      <c r="L1795" t="s">
        <v>5360</v>
      </c>
      <c r="M1795" s="20">
        <v>45086</v>
      </c>
      <c r="N1795" t="s">
        <v>7502</v>
      </c>
      <c r="O1795" t="str">
        <f>IF(tblnventory[[#This Row],[Installed]],LEFT(tblnventory[[#This Row],[Location]],3))</f>
        <v>106</v>
      </c>
      <c r="P1795" t="str">
        <f>_xlfn.XLOOKUP(tblnventory[[#This Row],[Serial Number]],[1]!tblDNACInventory[Floor],[1]!tblDNACInventory[Name],"Not Used")</f>
        <v>Not Used</v>
      </c>
      <c r="T1795" t="b">
        <f>NOT(ISBLANK(tblnventory[[#This Row],[Installed By]]))</f>
        <v>1</v>
      </c>
      <c r="U1795" t="str">
        <f>VLOOKUP(A1795, [1]!tblDescription[#Data], 3, 0)</f>
        <v>Catalyst 9300L 48p PoE, Network Advantage,4x10G Uplink</v>
      </c>
      <c r="V1795" s="22" cm="1">
        <f t="array" ref="V1795">_xlfn.XLOOKUP(1,([1]!tblOrders[Order]=tblnventory[[#This Row],[PO]])*([1]!tblOrders[Description]=tblnventory[[#This Row],[Item]]),[1]!tblOrders[Unit Total],0)</f>
        <v>5131.22</v>
      </c>
      <c r="W1795" s="23" cm="1">
        <f t="array" ref="W1795">IFERROR(_xlfn.XLOOKUP(1,([1]!tblOrders[Order]=tblnventory[[#This Row],[PO]])*([1]!tblOrders[Description]=tblnventory[[#This Row],[Item]]),[1]!tblOrders[Licence]),0)</f>
        <v>0</v>
      </c>
      <c r="X1795" t="b" cm="1">
        <f t="array" ref="X1795">NOT(_xlfn.XLOOKUP(tblnventory[[#This Row],[PO]]&amp;tblnventory[[#This Row],[Item]],[1]!tblOrders[Order]&amp;[1]!tblOrders[Description],[1]!tblOrders[Paid Licence],FALSE))</f>
        <v>1</v>
      </c>
      <c r="Y17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796" spans="1:25">
      <c r="A1796" s="25" t="s">
        <v>5377</v>
      </c>
      <c r="B1796" t="str">
        <f>_xlfn.XLOOKUP(tblnventory[[#This Row],[Item]],[1]!tblDescription[Item],[1]!tblDescription[Description])</f>
        <v>Catalyst 9300L 48p PoE, Network Advantage,4x10G Uplink</v>
      </c>
      <c r="C1796" t="str">
        <f>_xlfn.XLOOKUP(tblnventory[[#This Row],[Item]],[1]!tblDescription[Item],[1]!tblDescription[Type])</f>
        <v>ACCESS</v>
      </c>
      <c r="D1796" t="str">
        <f>_xlfn.XLOOKUP(tblnventory[[#This Row],[Use]],[1]!tblCodes[Use],[1]!tblCodes[Code])</f>
        <v>Switch</v>
      </c>
      <c r="E1796" s="1" t="s">
        <v>1749</v>
      </c>
      <c r="F1796" s="20">
        <v>44805</v>
      </c>
      <c r="G1796" s="21" t="str">
        <f>IF(ISBLANK(tblnventory[[#This Row],[Installed By]]),"Store","Installed")</f>
        <v>Installed</v>
      </c>
      <c r="H1796" t="s">
        <v>7503</v>
      </c>
      <c r="I1796" t="s">
        <v>7504</v>
      </c>
      <c r="J1796">
        <v>2191007447</v>
      </c>
      <c r="L1796" t="s">
        <v>5360</v>
      </c>
      <c r="M1796" s="20">
        <v>45104</v>
      </c>
      <c r="N1796" t="s">
        <v>7505</v>
      </c>
      <c r="O1796" t="str">
        <f>IF(tblnventory[[#This Row],[Installed]],LEFT(tblnventory[[#This Row],[Location]],3))</f>
        <v>106</v>
      </c>
      <c r="P1796" t="str">
        <f>_xlfn.XLOOKUP(tblnventory[[#This Row],[Serial Number]],[1]!tblDNACInventory[Floor],[1]!tblDNACInventory[Name],"Not Used")</f>
        <v>Not Used</v>
      </c>
      <c r="T1796" t="b">
        <f>NOT(ISBLANK(tblnventory[[#This Row],[Installed By]]))</f>
        <v>1</v>
      </c>
      <c r="U1796" t="str">
        <f>VLOOKUP(A1796, [1]!tblDescription[#Data], 3, 0)</f>
        <v>Catalyst 9300L 48p PoE, Network Advantage,4x10G Uplink</v>
      </c>
      <c r="V1796" s="22" cm="1">
        <f t="array" ref="V1796">_xlfn.XLOOKUP(1,([1]!tblOrders[Order]=tblnventory[[#This Row],[PO]])*([1]!tblOrders[Description]=tblnventory[[#This Row],[Item]]),[1]!tblOrders[Unit Total],0)</f>
        <v>5131.22</v>
      </c>
      <c r="W1796" s="23" cm="1">
        <f t="array" ref="W1796">IFERROR(_xlfn.XLOOKUP(1,([1]!tblOrders[Order]=tblnventory[[#This Row],[PO]])*([1]!tblOrders[Description]=tblnventory[[#This Row],[Item]]),[1]!tblOrders[Licence]),0)</f>
        <v>0</v>
      </c>
      <c r="X1796" t="b" cm="1">
        <f t="array" ref="X1796">NOT(_xlfn.XLOOKUP(tblnventory[[#This Row],[PO]]&amp;tblnventory[[#This Row],[Item]],[1]!tblOrders[Order]&amp;[1]!tblOrders[Description],[1]!tblOrders[Paid Licence],FALSE))</f>
        <v>1</v>
      </c>
      <c r="Y17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797" spans="1:25">
      <c r="A1797" s="25" t="s">
        <v>5377</v>
      </c>
      <c r="B1797" t="str">
        <f>_xlfn.XLOOKUP(tblnventory[[#This Row],[Item]],[1]!tblDescription[Item],[1]!tblDescription[Description])</f>
        <v>Catalyst 9300L 48p PoE, Network Advantage,4x10G Uplink</v>
      </c>
      <c r="C1797" t="str">
        <f>_xlfn.XLOOKUP(tblnventory[[#This Row],[Item]],[1]!tblDescription[Item],[1]!tblDescription[Type])</f>
        <v>ACCESS</v>
      </c>
      <c r="D1797" t="str">
        <f>_xlfn.XLOOKUP(tblnventory[[#This Row],[Use]],[1]!tblCodes[Use],[1]!tblCodes[Code])</f>
        <v>Switch</v>
      </c>
      <c r="E1797" s="1" t="s">
        <v>1750</v>
      </c>
      <c r="F1797" s="20">
        <v>44805</v>
      </c>
      <c r="G1797" s="21" t="str">
        <f>IF(ISBLANK(tblnventory[[#This Row],[Installed By]]),"Store","Installed")</f>
        <v>Installed</v>
      </c>
      <c r="H1797" t="s">
        <v>7503</v>
      </c>
      <c r="I1797" t="s">
        <v>7506</v>
      </c>
      <c r="J1797">
        <v>2191007447</v>
      </c>
      <c r="L1797" t="s">
        <v>5360</v>
      </c>
      <c r="M1797" s="20">
        <v>45104</v>
      </c>
      <c r="N1797" t="s">
        <v>7505</v>
      </c>
      <c r="O1797" t="str">
        <f>IF(tblnventory[[#This Row],[Installed]],LEFT(tblnventory[[#This Row],[Location]],3))</f>
        <v>106</v>
      </c>
      <c r="P1797" t="str">
        <f>_xlfn.XLOOKUP(tblnventory[[#This Row],[Serial Number]],[1]!tblDNACInventory[Floor],[1]!tblDNACInventory[Name],"Not Used")</f>
        <v>Not Used</v>
      </c>
      <c r="T1797" t="b">
        <f>NOT(ISBLANK(tblnventory[[#This Row],[Installed By]]))</f>
        <v>1</v>
      </c>
      <c r="U1797" t="str">
        <f>VLOOKUP(A1797, [1]!tblDescription[#Data], 3, 0)</f>
        <v>Catalyst 9300L 48p PoE, Network Advantage,4x10G Uplink</v>
      </c>
      <c r="V1797" s="22" cm="1">
        <f t="array" ref="V1797">_xlfn.XLOOKUP(1,([1]!tblOrders[Order]=tblnventory[[#This Row],[PO]])*([1]!tblOrders[Description]=tblnventory[[#This Row],[Item]]),[1]!tblOrders[Unit Total],0)</f>
        <v>5131.22</v>
      </c>
      <c r="W1797" s="23" cm="1">
        <f t="array" ref="W1797">IFERROR(_xlfn.XLOOKUP(1,([1]!tblOrders[Order]=tblnventory[[#This Row],[PO]])*([1]!tblOrders[Description]=tblnventory[[#This Row],[Item]]),[1]!tblOrders[Licence]),0)</f>
        <v>0</v>
      </c>
      <c r="X1797" t="b" cm="1">
        <f t="array" ref="X1797">NOT(_xlfn.XLOOKUP(tblnventory[[#This Row],[PO]]&amp;tblnventory[[#This Row],[Item]],[1]!tblOrders[Order]&amp;[1]!tblOrders[Description],[1]!tblOrders[Paid Licence],FALSE))</f>
        <v>1</v>
      </c>
      <c r="Y17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798" spans="1:25">
      <c r="A1798" s="25" t="s">
        <v>5377</v>
      </c>
      <c r="B1798" t="str">
        <f>_xlfn.XLOOKUP(tblnventory[[#This Row],[Item]],[1]!tblDescription[Item],[1]!tblDescription[Description])</f>
        <v>Catalyst 9300L 48p PoE, Network Advantage,4x10G Uplink</v>
      </c>
      <c r="C1798" t="str">
        <f>_xlfn.XLOOKUP(tblnventory[[#This Row],[Item]],[1]!tblDescription[Item],[1]!tblDescription[Type])</f>
        <v>ACCESS</v>
      </c>
      <c r="D1798" t="str">
        <f>_xlfn.XLOOKUP(tblnventory[[#This Row],[Use]],[1]!tblCodes[Use],[1]!tblCodes[Code])</f>
        <v>Switch</v>
      </c>
      <c r="E1798" s="1" t="s">
        <v>1751</v>
      </c>
      <c r="F1798" s="20">
        <v>44805</v>
      </c>
      <c r="G1798" s="21" t="str">
        <f>IF(ISBLANK(tblnventory[[#This Row],[Installed By]]),"Store","Installed")</f>
        <v>Installed</v>
      </c>
      <c r="H1798" t="s">
        <v>7507</v>
      </c>
      <c r="J1798">
        <v>2191007447</v>
      </c>
      <c r="L1798" t="s">
        <v>5360</v>
      </c>
      <c r="M1798" s="20">
        <v>45086</v>
      </c>
      <c r="N1798" t="s">
        <v>7507</v>
      </c>
      <c r="O1798" t="str">
        <f>IF(tblnventory[[#This Row],[Installed]],LEFT(tblnventory[[#This Row],[Location]],3))</f>
        <v>106</v>
      </c>
      <c r="P1798" t="str">
        <f>_xlfn.XLOOKUP(tblnventory[[#This Row],[Serial Number]],[1]!tblDNACInventory[Floor],[1]!tblDNACInventory[Name],"Not Used")</f>
        <v>Not Used</v>
      </c>
      <c r="T1798" t="b">
        <f>NOT(ISBLANK(tblnventory[[#This Row],[Installed By]]))</f>
        <v>1</v>
      </c>
      <c r="U1798" t="str">
        <f>VLOOKUP(A1798, [1]!tblDescription[#Data], 3, 0)</f>
        <v>Catalyst 9300L 48p PoE, Network Advantage,4x10G Uplink</v>
      </c>
      <c r="V1798" s="22" cm="1">
        <f t="array" ref="V1798">_xlfn.XLOOKUP(1,([1]!tblOrders[Order]=tblnventory[[#This Row],[PO]])*([1]!tblOrders[Description]=tblnventory[[#This Row],[Item]]),[1]!tblOrders[Unit Total],0)</f>
        <v>5131.22</v>
      </c>
      <c r="W1798" s="23" cm="1">
        <f t="array" ref="W1798">IFERROR(_xlfn.XLOOKUP(1,([1]!tblOrders[Order]=tblnventory[[#This Row],[PO]])*([1]!tblOrders[Description]=tblnventory[[#This Row],[Item]]),[1]!tblOrders[Licence]),0)</f>
        <v>0</v>
      </c>
      <c r="X1798" t="b" cm="1">
        <f t="array" ref="X1798">NOT(_xlfn.XLOOKUP(tblnventory[[#This Row],[PO]]&amp;tblnventory[[#This Row],[Item]],[1]!tblOrders[Order]&amp;[1]!tblOrders[Description],[1]!tblOrders[Paid Licence],FALSE))</f>
        <v>1</v>
      </c>
      <c r="Y17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799" spans="1:25">
      <c r="A1799" s="25" t="s">
        <v>5377</v>
      </c>
      <c r="B1799" t="str">
        <f>_xlfn.XLOOKUP(tblnventory[[#This Row],[Item]],[1]!tblDescription[Item],[1]!tblDescription[Description])</f>
        <v>Catalyst 9300L 48p PoE, Network Advantage,4x10G Uplink</v>
      </c>
      <c r="C1799" t="str">
        <f>_xlfn.XLOOKUP(tblnventory[[#This Row],[Item]],[1]!tblDescription[Item],[1]!tblDescription[Type])</f>
        <v>ACCESS</v>
      </c>
      <c r="D1799" t="str">
        <f>_xlfn.XLOOKUP(tblnventory[[#This Row],[Use]],[1]!tblCodes[Use],[1]!tblCodes[Code])</f>
        <v>Switch</v>
      </c>
      <c r="E1799" s="1" t="s">
        <v>1752</v>
      </c>
      <c r="F1799" s="20">
        <v>44805</v>
      </c>
      <c r="G1799" s="21" t="str">
        <f>IF(ISBLANK(tblnventory[[#This Row],[Installed By]]),"Store","Installed")</f>
        <v>Installed</v>
      </c>
      <c r="H1799" t="s">
        <v>7508</v>
      </c>
      <c r="I1799" t="s">
        <v>7509</v>
      </c>
      <c r="J1799">
        <v>2191007447</v>
      </c>
      <c r="L1799" t="s">
        <v>7510</v>
      </c>
      <c r="M1799" s="20">
        <v>45175</v>
      </c>
      <c r="N1799" t="s">
        <v>7502</v>
      </c>
      <c r="O1799" t="str">
        <f>IF(tblnventory[[#This Row],[Installed]],LEFT(tblnventory[[#This Row],[Location]],3))</f>
        <v>106</v>
      </c>
      <c r="P1799" t="str">
        <f>_xlfn.XLOOKUP(tblnventory[[#This Row],[Serial Number]],[1]!tblDNACInventory[Floor],[1]!tblDNACInventory[Name],"Not Used")</f>
        <v>Not Used</v>
      </c>
      <c r="T1799" t="b">
        <f>NOT(ISBLANK(tblnventory[[#This Row],[Installed By]]))</f>
        <v>1</v>
      </c>
      <c r="U1799" t="str">
        <f>VLOOKUP(A1799, [1]!tblDescription[#Data], 3, 0)</f>
        <v>Catalyst 9300L 48p PoE, Network Advantage,4x10G Uplink</v>
      </c>
      <c r="V1799" s="22" cm="1">
        <f t="array" ref="V1799">_xlfn.XLOOKUP(1,([1]!tblOrders[Order]=tblnventory[[#This Row],[PO]])*([1]!tblOrders[Description]=tblnventory[[#This Row],[Item]]),[1]!tblOrders[Unit Total],0)</f>
        <v>5131.22</v>
      </c>
      <c r="W1799" s="23" cm="1">
        <f t="array" ref="W1799">IFERROR(_xlfn.XLOOKUP(1,([1]!tblOrders[Order]=tblnventory[[#This Row],[PO]])*([1]!tblOrders[Description]=tblnventory[[#This Row],[Item]]),[1]!tblOrders[Licence]),0)</f>
        <v>0</v>
      </c>
      <c r="X1799" t="b" cm="1">
        <f t="array" ref="X1799">NOT(_xlfn.XLOOKUP(tblnventory[[#This Row],[PO]]&amp;tblnventory[[#This Row],[Item]],[1]!tblOrders[Order]&amp;[1]!tblOrders[Description],[1]!tblOrders[Paid Licence],FALSE))</f>
        <v>1</v>
      </c>
      <c r="Y17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800" spans="1:25">
      <c r="A1800" s="25" t="s">
        <v>5377</v>
      </c>
      <c r="B1800" t="str">
        <f>_xlfn.XLOOKUP(tblnventory[[#This Row],[Item]],[1]!tblDescription[Item],[1]!tblDescription[Description])</f>
        <v>Catalyst 9300L 48p PoE, Network Advantage,4x10G Uplink</v>
      </c>
      <c r="C1800" t="str">
        <f>_xlfn.XLOOKUP(tblnventory[[#This Row],[Item]],[1]!tblDescription[Item],[1]!tblDescription[Type])</f>
        <v>ACCESS</v>
      </c>
      <c r="D1800" t="str">
        <f>_xlfn.XLOOKUP(tblnventory[[#This Row],[Use]],[1]!tblCodes[Use],[1]!tblCodes[Code])</f>
        <v>Switch</v>
      </c>
      <c r="E1800" s="1" t="s">
        <v>1753</v>
      </c>
      <c r="F1800" s="20">
        <v>44805</v>
      </c>
      <c r="G1800" s="21" t="str">
        <f>IF(ISBLANK(tblnventory[[#This Row],[Installed By]]),"Store","Installed")</f>
        <v>Installed</v>
      </c>
      <c r="H1800" t="s">
        <v>7503</v>
      </c>
      <c r="I1800" t="s">
        <v>7511</v>
      </c>
      <c r="J1800">
        <v>2191007447</v>
      </c>
      <c r="L1800" t="s">
        <v>5360</v>
      </c>
      <c r="M1800" s="20">
        <v>45104</v>
      </c>
      <c r="N1800" t="s">
        <v>7505</v>
      </c>
      <c r="O1800" t="str">
        <f>IF(tblnventory[[#This Row],[Installed]],LEFT(tblnventory[[#This Row],[Location]],3))</f>
        <v>106</v>
      </c>
      <c r="P1800" t="str">
        <f>_xlfn.XLOOKUP(tblnventory[[#This Row],[Serial Number]],[1]!tblDNACInventory[Floor],[1]!tblDNACInventory[Name],"Not Used")</f>
        <v>Not Used</v>
      </c>
      <c r="T1800" t="b">
        <f>NOT(ISBLANK(tblnventory[[#This Row],[Installed By]]))</f>
        <v>1</v>
      </c>
      <c r="U1800" t="str">
        <f>VLOOKUP(A1800, [1]!tblDescription[#Data], 3, 0)</f>
        <v>Catalyst 9300L 48p PoE, Network Advantage,4x10G Uplink</v>
      </c>
      <c r="V1800" s="22" cm="1">
        <f t="array" ref="V1800">_xlfn.XLOOKUP(1,([1]!tblOrders[Order]=tblnventory[[#This Row],[PO]])*([1]!tblOrders[Description]=tblnventory[[#This Row],[Item]]),[1]!tblOrders[Unit Total],0)</f>
        <v>5131.22</v>
      </c>
      <c r="W1800" s="23" cm="1">
        <f t="array" ref="W1800">IFERROR(_xlfn.XLOOKUP(1,([1]!tblOrders[Order]=tblnventory[[#This Row],[PO]])*([1]!tblOrders[Description]=tblnventory[[#This Row],[Item]]),[1]!tblOrders[Licence]),0)</f>
        <v>0</v>
      </c>
      <c r="X1800" t="b" cm="1">
        <f t="array" ref="X1800">NOT(_xlfn.XLOOKUP(tblnventory[[#This Row],[PO]]&amp;tblnventory[[#This Row],[Item]],[1]!tblOrders[Order]&amp;[1]!tblOrders[Description],[1]!tblOrders[Paid Licence],FALSE))</f>
        <v>1</v>
      </c>
      <c r="Y18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801" spans="1:25">
      <c r="A1801" s="25" t="s">
        <v>5377</v>
      </c>
      <c r="B1801" t="str">
        <f>_xlfn.XLOOKUP(tblnventory[[#This Row],[Item]],[1]!tblDescription[Item],[1]!tblDescription[Description])</f>
        <v>Catalyst 9300L 48p PoE, Network Advantage,4x10G Uplink</v>
      </c>
      <c r="C1801" t="str">
        <f>_xlfn.XLOOKUP(tblnventory[[#This Row],[Item]],[1]!tblDescription[Item],[1]!tblDescription[Type])</f>
        <v>ACCESS</v>
      </c>
      <c r="D1801" t="str">
        <f>_xlfn.XLOOKUP(tblnventory[[#This Row],[Use]],[1]!tblCodes[Use],[1]!tblCodes[Code])</f>
        <v>Switch</v>
      </c>
      <c r="E1801" s="1" t="s">
        <v>1754</v>
      </c>
      <c r="F1801" s="20">
        <v>44805</v>
      </c>
      <c r="G1801" s="21" t="str">
        <f>IF(ISBLANK(tblnventory[[#This Row],[Installed By]]),"Store","Installed")</f>
        <v>Installed</v>
      </c>
      <c r="H1801" t="s">
        <v>7503</v>
      </c>
      <c r="I1801" t="s">
        <v>7512</v>
      </c>
      <c r="J1801">
        <v>2191007447</v>
      </c>
      <c r="L1801" t="s">
        <v>5360</v>
      </c>
      <c r="M1801" s="20">
        <v>45104</v>
      </c>
      <c r="N1801" t="s">
        <v>7505</v>
      </c>
      <c r="O1801" t="str">
        <f>IF(tblnventory[[#This Row],[Installed]],LEFT(tblnventory[[#This Row],[Location]],3))</f>
        <v>106</v>
      </c>
      <c r="P1801" t="str">
        <f>_xlfn.XLOOKUP(tblnventory[[#This Row],[Serial Number]],[1]!tblDNACInventory[Floor],[1]!tblDNACInventory[Name],"Not Used")</f>
        <v>Not Used</v>
      </c>
      <c r="T1801" t="b">
        <f>NOT(ISBLANK(tblnventory[[#This Row],[Installed By]]))</f>
        <v>1</v>
      </c>
      <c r="U1801" t="str">
        <f>VLOOKUP(A1801, [1]!tblDescription[#Data], 3, 0)</f>
        <v>Catalyst 9300L 48p PoE, Network Advantage,4x10G Uplink</v>
      </c>
      <c r="V1801" s="22" cm="1">
        <f t="array" ref="V1801">_xlfn.XLOOKUP(1,([1]!tblOrders[Order]=tblnventory[[#This Row],[PO]])*([1]!tblOrders[Description]=tblnventory[[#This Row],[Item]]),[1]!tblOrders[Unit Total],0)</f>
        <v>5131.22</v>
      </c>
      <c r="W1801" s="23" cm="1">
        <f t="array" ref="W1801">IFERROR(_xlfn.XLOOKUP(1,([1]!tblOrders[Order]=tblnventory[[#This Row],[PO]])*([1]!tblOrders[Description]=tblnventory[[#This Row],[Item]]),[1]!tblOrders[Licence]),0)</f>
        <v>0</v>
      </c>
      <c r="X1801" t="b" cm="1">
        <f t="array" ref="X1801">NOT(_xlfn.XLOOKUP(tblnventory[[#This Row],[PO]]&amp;tblnventory[[#This Row],[Item]],[1]!tblOrders[Order]&amp;[1]!tblOrders[Description],[1]!tblOrders[Paid Licence],FALSE))</f>
        <v>1</v>
      </c>
      <c r="Y18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802" spans="1:25">
      <c r="A1802" s="25" t="s">
        <v>5377</v>
      </c>
      <c r="B1802" t="str">
        <f>_xlfn.XLOOKUP(tblnventory[[#This Row],[Item]],[1]!tblDescription[Item],[1]!tblDescription[Description])</f>
        <v>Catalyst 9300L 48p PoE, Network Advantage,4x10G Uplink</v>
      </c>
      <c r="C1802" t="str">
        <f>_xlfn.XLOOKUP(tblnventory[[#This Row],[Item]],[1]!tblDescription[Item],[1]!tblDescription[Type])</f>
        <v>ACCESS</v>
      </c>
      <c r="D1802" t="str">
        <f>_xlfn.XLOOKUP(tblnventory[[#This Row],[Use]],[1]!tblCodes[Use],[1]!tblCodes[Code])</f>
        <v>Switch</v>
      </c>
      <c r="E1802" s="1" t="s">
        <v>1755</v>
      </c>
      <c r="F1802" s="20">
        <v>44805</v>
      </c>
      <c r="G1802" s="21" t="str">
        <f>IF(ISBLANK(tblnventory[[#This Row],[Installed By]]),"Store","Installed")</f>
        <v>Installed</v>
      </c>
      <c r="H1802" t="s">
        <v>7507</v>
      </c>
      <c r="J1802">
        <v>2191007447</v>
      </c>
      <c r="L1802" t="s">
        <v>5360</v>
      </c>
      <c r="M1802" s="20">
        <v>45086</v>
      </c>
      <c r="N1802" t="s">
        <v>7507</v>
      </c>
      <c r="O1802" t="str">
        <f>IF(tblnventory[[#This Row],[Installed]],LEFT(tblnventory[[#This Row],[Location]],3))</f>
        <v>106</v>
      </c>
      <c r="P1802" t="str">
        <f>_xlfn.XLOOKUP(tblnventory[[#This Row],[Serial Number]],[1]!tblDNACInventory[Floor],[1]!tblDNACInventory[Name],"Not Used")</f>
        <v>Not Used</v>
      </c>
      <c r="T1802" t="b">
        <f>NOT(ISBLANK(tblnventory[[#This Row],[Installed By]]))</f>
        <v>1</v>
      </c>
      <c r="U1802" t="str">
        <f>VLOOKUP(A1802, [1]!tblDescription[#Data], 3, 0)</f>
        <v>Catalyst 9300L 48p PoE, Network Advantage,4x10G Uplink</v>
      </c>
      <c r="V1802" s="22" cm="1">
        <f t="array" ref="V1802">_xlfn.XLOOKUP(1,([1]!tblOrders[Order]=tblnventory[[#This Row],[PO]])*([1]!tblOrders[Description]=tblnventory[[#This Row],[Item]]),[1]!tblOrders[Unit Total],0)</f>
        <v>5131.22</v>
      </c>
      <c r="W1802" s="23" cm="1">
        <f t="array" ref="W1802">IFERROR(_xlfn.XLOOKUP(1,([1]!tblOrders[Order]=tblnventory[[#This Row],[PO]])*([1]!tblOrders[Description]=tblnventory[[#This Row],[Item]]),[1]!tblOrders[Licence]),0)</f>
        <v>0</v>
      </c>
      <c r="X1802" t="b" cm="1">
        <f t="array" ref="X1802">NOT(_xlfn.XLOOKUP(tblnventory[[#This Row],[PO]]&amp;tblnventory[[#This Row],[Item]],[1]!tblOrders[Order]&amp;[1]!tblOrders[Description],[1]!tblOrders[Paid Licence],FALSE))</f>
        <v>1</v>
      </c>
      <c r="Y18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803" spans="1:25">
      <c r="A1803" t="s">
        <v>5341</v>
      </c>
      <c r="B1803" t="str">
        <f>_xlfn.XLOOKUP(tblnventory[[#This Row],[Item]],[1]!tblDescription[Item],[1]!tblDescription[Description])</f>
        <v>10GBASE-LR SFP Module, Enterprise-Class</v>
      </c>
      <c r="C1803" t="str">
        <f>_xlfn.XLOOKUP(tblnventory[[#This Row],[Item]],[1]!tblDescription[Item],[1]!tblDescription[Type])</f>
        <v>SFP</v>
      </c>
      <c r="D1803" t="str">
        <f>_xlfn.XLOOKUP(tblnventory[[#This Row],[Use]],[1]!tblCodes[Use],[1]!tblCodes[Code])</f>
        <v>Switch</v>
      </c>
      <c r="E1803" s="1" t="s">
        <v>1756</v>
      </c>
      <c r="G1803" s="21" t="str">
        <f>IF(ISBLANK(tblnventory[[#This Row],[Installed By]]),"Store","Installed")</f>
        <v>Installed</v>
      </c>
      <c r="H1803" t="s">
        <v>7507</v>
      </c>
      <c r="J1803" s="17">
        <v>2191007447</v>
      </c>
      <c r="K1803" s="17"/>
      <c r="L1803" t="s">
        <v>5360</v>
      </c>
      <c r="M1803" s="20">
        <v>45086</v>
      </c>
      <c r="N1803" t="s">
        <v>7507</v>
      </c>
      <c r="O1803" t="str">
        <f>IF(tblnventory[[#This Row],[Installed]],LEFT(tblnventory[[#This Row],[Location]],3))</f>
        <v>106</v>
      </c>
      <c r="P1803" t="str">
        <f>_xlfn.XLOOKUP(tblnventory[[#This Row],[Serial Number]],[1]!tblDNACInventory[Floor],[1]!tblDNACInventory[Name],"Not Used")</f>
        <v>Not Used</v>
      </c>
      <c r="T1803" t="b">
        <f>NOT(ISBLANK(tblnventory[[#This Row],[Installed By]]))</f>
        <v>1</v>
      </c>
      <c r="U1803" t="str">
        <f>VLOOKUP(A1803, [1]!tblDescription[#Data], 3, 0)</f>
        <v>10GBASE-LR SFP Module, Enterprise-Class</v>
      </c>
      <c r="V1803" s="22" cm="1">
        <f t="array" ref="V1803">_xlfn.XLOOKUP(1,([1]!tblOrders[Order]=tblnventory[[#This Row],[PO]])*([1]!tblOrders[Description]=tblnventory[[#This Row],[Item]]),[1]!tblOrders[Unit Total],0)</f>
        <v>615</v>
      </c>
      <c r="W1803" s="23" cm="1">
        <f t="array" ref="W1803">IFERROR(_xlfn.XLOOKUP(1,([1]!tblOrders[Order]=tblnventory[[#This Row],[PO]])*([1]!tblOrders[Description]=tblnventory[[#This Row],[Item]]),[1]!tblOrders[Licence]),0)</f>
        <v>0</v>
      </c>
      <c r="X1803" t="b" cm="1">
        <f t="array" ref="X1803">NOT(_xlfn.XLOOKUP(tblnventory[[#This Row],[PO]]&amp;tblnventory[[#This Row],[Item]],[1]!tblOrders[Order]&amp;[1]!tblOrders[Description],[1]!tblOrders[Paid Licence],FALSE))</f>
        <v>1</v>
      </c>
      <c r="Y18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04" spans="1:25">
      <c r="A1804" t="s">
        <v>5341</v>
      </c>
      <c r="B1804" t="str">
        <f>_xlfn.XLOOKUP(tblnventory[[#This Row],[Item]],[1]!tblDescription[Item],[1]!tblDescription[Description])</f>
        <v>10GBASE-LR SFP Module, Enterprise-Class</v>
      </c>
      <c r="C1804" t="str">
        <f>_xlfn.XLOOKUP(tblnventory[[#This Row],[Item]],[1]!tblDescription[Item],[1]!tblDescription[Type])</f>
        <v>SFP</v>
      </c>
      <c r="D1804" t="str">
        <f>_xlfn.XLOOKUP(tblnventory[[#This Row],[Use]],[1]!tblCodes[Use],[1]!tblCodes[Code])</f>
        <v>Switch</v>
      </c>
      <c r="E1804" s="1" t="s">
        <v>1757</v>
      </c>
      <c r="G1804" s="21" t="str">
        <f>IF(ISBLANK(tblnventory[[#This Row],[Installed By]]),"Store","Installed")</f>
        <v>Installed</v>
      </c>
      <c r="H1804" t="s">
        <v>5545</v>
      </c>
      <c r="J1804" s="17">
        <v>2191007447</v>
      </c>
      <c r="K1804" s="17"/>
      <c r="L1804" t="s">
        <v>5360</v>
      </c>
      <c r="M1804" s="20">
        <v>45086</v>
      </c>
      <c r="N1804" t="s">
        <v>5545</v>
      </c>
      <c r="O1804" t="str">
        <f>IF(tblnventory[[#This Row],[Installed]],LEFT(tblnventory[[#This Row],[Location]],3))</f>
        <v>106</v>
      </c>
      <c r="P1804" t="str">
        <f>_xlfn.XLOOKUP(tblnventory[[#This Row],[Serial Number]],[1]!tblDNACInventory[Floor],[1]!tblDNACInventory[Name],"Not Used")</f>
        <v>Not Used</v>
      </c>
      <c r="T1804" t="b">
        <f>NOT(ISBLANK(tblnventory[[#This Row],[Installed By]]))</f>
        <v>1</v>
      </c>
      <c r="U1804" t="str">
        <f>VLOOKUP(A1804, [1]!tblDescription[#Data], 3, 0)</f>
        <v>10GBASE-LR SFP Module, Enterprise-Class</v>
      </c>
      <c r="V1804" s="22" cm="1">
        <f t="array" ref="V1804">_xlfn.XLOOKUP(1,([1]!tblOrders[Order]=tblnventory[[#This Row],[PO]])*([1]!tblOrders[Description]=tblnventory[[#This Row],[Item]]),[1]!tblOrders[Unit Total],0)</f>
        <v>615</v>
      </c>
      <c r="W1804" s="23" cm="1">
        <f t="array" ref="W1804">IFERROR(_xlfn.XLOOKUP(1,([1]!tblOrders[Order]=tblnventory[[#This Row],[PO]])*([1]!tblOrders[Description]=tblnventory[[#This Row],[Item]]),[1]!tblOrders[Licence]),0)</f>
        <v>0</v>
      </c>
      <c r="X1804" t="b" cm="1">
        <f t="array" ref="X1804">NOT(_xlfn.XLOOKUP(tblnventory[[#This Row],[PO]]&amp;tblnventory[[#This Row],[Item]],[1]!tblOrders[Order]&amp;[1]!tblOrders[Description],[1]!tblOrders[Paid Licence],FALSE))</f>
        <v>1</v>
      </c>
      <c r="Y18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05" spans="1:25">
      <c r="A1805" t="s">
        <v>5341</v>
      </c>
      <c r="B1805" t="str">
        <f>_xlfn.XLOOKUP(tblnventory[[#This Row],[Item]],[1]!tblDescription[Item],[1]!tblDescription[Description])</f>
        <v>10GBASE-LR SFP Module, Enterprise-Class</v>
      </c>
      <c r="C1805" t="str">
        <f>_xlfn.XLOOKUP(tblnventory[[#This Row],[Item]],[1]!tblDescription[Item],[1]!tblDescription[Type])</f>
        <v>SFP</v>
      </c>
      <c r="D1805" t="str">
        <f>_xlfn.XLOOKUP(tblnventory[[#This Row],[Use]],[1]!tblCodes[Use],[1]!tblCodes[Code])</f>
        <v>Switch</v>
      </c>
      <c r="E1805" s="1" t="s">
        <v>1758</v>
      </c>
      <c r="G1805" s="21" t="str">
        <f>IF(ISBLANK(tblnventory[[#This Row],[Installed By]]),"Store","Installed")</f>
        <v>Installed</v>
      </c>
      <c r="H1805" t="s">
        <v>7513</v>
      </c>
      <c r="J1805" s="17">
        <v>2191007447</v>
      </c>
      <c r="K1805" s="17"/>
      <c r="L1805" t="s">
        <v>5360</v>
      </c>
      <c r="M1805" s="20">
        <v>45086</v>
      </c>
      <c r="N1805" t="s">
        <v>5545</v>
      </c>
      <c r="O1805" t="str">
        <f>IF(tblnventory[[#This Row],[Installed]],LEFT(tblnventory[[#This Row],[Location]],3))</f>
        <v>106</v>
      </c>
      <c r="P1805" t="str">
        <f>_xlfn.XLOOKUP(tblnventory[[#This Row],[Serial Number]],[1]!tblDNACInventory[Floor],[1]!tblDNACInventory[Name],"Not Used")</f>
        <v>Not Used</v>
      </c>
      <c r="T1805" t="b">
        <f>NOT(ISBLANK(tblnventory[[#This Row],[Installed By]]))</f>
        <v>1</v>
      </c>
      <c r="U1805" t="str">
        <f>VLOOKUP(A1805, [1]!tblDescription[#Data], 3, 0)</f>
        <v>10GBASE-LR SFP Module, Enterprise-Class</v>
      </c>
      <c r="V1805" s="22" cm="1">
        <f t="array" ref="V1805">_xlfn.XLOOKUP(1,([1]!tblOrders[Order]=tblnventory[[#This Row],[PO]])*([1]!tblOrders[Description]=tblnventory[[#This Row],[Item]]),[1]!tblOrders[Unit Total],0)</f>
        <v>615</v>
      </c>
      <c r="W1805" s="23" cm="1">
        <f t="array" ref="W1805">IFERROR(_xlfn.XLOOKUP(1,([1]!tblOrders[Order]=tblnventory[[#This Row],[PO]])*([1]!tblOrders[Description]=tblnventory[[#This Row],[Item]]),[1]!tblOrders[Licence]),0)</f>
        <v>0</v>
      </c>
      <c r="X1805" t="b" cm="1">
        <f t="array" ref="X1805">NOT(_xlfn.XLOOKUP(tblnventory[[#This Row],[PO]]&amp;tblnventory[[#This Row],[Item]],[1]!tblOrders[Order]&amp;[1]!tblOrders[Description],[1]!tblOrders[Paid Licence],FALSE))</f>
        <v>1</v>
      </c>
      <c r="Y18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06" spans="1:25">
      <c r="A1806" t="s">
        <v>5341</v>
      </c>
      <c r="B1806" t="str">
        <f>_xlfn.XLOOKUP(tblnventory[[#This Row],[Item]],[1]!tblDescription[Item],[1]!tblDescription[Description])</f>
        <v>10GBASE-LR SFP Module, Enterprise-Class</v>
      </c>
      <c r="C1806" t="str">
        <f>_xlfn.XLOOKUP(tblnventory[[#This Row],[Item]],[1]!tblDescription[Item],[1]!tblDescription[Type])</f>
        <v>SFP</v>
      </c>
      <c r="D1806" t="str">
        <f>_xlfn.XLOOKUP(tblnventory[[#This Row],[Use]],[1]!tblCodes[Use],[1]!tblCodes[Code])</f>
        <v>Switch</v>
      </c>
      <c r="E1806" s="1" t="s">
        <v>1759</v>
      </c>
      <c r="G1806" s="21" t="str">
        <f>IF(ISBLANK(tblnventory[[#This Row],[Installed By]]),"Store","Installed")</f>
        <v>Installed</v>
      </c>
      <c r="H1806" t="s">
        <v>7513</v>
      </c>
      <c r="J1806" s="17">
        <v>2191007447</v>
      </c>
      <c r="K1806" s="17"/>
      <c r="L1806" t="s">
        <v>5360</v>
      </c>
      <c r="M1806" s="20">
        <v>45086</v>
      </c>
      <c r="N1806" t="s">
        <v>5545</v>
      </c>
      <c r="O1806" t="str">
        <f>IF(tblnventory[[#This Row],[Installed]],LEFT(tblnventory[[#This Row],[Location]],3))</f>
        <v>106</v>
      </c>
      <c r="P1806" t="str">
        <f>_xlfn.XLOOKUP(tblnventory[[#This Row],[Serial Number]],[1]!tblDNACInventory[Floor],[1]!tblDNACInventory[Name],"Not Used")</f>
        <v>Not Used</v>
      </c>
      <c r="T1806" t="b">
        <f>NOT(ISBLANK(tblnventory[[#This Row],[Installed By]]))</f>
        <v>1</v>
      </c>
      <c r="U1806" t="str">
        <f>VLOOKUP(A1806, [1]!tblDescription[#Data], 3, 0)</f>
        <v>10GBASE-LR SFP Module, Enterprise-Class</v>
      </c>
      <c r="V1806" s="22" cm="1">
        <f t="array" ref="V1806">_xlfn.XLOOKUP(1,([1]!tblOrders[Order]=tblnventory[[#This Row],[PO]])*([1]!tblOrders[Description]=tblnventory[[#This Row],[Item]]),[1]!tblOrders[Unit Total],0)</f>
        <v>615</v>
      </c>
      <c r="W1806" s="23" cm="1">
        <f t="array" ref="W1806">IFERROR(_xlfn.XLOOKUP(1,([1]!tblOrders[Order]=tblnventory[[#This Row],[PO]])*([1]!tblOrders[Description]=tblnventory[[#This Row],[Item]]),[1]!tblOrders[Licence]),0)</f>
        <v>0</v>
      </c>
      <c r="X1806" t="b" cm="1">
        <f t="array" ref="X1806">NOT(_xlfn.XLOOKUP(tblnventory[[#This Row],[PO]]&amp;tblnventory[[#This Row],[Item]],[1]!tblOrders[Order]&amp;[1]!tblOrders[Description],[1]!tblOrders[Paid Licence],FALSE))</f>
        <v>1</v>
      </c>
      <c r="Y18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07" spans="1:25">
      <c r="A1807" t="s">
        <v>5341</v>
      </c>
      <c r="B1807" t="str">
        <f>_xlfn.XLOOKUP(tblnventory[[#This Row],[Item]],[1]!tblDescription[Item],[1]!tblDescription[Description])</f>
        <v>10GBASE-LR SFP Module, Enterprise-Class</v>
      </c>
      <c r="C1807" t="str">
        <f>_xlfn.XLOOKUP(tblnventory[[#This Row],[Item]],[1]!tblDescription[Item],[1]!tblDescription[Type])</f>
        <v>SFP</v>
      </c>
      <c r="D1807" t="str">
        <f>_xlfn.XLOOKUP(tblnventory[[#This Row],[Use]],[1]!tblCodes[Use],[1]!tblCodes[Code])</f>
        <v>Switch</v>
      </c>
      <c r="E1807" s="1" t="s">
        <v>1760</v>
      </c>
      <c r="G1807" s="21" t="str">
        <f>IF(ISBLANK(tblnventory[[#This Row],[Installed By]]),"Store","Installed")</f>
        <v>Installed</v>
      </c>
      <c r="H1807" t="s">
        <v>5545</v>
      </c>
      <c r="J1807" s="17">
        <v>2191007447</v>
      </c>
      <c r="K1807" s="17"/>
      <c r="L1807" t="s">
        <v>5360</v>
      </c>
      <c r="M1807" s="20">
        <v>45086</v>
      </c>
      <c r="N1807" t="s">
        <v>5545</v>
      </c>
      <c r="O1807" t="str">
        <f>IF(tblnventory[[#This Row],[Installed]],LEFT(tblnventory[[#This Row],[Location]],3))</f>
        <v>106</v>
      </c>
      <c r="P1807" t="str">
        <f>_xlfn.XLOOKUP(tblnventory[[#This Row],[Serial Number]],[1]!tblDNACInventory[Floor],[1]!tblDNACInventory[Name],"Not Used")</f>
        <v>Not Used</v>
      </c>
      <c r="T1807" t="b">
        <f>NOT(ISBLANK(tblnventory[[#This Row],[Installed By]]))</f>
        <v>1</v>
      </c>
      <c r="U1807" t="str">
        <f>VLOOKUP(A1807, [1]!tblDescription[#Data], 3, 0)</f>
        <v>10GBASE-LR SFP Module, Enterprise-Class</v>
      </c>
      <c r="V1807" s="22" cm="1">
        <f t="array" ref="V1807">_xlfn.XLOOKUP(1,([1]!tblOrders[Order]=tblnventory[[#This Row],[PO]])*([1]!tblOrders[Description]=tblnventory[[#This Row],[Item]]),[1]!tblOrders[Unit Total],0)</f>
        <v>615</v>
      </c>
      <c r="W1807" s="23" cm="1">
        <f t="array" ref="W1807">IFERROR(_xlfn.XLOOKUP(1,([1]!tblOrders[Order]=tblnventory[[#This Row],[PO]])*([1]!tblOrders[Description]=tblnventory[[#This Row],[Item]]),[1]!tblOrders[Licence]),0)</f>
        <v>0</v>
      </c>
      <c r="X1807" t="b" cm="1">
        <f t="array" ref="X1807">NOT(_xlfn.XLOOKUP(tblnventory[[#This Row],[PO]]&amp;tblnventory[[#This Row],[Item]],[1]!tblOrders[Order]&amp;[1]!tblOrders[Description],[1]!tblOrders[Paid Licence],FALSE))</f>
        <v>1</v>
      </c>
      <c r="Y18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08" spans="1:25">
      <c r="A1808" t="s">
        <v>5341</v>
      </c>
      <c r="B1808" t="str">
        <f>_xlfn.XLOOKUP(tblnventory[[#This Row],[Item]],[1]!tblDescription[Item],[1]!tblDescription[Description])</f>
        <v>10GBASE-LR SFP Module, Enterprise-Class</v>
      </c>
      <c r="C1808" t="str">
        <f>_xlfn.XLOOKUP(tblnventory[[#This Row],[Item]],[1]!tblDescription[Item],[1]!tblDescription[Type])</f>
        <v>SFP</v>
      </c>
      <c r="D1808" t="str">
        <f>_xlfn.XLOOKUP(tblnventory[[#This Row],[Use]],[1]!tblCodes[Use],[1]!tblCodes[Code])</f>
        <v>Switch</v>
      </c>
      <c r="E1808" s="1" t="s">
        <v>1761</v>
      </c>
      <c r="G1808" s="21" t="str">
        <f>IF(ISBLANK(tblnventory[[#This Row],[Installed By]]),"Store","Installed")</f>
        <v>Installed</v>
      </c>
      <c r="H1808" t="s">
        <v>7502</v>
      </c>
      <c r="J1808" s="17">
        <v>2191007447</v>
      </c>
      <c r="K1808" s="17"/>
      <c r="L1808" t="s">
        <v>5360</v>
      </c>
      <c r="M1808" s="20">
        <v>45086</v>
      </c>
      <c r="N1808" t="s">
        <v>7502</v>
      </c>
      <c r="O1808" t="str">
        <f>IF(tblnventory[[#This Row],[Installed]],LEFT(tblnventory[[#This Row],[Location]],3))</f>
        <v>106</v>
      </c>
      <c r="P1808" t="str">
        <f>_xlfn.XLOOKUP(tblnventory[[#This Row],[Serial Number]],[1]!tblDNACInventory[Floor],[1]!tblDNACInventory[Name],"Not Used")</f>
        <v>Not Used</v>
      </c>
      <c r="T1808" t="b">
        <f>NOT(ISBLANK(tblnventory[[#This Row],[Installed By]]))</f>
        <v>1</v>
      </c>
      <c r="U1808" t="str">
        <f>VLOOKUP(A1808, [1]!tblDescription[#Data], 3, 0)</f>
        <v>10GBASE-LR SFP Module, Enterprise-Class</v>
      </c>
      <c r="V1808" s="22" cm="1">
        <f t="array" ref="V1808">_xlfn.XLOOKUP(1,([1]!tblOrders[Order]=tblnventory[[#This Row],[PO]])*([1]!tblOrders[Description]=tblnventory[[#This Row],[Item]]),[1]!tblOrders[Unit Total],0)</f>
        <v>615</v>
      </c>
      <c r="W1808" s="23" cm="1">
        <f t="array" ref="W1808">IFERROR(_xlfn.XLOOKUP(1,([1]!tblOrders[Order]=tblnventory[[#This Row],[PO]])*([1]!tblOrders[Description]=tblnventory[[#This Row],[Item]]),[1]!tblOrders[Licence]),0)</f>
        <v>0</v>
      </c>
      <c r="X1808" t="b" cm="1">
        <f t="array" ref="X1808">NOT(_xlfn.XLOOKUP(tblnventory[[#This Row],[PO]]&amp;tblnventory[[#This Row],[Item]],[1]!tblOrders[Order]&amp;[1]!tblOrders[Description],[1]!tblOrders[Paid Licence],FALSE))</f>
        <v>1</v>
      </c>
      <c r="Y18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09" spans="1:25">
      <c r="A1809" t="s">
        <v>5341</v>
      </c>
      <c r="B1809" t="str">
        <f>_xlfn.XLOOKUP(tblnventory[[#This Row],[Item]],[1]!tblDescription[Item],[1]!tblDescription[Description])</f>
        <v>10GBASE-LR SFP Module, Enterprise-Class</v>
      </c>
      <c r="C1809" t="str">
        <f>_xlfn.XLOOKUP(tblnventory[[#This Row],[Item]],[1]!tblDescription[Item],[1]!tblDescription[Type])</f>
        <v>SFP</v>
      </c>
      <c r="D1809" t="str">
        <f>_xlfn.XLOOKUP(tblnventory[[#This Row],[Use]],[1]!tblCodes[Use],[1]!tblCodes[Code])</f>
        <v>Switch</v>
      </c>
      <c r="E1809" s="1" t="s">
        <v>1762</v>
      </c>
      <c r="G1809" s="21" t="str">
        <f>IF(ISBLANK(tblnventory[[#This Row],[Installed By]]),"Store","Installed")</f>
        <v>Installed</v>
      </c>
      <c r="H1809" t="s">
        <v>5545</v>
      </c>
      <c r="J1809" s="17">
        <v>2191007447</v>
      </c>
      <c r="K1809" s="17"/>
      <c r="L1809" t="s">
        <v>5360</v>
      </c>
      <c r="M1809" s="20">
        <v>45086</v>
      </c>
      <c r="N1809" t="s">
        <v>5545</v>
      </c>
      <c r="O1809" t="str">
        <f>IF(tblnventory[[#This Row],[Installed]],LEFT(tblnventory[[#This Row],[Location]],3))</f>
        <v>106</v>
      </c>
      <c r="P1809" t="str">
        <f>_xlfn.XLOOKUP(tblnventory[[#This Row],[Serial Number]],[1]!tblDNACInventory[Floor],[1]!tblDNACInventory[Name],"Not Used")</f>
        <v>Not Used</v>
      </c>
      <c r="T1809" t="b">
        <f>NOT(ISBLANK(tblnventory[[#This Row],[Installed By]]))</f>
        <v>1</v>
      </c>
      <c r="U1809" t="str">
        <f>VLOOKUP(A1809, [1]!tblDescription[#Data], 3, 0)</f>
        <v>10GBASE-LR SFP Module, Enterprise-Class</v>
      </c>
      <c r="V1809" s="22" cm="1">
        <f t="array" ref="V1809">_xlfn.XLOOKUP(1,([1]!tblOrders[Order]=tblnventory[[#This Row],[PO]])*([1]!tblOrders[Description]=tblnventory[[#This Row],[Item]]),[1]!tblOrders[Unit Total],0)</f>
        <v>615</v>
      </c>
      <c r="W1809" s="23" cm="1">
        <f t="array" ref="W1809">IFERROR(_xlfn.XLOOKUP(1,([1]!tblOrders[Order]=tblnventory[[#This Row],[PO]])*([1]!tblOrders[Description]=tblnventory[[#This Row],[Item]]),[1]!tblOrders[Licence]),0)</f>
        <v>0</v>
      </c>
      <c r="X1809" t="b" cm="1">
        <f t="array" ref="X1809">NOT(_xlfn.XLOOKUP(tblnventory[[#This Row],[PO]]&amp;tblnventory[[#This Row],[Item]],[1]!tblOrders[Order]&amp;[1]!tblOrders[Description],[1]!tblOrders[Paid Licence],FALSE))</f>
        <v>1</v>
      </c>
      <c r="Y18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10" spans="1:25">
      <c r="A1810" t="s">
        <v>5341</v>
      </c>
      <c r="B1810" t="str">
        <f>_xlfn.XLOOKUP(tblnventory[[#This Row],[Item]],[1]!tblDescription[Item],[1]!tblDescription[Description])</f>
        <v>10GBASE-LR SFP Module, Enterprise-Class</v>
      </c>
      <c r="C1810" t="str">
        <f>_xlfn.XLOOKUP(tblnventory[[#This Row],[Item]],[1]!tblDescription[Item],[1]!tblDescription[Type])</f>
        <v>SFP</v>
      </c>
      <c r="D1810" t="str">
        <f>_xlfn.XLOOKUP(tblnventory[[#This Row],[Use]],[1]!tblCodes[Use],[1]!tblCodes[Code])</f>
        <v>Switch</v>
      </c>
      <c r="E1810" s="1" t="s">
        <v>1763</v>
      </c>
      <c r="G1810" s="21" t="str">
        <f>IF(ISBLANK(tblnventory[[#This Row],[Installed By]]),"Store","Installed")</f>
        <v>Installed</v>
      </c>
      <c r="H1810" t="s">
        <v>7503</v>
      </c>
      <c r="J1810" s="17">
        <v>2191007447</v>
      </c>
      <c r="K1810" s="17"/>
      <c r="L1810" t="s">
        <v>5360</v>
      </c>
      <c r="M1810" s="20">
        <v>45155</v>
      </c>
      <c r="N1810" t="s">
        <v>7505</v>
      </c>
      <c r="O1810" t="str">
        <f>IF(tblnventory[[#This Row],[Installed]],LEFT(tblnventory[[#This Row],[Location]],3))</f>
        <v>106</v>
      </c>
      <c r="P1810" t="str">
        <f>_xlfn.XLOOKUP(tblnventory[[#This Row],[Serial Number]],[1]!tblDNACInventory[Floor],[1]!tblDNACInventory[Name],"Not Used")</f>
        <v>Not Used</v>
      </c>
      <c r="T1810" t="b">
        <f>NOT(ISBLANK(tblnventory[[#This Row],[Installed By]]))</f>
        <v>1</v>
      </c>
      <c r="U1810" t="str">
        <f>VLOOKUP(A1810, [1]!tblDescription[#Data], 3, 0)</f>
        <v>10GBASE-LR SFP Module, Enterprise-Class</v>
      </c>
      <c r="V1810" s="22" cm="1">
        <f t="array" ref="V1810">_xlfn.XLOOKUP(1,([1]!tblOrders[Order]=tblnventory[[#This Row],[PO]])*([1]!tblOrders[Description]=tblnventory[[#This Row],[Item]]),[1]!tblOrders[Unit Total],0)</f>
        <v>615</v>
      </c>
      <c r="W1810" s="23" cm="1">
        <f t="array" ref="W1810">IFERROR(_xlfn.XLOOKUP(1,([1]!tblOrders[Order]=tblnventory[[#This Row],[PO]])*([1]!tblOrders[Description]=tblnventory[[#This Row],[Item]]),[1]!tblOrders[Licence]),0)</f>
        <v>0</v>
      </c>
      <c r="X1810" t="b" cm="1">
        <f t="array" ref="X1810">NOT(_xlfn.XLOOKUP(tblnventory[[#This Row],[PO]]&amp;tblnventory[[#This Row],[Item]],[1]!tblOrders[Order]&amp;[1]!tblOrders[Description],[1]!tblOrders[Paid Licence],FALSE))</f>
        <v>1</v>
      </c>
      <c r="Y18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11" spans="1:25">
      <c r="A1811" t="s">
        <v>5341</v>
      </c>
      <c r="B1811" t="str">
        <f>_xlfn.XLOOKUP(tblnventory[[#This Row],[Item]],[1]!tblDescription[Item],[1]!tblDescription[Description])</f>
        <v>10GBASE-LR SFP Module, Enterprise-Class</v>
      </c>
      <c r="C1811" t="str">
        <f>_xlfn.XLOOKUP(tblnventory[[#This Row],[Item]],[1]!tblDescription[Item],[1]!tblDescription[Type])</f>
        <v>SFP</v>
      </c>
      <c r="D1811" t="str">
        <f>_xlfn.XLOOKUP(tblnventory[[#This Row],[Use]],[1]!tblCodes[Use],[1]!tblCodes[Code])</f>
        <v>Switch</v>
      </c>
      <c r="E1811" s="1" t="s">
        <v>1764</v>
      </c>
      <c r="G1811" s="21" t="str">
        <f>IF(ISBLANK(tblnventory[[#This Row],[Installed By]]),"Store","Installed")</f>
        <v>Installed</v>
      </c>
      <c r="H1811" t="s">
        <v>5503</v>
      </c>
      <c r="J1811" s="17">
        <v>2191007447</v>
      </c>
      <c r="K1811" s="17"/>
      <c r="L1811" t="s">
        <v>5360</v>
      </c>
      <c r="M1811" s="20">
        <v>45163</v>
      </c>
      <c r="N1811" t="s">
        <v>5505</v>
      </c>
      <c r="O1811" t="str">
        <f>IF(tblnventory[[#This Row],[Installed]],LEFT(tblnventory[[#This Row],[Location]],3))</f>
        <v>106</v>
      </c>
      <c r="P1811" t="str">
        <f>_xlfn.XLOOKUP(tblnventory[[#This Row],[Serial Number]],[1]!tblDNACInventory[Floor],[1]!tblDNACInventory[Name],"Not Used")</f>
        <v>Not Used</v>
      </c>
      <c r="T1811" t="b">
        <f>NOT(ISBLANK(tblnventory[[#This Row],[Installed By]]))</f>
        <v>1</v>
      </c>
      <c r="U1811" t="str">
        <f>VLOOKUP(A1811, [1]!tblDescription[#Data], 3, 0)</f>
        <v>10GBASE-LR SFP Module, Enterprise-Class</v>
      </c>
      <c r="V1811" s="22" cm="1">
        <f t="array" ref="V1811">_xlfn.XLOOKUP(1,([1]!tblOrders[Order]=tblnventory[[#This Row],[PO]])*([1]!tblOrders[Description]=tblnventory[[#This Row],[Item]]),[1]!tblOrders[Unit Total],0)</f>
        <v>615</v>
      </c>
      <c r="W1811" s="23" cm="1">
        <f t="array" ref="W1811">IFERROR(_xlfn.XLOOKUP(1,([1]!tblOrders[Order]=tblnventory[[#This Row],[PO]])*([1]!tblOrders[Description]=tblnventory[[#This Row],[Item]]),[1]!tblOrders[Licence]),0)</f>
        <v>0</v>
      </c>
      <c r="X1811" t="b" cm="1">
        <f t="array" ref="X1811">NOT(_xlfn.XLOOKUP(tblnventory[[#This Row],[PO]]&amp;tblnventory[[#This Row],[Item]],[1]!tblOrders[Order]&amp;[1]!tblOrders[Description],[1]!tblOrders[Paid Licence],FALSE))</f>
        <v>1</v>
      </c>
      <c r="Y18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12" spans="1:25">
      <c r="A1812" t="s">
        <v>5341</v>
      </c>
      <c r="B1812" t="str">
        <f>_xlfn.XLOOKUP(tblnventory[[#This Row],[Item]],[1]!tblDescription[Item],[1]!tblDescription[Description])</f>
        <v>10GBASE-LR SFP Module, Enterprise-Class</v>
      </c>
      <c r="C1812" t="str">
        <f>_xlfn.XLOOKUP(tblnventory[[#This Row],[Item]],[1]!tblDescription[Item],[1]!tblDescription[Type])</f>
        <v>SFP</v>
      </c>
      <c r="D1812" t="str">
        <f>_xlfn.XLOOKUP(tblnventory[[#This Row],[Use]],[1]!tblCodes[Use],[1]!tblCodes[Code])</f>
        <v>Switch</v>
      </c>
      <c r="E1812" s="1" t="s">
        <v>1765</v>
      </c>
      <c r="G1812" s="21" t="str">
        <f>IF(ISBLANK(tblnventory[[#This Row],[Installed By]]),"Store","Installed")</f>
        <v>Installed</v>
      </c>
      <c r="H1812" t="s">
        <v>7513</v>
      </c>
      <c r="J1812" s="17">
        <v>2191007447</v>
      </c>
      <c r="K1812" s="17"/>
      <c r="L1812" t="s">
        <v>5360</v>
      </c>
      <c r="M1812" s="20">
        <v>45163</v>
      </c>
      <c r="N1812" t="s">
        <v>5545</v>
      </c>
      <c r="O1812" t="str">
        <f>IF(tblnventory[[#This Row],[Installed]],LEFT(tblnventory[[#This Row],[Location]],3))</f>
        <v>106</v>
      </c>
      <c r="P1812" t="str">
        <f>_xlfn.XLOOKUP(tblnventory[[#This Row],[Serial Number]],[1]!tblDNACInventory[Floor],[1]!tblDNACInventory[Name],"Not Used")</f>
        <v>Not Used</v>
      </c>
      <c r="T1812" t="b">
        <f>NOT(ISBLANK(tblnventory[[#This Row],[Installed By]]))</f>
        <v>1</v>
      </c>
      <c r="U1812" t="str">
        <f>VLOOKUP(A1812, [1]!tblDescription[#Data], 3, 0)</f>
        <v>10GBASE-LR SFP Module, Enterprise-Class</v>
      </c>
      <c r="V1812" s="22" cm="1">
        <f t="array" ref="V1812">_xlfn.XLOOKUP(1,([1]!tblOrders[Order]=tblnventory[[#This Row],[PO]])*([1]!tblOrders[Description]=tblnventory[[#This Row],[Item]]),[1]!tblOrders[Unit Total],0)</f>
        <v>615</v>
      </c>
      <c r="W1812" s="23" cm="1">
        <f t="array" ref="W1812">IFERROR(_xlfn.XLOOKUP(1,([1]!tblOrders[Order]=tblnventory[[#This Row],[PO]])*([1]!tblOrders[Description]=tblnventory[[#This Row],[Item]]),[1]!tblOrders[Licence]),0)</f>
        <v>0</v>
      </c>
      <c r="X1812" t="b" cm="1">
        <f t="array" ref="X1812">NOT(_xlfn.XLOOKUP(tblnventory[[#This Row],[PO]]&amp;tblnventory[[#This Row],[Item]],[1]!tblOrders[Order]&amp;[1]!tblOrders[Description],[1]!tblOrders[Paid Licence],FALSE))</f>
        <v>1</v>
      </c>
      <c r="Y18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13" spans="1:25">
      <c r="A1813" s="19" t="s">
        <v>5377</v>
      </c>
      <c r="B1813" t="str">
        <f>_xlfn.XLOOKUP(tblnventory[[#This Row],[Item]],[1]!tblDescription[Item],[1]!tblDescription[Description])</f>
        <v>Catalyst 9300L 48p PoE, Network Advantage,4x10G Uplink</v>
      </c>
      <c r="C1813" s="50" t="str">
        <f>_xlfn.XLOOKUP(tblnventory[[#This Row],[Item]],[1]!tblDescription[Item],[1]!tblDescription[Type])</f>
        <v>ACCESS</v>
      </c>
      <c r="D1813" s="50" t="str">
        <f>_xlfn.XLOOKUP(tblnventory[[#This Row],[Use]],[1]!tblCodes[Use],[1]!tblCodes[Code])</f>
        <v>Switch</v>
      </c>
      <c r="E1813" s="8" t="s">
        <v>1766</v>
      </c>
      <c r="F1813" s="20">
        <v>44498</v>
      </c>
      <c r="G1813" s="21" t="str">
        <f>IF(ISBLANK(tblnventory[[#This Row],[Installed By]]),"Store","Installed")</f>
        <v>Installed</v>
      </c>
      <c r="H1813" t="s">
        <v>7514</v>
      </c>
      <c r="J1813">
        <v>2191007124</v>
      </c>
      <c r="L1813" t="s">
        <v>5360</v>
      </c>
      <c r="M1813" s="20">
        <v>45037</v>
      </c>
      <c r="N1813" t="s">
        <v>7515</v>
      </c>
      <c r="O1813" t="str">
        <f>IF(tblnventory[[#This Row],[Installed]],LEFT(tblnventory[[#This Row],[Location]],3))</f>
        <v>108</v>
      </c>
      <c r="P1813" t="str">
        <f>_xlfn.XLOOKUP(tblnventory[[#This Row],[Serial Number]],[1]!tblDNACInventory[Floor],[1]!tblDNACInventory[Name],"Not Used")</f>
        <v>Not Used</v>
      </c>
      <c r="T1813" t="b">
        <f>NOT(ISBLANK(tblnventory[[#This Row],[Installed By]]))</f>
        <v>1</v>
      </c>
      <c r="U1813" t="str">
        <f>VLOOKUP(A1813, [1]!tblDescription[#Data], 3, 0)</f>
        <v>Catalyst 9300L 48p PoE, Network Advantage,4x10G Uplink</v>
      </c>
      <c r="V1813" s="22" cm="1">
        <f t="array" ref="V1813">_xlfn.XLOOKUP(1,([1]!tblOrders[Order]=tblnventory[[#This Row],[PO]])*([1]!tblOrders[Description]=tblnventory[[#This Row],[Item]]),[1]!tblOrders[Unit Total],0)</f>
        <v>8427.15</v>
      </c>
      <c r="W1813" s="23" cm="1">
        <f t="array" ref="W1813">_xlfn.XLOOKUP(1,([1]!tblOrders[Order]=tblnventory[[#This Row],[PO]])*([1]!tblOrders[Description]=tblnventory[[#This Row],[Item]]),[1]!tblOrders[Licence])</f>
        <v>4067.57</v>
      </c>
      <c r="X1813" t="b" cm="1">
        <f t="array" ref="X1813">NOT(_xlfn.XLOOKUP(tblnventory[[#This Row],[PO]]&amp;tblnventory[[#This Row],[Item]],[1]!tblOrders[Order]&amp;[1]!tblOrders[Description],[1]!tblOrders[Paid Licence],FALSE))</f>
        <v>0</v>
      </c>
      <c r="Y18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1814" spans="1:25">
      <c r="A1814" s="19" t="s">
        <v>5377</v>
      </c>
      <c r="B1814" t="str">
        <f>_xlfn.XLOOKUP(tblnventory[[#This Row],[Item]],[1]!tblDescription[Item],[1]!tblDescription[Description])</f>
        <v>Catalyst 9300L 48p PoE, Network Advantage,4x10G Uplink</v>
      </c>
      <c r="C1814" t="str">
        <f>_xlfn.XLOOKUP(tblnventory[[#This Row],[Item]],[1]!tblDescription[Item],[1]!tblDescription[Type])</f>
        <v>ACCESS</v>
      </c>
      <c r="D1814" t="str">
        <f>_xlfn.XLOOKUP(tblnventory[[#This Row],[Use]],[1]!tblCodes[Use],[1]!tblCodes[Code])</f>
        <v>Switch</v>
      </c>
      <c r="E1814" s="8" t="s">
        <v>1767</v>
      </c>
      <c r="F1814" s="20">
        <v>44498</v>
      </c>
      <c r="G1814" s="21" t="str">
        <f>IF(ISBLANK(tblnventory[[#This Row],[Installed By]]),"Store","Installed")</f>
        <v>Installed</v>
      </c>
      <c r="H1814" t="s">
        <v>7514</v>
      </c>
      <c r="J1814">
        <v>2191007124</v>
      </c>
      <c r="L1814" t="s">
        <v>5360</v>
      </c>
      <c r="M1814" s="20">
        <v>45037</v>
      </c>
      <c r="N1814" t="s">
        <v>7515</v>
      </c>
      <c r="O1814" t="str">
        <f>IF(tblnventory[[#This Row],[Installed]],LEFT(tblnventory[[#This Row],[Location]],3))</f>
        <v>108</v>
      </c>
      <c r="P1814" t="str">
        <f>_xlfn.XLOOKUP(tblnventory[[#This Row],[Serial Number]],[1]!tblDNACInventory[Floor],[1]!tblDNACInventory[Name],"Not Used")</f>
        <v>Not Used</v>
      </c>
      <c r="T1814" t="b">
        <f>NOT(ISBLANK(tblnventory[[#This Row],[Installed By]]))</f>
        <v>1</v>
      </c>
      <c r="U1814" t="str">
        <f>VLOOKUP(A1814, [1]!tblDescription[#Data], 3, 0)</f>
        <v>Catalyst 9300L 48p PoE, Network Advantage,4x10G Uplink</v>
      </c>
      <c r="V1814" s="22" cm="1">
        <f t="array" ref="V1814">_xlfn.XLOOKUP(1,([1]!tblOrders[Order]=tblnventory[[#This Row],[PO]])*([1]!tblOrders[Description]=tblnventory[[#This Row],[Item]]),[1]!tblOrders[Unit Total],0)</f>
        <v>8427.15</v>
      </c>
      <c r="W1814" s="23" cm="1">
        <f t="array" ref="W1814">_xlfn.XLOOKUP(1,([1]!tblOrders[Order]=tblnventory[[#This Row],[PO]])*([1]!tblOrders[Description]=tblnventory[[#This Row],[Item]]),[1]!tblOrders[Licence])</f>
        <v>4067.57</v>
      </c>
      <c r="X1814" t="b" cm="1">
        <f t="array" ref="X1814">NOT(_xlfn.XLOOKUP(tblnventory[[#This Row],[PO]]&amp;tblnventory[[#This Row],[Item]],[1]!tblOrders[Order]&amp;[1]!tblOrders[Description],[1]!tblOrders[Paid Licence],FALSE))</f>
        <v>0</v>
      </c>
      <c r="Y18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1815" spans="1:25">
      <c r="A1815" s="19" t="s">
        <v>5377</v>
      </c>
      <c r="B1815" t="str">
        <f>_xlfn.XLOOKUP(tblnventory[[#This Row],[Item]],[1]!tblDescription[Item],[1]!tblDescription[Description])</f>
        <v>Catalyst 9300L 48p PoE, Network Advantage,4x10G Uplink</v>
      </c>
      <c r="C1815" t="str">
        <f>_xlfn.XLOOKUP(tblnventory[[#This Row],[Item]],[1]!tblDescription[Item],[1]!tblDescription[Type])</f>
        <v>ACCESS</v>
      </c>
      <c r="D1815" t="str">
        <f>_xlfn.XLOOKUP(tblnventory[[#This Row],[Use]],[1]!tblCodes[Use],[1]!tblCodes[Code])</f>
        <v>Switch</v>
      </c>
      <c r="E1815" s="8" t="s">
        <v>1768</v>
      </c>
      <c r="F1815" s="20">
        <v>44498</v>
      </c>
      <c r="G1815" s="21" t="str">
        <f>IF(ISBLANK(tblnventory[[#This Row],[Installed By]]),"Store","Installed")</f>
        <v>Installed</v>
      </c>
      <c r="H1815" t="s">
        <v>7514</v>
      </c>
      <c r="J1815">
        <v>2191007124</v>
      </c>
      <c r="L1815" t="s">
        <v>5360</v>
      </c>
      <c r="M1815" s="20">
        <v>45037</v>
      </c>
      <c r="N1815" t="s">
        <v>7515</v>
      </c>
      <c r="O1815" t="str">
        <f>IF(tblnventory[[#This Row],[Installed]],LEFT(tblnventory[[#This Row],[Location]],3))</f>
        <v>108</v>
      </c>
      <c r="P1815" t="str">
        <f>_xlfn.XLOOKUP(tblnventory[[#This Row],[Serial Number]],[1]!tblDNACInventory[Floor],[1]!tblDNACInventory[Name],"Not Used")</f>
        <v>Not Used</v>
      </c>
      <c r="T1815" t="b">
        <f>NOT(ISBLANK(tblnventory[[#This Row],[Installed By]]))</f>
        <v>1</v>
      </c>
      <c r="U1815" t="str">
        <f>VLOOKUP(A1815, [1]!tblDescription[#Data], 3, 0)</f>
        <v>Catalyst 9300L 48p PoE, Network Advantage,4x10G Uplink</v>
      </c>
      <c r="V1815" s="22" cm="1">
        <f t="array" ref="V1815">_xlfn.XLOOKUP(1,([1]!tblOrders[Order]=tblnventory[[#This Row],[PO]])*([1]!tblOrders[Description]=tblnventory[[#This Row],[Item]]),[1]!tblOrders[Unit Total],0)</f>
        <v>8427.15</v>
      </c>
      <c r="W1815" s="23" cm="1">
        <f t="array" ref="W1815">_xlfn.XLOOKUP(1,([1]!tblOrders[Order]=tblnventory[[#This Row],[PO]])*([1]!tblOrders[Description]=tblnventory[[#This Row],[Item]]),[1]!tblOrders[Licence])</f>
        <v>4067.57</v>
      </c>
      <c r="X1815" t="b" cm="1">
        <f t="array" ref="X1815">NOT(_xlfn.XLOOKUP(tblnventory[[#This Row],[PO]]&amp;tblnventory[[#This Row],[Item]],[1]!tblOrders[Order]&amp;[1]!tblOrders[Description],[1]!tblOrders[Paid Licence],FALSE))</f>
        <v>0</v>
      </c>
      <c r="Y18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1816" spans="1:25">
      <c r="A1816" s="25" t="s">
        <v>5377</v>
      </c>
      <c r="B1816" t="str">
        <f>_xlfn.XLOOKUP(tblnventory[[#This Row],[Item]],[1]!tblDescription[Item],[1]!tblDescription[Description])</f>
        <v>Catalyst 9300L 48p PoE, Network Advantage,4x10G Uplink</v>
      </c>
      <c r="C1816" t="str">
        <f>_xlfn.XLOOKUP(tblnventory[[#This Row],[Item]],[1]!tblDescription[Item],[1]!tblDescription[Type])</f>
        <v>ACCESS</v>
      </c>
      <c r="D1816" t="str">
        <f>_xlfn.XLOOKUP(tblnventory[[#This Row],[Use]],[1]!tblCodes[Use],[1]!tblCodes[Code])</f>
        <v>Switch</v>
      </c>
      <c r="E1816" s="1" t="s">
        <v>1769</v>
      </c>
      <c r="F1816" s="20">
        <v>44805</v>
      </c>
      <c r="G1816" s="21" t="str">
        <f>IF(ISBLANK(tblnventory[[#This Row],[Installed By]]),"Store","Installed")</f>
        <v>Installed</v>
      </c>
      <c r="H1816" t="s">
        <v>7514</v>
      </c>
      <c r="I1816" t="s">
        <v>7516</v>
      </c>
      <c r="J1816">
        <v>2191007447</v>
      </c>
      <c r="L1816" t="s">
        <v>5360</v>
      </c>
      <c r="M1816" s="20">
        <v>45037</v>
      </c>
      <c r="N1816" t="s">
        <v>7515</v>
      </c>
      <c r="O1816" t="str">
        <f>IF(tblnventory[[#This Row],[Installed]],LEFT(tblnventory[[#This Row],[Location]],3))</f>
        <v>108</v>
      </c>
      <c r="P1816" t="str">
        <f>_xlfn.XLOOKUP(tblnventory[[#This Row],[Serial Number]],[1]!tblDNACInventory[Floor],[1]!tblDNACInventory[Name],"Not Used")</f>
        <v>Not Used</v>
      </c>
      <c r="T1816" t="b">
        <f>NOT(ISBLANK(tblnventory[[#This Row],[Installed By]]))</f>
        <v>1</v>
      </c>
      <c r="U1816" t="str">
        <f>VLOOKUP(A1816, [1]!tblDescription[#Data], 3, 0)</f>
        <v>Catalyst 9300L 48p PoE, Network Advantage,4x10G Uplink</v>
      </c>
      <c r="V1816" s="22" cm="1">
        <f t="array" ref="V1816">_xlfn.XLOOKUP(1,([1]!tblOrders[Order]=tblnventory[[#This Row],[PO]])*([1]!tblOrders[Description]=tblnventory[[#This Row],[Item]]),[1]!tblOrders[Unit Total],0)</f>
        <v>5131.22</v>
      </c>
      <c r="W1816" s="23" cm="1">
        <f t="array" ref="W1816">IFERROR(_xlfn.XLOOKUP(1,([1]!tblOrders[Order]=tblnventory[[#This Row],[PO]])*([1]!tblOrders[Description]=tblnventory[[#This Row],[Item]]),[1]!tblOrders[Licence]),0)</f>
        <v>0</v>
      </c>
      <c r="X1816" t="b" cm="1">
        <f t="array" ref="X1816">NOT(_xlfn.XLOOKUP(tblnventory[[#This Row],[PO]]&amp;tblnventory[[#This Row],[Item]],[1]!tblOrders[Order]&amp;[1]!tblOrders[Description],[1]!tblOrders[Paid Licence],FALSE))</f>
        <v>1</v>
      </c>
      <c r="Y18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817" spans="1:25">
      <c r="A1817" t="s">
        <v>5341</v>
      </c>
      <c r="B1817" t="str">
        <f>_xlfn.XLOOKUP(tblnventory[[#This Row],[Item]],[1]!tblDescription[Item],[1]!tblDescription[Description])</f>
        <v>10GBASE-LR SFP Module, Enterprise-Class</v>
      </c>
      <c r="C1817" t="str">
        <f>_xlfn.XLOOKUP(tblnventory[[#This Row],[Item]],[1]!tblDescription[Item],[1]!tblDescription[Type])</f>
        <v>SFP</v>
      </c>
      <c r="D1817" t="str">
        <f>_xlfn.XLOOKUP(tblnventory[[#This Row],[Use]],[1]!tblCodes[Use],[1]!tblCodes[Code])</f>
        <v>Switch</v>
      </c>
      <c r="E1817" s="1" t="s">
        <v>1770</v>
      </c>
      <c r="G1817" s="21" t="str">
        <f>IF(ISBLANK(tblnventory[[#This Row],[Installed By]]),"Store","Installed")</f>
        <v>Installed</v>
      </c>
      <c r="H1817" t="s">
        <v>7514</v>
      </c>
      <c r="J1817" s="17">
        <v>2191007447</v>
      </c>
      <c r="K1817" s="17"/>
      <c r="L1817" t="s">
        <v>5360</v>
      </c>
      <c r="M1817" s="20">
        <v>45037</v>
      </c>
      <c r="N1817" t="s">
        <v>7515</v>
      </c>
      <c r="O1817" t="str">
        <f>IF(tblnventory[[#This Row],[Installed]],LEFT(tblnventory[[#This Row],[Location]],3))</f>
        <v>108</v>
      </c>
      <c r="P1817" t="str">
        <f>_xlfn.XLOOKUP(tblnventory[[#This Row],[Serial Number]],[1]!tblDNACInventory[Floor],[1]!tblDNACInventory[Name],"Not Used")</f>
        <v>Not Used</v>
      </c>
      <c r="T1817" t="b">
        <f>NOT(ISBLANK(tblnventory[[#This Row],[Installed By]]))</f>
        <v>1</v>
      </c>
      <c r="U1817" t="str">
        <f>VLOOKUP(A1817, [1]!tblDescription[#Data], 3, 0)</f>
        <v>10GBASE-LR SFP Module, Enterprise-Class</v>
      </c>
      <c r="V1817" s="22" cm="1">
        <f t="array" ref="V1817">_xlfn.XLOOKUP(1,([1]!tblOrders[Order]=tblnventory[[#This Row],[PO]])*([1]!tblOrders[Description]=tblnventory[[#This Row],[Item]]),[1]!tblOrders[Unit Total],0)</f>
        <v>615</v>
      </c>
      <c r="W1817" s="23" cm="1">
        <f t="array" ref="W1817">IFERROR(_xlfn.XLOOKUP(1,([1]!tblOrders[Order]=tblnventory[[#This Row],[PO]])*([1]!tblOrders[Description]=tblnventory[[#This Row],[Item]]),[1]!tblOrders[Licence]),0)</f>
        <v>0</v>
      </c>
      <c r="X1817" t="b" cm="1">
        <f t="array" ref="X1817">NOT(_xlfn.XLOOKUP(tblnventory[[#This Row],[PO]]&amp;tblnventory[[#This Row],[Item]],[1]!tblOrders[Order]&amp;[1]!tblOrders[Description],[1]!tblOrders[Paid Licence],FALSE))</f>
        <v>1</v>
      </c>
      <c r="Y18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18" spans="1:25">
      <c r="A1818" t="s">
        <v>5341</v>
      </c>
      <c r="B1818" t="str">
        <f>_xlfn.XLOOKUP(tblnventory[[#This Row],[Item]],[1]!tblDescription[Item],[1]!tblDescription[Description])</f>
        <v>10GBASE-LR SFP Module, Enterprise-Class</v>
      </c>
      <c r="C1818" t="str">
        <f>_xlfn.XLOOKUP(tblnventory[[#This Row],[Item]],[1]!tblDescription[Item],[1]!tblDescription[Type])</f>
        <v>SFP</v>
      </c>
      <c r="D1818" t="str">
        <f>_xlfn.XLOOKUP(tblnventory[[#This Row],[Use]],[1]!tblCodes[Use],[1]!tblCodes[Code])</f>
        <v>Switch</v>
      </c>
      <c r="E1818" s="1" t="s">
        <v>1771</v>
      </c>
      <c r="G1818" s="21" t="str">
        <f>IF(ISBLANK(tblnventory[[#This Row],[Installed By]]),"Store","Installed")</f>
        <v>Installed</v>
      </c>
      <c r="H1818" t="s">
        <v>7514</v>
      </c>
      <c r="J1818" s="17">
        <v>2191007447</v>
      </c>
      <c r="K1818" s="17"/>
      <c r="L1818" t="s">
        <v>5360</v>
      </c>
      <c r="M1818" s="20">
        <v>45037</v>
      </c>
      <c r="N1818" t="s">
        <v>7515</v>
      </c>
      <c r="O1818" t="str">
        <f>IF(tblnventory[[#This Row],[Installed]],LEFT(tblnventory[[#This Row],[Location]],3))</f>
        <v>108</v>
      </c>
      <c r="P1818" t="str">
        <f>_xlfn.XLOOKUP(tblnventory[[#This Row],[Serial Number]],[1]!tblDNACInventory[Floor],[1]!tblDNACInventory[Name],"Not Used")</f>
        <v>Not Used</v>
      </c>
      <c r="T1818" t="b">
        <f>NOT(ISBLANK(tblnventory[[#This Row],[Installed By]]))</f>
        <v>1</v>
      </c>
      <c r="U1818" t="str">
        <f>VLOOKUP(A1818, [1]!tblDescription[#Data], 3, 0)</f>
        <v>10GBASE-LR SFP Module, Enterprise-Class</v>
      </c>
      <c r="V1818" s="22" cm="1">
        <f t="array" ref="V1818">_xlfn.XLOOKUP(1,([1]!tblOrders[Order]=tblnventory[[#This Row],[PO]])*([1]!tblOrders[Description]=tblnventory[[#This Row],[Item]]),[1]!tblOrders[Unit Total],0)</f>
        <v>615</v>
      </c>
      <c r="W1818" s="23" cm="1">
        <f t="array" ref="W1818">IFERROR(_xlfn.XLOOKUP(1,([1]!tblOrders[Order]=tblnventory[[#This Row],[PO]])*([1]!tblOrders[Description]=tblnventory[[#This Row],[Item]]),[1]!tblOrders[Licence]),0)</f>
        <v>0</v>
      </c>
      <c r="X1818" t="b" cm="1">
        <f t="array" ref="X1818">NOT(_xlfn.XLOOKUP(tblnventory[[#This Row],[PO]]&amp;tblnventory[[#This Row],[Item]],[1]!tblOrders[Order]&amp;[1]!tblOrders[Description],[1]!tblOrders[Paid Licence],FALSE))</f>
        <v>1</v>
      </c>
      <c r="Y18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19" spans="1:25">
      <c r="A1819" t="s">
        <v>5341</v>
      </c>
      <c r="B1819" t="str">
        <f>_xlfn.XLOOKUP(tblnventory[[#This Row],[Item]],[1]!tblDescription[Item],[1]!tblDescription[Description])</f>
        <v>10GBASE-LR SFP Module, Enterprise-Class</v>
      </c>
      <c r="C1819" t="str">
        <f>_xlfn.XLOOKUP(tblnventory[[#This Row],[Item]],[1]!tblDescription[Item],[1]!tblDescription[Type])</f>
        <v>SFP</v>
      </c>
      <c r="D1819" t="str">
        <f>_xlfn.XLOOKUP(tblnventory[[#This Row],[Use]],[1]!tblCodes[Use],[1]!tblCodes[Code])</f>
        <v>Switch</v>
      </c>
      <c r="E1819" s="1" t="s">
        <v>1772</v>
      </c>
      <c r="G1819" s="21" t="str">
        <f>IF(ISBLANK(tblnventory[[#This Row],[Installed By]]),"Store","Installed")</f>
        <v>Installed</v>
      </c>
      <c r="H1819" t="s">
        <v>7517</v>
      </c>
      <c r="K1819" s="17"/>
      <c r="L1819" t="s">
        <v>5360</v>
      </c>
      <c r="M1819" s="20">
        <v>44859</v>
      </c>
      <c r="N1819" t="s">
        <v>7518</v>
      </c>
      <c r="O1819" t="str">
        <f>IF(tblnventory[[#This Row],[Installed]],LEFT(tblnventory[[#This Row],[Location]],3))</f>
        <v>131</v>
      </c>
      <c r="P1819" t="str">
        <f>_xlfn.XLOOKUP(tblnventory[[#This Row],[Serial Number]],[1]!tblDNACInventory[Floor],[1]!tblDNACInventory[Name],"Not Used")</f>
        <v>Not Used</v>
      </c>
      <c r="T1819" t="b">
        <f>NOT(ISBLANK(tblnventory[[#This Row],[Installed By]]))</f>
        <v>1</v>
      </c>
      <c r="U1819" t="str">
        <f>VLOOKUP(A1819, [1]!tblDescription[#Data], 3, 0)</f>
        <v>10GBASE-LR SFP Module, Enterprise-Class</v>
      </c>
      <c r="V1819" s="22" cm="1">
        <f t="array" ref="V1819">_xlfn.XLOOKUP(1,([1]!tblOrders[Order]=tblnventory[[#This Row],[PO]])*([1]!tblOrders[Description]=tblnventory[[#This Row],[Item]]),[1]!tblOrders[Unit Total],0)</f>
        <v>0</v>
      </c>
      <c r="W1819" s="23" cm="1">
        <f t="array" ref="W1819">IFERROR(_xlfn.XLOOKUP(1,([1]!tblOrders[Order]=tblnventory[[#This Row],[PO]])*([1]!tblOrders[Description]=tblnventory[[#This Row],[Item]]),[1]!tblOrders[Licence]),0)</f>
        <v>0</v>
      </c>
      <c r="X1819" t="b" cm="1">
        <f t="array" ref="X1819">NOT(_xlfn.XLOOKUP(tblnventory[[#This Row],[PO]]&amp;tblnventory[[#This Row],[Item]],[1]!tblOrders[Order]&amp;[1]!tblOrders[Description],[1]!tblOrders[Paid Licence],FALSE))</f>
        <v>1</v>
      </c>
      <c r="Y18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20" spans="1:25">
      <c r="A1820" s="19" t="s">
        <v>5377</v>
      </c>
      <c r="B1820" t="str">
        <f>_xlfn.XLOOKUP(tblnventory[[#This Row],[Item]],[1]!tblDescription[Item],[1]!tblDescription[Description])</f>
        <v>Catalyst 9300L 48p PoE, Network Advantage,4x10G Uplink</v>
      </c>
      <c r="C1820" t="str">
        <f>_xlfn.XLOOKUP(tblnventory[[#This Row],[Item]],[1]!tblDescription[Item],[1]!tblDescription[Type])</f>
        <v>ACCESS</v>
      </c>
      <c r="D1820" t="str">
        <f>_xlfn.XLOOKUP(tblnventory[[#This Row],[Use]],[1]!tblCodes[Use],[1]!tblCodes[Code])</f>
        <v>Switch</v>
      </c>
      <c r="E1820" s="8" t="s">
        <v>1773</v>
      </c>
      <c r="F1820" s="20">
        <v>44498</v>
      </c>
      <c r="G1820" s="21" t="str">
        <f>IF(ISBLANK(tblnventory[[#This Row],[Installed By]]),"Store","Installed")</f>
        <v>Installed</v>
      </c>
      <c r="H1820" s="19" t="s">
        <v>7517</v>
      </c>
      <c r="I1820" s="19"/>
      <c r="J1820">
        <v>2191007124</v>
      </c>
      <c r="L1820" t="s">
        <v>5360</v>
      </c>
      <c r="M1820" s="20">
        <v>44859</v>
      </c>
      <c r="N1820" t="s">
        <v>7518</v>
      </c>
      <c r="O1820" t="str">
        <f>IF(tblnventory[[#This Row],[Installed]],LEFT(tblnventory[[#This Row],[Location]],3))</f>
        <v>131</v>
      </c>
      <c r="P1820" t="str">
        <f>_xlfn.XLOOKUP(tblnventory[[#This Row],[Serial Number]],[1]!tblDNACInventory[Floor],[1]!tblDNACInventory[Name],"Not Used")</f>
        <v>Not Used</v>
      </c>
      <c r="T1820" t="b">
        <f>NOT(ISBLANK(tblnventory[[#This Row],[Installed By]]))</f>
        <v>1</v>
      </c>
      <c r="U1820" t="str">
        <f>VLOOKUP(A1820, [1]!tblDescription[#Data], 3, 0)</f>
        <v>Catalyst 9300L 48p PoE, Network Advantage,4x10G Uplink</v>
      </c>
      <c r="V1820" s="22" cm="1">
        <f t="array" ref="V1820">_xlfn.XLOOKUP(1,([1]!tblOrders[Order]=tblnventory[[#This Row],[PO]])*([1]!tblOrders[Description]=tblnventory[[#This Row],[Item]]),[1]!tblOrders[Unit Total],0)</f>
        <v>8427.15</v>
      </c>
      <c r="W1820" s="23" cm="1">
        <f t="array" ref="W1820">_xlfn.XLOOKUP(1,([1]!tblOrders[Order]=tblnventory[[#This Row],[PO]])*([1]!tblOrders[Description]=tblnventory[[#This Row],[Item]]),[1]!tblOrders[Licence])</f>
        <v>4067.57</v>
      </c>
      <c r="X1820" t="b" cm="1">
        <f t="array" ref="X1820">NOT(_xlfn.XLOOKUP(tblnventory[[#This Row],[PO]]&amp;tblnventory[[#This Row],[Item]],[1]!tblOrders[Order]&amp;[1]!tblOrders[Description],[1]!tblOrders[Paid Licence],FALSE))</f>
        <v>0</v>
      </c>
      <c r="Y18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1821" spans="1:25">
      <c r="A1821" s="19" t="s">
        <v>5377</v>
      </c>
      <c r="B1821" t="str">
        <f>_xlfn.XLOOKUP(tblnventory[[#This Row],[Item]],[1]!tblDescription[Item],[1]!tblDescription[Description])</f>
        <v>Catalyst 9300L 48p PoE, Network Advantage,4x10G Uplink</v>
      </c>
      <c r="C1821" t="str">
        <f>_xlfn.XLOOKUP(tblnventory[[#This Row],[Item]],[1]!tblDescription[Item],[1]!tblDescription[Type])</f>
        <v>ACCESS</v>
      </c>
      <c r="D1821" t="str">
        <f>_xlfn.XLOOKUP(tblnventory[[#This Row],[Use]],[1]!tblCodes[Use],[1]!tblCodes[Code])</f>
        <v>Switch</v>
      </c>
      <c r="E1821" s="8" t="s">
        <v>1774</v>
      </c>
      <c r="F1821" s="20">
        <v>44498</v>
      </c>
      <c r="G1821" s="21" t="str">
        <f>IF(ISBLANK(tblnventory[[#This Row],[Installed By]]),"Store","Installed")</f>
        <v>Installed</v>
      </c>
      <c r="H1821" t="s">
        <v>7517</v>
      </c>
      <c r="J1821">
        <v>2191007124</v>
      </c>
      <c r="L1821" t="s">
        <v>5360</v>
      </c>
      <c r="M1821" s="20">
        <v>44859</v>
      </c>
      <c r="N1821" t="s">
        <v>7518</v>
      </c>
      <c r="O1821" t="str">
        <f>IF(tblnventory[[#This Row],[Installed]],LEFT(tblnventory[[#This Row],[Location]],3))</f>
        <v>131</v>
      </c>
      <c r="P1821" t="str">
        <f>_xlfn.XLOOKUP(tblnventory[[#This Row],[Serial Number]],[1]!tblDNACInventory[Floor],[1]!tblDNACInventory[Name],"Not Used")</f>
        <v>Not Used</v>
      </c>
      <c r="T1821" t="b">
        <f>NOT(ISBLANK(tblnventory[[#This Row],[Installed By]]))</f>
        <v>1</v>
      </c>
      <c r="U1821" t="str">
        <f>VLOOKUP(A1821, [1]!tblDescription[#Data], 3, 0)</f>
        <v>Catalyst 9300L 48p PoE, Network Advantage,4x10G Uplink</v>
      </c>
      <c r="V1821" s="22" cm="1">
        <f t="array" ref="V1821">_xlfn.XLOOKUP(1,([1]!tblOrders[Order]=tblnventory[[#This Row],[PO]])*([1]!tblOrders[Description]=tblnventory[[#This Row],[Item]]),[1]!tblOrders[Unit Total],0)</f>
        <v>8427.15</v>
      </c>
      <c r="W1821" s="23" cm="1">
        <f t="array" ref="W1821">_xlfn.XLOOKUP(1,([1]!tblOrders[Order]=tblnventory[[#This Row],[PO]])*([1]!tblOrders[Description]=tblnventory[[#This Row],[Item]]),[1]!tblOrders[Licence])</f>
        <v>4067.57</v>
      </c>
      <c r="X1821" t="b" cm="1">
        <f t="array" ref="X1821">NOT(_xlfn.XLOOKUP(tblnventory[[#This Row],[PO]]&amp;tblnventory[[#This Row],[Item]],[1]!tblOrders[Order]&amp;[1]!tblOrders[Description],[1]!tblOrders[Paid Licence],FALSE))</f>
        <v>0</v>
      </c>
      <c r="Y18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1822" spans="1:25">
      <c r="A1822" t="s">
        <v>5341</v>
      </c>
      <c r="B1822" t="str">
        <f>_xlfn.XLOOKUP(tblnventory[[#This Row],[Item]],[1]!tblDescription[Item],[1]!tblDescription[Description])</f>
        <v>10GBASE-LR SFP Module, Enterprise-Class</v>
      </c>
      <c r="C1822" t="str">
        <f>_xlfn.XLOOKUP(tblnventory[[#This Row],[Item]],[1]!tblDescription[Item],[1]!tblDescription[Type])</f>
        <v>SFP</v>
      </c>
      <c r="D1822" t="str">
        <f>_xlfn.XLOOKUP(tblnventory[[#This Row],[Use]],[1]!tblCodes[Use],[1]!tblCodes[Code])</f>
        <v>Switch</v>
      </c>
      <c r="E1822" s="1" t="s">
        <v>1775</v>
      </c>
      <c r="F1822" s="20">
        <v>44638</v>
      </c>
      <c r="G1822" s="21" t="str">
        <f>IF(ISBLANK(tblnventory[[#This Row],[Installed By]]),"Store","Installed")</f>
        <v>Installed</v>
      </c>
      <c r="H1822" s="51" t="s">
        <v>7519</v>
      </c>
      <c r="I1822" s="51"/>
      <c r="J1822">
        <v>2191007378</v>
      </c>
      <c r="L1822" t="s">
        <v>5662</v>
      </c>
      <c r="O1822" t="str">
        <f>IF(tblnventory[[#This Row],[Installed]],LEFT(tblnventory[[#This Row],[Location]],3))</f>
        <v>143</v>
      </c>
      <c r="P1822" t="str">
        <f>_xlfn.XLOOKUP(tblnventory[[#This Row],[Serial Number]],[1]!tblDNACInventory[Floor],[1]!tblDNACInventory[Name],"Not Used")</f>
        <v>Not Used</v>
      </c>
      <c r="T1822" t="b">
        <f>NOT(ISBLANK(tblnventory[[#This Row],[Installed By]]))</f>
        <v>1</v>
      </c>
      <c r="U1822" t="str">
        <f>VLOOKUP(A1822, [1]!tblDescription[#Data], 3, 0)</f>
        <v>10GBASE-LR SFP Module, Enterprise-Class</v>
      </c>
      <c r="V1822" s="22" cm="1">
        <f t="array" ref="V1822">_xlfn.XLOOKUP(1,([1]!tblOrders[Order]=tblnventory[[#This Row],[PO]])*([1]!tblOrders[Description]=tblnventory[[#This Row],[Item]]),[1]!tblOrders[Unit Total],0)</f>
        <v>559.08000000000004</v>
      </c>
      <c r="W1822" s="23" cm="1">
        <f t="array" ref="W1822">IFERROR(_xlfn.XLOOKUP(1,([1]!tblOrders[Order]=tblnventory[[#This Row],[PO]])*([1]!tblOrders[Description]=tblnventory[[#This Row],[Item]]),[1]!tblOrders[Licence]),0)</f>
        <v>0</v>
      </c>
      <c r="X1822" t="b" cm="1">
        <f t="array" ref="X1822">NOT(_xlfn.XLOOKUP(tblnventory[[#This Row],[PO]]&amp;tblnventory[[#This Row],[Item]],[1]!tblOrders[Order]&amp;[1]!tblOrders[Description],[1]!tblOrders[Paid Licence],FALSE))</f>
        <v>1</v>
      </c>
      <c r="Y18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23" spans="1:25">
      <c r="A1823" t="s">
        <v>5341</v>
      </c>
      <c r="B1823" t="str">
        <f>_xlfn.XLOOKUP(tblnventory[[#This Row],[Item]],[1]!tblDescription[Item],[1]!tblDescription[Description])</f>
        <v>10GBASE-LR SFP Module, Enterprise-Class</v>
      </c>
      <c r="C1823" t="str">
        <f>_xlfn.XLOOKUP(tblnventory[[#This Row],[Item]],[1]!tblDescription[Item],[1]!tblDescription[Type])</f>
        <v>SFP</v>
      </c>
      <c r="D1823" t="str">
        <f>_xlfn.XLOOKUP(tblnventory[[#This Row],[Use]],[1]!tblCodes[Use],[1]!tblCodes[Code])</f>
        <v>Switch</v>
      </c>
      <c r="E1823" s="1" t="s">
        <v>1776</v>
      </c>
      <c r="F1823" s="20">
        <v>44638</v>
      </c>
      <c r="G1823" s="21" t="str">
        <f>IF(ISBLANK(tblnventory[[#This Row],[Installed By]]),"Store","Installed")</f>
        <v>Installed</v>
      </c>
      <c r="H1823" t="s">
        <v>7520</v>
      </c>
      <c r="J1823">
        <v>2191007378</v>
      </c>
      <c r="L1823" t="s">
        <v>5662</v>
      </c>
      <c r="O1823" t="str">
        <f>IF(tblnventory[[#This Row],[Installed]],LEFT(tblnventory[[#This Row],[Location]],3))</f>
        <v>143</v>
      </c>
      <c r="P1823" t="str">
        <f>_xlfn.XLOOKUP(tblnventory[[#This Row],[Serial Number]],[1]!tblDNACInventory[Floor],[1]!tblDNACInventory[Name],"Not Used")</f>
        <v>Not Used</v>
      </c>
      <c r="T1823" t="b">
        <f>NOT(ISBLANK(tblnventory[[#This Row],[Installed By]]))</f>
        <v>1</v>
      </c>
      <c r="U1823" t="str">
        <f>VLOOKUP(A1823, [1]!tblDescription[#Data], 3, 0)</f>
        <v>10GBASE-LR SFP Module, Enterprise-Class</v>
      </c>
      <c r="V1823" s="22" cm="1">
        <f t="array" ref="V1823">_xlfn.XLOOKUP(1,([1]!tblOrders[Order]=tblnventory[[#This Row],[PO]])*([1]!tblOrders[Description]=tblnventory[[#This Row],[Item]]),[1]!tblOrders[Unit Total],0)</f>
        <v>559.08000000000004</v>
      </c>
      <c r="W1823" s="23" cm="1">
        <f t="array" ref="W1823">IFERROR(_xlfn.XLOOKUP(1,([1]!tblOrders[Order]=tblnventory[[#This Row],[PO]])*([1]!tblOrders[Description]=tblnventory[[#This Row],[Item]]),[1]!tblOrders[Licence]),0)</f>
        <v>0</v>
      </c>
      <c r="X1823" t="b" cm="1">
        <f t="array" ref="X1823">NOT(_xlfn.XLOOKUP(tblnventory[[#This Row],[PO]]&amp;tblnventory[[#This Row],[Item]],[1]!tblOrders[Order]&amp;[1]!tblOrders[Description],[1]!tblOrders[Paid Licence],FALSE))</f>
        <v>1</v>
      </c>
      <c r="Y18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24" spans="1:25">
      <c r="A1824" t="s">
        <v>5344</v>
      </c>
      <c r="B1824" t="str">
        <f>_xlfn.XLOOKUP(tblnventory[[#This Row],[Item]],[1]!tblDescription[Item],[1]!tblDescription[Description])</f>
        <v>Catalyst 9300L 24p PoE, Network Advantage ,4x10G Uplink</v>
      </c>
      <c r="C1824" t="str">
        <f>_xlfn.XLOOKUP(tblnventory[[#This Row],[Item]],[1]!tblDescription[Item],[1]!tblDescription[Type])</f>
        <v>ACCESS</v>
      </c>
      <c r="D1824" t="str">
        <f>_xlfn.XLOOKUP(tblnventory[[#This Row],[Use]],[1]!tblCodes[Use],[1]!tblCodes[Code])</f>
        <v>Switch</v>
      </c>
      <c r="E1824" s="1" t="s">
        <v>1777</v>
      </c>
      <c r="F1824" s="20">
        <v>44419</v>
      </c>
      <c r="G1824" s="21" t="str">
        <f>IF(ISBLANK(tblnventory[[#This Row],[Installed By]]),"Store","Installed")</f>
        <v>Installed</v>
      </c>
      <c r="H1824" t="s">
        <v>7521</v>
      </c>
      <c r="J1824">
        <v>2191007124</v>
      </c>
      <c r="L1824" t="s">
        <v>5662</v>
      </c>
      <c r="M1824" s="20">
        <v>44743</v>
      </c>
      <c r="N1824" t="s">
        <v>7522</v>
      </c>
      <c r="O1824" t="str">
        <f>IF(tblnventory[[#This Row],[Installed]],LEFT(tblnventory[[#This Row],[Location]],3))</f>
        <v>143</v>
      </c>
      <c r="P1824" t="str">
        <f>_xlfn.XLOOKUP(tblnventory[[#This Row],[Serial Number]],[1]!tblDNACInventory[Floor],[1]!tblDNACInventory[Name],"Not Used")</f>
        <v>Not Used</v>
      </c>
      <c r="T1824" t="b">
        <f>NOT(ISBLANK(tblnventory[[#This Row],[Installed By]]))</f>
        <v>1</v>
      </c>
      <c r="U1824" t="str">
        <f>VLOOKUP(A1824, [1]!tblDescription[#Data], 3, 0)</f>
        <v>Catalyst 9300L 24p PoE, Network Advantage ,4x10G Uplink</v>
      </c>
      <c r="V1824" s="22" cm="1">
        <f t="array" ref="V1824">_xlfn.XLOOKUP(1,([1]!tblOrders[Order]=tblnventory[[#This Row],[PO]])*([1]!tblOrders[Description]=tblnventory[[#This Row],[Item]]),[1]!tblOrders[Unit Total],0)</f>
        <v>5328.84</v>
      </c>
      <c r="W1824" s="23" cm="1">
        <f t="array" ref="W1824">_xlfn.XLOOKUP(1,([1]!tblOrders[Order]=tblnventory[[#This Row],[PO]])*([1]!tblOrders[Description]=tblnventory[[#This Row],[Item]]),[1]!tblOrders[Licence])</f>
        <v>2167.83</v>
      </c>
      <c r="X1824" t="b" cm="1">
        <f t="array" ref="X1824">NOT(_xlfn.XLOOKUP(tblnventory[[#This Row],[PO]]&amp;tblnventory[[#This Row],[Item]],[1]!tblOrders[Order]&amp;[1]!tblOrders[Description],[1]!tblOrders[Paid Licence],FALSE))</f>
        <v>0</v>
      </c>
      <c r="Y18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2167.83</v>
      </c>
    </row>
    <row r="1825" spans="1:25">
      <c r="A1825" s="19" t="s">
        <v>5377</v>
      </c>
      <c r="B1825" t="str">
        <f>_xlfn.XLOOKUP(tblnventory[[#This Row],[Item]],[1]!tblDescription[Item],[1]!tblDescription[Description])</f>
        <v>Catalyst 9300L 48p PoE, Network Advantage,4x10G Uplink</v>
      </c>
      <c r="C1825" t="str">
        <f>_xlfn.XLOOKUP(tblnventory[[#This Row],[Item]],[1]!tblDescription[Item],[1]!tblDescription[Type])</f>
        <v>ACCESS</v>
      </c>
      <c r="D1825" t="str">
        <f>_xlfn.XLOOKUP(tblnventory[[#This Row],[Use]],[1]!tblCodes[Use],[1]!tblCodes[Code])</f>
        <v>Switch</v>
      </c>
      <c r="E1825" s="2" t="s">
        <v>1778</v>
      </c>
      <c r="F1825" s="20">
        <v>44498</v>
      </c>
      <c r="G1825" s="21" t="str">
        <f>IF(ISBLANK(tblnventory[[#This Row],[Installed By]]),"Store","Installed")</f>
        <v>Installed</v>
      </c>
      <c r="H1825" t="s">
        <v>7521</v>
      </c>
      <c r="J1825">
        <v>2191007124</v>
      </c>
      <c r="L1825" t="s">
        <v>5662</v>
      </c>
      <c r="M1825" s="20">
        <v>44743</v>
      </c>
      <c r="O1825" t="str">
        <f>IF(tblnventory[[#This Row],[Installed]],LEFT(tblnventory[[#This Row],[Location]],3))</f>
        <v>143</v>
      </c>
      <c r="P1825" t="str">
        <f>_xlfn.XLOOKUP(tblnventory[[#This Row],[Serial Number]],[1]!tblDNACInventory[Floor],[1]!tblDNACInventory[Name],"Not Used")</f>
        <v>Not Used</v>
      </c>
      <c r="T1825" t="b">
        <f>NOT(ISBLANK(tblnventory[[#This Row],[Installed By]]))</f>
        <v>1</v>
      </c>
      <c r="U1825" t="str">
        <f>VLOOKUP(A1825, [1]!tblDescription[#Data], 3, 0)</f>
        <v>Catalyst 9300L 48p PoE, Network Advantage,4x10G Uplink</v>
      </c>
      <c r="V1825" s="22" cm="1">
        <f t="array" ref="V1825">_xlfn.XLOOKUP(1,([1]!tblOrders[Order]=tblnventory[[#This Row],[PO]])*([1]!tblOrders[Description]=tblnventory[[#This Row],[Item]]),[1]!tblOrders[Unit Total],0)</f>
        <v>8427.15</v>
      </c>
      <c r="W1825" s="23" cm="1">
        <f t="array" ref="W1825">_xlfn.XLOOKUP(1,([1]!tblOrders[Order]=tblnventory[[#This Row],[PO]])*([1]!tblOrders[Description]=tblnventory[[#This Row],[Item]]),[1]!tblOrders[Licence])</f>
        <v>4067.57</v>
      </c>
      <c r="X1825" t="b" cm="1">
        <f t="array" ref="X1825">NOT(_xlfn.XLOOKUP(tblnventory[[#This Row],[PO]]&amp;tblnventory[[#This Row],[Item]],[1]!tblOrders[Order]&amp;[1]!tblOrders[Description],[1]!tblOrders[Paid Licence],FALSE))</f>
        <v>0</v>
      </c>
      <c r="Y18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1826" spans="1:25">
      <c r="A1826" s="25" t="s">
        <v>5377</v>
      </c>
      <c r="B1826" t="str">
        <f>_xlfn.XLOOKUP(tblnventory[[#This Row],[Item]],[1]!tblDescription[Item],[1]!tblDescription[Description])</f>
        <v>Catalyst 9300L 48p PoE, Network Advantage,4x10G Uplink</v>
      </c>
      <c r="C1826" t="str">
        <f>_xlfn.XLOOKUP(tblnventory[[#This Row],[Item]],[1]!tblDescription[Item],[1]!tblDescription[Type])</f>
        <v>ACCESS</v>
      </c>
      <c r="D1826" t="str">
        <f>_xlfn.XLOOKUP(tblnventory[[#This Row],[Use]],[1]!tblCodes[Use],[1]!tblCodes[Code])</f>
        <v>Switch</v>
      </c>
      <c r="E1826" s="1" t="s">
        <v>1779</v>
      </c>
      <c r="F1826" s="20">
        <v>44805</v>
      </c>
      <c r="G1826" s="21" t="str">
        <f>IF(ISBLANK(tblnventory[[#This Row],[Installed By]]),"Store","Installed")</f>
        <v>Installed</v>
      </c>
      <c r="H1826" t="s">
        <v>5642</v>
      </c>
      <c r="I1826" t="s">
        <v>7523</v>
      </c>
      <c r="J1826">
        <v>2191007447</v>
      </c>
      <c r="L1826" t="s">
        <v>5643</v>
      </c>
      <c r="O1826" t="str">
        <f>IF(tblnventory[[#This Row],[Installed]],LEFT(tblnventory[[#This Row],[Location]],3))</f>
        <v>190</v>
      </c>
      <c r="P1826" t="str">
        <f>_xlfn.XLOOKUP(tblnventory[[#This Row],[Serial Number]],[1]!tblDNACInventory[Floor],[1]!tblDNACInventory[Name],"Not Used")</f>
        <v>Not Used</v>
      </c>
      <c r="S1826" t="s">
        <v>5645</v>
      </c>
      <c r="T1826" t="b">
        <f>NOT(ISBLANK(tblnventory[[#This Row],[Installed By]]))</f>
        <v>1</v>
      </c>
      <c r="U1826" t="str">
        <f>VLOOKUP(A1826, [1]!tblDescription[#Data], 3, 0)</f>
        <v>Catalyst 9300L 48p PoE, Network Advantage,4x10G Uplink</v>
      </c>
      <c r="V1826" s="22" cm="1">
        <f t="array" ref="V1826">_xlfn.XLOOKUP(1,([1]!tblOrders[Order]=tblnventory[[#This Row],[PO]])*([1]!tblOrders[Description]=tblnventory[[#This Row],[Item]]),[1]!tblOrders[Unit Total],0)</f>
        <v>5131.22</v>
      </c>
      <c r="W1826" s="23" cm="1">
        <f t="array" ref="W1826">IFERROR(_xlfn.XLOOKUP(1,([1]!tblOrders[Order]=tblnventory[[#This Row],[PO]])*([1]!tblOrders[Description]=tblnventory[[#This Row],[Item]]),[1]!tblOrders[Licence]),0)</f>
        <v>0</v>
      </c>
      <c r="X1826" t="b" cm="1">
        <f t="array" ref="X1826">NOT(_xlfn.XLOOKUP(tblnventory[[#This Row],[PO]]&amp;tblnventory[[#This Row],[Item]],[1]!tblOrders[Order]&amp;[1]!tblOrders[Description],[1]!tblOrders[Paid Licence],FALSE))</f>
        <v>1</v>
      </c>
      <c r="Y18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27" spans="1:25">
      <c r="A1827" s="25" t="s">
        <v>5377</v>
      </c>
      <c r="B1827" t="str">
        <f>_xlfn.XLOOKUP(tblnventory[[#This Row],[Item]],[1]!tblDescription[Item],[1]!tblDescription[Description])</f>
        <v>Catalyst 9300L 48p PoE, Network Advantage,4x10G Uplink</v>
      </c>
      <c r="C1827" t="str">
        <f>_xlfn.XLOOKUP(tblnventory[[#This Row],[Item]],[1]!tblDescription[Item],[1]!tblDescription[Type])</f>
        <v>ACCESS</v>
      </c>
      <c r="D1827" t="str">
        <f>_xlfn.XLOOKUP(tblnventory[[#This Row],[Use]],[1]!tblCodes[Use],[1]!tblCodes[Code])</f>
        <v>Switch</v>
      </c>
      <c r="E1827" s="1" t="s">
        <v>1780</v>
      </c>
      <c r="F1827" s="20">
        <v>44805</v>
      </c>
      <c r="G1827" s="21" t="str">
        <f>IF(ISBLANK(tblnventory[[#This Row],[Installed By]]),"Store","Installed")</f>
        <v>Installed</v>
      </c>
      <c r="H1827" t="s">
        <v>5642</v>
      </c>
      <c r="I1827" t="s">
        <v>7524</v>
      </c>
      <c r="J1827">
        <v>2191007447</v>
      </c>
      <c r="L1827" t="s">
        <v>5643</v>
      </c>
      <c r="O1827" t="str">
        <f>IF(tblnventory[[#This Row],[Installed]],LEFT(tblnventory[[#This Row],[Location]],3))</f>
        <v>190</v>
      </c>
      <c r="P1827" t="str">
        <f>_xlfn.XLOOKUP(tblnventory[[#This Row],[Serial Number]],[1]!tblDNACInventory[Floor],[1]!tblDNACInventory[Name],"Not Used")</f>
        <v>Not Used</v>
      </c>
      <c r="S1827" t="s">
        <v>5645</v>
      </c>
      <c r="T1827" t="b">
        <f>NOT(ISBLANK(tblnventory[[#This Row],[Installed By]]))</f>
        <v>1</v>
      </c>
      <c r="U1827" t="str">
        <f>VLOOKUP(A1827, [1]!tblDescription[#Data], 3, 0)</f>
        <v>Catalyst 9300L 48p PoE, Network Advantage,4x10G Uplink</v>
      </c>
      <c r="V1827" s="22" cm="1">
        <f t="array" ref="V1827">_xlfn.XLOOKUP(1,([1]!tblOrders[Order]=tblnventory[[#This Row],[PO]])*([1]!tblOrders[Description]=tblnventory[[#This Row],[Item]]),[1]!tblOrders[Unit Total],0)</f>
        <v>5131.22</v>
      </c>
      <c r="W1827" s="23" cm="1">
        <f t="array" ref="W1827">IFERROR(_xlfn.XLOOKUP(1,([1]!tblOrders[Order]=tblnventory[[#This Row],[PO]])*([1]!tblOrders[Description]=tblnventory[[#This Row],[Item]]),[1]!tblOrders[Licence]),0)</f>
        <v>0</v>
      </c>
      <c r="X1827" t="b" cm="1">
        <f t="array" ref="X1827">NOT(_xlfn.XLOOKUP(tblnventory[[#This Row],[PO]]&amp;tblnventory[[#This Row],[Item]],[1]!tblOrders[Order]&amp;[1]!tblOrders[Description],[1]!tblOrders[Paid Licence],FALSE))</f>
        <v>1</v>
      </c>
      <c r="Y18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28" spans="1:25">
      <c r="A1828" s="25" t="s">
        <v>5377</v>
      </c>
      <c r="B1828" t="str">
        <f>_xlfn.XLOOKUP(tblnventory[[#This Row],[Item]],[1]!tblDescription[Item],[1]!tblDescription[Description])</f>
        <v>Catalyst 9300L 48p PoE, Network Advantage,4x10G Uplink</v>
      </c>
      <c r="C1828" t="str">
        <f>_xlfn.XLOOKUP(tblnventory[[#This Row],[Item]],[1]!tblDescription[Item],[1]!tblDescription[Type])</f>
        <v>ACCESS</v>
      </c>
      <c r="D1828" t="str">
        <f>_xlfn.XLOOKUP(tblnventory[[#This Row],[Use]],[1]!tblCodes[Use],[1]!tblCodes[Code])</f>
        <v>Switch</v>
      </c>
      <c r="E1828" s="1" t="s">
        <v>1781</v>
      </c>
      <c r="F1828" s="20">
        <v>44805</v>
      </c>
      <c r="G1828" s="21" t="str">
        <f>IF(ISBLANK(tblnventory[[#This Row],[Installed By]]),"Store","Installed")</f>
        <v>Installed</v>
      </c>
      <c r="H1828" t="s">
        <v>5642</v>
      </c>
      <c r="I1828" t="s">
        <v>7525</v>
      </c>
      <c r="J1828">
        <v>2191007447</v>
      </c>
      <c r="L1828" t="s">
        <v>5643</v>
      </c>
      <c r="O1828" t="str">
        <f>IF(tblnventory[[#This Row],[Installed]],LEFT(tblnventory[[#This Row],[Location]],3))</f>
        <v>190</v>
      </c>
      <c r="P1828" t="str">
        <f>_xlfn.XLOOKUP(tblnventory[[#This Row],[Serial Number]],[1]!tblDNACInventory[Floor],[1]!tblDNACInventory[Name],"Not Used")</f>
        <v>Not Used</v>
      </c>
      <c r="S1828" t="s">
        <v>5645</v>
      </c>
      <c r="T1828" t="b">
        <f>NOT(ISBLANK(tblnventory[[#This Row],[Installed By]]))</f>
        <v>1</v>
      </c>
      <c r="U1828" t="str">
        <f>VLOOKUP(A1828, [1]!tblDescription[#Data], 3, 0)</f>
        <v>Catalyst 9300L 48p PoE, Network Advantage,4x10G Uplink</v>
      </c>
      <c r="V1828" s="22" cm="1">
        <f t="array" ref="V1828">_xlfn.XLOOKUP(1,([1]!tblOrders[Order]=tblnventory[[#This Row],[PO]])*([1]!tblOrders[Description]=tblnventory[[#This Row],[Item]]),[1]!tblOrders[Unit Total],0)</f>
        <v>5131.22</v>
      </c>
      <c r="W1828" s="23" cm="1">
        <f t="array" ref="W1828">IFERROR(_xlfn.XLOOKUP(1,([1]!tblOrders[Order]=tblnventory[[#This Row],[PO]])*([1]!tblOrders[Description]=tblnventory[[#This Row],[Item]]),[1]!tblOrders[Licence]),0)</f>
        <v>0</v>
      </c>
      <c r="X1828" t="b" cm="1">
        <f t="array" ref="X1828">NOT(_xlfn.XLOOKUP(tblnventory[[#This Row],[PO]]&amp;tblnventory[[#This Row],[Item]],[1]!tblOrders[Order]&amp;[1]!tblOrders[Description],[1]!tblOrders[Paid Licence],FALSE))</f>
        <v>1</v>
      </c>
      <c r="Y18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29" spans="1:25">
      <c r="A1829" t="s">
        <v>5341</v>
      </c>
      <c r="B1829" t="str">
        <f>_xlfn.XLOOKUP(tblnventory[[#This Row],[Item]],[1]!tblDescription[Item],[1]!tblDescription[Description])</f>
        <v>10GBASE-LR SFP Module, Enterprise-Class</v>
      </c>
      <c r="C1829" t="str">
        <f>_xlfn.XLOOKUP(tblnventory[[#This Row],[Item]],[1]!tblDescription[Item],[1]!tblDescription[Type])</f>
        <v>SFP</v>
      </c>
      <c r="D1829" t="str">
        <f>_xlfn.XLOOKUP(tblnventory[[#This Row],[Use]],[1]!tblCodes[Use],[1]!tblCodes[Code])</f>
        <v>Switch</v>
      </c>
      <c r="E1829" s="1" t="s">
        <v>1782</v>
      </c>
      <c r="G1829" s="21" t="str">
        <f>IF(ISBLANK(tblnventory[[#This Row],[Installed By]]),"Store","Installed")</f>
        <v>Installed</v>
      </c>
      <c r="H1829" t="s">
        <v>7526</v>
      </c>
      <c r="J1829" s="17">
        <v>2191007447</v>
      </c>
      <c r="K1829" s="17"/>
      <c r="L1829" t="s">
        <v>5346</v>
      </c>
      <c r="M1829" s="20">
        <v>44967</v>
      </c>
      <c r="O1829" t="str">
        <f>IF(tblnventory[[#This Row],[Installed]],LEFT(tblnventory[[#This Row],[Location]],3))</f>
        <v>210</v>
      </c>
      <c r="P1829" t="str">
        <f>_xlfn.XLOOKUP(tblnventory[[#This Row],[Serial Number]],[1]!tblDNACInventory[Floor],[1]!tblDNACInventory[Name],"Not Used")</f>
        <v>Not Used</v>
      </c>
      <c r="T1829" t="b">
        <f>NOT(ISBLANK(tblnventory[[#This Row],[Installed By]]))</f>
        <v>1</v>
      </c>
      <c r="U1829" t="str">
        <f>VLOOKUP(A1829, [1]!tblDescription[#Data], 3, 0)</f>
        <v>10GBASE-LR SFP Module, Enterprise-Class</v>
      </c>
      <c r="V1829" s="22" cm="1">
        <f t="array" ref="V1829">_xlfn.XLOOKUP(1,([1]!tblOrders[Order]=tblnventory[[#This Row],[PO]])*([1]!tblOrders[Description]=tblnventory[[#This Row],[Item]]),[1]!tblOrders[Unit Total],0)</f>
        <v>615</v>
      </c>
      <c r="W1829" s="23" cm="1">
        <f t="array" ref="W1829">IFERROR(_xlfn.XLOOKUP(1,([1]!tblOrders[Order]=tblnventory[[#This Row],[PO]])*([1]!tblOrders[Description]=tblnventory[[#This Row],[Item]]),[1]!tblOrders[Licence]),0)</f>
        <v>0</v>
      </c>
      <c r="X1829" t="b" cm="1">
        <f t="array" ref="X1829">NOT(_xlfn.XLOOKUP(tblnventory[[#This Row],[PO]]&amp;tblnventory[[#This Row],[Item]],[1]!tblOrders[Order]&amp;[1]!tblOrders[Description],[1]!tblOrders[Paid Licence],FALSE))</f>
        <v>1</v>
      </c>
      <c r="Y18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30" spans="1:25">
      <c r="A1830" t="s">
        <v>5341</v>
      </c>
      <c r="B1830" t="str">
        <f>_xlfn.XLOOKUP(tblnventory[[#This Row],[Item]],[1]!tblDescription[Item],[1]!tblDescription[Description])</f>
        <v>10GBASE-LR SFP Module, Enterprise-Class</v>
      </c>
      <c r="C1830" t="str">
        <f>_xlfn.XLOOKUP(tblnventory[[#This Row],[Item]],[1]!tblDescription[Item],[1]!tblDescription[Type])</f>
        <v>SFP</v>
      </c>
      <c r="D1830" t="str">
        <f>_xlfn.XLOOKUP(tblnventory[[#This Row],[Use]],[1]!tblCodes[Use],[1]!tblCodes[Code])</f>
        <v>Switch</v>
      </c>
      <c r="E1830" s="1" t="s">
        <v>1783</v>
      </c>
      <c r="G1830" s="21" t="str">
        <f>IF(ISBLANK(tblnventory[[#This Row],[Installed By]]),"Store","Installed")</f>
        <v>Installed</v>
      </c>
      <c r="H1830" t="s">
        <v>7527</v>
      </c>
      <c r="J1830" s="17">
        <v>2191007447</v>
      </c>
      <c r="K1830" s="17"/>
      <c r="L1830" t="s">
        <v>5346</v>
      </c>
      <c r="M1830" s="20">
        <v>44967</v>
      </c>
      <c r="O1830" t="str">
        <f>IF(tblnventory[[#This Row],[Installed]],LEFT(tblnventory[[#This Row],[Location]],3))</f>
        <v>210</v>
      </c>
      <c r="P1830" t="str">
        <f>_xlfn.XLOOKUP(tblnventory[[#This Row],[Serial Number]],[1]!tblDNACInventory[Floor],[1]!tblDNACInventory[Name],"Not Used")</f>
        <v>Not Used</v>
      </c>
      <c r="T1830" t="b">
        <f>NOT(ISBLANK(tblnventory[[#This Row],[Installed By]]))</f>
        <v>1</v>
      </c>
      <c r="U1830" t="str">
        <f>VLOOKUP(A1830, [1]!tblDescription[#Data], 3, 0)</f>
        <v>10GBASE-LR SFP Module, Enterprise-Class</v>
      </c>
      <c r="V1830" s="22" cm="1">
        <f t="array" ref="V1830">_xlfn.XLOOKUP(1,([1]!tblOrders[Order]=tblnventory[[#This Row],[PO]])*([1]!tblOrders[Description]=tblnventory[[#This Row],[Item]]),[1]!tblOrders[Unit Total],0)</f>
        <v>615</v>
      </c>
      <c r="W1830" s="23" cm="1">
        <f t="array" ref="W1830">IFERROR(_xlfn.XLOOKUP(1,([1]!tblOrders[Order]=tblnventory[[#This Row],[PO]])*([1]!tblOrders[Description]=tblnventory[[#This Row],[Item]]),[1]!tblOrders[Licence]),0)</f>
        <v>0</v>
      </c>
      <c r="X1830" t="b" cm="1">
        <f t="array" ref="X1830">NOT(_xlfn.XLOOKUP(tblnventory[[#This Row],[PO]]&amp;tblnventory[[#This Row],[Item]],[1]!tblOrders[Order]&amp;[1]!tblOrders[Description],[1]!tblOrders[Paid Licence],FALSE))</f>
        <v>1</v>
      </c>
      <c r="Y18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31" spans="1:25">
      <c r="A1831" t="s">
        <v>5344</v>
      </c>
      <c r="B1831" t="str">
        <f>_xlfn.XLOOKUP(tblnventory[[#This Row],[Item]],[1]!tblDescription[Item],[1]!tblDescription[Description])</f>
        <v>Catalyst 9300L 24p PoE, Network Advantage ,4x10G Uplink</v>
      </c>
      <c r="C1831" t="str">
        <f>_xlfn.XLOOKUP(tblnventory[[#This Row],[Item]],[1]!tblDescription[Item],[1]!tblDescription[Type])</f>
        <v>ACCESS</v>
      </c>
      <c r="D1831" t="str">
        <f>_xlfn.XLOOKUP(tblnventory[[#This Row],[Use]],[1]!tblCodes[Use],[1]!tblCodes[Code])</f>
        <v>Switch</v>
      </c>
      <c r="E1831" s="1" t="s">
        <v>1784</v>
      </c>
      <c r="G1831" s="21" t="str">
        <f>IF(ISBLANK(tblnventory[[#This Row],[Installed By]]),"Store","Installed")</f>
        <v>Installed</v>
      </c>
      <c r="H1831" s="17" t="s">
        <v>7528</v>
      </c>
      <c r="J1831">
        <v>2191007447</v>
      </c>
      <c r="L1831" t="s">
        <v>5346</v>
      </c>
      <c r="M1831" s="20">
        <v>45111</v>
      </c>
      <c r="N1831" t="s">
        <v>7529</v>
      </c>
      <c r="O1831" t="str">
        <f>IF(tblnventory[[#This Row],[Installed]],LEFT(tblnventory[[#This Row],[Location]],3))</f>
        <v>211</v>
      </c>
      <c r="P1831" t="str">
        <f>_xlfn.XLOOKUP(tblnventory[[#This Row],[Serial Number]],[1]!tblDNACInventory[Floor],[1]!tblDNACInventory[Name],"Not Used")</f>
        <v>Not Used</v>
      </c>
      <c r="T1831" t="b">
        <f>NOT(ISBLANK(tblnventory[[#This Row],[Installed By]]))</f>
        <v>1</v>
      </c>
      <c r="U1831" t="str">
        <f>VLOOKUP(A1831, [1]!tblDescription[#Data], 3, 0)</f>
        <v>Catalyst 9300L 24p PoE, Network Advantage ,4x10G Uplink</v>
      </c>
      <c r="V1831" s="22" cm="1">
        <f t="array" ref="V1831">_xlfn.XLOOKUP(1,([1]!tblOrders[Order]=tblnventory[[#This Row],[PO]])*([1]!tblOrders[Description]=tblnventory[[#This Row],[Item]]),[1]!tblOrders[Unit Total],0)</f>
        <v>3720.5</v>
      </c>
      <c r="W1831" s="23" cm="1">
        <f t="array" ref="W1831">IFERROR(_xlfn.XLOOKUP(1,([1]!tblOrders[Order]=tblnventory[[#This Row],[PO]])*([1]!tblOrders[Description]=tblnventory[[#This Row],[Item]]),[1]!tblOrders[Licence]),0)</f>
        <v>0</v>
      </c>
      <c r="X1831" t="b" cm="1">
        <f t="array" ref="X1831">NOT(_xlfn.XLOOKUP(tblnventory[[#This Row],[PO]]&amp;tblnventory[[#This Row],[Item]],[1]!tblOrders[Order]&amp;[1]!tblOrders[Description],[1]!tblOrders[Paid Licence],FALSE))</f>
        <v>1</v>
      </c>
      <c r="Y18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1556.4</v>
      </c>
    </row>
    <row r="1832" spans="1:25">
      <c r="A1832" s="25" t="s">
        <v>5377</v>
      </c>
      <c r="B1832" t="str">
        <f>_xlfn.XLOOKUP(tblnventory[[#This Row],[Item]],[1]!tblDescription[Item],[1]!tblDescription[Description])</f>
        <v>Catalyst 9300L 48p PoE, Network Advantage,4x10G Uplink</v>
      </c>
      <c r="C1832" t="str">
        <f>_xlfn.XLOOKUP(tblnventory[[#This Row],[Item]],[1]!tblDescription[Item],[1]!tblDescription[Type])</f>
        <v>ACCESS</v>
      </c>
      <c r="D1832" t="str">
        <f>_xlfn.XLOOKUP(tblnventory[[#This Row],[Use]],[1]!tblCodes[Use],[1]!tblCodes[Code])</f>
        <v>Switch</v>
      </c>
      <c r="E1832" s="1" t="s">
        <v>1785</v>
      </c>
      <c r="F1832" s="20">
        <v>44805</v>
      </c>
      <c r="G1832" s="21" t="str">
        <f>IF(ISBLANK(tblnventory[[#This Row],[Installed By]]),"Store","Installed")</f>
        <v>Installed</v>
      </c>
      <c r="H1832" t="s">
        <v>7530</v>
      </c>
      <c r="I1832" t="s">
        <v>7531</v>
      </c>
      <c r="J1832">
        <v>2191007447</v>
      </c>
      <c r="L1832" t="s">
        <v>5346</v>
      </c>
      <c r="M1832" s="20">
        <v>45113</v>
      </c>
      <c r="N1832" t="s">
        <v>7532</v>
      </c>
      <c r="O1832" t="str">
        <f>IF(tblnventory[[#This Row],[Installed]],LEFT(tblnventory[[#This Row],[Location]],3))</f>
        <v>211</v>
      </c>
      <c r="P1832" t="str">
        <f>_xlfn.XLOOKUP(tblnventory[[#This Row],[Serial Number]],[1]!tblDNACInventory[Floor],[1]!tblDNACInventory[Name],"Not Used")</f>
        <v>Not Used</v>
      </c>
      <c r="T1832" t="b">
        <f>NOT(ISBLANK(tblnventory[[#This Row],[Installed By]]))</f>
        <v>1</v>
      </c>
      <c r="U1832" t="str">
        <f>VLOOKUP(A1832, [1]!tblDescription[#Data], 3, 0)</f>
        <v>Catalyst 9300L 48p PoE, Network Advantage,4x10G Uplink</v>
      </c>
      <c r="V1832" s="22" cm="1">
        <f t="array" ref="V1832">_xlfn.XLOOKUP(1,([1]!tblOrders[Order]=tblnventory[[#This Row],[PO]])*([1]!tblOrders[Description]=tblnventory[[#This Row],[Item]]),[1]!tblOrders[Unit Total],0)</f>
        <v>5131.22</v>
      </c>
      <c r="W1832" s="23" cm="1">
        <f t="array" ref="W1832">IFERROR(_xlfn.XLOOKUP(1,([1]!tblOrders[Order]=tblnventory[[#This Row],[PO]])*([1]!tblOrders[Description]=tblnventory[[#This Row],[Item]]),[1]!tblOrders[Licence]),0)</f>
        <v>0</v>
      </c>
      <c r="X1832" t="b" cm="1">
        <f t="array" ref="X1832">NOT(_xlfn.XLOOKUP(tblnventory[[#This Row],[PO]]&amp;tblnventory[[#This Row],[Item]],[1]!tblOrders[Order]&amp;[1]!tblOrders[Description],[1]!tblOrders[Paid Licence],FALSE))</f>
        <v>1</v>
      </c>
      <c r="Y18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833" spans="1:25">
      <c r="A1833" s="25" t="s">
        <v>5377</v>
      </c>
      <c r="B1833" t="str">
        <f>_xlfn.XLOOKUP(tblnventory[[#This Row],[Item]],[1]!tblDescription[Item],[1]!tblDescription[Description])</f>
        <v>Catalyst 9300L 48p PoE, Network Advantage,4x10G Uplink</v>
      </c>
      <c r="C1833" t="str">
        <f>_xlfn.XLOOKUP(tblnventory[[#This Row],[Item]],[1]!tblDescription[Item],[1]!tblDescription[Type])</f>
        <v>ACCESS</v>
      </c>
      <c r="D1833" t="str">
        <f>_xlfn.XLOOKUP(tblnventory[[#This Row],[Use]],[1]!tblCodes[Use],[1]!tblCodes[Code])</f>
        <v>Switch</v>
      </c>
      <c r="E1833" s="1" t="s">
        <v>1786</v>
      </c>
      <c r="F1833" s="20">
        <v>44805</v>
      </c>
      <c r="G1833" s="21" t="str">
        <f>IF(ISBLANK(tblnventory[[#This Row],[Installed By]]),"Store","Installed")</f>
        <v>Installed</v>
      </c>
      <c r="H1833" t="s">
        <v>7533</v>
      </c>
      <c r="I1833" t="s">
        <v>7534</v>
      </c>
      <c r="J1833">
        <v>2191007447</v>
      </c>
      <c r="L1833" t="s">
        <v>5346</v>
      </c>
      <c r="M1833" s="20">
        <v>45113</v>
      </c>
      <c r="N1833" t="s">
        <v>7535</v>
      </c>
      <c r="O1833" t="str">
        <f>IF(tblnventory[[#This Row],[Installed]],LEFT(tblnventory[[#This Row],[Location]],3))</f>
        <v>211</v>
      </c>
      <c r="P1833" t="str">
        <f>_xlfn.XLOOKUP(tblnventory[[#This Row],[Serial Number]],[1]!tblDNACInventory[Floor],[1]!tblDNACInventory[Name],"Not Used")</f>
        <v>Not Used</v>
      </c>
      <c r="T1833" t="b">
        <f>NOT(ISBLANK(tblnventory[[#This Row],[Installed By]]))</f>
        <v>1</v>
      </c>
      <c r="U1833" t="str">
        <f>VLOOKUP(A1833, [1]!tblDescription[#Data], 3, 0)</f>
        <v>Catalyst 9300L 48p PoE, Network Advantage,4x10G Uplink</v>
      </c>
      <c r="V1833" s="22" cm="1">
        <f t="array" ref="V1833">_xlfn.XLOOKUP(1,([1]!tblOrders[Order]=tblnventory[[#This Row],[PO]])*([1]!tblOrders[Description]=tblnventory[[#This Row],[Item]]),[1]!tblOrders[Unit Total],0)</f>
        <v>5131.22</v>
      </c>
      <c r="W1833" s="23" cm="1">
        <f t="array" ref="W1833">IFERROR(_xlfn.XLOOKUP(1,([1]!tblOrders[Order]=tblnventory[[#This Row],[PO]])*([1]!tblOrders[Description]=tblnventory[[#This Row],[Item]]),[1]!tblOrders[Licence]),0)</f>
        <v>0</v>
      </c>
      <c r="X1833" t="b" cm="1">
        <f t="array" ref="X1833">NOT(_xlfn.XLOOKUP(tblnventory[[#This Row],[PO]]&amp;tblnventory[[#This Row],[Item]],[1]!tblOrders[Order]&amp;[1]!tblOrders[Description],[1]!tblOrders[Paid Licence],FALSE))</f>
        <v>1</v>
      </c>
      <c r="Y18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834" spans="1:25">
      <c r="A1834" s="25" t="s">
        <v>5377</v>
      </c>
      <c r="B1834" t="str">
        <f>_xlfn.XLOOKUP(tblnventory[[#This Row],[Item]],[1]!tblDescription[Item],[1]!tblDescription[Description])</f>
        <v>Catalyst 9300L 48p PoE, Network Advantage,4x10G Uplink</v>
      </c>
      <c r="C1834" t="str">
        <f>_xlfn.XLOOKUP(tblnventory[[#This Row],[Item]],[1]!tblDescription[Item],[1]!tblDescription[Type])</f>
        <v>ACCESS</v>
      </c>
      <c r="D1834" t="str">
        <f>_xlfn.XLOOKUP(tblnventory[[#This Row],[Use]],[1]!tblCodes[Use],[1]!tblCodes[Code])</f>
        <v>Switch</v>
      </c>
      <c r="E1834" s="1" t="s">
        <v>1787</v>
      </c>
      <c r="F1834" s="20">
        <v>44805</v>
      </c>
      <c r="G1834" s="21" t="str">
        <f>IF(ISBLANK(tblnventory[[#This Row],[Installed By]]),"Store","Installed")</f>
        <v>Installed</v>
      </c>
      <c r="H1834" t="s">
        <v>7536</v>
      </c>
      <c r="I1834" t="s">
        <v>7537</v>
      </c>
      <c r="J1834">
        <v>2191007447</v>
      </c>
      <c r="L1834" t="s">
        <v>5346</v>
      </c>
      <c r="M1834" s="20">
        <v>45112</v>
      </c>
      <c r="N1834" t="s">
        <v>7538</v>
      </c>
      <c r="O1834" t="str">
        <f>IF(tblnventory[[#This Row],[Installed]],LEFT(tblnventory[[#This Row],[Location]],3))</f>
        <v>211</v>
      </c>
      <c r="P1834" t="str">
        <f>_xlfn.XLOOKUP(tblnventory[[#This Row],[Serial Number]],[1]!tblDNACInventory[Floor],[1]!tblDNACInventory[Name],"Not Used")</f>
        <v>Not Used</v>
      </c>
      <c r="T1834" t="b">
        <f>NOT(ISBLANK(tblnventory[[#This Row],[Installed By]]))</f>
        <v>1</v>
      </c>
      <c r="U1834" t="str">
        <f>VLOOKUP(A1834, [1]!tblDescription[#Data], 3, 0)</f>
        <v>Catalyst 9300L 48p PoE, Network Advantage,4x10G Uplink</v>
      </c>
      <c r="V1834" s="22" cm="1">
        <f t="array" ref="V1834">_xlfn.XLOOKUP(1,([1]!tblOrders[Order]=tblnventory[[#This Row],[PO]])*([1]!tblOrders[Description]=tblnventory[[#This Row],[Item]]),[1]!tblOrders[Unit Total],0)</f>
        <v>5131.22</v>
      </c>
      <c r="W1834" s="23" cm="1">
        <f t="array" ref="W1834">IFERROR(_xlfn.XLOOKUP(1,([1]!tblOrders[Order]=tblnventory[[#This Row],[PO]])*([1]!tblOrders[Description]=tblnventory[[#This Row],[Item]]),[1]!tblOrders[Licence]),0)</f>
        <v>0</v>
      </c>
      <c r="X1834" t="b" cm="1">
        <f t="array" ref="X1834">NOT(_xlfn.XLOOKUP(tblnventory[[#This Row],[PO]]&amp;tblnventory[[#This Row],[Item]],[1]!tblOrders[Order]&amp;[1]!tblOrders[Description],[1]!tblOrders[Paid Licence],FALSE))</f>
        <v>1</v>
      </c>
      <c r="Y18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835" spans="1:25">
      <c r="A1835" s="25" t="s">
        <v>5377</v>
      </c>
      <c r="B1835" t="str">
        <f>_xlfn.XLOOKUP(tblnventory[[#This Row],[Item]],[1]!tblDescription[Item],[1]!tblDescription[Description])</f>
        <v>Catalyst 9300L 48p PoE, Network Advantage,4x10G Uplink</v>
      </c>
      <c r="C1835" t="str">
        <f>_xlfn.XLOOKUP(tblnventory[[#This Row],[Item]],[1]!tblDescription[Item],[1]!tblDescription[Type])</f>
        <v>ACCESS</v>
      </c>
      <c r="D1835" t="str">
        <f>_xlfn.XLOOKUP(tblnventory[[#This Row],[Use]],[1]!tblCodes[Use],[1]!tblCodes[Code])</f>
        <v>Switch</v>
      </c>
      <c r="E1835" s="1" t="s">
        <v>1788</v>
      </c>
      <c r="F1835" s="20">
        <v>44805</v>
      </c>
      <c r="G1835" s="21" t="str">
        <f>IF(ISBLANK(tblnventory[[#This Row],[Installed By]]),"Store","Installed")</f>
        <v>Installed</v>
      </c>
      <c r="H1835" t="s">
        <v>7539</v>
      </c>
      <c r="I1835" t="s">
        <v>7540</v>
      </c>
      <c r="J1835">
        <v>2191007447</v>
      </c>
      <c r="L1835" t="s">
        <v>5346</v>
      </c>
      <c r="M1835" s="20">
        <v>45051</v>
      </c>
      <c r="N1835" t="s">
        <v>7541</v>
      </c>
      <c r="O1835" t="str">
        <f>IF(tblnventory[[#This Row],[Installed]],LEFT(tblnventory[[#This Row],[Location]],3))</f>
        <v>211</v>
      </c>
      <c r="P1835" t="str">
        <f>_xlfn.XLOOKUP(tblnventory[[#This Row],[Serial Number]],[1]!tblDNACInventory[Floor],[1]!tblDNACInventory[Name],"Not Used")</f>
        <v>Not Used</v>
      </c>
      <c r="T1835" t="b">
        <f>NOT(ISBLANK(tblnventory[[#This Row],[Installed By]]))</f>
        <v>1</v>
      </c>
      <c r="U1835" t="str">
        <f>VLOOKUP(A1835, [1]!tblDescription[#Data], 3, 0)</f>
        <v>Catalyst 9300L 48p PoE, Network Advantage,4x10G Uplink</v>
      </c>
      <c r="V1835" s="22" cm="1">
        <f t="array" ref="V1835">_xlfn.XLOOKUP(1,([1]!tblOrders[Order]=tblnventory[[#This Row],[PO]])*([1]!tblOrders[Description]=tblnventory[[#This Row],[Item]]),[1]!tblOrders[Unit Total],0)</f>
        <v>5131.22</v>
      </c>
      <c r="W1835" s="23" cm="1">
        <f t="array" ref="W1835">IFERROR(_xlfn.XLOOKUP(1,([1]!tblOrders[Order]=tblnventory[[#This Row],[PO]])*([1]!tblOrders[Description]=tblnventory[[#This Row],[Item]]),[1]!tblOrders[Licence]),0)</f>
        <v>0</v>
      </c>
      <c r="X1835" t="b" cm="1">
        <f t="array" ref="X1835">NOT(_xlfn.XLOOKUP(tblnventory[[#This Row],[PO]]&amp;tblnventory[[#This Row],[Item]],[1]!tblOrders[Order]&amp;[1]!tblOrders[Description],[1]!tblOrders[Paid Licence],FALSE))</f>
        <v>1</v>
      </c>
      <c r="Y18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836" spans="1:25">
      <c r="A1836" s="25" t="s">
        <v>5377</v>
      </c>
      <c r="B1836" t="str">
        <f>_xlfn.XLOOKUP(tblnventory[[#This Row],[Item]],[1]!tblDescription[Item],[1]!tblDescription[Description])</f>
        <v>Catalyst 9300L 48p PoE, Network Advantage,4x10G Uplink</v>
      </c>
      <c r="C1836" t="str">
        <f>_xlfn.XLOOKUP(tblnventory[[#This Row],[Item]],[1]!tblDescription[Item],[1]!tblDescription[Type])</f>
        <v>ACCESS</v>
      </c>
      <c r="D1836" t="str">
        <f>_xlfn.XLOOKUP(tblnventory[[#This Row],[Use]],[1]!tblCodes[Use],[1]!tblCodes[Code])</f>
        <v>Switch</v>
      </c>
      <c r="E1836" s="1" t="s">
        <v>1789</v>
      </c>
      <c r="F1836" s="20">
        <v>44805</v>
      </c>
      <c r="G1836" s="21" t="str">
        <f>IF(ISBLANK(tblnventory[[#This Row],[Installed By]]),"Store","Installed")</f>
        <v>Installed</v>
      </c>
      <c r="H1836" t="s">
        <v>7539</v>
      </c>
      <c r="I1836" t="s">
        <v>7542</v>
      </c>
      <c r="J1836">
        <v>2191007447</v>
      </c>
      <c r="L1836" t="s">
        <v>5346</v>
      </c>
      <c r="M1836" s="20">
        <v>45112</v>
      </c>
      <c r="N1836" t="s">
        <v>7541</v>
      </c>
      <c r="O1836" t="str">
        <f>IF(tblnventory[[#This Row],[Installed]],LEFT(tblnventory[[#This Row],[Location]],3))</f>
        <v>211</v>
      </c>
      <c r="P1836" t="str">
        <f>_xlfn.XLOOKUP(tblnventory[[#This Row],[Serial Number]],[1]!tblDNACInventory[Floor],[1]!tblDNACInventory[Name],"Not Used")</f>
        <v>Not Used</v>
      </c>
      <c r="T1836" t="b">
        <f>NOT(ISBLANK(tblnventory[[#This Row],[Installed By]]))</f>
        <v>1</v>
      </c>
      <c r="U1836" t="str">
        <f>VLOOKUP(A1836, [1]!tblDescription[#Data], 3, 0)</f>
        <v>Catalyst 9300L 48p PoE, Network Advantage,4x10G Uplink</v>
      </c>
      <c r="V1836" s="22" cm="1">
        <f t="array" ref="V1836">_xlfn.XLOOKUP(1,([1]!tblOrders[Order]=tblnventory[[#This Row],[PO]])*([1]!tblOrders[Description]=tblnventory[[#This Row],[Item]]),[1]!tblOrders[Unit Total],0)</f>
        <v>5131.22</v>
      </c>
      <c r="W1836" s="23" cm="1">
        <f t="array" ref="W1836">IFERROR(_xlfn.XLOOKUP(1,([1]!tblOrders[Order]=tblnventory[[#This Row],[PO]])*([1]!tblOrders[Description]=tblnventory[[#This Row],[Item]]),[1]!tblOrders[Licence]),0)</f>
        <v>0</v>
      </c>
      <c r="X1836" t="b" cm="1">
        <f t="array" ref="X1836">NOT(_xlfn.XLOOKUP(tblnventory[[#This Row],[PO]]&amp;tblnventory[[#This Row],[Item]],[1]!tblOrders[Order]&amp;[1]!tblOrders[Description],[1]!tblOrders[Paid Licence],FALSE))</f>
        <v>1</v>
      </c>
      <c r="Y18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837" spans="1:25">
      <c r="A1837" s="25" t="s">
        <v>5377</v>
      </c>
      <c r="B1837" t="str">
        <f>_xlfn.XLOOKUP(tblnventory[[#This Row],[Item]],[1]!tblDescription[Item],[1]!tblDescription[Description])</f>
        <v>Catalyst 9300L 48p PoE, Network Advantage,4x10G Uplink</v>
      </c>
      <c r="C1837" t="str">
        <f>_xlfn.XLOOKUP(tblnventory[[#This Row],[Item]],[1]!tblDescription[Item],[1]!tblDescription[Type])</f>
        <v>ACCESS</v>
      </c>
      <c r="D1837" t="str">
        <f>_xlfn.XLOOKUP(tblnventory[[#This Row],[Use]],[1]!tblCodes[Use],[1]!tblCodes[Code])</f>
        <v>Switch</v>
      </c>
      <c r="E1837" s="1" t="s">
        <v>1790</v>
      </c>
      <c r="F1837" s="20">
        <v>44805</v>
      </c>
      <c r="G1837" s="21" t="str">
        <f>IF(ISBLANK(tblnventory[[#This Row],[Installed By]]),"Store","Installed")</f>
        <v>Installed</v>
      </c>
      <c r="H1837" t="s">
        <v>7533</v>
      </c>
      <c r="I1837" t="s">
        <v>7543</v>
      </c>
      <c r="J1837">
        <v>2191007447</v>
      </c>
      <c r="L1837" t="s">
        <v>5346</v>
      </c>
      <c r="M1837" s="20">
        <v>45113</v>
      </c>
      <c r="N1837" t="s">
        <v>7535</v>
      </c>
      <c r="O1837" t="str">
        <f>IF(tblnventory[[#This Row],[Installed]],LEFT(tblnventory[[#This Row],[Location]],3))</f>
        <v>211</v>
      </c>
      <c r="P1837" t="str">
        <f>_xlfn.XLOOKUP(tblnventory[[#This Row],[Serial Number]],[1]!tblDNACInventory[Floor],[1]!tblDNACInventory[Name],"Not Used")</f>
        <v>Not Used</v>
      </c>
      <c r="T1837" t="b">
        <f>NOT(ISBLANK(tblnventory[[#This Row],[Installed By]]))</f>
        <v>1</v>
      </c>
      <c r="U1837" t="str">
        <f>VLOOKUP(A1837, [1]!tblDescription[#Data], 3, 0)</f>
        <v>Catalyst 9300L 48p PoE, Network Advantage,4x10G Uplink</v>
      </c>
      <c r="V1837" s="22" cm="1">
        <f t="array" ref="V1837">_xlfn.XLOOKUP(1,([1]!tblOrders[Order]=tblnventory[[#This Row],[PO]])*([1]!tblOrders[Description]=tblnventory[[#This Row],[Item]]),[1]!tblOrders[Unit Total],0)</f>
        <v>5131.22</v>
      </c>
      <c r="W1837" s="23" cm="1">
        <f t="array" ref="W1837">IFERROR(_xlfn.XLOOKUP(1,([1]!tblOrders[Order]=tblnventory[[#This Row],[PO]])*([1]!tblOrders[Description]=tblnventory[[#This Row],[Item]]),[1]!tblOrders[Licence]),0)</f>
        <v>0</v>
      </c>
      <c r="X1837" t="b" cm="1">
        <f t="array" ref="X1837">NOT(_xlfn.XLOOKUP(tblnventory[[#This Row],[PO]]&amp;tblnventory[[#This Row],[Item]],[1]!tblOrders[Order]&amp;[1]!tblOrders[Description],[1]!tblOrders[Paid Licence],FALSE))</f>
        <v>1</v>
      </c>
      <c r="Y18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838" spans="1:25">
      <c r="A1838" s="25" t="s">
        <v>5377</v>
      </c>
      <c r="B1838" t="str">
        <f>_xlfn.XLOOKUP(tblnventory[[#This Row],[Item]],[1]!tblDescription[Item],[1]!tblDescription[Description])</f>
        <v>Catalyst 9300L 48p PoE, Network Advantage,4x10G Uplink</v>
      </c>
      <c r="C1838" t="str">
        <f>_xlfn.XLOOKUP(tblnventory[[#This Row],[Item]],[1]!tblDescription[Item],[1]!tblDescription[Type])</f>
        <v>ACCESS</v>
      </c>
      <c r="D1838" t="str">
        <f>_xlfn.XLOOKUP(tblnventory[[#This Row],[Use]],[1]!tblCodes[Use],[1]!tblCodes[Code])</f>
        <v>Switch</v>
      </c>
      <c r="E1838" s="1" t="s">
        <v>1791</v>
      </c>
      <c r="F1838" s="20">
        <v>44805</v>
      </c>
      <c r="G1838" s="21" t="str">
        <f>IF(ISBLANK(tblnventory[[#This Row],[Installed By]]),"Store","Installed")</f>
        <v>Installed</v>
      </c>
      <c r="H1838" t="s">
        <v>7536</v>
      </c>
      <c r="I1838" t="s">
        <v>7544</v>
      </c>
      <c r="J1838">
        <v>2191007447</v>
      </c>
      <c r="L1838" t="s">
        <v>5346</v>
      </c>
      <c r="M1838" s="20">
        <v>45112</v>
      </c>
      <c r="N1838" t="s">
        <v>7538</v>
      </c>
      <c r="O1838" t="str">
        <f>IF(tblnventory[[#This Row],[Installed]],LEFT(tblnventory[[#This Row],[Location]],3))</f>
        <v>211</v>
      </c>
      <c r="P1838" t="str">
        <f>_xlfn.XLOOKUP(tblnventory[[#This Row],[Serial Number]],[1]!tblDNACInventory[Floor],[1]!tblDNACInventory[Name],"Not Used")</f>
        <v>Not Used</v>
      </c>
      <c r="T1838" t="b">
        <f>NOT(ISBLANK(tblnventory[[#This Row],[Installed By]]))</f>
        <v>1</v>
      </c>
      <c r="U1838" t="str">
        <f>VLOOKUP(A1838, [1]!tblDescription[#Data], 3, 0)</f>
        <v>Catalyst 9300L 48p PoE, Network Advantage,4x10G Uplink</v>
      </c>
      <c r="V1838" s="22" cm="1">
        <f t="array" ref="V1838">_xlfn.XLOOKUP(1,([1]!tblOrders[Order]=tblnventory[[#This Row],[PO]])*([1]!tblOrders[Description]=tblnventory[[#This Row],[Item]]),[1]!tblOrders[Unit Total],0)</f>
        <v>5131.22</v>
      </c>
      <c r="W1838" s="23" cm="1">
        <f t="array" ref="W1838">IFERROR(_xlfn.XLOOKUP(1,([1]!tblOrders[Order]=tblnventory[[#This Row],[PO]])*([1]!tblOrders[Description]=tblnventory[[#This Row],[Item]]),[1]!tblOrders[Licence]),0)</f>
        <v>0</v>
      </c>
      <c r="X1838" t="b" cm="1">
        <f t="array" ref="X1838">NOT(_xlfn.XLOOKUP(tblnventory[[#This Row],[PO]]&amp;tblnventory[[#This Row],[Item]],[1]!tblOrders[Order]&amp;[1]!tblOrders[Description],[1]!tblOrders[Paid Licence],FALSE))</f>
        <v>1</v>
      </c>
      <c r="Y18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839" spans="1:25">
      <c r="A1839" s="25" t="s">
        <v>5377</v>
      </c>
      <c r="B1839" t="str">
        <f>_xlfn.XLOOKUP(tblnventory[[#This Row],[Item]],[1]!tblDescription[Item],[1]!tblDescription[Description])</f>
        <v>Catalyst 9300L 48p PoE, Network Advantage,4x10G Uplink</v>
      </c>
      <c r="C1839" t="str">
        <f>_xlfn.XLOOKUP(tblnventory[[#This Row],[Item]],[1]!tblDescription[Item],[1]!tblDescription[Type])</f>
        <v>ACCESS</v>
      </c>
      <c r="D1839" t="str">
        <f>_xlfn.XLOOKUP(tblnventory[[#This Row],[Use]],[1]!tblCodes[Use],[1]!tblCodes[Code])</f>
        <v>Switch</v>
      </c>
      <c r="E1839" s="1" t="s">
        <v>1792</v>
      </c>
      <c r="F1839" s="20">
        <v>44805</v>
      </c>
      <c r="G1839" s="21" t="str">
        <f>IF(ISBLANK(tblnventory[[#This Row],[Installed By]]),"Store","Installed")</f>
        <v>Installed</v>
      </c>
      <c r="H1839" t="s">
        <v>7539</v>
      </c>
      <c r="I1839" t="s">
        <v>7545</v>
      </c>
      <c r="J1839">
        <v>2191007447</v>
      </c>
      <c r="L1839" t="s">
        <v>5346</v>
      </c>
      <c r="M1839" s="20">
        <v>45112</v>
      </c>
      <c r="N1839" t="s">
        <v>7541</v>
      </c>
      <c r="O1839" t="str">
        <f>IF(tblnventory[[#This Row],[Installed]],LEFT(tblnventory[[#This Row],[Location]],3))</f>
        <v>211</v>
      </c>
      <c r="P1839" t="str">
        <f>_xlfn.XLOOKUP(tblnventory[[#This Row],[Serial Number]],[1]!tblDNACInventory[Floor],[1]!tblDNACInventory[Name],"Not Used")</f>
        <v>Not Used</v>
      </c>
      <c r="T1839" t="b">
        <f>NOT(ISBLANK(tblnventory[[#This Row],[Installed By]]))</f>
        <v>1</v>
      </c>
      <c r="U1839" t="str">
        <f>VLOOKUP(A1839, [1]!tblDescription[#Data], 3, 0)</f>
        <v>Catalyst 9300L 48p PoE, Network Advantage,4x10G Uplink</v>
      </c>
      <c r="V1839" s="22" cm="1">
        <f t="array" ref="V1839">_xlfn.XLOOKUP(1,([1]!tblOrders[Order]=tblnventory[[#This Row],[PO]])*([1]!tblOrders[Description]=tblnventory[[#This Row],[Item]]),[1]!tblOrders[Unit Total],0)</f>
        <v>5131.22</v>
      </c>
      <c r="W1839" s="23" cm="1">
        <f t="array" ref="W1839">IFERROR(_xlfn.XLOOKUP(1,([1]!tblOrders[Order]=tblnventory[[#This Row],[PO]])*([1]!tblOrders[Description]=tblnventory[[#This Row],[Item]]),[1]!tblOrders[Licence]),0)</f>
        <v>0</v>
      </c>
      <c r="X1839" t="b" cm="1">
        <f t="array" ref="X1839">NOT(_xlfn.XLOOKUP(tblnventory[[#This Row],[PO]]&amp;tblnventory[[#This Row],[Item]],[1]!tblOrders[Order]&amp;[1]!tblOrders[Description],[1]!tblOrders[Paid Licence],FALSE))</f>
        <v>1</v>
      </c>
      <c r="Y18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840" spans="1:25">
      <c r="A1840" s="25" t="s">
        <v>5377</v>
      </c>
      <c r="B1840" t="str">
        <f>_xlfn.XLOOKUP(tblnventory[[#This Row],[Item]],[1]!tblDescription[Item],[1]!tblDescription[Description])</f>
        <v>Catalyst 9300L 48p PoE, Network Advantage,4x10G Uplink</v>
      </c>
      <c r="C1840" t="str">
        <f>_xlfn.XLOOKUP(tblnventory[[#This Row],[Item]],[1]!tblDescription[Item],[1]!tblDescription[Type])</f>
        <v>ACCESS</v>
      </c>
      <c r="D1840" t="str">
        <f>_xlfn.XLOOKUP(tblnventory[[#This Row],[Use]],[1]!tblCodes[Use],[1]!tblCodes[Code])</f>
        <v>Switch</v>
      </c>
      <c r="E1840" s="1" t="s">
        <v>1793</v>
      </c>
      <c r="F1840" s="20">
        <v>44805</v>
      </c>
      <c r="G1840" s="21" t="str">
        <f>IF(ISBLANK(tblnventory[[#This Row],[Installed By]]),"Store","Installed")</f>
        <v>Installed</v>
      </c>
      <c r="H1840" t="s">
        <v>7536</v>
      </c>
      <c r="I1840" t="s">
        <v>7546</v>
      </c>
      <c r="J1840">
        <v>2191007447</v>
      </c>
      <c r="L1840" t="s">
        <v>5346</v>
      </c>
      <c r="M1840" s="20">
        <v>45112</v>
      </c>
      <c r="N1840" t="s">
        <v>7538</v>
      </c>
      <c r="O1840" t="str">
        <f>IF(tblnventory[[#This Row],[Installed]],LEFT(tblnventory[[#This Row],[Location]],3))</f>
        <v>211</v>
      </c>
      <c r="P1840" t="str">
        <f>_xlfn.XLOOKUP(tblnventory[[#This Row],[Serial Number]],[1]!tblDNACInventory[Floor],[1]!tblDNACInventory[Name],"Not Used")</f>
        <v>Not Used</v>
      </c>
      <c r="T1840" t="b">
        <f>NOT(ISBLANK(tblnventory[[#This Row],[Installed By]]))</f>
        <v>1</v>
      </c>
      <c r="U1840" t="str">
        <f>VLOOKUP(A1840, [1]!tblDescription[#Data], 3, 0)</f>
        <v>Catalyst 9300L 48p PoE, Network Advantage,4x10G Uplink</v>
      </c>
      <c r="V1840" s="22" cm="1">
        <f t="array" ref="V1840">_xlfn.XLOOKUP(1,([1]!tblOrders[Order]=tblnventory[[#This Row],[PO]])*([1]!tblOrders[Description]=tblnventory[[#This Row],[Item]]),[1]!tblOrders[Unit Total],0)</f>
        <v>5131.22</v>
      </c>
      <c r="W1840" s="23" cm="1">
        <f t="array" ref="W1840">IFERROR(_xlfn.XLOOKUP(1,([1]!tblOrders[Order]=tblnventory[[#This Row],[PO]])*([1]!tblOrders[Description]=tblnventory[[#This Row],[Item]]),[1]!tblOrders[Licence]),0)</f>
        <v>0</v>
      </c>
      <c r="X1840" t="b" cm="1">
        <f t="array" ref="X1840">NOT(_xlfn.XLOOKUP(tblnventory[[#This Row],[PO]]&amp;tblnventory[[#This Row],[Item]],[1]!tblOrders[Order]&amp;[1]!tblOrders[Description],[1]!tblOrders[Paid Licence],FALSE))</f>
        <v>1</v>
      </c>
      <c r="Y18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841" spans="1:25">
      <c r="A1841" s="25" t="s">
        <v>5377</v>
      </c>
      <c r="B1841" t="str">
        <f>_xlfn.XLOOKUP(tblnventory[[#This Row],[Item]],[1]!tblDescription[Item],[1]!tblDescription[Description])</f>
        <v>Catalyst 9300L 48p PoE, Network Advantage,4x10G Uplink</v>
      </c>
      <c r="C1841" t="str">
        <f>_xlfn.XLOOKUP(tblnventory[[#This Row],[Item]],[1]!tblDescription[Item],[1]!tblDescription[Type])</f>
        <v>ACCESS</v>
      </c>
      <c r="D1841" t="str">
        <f>_xlfn.XLOOKUP(tblnventory[[#This Row],[Use]],[1]!tblCodes[Use],[1]!tblCodes[Code])</f>
        <v>Switch</v>
      </c>
      <c r="E1841" s="1" t="s">
        <v>1794</v>
      </c>
      <c r="F1841" s="20">
        <v>44805</v>
      </c>
      <c r="G1841" s="21" t="str">
        <f>IF(ISBLANK(tblnventory[[#This Row],[Installed By]]),"Store","Installed")</f>
        <v>Installed</v>
      </c>
      <c r="H1841" t="s">
        <v>7539</v>
      </c>
      <c r="I1841" t="s">
        <v>7547</v>
      </c>
      <c r="J1841">
        <v>2191007447</v>
      </c>
      <c r="L1841" t="s">
        <v>5346</v>
      </c>
      <c r="M1841" s="20">
        <v>45112</v>
      </c>
      <c r="N1841" t="s">
        <v>7541</v>
      </c>
      <c r="O1841" t="str">
        <f>IF(tblnventory[[#This Row],[Installed]],LEFT(tblnventory[[#This Row],[Location]],3))</f>
        <v>211</v>
      </c>
      <c r="P1841" t="str">
        <f>_xlfn.XLOOKUP(tblnventory[[#This Row],[Serial Number]],[1]!tblDNACInventory[Floor],[1]!tblDNACInventory[Name],"Not Used")</f>
        <v>Not Used</v>
      </c>
      <c r="T1841" t="b">
        <f>NOT(ISBLANK(tblnventory[[#This Row],[Installed By]]))</f>
        <v>1</v>
      </c>
      <c r="U1841" t="str">
        <f>VLOOKUP(A1841, [1]!tblDescription[#Data], 3, 0)</f>
        <v>Catalyst 9300L 48p PoE, Network Advantage,4x10G Uplink</v>
      </c>
      <c r="V1841" s="22" cm="1">
        <f t="array" ref="V1841">_xlfn.XLOOKUP(1,([1]!tblOrders[Order]=tblnventory[[#This Row],[PO]])*([1]!tblOrders[Description]=tblnventory[[#This Row],[Item]]),[1]!tblOrders[Unit Total],0)</f>
        <v>5131.22</v>
      </c>
      <c r="W1841" s="23" cm="1">
        <f t="array" ref="W1841">IFERROR(_xlfn.XLOOKUP(1,([1]!tblOrders[Order]=tblnventory[[#This Row],[PO]])*([1]!tblOrders[Description]=tblnventory[[#This Row],[Item]]),[1]!tblOrders[Licence]),0)</f>
        <v>0</v>
      </c>
      <c r="X1841" t="b" cm="1">
        <f t="array" ref="X1841">NOT(_xlfn.XLOOKUP(tblnventory[[#This Row],[PO]]&amp;tblnventory[[#This Row],[Item]],[1]!tblOrders[Order]&amp;[1]!tblOrders[Description],[1]!tblOrders[Paid Licence],FALSE))</f>
        <v>1</v>
      </c>
      <c r="Y18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842" spans="1:25">
      <c r="A1842" s="25" t="s">
        <v>5377</v>
      </c>
      <c r="B1842" t="str">
        <f>_xlfn.XLOOKUP(tblnventory[[#This Row],[Item]],[1]!tblDescription[Item],[1]!tblDescription[Description])</f>
        <v>Catalyst 9300L 48p PoE, Network Advantage,4x10G Uplink</v>
      </c>
      <c r="C1842" t="str">
        <f>_xlfn.XLOOKUP(tblnventory[[#This Row],[Item]],[1]!tblDescription[Item],[1]!tblDescription[Type])</f>
        <v>ACCESS</v>
      </c>
      <c r="D1842" t="str">
        <f>_xlfn.XLOOKUP(tblnventory[[#This Row],[Use]],[1]!tblCodes[Use],[1]!tblCodes[Code])</f>
        <v>Switch</v>
      </c>
      <c r="E1842" s="1" t="s">
        <v>1795</v>
      </c>
      <c r="F1842" s="20">
        <v>44805</v>
      </c>
      <c r="G1842" s="21" t="str">
        <f>IF(ISBLANK(tblnventory[[#This Row],[Installed By]]),"Store","Installed")</f>
        <v>Installed</v>
      </c>
      <c r="H1842" t="s">
        <v>7548</v>
      </c>
      <c r="I1842" t="s">
        <v>7549</v>
      </c>
      <c r="J1842">
        <v>2191007447</v>
      </c>
      <c r="L1842" t="s">
        <v>5346</v>
      </c>
      <c r="M1842" s="20">
        <v>45113</v>
      </c>
      <c r="N1842" t="s">
        <v>7550</v>
      </c>
      <c r="O1842" t="str">
        <f>IF(tblnventory[[#This Row],[Installed]],LEFT(tblnventory[[#This Row],[Location]],3))</f>
        <v>211</v>
      </c>
      <c r="P1842" t="str">
        <f>_xlfn.XLOOKUP(tblnventory[[#This Row],[Serial Number]],[1]!tblDNACInventory[Floor],[1]!tblDNACInventory[Name],"Not Used")</f>
        <v>Not Used</v>
      </c>
      <c r="T1842" t="b">
        <f>NOT(ISBLANK(tblnventory[[#This Row],[Installed By]]))</f>
        <v>1</v>
      </c>
      <c r="U1842" t="str">
        <f>VLOOKUP(A1842, [1]!tblDescription[#Data], 3, 0)</f>
        <v>Catalyst 9300L 48p PoE, Network Advantage,4x10G Uplink</v>
      </c>
      <c r="V1842" s="22" cm="1">
        <f t="array" ref="V1842">_xlfn.XLOOKUP(1,([1]!tblOrders[Order]=tblnventory[[#This Row],[PO]])*([1]!tblOrders[Description]=tblnventory[[#This Row],[Item]]),[1]!tblOrders[Unit Total],0)</f>
        <v>5131.22</v>
      </c>
      <c r="W1842" s="23" cm="1">
        <f t="array" ref="W1842">IFERROR(_xlfn.XLOOKUP(1,([1]!tblOrders[Order]=tblnventory[[#This Row],[PO]])*([1]!tblOrders[Description]=tblnventory[[#This Row],[Item]]),[1]!tblOrders[Licence]),0)</f>
        <v>0</v>
      </c>
      <c r="X1842" t="b" cm="1">
        <f t="array" ref="X1842">NOT(_xlfn.XLOOKUP(tblnventory[[#This Row],[PO]]&amp;tblnventory[[#This Row],[Item]],[1]!tblOrders[Order]&amp;[1]!tblOrders[Description],[1]!tblOrders[Paid Licence],FALSE))</f>
        <v>1</v>
      </c>
      <c r="Y18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843" spans="1:25">
      <c r="A1843" s="25" t="s">
        <v>5377</v>
      </c>
      <c r="B1843" t="str">
        <f>_xlfn.XLOOKUP(tblnventory[[#This Row],[Item]],[1]!tblDescription[Item],[1]!tblDescription[Description])</f>
        <v>Catalyst 9300L 48p PoE, Network Advantage,4x10G Uplink</v>
      </c>
      <c r="C1843" t="str">
        <f>_xlfn.XLOOKUP(tblnventory[[#This Row],[Item]],[1]!tblDescription[Item],[1]!tblDescription[Type])</f>
        <v>ACCESS</v>
      </c>
      <c r="D1843" t="str">
        <f>_xlfn.XLOOKUP(tblnventory[[#This Row],[Use]],[1]!tblCodes[Use],[1]!tblCodes[Code])</f>
        <v>Switch</v>
      </c>
      <c r="E1843" s="1" t="s">
        <v>1796</v>
      </c>
      <c r="F1843" s="20">
        <v>44805</v>
      </c>
      <c r="G1843" s="21" t="str">
        <f>IF(ISBLANK(tblnventory[[#This Row],[Installed By]]),"Store","Installed")</f>
        <v>Installed</v>
      </c>
      <c r="H1843" t="s">
        <v>7551</v>
      </c>
      <c r="I1843" t="s">
        <v>7552</v>
      </c>
      <c r="J1843">
        <v>2191007447</v>
      </c>
      <c r="L1843" t="s">
        <v>5346</v>
      </c>
      <c r="M1843" s="20">
        <v>45113</v>
      </c>
      <c r="N1843" t="s">
        <v>7553</v>
      </c>
      <c r="O1843" t="str">
        <f>IF(tblnventory[[#This Row],[Installed]],LEFT(tblnventory[[#This Row],[Location]],3))</f>
        <v>211</v>
      </c>
      <c r="P1843" t="str">
        <f>_xlfn.XLOOKUP(tblnventory[[#This Row],[Serial Number]],[1]!tblDNACInventory[Floor],[1]!tblDNACInventory[Name],"Not Used")</f>
        <v>Not Used</v>
      </c>
      <c r="T1843" t="b">
        <f>NOT(ISBLANK(tblnventory[[#This Row],[Installed By]]))</f>
        <v>1</v>
      </c>
      <c r="U1843" t="str">
        <f>VLOOKUP(A1843, [1]!tblDescription[#Data], 3, 0)</f>
        <v>Catalyst 9300L 48p PoE, Network Advantage,4x10G Uplink</v>
      </c>
      <c r="V1843" s="22" cm="1">
        <f t="array" ref="V1843">_xlfn.XLOOKUP(1,([1]!tblOrders[Order]=tblnventory[[#This Row],[PO]])*([1]!tblOrders[Description]=tblnventory[[#This Row],[Item]]),[1]!tblOrders[Unit Total],0)</f>
        <v>5131.22</v>
      </c>
      <c r="W1843" s="23" cm="1">
        <f t="array" ref="W1843">IFERROR(_xlfn.XLOOKUP(1,([1]!tblOrders[Order]=tblnventory[[#This Row],[PO]])*([1]!tblOrders[Description]=tblnventory[[#This Row],[Item]]),[1]!tblOrders[Licence]),0)</f>
        <v>0</v>
      </c>
      <c r="X1843" t="b" cm="1">
        <f t="array" ref="X1843">NOT(_xlfn.XLOOKUP(tblnventory[[#This Row],[PO]]&amp;tblnventory[[#This Row],[Item]],[1]!tblOrders[Order]&amp;[1]!tblOrders[Description],[1]!tblOrders[Paid Licence],FALSE))</f>
        <v>1</v>
      </c>
      <c r="Y18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844" spans="1:25">
      <c r="A1844" s="25" t="s">
        <v>5377</v>
      </c>
      <c r="B1844" t="str">
        <f>_xlfn.XLOOKUP(tblnventory[[#This Row],[Item]],[1]!tblDescription[Item],[1]!tblDescription[Description])</f>
        <v>Catalyst 9300L 48p PoE, Network Advantage,4x10G Uplink</v>
      </c>
      <c r="C1844" t="str">
        <f>_xlfn.XLOOKUP(tblnventory[[#This Row],[Item]],[1]!tblDescription[Item],[1]!tblDescription[Type])</f>
        <v>ACCESS</v>
      </c>
      <c r="D1844" t="str">
        <f>_xlfn.XLOOKUP(tblnventory[[#This Row],[Use]],[1]!tblCodes[Use],[1]!tblCodes[Code])</f>
        <v>Switch</v>
      </c>
      <c r="E1844" s="1" t="s">
        <v>1797</v>
      </c>
      <c r="F1844" s="20">
        <v>44805</v>
      </c>
      <c r="G1844" s="21" t="str">
        <f>IF(ISBLANK(tblnventory[[#This Row],[Installed By]]),"Store","Installed")</f>
        <v>Installed</v>
      </c>
      <c r="H1844" t="s">
        <v>7528</v>
      </c>
      <c r="I1844" t="s">
        <v>7554</v>
      </c>
      <c r="J1844">
        <v>2191007447</v>
      </c>
      <c r="L1844" t="s">
        <v>5346</v>
      </c>
      <c r="M1844" s="20">
        <v>45111</v>
      </c>
      <c r="N1844" t="s">
        <v>7529</v>
      </c>
      <c r="O1844" t="str">
        <f>IF(tblnventory[[#This Row],[Installed]],LEFT(tblnventory[[#This Row],[Location]],3))</f>
        <v>211</v>
      </c>
      <c r="P1844" t="str">
        <f>_xlfn.XLOOKUP(tblnventory[[#This Row],[Serial Number]],[1]!tblDNACInventory[Floor],[1]!tblDNACInventory[Name],"Not Used")</f>
        <v>Not Used</v>
      </c>
      <c r="T1844" t="b">
        <f>NOT(ISBLANK(tblnventory[[#This Row],[Installed By]]))</f>
        <v>1</v>
      </c>
      <c r="U1844" t="str">
        <f>VLOOKUP(A1844, [1]!tblDescription[#Data], 3, 0)</f>
        <v>Catalyst 9300L 48p PoE, Network Advantage,4x10G Uplink</v>
      </c>
      <c r="V1844" s="22" cm="1">
        <f t="array" ref="V1844">_xlfn.XLOOKUP(1,([1]!tblOrders[Order]=tblnventory[[#This Row],[PO]])*([1]!tblOrders[Description]=tblnventory[[#This Row],[Item]]),[1]!tblOrders[Unit Total],0)</f>
        <v>5131.22</v>
      </c>
      <c r="W1844" s="23" cm="1">
        <f t="array" ref="W1844">IFERROR(_xlfn.XLOOKUP(1,([1]!tblOrders[Order]=tblnventory[[#This Row],[PO]])*([1]!tblOrders[Description]=tblnventory[[#This Row],[Item]]),[1]!tblOrders[Licence]),0)</f>
        <v>0</v>
      </c>
      <c r="X1844" t="b" cm="1">
        <f t="array" ref="X1844">NOT(_xlfn.XLOOKUP(tblnventory[[#This Row],[PO]]&amp;tblnventory[[#This Row],[Item]],[1]!tblOrders[Order]&amp;[1]!tblOrders[Description],[1]!tblOrders[Paid Licence],FALSE))</f>
        <v>1</v>
      </c>
      <c r="Y18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845" spans="1:25">
      <c r="A1845" s="25" t="s">
        <v>5377</v>
      </c>
      <c r="B1845" t="str">
        <f>_xlfn.XLOOKUP(tblnventory[[#This Row],[Item]],[1]!tblDescription[Item],[1]!tblDescription[Description])</f>
        <v>Catalyst 9300L 48p PoE, Network Advantage,4x10G Uplink</v>
      </c>
      <c r="C1845" t="str">
        <f>_xlfn.XLOOKUP(tblnventory[[#This Row],[Item]],[1]!tblDescription[Item],[1]!tblDescription[Type])</f>
        <v>ACCESS</v>
      </c>
      <c r="D1845" t="str">
        <f>_xlfn.XLOOKUP(tblnventory[[#This Row],[Use]],[1]!tblCodes[Use],[1]!tblCodes[Code])</f>
        <v>Switch</v>
      </c>
      <c r="E1845" s="1" t="s">
        <v>1798</v>
      </c>
      <c r="F1845" s="20">
        <v>44805</v>
      </c>
      <c r="G1845" s="21" t="str">
        <f>IF(ISBLANK(tblnventory[[#This Row],[Installed By]]),"Store","Installed")</f>
        <v>Installed</v>
      </c>
      <c r="H1845" t="s">
        <v>7555</v>
      </c>
      <c r="I1845" t="s">
        <v>7556</v>
      </c>
      <c r="J1845">
        <v>2191007447</v>
      </c>
      <c r="L1845" t="s">
        <v>5346</v>
      </c>
      <c r="M1845" s="20">
        <v>45113</v>
      </c>
      <c r="N1845" t="s">
        <v>7557</v>
      </c>
      <c r="O1845" t="str">
        <f>IF(tblnventory[[#This Row],[Installed]],LEFT(tblnventory[[#This Row],[Location]],3))</f>
        <v>211</v>
      </c>
      <c r="P1845" t="str">
        <f>_xlfn.XLOOKUP(tblnventory[[#This Row],[Serial Number]],[1]!tblDNACInventory[Floor],[1]!tblDNACInventory[Name],"Not Used")</f>
        <v>Not Used</v>
      </c>
      <c r="T1845" t="b">
        <f>NOT(ISBLANK(tblnventory[[#This Row],[Installed By]]))</f>
        <v>1</v>
      </c>
      <c r="U1845" t="str">
        <f>VLOOKUP(A1845, [1]!tblDescription[#Data], 3, 0)</f>
        <v>Catalyst 9300L 48p PoE, Network Advantage,4x10G Uplink</v>
      </c>
      <c r="V1845" s="22" cm="1">
        <f t="array" ref="V1845">_xlfn.XLOOKUP(1,([1]!tblOrders[Order]=tblnventory[[#This Row],[PO]])*([1]!tblOrders[Description]=tblnventory[[#This Row],[Item]]),[1]!tblOrders[Unit Total],0)</f>
        <v>5131.22</v>
      </c>
      <c r="W1845" s="23" cm="1">
        <f t="array" ref="W1845">IFERROR(_xlfn.XLOOKUP(1,([1]!tblOrders[Order]=tblnventory[[#This Row],[PO]])*([1]!tblOrders[Description]=tblnventory[[#This Row],[Item]]),[1]!tblOrders[Licence]),0)</f>
        <v>0</v>
      </c>
      <c r="X1845" t="b" cm="1">
        <f t="array" ref="X1845">NOT(_xlfn.XLOOKUP(tblnventory[[#This Row],[PO]]&amp;tblnventory[[#This Row],[Item]],[1]!tblOrders[Order]&amp;[1]!tblOrders[Description],[1]!tblOrders[Paid Licence],FALSE))</f>
        <v>1</v>
      </c>
      <c r="Y18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846" spans="1:25">
      <c r="A1846" s="25" t="s">
        <v>5377</v>
      </c>
      <c r="B1846" t="str">
        <f>_xlfn.XLOOKUP(tblnventory[[#This Row],[Item]],[1]!tblDescription[Item],[1]!tblDescription[Description])</f>
        <v>Catalyst 9300L 48p PoE, Network Advantage,4x10G Uplink</v>
      </c>
      <c r="C1846" t="str">
        <f>_xlfn.XLOOKUP(tblnventory[[#This Row],[Item]],[1]!tblDescription[Item],[1]!tblDescription[Type])</f>
        <v>ACCESS</v>
      </c>
      <c r="D1846" t="str">
        <f>_xlfn.XLOOKUP(tblnventory[[#This Row],[Use]],[1]!tblCodes[Use],[1]!tblCodes[Code])</f>
        <v>Switch</v>
      </c>
      <c r="E1846" s="1" t="s">
        <v>1799</v>
      </c>
      <c r="F1846" s="20">
        <v>44805</v>
      </c>
      <c r="G1846" s="21" t="str">
        <f>IF(ISBLANK(tblnventory[[#This Row],[Installed By]]),"Store","Installed")</f>
        <v>Installed</v>
      </c>
      <c r="H1846" t="s">
        <v>7551</v>
      </c>
      <c r="I1846" t="s">
        <v>7558</v>
      </c>
      <c r="J1846">
        <v>2191007447</v>
      </c>
      <c r="L1846" t="s">
        <v>5346</v>
      </c>
      <c r="M1846" s="20">
        <v>45113</v>
      </c>
      <c r="N1846" t="s">
        <v>7553</v>
      </c>
      <c r="O1846" t="str">
        <f>IF(tblnventory[[#This Row],[Installed]],LEFT(tblnventory[[#This Row],[Location]],3))</f>
        <v>211</v>
      </c>
      <c r="P1846" t="str">
        <f>_xlfn.XLOOKUP(tblnventory[[#This Row],[Serial Number]],[1]!tblDNACInventory[Floor],[1]!tblDNACInventory[Name],"Not Used")</f>
        <v>Not Used</v>
      </c>
      <c r="T1846" t="b">
        <f>NOT(ISBLANK(tblnventory[[#This Row],[Installed By]]))</f>
        <v>1</v>
      </c>
      <c r="U1846" t="str">
        <f>VLOOKUP(A1846, [1]!tblDescription[#Data], 3, 0)</f>
        <v>Catalyst 9300L 48p PoE, Network Advantage,4x10G Uplink</v>
      </c>
      <c r="V1846" s="22" cm="1">
        <f t="array" ref="V1846">_xlfn.XLOOKUP(1,([1]!tblOrders[Order]=tblnventory[[#This Row],[PO]])*([1]!tblOrders[Description]=tblnventory[[#This Row],[Item]]),[1]!tblOrders[Unit Total],0)</f>
        <v>5131.22</v>
      </c>
      <c r="W1846" s="23" cm="1">
        <f t="array" ref="W1846">IFERROR(_xlfn.XLOOKUP(1,([1]!tblOrders[Order]=tblnventory[[#This Row],[PO]])*([1]!tblOrders[Description]=tblnventory[[#This Row],[Item]]),[1]!tblOrders[Licence]),0)</f>
        <v>0</v>
      </c>
      <c r="X1846" t="b" cm="1">
        <f t="array" ref="X1846">NOT(_xlfn.XLOOKUP(tblnventory[[#This Row],[PO]]&amp;tblnventory[[#This Row],[Item]],[1]!tblOrders[Order]&amp;[1]!tblOrders[Description],[1]!tblOrders[Paid Licence],FALSE))</f>
        <v>1</v>
      </c>
      <c r="Y18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847" spans="1:25">
      <c r="A1847" s="25" t="s">
        <v>5377</v>
      </c>
      <c r="B1847" t="str">
        <f>_xlfn.XLOOKUP(tblnventory[[#This Row],[Item]],[1]!tblDescription[Item],[1]!tblDescription[Description])</f>
        <v>Catalyst 9300L 48p PoE, Network Advantage,4x10G Uplink</v>
      </c>
      <c r="C1847" t="str">
        <f>_xlfn.XLOOKUP(tblnventory[[#This Row],[Item]],[1]!tblDescription[Item],[1]!tblDescription[Type])</f>
        <v>ACCESS</v>
      </c>
      <c r="D1847" t="str">
        <f>_xlfn.XLOOKUP(tblnventory[[#This Row],[Use]],[1]!tblCodes[Use],[1]!tblCodes[Code])</f>
        <v>Switch</v>
      </c>
      <c r="E1847" s="1" t="s">
        <v>1800</v>
      </c>
      <c r="F1847" s="20">
        <v>44805</v>
      </c>
      <c r="G1847" s="21" t="str">
        <f>IF(ISBLANK(tblnventory[[#This Row],[Installed By]]),"Store","Installed")</f>
        <v>Installed</v>
      </c>
      <c r="H1847" t="s">
        <v>7555</v>
      </c>
      <c r="I1847" t="s">
        <v>7559</v>
      </c>
      <c r="J1847">
        <v>2191007447</v>
      </c>
      <c r="L1847" t="s">
        <v>5346</v>
      </c>
      <c r="M1847" s="20">
        <v>45113</v>
      </c>
      <c r="N1847" t="s">
        <v>7557</v>
      </c>
      <c r="O1847" t="str">
        <f>IF(tblnventory[[#This Row],[Installed]],LEFT(tblnventory[[#This Row],[Location]],3))</f>
        <v>211</v>
      </c>
      <c r="P1847" t="str">
        <f>_xlfn.XLOOKUP(tblnventory[[#This Row],[Serial Number]],[1]!tblDNACInventory[Floor],[1]!tblDNACInventory[Name],"Not Used")</f>
        <v>Not Used</v>
      </c>
      <c r="T1847" t="b">
        <f>NOT(ISBLANK(tblnventory[[#This Row],[Installed By]]))</f>
        <v>1</v>
      </c>
      <c r="U1847" t="str">
        <f>VLOOKUP(A1847, [1]!tblDescription[#Data], 3, 0)</f>
        <v>Catalyst 9300L 48p PoE, Network Advantage,4x10G Uplink</v>
      </c>
      <c r="V1847" s="22" cm="1">
        <f t="array" ref="V1847">_xlfn.XLOOKUP(1,([1]!tblOrders[Order]=tblnventory[[#This Row],[PO]])*([1]!tblOrders[Description]=tblnventory[[#This Row],[Item]]),[1]!tblOrders[Unit Total],0)</f>
        <v>5131.22</v>
      </c>
      <c r="W1847" s="23" cm="1">
        <f t="array" ref="W1847">IFERROR(_xlfn.XLOOKUP(1,([1]!tblOrders[Order]=tblnventory[[#This Row],[PO]])*([1]!tblOrders[Description]=tblnventory[[#This Row],[Item]]),[1]!tblOrders[Licence]),0)</f>
        <v>0</v>
      </c>
      <c r="X1847" t="b" cm="1">
        <f t="array" ref="X1847">NOT(_xlfn.XLOOKUP(tblnventory[[#This Row],[PO]]&amp;tblnventory[[#This Row],[Item]],[1]!tblOrders[Order]&amp;[1]!tblOrders[Description],[1]!tblOrders[Paid Licence],FALSE))</f>
        <v>1</v>
      </c>
      <c r="Y18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848" spans="1:25">
      <c r="A1848" s="25" t="s">
        <v>5377</v>
      </c>
      <c r="B1848" t="str">
        <f>_xlfn.XLOOKUP(tblnventory[[#This Row],[Item]],[1]!tblDescription[Item],[1]!tblDescription[Description])</f>
        <v>Catalyst 9300L 48p PoE, Network Advantage,4x10G Uplink</v>
      </c>
      <c r="C1848" t="str">
        <f>_xlfn.XLOOKUP(tblnventory[[#This Row],[Item]],[1]!tblDescription[Item],[1]!tblDescription[Type])</f>
        <v>ACCESS</v>
      </c>
      <c r="D1848" t="str">
        <f>_xlfn.XLOOKUP(tblnventory[[#This Row],[Use]],[1]!tblCodes[Use],[1]!tblCodes[Code])</f>
        <v>Switch</v>
      </c>
      <c r="E1848" s="1" t="s">
        <v>1801</v>
      </c>
      <c r="F1848" s="20">
        <v>44805</v>
      </c>
      <c r="G1848" s="21" t="str">
        <f>IF(ISBLANK(tblnventory[[#This Row],[Installed By]]),"Store","Installed")</f>
        <v>Installed</v>
      </c>
      <c r="H1848" t="s">
        <v>7560</v>
      </c>
      <c r="I1848" t="s">
        <v>7561</v>
      </c>
      <c r="J1848">
        <v>2191007447</v>
      </c>
      <c r="L1848" t="s">
        <v>5346</v>
      </c>
      <c r="M1848" s="20">
        <v>45111</v>
      </c>
      <c r="N1848" t="s">
        <v>7562</v>
      </c>
      <c r="O1848" t="str">
        <f>IF(tblnventory[[#This Row],[Installed]],LEFT(tblnventory[[#This Row],[Location]],3))</f>
        <v>211</v>
      </c>
      <c r="P1848" t="str">
        <f>_xlfn.XLOOKUP(tblnventory[[#This Row],[Serial Number]],[1]!tblDNACInventory[Floor],[1]!tblDNACInventory[Name],"Not Used")</f>
        <v>Not Used</v>
      </c>
      <c r="T1848" t="b">
        <f>NOT(ISBLANK(tblnventory[[#This Row],[Installed By]]))</f>
        <v>1</v>
      </c>
      <c r="U1848" t="str">
        <f>VLOOKUP(A1848, [1]!tblDescription[#Data], 3, 0)</f>
        <v>Catalyst 9300L 48p PoE, Network Advantage,4x10G Uplink</v>
      </c>
      <c r="V1848" s="22" cm="1">
        <f t="array" ref="V1848">_xlfn.XLOOKUP(1,([1]!tblOrders[Order]=tblnventory[[#This Row],[PO]])*([1]!tblOrders[Description]=tblnventory[[#This Row],[Item]]),[1]!tblOrders[Unit Total],0)</f>
        <v>5131.22</v>
      </c>
      <c r="W1848" s="23" cm="1">
        <f t="array" ref="W1848">IFERROR(_xlfn.XLOOKUP(1,([1]!tblOrders[Order]=tblnventory[[#This Row],[PO]])*([1]!tblOrders[Description]=tblnventory[[#This Row],[Item]]),[1]!tblOrders[Licence]),0)</f>
        <v>0</v>
      </c>
      <c r="X1848" t="b" cm="1">
        <f t="array" ref="X1848">NOT(_xlfn.XLOOKUP(tblnventory[[#This Row],[PO]]&amp;tblnventory[[#This Row],[Item]],[1]!tblOrders[Order]&amp;[1]!tblOrders[Description],[1]!tblOrders[Paid Licence],FALSE))</f>
        <v>1</v>
      </c>
      <c r="Y18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849" spans="1:25">
      <c r="A1849" s="25" t="s">
        <v>5377</v>
      </c>
      <c r="B1849" t="str">
        <f>_xlfn.XLOOKUP(tblnventory[[#This Row],[Item]],[1]!tblDescription[Item],[1]!tblDescription[Description])</f>
        <v>Catalyst 9300L 48p PoE, Network Advantage,4x10G Uplink</v>
      </c>
      <c r="C1849" t="str">
        <f>_xlfn.XLOOKUP(tblnventory[[#This Row],[Item]],[1]!tblDescription[Item],[1]!tblDescription[Type])</f>
        <v>ACCESS</v>
      </c>
      <c r="D1849" t="str">
        <f>_xlfn.XLOOKUP(tblnventory[[#This Row],[Use]],[1]!tblCodes[Use],[1]!tblCodes[Code])</f>
        <v>Switch</v>
      </c>
      <c r="E1849" s="1" t="s">
        <v>1802</v>
      </c>
      <c r="F1849" s="20">
        <v>44805</v>
      </c>
      <c r="G1849" s="21" t="str">
        <f>IF(ISBLANK(tblnventory[[#This Row],[Installed By]]),"Store","Installed")</f>
        <v>Installed</v>
      </c>
      <c r="H1849" t="s">
        <v>7548</v>
      </c>
      <c r="I1849" t="s">
        <v>7563</v>
      </c>
      <c r="J1849">
        <v>2191007447</v>
      </c>
      <c r="L1849" t="s">
        <v>5346</v>
      </c>
      <c r="M1849" s="20">
        <v>45113</v>
      </c>
      <c r="N1849" t="s">
        <v>7550</v>
      </c>
      <c r="O1849" t="str">
        <f>IF(tblnventory[[#This Row],[Installed]],LEFT(tblnventory[[#This Row],[Location]],3))</f>
        <v>211</v>
      </c>
      <c r="P1849" t="str">
        <f>_xlfn.XLOOKUP(tblnventory[[#This Row],[Serial Number]],[1]!tblDNACInventory[Floor],[1]!tblDNACInventory[Name],"Not Used")</f>
        <v>Not Used</v>
      </c>
      <c r="T1849" t="b">
        <f>NOT(ISBLANK(tblnventory[[#This Row],[Installed By]]))</f>
        <v>1</v>
      </c>
      <c r="U1849" t="str">
        <f>VLOOKUP(A1849, [1]!tblDescription[#Data], 3, 0)</f>
        <v>Catalyst 9300L 48p PoE, Network Advantage,4x10G Uplink</v>
      </c>
      <c r="V1849" s="22" cm="1">
        <f t="array" ref="V1849">_xlfn.XLOOKUP(1,([1]!tblOrders[Order]=tblnventory[[#This Row],[PO]])*([1]!tblOrders[Description]=tblnventory[[#This Row],[Item]]),[1]!tblOrders[Unit Total],0)</f>
        <v>5131.22</v>
      </c>
      <c r="W1849" s="23" cm="1">
        <f t="array" ref="W1849">IFERROR(_xlfn.XLOOKUP(1,([1]!tblOrders[Order]=tblnventory[[#This Row],[PO]])*([1]!tblOrders[Description]=tblnventory[[#This Row],[Item]]),[1]!tblOrders[Licence]),0)</f>
        <v>0</v>
      </c>
      <c r="X1849" t="b" cm="1">
        <f t="array" ref="X1849">NOT(_xlfn.XLOOKUP(tblnventory[[#This Row],[PO]]&amp;tblnventory[[#This Row],[Item]],[1]!tblOrders[Order]&amp;[1]!tblOrders[Description],[1]!tblOrders[Paid Licence],FALSE))</f>
        <v>1</v>
      </c>
      <c r="Y18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850" spans="1:25">
      <c r="A1850" s="25" t="s">
        <v>5377</v>
      </c>
      <c r="B1850" t="str">
        <f>_xlfn.XLOOKUP(tblnventory[[#This Row],[Item]],[1]!tblDescription[Item],[1]!tblDescription[Description])</f>
        <v>Catalyst 9300L 48p PoE, Network Advantage,4x10G Uplink</v>
      </c>
      <c r="C1850" t="str">
        <f>_xlfn.XLOOKUP(tblnventory[[#This Row],[Item]],[1]!tblDescription[Item],[1]!tblDescription[Type])</f>
        <v>ACCESS</v>
      </c>
      <c r="D1850" t="str">
        <f>_xlfn.XLOOKUP(tblnventory[[#This Row],[Use]],[1]!tblCodes[Use],[1]!tblCodes[Code])</f>
        <v>Switch</v>
      </c>
      <c r="E1850" s="1" t="s">
        <v>1803</v>
      </c>
      <c r="F1850" s="20">
        <v>44805</v>
      </c>
      <c r="G1850" s="21" t="str">
        <f>IF(ISBLANK(tblnventory[[#This Row],[Installed By]]),"Store","Installed")</f>
        <v>Installed</v>
      </c>
      <c r="H1850" t="s">
        <v>7530</v>
      </c>
      <c r="I1850" t="s">
        <v>7564</v>
      </c>
      <c r="J1850">
        <v>2191007447</v>
      </c>
      <c r="L1850" t="s">
        <v>5346</v>
      </c>
      <c r="M1850" s="20">
        <v>45083</v>
      </c>
      <c r="N1850" t="s">
        <v>7532</v>
      </c>
      <c r="O1850" t="str">
        <f>IF(tblnventory[[#This Row],[Installed]],LEFT(tblnventory[[#This Row],[Location]],3))</f>
        <v>211</v>
      </c>
      <c r="P1850" t="str">
        <f>_xlfn.XLOOKUP(tblnventory[[#This Row],[Serial Number]],[1]!tblDNACInventory[Floor],[1]!tblDNACInventory[Name],"Not Used")</f>
        <v>Not Used</v>
      </c>
      <c r="T1850" t="b">
        <f>NOT(ISBLANK(tblnventory[[#This Row],[Installed By]]))</f>
        <v>1</v>
      </c>
      <c r="U1850" t="str">
        <f>VLOOKUP(A1850, [1]!tblDescription[#Data], 3, 0)</f>
        <v>Catalyst 9300L 48p PoE, Network Advantage,4x10G Uplink</v>
      </c>
      <c r="V1850" s="22" cm="1">
        <f t="array" ref="V1850">_xlfn.XLOOKUP(1,([1]!tblOrders[Order]=tblnventory[[#This Row],[PO]])*([1]!tblOrders[Description]=tblnventory[[#This Row],[Item]]),[1]!tblOrders[Unit Total],0)</f>
        <v>5131.22</v>
      </c>
      <c r="W1850" s="23" cm="1">
        <f t="array" ref="W1850">IFERROR(_xlfn.XLOOKUP(1,([1]!tblOrders[Order]=tblnventory[[#This Row],[PO]])*([1]!tblOrders[Description]=tblnventory[[#This Row],[Item]]),[1]!tblOrders[Licence]),0)</f>
        <v>0</v>
      </c>
      <c r="X1850" t="b" cm="1">
        <f t="array" ref="X1850">NOT(_xlfn.XLOOKUP(tblnventory[[#This Row],[PO]]&amp;tblnventory[[#This Row],[Item]],[1]!tblOrders[Order]&amp;[1]!tblOrders[Description],[1]!tblOrders[Paid Licence],FALSE))</f>
        <v>1</v>
      </c>
      <c r="Y18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851" spans="1:25">
      <c r="A1851" s="25" t="s">
        <v>5377</v>
      </c>
      <c r="B1851" t="str">
        <f>_xlfn.XLOOKUP(tblnventory[[#This Row],[Item]],[1]!tblDescription[Item],[1]!tblDescription[Description])</f>
        <v>Catalyst 9300L 48p PoE, Network Advantage,4x10G Uplink</v>
      </c>
      <c r="C1851" t="str">
        <f>_xlfn.XLOOKUP(tblnventory[[#This Row],[Item]],[1]!tblDescription[Item],[1]!tblDescription[Type])</f>
        <v>ACCESS</v>
      </c>
      <c r="D1851" t="str">
        <f>_xlfn.XLOOKUP(tblnventory[[#This Row],[Use]],[1]!tblCodes[Use],[1]!tblCodes[Code])</f>
        <v>Switch</v>
      </c>
      <c r="E1851" s="1" t="s">
        <v>1804</v>
      </c>
      <c r="F1851" s="20">
        <v>44805</v>
      </c>
      <c r="G1851" s="21" t="str">
        <f>IF(ISBLANK(tblnventory[[#This Row],[Installed By]]),"Store","Installed")</f>
        <v>Installed</v>
      </c>
      <c r="H1851" t="s">
        <v>7565</v>
      </c>
      <c r="I1851" t="s">
        <v>7566</v>
      </c>
      <c r="J1851">
        <v>2191007447</v>
      </c>
      <c r="L1851" t="s">
        <v>5346</v>
      </c>
      <c r="M1851" s="20">
        <v>45113</v>
      </c>
      <c r="N1851" t="s">
        <v>7567</v>
      </c>
      <c r="O1851" t="str">
        <f>IF(tblnventory[[#This Row],[Installed]],LEFT(tblnventory[[#This Row],[Location]],3))</f>
        <v>211</v>
      </c>
      <c r="P1851" t="str">
        <f>_xlfn.XLOOKUP(tblnventory[[#This Row],[Serial Number]],[1]!tblDNACInventory[Floor],[1]!tblDNACInventory[Name],"Not Used")</f>
        <v>Not Used</v>
      </c>
      <c r="T1851" t="b">
        <f>NOT(ISBLANK(tblnventory[[#This Row],[Installed By]]))</f>
        <v>1</v>
      </c>
      <c r="U1851" t="str">
        <f>VLOOKUP(A1851, [1]!tblDescription[#Data], 3, 0)</f>
        <v>Catalyst 9300L 48p PoE, Network Advantage,4x10G Uplink</v>
      </c>
      <c r="V1851" s="22" cm="1">
        <f t="array" ref="V1851">_xlfn.XLOOKUP(1,([1]!tblOrders[Order]=tblnventory[[#This Row],[PO]])*([1]!tblOrders[Description]=tblnventory[[#This Row],[Item]]),[1]!tblOrders[Unit Total],0)</f>
        <v>5131.22</v>
      </c>
      <c r="W1851" s="23" cm="1">
        <f t="array" ref="W1851">IFERROR(_xlfn.XLOOKUP(1,([1]!tblOrders[Order]=tblnventory[[#This Row],[PO]])*([1]!tblOrders[Description]=tblnventory[[#This Row],[Item]]),[1]!tblOrders[Licence]),0)</f>
        <v>0</v>
      </c>
      <c r="X1851" t="b" cm="1">
        <f t="array" ref="X1851">NOT(_xlfn.XLOOKUP(tblnventory[[#This Row],[PO]]&amp;tblnventory[[#This Row],[Item]],[1]!tblOrders[Order]&amp;[1]!tblOrders[Description],[1]!tblOrders[Paid Licence],FALSE))</f>
        <v>1</v>
      </c>
      <c r="Y18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852" spans="1:25">
      <c r="A1852" s="25" t="s">
        <v>5377</v>
      </c>
      <c r="B1852" t="str">
        <f>_xlfn.XLOOKUP(tblnventory[[#This Row],[Item]],[1]!tblDescription[Item],[1]!tblDescription[Description])</f>
        <v>Catalyst 9300L 48p PoE, Network Advantage,4x10G Uplink</v>
      </c>
      <c r="C1852" t="str">
        <f>_xlfn.XLOOKUP(tblnventory[[#This Row],[Item]],[1]!tblDescription[Item],[1]!tblDescription[Type])</f>
        <v>ACCESS</v>
      </c>
      <c r="D1852" t="str">
        <f>_xlfn.XLOOKUP(tblnventory[[#This Row],[Use]],[1]!tblCodes[Use],[1]!tblCodes[Code])</f>
        <v>Switch</v>
      </c>
      <c r="E1852" s="1" t="s">
        <v>1805</v>
      </c>
      <c r="F1852" s="20">
        <v>44805</v>
      </c>
      <c r="G1852" s="21" t="str">
        <f>IF(ISBLANK(tblnventory[[#This Row],[Installed By]]),"Store","Installed")</f>
        <v>Installed</v>
      </c>
      <c r="H1852" t="s">
        <v>7565</v>
      </c>
      <c r="I1852" t="s">
        <v>7568</v>
      </c>
      <c r="J1852">
        <v>2191007447</v>
      </c>
      <c r="L1852" t="s">
        <v>5346</v>
      </c>
      <c r="M1852" s="20">
        <v>45083</v>
      </c>
      <c r="N1852" t="s">
        <v>7567</v>
      </c>
      <c r="O1852" t="str">
        <f>IF(tblnventory[[#This Row],[Installed]],LEFT(tblnventory[[#This Row],[Location]],3))</f>
        <v>211</v>
      </c>
      <c r="P1852" t="str">
        <f>_xlfn.XLOOKUP(tblnventory[[#This Row],[Serial Number]],[1]!tblDNACInventory[Floor],[1]!tblDNACInventory[Name],"Not Used")</f>
        <v>Not Used</v>
      </c>
      <c r="T1852" t="b">
        <f>NOT(ISBLANK(tblnventory[[#This Row],[Installed By]]))</f>
        <v>1</v>
      </c>
      <c r="U1852" t="str">
        <f>VLOOKUP(A1852, [1]!tblDescription[#Data], 3, 0)</f>
        <v>Catalyst 9300L 48p PoE, Network Advantage,4x10G Uplink</v>
      </c>
      <c r="V1852" s="22" cm="1">
        <f t="array" ref="V1852">_xlfn.XLOOKUP(1,([1]!tblOrders[Order]=tblnventory[[#This Row],[PO]])*([1]!tblOrders[Description]=tblnventory[[#This Row],[Item]]),[1]!tblOrders[Unit Total],0)</f>
        <v>5131.22</v>
      </c>
      <c r="W1852" s="23" cm="1">
        <f t="array" ref="W1852">IFERROR(_xlfn.XLOOKUP(1,([1]!tblOrders[Order]=tblnventory[[#This Row],[PO]])*([1]!tblOrders[Description]=tblnventory[[#This Row],[Item]]),[1]!tblOrders[Licence]),0)</f>
        <v>0</v>
      </c>
      <c r="X1852" t="b" cm="1">
        <f t="array" ref="X1852">NOT(_xlfn.XLOOKUP(tblnventory[[#This Row],[PO]]&amp;tblnventory[[#This Row],[Item]],[1]!tblOrders[Order]&amp;[1]!tblOrders[Description],[1]!tblOrders[Paid Licence],FALSE))</f>
        <v>1</v>
      </c>
      <c r="Y18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853" spans="1:25">
      <c r="A1853" s="25" t="s">
        <v>5377</v>
      </c>
      <c r="B1853" t="str">
        <f>_xlfn.XLOOKUP(tblnventory[[#This Row],[Item]],[1]!tblDescription[Item],[1]!tblDescription[Description])</f>
        <v>Catalyst 9300L 48p PoE, Network Advantage,4x10G Uplink</v>
      </c>
      <c r="C1853" t="str">
        <f>_xlfn.XLOOKUP(tblnventory[[#This Row],[Item]],[1]!tblDescription[Item],[1]!tblDescription[Type])</f>
        <v>ACCESS</v>
      </c>
      <c r="D1853" t="str">
        <f>_xlfn.XLOOKUP(tblnventory[[#This Row],[Use]],[1]!tblCodes[Use],[1]!tblCodes[Code])</f>
        <v>Switch</v>
      </c>
      <c r="E1853" s="1" t="s">
        <v>1806</v>
      </c>
      <c r="F1853" s="20">
        <v>44805</v>
      </c>
      <c r="G1853" s="21" t="str">
        <f>IF(ISBLANK(tblnventory[[#This Row],[Installed By]]),"Store","Installed")</f>
        <v>Installed</v>
      </c>
      <c r="H1853" t="s">
        <v>7560</v>
      </c>
      <c r="I1853" t="s">
        <v>7569</v>
      </c>
      <c r="J1853">
        <v>2191007447</v>
      </c>
      <c r="L1853" t="s">
        <v>5346</v>
      </c>
      <c r="M1853" s="20">
        <v>45111</v>
      </c>
      <c r="N1853" t="s">
        <v>7562</v>
      </c>
      <c r="O1853" t="str">
        <f>IF(tblnventory[[#This Row],[Installed]],LEFT(tblnventory[[#This Row],[Location]],3))</f>
        <v>211</v>
      </c>
      <c r="P1853" t="str">
        <f>_xlfn.XLOOKUP(tblnventory[[#This Row],[Serial Number]],[1]!tblDNACInventory[Floor],[1]!tblDNACInventory[Name],"Not Used")</f>
        <v>Not Used</v>
      </c>
      <c r="T1853" t="b">
        <f>NOT(ISBLANK(tblnventory[[#This Row],[Installed By]]))</f>
        <v>1</v>
      </c>
      <c r="U1853" t="str">
        <f>VLOOKUP(A1853, [1]!tblDescription[#Data], 3, 0)</f>
        <v>Catalyst 9300L 48p PoE, Network Advantage,4x10G Uplink</v>
      </c>
      <c r="V1853" s="22" cm="1">
        <f t="array" ref="V1853">_xlfn.XLOOKUP(1,([1]!tblOrders[Order]=tblnventory[[#This Row],[PO]])*([1]!tblOrders[Description]=tblnventory[[#This Row],[Item]]),[1]!tblOrders[Unit Total],0)</f>
        <v>5131.22</v>
      </c>
      <c r="W1853" s="23" cm="1">
        <f t="array" ref="W1853">IFERROR(_xlfn.XLOOKUP(1,([1]!tblOrders[Order]=tblnventory[[#This Row],[PO]])*([1]!tblOrders[Description]=tblnventory[[#This Row],[Item]]),[1]!tblOrders[Licence]),0)</f>
        <v>0</v>
      </c>
      <c r="X1853" t="b" cm="1">
        <f t="array" ref="X1853">NOT(_xlfn.XLOOKUP(tblnventory[[#This Row],[PO]]&amp;tblnventory[[#This Row],[Item]],[1]!tblOrders[Order]&amp;[1]!tblOrders[Description],[1]!tblOrders[Paid Licence],FALSE))</f>
        <v>1</v>
      </c>
      <c r="Y18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854" spans="1:25">
      <c r="A1854" s="25" t="s">
        <v>5377</v>
      </c>
      <c r="B1854" t="str">
        <f>_xlfn.XLOOKUP(tblnventory[[#This Row],[Item]],[1]!tblDescription[Item],[1]!tblDescription[Description])</f>
        <v>Catalyst 9300L 48p PoE, Network Advantage,4x10G Uplink</v>
      </c>
      <c r="C1854" t="str">
        <f>_xlfn.XLOOKUP(tblnventory[[#This Row],[Item]],[1]!tblDescription[Item],[1]!tblDescription[Type])</f>
        <v>ACCESS</v>
      </c>
      <c r="D1854" t="str">
        <f>_xlfn.XLOOKUP(tblnventory[[#This Row],[Use]],[1]!tblCodes[Use],[1]!tblCodes[Code])</f>
        <v>Switch</v>
      </c>
      <c r="E1854" s="1" t="s">
        <v>1807</v>
      </c>
      <c r="F1854" s="20">
        <v>44805</v>
      </c>
      <c r="G1854" s="21" t="str">
        <f>IF(ISBLANK(tblnventory[[#This Row],[Installed By]]),"Store","Installed")</f>
        <v>Installed</v>
      </c>
      <c r="H1854" t="s">
        <v>7560</v>
      </c>
      <c r="I1854" t="s">
        <v>7570</v>
      </c>
      <c r="J1854">
        <v>2191007447</v>
      </c>
      <c r="L1854" t="s">
        <v>5346</v>
      </c>
      <c r="M1854" s="20">
        <v>45111</v>
      </c>
      <c r="N1854" t="s">
        <v>7562</v>
      </c>
      <c r="O1854" t="str">
        <f>IF(tblnventory[[#This Row],[Installed]],LEFT(tblnventory[[#This Row],[Location]],3))</f>
        <v>211</v>
      </c>
      <c r="P1854" t="str">
        <f>_xlfn.XLOOKUP(tblnventory[[#This Row],[Serial Number]],[1]!tblDNACInventory[Floor],[1]!tblDNACInventory[Name],"Not Used")</f>
        <v>Not Used</v>
      </c>
      <c r="T1854" t="b">
        <f>NOT(ISBLANK(tblnventory[[#This Row],[Installed By]]))</f>
        <v>1</v>
      </c>
      <c r="U1854" t="str">
        <f>VLOOKUP(A1854, [1]!tblDescription[#Data], 3, 0)</f>
        <v>Catalyst 9300L 48p PoE, Network Advantage,4x10G Uplink</v>
      </c>
      <c r="V1854" s="22" cm="1">
        <f t="array" ref="V1854">_xlfn.XLOOKUP(1,([1]!tblOrders[Order]=tblnventory[[#This Row],[PO]])*([1]!tblOrders[Description]=tblnventory[[#This Row],[Item]]),[1]!tblOrders[Unit Total],0)</f>
        <v>5131.22</v>
      </c>
      <c r="W1854" s="23" cm="1">
        <f t="array" ref="W1854">IFERROR(_xlfn.XLOOKUP(1,([1]!tblOrders[Order]=tblnventory[[#This Row],[PO]])*([1]!tblOrders[Description]=tblnventory[[#This Row],[Item]]),[1]!tblOrders[Licence]),0)</f>
        <v>0</v>
      </c>
      <c r="X1854" t="b" cm="1">
        <f t="array" ref="X1854">NOT(_xlfn.XLOOKUP(tblnventory[[#This Row],[PO]]&amp;tblnventory[[#This Row],[Item]],[1]!tblOrders[Order]&amp;[1]!tblOrders[Description],[1]!tblOrders[Paid Licence],FALSE))</f>
        <v>1</v>
      </c>
      <c r="Y18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855" spans="1:25">
      <c r="A1855" t="s">
        <v>5341</v>
      </c>
      <c r="B1855" t="str">
        <f>_xlfn.XLOOKUP(tblnventory[[#This Row],[Item]],[1]!tblDescription[Item],[1]!tblDescription[Description])</f>
        <v>10GBASE-LR SFP Module, Enterprise-Class</v>
      </c>
      <c r="C1855" t="str">
        <f>_xlfn.XLOOKUP(tblnventory[[#This Row],[Item]],[1]!tblDescription[Item],[1]!tblDescription[Type])</f>
        <v>SFP</v>
      </c>
      <c r="D1855" t="str">
        <f>_xlfn.XLOOKUP(tblnventory[[#This Row],[Use]],[1]!tblCodes[Use],[1]!tblCodes[Code])</f>
        <v>Switch</v>
      </c>
      <c r="E1855" s="1" t="s">
        <v>1808</v>
      </c>
      <c r="G1855" s="21" t="str">
        <f>IF(ISBLANK(tblnventory[[#This Row],[Installed By]]),"Store","Installed")</f>
        <v>Installed</v>
      </c>
      <c r="H1855" t="s">
        <v>7571</v>
      </c>
      <c r="J1855" s="17">
        <v>2191007447</v>
      </c>
      <c r="K1855" s="17"/>
      <c r="L1855" t="s">
        <v>5346</v>
      </c>
      <c r="M1855" s="20">
        <v>45111</v>
      </c>
      <c r="O1855" t="str">
        <f>IF(tblnventory[[#This Row],[Installed]],LEFT(tblnventory[[#This Row],[Location]],3))</f>
        <v>211</v>
      </c>
      <c r="P1855" t="str">
        <f>_xlfn.XLOOKUP(tblnventory[[#This Row],[Serial Number]],[1]!tblDNACInventory[Floor],[1]!tblDNACInventory[Name],"Not Used")</f>
        <v>Not Used</v>
      </c>
      <c r="T1855" t="b">
        <f>NOT(ISBLANK(tblnventory[[#This Row],[Installed By]]))</f>
        <v>1</v>
      </c>
      <c r="U1855" t="str">
        <f>VLOOKUP(A1855, [1]!tblDescription[#Data], 3, 0)</f>
        <v>10GBASE-LR SFP Module, Enterprise-Class</v>
      </c>
      <c r="V1855" s="22" cm="1">
        <f t="array" ref="V1855">_xlfn.XLOOKUP(1,([1]!tblOrders[Order]=tblnventory[[#This Row],[PO]])*([1]!tblOrders[Description]=tblnventory[[#This Row],[Item]]),[1]!tblOrders[Unit Total],0)</f>
        <v>615</v>
      </c>
      <c r="W1855" s="23" cm="1">
        <f t="array" ref="W1855">IFERROR(_xlfn.XLOOKUP(1,([1]!tblOrders[Order]=tblnventory[[#This Row],[PO]])*([1]!tblOrders[Description]=tblnventory[[#This Row],[Item]]),[1]!tblOrders[Licence]),0)</f>
        <v>0</v>
      </c>
      <c r="X1855" t="b" cm="1">
        <f t="array" ref="X1855">NOT(_xlfn.XLOOKUP(tblnventory[[#This Row],[PO]]&amp;tblnventory[[#This Row],[Item]],[1]!tblOrders[Order]&amp;[1]!tblOrders[Description],[1]!tblOrders[Paid Licence],FALSE))</f>
        <v>1</v>
      </c>
      <c r="Y18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56" spans="1:25">
      <c r="A1856" t="s">
        <v>5341</v>
      </c>
      <c r="B1856" t="str">
        <f>_xlfn.XLOOKUP(tblnventory[[#This Row],[Item]],[1]!tblDescription[Item],[1]!tblDescription[Description])</f>
        <v>10GBASE-LR SFP Module, Enterprise-Class</v>
      </c>
      <c r="C1856" t="str">
        <f>_xlfn.XLOOKUP(tblnventory[[#This Row],[Item]],[1]!tblDescription[Item],[1]!tblDescription[Type])</f>
        <v>SFP</v>
      </c>
      <c r="D1856" t="str">
        <f>_xlfn.XLOOKUP(tblnventory[[#This Row],[Use]],[1]!tblCodes[Use],[1]!tblCodes[Code])</f>
        <v>Switch</v>
      </c>
      <c r="E1856" s="1" t="s">
        <v>1809</v>
      </c>
      <c r="G1856" s="21" t="str">
        <f>IF(ISBLANK(tblnventory[[#This Row],[Installed By]]),"Store","Installed")</f>
        <v>Installed</v>
      </c>
      <c r="H1856" t="s">
        <v>7572</v>
      </c>
      <c r="J1856" s="17">
        <v>2191007447</v>
      </c>
      <c r="K1856" s="17"/>
      <c r="L1856" t="s">
        <v>5346</v>
      </c>
      <c r="M1856" s="20">
        <v>45111</v>
      </c>
      <c r="O1856" t="str">
        <f>IF(tblnventory[[#This Row],[Installed]],LEFT(tblnventory[[#This Row],[Location]],3))</f>
        <v>211</v>
      </c>
      <c r="P1856" t="str">
        <f>_xlfn.XLOOKUP(tblnventory[[#This Row],[Serial Number]],[1]!tblDNACInventory[Floor],[1]!tblDNACInventory[Name],"Not Used")</f>
        <v>Not Used</v>
      </c>
      <c r="T1856" t="b">
        <f>NOT(ISBLANK(tblnventory[[#This Row],[Installed By]]))</f>
        <v>1</v>
      </c>
      <c r="U1856" t="str">
        <f>VLOOKUP(A1856, [1]!tblDescription[#Data], 3, 0)</f>
        <v>10GBASE-LR SFP Module, Enterprise-Class</v>
      </c>
      <c r="V1856" s="22" cm="1">
        <f t="array" ref="V1856">_xlfn.XLOOKUP(1,([1]!tblOrders[Order]=tblnventory[[#This Row],[PO]])*([1]!tblOrders[Description]=tblnventory[[#This Row],[Item]]),[1]!tblOrders[Unit Total],0)</f>
        <v>615</v>
      </c>
      <c r="W1856" s="23" cm="1">
        <f t="array" ref="W1856">IFERROR(_xlfn.XLOOKUP(1,([1]!tblOrders[Order]=tblnventory[[#This Row],[PO]])*([1]!tblOrders[Description]=tblnventory[[#This Row],[Item]]),[1]!tblOrders[Licence]),0)</f>
        <v>0</v>
      </c>
      <c r="X1856" t="b" cm="1">
        <f t="array" ref="X1856">NOT(_xlfn.XLOOKUP(tblnventory[[#This Row],[PO]]&amp;tblnventory[[#This Row],[Item]],[1]!tblOrders[Order]&amp;[1]!tblOrders[Description],[1]!tblOrders[Paid Licence],FALSE))</f>
        <v>1</v>
      </c>
      <c r="Y18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57" spans="1:25">
      <c r="A1857" t="s">
        <v>5341</v>
      </c>
      <c r="B1857" t="str">
        <f>_xlfn.XLOOKUP(tblnventory[[#This Row],[Item]],[1]!tblDescription[Item],[1]!tblDescription[Description])</f>
        <v>10GBASE-LR SFP Module, Enterprise-Class</v>
      </c>
      <c r="C1857" t="str">
        <f>_xlfn.XLOOKUP(tblnventory[[#This Row],[Item]],[1]!tblDescription[Item],[1]!tblDescription[Type])</f>
        <v>SFP</v>
      </c>
      <c r="D1857" t="str">
        <f>_xlfn.XLOOKUP(tblnventory[[#This Row],[Use]],[1]!tblCodes[Use],[1]!tblCodes[Code])</f>
        <v>Switch</v>
      </c>
      <c r="E1857" s="1" t="s">
        <v>1810</v>
      </c>
      <c r="G1857" s="21" t="str">
        <f>IF(ISBLANK(tblnventory[[#This Row],[Installed By]]),"Store","Installed")</f>
        <v>Installed</v>
      </c>
      <c r="H1857" t="s">
        <v>7573</v>
      </c>
      <c r="J1857" s="17">
        <v>2191007447</v>
      </c>
      <c r="K1857" s="17"/>
      <c r="L1857" t="s">
        <v>5346</v>
      </c>
      <c r="M1857" s="20">
        <v>45113</v>
      </c>
      <c r="O1857" t="str">
        <f>IF(tblnventory[[#This Row],[Installed]],LEFT(tblnventory[[#This Row],[Location]],3))</f>
        <v>211</v>
      </c>
      <c r="P1857" t="str">
        <f>_xlfn.XLOOKUP(tblnventory[[#This Row],[Serial Number]],[1]!tblDNACInventory[Floor],[1]!tblDNACInventory[Name],"Not Used")</f>
        <v>Not Used</v>
      </c>
      <c r="T1857" t="b">
        <f>NOT(ISBLANK(tblnventory[[#This Row],[Installed By]]))</f>
        <v>1</v>
      </c>
      <c r="U1857" t="str">
        <f>VLOOKUP(A1857, [1]!tblDescription[#Data], 3, 0)</f>
        <v>10GBASE-LR SFP Module, Enterprise-Class</v>
      </c>
      <c r="V1857" s="22" cm="1">
        <f t="array" ref="V1857">_xlfn.XLOOKUP(1,([1]!tblOrders[Order]=tblnventory[[#This Row],[PO]])*([1]!tblOrders[Description]=tblnventory[[#This Row],[Item]]),[1]!tblOrders[Unit Total],0)</f>
        <v>615</v>
      </c>
      <c r="W1857" s="23" cm="1">
        <f t="array" ref="W1857">IFERROR(_xlfn.XLOOKUP(1,([1]!tblOrders[Order]=tblnventory[[#This Row],[PO]])*([1]!tblOrders[Description]=tblnventory[[#This Row],[Item]]),[1]!tblOrders[Licence]),0)</f>
        <v>0</v>
      </c>
      <c r="X1857" t="b" cm="1">
        <f t="array" ref="X1857">NOT(_xlfn.XLOOKUP(tblnventory[[#This Row],[PO]]&amp;tblnventory[[#This Row],[Item]],[1]!tblOrders[Order]&amp;[1]!tblOrders[Description],[1]!tblOrders[Paid Licence],FALSE))</f>
        <v>1</v>
      </c>
      <c r="Y18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58" spans="1:25">
      <c r="A1858" t="s">
        <v>5341</v>
      </c>
      <c r="B1858" t="str">
        <f>_xlfn.XLOOKUP(tblnventory[[#This Row],[Item]],[1]!tblDescription[Item],[1]!tblDescription[Description])</f>
        <v>10GBASE-LR SFP Module, Enterprise-Class</v>
      </c>
      <c r="C1858" t="str">
        <f>_xlfn.XLOOKUP(tblnventory[[#This Row],[Item]],[1]!tblDescription[Item],[1]!tblDescription[Type])</f>
        <v>SFP</v>
      </c>
      <c r="D1858" t="str">
        <f>_xlfn.XLOOKUP(tblnventory[[#This Row],[Use]],[1]!tblCodes[Use],[1]!tblCodes[Code])</f>
        <v>Switch</v>
      </c>
      <c r="E1858" s="1" t="s">
        <v>1811</v>
      </c>
      <c r="G1858" s="21" t="str">
        <f>IF(ISBLANK(tblnventory[[#This Row],[Installed By]]),"Store","Installed")</f>
        <v>Installed</v>
      </c>
      <c r="H1858" t="s">
        <v>7574</v>
      </c>
      <c r="J1858" s="17">
        <v>2191007447</v>
      </c>
      <c r="K1858" s="17"/>
      <c r="L1858" t="s">
        <v>5346</v>
      </c>
      <c r="M1858" s="20">
        <v>45111</v>
      </c>
      <c r="O1858" t="str">
        <f>IF(tblnventory[[#This Row],[Installed]],LEFT(tblnventory[[#This Row],[Location]],3))</f>
        <v>211</v>
      </c>
      <c r="P1858" t="str">
        <f>_xlfn.XLOOKUP(tblnventory[[#This Row],[Serial Number]],[1]!tblDNACInventory[Floor],[1]!tblDNACInventory[Name],"Not Used")</f>
        <v>Not Used</v>
      </c>
      <c r="T1858" t="b">
        <f>NOT(ISBLANK(tblnventory[[#This Row],[Installed By]]))</f>
        <v>1</v>
      </c>
      <c r="U1858" t="str">
        <f>VLOOKUP(A1858, [1]!tblDescription[#Data], 3, 0)</f>
        <v>10GBASE-LR SFP Module, Enterprise-Class</v>
      </c>
      <c r="V1858" s="22" cm="1">
        <f t="array" ref="V1858">_xlfn.XLOOKUP(1,([1]!tblOrders[Order]=tblnventory[[#This Row],[PO]])*([1]!tblOrders[Description]=tblnventory[[#This Row],[Item]]),[1]!tblOrders[Unit Total],0)</f>
        <v>615</v>
      </c>
      <c r="W1858" s="23" cm="1">
        <f t="array" ref="W1858">IFERROR(_xlfn.XLOOKUP(1,([1]!tblOrders[Order]=tblnventory[[#This Row],[PO]])*([1]!tblOrders[Description]=tblnventory[[#This Row],[Item]]),[1]!tblOrders[Licence]),0)</f>
        <v>0</v>
      </c>
      <c r="X1858" t="b" cm="1">
        <f t="array" ref="X1858">NOT(_xlfn.XLOOKUP(tblnventory[[#This Row],[PO]]&amp;tblnventory[[#This Row],[Item]],[1]!tblOrders[Order]&amp;[1]!tblOrders[Description],[1]!tblOrders[Paid Licence],FALSE))</f>
        <v>1</v>
      </c>
      <c r="Y18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59" spans="1:25">
      <c r="A1859" t="s">
        <v>5341</v>
      </c>
      <c r="B1859" t="str">
        <f>_xlfn.XLOOKUP(tblnventory[[#This Row],[Item]],[1]!tblDescription[Item],[1]!tblDescription[Description])</f>
        <v>10GBASE-LR SFP Module, Enterprise-Class</v>
      </c>
      <c r="C1859" t="str">
        <f>_xlfn.XLOOKUP(tblnventory[[#This Row],[Item]],[1]!tblDescription[Item],[1]!tblDescription[Type])</f>
        <v>SFP</v>
      </c>
      <c r="D1859" t="str">
        <f>_xlfn.XLOOKUP(tblnventory[[#This Row],[Use]],[1]!tblCodes[Use],[1]!tblCodes[Code])</f>
        <v>Switch</v>
      </c>
      <c r="E1859" s="1" t="s">
        <v>1812</v>
      </c>
      <c r="G1859" s="21" t="str">
        <f>IF(ISBLANK(tblnventory[[#This Row],[Installed By]]),"Store","Installed")</f>
        <v>Installed</v>
      </c>
      <c r="H1859" t="s">
        <v>7575</v>
      </c>
      <c r="J1859" s="17">
        <v>2191007447</v>
      </c>
      <c r="K1859" s="17"/>
      <c r="L1859" t="s">
        <v>5346</v>
      </c>
      <c r="M1859" s="20">
        <v>45111</v>
      </c>
      <c r="O1859" t="str">
        <f>IF(tblnventory[[#This Row],[Installed]],LEFT(tblnventory[[#This Row],[Location]],3))</f>
        <v>211</v>
      </c>
      <c r="P1859" t="str">
        <f>_xlfn.XLOOKUP(tblnventory[[#This Row],[Serial Number]],[1]!tblDNACInventory[Floor],[1]!tblDNACInventory[Name],"Not Used")</f>
        <v>Not Used</v>
      </c>
      <c r="T1859" t="b">
        <f>NOT(ISBLANK(tblnventory[[#This Row],[Installed By]]))</f>
        <v>1</v>
      </c>
      <c r="U1859" t="str">
        <f>VLOOKUP(A1859, [1]!tblDescription[#Data], 3, 0)</f>
        <v>10GBASE-LR SFP Module, Enterprise-Class</v>
      </c>
      <c r="V1859" s="22" cm="1">
        <f t="array" ref="V1859">_xlfn.XLOOKUP(1,([1]!tblOrders[Order]=tblnventory[[#This Row],[PO]])*([1]!tblOrders[Description]=tblnventory[[#This Row],[Item]]),[1]!tblOrders[Unit Total],0)</f>
        <v>615</v>
      </c>
      <c r="W1859" s="23" cm="1">
        <f t="array" ref="W1859">IFERROR(_xlfn.XLOOKUP(1,([1]!tblOrders[Order]=tblnventory[[#This Row],[PO]])*([1]!tblOrders[Description]=tblnventory[[#This Row],[Item]]),[1]!tblOrders[Licence]),0)</f>
        <v>0</v>
      </c>
      <c r="X1859" t="b" cm="1">
        <f t="array" ref="X1859">NOT(_xlfn.XLOOKUP(tblnventory[[#This Row],[PO]]&amp;tblnventory[[#This Row],[Item]],[1]!tblOrders[Order]&amp;[1]!tblOrders[Description],[1]!tblOrders[Paid Licence],FALSE))</f>
        <v>1</v>
      </c>
      <c r="Y18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60" spans="1:25">
      <c r="A1860" t="s">
        <v>5341</v>
      </c>
      <c r="B1860" t="str">
        <f>_xlfn.XLOOKUP(tblnventory[[#This Row],[Item]],[1]!tblDescription[Item],[1]!tblDescription[Description])</f>
        <v>10GBASE-LR SFP Module, Enterprise-Class</v>
      </c>
      <c r="C1860" t="str">
        <f>_xlfn.XLOOKUP(tblnventory[[#This Row],[Item]],[1]!tblDescription[Item],[1]!tblDescription[Type])</f>
        <v>SFP</v>
      </c>
      <c r="D1860" t="str">
        <f>_xlfn.XLOOKUP(tblnventory[[#This Row],[Use]],[1]!tblCodes[Use],[1]!tblCodes[Code])</f>
        <v>Switch</v>
      </c>
      <c r="E1860" s="1" t="s">
        <v>1813</v>
      </c>
      <c r="G1860" s="21" t="str">
        <f>IF(ISBLANK(tblnventory[[#This Row],[Installed By]]),"Store","Installed")</f>
        <v>Installed</v>
      </c>
      <c r="H1860" t="s">
        <v>7576</v>
      </c>
      <c r="J1860" s="17">
        <v>2191007447</v>
      </c>
      <c r="K1860" s="17"/>
      <c r="L1860" t="s">
        <v>5346</v>
      </c>
      <c r="M1860" s="20">
        <v>45111</v>
      </c>
      <c r="O1860" t="str">
        <f>IF(tblnventory[[#This Row],[Installed]],LEFT(tblnventory[[#This Row],[Location]],3))</f>
        <v>211</v>
      </c>
      <c r="P1860" t="str">
        <f>_xlfn.XLOOKUP(tblnventory[[#This Row],[Serial Number]],[1]!tblDNACInventory[Floor],[1]!tblDNACInventory[Name],"Not Used")</f>
        <v>Not Used</v>
      </c>
      <c r="T1860" t="b">
        <f>NOT(ISBLANK(tblnventory[[#This Row],[Installed By]]))</f>
        <v>1</v>
      </c>
      <c r="U1860" t="str">
        <f>VLOOKUP(A1860, [1]!tblDescription[#Data], 3, 0)</f>
        <v>10GBASE-LR SFP Module, Enterprise-Class</v>
      </c>
      <c r="V1860" s="22" cm="1">
        <f t="array" ref="V1860">_xlfn.XLOOKUP(1,([1]!tblOrders[Order]=tblnventory[[#This Row],[PO]])*([1]!tblOrders[Description]=tblnventory[[#This Row],[Item]]),[1]!tblOrders[Unit Total],0)</f>
        <v>615</v>
      </c>
      <c r="W1860" s="23" cm="1">
        <f t="array" ref="W1860">IFERROR(_xlfn.XLOOKUP(1,([1]!tblOrders[Order]=tblnventory[[#This Row],[PO]])*([1]!tblOrders[Description]=tblnventory[[#This Row],[Item]]),[1]!tblOrders[Licence]),0)</f>
        <v>0</v>
      </c>
      <c r="X1860" t="b" cm="1">
        <f t="array" ref="X1860">NOT(_xlfn.XLOOKUP(tblnventory[[#This Row],[PO]]&amp;tblnventory[[#This Row],[Item]],[1]!tblOrders[Order]&amp;[1]!tblOrders[Description],[1]!tblOrders[Paid Licence],FALSE))</f>
        <v>1</v>
      </c>
      <c r="Y18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61" spans="1:25">
      <c r="A1861" t="s">
        <v>5341</v>
      </c>
      <c r="B1861" t="str">
        <f>_xlfn.XLOOKUP(tblnventory[[#This Row],[Item]],[1]!tblDescription[Item],[1]!tblDescription[Description])</f>
        <v>10GBASE-LR SFP Module, Enterprise-Class</v>
      </c>
      <c r="C1861" t="str">
        <f>_xlfn.XLOOKUP(tblnventory[[#This Row],[Item]],[1]!tblDescription[Item],[1]!tblDescription[Type])</f>
        <v>SFP</v>
      </c>
      <c r="D1861" t="str">
        <f>_xlfn.XLOOKUP(tblnventory[[#This Row],[Use]],[1]!tblCodes[Use],[1]!tblCodes[Code])</f>
        <v>Switch</v>
      </c>
      <c r="E1861" s="1" t="s">
        <v>1814</v>
      </c>
      <c r="G1861" s="21" t="str">
        <f>IF(ISBLANK(tblnventory[[#This Row],[Installed By]]),"Store","Installed")</f>
        <v>Installed</v>
      </c>
      <c r="H1861" t="s">
        <v>7577</v>
      </c>
      <c r="J1861" s="17">
        <v>2191007447</v>
      </c>
      <c r="K1861" s="17"/>
      <c r="L1861" t="s">
        <v>5346</v>
      </c>
      <c r="M1861" s="20">
        <v>45111</v>
      </c>
      <c r="O1861" t="str">
        <f>IF(tblnventory[[#This Row],[Installed]],LEFT(tblnventory[[#This Row],[Location]],3))</f>
        <v>211</v>
      </c>
      <c r="P1861" t="str">
        <f>_xlfn.XLOOKUP(tblnventory[[#This Row],[Serial Number]],[1]!tblDNACInventory[Floor],[1]!tblDNACInventory[Name],"Not Used")</f>
        <v>Not Used</v>
      </c>
      <c r="T1861" t="b">
        <f>NOT(ISBLANK(tblnventory[[#This Row],[Installed By]]))</f>
        <v>1</v>
      </c>
      <c r="U1861" t="str">
        <f>VLOOKUP(A1861, [1]!tblDescription[#Data], 3, 0)</f>
        <v>10GBASE-LR SFP Module, Enterprise-Class</v>
      </c>
      <c r="V1861" s="22" cm="1">
        <f t="array" ref="V1861">_xlfn.XLOOKUP(1,([1]!tblOrders[Order]=tblnventory[[#This Row],[PO]])*([1]!tblOrders[Description]=tblnventory[[#This Row],[Item]]),[1]!tblOrders[Unit Total],0)</f>
        <v>615</v>
      </c>
      <c r="W1861" s="23" cm="1">
        <f t="array" ref="W1861">IFERROR(_xlfn.XLOOKUP(1,([1]!tblOrders[Order]=tblnventory[[#This Row],[PO]])*([1]!tblOrders[Description]=tblnventory[[#This Row],[Item]]),[1]!tblOrders[Licence]),0)</f>
        <v>0</v>
      </c>
      <c r="X1861" t="b" cm="1">
        <f t="array" ref="X1861">NOT(_xlfn.XLOOKUP(tblnventory[[#This Row],[PO]]&amp;tblnventory[[#This Row],[Item]],[1]!tblOrders[Order]&amp;[1]!tblOrders[Description],[1]!tblOrders[Paid Licence],FALSE))</f>
        <v>1</v>
      </c>
      <c r="Y18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62" spans="1:25">
      <c r="A1862" t="s">
        <v>5341</v>
      </c>
      <c r="B1862" t="str">
        <f>_xlfn.XLOOKUP(tblnventory[[#This Row],[Item]],[1]!tblDescription[Item],[1]!tblDescription[Description])</f>
        <v>10GBASE-LR SFP Module, Enterprise-Class</v>
      </c>
      <c r="C1862" t="str">
        <f>_xlfn.XLOOKUP(tblnventory[[#This Row],[Item]],[1]!tblDescription[Item],[1]!tblDescription[Type])</f>
        <v>SFP</v>
      </c>
      <c r="D1862" t="str">
        <f>_xlfn.XLOOKUP(tblnventory[[#This Row],[Use]],[1]!tblCodes[Use],[1]!tblCodes[Code])</f>
        <v>Switch</v>
      </c>
      <c r="E1862" s="1" t="s">
        <v>1815</v>
      </c>
      <c r="G1862" s="21" t="str">
        <f>IF(ISBLANK(tblnventory[[#This Row],[Installed By]]),"Store","Installed")</f>
        <v>Installed</v>
      </c>
      <c r="H1862" t="s">
        <v>7578</v>
      </c>
      <c r="J1862" s="17">
        <v>2191007447</v>
      </c>
      <c r="K1862" s="17"/>
      <c r="L1862" t="s">
        <v>5346</v>
      </c>
      <c r="M1862" s="20">
        <v>45111</v>
      </c>
      <c r="O1862" t="str">
        <f>IF(tblnventory[[#This Row],[Installed]],LEFT(tblnventory[[#This Row],[Location]],3))</f>
        <v>211</v>
      </c>
      <c r="P1862" t="str">
        <f>_xlfn.XLOOKUP(tblnventory[[#This Row],[Serial Number]],[1]!tblDNACInventory[Floor],[1]!tblDNACInventory[Name],"Not Used")</f>
        <v>Not Used</v>
      </c>
      <c r="T1862" t="b">
        <f>NOT(ISBLANK(tblnventory[[#This Row],[Installed By]]))</f>
        <v>1</v>
      </c>
      <c r="U1862" t="str">
        <f>VLOOKUP(A1862, [1]!tblDescription[#Data], 3, 0)</f>
        <v>10GBASE-LR SFP Module, Enterprise-Class</v>
      </c>
      <c r="V1862" s="22" cm="1">
        <f t="array" ref="V1862">_xlfn.XLOOKUP(1,([1]!tblOrders[Order]=tblnventory[[#This Row],[PO]])*([1]!tblOrders[Description]=tblnventory[[#This Row],[Item]]),[1]!tblOrders[Unit Total],0)</f>
        <v>615</v>
      </c>
      <c r="W1862" s="23" cm="1">
        <f t="array" ref="W1862">IFERROR(_xlfn.XLOOKUP(1,([1]!tblOrders[Order]=tblnventory[[#This Row],[PO]])*([1]!tblOrders[Description]=tblnventory[[#This Row],[Item]]),[1]!tblOrders[Licence]),0)</f>
        <v>0</v>
      </c>
      <c r="X1862" t="b" cm="1">
        <f t="array" ref="X1862">NOT(_xlfn.XLOOKUP(tblnventory[[#This Row],[PO]]&amp;tblnventory[[#This Row],[Item]],[1]!tblOrders[Order]&amp;[1]!tblOrders[Description],[1]!tblOrders[Paid Licence],FALSE))</f>
        <v>1</v>
      </c>
      <c r="Y18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63" spans="1:25">
      <c r="A1863" t="s">
        <v>5341</v>
      </c>
      <c r="B1863" t="str">
        <f>_xlfn.XLOOKUP(tblnventory[[#This Row],[Item]],[1]!tblDescription[Item],[1]!tblDescription[Description])</f>
        <v>10GBASE-LR SFP Module, Enterprise-Class</v>
      </c>
      <c r="C1863" t="str">
        <f>_xlfn.XLOOKUP(tblnventory[[#This Row],[Item]],[1]!tblDescription[Item],[1]!tblDescription[Type])</f>
        <v>SFP</v>
      </c>
      <c r="D1863" t="str">
        <f>_xlfn.XLOOKUP(tblnventory[[#This Row],[Use]],[1]!tblCodes[Use],[1]!tblCodes[Code])</f>
        <v>Switch</v>
      </c>
      <c r="E1863" s="1" t="s">
        <v>1816</v>
      </c>
      <c r="G1863" s="21" t="str">
        <f>IF(ISBLANK(tblnventory[[#This Row],[Installed By]]),"Store","Installed")</f>
        <v>Installed</v>
      </c>
      <c r="H1863" t="s">
        <v>7579</v>
      </c>
      <c r="J1863" s="17">
        <v>2191007447</v>
      </c>
      <c r="K1863" s="17"/>
      <c r="L1863" t="s">
        <v>5346</v>
      </c>
      <c r="M1863" s="20">
        <v>45111</v>
      </c>
      <c r="O1863" t="str">
        <f>IF(tblnventory[[#This Row],[Installed]],LEFT(tblnventory[[#This Row],[Location]],3))</f>
        <v>211</v>
      </c>
      <c r="P1863" t="str">
        <f>_xlfn.XLOOKUP(tblnventory[[#This Row],[Serial Number]],[1]!tblDNACInventory[Floor],[1]!tblDNACInventory[Name],"Not Used")</f>
        <v>Not Used</v>
      </c>
      <c r="T1863" t="b">
        <f>NOT(ISBLANK(tblnventory[[#This Row],[Installed By]]))</f>
        <v>1</v>
      </c>
      <c r="U1863" t="str">
        <f>VLOOKUP(A1863, [1]!tblDescription[#Data], 3, 0)</f>
        <v>10GBASE-LR SFP Module, Enterprise-Class</v>
      </c>
      <c r="V1863" s="22" cm="1">
        <f t="array" ref="V1863">_xlfn.XLOOKUP(1,([1]!tblOrders[Order]=tblnventory[[#This Row],[PO]])*([1]!tblOrders[Description]=tblnventory[[#This Row],[Item]]),[1]!tblOrders[Unit Total],0)</f>
        <v>615</v>
      </c>
      <c r="W1863" s="23" cm="1">
        <f t="array" ref="W1863">IFERROR(_xlfn.XLOOKUP(1,([1]!tblOrders[Order]=tblnventory[[#This Row],[PO]])*([1]!tblOrders[Description]=tblnventory[[#This Row],[Item]]),[1]!tblOrders[Licence]),0)</f>
        <v>0</v>
      </c>
      <c r="X1863" t="b" cm="1">
        <f t="array" ref="X1863">NOT(_xlfn.XLOOKUP(tblnventory[[#This Row],[PO]]&amp;tblnventory[[#This Row],[Item]],[1]!tblOrders[Order]&amp;[1]!tblOrders[Description],[1]!tblOrders[Paid Licence],FALSE))</f>
        <v>1</v>
      </c>
      <c r="Y18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64" spans="1:25">
      <c r="A1864" t="s">
        <v>5341</v>
      </c>
      <c r="B1864" t="str">
        <f>_xlfn.XLOOKUP(tblnventory[[#This Row],[Item]],[1]!tblDescription[Item],[1]!tblDescription[Description])</f>
        <v>10GBASE-LR SFP Module, Enterprise-Class</v>
      </c>
      <c r="C1864" t="str">
        <f>_xlfn.XLOOKUP(tblnventory[[#This Row],[Item]],[1]!tblDescription[Item],[1]!tblDescription[Type])</f>
        <v>SFP</v>
      </c>
      <c r="D1864" t="str">
        <f>_xlfn.XLOOKUP(tblnventory[[#This Row],[Use]],[1]!tblCodes[Use],[1]!tblCodes[Code])</f>
        <v>Switch</v>
      </c>
      <c r="E1864" s="1" t="s">
        <v>1817</v>
      </c>
      <c r="G1864" s="21" t="str">
        <f>IF(ISBLANK(tblnventory[[#This Row],[Installed By]]),"Store","Installed")</f>
        <v>Installed</v>
      </c>
      <c r="H1864" t="s">
        <v>7580</v>
      </c>
      <c r="J1864" s="17">
        <v>2191007447</v>
      </c>
      <c r="K1864" s="17"/>
      <c r="L1864" t="s">
        <v>5346</v>
      </c>
      <c r="M1864" s="20">
        <v>45111</v>
      </c>
      <c r="O1864" t="str">
        <f>IF(tblnventory[[#This Row],[Installed]],LEFT(tblnventory[[#This Row],[Location]],3))</f>
        <v>211</v>
      </c>
      <c r="P1864" t="str">
        <f>_xlfn.XLOOKUP(tblnventory[[#This Row],[Serial Number]],[1]!tblDNACInventory[Floor],[1]!tblDNACInventory[Name],"Not Used")</f>
        <v>Not Used</v>
      </c>
      <c r="T1864" t="b">
        <f>NOT(ISBLANK(tblnventory[[#This Row],[Installed By]]))</f>
        <v>1</v>
      </c>
      <c r="U1864" t="str">
        <f>VLOOKUP(A1864, [1]!tblDescription[#Data], 3, 0)</f>
        <v>10GBASE-LR SFP Module, Enterprise-Class</v>
      </c>
      <c r="V1864" s="22" cm="1">
        <f t="array" ref="V1864">_xlfn.XLOOKUP(1,([1]!tblOrders[Order]=tblnventory[[#This Row],[PO]])*([1]!tblOrders[Description]=tblnventory[[#This Row],[Item]]),[1]!tblOrders[Unit Total],0)</f>
        <v>615</v>
      </c>
      <c r="W1864" s="23" cm="1">
        <f t="array" ref="W1864">IFERROR(_xlfn.XLOOKUP(1,([1]!tblOrders[Order]=tblnventory[[#This Row],[PO]])*([1]!tblOrders[Description]=tblnventory[[#This Row],[Item]]),[1]!tblOrders[Licence]),0)</f>
        <v>0</v>
      </c>
      <c r="X1864" t="b" cm="1">
        <f t="array" ref="X1864">NOT(_xlfn.XLOOKUP(tblnventory[[#This Row],[PO]]&amp;tblnventory[[#This Row],[Item]],[1]!tblOrders[Order]&amp;[1]!tblOrders[Description],[1]!tblOrders[Paid Licence],FALSE))</f>
        <v>1</v>
      </c>
      <c r="Y18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65" spans="1:25">
      <c r="A1865" t="s">
        <v>5341</v>
      </c>
      <c r="B1865" t="str">
        <f>_xlfn.XLOOKUP(tblnventory[[#This Row],[Item]],[1]!tblDescription[Item],[1]!tblDescription[Description])</f>
        <v>10GBASE-LR SFP Module, Enterprise-Class</v>
      </c>
      <c r="C1865" t="str">
        <f>_xlfn.XLOOKUP(tblnventory[[#This Row],[Item]],[1]!tblDescription[Item],[1]!tblDescription[Type])</f>
        <v>SFP</v>
      </c>
      <c r="D1865" t="str">
        <f>_xlfn.XLOOKUP(tblnventory[[#This Row],[Use]],[1]!tblCodes[Use],[1]!tblCodes[Code])</f>
        <v>Switch</v>
      </c>
      <c r="E1865" s="1" t="s">
        <v>1818</v>
      </c>
      <c r="G1865" s="21" t="str">
        <f>IF(ISBLANK(tblnventory[[#This Row],[Installed By]]),"Store","Installed")</f>
        <v>Installed</v>
      </c>
      <c r="H1865" t="s">
        <v>7581</v>
      </c>
      <c r="J1865" s="17">
        <v>2191007447</v>
      </c>
      <c r="K1865" s="17"/>
      <c r="L1865" t="s">
        <v>5346</v>
      </c>
      <c r="M1865" s="20">
        <v>45113</v>
      </c>
      <c r="O1865" t="str">
        <f>IF(tblnventory[[#This Row],[Installed]],LEFT(tblnventory[[#This Row],[Location]],3))</f>
        <v>211</v>
      </c>
      <c r="P1865" t="str">
        <f>_xlfn.XLOOKUP(tblnventory[[#This Row],[Serial Number]],[1]!tblDNACInventory[Floor],[1]!tblDNACInventory[Name],"Not Used")</f>
        <v>Not Used</v>
      </c>
      <c r="T1865" t="b">
        <f>NOT(ISBLANK(tblnventory[[#This Row],[Installed By]]))</f>
        <v>1</v>
      </c>
      <c r="U1865" t="str">
        <f>VLOOKUP(A1865, [1]!tblDescription[#Data], 3, 0)</f>
        <v>10GBASE-LR SFP Module, Enterprise-Class</v>
      </c>
      <c r="V1865" s="22" cm="1">
        <f t="array" ref="V1865">_xlfn.XLOOKUP(1,([1]!tblOrders[Order]=tblnventory[[#This Row],[PO]])*([1]!tblOrders[Description]=tblnventory[[#This Row],[Item]]),[1]!tblOrders[Unit Total],0)</f>
        <v>615</v>
      </c>
      <c r="W1865" s="23" cm="1">
        <f t="array" ref="W1865">IFERROR(_xlfn.XLOOKUP(1,([1]!tblOrders[Order]=tblnventory[[#This Row],[PO]])*([1]!tblOrders[Description]=tblnventory[[#This Row],[Item]]),[1]!tblOrders[Licence]),0)</f>
        <v>0</v>
      </c>
      <c r="X1865" t="b" cm="1">
        <f t="array" ref="X1865">NOT(_xlfn.XLOOKUP(tblnventory[[#This Row],[PO]]&amp;tblnventory[[#This Row],[Item]],[1]!tblOrders[Order]&amp;[1]!tblOrders[Description],[1]!tblOrders[Paid Licence],FALSE))</f>
        <v>1</v>
      </c>
      <c r="Y18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66" spans="1:25">
      <c r="A1866" t="s">
        <v>5341</v>
      </c>
      <c r="B1866" t="str">
        <f>_xlfn.XLOOKUP(tblnventory[[#This Row],[Item]],[1]!tblDescription[Item],[1]!tblDescription[Description])</f>
        <v>10GBASE-LR SFP Module, Enterprise-Class</v>
      </c>
      <c r="C1866" t="str">
        <f>_xlfn.XLOOKUP(tblnventory[[#This Row],[Item]],[1]!tblDescription[Item],[1]!tblDescription[Type])</f>
        <v>SFP</v>
      </c>
      <c r="D1866" t="str">
        <f>_xlfn.XLOOKUP(tblnventory[[#This Row],[Use]],[1]!tblCodes[Use],[1]!tblCodes[Code])</f>
        <v>Switch</v>
      </c>
      <c r="E1866" s="1" t="s">
        <v>1819</v>
      </c>
      <c r="G1866" s="21" t="str">
        <f>IF(ISBLANK(tblnventory[[#This Row],[Installed By]]),"Store","Installed")</f>
        <v>Installed</v>
      </c>
      <c r="H1866" t="s">
        <v>7582</v>
      </c>
      <c r="J1866" s="17">
        <v>2191007447</v>
      </c>
      <c r="K1866" s="17"/>
      <c r="L1866" t="s">
        <v>5346</v>
      </c>
      <c r="M1866" s="20">
        <v>45113</v>
      </c>
      <c r="O1866" t="str">
        <f>IF(tblnventory[[#This Row],[Installed]],LEFT(tblnventory[[#This Row],[Location]],3))</f>
        <v>211</v>
      </c>
      <c r="P1866" t="str">
        <f>_xlfn.XLOOKUP(tblnventory[[#This Row],[Serial Number]],[1]!tblDNACInventory[Floor],[1]!tblDNACInventory[Name],"Not Used")</f>
        <v>Not Used</v>
      </c>
      <c r="T1866" t="b">
        <f>NOT(ISBLANK(tblnventory[[#This Row],[Installed By]]))</f>
        <v>1</v>
      </c>
      <c r="U1866" t="str">
        <f>VLOOKUP(A1866, [1]!tblDescription[#Data], 3, 0)</f>
        <v>10GBASE-LR SFP Module, Enterprise-Class</v>
      </c>
      <c r="V1866" s="22" cm="1">
        <f t="array" ref="V1866">_xlfn.XLOOKUP(1,([1]!tblOrders[Order]=tblnventory[[#This Row],[PO]])*([1]!tblOrders[Description]=tblnventory[[#This Row],[Item]]),[1]!tblOrders[Unit Total],0)</f>
        <v>615</v>
      </c>
      <c r="W1866" s="23" cm="1">
        <f t="array" ref="W1866">IFERROR(_xlfn.XLOOKUP(1,([1]!tblOrders[Order]=tblnventory[[#This Row],[PO]])*([1]!tblOrders[Description]=tblnventory[[#This Row],[Item]]),[1]!tblOrders[Licence]),0)</f>
        <v>0</v>
      </c>
      <c r="X1866" t="b" cm="1">
        <f t="array" ref="X1866">NOT(_xlfn.XLOOKUP(tblnventory[[#This Row],[PO]]&amp;tblnventory[[#This Row],[Item]],[1]!tblOrders[Order]&amp;[1]!tblOrders[Description],[1]!tblOrders[Paid Licence],FALSE))</f>
        <v>1</v>
      </c>
      <c r="Y18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67" spans="1:25">
      <c r="A1867" t="s">
        <v>5341</v>
      </c>
      <c r="B1867" t="str">
        <f>_xlfn.XLOOKUP(tblnventory[[#This Row],[Item]],[1]!tblDescription[Item],[1]!tblDescription[Description])</f>
        <v>10GBASE-LR SFP Module, Enterprise-Class</v>
      </c>
      <c r="C1867" t="str">
        <f>_xlfn.XLOOKUP(tblnventory[[#This Row],[Item]],[1]!tblDescription[Item],[1]!tblDescription[Type])</f>
        <v>SFP</v>
      </c>
      <c r="D1867" t="str">
        <f>_xlfn.XLOOKUP(tblnventory[[#This Row],[Use]],[1]!tblCodes[Use],[1]!tblCodes[Code])</f>
        <v>Switch</v>
      </c>
      <c r="E1867" s="1" t="s">
        <v>1820</v>
      </c>
      <c r="G1867" s="21" t="str">
        <f>IF(ISBLANK(tblnventory[[#This Row],[Installed By]]),"Store","Installed")</f>
        <v>Installed</v>
      </c>
      <c r="H1867" t="s">
        <v>7583</v>
      </c>
      <c r="J1867" s="17">
        <v>2191007447</v>
      </c>
      <c r="K1867" s="17"/>
      <c r="L1867" t="s">
        <v>5346</v>
      </c>
      <c r="M1867" s="20">
        <v>45113</v>
      </c>
      <c r="O1867" t="str">
        <f>IF(tblnventory[[#This Row],[Installed]],LEFT(tblnventory[[#This Row],[Location]],3))</f>
        <v>211</v>
      </c>
      <c r="P1867" t="str">
        <f>_xlfn.XLOOKUP(tblnventory[[#This Row],[Serial Number]],[1]!tblDNACInventory[Floor],[1]!tblDNACInventory[Name],"Not Used")</f>
        <v>Not Used</v>
      </c>
      <c r="T1867" t="b">
        <f>NOT(ISBLANK(tblnventory[[#This Row],[Installed By]]))</f>
        <v>1</v>
      </c>
      <c r="U1867" t="str">
        <f>VLOOKUP(A1867, [1]!tblDescription[#Data], 3, 0)</f>
        <v>10GBASE-LR SFP Module, Enterprise-Class</v>
      </c>
      <c r="V1867" s="22" cm="1">
        <f t="array" ref="V1867">_xlfn.XLOOKUP(1,([1]!tblOrders[Order]=tblnventory[[#This Row],[PO]])*([1]!tblOrders[Description]=tblnventory[[#This Row],[Item]]),[1]!tblOrders[Unit Total],0)</f>
        <v>615</v>
      </c>
      <c r="W1867" s="23" cm="1">
        <f t="array" ref="W1867">IFERROR(_xlfn.XLOOKUP(1,([1]!tblOrders[Order]=tblnventory[[#This Row],[PO]])*([1]!tblOrders[Description]=tblnventory[[#This Row],[Item]]),[1]!tblOrders[Licence]),0)</f>
        <v>0</v>
      </c>
      <c r="X1867" t="b" cm="1">
        <f t="array" ref="X1867">NOT(_xlfn.XLOOKUP(tblnventory[[#This Row],[PO]]&amp;tblnventory[[#This Row],[Item]],[1]!tblOrders[Order]&amp;[1]!tblOrders[Description],[1]!tblOrders[Paid Licence],FALSE))</f>
        <v>1</v>
      </c>
      <c r="Y18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68" spans="1:25">
      <c r="A1868" t="s">
        <v>5341</v>
      </c>
      <c r="B1868" t="str">
        <f>_xlfn.XLOOKUP(tblnventory[[#This Row],[Item]],[1]!tblDescription[Item],[1]!tblDescription[Description])</f>
        <v>10GBASE-LR SFP Module, Enterprise-Class</v>
      </c>
      <c r="C1868" t="str">
        <f>_xlfn.XLOOKUP(tblnventory[[#This Row],[Item]],[1]!tblDescription[Item],[1]!tblDescription[Type])</f>
        <v>SFP</v>
      </c>
      <c r="D1868" t="str">
        <f>_xlfn.XLOOKUP(tblnventory[[#This Row],[Use]],[1]!tblCodes[Use],[1]!tblCodes[Code])</f>
        <v>Switch</v>
      </c>
      <c r="E1868" s="1" t="s">
        <v>1821</v>
      </c>
      <c r="G1868" s="21" t="str">
        <f>IF(ISBLANK(tblnventory[[#This Row],[Installed By]]),"Store","Installed")</f>
        <v>Installed</v>
      </c>
      <c r="H1868" t="s">
        <v>7584</v>
      </c>
      <c r="J1868" s="17">
        <v>2191007447</v>
      </c>
      <c r="K1868" s="17"/>
      <c r="L1868" t="s">
        <v>5346</v>
      </c>
      <c r="M1868" s="20">
        <v>45113</v>
      </c>
      <c r="O1868" t="str">
        <f>IF(tblnventory[[#This Row],[Installed]],LEFT(tblnventory[[#This Row],[Location]],3))</f>
        <v>211</v>
      </c>
      <c r="P1868" t="str">
        <f>_xlfn.XLOOKUP(tblnventory[[#This Row],[Serial Number]],[1]!tblDNACInventory[Floor],[1]!tblDNACInventory[Name],"Not Used")</f>
        <v>Not Used</v>
      </c>
      <c r="T1868" t="b">
        <f>NOT(ISBLANK(tblnventory[[#This Row],[Installed By]]))</f>
        <v>1</v>
      </c>
      <c r="U1868" t="str">
        <f>VLOOKUP(A1868, [1]!tblDescription[#Data], 3, 0)</f>
        <v>10GBASE-LR SFP Module, Enterprise-Class</v>
      </c>
      <c r="V1868" s="22" cm="1">
        <f t="array" ref="V1868">_xlfn.XLOOKUP(1,([1]!tblOrders[Order]=tblnventory[[#This Row],[PO]])*([1]!tblOrders[Description]=tblnventory[[#This Row],[Item]]),[1]!tblOrders[Unit Total],0)</f>
        <v>615</v>
      </c>
      <c r="W1868" s="23" cm="1">
        <f t="array" ref="W1868">IFERROR(_xlfn.XLOOKUP(1,([1]!tblOrders[Order]=tblnventory[[#This Row],[PO]])*([1]!tblOrders[Description]=tblnventory[[#This Row],[Item]]),[1]!tblOrders[Licence]),0)</f>
        <v>0</v>
      </c>
      <c r="X1868" t="b" cm="1">
        <f t="array" ref="X1868">NOT(_xlfn.XLOOKUP(tblnventory[[#This Row],[PO]]&amp;tblnventory[[#This Row],[Item]],[1]!tblOrders[Order]&amp;[1]!tblOrders[Description],[1]!tblOrders[Paid Licence],FALSE))</f>
        <v>1</v>
      </c>
      <c r="Y18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69" spans="1:25">
      <c r="A1869" t="s">
        <v>5341</v>
      </c>
      <c r="B1869" t="str">
        <f>_xlfn.XLOOKUP(tblnventory[[#This Row],[Item]],[1]!tblDescription[Item],[1]!tblDescription[Description])</f>
        <v>10GBASE-LR SFP Module, Enterprise-Class</v>
      </c>
      <c r="C1869" t="str">
        <f>_xlfn.XLOOKUP(tblnventory[[#This Row],[Item]],[1]!tblDescription[Item],[1]!tblDescription[Type])</f>
        <v>SFP</v>
      </c>
      <c r="D1869" t="str">
        <f>_xlfn.XLOOKUP(tblnventory[[#This Row],[Use]],[1]!tblCodes[Use],[1]!tblCodes[Code])</f>
        <v>Switch</v>
      </c>
      <c r="E1869" s="1" t="s">
        <v>1822</v>
      </c>
      <c r="G1869" s="21" t="str">
        <f>IF(ISBLANK(tblnventory[[#This Row],[Installed By]]),"Store","Installed")</f>
        <v>Installed</v>
      </c>
      <c r="H1869" t="s">
        <v>7585</v>
      </c>
      <c r="J1869" s="17">
        <v>2191007447</v>
      </c>
      <c r="K1869" s="17"/>
      <c r="L1869" t="s">
        <v>5346</v>
      </c>
      <c r="M1869" s="20">
        <v>45113</v>
      </c>
      <c r="O1869" t="str">
        <f>IF(tblnventory[[#This Row],[Installed]],LEFT(tblnventory[[#This Row],[Location]],3))</f>
        <v>211</v>
      </c>
      <c r="P1869" t="str">
        <f>_xlfn.XLOOKUP(tblnventory[[#This Row],[Serial Number]],[1]!tblDNACInventory[Floor],[1]!tblDNACInventory[Name],"Not Used")</f>
        <v>Not Used</v>
      </c>
      <c r="T1869" t="b">
        <f>NOT(ISBLANK(tblnventory[[#This Row],[Installed By]]))</f>
        <v>1</v>
      </c>
      <c r="U1869" t="str">
        <f>VLOOKUP(A1869, [1]!tblDescription[#Data], 3, 0)</f>
        <v>10GBASE-LR SFP Module, Enterprise-Class</v>
      </c>
      <c r="V1869" s="22" cm="1">
        <f t="array" ref="V1869">_xlfn.XLOOKUP(1,([1]!tblOrders[Order]=tblnventory[[#This Row],[PO]])*([1]!tblOrders[Description]=tblnventory[[#This Row],[Item]]),[1]!tblOrders[Unit Total],0)</f>
        <v>615</v>
      </c>
      <c r="W1869" s="23" cm="1">
        <f t="array" ref="W1869">IFERROR(_xlfn.XLOOKUP(1,([1]!tblOrders[Order]=tblnventory[[#This Row],[PO]])*([1]!tblOrders[Description]=tblnventory[[#This Row],[Item]]),[1]!tblOrders[Licence]),0)</f>
        <v>0</v>
      </c>
      <c r="X1869" t="b" cm="1">
        <f t="array" ref="X1869">NOT(_xlfn.XLOOKUP(tblnventory[[#This Row],[PO]]&amp;tblnventory[[#This Row],[Item]],[1]!tblOrders[Order]&amp;[1]!tblOrders[Description],[1]!tblOrders[Paid Licence],FALSE))</f>
        <v>1</v>
      </c>
      <c r="Y18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70" spans="1:25">
      <c r="A1870" t="s">
        <v>5341</v>
      </c>
      <c r="B1870" t="str">
        <f>_xlfn.XLOOKUP(tblnventory[[#This Row],[Item]],[1]!tblDescription[Item],[1]!tblDescription[Description])</f>
        <v>10GBASE-LR SFP Module, Enterprise-Class</v>
      </c>
      <c r="C1870" t="str">
        <f>_xlfn.XLOOKUP(tblnventory[[#This Row],[Item]],[1]!tblDescription[Item],[1]!tblDescription[Type])</f>
        <v>SFP</v>
      </c>
      <c r="D1870" t="str">
        <f>_xlfn.XLOOKUP(tblnventory[[#This Row],[Use]],[1]!tblCodes[Use],[1]!tblCodes[Code])</f>
        <v>Switch</v>
      </c>
      <c r="E1870" s="1" t="s">
        <v>1823</v>
      </c>
      <c r="G1870" s="21" t="str">
        <f>IF(ISBLANK(tblnventory[[#This Row],[Installed By]]),"Store","Installed")</f>
        <v>Installed</v>
      </c>
      <c r="H1870" t="s">
        <v>7586</v>
      </c>
      <c r="J1870" s="17">
        <v>2191007447</v>
      </c>
      <c r="K1870" s="17"/>
      <c r="L1870" t="s">
        <v>5346</v>
      </c>
      <c r="M1870" s="20">
        <v>45111</v>
      </c>
      <c r="O1870" t="str">
        <f>IF(tblnventory[[#This Row],[Installed]],LEFT(tblnventory[[#This Row],[Location]],3))</f>
        <v>211</v>
      </c>
      <c r="P1870" t="str">
        <f>_xlfn.XLOOKUP(tblnventory[[#This Row],[Serial Number]],[1]!tblDNACInventory[Floor],[1]!tblDNACInventory[Name],"Not Used")</f>
        <v>Not Used</v>
      </c>
      <c r="T1870" t="b">
        <f>NOT(ISBLANK(tblnventory[[#This Row],[Installed By]]))</f>
        <v>1</v>
      </c>
      <c r="U1870" t="str">
        <f>VLOOKUP(A1870, [1]!tblDescription[#Data], 3, 0)</f>
        <v>10GBASE-LR SFP Module, Enterprise-Class</v>
      </c>
      <c r="V1870" s="22" cm="1">
        <f t="array" ref="V1870">_xlfn.XLOOKUP(1,([1]!tblOrders[Order]=tblnventory[[#This Row],[PO]])*([1]!tblOrders[Description]=tblnventory[[#This Row],[Item]]),[1]!tblOrders[Unit Total],0)</f>
        <v>615</v>
      </c>
      <c r="W1870" s="23" cm="1">
        <f t="array" ref="W1870">IFERROR(_xlfn.XLOOKUP(1,([1]!tblOrders[Order]=tblnventory[[#This Row],[PO]])*([1]!tblOrders[Description]=tblnventory[[#This Row],[Item]]),[1]!tblOrders[Licence]),0)</f>
        <v>0</v>
      </c>
      <c r="X1870" t="b" cm="1">
        <f t="array" ref="X1870">NOT(_xlfn.XLOOKUP(tblnventory[[#This Row],[PO]]&amp;tblnventory[[#This Row],[Item]],[1]!tblOrders[Order]&amp;[1]!tblOrders[Description],[1]!tblOrders[Paid Licence],FALSE))</f>
        <v>1</v>
      </c>
      <c r="Y18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71" spans="1:25">
      <c r="A1871" t="s">
        <v>5341</v>
      </c>
      <c r="B1871" t="str">
        <f>_xlfn.XLOOKUP(tblnventory[[#This Row],[Item]],[1]!tblDescription[Item],[1]!tblDescription[Description])</f>
        <v>10GBASE-LR SFP Module, Enterprise-Class</v>
      </c>
      <c r="C1871" t="str">
        <f>_xlfn.XLOOKUP(tblnventory[[#This Row],[Item]],[1]!tblDescription[Item],[1]!tblDescription[Type])</f>
        <v>SFP</v>
      </c>
      <c r="D1871" t="str">
        <f>_xlfn.XLOOKUP(tblnventory[[#This Row],[Use]],[1]!tblCodes[Use],[1]!tblCodes[Code])</f>
        <v>Switch</v>
      </c>
      <c r="E1871" s="1" t="s">
        <v>1824</v>
      </c>
      <c r="G1871" s="21" t="str">
        <f>IF(ISBLANK(tblnventory[[#This Row],[Installed By]]),"Store","Installed")</f>
        <v>Installed</v>
      </c>
      <c r="H1871" t="s">
        <v>7587</v>
      </c>
      <c r="J1871" s="17">
        <v>2191007447</v>
      </c>
      <c r="K1871" s="17"/>
      <c r="L1871" t="s">
        <v>5346</v>
      </c>
      <c r="M1871" s="20">
        <v>45111</v>
      </c>
      <c r="O1871" t="str">
        <f>IF(tblnventory[[#This Row],[Installed]],LEFT(tblnventory[[#This Row],[Location]],3))</f>
        <v>211</v>
      </c>
      <c r="P1871" t="str">
        <f>_xlfn.XLOOKUP(tblnventory[[#This Row],[Serial Number]],[1]!tblDNACInventory[Floor],[1]!tblDNACInventory[Name],"Not Used")</f>
        <v>Not Used</v>
      </c>
      <c r="T1871" t="b">
        <f>NOT(ISBLANK(tblnventory[[#This Row],[Installed By]]))</f>
        <v>1</v>
      </c>
      <c r="U1871" t="str">
        <f>VLOOKUP(A1871, [1]!tblDescription[#Data], 3, 0)</f>
        <v>10GBASE-LR SFP Module, Enterprise-Class</v>
      </c>
      <c r="V1871" s="22" cm="1">
        <f t="array" ref="V1871">_xlfn.XLOOKUP(1,([1]!tblOrders[Order]=tblnventory[[#This Row],[PO]])*([1]!tblOrders[Description]=tblnventory[[#This Row],[Item]]),[1]!tblOrders[Unit Total],0)</f>
        <v>615</v>
      </c>
      <c r="W1871" s="23" cm="1">
        <f t="array" ref="W1871">IFERROR(_xlfn.XLOOKUP(1,([1]!tblOrders[Order]=tblnventory[[#This Row],[PO]])*([1]!tblOrders[Description]=tblnventory[[#This Row],[Item]]),[1]!tblOrders[Licence]),0)</f>
        <v>0</v>
      </c>
      <c r="X1871" t="b" cm="1">
        <f t="array" ref="X1871">NOT(_xlfn.XLOOKUP(tblnventory[[#This Row],[PO]]&amp;tblnventory[[#This Row],[Item]],[1]!tblOrders[Order]&amp;[1]!tblOrders[Description],[1]!tblOrders[Paid Licence],FALSE))</f>
        <v>1</v>
      </c>
      <c r="Y18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72" spans="1:25">
      <c r="A1872" t="s">
        <v>5341</v>
      </c>
      <c r="B1872" t="str">
        <f>_xlfn.XLOOKUP(tblnventory[[#This Row],[Item]],[1]!tblDescription[Item],[1]!tblDescription[Description])</f>
        <v>10GBASE-LR SFP Module, Enterprise-Class</v>
      </c>
      <c r="C1872" t="str">
        <f>_xlfn.XLOOKUP(tblnventory[[#This Row],[Item]],[1]!tblDescription[Item],[1]!tblDescription[Type])</f>
        <v>SFP</v>
      </c>
      <c r="D1872" t="str">
        <f>_xlfn.XLOOKUP(tblnventory[[#This Row],[Use]],[1]!tblCodes[Use],[1]!tblCodes[Code])</f>
        <v>Switch</v>
      </c>
      <c r="E1872" s="1" t="s">
        <v>1825</v>
      </c>
      <c r="G1872" s="21" t="str">
        <f>IF(ISBLANK(tblnventory[[#This Row],[Installed By]]),"Store","Installed")</f>
        <v>Installed</v>
      </c>
      <c r="H1872" t="s">
        <v>7588</v>
      </c>
      <c r="J1872" s="17">
        <v>2191007447</v>
      </c>
      <c r="K1872" s="17"/>
      <c r="L1872" t="s">
        <v>5346</v>
      </c>
      <c r="M1872" s="20">
        <v>45111</v>
      </c>
      <c r="O1872" t="str">
        <f>IF(tblnventory[[#This Row],[Installed]],LEFT(tblnventory[[#This Row],[Location]],3))</f>
        <v>211</v>
      </c>
      <c r="P1872" t="str">
        <f>_xlfn.XLOOKUP(tblnventory[[#This Row],[Serial Number]],[1]!tblDNACInventory[Floor],[1]!tblDNACInventory[Name],"Not Used")</f>
        <v>Not Used</v>
      </c>
      <c r="T1872" t="b">
        <f>NOT(ISBLANK(tblnventory[[#This Row],[Installed By]]))</f>
        <v>1</v>
      </c>
      <c r="U1872" t="str">
        <f>VLOOKUP(A1872, [1]!tblDescription[#Data], 3, 0)</f>
        <v>10GBASE-LR SFP Module, Enterprise-Class</v>
      </c>
      <c r="V1872" s="22" cm="1">
        <f t="array" ref="V1872">_xlfn.XLOOKUP(1,([1]!tblOrders[Order]=tblnventory[[#This Row],[PO]])*([1]!tblOrders[Description]=tblnventory[[#This Row],[Item]]),[1]!tblOrders[Unit Total],0)</f>
        <v>615</v>
      </c>
      <c r="W1872" s="23" cm="1">
        <f t="array" ref="W1872">IFERROR(_xlfn.XLOOKUP(1,([1]!tblOrders[Order]=tblnventory[[#This Row],[PO]])*([1]!tblOrders[Description]=tblnventory[[#This Row],[Item]]),[1]!tblOrders[Licence]),0)</f>
        <v>0</v>
      </c>
      <c r="X1872" t="b" cm="1">
        <f t="array" ref="X1872">NOT(_xlfn.XLOOKUP(tblnventory[[#This Row],[PO]]&amp;tblnventory[[#This Row],[Item]],[1]!tblOrders[Order]&amp;[1]!tblOrders[Description],[1]!tblOrders[Paid Licence],FALSE))</f>
        <v>1</v>
      </c>
      <c r="Y18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73" spans="1:25">
      <c r="A1873" t="s">
        <v>5341</v>
      </c>
      <c r="B1873" t="str">
        <f>_xlfn.XLOOKUP(tblnventory[[#This Row],[Item]],[1]!tblDescription[Item],[1]!tblDescription[Description])</f>
        <v>10GBASE-LR SFP Module, Enterprise-Class</v>
      </c>
      <c r="C1873" t="str">
        <f>_xlfn.XLOOKUP(tblnventory[[#This Row],[Item]],[1]!tblDescription[Item],[1]!tblDescription[Type])</f>
        <v>SFP</v>
      </c>
      <c r="D1873" t="str">
        <f>_xlfn.XLOOKUP(tblnventory[[#This Row],[Use]],[1]!tblCodes[Use],[1]!tblCodes[Code])</f>
        <v>Switch</v>
      </c>
      <c r="E1873" s="1" t="s">
        <v>1826</v>
      </c>
      <c r="G1873" s="21" t="str">
        <f>IF(ISBLANK(tblnventory[[#This Row],[Installed By]]),"Store","Installed")</f>
        <v>Installed</v>
      </c>
      <c r="H1873" t="s">
        <v>7589</v>
      </c>
      <c r="J1873" s="17">
        <v>2191007447</v>
      </c>
      <c r="K1873" s="17"/>
      <c r="L1873" t="s">
        <v>5346</v>
      </c>
      <c r="M1873" s="20">
        <v>45111</v>
      </c>
      <c r="O1873" t="str">
        <f>IF(tblnventory[[#This Row],[Installed]],LEFT(tblnventory[[#This Row],[Location]],3))</f>
        <v>211</v>
      </c>
      <c r="P1873" t="str">
        <f>_xlfn.XLOOKUP(tblnventory[[#This Row],[Serial Number]],[1]!tblDNACInventory[Floor],[1]!tblDNACInventory[Name],"Not Used")</f>
        <v>Not Used</v>
      </c>
      <c r="T1873" t="b">
        <f>NOT(ISBLANK(tblnventory[[#This Row],[Installed By]]))</f>
        <v>1</v>
      </c>
      <c r="U1873" t="str">
        <f>VLOOKUP(A1873, [1]!tblDescription[#Data], 3, 0)</f>
        <v>10GBASE-LR SFP Module, Enterprise-Class</v>
      </c>
      <c r="V1873" s="22" cm="1">
        <f t="array" ref="V1873">_xlfn.XLOOKUP(1,([1]!tblOrders[Order]=tblnventory[[#This Row],[PO]])*([1]!tblOrders[Description]=tblnventory[[#This Row],[Item]]),[1]!tblOrders[Unit Total],0)</f>
        <v>615</v>
      </c>
      <c r="W1873" s="23" cm="1">
        <f t="array" ref="W1873">IFERROR(_xlfn.XLOOKUP(1,([1]!tblOrders[Order]=tblnventory[[#This Row],[PO]])*([1]!tblOrders[Description]=tblnventory[[#This Row],[Item]]),[1]!tblOrders[Licence]),0)</f>
        <v>0</v>
      </c>
      <c r="X1873" t="b" cm="1">
        <f t="array" ref="X1873">NOT(_xlfn.XLOOKUP(tblnventory[[#This Row],[PO]]&amp;tblnventory[[#This Row],[Item]],[1]!tblOrders[Order]&amp;[1]!tblOrders[Description],[1]!tblOrders[Paid Licence],FALSE))</f>
        <v>1</v>
      </c>
      <c r="Y18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74" spans="1:25">
      <c r="A1874" t="s">
        <v>5341</v>
      </c>
      <c r="B1874" t="str">
        <f>_xlfn.XLOOKUP(tblnventory[[#This Row],[Item]],[1]!tblDescription[Item],[1]!tblDescription[Description])</f>
        <v>10GBASE-LR SFP Module, Enterprise-Class</v>
      </c>
      <c r="C1874" t="str">
        <f>_xlfn.XLOOKUP(tblnventory[[#This Row],[Item]],[1]!tblDescription[Item],[1]!tblDescription[Type])</f>
        <v>SFP</v>
      </c>
      <c r="D1874" t="str">
        <f>_xlfn.XLOOKUP(tblnventory[[#This Row],[Use]],[1]!tblCodes[Use],[1]!tblCodes[Code])</f>
        <v>Switch</v>
      </c>
      <c r="E1874" s="1" t="s">
        <v>1827</v>
      </c>
      <c r="G1874" s="21" t="str">
        <f>IF(ISBLANK(tblnventory[[#This Row],[Installed By]]),"Store","Installed")</f>
        <v>Installed</v>
      </c>
      <c r="H1874" t="s">
        <v>7590</v>
      </c>
      <c r="J1874" s="17">
        <v>2191007447</v>
      </c>
      <c r="K1874" s="17"/>
      <c r="L1874" t="s">
        <v>5346</v>
      </c>
      <c r="M1874" s="20">
        <v>45111</v>
      </c>
      <c r="O1874" t="str">
        <f>IF(tblnventory[[#This Row],[Installed]],LEFT(tblnventory[[#This Row],[Location]],3))</f>
        <v>211</v>
      </c>
      <c r="P1874" t="str">
        <f>_xlfn.XLOOKUP(tblnventory[[#This Row],[Serial Number]],[1]!tblDNACInventory[Floor],[1]!tblDNACInventory[Name],"Not Used")</f>
        <v>Not Used</v>
      </c>
      <c r="T1874" t="b">
        <f>NOT(ISBLANK(tblnventory[[#This Row],[Installed By]]))</f>
        <v>1</v>
      </c>
      <c r="U1874" t="str">
        <f>VLOOKUP(A1874, [1]!tblDescription[#Data], 3, 0)</f>
        <v>10GBASE-LR SFP Module, Enterprise-Class</v>
      </c>
      <c r="V1874" s="22" cm="1">
        <f t="array" ref="V1874">_xlfn.XLOOKUP(1,([1]!tblOrders[Order]=tblnventory[[#This Row],[PO]])*([1]!tblOrders[Description]=tblnventory[[#This Row],[Item]]),[1]!tblOrders[Unit Total],0)</f>
        <v>615</v>
      </c>
      <c r="W1874" s="23" cm="1">
        <f t="array" ref="W1874">IFERROR(_xlfn.XLOOKUP(1,([1]!tblOrders[Order]=tblnventory[[#This Row],[PO]])*([1]!tblOrders[Description]=tblnventory[[#This Row],[Item]]),[1]!tblOrders[Licence]),0)</f>
        <v>0</v>
      </c>
      <c r="X1874" t="b" cm="1">
        <f t="array" ref="X1874">NOT(_xlfn.XLOOKUP(tblnventory[[#This Row],[PO]]&amp;tblnventory[[#This Row],[Item]],[1]!tblOrders[Order]&amp;[1]!tblOrders[Description],[1]!tblOrders[Paid Licence],FALSE))</f>
        <v>1</v>
      </c>
      <c r="Y18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75" spans="1:25">
      <c r="A1875" t="s">
        <v>5341</v>
      </c>
      <c r="B1875" t="str">
        <f>_xlfn.XLOOKUP(tblnventory[[#This Row],[Item]],[1]!tblDescription[Item],[1]!tblDescription[Description])</f>
        <v>10GBASE-LR SFP Module, Enterprise-Class</v>
      </c>
      <c r="C1875" t="str">
        <f>_xlfn.XLOOKUP(tblnventory[[#This Row],[Item]],[1]!tblDescription[Item],[1]!tblDescription[Type])</f>
        <v>SFP</v>
      </c>
      <c r="D1875" t="str">
        <f>_xlfn.XLOOKUP(tblnventory[[#This Row],[Use]],[1]!tblCodes[Use],[1]!tblCodes[Code])</f>
        <v>Switch</v>
      </c>
      <c r="E1875" s="1" t="s">
        <v>1828</v>
      </c>
      <c r="G1875" s="21" t="str">
        <f>IF(ISBLANK(tblnventory[[#This Row],[Installed By]]),"Store","Installed")</f>
        <v>Installed</v>
      </c>
      <c r="H1875" t="s">
        <v>7591</v>
      </c>
      <c r="J1875" s="17">
        <v>2191007447</v>
      </c>
      <c r="K1875" s="17"/>
      <c r="L1875" t="s">
        <v>5346</v>
      </c>
      <c r="M1875" s="20">
        <v>45113</v>
      </c>
      <c r="O1875" t="str">
        <f>IF(tblnventory[[#This Row],[Installed]],LEFT(tblnventory[[#This Row],[Location]],3))</f>
        <v>211</v>
      </c>
      <c r="P1875" t="str">
        <f>_xlfn.XLOOKUP(tblnventory[[#This Row],[Serial Number]],[1]!tblDNACInventory[Floor],[1]!tblDNACInventory[Name],"Not Used")</f>
        <v>Not Used</v>
      </c>
      <c r="T1875" t="b">
        <f>NOT(ISBLANK(tblnventory[[#This Row],[Installed By]]))</f>
        <v>1</v>
      </c>
      <c r="U1875" t="str">
        <f>VLOOKUP(A1875, [1]!tblDescription[#Data], 3, 0)</f>
        <v>10GBASE-LR SFP Module, Enterprise-Class</v>
      </c>
      <c r="V1875" s="22" cm="1">
        <f t="array" ref="V1875">_xlfn.XLOOKUP(1,([1]!tblOrders[Order]=tblnventory[[#This Row],[PO]])*([1]!tblOrders[Description]=tblnventory[[#This Row],[Item]]),[1]!tblOrders[Unit Total],0)</f>
        <v>615</v>
      </c>
      <c r="W1875" s="23" cm="1">
        <f t="array" ref="W1875">IFERROR(_xlfn.XLOOKUP(1,([1]!tblOrders[Order]=tblnventory[[#This Row],[PO]])*([1]!tblOrders[Description]=tblnventory[[#This Row],[Item]]),[1]!tblOrders[Licence]),0)</f>
        <v>0</v>
      </c>
      <c r="X1875" t="b" cm="1">
        <f t="array" ref="X1875">NOT(_xlfn.XLOOKUP(tblnventory[[#This Row],[PO]]&amp;tblnventory[[#This Row],[Item]],[1]!tblOrders[Order]&amp;[1]!tblOrders[Description],[1]!tblOrders[Paid Licence],FALSE))</f>
        <v>1</v>
      </c>
      <c r="Y18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76" spans="1:25">
      <c r="A1876" t="s">
        <v>5341</v>
      </c>
      <c r="B1876" t="str">
        <f>_xlfn.XLOOKUP(tblnventory[[#This Row],[Item]],[1]!tblDescription[Item],[1]!tblDescription[Description])</f>
        <v>10GBASE-LR SFP Module, Enterprise-Class</v>
      </c>
      <c r="C1876" t="str">
        <f>_xlfn.XLOOKUP(tblnventory[[#This Row],[Item]],[1]!tblDescription[Item],[1]!tblDescription[Type])</f>
        <v>SFP</v>
      </c>
      <c r="D1876" t="str">
        <f>_xlfn.XLOOKUP(tblnventory[[#This Row],[Use]],[1]!tblCodes[Use],[1]!tblCodes[Code])</f>
        <v>Switch</v>
      </c>
      <c r="E1876" s="1" t="s">
        <v>1829</v>
      </c>
      <c r="G1876" s="21" t="str">
        <f>IF(ISBLANK(tblnventory[[#This Row],[Installed By]]),"Store","Installed")</f>
        <v>Installed</v>
      </c>
      <c r="H1876" t="s">
        <v>7592</v>
      </c>
      <c r="J1876" s="17">
        <v>2191007447</v>
      </c>
      <c r="K1876" s="17"/>
      <c r="L1876" t="s">
        <v>5346</v>
      </c>
      <c r="M1876" s="20">
        <v>45113</v>
      </c>
      <c r="O1876" t="str">
        <f>IF(tblnventory[[#This Row],[Installed]],LEFT(tblnventory[[#This Row],[Location]],3))</f>
        <v>211</v>
      </c>
      <c r="P1876" t="str">
        <f>_xlfn.XLOOKUP(tblnventory[[#This Row],[Serial Number]],[1]!tblDNACInventory[Floor],[1]!tblDNACInventory[Name],"Not Used")</f>
        <v>Not Used</v>
      </c>
      <c r="T1876" t="b">
        <f>NOT(ISBLANK(tblnventory[[#This Row],[Installed By]]))</f>
        <v>1</v>
      </c>
      <c r="U1876" t="str">
        <f>VLOOKUP(A1876, [1]!tblDescription[#Data], 3, 0)</f>
        <v>10GBASE-LR SFP Module, Enterprise-Class</v>
      </c>
      <c r="V1876" s="22" cm="1">
        <f t="array" ref="V1876">_xlfn.XLOOKUP(1,([1]!tblOrders[Order]=tblnventory[[#This Row],[PO]])*([1]!tblOrders[Description]=tblnventory[[#This Row],[Item]]),[1]!tblOrders[Unit Total],0)</f>
        <v>615</v>
      </c>
      <c r="W1876" s="23" cm="1">
        <f t="array" ref="W1876">IFERROR(_xlfn.XLOOKUP(1,([1]!tblOrders[Order]=tblnventory[[#This Row],[PO]])*([1]!tblOrders[Description]=tblnventory[[#This Row],[Item]]),[1]!tblOrders[Licence]),0)</f>
        <v>0</v>
      </c>
      <c r="X1876" t="b" cm="1">
        <f t="array" ref="X1876">NOT(_xlfn.XLOOKUP(tblnventory[[#This Row],[PO]]&amp;tblnventory[[#This Row],[Item]],[1]!tblOrders[Order]&amp;[1]!tblOrders[Description],[1]!tblOrders[Paid Licence],FALSE))</f>
        <v>1</v>
      </c>
      <c r="Y18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77" spans="1:25">
      <c r="A1877" t="s">
        <v>5341</v>
      </c>
      <c r="B1877" t="str">
        <f>_xlfn.XLOOKUP(tblnventory[[#This Row],[Item]],[1]!tblDescription[Item],[1]!tblDescription[Description])</f>
        <v>10GBASE-LR SFP Module, Enterprise-Class</v>
      </c>
      <c r="C1877" t="str">
        <f>_xlfn.XLOOKUP(tblnventory[[#This Row],[Item]],[1]!tblDescription[Item],[1]!tblDescription[Type])</f>
        <v>SFP</v>
      </c>
      <c r="D1877" t="str">
        <f>_xlfn.XLOOKUP(tblnventory[[#This Row],[Use]],[1]!tblCodes[Use],[1]!tblCodes[Code])</f>
        <v>Switch</v>
      </c>
      <c r="E1877" t="s">
        <v>1830</v>
      </c>
      <c r="F1877" s="20">
        <v>44390</v>
      </c>
      <c r="G1877" s="21" t="str">
        <f>IF(ISBLANK(tblnventory[[#This Row],[Installed By]]),"Store","Installed")</f>
        <v>Installed</v>
      </c>
      <c r="H1877" t="s">
        <v>5789</v>
      </c>
      <c r="J1877">
        <v>2191007124</v>
      </c>
      <c r="L1877" t="s">
        <v>5662</v>
      </c>
      <c r="O1877" t="str">
        <f>IF(tblnventory[[#This Row],[Installed]],LEFT(tblnventory[[#This Row],[Location]],3))</f>
        <v>222</v>
      </c>
      <c r="P1877" t="str">
        <f>_xlfn.XLOOKUP(tblnventory[[#This Row],[Serial Number]],[1]!tblDNACInventory[Floor],[1]!tblDNACInventory[Name],"Not Used")</f>
        <v>Not Used</v>
      </c>
      <c r="T1877" t="b">
        <f>NOT(ISBLANK(tblnventory[[#This Row],[Installed By]]))</f>
        <v>1</v>
      </c>
      <c r="U1877" t="str">
        <f>VLOOKUP(A1877, [1]!tblDescription[#Data], 3, 0)</f>
        <v>10GBASE-LR SFP Module, Enterprise-Class</v>
      </c>
      <c r="V1877" s="22" cm="1">
        <f t="array" ref="V1877">_xlfn.XLOOKUP(1,([1]!tblOrders[Order]=tblnventory[[#This Row],[PO]])*([1]!tblOrders[Description]=tblnventory[[#This Row],[Item]]),[1]!tblOrders[Unit Total],0)</f>
        <v>522.52</v>
      </c>
      <c r="W1877" s="23" cm="1">
        <f t="array" ref="W1877">_xlfn.XLOOKUP(1,([1]!tblOrders[Order]=tblnventory[[#This Row],[PO]])*([1]!tblOrders[Description]=tblnventory[[#This Row],[Item]]),[1]!tblOrders[Licence])</f>
        <v>0</v>
      </c>
      <c r="X1877" t="b" cm="1">
        <f t="array" ref="X1877">NOT(_xlfn.XLOOKUP(tblnventory[[#This Row],[PO]]&amp;tblnventory[[#This Row],[Item]],[1]!tblOrders[Order]&amp;[1]!tblOrders[Description],[1]!tblOrders[Paid Licence],FALSE))</f>
        <v>1</v>
      </c>
      <c r="Y18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78" spans="1:25">
      <c r="A1878" t="s">
        <v>5341</v>
      </c>
      <c r="B1878" t="str">
        <f>_xlfn.XLOOKUP(tblnventory[[#This Row],[Item]],[1]!tblDescription[Item],[1]!tblDescription[Description])</f>
        <v>10GBASE-LR SFP Module, Enterprise-Class</v>
      </c>
      <c r="C1878" t="str">
        <f>_xlfn.XLOOKUP(tblnventory[[#This Row],[Item]],[1]!tblDescription[Item],[1]!tblDescription[Type])</f>
        <v>SFP</v>
      </c>
      <c r="D1878" t="str">
        <f>_xlfn.XLOOKUP(tblnventory[[#This Row],[Use]],[1]!tblCodes[Use],[1]!tblCodes[Code])</f>
        <v>Switch</v>
      </c>
      <c r="E1878" t="s">
        <v>1831</v>
      </c>
      <c r="F1878" s="20">
        <v>44390</v>
      </c>
      <c r="G1878" s="21" t="str">
        <f>IF(ISBLANK(tblnventory[[#This Row],[Installed By]]),"Store","Installed")</f>
        <v>Installed</v>
      </c>
      <c r="H1878" t="s">
        <v>5789</v>
      </c>
      <c r="J1878">
        <v>2191007124</v>
      </c>
      <c r="L1878" t="s">
        <v>5662</v>
      </c>
      <c r="O1878" t="str">
        <f>IF(tblnventory[[#This Row],[Installed]],LEFT(tblnventory[[#This Row],[Location]],3))</f>
        <v>222</v>
      </c>
      <c r="P1878" t="str">
        <f>_xlfn.XLOOKUP(tblnventory[[#This Row],[Serial Number]],[1]!tblDNACInventory[Floor],[1]!tblDNACInventory[Name],"Not Used")</f>
        <v>Not Used</v>
      </c>
      <c r="T1878" t="b">
        <f>NOT(ISBLANK(tblnventory[[#This Row],[Installed By]]))</f>
        <v>1</v>
      </c>
      <c r="U1878" t="str">
        <f>VLOOKUP(A1878, [1]!tblDescription[#Data], 3, 0)</f>
        <v>10GBASE-LR SFP Module, Enterprise-Class</v>
      </c>
      <c r="V1878" s="22" cm="1">
        <f t="array" ref="V1878">_xlfn.XLOOKUP(1,([1]!tblOrders[Order]=tblnventory[[#This Row],[PO]])*([1]!tblOrders[Description]=tblnventory[[#This Row],[Item]]),[1]!tblOrders[Unit Total],0)</f>
        <v>522.52</v>
      </c>
      <c r="W1878" s="23" cm="1">
        <f t="array" ref="W1878">_xlfn.XLOOKUP(1,([1]!tblOrders[Order]=tblnventory[[#This Row],[PO]])*([1]!tblOrders[Description]=tblnventory[[#This Row],[Item]]),[1]!tblOrders[Licence])</f>
        <v>0</v>
      </c>
      <c r="X1878" t="b" cm="1">
        <f t="array" ref="X1878">NOT(_xlfn.XLOOKUP(tblnventory[[#This Row],[PO]]&amp;tblnventory[[#This Row],[Item]],[1]!tblOrders[Order]&amp;[1]!tblOrders[Description],[1]!tblOrders[Paid Licence],FALSE))</f>
        <v>1</v>
      </c>
      <c r="Y18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79" spans="1:25">
      <c r="A1879" t="s">
        <v>5341</v>
      </c>
      <c r="B1879" t="str">
        <f>_xlfn.XLOOKUP(tblnventory[[#This Row],[Item]],[1]!tblDescription[Item],[1]!tblDescription[Description])</f>
        <v>10GBASE-LR SFP Module, Enterprise-Class</v>
      </c>
      <c r="C1879" t="str">
        <f>_xlfn.XLOOKUP(tblnventory[[#This Row],[Item]],[1]!tblDescription[Item],[1]!tblDescription[Type])</f>
        <v>SFP</v>
      </c>
      <c r="D1879" t="str">
        <f>_xlfn.XLOOKUP(tblnventory[[#This Row],[Use]],[1]!tblCodes[Use],[1]!tblCodes[Code])</f>
        <v>Switch</v>
      </c>
      <c r="E1879" t="s">
        <v>1832</v>
      </c>
      <c r="F1879" s="20">
        <v>44390</v>
      </c>
      <c r="G1879" s="21" t="str">
        <f>IF(ISBLANK(tblnventory[[#This Row],[Installed By]]),"Store","Installed")</f>
        <v>Installed</v>
      </c>
      <c r="H1879" t="s">
        <v>7593</v>
      </c>
      <c r="J1879">
        <v>2191007124</v>
      </c>
      <c r="L1879" t="s">
        <v>5662</v>
      </c>
      <c r="O1879" t="str">
        <f>IF(tblnventory[[#This Row],[Installed]],LEFT(tblnventory[[#This Row],[Location]],3))</f>
        <v>222</v>
      </c>
      <c r="P1879" t="str">
        <f>_xlfn.XLOOKUP(tblnventory[[#This Row],[Serial Number]],[1]!tblDNACInventory[Floor],[1]!tblDNACInventory[Name],"Not Used")</f>
        <v>Not Used</v>
      </c>
      <c r="T1879" t="b">
        <f>NOT(ISBLANK(tblnventory[[#This Row],[Installed By]]))</f>
        <v>1</v>
      </c>
      <c r="U1879" t="str">
        <f>VLOOKUP(A1879, [1]!tblDescription[#Data], 3, 0)</f>
        <v>10GBASE-LR SFP Module, Enterprise-Class</v>
      </c>
      <c r="V1879" s="22" cm="1">
        <f t="array" ref="V1879">_xlfn.XLOOKUP(1,([1]!tblOrders[Order]=tblnventory[[#This Row],[PO]])*([1]!tblOrders[Description]=tblnventory[[#This Row],[Item]]),[1]!tblOrders[Unit Total],0)</f>
        <v>522.52</v>
      </c>
      <c r="W1879" s="23" cm="1">
        <f t="array" ref="W1879">_xlfn.XLOOKUP(1,([1]!tblOrders[Order]=tblnventory[[#This Row],[PO]])*([1]!tblOrders[Description]=tblnventory[[#This Row],[Item]]),[1]!tblOrders[Licence])</f>
        <v>0</v>
      </c>
      <c r="X1879" t="b" cm="1">
        <f t="array" ref="X1879">NOT(_xlfn.XLOOKUP(tblnventory[[#This Row],[PO]]&amp;tblnventory[[#This Row],[Item]],[1]!tblOrders[Order]&amp;[1]!tblOrders[Description],[1]!tblOrders[Paid Licence],FALSE))</f>
        <v>1</v>
      </c>
      <c r="Y18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80" spans="1:25">
      <c r="A1880" t="s">
        <v>5341</v>
      </c>
      <c r="B1880" t="str">
        <f>_xlfn.XLOOKUP(tblnventory[[#This Row],[Item]],[1]!tblDescription[Item],[1]!tblDescription[Description])</f>
        <v>10GBASE-LR SFP Module, Enterprise-Class</v>
      </c>
      <c r="C1880" t="str">
        <f>_xlfn.XLOOKUP(tblnventory[[#This Row],[Item]],[1]!tblDescription[Item],[1]!tblDescription[Type])</f>
        <v>SFP</v>
      </c>
      <c r="D1880" t="str">
        <f>_xlfn.XLOOKUP(tblnventory[[#This Row],[Use]],[1]!tblCodes[Use],[1]!tblCodes[Code])</f>
        <v>Switch</v>
      </c>
      <c r="E1880" t="s">
        <v>1833</v>
      </c>
      <c r="F1880" s="20">
        <v>44390</v>
      </c>
      <c r="G1880" s="21" t="str">
        <f>IF(ISBLANK(tblnventory[[#This Row],[Installed By]]),"Store","Installed")</f>
        <v>Installed</v>
      </c>
      <c r="H1880" t="s">
        <v>5789</v>
      </c>
      <c r="J1880">
        <v>2191007124</v>
      </c>
      <c r="L1880" t="s">
        <v>5662</v>
      </c>
      <c r="O1880" t="str">
        <f>IF(tblnventory[[#This Row],[Installed]],LEFT(tblnventory[[#This Row],[Location]],3))</f>
        <v>222</v>
      </c>
      <c r="P1880" t="str">
        <f>_xlfn.XLOOKUP(tblnventory[[#This Row],[Serial Number]],[1]!tblDNACInventory[Floor],[1]!tblDNACInventory[Name],"Not Used")</f>
        <v>Not Used</v>
      </c>
      <c r="T1880" t="b">
        <f>NOT(ISBLANK(tblnventory[[#This Row],[Installed By]]))</f>
        <v>1</v>
      </c>
      <c r="U1880" t="str">
        <f>VLOOKUP(A1880, [1]!tblDescription[#Data], 3, 0)</f>
        <v>10GBASE-LR SFP Module, Enterprise-Class</v>
      </c>
      <c r="V1880" s="22" cm="1">
        <f t="array" ref="V1880">_xlfn.XLOOKUP(1,([1]!tblOrders[Order]=tblnventory[[#This Row],[PO]])*([1]!tblOrders[Description]=tblnventory[[#This Row],[Item]]),[1]!tblOrders[Unit Total],0)</f>
        <v>522.52</v>
      </c>
      <c r="W1880" s="23" cm="1">
        <f t="array" ref="W1880">_xlfn.XLOOKUP(1,([1]!tblOrders[Order]=tblnventory[[#This Row],[PO]])*([1]!tblOrders[Description]=tblnventory[[#This Row],[Item]]),[1]!tblOrders[Licence])</f>
        <v>0</v>
      </c>
      <c r="X1880" t="b" cm="1">
        <f t="array" ref="X1880">NOT(_xlfn.XLOOKUP(tblnventory[[#This Row],[PO]]&amp;tblnventory[[#This Row],[Item]],[1]!tblOrders[Order]&amp;[1]!tblOrders[Description],[1]!tblOrders[Paid Licence],FALSE))</f>
        <v>1</v>
      </c>
      <c r="Y18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81" spans="1:25">
      <c r="A1881" s="25" t="s">
        <v>5377</v>
      </c>
      <c r="B1881" t="str">
        <f>_xlfn.XLOOKUP(tblnventory[[#This Row],[Item]],[1]!tblDescription[Item],[1]!tblDescription[Description])</f>
        <v>Catalyst 9300L 48p PoE, Network Advantage,4x10G Uplink</v>
      </c>
      <c r="C1881" t="str">
        <f>_xlfn.XLOOKUP(tblnventory[[#This Row],[Item]],[1]!tblDescription[Item],[1]!tblDescription[Type])</f>
        <v>ACCESS</v>
      </c>
      <c r="D1881" t="str">
        <f>_xlfn.XLOOKUP(tblnventory[[#This Row],[Use]],[1]!tblCodes[Use],[1]!tblCodes[Code])</f>
        <v>Switch</v>
      </c>
      <c r="E1881" s="1" t="s">
        <v>1834</v>
      </c>
      <c r="F1881" s="20">
        <v>44644</v>
      </c>
      <c r="G1881" s="21" t="str">
        <f>IF(ISBLANK(tblnventory[[#This Row],[Installed By]]),"Store","Installed")</f>
        <v>Installed</v>
      </c>
      <c r="H1881" t="s">
        <v>7593</v>
      </c>
      <c r="J1881">
        <v>2191007378</v>
      </c>
      <c r="L1881" t="s">
        <v>5662</v>
      </c>
      <c r="M1881" s="20">
        <v>44835</v>
      </c>
      <c r="O1881" t="str">
        <f>IF(tblnventory[[#This Row],[Installed]],LEFT(tblnventory[[#This Row],[Location]],3))</f>
        <v>222</v>
      </c>
      <c r="P1881" t="str">
        <f>_xlfn.XLOOKUP(tblnventory[[#This Row],[Serial Number]],[1]!tblDNACInventory[Floor],[1]!tblDNACInventory[Name],"Not Used")</f>
        <v>Not Used</v>
      </c>
      <c r="T1881" t="b">
        <f>NOT(ISBLANK(tblnventory[[#This Row],[Installed By]]))</f>
        <v>1</v>
      </c>
      <c r="U1881" t="str">
        <f>VLOOKUP(A1881, [1]!tblDescription[#Data], 3, 0)</f>
        <v>Catalyst 9300L 48p PoE, Network Advantage,4x10G Uplink</v>
      </c>
      <c r="V1881" s="22" cm="1">
        <f t="array" ref="V1881">_xlfn.XLOOKUP(1,([1]!tblOrders[Order]=tblnventory[[#This Row],[PO]])*([1]!tblOrders[Description]=tblnventory[[#This Row],[Item]]),[1]!tblOrders[Unit Total],0)</f>
        <v>4664.74</v>
      </c>
      <c r="W1881" s="23" cm="1">
        <f t="array" ref="W1881">IFERROR(_xlfn.XLOOKUP(1,([1]!tblOrders[Order]=tblnventory[[#This Row],[PO]])*([1]!tblOrders[Description]=tblnventory[[#This Row],[Item]]),[1]!tblOrders[Licence]),0)</f>
        <v>0</v>
      </c>
      <c r="X1881" t="b" cm="1">
        <f t="array" ref="X1881">NOT(_xlfn.XLOOKUP(tblnventory[[#This Row],[PO]]&amp;tblnventory[[#This Row],[Item]],[1]!tblOrders[Order]&amp;[1]!tblOrders[Description],[1]!tblOrders[Paid Licence],FALSE))</f>
        <v>1</v>
      </c>
      <c r="Y18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3502.7999999999997</v>
      </c>
    </row>
    <row r="1882" spans="1:25">
      <c r="A1882" s="25" t="s">
        <v>5377</v>
      </c>
      <c r="B1882" t="str">
        <f>_xlfn.XLOOKUP(tblnventory[[#This Row],[Item]],[1]!tblDescription[Item],[1]!tblDescription[Description])</f>
        <v>Catalyst 9300L 48p PoE, Network Advantage,4x10G Uplink</v>
      </c>
      <c r="C1882" t="str">
        <f>_xlfn.XLOOKUP(tblnventory[[#This Row],[Item]],[1]!tblDescription[Item],[1]!tblDescription[Type])</f>
        <v>ACCESS</v>
      </c>
      <c r="D1882" t="str">
        <f>_xlfn.XLOOKUP(tblnventory[[#This Row],[Use]],[1]!tblCodes[Use],[1]!tblCodes[Code])</f>
        <v>Switch</v>
      </c>
      <c r="E1882" s="1" t="s">
        <v>1835</v>
      </c>
      <c r="F1882" s="20">
        <v>44644</v>
      </c>
      <c r="G1882" s="21" t="str">
        <f>IF(ISBLANK(tblnventory[[#This Row],[Installed By]]),"Store","Installed")</f>
        <v>Installed</v>
      </c>
      <c r="H1882" s="17" t="s">
        <v>7594</v>
      </c>
      <c r="J1882">
        <v>2191007378</v>
      </c>
      <c r="L1882" t="s">
        <v>5360</v>
      </c>
      <c r="M1882" s="20">
        <v>44987</v>
      </c>
      <c r="N1882" t="s">
        <v>7595</v>
      </c>
      <c r="O1882" t="str">
        <f>IF(tblnventory[[#This Row],[Installed]],LEFT(tblnventory[[#This Row],[Location]],3))</f>
        <v>223</v>
      </c>
      <c r="P1882" t="str">
        <f>_xlfn.XLOOKUP(tblnventory[[#This Row],[Serial Number]],[1]!tblDNACInventory[Floor],[1]!tblDNACInventory[Name],"Not Used")</f>
        <v>Not Used</v>
      </c>
      <c r="T1882" t="b">
        <f>NOT(ISBLANK(tblnventory[[#This Row],[Installed By]]))</f>
        <v>1</v>
      </c>
      <c r="U1882" t="str">
        <f>VLOOKUP(A1882, [1]!tblDescription[#Data], 3, 0)</f>
        <v>Catalyst 9300L 48p PoE, Network Advantage,4x10G Uplink</v>
      </c>
      <c r="V1882" s="22" cm="1">
        <f t="array" ref="V1882">_xlfn.XLOOKUP(1,([1]!tblOrders[Order]=tblnventory[[#This Row],[PO]])*([1]!tblOrders[Description]=tblnventory[[#This Row],[Item]]),[1]!tblOrders[Unit Total],0)</f>
        <v>4664.74</v>
      </c>
      <c r="W1882" s="23" cm="1">
        <f t="array" ref="W1882">IFERROR(_xlfn.XLOOKUP(1,([1]!tblOrders[Order]=tblnventory[[#This Row],[PO]])*([1]!tblOrders[Description]=tblnventory[[#This Row],[Item]]),[1]!tblOrders[Licence]),0)</f>
        <v>0</v>
      </c>
      <c r="X1882" t="b" cm="1">
        <f t="array" ref="X1882">NOT(_xlfn.XLOOKUP(tblnventory[[#This Row],[PO]]&amp;tblnventory[[#This Row],[Item]],[1]!tblOrders[Order]&amp;[1]!tblOrders[Description],[1]!tblOrders[Paid Licence],FALSE))</f>
        <v>1</v>
      </c>
      <c r="Y18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3502.7999999999997</v>
      </c>
    </row>
    <row r="1883" spans="1:25">
      <c r="A1883" t="s">
        <v>5344</v>
      </c>
      <c r="B1883" t="str">
        <f>_xlfn.XLOOKUP(tblnventory[[#This Row],[Item]],[1]!tblDescription[Item],[1]!tblDescription[Description])</f>
        <v>Catalyst 9300L 24p PoE, Network Advantage ,4x10G Uplink</v>
      </c>
      <c r="C1883" t="str">
        <f>_xlfn.XLOOKUP(tblnventory[[#This Row],[Item]],[1]!tblDescription[Item],[1]!tblDescription[Type])</f>
        <v>ACCESS</v>
      </c>
      <c r="D1883" t="str">
        <f>_xlfn.XLOOKUP(tblnventory[[#This Row],[Use]],[1]!tblCodes[Use],[1]!tblCodes[Code])</f>
        <v>Switch</v>
      </c>
      <c r="E1883" s="1" t="s">
        <v>1836</v>
      </c>
      <c r="F1883" s="20">
        <v>44641</v>
      </c>
      <c r="G1883" s="21" t="str">
        <f>IF(ISBLANK(tblnventory[[#This Row],[Installed By]]),"Store","Installed")</f>
        <v>Installed</v>
      </c>
      <c r="H1883" s="17" t="s">
        <v>7596</v>
      </c>
      <c r="J1883">
        <v>2191007378</v>
      </c>
      <c r="L1883" t="s">
        <v>5360</v>
      </c>
      <c r="M1883" s="20">
        <v>45044</v>
      </c>
      <c r="N1883" s="17" t="s">
        <v>7597</v>
      </c>
      <c r="O1883" t="str">
        <f>IF(tblnventory[[#This Row],[Installed]],LEFT(tblnventory[[#This Row],[Location]],3))</f>
        <v>223</v>
      </c>
      <c r="P1883" t="str">
        <f>_xlfn.XLOOKUP(tblnventory[[#This Row],[Serial Number]],[1]!tblDNACInventory[Floor],[1]!tblDNACInventory[Name],"Not Used")</f>
        <v>Not Used</v>
      </c>
      <c r="T1883" t="b">
        <f>NOT(ISBLANK(tblnventory[[#This Row],[Installed By]]))</f>
        <v>1</v>
      </c>
      <c r="U1883" t="str">
        <f>VLOOKUP(A1883, [1]!tblDescription[#Data], 3, 0)</f>
        <v>Catalyst 9300L 24p PoE, Network Advantage ,4x10G Uplink</v>
      </c>
      <c r="V1883" s="22" cm="1">
        <f t="array" ref="V1883">_xlfn.XLOOKUP(1,([1]!tblOrders[Order]=tblnventory[[#This Row],[PO]])*([1]!tblOrders[Description]=tblnventory[[#This Row],[Item]]),[1]!tblOrders[Unit Total],0)</f>
        <v>3382.2699999999995</v>
      </c>
      <c r="W1883" s="23" cm="1">
        <f t="array" ref="W1883">IFERROR(_xlfn.XLOOKUP(1,([1]!tblOrders[Order]=tblnventory[[#This Row],[PO]])*([1]!tblOrders[Description]=tblnventory[[#This Row],[Item]]),[1]!tblOrders[Licence]),0)</f>
        <v>0</v>
      </c>
      <c r="X1883" t="b" cm="1">
        <f t="array" ref="X1883">NOT(_xlfn.XLOOKUP(tblnventory[[#This Row],[PO]]&amp;tblnventory[[#This Row],[Item]],[1]!tblOrders[Order]&amp;[1]!tblOrders[Description],[1]!tblOrders[Paid Licence],FALSE))</f>
        <v>1</v>
      </c>
      <c r="Y18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1556.4</v>
      </c>
    </row>
    <row r="1884" spans="1:25">
      <c r="A1884" s="25" t="s">
        <v>5377</v>
      </c>
      <c r="B1884" t="str">
        <f>_xlfn.XLOOKUP(tblnventory[[#This Row],[Item]],[1]!tblDescription[Item],[1]!tblDescription[Description])</f>
        <v>Catalyst 9300L 48p PoE, Network Advantage,4x10G Uplink</v>
      </c>
      <c r="C1884" t="str">
        <f>_xlfn.XLOOKUP(tblnventory[[#This Row],[Item]],[1]!tblDescription[Item],[1]!tblDescription[Type])</f>
        <v>ACCESS</v>
      </c>
      <c r="D1884" t="str">
        <f>_xlfn.XLOOKUP(tblnventory[[#This Row],[Use]],[1]!tblCodes[Use],[1]!tblCodes[Code])</f>
        <v>Switch</v>
      </c>
      <c r="E1884" s="1" t="s">
        <v>1837</v>
      </c>
      <c r="F1884" s="20">
        <v>44644</v>
      </c>
      <c r="G1884" s="21" t="str">
        <f>IF(ISBLANK(tblnventory[[#This Row],[Installed By]]),"Store","Installed")</f>
        <v>Installed</v>
      </c>
      <c r="H1884" s="17" t="s">
        <v>7598</v>
      </c>
      <c r="J1884">
        <v>2191007378</v>
      </c>
      <c r="L1884" t="s">
        <v>5360</v>
      </c>
      <c r="M1884" s="20">
        <v>44987</v>
      </c>
      <c r="N1884" t="s">
        <v>7599</v>
      </c>
      <c r="O1884" t="str">
        <f>IF(tblnventory[[#This Row],[Installed]],LEFT(tblnventory[[#This Row],[Location]],3))</f>
        <v>223</v>
      </c>
      <c r="P1884" t="str">
        <f>_xlfn.XLOOKUP(tblnventory[[#This Row],[Serial Number]],[1]!tblDNACInventory[Floor],[1]!tblDNACInventory[Name],"Not Used")</f>
        <v>Not Used</v>
      </c>
      <c r="T1884" t="b">
        <f>NOT(ISBLANK(tblnventory[[#This Row],[Installed By]]))</f>
        <v>1</v>
      </c>
      <c r="U1884" t="str">
        <f>VLOOKUP(A1884, [1]!tblDescription[#Data], 3, 0)</f>
        <v>Catalyst 9300L 48p PoE, Network Advantage,4x10G Uplink</v>
      </c>
      <c r="V1884" s="22" cm="1">
        <f t="array" ref="V1884">_xlfn.XLOOKUP(1,([1]!tblOrders[Order]=tblnventory[[#This Row],[PO]])*([1]!tblOrders[Description]=tblnventory[[#This Row],[Item]]),[1]!tblOrders[Unit Total],0)</f>
        <v>4664.74</v>
      </c>
      <c r="W1884" s="23" cm="1">
        <f t="array" ref="W1884">IFERROR(_xlfn.XLOOKUP(1,([1]!tblOrders[Order]=tblnventory[[#This Row],[PO]])*([1]!tblOrders[Description]=tblnventory[[#This Row],[Item]]),[1]!tblOrders[Licence]),0)</f>
        <v>0</v>
      </c>
      <c r="X1884" t="b" cm="1">
        <f t="array" ref="X1884">NOT(_xlfn.XLOOKUP(tblnventory[[#This Row],[PO]]&amp;tblnventory[[#This Row],[Item]],[1]!tblOrders[Order]&amp;[1]!tblOrders[Description],[1]!tblOrders[Paid Licence],FALSE))</f>
        <v>1</v>
      </c>
      <c r="Y18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3502.7999999999997</v>
      </c>
    </row>
    <row r="1885" spans="1:25">
      <c r="A1885" s="25" t="s">
        <v>5377</v>
      </c>
      <c r="B1885" t="str">
        <f>_xlfn.XLOOKUP(tblnventory[[#This Row],[Item]],[1]!tblDescription[Item],[1]!tblDescription[Description])</f>
        <v>Catalyst 9300L 48p PoE, Network Advantage,4x10G Uplink</v>
      </c>
      <c r="C1885" t="str">
        <f>_xlfn.XLOOKUP(tblnventory[[#This Row],[Item]],[1]!tblDescription[Item],[1]!tblDescription[Type])</f>
        <v>ACCESS</v>
      </c>
      <c r="D1885" t="str">
        <f>_xlfn.XLOOKUP(tblnventory[[#This Row],[Use]],[1]!tblCodes[Use],[1]!tblCodes[Code])</f>
        <v>Switch</v>
      </c>
      <c r="E1885" s="1" t="s">
        <v>1838</v>
      </c>
      <c r="F1885" s="20">
        <v>44644</v>
      </c>
      <c r="G1885" s="21" t="str">
        <f>IF(ISBLANK(tblnventory[[#This Row],[Installed By]]),"Store","Installed")</f>
        <v>Installed</v>
      </c>
      <c r="H1885" s="17" t="s">
        <v>7598</v>
      </c>
      <c r="J1885">
        <v>2191007378</v>
      </c>
      <c r="L1885" t="s">
        <v>5360</v>
      </c>
      <c r="M1885" s="20">
        <v>44987</v>
      </c>
      <c r="N1885" t="s">
        <v>7599</v>
      </c>
      <c r="O1885" t="str">
        <f>IF(tblnventory[[#This Row],[Installed]],LEFT(tblnventory[[#This Row],[Location]],3))</f>
        <v>223</v>
      </c>
      <c r="P1885" t="str">
        <f>_xlfn.XLOOKUP(tblnventory[[#This Row],[Serial Number]],[1]!tblDNACInventory[Floor],[1]!tblDNACInventory[Name],"Not Used")</f>
        <v>Not Used</v>
      </c>
      <c r="T1885" t="b">
        <f>NOT(ISBLANK(tblnventory[[#This Row],[Installed By]]))</f>
        <v>1</v>
      </c>
      <c r="U1885" t="str">
        <f>VLOOKUP(A1885, [1]!tblDescription[#Data], 3, 0)</f>
        <v>Catalyst 9300L 48p PoE, Network Advantage,4x10G Uplink</v>
      </c>
      <c r="V1885" s="22" cm="1">
        <f t="array" ref="V1885">_xlfn.XLOOKUP(1,([1]!tblOrders[Order]=tblnventory[[#This Row],[PO]])*([1]!tblOrders[Description]=tblnventory[[#This Row],[Item]]),[1]!tblOrders[Unit Total],0)</f>
        <v>4664.74</v>
      </c>
      <c r="W1885" s="23" cm="1">
        <f t="array" ref="W1885">IFERROR(_xlfn.XLOOKUP(1,([1]!tblOrders[Order]=tblnventory[[#This Row],[PO]])*([1]!tblOrders[Description]=tblnventory[[#This Row],[Item]]),[1]!tblOrders[Licence]),0)</f>
        <v>0</v>
      </c>
      <c r="X1885" t="b" cm="1">
        <f t="array" ref="X1885">NOT(_xlfn.XLOOKUP(tblnventory[[#This Row],[PO]]&amp;tblnventory[[#This Row],[Item]],[1]!tblOrders[Order]&amp;[1]!tblOrders[Description],[1]!tblOrders[Paid Licence],FALSE))</f>
        <v>1</v>
      </c>
      <c r="Y18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3502.7999999999997</v>
      </c>
    </row>
    <row r="1886" spans="1:25">
      <c r="A1886" s="25" t="s">
        <v>5377</v>
      </c>
      <c r="B1886" t="str">
        <f>_xlfn.XLOOKUP(tblnventory[[#This Row],[Item]],[1]!tblDescription[Item],[1]!tblDescription[Description])</f>
        <v>Catalyst 9300L 48p PoE, Network Advantage,4x10G Uplink</v>
      </c>
      <c r="C1886" t="str">
        <f>_xlfn.XLOOKUP(tblnventory[[#This Row],[Item]],[1]!tblDescription[Item],[1]!tblDescription[Type])</f>
        <v>ACCESS</v>
      </c>
      <c r="D1886" t="str">
        <f>_xlfn.XLOOKUP(tblnventory[[#This Row],[Use]],[1]!tblCodes[Use],[1]!tblCodes[Code])</f>
        <v>Switch</v>
      </c>
      <c r="E1886" s="1" t="s">
        <v>1839</v>
      </c>
      <c r="F1886" s="20">
        <v>44644</v>
      </c>
      <c r="G1886" s="21" t="str">
        <f>IF(ISBLANK(tblnventory[[#This Row],[Installed By]]),"Store","Installed")</f>
        <v>Installed</v>
      </c>
      <c r="H1886" s="17" t="s">
        <v>7596</v>
      </c>
      <c r="J1886">
        <v>2191007378</v>
      </c>
      <c r="L1886" t="s">
        <v>5360</v>
      </c>
      <c r="M1886" s="20">
        <v>44987</v>
      </c>
      <c r="N1886" t="s">
        <v>7597</v>
      </c>
      <c r="O1886" t="str">
        <f>IF(tblnventory[[#This Row],[Installed]],LEFT(tblnventory[[#This Row],[Location]],3))</f>
        <v>223</v>
      </c>
      <c r="P1886" t="str">
        <f>_xlfn.XLOOKUP(tblnventory[[#This Row],[Serial Number]],[1]!tblDNACInventory[Floor],[1]!tblDNACInventory[Name],"Not Used")</f>
        <v>Not Used</v>
      </c>
      <c r="T1886" t="b">
        <f>NOT(ISBLANK(tblnventory[[#This Row],[Installed By]]))</f>
        <v>1</v>
      </c>
      <c r="U1886" t="str">
        <f>VLOOKUP(A1886, [1]!tblDescription[#Data], 3, 0)</f>
        <v>Catalyst 9300L 48p PoE, Network Advantage,4x10G Uplink</v>
      </c>
      <c r="V1886" s="22" cm="1">
        <f t="array" ref="V1886">_xlfn.XLOOKUP(1,([1]!tblOrders[Order]=tblnventory[[#This Row],[PO]])*([1]!tblOrders[Description]=tblnventory[[#This Row],[Item]]),[1]!tblOrders[Unit Total],0)</f>
        <v>4664.74</v>
      </c>
      <c r="W1886" s="23" cm="1">
        <f t="array" ref="W1886">IFERROR(_xlfn.XLOOKUP(1,([1]!tblOrders[Order]=tblnventory[[#This Row],[PO]])*([1]!tblOrders[Description]=tblnventory[[#This Row],[Item]]),[1]!tblOrders[Licence]),0)</f>
        <v>0</v>
      </c>
      <c r="X1886" t="b" cm="1">
        <f t="array" ref="X1886">NOT(_xlfn.XLOOKUP(tblnventory[[#This Row],[PO]]&amp;tblnventory[[#This Row],[Item]],[1]!tblOrders[Order]&amp;[1]!tblOrders[Description],[1]!tblOrders[Paid Licence],FALSE))</f>
        <v>1</v>
      </c>
      <c r="Y18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3502.7999999999997</v>
      </c>
    </row>
    <row r="1887" spans="1:25">
      <c r="A1887" s="25" t="s">
        <v>5377</v>
      </c>
      <c r="B1887" t="str">
        <f>_xlfn.XLOOKUP(tblnventory[[#This Row],[Item]],[1]!tblDescription[Item],[1]!tblDescription[Description])</f>
        <v>Catalyst 9300L 48p PoE, Network Advantage,4x10G Uplink</v>
      </c>
      <c r="C1887" t="str">
        <f>_xlfn.XLOOKUP(tblnventory[[#This Row],[Item]],[1]!tblDescription[Item],[1]!tblDescription[Type])</f>
        <v>ACCESS</v>
      </c>
      <c r="D1887" t="str">
        <f>_xlfn.XLOOKUP(tblnventory[[#This Row],[Use]],[1]!tblCodes[Use],[1]!tblCodes[Code])</f>
        <v>Switch</v>
      </c>
      <c r="E1887" s="1" t="s">
        <v>1840</v>
      </c>
      <c r="F1887" s="20">
        <v>44644</v>
      </c>
      <c r="G1887" s="21" t="str">
        <f>IF(ISBLANK(tblnventory[[#This Row],[Installed By]]),"Store","Installed")</f>
        <v>Installed</v>
      </c>
      <c r="H1887" s="17" t="s">
        <v>7596</v>
      </c>
      <c r="J1887">
        <v>2191007378</v>
      </c>
      <c r="L1887" t="s">
        <v>5360</v>
      </c>
      <c r="M1887" s="20">
        <v>44987</v>
      </c>
      <c r="N1887" t="s">
        <v>7597</v>
      </c>
      <c r="O1887" t="str">
        <f>IF(tblnventory[[#This Row],[Installed]],LEFT(tblnventory[[#This Row],[Location]],3))</f>
        <v>223</v>
      </c>
      <c r="P1887" t="str">
        <f>_xlfn.XLOOKUP(tblnventory[[#This Row],[Serial Number]],[1]!tblDNACInventory[Floor],[1]!tblDNACInventory[Name],"Not Used")</f>
        <v>Not Used</v>
      </c>
      <c r="T1887" t="b">
        <f>NOT(ISBLANK(tblnventory[[#This Row],[Installed By]]))</f>
        <v>1</v>
      </c>
      <c r="U1887" t="str">
        <f>VLOOKUP(A1887, [1]!tblDescription[#Data], 3, 0)</f>
        <v>Catalyst 9300L 48p PoE, Network Advantage,4x10G Uplink</v>
      </c>
      <c r="V1887" s="22" cm="1">
        <f t="array" ref="V1887">_xlfn.XLOOKUP(1,([1]!tblOrders[Order]=tblnventory[[#This Row],[PO]])*([1]!tblOrders[Description]=tblnventory[[#This Row],[Item]]),[1]!tblOrders[Unit Total],0)</f>
        <v>4664.74</v>
      </c>
      <c r="W1887" s="23" cm="1">
        <f t="array" ref="W1887">IFERROR(_xlfn.XLOOKUP(1,([1]!tblOrders[Order]=tblnventory[[#This Row],[PO]])*([1]!tblOrders[Description]=tblnventory[[#This Row],[Item]]),[1]!tblOrders[Licence]),0)</f>
        <v>0</v>
      </c>
      <c r="X1887" t="b" cm="1">
        <f t="array" ref="X1887">NOT(_xlfn.XLOOKUP(tblnventory[[#This Row],[PO]]&amp;tblnventory[[#This Row],[Item]],[1]!tblOrders[Order]&amp;[1]!tblOrders[Description],[1]!tblOrders[Paid Licence],FALSE))</f>
        <v>1</v>
      </c>
      <c r="Y18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3502.7999999999997</v>
      </c>
    </row>
    <row r="1888" spans="1:25">
      <c r="A1888" s="25" t="s">
        <v>5377</v>
      </c>
      <c r="B1888" t="str">
        <f>_xlfn.XLOOKUP(tblnventory[[#This Row],[Item]],[1]!tblDescription[Item],[1]!tblDescription[Description])</f>
        <v>Catalyst 9300L 48p PoE, Network Advantage,4x10G Uplink</v>
      </c>
      <c r="C1888" t="str">
        <f>_xlfn.XLOOKUP(tblnventory[[#This Row],[Item]],[1]!tblDescription[Item],[1]!tblDescription[Type])</f>
        <v>ACCESS</v>
      </c>
      <c r="D1888" t="str">
        <f>_xlfn.XLOOKUP(tblnventory[[#This Row],[Use]],[1]!tblCodes[Use],[1]!tblCodes[Code])</f>
        <v>Switch</v>
      </c>
      <c r="E1888" s="1" t="s">
        <v>1841</v>
      </c>
      <c r="F1888" s="20">
        <v>44644</v>
      </c>
      <c r="G1888" s="21" t="str">
        <f>IF(ISBLANK(tblnventory[[#This Row],[Installed By]]),"Store","Installed")</f>
        <v>Installed</v>
      </c>
      <c r="H1888" s="17" t="s">
        <v>7598</v>
      </c>
      <c r="J1888">
        <v>2191007378</v>
      </c>
      <c r="L1888" t="s">
        <v>5360</v>
      </c>
      <c r="M1888" s="20">
        <v>44987</v>
      </c>
      <c r="N1888" t="s">
        <v>7599</v>
      </c>
      <c r="O1888" t="str">
        <f>IF(tblnventory[[#This Row],[Installed]],LEFT(tblnventory[[#This Row],[Location]],3))</f>
        <v>223</v>
      </c>
      <c r="P1888" t="str">
        <f>_xlfn.XLOOKUP(tblnventory[[#This Row],[Serial Number]],[1]!tblDNACInventory[Floor],[1]!tblDNACInventory[Name],"Not Used")</f>
        <v>Not Used</v>
      </c>
      <c r="T1888" t="b">
        <f>NOT(ISBLANK(tblnventory[[#This Row],[Installed By]]))</f>
        <v>1</v>
      </c>
      <c r="U1888" t="str">
        <f>VLOOKUP(A1888, [1]!tblDescription[#Data], 3, 0)</f>
        <v>Catalyst 9300L 48p PoE, Network Advantage,4x10G Uplink</v>
      </c>
      <c r="V1888" s="22" cm="1">
        <f t="array" ref="V1888">_xlfn.XLOOKUP(1,([1]!tblOrders[Order]=tblnventory[[#This Row],[PO]])*([1]!tblOrders[Description]=tblnventory[[#This Row],[Item]]),[1]!tblOrders[Unit Total],0)</f>
        <v>4664.74</v>
      </c>
      <c r="W1888" s="23" cm="1">
        <f t="array" ref="W1888">IFERROR(_xlfn.XLOOKUP(1,([1]!tblOrders[Order]=tblnventory[[#This Row],[PO]])*([1]!tblOrders[Description]=tblnventory[[#This Row],[Item]]),[1]!tblOrders[Licence]),0)</f>
        <v>0</v>
      </c>
      <c r="X1888" t="b" cm="1">
        <f t="array" ref="X1888">NOT(_xlfn.XLOOKUP(tblnventory[[#This Row],[PO]]&amp;tblnventory[[#This Row],[Item]],[1]!tblOrders[Order]&amp;[1]!tblOrders[Description],[1]!tblOrders[Paid Licence],FALSE))</f>
        <v>1</v>
      </c>
      <c r="Y18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3502.7999999999997</v>
      </c>
    </row>
    <row r="1889" spans="1:25">
      <c r="A1889" s="25" t="s">
        <v>5377</v>
      </c>
      <c r="B1889" t="str">
        <f>_xlfn.XLOOKUP(tblnventory[[#This Row],[Item]],[1]!tblDescription[Item],[1]!tblDescription[Description])</f>
        <v>Catalyst 9300L 48p PoE, Network Advantage,4x10G Uplink</v>
      </c>
      <c r="C1889" t="str">
        <f>_xlfn.XLOOKUP(tblnventory[[#This Row],[Item]],[1]!tblDescription[Item],[1]!tblDescription[Type])</f>
        <v>ACCESS</v>
      </c>
      <c r="D1889" t="str">
        <f>_xlfn.XLOOKUP(tblnventory[[#This Row],[Use]],[1]!tblCodes[Use],[1]!tblCodes[Code])</f>
        <v>Switch</v>
      </c>
      <c r="E1889" s="1" t="s">
        <v>1842</v>
      </c>
      <c r="F1889" s="20">
        <v>44644</v>
      </c>
      <c r="G1889" s="21" t="str">
        <f>IF(ISBLANK(tblnventory[[#This Row],[Installed By]]),"Store","Installed")</f>
        <v>Installed</v>
      </c>
      <c r="H1889" s="17" t="s">
        <v>7596</v>
      </c>
      <c r="J1889">
        <v>2191007378</v>
      </c>
      <c r="L1889" t="s">
        <v>5360</v>
      </c>
      <c r="M1889" s="20">
        <v>44987</v>
      </c>
      <c r="N1889" t="s">
        <v>7597</v>
      </c>
      <c r="O1889" t="str">
        <f>IF(tblnventory[[#This Row],[Installed]],LEFT(tblnventory[[#This Row],[Location]],3))</f>
        <v>223</v>
      </c>
      <c r="P1889" t="str">
        <f>_xlfn.XLOOKUP(tblnventory[[#This Row],[Serial Number]],[1]!tblDNACInventory[Floor],[1]!tblDNACInventory[Name],"Not Used")</f>
        <v>Not Used</v>
      </c>
      <c r="T1889" t="b">
        <f>NOT(ISBLANK(tblnventory[[#This Row],[Installed By]]))</f>
        <v>1</v>
      </c>
      <c r="U1889" t="str">
        <f>VLOOKUP(A1889, [1]!tblDescription[#Data], 3, 0)</f>
        <v>Catalyst 9300L 48p PoE, Network Advantage,4x10G Uplink</v>
      </c>
      <c r="V1889" s="22" cm="1">
        <f t="array" ref="V1889">_xlfn.XLOOKUP(1,([1]!tblOrders[Order]=tblnventory[[#This Row],[PO]])*([1]!tblOrders[Description]=tblnventory[[#This Row],[Item]]),[1]!tblOrders[Unit Total],0)</f>
        <v>4664.74</v>
      </c>
      <c r="W1889" s="23" cm="1">
        <f t="array" ref="W1889">IFERROR(_xlfn.XLOOKUP(1,([1]!tblOrders[Order]=tblnventory[[#This Row],[PO]])*([1]!tblOrders[Description]=tblnventory[[#This Row],[Item]]),[1]!tblOrders[Licence]),0)</f>
        <v>0</v>
      </c>
      <c r="X1889" t="b" cm="1">
        <f t="array" ref="X1889">NOT(_xlfn.XLOOKUP(tblnventory[[#This Row],[PO]]&amp;tblnventory[[#This Row],[Item]],[1]!tblOrders[Order]&amp;[1]!tblOrders[Description],[1]!tblOrders[Paid Licence],FALSE))</f>
        <v>1</v>
      </c>
      <c r="Y18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3502.7999999999997</v>
      </c>
    </row>
    <row r="1890" spans="1:25">
      <c r="A1890" s="25" t="s">
        <v>5377</v>
      </c>
      <c r="B1890" t="str">
        <f>_xlfn.XLOOKUP(tblnventory[[#This Row],[Item]],[1]!tblDescription[Item],[1]!tblDescription[Description])</f>
        <v>Catalyst 9300L 48p PoE, Network Advantage,4x10G Uplink</v>
      </c>
      <c r="C1890" t="str">
        <f>_xlfn.XLOOKUP(tblnventory[[#This Row],[Item]],[1]!tblDescription[Item],[1]!tblDescription[Type])</f>
        <v>ACCESS</v>
      </c>
      <c r="D1890" t="str">
        <f>_xlfn.XLOOKUP(tblnventory[[#This Row],[Use]],[1]!tblCodes[Use],[1]!tblCodes[Code])</f>
        <v>Switch</v>
      </c>
      <c r="E1890" s="1" t="s">
        <v>1843</v>
      </c>
      <c r="F1890" s="20">
        <v>44644</v>
      </c>
      <c r="G1890" s="21" t="str">
        <f>IF(ISBLANK(tblnventory[[#This Row],[Installed By]]),"Store","Installed")</f>
        <v>Installed</v>
      </c>
      <c r="H1890" s="17" t="s">
        <v>7596</v>
      </c>
      <c r="J1890">
        <v>2191007378</v>
      </c>
      <c r="L1890" t="s">
        <v>5360</v>
      </c>
      <c r="M1890" s="20">
        <v>44987</v>
      </c>
      <c r="N1890" t="s">
        <v>7597</v>
      </c>
      <c r="O1890" t="str">
        <f>IF(tblnventory[[#This Row],[Installed]],LEFT(tblnventory[[#This Row],[Location]],3))</f>
        <v>223</v>
      </c>
      <c r="P1890" t="str">
        <f>_xlfn.XLOOKUP(tblnventory[[#This Row],[Serial Number]],[1]!tblDNACInventory[Floor],[1]!tblDNACInventory[Name],"Not Used")</f>
        <v>Not Used</v>
      </c>
      <c r="T1890" t="b">
        <f>NOT(ISBLANK(tblnventory[[#This Row],[Installed By]]))</f>
        <v>1</v>
      </c>
      <c r="U1890" t="str">
        <f>VLOOKUP(A1890, [1]!tblDescription[#Data], 3, 0)</f>
        <v>Catalyst 9300L 48p PoE, Network Advantage,4x10G Uplink</v>
      </c>
      <c r="V1890" s="22" cm="1">
        <f t="array" ref="V1890">_xlfn.XLOOKUP(1,([1]!tblOrders[Order]=tblnventory[[#This Row],[PO]])*([1]!tblOrders[Description]=tblnventory[[#This Row],[Item]]),[1]!tblOrders[Unit Total],0)</f>
        <v>4664.74</v>
      </c>
      <c r="W1890" s="23" cm="1">
        <f t="array" ref="W1890">IFERROR(_xlfn.XLOOKUP(1,([1]!tblOrders[Order]=tblnventory[[#This Row],[PO]])*([1]!tblOrders[Description]=tblnventory[[#This Row],[Item]]),[1]!tblOrders[Licence]),0)</f>
        <v>0</v>
      </c>
      <c r="X1890" t="b" cm="1">
        <f t="array" ref="X1890">NOT(_xlfn.XLOOKUP(tblnventory[[#This Row],[PO]]&amp;tblnventory[[#This Row],[Item]],[1]!tblOrders[Order]&amp;[1]!tblOrders[Description],[1]!tblOrders[Paid Licence],FALSE))</f>
        <v>1</v>
      </c>
      <c r="Y18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3502.7999999999997</v>
      </c>
    </row>
    <row r="1891" spans="1:25">
      <c r="A1891" s="25" t="s">
        <v>5377</v>
      </c>
      <c r="B1891" t="str">
        <f>_xlfn.XLOOKUP(tblnventory[[#This Row],[Item]],[1]!tblDescription[Item],[1]!tblDescription[Description])</f>
        <v>Catalyst 9300L 48p PoE, Network Advantage,4x10G Uplink</v>
      </c>
      <c r="C1891" t="str">
        <f>_xlfn.XLOOKUP(tblnventory[[#This Row],[Item]],[1]!tblDescription[Item],[1]!tblDescription[Type])</f>
        <v>ACCESS</v>
      </c>
      <c r="D1891" t="str">
        <f>_xlfn.XLOOKUP(tblnventory[[#This Row],[Use]],[1]!tblCodes[Use],[1]!tblCodes[Code])</f>
        <v>Switch</v>
      </c>
      <c r="E1891" s="1" t="s">
        <v>1844</v>
      </c>
      <c r="F1891" s="20">
        <v>44644</v>
      </c>
      <c r="G1891" s="21" t="str">
        <f>IF(ISBLANK(tblnventory[[#This Row],[Installed By]]),"Store","Installed")</f>
        <v>Installed</v>
      </c>
      <c r="H1891" s="17" t="s">
        <v>7594</v>
      </c>
      <c r="J1891">
        <v>2191007378</v>
      </c>
      <c r="L1891" t="s">
        <v>5360</v>
      </c>
      <c r="M1891" s="20">
        <v>44987</v>
      </c>
      <c r="N1891" t="s">
        <v>7595</v>
      </c>
      <c r="O1891" t="str">
        <f>IF(tblnventory[[#This Row],[Installed]],LEFT(tblnventory[[#This Row],[Location]],3))</f>
        <v>223</v>
      </c>
      <c r="P1891" t="str">
        <f>_xlfn.XLOOKUP(tblnventory[[#This Row],[Serial Number]],[1]!tblDNACInventory[Floor],[1]!tblDNACInventory[Name],"Not Used")</f>
        <v>Not Used</v>
      </c>
      <c r="T1891" t="b">
        <f>NOT(ISBLANK(tblnventory[[#This Row],[Installed By]]))</f>
        <v>1</v>
      </c>
      <c r="U1891" t="str">
        <f>VLOOKUP(A1891, [1]!tblDescription[#Data], 3, 0)</f>
        <v>Catalyst 9300L 48p PoE, Network Advantage,4x10G Uplink</v>
      </c>
      <c r="V1891" s="22" cm="1">
        <f t="array" ref="V1891">_xlfn.XLOOKUP(1,([1]!tblOrders[Order]=tblnventory[[#This Row],[PO]])*([1]!tblOrders[Description]=tblnventory[[#This Row],[Item]]),[1]!tblOrders[Unit Total],0)</f>
        <v>4664.74</v>
      </c>
      <c r="W1891" s="23" cm="1">
        <f t="array" ref="W1891">IFERROR(_xlfn.XLOOKUP(1,([1]!tblOrders[Order]=tblnventory[[#This Row],[PO]])*([1]!tblOrders[Description]=tblnventory[[#This Row],[Item]]),[1]!tblOrders[Licence]),0)</f>
        <v>0</v>
      </c>
      <c r="X1891" t="b" cm="1">
        <f t="array" ref="X1891">NOT(_xlfn.XLOOKUP(tblnventory[[#This Row],[PO]]&amp;tblnventory[[#This Row],[Item]],[1]!tblOrders[Order]&amp;[1]!tblOrders[Description],[1]!tblOrders[Paid Licence],FALSE))</f>
        <v>1</v>
      </c>
      <c r="Y18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3502.7999999999997</v>
      </c>
    </row>
    <row r="1892" spans="1:25">
      <c r="A1892" t="s">
        <v>5341</v>
      </c>
      <c r="B1892" t="str">
        <f>_xlfn.XLOOKUP(tblnventory[[#This Row],[Item]],[1]!tblDescription[Item],[1]!tblDescription[Description])</f>
        <v>10GBASE-LR SFP Module, Enterprise-Class</v>
      </c>
      <c r="C1892" t="str">
        <f>_xlfn.XLOOKUP(tblnventory[[#This Row],[Item]],[1]!tblDescription[Item],[1]!tblDescription[Type])</f>
        <v>SFP</v>
      </c>
      <c r="D1892" t="str">
        <f>_xlfn.XLOOKUP(tblnventory[[#This Row],[Use]],[1]!tblCodes[Use],[1]!tblCodes[Code])</f>
        <v>Switch</v>
      </c>
      <c r="E1892" s="1" t="s">
        <v>1845</v>
      </c>
      <c r="G1892" s="21" t="str">
        <f>IF(ISBLANK(tblnventory[[#This Row],[Installed By]]),"Store","Installed")</f>
        <v>Installed</v>
      </c>
      <c r="H1892" t="s">
        <v>7600</v>
      </c>
      <c r="J1892" s="17">
        <v>2191007447</v>
      </c>
      <c r="K1892" s="17"/>
      <c r="L1892" t="s">
        <v>5360</v>
      </c>
      <c r="M1892" s="20">
        <v>44988</v>
      </c>
      <c r="N1892" t="s">
        <v>7601</v>
      </c>
      <c r="O1892" t="str">
        <f>IF(tblnventory[[#This Row],[Installed]],LEFT(tblnventory[[#This Row],[Location]],3))</f>
        <v>223</v>
      </c>
      <c r="P1892" t="str">
        <f>_xlfn.XLOOKUP(tblnventory[[#This Row],[Serial Number]],[1]!tblDNACInventory[Floor],[1]!tblDNACInventory[Name],"Not Used")</f>
        <v>Not Used</v>
      </c>
      <c r="T1892" t="b">
        <f>NOT(ISBLANK(tblnventory[[#This Row],[Installed By]]))</f>
        <v>1</v>
      </c>
      <c r="U1892" t="str">
        <f>VLOOKUP(A1892, [1]!tblDescription[#Data], 3, 0)</f>
        <v>10GBASE-LR SFP Module, Enterprise-Class</v>
      </c>
      <c r="V1892" s="22" cm="1">
        <f t="array" ref="V1892">_xlfn.XLOOKUP(1,([1]!tblOrders[Order]=tblnventory[[#This Row],[PO]])*([1]!tblOrders[Description]=tblnventory[[#This Row],[Item]]),[1]!tblOrders[Unit Total],0)</f>
        <v>615</v>
      </c>
      <c r="W1892" s="23" cm="1">
        <f t="array" ref="W1892">IFERROR(_xlfn.XLOOKUP(1,([1]!tblOrders[Order]=tblnventory[[#This Row],[PO]])*([1]!tblOrders[Description]=tblnventory[[#This Row],[Item]]),[1]!tblOrders[Licence]),0)</f>
        <v>0</v>
      </c>
      <c r="X1892" t="b" cm="1">
        <f t="array" ref="X1892">NOT(_xlfn.XLOOKUP(tblnventory[[#This Row],[PO]]&amp;tblnventory[[#This Row],[Item]],[1]!tblOrders[Order]&amp;[1]!tblOrders[Description],[1]!tblOrders[Paid Licence],FALSE))</f>
        <v>1</v>
      </c>
      <c r="Y18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93" spans="1:25">
      <c r="A1893" t="s">
        <v>5341</v>
      </c>
      <c r="B1893" t="str">
        <f>_xlfn.XLOOKUP(tblnventory[[#This Row],[Item]],[1]!tblDescription[Item],[1]!tblDescription[Description])</f>
        <v>10GBASE-LR SFP Module, Enterprise-Class</v>
      </c>
      <c r="C1893" t="str">
        <f>_xlfn.XLOOKUP(tblnventory[[#This Row],[Item]],[1]!tblDescription[Item],[1]!tblDescription[Type])</f>
        <v>SFP</v>
      </c>
      <c r="D1893" t="str">
        <f>_xlfn.XLOOKUP(tblnventory[[#This Row],[Use]],[1]!tblCodes[Use],[1]!tblCodes[Code])</f>
        <v>Switch</v>
      </c>
      <c r="E1893" s="1" t="s">
        <v>1846</v>
      </c>
      <c r="G1893" s="21" t="str">
        <f>IF(ISBLANK(tblnventory[[#This Row],[Installed By]]),"Store","Installed")</f>
        <v>Installed</v>
      </c>
      <c r="H1893" t="s">
        <v>7602</v>
      </c>
      <c r="J1893" s="17">
        <v>2191007447</v>
      </c>
      <c r="K1893" s="17"/>
      <c r="L1893" t="s">
        <v>5360</v>
      </c>
      <c r="M1893" s="20">
        <v>44987</v>
      </c>
      <c r="N1893" t="s">
        <v>7595</v>
      </c>
      <c r="O1893" t="str">
        <f>IF(tblnventory[[#This Row],[Installed]],LEFT(tblnventory[[#This Row],[Location]],3))</f>
        <v>223</v>
      </c>
      <c r="P1893" t="str">
        <f>_xlfn.XLOOKUP(tblnventory[[#This Row],[Serial Number]],[1]!tblDNACInventory[Floor],[1]!tblDNACInventory[Name],"Not Used")</f>
        <v>Not Used</v>
      </c>
      <c r="T1893" t="b">
        <f>NOT(ISBLANK(tblnventory[[#This Row],[Installed By]]))</f>
        <v>1</v>
      </c>
      <c r="U1893" t="str">
        <f>VLOOKUP(A1893, [1]!tblDescription[#Data], 3, 0)</f>
        <v>10GBASE-LR SFP Module, Enterprise-Class</v>
      </c>
      <c r="V1893" s="22" cm="1">
        <f t="array" ref="V1893">_xlfn.XLOOKUP(1,([1]!tblOrders[Order]=tblnventory[[#This Row],[PO]])*([1]!tblOrders[Description]=tblnventory[[#This Row],[Item]]),[1]!tblOrders[Unit Total],0)</f>
        <v>615</v>
      </c>
      <c r="W1893" s="23" cm="1">
        <f t="array" ref="W1893">IFERROR(_xlfn.XLOOKUP(1,([1]!tblOrders[Order]=tblnventory[[#This Row],[PO]])*([1]!tblOrders[Description]=tblnventory[[#This Row],[Item]]),[1]!tblOrders[Licence]),0)</f>
        <v>0</v>
      </c>
      <c r="X1893" t="b" cm="1">
        <f t="array" ref="X1893">NOT(_xlfn.XLOOKUP(tblnventory[[#This Row],[PO]]&amp;tblnventory[[#This Row],[Item]],[1]!tblOrders[Order]&amp;[1]!tblOrders[Description],[1]!tblOrders[Paid Licence],FALSE))</f>
        <v>1</v>
      </c>
      <c r="Y18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94" spans="1:25">
      <c r="A1894" t="s">
        <v>5341</v>
      </c>
      <c r="B1894" t="str">
        <f>_xlfn.XLOOKUP(tblnventory[[#This Row],[Item]],[1]!tblDescription[Item],[1]!tblDescription[Description])</f>
        <v>10GBASE-LR SFP Module, Enterprise-Class</v>
      </c>
      <c r="C1894" t="str">
        <f>_xlfn.XLOOKUP(tblnventory[[#This Row],[Item]],[1]!tblDescription[Item],[1]!tblDescription[Type])</f>
        <v>SFP</v>
      </c>
      <c r="D1894" t="str">
        <f>_xlfn.XLOOKUP(tblnventory[[#This Row],[Use]],[1]!tblCodes[Use],[1]!tblCodes[Code])</f>
        <v>Switch</v>
      </c>
      <c r="E1894" s="1" t="s">
        <v>1847</v>
      </c>
      <c r="G1894" s="21" t="str">
        <f>IF(ISBLANK(tblnventory[[#This Row],[Installed By]]),"Store","Installed")</f>
        <v>Installed</v>
      </c>
      <c r="H1894" t="s">
        <v>7594</v>
      </c>
      <c r="J1894" s="17">
        <v>2191007447</v>
      </c>
      <c r="K1894" s="17"/>
      <c r="L1894" t="s">
        <v>5360</v>
      </c>
      <c r="M1894" s="20">
        <v>44987</v>
      </c>
      <c r="N1894" t="s">
        <v>7595</v>
      </c>
      <c r="O1894" t="str">
        <f>IF(tblnventory[[#This Row],[Installed]],LEFT(tblnventory[[#This Row],[Location]],3))</f>
        <v>223</v>
      </c>
      <c r="P1894" t="str">
        <f>_xlfn.XLOOKUP(tblnventory[[#This Row],[Serial Number]],[1]!tblDNACInventory[Floor],[1]!tblDNACInventory[Name],"Not Used")</f>
        <v>Not Used</v>
      </c>
      <c r="T1894" t="b">
        <f>NOT(ISBLANK(tblnventory[[#This Row],[Installed By]]))</f>
        <v>1</v>
      </c>
      <c r="U1894" t="str">
        <f>VLOOKUP(A1894, [1]!tblDescription[#Data], 3, 0)</f>
        <v>10GBASE-LR SFP Module, Enterprise-Class</v>
      </c>
      <c r="V1894" s="22" cm="1">
        <f t="array" ref="V1894">_xlfn.XLOOKUP(1,([1]!tblOrders[Order]=tblnventory[[#This Row],[PO]])*([1]!tblOrders[Description]=tblnventory[[#This Row],[Item]]),[1]!tblOrders[Unit Total],0)</f>
        <v>615</v>
      </c>
      <c r="W1894" s="23" cm="1">
        <f t="array" ref="W1894">IFERROR(_xlfn.XLOOKUP(1,([1]!tblOrders[Order]=tblnventory[[#This Row],[PO]])*([1]!tblOrders[Description]=tblnventory[[#This Row],[Item]]),[1]!tblOrders[Licence]),0)</f>
        <v>0</v>
      </c>
      <c r="X1894" t="b" cm="1">
        <f t="array" ref="X1894">NOT(_xlfn.XLOOKUP(tblnventory[[#This Row],[PO]]&amp;tblnventory[[#This Row],[Item]],[1]!tblOrders[Order]&amp;[1]!tblOrders[Description],[1]!tblOrders[Paid Licence],FALSE))</f>
        <v>1</v>
      </c>
      <c r="Y18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95" spans="1:25">
      <c r="A1895" t="s">
        <v>5341</v>
      </c>
      <c r="B1895" t="str">
        <f>_xlfn.XLOOKUP(tblnventory[[#This Row],[Item]],[1]!tblDescription[Item],[1]!tblDescription[Description])</f>
        <v>10GBASE-LR SFP Module, Enterprise-Class</v>
      </c>
      <c r="C1895" t="str">
        <f>_xlfn.XLOOKUP(tblnventory[[#This Row],[Item]],[1]!tblDescription[Item],[1]!tblDescription[Type])</f>
        <v>SFP</v>
      </c>
      <c r="D1895" t="str">
        <f>_xlfn.XLOOKUP(tblnventory[[#This Row],[Use]],[1]!tblCodes[Use],[1]!tblCodes[Code])</f>
        <v>Switch</v>
      </c>
      <c r="E1895" s="1" t="s">
        <v>1848</v>
      </c>
      <c r="G1895" s="21" t="str">
        <f>IF(ISBLANK(tblnventory[[#This Row],[Installed By]]),"Store","Installed")</f>
        <v>Installed</v>
      </c>
      <c r="H1895" t="s">
        <v>5853</v>
      </c>
      <c r="J1895" s="17">
        <v>2191007447</v>
      </c>
      <c r="K1895" s="17"/>
      <c r="L1895" t="s">
        <v>5360</v>
      </c>
      <c r="M1895" s="20">
        <v>44987</v>
      </c>
      <c r="N1895" t="s">
        <v>5854</v>
      </c>
      <c r="O1895" t="str">
        <f>IF(tblnventory[[#This Row],[Installed]],LEFT(tblnventory[[#This Row],[Location]],3))</f>
        <v>223</v>
      </c>
      <c r="P1895" t="str">
        <f>_xlfn.XLOOKUP(tblnventory[[#This Row],[Serial Number]],[1]!tblDNACInventory[Floor],[1]!tblDNACInventory[Name],"Not Used")</f>
        <v>Not Used</v>
      </c>
      <c r="T1895" t="b">
        <f>NOT(ISBLANK(tblnventory[[#This Row],[Installed By]]))</f>
        <v>1</v>
      </c>
      <c r="U1895" t="str">
        <f>VLOOKUP(A1895, [1]!tblDescription[#Data], 3, 0)</f>
        <v>10GBASE-LR SFP Module, Enterprise-Class</v>
      </c>
      <c r="V1895" s="22" cm="1">
        <f t="array" ref="V1895">_xlfn.XLOOKUP(1,([1]!tblOrders[Order]=tblnventory[[#This Row],[PO]])*([1]!tblOrders[Description]=tblnventory[[#This Row],[Item]]),[1]!tblOrders[Unit Total],0)</f>
        <v>615</v>
      </c>
      <c r="W1895" s="23" cm="1">
        <f t="array" ref="W1895">IFERROR(_xlfn.XLOOKUP(1,([1]!tblOrders[Order]=tblnventory[[#This Row],[PO]])*([1]!tblOrders[Description]=tblnventory[[#This Row],[Item]]),[1]!tblOrders[Licence]),0)</f>
        <v>0</v>
      </c>
      <c r="X1895" t="b" cm="1">
        <f t="array" ref="X1895">NOT(_xlfn.XLOOKUP(tblnventory[[#This Row],[PO]]&amp;tblnventory[[#This Row],[Item]],[1]!tblOrders[Order]&amp;[1]!tblOrders[Description],[1]!tblOrders[Paid Licence],FALSE))</f>
        <v>1</v>
      </c>
      <c r="Y18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96" spans="1:25">
      <c r="A1896" t="s">
        <v>5341</v>
      </c>
      <c r="B1896" t="str">
        <f>_xlfn.XLOOKUP(tblnventory[[#This Row],[Item]],[1]!tblDescription[Item],[1]!tblDescription[Description])</f>
        <v>10GBASE-LR SFP Module, Enterprise-Class</v>
      </c>
      <c r="C1896" t="str">
        <f>_xlfn.XLOOKUP(tblnventory[[#This Row],[Item]],[1]!tblDescription[Item],[1]!tblDescription[Type])</f>
        <v>SFP</v>
      </c>
      <c r="D1896" t="str">
        <f>_xlfn.XLOOKUP(tblnventory[[#This Row],[Use]],[1]!tblCodes[Use],[1]!tblCodes[Code])</f>
        <v>Switch</v>
      </c>
      <c r="E1896" s="1" t="s">
        <v>1849</v>
      </c>
      <c r="G1896" s="21" t="str">
        <f>IF(ISBLANK(tblnventory[[#This Row],[Installed By]]),"Store","Installed")</f>
        <v>Installed</v>
      </c>
      <c r="H1896" t="s">
        <v>7603</v>
      </c>
      <c r="J1896" s="17">
        <v>2191007447</v>
      </c>
      <c r="K1896" s="17"/>
      <c r="L1896" t="s">
        <v>5360</v>
      </c>
      <c r="M1896" s="20">
        <v>44987</v>
      </c>
      <c r="N1896" t="s">
        <v>5877</v>
      </c>
      <c r="O1896" t="str">
        <f>IF(tblnventory[[#This Row],[Installed]],LEFT(tblnventory[[#This Row],[Location]],3))</f>
        <v>223</v>
      </c>
      <c r="P1896" t="str">
        <f>_xlfn.XLOOKUP(tblnventory[[#This Row],[Serial Number]],[1]!tblDNACInventory[Floor],[1]!tblDNACInventory[Name],"Not Used")</f>
        <v>Not Used</v>
      </c>
      <c r="T1896" t="b">
        <f>NOT(ISBLANK(tblnventory[[#This Row],[Installed By]]))</f>
        <v>1</v>
      </c>
      <c r="U1896" t="str">
        <f>VLOOKUP(A1896, [1]!tblDescription[#Data], 3, 0)</f>
        <v>10GBASE-LR SFP Module, Enterprise-Class</v>
      </c>
      <c r="V1896" s="22" cm="1">
        <f t="array" ref="V1896">_xlfn.XLOOKUP(1,([1]!tblOrders[Order]=tblnventory[[#This Row],[PO]])*([1]!tblOrders[Description]=tblnventory[[#This Row],[Item]]),[1]!tblOrders[Unit Total],0)</f>
        <v>615</v>
      </c>
      <c r="W1896" s="23" cm="1">
        <f t="array" ref="W1896">IFERROR(_xlfn.XLOOKUP(1,([1]!tblOrders[Order]=tblnventory[[#This Row],[PO]])*([1]!tblOrders[Description]=tblnventory[[#This Row],[Item]]),[1]!tblOrders[Licence]),0)</f>
        <v>0</v>
      </c>
      <c r="X1896" t="b" cm="1">
        <f t="array" ref="X1896">NOT(_xlfn.XLOOKUP(tblnventory[[#This Row],[PO]]&amp;tblnventory[[#This Row],[Item]],[1]!tblOrders[Order]&amp;[1]!tblOrders[Description],[1]!tblOrders[Paid Licence],FALSE))</f>
        <v>1</v>
      </c>
      <c r="Y18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97" spans="1:25">
      <c r="A1897" t="s">
        <v>5341</v>
      </c>
      <c r="B1897" t="str">
        <f>_xlfn.XLOOKUP(tblnventory[[#This Row],[Item]],[1]!tblDescription[Item],[1]!tblDescription[Description])</f>
        <v>10GBASE-LR SFP Module, Enterprise-Class</v>
      </c>
      <c r="C1897" t="str">
        <f>_xlfn.XLOOKUP(tblnventory[[#This Row],[Item]],[1]!tblDescription[Item],[1]!tblDescription[Type])</f>
        <v>SFP</v>
      </c>
      <c r="D1897" t="str">
        <f>_xlfn.XLOOKUP(tblnventory[[#This Row],[Use]],[1]!tblCodes[Use],[1]!tblCodes[Code])</f>
        <v>Switch</v>
      </c>
      <c r="E1897" s="1" t="s">
        <v>1850</v>
      </c>
      <c r="G1897" s="21" t="str">
        <f>IF(ISBLANK(tblnventory[[#This Row],[Installed By]]),"Store","Installed")</f>
        <v>Installed</v>
      </c>
      <c r="H1897" t="s">
        <v>5876</v>
      </c>
      <c r="J1897" s="17">
        <v>2191007447</v>
      </c>
      <c r="K1897" s="17"/>
      <c r="L1897" t="s">
        <v>5360</v>
      </c>
      <c r="M1897" s="20">
        <v>44987</v>
      </c>
      <c r="N1897" t="s">
        <v>5877</v>
      </c>
      <c r="O1897" t="str">
        <f>IF(tblnventory[[#This Row],[Installed]],LEFT(tblnventory[[#This Row],[Location]],3))</f>
        <v>223</v>
      </c>
      <c r="P1897" t="str">
        <f>_xlfn.XLOOKUP(tblnventory[[#This Row],[Serial Number]],[1]!tblDNACInventory[Floor],[1]!tblDNACInventory[Name],"Not Used")</f>
        <v>Not Used</v>
      </c>
      <c r="T1897" t="b">
        <f>NOT(ISBLANK(tblnventory[[#This Row],[Installed By]]))</f>
        <v>1</v>
      </c>
      <c r="U1897" t="str">
        <f>VLOOKUP(A1897, [1]!tblDescription[#Data], 3, 0)</f>
        <v>10GBASE-LR SFP Module, Enterprise-Class</v>
      </c>
      <c r="V1897" s="22" cm="1">
        <f t="array" ref="V1897">_xlfn.XLOOKUP(1,([1]!tblOrders[Order]=tblnventory[[#This Row],[PO]])*([1]!tblOrders[Description]=tblnventory[[#This Row],[Item]]),[1]!tblOrders[Unit Total],0)</f>
        <v>615</v>
      </c>
      <c r="W1897" s="23" cm="1">
        <f t="array" ref="W1897">IFERROR(_xlfn.XLOOKUP(1,([1]!tblOrders[Order]=tblnventory[[#This Row],[PO]])*([1]!tblOrders[Description]=tblnventory[[#This Row],[Item]]),[1]!tblOrders[Licence]),0)</f>
        <v>0</v>
      </c>
      <c r="X1897" t="b" cm="1">
        <f t="array" ref="X1897">NOT(_xlfn.XLOOKUP(tblnventory[[#This Row],[PO]]&amp;tblnventory[[#This Row],[Item]],[1]!tblOrders[Order]&amp;[1]!tblOrders[Description],[1]!tblOrders[Paid Licence],FALSE))</f>
        <v>1</v>
      </c>
      <c r="Y18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98" spans="1:25">
      <c r="A1898" t="s">
        <v>5341</v>
      </c>
      <c r="B1898" t="str">
        <f>_xlfn.XLOOKUP(tblnventory[[#This Row],[Item]],[1]!tblDescription[Item],[1]!tblDescription[Description])</f>
        <v>10GBASE-LR SFP Module, Enterprise-Class</v>
      </c>
      <c r="C1898" t="str">
        <f>_xlfn.XLOOKUP(tblnventory[[#This Row],[Item]],[1]!tblDescription[Item],[1]!tblDescription[Type])</f>
        <v>SFP</v>
      </c>
      <c r="D1898" t="str">
        <f>_xlfn.XLOOKUP(tblnventory[[#This Row],[Use]],[1]!tblCodes[Use],[1]!tblCodes[Code])</f>
        <v>Switch</v>
      </c>
      <c r="E1898" s="1" t="s">
        <v>1851</v>
      </c>
      <c r="G1898" s="21" t="str">
        <f>IF(ISBLANK(tblnventory[[#This Row],[Installed By]]),"Store","Installed")</f>
        <v>Installed</v>
      </c>
      <c r="H1898" t="s">
        <v>7604</v>
      </c>
      <c r="J1898" s="17">
        <v>2191007447</v>
      </c>
      <c r="K1898" s="17"/>
      <c r="L1898" t="s">
        <v>5360</v>
      </c>
      <c r="M1898" s="20">
        <v>44987</v>
      </c>
      <c r="N1898" t="s">
        <v>5888</v>
      </c>
      <c r="O1898" t="str">
        <f>IF(tblnventory[[#This Row],[Installed]],LEFT(tblnventory[[#This Row],[Location]],3))</f>
        <v>223</v>
      </c>
      <c r="P1898" t="str">
        <f>_xlfn.XLOOKUP(tblnventory[[#This Row],[Serial Number]],[1]!tblDNACInventory[Floor],[1]!tblDNACInventory[Name],"Not Used")</f>
        <v>Not Used</v>
      </c>
      <c r="T1898" t="b">
        <f>NOT(ISBLANK(tblnventory[[#This Row],[Installed By]]))</f>
        <v>1</v>
      </c>
      <c r="U1898" t="str">
        <f>VLOOKUP(A1898, [1]!tblDescription[#Data], 3, 0)</f>
        <v>10GBASE-LR SFP Module, Enterprise-Class</v>
      </c>
      <c r="V1898" s="22" cm="1">
        <f t="array" ref="V1898">_xlfn.XLOOKUP(1,([1]!tblOrders[Order]=tblnventory[[#This Row],[PO]])*([1]!tblOrders[Description]=tblnventory[[#This Row],[Item]]),[1]!tblOrders[Unit Total],0)</f>
        <v>615</v>
      </c>
      <c r="W1898" s="23" cm="1">
        <f t="array" ref="W1898">IFERROR(_xlfn.XLOOKUP(1,([1]!tblOrders[Order]=tblnventory[[#This Row],[PO]])*([1]!tblOrders[Description]=tblnventory[[#This Row],[Item]]),[1]!tblOrders[Licence]),0)</f>
        <v>0</v>
      </c>
      <c r="X1898" t="b" cm="1">
        <f t="array" ref="X1898">NOT(_xlfn.XLOOKUP(tblnventory[[#This Row],[PO]]&amp;tblnventory[[#This Row],[Item]],[1]!tblOrders[Order]&amp;[1]!tblOrders[Description],[1]!tblOrders[Paid Licence],FALSE))</f>
        <v>1</v>
      </c>
      <c r="Y18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899" spans="1:25">
      <c r="A1899" t="s">
        <v>5341</v>
      </c>
      <c r="B1899" t="str">
        <f>_xlfn.XLOOKUP(tblnventory[[#This Row],[Item]],[1]!tblDescription[Item],[1]!tblDescription[Description])</f>
        <v>10GBASE-LR SFP Module, Enterprise-Class</v>
      </c>
      <c r="C1899" t="str">
        <f>_xlfn.XLOOKUP(tblnventory[[#This Row],[Item]],[1]!tblDescription[Item],[1]!tblDescription[Type])</f>
        <v>SFP</v>
      </c>
      <c r="D1899" t="str">
        <f>_xlfn.XLOOKUP(tblnventory[[#This Row],[Use]],[1]!tblCodes[Use],[1]!tblCodes[Code])</f>
        <v>Switch</v>
      </c>
      <c r="E1899" s="1" t="s">
        <v>1852</v>
      </c>
      <c r="G1899" s="21" t="str">
        <f>IF(ISBLANK(tblnventory[[#This Row],[Installed By]]),"Store","Installed")</f>
        <v>Installed</v>
      </c>
      <c r="H1899" t="s">
        <v>7605</v>
      </c>
      <c r="J1899" s="17">
        <v>2191007447</v>
      </c>
      <c r="K1899" s="17"/>
      <c r="L1899" t="s">
        <v>5360</v>
      </c>
      <c r="M1899" s="20">
        <v>44987</v>
      </c>
      <c r="N1899" t="s">
        <v>7606</v>
      </c>
      <c r="O1899" t="str">
        <f>IF(tblnventory[[#This Row],[Installed]],LEFT(tblnventory[[#This Row],[Location]],3))</f>
        <v>223</v>
      </c>
      <c r="P1899" t="str">
        <f>_xlfn.XLOOKUP(tblnventory[[#This Row],[Serial Number]],[1]!tblDNACInventory[Floor],[1]!tblDNACInventory[Name],"Not Used")</f>
        <v>Not Used</v>
      </c>
      <c r="T1899" t="b">
        <f>NOT(ISBLANK(tblnventory[[#This Row],[Installed By]]))</f>
        <v>1</v>
      </c>
      <c r="U1899" t="str">
        <f>VLOOKUP(A1899, [1]!tblDescription[#Data], 3, 0)</f>
        <v>10GBASE-LR SFP Module, Enterprise-Class</v>
      </c>
      <c r="V1899" s="22" cm="1">
        <f t="array" ref="V1899">_xlfn.XLOOKUP(1,([1]!tblOrders[Order]=tblnventory[[#This Row],[PO]])*([1]!tblOrders[Description]=tblnventory[[#This Row],[Item]]),[1]!tblOrders[Unit Total],0)</f>
        <v>615</v>
      </c>
      <c r="W1899" s="23" cm="1">
        <f t="array" ref="W1899">IFERROR(_xlfn.XLOOKUP(1,([1]!tblOrders[Order]=tblnventory[[#This Row],[PO]])*([1]!tblOrders[Description]=tblnventory[[#This Row],[Item]]),[1]!tblOrders[Licence]),0)</f>
        <v>0</v>
      </c>
      <c r="X1899" t="b" cm="1">
        <f t="array" ref="X1899">NOT(_xlfn.XLOOKUP(tblnventory[[#This Row],[PO]]&amp;tblnventory[[#This Row],[Item]],[1]!tblOrders[Order]&amp;[1]!tblOrders[Description],[1]!tblOrders[Paid Licence],FALSE))</f>
        <v>1</v>
      </c>
      <c r="Y18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900" spans="1:25">
      <c r="A1900" t="s">
        <v>5341</v>
      </c>
      <c r="B1900" t="str">
        <f>_xlfn.XLOOKUP(tblnventory[[#This Row],[Item]],[1]!tblDescription[Item],[1]!tblDescription[Description])</f>
        <v>10GBASE-LR SFP Module, Enterprise-Class</v>
      </c>
      <c r="C1900" t="str">
        <f>_xlfn.XLOOKUP(tblnventory[[#This Row],[Item]],[1]!tblDescription[Item],[1]!tblDescription[Type])</f>
        <v>SFP</v>
      </c>
      <c r="D1900" t="str">
        <f>_xlfn.XLOOKUP(tblnventory[[#This Row],[Use]],[1]!tblCodes[Use],[1]!tblCodes[Code])</f>
        <v>Switch</v>
      </c>
      <c r="E1900" s="1" t="s">
        <v>1853</v>
      </c>
      <c r="G1900" s="21" t="str">
        <f>IF(ISBLANK(tblnventory[[#This Row],[Installed By]]),"Store","Installed")</f>
        <v>Installed</v>
      </c>
      <c r="H1900" t="s">
        <v>5853</v>
      </c>
      <c r="J1900" s="17">
        <v>2191007447</v>
      </c>
      <c r="K1900" s="17"/>
      <c r="L1900" t="s">
        <v>5360</v>
      </c>
      <c r="M1900" s="20">
        <v>44987</v>
      </c>
      <c r="N1900" t="s">
        <v>5854</v>
      </c>
      <c r="O1900" t="str">
        <f>IF(tblnventory[[#This Row],[Installed]],LEFT(tblnventory[[#This Row],[Location]],3))</f>
        <v>223</v>
      </c>
      <c r="P1900" t="str">
        <f>_xlfn.XLOOKUP(tblnventory[[#This Row],[Serial Number]],[1]!tblDNACInventory[Floor],[1]!tblDNACInventory[Name],"Not Used")</f>
        <v>Not Used</v>
      </c>
      <c r="T1900" t="b">
        <f>NOT(ISBLANK(tblnventory[[#This Row],[Installed By]]))</f>
        <v>1</v>
      </c>
      <c r="U1900" t="str">
        <f>VLOOKUP(A1900, [1]!tblDescription[#Data], 3, 0)</f>
        <v>10GBASE-LR SFP Module, Enterprise-Class</v>
      </c>
      <c r="V1900" s="22" cm="1">
        <f t="array" ref="V1900">_xlfn.XLOOKUP(1,([1]!tblOrders[Order]=tblnventory[[#This Row],[PO]])*([1]!tblOrders[Description]=tblnventory[[#This Row],[Item]]),[1]!tblOrders[Unit Total],0)</f>
        <v>615</v>
      </c>
      <c r="W1900" s="23" cm="1">
        <f t="array" ref="W1900">IFERROR(_xlfn.XLOOKUP(1,([1]!tblOrders[Order]=tblnventory[[#This Row],[PO]])*([1]!tblOrders[Description]=tblnventory[[#This Row],[Item]]),[1]!tblOrders[Licence]),0)</f>
        <v>0</v>
      </c>
      <c r="X1900" t="b" cm="1">
        <f t="array" ref="X1900">NOT(_xlfn.XLOOKUP(tblnventory[[#This Row],[PO]]&amp;tblnventory[[#This Row],[Item]],[1]!tblOrders[Order]&amp;[1]!tblOrders[Description],[1]!tblOrders[Paid Licence],FALSE))</f>
        <v>1</v>
      </c>
      <c r="Y19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901" spans="1:25">
      <c r="A1901" t="s">
        <v>5341</v>
      </c>
      <c r="B1901" t="str">
        <f>_xlfn.XLOOKUP(tblnventory[[#This Row],[Item]],[1]!tblDescription[Item],[1]!tblDescription[Description])</f>
        <v>10GBASE-LR SFP Module, Enterprise-Class</v>
      </c>
      <c r="C1901" t="str">
        <f>_xlfn.XLOOKUP(tblnventory[[#This Row],[Item]],[1]!tblDescription[Item],[1]!tblDescription[Type])</f>
        <v>SFP</v>
      </c>
      <c r="D1901" t="str">
        <f>_xlfn.XLOOKUP(tblnventory[[#This Row],[Use]],[1]!tblCodes[Use],[1]!tblCodes[Code])</f>
        <v>Switch</v>
      </c>
      <c r="E1901" s="1" t="s">
        <v>1854</v>
      </c>
      <c r="G1901" s="21" t="str">
        <f>IF(ISBLANK(tblnventory[[#This Row],[Installed By]]),"Store","Installed")</f>
        <v>Installed</v>
      </c>
      <c r="H1901" t="s">
        <v>7596</v>
      </c>
      <c r="J1901" s="17">
        <v>2191007447</v>
      </c>
      <c r="K1901" s="17"/>
      <c r="L1901" t="s">
        <v>5360</v>
      </c>
      <c r="M1901" s="20">
        <v>44987</v>
      </c>
      <c r="N1901" t="s">
        <v>7597</v>
      </c>
      <c r="O1901" t="str">
        <f>IF(tblnventory[[#This Row],[Installed]],LEFT(tblnventory[[#This Row],[Location]],3))</f>
        <v>223</v>
      </c>
      <c r="P1901" t="str">
        <f>_xlfn.XLOOKUP(tblnventory[[#This Row],[Serial Number]],[1]!tblDNACInventory[Floor],[1]!tblDNACInventory[Name],"Not Used")</f>
        <v>Not Used</v>
      </c>
      <c r="T1901" t="b">
        <f>NOT(ISBLANK(tblnventory[[#This Row],[Installed By]]))</f>
        <v>1</v>
      </c>
      <c r="U1901" t="str">
        <f>VLOOKUP(A1901, [1]!tblDescription[#Data], 3, 0)</f>
        <v>10GBASE-LR SFP Module, Enterprise-Class</v>
      </c>
      <c r="V1901" s="22" cm="1">
        <f t="array" ref="V1901">_xlfn.XLOOKUP(1,([1]!tblOrders[Order]=tblnventory[[#This Row],[PO]])*([1]!tblOrders[Description]=tblnventory[[#This Row],[Item]]),[1]!tblOrders[Unit Total],0)</f>
        <v>615</v>
      </c>
      <c r="W1901" s="23" cm="1">
        <f t="array" ref="W1901">IFERROR(_xlfn.XLOOKUP(1,([1]!tblOrders[Order]=tblnventory[[#This Row],[PO]])*([1]!tblOrders[Description]=tblnventory[[#This Row],[Item]]),[1]!tblOrders[Licence]),0)</f>
        <v>0</v>
      </c>
      <c r="X1901" t="b" cm="1">
        <f t="array" ref="X1901">NOT(_xlfn.XLOOKUP(tblnventory[[#This Row],[PO]]&amp;tblnventory[[#This Row],[Item]],[1]!tblOrders[Order]&amp;[1]!tblOrders[Description],[1]!tblOrders[Paid Licence],FALSE))</f>
        <v>1</v>
      </c>
      <c r="Y19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902" spans="1:25">
      <c r="A1902" t="s">
        <v>5341</v>
      </c>
      <c r="B1902" t="str">
        <f>_xlfn.XLOOKUP(tblnventory[[#This Row],[Item]],[1]!tblDescription[Item],[1]!tblDescription[Description])</f>
        <v>10GBASE-LR SFP Module, Enterprise-Class</v>
      </c>
      <c r="C1902" t="str">
        <f>_xlfn.XLOOKUP(tblnventory[[#This Row],[Item]],[1]!tblDescription[Item],[1]!tblDescription[Type])</f>
        <v>SFP</v>
      </c>
      <c r="D1902" t="str">
        <f>_xlfn.XLOOKUP(tblnventory[[#This Row],[Use]],[1]!tblCodes[Use],[1]!tblCodes[Code])</f>
        <v>Switch</v>
      </c>
      <c r="E1902" s="1" t="s">
        <v>1855</v>
      </c>
      <c r="G1902" s="21" t="str">
        <f>IF(ISBLANK(tblnventory[[#This Row],[Installed By]]),"Store","Installed")</f>
        <v>Installed</v>
      </c>
      <c r="H1902" t="s">
        <v>5853</v>
      </c>
      <c r="J1902" s="17">
        <v>2191007447</v>
      </c>
      <c r="K1902" s="17"/>
      <c r="L1902" t="s">
        <v>5360</v>
      </c>
      <c r="M1902" s="20">
        <v>44987</v>
      </c>
      <c r="N1902" t="s">
        <v>5854</v>
      </c>
      <c r="O1902" t="str">
        <f>IF(tblnventory[[#This Row],[Installed]],LEFT(tblnventory[[#This Row],[Location]],3))</f>
        <v>223</v>
      </c>
      <c r="P1902" t="str">
        <f>_xlfn.XLOOKUP(tblnventory[[#This Row],[Serial Number]],[1]!tblDNACInventory[Floor],[1]!tblDNACInventory[Name],"Not Used")</f>
        <v>Not Used</v>
      </c>
      <c r="T1902" t="b">
        <f>NOT(ISBLANK(tblnventory[[#This Row],[Installed By]]))</f>
        <v>1</v>
      </c>
      <c r="U1902" t="str">
        <f>VLOOKUP(A1902, [1]!tblDescription[#Data], 3, 0)</f>
        <v>10GBASE-LR SFP Module, Enterprise-Class</v>
      </c>
      <c r="V1902" s="22" cm="1">
        <f t="array" ref="V1902">_xlfn.XLOOKUP(1,([1]!tblOrders[Order]=tblnventory[[#This Row],[PO]])*([1]!tblOrders[Description]=tblnventory[[#This Row],[Item]]),[1]!tblOrders[Unit Total],0)</f>
        <v>615</v>
      </c>
      <c r="W1902" s="23" cm="1">
        <f t="array" ref="W1902">IFERROR(_xlfn.XLOOKUP(1,([1]!tblOrders[Order]=tblnventory[[#This Row],[PO]])*([1]!tblOrders[Description]=tblnventory[[#This Row],[Item]]),[1]!tblOrders[Licence]),0)</f>
        <v>0</v>
      </c>
      <c r="X1902" t="b" cm="1">
        <f t="array" ref="X1902">NOT(_xlfn.XLOOKUP(tblnventory[[#This Row],[PO]]&amp;tblnventory[[#This Row],[Item]],[1]!tblOrders[Order]&amp;[1]!tblOrders[Description],[1]!tblOrders[Paid Licence],FALSE))</f>
        <v>1</v>
      </c>
      <c r="Y19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903" spans="1:25">
      <c r="A1903" t="s">
        <v>5341</v>
      </c>
      <c r="B1903" t="str">
        <f>_xlfn.XLOOKUP(tblnventory[[#This Row],[Item]],[1]!tblDescription[Item],[1]!tblDescription[Description])</f>
        <v>10GBASE-LR SFP Module, Enterprise-Class</v>
      </c>
      <c r="C1903" t="str">
        <f>_xlfn.XLOOKUP(tblnventory[[#This Row],[Item]],[1]!tblDescription[Item],[1]!tblDescription[Type])</f>
        <v>SFP</v>
      </c>
      <c r="D1903" t="str">
        <f>_xlfn.XLOOKUP(tblnventory[[#This Row],[Use]],[1]!tblCodes[Use],[1]!tblCodes[Code])</f>
        <v>Switch</v>
      </c>
      <c r="E1903" s="1" t="s">
        <v>1856</v>
      </c>
      <c r="G1903" s="21" t="str">
        <f>IF(ISBLANK(tblnventory[[#This Row],[Installed By]]),"Store","Installed")</f>
        <v>Installed</v>
      </c>
      <c r="H1903" t="s">
        <v>5853</v>
      </c>
      <c r="J1903" s="17">
        <v>2191007447</v>
      </c>
      <c r="K1903" s="17"/>
      <c r="L1903" t="s">
        <v>5360</v>
      </c>
      <c r="M1903" s="20">
        <v>44987</v>
      </c>
      <c r="N1903" t="s">
        <v>5854</v>
      </c>
      <c r="O1903" t="str">
        <f>IF(tblnventory[[#This Row],[Installed]],LEFT(tblnventory[[#This Row],[Location]],3))</f>
        <v>223</v>
      </c>
      <c r="P1903" t="str">
        <f>_xlfn.XLOOKUP(tblnventory[[#This Row],[Serial Number]],[1]!tblDNACInventory[Floor],[1]!tblDNACInventory[Name],"Not Used")</f>
        <v>Not Used</v>
      </c>
      <c r="T1903" t="b">
        <f>NOT(ISBLANK(tblnventory[[#This Row],[Installed By]]))</f>
        <v>1</v>
      </c>
      <c r="U1903" t="str">
        <f>VLOOKUP(A1903, [1]!tblDescription[#Data], 3, 0)</f>
        <v>10GBASE-LR SFP Module, Enterprise-Class</v>
      </c>
      <c r="V1903" s="22" cm="1">
        <f t="array" ref="V1903">_xlfn.XLOOKUP(1,([1]!tblOrders[Order]=tblnventory[[#This Row],[PO]])*([1]!tblOrders[Description]=tblnventory[[#This Row],[Item]]),[1]!tblOrders[Unit Total],0)</f>
        <v>615</v>
      </c>
      <c r="W1903" s="23" cm="1">
        <f t="array" ref="W1903">IFERROR(_xlfn.XLOOKUP(1,([1]!tblOrders[Order]=tblnventory[[#This Row],[PO]])*([1]!tblOrders[Description]=tblnventory[[#This Row],[Item]]),[1]!tblOrders[Licence]),0)</f>
        <v>0</v>
      </c>
      <c r="X1903" t="b" cm="1">
        <f t="array" ref="X1903">NOT(_xlfn.XLOOKUP(tblnventory[[#This Row],[PO]]&amp;tblnventory[[#This Row],[Item]],[1]!tblOrders[Order]&amp;[1]!tblOrders[Description],[1]!tblOrders[Paid Licence],FALSE))</f>
        <v>1</v>
      </c>
      <c r="Y19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904" spans="1:25">
      <c r="A1904" t="s">
        <v>5348</v>
      </c>
      <c r="B1904" t="str">
        <f>_xlfn.XLOOKUP(tblnventory[[#This Row],[Item]],[1]!tblDescription[Item],[1]!tblDescription[Description])</f>
        <v>C9120AX Internal 802.11ax 4x4:4 MIMO;IOT;BT5;mGig;USB;RHL</v>
      </c>
      <c r="C1904" t="str">
        <f>_xlfn.XLOOKUP(tblnventory[[#This Row],[Item]],[1]!tblDescription[Item],[1]!tblDescription[Type])</f>
        <v>WAP</v>
      </c>
      <c r="D1904" t="str">
        <f>_xlfn.XLOOKUP(tblnventory[[#This Row],[Use]],[1]!tblCodes[Use],[1]!tblCodes[Code])</f>
        <v>WiFi</v>
      </c>
      <c r="E1904" s="1" t="s">
        <v>1857</v>
      </c>
      <c r="F1904" s="20">
        <v>44426</v>
      </c>
      <c r="G1904" s="21" t="str">
        <f>IF(ISBLANK(tblnventory[[#This Row],[Installed By]]),"Store","Installed")</f>
        <v>Installed</v>
      </c>
      <c r="H1904" t="s">
        <v>7607</v>
      </c>
      <c r="J1904">
        <v>2191007124</v>
      </c>
      <c r="L1904" t="s">
        <v>5502</v>
      </c>
      <c r="M1904" s="20">
        <v>45261</v>
      </c>
      <c r="N1904" t="s">
        <v>7608</v>
      </c>
      <c r="O1904" t="str">
        <f>IF(tblnventory[[#This Row],[Installed]],LEFT(tblnventory[[#This Row],[Location]],3))</f>
        <v>409</v>
      </c>
      <c r="P1904" t="str">
        <f>_xlfn.XLOOKUP(tblnventory[[#This Row],[Serial Number]],[1]!tblDNACInventory[Floor],[1]!tblDNACInventory[Name],"Not Used")</f>
        <v>Not Used</v>
      </c>
      <c r="Q1904" t="b">
        <v>1</v>
      </c>
      <c r="R1904" t="s">
        <v>7609</v>
      </c>
      <c r="S1904" t="s">
        <v>7610</v>
      </c>
      <c r="T1904" t="b">
        <f>NOT(ISBLANK(tblnventory[[#This Row],[Installed By]]))</f>
        <v>1</v>
      </c>
      <c r="U1904" t="str">
        <f>VLOOKUP(A1904, [1]!tblDescription[#Data], 3, 0)</f>
        <v>C9120AX Internal 802.11ax 4x4:4 MIMO;IOT;BT5;mGig;USB;RHL</v>
      </c>
      <c r="V1904" s="22" cm="1">
        <f t="array" ref="V1904">_xlfn.XLOOKUP(1,([1]!tblOrders[Order]=tblnventory[[#This Row],[PO]])*([1]!tblOrders[Description]=tblnventory[[#This Row],[Item]]),[1]!tblOrders[Unit Total],0)</f>
        <v>1105.52</v>
      </c>
      <c r="W1904" s="23" cm="1">
        <f t="array" ref="W1904">IFERROR(_xlfn.XLOOKUP(1,([1]!tblOrders[Order]=tblnventory[[#This Row],[PO]])*([1]!tblOrders[Description]=tblnventory[[#This Row],[Item]]),[1]!tblOrders[Licence]),0)</f>
        <v>492.37</v>
      </c>
      <c r="X1904" t="b" cm="1">
        <f t="array" ref="X1904">NOT(_xlfn.XLOOKUP(tblnventory[[#This Row],[PO]]&amp;tblnventory[[#This Row],[Item]],[1]!tblOrders[Order]&amp;[1]!tblOrders[Description],[1]!tblOrders[Paid Licence],FALSE))</f>
        <v>0</v>
      </c>
      <c r="Y19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492.37</v>
      </c>
    </row>
    <row r="1905" spans="1:25">
      <c r="A1905" s="19" t="s">
        <v>5348</v>
      </c>
      <c r="B1905" t="str">
        <f>_xlfn.XLOOKUP(tblnventory[[#This Row],[Item]],[1]!tblDescription[Item],[1]!tblDescription[Description])</f>
        <v>C9120AX Internal 802.11ax 4x4:4 MIMO;IOT;BT5;mGig;USB;RHL</v>
      </c>
      <c r="C1905" t="str">
        <f>_xlfn.XLOOKUP(tblnventory[[#This Row],[Item]],[1]!tblDescription[Item],[1]!tblDescription[Type])</f>
        <v>WAP</v>
      </c>
      <c r="D1905" t="str">
        <f>_xlfn.XLOOKUP(tblnventory[[#This Row],[Use]],[1]!tblCodes[Use],[1]!tblCodes[Code])</f>
        <v>WiFi</v>
      </c>
      <c r="E1905" s="1" t="s">
        <v>1858</v>
      </c>
      <c r="F1905" s="20">
        <v>44943</v>
      </c>
      <c r="G1905" s="24" t="str">
        <f>IF(ISBLANK(tblnventory[[#This Row],[Installed By]]),"Store","Installed")</f>
        <v>Installed</v>
      </c>
      <c r="H1905" t="s">
        <v>5895</v>
      </c>
      <c r="J1905">
        <v>2191007447</v>
      </c>
      <c r="K1905" s="17"/>
      <c r="L1905" t="s">
        <v>5502</v>
      </c>
      <c r="M1905" s="20">
        <v>45205</v>
      </c>
      <c r="N1905" t="s">
        <v>7611</v>
      </c>
      <c r="O1905" t="str">
        <f>IF(tblnventory[[#This Row],[Installed]],LEFT(tblnventory[[#This Row],[Location]],3))</f>
        <v>225</v>
      </c>
      <c r="P1905" t="str">
        <f>_xlfn.XLOOKUP(tblnventory[[#This Row],[Serial Number]],[1]!tblDNACInventory[Floor],[1]!tblDNACInventory[Name],"Not Used")</f>
        <v>Not Used</v>
      </c>
      <c r="T1905" t="b">
        <f>NOT(ISBLANK(tblnventory[[#This Row],[Installed By]]))</f>
        <v>1</v>
      </c>
      <c r="U1905" t="str">
        <f>VLOOKUP(A1905, [1]!tblDescription[#Data], 3, 0)</f>
        <v>C9120AX Internal 802.11ax 4x4:4 MIMO;IOT;BT5;mGig;USB;RHL</v>
      </c>
      <c r="V1905" s="22" cm="1">
        <f t="array" ref="V1905">_xlfn.XLOOKUP(1,([1]!tblOrders[Order]=tblnventory[[#This Row],[PO]])*([1]!tblOrders[Description]=tblnventory[[#This Row],[Item]]),[1]!tblOrders[Unit Total],0)</f>
        <v>779.16</v>
      </c>
      <c r="W1905" s="23" cm="1">
        <f t="array" ref="W1905">_xlfn.XLOOKUP(1,([1]!tblOrders[Order]=tblnventory[[#This Row],[PO]])*([1]!tblOrders[Description]=tblnventory[[#This Row],[Item]]),[1]!tblOrders[Licence])</f>
        <v>0</v>
      </c>
      <c r="X1905" t="b" cm="1">
        <f t="array" ref="X1905">NOT(_xlfn.XLOOKUP(tblnventory[[#This Row],[PO]]&amp;tblnventory[[#This Row],[Item]],[1]!tblOrders[Order]&amp;[1]!tblOrders[Description],[1]!tblOrders[Paid Licence],FALSE))</f>
        <v>1</v>
      </c>
      <c r="Y19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906" spans="1:25">
      <c r="A1906" s="19" t="s">
        <v>5348</v>
      </c>
      <c r="B1906" t="str">
        <f>_xlfn.XLOOKUP(tblnventory[[#This Row],[Item]],[1]!tblDescription[Item],[1]!tblDescription[Description])</f>
        <v>C9120AX Internal 802.11ax 4x4:4 MIMO;IOT;BT5;mGig;USB;RHL</v>
      </c>
      <c r="C1906" t="str">
        <f>_xlfn.XLOOKUP(tblnventory[[#This Row],[Item]],[1]!tblDescription[Item],[1]!tblDescription[Type])</f>
        <v>WAP</v>
      </c>
      <c r="D1906" t="str">
        <f>_xlfn.XLOOKUP(tblnventory[[#This Row],[Use]],[1]!tblCodes[Use],[1]!tblCodes[Code])</f>
        <v>WiFi</v>
      </c>
      <c r="E1906" s="1" t="s">
        <v>1859</v>
      </c>
      <c r="F1906" s="20">
        <v>44943</v>
      </c>
      <c r="G1906" s="24" t="str">
        <f>IF(ISBLANK(tblnventory[[#This Row],[Installed By]]),"Store","Installed")</f>
        <v>Installed</v>
      </c>
      <c r="H1906" t="s">
        <v>5895</v>
      </c>
      <c r="J1906">
        <v>2191007447</v>
      </c>
      <c r="K1906" s="17"/>
      <c r="L1906" t="s">
        <v>5502</v>
      </c>
      <c r="M1906" s="20">
        <v>45205</v>
      </c>
      <c r="N1906" t="s">
        <v>7612</v>
      </c>
      <c r="O1906" t="str">
        <f>IF(tblnventory[[#This Row],[Installed]],LEFT(tblnventory[[#This Row],[Location]],3))</f>
        <v>225</v>
      </c>
      <c r="P1906" t="str">
        <f>_xlfn.XLOOKUP(tblnventory[[#This Row],[Serial Number]],[1]!tblDNACInventory[Floor],[1]!tblDNACInventory[Name],"Not Used")</f>
        <v>Not Used</v>
      </c>
      <c r="T1906" t="b">
        <f>NOT(ISBLANK(tblnventory[[#This Row],[Installed By]]))</f>
        <v>1</v>
      </c>
      <c r="U1906" t="str">
        <f>VLOOKUP(A1906, [1]!tblDescription[#Data], 3, 0)</f>
        <v>C9120AX Internal 802.11ax 4x4:4 MIMO;IOT;BT5;mGig;USB;RHL</v>
      </c>
      <c r="V1906" s="22" cm="1">
        <f t="array" ref="V1906">_xlfn.XLOOKUP(1,([1]!tblOrders[Order]=tblnventory[[#This Row],[PO]])*([1]!tblOrders[Description]=tblnventory[[#This Row],[Item]]),[1]!tblOrders[Unit Total],0)</f>
        <v>779.16</v>
      </c>
      <c r="W1906" s="23" cm="1">
        <f t="array" ref="W1906">_xlfn.XLOOKUP(1,([1]!tblOrders[Order]=tblnventory[[#This Row],[PO]])*([1]!tblOrders[Description]=tblnventory[[#This Row],[Item]]),[1]!tblOrders[Licence])</f>
        <v>0</v>
      </c>
      <c r="X1906" t="b" cm="1">
        <f t="array" ref="X1906">NOT(_xlfn.XLOOKUP(tblnventory[[#This Row],[PO]]&amp;tblnventory[[#This Row],[Item]],[1]!tblOrders[Order]&amp;[1]!tblOrders[Description],[1]!tblOrders[Paid Licence],FALSE))</f>
        <v>1</v>
      </c>
      <c r="Y19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1907" spans="1:25">
      <c r="A1907" t="s">
        <v>5344</v>
      </c>
      <c r="B1907" t="str">
        <f>_xlfn.XLOOKUP(tblnventory[[#This Row],[Item]],[1]!tblDescription[Item],[1]!tblDescription[Description])</f>
        <v>Catalyst 9300L 24p PoE, Network Advantage ,4x10G Uplink</v>
      </c>
      <c r="C1907" t="str">
        <f>_xlfn.XLOOKUP(tblnventory[[#This Row],[Item]],[1]!tblDescription[Item],[1]!tblDescription[Type])</f>
        <v>ACCESS</v>
      </c>
      <c r="D1907" t="str">
        <f>_xlfn.XLOOKUP(tblnventory[[#This Row],[Use]],[1]!tblCodes[Use],[1]!tblCodes[Code])</f>
        <v>Switch</v>
      </c>
      <c r="E1907" s="1" t="s">
        <v>1860</v>
      </c>
      <c r="F1907" s="20">
        <v>44419</v>
      </c>
      <c r="G1907" s="21" t="str">
        <f>IF(ISBLANK(tblnventory[[#This Row],[Installed By]]),"Store","Installed")</f>
        <v>Installed</v>
      </c>
      <c r="H1907" t="s">
        <v>7613</v>
      </c>
      <c r="J1907">
        <v>2191007124</v>
      </c>
      <c r="L1907" t="s">
        <v>5346</v>
      </c>
      <c r="M1907" s="20">
        <v>44901</v>
      </c>
      <c r="N1907" t="s">
        <v>7614</v>
      </c>
      <c r="O1907" t="str">
        <f>IF(tblnventory[[#This Row],[Installed]],LEFT(tblnventory[[#This Row],[Location]],3))</f>
        <v>226</v>
      </c>
      <c r="P1907" t="str">
        <f>_xlfn.XLOOKUP(tblnventory[[#This Row],[Serial Number]],[1]!tblDNACInventory[Floor],[1]!tblDNACInventory[Name],"Not Used")</f>
        <v>Not Used</v>
      </c>
      <c r="T1907" t="b">
        <f>NOT(ISBLANK(tblnventory[[#This Row],[Installed By]]))</f>
        <v>1</v>
      </c>
      <c r="U1907" t="str">
        <f>VLOOKUP(A1907, [1]!tblDescription[#Data], 3, 0)</f>
        <v>Catalyst 9300L 24p PoE, Network Advantage ,4x10G Uplink</v>
      </c>
      <c r="V1907" s="22" cm="1">
        <f t="array" ref="V1907">_xlfn.XLOOKUP(1,([1]!tblOrders[Order]=tblnventory[[#This Row],[PO]])*([1]!tblOrders[Description]=tblnventory[[#This Row],[Item]]),[1]!tblOrders[Unit Total],0)</f>
        <v>5328.84</v>
      </c>
      <c r="W1907" s="23" cm="1">
        <f t="array" ref="W1907">_xlfn.XLOOKUP(1,([1]!tblOrders[Order]=tblnventory[[#This Row],[PO]])*([1]!tblOrders[Description]=tblnventory[[#This Row],[Item]]),[1]!tblOrders[Licence])</f>
        <v>2167.83</v>
      </c>
      <c r="X1907" t="b" cm="1">
        <f t="array" ref="X1907">NOT(_xlfn.XLOOKUP(tblnventory[[#This Row],[PO]]&amp;tblnventory[[#This Row],[Item]],[1]!tblOrders[Order]&amp;[1]!tblOrders[Description],[1]!tblOrders[Paid Licence],FALSE))</f>
        <v>0</v>
      </c>
      <c r="Y19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2167.83</v>
      </c>
    </row>
    <row r="1908" spans="1:25">
      <c r="A1908" s="25" t="s">
        <v>5377</v>
      </c>
      <c r="B1908" t="str">
        <f>_xlfn.XLOOKUP(tblnventory[[#This Row],[Item]],[1]!tblDescription[Item],[1]!tblDescription[Description])</f>
        <v>Catalyst 9300L 48p PoE, Network Advantage,4x10G Uplink</v>
      </c>
      <c r="C1908" t="str">
        <f>_xlfn.XLOOKUP(tblnventory[[#This Row],[Item]],[1]!tblDescription[Item],[1]!tblDescription[Type])</f>
        <v>ACCESS</v>
      </c>
      <c r="D1908" t="str">
        <f>_xlfn.XLOOKUP(tblnventory[[#This Row],[Use]],[1]!tblCodes[Use],[1]!tblCodes[Code])</f>
        <v>Switch</v>
      </c>
      <c r="E1908" s="1" t="s">
        <v>1861</v>
      </c>
      <c r="F1908" s="20">
        <v>44644</v>
      </c>
      <c r="G1908" s="21" t="str">
        <f>IF(ISBLANK(tblnventory[[#This Row],[Installed By]]),"Store","Installed")</f>
        <v>Installed</v>
      </c>
      <c r="H1908" t="s">
        <v>7615</v>
      </c>
      <c r="J1908">
        <v>2191007378</v>
      </c>
      <c r="L1908" t="s">
        <v>5346</v>
      </c>
      <c r="M1908" s="20">
        <v>44901</v>
      </c>
      <c r="N1908" t="s">
        <v>7616</v>
      </c>
      <c r="O1908" t="str">
        <f>IF(tblnventory[[#This Row],[Installed]],LEFT(tblnventory[[#This Row],[Location]],3))</f>
        <v>226</v>
      </c>
      <c r="P1908" t="str">
        <f>_xlfn.XLOOKUP(tblnventory[[#This Row],[Serial Number]],[1]!tblDNACInventory[Floor],[1]!tblDNACInventory[Name],"Not Used")</f>
        <v>Not Used</v>
      </c>
      <c r="T1908" t="b">
        <f>NOT(ISBLANK(tblnventory[[#This Row],[Installed By]]))</f>
        <v>1</v>
      </c>
      <c r="U1908" t="str">
        <f>VLOOKUP(A1908, [1]!tblDescription[#Data], 3, 0)</f>
        <v>Catalyst 9300L 48p PoE, Network Advantage,4x10G Uplink</v>
      </c>
      <c r="V1908" s="22" cm="1">
        <f t="array" ref="V1908">_xlfn.XLOOKUP(1,([1]!tblOrders[Order]=tblnventory[[#This Row],[PO]])*([1]!tblOrders[Description]=tblnventory[[#This Row],[Item]]),[1]!tblOrders[Unit Total],0)</f>
        <v>4664.74</v>
      </c>
      <c r="W1908" s="23" cm="1">
        <f t="array" ref="W1908">IFERROR(_xlfn.XLOOKUP(1,([1]!tblOrders[Order]=tblnventory[[#This Row],[PO]])*([1]!tblOrders[Description]=tblnventory[[#This Row],[Item]]),[1]!tblOrders[Licence]),0)</f>
        <v>0</v>
      </c>
      <c r="X1908" t="b" cm="1">
        <f t="array" ref="X1908">NOT(_xlfn.XLOOKUP(tblnventory[[#This Row],[PO]]&amp;tblnventory[[#This Row],[Item]],[1]!tblOrders[Order]&amp;[1]!tblOrders[Description],[1]!tblOrders[Paid Licence],FALSE))</f>
        <v>1</v>
      </c>
      <c r="Y19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3502.7999999999997</v>
      </c>
    </row>
    <row r="1909" spans="1:25">
      <c r="A1909" s="25" t="s">
        <v>5377</v>
      </c>
      <c r="B1909" t="str">
        <f>_xlfn.XLOOKUP(tblnventory[[#This Row],[Item]],[1]!tblDescription[Item],[1]!tblDescription[Description])</f>
        <v>Catalyst 9300L 48p PoE, Network Advantage,4x10G Uplink</v>
      </c>
      <c r="C1909" t="str">
        <f>_xlfn.XLOOKUP(tblnventory[[#This Row],[Item]],[1]!tblDescription[Item],[1]!tblDescription[Type])</f>
        <v>ACCESS</v>
      </c>
      <c r="D1909" t="str">
        <f>_xlfn.XLOOKUP(tblnventory[[#This Row],[Use]],[1]!tblCodes[Use],[1]!tblCodes[Code])</f>
        <v>Switch</v>
      </c>
      <c r="E1909" s="1" t="s">
        <v>1862</v>
      </c>
      <c r="F1909" s="20">
        <v>44644</v>
      </c>
      <c r="G1909" s="21" t="str">
        <f>IF(ISBLANK(tblnventory[[#This Row],[Installed By]]),"Store","Installed")</f>
        <v>Installed</v>
      </c>
      <c r="H1909" t="s">
        <v>7615</v>
      </c>
      <c r="J1909">
        <v>2191007378</v>
      </c>
      <c r="L1909" t="s">
        <v>5346</v>
      </c>
      <c r="M1909" s="20">
        <v>44901</v>
      </c>
      <c r="N1909" t="s">
        <v>7616</v>
      </c>
      <c r="O1909" t="str">
        <f>IF(tblnventory[[#This Row],[Installed]],LEFT(tblnventory[[#This Row],[Location]],3))</f>
        <v>226</v>
      </c>
      <c r="P1909" t="str">
        <f>_xlfn.XLOOKUP(tblnventory[[#This Row],[Serial Number]],[1]!tblDNACInventory[Floor],[1]!tblDNACInventory[Name],"Not Used")</f>
        <v>Not Used</v>
      </c>
      <c r="T1909" t="b">
        <f>NOT(ISBLANK(tblnventory[[#This Row],[Installed By]]))</f>
        <v>1</v>
      </c>
      <c r="U1909" t="str">
        <f>VLOOKUP(A1909, [1]!tblDescription[#Data], 3, 0)</f>
        <v>Catalyst 9300L 48p PoE, Network Advantage,4x10G Uplink</v>
      </c>
      <c r="V1909" s="22" cm="1">
        <f t="array" ref="V1909">_xlfn.XLOOKUP(1,([1]!tblOrders[Order]=tblnventory[[#This Row],[PO]])*([1]!tblOrders[Description]=tblnventory[[#This Row],[Item]]),[1]!tblOrders[Unit Total],0)</f>
        <v>4664.74</v>
      </c>
      <c r="W1909" s="23" cm="1">
        <f t="array" ref="W1909">IFERROR(_xlfn.XLOOKUP(1,([1]!tblOrders[Order]=tblnventory[[#This Row],[PO]])*([1]!tblOrders[Description]=tblnventory[[#This Row],[Item]]),[1]!tblOrders[Licence]),0)</f>
        <v>0</v>
      </c>
      <c r="X1909" t="b" cm="1">
        <f t="array" ref="X1909">NOT(_xlfn.XLOOKUP(tblnventory[[#This Row],[PO]]&amp;tblnventory[[#This Row],[Item]],[1]!tblOrders[Order]&amp;[1]!tblOrders[Description],[1]!tblOrders[Paid Licence],FALSE))</f>
        <v>1</v>
      </c>
      <c r="Y19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3502.7999999999997</v>
      </c>
    </row>
    <row r="1910" spans="1:25">
      <c r="A1910" t="s">
        <v>5344</v>
      </c>
      <c r="B1910" t="str">
        <f>_xlfn.XLOOKUP(tblnventory[[#This Row],[Item]],[1]!tblDescription[Item],[1]!tblDescription[Description])</f>
        <v>Catalyst 9300L 24p PoE, Network Advantage ,4x10G Uplink</v>
      </c>
      <c r="C1910" t="str">
        <f>_xlfn.XLOOKUP(tblnventory[[#This Row],[Item]],[1]!tblDescription[Item],[1]!tblDescription[Type])</f>
        <v>ACCESS</v>
      </c>
      <c r="D1910" t="str">
        <f>_xlfn.XLOOKUP(tblnventory[[#This Row],[Use]],[1]!tblCodes[Use],[1]!tblCodes[Code])</f>
        <v>Switch</v>
      </c>
      <c r="E1910" s="1" t="s">
        <v>1863</v>
      </c>
      <c r="F1910" s="20">
        <v>44641</v>
      </c>
      <c r="G1910" s="21" t="str">
        <f>IF(ISBLANK(tblnventory[[#This Row],[Installed By]]),"Store","Installed")</f>
        <v>Installed</v>
      </c>
      <c r="H1910" t="s">
        <v>7615</v>
      </c>
      <c r="J1910">
        <v>2191007378</v>
      </c>
      <c r="L1910" t="s">
        <v>5346</v>
      </c>
      <c r="M1910" s="20">
        <v>44960</v>
      </c>
      <c r="N1910" t="s">
        <v>7616</v>
      </c>
      <c r="O1910" t="str">
        <f>IF(tblnventory[[#This Row],[Installed]],LEFT(tblnventory[[#This Row],[Location]],3))</f>
        <v>226</v>
      </c>
      <c r="P1910" t="str">
        <f>_xlfn.XLOOKUP(tblnventory[[#This Row],[Serial Number]],[1]!tblDNACInventory[Floor],[1]!tblDNACInventory[Name],"Not Used")</f>
        <v>Not Used</v>
      </c>
      <c r="T1910" t="b">
        <f>NOT(ISBLANK(tblnventory[[#This Row],[Installed By]]))</f>
        <v>1</v>
      </c>
      <c r="U1910" t="str">
        <f>VLOOKUP(A1910, [1]!tblDescription[#Data], 3, 0)</f>
        <v>Catalyst 9300L 24p PoE, Network Advantage ,4x10G Uplink</v>
      </c>
      <c r="V1910" s="22" cm="1">
        <f t="array" ref="V1910">_xlfn.XLOOKUP(1,([1]!tblOrders[Order]=tblnventory[[#This Row],[PO]])*([1]!tblOrders[Description]=tblnventory[[#This Row],[Item]]),[1]!tblOrders[Unit Total],0)</f>
        <v>3382.2699999999995</v>
      </c>
      <c r="W1910" s="23" cm="1">
        <f t="array" ref="W1910">IFERROR(_xlfn.XLOOKUP(1,([1]!tblOrders[Order]=tblnventory[[#This Row],[PO]])*([1]!tblOrders[Description]=tblnventory[[#This Row],[Item]]),[1]!tblOrders[Licence]),0)</f>
        <v>0</v>
      </c>
      <c r="X1910" t="b" cm="1">
        <f t="array" ref="X1910">NOT(_xlfn.XLOOKUP(tblnventory[[#This Row],[PO]]&amp;tblnventory[[#This Row],[Item]],[1]!tblOrders[Order]&amp;[1]!tblOrders[Description],[1]!tblOrders[Paid Licence],FALSE))</f>
        <v>1</v>
      </c>
      <c r="Y19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1867.6800000000003</v>
      </c>
    </row>
    <row r="1911" spans="1:25">
      <c r="A1911" s="25" t="s">
        <v>5377</v>
      </c>
      <c r="B1911" t="str">
        <f>_xlfn.XLOOKUP(tblnventory[[#This Row],[Item]],[1]!tblDescription[Item],[1]!tblDescription[Description])</f>
        <v>Catalyst 9300L 48p PoE, Network Advantage,4x10G Uplink</v>
      </c>
      <c r="C1911" t="str">
        <f>_xlfn.XLOOKUP(tblnventory[[#This Row],[Item]],[1]!tblDescription[Item],[1]!tblDescription[Type])</f>
        <v>ACCESS</v>
      </c>
      <c r="D1911" t="str">
        <f>_xlfn.XLOOKUP(tblnventory[[#This Row],[Use]],[1]!tblCodes[Use],[1]!tblCodes[Code])</f>
        <v>Switch</v>
      </c>
      <c r="E1911" s="1" t="s">
        <v>1864</v>
      </c>
      <c r="F1911" s="20">
        <v>44644</v>
      </c>
      <c r="G1911" s="21" t="str">
        <f>IF(ISBLANK(tblnventory[[#This Row],[Installed By]]),"Store","Installed")</f>
        <v>Installed</v>
      </c>
      <c r="H1911" t="s">
        <v>7613</v>
      </c>
      <c r="J1911">
        <v>2191007378</v>
      </c>
      <c r="L1911" t="s">
        <v>5346</v>
      </c>
      <c r="M1911" s="20">
        <v>44901</v>
      </c>
      <c r="N1911" t="s">
        <v>7614</v>
      </c>
      <c r="O1911" t="str">
        <f>IF(tblnventory[[#This Row],[Installed]],LEFT(tblnventory[[#This Row],[Location]],3))</f>
        <v>226</v>
      </c>
      <c r="P1911" t="str">
        <f>_xlfn.XLOOKUP(tblnventory[[#This Row],[Serial Number]],[1]!tblDNACInventory[Floor],[1]!tblDNACInventory[Name],"Not Used")</f>
        <v>Not Used</v>
      </c>
      <c r="T1911" t="b">
        <f>NOT(ISBLANK(tblnventory[[#This Row],[Installed By]]))</f>
        <v>1</v>
      </c>
      <c r="U1911" t="str">
        <f>VLOOKUP(A1911, [1]!tblDescription[#Data], 3, 0)</f>
        <v>Catalyst 9300L 48p PoE, Network Advantage,4x10G Uplink</v>
      </c>
      <c r="V1911" s="22" cm="1">
        <f t="array" ref="V1911">_xlfn.XLOOKUP(1,([1]!tblOrders[Order]=tblnventory[[#This Row],[PO]])*([1]!tblOrders[Description]=tblnventory[[#This Row],[Item]]),[1]!tblOrders[Unit Total],0)</f>
        <v>4664.74</v>
      </c>
      <c r="W1911" s="23" cm="1">
        <f t="array" ref="W1911">IFERROR(_xlfn.XLOOKUP(1,([1]!tblOrders[Order]=tblnventory[[#This Row],[PO]])*([1]!tblOrders[Description]=tblnventory[[#This Row],[Item]]),[1]!tblOrders[Licence]),0)</f>
        <v>0</v>
      </c>
      <c r="X1911" t="b" cm="1">
        <f t="array" ref="X1911">NOT(_xlfn.XLOOKUP(tblnventory[[#This Row],[PO]]&amp;tblnventory[[#This Row],[Item]],[1]!tblOrders[Order]&amp;[1]!tblOrders[Description],[1]!tblOrders[Paid Licence],FALSE))</f>
        <v>1</v>
      </c>
      <c r="Y19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3502.7999999999997</v>
      </c>
    </row>
    <row r="1912" spans="1:25">
      <c r="A1912" s="25" t="s">
        <v>5377</v>
      </c>
      <c r="B1912" t="str">
        <f>_xlfn.XLOOKUP(tblnventory[[#This Row],[Item]],[1]!tblDescription[Item],[1]!tblDescription[Description])</f>
        <v>Catalyst 9300L 48p PoE, Network Advantage,4x10G Uplink</v>
      </c>
      <c r="C1912" t="str">
        <f>_xlfn.XLOOKUP(tblnventory[[#This Row],[Item]],[1]!tblDescription[Item],[1]!tblDescription[Type])</f>
        <v>ACCESS</v>
      </c>
      <c r="D1912" t="str">
        <f>_xlfn.XLOOKUP(tblnventory[[#This Row],[Use]],[1]!tblCodes[Use],[1]!tblCodes[Code])</f>
        <v>Switch</v>
      </c>
      <c r="E1912" s="1" t="s">
        <v>1865</v>
      </c>
      <c r="F1912" s="20">
        <v>44644</v>
      </c>
      <c r="G1912" s="21" t="str">
        <f>IF(ISBLANK(tblnventory[[#This Row],[Installed By]]),"Store","Installed")</f>
        <v>Installed</v>
      </c>
      <c r="H1912" t="s">
        <v>7615</v>
      </c>
      <c r="J1912">
        <v>2191007378</v>
      </c>
      <c r="L1912" t="s">
        <v>5346</v>
      </c>
      <c r="M1912" s="20">
        <v>44901</v>
      </c>
      <c r="N1912" t="s">
        <v>7616</v>
      </c>
      <c r="O1912" t="str">
        <f>IF(tblnventory[[#This Row],[Installed]],LEFT(tblnventory[[#This Row],[Location]],3))</f>
        <v>226</v>
      </c>
      <c r="P1912" t="str">
        <f>_xlfn.XLOOKUP(tblnventory[[#This Row],[Serial Number]],[1]!tblDNACInventory[Floor],[1]!tblDNACInventory[Name],"Not Used")</f>
        <v>Not Used</v>
      </c>
      <c r="T1912" t="b">
        <f>NOT(ISBLANK(tblnventory[[#This Row],[Installed By]]))</f>
        <v>1</v>
      </c>
      <c r="U1912" t="str">
        <f>VLOOKUP(A1912, [1]!tblDescription[#Data], 3, 0)</f>
        <v>Catalyst 9300L 48p PoE, Network Advantage,4x10G Uplink</v>
      </c>
      <c r="V1912" s="22" cm="1">
        <f t="array" ref="V1912">_xlfn.XLOOKUP(1,([1]!tblOrders[Order]=tblnventory[[#This Row],[PO]])*([1]!tblOrders[Description]=tblnventory[[#This Row],[Item]]),[1]!tblOrders[Unit Total],0)</f>
        <v>4664.74</v>
      </c>
      <c r="W1912" s="23" cm="1">
        <f t="array" ref="W1912">IFERROR(_xlfn.XLOOKUP(1,([1]!tblOrders[Order]=tblnventory[[#This Row],[PO]])*([1]!tblOrders[Description]=tblnventory[[#This Row],[Item]]),[1]!tblOrders[Licence]),0)</f>
        <v>0</v>
      </c>
      <c r="X1912" t="b" cm="1">
        <f t="array" ref="X1912">NOT(_xlfn.XLOOKUP(tblnventory[[#This Row],[PO]]&amp;tblnventory[[#This Row],[Item]],[1]!tblOrders[Order]&amp;[1]!tblOrders[Description],[1]!tblOrders[Paid Licence],FALSE))</f>
        <v>1</v>
      </c>
      <c r="Y19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3502.7999999999997</v>
      </c>
    </row>
    <row r="1913" spans="1:25">
      <c r="A1913" s="25" t="s">
        <v>5377</v>
      </c>
      <c r="B1913" t="str">
        <f>_xlfn.XLOOKUP(tblnventory[[#This Row],[Item]],[1]!tblDescription[Item],[1]!tblDescription[Description])</f>
        <v>Catalyst 9300L 48p PoE, Network Advantage,4x10G Uplink</v>
      </c>
      <c r="C1913" t="str">
        <f>_xlfn.XLOOKUP(tblnventory[[#This Row],[Item]],[1]!tblDescription[Item],[1]!tblDescription[Type])</f>
        <v>ACCESS</v>
      </c>
      <c r="D1913" t="str">
        <f>_xlfn.XLOOKUP(tblnventory[[#This Row],[Use]],[1]!tblCodes[Use],[1]!tblCodes[Code])</f>
        <v>Switch</v>
      </c>
      <c r="E1913" s="1" t="s">
        <v>1866</v>
      </c>
      <c r="F1913" s="20">
        <v>44644</v>
      </c>
      <c r="G1913" s="21" t="str">
        <f>IF(ISBLANK(tblnventory[[#This Row],[Installed By]]),"Store","Installed")</f>
        <v>Installed</v>
      </c>
      <c r="H1913" t="s">
        <v>7615</v>
      </c>
      <c r="J1913">
        <v>2191007378</v>
      </c>
      <c r="L1913" t="s">
        <v>5346</v>
      </c>
      <c r="M1913" s="20">
        <v>44960</v>
      </c>
      <c r="N1913" t="s">
        <v>7616</v>
      </c>
      <c r="O1913" t="str">
        <f>IF(tblnventory[[#This Row],[Installed]],LEFT(tblnventory[[#This Row],[Location]],3))</f>
        <v>226</v>
      </c>
      <c r="P1913" t="str">
        <f>_xlfn.XLOOKUP(tblnventory[[#This Row],[Serial Number]],[1]!tblDNACInventory[Floor],[1]!tblDNACInventory[Name],"Not Used")</f>
        <v>Not Used</v>
      </c>
      <c r="T1913" t="b">
        <f>NOT(ISBLANK(tblnventory[[#This Row],[Installed By]]))</f>
        <v>1</v>
      </c>
      <c r="U1913" t="str">
        <f>VLOOKUP(A1913, [1]!tblDescription[#Data], 3, 0)</f>
        <v>Catalyst 9300L 48p PoE, Network Advantage,4x10G Uplink</v>
      </c>
      <c r="V1913" s="22" cm="1">
        <f t="array" ref="V1913">_xlfn.XLOOKUP(1,([1]!tblOrders[Order]=tblnventory[[#This Row],[PO]])*([1]!tblOrders[Description]=tblnventory[[#This Row],[Item]]),[1]!tblOrders[Unit Total],0)</f>
        <v>4664.74</v>
      </c>
      <c r="W1913" s="23" cm="1">
        <f t="array" ref="W1913">IFERROR(_xlfn.XLOOKUP(1,([1]!tblOrders[Order]=tblnventory[[#This Row],[PO]])*([1]!tblOrders[Description]=tblnventory[[#This Row],[Item]]),[1]!tblOrders[Licence]),0)</f>
        <v>0</v>
      </c>
      <c r="X1913" t="b" cm="1">
        <f t="array" ref="X1913">NOT(_xlfn.XLOOKUP(tblnventory[[#This Row],[PO]]&amp;tblnventory[[#This Row],[Item]],[1]!tblOrders[Order]&amp;[1]!tblOrders[Description],[1]!tblOrders[Paid Licence],FALSE))</f>
        <v>1</v>
      </c>
      <c r="Y19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3502.7999999999997</v>
      </c>
    </row>
    <row r="1914" spans="1:25">
      <c r="A1914" s="25" t="s">
        <v>5377</v>
      </c>
      <c r="B1914" t="str">
        <f>_xlfn.XLOOKUP(tblnventory[[#This Row],[Item]],[1]!tblDescription[Item],[1]!tblDescription[Description])</f>
        <v>Catalyst 9300L 48p PoE, Network Advantage,4x10G Uplink</v>
      </c>
      <c r="C1914" t="str">
        <f>_xlfn.XLOOKUP(tblnventory[[#This Row],[Item]],[1]!tblDescription[Item],[1]!tblDescription[Type])</f>
        <v>ACCESS</v>
      </c>
      <c r="D1914" t="str">
        <f>_xlfn.XLOOKUP(tblnventory[[#This Row],[Use]],[1]!tblCodes[Use],[1]!tblCodes[Code])</f>
        <v>Switch</v>
      </c>
      <c r="E1914" s="1" t="s">
        <v>1867</v>
      </c>
      <c r="F1914" s="20">
        <v>44644</v>
      </c>
      <c r="G1914" s="21" t="str">
        <f>IF(ISBLANK(tblnventory[[#This Row],[Installed By]]),"Store","Installed")</f>
        <v>Installed</v>
      </c>
      <c r="H1914" t="s">
        <v>7613</v>
      </c>
      <c r="J1914">
        <v>2191007378</v>
      </c>
      <c r="L1914" t="s">
        <v>5346</v>
      </c>
      <c r="M1914" s="20">
        <v>44901</v>
      </c>
      <c r="N1914" t="s">
        <v>7614</v>
      </c>
      <c r="O1914" t="str">
        <f>IF(tblnventory[[#This Row],[Installed]],LEFT(tblnventory[[#This Row],[Location]],3))</f>
        <v>226</v>
      </c>
      <c r="P1914" t="str">
        <f>_xlfn.XLOOKUP(tblnventory[[#This Row],[Serial Number]],[1]!tblDNACInventory[Floor],[1]!tblDNACInventory[Name],"Not Used")</f>
        <v>Not Used</v>
      </c>
      <c r="T1914" t="b">
        <f>NOT(ISBLANK(tblnventory[[#This Row],[Installed By]]))</f>
        <v>1</v>
      </c>
      <c r="U1914" t="str">
        <f>VLOOKUP(A1914, [1]!tblDescription[#Data], 3, 0)</f>
        <v>Catalyst 9300L 48p PoE, Network Advantage,4x10G Uplink</v>
      </c>
      <c r="V1914" s="22" cm="1">
        <f t="array" ref="V1914">_xlfn.XLOOKUP(1,([1]!tblOrders[Order]=tblnventory[[#This Row],[PO]])*([1]!tblOrders[Description]=tblnventory[[#This Row],[Item]]),[1]!tblOrders[Unit Total],0)</f>
        <v>4664.74</v>
      </c>
      <c r="W1914" s="23" cm="1">
        <f t="array" ref="W1914">IFERROR(_xlfn.XLOOKUP(1,([1]!tblOrders[Order]=tblnventory[[#This Row],[PO]])*([1]!tblOrders[Description]=tblnventory[[#This Row],[Item]]),[1]!tblOrders[Licence]),0)</f>
        <v>0</v>
      </c>
      <c r="X1914" t="b" cm="1">
        <f t="array" ref="X1914">NOT(_xlfn.XLOOKUP(tblnventory[[#This Row],[PO]]&amp;tblnventory[[#This Row],[Item]],[1]!tblOrders[Order]&amp;[1]!tblOrders[Description],[1]!tblOrders[Paid Licence],FALSE))</f>
        <v>1</v>
      </c>
      <c r="Y19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3502.7999999999997</v>
      </c>
    </row>
    <row r="1915" spans="1:25">
      <c r="A1915" t="s">
        <v>5344</v>
      </c>
      <c r="B1915" t="str">
        <f>_xlfn.XLOOKUP(tblnventory[[#This Row],[Item]],[1]!tblDescription[Item],[1]!tblDescription[Description])</f>
        <v>Catalyst 9300L 24p PoE, Network Advantage ,4x10G Uplink</v>
      </c>
      <c r="C1915" t="str">
        <f>_xlfn.XLOOKUP(tblnventory[[#This Row],[Item]],[1]!tblDescription[Item],[1]!tblDescription[Type])</f>
        <v>ACCESS</v>
      </c>
      <c r="D1915" t="str">
        <f>_xlfn.XLOOKUP(tblnventory[[#This Row],[Use]],[1]!tblCodes[Use],[1]!tblCodes[Code])</f>
        <v>Switch</v>
      </c>
      <c r="E1915" s="1" t="s">
        <v>1868</v>
      </c>
      <c r="G1915" s="21" t="str">
        <f>IF(ISBLANK(tblnventory[[#This Row],[Installed By]]),"Store","Installed")</f>
        <v>Installed</v>
      </c>
      <c r="H1915" s="17" t="s">
        <v>7615</v>
      </c>
      <c r="J1915">
        <v>2191007447</v>
      </c>
      <c r="L1915" t="s">
        <v>5346</v>
      </c>
      <c r="M1915" s="20">
        <v>45149</v>
      </c>
      <c r="N1915" t="s">
        <v>7616</v>
      </c>
      <c r="O1915" t="str">
        <f>IF(tblnventory[[#This Row],[Installed]],LEFT(tblnventory[[#This Row],[Location]],3))</f>
        <v>226</v>
      </c>
      <c r="P1915" t="str">
        <f>_xlfn.XLOOKUP(tblnventory[[#This Row],[Serial Number]],[1]!tblDNACInventory[Floor],[1]!tblDNACInventory[Name],"Not Used")</f>
        <v>Not Used</v>
      </c>
      <c r="T1915" t="b">
        <f>NOT(ISBLANK(tblnventory[[#This Row],[Installed By]]))</f>
        <v>1</v>
      </c>
      <c r="U1915" t="str">
        <f>VLOOKUP(A1915, [1]!tblDescription[#Data], 3, 0)</f>
        <v>Catalyst 9300L 24p PoE, Network Advantage ,4x10G Uplink</v>
      </c>
      <c r="V1915" s="22" cm="1">
        <f t="array" ref="V1915">_xlfn.XLOOKUP(1,([1]!tblOrders[Order]=tblnventory[[#This Row],[PO]])*([1]!tblOrders[Description]=tblnventory[[#This Row],[Item]]),[1]!tblOrders[Unit Total],0)</f>
        <v>3720.5</v>
      </c>
      <c r="W1915" s="23" cm="1">
        <f t="array" ref="W1915">IFERROR(_xlfn.XLOOKUP(1,([1]!tblOrders[Order]=tblnventory[[#This Row],[PO]])*([1]!tblOrders[Description]=tblnventory[[#This Row],[Item]]),[1]!tblOrders[Licence]),0)</f>
        <v>0</v>
      </c>
      <c r="X1915" t="b" cm="1">
        <f t="array" ref="X1915">NOT(_xlfn.XLOOKUP(tblnventory[[#This Row],[PO]]&amp;tblnventory[[#This Row],[Item]],[1]!tblOrders[Order]&amp;[1]!tblOrders[Description],[1]!tblOrders[Paid Licence],FALSE))</f>
        <v>1</v>
      </c>
      <c r="Y19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1556.4</v>
      </c>
    </row>
    <row r="1916" spans="1:25">
      <c r="A1916" t="s">
        <v>5341</v>
      </c>
      <c r="B1916" t="str">
        <f>_xlfn.XLOOKUP(tblnventory[[#This Row],[Item]],[1]!tblDescription[Item],[1]!tblDescription[Description])</f>
        <v>10GBASE-LR SFP Module, Enterprise-Class</v>
      </c>
      <c r="C1916" t="str">
        <f>_xlfn.XLOOKUP(tblnventory[[#This Row],[Item]],[1]!tblDescription[Item],[1]!tblDescription[Type])</f>
        <v>SFP</v>
      </c>
      <c r="D1916" t="str">
        <f>_xlfn.XLOOKUP(tblnventory[[#This Row],[Use]],[1]!tblCodes[Use],[1]!tblCodes[Code])</f>
        <v>Switch</v>
      </c>
      <c r="E1916" s="1" t="s">
        <v>1869</v>
      </c>
      <c r="G1916" s="21" t="str">
        <f>IF(ISBLANK(tblnventory[[#This Row],[Installed By]]),"Store","Installed")</f>
        <v>Installed</v>
      </c>
      <c r="H1916" t="s">
        <v>7617</v>
      </c>
      <c r="J1916" s="17">
        <v>2191007447</v>
      </c>
      <c r="K1916" s="17"/>
      <c r="L1916" t="s">
        <v>5346</v>
      </c>
      <c r="M1916" s="20">
        <v>44901</v>
      </c>
      <c r="O1916" t="str">
        <f>IF(tblnventory[[#This Row],[Installed]],LEFT(tblnventory[[#This Row],[Location]],3))</f>
        <v>226</v>
      </c>
      <c r="P1916" t="str">
        <f>_xlfn.XLOOKUP(tblnventory[[#This Row],[Serial Number]],[1]!tblDNACInventory[Floor],[1]!tblDNACInventory[Name],"Not Used")</f>
        <v>Not Used</v>
      </c>
      <c r="T1916" t="b">
        <f>NOT(ISBLANK(tblnventory[[#This Row],[Installed By]]))</f>
        <v>1</v>
      </c>
      <c r="U1916" t="str">
        <f>VLOOKUP(A1916, [1]!tblDescription[#Data], 3, 0)</f>
        <v>10GBASE-LR SFP Module, Enterprise-Class</v>
      </c>
      <c r="V1916" s="22" cm="1">
        <f t="array" ref="V1916">_xlfn.XLOOKUP(1,([1]!tblOrders[Order]=tblnventory[[#This Row],[PO]])*([1]!tblOrders[Description]=tblnventory[[#This Row],[Item]]),[1]!tblOrders[Unit Total],0)</f>
        <v>615</v>
      </c>
      <c r="W1916" s="23" cm="1">
        <f t="array" ref="W1916">IFERROR(_xlfn.XLOOKUP(1,([1]!tblOrders[Order]=tblnventory[[#This Row],[PO]])*([1]!tblOrders[Description]=tblnventory[[#This Row],[Item]]),[1]!tblOrders[Licence]),0)</f>
        <v>0</v>
      </c>
      <c r="X1916" t="b" cm="1">
        <f t="array" ref="X1916">NOT(_xlfn.XLOOKUP(tblnventory[[#This Row],[PO]]&amp;tblnventory[[#This Row],[Item]],[1]!tblOrders[Order]&amp;[1]!tblOrders[Description],[1]!tblOrders[Paid Licence],FALSE))</f>
        <v>1</v>
      </c>
      <c r="Y19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917" spans="1:25">
      <c r="A1917" t="s">
        <v>5341</v>
      </c>
      <c r="B1917" t="str">
        <f>_xlfn.XLOOKUP(tblnventory[[#This Row],[Item]],[1]!tblDescription[Item],[1]!tblDescription[Description])</f>
        <v>10GBASE-LR SFP Module, Enterprise-Class</v>
      </c>
      <c r="C1917" t="str">
        <f>_xlfn.XLOOKUP(tblnventory[[#This Row],[Item]],[1]!tblDescription[Item],[1]!tblDescription[Type])</f>
        <v>SFP</v>
      </c>
      <c r="D1917" t="str">
        <f>_xlfn.XLOOKUP(tblnventory[[#This Row],[Use]],[1]!tblCodes[Use],[1]!tblCodes[Code])</f>
        <v>Switch</v>
      </c>
      <c r="E1917" s="1" t="s">
        <v>1870</v>
      </c>
      <c r="G1917" s="21" t="str">
        <f>IF(ISBLANK(tblnventory[[#This Row],[Installed By]]),"Store","Installed")</f>
        <v>Installed</v>
      </c>
      <c r="H1917" t="s">
        <v>7618</v>
      </c>
      <c r="J1917" s="17">
        <v>2191007447</v>
      </c>
      <c r="K1917" s="17"/>
      <c r="L1917" t="s">
        <v>5346</v>
      </c>
      <c r="M1917" s="20">
        <v>44901</v>
      </c>
      <c r="O1917" t="str">
        <f>IF(tblnventory[[#This Row],[Installed]],LEFT(tblnventory[[#This Row],[Location]],3))</f>
        <v>226</v>
      </c>
      <c r="P1917" t="str">
        <f>_xlfn.XLOOKUP(tblnventory[[#This Row],[Serial Number]],[1]!tblDNACInventory[Floor],[1]!tblDNACInventory[Name],"Not Used")</f>
        <v>Not Used</v>
      </c>
      <c r="T1917" t="b">
        <f>NOT(ISBLANK(tblnventory[[#This Row],[Installed By]]))</f>
        <v>1</v>
      </c>
      <c r="U1917" t="str">
        <f>VLOOKUP(A1917, [1]!tblDescription[#Data], 3, 0)</f>
        <v>10GBASE-LR SFP Module, Enterprise-Class</v>
      </c>
      <c r="V1917" s="22" cm="1">
        <f t="array" ref="V1917">_xlfn.XLOOKUP(1,([1]!tblOrders[Order]=tblnventory[[#This Row],[PO]])*([1]!tblOrders[Description]=tblnventory[[#This Row],[Item]]),[1]!tblOrders[Unit Total],0)</f>
        <v>615</v>
      </c>
      <c r="W1917" s="23" cm="1">
        <f t="array" ref="W1917">IFERROR(_xlfn.XLOOKUP(1,([1]!tblOrders[Order]=tblnventory[[#This Row],[PO]])*([1]!tblOrders[Description]=tblnventory[[#This Row],[Item]]),[1]!tblOrders[Licence]),0)</f>
        <v>0</v>
      </c>
      <c r="X1917" t="b" cm="1">
        <f t="array" ref="X1917">NOT(_xlfn.XLOOKUP(tblnventory[[#This Row],[PO]]&amp;tblnventory[[#This Row],[Item]],[1]!tblOrders[Order]&amp;[1]!tblOrders[Description],[1]!tblOrders[Paid Licence],FALSE))</f>
        <v>1</v>
      </c>
      <c r="Y19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918" spans="1:25">
      <c r="A1918" t="s">
        <v>5341</v>
      </c>
      <c r="B1918" t="str">
        <f>_xlfn.XLOOKUP(tblnventory[[#This Row],[Item]],[1]!tblDescription[Item],[1]!tblDescription[Description])</f>
        <v>10GBASE-LR SFP Module, Enterprise-Class</v>
      </c>
      <c r="C1918" t="str">
        <f>_xlfn.XLOOKUP(tblnventory[[#This Row],[Item]],[1]!tblDescription[Item],[1]!tblDescription[Type])</f>
        <v>SFP</v>
      </c>
      <c r="D1918" t="str">
        <f>_xlfn.XLOOKUP(tblnventory[[#This Row],[Use]],[1]!tblCodes[Use],[1]!tblCodes[Code])</f>
        <v>Switch</v>
      </c>
      <c r="E1918" s="1" t="s">
        <v>1871</v>
      </c>
      <c r="G1918" s="21" t="str">
        <f>IF(ISBLANK(tblnventory[[#This Row],[Installed By]]),"Store","Installed")</f>
        <v>Installed</v>
      </c>
      <c r="H1918" t="s">
        <v>7619</v>
      </c>
      <c r="J1918" s="17">
        <v>2191007447</v>
      </c>
      <c r="K1918" s="17"/>
      <c r="L1918" t="s">
        <v>5346</v>
      </c>
      <c r="M1918" s="20">
        <v>44901</v>
      </c>
      <c r="O1918" t="str">
        <f>IF(tblnventory[[#This Row],[Installed]],LEFT(tblnventory[[#This Row],[Location]],3))</f>
        <v>226</v>
      </c>
      <c r="P1918" t="str">
        <f>_xlfn.XLOOKUP(tblnventory[[#This Row],[Serial Number]],[1]!tblDNACInventory[Floor],[1]!tblDNACInventory[Name],"Not Used")</f>
        <v>Not Used</v>
      </c>
      <c r="T1918" t="b">
        <f>NOT(ISBLANK(tblnventory[[#This Row],[Installed By]]))</f>
        <v>1</v>
      </c>
      <c r="U1918" t="str">
        <f>VLOOKUP(A1918, [1]!tblDescription[#Data], 3, 0)</f>
        <v>10GBASE-LR SFP Module, Enterprise-Class</v>
      </c>
      <c r="V1918" s="22" cm="1">
        <f t="array" ref="V1918">_xlfn.XLOOKUP(1,([1]!tblOrders[Order]=tblnventory[[#This Row],[PO]])*([1]!tblOrders[Description]=tblnventory[[#This Row],[Item]]),[1]!tblOrders[Unit Total],0)</f>
        <v>615</v>
      </c>
      <c r="W1918" s="23" cm="1">
        <f t="array" ref="W1918">IFERROR(_xlfn.XLOOKUP(1,([1]!tblOrders[Order]=tblnventory[[#This Row],[PO]])*([1]!tblOrders[Description]=tblnventory[[#This Row],[Item]]),[1]!tblOrders[Licence]),0)</f>
        <v>0</v>
      </c>
      <c r="X1918" t="b" cm="1">
        <f t="array" ref="X1918">NOT(_xlfn.XLOOKUP(tblnventory[[#This Row],[PO]]&amp;tblnventory[[#This Row],[Item]],[1]!tblOrders[Order]&amp;[1]!tblOrders[Description],[1]!tblOrders[Paid Licence],FALSE))</f>
        <v>1</v>
      </c>
      <c r="Y19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919" spans="1:25">
      <c r="A1919" t="s">
        <v>5341</v>
      </c>
      <c r="B1919" t="str">
        <f>_xlfn.XLOOKUP(tblnventory[[#This Row],[Item]],[1]!tblDescription[Item],[1]!tblDescription[Description])</f>
        <v>10GBASE-LR SFP Module, Enterprise-Class</v>
      </c>
      <c r="C1919" t="str">
        <f>_xlfn.XLOOKUP(tblnventory[[#This Row],[Item]],[1]!tblDescription[Item],[1]!tblDescription[Type])</f>
        <v>SFP</v>
      </c>
      <c r="D1919" t="str">
        <f>_xlfn.XLOOKUP(tblnventory[[#This Row],[Use]],[1]!tblCodes[Use],[1]!tblCodes[Code])</f>
        <v>Switch</v>
      </c>
      <c r="E1919" s="1" t="s">
        <v>1872</v>
      </c>
      <c r="G1919" s="21" t="str">
        <f>IF(ISBLANK(tblnventory[[#This Row],[Installed By]]),"Store","Installed")</f>
        <v>Installed</v>
      </c>
      <c r="H1919" t="s">
        <v>7620</v>
      </c>
      <c r="J1919" s="17">
        <v>2191007447</v>
      </c>
      <c r="K1919" s="17"/>
      <c r="L1919" t="s">
        <v>5346</v>
      </c>
      <c r="M1919" s="20">
        <v>44901</v>
      </c>
      <c r="O1919" t="str">
        <f>IF(tblnventory[[#This Row],[Installed]],LEFT(tblnventory[[#This Row],[Location]],3))</f>
        <v>226</v>
      </c>
      <c r="P1919" t="str">
        <f>_xlfn.XLOOKUP(tblnventory[[#This Row],[Serial Number]],[1]!tblDNACInventory[Floor],[1]!tblDNACInventory[Name],"Not Used")</f>
        <v>Not Used</v>
      </c>
      <c r="T1919" t="b">
        <f>NOT(ISBLANK(tblnventory[[#This Row],[Installed By]]))</f>
        <v>1</v>
      </c>
      <c r="U1919" t="str">
        <f>VLOOKUP(A1919, [1]!tblDescription[#Data], 3, 0)</f>
        <v>10GBASE-LR SFP Module, Enterprise-Class</v>
      </c>
      <c r="V1919" s="22" cm="1">
        <f t="array" ref="V1919">_xlfn.XLOOKUP(1,([1]!tblOrders[Order]=tblnventory[[#This Row],[PO]])*([1]!tblOrders[Description]=tblnventory[[#This Row],[Item]]),[1]!tblOrders[Unit Total],0)</f>
        <v>615</v>
      </c>
      <c r="W1919" s="23" cm="1">
        <f t="array" ref="W1919">IFERROR(_xlfn.XLOOKUP(1,([1]!tblOrders[Order]=tblnventory[[#This Row],[PO]])*([1]!tblOrders[Description]=tblnventory[[#This Row],[Item]]),[1]!tblOrders[Licence]),0)</f>
        <v>0</v>
      </c>
      <c r="X1919" t="b" cm="1">
        <f t="array" ref="X1919">NOT(_xlfn.XLOOKUP(tblnventory[[#This Row],[PO]]&amp;tblnventory[[#This Row],[Item]],[1]!tblOrders[Order]&amp;[1]!tblOrders[Description],[1]!tblOrders[Paid Licence],FALSE))</f>
        <v>1</v>
      </c>
      <c r="Y19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920" spans="1:25">
      <c r="A1920" t="s">
        <v>5341</v>
      </c>
      <c r="B1920" t="str">
        <f>_xlfn.XLOOKUP(tblnventory[[#This Row],[Item]],[1]!tblDescription[Item],[1]!tblDescription[Description])</f>
        <v>10GBASE-LR SFP Module, Enterprise-Class</v>
      </c>
      <c r="C1920" t="str">
        <f>_xlfn.XLOOKUP(tblnventory[[#This Row],[Item]],[1]!tblDescription[Item],[1]!tblDescription[Type])</f>
        <v>SFP</v>
      </c>
      <c r="D1920" t="str">
        <f>_xlfn.XLOOKUP(tblnventory[[#This Row],[Use]],[1]!tblCodes[Use],[1]!tblCodes[Code])</f>
        <v>Switch</v>
      </c>
      <c r="E1920" s="1" t="s">
        <v>1873</v>
      </c>
      <c r="G1920" s="21" t="str">
        <f>IF(ISBLANK(tblnventory[[#This Row],[Installed By]]),"Store","Installed")</f>
        <v>Installed</v>
      </c>
      <c r="H1920" t="s">
        <v>7621</v>
      </c>
      <c r="J1920" s="17">
        <v>2191007447</v>
      </c>
      <c r="K1920" s="17"/>
      <c r="L1920" t="s">
        <v>5346</v>
      </c>
      <c r="M1920" s="20">
        <v>44901</v>
      </c>
      <c r="O1920" t="str">
        <f>IF(tblnventory[[#This Row],[Installed]],LEFT(tblnventory[[#This Row],[Location]],3))</f>
        <v>226</v>
      </c>
      <c r="P1920" t="str">
        <f>_xlfn.XLOOKUP(tblnventory[[#This Row],[Serial Number]],[1]!tblDNACInventory[Floor],[1]!tblDNACInventory[Name],"Not Used")</f>
        <v>Not Used</v>
      </c>
      <c r="T1920" t="b">
        <f>NOT(ISBLANK(tblnventory[[#This Row],[Installed By]]))</f>
        <v>1</v>
      </c>
      <c r="U1920" t="str">
        <f>VLOOKUP(A1920, [1]!tblDescription[#Data], 3, 0)</f>
        <v>10GBASE-LR SFP Module, Enterprise-Class</v>
      </c>
      <c r="V1920" s="22" cm="1">
        <f t="array" ref="V1920">_xlfn.XLOOKUP(1,([1]!tblOrders[Order]=tblnventory[[#This Row],[PO]])*([1]!tblOrders[Description]=tblnventory[[#This Row],[Item]]),[1]!tblOrders[Unit Total],0)</f>
        <v>615</v>
      </c>
      <c r="W1920" s="23" cm="1">
        <f t="array" ref="W1920">IFERROR(_xlfn.XLOOKUP(1,([1]!tblOrders[Order]=tblnventory[[#This Row],[PO]])*([1]!tblOrders[Description]=tblnventory[[#This Row],[Item]]),[1]!tblOrders[Licence]),0)</f>
        <v>0</v>
      </c>
      <c r="X1920" t="b" cm="1">
        <f t="array" ref="X1920">NOT(_xlfn.XLOOKUP(tblnventory[[#This Row],[PO]]&amp;tblnventory[[#This Row],[Item]],[1]!tblOrders[Order]&amp;[1]!tblOrders[Description],[1]!tblOrders[Paid Licence],FALSE))</f>
        <v>1</v>
      </c>
      <c r="Y19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921" spans="1:25">
      <c r="A1921" t="s">
        <v>5341</v>
      </c>
      <c r="B1921" t="str">
        <f>_xlfn.XLOOKUP(tblnventory[[#This Row],[Item]],[1]!tblDescription[Item],[1]!tblDescription[Description])</f>
        <v>10GBASE-LR SFP Module, Enterprise-Class</v>
      </c>
      <c r="C1921" t="str">
        <f>_xlfn.XLOOKUP(tblnventory[[#This Row],[Item]],[1]!tblDescription[Item],[1]!tblDescription[Type])</f>
        <v>SFP</v>
      </c>
      <c r="D1921" t="str">
        <f>_xlfn.XLOOKUP(tblnventory[[#This Row],[Use]],[1]!tblCodes[Use],[1]!tblCodes[Code])</f>
        <v>Switch</v>
      </c>
      <c r="E1921" s="1" t="s">
        <v>1874</v>
      </c>
      <c r="G1921" s="21" t="str">
        <f>IF(ISBLANK(tblnventory[[#This Row],[Installed By]]),"Store","Installed")</f>
        <v>Installed</v>
      </c>
      <c r="H1921" t="s">
        <v>7622</v>
      </c>
      <c r="J1921" s="17">
        <v>2191007447</v>
      </c>
      <c r="K1921" s="17"/>
      <c r="L1921" t="s">
        <v>5346</v>
      </c>
      <c r="M1921" s="20">
        <v>44901</v>
      </c>
      <c r="O1921" t="str">
        <f>IF(tblnventory[[#This Row],[Installed]],LEFT(tblnventory[[#This Row],[Location]],3))</f>
        <v>226</v>
      </c>
      <c r="P1921" t="str">
        <f>_xlfn.XLOOKUP(tblnventory[[#This Row],[Serial Number]],[1]!tblDNACInventory[Floor],[1]!tblDNACInventory[Name],"Not Used")</f>
        <v>Not Used</v>
      </c>
      <c r="T1921" t="b">
        <f>NOT(ISBLANK(tblnventory[[#This Row],[Installed By]]))</f>
        <v>1</v>
      </c>
      <c r="U1921" t="str">
        <f>VLOOKUP(A1921, [1]!tblDescription[#Data], 3, 0)</f>
        <v>10GBASE-LR SFP Module, Enterprise-Class</v>
      </c>
      <c r="V1921" s="22" cm="1">
        <f t="array" ref="V1921">_xlfn.XLOOKUP(1,([1]!tblOrders[Order]=tblnventory[[#This Row],[PO]])*([1]!tblOrders[Description]=tblnventory[[#This Row],[Item]]),[1]!tblOrders[Unit Total],0)</f>
        <v>615</v>
      </c>
      <c r="W1921" s="23" cm="1">
        <f t="array" ref="W1921">IFERROR(_xlfn.XLOOKUP(1,([1]!tblOrders[Order]=tblnventory[[#This Row],[PO]])*([1]!tblOrders[Description]=tblnventory[[#This Row],[Item]]),[1]!tblOrders[Licence]),0)</f>
        <v>0</v>
      </c>
      <c r="X1921" t="b" cm="1">
        <f t="array" ref="X1921">NOT(_xlfn.XLOOKUP(tblnventory[[#This Row],[PO]]&amp;tblnventory[[#This Row],[Item]],[1]!tblOrders[Order]&amp;[1]!tblOrders[Description],[1]!tblOrders[Paid Licence],FALSE))</f>
        <v>1</v>
      </c>
      <c r="Y19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922" spans="1:25">
      <c r="A1922" s="19" t="s">
        <v>5341</v>
      </c>
      <c r="B1922" t="str">
        <f>_xlfn.XLOOKUP(tblnventory[[#This Row],[Item]],[1]!tblDescription[Item],[1]!tblDescription[Description])</f>
        <v>10GBASE-LR SFP Module, Enterprise-Class</v>
      </c>
      <c r="C1922" t="str">
        <f>_xlfn.XLOOKUP(tblnventory[[#This Row],[Item]],[1]!tblDescription[Item],[1]!tblDescription[Type])</f>
        <v>SFP</v>
      </c>
      <c r="D1922" t="str">
        <f>_xlfn.XLOOKUP(tblnventory[[#This Row],[Use]],[1]!tblCodes[Use],[1]!tblCodes[Code])</f>
        <v>Switch</v>
      </c>
      <c r="E1922" s="7" t="s">
        <v>1875</v>
      </c>
      <c r="F1922" s="20">
        <v>44949</v>
      </c>
      <c r="G1922" s="24" t="str">
        <f>IF(ISBLANK(tblnventory[[#This Row],[Installed By]]),"Store","Installed")</f>
        <v>Installed</v>
      </c>
      <c r="H1922" t="s">
        <v>7623</v>
      </c>
      <c r="J1922">
        <v>2191007950</v>
      </c>
      <c r="K1922" s="17"/>
      <c r="L1922" t="s">
        <v>5346</v>
      </c>
      <c r="M1922" s="20">
        <v>45168</v>
      </c>
      <c r="O1922" t="str">
        <f>IF(tblnventory[[#This Row],[Installed]],LEFT(tblnventory[[#This Row],[Location]],3))</f>
        <v>227</v>
      </c>
      <c r="P1922" t="str">
        <f>_xlfn.XLOOKUP(tblnventory[[#This Row],[Serial Number]],[1]!tblDNACInventory[Floor],[1]!tblDNACInventory[Name],"Not Used")</f>
        <v>Not Used</v>
      </c>
      <c r="T1922" t="b">
        <f>NOT(ISBLANK(tblnventory[[#This Row],[Installed By]]))</f>
        <v>1</v>
      </c>
      <c r="U1922" t="str">
        <f>VLOOKUP(A1922, [1]!tblDescription[#Data], 3, 0)</f>
        <v>10GBASE-LR SFP Module, Enterprise-Class</v>
      </c>
      <c r="V1922" s="22" cm="1">
        <f t="array" ref="V1922">_xlfn.XLOOKUP(1,([1]!tblOrders[Order]=tblnventory[[#This Row],[PO]])*([1]!tblOrders[Description]=tblnventory[[#This Row],[Item]]),[1]!tblOrders[Unit Total],0)</f>
        <v>615</v>
      </c>
      <c r="W1922" s="23" cm="1">
        <f t="array" ref="W1922">_xlfn.XLOOKUP(1,([1]!tblOrders[Order]=tblnventory[[#This Row],[PO]])*([1]!tblOrders[Description]=tblnventory[[#This Row],[Item]]),[1]!tblOrders[Licence])</f>
        <v>0</v>
      </c>
      <c r="X1922" t="b" cm="1">
        <f t="array" ref="X1922">NOT(_xlfn.XLOOKUP(tblnventory[[#This Row],[PO]]&amp;tblnventory[[#This Row],[Item]],[1]!tblOrders[Order]&amp;[1]!tblOrders[Description],[1]!tblOrders[Paid Licence],FALSE))</f>
        <v>1</v>
      </c>
      <c r="Y19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923" spans="1:25">
      <c r="A1923" s="25" t="s">
        <v>5377</v>
      </c>
      <c r="B1923" t="str">
        <f>_xlfn.XLOOKUP(tblnventory[[#This Row],[Item]],[1]!tblDescription[Item],[1]!tblDescription[Description])</f>
        <v>Catalyst 9300L 48p PoE, Network Advantage,4x10G Uplink</v>
      </c>
      <c r="C1923" t="str">
        <f>_xlfn.XLOOKUP(tblnventory[[#This Row],[Item]],[1]!tblDescription[Item],[1]!tblDescription[Type])</f>
        <v>ACCESS</v>
      </c>
      <c r="D1923" t="str">
        <f>_xlfn.XLOOKUP(tblnventory[[#This Row],[Use]],[1]!tblCodes[Use],[1]!tblCodes[Code])</f>
        <v>Switch</v>
      </c>
      <c r="E1923" s="1" t="s">
        <v>1876</v>
      </c>
      <c r="F1923" s="20">
        <v>44805</v>
      </c>
      <c r="G1923" s="21" t="str">
        <f>IF(ISBLANK(tblnventory[[#This Row],[Installed By]]),"Store","Installed")</f>
        <v>Installed</v>
      </c>
      <c r="H1923" t="s">
        <v>7624</v>
      </c>
      <c r="I1923" t="s">
        <v>7625</v>
      </c>
      <c r="J1923">
        <v>2191007447</v>
      </c>
      <c r="L1923" t="s">
        <v>5346</v>
      </c>
      <c r="M1923" s="20">
        <v>45168</v>
      </c>
      <c r="N1923" t="s">
        <v>7626</v>
      </c>
      <c r="O1923" t="str">
        <f>IF(tblnventory[[#This Row],[Installed]],LEFT(tblnventory[[#This Row],[Location]],3))</f>
        <v>227</v>
      </c>
      <c r="P1923" t="str">
        <f>_xlfn.XLOOKUP(tblnventory[[#This Row],[Serial Number]],[1]!tblDNACInventory[Floor],[1]!tblDNACInventory[Name],"Not Used")</f>
        <v>Not Used</v>
      </c>
      <c r="T1923" t="b">
        <f>NOT(ISBLANK(tblnventory[[#This Row],[Installed By]]))</f>
        <v>1</v>
      </c>
      <c r="U1923" t="str">
        <f>VLOOKUP(A1923, [1]!tblDescription[#Data], 3, 0)</f>
        <v>Catalyst 9300L 48p PoE, Network Advantage,4x10G Uplink</v>
      </c>
      <c r="V1923" s="22" cm="1">
        <f t="array" ref="V1923">_xlfn.XLOOKUP(1,([1]!tblOrders[Order]=tblnventory[[#This Row],[PO]])*([1]!tblOrders[Description]=tblnventory[[#This Row],[Item]]),[1]!tblOrders[Unit Total],0)</f>
        <v>5131.22</v>
      </c>
      <c r="W1923" s="23" cm="1">
        <f t="array" ref="W1923">IFERROR(_xlfn.XLOOKUP(1,([1]!tblOrders[Order]=tblnventory[[#This Row],[PO]])*([1]!tblOrders[Description]=tblnventory[[#This Row],[Item]]),[1]!tblOrders[Licence]),0)</f>
        <v>0</v>
      </c>
      <c r="X1923" t="b" cm="1">
        <f t="array" ref="X1923">NOT(_xlfn.XLOOKUP(tblnventory[[#This Row],[PO]]&amp;tblnventory[[#This Row],[Item]],[1]!tblOrders[Order]&amp;[1]!tblOrders[Description],[1]!tblOrders[Paid Licence],FALSE))</f>
        <v>1</v>
      </c>
      <c r="Y19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924" spans="1:25">
      <c r="A1924" s="25" t="s">
        <v>5377</v>
      </c>
      <c r="B1924" t="str">
        <f>_xlfn.XLOOKUP(tblnventory[[#This Row],[Item]],[1]!tblDescription[Item],[1]!tblDescription[Description])</f>
        <v>Catalyst 9300L 48p PoE, Network Advantage,4x10G Uplink</v>
      </c>
      <c r="C1924" t="str">
        <f>_xlfn.XLOOKUP(tblnventory[[#This Row],[Item]],[1]!tblDescription[Item],[1]!tblDescription[Type])</f>
        <v>ACCESS</v>
      </c>
      <c r="D1924" t="str">
        <f>_xlfn.XLOOKUP(tblnventory[[#This Row],[Use]],[1]!tblCodes[Use],[1]!tblCodes[Code])</f>
        <v>Switch</v>
      </c>
      <c r="E1924" s="1" t="s">
        <v>1877</v>
      </c>
      <c r="F1924" s="20">
        <v>44805</v>
      </c>
      <c r="G1924" s="21" t="str">
        <f>IF(ISBLANK(tblnventory[[#This Row],[Installed By]]),"Store","Installed")</f>
        <v>Installed</v>
      </c>
      <c r="H1924" t="s">
        <v>7624</v>
      </c>
      <c r="I1924" t="s">
        <v>7627</v>
      </c>
      <c r="J1924">
        <v>2191007447</v>
      </c>
      <c r="L1924" t="s">
        <v>5346</v>
      </c>
      <c r="M1924" s="20">
        <v>45168</v>
      </c>
      <c r="N1924" t="s">
        <v>7626</v>
      </c>
      <c r="O1924" t="str">
        <f>IF(tblnventory[[#This Row],[Installed]],LEFT(tblnventory[[#This Row],[Location]],3))</f>
        <v>227</v>
      </c>
      <c r="P1924" t="str">
        <f>_xlfn.XLOOKUP(tblnventory[[#This Row],[Serial Number]],[1]!tblDNACInventory[Floor],[1]!tblDNACInventory[Name],"Not Used")</f>
        <v>Not Used</v>
      </c>
      <c r="T1924" t="b">
        <f>NOT(ISBLANK(tblnventory[[#This Row],[Installed By]]))</f>
        <v>1</v>
      </c>
      <c r="U1924" t="str">
        <f>VLOOKUP(A1924, [1]!tblDescription[#Data], 3, 0)</f>
        <v>Catalyst 9300L 48p PoE, Network Advantage,4x10G Uplink</v>
      </c>
      <c r="V1924" s="22" cm="1">
        <f t="array" ref="V1924">_xlfn.XLOOKUP(1,([1]!tblOrders[Order]=tblnventory[[#This Row],[PO]])*([1]!tblOrders[Description]=tblnventory[[#This Row],[Item]]),[1]!tblOrders[Unit Total],0)</f>
        <v>5131.22</v>
      </c>
      <c r="W1924" s="23" cm="1">
        <f t="array" ref="W1924">IFERROR(_xlfn.XLOOKUP(1,([1]!tblOrders[Order]=tblnventory[[#This Row],[PO]])*([1]!tblOrders[Description]=tblnventory[[#This Row],[Item]]),[1]!tblOrders[Licence]),0)</f>
        <v>0</v>
      </c>
      <c r="X1924" t="b" cm="1">
        <f t="array" ref="X1924">NOT(_xlfn.XLOOKUP(tblnventory[[#This Row],[PO]]&amp;tblnventory[[#This Row],[Item]],[1]!tblOrders[Order]&amp;[1]!tblOrders[Description],[1]!tblOrders[Paid Licence],FALSE))</f>
        <v>1</v>
      </c>
      <c r="Y19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925" spans="1:25">
      <c r="A1925" s="25" t="s">
        <v>5377</v>
      </c>
      <c r="B1925" t="str">
        <f>_xlfn.XLOOKUP(tblnventory[[#This Row],[Item]],[1]!tblDescription[Item],[1]!tblDescription[Description])</f>
        <v>Catalyst 9300L 48p PoE, Network Advantage,4x10G Uplink</v>
      </c>
      <c r="C1925" t="str">
        <f>_xlfn.XLOOKUP(tblnventory[[#This Row],[Item]],[1]!tblDescription[Item],[1]!tblDescription[Type])</f>
        <v>ACCESS</v>
      </c>
      <c r="D1925" t="str">
        <f>_xlfn.XLOOKUP(tblnventory[[#This Row],[Use]],[1]!tblCodes[Use],[1]!tblCodes[Code])</f>
        <v>Switch</v>
      </c>
      <c r="E1925" s="1" t="s">
        <v>1878</v>
      </c>
      <c r="F1925" s="20">
        <v>44805</v>
      </c>
      <c r="G1925" s="21" t="str">
        <f>IF(ISBLANK(tblnventory[[#This Row],[Installed By]]),"Store","Installed")</f>
        <v>Installed</v>
      </c>
      <c r="H1925" t="s">
        <v>7624</v>
      </c>
      <c r="I1925" t="s">
        <v>7628</v>
      </c>
      <c r="J1925">
        <v>2191007447</v>
      </c>
      <c r="L1925" t="s">
        <v>5346</v>
      </c>
      <c r="M1925" s="20">
        <v>45168</v>
      </c>
      <c r="N1925" t="s">
        <v>7626</v>
      </c>
      <c r="O1925" t="str">
        <f>IF(tblnventory[[#This Row],[Installed]],LEFT(tblnventory[[#This Row],[Location]],3))</f>
        <v>227</v>
      </c>
      <c r="P1925" t="str">
        <f>_xlfn.XLOOKUP(tblnventory[[#This Row],[Serial Number]],[1]!tblDNACInventory[Floor],[1]!tblDNACInventory[Name],"Not Used")</f>
        <v>Not Used</v>
      </c>
      <c r="T1925" t="b">
        <f>NOT(ISBLANK(tblnventory[[#This Row],[Installed By]]))</f>
        <v>1</v>
      </c>
      <c r="U1925" t="str">
        <f>VLOOKUP(A1925, [1]!tblDescription[#Data], 3, 0)</f>
        <v>Catalyst 9300L 48p PoE, Network Advantage,4x10G Uplink</v>
      </c>
      <c r="V1925" s="22" cm="1">
        <f t="array" ref="V1925">_xlfn.XLOOKUP(1,([1]!tblOrders[Order]=tblnventory[[#This Row],[PO]])*([1]!tblOrders[Description]=tblnventory[[#This Row],[Item]]),[1]!tblOrders[Unit Total],0)</f>
        <v>5131.22</v>
      </c>
      <c r="W1925" s="23" cm="1">
        <f t="array" ref="W1925">IFERROR(_xlfn.XLOOKUP(1,([1]!tblOrders[Order]=tblnventory[[#This Row],[PO]])*([1]!tblOrders[Description]=tblnventory[[#This Row],[Item]]),[1]!tblOrders[Licence]),0)</f>
        <v>0</v>
      </c>
      <c r="X1925" t="b" cm="1">
        <f t="array" ref="X1925">NOT(_xlfn.XLOOKUP(tblnventory[[#This Row],[PO]]&amp;tblnventory[[#This Row],[Item]],[1]!tblOrders[Order]&amp;[1]!tblOrders[Description],[1]!tblOrders[Paid Licence],FALSE))</f>
        <v>1</v>
      </c>
      <c r="Y19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926" spans="1:25">
      <c r="A1926" s="25" t="s">
        <v>5377</v>
      </c>
      <c r="B1926" t="str">
        <f>_xlfn.XLOOKUP(tblnventory[[#This Row],[Item]],[1]!tblDescription[Item],[1]!tblDescription[Description])</f>
        <v>Catalyst 9300L 48p PoE, Network Advantage,4x10G Uplink</v>
      </c>
      <c r="C1926" t="str">
        <f>_xlfn.XLOOKUP(tblnventory[[#This Row],[Item]],[1]!tblDescription[Item],[1]!tblDescription[Type])</f>
        <v>ACCESS</v>
      </c>
      <c r="D1926" t="str">
        <f>_xlfn.XLOOKUP(tblnventory[[#This Row],[Use]],[1]!tblCodes[Use],[1]!tblCodes[Code])</f>
        <v>Switch</v>
      </c>
      <c r="E1926" s="1" t="s">
        <v>1879</v>
      </c>
      <c r="F1926" s="20">
        <v>44805</v>
      </c>
      <c r="G1926" s="21" t="str">
        <f>IF(ISBLANK(tblnventory[[#This Row],[Installed By]]),"Store","Installed")</f>
        <v>Installed</v>
      </c>
      <c r="H1926" t="s">
        <v>7624</v>
      </c>
      <c r="I1926" t="s">
        <v>7629</v>
      </c>
      <c r="J1926">
        <v>2191007447</v>
      </c>
      <c r="L1926" t="s">
        <v>5346</v>
      </c>
      <c r="M1926" s="20">
        <v>45168</v>
      </c>
      <c r="N1926" t="s">
        <v>7626</v>
      </c>
      <c r="O1926" t="str">
        <f>IF(tblnventory[[#This Row],[Installed]],LEFT(tblnventory[[#This Row],[Location]],3))</f>
        <v>227</v>
      </c>
      <c r="P1926" t="str">
        <f>_xlfn.XLOOKUP(tblnventory[[#This Row],[Serial Number]],[1]!tblDNACInventory[Floor],[1]!tblDNACInventory[Name],"Not Used")</f>
        <v>Not Used</v>
      </c>
      <c r="T1926" t="b">
        <f>NOT(ISBLANK(tblnventory[[#This Row],[Installed By]]))</f>
        <v>1</v>
      </c>
      <c r="U1926" t="str">
        <f>VLOOKUP(A1926, [1]!tblDescription[#Data], 3, 0)</f>
        <v>Catalyst 9300L 48p PoE, Network Advantage,4x10G Uplink</v>
      </c>
      <c r="V1926" s="22" cm="1">
        <f t="array" ref="V1926">_xlfn.XLOOKUP(1,([1]!tblOrders[Order]=tblnventory[[#This Row],[PO]])*([1]!tblOrders[Description]=tblnventory[[#This Row],[Item]]),[1]!tblOrders[Unit Total],0)</f>
        <v>5131.22</v>
      </c>
      <c r="W1926" s="23" cm="1">
        <f t="array" ref="W1926">IFERROR(_xlfn.XLOOKUP(1,([1]!tblOrders[Order]=tblnventory[[#This Row],[PO]])*([1]!tblOrders[Description]=tblnventory[[#This Row],[Item]]),[1]!tblOrders[Licence]),0)</f>
        <v>0</v>
      </c>
      <c r="X1926" t="b" cm="1">
        <f t="array" ref="X1926">NOT(_xlfn.XLOOKUP(tblnventory[[#This Row],[PO]]&amp;tblnventory[[#This Row],[Item]],[1]!tblOrders[Order]&amp;[1]!tblOrders[Description],[1]!tblOrders[Paid Licence],FALSE))</f>
        <v>1</v>
      </c>
      <c r="Y19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927" spans="1:25">
      <c r="A1927" s="25" t="s">
        <v>5377</v>
      </c>
      <c r="B1927" t="str">
        <f>_xlfn.XLOOKUP(tblnventory[[#This Row],[Item]],[1]!tblDescription[Item],[1]!tblDescription[Description])</f>
        <v>Catalyst 9300L 48p PoE, Network Advantage,4x10G Uplink</v>
      </c>
      <c r="C1927" t="str">
        <f>_xlfn.XLOOKUP(tblnventory[[#This Row],[Item]],[1]!tblDescription[Item],[1]!tblDescription[Type])</f>
        <v>ACCESS</v>
      </c>
      <c r="D1927" t="str">
        <f>_xlfn.XLOOKUP(tblnventory[[#This Row],[Use]],[1]!tblCodes[Use],[1]!tblCodes[Code])</f>
        <v>Switch</v>
      </c>
      <c r="E1927" s="1" t="s">
        <v>1880</v>
      </c>
      <c r="F1927" s="20">
        <v>44805</v>
      </c>
      <c r="G1927" s="21" t="str">
        <f>IF(ISBLANK(tblnventory[[#This Row],[Installed By]]),"Store","Installed")</f>
        <v>Installed</v>
      </c>
      <c r="H1927" t="s">
        <v>7624</v>
      </c>
      <c r="I1927" t="s">
        <v>7630</v>
      </c>
      <c r="J1927">
        <v>2191007447</v>
      </c>
      <c r="L1927" t="s">
        <v>5346</v>
      </c>
      <c r="M1927" s="20">
        <v>45168</v>
      </c>
      <c r="N1927" t="s">
        <v>7626</v>
      </c>
      <c r="O1927" t="str">
        <f>IF(tblnventory[[#This Row],[Installed]],LEFT(tblnventory[[#This Row],[Location]],3))</f>
        <v>227</v>
      </c>
      <c r="P1927" t="str">
        <f>_xlfn.XLOOKUP(tblnventory[[#This Row],[Serial Number]],[1]!tblDNACInventory[Floor],[1]!tblDNACInventory[Name],"Not Used")</f>
        <v>Not Used</v>
      </c>
      <c r="T1927" t="b">
        <f>NOT(ISBLANK(tblnventory[[#This Row],[Installed By]]))</f>
        <v>1</v>
      </c>
      <c r="U1927" t="str">
        <f>VLOOKUP(A1927, [1]!tblDescription[#Data], 3, 0)</f>
        <v>Catalyst 9300L 48p PoE, Network Advantage,4x10G Uplink</v>
      </c>
      <c r="V1927" s="22" cm="1">
        <f t="array" ref="V1927">_xlfn.XLOOKUP(1,([1]!tblOrders[Order]=tblnventory[[#This Row],[PO]])*([1]!tblOrders[Description]=tblnventory[[#This Row],[Item]]),[1]!tblOrders[Unit Total],0)</f>
        <v>5131.22</v>
      </c>
      <c r="W1927" s="23" cm="1">
        <f t="array" ref="W1927">IFERROR(_xlfn.XLOOKUP(1,([1]!tblOrders[Order]=tblnventory[[#This Row],[PO]])*([1]!tblOrders[Description]=tblnventory[[#This Row],[Item]]),[1]!tblOrders[Licence]),0)</f>
        <v>0</v>
      </c>
      <c r="X1927" t="b" cm="1">
        <f t="array" ref="X1927">NOT(_xlfn.XLOOKUP(tblnventory[[#This Row],[PO]]&amp;tblnventory[[#This Row],[Item]],[1]!tblOrders[Order]&amp;[1]!tblOrders[Description],[1]!tblOrders[Paid Licence],FALSE))</f>
        <v>1</v>
      </c>
      <c r="Y19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928" spans="1:25">
      <c r="A1928" t="s">
        <v>5341</v>
      </c>
      <c r="B1928" t="str">
        <f>_xlfn.XLOOKUP(tblnventory[[#This Row],[Item]],[1]!tblDescription[Item],[1]!tblDescription[Description])</f>
        <v>10GBASE-LR SFP Module, Enterprise-Class</v>
      </c>
      <c r="C1928" t="str">
        <f>_xlfn.XLOOKUP(tblnventory[[#This Row],[Item]],[1]!tblDescription[Item],[1]!tblDescription[Type])</f>
        <v>SFP</v>
      </c>
      <c r="D1928" t="str">
        <f>_xlfn.XLOOKUP(tblnventory[[#This Row],[Use]],[1]!tblCodes[Use],[1]!tblCodes[Code])</f>
        <v>Switch</v>
      </c>
      <c r="E1928" s="1" t="s">
        <v>1881</v>
      </c>
      <c r="G1928" s="21" t="str">
        <f>IF(ISBLANK(tblnventory[[#This Row],[Installed By]]),"Store","Installed")</f>
        <v>Installed</v>
      </c>
      <c r="H1928" t="s">
        <v>7631</v>
      </c>
      <c r="J1928" s="17">
        <v>2191007447</v>
      </c>
      <c r="K1928" s="17"/>
      <c r="L1928" t="s">
        <v>5346</v>
      </c>
      <c r="M1928" s="20">
        <v>45168</v>
      </c>
      <c r="O1928" t="str">
        <f>IF(tblnventory[[#This Row],[Installed]],LEFT(tblnventory[[#This Row],[Location]],3))</f>
        <v>227</v>
      </c>
      <c r="P1928" t="str">
        <f>_xlfn.XLOOKUP(tblnventory[[#This Row],[Serial Number]],[1]!tblDNACInventory[Floor],[1]!tblDNACInventory[Name],"Not Used")</f>
        <v>Not Used</v>
      </c>
      <c r="T1928" t="b">
        <f>NOT(ISBLANK(tblnventory[[#This Row],[Installed By]]))</f>
        <v>1</v>
      </c>
      <c r="U1928" t="str">
        <f>VLOOKUP(A1928, [1]!tblDescription[#Data], 3, 0)</f>
        <v>10GBASE-LR SFP Module, Enterprise-Class</v>
      </c>
      <c r="V1928" s="22" cm="1">
        <f t="array" ref="V1928">_xlfn.XLOOKUP(1,([1]!tblOrders[Order]=tblnventory[[#This Row],[PO]])*([1]!tblOrders[Description]=tblnventory[[#This Row],[Item]]),[1]!tblOrders[Unit Total],0)</f>
        <v>615</v>
      </c>
      <c r="W1928" s="23" cm="1">
        <f t="array" ref="W1928">IFERROR(_xlfn.XLOOKUP(1,([1]!tblOrders[Order]=tblnventory[[#This Row],[PO]])*([1]!tblOrders[Description]=tblnventory[[#This Row],[Item]]),[1]!tblOrders[Licence]),0)</f>
        <v>0</v>
      </c>
      <c r="X1928" t="b" cm="1">
        <f t="array" ref="X1928">NOT(_xlfn.XLOOKUP(tblnventory[[#This Row],[PO]]&amp;tblnventory[[#This Row],[Item]],[1]!tblOrders[Order]&amp;[1]!tblOrders[Description],[1]!tblOrders[Paid Licence],FALSE))</f>
        <v>1</v>
      </c>
      <c r="Y19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929" spans="1:25">
      <c r="A1929" s="25" t="s">
        <v>5377</v>
      </c>
      <c r="B1929" t="str">
        <f>_xlfn.XLOOKUP(tblnventory[[#This Row],[Item]],[1]!tblDescription[Item],[1]!tblDescription[Description])</f>
        <v>Catalyst 9300L 48p PoE, Network Advantage,4x10G Uplink</v>
      </c>
      <c r="C1929" t="str">
        <f>_xlfn.XLOOKUP(tblnventory[[#This Row],[Item]],[1]!tblDescription[Item],[1]!tblDescription[Type])</f>
        <v>ACCESS</v>
      </c>
      <c r="D1929" t="str">
        <f>_xlfn.XLOOKUP(tblnventory[[#This Row],[Use]],[1]!tblCodes[Use],[1]!tblCodes[Code])</f>
        <v>Switch</v>
      </c>
      <c r="E1929" s="1" t="s">
        <v>1882</v>
      </c>
      <c r="F1929" s="20">
        <v>44805</v>
      </c>
      <c r="G1929" s="21" t="str">
        <f>IF(ISBLANK(tblnventory[[#This Row],[Installed By]]),"Store","Installed")</f>
        <v>Installed</v>
      </c>
      <c r="H1929" t="s">
        <v>7632</v>
      </c>
      <c r="I1929" t="s">
        <v>7633</v>
      </c>
      <c r="J1929">
        <v>2191007447</v>
      </c>
      <c r="L1929" t="s">
        <v>5346</v>
      </c>
      <c r="M1929" s="20">
        <v>45020</v>
      </c>
      <c r="N1929" t="s">
        <v>7634</v>
      </c>
      <c r="O1929" t="str">
        <f>IF(tblnventory[[#This Row],[Installed]],LEFT(tblnventory[[#This Row],[Location]],3))</f>
        <v>235</v>
      </c>
      <c r="P1929" t="str">
        <f>_xlfn.XLOOKUP(tblnventory[[#This Row],[Serial Number]],[1]!tblDNACInventory[Floor],[1]!tblDNACInventory[Name],"Not Used")</f>
        <v>Not Used</v>
      </c>
      <c r="T1929" t="b">
        <f>NOT(ISBLANK(tblnventory[[#This Row],[Installed By]]))</f>
        <v>1</v>
      </c>
      <c r="U1929" t="str">
        <f>VLOOKUP(A1929, [1]!tblDescription[#Data], 3, 0)</f>
        <v>Catalyst 9300L 48p PoE, Network Advantage,4x10G Uplink</v>
      </c>
      <c r="V1929" s="22" cm="1">
        <f t="array" ref="V1929">_xlfn.XLOOKUP(1,([1]!tblOrders[Order]=tblnventory[[#This Row],[PO]])*([1]!tblOrders[Description]=tblnventory[[#This Row],[Item]]),[1]!tblOrders[Unit Total],0)</f>
        <v>5131.22</v>
      </c>
      <c r="W1929" s="23" cm="1">
        <f t="array" ref="W1929">IFERROR(_xlfn.XLOOKUP(1,([1]!tblOrders[Order]=tblnventory[[#This Row],[PO]])*([1]!tblOrders[Description]=tblnventory[[#This Row],[Item]]),[1]!tblOrders[Licence]),0)</f>
        <v>0</v>
      </c>
      <c r="X1929" t="b" cm="1">
        <f t="array" ref="X1929">NOT(_xlfn.XLOOKUP(tblnventory[[#This Row],[PO]]&amp;tblnventory[[#This Row],[Item]],[1]!tblOrders[Order]&amp;[1]!tblOrders[Description],[1]!tblOrders[Paid Licence],FALSE))</f>
        <v>1</v>
      </c>
      <c r="Y19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930" spans="1:25">
      <c r="A1930" s="25" t="s">
        <v>5377</v>
      </c>
      <c r="B1930" t="str">
        <f>_xlfn.XLOOKUP(tblnventory[[#This Row],[Item]],[1]!tblDescription[Item],[1]!tblDescription[Description])</f>
        <v>Catalyst 9300L 48p PoE, Network Advantage,4x10G Uplink</v>
      </c>
      <c r="C1930" t="str">
        <f>_xlfn.XLOOKUP(tblnventory[[#This Row],[Item]],[1]!tblDescription[Item],[1]!tblDescription[Type])</f>
        <v>ACCESS</v>
      </c>
      <c r="D1930" t="str">
        <f>_xlfn.XLOOKUP(tblnventory[[#This Row],[Use]],[1]!tblCodes[Use],[1]!tblCodes[Code])</f>
        <v>Switch</v>
      </c>
      <c r="E1930" s="1" t="s">
        <v>1883</v>
      </c>
      <c r="F1930" s="20">
        <v>44805</v>
      </c>
      <c r="G1930" s="21" t="str">
        <f>IF(ISBLANK(tblnventory[[#This Row],[Installed By]]),"Store","Installed")</f>
        <v>Installed</v>
      </c>
      <c r="H1930" t="s">
        <v>7632</v>
      </c>
      <c r="I1930" t="s">
        <v>7635</v>
      </c>
      <c r="J1930">
        <v>2191007447</v>
      </c>
      <c r="L1930" t="s">
        <v>5346</v>
      </c>
      <c r="M1930" s="20">
        <v>45020</v>
      </c>
      <c r="N1930" s="21" t="s">
        <v>7634</v>
      </c>
      <c r="O1930" t="str">
        <f>IF(tblnventory[[#This Row],[Installed]],LEFT(tblnventory[[#This Row],[Location]],3))</f>
        <v>235</v>
      </c>
      <c r="P1930" t="str">
        <f>_xlfn.XLOOKUP(tblnventory[[#This Row],[Serial Number]],[1]!tblDNACInventory[Floor],[1]!tblDNACInventory[Name],"Not Used")</f>
        <v>Not Used</v>
      </c>
      <c r="T1930" t="b">
        <f>NOT(ISBLANK(tblnventory[[#This Row],[Installed By]]))</f>
        <v>1</v>
      </c>
      <c r="U1930" t="str">
        <f>VLOOKUP(A1930, [1]!tblDescription[#Data], 3, 0)</f>
        <v>Catalyst 9300L 48p PoE, Network Advantage,4x10G Uplink</v>
      </c>
      <c r="V1930" s="22" cm="1">
        <f t="array" ref="V1930">_xlfn.XLOOKUP(1,([1]!tblOrders[Order]=tblnventory[[#This Row],[PO]])*([1]!tblOrders[Description]=tblnventory[[#This Row],[Item]]),[1]!tblOrders[Unit Total],0)</f>
        <v>5131.22</v>
      </c>
      <c r="W1930" s="23" cm="1">
        <f t="array" ref="W1930">IFERROR(_xlfn.XLOOKUP(1,([1]!tblOrders[Order]=tblnventory[[#This Row],[PO]])*([1]!tblOrders[Description]=tblnventory[[#This Row],[Item]]),[1]!tblOrders[Licence]),0)</f>
        <v>0</v>
      </c>
      <c r="X1930" t="b" cm="1">
        <f t="array" ref="X1930">NOT(_xlfn.XLOOKUP(tblnventory[[#This Row],[PO]]&amp;tblnventory[[#This Row],[Item]],[1]!tblOrders[Order]&amp;[1]!tblOrders[Description],[1]!tblOrders[Paid Licence],FALSE))</f>
        <v>1</v>
      </c>
      <c r="Y19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931" spans="1:25">
      <c r="A1931" s="25" t="s">
        <v>5377</v>
      </c>
      <c r="B1931" t="str">
        <f>_xlfn.XLOOKUP(tblnventory[[#This Row],[Item]],[1]!tblDescription[Item],[1]!tblDescription[Description])</f>
        <v>Catalyst 9300L 48p PoE, Network Advantage,4x10G Uplink</v>
      </c>
      <c r="C1931" t="str">
        <f>_xlfn.XLOOKUP(tblnventory[[#This Row],[Item]],[1]!tblDescription[Item],[1]!tblDescription[Type])</f>
        <v>ACCESS</v>
      </c>
      <c r="D1931" t="str">
        <f>_xlfn.XLOOKUP(tblnventory[[#This Row],[Use]],[1]!tblCodes[Use],[1]!tblCodes[Code])</f>
        <v>Switch</v>
      </c>
      <c r="E1931" s="1" t="s">
        <v>1884</v>
      </c>
      <c r="F1931" s="20">
        <v>44805</v>
      </c>
      <c r="G1931" s="21" t="str">
        <f>IF(ISBLANK(tblnventory[[#This Row],[Installed By]]),"Store","Installed")</f>
        <v>Installed</v>
      </c>
      <c r="H1931" t="s">
        <v>7632</v>
      </c>
      <c r="I1931" t="s">
        <v>7636</v>
      </c>
      <c r="J1931">
        <v>2191007447</v>
      </c>
      <c r="L1931" t="s">
        <v>5346</v>
      </c>
      <c r="M1931" s="20">
        <v>45020</v>
      </c>
      <c r="N1931" t="s">
        <v>7634</v>
      </c>
      <c r="O1931" t="str">
        <f>IF(tblnventory[[#This Row],[Installed]],LEFT(tblnventory[[#This Row],[Location]],3))</f>
        <v>235</v>
      </c>
      <c r="P1931" t="str">
        <f>_xlfn.XLOOKUP(tblnventory[[#This Row],[Serial Number]],[1]!tblDNACInventory[Floor],[1]!tblDNACInventory[Name],"Not Used")</f>
        <v>Not Used</v>
      </c>
      <c r="T1931" t="b">
        <f>NOT(ISBLANK(tblnventory[[#This Row],[Installed By]]))</f>
        <v>1</v>
      </c>
      <c r="U1931" t="str">
        <f>VLOOKUP(A1931, [1]!tblDescription[#Data], 3, 0)</f>
        <v>Catalyst 9300L 48p PoE, Network Advantage,4x10G Uplink</v>
      </c>
      <c r="V1931" s="22" cm="1">
        <f t="array" ref="V1931">_xlfn.XLOOKUP(1,([1]!tblOrders[Order]=tblnventory[[#This Row],[PO]])*([1]!tblOrders[Description]=tblnventory[[#This Row],[Item]]),[1]!tblOrders[Unit Total],0)</f>
        <v>5131.22</v>
      </c>
      <c r="W1931" s="23" cm="1">
        <f t="array" ref="W1931">IFERROR(_xlfn.XLOOKUP(1,([1]!tblOrders[Order]=tblnventory[[#This Row],[PO]])*([1]!tblOrders[Description]=tblnventory[[#This Row],[Item]]),[1]!tblOrders[Licence]),0)</f>
        <v>0</v>
      </c>
      <c r="X1931" t="b" cm="1">
        <f t="array" ref="X1931">NOT(_xlfn.XLOOKUP(tblnventory[[#This Row],[PO]]&amp;tblnventory[[#This Row],[Item]],[1]!tblOrders[Order]&amp;[1]!tblOrders[Description],[1]!tblOrders[Paid Licence],FALSE))</f>
        <v>1</v>
      </c>
      <c r="Y19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932" spans="1:25">
      <c r="A1932" s="25" t="s">
        <v>5377</v>
      </c>
      <c r="B1932" t="str">
        <f>_xlfn.XLOOKUP(tblnventory[[#This Row],[Item]],[1]!tblDescription[Item],[1]!tblDescription[Description])</f>
        <v>Catalyst 9300L 48p PoE, Network Advantage,4x10G Uplink</v>
      </c>
      <c r="C1932" t="str">
        <f>_xlfn.XLOOKUP(tblnventory[[#This Row],[Item]],[1]!tblDescription[Item],[1]!tblDescription[Type])</f>
        <v>ACCESS</v>
      </c>
      <c r="D1932" t="str">
        <f>_xlfn.XLOOKUP(tblnventory[[#This Row],[Use]],[1]!tblCodes[Use],[1]!tblCodes[Code])</f>
        <v>Switch</v>
      </c>
      <c r="E1932" s="1" t="s">
        <v>1885</v>
      </c>
      <c r="F1932" s="20">
        <v>44805</v>
      </c>
      <c r="G1932" s="21" t="str">
        <f>IF(ISBLANK(tblnventory[[#This Row],[Installed By]]),"Store","Installed")</f>
        <v>Installed</v>
      </c>
      <c r="H1932" t="s">
        <v>7632</v>
      </c>
      <c r="I1932" t="s">
        <v>7637</v>
      </c>
      <c r="J1932">
        <v>2191007447</v>
      </c>
      <c r="L1932" t="s">
        <v>5346</v>
      </c>
      <c r="M1932" s="20">
        <v>45020</v>
      </c>
      <c r="N1932" s="21" t="s">
        <v>7634</v>
      </c>
      <c r="O1932" t="str">
        <f>IF(tblnventory[[#This Row],[Installed]],LEFT(tblnventory[[#This Row],[Location]],3))</f>
        <v>235</v>
      </c>
      <c r="P1932" t="str">
        <f>_xlfn.XLOOKUP(tblnventory[[#This Row],[Serial Number]],[1]!tblDNACInventory[Floor],[1]!tblDNACInventory[Name],"Not Used")</f>
        <v>Not Used</v>
      </c>
      <c r="T1932" t="b">
        <f>NOT(ISBLANK(tblnventory[[#This Row],[Installed By]]))</f>
        <v>1</v>
      </c>
      <c r="U1932" t="str">
        <f>VLOOKUP(A1932, [1]!tblDescription[#Data], 3, 0)</f>
        <v>Catalyst 9300L 48p PoE, Network Advantage,4x10G Uplink</v>
      </c>
      <c r="V1932" s="22" cm="1">
        <f t="array" ref="V1932">_xlfn.XLOOKUP(1,([1]!tblOrders[Order]=tblnventory[[#This Row],[PO]])*([1]!tblOrders[Description]=tblnventory[[#This Row],[Item]]),[1]!tblOrders[Unit Total],0)</f>
        <v>5131.22</v>
      </c>
      <c r="W1932" s="23" cm="1">
        <f t="array" ref="W1932">IFERROR(_xlfn.XLOOKUP(1,([1]!tblOrders[Order]=tblnventory[[#This Row],[PO]])*([1]!tblOrders[Description]=tblnventory[[#This Row],[Item]]),[1]!tblOrders[Licence]),0)</f>
        <v>0</v>
      </c>
      <c r="X1932" t="b" cm="1">
        <f t="array" ref="X1932">NOT(_xlfn.XLOOKUP(tblnventory[[#This Row],[PO]]&amp;tblnventory[[#This Row],[Item]],[1]!tblOrders[Order]&amp;[1]!tblOrders[Description],[1]!tblOrders[Paid Licence],FALSE))</f>
        <v>1</v>
      </c>
      <c r="Y19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933" spans="1:25">
      <c r="A1933" t="s">
        <v>5341</v>
      </c>
      <c r="B1933" t="str">
        <f>_xlfn.XLOOKUP(tblnventory[[#This Row],[Item]],[1]!tblDescription[Item],[1]!tblDescription[Description])</f>
        <v>10GBASE-LR SFP Module, Enterprise-Class</v>
      </c>
      <c r="C1933" t="str">
        <f>_xlfn.XLOOKUP(tblnventory[[#This Row],[Item]],[1]!tblDescription[Item],[1]!tblDescription[Type])</f>
        <v>SFP</v>
      </c>
      <c r="D1933" t="str">
        <f>_xlfn.XLOOKUP(tblnventory[[#This Row],[Use]],[1]!tblCodes[Use],[1]!tblCodes[Code])</f>
        <v>Switch</v>
      </c>
      <c r="E1933" s="1" t="s">
        <v>1886</v>
      </c>
      <c r="G1933" s="21" t="str">
        <f>IF(ISBLANK(tblnventory[[#This Row],[Installed By]]),"Store","Installed")</f>
        <v>Installed</v>
      </c>
      <c r="H1933" t="s">
        <v>7638</v>
      </c>
      <c r="J1933" s="17">
        <v>2191007447</v>
      </c>
      <c r="K1933" s="17"/>
      <c r="L1933" t="s">
        <v>5346</v>
      </c>
      <c r="M1933" s="20">
        <v>45020</v>
      </c>
      <c r="O1933" t="str">
        <f>IF(tblnventory[[#This Row],[Installed]],LEFT(tblnventory[[#This Row],[Location]],3))</f>
        <v>235</v>
      </c>
      <c r="P1933" t="str">
        <f>_xlfn.XLOOKUP(tblnventory[[#This Row],[Serial Number]],[1]!tblDNACInventory[Floor],[1]!tblDNACInventory[Name],"Not Used")</f>
        <v>Not Used</v>
      </c>
      <c r="T1933" t="b">
        <f>NOT(ISBLANK(tblnventory[[#This Row],[Installed By]]))</f>
        <v>1</v>
      </c>
      <c r="U1933" t="str">
        <f>VLOOKUP(A1933, [1]!tblDescription[#Data], 3, 0)</f>
        <v>10GBASE-LR SFP Module, Enterprise-Class</v>
      </c>
      <c r="V1933" s="22" cm="1">
        <f t="array" ref="V1933">_xlfn.XLOOKUP(1,([1]!tblOrders[Order]=tblnventory[[#This Row],[PO]])*([1]!tblOrders[Description]=tblnventory[[#This Row],[Item]]),[1]!tblOrders[Unit Total],0)</f>
        <v>615</v>
      </c>
      <c r="W1933" s="23" cm="1">
        <f t="array" ref="W1933">IFERROR(_xlfn.XLOOKUP(1,([1]!tblOrders[Order]=tblnventory[[#This Row],[PO]])*([1]!tblOrders[Description]=tblnventory[[#This Row],[Item]]),[1]!tblOrders[Licence]),0)</f>
        <v>0</v>
      </c>
      <c r="X1933" t="b" cm="1">
        <f t="array" ref="X1933">NOT(_xlfn.XLOOKUP(tblnventory[[#This Row],[PO]]&amp;tblnventory[[#This Row],[Item]],[1]!tblOrders[Order]&amp;[1]!tblOrders[Description],[1]!tblOrders[Paid Licence],FALSE))</f>
        <v>1</v>
      </c>
      <c r="Y19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934" spans="1:25">
      <c r="A1934" t="s">
        <v>5341</v>
      </c>
      <c r="B1934" t="str">
        <f>_xlfn.XLOOKUP(tblnventory[[#This Row],[Item]],[1]!tblDescription[Item],[1]!tblDescription[Description])</f>
        <v>10GBASE-LR SFP Module, Enterprise-Class</v>
      </c>
      <c r="C1934" t="str">
        <f>_xlfn.XLOOKUP(tblnventory[[#This Row],[Item]],[1]!tblDescription[Item],[1]!tblDescription[Type])</f>
        <v>SFP</v>
      </c>
      <c r="D1934" t="str">
        <f>_xlfn.XLOOKUP(tblnventory[[#This Row],[Use]],[1]!tblCodes[Use],[1]!tblCodes[Code])</f>
        <v>Switch</v>
      </c>
      <c r="E1934" s="1" t="s">
        <v>1887</v>
      </c>
      <c r="G1934" s="21" t="str">
        <f>IF(ISBLANK(tblnventory[[#This Row],[Installed By]]),"Store","Installed")</f>
        <v>Installed</v>
      </c>
      <c r="H1934" t="s">
        <v>7639</v>
      </c>
      <c r="J1934" s="17">
        <v>2191007447</v>
      </c>
      <c r="K1934" s="17"/>
      <c r="L1934" t="s">
        <v>5346</v>
      </c>
      <c r="M1934" s="20">
        <v>45020</v>
      </c>
      <c r="N1934" s="21"/>
      <c r="O1934" t="str">
        <f>IF(tblnventory[[#This Row],[Installed]],LEFT(tblnventory[[#This Row],[Location]],3))</f>
        <v>235</v>
      </c>
      <c r="P1934" t="str">
        <f>_xlfn.XLOOKUP(tblnventory[[#This Row],[Serial Number]],[1]!tblDNACInventory[Floor],[1]!tblDNACInventory[Name],"Not Used")</f>
        <v>Not Used</v>
      </c>
      <c r="T1934" t="b">
        <f>NOT(ISBLANK(tblnventory[[#This Row],[Installed By]]))</f>
        <v>1</v>
      </c>
      <c r="U1934" t="str">
        <f>VLOOKUP(A1934, [1]!tblDescription[#Data], 3, 0)</f>
        <v>10GBASE-LR SFP Module, Enterprise-Class</v>
      </c>
      <c r="V1934" s="22" cm="1">
        <f t="array" ref="V1934">_xlfn.XLOOKUP(1,([1]!tblOrders[Order]=tblnventory[[#This Row],[PO]])*([1]!tblOrders[Description]=tblnventory[[#This Row],[Item]]),[1]!tblOrders[Unit Total],0)</f>
        <v>615</v>
      </c>
      <c r="W1934" s="23" cm="1">
        <f t="array" ref="W1934">IFERROR(_xlfn.XLOOKUP(1,([1]!tblOrders[Order]=tblnventory[[#This Row],[PO]])*([1]!tblOrders[Description]=tblnventory[[#This Row],[Item]]),[1]!tblOrders[Licence]),0)</f>
        <v>0</v>
      </c>
      <c r="X1934" t="b" cm="1">
        <f t="array" ref="X1934">NOT(_xlfn.XLOOKUP(tblnventory[[#This Row],[PO]]&amp;tblnventory[[#This Row],[Item]],[1]!tblOrders[Order]&amp;[1]!tblOrders[Description],[1]!tblOrders[Paid Licence],FALSE))</f>
        <v>1</v>
      </c>
      <c r="Y19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935" spans="1:25">
      <c r="A1935" t="s">
        <v>5341</v>
      </c>
      <c r="B1935" t="str">
        <f>_xlfn.XLOOKUP(tblnventory[[#This Row],[Item]],[1]!tblDescription[Item],[1]!tblDescription[Description])</f>
        <v>10GBASE-LR SFP Module, Enterprise-Class</v>
      </c>
      <c r="C1935" t="str">
        <f>_xlfn.XLOOKUP(tblnventory[[#This Row],[Item]],[1]!tblDescription[Item],[1]!tblDescription[Type])</f>
        <v>SFP</v>
      </c>
      <c r="D1935" t="str">
        <f>_xlfn.XLOOKUP(tblnventory[[#This Row],[Use]],[1]!tblCodes[Use],[1]!tblCodes[Code])</f>
        <v>Switch</v>
      </c>
      <c r="E1935" t="s">
        <v>1888</v>
      </c>
      <c r="F1935" s="20">
        <v>44390</v>
      </c>
      <c r="G1935" s="21" t="str">
        <f>IF(ISBLANK(tblnventory[[#This Row],[Installed By]]),"Store","Installed")</f>
        <v>Installed</v>
      </c>
      <c r="H1935" t="s">
        <v>7640</v>
      </c>
      <c r="J1935">
        <v>2191007124</v>
      </c>
      <c r="L1935" t="s">
        <v>5662</v>
      </c>
      <c r="M1935" s="20">
        <v>44835</v>
      </c>
      <c r="O1935" t="str">
        <f>IF(tblnventory[[#This Row],[Installed]],LEFT(tblnventory[[#This Row],[Location]],3))</f>
        <v>241</v>
      </c>
      <c r="P1935" t="str">
        <f>_xlfn.XLOOKUP(tblnventory[[#This Row],[Serial Number]],[1]!tblDNACInventory[Floor],[1]!tblDNACInventory[Name],"Not Used")</f>
        <v>Not Used</v>
      </c>
      <c r="T1935" t="b">
        <f>NOT(ISBLANK(tblnventory[[#This Row],[Installed By]]))</f>
        <v>1</v>
      </c>
      <c r="U1935" t="str">
        <f>VLOOKUP(A1935, [1]!tblDescription[#Data], 3, 0)</f>
        <v>10GBASE-LR SFP Module, Enterprise-Class</v>
      </c>
      <c r="V1935" s="22" cm="1">
        <f t="array" ref="V1935">_xlfn.XLOOKUP(1,([1]!tblOrders[Order]=tblnventory[[#This Row],[PO]])*([1]!tblOrders[Description]=tblnventory[[#This Row],[Item]]),[1]!tblOrders[Unit Total],0)</f>
        <v>522.52</v>
      </c>
      <c r="W1935" s="23" cm="1">
        <f t="array" ref="W1935">_xlfn.XLOOKUP(1,([1]!tblOrders[Order]=tblnventory[[#This Row],[PO]])*([1]!tblOrders[Description]=tblnventory[[#This Row],[Item]]),[1]!tblOrders[Licence])</f>
        <v>0</v>
      </c>
      <c r="X1935" t="b" cm="1">
        <f t="array" ref="X1935">NOT(_xlfn.XLOOKUP(tblnventory[[#This Row],[PO]]&amp;tblnventory[[#This Row],[Item]],[1]!tblOrders[Order]&amp;[1]!tblOrders[Description],[1]!tblOrders[Paid Licence],FALSE))</f>
        <v>1</v>
      </c>
      <c r="Y19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936" spans="1:25">
      <c r="A1936" t="s">
        <v>5341</v>
      </c>
      <c r="B1936" t="str">
        <f>_xlfn.XLOOKUP(tblnventory[[#This Row],[Item]],[1]!tblDescription[Item],[1]!tblDescription[Description])</f>
        <v>10GBASE-LR SFP Module, Enterprise-Class</v>
      </c>
      <c r="C1936" t="str">
        <f>_xlfn.XLOOKUP(tblnventory[[#This Row],[Item]],[1]!tblDescription[Item],[1]!tblDescription[Type])</f>
        <v>SFP</v>
      </c>
      <c r="D1936" t="str">
        <f>_xlfn.XLOOKUP(tblnventory[[#This Row],[Use]],[1]!tblCodes[Use],[1]!tblCodes[Code])</f>
        <v>Switch</v>
      </c>
      <c r="E1936" t="s">
        <v>1889</v>
      </c>
      <c r="F1936" s="20">
        <v>44390</v>
      </c>
      <c r="G1936" s="21" t="str">
        <f>IF(ISBLANK(tblnventory[[#This Row],[Installed By]]),"Store","Installed")</f>
        <v>Installed</v>
      </c>
      <c r="H1936" t="s">
        <v>7641</v>
      </c>
      <c r="J1936">
        <v>2191007124</v>
      </c>
      <c r="L1936" t="s">
        <v>5662</v>
      </c>
      <c r="M1936" s="20">
        <v>44835</v>
      </c>
      <c r="O1936" t="str">
        <f>IF(tblnventory[[#This Row],[Installed]],LEFT(tblnventory[[#This Row],[Location]],3))</f>
        <v>241</v>
      </c>
      <c r="P1936" t="str">
        <f>_xlfn.XLOOKUP(tblnventory[[#This Row],[Serial Number]],[1]!tblDNACInventory[Floor],[1]!tblDNACInventory[Name],"Not Used")</f>
        <v>Not Used</v>
      </c>
      <c r="T1936" t="b">
        <f>NOT(ISBLANK(tblnventory[[#This Row],[Installed By]]))</f>
        <v>1</v>
      </c>
      <c r="U1936" t="str">
        <f>VLOOKUP(A1936, [1]!tblDescription[#Data], 3, 0)</f>
        <v>10GBASE-LR SFP Module, Enterprise-Class</v>
      </c>
      <c r="V1936" s="22" cm="1">
        <f t="array" ref="V1936">_xlfn.XLOOKUP(1,([1]!tblOrders[Order]=tblnventory[[#This Row],[PO]])*([1]!tblOrders[Description]=tblnventory[[#This Row],[Item]]),[1]!tblOrders[Unit Total],0)</f>
        <v>522.52</v>
      </c>
      <c r="W1936" s="23" cm="1">
        <f t="array" ref="W1936">_xlfn.XLOOKUP(1,([1]!tblOrders[Order]=tblnventory[[#This Row],[PO]])*([1]!tblOrders[Description]=tblnventory[[#This Row],[Item]]),[1]!tblOrders[Licence])</f>
        <v>0</v>
      </c>
      <c r="X1936" t="b" cm="1">
        <f t="array" ref="X1936">NOT(_xlfn.XLOOKUP(tblnventory[[#This Row],[PO]]&amp;tblnventory[[#This Row],[Item]],[1]!tblOrders[Order]&amp;[1]!tblOrders[Description],[1]!tblOrders[Paid Licence],FALSE))</f>
        <v>1</v>
      </c>
      <c r="Y19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937" spans="1:25">
      <c r="A1937" s="19" t="s">
        <v>5377</v>
      </c>
      <c r="B1937" t="str">
        <f>_xlfn.XLOOKUP(tblnventory[[#This Row],[Item]],[1]!tblDescription[Item],[1]!tblDescription[Description])</f>
        <v>Catalyst 9300L 48p PoE, Network Advantage,4x10G Uplink</v>
      </c>
      <c r="C1937" t="str">
        <f>_xlfn.XLOOKUP(tblnventory[[#This Row],[Item]],[1]!tblDescription[Item],[1]!tblDescription[Type])</f>
        <v>ACCESS</v>
      </c>
      <c r="D1937" t="str">
        <f>_xlfn.XLOOKUP(tblnventory[[#This Row],[Use]],[1]!tblCodes[Use],[1]!tblCodes[Code])</f>
        <v>Switch</v>
      </c>
      <c r="E1937" s="2" t="s">
        <v>1890</v>
      </c>
      <c r="F1937" s="20">
        <v>44498</v>
      </c>
      <c r="G1937" s="21" t="str">
        <f>IF(ISBLANK(tblnventory[[#This Row],[Installed By]]),"Store","Installed")</f>
        <v>Installed</v>
      </c>
      <c r="H1937" t="s">
        <v>7642</v>
      </c>
      <c r="J1937">
        <v>2191007124</v>
      </c>
      <c r="L1937" t="s">
        <v>5662</v>
      </c>
      <c r="M1937" s="20">
        <v>44835</v>
      </c>
      <c r="N1937" t="s">
        <v>7643</v>
      </c>
      <c r="O1937" t="str">
        <f>IF(tblnventory[[#This Row],[Installed]],LEFT(tblnventory[[#This Row],[Location]],3))</f>
        <v>241</v>
      </c>
      <c r="P1937" t="str">
        <f>_xlfn.XLOOKUP(tblnventory[[#This Row],[Serial Number]],[1]!tblDNACInventory[Floor],[1]!tblDNACInventory[Name],"Not Used")</f>
        <v>Not Used</v>
      </c>
      <c r="T1937" t="b">
        <f>NOT(ISBLANK(tblnventory[[#This Row],[Installed By]]))</f>
        <v>1</v>
      </c>
      <c r="U1937" t="str">
        <f>VLOOKUP(A1937, [1]!tblDescription[#Data], 3, 0)</f>
        <v>Catalyst 9300L 48p PoE, Network Advantage,4x10G Uplink</v>
      </c>
      <c r="V1937" s="22" cm="1">
        <f t="array" ref="V1937">_xlfn.XLOOKUP(1,([1]!tblOrders[Order]=tblnventory[[#This Row],[PO]])*([1]!tblOrders[Description]=tblnventory[[#This Row],[Item]]),[1]!tblOrders[Unit Total],0)</f>
        <v>8427.15</v>
      </c>
      <c r="W1937" s="23" cm="1">
        <f t="array" ref="W1937">_xlfn.XLOOKUP(1,([1]!tblOrders[Order]=tblnventory[[#This Row],[PO]])*([1]!tblOrders[Description]=tblnventory[[#This Row],[Item]]),[1]!tblOrders[Licence])</f>
        <v>4067.57</v>
      </c>
      <c r="X1937" t="b" cm="1">
        <f t="array" ref="X1937">NOT(_xlfn.XLOOKUP(tblnventory[[#This Row],[PO]]&amp;tblnventory[[#This Row],[Item]],[1]!tblOrders[Order]&amp;[1]!tblOrders[Description],[1]!tblOrders[Paid Licence],FALSE))</f>
        <v>0</v>
      </c>
      <c r="Y19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1938" spans="1:25">
      <c r="A1938" s="19" t="s">
        <v>5377</v>
      </c>
      <c r="B1938" t="str">
        <f>_xlfn.XLOOKUP(tblnventory[[#This Row],[Item]],[1]!tblDescription[Item],[1]!tblDescription[Description])</f>
        <v>Catalyst 9300L 48p PoE, Network Advantage,4x10G Uplink</v>
      </c>
      <c r="C1938" t="str">
        <f>_xlfn.XLOOKUP(tblnventory[[#This Row],[Item]],[1]!tblDescription[Item],[1]!tblDescription[Type])</f>
        <v>ACCESS</v>
      </c>
      <c r="D1938" t="str">
        <f>_xlfn.XLOOKUP(tblnventory[[#This Row],[Use]],[1]!tblCodes[Use],[1]!tblCodes[Code])</f>
        <v>Switch</v>
      </c>
      <c r="E1938" s="2" t="s">
        <v>1891</v>
      </c>
      <c r="F1938" s="20">
        <v>44498</v>
      </c>
      <c r="G1938" s="21" t="str">
        <f>IF(ISBLANK(tblnventory[[#This Row],[Installed By]]),"Store","Installed")</f>
        <v>Installed</v>
      </c>
      <c r="H1938" t="s">
        <v>7642</v>
      </c>
      <c r="J1938">
        <v>2191007124</v>
      </c>
      <c r="L1938" t="s">
        <v>5477</v>
      </c>
      <c r="M1938" s="20">
        <v>44835</v>
      </c>
      <c r="N1938" t="s">
        <v>7643</v>
      </c>
      <c r="O1938" t="str">
        <f>IF(tblnventory[[#This Row],[Installed]],LEFT(tblnventory[[#This Row],[Location]],3))</f>
        <v>241</v>
      </c>
      <c r="P1938" t="str">
        <f>_xlfn.XLOOKUP(tblnventory[[#This Row],[Serial Number]],[1]!tblDNACInventory[Floor],[1]!tblDNACInventory[Name],"Not Used")</f>
        <v>Not Used</v>
      </c>
      <c r="T1938" t="b">
        <f>NOT(ISBLANK(tblnventory[[#This Row],[Installed By]]))</f>
        <v>1</v>
      </c>
      <c r="U1938" t="str">
        <f>VLOOKUP(A1938, [1]!tblDescription[#Data], 3, 0)</f>
        <v>Catalyst 9300L 48p PoE, Network Advantage,4x10G Uplink</v>
      </c>
      <c r="V1938" s="22" cm="1">
        <f t="array" ref="V1938">_xlfn.XLOOKUP(1,([1]!tblOrders[Order]=tblnventory[[#This Row],[PO]])*([1]!tblOrders[Description]=tblnventory[[#This Row],[Item]]),[1]!tblOrders[Unit Total],0)</f>
        <v>8427.15</v>
      </c>
      <c r="W1938" s="23" cm="1">
        <f t="array" ref="W1938">_xlfn.XLOOKUP(1,([1]!tblOrders[Order]=tblnventory[[#This Row],[PO]])*([1]!tblOrders[Description]=tblnventory[[#This Row],[Item]]),[1]!tblOrders[Licence])</f>
        <v>4067.57</v>
      </c>
      <c r="X1938" t="b" cm="1">
        <f t="array" ref="X1938">NOT(_xlfn.XLOOKUP(tblnventory[[#This Row],[PO]]&amp;tblnventory[[#This Row],[Item]],[1]!tblOrders[Order]&amp;[1]!tblOrders[Description],[1]!tblOrders[Paid Licence],FALSE))</f>
        <v>0</v>
      </c>
      <c r="Y19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1939" spans="1:25">
      <c r="A1939" s="19" t="s">
        <v>5377</v>
      </c>
      <c r="B1939" t="str">
        <f>_xlfn.XLOOKUP(tblnventory[[#This Row],[Item]],[1]!tblDescription[Item],[1]!tblDescription[Description])</f>
        <v>Catalyst 9300L 48p PoE, Network Advantage,4x10G Uplink</v>
      </c>
      <c r="C1939" t="str">
        <f>_xlfn.XLOOKUP(tblnventory[[#This Row],[Item]],[1]!tblDescription[Item],[1]!tblDescription[Type])</f>
        <v>ACCESS</v>
      </c>
      <c r="D1939" t="str">
        <f>_xlfn.XLOOKUP(tblnventory[[#This Row],[Use]],[1]!tblCodes[Use],[1]!tblCodes[Code])</f>
        <v>Switch</v>
      </c>
      <c r="E1939" s="2" t="s">
        <v>1892</v>
      </c>
      <c r="F1939" s="20">
        <v>44498</v>
      </c>
      <c r="G1939" s="21" t="str">
        <f>IF(ISBLANK(tblnventory[[#This Row],[Installed By]]),"Store","Installed")</f>
        <v>Installed</v>
      </c>
      <c r="H1939" t="s">
        <v>7642</v>
      </c>
      <c r="J1939">
        <v>2191007124</v>
      </c>
      <c r="L1939" t="s">
        <v>5662</v>
      </c>
      <c r="M1939" s="20">
        <v>44835</v>
      </c>
      <c r="N1939" t="s">
        <v>7643</v>
      </c>
      <c r="O1939" t="str">
        <f>IF(tblnventory[[#This Row],[Installed]],LEFT(tblnventory[[#This Row],[Location]],3))</f>
        <v>241</v>
      </c>
      <c r="P1939" t="str">
        <f>_xlfn.XLOOKUP(tblnventory[[#This Row],[Serial Number]],[1]!tblDNACInventory[Floor],[1]!tblDNACInventory[Name],"Not Used")</f>
        <v>Not Used</v>
      </c>
      <c r="T1939" t="b">
        <f>NOT(ISBLANK(tblnventory[[#This Row],[Installed By]]))</f>
        <v>1</v>
      </c>
      <c r="U1939" t="str">
        <f>VLOOKUP(A1939, [1]!tblDescription[#Data], 3, 0)</f>
        <v>Catalyst 9300L 48p PoE, Network Advantage,4x10G Uplink</v>
      </c>
      <c r="V1939" s="22" cm="1">
        <f t="array" ref="V1939">_xlfn.XLOOKUP(1,([1]!tblOrders[Order]=tblnventory[[#This Row],[PO]])*([1]!tblOrders[Description]=tblnventory[[#This Row],[Item]]),[1]!tblOrders[Unit Total],0)</f>
        <v>8427.15</v>
      </c>
      <c r="W1939" s="23" cm="1">
        <f t="array" ref="W1939">_xlfn.XLOOKUP(1,([1]!tblOrders[Order]=tblnventory[[#This Row],[PO]])*([1]!tblOrders[Description]=tblnventory[[#This Row],[Item]]),[1]!tblOrders[Licence])</f>
        <v>4067.57</v>
      </c>
      <c r="X1939" t="b" cm="1">
        <f t="array" ref="X1939">NOT(_xlfn.XLOOKUP(tblnventory[[#This Row],[PO]]&amp;tblnventory[[#This Row],[Item]],[1]!tblOrders[Order]&amp;[1]!tblOrders[Description],[1]!tblOrders[Paid Licence],FALSE))</f>
        <v>0</v>
      </c>
      <c r="Y19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1940" spans="1:25">
      <c r="A1940" s="25" t="s">
        <v>5377</v>
      </c>
      <c r="B1940" t="str">
        <f>_xlfn.XLOOKUP(tblnventory[[#This Row],[Item]],[1]!tblDescription[Item],[1]!tblDescription[Description])</f>
        <v>Catalyst 9300L 48p PoE, Network Advantage,4x10G Uplink</v>
      </c>
      <c r="C1940" t="str">
        <f>_xlfn.XLOOKUP(tblnventory[[#This Row],[Item]],[1]!tblDescription[Item],[1]!tblDescription[Type])</f>
        <v>ACCESS</v>
      </c>
      <c r="D1940" t="str">
        <f>_xlfn.XLOOKUP(tblnventory[[#This Row],[Use]],[1]!tblCodes[Use],[1]!tblCodes[Code])</f>
        <v>Switch</v>
      </c>
      <c r="E1940" s="1" t="s">
        <v>1893</v>
      </c>
      <c r="F1940" s="20">
        <v>44644</v>
      </c>
      <c r="G1940" s="21" t="str">
        <f>IF(ISBLANK(tblnventory[[#This Row],[Installed By]]),"Store","Installed")</f>
        <v>Installed</v>
      </c>
      <c r="H1940" t="s">
        <v>7642</v>
      </c>
      <c r="J1940">
        <v>2191007378</v>
      </c>
      <c r="L1940" t="s">
        <v>5477</v>
      </c>
      <c r="M1940" s="20">
        <v>44835</v>
      </c>
      <c r="N1940" t="s">
        <v>7643</v>
      </c>
      <c r="O1940" t="str">
        <f>IF(tblnventory[[#This Row],[Installed]],LEFT(tblnventory[[#This Row],[Location]],3))</f>
        <v>241</v>
      </c>
      <c r="P1940" t="str">
        <f>_xlfn.XLOOKUP(tblnventory[[#This Row],[Serial Number]],[1]!tblDNACInventory[Floor],[1]!tblDNACInventory[Name],"Not Used")</f>
        <v>Not Used</v>
      </c>
      <c r="T1940" t="b">
        <f>NOT(ISBLANK(tblnventory[[#This Row],[Installed By]]))</f>
        <v>1</v>
      </c>
      <c r="U1940" t="str">
        <f>VLOOKUP(A1940, [1]!tblDescription[#Data], 3, 0)</f>
        <v>Catalyst 9300L 48p PoE, Network Advantage,4x10G Uplink</v>
      </c>
      <c r="V1940" s="22" cm="1">
        <f t="array" ref="V1940">_xlfn.XLOOKUP(1,([1]!tblOrders[Order]=tblnventory[[#This Row],[PO]])*([1]!tblOrders[Description]=tblnventory[[#This Row],[Item]]),[1]!tblOrders[Unit Total],0)</f>
        <v>4664.74</v>
      </c>
      <c r="W1940" s="23" cm="1">
        <f t="array" ref="W1940">IFERROR(_xlfn.XLOOKUP(1,([1]!tblOrders[Order]=tblnventory[[#This Row],[PO]])*([1]!tblOrders[Description]=tblnventory[[#This Row],[Item]]),[1]!tblOrders[Licence]),0)</f>
        <v>0</v>
      </c>
      <c r="X1940" t="b" cm="1">
        <f t="array" ref="X1940">NOT(_xlfn.XLOOKUP(tblnventory[[#This Row],[PO]]&amp;tblnventory[[#This Row],[Item]],[1]!tblOrders[Order]&amp;[1]!tblOrders[Description],[1]!tblOrders[Paid Licence],FALSE))</f>
        <v>1</v>
      </c>
      <c r="Y19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3502.7999999999997</v>
      </c>
    </row>
    <row r="1941" spans="1:25">
      <c r="A1941" s="25" t="s">
        <v>5377</v>
      </c>
      <c r="B1941" t="str">
        <f>_xlfn.XLOOKUP(tblnventory[[#This Row],[Item]],[1]!tblDescription[Item],[1]!tblDescription[Description])</f>
        <v>Catalyst 9300L 48p PoE, Network Advantage,4x10G Uplink</v>
      </c>
      <c r="C1941" t="str">
        <f>_xlfn.XLOOKUP(tblnventory[[#This Row],[Item]],[1]!tblDescription[Item],[1]!tblDescription[Type])</f>
        <v>ACCESS</v>
      </c>
      <c r="D1941" t="str">
        <f>_xlfn.XLOOKUP(tblnventory[[#This Row],[Use]],[1]!tblCodes[Use],[1]!tblCodes[Code])</f>
        <v>Switch</v>
      </c>
      <c r="E1941" s="1" t="s">
        <v>1894</v>
      </c>
      <c r="F1941" s="20">
        <v>44644</v>
      </c>
      <c r="G1941" s="21" t="str">
        <f>IF(ISBLANK(tblnventory[[#This Row],[Installed By]]),"Store","Installed")</f>
        <v>Installed</v>
      </c>
      <c r="H1941" t="s">
        <v>7642</v>
      </c>
      <c r="J1941">
        <v>2191007378</v>
      </c>
      <c r="L1941" t="s">
        <v>5477</v>
      </c>
      <c r="M1941" s="20">
        <v>44835</v>
      </c>
      <c r="N1941" t="s">
        <v>7643</v>
      </c>
      <c r="O1941" t="str">
        <f>IF(tblnventory[[#This Row],[Installed]],LEFT(tblnventory[[#This Row],[Location]],3))</f>
        <v>241</v>
      </c>
      <c r="P1941" t="str">
        <f>_xlfn.XLOOKUP(tblnventory[[#This Row],[Serial Number]],[1]!tblDNACInventory[Floor],[1]!tblDNACInventory[Name],"Not Used")</f>
        <v>Not Used</v>
      </c>
      <c r="T1941" t="b">
        <f>NOT(ISBLANK(tblnventory[[#This Row],[Installed By]]))</f>
        <v>1</v>
      </c>
      <c r="U1941" t="str">
        <f>VLOOKUP(A1941, [1]!tblDescription[#Data], 3, 0)</f>
        <v>Catalyst 9300L 48p PoE, Network Advantage,4x10G Uplink</v>
      </c>
      <c r="V1941" s="22" cm="1">
        <f t="array" ref="V1941">_xlfn.XLOOKUP(1,([1]!tblOrders[Order]=tblnventory[[#This Row],[PO]])*([1]!tblOrders[Description]=tblnventory[[#This Row],[Item]]),[1]!tblOrders[Unit Total],0)</f>
        <v>4664.74</v>
      </c>
      <c r="W1941" s="23" cm="1">
        <f t="array" ref="W1941">IFERROR(_xlfn.XLOOKUP(1,([1]!tblOrders[Order]=tblnventory[[#This Row],[PO]])*([1]!tblOrders[Description]=tblnventory[[#This Row],[Item]]),[1]!tblOrders[Licence]),0)</f>
        <v>0</v>
      </c>
      <c r="X1941" t="b" cm="1">
        <f t="array" ref="X1941">NOT(_xlfn.XLOOKUP(tblnventory[[#This Row],[PO]]&amp;tblnventory[[#This Row],[Item]],[1]!tblOrders[Order]&amp;[1]!tblOrders[Description],[1]!tblOrders[Paid Licence],FALSE))</f>
        <v>1</v>
      </c>
      <c r="Y19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3502.7999999999997</v>
      </c>
    </row>
    <row r="1942" spans="1:25">
      <c r="A1942" s="25" t="s">
        <v>5377</v>
      </c>
      <c r="B1942" t="str">
        <f>_xlfn.XLOOKUP(tblnventory[[#This Row],[Item]],[1]!tblDescription[Item],[1]!tblDescription[Description])</f>
        <v>Catalyst 9300L 48p PoE, Network Advantage,4x10G Uplink</v>
      </c>
      <c r="C1942" t="str">
        <f>_xlfn.XLOOKUP(tblnventory[[#This Row],[Item]],[1]!tblDescription[Item],[1]!tblDescription[Type])</f>
        <v>ACCESS</v>
      </c>
      <c r="D1942" t="str">
        <f>_xlfn.XLOOKUP(tblnventory[[#This Row],[Use]],[1]!tblCodes[Use],[1]!tblCodes[Code])</f>
        <v>Switch</v>
      </c>
      <c r="E1942" s="1" t="s">
        <v>1895</v>
      </c>
      <c r="F1942" s="20">
        <v>44644</v>
      </c>
      <c r="G1942" s="21" t="str">
        <f>IF(ISBLANK(tblnventory[[#This Row],[Installed By]]),"Store","Installed")</f>
        <v>Installed</v>
      </c>
      <c r="H1942" t="s">
        <v>7642</v>
      </c>
      <c r="J1942">
        <v>2191007378</v>
      </c>
      <c r="L1942" t="s">
        <v>5477</v>
      </c>
      <c r="M1942" s="20">
        <v>44835</v>
      </c>
      <c r="N1942" t="s">
        <v>7643</v>
      </c>
      <c r="O1942" t="str">
        <f>IF(tblnventory[[#This Row],[Installed]],LEFT(tblnventory[[#This Row],[Location]],3))</f>
        <v>241</v>
      </c>
      <c r="P1942" t="str">
        <f>_xlfn.XLOOKUP(tblnventory[[#This Row],[Serial Number]],[1]!tblDNACInventory[Floor],[1]!tblDNACInventory[Name],"Not Used")</f>
        <v>Not Used</v>
      </c>
      <c r="T1942" t="b">
        <f>NOT(ISBLANK(tblnventory[[#This Row],[Installed By]]))</f>
        <v>1</v>
      </c>
      <c r="U1942" t="str">
        <f>VLOOKUP(A1942, [1]!tblDescription[#Data], 3, 0)</f>
        <v>Catalyst 9300L 48p PoE, Network Advantage,4x10G Uplink</v>
      </c>
      <c r="V1942" s="22" cm="1">
        <f t="array" ref="V1942">_xlfn.XLOOKUP(1,([1]!tblOrders[Order]=tblnventory[[#This Row],[PO]])*([1]!tblOrders[Description]=tblnventory[[#This Row],[Item]]),[1]!tblOrders[Unit Total],0)</f>
        <v>4664.74</v>
      </c>
      <c r="W1942" s="23" cm="1">
        <f t="array" ref="W1942">IFERROR(_xlfn.XLOOKUP(1,([1]!tblOrders[Order]=tblnventory[[#This Row],[PO]])*([1]!tblOrders[Description]=tblnventory[[#This Row],[Item]]),[1]!tblOrders[Licence]),0)</f>
        <v>0</v>
      </c>
      <c r="X1942" t="b" cm="1">
        <f t="array" ref="X1942">NOT(_xlfn.XLOOKUP(tblnventory[[#This Row],[PO]]&amp;tblnventory[[#This Row],[Item]],[1]!tblOrders[Order]&amp;[1]!tblOrders[Description],[1]!tblOrders[Paid Licence],FALSE))</f>
        <v>1</v>
      </c>
      <c r="Y19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3502.7999999999997</v>
      </c>
    </row>
    <row r="1943" spans="1:25">
      <c r="A1943" s="25" t="s">
        <v>5377</v>
      </c>
      <c r="B1943" t="str">
        <f>_xlfn.XLOOKUP(tblnventory[[#This Row],[Item]],[1]!tblDescription[Item],[1]!tblDescription[Description])</f>
        <v>Catalyst 9300L 48p PoE, Network Advantage,4x10G Uplink</v>
      </c>
      <c r="C1943" t="str">
        <f>_xlfn.XLOOKUP(tblnventory[[#This Row],[Item]],[1]!tblDescription[Item],[1]!tblDescription[Type])</f>
        <v>ACCESS</v>
      </c>
      <c r="D1943" t="str">
        <f>_xlfn.XLOOKUP(tblnventory[[#This Row],[Use]],[1]!tblCodes[Use],[1]!tblCodes[Code])</f>
        <v>Switch</v>
      </c>
      <c r="E1943" s="1" t="s">
        <v>1896</v>
      </c>
      <c r="F1943" s="20">
        <v>44644</v>
      </c>
      <c r="G1943" s="21" t="str">
        <f>IF(ISBLANK(tblnventory[[#This Row],[Installed By]]),"Store","Installed")</f>
        <v>Installed</v>
      </c>
      <c r="H1943" t="s">
        <v>7642</v>
      </c>
      <c r="J1943">
        <v>2191007378</v>
      </c>
      <c r="L1943" t="s">
        <v>5477</v>
      </c>
      <c r="M1943" s="20">
        <v>44835</v>
      </c>
      <c r="N1943" t="s">
        <v>7643</v>
      </c>
      <c r="O1943" t="str">
        <f>IF(tblnventory[[#This Row],[Installed]],LEFT(tblnventory[[#This Row],[Location]],3))</f>
        <v>241</v>
      </c>
      <c r="P1943" t="str">
        <f>_xlfn.XLOOKUP(tblnventory[[#This Row],[Serial Number]],[1]!tblDNACInventory[Floor],[1]!tblDNACInventory[Name],"Not Used")</f>
        <v>Not Used</v>
      </c>
      <c r="T1943" t="b">
        <f>NOT(ISBLANK(tblnventory[[#This Row],[Installed By]]))</f>
        <v>1</v>
      </c>
      <c r="U1943" t="str">
        <f>VLOOKUP(A1943, [1]!tblDescription[#Data], 3, 0)</f>
        <v>Catalyst 9300L 48p PoE, Network Advantage,4x10G Uplink</v>
      </c>
      <c r="V1943" s="22" cm="1">
        <f t="array" ref="V1943">_xlfn.XLOOKUP(1,([1]!tblOrders[Order]=tblnventory[[#This Row],[PO]])*([1]!tblOrders[Description]=tblnventory[[#This Row],[Item]]),[1]!tblOrders[Unit Total],0)</f>
        <v>4664.74</v>
      </c>
      <c r="W1943" s="23" cm="1">
        <f t="array" ref="W1943">IFERROR(_xlfn.XLOOKUP(1,([1]!tblOrders[Order]=tblnventory[[#This Row],[PO]])*([1]!tblOrders[Description]=tblnventory[[#This Row],[Item]]),[1]!tblOrders[Licence]),0)</f>
        <v>0</v>
      </c>
      <c r="X1943" t="b" cm="1">
        <f t="array" ref="X1943">NOT(_xlfn.XLOOKUP(tblnventory[[#This Row],[PO]]&amp;tblnventory[[#This Row],[Item]],[1]!tblOrders[Order]&amp;[1]!tblOrders[Description],[1]!tblOrders[Paid Licence],FALSE))</f>
        <v>1</v>
      </c>
      <c r="Y19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3502.7999999999997</v>
      </c>
    </row>
    <row r="1944" spans="1:25">
      <c r="A1944" s="25" t="s">
        <v>5377</v>
      </c>
      <c r="B1944" t="str">
        <f>_xlfn.XLOOKUP(tblnventory[[#This Row],[Item]],[1]!tblDescription[Item],[1]!tblDescription[Description])</f>
        <v>Catalyst 9300L 48p PoE, Network Advantage,4x10G Uplink</v>
      </c>
      <c r="C1944" t="str">
        <f>_xlfn.XLOOKUP(tblnventory[[#This Row],[Item]],[1]!tblDescription[Item],[1]!tblDescription[Type])</f>
        <v>ACCESS</v>
      </c>
      <c r="D1944" t="str">
        <f>_xlfn.XLOOKUP(tblnventory[[#This Row],[Use]],[1]!tblCodes[Use],[1]!tblCodes[Code])</f>
        <v>Switch</v>
      </c>
      <c r="E1944" s="1" t="s">
        <v>1897</v>
      </c>
      <c r="F1944" s="20">
        <v>44644</v>
      </c>
      <c r="G1944" s="21" t="str">
        <f>IF(ISBLANK(tblnventory[[#This Row],[Installed By]]),"Store","Installed")</f>
        <v>Installed</v>
      </c>
      <c r="H1944" s="17" t="s">
        <v>7644</v>
      </c>
      <c r="J1944">
        <v>2191007378</v>
      </c>
      <c r="L1944" t="s">
        <v>5346</v>
      </c>
      <c r="N1944" t="s">
        <v>7645</v>
      </c>
      <c r="O1944" t="str">
        <f>IF(tblnventory[[#This Row],[Installed]],LEFT(tblnventory[[#This Row],[Location]],3))</f>
        <v>242</v>
      </c>
      <c r="P1944" t="str">
        <f>_xlfn.XLOOKUP(tblnventory[[#This Row],[Serial Number]],[1]!tblDNACInventory[Floor],[1]!tblDNACInventory[Name],"Not Used")</f>
        <v>Not Used</v>
      </c>
      <c r="T1944" t="b">
        <f>NOT(ISBLANK(tblnventory[[#This Row],[Installed By]]))</f>
        <v>1</v>
      </c>
      <c r="U1944" t="str">
        <f>VLOOKUP(A1944, [1]!tblDescription[#Data], 3, 0)</f>
        <v>Catalyst 9300L 48p PoE, Network Advantage,4x10G Uplink</v>
      </c>
      <c r="V1944" s="22" cm="1">
        <f t="array" ref="V1944">_xlfn.XLOOKUP(1,([1]!tblOrders[Order]=tblnventory[[#This Row],[PO]])*([1]!tblOrders[Description]=tblnventory[[#This Row],[Item]]),[1]!tblOrders[Unit Total],0)</f>
        <v>4664.74</v>
      </c>
      <c r="W1944" s="23" cm="1">
        <f t="array" ref="W1944">IFERROR(_xlfn.XLOOKUP(1,([1]!tblOrders[Order]=tblnventory[[#This Row],[PO]])*([1]!tblOrders[Description]=tblnventory[[#This Row],[Item]]),[1]!tblOrders[Licence]),0)</f>
        <v>0</v>
      </c>
      <c r="X1944" t="b" cm="1">
        <f t="array" ref="X1944">NOT(_xlfn.XLOOKUP(tblnventory[[#This Row],[PO]]&amp;tblnventory[[#This Row],[Item]],[1]!tblOrders[Order]&amp;[1]!tblOrders[Description],[1]!tblOrders[Paid Licence],FALSE))</f>
        <v>1</v>
      </c>
      <c r="Y19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945" spans="1:25">
      <c r="A1945" s="25" t="s">
        <v>5377</v>
      </c>
      <c r="B1945" t="str">
        <f>_xlfn.XLOOKUP(tblnventory[[#This Row],[Item]],[1]!tblDescription[Item],[1]!tblDescription[Description])</f>
        <v>Catalyst 9300L 48p PoE, Network Advantage,4x10G Uplink</v>
      </c>
      <c r="C1945" t="str">
        <f>_xlfn.XLOOKUP(tblnventory[[#This Row],[Item]],[1]!tblDescription[Item],[1]!tblDescription[Type])</f>
        <v>ACCESS</v>
      </c>
      <c r="D1945" t="str">
        <f>_xlfn.XLOOKUP(tblnventory[[#This Row],[Use]],[1]!tblCodes[Use],[1]!tblCodes[Code])</f>
        <v>Switch</v>
      </c>
      <c r="E1945" s="1" t="s">
        <v>1898</v>
      </c>
      <c r="F1945" s="20">
        <v>44644</v>
      </c>
      <c r="G1945" s="21" t="str">
        <f>IF(ISBLANK(tblnventory[[#This Row],[Installed By]]),"Store","Installed")</f>
        <v>Installed</v>
      </c>
      <c r="H1945" s="17" t="s">
        <v>7644</v>
      </c>
      <c r="J1945">
        <v>2191007378</v>
      </c>
      <c r="L1945" t="s">
        <v>5346</v>
      </c>
      <c r="M1945" s="20">
        <v>44993</v>
      </c>
      <c r="N1945" t="s">
        <v>7646</v>
      </c>
      <c r="O1945" t="str">
        <f>IF(tblnventory[[#This Row],[Installed]],LEFT(tblnventory[[#This Row],[Location]],3))</f>
        <v>242</v>
      </c>
      <c r="P1945" t="str">
        <f>_xlfn.XLOOKUP(tblnventory[[#This Row],[Serial Number]],[1]!tblDNACInventory[Floor],[1]!tblDNACInventory[Name],"Not Used")</f>
        <v>Not Used</v>
      </c>
      <c r="T1945" t="b">
        <f>NOT(ISBLANK(tblnventory[[#This Row],[Installed By]]))</f>
        <v>1</v>
      </c>
      <c r="U1945" t="str">
        <f>VLOOKUP(A1945, [1]!tblDescription[#Data], 3, 0)</f>
        <v>Catalyst 9300L 48p PoE, Network Advantage,4x10G Uplink</v>
      </c>
      <c r="V1945" s="22" cm="1">
        <f t="array" ref="V1945">_xlfn.XLOOKUP(1,([1]!tblOrders[Order]=tblnventory[[#This Row],[PO]])*([1]!tblOrders[Description]=tblnventory[[#This Row],[Item]]),[1]!tblOrders[Unit Total],0)</f>
        <v>4664.74</v>
      </c>
      <c r="W1945" s="23" cm="1">
        <f t="array" ref="W1945">IFERROR(_xlfn.XLOOKUP(1,([1]!tblOrders[Order]=tblnventory[[#This Row],[PO]])*([1]!tblOrders[Description]=tblnventory[[#This Row],[Item]]),[1]!tblOrders[Licence]),0)</f>
        <v>0</v>
      </c>
      <c r="X1945" t="b" cm="1">
        <f t="array" ref="X1945">NOT(_xlfn.XLOOKUP(tblnventory[[#This Row],[PO]]&amp;tblnventory[[#This Row],[Item]],[1]!tblOrders[Order]&amp;[1]!tblOrders[Description],[1]!tblOrders[Paid Licence],FALSE))</f>
        <v>1</v>
      </c>
      <c r="Y19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3502.7999999999997</v>
      </c>
    </row>
    <row r="1946" spans="1:25">
      <c r="A1946" s="25" t="s">
        <v>5377</v>
      </c>
      <c r="B1946" t="str">
        <f>_xlfn.XLOOKUP(tblnventory[[#This Row],[Item]],[1]!tblDescription[Item],[1]!tblDescription[Description])</f>
        <v>Catalyst 9300L 48p PoE, Network Advantage,4x10G Uplink</v>
      </c>
      <c r="C1946" t="str">
        <f>_xlfn.XLOOKUP(tblnventory[[#This Row],[Item]],[1]!tblDescription[Item],[1]!tblDescription[Type])</f>
        <v>ACCESS</v>
      </c>
      <c r="D1946" t="str">
        <f>_xlfn.XLOOKUP(tblnventory[[#This Row],[Use]],[1]!tblCodes[Use],[1]!tblCodes[Code])</f>
        <v>Switch</v>
      </c>
      <c r="E1946" s="1" t="s">
        <v>1899</v>
      </c>
      <c r="F1946" s="20">
        <v>44644</v>
      </c>
      <c r="G1946" s="21" t="str">
        <f>IF(ISBLANK(tblnventory[[#This Row],[Installed By]]),"Store","Installed")</f>
        <v>Installed</v>
      </c>
      <c r="H1946" s="17" t="s">
        <v>7644</v>
      </c>
      <c r="J1946">
        <v>2191007378</v>
      </c>
      <c r="L1946" t="s">
        <v>5346</v>
      </c>
      <c r="M1946" s="20">
        <v>44993</v>
      </c>
      <c r="N1946" t="s">
        <v>7646</v>
      </c>
      <c r="O1946" t="str">
        <f>IF(tblnventory[[#This Row],[Installed]],LEFT(tblnventory[[#This Row],[Location]],3))</f>
        <v>242</v>
      </c>
      <c r="P1946" t="str">
        <f>_xlfn.XLOOKUP(tblnventory[[#This Row],[Serial Number]],[1]!tblDNACInventory[Floor],[1]!tblDNACInventory[Name],"Not Used")</f>
        <v>Not Used</v>
      </c>
      <c r="T1946" t="b">
        <f>NOT(ISBLANK(tblnventory[[#This Row],[Installed By]]))</f>
        <v>1</v>
      </c>
      <c r="U1946" t="str">
        <f>VLOOKUP(A1946, [1]!tblDescription[#Data], 3, 0)</f>
        <v>Catalyst 9300L 48p PoE, Network Advantage,4x10G Uplink</v>
      </c>
      <c r="V1946" s="22" cm="1">
        <f t="array" ref="V1946">_xlfn.XLOOKUP(1,([1]!tblOrders[Order]=tblnventory[[#This Row],[PO]])*([1]!tblOrders[Description]=tblnventory[[#This Row],[Item]]),[1]!tblOrders[Unit Total],0)</f>
        <v>4664.74</v>
      </c>
      <c r="W1946" s="23" cm="1">
        <f t="array" ref="W1946">IFERROR(_xlfn.XLOOKUP(1,([1]!tblOrders[Order]=tblnventory[[#This Row],[PO]])*([1]!tblOrders[Description]=tblnventory[[#This Row],[Item]]),[1]!tblOrders[Licence]),0)</f>
        <v>0</v>
      </c>
      <c r="X1946" t="b" cm="1">
        <f t="array" ref="X1946">NOT(_xlfn.XLOOKUP(tblnventory[[#This Row],[PO]]&amp;tblnventory[[#This Row],[Item]],[1]!tblOrders[Order]&amp;[1]!tblOrders[Description],[1]!tblOrders[Paid Licence],FALSE))</f>
        <v>1</v>
      </c>
      <c r="Y19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3502.7999999999997</v>
      </c>
    </row>
    <row r="1947" spans="1:25">
      <c r="A1947" s="25" t="s">
        <v>5377</v>
      </c>
      <c r="B1947" t="str">
        <f>_xlfn.XLOOKUP(tblnventory[[#This Row],[Item]],[1]!tblDescription[Item],[1]!tblDescription[Description])</f>
        <v>Catalyst 9300L 48p PoE, Network Advantage,4x10G Uplink</v>
      </c>
      <c r="C1947" t="str">
        <f>_xlfn.XLOOKUP(tblnventory[[#This Row],[Item]],[1]!tblDescription[Item],[1]!tblDescription[Type])</f>
        <v>ACCESS</v>
      </c>
      <c r="D1947" t="str">
        <f>_xlfn.XLOOKUP(tblnventory[[#This Row],[Use]],[1]!tblCodes[Use],[1]!tblCodes[Code])</f>
        <v>Switch</v>
      </c>
      <c r="E1947" s="1" t="s">
        <v>1900</v>
      </c>
      <c r="F1947" s="20">
        <v>44644</v>
      </c>
      <c r="G1947" s="21" t="str">
        <f>IF(ISBLANK(tblnventory[[#This Row],[Installed By]]),"Store","Installed")</f>
        <v>Installed</v>
      </c>
      <c r="H1947" s="17" t="s">
        <v>7644</v>
      </c>
      <c r="J1947">
        <v>2191007378</v>
      </c>
      <c r="L1947" t="s">
        <v>5346</v>
      </c>
      <c r="M1947" s="20">
        <v>44993</v>
      </c>
      <c r="N1947" t="s">
        <v>7646</v>
      </c>
      <c r="O1947" t="str">
        <f>IF(tblnventory[[#This Row],[Installed]],LEFT(tblnventory[[#This Row],[Location]],3))</f>
        <v>242</v>
      </c>
      <c r="P1947" t="str">
        <f>_xlfn.XLOOKUP(tblnventory[[#This Row],[Serial Number]],[1]!tblDNACInventory[Floor],[1]!tblDNACInventory[Name],"Not Used")</f>
        <v>Not Used</v>
      </c>
      <c r="T1947" t="b">
        <f>NOT(ISBLANK(tblnventory[[#This Row],[Installed By]]))</f>
        <v>1</v>
      </c>
      <c r="U1947" t="str">
        <f>VLOOKUP(A1947, [1]!tblDescription[#Data], 3, 0)</f>
        <v>Catalyst 9300L 48p PoE, Network Advantage,4x10G Uplink</v>
      </c>
      <c r="V1947" s="22" cm="1">
        <f t="array" ref="V1947">_xlfn.XLOOKUP(1,([1]!tblOrders[Order]=tblnventory[[#This Row],[PO]])*([1]!tblOrders[Description]=tblnventory[[#This Row],[Item]]),[1]!tblOrders[Unit Total],0)</f>
        <v>4664.74</v>
      </c>
      <c r="W1947" s="23" cm="1">
        <f t="array" ref="W1947">IFERROR(_xlfn.XLOOKUP(1,([1]!tblOrders[Order]=tblnventory[[#This Row],[PO]])*([1]!tblOrders[Description]=tblnventory[[#This Row],[Item]]),[1]!tblOrders[Licence]),0)</f>
        <v>0</v>
      </c>
      <c r="X1947" t="b" cm="1">
        <f t="array" ref="X1947">NOT(_xlfn.XLOOKUP(tblnventory[[#This Row],[PO]]&amp;tblnventory[[#This Row],[Item]],[1]!tblOrders[Order]&amp;[1]!tblOrders[Description],[1]!tblOrders[Paid Licence],FALSE))</f>
        <v>1</v>
      </c>
      <c r="Y19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3502.7999999999997</v>
      </c>
    </row>
    <row r="1948" spans="1:25">
      <c r="A1948" t="s">
        <v>5341</v>
      </c>
      <c r="B1948" t="str">
        <f>_xlfn.XLOOKUP(tblnventory[[#This Row],[Item]],[1]!tblDescription[Item],[1]!tblDescription[Description])</f>
        <v>10GBASE-LR SFP Module, Enterprise-Class</v>
      </c>
      <c r="C1948" t="str">
        <f>_xlfn.XLOOKUP(tblnventory[[#This Row],[Item]],[1]!tblDescription[Item],[1]!tblDescription[Type])</f>
        <v>SFP</v>
      </c>
      <c r="D1948" t="str">
        <f>_xlfn.XLOOKUP(tblnventory[[#This Row],[Use]],[1]!tblCodes[Use],[1]!tblCodes[Code])</f>
        <v>Switch</v>
      </c>
      <c r="E1948" s="1" t="s">
        <v>1901</v>
      </c>
      <c r="G1948" s="21" t="str">
        <f>IF(ISBLANK(tblnventory[[#This Row],[Installed By]]),"Store","Installed")</f>
        <v>Installed</v>
      </c>
      <c r="H1948" t="s">
        <v>7647</v>
      </c>
      <c r="J1948" s="17">
        <v>2191007447</v>
      </c>
      <c r="K1948" s="17"/>
      <c r="L1948" t="s">
        <v>5346</v>
      </c>
      <c r="M1948" s="20">
        <v>44993</v>
      </c>
      <c r="O1948" t="str">
        <f>IF(tblnventory[[#This Row],[Installed]],LEFT(tblnventory[[#This Row],[Location]],3))</f>
        <v>242</v>
      </c>
      <c r="P1948" t="str">
        <f>_xlfn.XLOOKUP(tblnventory[[#This Row],[Serial Number]],[1]!tblDNACInventory[Floor],[1]!tblDNACInventory[Name],"Not Used")</f>
        <v>Not Used</v>
      </c>
      <c r="T1948" t="b">
        <f>NOT(ISBLANK(tblnventory[[#This Row],[Installed By]]))</f>
        <v>1</v>
      </c>
      <c r="U1948" t="str">
        <f>VLOOKUP(A1948, [1]!tblDescription[#Data], 3, 0)</f>
        <v>10GBASE-LR SFP Module, Enterprise-Class</v>
      </c>
      <c r="V1948" s="22" cm="1">
        <f t="array" ref="V1948">_xlfn.XLOOKUP(1,([1]!tblOrders[Order]=tblnventory[[#This Row],[PO]])*([1]!tblOrders[Description]=tblnventory[[#This Row],[Item]]),[1]!tblOrders[Unit Total],0)</f>
        <v>615</v>
      </c>
      <c r="W1948" s="23" cm="1">
        <f t="array" ref="W1948">IFERROR(_xlfn.XLOOKUP(1,([1]!tblOrders[Order]=tblnventory[[#This Row],[PO]])*([1]!tblOrders[Description]=tblnventory[[#This Row],[Item]]),[1]!tblOrders[Licence]),0)</f>
        <v>0</v>
      </c>
      <c r="X1948" t="b" cm="1">
        <f t="array" ref="X1948">NOT(_xlfn.XLOOKUP(tblnventory[[#This Row],[PO]]&amp;tblnventory[[#This Row],[Item]],[1]!tblOrders[Order]&amp;[1]!tblOrders[Description],[1]!tblOrders[Paid Licence],FALSE))</f>
        <v>1</v>
      </c>
      <c r="Y19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949" spans="1:25">
      <c r="A1949" t="s">
        <v>5341</v>
      </c>
      <c r="B1949" t="str">
        <f>_xlfn.XLOOKUP(tblnventory[[#This Row],[Item]],[1]!tblDescription[Item],[1]!tblDescription[Description])</f>
        <v>10GBASE-LR SFP Module, Enterprise-Class</v>
      </c>
      <c r="C1949" t="str">
        <f>_xlfn.XLOOKUP(tblnventory[[#This Row],[Item]],[1]!tblDescription[Item],[1]!tblDescription[Type])</f>
        <v>SFP</v>
      </c>
      <c r="D1949" t="str">
        <f>_xlfn.XLOOKUP(tblnventory[[#This Row],[Use]],[1]!tblCodes[Use],[1]!tblCodes[Code])</f>
        <v>Switch</v>
      </c>
      <c r="E1949" s="1" t="s">
        <v>1902</v>
      </c>
      <c r="G1949" s="21" t="str">
        <f>IF(ISBLANK(tblnventory[[#This Row],[Installed By]]),"Store","Installed")</f>
        <v>Installed</v>
      </c>
      <c r="H1949" t="s">
        <v>7648</v>
      </c>
      <c r="J1949" s="17">
        <v>2191007447</v>
      </c>
      <c r="K1949" s="17"/>
      <c r="L1949" t="s">
        <v>5346</v>
      </c>
      <c r="M1949" s="20">
        <v>44993</v>
      </c>
      <c r="O1949" t="str">
        <f>IF(tblnventory[[#This Row],[Installed]],LEFT(tblnventory[[#This Row],[Location]],3))</f>
        <v>242</v>
      </c>
      <c r="P1949" t="str">
        <f>_xlfn.XLOOKUP(tblnventory[[#This Row],[Serial Number]],[1]!tblDNACInventory[Floor],[1]!tblDNACInventory[Name],"Not Used")</f>
        <v>Not Used</v>
      </c>
      <c r="T1949" t="b">
        <f>NOT(ISBLANK(tblnventory[[#This Row],[Installed By]]))</f>
        <v>1</v>
      </c>
      <c r="U1949" t="str">
        <f>VLOOKUP(A1949, [1]!tblDescription[#Data], 3, 0)</f>
        <v>10GBASE-LR SFP Module, Enterprise-Class</v>
      </c>
      <c r="V1949" s="22" cm="1">
        <f t="array" ref="V1949">_xlfn.XLOOKUP(1,([1]!tblOrders[Order]=tblnventory[[#This Row],[PO]])*([1]!tblOrders[Description]=tblnventory[[#This Row],[Item]]),[1]!tblOrders[Unit Total],0)</f>
        <v>615</v>
      </c>
      <c r="W1949" s="23" cm="1">
        <f t="array" ref="W1949">IFERROR(_xlfn.XLOOKUP(1,([1]!tblOrders[Order]=tblnventory[[#This Row],[PO]])*([1]!tblOrders[Description]=tblnventory[[#This Row],[Item]]),[1]!tblOrders[Licence]),0)</f>
        <v>0</v>
      </c>
      <c r="X1949" t="b" cm="1">
        <f t="array" ref="X1949">NOT(_xlfn.XLOOKUP(tblnventory[[#This Row],[PO]]&amp;tblnventory[[#This Row],[Item]],[1]!tblOrders[Order]&amp;[1]!tblOrders[Description],[1]!tblOrders[Paid Licence],FALSE))</f>
        <v>1</v>
      </c>
      <c r="Y19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950" spans="1:25">
      <c r="A1950" s="19" t="s">
        <v>5377</v>
      </c>
      <c r="B1950" t="str">
        <f>_xlfn.XLOOKUP(tblnventory[[#This Row],[Item]],[1]!tblDescription[Item],[1]!tblDescription[Description])</f>
        <v>Catalyst 9300L 48p PoE, Network Advantage,4x10G Uplink</v>
      </c>
      <c r="C1950" t="str">
        <f>_xlfn.XLOOKUP(tblnventory[[#This Row],[Item]],[1]!tblDescription[Item],[1]!tblDescription[Type])</f>
        <v>ACCESS</v>
      </c>
      <c r="D1950" t="str">
        <f>_xlfn.XLOOKUP(tblnventory[[#This Row],[Use]],[1]!tblCodes[Use],[1]!tblCodes[Code])</f>
        <v>Switch</v>
      </c>
      <c r="E1950" s="8" t="s">
        <v>1903</v>
      </c>
      <c r="F1950" s="20">
        <v>44498</v>
      </c>
      <c r="G1950" s="21" t="str">
        <f>IF(ISBLANK(tblnventory[[#This Row],[Installed By]]),"Store","Installed")</f>
        <v>Installed</v>
      </c>
      <c r="H1950" t="s">
        <v>7649</v>
      </c>
      <c r="J1950">
        <v>2191007124</v>
      </c>
      <c r="L1950" t="s">
        <v>5360</v>
      </c>
      <c r="M1950" s="20">
        <v>45142</v>
      </c>
      <c r="N1950" t="s">
        <v>7650</v>
      </c>
      <c r="O1950" t="str">
        <f>IF(tblnventory[[#This Row],[Installed]],LEFT(tblnventory[[#This Row],[Location]],3))</f>
        <v>245</v>
      </c>
      <c r="P1950" t="str">
        <f>_xlfn.XLOOKUP(tblnventory[[#This Row],[Serial Number]],[1]!tblDNACInventory[Floor],[1]!tblDNACInventory[Name],"Not Used")</f>
        <v>Not Used</v>
      </c>
      <c r="T1950" t="b">
        <f>NOT(ISBLANK(tblnventory[[#This Row],[Installed By]]))</f>
        <v>1</v>
      </c>
      <c r="U1950" t="str">
        <f>VLOOKUP(A1950, [1]!tblDescription[#Data], 3, 0)</f>
        <v>Catalyst 9300L 48p PoE, Network Advantage,4x10G Uplink</v>
      </c>
      <c r="V1950" s="22" cm="1">
        <f t="array" ref="V1950">_xlfn.XLOOKUP(1,([1]!tblOrders[Order]=tblnventory[[#This Row],[PO]])*([1]!tblOrders[Description]=tblnventory[[#This Row],[Item]]),[1]!tblOrders[Unit Total],0)</f>
        <v>8427.15</v>
      </c>
      <c r="W1950" s="23" cm="1">
        <f t="array" ref="W1950">_xlfn.XLOOKUP(1,([1]!tblOrders[Order]=tblnventory[[#This Row],[PO]])*([1]!tblOrders[Description]=tblnventory[[#This Row],[Item]]),[1]!tblOrders[Licence])</f>
        <v>4067.57</v>
      </c>
      <c r="X1950" t="b" cm="1">
        <f t="array" ref="X1950">NOT(_xlfn.XLOOKUP(tblnventory[[#This Row],[PO]]&amp;tblnventory[[#This Row],[Item]],[1]!tblOrders[Order]&amp;[1]!tblOrders[Description],[1]!tblOrders[Paid Licence],FALSE))</f>
        <v>0</v>
      </c>
      <c r="Y19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1951" spans="1:25">
      <c r="A1951" s="19" t="s">
        <v>5377</v>
      </c>
      <c r="B1951" t="str">
        <f>_xlfn.XLOOKUP(tblnventory[[#This Row],[Item]],[1]!tblDescription[Item],[1]!tblDescription[Description])</f>
        <v>Catalyst 9300L 48p PoE, Network Advantage,4x10G Uplink</v>
      </c>
      <c r="C1951" t="str">
        <f>_xlfn.XLOOKUP(tblnventory[[#This Row],[Item]],[1]!tblDescription[Item],[1]!tblDescription[Type])</f>
        <v>ACCESS</v>
      </c>
      <c r="D1951" t="str">
        <f>_xlfn.XLOOKUP(tblnventory[[#This Row],[Use]],[1]!tblCodes[Use],[1]!tblCodes[Code])</f>
        <v>Switch</v>
      </c>
      <c r="E1951" s="8" t="s">
        <v>1904</v>
      </c>
      <c r="F1951" s="20">
        <v>44498</v>
      </c>
      <c r="G1951" s="21" t="str">
        <f>IF(ISBLANK(tblnventory[[#This Row],[Installed By]]),"Store","Installed")</f>
        <v>Installed</v>
      </c>
      <c r="H1951" t="s">
        <v>7651</v>
      </c>
      <c r="J1951">
        <v>2191007124</v>
      </c>
      <c r="L1951" t="s">
        <v>5360</v>
      </c>
      <c r="M1951" s="20">
        <v>45142</v>
      </c>
      <c r="N1951" t="s">
        <v>7652</v>
      </c>
      <c r="O1951" t="str">
        <f>IF(tblnventory[[#This Row],[Installed]],LEFT(tblnventory[[#This Row],[Location]],3))</f>
        <v>245</v>
      </c>
      <c r="P1951" t="str">
        <f>_xlfn.XLOOKUP(tblnventory[[#This Row],[Serial Number]],[1]!tblDNACInventory[Floor],[1]!tblDNACInventory[Name],"Not Used")</f>
        <v>Not Used</v>
      </c>
      <c r="T1951" t="b">
        <f>NOT(ISBLANK(tblnventory[[#This Row],[Installed By]]))</f>
        <v>1</v>
      </c>
      <c r="U1951" t="str">
        <f>VLOOKUP(A1951, [1]!tblDescription[#Data], 3, 0)</f>
        <v>Catalyst 9300L 48p PoE, Network Advantage,4x10G Uplink</v>
      </c>
      <c r="V1951" s="22" cm="1">
        <f t="array" ref="V1951">_xlfn.XLOOKUP(1,([1]!tblOrders[Order]=tblnventory[[#This Row],[PO]])*([1]!tblOrders[Description]=tblnventory[[#This Row],[Item]]),[1]!tblOrders[Unit Total],0)</f>
        <v>8427.15</v>
      </c>
      <c r="W1951" s="23" cm="1">
        <f t="array" ref="W1951">_xlfn.XLOOKUP(1,([1]!tblOrders[Order]=tblnventory[[#This Row],[PO]])*([1]!tblOrders[Description]=tblnventory[[#This Row],[Item]]),[1]!tblOrders[Licence])</f>
        <v>4067.57</v>
      </c>
      <c r="X1951" t="b" cm="1">
        <f t="array" ref="X1951">NOT(_xlfn.XLOOKUP(tblnventory[[#This Row],[PO]]&amp;tblnventory[[#This Row],[Item]],[1]!tblOrders[Order]&amp;[1]!tblOrders[Description],[1]!tblOrders[Paid Licence],FALSE))</f>
        <v>0</v>
      </c>
      <c r="Y19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1952" spans="1:25">
      <c r="A1952" s="25" t="s">
        <v>5377</v>
      </c>
      <c r="B1952" t="str">
        <f>_xlfn.XLOOKUP(tblnventory[[#This Row],[Item]],[1]!tblDescription[Item],[1]!tblDescription[Description])</f>
        <v>Catalyst 9300L 48p PoE, Network Advantage,4x10G Uplink</v>
      </c>
      <c r="C1952" t="str">
        <f>_xlfn.XLOOKUP(tblnventory[[#This Row],[Item]],[1]!tblDescription[Item],[1]!tblDescription[Type])</f>
        <v>ACCESS</v>
      </c>
      <c r="D1952" t="str">
        <f>_xlfn.XLOOKUP(tblnventory[[#This Row],[Use]],[1]!tblCodes[Use],[1]!tblCodes[Code])</f>
        <v>Switch</v>
      </c>
      <c r="E1952" s="1" t="s">
        <v>1905</v>
      </c>
      <c r="F1952" s="20">
        <v>44644</v>
      </c>
      <c r="G1952" s="21" t="str">
        <f>IF(ISBLANK(tblnventory[[#This Row],[Installed By]]),"Store","Installed")</f>
        <v>Installed</v>
      </c>
      <c r="H1952" s="17" t="s">
        <v>7653</v>
      </c>
      <c r="J1952">
        <v>2191007378</v>
      </c>
      <c r="L1952" t="s">
        <v>5360</v>
      </c>
      <c r="M1952" s="20">
        <v>45142</v>
      </c>
      <c r="N1952" t="s">
        <v>7654</v>
      </c>
      <c r="O1952" t="str">
        <f>IF(tblnventory[[#This Row],[Installed]],LEFT(tblnventory[[#This Row],[Location]],3))</f>
        <v>245</v>
      </c>
      <c r="P1952" t="str">
        <f>_xlfn.XLOOKUP(tblnventory[[#This Row],[Serial Number]],[1]!tblDNACInventory[Floor],[1]!tblDNACInventory[Name],"Not Used")</f>
        <v>Not Used</v>
      </c>
      <c r="T1952" t="b">
        <f>NOT(ISBLANK(tblnventory[[#This Row],[Installed By]]))</f>
        <v>1</v>
      </c>
      <c r="U1952" t="str">
        <f>VLOOKUP(A1952, [1]!tblDescription[#Data], 3, 0)</f>
        <v>Catalyst 9300L 48p PoE, Network Advantage,4x10G Uplink</v>
      </c>
      <c r="V1952" s="22" cm="1">
        <f t="array" ref="V1952">_xlfn.XLOOKUP(1,([1]!tblOrders[Order]=tblnventory[[#This Row],[PO]])*([1]!tblOrders[Description]=tblnventory[[#This Row],[Item]]),[1]!tblOrders[Unit Total],0)</f>
        <v>4664.74</v>
      </c>
      <c r="W1952" s="23" cm="1">
        <f t="array" ref="W1952">IFERROR(_xlfn.XLOOKUP(1,([1]!tblOrders[Order]=tblnventory[[#This Row],[PO]])*([1]!tblOrders[Description]=tblnventory[[#This Row],[Item]]),[1]!tblOrders[Licence]),0)</f>
        <v>0</v>
      </c>
      <c r="X1952" t="b" cm="1">
        <f t="array" ref="X1952">NOT(_xlfn.XLOOKUP(tblnventory[[#This Row],[PO]]&amp;tblnventory[[#This Row],[Item]],[1]!tblOrders[Order]&amp;[1]!tblOrders[Description],[1]!tblOrders[Paid Licence],FALSE))</f>
        <v>1</v>
      </c>
      <c r="Y19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953" spans="1:25">
      <c r="A1953" s="25" t="s">
        <v>5377</v>
      </c>
      <c r="B1953" t="str">
        <f>_xlfn.XLOOKUP(tblnventory[[#This Row],[Item]],[1]!tblDescription[Item],[1]!tblDescription[Description])</f>
        <v>Catalyst 9300L 48p PoE, Network Advantage,4x10G Uplink</v>
      </c>
      <c r="C1953" t="str">
        <f>_xlfn.XLOOKUP(tblnventory[[#This Row],[Item]],[1]!tblDescription[Item],[1]!tblDescription[Type])</f>
        <v>ACCESS</v>
      </c>
      <c r="D1953" t="str">
        <f>_xlfn.XLOOKUP(tblnventory[[#This Row],[Use]],[1]!tblCodes[Use],[1]!tblCodes[Code])</f>
        <v>Switch</v>
      </c>
      <c r="E1953" s="1" t="s">
        <v>1906</v>
      </c>
      <c r="F1953" s="20">
        <v>44644</v>
      </c>
      <c r="G1953" s="21" t="str">
        <f>IF(ISBLANK(tblnventory[[#This Row],[Installed By]]),"Store","Installed")</f>
        <v>Installed</v>
      </c>
      <c r="H1953" s="17" t="s">
        <v>7649</v>
      </c>
      <c r="J1953">
        <v>2191007378</v>
      </c>
      <c r="L1953" t="s">
        <v>5360</v>
      </c>
      <c r="M1953" s="20">
        <v>45142</v>
      </c>
      <c r="N1953" t="s">
        <v>7650</v>
      </c>
      <c r="O1953" t="str">
        <f>IF(tblnventory[[#This Row],[Installed]],LEFT(tblnventory[[#This Row],[Location]],3))</f>
        <v>245</v>
      </c>
      <c r="P1953" t="str">
        <f>_xlfn.XLOOKUP(tblnventory[[#This Row],[Serial Number]],[1]!tblDNACInventory[Floor],[1]!tblDNACInventory[Name],"Not Used")</f>
        <v>Not Used</v>
      </c>
      <c r="T1953" t="b">
        <f>NOT(ISBLANK(tblnventory[[#This Row],[Installed By]]))</f>
        <v>1</v>
      </c>
      <c r="U1953" t="str">
        <f>VLOOKUP(A1953, [1]!tblDescription[#Data], 3, 0)</f>
        <v>Catalyst 9300L 48p PoE, Network Advantage,4x10G Uplink</v>
      </c>
      <c r="V1953" s="22" cm="1">
        <f t="array" ref="V1953">_xlfn.XLOOKUP(1,([1]!tblOrders[Order]=tblnventory[[#This Row],[PO]])*([1]!tblOrders[Description]=tblnventory[[#This Row],[Item]]),[1]!tblOrders[Unit Total],0)</f>
        <v>4664.74</v>
      </c>
      <c r="W1953" s="23" cm="1">
        <f t="array" ref="W1953">IFERROR(_xlfn.XLOOKUP(1,([1]!tblOrders[Order]=tblnventory[[#This Row],[PO]])*([1]!tblOrders[Description]=tblnventory[[#This Row],[Item]]),[1]!tblOrders[Licence]),0)</f>
        <v>0</v>
      </c>
      <c r="X1953" t="b" cm="1">
        <f t="array" ref="X1953">NOT(_xlfn.XLOOKUP(tblnventory[[#This Row],[PO]]&amp;tblnventory[[#This Row],[Item]],[1]!tblOrders[Order]&amp;[1]!tblOrders[Description],[1]!tblOrders[Paid Licence],FALSE))</f>
        <v>1</v>
      </c>
      <c r="Y19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954" spans="1:25">
      <c r="A1954" s="25" t="s">
        <v>5377</v>
      </c>
      <c r="B1954" t="str">
        <f>_xlfn.XLOOKUP(tblnventory[[#This Row],[Item]],[1]!tblDescription[Item],[1]!tblDescription[Description])</f>
        <v>Catalyst 9300L 48p PoE, Network Advantage,4x10G Uplink</v>
      </c>
      <c r="C1954" t="str">
        <f>_xlfn.XLOOKUP(tblnventory[[#This Row],[Item]],[1]!tblDescription[Item],[1]!tblDescription[Type])</f>
        <v>ACCESS</v>
      </c>
      <c r="D1954" t="str">
        <f>_xlfn.XLOOKUP(tblnventory[[#This Row],[Use]],[1]!tblCodes[Use],[1]!tblCodes[Code])</f>
        <v>Switch</v>
      </c>
      <c r="E1954" s="1" t="s">
        <v>1907</v>
      </c>
      <c r="F1954" s="20">
        <v>44805</v>
      </c>
      <c r="G1954" s="21" t="str">
        <f>IF(ISBLANK(tblnventory[[#This Row],[Installed By]]),"Store","Installed")</f>
        <v>Installed</v>
      </c>
      <c r="H1954" t="s">
        <v>7655</v>
      </c>
      <c r="I1954" t="s">
        <v>7656</v>
      </c>
      <c r="J1954">
        <v>2191007447</v>
      </c>
      <c r="L1954" t="s">
        <v>5360</v>
      </c>
      <c r="M1954" s="20">
        <v>45142</v>
      </c>
      <c r="N1954" t="s">
        <v>7657</v>
      </c>
      <c r="O1954" t="str">
        <f>IF(tblnventory[[#This Row],[Installed]],LEFT(tblnventory[[#This Row],[Location]],3))</f>
        <v>245</v>
      </c>
      <c r="P1954" t="str">
        <f>_xlfn.XLOOKUP(tblnventory[[#This Row],[Serial Number]],[1]!tblDNACInventory[Floor],[1]!tblDNACInventory[Name],"Not Used")</f>
        <v>Not Used</v>
      </c>
      <c r="T1954" t="b">
        <f>NOT(ISBLANK(tblnventory[[#This Row],[Installed By]]))</f>
        <v>1</v>
      </c>
      <c r="U1954" t="str">
        <f>VLOOKUP(A1954, [1]!tblDescription[#Data], 3, 0)</f>
        <v>Catalyst 9300L 48p PoE, Network Advantage,4x10G Uplink</v>
      </c>
      <c r="V1954" s="22" cm="1">
        <f t="array" ref="V1954">_xlfn.XLOOKUP(1,([1]!tblOrders[Order]=tblnventory[[#This Row],[PO]])*([1]!tblOrders[Description]=tblnventory[[#This Row],[Item]]),[1]!tblOrders[Unit Total],0)</f>
        <v>5131.22</v>
      </c>
      <c r="W1954" s="23" cm="1">
        <f t="array" ref="W1954">IFERROR(_xlfn.XLOOKUP(1,([1]!tblOrders[Order]=tblnventory[[#This Row],[PO]])*([1]!tblOrders[Description]=tblnventory[[#This Row],[Item]]),[1]!tblOrders[Licence]),0)</f>
        <v>0</v>
      </c>
      <c r="X1954" t="b" cm="1">
        <f t="array" ref="X1954">NOT(_xlfn.XLOOKUP(tblnventory[[#This Row],[PO]]&amp;tblnventory[[#This Row],[Item]],[1]!tblOrders[Order]&amp;[1]!tblOrders[Description],[1]!tblOrders[Paid Licence],FALSE))</f>
        <v>1</v>
      </c>
      <c r="Y19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955" spans="1:25">
      <c r="A1955" s="25" t="s">
        <v>5377</v>
      </c>
      <c r="B1955" t="str">
        <f>_xlfn.XLOOKUP(tblnventory[[#This Row],[Item]],[1]!tblDescription[Item],[1]!tblDescription[Description])</f>
        <v>Catalyst 9300L 48p PoE, Network Advantage,4x10G Uplink</v>
      </c>
      <c r="C1955" t="str">
        <f>_xlfn.XLOOKUP(tblnventory[[#This Row],[Item]],[1]!tblDescription[Item],[1]!tblDescription[Type])</f>
        <v>ACCESS</v>
      </c>
      <c r="D1955" t="str">
        <f>_xlfn.XLOOKUP(tblnventory[[#This Row],[Use]],[1]!tblCodes[Use],[1]!tblCodes[Code])</f>
        <v>Switch</v>
      </c>
      <c r="E1955" s="1" t="s">
        <v>1908</v>
      </c>
      <c r="F1955" s="20">
        <v>44805</v>
      </c>
      <c r="G1955" s="21" t="str">
        <f>IF(ISBLANK(tblnventory[[#This Row],[Installed By]]),"Store","Installed")</f>
        <v>Installed</v>
      </c>
      <c r="H1955" t="s">
        <v>7658</v>
      </c>
      <c r="I1955" t="s">
        <v>7659</v>
      </c>
      <c r="J1955">
        <v>2191007447</v>
      </c>
      <c r="L1955" t="s">
        <v>5360</v>
      </c>
      <c r="M1955" s="20">
        <v>45147</v>
      </c>
      <c r="N1955" t="s">
        <v>7660</v>
      </c>
      <c r="O1955" t="str">
        <f>IF(tblnventory[[#This Row],[Installed]],LEFT(tblnventory[[#This Row],[Location]],3))</f>
        <v>245</v>
      </c>
      <c r="P1955" t="str">
        <f>_xlfn.XLOOKUP(tblnventory[[#This Row],[Serial Number]],[1]!tblDNACInventory[Floor],[1]!tblDNACInventory[Name],"Not Used")</f>
        <v>Not Used</v>
      </c>
      <c r="T1955" t="b">
        <f>NOT(ISBLANK(tblnventory[[#This Row],[Installed By]]))</f>
        <v>1</v>
      </c>
      <c r="U1955" t="str">
        <f>VLOOKUP(A1955, [1]!tblDescription[#Data], 3, 0)</f>
        <v>Catalyst 9300L 48p PoE, Network Advantage,4x10G Uplink</v>
      </c>
      <c r="V1955" s="22" cm="1">
        <f t="array" ref="V1955">_xlfn.XLOOKUP(1,([1]!tblOrders[Order]=tblnventory[[#This Row],[PO]])*([1]!tblOrders[Description]=tblnventory[[#This Row],[Item]]),[1]!tblOrders[Unit Total],0)</f>
        <v>5131.22</v>
      </c>
      <c r="W1955" s="23" cm="1">
        <f t="array" ref="W1955">IFERROR(_xlfn.XLOOKUP(1,([1]!tblOrders[Order]=tblnventory[[#This Row],[PO]])*([1]!tblOrders[Description]=tblnventory[[#This Row],[Item]]),[1]!tblOrders[Licence]),0)</f>
        <v>0</v>
      </c>
      <c r="X1955" t="b" cm="1">
        <f t="array" ref="X1955">NOT(_xlfn.XLOOKUP(tblnventory[[#This Row],[PO]]&amp;tblnventory[[#This Row],[Item]],[1]!tblOrders[Order]&amp;[1]!tblOrders[Description],[1]!tblOrders[Paid Licence],FALSE))</f>
        <v>1</v>
      </c>
      <c r="Y19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956" spans="1:25">
      <c r="A1956" s="25" t="s">
        <v>5377</v>
      </c>
      <c r="B1956" t="str">
        <f>_xlfn.XLOOKUP(tblnventory[[#This Row],[Item]],[1]!tblDescription[Item],[1]!tblDescription[Description])</f>
        <v>Catalyst 9300L 48p PoE, Network Advantage,4x10G Uplink</v>
      </c>
      <c r="C1956" t="str">
        <f>_xlfn.XLOOKUP(tblnventory[[#This Row],[Item]],[1]!tblDescription[Item],[1]!tblDescription[Type])</f>
        <v>ACCESS</v>
      </c>
      <c r="D1956" t="str">
        <f>_xlfn.XLOOKUP(tblnventory[[#This Row],[Use]],[1]!tblCodes[Use],[1]!tblCodes[Code])</f>
        <v>Switch</v>
      </c>
      <c r="E1956" s="1" t="s">
        <v>1909</v>
      </c>
      <c r="F1956" s="20">
        <v>44805</v>
      </c>
      <c r="G1956" s="21" t="str">
        <f>IF(ISBLANK(tblnventory[[#This Row],[Installed By]]),"Store","Installed")</f>
        <v>Installed</v>
      </c>
      <c r="H1956" t="s">
        <v>7651</v>
      </c>
      <c r="I1956" t="s">
        <v>7661</v>
      </c>
      <c r="J1956">
        <v>2191007447</v>
      </c>
      <c r="L1956" t="s">
        <v>5360</v>
      </c>
      <c r="M1956" s="20">
        <v>45142</v>
      </c>
      <c r="N1956" t="s">
        <v>7652</v>
      </c>
      <c r="O1956" t="str">
        <f>IF(tblnventory[[#This Row],[Installed]],LEFT(tblnventory[[#This Row],[Location]],3))</f>
        <v>245</v>
      </c>
      <c r="P1956" t="str">
        <f>_xlfn.XLOOKUP(tblnventory[[#This Row],[Serial Number]],[1]!tblDNACInventory[Floor],[1]!tblDNACInventory[Name],"Not Used")</f>
        <v>Not Used</v>
      </c>
      <c r="T1956" t="b">
        <f>NOT(ISBLANK(tblnventory[[#This Row],[Installed By]]))</f>
        <v>1</v>
      </c>
      <c r="U1956" t="str">
        <f>VLOOKUP(A1956, [1]!tblDescription[#Data], 3, 0)</f>
        <v>Catalyst 9300L 48p PoE, Network Advantage,4x10G Uplink</v>
      </c>
      <c r="V1956" s="22" cm="1">
        <f t="array" ref="V1956">_xlfn.XLOOKUP(1,([1]!tblOrders[Order]=tblnventory[[#This Row],[PO]])*([1]!tblOrders[Description]=tblnventory[[#This Row],[Item]]),[1]!tblOrders[Unit Total],0)</f>
        <v>5131.22</v>
      </c>
      <c r="W1956" s="23" cm="1">
        <f t="array" ref="W1956">IFERROR(_xlfn.XLOOKUP(1,([1]!tblOrders[Order]=tblnventory[[#This Row],[PO]])*([1]!tblOrders[Description]=tblnventory[[#This Row],[Item]]),[1]!tblOrders[Licence]),0)</f>
        <v>0</v>
      </c>
      <c r="X1956" t="b" cm="1">
        <f t="array" ref="X1956">NOT(_xlfn.XLOOKUP(tblnventory[[#This Row],[PO]]&amp;tblnventory[[#This Row],[Item]],[1]!tblOrders[Order]&amp;[1]!tblOrders[Description],[1]!tblOrders[Paid Licence],FALSE))</f>
        <v>1</v>
      </c>
      <c r="Y19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957" spans="1:25">
      <c r="A1957" s="25" t="s">
        <v>5377</v>
      </c>
      <c r="B1957" t="str">
        <f>_xlfn.XLOOKUP(tblnventory[[#This Row],[Item]],[1]!tblDescription[Item],[1]!tblDescription[Description])</f>
        <v>Catalyst 9300L 48p PoE, Network Advantage,4x10G Uplink</v>
      </c>
      <c r="C1957" t="str">
        <f>_xlfn.XLOOKUP(tblnventory[[#This Row],[Item]],[1]!tblDescription[Item],[1]!tblDescription[Type])</f>
        <v>ACCESS</v>
      </c>
      <c r="D1957" t="str">
        <f>_xlfn.XLOOKUP(tblnventory[[#This Row],[Use]],[1]!tblCodes[Use],[1]!tblCodes[Code])</f>
        <v>Switch</v>
      </c>
      <c r="E1957" s="1" t="s">
        <v>1910</v>
      </c>
      <c r="F1957" s="20">
        <v>44805</v>
      </c>
      <c r="G1957" s="21" t="str">
        <f>IF(ISBLANK(tblnventory[[#This Row],[Installed By]]),"Store","Installed")</f>
        <v>Installed</v>
      </c>
      <c r="H1957" t="s">
        <v>7662</v>
      </c>
      <c r="I1957" t="s">
        <v>7663</v>
      </c>
      <c r="J1957">
        <v>2191007447</v>
      </c>
      <c r="L1957" t="s">
        <v>5360</v>
      </c>
      <c r="M1957" s="20">
        <v>45142</v>
      </c>
      <c r="N1957" t="s">
        <v>7664</v>
      </c>
      <c r="O1957" t="str">
        <f>IF(tblnventory[[#This Row],[Installed]],LEFT(tblnventory[[#This Row],[Location]],3))</f>
        <v>245</v>
      </c>
      <c r="P1957" t="str">
        <f>_xlfn.XLOOKUP(tblnventory[[#This Row],[Serial Number]],[1]!tblDNACInventory[Floor],[1]!tblDNACInventory[Name],"Not Used")</f>
        <v>Not Used</v>
      </c>
      <c r="T1957" t="b">
        <f>NOT(ISBLANK(tblnventory[[#This Row],[Installed By]]))</f>
        <v>1</v>
      </c>
      <c r="U1957" t="str">
        <f>VLOOKUP(A1957, [1]!tblDescription[#Data], 3, 0)</f>
        <v>Catalyst 9300L 48p PoE, Network Advantage,4x10G Uplink</v>
      </c>
      <c r="V1957" s="22" cm="1">
        <f t="array" ref="V1957">_xlfn.XLOOKUP(1,([1]!tblOrders[Order]=tblnventory[[#This Row],[PO]])*([1]!tblOrders[Description]=tblnventory[[#This Row],[Item]]),[1]!tblOrders[Unit Total],0)</f>
        <v>5131.22</v>
      </c>
      <c r="W1957" s="23" cm="1">
        <f t="array" ref="W1957">IFERROR(_xlfn.XLOOKUP(1,([1]!tblOrders[Order]=tblnventory[[#This Row],[PO]])*([1]!tblOrders[Description]=tblnventory[[#This Row],[Item]]),[1]!tblOrders[Licence]),0)</f>
        <v>0</v>
      </c>
      <c r="X1957" t="b" cm="1">
        <f t="array" ref="X1957">NOT(_xlfn.XLOOKUP(tblnventory[[#This Row],[PO]]&amp;tblnventory[[#This Row],[Item]],[1]!tblOrders[Order]&amp;[1]!tblOrders[Description],[1]!tblOrders[Paid Licence],FALSE))</f>
        <v>1</v>
      </c>
      <c r="Y19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958" spans="1:25">
      <c r="A1958" s="25" t="s">
        <v>5377</v>
      </c>
      <c r="B1958" t="str">
        <f>_xlfn.XLOOKUP(tblnventory[[#This Row],[Item]],[1]!tblDescription[Item],[1]!tblDescription[Description])</f>
        <v>Catalyst 9300L 48p PoE, Network Advantage,4x10G Uplink</v>
      </c>
      <c r="C1958" t="str">
        <f>_xlfn.XLOOKUP(tblnventory[[#This Row],[Item]],[1]!tblDescription[Item],[1]!tblDescription[Type])</f>
        <v>ACCESS</v>
      </c>
      <c r="D1958" t="str">
        <f>_xlfn.XLOOKUP(tblnventory[[#This Row],[Use]],[1]!tblCodes[Use],[1]!tblCodes[Code])</f>
        <v>Switch</v>
      </c>
      <c r="E1958" s="1" t="s">
        <v>1911</v>
      </c>
      <c r="F1958" s="20">
        <v>44805</v>
      </c>
      <c r="G1958" s="21" t="str">
        <f>IF(ISBLANK(tblnventory[[#This Row],[Installed By]]),"Store","Installed")</f>
        <v>Installed</v>
      </c>
      <c r="H1958" t="s">
        <v>7658</v>
      </c>
      <c r="I1958" t="s">
        <v>7665</v>
      </c>
      <c r="J1958">
        <v>2191007447</v>
      </c>
      <c r="L1958" t="s">
        <v>5360</v>
      </c>
      <c r="M1958" s="20">
        <v>45147</v>
      </c>
      <c r="N1958" t="s">
        <v>7660</v>
      </c>
      <c r="O1958" t="str">
        <f>IF(tblnventory[[#This Row],[Installed]],LEFT(tblnventory[[#This Row],[Location]],3))</f>
        <v>245</v>
      </c>
      <c r="P1958" t="str">
        <f>_xlfn.XLOOKUP(tblnventory[[#This Row],[Serial Number]],[1]!tblDNACInventory[Floor],[1]!tblDNACInventory[Name],"Not Used")</f>
        <v>Not Used</v>
      </c>
      <c r="T1958" t="b">
        <f>NOT(ISBLANK(tblnventory[[#This Row],[Installed By]]))</f>
        <v>1</v>
      </c>
      <c r="U1958" t="str">
        <f>VLOOKUP(A1958, [1]!tblDescription[#Data], 3, 0)</f>
        <v>Catalyst 9300L 48p PoE, Network Advantage,4x10G Uplink</v>
      </c>
      <c r="V1958" s="22" cm="1">
        <f t="array" ref="V1958">_xlfn.XLOOKUP(1,([1]!tblOrders[Order]=tblnventory[[#This Row],[PO]])*([1]!tblOrders[Description]=tblnventory[[#This Row],[Item]]),[1]!tblOrders[Unit Total],0)</f>
        <v>5131.22</v>
      </c>
      <c r="W1958" s="23" cm="1">
        <f t="array" ref="W1958">IFERROR(_xlfn.XLOOKUP(1,([1]!tblOrders[Order]=tblnventory[[#This Row],[PO]])*([1]!tblOrders[Description]=tblnventory[[#This Row],[Item]]),[1]!tblOrders[Licence]),0)</f>
        <v>0</v>
      </c>
      <c r="X1958" t="b" cm="1">
        <f t="array" ref="X1958">NOT(_xlfn.XLOOKUP(tblnventory[[#This Row],[PO]]&amp;tblnventory[[#This Row],[Item]],[1]!tblOrders[Order]&amp;[1]!tblOrders[Description],[1]!tblOrders[Paid Licence],FALSE))</f>
        <v>1</v>
      </c>
      <c r="Y19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959" spans="1:25">
      <c r="A1959" s="25" t="s">
        <v>5377</v>
      </c>
      <c r="B1959" t="str">
        <f>_xlfn.XLOOKUP(tblnventory[[#This Row],[Item]],[1]!tblDescription[Item],[1]!tblDescription[Description])</f>
        <v>Catalyst 9300L 48p PoE, Network Advantage,4x10G Uplink</v>
      </c>
      <c r="C1959" t="str">
        <f>_xlfn.XLOOKUP(tblnventory[[#This Row],[Item]],[1]!tblDescription[Item],[1]!tblDescription[Type])</f>
        <v>ACCESS</v>
      </c>
      <c r="D1959" t="str">
        <f>_xlfn.XLOOKUP(tblnventory[[#This Row],[Use]],[1]!tblCodes[Use],[1]!tblCodes[Code])</f>
        <v>Switch</v>
      </c>
      <c r="E1959" s="1" t="s">
        <v>1912</v>
      </c>
      <c r="F1959" s="20">
        <v>44805</v>
      </c>
      <c r="G1959" s="21" t="str">
        <f>IF(ISBLANK(tblnventory[[#This Row],[Installed By]]),"Store","Installed")</f>
        <v>Installed</v>
      </c>
      <c r="H1959" t="s">
        <v>7666</v>
      </c>
      <c r="I1959" t="s">
        <v>7667</v>
      </c>
      <c r="J1959">
        <v>2191007447</v>
      </c>
      <c r="L1959" t="s">
        <v>5360</v>
      </c>
      <c r="M1959" s="20">
        <v>45142</v>
      </c>
      <c r="N1959" t="s">
        <v>7668</v>
      </c>
      <c r="O1959" t="str">
        <f>IF(tblnventory[[#This Row],[Installed]],LEFT(tblnventory[[#This Row],[Location]],3))</f>
        <v>245</v>
      </c>
      <c r="P1959" t="str">
        <f>_xlfn.XLOOKUP(tblnventory[[#This Row],[Serial Number]],[1]!tblDNACInventory[Floor],[1]!tblDNACInventory[Name],"Not Used")</f>
        <v>Not Used</v>
      </c>
      <c r="T1959" t="b">
        <f>NOT(ISBLANK(tblnventory[[#This Row],[Installed By]]))</f>
        <v>1</v>
      </c>
      <c r="U1959" t="str">
        <f>VLOOKUP(A1959, [1]!tblDescription[#Data], 3, 0)</f>
        <v>Catalyst 9300L 48p PoE, Network Advantage,4x10G Uplink</v>
      </c>
      <c r="V1959" s="22" cm="1">
        <f t="array" ref="V1959">_xlfn.XLOOKUP(1,([1]!tblOrders[Order]=tblnventory[[#This Row],[PO]])*([1]!tblOrders[Description]=tblnventory[[#This Row],[Item]]),[1]!tblOrders[Unit Total],0)</f>
        <v>5131.22</v>
      </c>
      <c r="W1959" s="23" cm="1">
        <f t="array" ref="W1959">IFERROR(_xlfn.XLOOKUP(1,([1]!tblOrders[Order]=tblnventory[[#This Row],[PO]])*([1]!tblOrders[Description]=tblnventory[[#This Row],[Item]]),[1]!tblOrders[Licence]),0)</f>
        <v>0</v>
      </c>
      <c r="X1959" t="b" cm="1">
        <f t="array" ref="X1959">NOT(_xlfn.XLOOKUP(tblnventory[[#This Row],[PO]]&amp;tblnventory[[#This Row],[Item]],[1]!tblOrders[Order]&amp;[1]!tblOrders[Description],[1]!tblOrders[Paid Licence],FALSE))</f>
        <v>1</v>
      </c>
      <c r="Y19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960" spans="1:25">
      <c r="A1960" s="25" t="s">
        <v>5377</v>
      </c>
      <c r="B1960" t="str">
        <f>_xlfn.XLOOKUP(tblnventory[[#This Row],[Item]],[1]!tblDescription[Item],[1]!tblDescription[Description])</f>
        <v>Catalyst 9300L 48p PoE, Network Advantage,4x10G Uplink</v>
      </c>
      <c r="C1960" t="str">
        <f>_xlfn.XLOOKUP(tblnventory[[#This Row],[Item]],[1]!tblDescription[Item],[1]!tblDescription[Type])</f>
        <v>ACCESS</v>
      </c>
      <c r="D1960" t="str">
        <f>_xlfn.XLOOKUP(tblnventory[[#This Row],[Use]],[1]!tblCodes[Use],[1]!tblCodes[Code])</f>
        <v>Switch</v>
      </c>
      <c r="E1960" s="1" t="s">
        <v>1913</v>
      </c>
      <c r="F1960" s="20">
        <v>44805</v>
      </c>
      <c r="G1960" s="21" t="str">
        <f>IF(ISBLANK(tblnventory[[#This Row],[Installed By]]),"Store","Installed")</f>
        <v>Installed</v>
      </c>
      <c r="H1960" t="s">
        <v>7669</v>
      </c>
      <c r="I1960" t="s">
        <v>7670</v>
      </c>
      <c r="J1960">
        <v>2191007447</v>
      </c>
      <c r="L1960" t="s">
        <v>5360</v>
      </c>
      <c r="M1960" s="20">
        <v>45142</v>
      </c>
      <c r="N1960" t="s">
        <v>7671</v>
      </c>
      <c r="O1960" t="str">
        <f>IF(tblnventory[[#This Row],[Installed]],LEFT(tblnventory[[#This Row],[Location]],3))</f>
        <v>245</v>
      </c>
      <c r="P1960" t="str">
        <f>_xlfn.XLOOKUP(tblnventory[[#This Row],[Serial Number]],[1]!tblDNACInventory[Floor],[1]!tblDNACInventory[Name],"Not Used")</f>
        <v>Not Used</v>
      </c>
      <c r="T1960" t="b">
        <f>NOT(ISBLANK(tblnventory[[#This Row],[Installed By]]))</f>
        <v>1</v>
      </c>
      <c r="U1960" t="str">
        <f>VLOOKUP(A1960, [1]!tblDescription[#Data], 3, 0)</f>
        <v>Catalyst 9300L 48p PoE, Network Advantage,4x10G Uplink</v>
      </c>
      <c r="V1960" s="22" cm="1">
        <f t="array" ref="V1960">_xlfn.XLOOKUP(1,([1]!tblOrders[Order]=tblnventory[[#This Row],[PO]])*([1]!tblOrders[Description]=tblnventory[[#This Row],[Item]]),[1]!tblOrders[Unit Total],0)</f>
        <v>5131.22</v>
      </c>
      <c r="W1960" s="23" cm="1">
        <f t="array" ref="W1960">IFERROR(_xlfn.XLOOKUP(1,([1]!tblOrders[Order]=tblnventory[[#This Row],[PO]])*([1]!tblOrders[Description]=tblnventory[[#This Row],[Item]]),[1]!tblOrders[Licence]),0)</f>
        <v>0</v>
      </c>
      <c r="X1960" t="b" cm="1">
        <f t="array" ref="X1960">NOT(_xlfn.XLOOKUP(tblnventory[[#This Row],[PO]]&amp;tblnventory[[#This Row],[Item]],[1]!tblOrders[Order]&amp;[1]!tblOrders[Description],[1]!tblOrders[Paid Licence],FALSE))</f>
        <v>1</v>
      </c>
      <c r="Y19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961" spans="1:25">
      <c r="A1961" s="25" t="s">
        <v>5377</v>
      </c>
      <c r="B1961" t="str">
        <f>_xlfn.XLOOKUP(tblnventory[[#This Row],[Item]],[1]!tblDescription[Item],[1]!tblDescription[Description])</f>
        <v>Catalyst 9300L 48p PoE, Network Advantage,4x10G Uplink</v>
      </c>
      <c r="C1961" t="str">
        <f>_xlfn.XLOOKUP(tblnventory[[#This Row],[Item]],[1]!tblDescription[Item],[1]!tblDescription[Type])</f>
        <v>ACCESS</v>
      </c>
      <c r="D1961" t="str">
        <f>_xlfn.XLOOKUP(tblnventory[[#This Row],[Use]],[1]!tblCodes[Use],[1]!tblCodes[Code])</f>
        <v>Switch</v>
      </c>
      <c r="E1961" s="1" t="s">
        <v>1914</v>
      </c>
      <c r="F1961" s="20">
        <v>44805</v>
      </c>
      <c r="G1961" s="21" t="str">
        <f>IF(ISBLANK(tblnventory[[#This Row],[Installed By]]),"Store","Installed")</f>
        <v>Installed</v>
      </c>
      <c r="H1961" t="s">
        <v>7655</v>
      </c>
      <c r="I1961" t="s">
        <v>7672</v>
      </c>
      <c r="J1961">
        <v>2191007447</v>
      </c>
      <c r="L1961" t="s">
        <v>5360</v>
      </c>
      <c r="M1961" s="20">
        <v>45142</v>
      </c>
      <c r="N1961" t="s">
        <v>7657</v>
      </c>
      <c r="O1961" t="str">
        <f>IF(tblnventory[[#This Row],[Installed]],LEFT(tblnventory[[#This Row],[Location]],3))</f>
        <v>245</v>
      </c>
      <c r="P1961" t="str">
        <f>_xlfn.XLOOKUP(tblnventory[[#This Row],[Serial Number]],[1]!tblDNACInventory[Floor],[1]!tblDNACInventory[Name],"Not Used")</f>
        <v>Not Used</v>
      </c>
      <c r="T1961" t="b">
        <f>NOT(ISBLANK(tblnventory[[#This Row],[Installed By]]))</f>
        <v>1</v>
      </c>
      <c r="U1961" t="str">
        <f>VLOOKUP(A1961, [1]!tblDescription[#Data], 3, 0)</f>
        <v>Catalyst 9300L 48p PoE, Network Advantage,4x10G Uplink</v>
      </c>
      <c r="V1961" s="22" cm="1">
        <f t="array" ref="V1961">_xlfn.XLOOKUP(1,([1]!tblOrders[Order]=tblnventory[[#This Row],[PO]])*([1]!tblOrders[Description]=tblnventory[[#This Row],[Item]]),[1]!tblOrders[Unit Total],0)</f>
        <v>5131.22</v>
      </c>
      <c r="W1961" s="23" cm="1">
        <f t="array" ref="W1961">IFERROR(_xlfn.XLOOKUP(1,([1]!tblOrders[Order]=tblnventory[[#This Row],[PO]])*([1]!tblOrders[Description]=tblnventory[[#This Row],[Item]]),[1]!tblOrders[Licence]),0)</f>
        <v>0</v>
      </c>
      <c r="X1961" t="b" cm="1">
        <f t="array" ref="X1961">NOT(_xlfn.XLOOKUP(tblnventory[[#This Row],[PO]]&amp;tblnventory[[#This Row],[Item]],[1]!tblOrders[Order]&amp;[1]!tblOrders[Description],[1]!tblOrders[Paid Licence],FALSE))</f>
        <v>1</v>
      </c>
      <c r="Y19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962" spans="1:25">
      <c r="A1962" s="25" t="s">
        <v>5377</v>
      </c>
      <c r="B1962" t="str">
        <f>_xlfn.XLOOKUP(tblnventory[[#This Row],[Item]],[1]!tblDescription[Item],[1]!tblDescription[Description])</f>
        <v>Catalyst 9300L 48p PoE, Network Advantage,4x10G Uplink</v>
      </c>
      <c r="C1962" t="str">
        <f>_xlfn.XLOOKUP(tblnventory[[#This Row],[Item]],[1]!tblDescription[Item],[1]!tblDescription[Type])</f>
        <v>ACCESS</v>
      </c>
      <c r="D1962" t="str">
        <f>_xlfn.XLOOKUP(tblnventory[[#This Row],[Use]],[1]!tblCodes[Use],[1]!tblCodes[Code])</f>
        <v>Switch</v>
      </c>
      <c r="E1962" s="1" t="s">
        <v>1915</v>
      </c>
      <c r="F1962" s="20">
        <v>44805</v>
      </c>
      <c r="G1962" s="21" t="str">
        <f>IF(ISBLANK(tblnventory[[#This Row],[Installed By]]),"Store","Installed")</f>
        <v>Installed</v>
      </c>
      <c r="H1962" t="s">
        <v>7669</v>
      </c>
      <c r="I1962" t="s">
        <v>7673</v>
      </c>
      <c r="J1962">
        <v>2191007447</v>
      </c>
      <c r="L1962" t="s">
        <v>5360</v>
      </c>
      <c r="M1962" s="20">
        <v>45142</v>
      </c>
      <c r="N1962" t="s">
        <v>7671</v>
      </c>
      <c r="O1962" t="str">
        <f>IF(tblnventory[[#This Row],[Installed]],LEFT(tblnventory[[#This Row],[Location]],3))</f>
        <v>245</v>
      </c>
      <c r="P1962" t="str">
        <f>_xlfn.XLOOKUP(tblnventory[[#This Row],[Serial Number]],[1]!tblDNACInventory[Floor],[1]!tblDNACInventory[Name],"Not Used")</f>
        <v>Not Used</v>
      </c>
      <c r="T1962" t="b">
        <f>NOT(ISBLANK(tblnventory[[#This Row],[Installed By]]))</f>
        <v>1</v>
      </c>
      <c r="U1962" t="str">
        <f>VLOOKUP(A1962, [1]!tblDescription[#Data], 3, 0)</f>
        <v>Catalyst 9300L 48p PoE, Network Advantage,4x10G Uplink</v>
      </c>
      <c r="V1962" s="22" cm="1">
        <f t="array" ref="V1962">_xlfn.XLOOKUP(1,([1]!tblOrders[Order]=tblnventory[[#This Row],[PO]])*([1]!tblOrders[Description]=tblnventory[[#This Row],[Item]]),[1]!tblOrders[Unit Total],0)</f>
        <v>5131.22</v>
      </c>
      <c r="W1962" s="23" cm="1">
        <f t="array" ref="W1962">IFERROR(_xlfn.XLOOKUP(1,([1]!tblOrders[Order]=tblnventory[[#This Row],[PO]])*([1]!tblOrders[Description]=tblnventory[[#This Row],[Item]]),[1]!tblOrders[Licence]),0)</f>
        <v>0</v>
      </c>
      <c r="X1962" t="b" cm="1">
        <f t="array" ref="X1962">NOT(_xlfn.XLOOKUP(tblnventory[[#This Row],[PO]]&amp;tblnventory[[#This Row],[Item]],[1]!tblOrders[Order]&amp;[1]!tblOrders[Description],[1]!tblOrders[Paid Licence],FALSE))</f>
        <v>1</v>
      </c>
      <c r="Y19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963" spans="1:25">
      <c r="A1963" s="25" t="s">
        <v>5377</v>
      </c>
      <c r="B1963" t="str">
        <f>_xlfn.XLOOKUP(tblnventory[[#This Row],[Item]],[1]!tblDescription[Item],[1]!tblDescription[Description])</f>
        <v>Catalyst 9300L 48p PoE, Network Advantage,4x10G Uplink</v>
      </c>
      <c r="C1963" t="str">
        <f>_xlfn.XLOOKUP(tblnventory[[#This Row],[Item]],[1]!tblDescription[Item],[1]!tblDescription[Type])</f>
        <v>ACCESS</v>
      </c>
      <c r="D1963" t="str">
        <f>_xlfn.XLOOKUP(tblnventory[[#This Row],[Use]],[1]!tblCodes[Use],[1]!tblCodes[Code])</f>
        <v>Switch</v>
      </c>
      <c r="E1963" s="1" t="s">
        <v>1916</v>
      </c>
      <c r="F1963" s="20">
        <v>44805</v>
      </c>
      <c r="G1963" s="21" t="str">
        <f>IF(ISBLANK(tblnventory[[#This Row],[Installed By]]),"Store","Installed")</f>
        <v>Installed</v>
      </c>
      <c r="H1963" t="s">
        <v>7669</v>
      </c>
      <c r="I1963" t="s">
        <v>7674</v>
      </c>
      <c r="J1963">
        <v>2191007447</v>
      </c>
      <c r="L1963" t="s">
        <v>5360</v>
      </c>
      <c r="M1963" s="20">
        <v>45142</v>
      </c>
      <c r="N1963" t="s">
        <v>7671</v>
      </c>
      <c r="O1963" t="str">
        <f>IF(tblnventory[[#This Row],[Installed]],LEFT(tblnventory[[#This Row],[Location]],3))</f>
        <v>245</v>
      </c>
      <c r="P1963" t="str">
        <f>_xlfn.XLOOKUP(tblnventory[[#This Row],[Serial Number]],[1]!tblDNACInventory[Floor],[1]!tblDNACInventory[Name],"Not Used")</f>
        <v>Not Used</v>
      </c>
      <c r="T1963" t="b">
        <f>NOT(ISBLANK(tblnventory[[#This Row],[Installed By]]))</f>
        <v>1</v>
      </c>
      <c r="U1963" t="str">
        <f>VLOOKUP(A1963, [1]!tblDescription[#Data], 3, 0)</f>
        <v>Catalyst 9300L 48p PoE, Network Advantage,4x10G Uplink</v>
      </c>
      <c r="V1963" s="22" cm="1">
        <f t="array" ref="V1963">_xlfn.XLOOKUP(1,([1]!tblOrders[Order]=tblnventory[[#This Row],[PO]])*([1]!tblOrders[Description]=tblnventory[[#This Row],[Item]]),[1]!tblOrders[Unit Total],0)</f>
        <v>5131.22</v>
      </c>
      <c r="W1963" s="23" cm="1">
        <f t="array" ref="W1963">IFERROR(_xlfn.XLOOKUP(1,([1]!tblOrders[Order]=tblnventory[[#This Row],[PO]])*([1]!tblOrders[Description]=tblnventory[[#This Row],[Item]]),[1]!tblOrders[Licence]),0)</f>
        <v>0</v>
      </c>
      <c r="X1963" t="b" cm="1">
        <f t="array" ref="X1963">NOT(_xlfn.XLOOKUP(tblnventory[[#This Row],[PO]]&amp;tblnventory[[#This Row],[Item]],[1]!tblOrders[Order]&amp;[1]!tblOrders[Description],[1]!tblOrders[Paid Licence],FALSE))</f>
        <v>1</v>
      </c>
      <c r="Y19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964" spans="1:25">
      <c r="A1964" s="25" t="s">
        <v>5377</v>
      </c>
      <c r="B1964" t="str">
        <f>_xlfn.XLOOKUP(tblnventory[[#This Row],[Item]],[1]!tblDescription[Item],[1]!tblDescription[Description])</f>
        <v>Catalyst 9300L 48p PoE, Network Advantage,4x10G Uplink</v>
      </c>
      <c r="C1964" t="str">
        <f>_xlfn.XLOOKUP(tblnventory[[#This Row],[Item]],[1]!tblDescription[Item],[1]!tblDescription[Type])</f>
        <v>ACCESS</v>
      </c>
      <c r="D1964" t="str">
        <f>_xlfn.XLOOKUP(tblnventory[[#This Row],[Use]],[1]!tblCodes[Use],[1]!tblCodes[Code])</f>
        <v>Switch</v>
      </c>
      <c r="E1964" s="1" t="s">
        <v>1917</v>
      </c>
      <c r="F1964" s="20">
        <v>44805</v>
      </c>
      <c r="G1964" s="21" t="str">
        <f>IF(ISBLANK(tblnventory[[#This Row],[Installed By]]),"Store","Installed")</f>
        <v>Installed</v>
      </c>
      <c r="H1964" t="s">
        <v>7662</v>
      </c>
      <c r="I1964" t="s">
        <v>7675</v>
      </c>
      <c r="J1964">
        <v>2191007447</v>
      </c>
      <c r="L1964" t="s">
        <v>5360</v>
      </c>
      <c r="M1964" s="20">
        <v>45142</v>
      </c>
      <c r="N1964" t="s">
        <v>7664</v>
      </c>
      <c r="O1964" t="str">
        <f>IF(tblnventory[[#This Row],[Installed]],LEFT(tblnventory[[#This Row],[Location]],3))</f>
        <v>245</v>
      </c>
      <c r="P1964" t="str">
        <f>_xlfn.XLOOKUP(tblnventory[[#This Row],[Serial Number]],[1]!tblDNACInventory[Floor],[1]!tblDNACInventory[Name],"Not Used")</f>
        <v>Not Used</v>
      </c>
      <c r="T1964" t="b">
        <f>NOT(ISBLANK(tblnventory[[#This Row],[Installed By]]))</f>
        <v>1</v>
      </c>
      <c r="U1964" t="str">
        <f>VLOOKUP(A1964, [1]!tblDescription[#Data], 3, 0)</f>
        <v>Catalyst 9300L 48p PoE, Network Advantage,4x10G Uplink</v>
      </c>
      <c r="V1964" s="22" cm="1">
        <f t="array" ref="V1964">_xlfn.XLOOKUP(1,([1]!tblOrders[Order]=tblnventory[[#This Row],[PO]])*([1]!tblOrders[Description]=tblnventory[[#This Row],[Item]]),[1]!tblOrders[Unit Total],0)</f>
        <v>5131.22</v>
      </c>
      <c r="W1964" s="23" cm="1">
        <f t="array" ref="W1964">IFERROR(_xlfn.XLOOKUP(1,([1]!tblOrders[Order]=tblnventory[[#This Row],[PO]])*([1]!tblOrders[Description]=tblnventory[[#This Row],[Item]]),[1]!tblOrders[Licence]),0)</f>
        <v>0</v>
      </c>
      <c r="X1964" t="b" cm="1">
        <f t="array" ref="X1964">NOT(_xlfn.XLOOKUP(tblnventory[[#This Row],[PO]]&amp;tblnventory[[#This Row],[Item]],[1]!tblOrders[Order]&amp;[1]!tblOrders[Description],[1]!tblOrders[Paid Licence],FALSE))</f>
        <v>1</v>
      </c>
      <c r="Y19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965" spans="1:25">
      <c r="A1965" s="25" t="s">
        <v>5377</v>
      </c>
      <c r="B1965" t="str">
        <f>_xlfn.XLOOKUP(tblnventory[[#This Row],[Item]],[1]!tblDescription[Item],[1]!tblDescription[Description])</f>
        <v>Catalyst 9300L 48p PoE, Network Advantage,4x10G Uplink</v>
      </c>
      <c r="C1965" t="str">
        <f>_xlfn.XLOOKUP(tblnventory[[#This Row],[Item]],[1]!tblDescription[Item],[1]!tblDescription[Type])</f>
        <v>ACCESS</v>
      </c>
      <c r="D1965" t="str">
        <f>_xlfn.XLOOKUP(tblnventory[[#This Row],[Use]],[1]!tblCodes[Use],[1]!tblCodes[Code])</f>
        <v>Switch</v>
      </c>
      <c r="E1965" s="1" t="s">
        <v>1918</v>
      </c>
      <c r="F1965" s="20">
        <v>44805</v>
      </c>
      <c r="G1965" s="21" t="str">
        <f>IF(ISBLANK(tblnventory[[#This Row],[Installed By]]),"Store","Installed")</f>
        <v>Installed</v>
      </c>
      <c r="H1965" t="s">
        <v>7666</v>
      </c>
      <c r="I1965" t="s">
        <v>7676</v>
      </c>
      <c r="J1965">
        <v>2191007447</v>
      </c>
      <c r="L1965" t="s">
        <v>5360</v>
      </c>
      <c r="M1965" s="20">
        <v>45142</v>
      </c>
      <c r="N1965" t="s">
        <v>7668</v>
      </c>
      <c r="O1965" t="str">
        <f>IF(tblnventory[[#This Row],[Installed]],LEFT(tblnventory[[#This Row],[Location]],3))</f>
        <v>245</v>
      </c>
      <c r="P1965" t="str">
        <f>_xlfn.XLOOKUP(tblnventory[[#This Row],[Serial Number]],[1]!tblDNACInventory[Floor],[1]!tblDNACInventory[Name],"Not Used")</f>
        <v>Not Used</v>
      </c>
      <c r="T1965" t="b">
        <f>NOT(ISBLANK(tblnventory[[#This Row],[Installed By]]))</f>
        <v>1</v>
      </c>
      <c r="U1965" t="str">
        <f>VLOOKUP(A1965, [1]!tblDescription[#Data], 3, 0)</f>
        <v>Catalyst 9300L 48p PoE, Network Advantage,4x10G Uplink</v>
      </c>
      <c r="V1965" s="22" cm="1">
        <f t="array" ref="V1965">_xlfn.XLOOKUP(1,([1]!tblOrders[Order]=tblnventory[[#This Row],[PO]])*([1]!tblOrders[Description]=tblnventory[[#This Row],[Item]]),[1]!tblOrders[Unit Total],0)</f>
        <v>5131.22</v>
      </c>
      <c r="W1965" s="23" cm="1">
        <f t="array" ref="W1965">IFERROR(_xlfn.XLOOKUP(1,([1]!tblOrders[Order]=tblnventory[[#This Row],[PO]])*([1]!tblOrders[Description]=tblnventory[[#This Row],[Item]]),[1]!tblOrders[Licence]),0)</f>
        <v>0</v>
      </c>
      <c r="X1965" t="b" cm="1">
        <f t="array" ref="X1965">NOT(_xlfn.XLOOKUP(tblnventory[[#This Row],[PO]]&amp;tblnventory[[#This Row],[Item]],[1]!tblOrders[Order]&amp;[1]!tblOrders[Description],[1]!tblOrders[Paid Licence],FALSE))</f>
        <v>1</v>
      </c>
      <c r="Y19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966" spans="1:25">
      <c r="A1966" s="25" t="s">
        <v>5377</v>
      </c>
      <c r="B1966" t="str">
        <f>_xlfn.XLOOKUP(tblnventory[[#This Row],[Item]],[1]!tblDescription[Item],[1]!tblDescription[Description])</f>
        <v>Catalyst 9300L 48p PoE, Network Advantage,4x10G Uplink</v>
      </c>
      <c r="C1966" t="str">
        <f>_xlfn.XLOOKUP(tblnventory[[#This Row],[Item]],[1]!tblDescription[Item],[1]!tblDescription[Type])</f>
        <v>ACCESS</v>
      </c>
      <c r="D1966" t="str">
        <f>_xlfn.XLOOKUP(tblnventory[[#This Row],[Use]],[1]!tblCodes[Use],[1]!tblCodes[Code])</f>
        <v>Switch</v>
      </c>
      <c r="E1966" s="1" t="s">
        <v>1919</v>
      </c>
      <c r="F1966" s="20">
        <v>44805</v>
      </c>
      <c r="G1966" s="21" t="str">
        <f>IF(ISBLANK(tblnventory[[#This Row],[Installed By]]),"Store","Installed")</f>
        <v>Installed</v>
      </c>
      <c r="H1966" t="s">
        <v>7651</v>
      </c>
      <c r="J1966">
        <v>2191007447</v>
      </c>
      <c r="L1966" t="s">
        <v>5360</v>
      </c>
      <c r="M1966" s="20">
        <v>45142</v>
      </c>
      <c r="N1966" t="s">
        <v>7652</v>
      </c>
      <c r="O1966" t="str">
        <f>IF(tblnventory[[#This Row],[Installed]],LEFT(tblnventory[[#This Row],[Location]],3))</f>
        <v>245</v>
      </c>
      <c r="P1966" t="str">
        <f>_xlfn.XLOOKUP(tblnventory[[#This Row],[Serial Number]],[1]!tblDNACInventory[Floor],[1]!tblDNACInventory[Name],"Not Used")</f>
        <v>Not Used</v>
      </c>
      <c r="T1966" t="b">
        <f>NOT(ISBLANK(tblnventory[[#This Row],[Installed By]]))</f>
        <v>1</v>
      </c>
      <c r="U1966" t="str">
        <f>VLOOKUP(A1966, [1]!tblDescription[#Data], 3, 0)</f>
        <v>Catalyst 9300L 48p PoE, Network Advantage,4x10G Uplink</v>
      </c>
      <c r="V1966" s="22" cm="1">
        <f t="array" ref="V1966">_xlfn.XLOOKUP(1,([1]!tblOrders[Order]=tblnventory[[#This Row],[PO]])*([1]!tblOrders[Description]=tblnventory[[#This Row],[Item]]),[1]!tblOrders[Unit Total],0)</f>
        <v>5131.22</v>
      </c>
      <c r="W1966" s="23" cm="1">
        <f t="array" ref="W1966">IFERROR(_xlfn.XLOOKUP(1,([1]!tblOrders[Order]=tblnventory[[#This Row],[PO]])*([1]!tblOrders[Description]=tblnventory[[#This Row],[Item]]),[1]!tblOrders[Licence]),0)</f>
        <v>0</v>
      </c>
      <c r="X1966" t="b" cm="1">
        <f t="array" ref="X1966">NOT(_xlfn.XLOOKUP(tblnventory[[#This Row],[PO]]&amp;tblnventory[[#This Row],[Item]],[1]!tblOrders[Order]&amp;[1]!tblOrders[Description],[1]!tblOrders[Paid Licence],FALSE))</f>
        <v>1</v>
      </c>
      <c r="Y19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967" spans="1:25">
      <c r="A1967" s="25" t="s">
        <v>5377</v>
      </c>
      <c r="B1967" t="str">
        <f>_xlfn.XLOOKUP(tblnventory[[#This Row],[Item]],[1]!tblDescription[Item],[1]!tblDescription[Description])</f>
        <v>Catalyst 9300L 48p PoE, Network Advantage,4x10G Uplink</v>
      </c>
      <c r="C1967" t="str">
        <f>_xlfn.XLOOKUP(tblnventory[[#This Row],[Item]],[1]!tblDescription[Item],[1]!tblDescription[Type])</f>
        <v>ACCESS</v>
      </c>
      <c r="D1967" t="str">
        <f>_xlfn.XLOOKUP(tblnventory[[#This Row],[Use]],[1]!tblCodes[Use],[1]!tblCodes[Code])</f>
        <v>Switch</v>
      </c>
      <c r="E1967" s="1" t="s">
        <v>1920</v>
      </c>
      <c r="F1967" s="20">
        <v>44805</v>
      </c>
      <c r="G1967" s="21" t="str">
        <f>IF(ISBLANK(tblnventory[[#This Row],[Installed By]]),"Store","Installed")</f>
        <v>Installed</v>
      </c>
      <c r="H1967" t="s">
        <v>7653</v>
      </c>
      <c r="I1967" t="s">
        <v>7677</v>
      </c>
      <c r="J1967">
        <v>2191007447</v>
      </c>
      <c r="L1967" t="s">
        <v>5360</v>
      </c>
      <c r="M1967" s="20">
        <v>45142</v>
      </c>
      <c r="N1967" t="s">
        <v>7654</v>
      </c>
      <c r="O1967" t="str">
        <f>IF(tblnventory[[#This Row],[Installed]],LEFT(tblnventory[[#This Row],[Location]],3))</f>
        <v>245</v>
      </c>
      <c r="P1967" t="str">
        <f>_xlfn.XLOOKUP(tblnventory[[#This Row],[Serial Number]],[1]!tblDNACInventory[Floor],[1]!tblDNACInventory[Name],"Not Used")</f>
        <v>Not Used</v>
      </c>
      <c r="T1967" t="b">
        <f>NOT(ISBLANK(tblnventory[[#This Row],[Installed By]]))</f>
        <v>1</v>
      </c>
      <c r="U1967" t="str">
        <f>VLOOKUP(A1967, [1]!tblDescription[#Data], 3, 0)</f>
        <v>Catalyst 9300L 48p PoE, Network Advantage,4x10G Uplink</v>
      </c>
      <c r="V1967" s="22" cm="1">
        <f t="array" ref="V1967">_xlfn.XLOOKUP(1,([1]!tblOrders[Order]=tblnventory[[#This Row],[PO]])*([1]!tblOrders[Description]=tblnventory[[#This Row],[Item]]),[1]!tblOrders[Unit Total],0)</f>
        <v>5131.22</v>
      </c>
      <c r="W1967" s="23" cm="1">
        <f t="array" ref="W1967">IFERROR(_xlfn.XLOOKUP(1,([1]!tblOrders[Order]=tblnventory[[#This Row],[PO]])*([1]!tblOrders[Description]=tblnventory[[#This Row],[Item]]),[1]!tblOrders[Licence]),0)</f>
        <v>0</v>
      </c>
      <c r="X1967" t="b" cm="1">
        <f t="array" ref="X1967">NOT(_xlfn.XLOOKUP(tblnventory[[#This Row],[PO]]&amp;tblnventory[[#This Row],[Item]],[1]!tblOrders[Order]&amp;[1]!tblOrders[Description],[1]!tblOrders[Paid Licence],FALSE))</f>
        <v>1</v>
      </c>
      <c r="Y19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968" spans="1:25">
      <c r="A1968" s="25" t="s">
        <v>5377</v>
      </c>
      <c r="B1968" t="str">
        <f>_xlfn.XLOOKUP(tblnventory[[#This Row],[Item]],[1]!tblDescription[Item],[1]!tblDescription[Description])</f>
        <v>Catalyst 9300L 48p PoE, Network Advantage,4x10G Uplink</v>
      </c>
      <c r="C1968" t="str">
        <f>_xlfn.XLOOKUP(tblnventory[[#This Row],[Item]],[1]!tblDescription[Item],[1]!tblDescription[Type])</f>
        <v>ACCESS</v>
      </c>
      <c r="D1968" t="str">
        <f>_xlfn.XLOOKUP(tblnventory[[#This Row],[Use]],[1]!tblCodes[Use],[1]!tblCodes[Code])</f>
        <v>Switch</v>
      </c>
      <c r="E1968" s="1" t="s">
        <v>1921</v>
      </c>
      <c r="F1968" s="20">
        <v>44805</v>
      </c>
      <c r="G1968" s="21" t="str">
        <f>IF(ISBLANK(tblnventory[[#This Row],[Installed By]]),"Store","Installed")</f>
        <v>Installed</v>
      </c>
      <c r="H1968" t="s">
        <v>7669</v>
      </c>
      <c r="I1968" t="s">
        <v>7678</v>
      </c>
      <c r="J1968">
        <v>2191007447</v>
      </c>
      <c r="L1968" t="s">
        <v>5360</v>
      </c>
      <c r="M1968" s="20">
        <v>45142</v>
      </c>
      <c r="N1968" t="s">
        <v>7671</v>
      </c>
      <c r="O1968" t="str">
        <f>IF(tblnventory[[#This Row],[Installed]],LEFT(tblnventory[[#This Row],[Location]],3))</f>
        <v>245</v>
      </c>
      <c r="P1968" t="str">
        <f>_xlfn.XLOOKUP(tblnventory[[#This Row],[Serial Number]],[1]!tblDNACInventory[Floor],[1]!tblDNACInventory[Name],"Not Used")</f>
        <v>Not Used</v>
      </c>
      <c r="T1968" t="b">
        <f>NOT(ISBLANK(tblnventory[[#This Row],[Installed By]]))</f>
        <v>1</v>
      </c>
      <c r="U1968" t="str">
        <f>VLOOKUP(A1968, [1]!tblDescription[#Data], 3, 0)</f>
        <v>Catalyst 9300L 48p PoE, Network Advantage,4x10G Uplink</v>
      </c>
      <c r="V1968" s="22" cm="1">
        <f t="array" ref="V1968">_xlfn.XLOOKUP(1,([1]!tblOrders[Order]=tblnventory[[#This Row],[PO]])*([1]!tblOrders[Description]=tblnventory[[#This Row],[Item]]),[1]!tblOrders[Unit Total],0)</f>
        <v>5131.22</v>
      </c>
      <c r="W1968" s="23" cm="1">
        <f t="array" ref="W1968">IFERROR(_xlfn.XLOOKUP(1,([1]!tblOrders[Order]=tblnventory[[#This Row],[PO]])*([1]!tblOrders[Description]=tblnventory[[#This Row],[Item]]),[1]!tblOrders[Licence]),0)</f>
        <v>0</v>
      </c>
      <c r="X1968" t="b" cm="1">
        <f t="array" ref="X1968">NOT(_xlfn.XLOOKUP(tblnventory[[#This Row],[PO]]&amp;tblnventory[[#This Row],[Item]],[1]!tblOrders[Order]&amp;[1]!tblOrders[Description],[1]!tblOrders[Paid Licence],FALSE))</f>
        <v>1</v>
      </c>
      <c r="Y19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969" spans="1:25">
      <c r="A1969" s="25" t="s">
        <v>5377</v>
      </c>
      <c r="B1969" t="str">
        <f>_xlfn.XLOOKUP(tblnventory[[#This Row],[Item]],[1]!tblDescription[Item],[1]!tblDescription[Description])</f>
        <v>Catalyst 9300L 48p PoE, Network Advantage,4x10G Uplink</v>
      </c>
      <c r="C1969" t="str">
        <f>_xlfn.XLOOKUP(tblnventory[[#This Row],[Item]],[1]!tblDescription[Item],[1]!tblDescription[Type])</f>
        <v>ACCESS</v>
      </c>
      <c r="D1969" t="str">
        <f>_xlfn.XLOOKUP(tblnventory[[#This Row],[Use]],[1]!tblCodes[Use],[1]!tblCodes[Code])</f>
        <v>Switch</v>
      </c>
      <c r="E1969" s="1" t="s">
        <v>1922</v>
      </c>
      <c r="F1969" s="20">
        <v>44805</v>
      </c>
      <c r="G1969" s="21" t="str">
        <f>IF(ISBLANK(tblnventory[[#This Row],[Installed By]]),"Store","Installed")</f>
        <v>Installed</v>
      </c>
      <c r="H1969" t="s">
        <v>7662</v>
      </c>
      <c r="I1969" t="s">
        <v>7679</v>
      </c>
      <c r="J1969">
        <v>2191007447</v>
      </c>
      <c r="L1969" t="s">
        <v>5360</v>
      </c>
      <c r="M1969" s="20">
        <v>45142</v>
      </c>
      <c r="N1969" t="s">
        <v>7664</v>
      </c>
      <c r="O1969" t="str">
        <f>IF(tblnventory[[#This Row],[Installed]],LEFT(tblnventory[[#This Row],[Location]],3))</f>
        <v>245</v>
      </c>
      <c r="P1969" t="str">
        <f>_xlfn.XLOOKUP(tblnventory[[#This Row],[Serial Number]],[1]!tblDNACInventory[Floor],[1]!tblDNACInventory[Name],"Not Used")</f>
        <v>Not Used</v>
      </c>
      <c r="T1969" t="b">
        <f>NOT(ISBLANK(tblnventory[[#This Row],[Installed By]]))</f>
        <v>1</v>
      </c>
      <c r="U1969" t="str">
        <f>VLOOKUP(A1969, [1]!tblDescription[#Data], 3, 0)</f>
        <v>Catalyst 9300L 48p PoE, Network Advantage,4x10G Uplink</v>
      </c>
      <c r="V1969" s="22" cm="1">
        <f t="array" ref="V1969">_xlfn.XLOOKUP(1,([1]!tblOrders[Order]=tblnventory[[#This Row],[PO]])*([1]!tblOrders[Description]=tblnventory[[#This Row],[Item]]),[1]!tblOrders[Unit Total],0)</f>
        <v>5131.22</v>
      </c>
      <c r="W1969" s="23" cm="1">
        <f t="array" ref="W1969">IFERROR(_xlfn.XLOOKUP(1,([1]!tblOrders[Order]=tblnventory[[#This Row],[PO]])*([1]!tblOrders[Description]=tblnventory[[#This Row],[Item]]),[1]!tblOrders[Licence]),0)</f>
        <v>0</v>
      </c>
      <c r="X1969" t="b" cm="1">
        <f t="array" ref="X1969">NOT(_xlfn.XLOOKUP(tblnventory[[#This Row],[PO]]&amp;tblnventory[[#This Row],[Item]],[1]!tblOrders[Order]&amp;[1]!tblOrders[Description],[1]!tblOrders[Paid Licence],FALSE))</f>
        <v>1</v>
      </c>
      <c r="Y19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970" spans="1:25">
      <c r="A1970" s="25" t="s">
        <v>5377</v>
      </c>
      <c r="B1970" t="str">
        <f>_xlfn.XLOOKUP(tblnventory[[#This Row],[Item]],[1]!tblDescription[Item],[1]!tblDescription[Description])</f>
        <v>Catalyst 9300L 48p PoE, Network Advantage,4x10G Uplink</v>
      </c>
      <c r="C1970" t="str">
        <f>_xlfn.XLOOKUP(tblnventory[[#This Row],[Item]],[1]!tblDescription[Item],[1]!tblDescription[Type])</f>
        <v>ACCESS</v>
      </c>
      <c r="D1970" t="str">
        <f>_xlfn.XLOOKUP(tblnventory[[#This Row],[Use]],[1]!tblCodes[Use],[1]!tblCodes[Code])</f>
        <v>Switch</v>
      </c>
      <c r="E1970" s="1" t="s">
        <v>1923</v>
      </c>
      <c r="F1970" s="20">
        <v>44805</v>
      </c>
      <c r="G1970" s="21" t="str">
        <f>IF(ISBLANK(tblnventory[[#This Row],[Installed By]]),"Store","Installed")</f>
        <v>Installed</v>
      </c>
      <c r="H1970" t="s">
        <v>7669</v>
      </c>
      <c r="I1970" t="s">
        <v>7680</v>
      </c>
      <c r="J1970">
        <v>2191007447</v>
      </c>
      <c r="L1970" t="s">
        <v>5360</v>
      </c>
      <c r="M1970" s="20">
        <v>45142</v>
      </c>
      <c r="N1970" t="s">
        <v>7671</v>
      </c>
      <c r="O1970" t="str">
        <f>IF(tblnventory[[#This Row],[Installed]],LEFT(tblnventory[[#This Row],[Location]],3))</f>
        <v>245</v>
      </c>
      <c r="P1970" t="str">
        <f>_xlfn.XLOOKUP(tblnventory[[#This Row],[Serial Number]],[1]!tblDNACInventory[Floor],[1]!tblDNACInventory[Name],"Not Used")</f>
        <v>Not Used</v>
      </c>
      <c r="T1970" t="b">
        <f>NOT(ISBLANK(tblnventory[[#This Row],[Installed By]]))</f>
        <v>1</v>
      </c>
      <c r="U1970" t="str">
        <f>VLOOKUP(A1970, [1]!tblDescription[#Data], 3, 0)</f>
        <v>Catalyst 9300L 48p PoE, Network Advantage,4x10G Uplink</v>
      </c>
      <c r="V1970" s="22" cm="1">
        <f t="array" ref="V1970">_xlfn.XLOOKUP(1,([1]!tblOrders[Order]=tblnventory[[#This Row],[PO]])*([1]!tblOrders[Description]=tblnventory[[#This Row],[Item]]),[1]!tblOrders[Unit Total],0)</f>
        <v>5131.22</v>
      </c>
      <c r="W1970" s="23" cm="1">
        <f t="array" ref="W1970">IFERROR(_xlfn.XLOOKUP(1,([1]!tblOrders[Order]=tblnventory[[#This Row],[PO]])*([1]!tblOrders[Description]=tblnventory[[#This Row],[Item]]),[1]!tblOrders[Licence]),0)</f>
        <v>0</v>
      </c>
      <c r="X1970" t="b" cm="1">
        <f t="array" ref="X1970">NOT(_xlfn.XLOOKUP(tblnventory[[#This Row],[PO]]&amp;tblnventory[[#This Row],[Item]],[1]!tblOrders[Order]&amp;[1]!tblOrders[Description],[1]!tblOrders[Paid Licence],FALSE))</f>
        <v>1</v>
      </c>
      <c r="Y19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971" spans="1:25">
      <c r="A1971" s="25" t="s">
        <v>5377</v>
      </c>
      <c r="B1971" t="str">
        <f>_xlfn.XLOOKUP(tblnventory[[#This Row],[Item]],[1]!tblDescription[Item],[1]!tblDescription[Description])</f>
        <v>Catalyst 9300L 48p PoE, Network Advantage,4x10G Uplink</v>
      </c>
      <c r="C1971" t="str">
        <f>_xlfn.XLOOKUP(tblnventory[[#This Row],[Item]],[1]!tblDescription[Item],[1]!tblDescription[Type])</f>
        <v>ACCESS</v>
      </c>
      <c r="D1971" t="str">
        <f>_xlfn.XLOOKUP(tblnventory[[#This Row],[Use]],[1]!tblCodes[Use],[1]!tblCodes[Code])</f>
        <v>Switch</v>
      </c>
      <c r="E1971" s="1" t="s">
        <v>1924</v>
      </c>
      <c r="F1971" s="20">
        <v>44805</v>
      </c>
      <c r="G1971" s="21" t="str">
        <f>IF(ISBLANK(tblnventory[[#This Row],[Installed By]]),"Store","Installed")</f>
        <v>Installed</v>
      </c>
      <c r="H1971" t="s">
        <v>7658</v>
      </c>
      <c r="I1971" t="s">
        <v>7681</v>
      </c>
      <c r="J1971">
        <v>2191007447</v>
      </c>
      <c r="L1971" t="s">
        <v>5360</v>
      </c>
      <c r="M1971" s="20">
        <v>45147</v>
      </c>
      <c r="N1971" t="s">
        <v>7660</v>
      </c>
      <c r="O1971" t="str">
        <f>IF(tblnventory[[#This Row],[Installed]],LEFT(tblnventory[[#This Row],[Location]],3))</f>
        <v>245</v>
      </c>
      <c r="P1971" t="str">
        <f>_xlfn.XLOOKUP(tblnventory[[#This Row],[Serial Number]],[1]!tblDNACInventory[Floor],[1]!tblDNACInventory[Name],"Not Used")</f>
        <v>Not Used</v>
      </c>
      <c r="T1971" t="b">
        <f>NOT(ISBLANK(tblnventory[[#This Row],[Installed By]]))</f>
        <v>1</v>
      </c>
      <c r="U1971" t="str">
        <f>VLOOKUP(A1971, [1]!tblDescription[#Data], 3, 0)</f>
        <v>Catalyst 9300L 48p PoE, Network Advantage,4x10G Uplink</v>
      </c>
      <c r="V1971" s="22" cm="1">
        <f t="array" ref="V1971">_xlfn.XLOOKUP(1,([1]!tblOrders[Order]=tblnventory[[#This Row],[PO]])*([1]!tblOrders[Description]=tblnventory[[#This Row],[Item]]),[1]!tblOrders[Unit Total],0)</f>
        <v>5131.22</v>
      </c>
      <c r="W1971" s="23" cm="1">
        <f t="array" ref="W1971">IFERROR(_xlfn.XLOOKUP(1,([1]!tblOrders[Order]=tblnventory[[#This Row],[PO]])*([1]!tblOrders[Description]=tblnventory[[#This Row],[Item]]),[1]!tblOrders[Licence]),0)</f>
        <v>0</v>
      </c>
      <c r="X1971" t="b" cm="1">
        <f t="array" ref="X1971">NOT(_xlfn.XLOOKUP(tblnventory[[#This Row],[PO]]&amp;tblnventory[[#This Row],[Item]],[1]!tblOrders[Order]&amp;[1]!tblOrders[Description],[1]!tblOrders[Paid Licence],FALSE))</f>
        <v>1</v>
      </c>
      <c r="Y19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972" spans="1:25">
      <c r="A1972" s="25" t="s">
        <v>5377</v>
      </c>
      <c r="B1972" t="str">
        <f>_xlfn.XLOOKUP(tblnventory[[#This Row],[Item]],[1]!tblDescription[Item],[1]!tblDescription[Description])</f>
        <v>Catalyst 9300L 48p PoE, Network Advantage,4x10G Uplink</v>
      </c>
      <c r="C1972" t="str">
        <f>_xlfn.XLOOKUP(tblnventory[[#This Row],[Item]],[1]!tblDescription[Item],[1]!tblDescription[Type])</f>
        <v>ACCESS</v>
      </c>
      <c r="D1972" t="str">
        <f>_xlfn.XLOOKUP(tblnventory[[#This Row],[Use]],[1]!tblCodes[Use],[1]!tblCodes[Code])</f>
        <v>Switch</v>
      </c>
      <c r="E1972" s="1" t="s">
        <v>1925</v>
      </c>
      <c r="F1972" s="20">
        <v>44805</v>
      </c>
      <c r="G1972" s="21" t="str">
        <f>IF(ISBLANK(tblnventory[[#This Row],[Installed By]]),"Store","Installed")</f>
        <v>Installed</v>
      </c>
      <c r="H1972" t="s">
        <v>7649</v>
      </c>
      <c r="I1972" t="s">
        <v>7682</v>
      </c>
      <c r="J1972">
        <v>2191007447</v>
      </c>
      <c r="L1972" t="s">
        <v>5360</v>
      </c>
      <c r="M1972" s="20">
        <v>45142</v>
      </c>
      <c r="N1972" t="s">
        <v>7650</v>
      </c>
      <c r="O1972" t="str">
        <f>IF(tblnventory[[#This Row],[Installed]],LEFT(tblnventory[[#This Row],[Location]],3))</f>
        <v>245</v>
      </c>
      <c r="P1972" t="str">
        <f>_xlfn.XLOOKUP(tblnventory[[#This Row],[Serial Number]],[1]!tblDNACInventory[Floor],[1]!tblDNACInventory[Name],"Not Used")</f>
        <v>Not Used</v>
      </c>
      <c r="S1972" t="s">
        <v>7683</v>
      </c>
      <c r="T1972" t="b">
        <f>NOT(ISBLANK(tblnventory[[#This Row],[Installed By]]))</f>
        <v>1</v>
      </c>
      <c r="U1972" t="str">
        <f>VLOOKUP(A1972, [1]!tblDescription[#Data], 3, 0)</f>
        <v>Catalyst 9300L 48p PoE, Network Advantage,4x10G Uplink</v>
      </c>
      <c r="V1972" s="22" cm="1">
        <f t="array" ref="V1972">_xlfn.XLOOKUP(1,([1]!tblOrders[Order]=tblnventory[[#This Row],[PO]])*([1]!tblOrders[Description]=tblnventory[[#This Row],[Item]]),[1]!tblOrders[Unit Total],0)</f>
        <v>5131.22</v>
      </c>
      <c r="W1972" s="23" cm="1">
        <f t="array" ref="W1972">IFERROR(_xlfn.XLOOKUP(1,([1]!tblOrders[Order]=tblnventory[[#This Row],[PO]])*([1]!tblOrders[Description]=tblnventory[[#This Row],[Item]]),[1]!tblOrders[Licence]),0)</f>
        <v>0</v>
      </c>
      <c r="X1972" t="b" cm="1">
        <f t="array" ref="X1972">NOT(_xlfn.XLOOKUP(tblnventory[[#This Row],[PO]]&amp;tblnventory[[#This Row],[Item]],[1]!tblOrders[Order]&amp;[1]!tblOrders[Description],[1]!tblOrders[Paid Licence],FALSE))</f>
        <v>1</v>
      </c>
      <c r="Y19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973" spans="1:25">
      <c r="A1973" t="s">
        <v>5341</v>
      </c>
      <c r="B1973" t="str">
        <f>_xlfn.XLOOKUP(tblnventory[[#This Row],[Item]],[1]!tblDescription[Item],[1]!tblDescription[Description])</f>
        <v>10GBASE-LR SFP Module, Enterprise-Class</v>
      </c>
      <c r="C1973" t="str">
        <f>_xlfn.XLOOKUP(tblnventory[[#This Row],[Item]],[1]!tblDescription[Item],[1]!tblDescription[Type])</f>
        <v>SFP</v>
      </c>
      <c r="D1973" t="str">
        <f>_xlfn.XLOOKUP(tblnventory[[#This Row],[Use]],[1]!tblCodes[Use],[1]!tblCodes[Code])</f>
        <v>Switch</v>
      </c>
      <c r="E1973" s="1" t="s">
        <v>1926</v>
      </c>
      <c r="G1973" s="21" t="str">
        <f>IF(ISBLANK(tblnventory[[#This Row],[Installed By]]),"Store","Installed")</f>
        <v>Installed</v>
      </c>
      <c r="H1973" t="s">
        <v>6201</v>
      </c>
      <c r="J1973" s="17">
        <v>2191007447</v>
      </c>
      <c r="K1973" s="17"/>
      <c r="L1973" t="s">
        <v>5360</v>
      </c>
      <c r="M1973" s="20">
        <v>45142</v>
      </c>
      <c r="N1973" t="s">
        <v>6202</v>
      </c>
      <c r="O1973" t="str">
        <f>IF(tblnventory[[#This Row],[Installed]],LEFT(tblnventory[[#This Row],[Location]],3))</f>
        <v>245</v>
      </c>
      <c r="P1973" t="str">
        <f>_xlfn.XLOOKUP(tblnventory[[#This Row],[Serial Number]],[1]!tblDNACInventory[Floor],[1]!tblDNACInventory[Name],"Not Used")</f>
        <v>Not Used</v>
      </c>
      <c r="T1973" t="b">
        <f>NOT(ISBLANK(tblnventory[[#This Row],[Installed By]]))</f>
        <v>1</v>
      </c>
      <c r="U1973" t="str">
        <f>VLOOKUP(A1973, [1]!tblDescription[#Data], 3, 0)</f>
        <v>10GBASE-LR SFP Module, Enterprise-Class</v>
      </c>
      <c r="V1973" s="22" cm="1">
        <f t="array" ref="V1973">_xlfn.XLOOKUP(1,([1]!tblOrders[Order]=tblnventory[[#This Row],[PO]])*([1]!tblOrders[Description]=tblnventory[[#This Row],[Item]]),[1]!tblOrders[Unit Total],0)</f>
        <v>615</v>
      </c>
      <c r="W1973" s="23" cm="1">
        <f t="array" ref="W1973">IFERROR(_xlfn.XLOOKUP(1,([1]!tblOrders[Order]=tblnventory[[#This Row],[PO]])*([1]!tblOrders[Description]=tblnventory[[#This Row],[Item]]),[1]!tblOrders[Licence]),0)</f>
        <v>0</v>
      </c>
      <c r="X1973" t="b" cm="1">
        <f t="array" ref="X1973">NOT(_xlfn.XLOOKUP(tblnventory[[#This Row],[PO]]&amp;tblnventory[[#This Row],[Item]],[1]!tblOrders[Order]&amp;[1]!tblOrders[Description],[1]!tblOrders[Paid Licence],FALSE))</f>
        <v>1</v>
      </c>
      <c r="Y19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974" spans="1:25">
      <c r="A1974" t="s">
        <v>5341</v>
      </c>
      <c r="B1974" t="str">
        <f>_xlfn.XLOOKUP(tblnventory[[#This Row],[Item]],[1]!tblDescription[Item],[1]!tblDescription[Description])</f>
        <v>10GBASE-LR SFP Module, Enterprise-Class</v>
      </c>
      <c r="C1974" t="str">
        <f>_xlfn.XLOOKUP(tblnventory[[#This Row],[Item]],[1]!tblDescription[Item],[1]!tblDescription[Type])</f>
        <v>SFP</v>
      </c>
      <c r="D1974" t="str">
        <f>_xlfn.XLOOKUP(tblnventory[[#This Row],[Use]],[1]!tblCodes[Use],[1]!tblCodes[Code])</f>
        <v>Switch</v>
      </c>
      <c r="E1974" s="1" t="s">
        <v>1927</v>
      </c>
      <c r="G1974" s="21" t="str">
        <f>IF(ISBLANK(tblnventory[[#This Row],[Installed By]]),"Store","Installed")</f>
        <v>Installed</v>
      </c>
      <c r="H1974" t="s">
        <v>6201</v>
      </c>
      <c r="J1974" s="17">
        <v>2191007447</v>
      </c>
      <c r="K1974" s="17"/>
      <c r="L1974" t="s">
        <v>5360</v>
      </c>
      <c r="M1974" s="20">
        <v>45142</v>
      </c>
      <c r="N1974" t="s">
        <v>6202</v>
      </c>
      <c r="O1974" t="str">
        <f>IF(tblnventory[[#This Row],[Installed]],LEFT(tblnventory[[#This Row],[Location]],3))</f>
        <v>245</v>
      </c>
      <c r="P1974" t="str">
        <f>_xlfn.XLOOKUP(tblnventory[[#This Row],[Serial Number]],[1]!tblDNACInventory[Floor],[1]!tblDNACInventory[Name],"Not Used")</f>
        <v>Not Used</v>
      </c>
      <c r="T1974" t="b">
        <f>NOT(ISBLANK(tblnventory[[#This Row],[Installed By]]))</f>
        <v>1</v>
      </c>
      <c r="U1974" t="str">
        <f>VLOOKUP(A1974, [1]!tblDescription[#Data], 3, 0)</f>
        <v>10GBASE-LR SFP Module, Enterprise-Class</v>
      </c>
      <c r="V1974" s="22" cm="1">
        <f t="array" ref="V1974">_xlfn.XLOOKUP(1,([1]!tblOrders[Order]=tblnventory[[#This Row],[PO]])*([1]!tblOrders[Description]=tblnventory[[#This Row],[Item]]),[1]!tblOrders[Unit Total],0)</f>
        <v>615</v>
      </c>
      <c r="W1974" s="23" cm="1">
        <f t="array" ref="W1974">IFERROR(_xlfn.XLOOKUP(1,([1]!tblOrders[Order]=tblnventory[[#This Row],[PO]])*([1]!tblOrders[Description]=tblnventory[[#This Row],[Item]]),[1]!tblOrders[Licence]),0)</f>
        <v>0</v>
      </c>
      <c r="X1974" t="b" cm="1">
        <f t="array" ref="X1974">NOT(_xlfn.XLOOKUP(tblnventory[[#This Row],[PO]]&amp;tblnventory[[#This Row],[Item]],[1]!tblOrders[Order]&amp;[1]!tblOrders[Description],[1]!tblOrders[Paid Licence],FALSE))</f>
        <v>1</v>
      </c>
      <c r="Y19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975" spans="1:25">
      <c r="A1975" t="s">
        <v>5341</v>
      </c>
      <c r="B1975" t="str">
        <f>_xlfn.XLOOKUP(tblnventory[[#This Row],[Item]],[1]!tblDescription[Item],[1]!tblDescription[Description])</f>
        <v>10GBASE-LR SFP Module, Enterprise-Class</v>
      </c>
      <c r="C1975" t="str">
        <f>_xlfn.XLOOKUP(tblnventory[[#This Row],[Item]],[1]!tblDescription[Item],[1]!tblDescription[Type])</f>
        <v>SFP</v>
      </c>
      <c r="D1975" t="str">
        <f>_xlfn.XLOOKUP(tblnventory[[#This Row],[Use]],[1]!tblCodes[Use],[1]!tblCodes[Code])</f>
        <v>Switch</v>
      </c>
      <c r="E1975" s="1" t="s">
        <v>1928</v>
      </c>
      <c r="G1975" s="21" t="str">
        <f>IF(ISBLANK(tblnventory[[#This Row],[Installed By]]),"Store","Installed")</f>
        <v>Installed</v>
      </c>
      <c r="H1975" t="s">
        <v>7649</v>
      </c>
      <c r="J1975" s="17">
        <v>2191007447</v>
      </c>
      <c r="K1975" s="17"/>
      <c r="L1975" t="s">
        <v>5360</v>
      </c>
      <c r="M1975" s="20">
        <v>45142</v>
      </c>
      <c r="N1975" t="s">
        <v>7650</v>
      </c>
      <c r="O1975" t="str">
        <f>IF(tblnventory[[#This Row],[Installed]],LEFT(tblnventory[[#This Row],[Location]],3))</f>
        <v>245</v>
      </c>
      <c r="P1975" t="str">
        <f>_xlfn.XLOOKUP(tblnventory[[#This Row],[Serial Number]],[1]!tblDNACInventory[Floor],[1]!tblDNACInventory[Name],"Not Used")</f>
        <v>Not Used</v>
      </c>
      <c r="T1975" t="b">
        <f>NOT(ISBLANK(tblnventory[[#This Row],[Installed By]]))</f>
        <v>1</v>
      </c>
      <c r="U1975" t="str">
        <f>VLOOKUP(A1975, [1]!tblDescription[#Data], 3, 0)</f>
        <v>10GBASE-LR SFP Module, Enterprise-Class</v>
      </c>
      <c r="V1975" s="22" cm="1">
        <f t="array" ref="V1975">_xlfn.XLOOKUP(1,([1]!tblOrders[Order]=tblnventory[[#This Row],[PO]])*([1]!tblOrders[Description]=tblnventory[[#This Row],[Item]]),[1]!tblOrders[Unit Total],0)</f>
        <v>615</v>
      </c>
      <c r="W1975" s="23" cm="1">
        <f t="array" ref="W1975">IFERROR(_xlfn.XLOOKUP(1,([1]!tblOrders[Order]=tblnventory[[#This Row],[PO]])*([1]!tblOrders[Description]=tblnventory[[#This Row],[Item]]),[1]!tblOrders[Licence]),0)</f>
        <v>0</v>
      </c>
      <c r="X1975" t="b" cm="1">
        <f t="array" ref="X1975">NOT(_xlfn.XLOOKUP(tblnventory[[#This Row],[PO]]&amp;tblnventory[[#This Row],[Item]],[1]!tblOrders[Order]&amp;[1]!tblOrders[Description],[1]!tblOrders[Paid Licence],FALSE))</f>
        <v>1</v>
      </c>
      <c r="Y19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976" spans="1:25">
      <c r="A1976" t="s">
        <v>5341</v>
      </c>
      <c r="B1976" t="str">
        <f>_xlfn.XLOOKUP(tblnventory[[#This Row],[Item]],[1]!tblDescription[Item],[1]!tblDescription[Description])</f>
        <v>10GBASE-LR SFP Module, Enterprise-Class</v>
      </c>
      <c r="C1976" t="str">
        <f>_xlfn.XLOOKUP(tblnventory[[#This Row],[Item]],[1]!tblDescription[Item],[1]!tblDescription[Type])</f>
        <v>SFP</v>
      </c>
      <c r="D1976" t="str">
        <f>_xlfn.XLOOKUP(tblnventory[[#This Row],[Use]],[1]!tblCodes[Use],[1]!tblCodes[Code])</f>
        <v>Switch</v>
      </c>
      <c r="E1976" s="1" t="s">
        <v>1929</v>
      </c>
      <c r="G1976" s="21" t="str">
        <f>IF(ISBLANK(tblnventory[[#This Row],[Installed By]]),"Store","Installed")</f>
        <v>Installed</v>
      </c>
      <c r="H1976" t="s">
        <v>7666</v>
      </c>
      <c r="J1976" s="17">
        <v>2191007447</v>
      </c>
      <c r="K1976" s="17"/>
      <c r="L1976" t="s">
        <v>5360</v>
      </c>
      <c r="M1976" s="20">
        <v>45142</v>
      </c>
      <c r="N1976" t="s">
        <v>7668</v>
      </c>
      <c r="O1976" t="str">
        <f>IF(tblnventory[[#This Row],[Installed]],LEFT(tblnventory[[#This Row],[Location]],3))</f>
        <v>245</v>
      </c>
      <c r="P1976" t="str">
        <f>_xlfn.XLOOKUP(tblnventory[[#This Row],[Serial Number]],[1]!tblDNACInventory[Floor],[1]!tblDNACInventory[Name],"Not Used")</f>
        <v>Not Used</v>
      </c>
      <c r="T1976" t="b">
        <f>NOT(ISBLANK(tblnventory[[#This Row],[Installed By]]))</f>
        <v>1</v>
      </c>
      <c r="U1976" t="str">
        <f>VLOOKUP(A1976, [1]!tblDescription[#Data], 3, 0)</f>
        <v>10GBASE-LR SFP Module, Enterprise-Class</v>
      </c>
      <c r="V1976" s="22" cm="1">
        <f t="array" ref="V1976">_xlfn.XLOOKUP(1,([1]!tblOrders[Order]=tblnventory[[#This Row],[PO]])*([1]!tblOrders[Description]=tblnventory[[#This Row],[Item]]),[1]!tblOrders[Unit Total],0)</f>
        <v>615</v>
      </c>
      <c r="W1976" s="23" cm="1">
        <f t="array" ref="W1976">IFERROR(_xlfn.XLOOKUP(1,([1]!tblOrders[Order]=tblnventory[[#This Row],[PO]])*([1]!tblOrders[Description]=tblnventory[[#This Row],[Item]]),[1]!tblOrders[Licence]),0)</f>
        <v>0</v>
      </c>
      <c r="X1976" t="b" cm="1">
        <f t="array" ref="X1976">NOT(_xlfn.XLOOKUP(tblnventory[[#This Row],[PO]]&amp;tblnventory[[#This Row],[Item]],[1]!tblOrders[Order]&amp;[1]!tblOrders[Description],[1]!tblOrders[Paid Licence],FALSE))</f>
        <v>1</v>
      </c>
      <c r="Y19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977" spans="1:25">
      <c r="A1977" t="s">
        <v>5341</v>
      </c>
      <c r="B1977" t="str">
        <f>_xlfn.XLOOKUP(tblnventory[[#This Row],[Item]],[1]!tblDescription[Item],[1]!tblDescription[Description])</f>
        <v>10GBASE-LR SFP Module, Enterprise-Class</v>
      </c>
      <c r="C1977" t="str">
        <f>_xlfn.XLOOKUP(tblnventory[[#This Row],[Item]],[1]!tblDescription[Item],[1]!tblDescription[Type])</f>
        <v>SFP</v>
      </c>
      <c r="D1977" t="str">
        <f>_xlfn.XLOOKUP(tblnventory[[#This Row],[Use]],[1]!tblCodes[Use],[1]!tblCodes[Code])</f>
        <v>Switch</v>
      </c>
      <c r="E1977" s="1" t="s">
        <v>1930</v>
      </c>
      <c r="G1977" s="21" t="str">
        <f>IF(ISBLANK(tblnventory[[#This Row],[Installed By]]),"Store","Installed")</f>
        <v>Installed</v>
      </c>
      <c r="H1977" t="s">
        <v>7651</v>
      </c>
      <c r="J1977" s="17">
        <v>2191007447</v>
      </c>
      <c r="K1977" s="17"/>
      <c r="L1977" t="s">
        <v>5360</v>
      </c>
      <c r="M1977" s="20">
        <v>45142</v>
      </c>
      <c r="N1977" t="s">
        <v>7652</v>
      </c>
      <c r="O1977" t="str">
        <f>IF(tblnventory[[#This Row],[Installed]],LEFT(tblnventory[[#This Row],[Location]],3))</f>
        <v>245</v>
      </c>
      <c r="P1977" t="str">
        <f>_xlfn.XLOOKUP(tblnventory[[#This Row],[Serial Number]],[1]!tblDNACInventory[Floor],[1]!tblDNACInventory[Name],"Not Used")</f>
        <v>Not Used</v>
      </c>
      <c r="T1977" t="b">
        <f>NOT(ISBLANK(tblnventory[[#This Row],[Installed By]]))</f>
        <v>1</v>
      </c>
      <c r="U1977" t="str">
        <f>VLOOKUP(A1977, [1]!tblDescription[#Data], 3, 0)</f>
        <v>10GBASE-LR SFP Module, Enterprise-Class</v>
      </c>
      <c r="V1977" s="22" cm="1">
        <f t="array" ref="V1977">_xlfn.XLOOKUP(1,([1]!tblOrders[Order]=tblnventory[[#This Row],[PO]])*([1]!tblOrders[Description]=tblnventory[[#This Row],[Item]]),[1]!tblOrders[Unit Total],0)</f>
        <v>615</v>
      </c>
      <c r="W1977" s="23" cm="1">
        <f t="array" ref="W1977">IFERROR(_xlfn.XLOOKUP(1,([1]!tblOrders[Order]=tblnventory[[#This Row],[PO]])*([1]!tblOrders[Description]=tblnventory[[#This Row],[Item]]),[1]!tblOrders[Licence]),0)</f>
        <v>0</v>
      </c>
      <c r="X1977" t="b" cm="1">
        <f t="array" ref="X1977">NOT(_xlfn.XLOOKUP(tblnventory[[#This Row],[PO]]&amp;tblnventory[[#This Row],[Item]],[1]!tblOrders[Order]&amp;[1]!tblOrders[Description],[1]!tblOrders[Paid Licence],FALSE))</f>
        <v>1</v>
      </c>
      <c r="Y19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978" spans="1:25">
      <c r="A1978" t="s">
        <v>5341</v>
      </c>
      <c r="B1978" t="str">
        <f>_xlfn.XLOOKUP(tblnventory[[#This Row],[Item]],[1]!tblDescription[Item],[1]!tblDescription[Description])</f>
        <v>10GBASE-LR SFP Module, Enterprise-Class</v>
      </c>
      <c r="C1978" t="str">
        <f>_xlfn.XLOOKUP(tblnventory[[#This Row],[Item]],[1]!tblDescription[Item],[1]!tblDescription[Type])</f>
        <v>SFP</v>
      </c>
      <c r="D1978" t="str">
        <f>_xlfn.XLOOKUP(tblnventory[[#This Row],[Use]],[1]!tblCodes[Use],[1]!tblCodes[Code])</f>
        <v>Switch</v>
      </c>
      <c r="E1978" s="1" t="s">
        <v>1931</v>
      </c>
      <c r="G1978" s="21" t="str">
        <f>IF(ISBLANK(tblnventory[[#This Row],[Installed By]]),"Store","Installed")</f>
        <v>Installed</v>
      </c>
      <c r="H1978" t="s">
        <v>6201</v>
      </c>
      <c r="J1978" s="17">
        <v>2191007447</v>
      </c>
      <c r="K1978" s="17"/>
      <c r="L1978" t="s">
        <v>5360</v>
      </c>
      <c r="M1978" s="20">
        <v>45142</v>
      </c>
      <c r="N1978" t="s">
        <v>6202</v>
      </c>
      <c r="O1978" t="str">
        <f>IF(tblnventory[[#This Row],[Installed]],LEFT(tblnventory[[#This Row],[Location]],3))</f>
        <v>245</v>
      </c>
      <c r="P1978" t="str">
        <f>_xlfn.XLOOKUP(tblnventory[[#This Row],[Serial Number]],[1]!tblDNACInventory[Floor],[1]!tblDNACInventory[Name],"Not Used")</f>
        <v>Not Used</v>
      </c>
      <c r="T1978" t="b">
        <f>NOT(ISBLANK(tblnventory[[#This Row],[Installed By]]))</f>
        <v>1</v>
      </c>
      <c r="U1978" t="str">
        <f>VLOOKUP(A1978, [1]!tblDescription[#Data], 3, 0)</f>
        <v>10GBASE-LR SFP Module, Enterprise-Class</v>
      </c>
      <c r="V1978" s="22" cm="1">
        <f t="array" ref="V1978">_xlfn.XLOOKUP(1,([1]!tblOrders[Order]=tblnventory[[#This Row],[PO]])*([1]!tblOrders[Description]=tblnventory[[#This Row],[Item]]),[1]!tblOrders[Unit Total],0)</f>
        <v>615</v>
      </c>
      <c r="W1978" s="23" cm="1">
        <f t="array" ref="W1978">IFERROR(_xlfn.XLOOKUP(1,([1]!tblOrders[Order]=tblnventory[[#This Row],[PO]])*([1]!tblOrders[Description]=tblnventory[[#This Row],[Item]]),[1]!tblOrders[Licence]),0)</f>
        <v>0</v>
      </c>
      <c r="X1978" t="b" cm="1">
        <f t="array" ref="X1978">NOT(_xlfn.XLOOKUP(tblnventory[[#This Row],[PO]]&amp;tblnventory[[#This Row],[Item]],[1]!tblOrders[Order]&amp;[1]!tblOrders[Description],[1]!tblOrders[Paid Licence],FALSE))</f>
        <v>1</v>
      </c>
      <c r="Y19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979" spans="1:25">
      <c r="A1979" t="s">
        <v>5341</v>
      </c>
      <c r="B1979" t="str">
        <f>_xlfn.XLOOKUP(tblnventory[[#This Row],[Item]],[1]!tblDescription[Item],[1]!tblDescription[Description])</f>
        <v>10GBASE-LR SFP Module, Enterprise-Class</v>
      </c>
      <c r="C1979" t="str">
        <f>_xlfn.XLOOKUP(tblnventory[[#This Row],[Item]],[1]!tblDescription[Item],[1]!tblDescription[Type])</f>
        <v>SFP</v>
      </c>
      <c r="D1979" t="str">
        <f>_xlfn.XLOOKUP(tblnventory[[#This Row],[Use]],[1]!tblCodes[Use],[1]!tblCodes[Code])</f>
        <v>Switch</v>
      </c>
      <c r="E1979" s="1" t="s">
        <v>1932</v>
      </c>
      <c r="G1979" s="21" t="str">
        <f>IF(ISBLANK(tblnventory[[#This Row],[Installed By]]),"Store","Installed")</f>
        <v>Installed</v>
      </c>
      <c r="H1979" t="s">
        <v>7655</v>
      </c>
      <c r="J1979" s="17">
        <v>2191007447</v>
      </c>
      <c r="K1979" s="17"/>
      <c r="L1979" t="s">
        <v>5360</v>
      </c>
      <c r="M1979" s="20">
        <v>45142</v>
      </c>
      <c r="N1979" t="s">
        <v>7657</v>
      </c>
      <c r="O1979" t="str">
        <f>IF(tblnventory[[#This Row],[Installed]],LEFT(tblnventory[[#This Row],[Location]],3))</f>
        <v>245</v>
      </c>
      <c r="P1979" t="str">
        <f>_xlfn.XLOOKUP(tblnventory[[#This Row],[Serial Number]],[1]!tblDNACInventory[Floor],[1]!tblDNACInventory[Name],"Not Used")</f>
        <v>Not Used</v>
      </c>
      <c r="T1979" t="b">
        <f>NOT(ISBLANK(tblnventory[[#This Row],[Installed By]]))</f>
        <v>1</v>
      </c>
      <c r="U1979" t="str">
        <f>VLOOKUP(A1979, [1]!tblDescription[#Data], 3, 0)</f>
        <v>10GBASE-LR SFP Module, Enterprise-Class</v>
      </c>
      <c r="V1979" s="22" cm="1">
        <f t="array" ref="V1979">_xlfn.XLOOKUP(1,([1]!tblOrders[Order]=tblnventory[[#This Row],[PO]])*([1]!tblOrders[Description]=tblnventory[[#This Row],[Item]]),[1]!tblOrders[Unit Total],0)</f>
        <v>615</v>
      </c>
      <c r="W1979" s="23" cm="1">
        <f t="array" ref="W1979">IFERROR(_xlfn.XLOOKUP(1,([1]!tblOrders[Order]=tblnventory[[#This Row],[PO]])*([1]!tblOrders[Description]=tblnventory[[#This Row],[Item]]),[1]!tblOrders[Licence]),0)</f>
        <v>0</v>
      </c>
      <c r="X1979" t="b" cm="1">
        <f t="array" ref="X1979">NOT(_xlfn.XLOOKUP(tblnventory[[#This Row],[PO]]&amp;tblnventory[[#This Row],[Item]],[1]!tblOrders[Order]&amp;[1]!tblOrders[Description],[1]!tblOrders[Paid Licence],FALSE))</f>
        <v>1</v>
      </c>
      <c r="Y19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980" spans="1:25">
      <c r="A1980" t="s">
        <v>5341</v>
      </c>
      <c r="B1980" t="str">
        <f>_xlfn.XLOOKUP(tblnventory[[#This Row],[Item]],[1]!tblDescription[Item],[1]!tblDescription[Description])</f>
        <v>10GBASE-LR SFP Module, Enterprise-Class</v>
      </c>
      <c r="C1980" t="str">
        <f>_xlfn.XLOOKUP(tblnventory[[#This Row],[Item]],[1]!tblDescription[Item],[1]!tblDescription[Type])</f>
        <v>SFP</v>
      </c>
      <c r="D1980" t="str">
        <f>_xlfn.XLOOKUP(tblnventory[[#This Row],[Use]],[1]!tblCodes[Use],[1]!tblCodes[Code])</f>
        <v>Switch</v>
      </c>
      <c r="E1980" s="1" t="s">
        <v>1933</v>
      </c>
      <c r="G1980" s="21" t="str">
        <f>IF(ISBLANK(tblnventory[[#This Row],[Installed By]]),"Store","Installed")</f>
        <v>Installed</v>
      </c>
      <c r="H1980" t="s">
        <v>7662</v>
      </c>
      <c r="J1980" s="17">
        <v>2191007447</v>
      </c>
      <c r="K1980" s="17"/>
      <c r="L1980" t="s">
        <v>5360</v>
      </c>
      <c r="M1980" s="20">
        <v>45142</v>
      </c>
      <c r="N1980" t="s">
        <v>7664</v>
      </c>
      <c r="O1980" t="str">
        <f>IF(tblnventory[[#This Row],[Installed]],LEFT(tblnventory[[#This Row],[Location]],3))</f>
        <v>245</v>
      </c>
      <c r="P1980" t="str">
        <f>_xlfn.XLOOKUP(tblnventory[[#This Row],[Serial Number]],[1]!tblDNACInventory[Floor],[1]!tblDNACInventory[Name],"Not Used")</f>
        <v>Not Used</v>
      </c>
      <c r="T1980" t="b">
        <f>NOT(ISBLANK(tblnventory[[#This Row],[Installed By]]))</f>
        <v>1</v>
      </c>
      <c r="U1980" t="str">
        <f>VLOOKUP(A1980, [1]!tblDescription[#Data], 3, 0)</f>
        <v>10GBASE-LR SFP Module, Enterprise-Class</v>
      </c>
      <c r="V1980" s="22" cm="1">
        <f t="array" ref="V1980">_xlfn.XLOOKUP(1,([1]!tblOrders[Order]=tblnventory[[#This Row],[PO]])*([1]!tblOrders[Description]=tblnventory[[#This Row],[Item]]),[1]!tblOrders[Unit Total],0)</f>
        <v>615</v>
      </c>
      <c r="W1980" s="23" cm="1">
        <f t="array" ref="W1980">IFERROR(_xlfn.XLOOKUP(1,([1]!tblOrders[Order]=tblnventory[[#This Row],[PO]])*([1]!tblOrders[Description]=tblnventory[[#This Row],[Item]]),[1]!tblOrders[Licence]),0)</f>
        <v>0</v>
      </c>
      <c r="X1980" t="b" cm="1">
        <f t="array" ref="X1980">NOT(_xlfn.XLOOKUP(tblnventory[[#This Row],[PO]]&amp;tblnventory[[#This Row],[Item]],[1]!tblOrders[Order]&amp;[1]!tblOrders[Description],[1]!tblOrders[Paid Licence],FALSE))</f>
        <v>1</v>
      </c>
      <c r="Y19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981" spans="1:25">
      <c r="A1981" t="s">
        <v>5341</v>
      </c>
      <c r="B1981" t="str">
        <f>_xlfn.XLOOKUP(tblnventory[[#This Row],[Item]],[1]!tblDescription[Item],[1]!tblDescription[Description])</f>
        <v>10GBASE-LR SFP Module, Enterprise-Class</v>
      </c>
      <c r="C1981" t="str">
        <f>_xlfn.XLOOKUP(tblnventory[[#This Row],[Item]],[1]!tblDescription[Item],[1]!tblDescription[Type])</f>
        <v>SFP</v>
      </c>
      <c r="D1981" t="str">
        <f>_xlfn.XLOOKUP(tblnventory[[#This Row],[Use]],[1]!tblCodes[Use],[1]!tblCodes[Code])</f>
        <v>Switch</v>
      </c>
      <c r="E1981" s="1" t="s">
        <v>1934</v>
      </c>
      <c r="G1981" s="21" t="str">
        <f>IF(ISBLANK(tblnventory[[#This Row],[Installed By]]),"Store","Installed")</f>
        <v>Installed</v>
      </c>
      <c r="H1981" t="s">
        <v>6201</v>
      </c>
      <c r="J1981" s="17">
        <v>2191007447</v>
      </c>
      <c r="K1981" s="17"/>
      <c r="L1981" t="s">
        <v>5360</v>
      </c>
      <c r="M1981" s="20">
        <v>45142</v>
      </c>
      <c r="N1981" t="s">
        <v>6202</v>
      </c>
      <c r="O1981" t="str">
        <f>IF(tblnventory[[#This Row],[Installed]],LEFT(tblnventory[[#This Row],[Location]],3))</f>
        <v>245</v>
      </c>
      <c r="P1981" t="str">
        <f>_xlfn.XLOOKUP(tblnventory[[#This Row],[Serial Number]],[1]!tblDNACInventory[Floor],[1]!tblDNACInventory[Name],"Not Used")</f>
        <v>Not Used</v>
      </c>
      <c r="T1981" t="b">
        <f>NOT(ISBLANK(tblnventory[[#This Row],[Installed By]]))</f>
        <v>1</v>
      </c>
      <c r="U1981" t="str">
        <f>VLOOKUP(A1981, [1]!tblDescription[#Data], 3, 0)</f>
        <v>10GBASE-LR SFP Module, Enterprise-Class</v>
      </c>
      <c r="V1981" s="22" cm="1">
        <f t="array" ref="V1981">_xlfn.XLOOKUP(1,([1]!tblOrders[Order]=tblnventory[[#This Row],[PO]])*([1]!tblOrders[Description]=tblnventory[[#This Row],[Item]]),[1]!tblOrders[Unit Total],0)</f>
        <v>615</v>
      </c>
      <c r="W1981" s="23" cm="1">
        <f t="array" ref="W1981">IFERROR(_xlfn.XLOOKUP(1,([1]!tblOrders[Order]=tblnventory[[#This Row],[PO]])*([1]!tblOrders[Description]=tblnventory[[#This Row],[Item]]),[1]!tblOrders[Licence]),0)</f>
        <v>0</v>
      </c>
      <c r="X1981" t="b" cm="1">
        <f t="array" ref="X1981">NOT(_xlfn.XLOOKUP(tblnventory[[#This Row],[PO]]&amp;tblnventory[[#This Row],[Item]],[1]!tblOrders[Order]&amp;[1]!tblOrders[Description],[1]!tblOrders[Paid Licence],FALSE))</f>
        <v>1</v>
      </c>
      <c r="Y19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982" spans="1:25">
      <c r="A1982" t="s">
        <v>5341</v>
      </c>
      <c r="B1982" t="str">
        <f>_xlfn.XLOOKUP(tblnventory[[#This Row],[Item]],[1]!tblDescription[Item],[1]!tblDescription[Description])</f>
        <v>10GBASE-LR SFP Module, Enterprise-Class</v>
      </c>
      <c r="C1982" t="str">
        <f>_xlfn.XLOOKUP(tblnventory[[#This Row],[Item]],[1]!tblDescription[Item],[1]!tblDescription[Type])</f>
        <v>SFP</v>
      </c>
      <c r="D1982" t="str">
        <f>_xlfn.XLOOKUP(tblnventory[[#This Row],[Use]],[1]!tblCodes[Use],[1]!tblCodes[Code])</f>
        <v>Switch</v>
      </c>
      <c r="E1982" s="1" t="s">
        <v>1935</v>
      </c>
      <c r="G1982" s="21" t="str">
        <f>IF(ISBLANK(tblnventory[[#This Row],[Installed By]]),"Store","Installed")</f>
        <v>Installed</v>
      </c>
      <c r="H1982" t="s">
        <v>6245</v>
      </c>
      <c r="J1982" s="17">
        <v>2191007447</v>
      </c>
      <c r="K1982" s="17"/>
      <c r="L1982" t="s">
        <v>5360</v>
      </c>
      <c r="M1982" s="20">
        <v>45142</v>
      </c>
      <c r="N1982" t="s">
        <v>6246</v>
      </c>
      <c r="O1982" t="str">
        <f>IF(tblnventory[[#This Row],[Installed]],LEFT(tblnventory[[#This Row],[Location]],3))</f>
        <v>245</v>
      </c>
      <c r="P1982" t="str">
        <f>_xlfn.XLOOKUP(tblnventory[[#This Row],[Serial Number]],[1]!tblDNACInventory[Floor],[1]!tblDNACInventory[Name],"Not Used")</f>
        <v>Not Used</v>
      </c>
      <c r="T1982" t="b">
        <f>NOT(ISBLANK(tblnventory[[#This Row],[Installed By]]))</f>
        <v>1</v>
      </c>
      <c r="U1982" t="str">
        <f>VLOOKUP(A1982, [1]!tblDescription[#Data], 3, 0)</f>
        <v>10GBASE-LR SFP Module, Enterprise-Class</v>
      </c>
      <c r="V1982" s="22" cm="1">
        <f t="array" ref="V1982">_xlfn.XLOOKUP(1,([1]!tblOrders[Order]=tblnventory[[#This Row],[PO]])*([1]!tblOrders[Description]=tblnventory[[#This Row],[Item]]),[1]!tblOrders[Unit Total],0)</f>
        <v>615</v>
      </c>
      <c r="W1982" s="23" cm="1">
        <f t="array" ref="W1982">IFERROR(_xlfn.XLOOKUP(1,([1]!tblOrders[Order]=tblnventory[[#This Row],[PO]])*([1]!tblOrders[Description]=tblnventory[[#This Row],[Item]]),[1]!tblOrders[Licence]),0)</f>
        <v>0</v>
      </c>
      <c r="X1982" t="b" cm="1">
        <f t="array" ref="X1982">NOT(_xlfn.XLOOKUP(tblnventory[[#This Row],[PO]]&amp;tblnventory[[#This Row],[Item]],[1]!tblOrders[Order]&amp;[1]!tblOrders[Description],[1]!tblOrders[Paid Licence],FALSE))</f>
        <v>1</v>
      </c>
      <c r="Y19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983" spans="1:25">
      <c r="A1983" t="s">
        <v>5341</v>
      </c>
      <c r="B1983" t="str">
        <f>_xlfn.XLOOKUP(tblnventory[[#This Row],[Item]],[1]!tblDescription[Item],[1]!tblDescription[Description])</f>
        <v>10GBASE-LR SFP Module, Enterprise-Class</v>
      </c>
      <c r="C1983" t="str">
        <f>_xlfn.XLOOKUP(tblnventory[[#This Row],[Item]],[1]!tblDescription[Item],[1]!tblDescription[Type])</f>
        <v>SFP</v>
      </c>
      <c r="D1983" t="str">
        <f>_xlfn.XLOOKUP(tblnventory[[#This Row],[Use]],[1]!tblCodes[Use],[1]!tblCodes[Code])</f>
        <v>Switch</v>
      </c>
      <c r="E1983" s="1" t="s">
        <v>1936</v>
      </c>
      <c r="G1983" s="21" t="str">
        <f>IF(ISBLANK(tblnventory[[#This Row],[Installed By]]),"Store","Installed")</f>
        <v>Installed</v>
      </c>
      <c r="H1983" t="s">
        <v>7653</v>
      </c>
      <c r="J1983" s="17">
        <v>2191007447</v>
      </c>
      <c r="K1983" s="17"/>
      <c r="L1983" t="s">
        <v>5360</v>
      </c>
      <c r="M1983" s="20">
        <v>45142</v>
      </c>
      <c r="N1983" t="s">
        <v>7654</v>
      </c>
      <c r="O1983" t="str">
        <f>IF(tblnventory[[#This Row],[Installed]],LEFT(tblnventory[[#This Row],[Location]],3))</f>
        <v>245</v>
      </c>
      <c r="P1983" t="str">
        <f>_xlfn.XLOOKUP(tblnventory[[#This Row],[Serial Number]],[1]!tblDNACInventory[Floor],[1]!tblDNACInventory[Name],"Not Used")</f>
        <v>Not Used</v>
      </c>
      <c r="T1983" t="b">
        <f>NOT(ISBLANK(tblnventory[[#This Row],[Installed By]]))</f>
        <v>1</v>
      </c>
      <c r="U1983" t="str">
        <f>VLOOKUP(A1983, [1]!tblDescription[#Data], 3, 0)</f>
        <v>10GBASE-LR SFP Module, Enterprise-Class</v>
      </c>
      <c r="V1983" s="22" cm="1">
        <f t="array" ref="V1983">_xlfn.XLOOKUP(1,([1]!tblOrders[Order]=tblnventory[[#This Row],[PO]])*([1]!tblOrders[Description]=tblnventory[[#This Row],[Item]]),[1]!tblOrders[Unit Total],0)</f>
        <v>615</v>
      </c>
      <c r="W1983" s="23" cm="1">
        <f t="array" ref="W1983">IFERROR(_xlfn.XLOOKUP(1,([1]!tblOrders[Order]=tblnventory[[#This Row],[PO]])*([1]!tblOrders[Description]=tblnventory[[#This Row],[Item]]),[1]!tblOrders[Licence]),0)</f>
        <v>0</v>
      </c>
      <c r="X1983" t="b" cm="1">
        <f t="array" ref="X1983">NOT(_xlfn.XLOOKUP(tblnventory[[#This Row],[PO]]&amp;tblnventory[[#This Row],[Item]],[1]!tblOrders[Order]&amp;[1]!tblOrders[Description],[1]!tblOrders[Paid Licence],FALSE))</f>
        <v>1</v>
      </c>
      <c r="Y19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984" spans="1:25">
      <c r="A1984" t="s">
        <v>5341</v>
      </c>
      <c r="B1984" t="str">
        <f>_xlfn.XLOOKUP(tblnventory[[#This Row],[Item]],[1]!tblDescription[Item],[1]!tblDescription[Description])</f>
        <v>10GBASE-LR SFP Module, Enterprise-Class</v>
      </c>
      <c r="C1984" t="str">
        <f>_xlfn.XLOOKUP(tblnventory[[#This Row],[Item]],[1]!tblDescription[Item],[1]!tblDescription[Type])</f>
        <v>SFP</v>
      </c>
      <c r="D1984" t="str">
        <f>_xlfn.XLOOKUP(tblnventory[[#This Row],[Use]],[1]!tblCodes[Use],[1]!tblCodes[Code])</f>
        <v>Switch</v>
      </c>
      <c r="E1984" s="1" t="s">
        <v>1937</v>
      </c>
      <c r="G1984" s="21" t="str">
        <f>IF(ISBLANK(tblnventory[[#This Row],[Installed By]]),"Store","Installed")</f>
        <v>Installed</v>
      </c>
      <c r="H1984" t="s">
        <v>6201</v>
      </c>
      <c r="J1984" s="17">
        <v>2191007447</v>
      </c>
      <c r="K1984" s="17"/>
      <c r="L1984" t="s">
        <v>5360</v>
      </c>
      <c r="M1984" s="20">
        <v>45147</v>
      </c>
      <c r="N1984" t="s">
        <v>6202</v>
      </c>
      <c r="O1984" t="str">
        <f>IF(tblnventory[[#This Row],[Installed]],LEFT(tblnventory[[#This Row],[Location]],3))</f>
        <v>245</v>
      </c>
      <c r="P1984" t="str">
        <f>_xlfn.XLOOKUP(tblnventory[[#This Row],[Serial Number]],[1]!tblDNACInventory[Floor],[1]!tblDNACInventory[Name],"Not Used")</f>
        <v>Not Used</v>
      </c>
      <c r="T1984" t="b">
        <f>NOT(ISBLANK(tblnventory[[#This Row],[Installed By]]))</f>
        <v>1</v>
      </c>
      <c r="U1984" t="str">
        <f>VLOOKUP(A1984, [1]!tblDescription[#Data], 3, 0)</f>
        <v>10GBASE-LR SFP Module, Enterprise-Class</v>
      </c>
      <c r="V1984" s="22" cm="1">
        <f t="array" ref="V1984">_xlfn.XLOOKUP(1,([1]!tblOrders[Order]=tblnventory[[#This Row],[PO]])*([1]!tblOrders[Description]=tblnventory[[#This Row],[Item]]),[1]!tblOrders[Unit Total],0)</f>
        <v>615</v>
      </c>
      <c r="W1984" s="23" cm="1">
        <f t="array" ref="W1984">IFERROR(_xlfn.XLOOKUP(1,([1]!tblOrders[Order]=tblnventory[[#This Row],[PO]])*([1]!tblOrders[Description]=tblnventory[[#This Row],[Item]]),[1]!tblOrders[Licence]),0)</f>
        <v>0</v>
      </c>
      <c r="X1984" t="b" cm="1">
        <f t="array" ref="X1984">NOT(_xlfn.XLOOKUP(tblnventory[[#This Row],[PO]]&amp;tblnventory[[#This Row],[Item]],[1]!tblOrders[Order]&amp;[1]!tblOrders[Description],[1]!tblOrders[Paid Licence],FALSE))</f>
        <v>1</v>
      </c>
      <c r="Y19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985" spans="1:25">
      <c r="A1985" t="s">
        <v>5341</v>
      </c>
      <c r="B1985" t="str">
        <f>_xlfn.XLOOKUP(tblnventory[[#This Row],[Item]],[1]!tblDescription[Item],[1]!tblDescription[Description])</f>
        <v>10GBASE-LR SFP Module, Enterprise-Class</v>
      </c>
      <c r="C1985" t="str">
        <f>_xlfn.XLOOKUP(tblnventory[[#This Row],[Item]],[1]!tblDescription[Item],[1]!tblDescription[Type])</f>
        <v>SFP</v>
      </c>
      <c r="D1985" t="str">
        <f>_xlfn.XLOOKUP(tblnventory[[#This Row],[Use]],[1]!tblCodes[Use],[1]!tblCodes[Code])</f>
        <v>Switch</v>
      </c>
      <c r="E1985" s="1" t="s">
        <v>1938</v>
      </c>
      <c r="G1985" s="21" t="str">
        <f>IF(ISBLANK(tblnventory[[#This Row],[Installed By]]),"Store","Installed")</f>
        <v>Installed</v>
      </c>
      <c r="H1985" t="s">
        <v>7658</v>
      </c>
      <c r="J1985" s="17">
        <v>2191007447</v>
      </c>
      <c r="K1985" s="17"/>
      <c r="L1985" t="s">
        <v>5360</v>
      </c>
      <c r="M1985" s="20">
        <v>45147</v>
      </c>
      <c r="N1985" t="s">
        <v>7660</v>
      </c>
      <c r="O1985" t="str">
        <f>IF(tblnventory[[#This Row],[Installed]],LEFT(tblnventory[[#This Row],[Location]],3))</f>
        <v>245</v>
      </c>
      <c r="P1985" t="str">
        <f>_xlfn.XLOOKUP(tblnventory[[#This Row],[Serial Number]],[1]!tblDNACInventory[Floor],[1]!tblDNACInventory[Name],"Not Used")</f>
        <v>Not Used</v>
      </c>
      <c r="T1985" t="b">
        <f>NOT(ISBLANK(tblnventory[[#This Row],[Installed By]]))</f>
        <v>1</v>
      </c>
      <c r="U1985" t="str">
        <f>VLOOKUP(A1985, [1]!tblDescription[#Data], 3, 0)</f>
        <v>10GBASE-LR SFP Module, Enterprise-Class</v>
      </c>
      <c r="V1985" s="22" cm="1">
        <f t="array" ref="V1985">_xlfn.XLOOKUP(1,([1]!tblOrders[Order]=tblnventory[[#This Row],[PO]])*([1]!tblOrders[Description]=tblnventory[[#This Row],[Item]]),[1]!tblOrders[Unit Total],0)</f>
        <v>615</v>
      </c>
      <c r="W1985" s="23" cm="1">
        <f t="array" ref="W1985">IFERROR(_xlfn.XLOOKUP(1,([1]!tblOrders[Order]=tblnventory[[#This Row],[PO]])*([1]!tblOrders[Description]=tblnventory[[#This Row],[Item]]),[1]!tblOrders[Licence]),0)</f>
        <v>0</v>
      </c>
      <c r="X1985" t="b" cm="1">
        <f t="array" ref="X1985">NOT(_xlfn.XLOOKUP(tblnventory[[#This Row],[PO]]&amp;tblnventory[[#This Row],[Item]],[1]!tblOrders[Order]&amp;[1]!tblOrders[Description],[1]!tblOrders[Paid Licence],FALSE))</f>
        <v>1</v>
      </c>
      <c r="Y19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986" spans="1:25">
      <c r="A1986" t="s">
        <v>5341</v>
      </c>
      <c r="B1986" t="str">
        <f>_xlfn.XLOOKUP(tblnventory[[#This Row],[Item]],[1]!tblDescription[Item],[1]!tblDescription[Description])</f>
        <v>10GBASE-LR SFP Module, Enterprise-Class</v>
      </c>
      <c r="C1986" t="str">
        <f>_xlfn.XLOOKUP(tblnventory[[#This Row],[Item]],[1]!tblDescription[Item],[1]!tblDescription[Type])</f>
        <v>SFP</v>
      </c>
      <c r="D1986" t="str">
        <f>_xlfn.XLOOKUP(tblnventory[[#This Row],[Use]],[1]!tblCodes[Use],[1]!tblCodes[Code])</f>
        <v>Switch</v>
      </c>
      <c r="E1986" s="1" t="s">
        <v>1939</v>
      </c>
      <c r="G1986" s="21" t="str">
        <f>IF(ISBLANK(tblnventory[[#This Row],[Installed By]]),"Store","Installed")</f>
        <v>Installed</v>
      </c>
      <c r="H1986" t="s">
        <v>6201</v>
      </c>
      <c r="J1986" s="17">
        <v>2191007447</v>
      </c>
      <c r="K1986" s="17"/>
      <c r="L1986" t="s">
        <v>5360</v>
      </c>
      <c r="M1986" s="20">
        <v>45142</v>
      </c>
      <c r="N1986" t="s">
        <v>6202</v>
      </c>
      <c r="O1986" t="str">
        <f>IF(tblnventory[[#This Row],[Installed]],LEFT(tblnventory[[#This Row],[Location]],3))</f>
        <v>245</v>
      </c>
      <c r="P1986" t="str">
        <f>_xlfn.XLOOKUP(tblnventory[[#This Row],[Serial Number]],[1]!tblDNACInventory[Floor],[1]!tblDNACInventory[Name],"Not Used")</f>
        <v>Not Used</v>
      </c>
      <c r="T1986" t="b">
        <f>NOT(ISBLANK(tblnventory[[#This Row],[Installed By]]))</f>
        <v>1</v>
      </c>
      <c r="U1986" t="str">
        <f>VLOOKUP(A1986, [1]!tblDescription[#Data], 3, 0)</f>
        <v>10GBASE-LR SFP Module, Enterprise-Class</v>
      </c>
      <c r="V1986" s="22" cm="1">
        <f t="array" ref="V1986">_xlfn.XLOOKUP(1,([1]!tblOrders[Order]=tblnventory[[#This Row],[PO]])*([1]!tblOrders[Description]=tblnventory[[#This Row],[Item]]),[1]!tblOrders[Unit Total],0)</f>
        <v>615</v>
      </c>
      <c r="W1986" s="23" cm="1">
        <f t="array" ref="W1986">IFERROR(_xlfn.XLOOKUP(1,([1]!tblOrders[Order]=tblnventory[[#This Row],[PO]])*([1]!tblOrders[Description]=tblnventory[[#This Row],[Item]]),[1]!tblOrders[Licence]),0)</f>
        <v>0</v>
      </c>
      <c r="X1986" t="b" cm="1">
        <f t="array" ref="X1986">NOT(_xlfn.XLOOKUP(tblnventory[[#This Row],[PO]]&amp;tblnventory[[#This Row],[Item]],[1]!tblOrders[Order]&amp;[1]!tblOrders[Description],[1]!tblOrders[Paid Licence],FALSE))</f>
        <v>1</v>
      </c>
      <c r="Y19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987" spans="1:25">
      <c r="A1987" t="s">
        <v>5341</v>
      </c>
      <c r="B1987" t="str">
        <f>_xlfn.XLOOKUP(tblnventory[[#This Row],[Item]],[1]!tblDescription[Item],[1]!tblDescription[Description])</f>
        <v>10GBASE-LR SFP Module, Enterprise-Class</v>
      </c>
      <c r="C1987" t="str">
        <f>_xlfn.XLOOKUP(tblnventory[[#This Row],[Item]],[1]!tblDescription[Item],[1]!tblDescription[Type])</f>
        <v>SFP</v>
      </c>
      <c r="D1987" t="str">
        <f>_xlfn.XLOOKUP(tblnventory[[#This Row],[Use]],[1]!tblCodes[Use],[1]!tblCodes[Code])</f>
        <v>Switch</v>
      </c>
      <c r="E1987" s="1" t="s">
        <v>1940</v>
      </c>
      <c r="G1987" s="21" t="str">
        <f>IF(ISBLANK(tblnventory[[#This Row],[Installed By]]),"Store","Installed")</f>
        <v>Installed</v>
      </c>
      <c r="H1987" t="s">
        <v>6201</v>
      </c>
      <c r="J1987" s="17">
        <v>2191007447</v>
      </c>
      <c r="K1987" s="17"/>
      <c r="L1987" t="s">
        <v>5360</v>
      </c>
      <c r="M1987" s="20">
        <v>45142</v>
      </c>
      <c r="N1987" t="s">
        <v>6202</v>
      </c>
      <c r="O1987" t="str">
        <f>IF(tblnventory[[#This Row],[Installed]],LEFT(tblnventory[[#This Row],[Location]],3))</f>
        <v>245</v>
      </c>
      <c r="P1987" t="str">
        <f>_xlfn.XLOOKUP(tblnventory[[#This Row],[Serial Number]],[1]!tblDNACInventory[Floor],[1]!tblDNACInventory[Name],"Not Used")</f>
        <v>Not Used</v>
      </c>
      <c r="T1987" t="b">
        <f>NOT(ISBLANK(tblnventory[[#This Row],[Installed By]]))</f>
        <v>1</v>
      </c>
      <c r="U1987" t="str">
        <f>VLOOKUP(A1987, [1]!tblDescription[#Data], 3, 0)</f>
        <v>10GBASE-LR SFP Module, Enterprise-Class</v>
      </c>
      <c r="V1987" s="22" cm="1">
        <f t="array" ref="V1987">_xlfn.XLOOKUP(1,([1]!tblOrders[Order]=tblnventory[[#This Row],[PO]])*([1]!tblOrders[Description]=tblnventory[[#This Row],[Item]]),[1]!tblOrders[Unit Total],0)</f>
        <v>615</v>
      </c>
      <c r="W1987" s="23" cm="1">
        <f t="array" ref="W1987">IFERROR(_xlfn.XLOOKUP(1,([1]!tblOrders[Order]=tblnventory[[#This Row],[PO]])*([1]!tblOrders[Description]=tblnventory[[#This Row],[Item]]),[1]!tblOrders[Licence]),0)</f>
        <v>0</v>
      </c>
      <c r="X1987" t="b" cm="1">
        <f t="array" ref="X1987">NOT(_xlfn.XLOOKUP(tblnventory[[#This Row],[PO]]&amp;tblnventory[[#This Row],[Item]],[1]!tblOrders[Order]&amp;[1]!tblOrders[Description],[1]!tblOrders[Paid Licence],FALSE))</f>
        <v>1</v>
      </c>
      <c r="Y19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988" spans="1:25">
      <c r="A1988" t="s">
        <v>5341</v>
      </c>
      <c r="B1988" t="str">
        <f>_xlfn.XLOOKUP(tblnventory[[#This Row],[Item]],[1]!tblDescription[Item],[1]!tblDescription[Description])</f>
        <v>10GBASE-LR SFP Module, Enterprise-Class</v>
      </c>
      <c r="C1988" t="str">
        <f>_xlfn.XLOOKUP(tblnventory[[#This Row],[Item]],[1]!tblDescription[Item],[1]!tblDescription[Type])</f>
        <v>SFP</v>
      </c>
      <c r="D1988" t="str">
        <f>_xlfn.XLOOKUP(tblnventory[[#This Row],[Use]],[1]!tblCodes[Use],[1]!tblCodes[Code])</f>
        <v>Switch</v>
      </c>
      <c r="E1988" s="1" t="s">
        <v>1941</v>
      </c>
      <c r="G1988" s="21" t="str">
        <f>IF(ISBLANK(tblnventory[[#This Row],[Installed By]]),"Store","Installed")</f>
        <v>Installed</v>
      </c>
      <c r="H1988" t="s">
        <v>6201</v>
      </c>
      <c r="J1988" s="17">
        <v>2191007447</v>
      </c>
      <c r="K1988" s="17"/>
      <c r="L1988" t="s">
        <v>5360</v>
      </c>
      <c r="M1988" s="20">
        <v>45142</v>
      </c>
      <c r="N1988" t="s">
        <v>6202</v>
      </c>
      <c r="O1988" t="str">
        <f>IF(tblnventory[[#This Row],[Installed]],LEFT(tblnventory[[#This Row],[Location]],3))</f>
        <v>245</v>
      </c>
      <c r="P1988" t="str">
        <f>_xlfn.XLOOKUP(tblnventory[[#This Row],[Serial Number]],[1]!tblDNACInventory[Floor],[1]!tblDNACInventory[Name],"Not Used")</f>
        <v>Not Used</v>
      </c>
      <c r="T1988" t="b">
        <f>NOT(ISBLANK(tblnventory[[#This Row],[Installed By]]))</f>
        <v>1</v>
      </c>
      <c r="U1988" t="str">
        <f>VLOOKUP(A1988, [1]!tblDescription[#Data], 3, 0)</f>
        <v>10GBASE-LR SFP Module, Enterprise-Class</v>
      </c>
      <c r="V1988" s="22" cm="1">
        <f t="array" ref="V1988">_xlfn.XLOOKUP(1,([1]!tblOrders[Order]=tblnventory[[#This Row],[PO]])*([1]!tblOrders[Description]=tblnventory[[#This Row],[Item]]),[1]!tblOrders[Unit Total],0)</f>
        <v>615</v>
      </c>
      <c r="W1988" s="23" cm="1">
        <f t="array" ref="W1988">IFERROR(_xlfn.XLOOKUP(1,([1]!tblOrders[Order]=tblnventory[[#This Row],[PO]])*([1]!tblOrders[Description]=tblnventory[[#This Row],[Item]]),[1]!tblOrders[Licence]),0)</f>
        <v>0</v>
      </c>
      <c r="X1988" t="b" cm="1">
        <f t="array" ref="X1988">NOT(_xlfn.XLOOKUP(tblnventory[[#This Row],[PO]]&amp;tblnventory[[#This Row],[Item]],[1]!tblOrders[Order]&amp;[1]!tblOrders[Description],[1]!tblOrders[Paid Licence],FALSE))</f>
        <v>1</v>
      </c>
      <c r="Y19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989" spans="1:25">
      <c r="A1989" t="s">
        <v>5341</v>
      </c>
      <c r="B1989" t="str">
        <f>_xlfn.XLOOKUP(tblnventory[[#This Row],[Item]],[1]!tblDescription[Item],[1]!tblDescription[Description])</f>
        <v>10GBASE-LR SFP Module, Enterprise-Class</v>
      </c>
      <c r="C1989" t="str">
        <f>_xlfn.XLOOKUP(tblnventory[[#This Row],[Item]],[1]!tblDescription[Item],[1]!tblDescription[Type])</f>
        <v>SFP</v>
      </c>
      <c r="D1989" t="str">
        <f>_xlfn.XLOOKUP(tblnventory[[#This Row],[Use]],[1]!tblCodes[Use],[1]!tblCodes[Code])</f>
        <v>Switch</v>
      </c>
      <c r="E1989" s="1" t="s">
        <v>1942</v>
      </c>
      <c r="G1989" s="21" t="str">
        <f>IF(ISBLANK(tblnventory[[#This Row],[Installed By]]),"Store","Installed")</f>
        <v>Installed</v>
      </c>
      <c r="H1989" t="s">
        <v>6201</v>
      </c>
      <c r="J1989" s="17">
        <v>2191007447</v>
      </c>
      <c r="K1989" s="17"/>
      <c r="L1989" t="s">
        <v>5360</v>
      </c>
      <c r="M1989" s="20">
        <v>45142</v>
      </c>
      <c r="N1989" t="s">
        <v>6202</v>
      </c>
      <c r="O1989" t="str">
        <f>IF(tblnventory[[#This Row],[Installed]],LEFT(tblnventory[[#This Row],[Location]],3))</f>
        <v>245</v>
      </c>
      <c r="P1989" t="str">
        <f>_xlfn.XLOOKUP(tblnventory[[#This Row],[Serial Number]],[1]!tblDNACInventory[Floor],[1]!tblDNACInventory[Name],"Not Used")</f>
        <v>Not Used</v>
      </c>
      <c r="T1989" t="b">
        <f>NOT(ISBLANK(tblnventory[[#This Row],[Installed By]]))</f>
        <v>1</v>
      </c>
      <c r="U1989" t="str">
        <f>VLOOKUP(A1989, [1]!tblDescription[#Data], 3, 0)</f>
        <v>10GBASE-LR SFP Module, Enterprise-Class</v>
      </c>
      <c r="V1989" s="22" cm="1">
        <f t="array" ref="V1989">_xlfn.XLOOKUP(1,([1]!tblOrders[Order]=tblnventory[[#This Row],[PO]])*([1]!tblOrders[Description]=tblnventory[[#This Row],[Item]]),[1]!tblOrders[Unit Total],0)</f>
        <v>615</v>
      </c>
      <c r="W1989" s="23" cm="1">
        <f t="array" ref="W1989">IFERROR(_xlfn.XLOOKUP(1,([1]!tblOrders[Order]=tblnventory[[#This Row],[PO]])*([1]!tblOrders[Description]=tblnventory[[#This Row],[Item]]),[1]!tblOrders[Licence]),0)</f>
        <v>0</v>
      </c>
      <c r="X1989" t="b" cm="1">
        <f t="array" ref="X1989">NOT(_xlfn.XLOOKUP(tblnventory[[#This Row],[PO]]&amp;tblnventory[[#This Row],[Item]],[1]!tblOrders[Order]&amp;[1]!tblOrders[Description],[1]!tblOrders[Paid Licence],FALSE))</f>
        <v>1</v>
      </c>
      <c r="Y19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990" spans="1:25">
      <c r="A1990" t="s">
        <v>5341</v>
      </c>
      <c r="B1990" t="str">
        <f>_xlfn.XLOOKUP(tblnventory[[#This Row],[Item]],[1]!tblDescription[Item],[1]!tblDescription[Description])</f>
        <v>10GBASE-LR SFP Module, Enterprise-Class</v>
      </c>
      <c r="C1990" t="str">
        <f>_xlfn.XLOOKUP(tblnventory[[#This Row],[Item]],[1]!tblDescription[Item],[1]!tblDescription[Type])</f>
        <v>SFP</v>
      </c>
      <c r="D1990" t="str">
        <f>_xlfn.XLOOKUP(tblnventory[[#This Row],[Use]],[1]!tblCodes[Use],[1]!tblCodes[Code])</f>
        <v>Switch</v>
      </c>
      <c r="E1990" s="1" t="s">
        <v>1943</v>
      </c>
      <c r="G1990" s="21" t="str">
        <f>IF(ISBLANK(tblnventory[[#This Row],[Installed By]]),"Store","Installed")</f>
        <v>Installed</v>
      </c>
      <c r="H1990" t="s">
        <v>6201</v>
      </c>
      <c r="J1990" s="17">
        <v>2191007447</v>
      </c>
      <c r="K1990" s="17"/>
      <c r="L1990" t="s">
        <v>5360</v>
      </c>
      <c r="M1990" s="20">
        <v>45142</v>
      </c>
      <c r="N1990" t="s">
        <v>6202</v>
      </c>
      <c r="O1990" t="str">
        <f>IF(tblnventory[[#This Row],[Installed]],LEFT(tblnventory[[#This Row],[Location]],3))</f>
        <v>245</v>
      </c>
      <c r="P1990" t="str">
        <f>_xlfn.XLOOKUP(tblnventory[[#This Row],[Serial Number]],[1]!tblDNACInventory[Floor],[1]!tblDNACInventory[Name],"Not Used")</f>
        <v>Not Used</v>
      </c>
      <c r="T1990" t="b">
        <f>NOT(ISBLANK(tblnventory[[#This Row],[Installed By]]))</f>
        <v>1</v>
      </c>
      <c r="U1990" t="str">
        <f>VLOOKUP(A1990, [1]!tblDescription[#Data], 3, 0)</f>
        <v>10GBASE-LR SFP Module, Enterprise-Class</v>
      </c>
      <c r="V1990" s="22" cm="1">
        <f t="array" ref="V1990">_xlfn.XLOOKUP(1,([1]!tblOrders[Order]=tblnventory[[#This Row],[PO]])*([1]!tblOrders[Description]=tblnventory[[#This Row],[Item]]),[1]!tblOrders[Unit Total],0)</f>
        <v>615</v>
      </c>
      <c r="W1990" s="23" cm="1">
        <f t="array" ref="W1990">IFERROR(_xlfn.XLOOKUP(1,([1]!tblOrders[Order]=tblnventory[[#This Row],[PO]])*([1]!tblOrders[Description]=tblnventory[[#This Row],[Item]]),[1]!tblOrders[Licence]),0)</f>
        <v>0</v>
      </c>
      <c r="X1990" t="b" cm="1">
        <f t="array" ref="X1990">NOT(_xlfn.XLOOKUP(tblnventory[[#This Row],[PO]]&amp;tblnventory[[#This Row],[Item]],[1]!tblOrders[Order]&amp;[1]!tblOrders[Description],[1]!tblOrders[Paid Licence],FALSE))</f>
        <v>1</v>
      </c>
      <c r="Y19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991" spans="1:25">
      <c r="A1991" t="s">
        <v>5341</v>
      </c>
      <c r="B1991" t="str">
        <f>_xlfn.XLOOKUP(tblnventory[[#This Row],[Item]],[1]!tblDescription[Item],[1]!tblDescription[Description])</f>
        <v>10GBASE-LR SFP Module, Enterprise-Class</v>
      </c>
      <c r="C1991" t="str">
        <f>_xlfn.XLOOKUP(tblnventory[[#This Row],[Item]],[1]!tblDescription[Item],[1]!tblDescription[Type])</f>
        <v>SFP</v>
      </c>
      <c r="D1991" t="str">
        <f>_xlfn.XLOOKUP(tblnventory[[#This Row],[Use]],[1]!tblCodes[Use],[1]!tblCodes[Code])</f>
        <v>Switch</v>
      </c>
      <c r="E1991" s="1" t="s">
        <v>1944</v>
      </c>
      <c r="G1991" s="21" t="str">
        <f>IF(ISBLANK(tblnventory[[#This Row],[Installed By]]),"Store","Installed")</f>
        <v>Installed</v>
      </c>
      <c r="H1991" t="s">
        <v>6201</v>
      </c>
      <c r="J1991" s="17">
        <v>2191007447</v>
      </c>
      <c r="K1991" s="17"/>
      <c r="L1991" t="s">
        <v>5360</v>
      </c>
      <c r="M1991" s="20">
        <v>45142</v>
      </c>
      <c r="N1991" t="s">
        <v>6202</v>
      </c>
      <c r="O1991" t="str">
        <f>IF(tblnventory[[#This Row],[Installed]],LEFT(tblnventory[[#This Row],[Location]],3))</f>
        <v>245</v>
      </c>
      <c r="P1991" t="str">
        <f>_xlfn.XLOOKUP(tblnventory[[#This Row],[Serial Number]],[1]!tblDNACInventory[Floor],[1]!tblDNACInventory[Name],"Not Used")</f>
        <v>Not Used</v>
      </c>
      <c r="T1991" t="b">
        <f>NOT(ISBLANK(tblnventory[[#This Row],[Installed By]]))</f>
        <v>1</v>
      </c>
      <c r="U1991" t="str">
        <f>VLOOKUP(A1991, [1]!tblDescription[#Data], 3, 0)</f>
        <v>10GBASE-LR SFP Module, Enterprise-Class</v>
      </c>
      <c r="V1991" s="22" cm="1">
        <f t="array" ref="V1991">_xlfn.XLOOKUP(1,([1]!tblOrders[Order]=tblnventory[[#This Row],[PO]])*([1]!tblOrders[Description]=tblnventory[[#This Row],[Item]]),[1]!tblOrders[Unit Total],0)</f>
        <v>615</v>
      </c>
      <c r="W1991" s="23" cm="1">
        <f t="array" ref="W1991">IFERROR(_xlfn.XLOOKUP(1,([1]!tblOrders[Order]=tblnventory[[#This Row],[PO]])*([1]!tblOrders[Description]=tblnventory[[#This Row],[Item]]),[1]!tblOrders[Licence]),0)</f>
        <v>0</v>
      </c>
      <c r="X1991" t="b" cm="1">
        <f t="array" ref="X1991">NOT(_xlfn.XLOOKUP(tblnventory[[#This Row],[PO]]&amp;tblnventory[[#This Row],[Item]],[1]!tblOrders[Order]&amp;[1]!tblOrders[Description],[1]!tblOrders[Paid Licence],FALSE))</f>
        <v>1</v>
      </c>
      <c r="Y19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992" spans="1:25">
      <c r="A1992" t="s">
        <v>5341</v>
      </c>
      <c r="B1992" t="str">
        <f>_xlfn.XLOOKUP(tblnventory[[#This Row],[Item]],[1]!tblDescription[Item],[1]!tblDescription[Description])</f>
        <v>10GBASE-LR SFP Module, Enterprise-Class</v>
      </c>
      <c r="C1992" t="str">
        <f>_xlfn.XLOOKUP(tblnventory[[#This Row],[Item]],[1]!tblDescription[Item],[1]!tblDescription[Type])</f>
        <v>SFP</v>
      </c>
      <c r="D1992" t="str">
        <f>_xlfn.XLOOKUP(tblnventory[[#This Row],[Use]],[1]!tblCodes[Use],[1]!tblCodes[Code])</f>
        <v>Switch</v>
      </c>
      <c r="E1992" s="1" t="s">
        <v>1945</v>
      </c>
      <c r="G1992" s="21" t="str">
        <f>IF(ISBLANK(tblnventory[[#This Row],[Installed By]]),"Store","Installed")</f>
        <v>Installed</v>
      </c>
      <c r="H1992" t="s">
        <v>7669</v>
      </c>
      <c r="J1992" s="17">
        <v>2191007447</v>
      </c>
      <c r="K1992" s="17"/>
      <c r="L1992" t="s">
        <v>5360</v>
      </c>
      <c r="M1992" s="20">
        <v>45142</v>
      </c>
      <c r="N1992" t="s">
        <v>7671</v>
      </c>
      <c r="O1992" t="str">
        <f>IF(tblnventory[[#This Row],[Installed]],LEFT(tblnventory[[#This Row],[Location]],3))</f>
        <v>245</v>
      </c>
      <c r="P1992" t="str">
        <f>_xlfn.XLOOKUP(tblnventory[[#This Row],[Serial Number]],[1]!tblDNACInventory[Floor],[1]!tblDNACInventory[Name],"Not Used")</f>
        <v>Not Used</v>
      </c>
      <c r="T1992" t="b">
        <f>NOT(ISBLANK(tblnventory[[#This Row],[Installed By]]))</f>
        <v>1</v>
      </c>
      <c r="U1992" t="str">
        <f>VLOOKUP(A1992, [1]!tblDescription[#Data], 3, 0)</f>
        <v>10GBASE-LR SFP Module, Enterprise-Class</v>
      </c>
      <c r="V1992" s="22" cm="1">
        <f t="array" ref="V1992">_xlfn.XLOOKUP(1,([1]!tblOrders[Order]=tblnventory[[#This Row],[PO]])*([1]!tblOrders[Description]=tblnventory[[#This Row],[Item]]),[1]!tblOrders[Unit Total],0)</f>
        <v>615</v>
      </c>
      <c r="W1992" s="23" cm="1">
        <f t="array" ref="W1992">IFERROR(_xlfn.XLOOKUP(1,([1]!tblOrders[Order]=tblnventory[[#This Row],[PO]])*([1]!tblOrders[Description]=tblnventory[[#This Row],[Item]]),[1]!tblOrders[Licence]),0)</f>
        <v>0</v>
      </c>
      <c r="X1992" t="b" cm="1">
        <f t="array" ref="X1992">NOT(_xlfn.XLOOKUP(tblnventory[[#This Row],[PO]]&amp;tblnventory[[#This Row],[Item]],[1]!tblOrders[Order]&amp;[1]!tblOrders[Description],[1]!tblOrders[Paid Licence],FALSE))</f>
        <v>1</v>
      </c>
      <c r="Y19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993" spans="1:25">
      <c r="A1993" t="s">
        <v>7684</v>
      </c>
      <c r="B1993" t="str">
        <f>_xlfn.XLOOKUP(tblnventory[[#This Row],[Item]],[1]!tblDescription[Item],[1]!tblDescription[Description])</f>
        <v>10GBASE-LRM SFP+ transceiver module</v>
      </c>
      <c r="C1993" t="str">
        <f>_xlfn.XLOOKUP(tblnventory[[#This Row],[Item]],[1]!tblDescription[Item],[1]!tblDescription[Type])</f>
        <v>SFP</v>
      </c>
      <c r="D1993" t="str">
        <f>_xlfn.XLOOKUP(tblnventory[[#This Row],[Use]],[1]!tblCodes[Use],[1]!tblCodes[Code])</f>
        <v>Switch</v>
      </c>
      <c r="E1993" s="1" t="s">
        <v>1946</v>
      </c>
      <c r="G1993" s="21" t="str">
        <f>IF(ISBLANK(tblnventory[[#This Row],[Installed By]]),"Store","Installed")</f>
        <v>Installed</v>
      </c>
      <c r="H1993" t="s">
        <v>7685</v>
      </c>
      <c r="J1993" t="s">
        <v>7421</v>
      </c>
      <c r="L1993" t="s">
        <v>5340</v>
      </c>
      <c r="O1993" t="str">
        <f>IF(tblnventory[[#This Row],[Installed]],LEFT(tblnventory[[#This Row],[Location]],3))</f>
        <v>248</v>
      </c>
      <c r="P1993" t="str">
        <f>_xlfn.XLOOKUP(tblnventory[[#This Row],[Serial Number]],[1]!tblDNACInventory[Floor],[1]!tblDNACInventory[Name],"Not Used")</f>
        <v>Not Used</v>
      </c>
      <c r="T1993" t="b">
        <f>NOT(ISBLANK(tblnventory[[#This Row],[Installed By]]))</f>
        <v>1</v>
      </c>
      <c r="U1993" t="str">
        <f>VLOOKUP(A1993, [1]!tblDescription[#Data], 3, 0)</f>
        <v>10GBASE-LRM SFP+ transceiver module</v>
      </c>
      <c r="V1993" s="22" cm="1">
        <f t="array" ref="V1993">_xlfn.XLOOKUP(1,([1]!tblOrders[Order]=tblnventory[[#This Row],[PO]])*([1]!tblOrders[Description]=tblnventory[[#This Row],[Item]]),[1]!tblOrders[Unit Total],0)</f>
        <v>0</v>
      </c>
      <c r="W1993" s="23" cm="1">
        <f t="array" ref="W1993">IFERROR(_xlfn.XLOOKUP(1,([1]!tblOrders[Order]=tblnventory[[#This Row],[PO]])*([1]!tblOrders[Description]=tblnventory[[#This Row],[Item]]),[1]!tblOrders[Licence]),0)</f>
        <v>0</v>
      </c>
      <c r="X1993" t="b" cm="1">
        <f t="array" ref="X1993">NOT(_xlfn.XLOOKUP(tblnventory[[#This Row],[PO]]&amp;tblnventory[[#This Row],[Item]],[1]!tblOrders[Order]&amp;[1]!tblOrders[Description],[1]!tblOrders[Paid Licence],FALSE))</f>
        <v>1</v>
      </c>
      <c r="Y19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994" spans="1:25">
      <c r="A1994" s="25" t="s">
        <v>5377</v>
      </c>
      <c r="B1994" t="str">
        <f>_xlfn.XLOOKUP(tblnventory[[#This Row],[Item]],[1]!tblDescription[Item],[1]!tblDescription[Description])</f>
        <v>Catalyst 9300L 48p PoE, Network Advantage,4x10G Uplink</v>
      </c>
      <c r="C1994" t="str">
        <f>_xlfn.XLOOKUP(tblnventory[[#This Row],[Item]],[1]!tblDescription[Item],[1]!tblDescription[Type])</f>
        <v>ACCESS</v>
      </c>
      <c r="D1994" t="str">
        <f>_xlfn.XLOOKUP(tblnventory[[#This Row],[Use]],[1]!tblCodes[Use],[1]!tblCodes[Code])</f>
        <v>Switch</v>
      </c>
      <c r="E1994" s="1" t="s">
        <v>1947</v>
      </c>
      <c r="F1994" s="20">
        <v>44805</v>
      </c>
      <c r="G1994" s="21" t="str">
        <f>IF(ISBLANK(tblnventory[[#This Row],[Installed By]]),"Store","Installed")</f>
        <v>Installed</v>
      </c>
      <c r="H1994" t="s">
        <v>7686</v>
      </c>
      <c r="I1994" t="s">
        <v>7687</v>
      </c>
      <c r="J1994">
        <v>2191007447</v>
      </c>
      <c r="L1994" t="s">
        <v>5346</v>
      </c>
      <c r="M1994" s="20">
        <v>45175</v>
      </c>
      <c r="N1994" t="s">
        <v>7688</v>
      </c>
      <c r="O1994" t="str">
        <f>IF(tblnventory[[#This Row],[Installed]],LEFT(tblnventory[[#This Row],[Location]],3))</f>
        <v>248</v>
      </c>
      <c r="P1994" t="str">
        <f>_xlfn.XLOOKUP(tblnventory[[#This Row],[Serial Number]],[1]!tblDNACInventory[Floor],[1]!tblDNACInventory[Name],"Not Used")</f>
        <v>Not Used</v>
      </c>
      <c r="T1994" t="b">
        <f>NOT(ISBLANK(tblnventory[[#This Row],[Installed By]]))</f>
        <v>1</v>
      </c>
      <c r="U1994" t="str">
        <f>VLOOKUP(A1994, [1]!tblDescription[#Data], 3, 0)</f>
        <v>Catalyst 9300L 48p PoE, Network Advantage,4x10G Uplink</v>
      </c>
      <c r="V1994" s="22" cm="1">
        <f t="array" ref="V1994">_xlfn.XLOOKUP(1,([1]!tblOrders[Order]=tblnventory[[#This Row],[PO]])*([1]!tblOrders[Description]=tblnventory[[#This Row],[Item]]),[1]!tblOrders[Unit Total],0)</f>
        <v>5131.22</v>
      </c>
      <c r="W1994" s="23" cm="1">
        <f t="array" ref="W1994">IFERROR(_xlfn.XLOOKUP(1,([1]!tblOrders[Order]=tblnventory[[#This Row],[PO]])*([1]!tblOrders[Description]=tblnventory[[#This Row],[Item]]),[1]!tblOrders[Licence]),0)</f>
        <v>0</v>
      </c>
      <c r="X1994" t="b" cm="1">
        <f t="array" ref="X1994">NOT(_xlfn.XLOOKUP(tblnventory[[#This Row],[PO]]&amp;tblnventory[[#This Row],[Item]],[1]!tblOrders[Order]&amp;[1]!tblOrders[Description],[1]!tblOrders[Paid Licence],FALSE))</f>
        <v>1</v>
      </c>
      <c r="Y19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995" spans="1:25">
      <c r="A1995" s="25" t="s">
        <v>5377</v>
      </c>
      <c r="B1995" t="str">
        <f>_xlfn.XLOOKUP(tblnventory[[#This Row],[Item]],[1]!tblDescription[Item],[1]!tblDescription[Description])</f>
        <v>Catalyst 9300L 48p PoE, Network Advantage,4x10G Uplink</v>
      </c>
      <c r="C1995" t="str">
        <f>_xlfn.XLOOKUP(tblnventory[[#This Row],[Item]],[1]!tblDescription[Item],[1]!tblDescription[Type])</f>
        <v>ACCESS</v>
      </c>
      <c r="D1995" t="str">
        <f>_xlfn.XLOOKUP(tblnventory[[#This Row],[Use]],[1]!tblCodes[Use],[1]!tblCodes[Code])</f>
        <v>Switch</v>
      </c>
      <c r="E1995" s="1" t="s">
        <v>1948</v>
      </c>
      <c r="F1995" s="20">
        <v>44805</v>
      </c>
      <c r="G1995" s="21" t="str">
        <f>IF(ISBLANK(tblnventory[[#This Row],[Installed By]]),"Store","Installed")</f>
        <v>Installed</v>
      </c>
      <c r="H1995" t="s">
        <v>7686</v>
      </c>
      <c r="I1995" t="s">
        <v>7689</v>
      </c>
      <c r="J1995">
        <v>2191007447</v>
      </c>
      <c r="L1995" t="s">
        <v>5346</v>
      </c>
      <c r="M1995" s="20">
        <v>45175</v>
      </c>
      <c r="N1995" t="s">
        <v>7688</v>
      </c>
      <c r="O1995" t="str">
        <f>IF(tblnventory[[#This Row],[Installed]],LEFT(tblnventory[[#This Row],[Location]],3))</f>
        <v>248</v>
      </c>
      <c r="P1995" t="str">
        <f>_xlfn.XLOOKUP(tblnventory[[#This Row],[Serial Number]],[1]!tblDNACInventory[Floor],[1]!tblDNACInventory[Name],"Not Used")</f>
        <v>Not Used</v>
      </c>
      <c r="T1995" t="b">
        <f>NOT(ISBLANK(tblnventory[[#This Row],[Installed By]]))</f>
        <v>1</v>
      </c>
      <c r="U1995" t="str">
        <f>VLOOKUP(A1995, [1]!tblDescription[#Data], 3, 0)</f>
        <v>Catalyst 9300L 48p PoE, Network Advantage,4x10G Uplink</v>
      </c>
      <c r="V1995" s="22" cm="1">
        <f t="array" ref="V1995">_xlfn.XLOOKUP(1,([1]!tblOrders[Order]=tblnventory[[#This Row],[PO]])*([1]!tblOrders[Description]=tblnventory[[#This Row],[Item]]),[1]!tblOrders[Unit Total],0)</f>
        <v>5131.22</v>
      </c>
      <c r="W1995" s="23" cm="1">
        <f t="array" ref="W1995">IFERROR(_xlfn.XLOOKUP(1,([1]!tblOrders[Order]=tblnventory[[#This Row],[PO]])*([1]!tblOrders[Description]=tblnventory[[#This Row],[Item]]),[1]!tblOrders[Licence]),0)</f>
        <v>0</v>
      </c>
      <c r="X1995" t="b" cm="1">
        <f t="array" ref="X1995">NOT(_xlfn.XLOOKUP(tblnventory[[#This Row],[PO]]&amp;tblnventory[[#This Row],[Item]],[1]!tblOrders[Order]&amp;[1]!tblOrders[Description],[1]!tblOrders[Paid Licence],FALSE))</f>
        <v>1</v>
      </c>
      <c r="Y19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996" spans="1:25">
      <c r="A1996" t="s">
        <v>5341</v>
      </c>
      <c r="B1996" t="str">
        <f>_xlfn.XLOOKUP(tblnventory[[#This Row],[Item]],[1]!tblDescription[Item],[1]!tblDescription[Description])</f>
        <v>10GBASE-LR SFP Module, Enterprise-Class</v>
      </c>
      <c r="C1996" t="str">
        <f>_xlfn.XLOOKUP(tblnventory[[#This Row],[Item]],[1]!tblDescription[Item],[1]!tblDescription[Type])</f>
        <v>SFP</v>
      </c>
      <c r="D1996" t="str">
        <f>_xlfn.XLOOKUP(tblnventory[[#This Row],[Use]],[1]!tblCodes[Use],[1]!tblCodes[Code])</f>
        <v>Switch</v>
      </c>
      <c r="E1996" s="1" t="s">
        <v>1949</v>
      </c>
      <c r="G1996" s="21" t="str">
        <f>IF(ISBLANK(tblnventory[[#This Row],[Installed By]]),"Store","Installed")</f>
        <v>Installed</v>
      </c>
      <c r="H1996" t="s">
        <v>7690</v>
      </c>
      <c r="J1996" s="17">
        <v>2191007447</v>
      </c>
      <c r="K1996" s="17"/>
      <c r="L1996" t="s">
        <v>5346</v>
      </c>
      <c r="M1996" s="20">
        <v>44915</v>
      </c>
      <c r="O1996" t="str">
        <f>IF(tblnventory[[#This Row],[Installed]],LEFT(tblnventory[[#This Row],[Location]],3))</f>
        <v>248</v>
      </c>
      <c r="P1996" t="str">
        <f>_xlfn.XLOOKUP(tblnventory[[#This Row],[Serial Number]],[1]!tblDNACInventory[Floor],[1]!tblDNACInventory[Name],"Not Used")</f>
        <v>Not Used</v>
      </c>
      <c r="T1996" t="b">
        <f>NOT(ISBLANK(tblnventory[[#This Row],[Installed By]]))</f>
        <v>1</v>
      </c>
      <c r="U1996" t="str">
        <f>VLOOKUP(A1996, [1]!tblDescription[#Data], 3, 0)</f>
        <v>10GBASE-LR SFP Module, Enterprise-Class</v>
      </c>
      <c r="V1996" s="22" cm="1">
        <f t="array" ref="V1996">_xlfn.XLOOKUP(1,([1]!tblOrders[Order]=tblnventory[[#This Row],[PO]])*([1]!tblOrders[Description]=tblnventory[[#This Row],[Item]]),[1]!tblOrders[Unit Total],0)</f>
        <v>615</v>
      </c>
      <c r="W1996" s="23" cm="1">
        <f t="array" ref="W1996">IFERROR(_xlfn.XLOOKUP(1,([1]!tblOrders[Order]=tblnventory[[#This Row],[PO]])*([1]!tblOrders[Description]=tblnventory[[#This Row],[Item]]),[1]!tblOrders[Licence]),0)</f>
        <v>0</v>
      </c>
      <c r="X1996" t="b" cm="1">
        <f t="array" ref="X1996">NOT(_xlfn.XLOOKUP(tblnventory[[#This Row],[PO]]&amp;tblnventory[[#This Row],[Item]],[1]!tblOrders[Order]&amp;[1]!tblOrders[Description],[1]!tblOrders[Paid Licence],FALSE))</f>
        <v>1</v>
      </c>
      <c r="Y19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997" spans="1:25">
      <c r="A1997" s="19" t="s">
        <v>5341</v>
      </c>
      <c r="B1997" t="str">
        <f>_xlfn.XLOOKUP(tblnventory[[#This Row],[Item]],[1]!tblDescription[Item],[1]!tblDescription[Description])</f>
        <v>10GBASE-LR SFP Module, Enterprise-Class</v>
      </c>
      <c r="C1997" t="str">
        <f>_xlfn.XLOOKUP(tblnventory[[#This Row],[Item]],[1]!tblDescription[Item],[1]!tblDescription[Type])</f>
        <v>SFP</v>
      </c>
      <c r="D1997" t="str">
        <f>_xlfn.XLOOKUP(tblnventory[[#This Row],[Use]],[1]!tblCodes[Use],[1]!tblCodes[Code])</f>
        <v>Switch</v>
      </c>
      <c r="E1997" s="1" t="s">
        <v>1950</v>
      </c>
      <c r="G1997" s="21" t="str">
        <f>IF(ISBLANK(tblnventory[[#This Row],[Installed By]]),"Store","Installed")</f>
        <v>Installed</v>
      </c>
      <c r="H1997" t="s">
        <v>7691</v>
      </c>
      <c r="J1997" t="s">
        <v>7421</v>
      </c>
      <c r="L1997" t="s">
        <v>5340</v>
      </c>
      <c r="O1997" t="str">
        <f>IF(tblnventory[[#This Row],[Installed]],LEFT(tblnventory[[#This Row],[Location]],3))</f>
        <v>248</v>
      </c>
      <c r="P1997" t="str">
        <f>_xlfn.XLOOKUP(tblnventory[[#This Row],[Serial Number]],[1]!tblDNACInventory[Floor],[1]!tblDNACInventory[Name],"Not Used")</f>
        <v>Not Used</v>
      </c>
      <c r="T1997" t="b">
        <f>NOT(ISBLANK(tblnventory[[#This Row],[Installed By]]))</f>
        <v>1</v>
      </c>
      <c r="U1997" t="str">
        <f>VLOOKUP(A1997, [1]!tblDescription[#Data], 3, 0)</f>
        <v>10GBASE-LR SFP Module, Enterprise-Class</v>
      </c>
      <c r="V1997" s="22" cm="1">
        <f t="array" ref="V1997">_xlfn.XLOOKUP(1,([1]!tblOrders[Order]=tblnventory[[#This Row],[PO]])*([1]!tblOrders[Description]=tblnventory[[#This Row],[Item]]),[1]!tblOrders[Unit Total],0)</f>
        <v>0</v>
      </c>
      <c r="W1997" s="23" cm="1">
        <f t="array" ref="W1997">IFERROR(_xlfn.XLOOKUP(1,([1]!tblOrders[Order]=tblnventory[[#This Row],[PO]])*([1]!tblOrders[Description]=tblnventory[[#This Row],[Item]]),[1]!tblOrders[Licence]),0)</f>
        <v>0</v>
      </c>
      <c r="X1997" t="b" cm="1">
        <f t="array" ref="X1997">NOT(_xlfn.XLOOKUP(tblnventory[[#This Row],[PO]]&amp;tblnventory[[#This Row],[Item]],[1]!tblOrders[Order]&amp;[1]!tblOrders[Description],[1]!tblOrders[Paid Licence],FALSE))</f>
        <v>1</v>
      </c>
      <c r="Y19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1998" spans="1:25">
      <c r="A1998" s="25" t="s">
        <v>5377</v>
      </c>
      <c r="B1998" t="str">
        <f>_xlfn.XLOOKUP(tblnventory[[#This Row],[Item]],[1]!tblDescription[Item],[1]!tblDescription[Description])</f>
        <v>Catalyst 9300L 48p PoE, Network Advantage,4x10G Uplink</v>
      </c>
      <c r="C1998" t="str">
        <f>_xlfn.XLOOKUP(tblnventory[[#This Row],[Item]],[1]!tblDescription[Item],[1]!tblDescription[Type])</f>
        <v>ACCESS</v>
      </c>
      <c r="D1998" t="str">
        <f>_xlfn.XLOOKUP(tblnventory[[#This Row],[Use]],[1]!tblCodes[Use],[1]!tblCodes[Code])</f>
        <v>Switch</v>
      </c>
      <c r="E1998" s="1" t="s">
        <v>1951</v>
      </c>
      <c r="F1998" s="20">
        <v>44805</v>
      </c>
      <c r="G1998" s="21" t="str">
        <f>IF(ISBLANK(tblnventory[[#This Row],[Installed By]]),"Store","Installed")</f>
        <v>Installed</v>
      </c>
      <c r="H1998" t="s">
        <v>7692</v>
      </c>
      <c r="I1998" t="s">
        <v>7693</v>
      </c>
      <c r="J1998">
        <v>2191007447</v>
      </c>
      <c r="L1998" t="s">
        <v>5346</v>
      </c>
      <c r="M1998" s="20">
        <v>45105</v>
      </c>
      <c r="N1998" t="s">
        <v>7694</v>
      </c>
      <c r="O1998" t="str">
        <f>IF(tblnventory[[#This Row],[Installed]],LEFT(tblnventory[[#This Row],[Location]],3))</f>
        <v>272</v>
      </c>
      <c r="P1998" t="str">
        <f>_xlfn.XLOOKUP(tblnventory[[#This Row],[Serial Number]],[1]!tblDNACInventory[Floor],[1]!tblDNACInventory[Name],"Not Used")</f>
        <v>Not Used</v>
      </c>
      <c r="T1998" t="b">
        <f>NOT(ISBLANK(tblnventory[[#This Row],[Installed By]]))</f>
        <v>1</v>
      </c>
      <c r="U1998" t="str">
        <f>VLOOKUP(A1998, [1]!tblDescription[#Data], 3, 0)</f>
        <v>Catalyst 9300L 48p PoE, Network Advantage,4x10G Uplink</v>
      </c>
      <c r="V1998" s="22" cm="1">
        <f t="array" ref="V1998">_xlfn.XLOOKUP(1,([1]!tblOrders[Order]=tblnventory[[#This Row],[PO]])*([1]!tblOrders[Description]=tblnventory[[#This Row],[Item]]),[1]!tblOrders[Unit Total],0)</f>
        <v>5131.22</v>
      </c>
      <c r="W1998" s="23" cm="1">
        <f t="array" ref="W1998">IFERROR(_xlfn.XLOOKUP(1,([1]!tblOrders[Order]=tblnventory[[#This Row],[PO]])*([1]!tblOrders[Description]=tblnventory[[#This Row],[Item]]),[1]!tblOrders[Licence]),0)</f>
        <v>0</v>
      </c>
      <c r="X1998" t="b" cm="1">
        <f t="array" ref="X1998">NOT(_xlfn.XLOOKUP(tblnventory[[#This Row],[PO]]&amp;tblnventory[[#This Row],[Item]],[1]!tblOrders[Order]&amp;[1]!tblOrders[Description],[1]!tblOrders[Paid Licence],FALSE))</f>
        <v>1</v>
      </c>
      <c r="Y19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1999" spans="1:25">
      <c r="A1999" s="25" t="s">
        <v>5377</v>
      </c>
      <c r="B1999" t="str">
        <f>_xlfn.XLOOKUP(tblnventory[[#This Row],[Item]],[1]!tblDescription[Item],[1]!tblDescription[Description])</f>
        <v>Catalyst 9300L 48p PoE, Network Advantage,4x10G Uplink</v>
      </c>
      <c r="C1999" t="str">
        <f>_xlfn.XLOOKUP(tblnventory[[#This Row],[Item]],[1]!tblDescription[Item],[1]!tblDescription[Type])</f>
        <v>ACCESS</v>
      </c>
      <c r="D1999" t="str">
        <f>_xlfn.XLOOKUP(tblnventory[[#This Row],[Use]],[1]!tblCodes[Use],[1]!tblCodes[Code])</f>
        <v>Switch</v>
      </c>
      <c r="E1999" s="1" t="s">
        <v>1952</v>
      </c>
      <c r="F1999" s="20">
        <v>44805</v>
      </c>
      <c r="G1999" s="21" t="str">
        <f>IF(ISBLANK(tblnventory[[#This Row],[Installed By]]),"Store","Installed")</f>
        <v>Installed</v>
      </c>
      <c r="H1999" t="s">
        <v>7692</v>
      </c>
      <c r="I1999" t="s">
        <v>7695</v>
      </c>
      <c r="J1999">
        <v>2191007447</v>
      </c>
      <c r="L1999" t="s">
        <v>5346</v>
      </c>
      <c r="M1999" s="20">
        <v>45105</v>
      </c>
      <c r="N1999" t="s">
        <v>7694</v>
      </c>
      <c r="O1999" t="str">
        <f>IF(tblnventory[[#This Row],[Installed]],LEFT(tblnventory[[#This Row],[Location]],3))</f>
        <v>272</v>
      </c>
      <c r="P1999" t="str">
        <f>_xlfn.XLOOKUP(tblnventory[[#This Row],[Serial Number]],[1]!tblDNACInventory[Floor],[1]!tblDNACInventory[Name],"Not Used")</f>
        <v>Not Used</v>
      </c>
      <c r="T1999" t="b">
        <f>NOT(ISBLANK(tblnventory[[#This Row],[Installed By]]))</f>
        <v>1</v>
      </c>
      <c r="U1999" t="str">
        <f>VLOOKUP(A1999, [1]!tblDescription[#Data], 3, 0)</f>
        <v>Catalyst 9300L 48p PoE, Network Advantage,4x10G Uplink</v>
      </c>
      <c r="V1999" s="22" cm="1">
        <f t="array" ref="V1999">_xlfn.XLOOKUP(1,([1]!tblOrders[Order]=tblnventory[[#This Row],[PO]])*([1]!tblOrders[Description]=tblnventory[[#This Row],[Item]]),[1]!tblOrders[Unit Total],0)</f>
        <v>5131.22</v>
      </c>
      <c r="W1999" s="23" cm="1">
        <f t="array" ref="W1999">IFERROR(_xlfn.XLOOKUP(1,([1]!tblOrders[Order]=tblnventory[[#This Row],[PO]])*([1]!tblOrders[Description]=tblnventory[[#This Row],[Item]]),[1]!tblOrders[Licence]),0)</f>
        <v>0</v>
      </c>
      <c r="X1999" t="b" cm="1">
        <f t="array" ref="X1999">NOT(_xlfn.XLOOKUP(tblnventory[[#This Row],[PO]]&amp;tblnventory[[#This Row],[Item]],[1]!tblOrders[Order]&amp;[1]!tblOrders[Description],[1]!tblOrders[Paid Licence],FALSE))</f>
        <v>1</v>
      </c>
      <c r="Y19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000" spans="1:25">
      <c r="A2000" s="25" t="s">
        <v>5377</v>
      </c>
      <c r="B2000" t="str">
        <f>_xlfn.XLOOKUP(tblnventory[[#This Row],[Item]],[1]!tblDescription[Item],[1]!tblDescription[Description])</f>
        <v>Catalyst 9300L 48p PoE, Network Advantage,4x10G Uplink</v>
      </c>
      <c r="C2000" t="str">
        <f>_xlfn.XLOOKUP(tblnventory[[#This Row],[Item]],[1]!tblDescription[Item],[1]!tblDescription[Type])</f>
        <v>ACCESS</v>
      </c>
      <c r="D2000" t="str">
        <f>_xlfn.XLOOKUP(tblnventory[[#This Row],[Use]],[1]!tblCodes[Use],[1]!tblCodes[Code])</f>
        <v>Switch</v>
      </c>
      <c r="E2000" s="1" t="s">
        <v>1953</v>
      </c>
      <c r="F2000" s="20">
        <v>44805</v>
      </c>
      <c r="G2000" s="21" t="str">
        <f>IF(ISBLANK(tblnventory[[#This Row],[Installed By]]),"Store","Installed")</f>
        <v>Installed</v>
      </c>
      <c r="H2000" t="s">
        <v>7692</v>
      </c>
      <c r="I2000" t="s">
        <v>7696</v>
      </c>
      <c r="J2000">
        <v>2191007447</v>
      </c>
      <c r="L2000" t="s">
        <v>5346</v>
      </c>
      <c r="M2000" s="20">
        <v>45105</v>
      </c>
      <c r="N2000" t="s">
        <v>7694</v>
      </c>
      <c r="O2000" t="str">
        <f>IF(tblnventory[[#This Row],[Installed]],LEFT(tblnventory[[#This Row],[Location]],3))</f>
        <v>272</v>
      </c>
      <c r="P2000" t="str">
        <f>_xlfn.XLOOKUP(tblnventory[[#This Row],[Serial Number]],[1]!tblDNACInventory[Floor],[1]!tblDNACInventory[Name],"Not Used")</f>
        <v>Not Used</v>
      </c>
      <c r="T2000" t="b">
        <f>NOT(ISBLANK(tblnventory[[#This Row],[Installed By]]))</f>
        <v>1</v>
      </c>
      <c r="U2000" t="str">
        <f>VLOOKUP(A2000, [1]!tblDescription[#Data], 3, 0)</f>
        <v>Catalyst 9300L 48p PoE, Network Advantage,4x10G Uplink</v>
      </c>
      <c r="V2000" s="22" cm="1">
        <f t="array" ref="V2000">_xlfn.XLOOKUP(1,([1]!tblOrders[Order]=tblnventory[[#This Row],[PO]])*([1]!tblOrders[Description]=tblnventory[[#This Row],[Item]]),[1]!tblOrders[Unit Total],0)</f>
        <v>5131.22</v>
      </c>
      <c r="W2000" s="23" cm="1">
        <f t="array" ref="W2000">IFERROR(_xlfn.XLOOKUP(1,([1]!tblOrders[Order]=tblnventory[[#This Row],[PO]])*([1]!tblOrders[Description]=tblnventory[[#This Row],[Item]]),[1]!tblOrders[Licence]),0)</f>
        <v>0</v>
      </c>
      <c r="X2000" t="b" cm="1">
        <f t="array" ref="X2000">NOT(_xlfn.XLOOKUP(tblnventory[[#This Row],[PO]]&amp;tblnventory[[#This Row],[Item]],[1]!tblOrders[Order]&amp;[1]!tblOrders[Description],[1]!tblOrders[Paid Licence],FALSE))</f>
        <v>1</v>
      </c>
      <c r="Y20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001" spans="1:25">
      <c r="A2001" s="25" t="s">
        <v>5377</v>
      </c>
      <c r="B2001" t="str">
        <f>_xlfn.XLOOKUP(tblnventory[[#This Row],[Item]],[1]!tblDescription[Item],[1]!tblDescription[Description])</f>
        <v>Catalyst 9300L 48p PoE, Network Advantage,4x10G Uplink</v>
      </c>
      <c r="C2001" t="str">
        <f>_xlfn.XLOOKUP(tblnventory[[#This Row],[Item]],[1]!tblDescription[Item],[1]!tblDescription[Type])</f>
        <v>ACCESS</v>
      </c>
      <c r="D2001" t="str">
        <f>_xlfn.XLOOKUP(tblnventory[[#This Row],[Use]],[1]!tblCodes[Use],[1]!tblCodes[Code])</f>
        <v>Switch</v>
      </c>
      <c r="E2001" s="1" t="s">
        <v>1954</v>
      </c>
      <c r="F2001" s="20">
        <v>44805</v>
      </c>
      <c r="G2001" s="21" t="str">
        <f>IF(ISBLANK(tblnventory[[#This Row],[Installed By]]),"Store","Installed")</f>
        <v>Installed</v>
      </c>
      <c r="H2001" t="s">
        <v>7692</v>
      </c>
      <c r="I2001" t="s">
        <v>7697</v>
      </c>
      <c r="J2001">
        <v>2191007447</v>
      </c>
      <c r="L2001" t="s">
        <v>5346</v>
      </c>
      <c r="M2001" s="20">
        <v>45105</v>
      </c>
      <c r="N2001" t="s">
        <v>7694</v>
      </c>
      <c r="O2001" t="str">
        <f>IF(tblnventory[[#This Row],[Installed]],LEFT(tblnventory[[#This Row],[Location]],3))</f>
        <v>272</v>
      </c>
      <c r="P2001" t="str">
        <f>_xlfn.XLOOKUP(tblnventory[[#This Row],[Serial Number]],[1]!tblDNACInventory[Floor],[1]!tblDNACInventory[Name],"Not Used")</f>
        <v>Not Used</v>
      </c>
      <c r="T2001" t="b">
        <f>NOT(ISBLANK(tblnventory[[#This Row],[Installed By]]))</f>
        <v>1</v>
      </c>
      <c r="U2001" t="str">
        <f>VLOOKUP(A2001, [1]!tblDescription[#Data], 3, 0)</f>
        <v>Catalyst 9300L 48p PoE, Network Advantage,4x10G Uplink</v>
      </c>
      <c r="V2001" s="22" cm="1">
        <f t="array" ref="V2001">_xlfn.XLOOKUP(1,([1]!tblOrders[Order]=tblnventory[[#This Row],[PO]])*([1]!tblOrders[Description]=tblnventory[[#This Row],[Item]]),[1]!tblOrders[Unit Total],0)</f>
        <v>5131.22</v>
      </c>
      <c r="W2001" s="23" cm="1">
        <f t="array" ref="W2001">IFERROR(_xlfn.XLOOKUP(1,([1]!tblOrders[Order]=tblnventory[[#This Row],[PO]])*([1]!tblOrders[Description]=tblnventory[[#This Row],[Item]]),[1]!tblOrders[Licence]),0)</f>
        <v>0</v>
      </c>
      <c r="X2001" t="b" cm="1">
        <f t="array" ref="X2001">NOT(_xlfn.XLOOKUP(tblnventory[[#This Row],[PO]]&amp;tblnventory[[#This Row],[Item]],[1]!tblOrders[Order]&amp;[1]!tblOrders[Description],[1]!tblOrders[Paid Licence],FALSE))</f>
        <v>1</v>
      </c>
      <c r="Y20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002" spans="1:25">
      <c r="A2002" t="s">
        <v>5341</v>
      </c>
      <c r="B2002" t="str">
        <f>_xlfn.XLOOKUP(tblnventory[[#This Row],[Item]],[1]!tblDescription[Item],[1]!tblDescription[Description])</f>
        <v>10GBASE-LR SFP Module, Enterprise-Class</v>
      </c>
      <c r="C2002" t="str">
        <f>_xlfn.XLOOKUP(tblnventory[[#This Row],[Item]],[1]!tblDescription[Item],[1]!tblDescription[Type])</f>
        <v>SFP</v>
      </c>
      <c r="D2002" t="str">
        <f>_xlfn.XLOOKUP(tblnventory[[#This Row],[Use]],[1]!tblCodes[Use],[1]!tblCodes[Code])</f>
        <v>Switch</v>
      </c>
      <c r="E2002" s="1" t="s">
        <v>1955</v>
      </c>
      <c r="G2002" s="21" t="str">
        <f>IF(ISBLANK(tblnventory[[#This Row],[Installed By]]),"Store","Installed")</f>
        <v>Installed</v>
      </c>
      <c r="H2002" t="s">
        <v>7698</v>
      </c>
      <c r="J2002" s="17">
        <v>2191007447</v>
      </c>
      <c r="K2002" s="17"/>
      <c r="L2002" t="s">
        <v>5346</v>
      </c>
      <c r="M2002" s="20">
        <v>45105</v>
      </c>
      <c r="O2002" t="str">
        <f>IF(tblnventory[[#This Row],[Installed]],LEFT(tblnventory[[#This Row],[Location]],3))</f>
        <v>272</v>
      </c>
      <c r="P2002" t="str">
        <f>_xlfn.XLOOKUP(tblnventory[[#This Row],[Serial Number]],[1]!tblDNACInventory[Floor],[1]!tblDNACInventory[Name],"Not Used")</f>
        <v>Not Used</v>
      </c>
      <c r="T2002" t="b">
        <f>NOT(ISBLANK(tblnventory[[#This Row],[Installed By]]))</f>
        <v>1</v>
      </c>
      <c r="U2002" t="str">
        <f>VLOOKUP(A2002, [1]!tblDescription[#Data], 3, 0)</f>
        <v>10GBASE-LR SFP Module, Enterprise-Class</v>
      </c>
      <c r="V2002" s="22" cm="1">
        <f t="array" ref="V2002">_xlfn.XLOOKUP(1,([1]!tblOrders[Order]=tblnventory[[#This Row],[PO]])*([1]!tblOrders[Description]=tblnventory[[#This Row],[Item]]),[1]!tblOrders[Unit Total],0)</f>
        <v>615</v>
      </c>
      <c r="W2002" s="23" cm="1">
        <f t="array" ref="W2002">IFERROR(_xlfn.XLOOKUP(1,([1]!tblOrders[Order]=tblnventory[[#This Row],[PO]])*([1]!tblOrders[Description]=tblnventory[[#This Row],[Item]]),[1]!tblOrders[Licence]),0)</f>
        <v>0</v>
      </c>
      <c r="X2002" t="b" cm="1">
        <f t="array" ref="X2002">NOT(_xlfn.XLOOKUP(tblnventory[[#This Row],[PO]]&amp;tblnventory[[#This Row],[Item]],[1]!tblOrders[Order]&amp;[1]!tblOrders[Description],[1]!tblOrders[Paid Licence],FALSE))</f>
        <v>1</v>
      </c>
      <c r="Y20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03" spans="1:25">
      <c r="A2003" t="s">
        <v>5341</v>
      </c>
      <c r="B2003" t="str">
        <f>_xlfn.XLOOKUP(tblnventory[[#This Row],[Item]],[1]!tblDescription[Item],[1]!tblDescription[Description])</f>
        <v>10GBASE-LR SFP Module, Enterprise-Class</v>
      </c>
      <c r="C2003" t="str">
        <f>_xlfn.XLOOKUP(tblnventory[[#This Row],[Item]],[1]!tblDescription[Item],[1]!tblDescription[Type])</f>
        <v>SFP</v>
      </c>
      <c r="D2003" t="str">
        <f>_xlfn.XLOOKUP(tblnventory[[#This Row],[Use]],[1]!tblCodes[Use],[1]!tblCodes[Code])</f>
        <v>Switch</v>
      </c>
      <c r="E2003" s="1" t="s">
        <v>1956</v>
      </c>
      <c r="G2003" s="21" t="str">
        <f>IF(ISBLANK(tblnventory[[#This Row],[Installed By]]),"Store","Installed")</f>
        <v>Installed</v>
      </c>
      <c r="H2003" t="s">
        <v>7699</v>
      </c>
      <c r="J2003" s="17">
        <v>2191007447</v>
      </c>
      <c r="K2003" s="17"/>
      <c r="L2003" t="s">
        <v>5346</v>
      </c>
      <c r="M2003" s="20">
        <v>45105</v>
      </c>
      <c r="O2003" t="str">
        <f>IF(tblnventory[[#This Row],[Installed]],LEFT(tblnventory[[#This Row],[Location]],3))</f>
        <v>272</v>
      </c>
      <c r="P2003" t="str">
        <f>_xlfn.XLOOKUP(tblnventory[[#This Row],[Serial Number]],[1]!tblDNACInventory[Floor],[1]!tblDNACInventory[Name],"Not Used")</f>
        <v>Not Used</v>
      </c>
      <c r="T2003" t="b">
        <f>NOT(ISBLANK(tblnventory[[#This Row],[Installed By]]))</f>
        <v>1</v>
      </c>
      <c r="U2003" t="str">
        <f>VLOOKUP(A2003, [1]!tblDescription[#Data], 3, 0)</f>
        <v>10GBASE-LR SFP Module, Enterprise-Class</v>
      </c>
      <c r="V2003" s="22" cm="1">
        <f t="array" ref="V2003">_xlfn.XLOOKUP(1,([1]!tblOrders[Order]=tblnventory[[#This Row],[PO]])*([1]!tblOrders[Description]=tblnventory[[#This Row],[Item]]),[1]!tblOrders[Unit Total],0)</f>
        <v>615</v>
      </c>
      <c r="W2003" s="23" cm="1">
        <f t="array" ref="W2003">IFERROR(_xlfn.XLOOKUP(1,([1]!tblOrders[Order]=tblnventory[[#This Row],[PO]])*([1]!tblOrders[Description]=tblnventory[[#This Row],[Item]]),[1]!tblOrders[Licence]),0)</f>
        <v>0</v>
      </c>
      <c r="X2003" t="b" cm="1">
        <f t="array" ref="X2003">NOT(_xlfn.XLOOKUP(tblnventory[[#This Row],[PO]]&amp;tblnventory[[#This Row],[Item]],[1]!tblOrders[Order]&amp;[1]!tblOrders[Description],[1]!tblOrders[Paid Licence],FALSE))</f>
        <v>1</v>
      </c>
      <c r="Y20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04" spans="1:25">
      <c r="A2004" t="s">
        <v>5341</v>
      </c>
      <c r="B2004" t="str">
        <f>_xlfn.XLOOKUP(tblnventory[[#This Row],[Item]],[1]!tblDescription[Item],[1]!tblDescription[Description])</f>
        <v>10GBASE-LR SFP Module, Enterprise-Class</v>
      </c>
      <c r="C2004" t="str">
        <f>_xlfn.XLOOKUP(tblnventory[[#This Row],[Item]],[1]!tblDescription[Item],[1]!tblDescription[Type])</f>
        <v>SFP</v>
      </c>
      <c r="D2004" t="str">
        <f>_xlfn.XLOOKUP(tblnventory[[#This Row],[Use]],[1]!tblCodes[Use],[1]!tblCodes[Code])</f>
        <v>Switch</v>
      </c>
      <c r="E2004" s="1" t="s">
        <v>1957</v>
      </c>
      <c r="G2004" s="21" t="str">
        <f>IF(ISBLANK(tblnventory[[#This Row],[Installed By]]),"Store","Installed")</f>
        <v>Installed</v>
      </c>
      <c r="H2004" t="s">
        <v>7700</v>
      </c>
      <c r="J2004" s="17">
        <v>2191007447</v>
      </c>
      <c r="K2004" s="17"/>
      <c r="L2004" t="s">
        <v>5346</v>
      </c>
      <c r="M2004" s="20">
        <v>45008</v>
      </c>
      <c r="O2004" t="str">
        <f>IF(tblnventory[[#This Row],[Installed]],LEFT(tblnventory[[#This Row],[Location]],3))</f>
        <v>274</v>
      </c>
      <c r="P2004" t="str">
        <f>_xlfn.XLOOKUP(tblnventory[[#This Row],[Serial Number]],[1]!tblDNACInventory[Floor],[1]!tblDNACInventory[Name],"Not Used")</f>
        <v>Not Used</v>
      </c>
      <c r="T2004" t="b">
        <f>NOT(ISBLANK(tblnventory[[#This Row],[Installed By]]))</f>
        <v>1</v>
      </c>
      <c r="U2004" t="str">
        <f>VLOOKUP(A2004, [1]!tblDescription[#Data], 3, 0)</f>
        <v>10GBASE-LR SFP Module, Enterprise-Class</v>
      </c>
      <c r="V2004" s="22" cm="1">
        <f t="array" ref="V2004">_xlfn.XLOOKUP(1,([1]!tblOrders[Order]=tblnventory[[#This Row],[PO]])*([1]!tblOrders[Description]=tblnventory[[#This Row],[Item]]),[1]!tblOrders[Unit Total],0)</f>
        <v>615</v>
      </c>
      <c r="W2004" s="23" cm="1">
        <f t="array" ref="W2004">IFERROR(_xlfn.XLOOKUP(1,([1]!tblOrders[Order]=tblnventory[[#This Row],[PO]])*([1]!tblOrders[Description]=tblnventory[[#This Row],[Item]]),[1]!tblOrders[Licence]),0)</f>
        <v>0</v>
      </c>
      <c r="X2004" t="b" cm="1">
        <f t="array" ref="X2004">NOT(_xlfn.XLOOKUP(tblnventory[[#This Row],[PO]]&amp;tblnventory[[#This Row],[Item]],[1]!tblOrders[Order]&amp;[1]!tblOrders[Description],[1]!tblOrders[Paid Licence],FALSE))</f>
        <v>1</v>
      </c>
      <c r="Y20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05" spans="1:25">
      <c r="A2005" t="s">
        <v>5341</v>
      </c>
      <c r="B2005" t="str">
        <f>_xlfn.XLOOKUP(tblnventory[[#This Row],[Item]],[1]!tblDescription[Item],[1]!tblDescription[Description])</f>
        <v>10GBASE-LR SFP Module, Enterprise-Class</v>
      </c>
      <c r="C2005" t="str">
        <f>_xlfn.XLOOKUP(tblnventory[[#This Row],[Item]],[1]!tblDescription[Item],[1]!tblDescription[Type])</f>
        <v>SFP</v>
      </c>
      <c r="D2005" t="str">
        <f>_xlfn.XLOOKUP(tblnventory[[#This Row],[Use]],[1]!tblCodes[Use],[1]!tblCodes[Code])</f>
        <v>Switch</v>
      </c>
      <c r="E2005" s="1" t="s">
        <v>1958</v>
      </c>
      <c r="G2005" s="21" t="str">
        <f>IF(ISBLANK(tblnventory[[#This Row],[Installed By]]),"Store","Installed")</f>
        <v>Installed</v>
      </c>
      <c r="H2005" t="s">
        <v>7701</v>
      </c>
      <c r="J2005" s="17">
        <v>2191007447</v>
      </c>
      <c r="K2005" s="17"/>
      <c r="L2005" t="s">
        <v>5346</v>
      </c>
      <c r="M2005" s="20">
        <v>45008</v>
      </c>
      <c r="O2005" t="str">
        <f>IF(tblnventory[[#This Row],[Installed]],LEFT(tblnventory[[#This Row],[Location]],3))</f>
        <v>274</v>
      </c>
      <c r="P2005" t="str">
        <f>_xlfn.XLOOKUP(tblnventory[[#This Row],[Serial Number]],[1]!tblDNACInventory[Floor],[1]!tblDNACInventory[Name],"Not Used")</f>
        <v>Not Used</v>
      </c>
      <c r="T2005" t="b">
        <f>NOT(ISBLANK(tblnventory[[#This Row],[Installed By]]))</f>
        <v>1</v>
      </c>
      <c r="U2005" t="str">
        <f>VLOOKUP(A2005, [1]!tblDescription[#Data], 3, 0)</f>
        <v>10GBASE-LR SFP Module, Enterprise-Class</v>
      </c>
      <c r="V2005" s="22" cm="1">
        <f t="array" ref="V2005">_xlfn.XLOOKUP(1,([1]!tblOrders[Order]=tblnventory[[#This Row],[PO]])*([1]!tblOrders[Description]=tblnventory[[#This Row],[Item]]),[1]!tblOrders[Unit Total],0)</f>
        <v>615</v>
      </c>
      <c r="W2005" s="23" cm="1">
        <f t="array" ref="W2005">IFERROR(_xlfn.XLOOKUP(1,([1]!tblOrders[Order]=tblnventory[[#This Row],[PO]])*([1]!tblOrders[Description]=tblnventory[[#This Row],[Item]]),[1]!tblOrders[Licence]),0)</f>
        <v>0</v>
      </c>
      <c r="X2005" t="b" cm="1">
        <f t="array" ref="X2005">NOT(_xlfn.XLOOKUP(tblnventory[[#This Row],[PO]]&amp;tblnventory[[#This Row],[Item]],[1]!tblOrders[Order]&amp;[1]!tblOrders[Description],[1]!tblOrders[Paid Licence],FALSE))</f>
        <v>1</v>
      </c>
      <c r="Y20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06" spans="1:25">
      <c r="A2006" t="s">
        <v>5341</v>
      </c>
      <c r="B2006" t="str">
        <f>_xlfn.XLOOKUP(tblnventory[[#This Row],[Item]],[1]!tblDescription[Item],[1]!tblDescription[Description])</f>
        <v>10GBASE-LR SFP Module, Enterprise-Class</v>
      </c>
      <c r="C2006" t="str">
        <f>_xlfn.XLOOKUP(tblnventory[[#This Row],[Item]],[1]!tblDescription[Item],[1]!tblDescription[Type])</f>
        <v>SFP</v>
      </c>
      <c r="D2006" t="str">
        <f>_xlfn.XLOOKUP(tblnventory[[#This Row],[Use]],[1]!tblCodes[Use],[1]!tblCodes[Code])</f>
        <v>Switch</v>
      </c>
      <c r="E2006" t="s">
        <v>1959</v>
      </c>
      <c r="F2006" s="20">
        <v>44390</v>
      </c>
      <c r="G2006" s="21" t="str">
        <f>IF(ISBLANK(tblnventory[[#This Row],[Installed By]]),"Store","Installed")</f>
        <v>Installed</v>
      </c>
      <c r="H2006" t="s">
        <v>7702</v>
      </c>
      <c r="J2006">
        <v>2191007124</v>
      </c>
      <c r="L2006" t="s">
        <v>5662</v>
      </c>
      <c r="O2006" t="str">
        <f>IF(tblnventory[[#This Row],[Installed]],LEFT(tblnventory[[#This Row],[Location]],3))</f>
        <v>275</v>
      </c>
      <c r="P2006" t="str">
        <f>_xlfn.XLOOKUP(tblnventory[[#This Row],[Serial Number]],[1]!tblDNACInventory[Floor],[1]!tblDNACInventory[Name],"Not Used")</f>
        <v>Not Used</v>
      </c>
      <c r="T2006" t="b">
        <f>NOT(ISBLANK(tblnventory[[#This Row],[Installed By]]))</f>
        <v>1</v>
      </c>
      <c r="U2006" t="str">
        <f>VLOOKUP(A2006, [1]!tblDescription[#Data], 3, 0)</f>
        <v>10GBASE-LR SFP Module, Enterprise-Class</v>
      </c>
      <c r="V2006" s="22" cm="1">
        <f t="array" ref="V2006">_xlfn.XLOOKUP(1,([1]!tblOrders[Order]=tblnventory[[#This Row],[PO]])*([1]!tblOrders[Description]=tblnventory[[#This Row],[Item]]),[1]!tblOrders[Unit Total],0)</f>
        <v>522.52</v>
      </c>
      <c r="W2006" s="23" cm="1">
        <f t="array" ref="W2006">_xlfn.XLOOKUP(1,([1]!tblOrders[Order]=tblnventory[[#This Row],[PO]])*([1]!tblOrders[Description]=tblnventory[[#This Row],[Item]]),[1]!tblOrders[Licence])</f>
        <v>0</v>
      </c>
      <c r="X2006" t="b" cm="1">
        <f t="array" ref="X2006">NOT(_xlfn.XLOOKUP(tblnventory[[#This Row],[PO]]&amp;tblnventory[[#This Row],[Item]],[1]!tblOrders[Order]&amp;[1]!tblOrders[Description],[1]!tblOrders[Paid Licence],FALSE))</f>
        <v>1</v>
      </c>
      <c r="Y20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07" spans="1:25">
      <c r="A2007" t="s">
        <v>5341</v>
      </c>
      <c r="B2007" t="str">
        <f>_xlfn.XLOOKUP(tblnventory[[#This Row],[Item]],[1]!tblDescription[Item],[1]!tblDescription[Description])</f>
        <v>10GBASE-LR SFP Module, Enterprise-Class</v>
      </c>
      <c r="C2007" t="str">
        <f>_xlfn.XLOOKUP(tblnventory[[#This Row],[Item]],[1]!tblDescription[Item],[1]!tblDescription[Type])</f>
        <v>SFP</v>
      </c>
      <c r="D2007" t="str">
        <f>_xlfn.XLOOKUP(tblnventory[[#This Row],[Use]],[1]!tblCodes[Use],[1]!tblCodes[Code])</f>
        <v>Switch</v>
      </c>
      <c r="E2007" t="s">
        <v>1960</v>
      </c>
      <c r="F2007" s="20">
        <v>44390</v>
      </c>
      <c r="G2007" s="21" t="str">
        <f>IF(ISBLANK(tblnventory[[#This Row],[Installed By]]),"Store","Installed")</f>
        <v>Installed</v>
      </c>
      <c r="H2007" t="s">
        <v>7703</v>
      </c>
      <c r="J2007">
        <v>2191007124</v>
      </c>
      <c r="L2007" t="s">
        <v>5662</v>
      </c>
      <c r="O2007" t="str">
        <f>IF(tblnventory[[#This Row],[Installed]],LEFT(tblnventory[[#This Row],[Location]],3))</f>
        <v>275</v>
      </c>
      <c r="P2007" t="str">
        <f>_xlfn.XLOOKUP(tblnventory[[#This Row],[Serial Number]],[1]!tblDNACInventory[Floor],[1]!tblDNACInventory[Name],"Not Used")</f>
        <v>Not Used</v>
      </c>
      <c r="T2007" t="b">
        <f>NOT(ISBLANK(tblnventory[[#This Row],[Installed By]]))</f>
        <v>1</v>
      </c>
      <c r="U2007" t="str">
        <f>VLOOKUP(A2007, [1]!tblDescription[#Data], 3, 0)</f>
        <v>10GBASE-LR SFP Module, Enterprise-Class</v>
      </c>
      <c r="V2007" s="22" cm="1">
        <f t="array" ref="V2007">_xlfn.XLOOKUP(1,([1]!tblOrders[Order]=tblnventory[[#This Row],[PO]])*([1]!tblOrders[Description]=tblnventory[[#This Row],[Item]]),[1]!tblOrders[Unit Total],0)</f>
        <v>522.52</v>
      </c>
      <c r="W2007" s="23" cm="1">
        <f t="array" ref="W2007">_xlfn.XLOOKUP(1,([1]!tblOrders[Order]=tblnventory[[#This Row],[PO]])*([1]!tblOrders[Description]=tblnventory[[#This Row],[Item]]),[1]!tblOrders[Licence])</f>
        <v>0</v>
      </c>
      <c r="X2007" t="b" cm="1">
        <f t="array" ref="X2007">NOT(_xlfn.XLOOKUP(tblnventory[[#This Row],[PO]]&amp;tblnventory[[#This Row],[Item]],[1]!tblOrders[Order]&amp;[1]!tblOrders[Description],[1]!tblOrders[Paid Licence],FALSE))</f>
        <v>1</v>
      </c>
      <c r="Y20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08" spans="1:25">
      <c r="A2008" t="s">
        <v>5341</v>
      </c>
      <c r="B2008" t="str">
        <f>_xlfn.XLOOKUP(tblnventory[[#This Row],[Item]],[1]!tblDescription[Item],[1]!tblDescription[Description])</f>
        <v>10GBASE-LR SFP Module, Enterprise-Class</v>
      </c>
      <c r="C2008" t="str">
        <f>_xlfn.XLOOKUP(tblnventory[[#This Row],[Item]],[1]!tblDescription[Item],[1]!tblDescription[Type])</f>
        <v>SFP</v>
      </c>
      <c r="D2008" t="str">
        <f>_xlfn.XLOOKUP(tblnventory[[#This Row],[Use]],[1]!tblCodes[Use],[1]!tblCodes[Code])</f>
        <v>Switch</v>
      </c>
      <c r="E2008" t="s">
        <v>1961</v>
      </c>
      <c r="F2008" s="20">
        <v>44390</v>
      </c>
      <c r="G2008" s="21" t="str">
        <f>IF(ISBLANK(tblnventory[[#This Row],[Installed By]]),"Store","Installed")</f>
        <v>Installed</v>
      </c>
      <c r="H2008" t="s">
        <v>7702</v>
      </c>
      <c r="J2008">
        <v>2191007124</v>
      </c>
      <c r="L2008" t="s">
        <v>5662</v>
      </c>
      <c r="O2008" t="str">
        <f>IF(tblnventory[[#This Row],[Installed]],LEFT(tblnventory[[#This Row],[Location]],3))</f>
        <v>275</v>
      </c>
      <c r="P2008" t="str">
        <f>_xlfn.XLOOKUP(tblnventory[[#This Row],[Serial Number]],[1]!tblDNACInventory[Floor],[1]!tblDNACInventory[Name],"Not Used")</f>
        <v>Not Used</v>
      </c>
      <c r="T2008" t="b">
        <f>NOT(ISBLANK(tblnventory[[#This Row],[Installed By]]))</f>
        <v>1</v>
      </c>
      <c r="U2008" t="str">
        <f>VLOOKUP(A2008, [1]!tblDescription[#Data], 3, 0)</f>
        <v>10GBASE-LR SFP Module, Enterprise-Class</v>
      </c>
      <c r="V2008" s="22" cm="1">
        <f t="array" ref="V2008">_xlfn.XLOOKUP(1,([1]!tblOrders[Order]=tblnventory[[#This Row],[PO]])*([1]!tblOrders[Description]=tblnventory[[#This Row],[Item]]),[1]!tblOrders[Unit Total],0)</f>
        <v>522.52</v>
      </c>
      <c r="W2008" s="23" cm="1">
        <f t="array" ref="W2008">_xlfn.XLOOKUP(1,([1]!tblOrders[Order]=tblnventory[[#This Row],[PO]])*([1]!tblOrders[Description]=tblnventory[[#This Row],[Item]]),[1]!tblOrders[Licence])</f>
        <v>0</v>
      </c>
      <c r="X2008" t="b" cm="1">
        <f t="array" ref="X2008">NOT(_xlfn.XLOOKUP(tblnventory[[#This Row],[PO]]&amp;tblnventory[[#This Row],[Item]],[1]!tblOrders[Order]&amp;[1]!tblOrders[Description],[1]!tblOrders[Paid Licence],FALSE))</f>
        <v>1</v>
      </c>
      <c r="Y20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09" spans="1:25">
      <c r="A2009" t="s">
        <v>5341</v>
      </c>
      <c r="B2009" t="str">
        <f>_xlfn.XLOOKUP(tblnventory[[#This Row],[Item]],[1]!tblDescription[Item],[1]!tblDescription[Description])</f>
        <v>10GBASE-LR SFP Module, Enterprise-Class</v>
      </c>
      <c r="C2009" t="str">
        <f>_xlfn.XLOOKUP(tblnventory[[#This Row],[Item]],[1]!tblDescription[Item],[1]!tblDescription[Type])</f>
        <v>SFP</v>
      </c>
      <c r="D2009" t="str">
        <f>_xlfn.XLOOKUP(tblnventory[[#This Row],[Use]],[1]!tblCodes[Use],[1]!tblCodes[Code])</f>
        <v>Switch</v>
      </c>
      <c r="E2009" t="s">
        <v>1962</v>
      </c>
      <c r="F2009" s="20">
        <v>44390</v>
      </c>
      <c r="G2009" s="21" t="str">
        <f>IF(ISBLANK(tblnventory[[#This Row],[Installed By]]),"Store","Installed")</f>
        <v>Installed</v>
      </c>
      <c r="H2009" t="s">
        <v>7702</v>
      </c>
      <c r="J2009">
        <v>2191007124</v>
      </c>
      <c r="L2009" t="s">
        <v>5662</v>
      </c>
      <c r="O2009" t="str">
        <f>IF(tblnventory[[#This Row],[Installed]],LEFT(tblnventory[[#This Row],[Location]],3))</f>
        <v>275</v>
      </c>
      <c r="P2009" t="str">
        <f>_xlfn.XLOOKUP(tblnventory[[#This Row],[Serial Number]],[1]!tblDNACInventory[Floor],[1]!tblDNACInventory[Name],"Not Used")</f>
        <v>Not Used</v>
      </c>
      <c r="T2009" t="b">
        <f>NOT(ISBLANK(tblnventory[[#This Row],[Installed By]]))</f>
        <v>1</v>
      </c>
      <c r="U2009" t="str">
        <f>VLOOKUP(A2009, [1]!tblDescription[#Data], 3, 0)</f>
        <v>10GBASE-LR SFP Module, Enterprise-Class</v>
      </c>
      <c r="V2009" s="22" cm="1">
        <f t="array" ref="V2009">_xlfn.XLOOKUP(1,([1]!tblOrders[Order]=tblnventory[[#This Row],[PO]])*([1]!tblOrders[Description]=tblnventory[[#This Row],[Item]]),[1]!tblOrders[Unit Total],0)</f>
        <v>522.52</v>
      </c>
      <c r="W2009" s="23" cm="1">
        <f t="array" ref="W2009">_xlfn.XLOOKUP(1,([1]!tblOrders[Order]=tblnventory[[#This Row],[PO]])*([1]!tblOrders[Description]=tblnventory[[#This Row],[Item]]),[1]!tblOrders[Licence])</f>
        <v>0</v>
      </c>
      <c r="X2009" t="b" cm="1">
        <f t="array" ref="X2009">NOT(_xlfn.XLOOKUP(tblnventory[[#This Row],[PO]]&amp;tblnventory[[#This Row],[Item]],[1]!tblOrders[Order]&amp;[1]!tblOrders[Description],[1]!tblOrders[Paid Licence],FALSE))</f>
        <v>1</v>
      </c>
      <c r="Y20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10" spans="1:25">
      <c r="A2010" t="s">
        <v>5341</v>
      </c>
      <c r="B2010" t="str">
        <f>_xlfn.XLOOKUP(tblnventory[[#This Row],[Item]],[1]!tblDescription[Item],[1]!tblDescription[Description])</f>
        <v>10GBASE-LR SFP Module, Enterprise-Class</v>
      </c>
      <c r="C2010" t="str">
        <f>_xlfn.XLOOKUP(tblnventory[[#This Row],[Item]],[1]!tblDescription[Item],[1]!tblDescription[Type])</f>
        <v>SFP</v>
      </c>
      <c r="D2010" t="str">
        <f>_xlfn.XLOOKUP(tblnventory[[#This Row],[Use]],[1]!tblCodes[Use],[1]!tblCodes[Code])</f>
        <v>Switch</v>
      </c>
      <c r="E2010" t="s">
        <v>1963</v>
      </c>
      <c r="F2010" s="20">
        <v>44390</v>
      </c>
      <c r="G2010" s="21" t="str">
        <f>IF(ISBLANK(tblnventory[[#This Row],[Installed By]]),"Store","Installed")</f>
        <v>Installed</v>
      </c>
      <c r="H2010" t="s">
        <v>7704</v>
      </c>
      <c r="J2010">
        <v>2191007124</v>
      </c>
      <c r="L2010" t="s">
        <v>5662</v>
      </c>
      <c r="O2010" t="str">
        <f>IF(tblnventory[[#This Row],[Installed]],LEFT(tblnventory[[#This Row],[Location]],3))</f>
        <v>275</v>
      </c>
      <c r="P2010" t="str">
        <f>_xlfn.XLOOKUP(tblnventory[[#This Row],[Serial Number]],[1]!tblDNACInventory[Floor],[1]!tblDNACInventory[Name],"Not Used")</f>
        <v>Not Used</v>
      </c>
      <c r="T2010" t="b">
        <f>NOT(ISBLANK(tblnventory[[#This Row],[Installed By]]))</f>
        <v>1</v>
      </c>
      <c r="U2010" t="str">
        <f>VLOOKUP(A2010, [1]!tblDescription[#Data], 3, 0)</f>
        <v>10GBASE-LR SFP Module, Enterprise-Class</v>
      </c>
      <c r="V2010" s="22" cm="1">
        <f t="array" ref="V2010">_xlfn.XLOOKUP(1,([1]!tblOrders[Order]=tblnventory[[#This Row],[PO]])*([1]!tblOrders[Description]=tblnventory[[#This Row],[Item]]),[1]!tblOrders[Unit Total],0)</f>
        <v>522.52</v>
      </c>
      <c r="W2010" s="23" cm="1">
        <f t="array" ref="W2010">_xlfn.XLOOKUP(1,([1]!tblOrders[Order]=tblnventory[[#This Row],[PO]])*([1]!tblOrders[Description]=tblnventory[[#This Row],[Item]]),[1]!tblOrders[Licence])</f>
        <v>0</v>
      </c>
      <c r="X2010" t="b" cm="1">
        <f t="array" ref="X2010">NOT(_xlfn.XLOOKUP(tblnventory[[#This Row],[PO]]&amp;tblnventory[[#This Row],[Item]],[1]!tblOrders[Order]&amp;[1]!tblOrders[Description],[1]!tblOrders[Paid Licence],FALSE))</f>
        <v>1</v>
      </c>
      <c r="Y20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11" spans="1:25">
      <c r="A2011" t="s">
        <v>5341</v>
      </c>
      <c r="B2011" t="str">
        <f>_xlfn.XLOOKUP(tblnventory[[#This Row],[Item]],[1]!tblDescription[Item],[1]!tblDescription[Description])</f>
        <v>10GBASE-LR SFP Module, Enterprise-Class</v>
      </c>
      <c r="C2011" t="str">
        <f>_xlfn.XLOOKUP(tblnventory[[#This Row],[Item]],[1]!tblDescription[Item],[1]!tblDescription[Type])</f>
        <v>SFP</v>
      </c>
      <c r="D2011" t="str">
        <f>_xlfn.XLOOKUP(tblnventory[[#This Row],[Use]],[1]!tblCodes[Use],[1]!tblCodes[Code])</f>
        <v>Switch</v>
      </c>
      <c r="E2011" t="s">
        <v>1964</v>
      </c>
      <c r="F2011" s="20">
        <v>44390</v>
      </c>
      <c r="G2011" s="21" t="str">
        <f>IF(ISBLANK(tblnventory[[#This Row],[Installed By]]),"Store","Installed")</f>
        <v>Installed</v>
      </c>
      <c r="H2011" t="s">
        <v>7702</v>
      </c>
      <c r="J2011">
        <v>2191007124</v>
      </c>
      <c r="L2011" t="s">
        <v>5662</v>
      </c>
      <c r="O2011" t="str">
        <f>IF(tblnventory[[#This Row],[Installed]],LEFT(tblnventory[[#This Row],[Location]],3))</f>
        <v>275</v>
      </c>
      <c r="P2011" t="str">
        <f>_xlfn.XLOOKUP(tblnventory[[#This Row],[Serial Number]],[1]!tblDNACInventory[Floor],[1]!tblDNACInventory[Name],"Not Used")</f>
        <v>Not Used</v>
      </c>
      <c r="T2011" t="b">
        <f>NOT(ISBLANK(tblnventory[[#This Row],[Installed By]]))</f>
        <v>1</v>
      </c>
      <c r="U2011" t="str">
        <f>VLOOKUP(A2011, [1]!tblDescription[#Data], 3, 0)</f>
        <v>10GBASE-LR SFP Module, Enterprise-Class</v>
      </c>
      <c r="V2011" s="22" cm="1">
        <f t="array" ref="V2011">_xlfn.XLOOKUP(1,([1]!tblOrders[Order]=tblnventory[[#This Row],[PO]])*([1]!tblOrders[Description]=tblnventory[[#This Row],[Item]]),[1]!tblOrders[Unit Total],0)</f>
        <v>522.52</v>
      </c>
      <c r="W2011" s="23" cm="1">
        <f t="array" ref="W2011">_xlfn.XLOOKUP(1,([1]!tblOrders[Order]=tblnventory[[#This Row],[PO]])*([1]!tblOrders[Description]=tblnventory[[#This Row],[Item]]),[1]!tblOrders[Licence])</f>
        <v>0</v>
      </c>
      <c r="X2011" t="b" cm="1">
        <f t="array" ref="X2011">NOT(_xlfn.XLOOKUP(tblnventory[[#This Row],[PO]]&amp;tblnventory[[#This Row],[Item]],[1]!tblOrders[Order]&amp;[1]!tblOrders[Description],[1]!tblOrders[Paid Licence],FALSE))</f>
        <v>1</v>
      </c>
      <c r="Y20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12" spans="1:25">
      <c r="A2012" t="s">
        <v>5344</v>
      </c>
      <c r="B2012" t="str">
        <f>_xlfn.XLOOKUP(tblnventory[[#This Row],[Item]],[1]!tblDescription[Item],[1]!tblDescription[Description])</f>
        <v>Catalyst 9300L 24p PoE, Network Advantage ,4x10G Uplink</v>
      </c>
      <c r="C2012" t="str">
        <f>_xlfn.XLOOKUP(tblnventory[[#This Row],[Item]],[1]!tblDescription[Item],[1]!tblDescription[Type])</f>
        <v>ACCESS</v>
      </c>
      <c r="D2012" t="str">
        <f>_xlfn.XLOOKUP(tblnventory[[#This Row],[Use]],[1]!tblCodes[Use],[1]!tblCodes[Code])</f>
        <v>Switch</v>
      </c>
      <c r="E2012" s="1" t="s">
        <v>1965</v>
      </c>
      <c r="F2012" s="20">
        <v>44419</v>
      </c>
      <c r="G2012" s="21" t="str">
        <f>IF(ISBLANK(tblnventory[[#This Row],[Installed By]]),"Store","Installed")</f>
        <v>Installed</v>
      </c>
      <c r="H2012" t="s">
        <v>6430</v>
      </c>
      <c r="J2012">
        <v>2191007124</v>
      </c>
      <c r="L2012" t="s">
        <v>5662</v>
      </c>
      <c r="O2012" t="str">
        <f>IF(tblnventory[[#This Row],[Installed]],LEFT(tblnventory[[#This Row],[Location]],3))</f>
        <v>329</v>
      </c>
      <c r="P2012" t="str">
        <f>_xlfn.XLOOKUP(tblnventory[[#This Row],[Serial Number]],[1]!tblDNACInventory[Floor],[1]!tblDNACInventory[Name],"Not Used")</f>
        <v>Not Used</v>
      </c>
      <c r="T2012" t="b">
        <f>NOT(ISBLANK(tblnventory[[#This Row],[Installed By]]))</f>
        <v>1</v>
      </c>
      <c r="U2012" t="str">
        <f>VLOOKUP(A2012, [1]!tblDescription[#Data], 3, 0)</f>
        <v>Catalyst 9300L 24p PoE, Network Advantage ,4x10G Uplink</v>
      </c>
      <c r="V2012" s="22" cm="1">
        <f t="array" ref="V2012">_xlfn.XLOOKUP(1,([1]!tblOrders[Order]=tblnventory[[#This Row],[PO]])*([1]!tblOrders[Description]=tblnventory[[#This Row],[Item]]),[1]!tblOrders[Unit Total],0)</f>
        <v>5328.84</v>
      </c>
      <c r="W2012" s="23" cm="1">
        <f t="array" ref="W2012">_xlfn.XLOOKUP(1,([1]!tblOrders[Order]=tblnventory[[#This Row],[PO]])*([1]!tblOrders[Description]=tblnventory[[#This Row],[Item]]),[1]!tblOrders[Licence])</f>
        <v>2167.83</v>
      </c>
      <c r="X2012" t="b" cm="1">
        <f t="array" ref="X2012">NOT(_xlfn.XLOOKUP(tblnventory[[#This Row],[PO]]&amp;tblnventory[[#This Row],[Item]],[1]!tblOrders[Order]&amp;[1]!tblOrders[Description],[1]!tblOrders[Paid Licence],FALSE))</f>
        <v>0</v>
      </c>
      <c r="Y20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2167.83</v>
      </c>
    </row>
    <row r="2013" spans="1:25">
      <c r="A2013" s="19" t="s">
        <v>5377</v>
      </c>
      <c r="B2013" t="str">
        <f>_xlfn.XLOOKUP(tblnventory[[#This Row],[Item]],[1]!tblDescription[Item],[1]!tblDescription[Description])</f>
        <v>Catalyst 9300L 48p PoE, Network Advantage,4x10G Uplink</v>
      </c>
      <c r="C2013" t="str">
        <f>_xlfn.XLOOKUP(tblnventory[[#This Row],[Item]],[1]!tblDescription[Item],[1]!tblDescription[Type])</f>
        <v>ACCESS</v>
      </c>
      <c r="D2013" t="str">
        <f>_xlfn.XLOOKUP(tblnventory[[#This Row],[Use]],[1]!tblCodes[Use],[1]!tblCodes[Code])</f>
        <v>Switch</v>
      </c>
      <c r="E2013" s="2" t="s">
        <v>1966</v>
      </c>
      <c r="F2013" s="20">
        <v>44498</v>
      </c>
      <c r="G2013" s="21" t="str">
        <f>IF(ISBLANK(tblnventory[[#This Row],[Installed By]]),"Store","Installed")</f>
        <v>Installed</v>
      </c>
      <c r="H2013">
        <v>329</v>
      </c>
      <c r="J2013">
        <v>2191007124</v>
      </c>
      <c r="L2013" t="s">
        <v>5662</v>
      </c>
      <c r="O2013" t="str">
        <f>IF(tblnventory[[#This Row],[Installed]],LEFT(tblnventory[[#This Row],[Location]],3))</f>
        <v>329</v>
      </c>
      <c r="P2013" t="str">
        <f>_xlfn.XLOOKUP(tblnventory[[#This Row],[Serial Number]],[1]!tblDNACInventory[Floor],[1]!tblDNACInventory[Name],"Not Used")</f>
        <v>Not Used</v>
      </c>
      <c r="T2013" t="b">
        <f>NOT(ISBLANK(tblnventory[[#This Row],[Installed By]]))</f>
        <v>1</v>
      </c>
      <c r="U2013" t="str">
        <f>VLOOKUP(A2013, [1]!tblDescription[#Data], 3, 0)</f>
        <v>Catalyst 9300L 48p PoE, Network Advantage,4x10G Uplink</v>
      </c>
      <c r="V2013" s="22" cm="1">
        <f t="array" ref="V2013">_xlfn.XLOOKUP(1,([1]!tblOrders[Order]=tblnventory[[#This Row],[PO]])*([1]!tblOrders[Description]=tblnventory[[#This Row],[Item]]),[1]!tblOrders[Unit Total],0)</f>
        <v>8427.15</v>
      </c>
      <c r="W2013" s="23" cm="1">
        <f t="array" ref="W2013">_xlfn.XLOOKUP(1,([1]!tblOrders[Order]=tblnventory[[#This Row],[PO]])*([1]!tblOrders[Description]=tblnventory[[#This Row],[Item]]),[1]!tblOrders[Licence])</f>
        <v>4067.57</v>
      </c>
      <c r="X2013" t="b" cm="1">
        <f t="array" ref="X2013">NOT(_xlfn.XLOOKUP(tblnventory[[#This Row],[PO]]&amp;tblnventory[[#This Row],[Item]],[1]!tblOrders[Order]&amp;[1]!tblOrders[Description],[1]!tblOrders[Paid Licence],FALSE))</f>
        <v>0</v>
      </c>
      <c r="Y20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2014" spans="1:25">
      <c r="A2014" s="19" t="s">
        <v>5377</v>
      </c>
      <c r="B2014" t="str">
        <f>_xlfn.XLOOKUP(tblnventory[[#This Row],[Item]],[1]!tblDescription[Item],[1]!tblDescription[Description])</f>
        <v>Catalyst 9300L 48p PoE, Network Advantage,4x10G Uplink</v>
      </c>
      <c r="C2014" t="str">
        <f>_xlfn.XLOOKUP(tblnventory[[#This Row],[Item]],[1]!tblDescription[Item],[1]!tblDescription[Type])</f>
        <v>ACCESS</v>
      </c>
      <c r="D2014" t="str">
        <f>_xlfn.XLOOKUP(tblnventory[[#This Row],[Use]],[1]!tblCodes[Use],[1]!tblCodes[Code])</f>
        <v>Switch</v>
      </c>
      <c r="E2014" s="2" t="s">
        <v>1967</v>
      </c>
      <c r="F2014" s="20">
        <v>44498</v>
      </c>
      <c r="G2014" s="21" t="str">
        <f>IF(ISBLANK(tblnventory[[#This Row],[Installed By]]),"Store","Installed")</f>
        <v>Installed</v>
      </c>
      <c r="H2014">
        <v>329</v>
      </c>
      <c r="J2014">
        <v>2191007124</v>
      </c>
      <c r="L2014" t="s">
        <v>5662</v>
      </c>
      <c r="O2014" t="str">
        <f>IF(tblnventory[[#This Row],[Installed]],LEFT(tblnventory[[#This Row],[Location]],3))</f>
        <v>329</v>
      </c>
      <c r="P2014" t="str">
        <f>_xlfn.XLOOKUP(tblnventory[[#This Row],[Serial Number]],[1]!tblDNACInventory[Floor],[1]!tblDNACInventory[Name],"Not Used")</f>
        <v>Not Used</v>
      </c>
      <c r="T2014" t="b">
        <f>NOT(ISBLANK(tblnventory[[#This Row],[Installed By]]))</f>
        <v>1</v>
      </c>
      <c r="U2014" t="str">
        <f>VLOOKUP(A2014, [1]!tblDescription[#Data], 3, 0)</f>
        <v>Catalyst 9300L 48p PoE, Network Advantage,4x10G Uplink</v>
      </c>
      <c r="V2014" s="22" cm="1">
        <f t="array" ref="V2014">_xlfn.XLOOKUP(1,([1]!tblOrders[Order]=tblnventory[[#This Row],[PO]])*([1]!tblOrders[Description]=tblnventory[[#This Row],[Item]]),[1]!tblOrders[Unit Total],0)</f>
        <v>8427.15</v>
      </c>
      <c r="W2014" s="23" cm="1">
        <f t="array" ref="W2014">_xlfn.XLOOKUP(1,([1]!tblOrders[Order]=tblnventory[[#This Row],[PO]])*([1]!tblOrders[Description]=tblnventory[[#This Row],[Item]]),[1]!tblOrders[Licence])</f>
        <v>4067.57</v>
      </c>
      <c r="X2014" t="b" cm="1">
        <f t="array" ref="X2014">NOT(_xlfn.XLOOKUP(tblnventory[[#This Row],[PO]]&amp;tblnventory[[#This Row],[Item]],[1]!tblOrders[Order]&amp;[1]!tblOrders[Description],[1]!tblOrders[Paid Licence],FALSE))</f>
        <v>0</v>
      </c>
      <c r="Y20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2015" spans="1:25">
      <c r="A2015" t="s">
        <v>5341</v>
      </c>
      <c r="B2015" t="str">
        <f>_xlfn.XLOOKUP(tblnventory[[#This Row],[Item]],[1]!tblDescription[Item],[1]!tblDescription[Description])</f>
        <v>10GBASE-LR SFP Module, Enterprise-Class</v>
      </c>
      <c r="C2015" t="str">
        <f>_xlfn.XLOOKUP(tblnventory[[#This Row],[Item]],[1]!tblDescription[Item],[1]!tblDescription[Type])</f>
        <v>SFP</v>
      </c>
      <c r="D2015" t="str">
        <f>_xlfn.XLOOKUP(tblnventory[[#This Row],[Use]],[1]!tblCodes[Use],[1]!tblCodes[Code])</f>
        <v>Switch</v>
      </c>
      <c r="E2015" s="1" t="s">
        <v>1968</v>
      </c>
      <c r="G2015" s="21" t="str">
        <f>IF(ISBLANK(tblnventory[[#This Row],[Installed By]]),"Store","Installed")</f>
        <v>Installed</v>
      </c>
      <c r="H2015" t="s">
        <v>7705</v>
      </c>
      <c r="J2015" s="17">
        <v>2191007447</v>
      </c>
      <c r="K2015" s="17"/>
      <c r="L2015" t="s">
        <v>5662</v>
      </c>
      <c r="O2015" t="str">
        <f>IF(tblnventory[[#This Row],[Installed]],LEFT(tblnventory[[#This Row],[Location]],3))</f>
        <v>329</v>
      </c>
      <c r="P2015" t="str">
        <f>_xlfn.XLOOKUP(tblnventory[[#This Row],[Serial Number]],[1]!tblDNACInventory[Floor],[1]!tblDNACInventory[Name],"Not Used")</f>
        <v>Not Used</v>
      </c>
      <c r="T2015" t="b">
        <f>NOT(ISBLANK(tblnventory[[#This Row],[Installed By]]))</f>
        <v>1</v>
      </c>
      <c r="U2015" t="str">
        <f>VLOOKUP(A2015, [1]!tblDescription[#Data], 3, 0)</f>
        <v>10GBASE-LR SFP Module, Enterprise-Class</v>
      </c>
      <c r="V2015" s="22" cm="1">
        <f t="array" ref="V2015">_xlfn.XLOOKUP(1,([1]!tblOrders[Order]=tblnventory[[#This Row],[PO]])*([1]!tblOrders[Description]=tblnventory[[#This Row],[Item]]),[1]!tblOrders[Unit Total],0)</f>
        <v>615</v>
      </c>
      <c r="W2015" s="23" cm="1">
        <f t="array" ref="W2015">IFERROR(_xlfn.XLOOKUP(1,([1]!tblOrders[Order]=tblnventory[[#This Row],[PO]])*([1]!tblOrders[Description]=tblnventory[[#This Row],[Item]]),[1]!tblOrders[Licence]),0)</f>
        <v>0</v>
      </c>
      <c r="X2015" t="b" cm="1">
        <f t="array" ref="X2015">NOT(_xlfn.XLOOKUP(tblnventory[[#This Row],[PO]]&amp;tblnventory[[#This Row],[Item]],[1]!tblOrders[Order]&amp;[1]!tblOrders[Description],[1]!tblOrders[Paid Licence],FALSE))</f>
        <v>1</v>
      </c>
      <c r="Y20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16" spans="1:25">
      <c r="A2016" t="s">
        <v>5341</v>
      </c>
      <c r="B2016" t="str">
        <f>_xlfn.XLOOKUP(tblnventory[[#This Row],[Item]],[1]!tblDescription[Item],[1]!tblDescription[Description])</f>
        <v>10GBASE-LR SFP Module, Enterprise-Class</v>
      </c>
      <c r="C2016" t="str">
        <f>_xlfn.XLOOKUP(tblnventory[[#This Row],[Item]],[1]!tblDescription[Item],[1]!tblDescription[Type])</f>
        <v>SFP</v>
      </c>
      <c r="D2016" t="str">
        <f>_xlfn.XLOOKUP(tblnventory[[#This Row],[Use]],[1]!tblCodes[Use],[1]!tblCodes[Code])</f>
        <v>Switch</v>
      </c>
      <c r="E2016" s="1" t="s">
        <v>1969</v>
      </c>
      <c r="G2016" s="21" t="str">
        <f>IF(ISBLANK(tblnventory[[#This Row],[Installed By]]),"Store","Installed")</f>
        <v>Installed</v>
      </c>
      <c r="H2016" t="s">
        <v>6433</v>
      </c>
      <c r="J2016" s="17">
        <v>2191007447</v>
      </c>
      <c r="K2016" s="17"/>
      <c r="L2016" t="s">
        <v>5662</v>
      </c>
      <c r="O2016" t="str">
        <f>IF(tblnventory[[#This Row],[Installed]],LEFT(tblnventory[[#This Row],[Location]],3))</f>
        <v>329</v>
      </c>
      <c r="P2016" t="str">
        <f>_xlfn.XLOOKUP(tblnventory[[#This Row],[Serial Number]],[1]!tblDNACInventory[Floor],[1]!tblDNACInventory[Name],"Not Used")</f>
        <v>Not Used</v>
      </c>
      <c r="T2016" t="b">
        <f>NOT(ISBLANK(tblnventory[[#This Row],[Installed By]]))</f>
        <v>1</v>
      </c>
      <c r="U2016" t="str">
        <f>VLOOKUP(A2016, [1]!tblDescription[#Data], 3, 0)</f>
        <v>10GBASE-LR SFP Module, Enterprise-Class</v>
      </c>
      <c r="V2016" s="22" cm="1">
        <f t="array" ref="V2016">_xlfn.XLOOKUP(1,([1]!tblOrders[Order]=tblnventory[[#This Row],[PO]])*([1]!tblOrders[Description]=tblnventory[[#This Row],[Item]]),[1]!tblOrders[Unit Total],0)</f>
        <v>615</v>
      </c>
      <c r="W2016" s="23" cm="1">
        <f t="array" ref="W2016">IFERROR(_xlfn.XLOOKUP(1,([1]!tblOrders[Order]=tblnventory[[#This Row],[PO]])*([1]!tblOrders[Description]=tblnventory[[#This Row],[Item]]),[1]!tblOrders[Licence]),0)</f>
        <v>0</v>
      </c>
      <c r="X2016" t="b" cm="1">
        <f t="array" ref="X2016">NOT(_xlfn.XLOOKUP(tblnventory[[#This Row],[PO]]&amp;tblnventory[[#This Row],[Item]],[1]!tblOrders[Order]&amp;[1]!tblOrders[Description],[1]!tblOrders[Paid Licence],FALSE))</f>
        <v>1</v>
      </c>
      <c r="Y20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17" spans="1:25">
      <c r="A2017" t="s">
        <v>5341</v>
      </c>
      <c r="B2017" t="str">
        <f>_xlfn.XLOOKUP(tblnventory[[#This Row],[Item]],[1]!tblDescription[Item],[1]!tblDescription[Description])</f>
        <v>10GBASE-LR SFP Module, Enterprise-Class</v>
      </c>
      <c r="C2017" t="str">
        <f>_xlfn.XLOOKUP(tblnventory[[#This Row],[Item]],[1]!tblDescription[Item],[1]!tblDescription[Type])</f>
        <v>SFP</v>
      </c>
      <c r="D2017" t="str">
        <f>_xlfn.XLOOKUP(tblnventory[[#This Row],[Use]],[1]!tblCodes[Use],[1]!tblCodes[Code])</f>
        <v>Switch</v>
      </c>
      <c r="E2017" s="1" t="s">
        <v>1970</v>
      </c>
      <c r="G2017" s="21" t="str">
        <f>IF(ISBLANK(tblnventory[[#This Row],[Installed By]]),"Store","Installed")</f>
        <v>Installed</v>
      </c>
      <c r="H2017" t="s">
        <v>7706</v>
      </c>
      <c r="J2017" s="17">
        <v>2191007447</v>
      </c>
      <c r="K2017" s="17"/>
      <c r="L2017" t="s">
        <v>5662</v>
      </c>
      <c r="O2017" t="str">
        <f>IF(tblnventory[[#This Row],[Installed]],LEFT(tblnventory[[#This Row],[Location]],3))</f>
        <v>329</v>
      </c>
      <c r="P2017" t="str">
        <f>_xlfn.XLOOKUP(tblnventory[[#This Row],[Serial Number]],[1]!tblDNACInventory[Floor],[1]!tblDNACInventory[Name],"Not Used")</f>
        <v>Not Used</v>
      </c>
      <c r="T2017" t="b">
        <f>NOT(ISBLANK(tblnventory[[#This Row],[Installed By]]))</f>
        <v>1</v>
      </c>
      <c r="U2017" t="str">
        <f>VLOOKUP(A2017, [1]!tblDescription[#Data], 3, 0)</f>
        <v>10GBASE-LR SFP Module, Enterprise-Class</v>
      </c>
      <c r="V2017" s="22" cm="1">
        <f t="array" ref="V2017">_xlfn.XLOOKUP(1,([1]!tblOrders[Order]=tblnventory[[#This Row],[PO]])*([1]!tblOrders[Description]=tblnventory[[#This Row],[Item]]),[1]!tblOrders[Unit Total],0)</f>
        <v>615</v>
      </c>
      <c r="W2017" s="23" cm="1">
        <f t="array" ref="W2017">IFERROR(_xlfn.XLOOKUP(1,([1]!tblOrders[Order]=tblnventory[[#This Row],[PO]])*([1]!tblOrders[Description]=tblnventory[[#This Row],[Item]]),[1]!tblOrders[Licence]),0)</f>
        <v>0</v>
      </c>
      <c r="X2017" t="b" cm="1">
        <f t="array" ref="X2017">NOT(_xlfn.XLOOKUP(tblnventory[[#This Row],[PO]]&amp;tblnventory[[#This Row],[Item]],[1]!tblOrders[Order]&amp;[1]!tblOrders[Description],[1]!tblOrders[Paid Licence],FALSE))</f>
        <v>1</v>
      </c>
      <c r="Y20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18" spans="1:25">
      <c r="A2018" t="s">
        <v>5341</v>
      </c>
      <c r="B2018" t="str">
        <f>_xlfn.XLOOKUP(tblnventory[[#This Row],[Item]],[1]!tblDescription[Item],[1]!tblDescription[Description])</f>
        <v>10GBASE-LR SFP Module, Enterprise-Class</v>
      </c>
      <c r="C2018" t="str">
        <f>_xlfn.XLOOKUP(tblnventory[[#This Row],[Item]],[1]!tblDescription[Item],[1]!tblDescription[Type])</f>
        <v>SFP</v>
      </c>
      <c r="D2018" t="str">
        <f>_xlfn.XLOOKUP(tblnventory[[#This Row],[Use]],[1]!tblCodes[Use],[1]!tblCodes[Code])</f>
        <v>Switch</v>
      </c>
      <c r="E2018" s="1" t="s">
        <v>1971</v>
      </c>
      <c r="G2018" s="21" t="str">
        <f>IF(ISBLANK(tblnventory[[#This Row],[Installed By]]),"Store","Installed")</f>
        <v>Installed</v>
      </c>
      <c r="H2018" t="s">
        <v>7706</v>
      </c>
      <c r="J2018" s="17">
        <v>2191007447</v>
      </c>
      <c r="K2018" s="17"/>
      <c r="L2018" t="s">
        <v>5662</v>
      </c>
      <c r="O2018" t="str">
        <f>IF(tblnventory[[#This Row],[Installed]],LEFT(tblnventory[[#This Row],[Location]],3))</f>
        <v>329</v>
      </c>
      <c r="P2018" t="str">
        <f>_xlfn.XLOOKUP(tblnventory[[#This Row],[Serial Number]],[1]!tblDNACInventory[Floor],[1]!tblDNACInventory[Name],"Not Used")</f>
        <v>Not Used</v>
      </c>
      <c r="T2018" t="b">
        <f>NOT(ISBLANK(tblnventory[[#This Row],[Installed By]]))</f>
        <v>1</v>
      </c>
      <c r="U2018" t="str">
        <f>VLOOKUP(A2018, [1]!tblDescription[#Data], 3, 0)</f>
        <v>10GBASE-LR SFP Module, Enterprise-Class</v>
      </c>
      <c r="V2018" s="22" cm="1">
        <f t="array" ref="V2018">_xlfn.XLOOKUP(1,([1]!tblOrders[Order]=tblnventory[[#This Row],[PO]])*([1]!tblOrders[Description]=tblnventory[[#This Row],[Item]]),[1]!tblOrders[Unit Total],0)</f>
        <v>615</v>
      </c>
      <c r="W2018" s="23" cm="1">
        <f t="array" ref="W2018">IFERROR(_xlfn.XLOOKUP(1,([1]!tblOrders[Order]=tblnventory[[#This Row],[PO]])*([1]!tblOrders[Description]=tblnventory[[#This Row],[Item]]),[1]!tblOrders[Licence]),0)</f>
        <v>0</v>
      </c>
      <c r="X2018" t="b" cm="1">
        <f t="array" ref="X2018">NOT(_xlfn.XLOOKUP(tblnventory[[#This Row],[PO]]&amp;tblnventory[[#This Row],[Item]],[1]!tblOrders[Order]&amp;[1]!tblOrders[Description],[1]!tblOrders[Paid Licence],FALSE))</f>
        <v>1</v>
      </c>
      <c r="Y20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19" spans="1:25">
      <c r="A2019" t="s">
        <v>5341</v>
      </c>
      <c r="B2019" t="str">
        <f>_xlfn.XLOOKUP(tblnventory[[#This Row],[Item]],[1]!tblDescription[Item],[1]!tblDescription[Description])</f>
        <v>10GBASE-LR SFP Module, Enterprise-Class</v>
      </c>
      <c r="C2019" t="str">
        <f>_xlfn.XLOOKUP(tblnventory[[#This Row],[Item]],[1]!tblDescription[Item],[1]!tblDescription[Type])</f>
        <v>SFP</v>
      </c>
      <c r="D2019" t="str">
        <f>_xlfn.XLOOKUP(tblnventory[[#This Row],[Use]],[1]!tblCodes[Use],[1]!tblCodes[Code])</f>
        <v>Switch</v>
      </c>
      <c r="E2019" s="1" t="s">
        <v>1972</v>
      </c>
      <c r="G2019" s="21" t="str">
        <f>IF(ISBLANK(tblnventory[[#This Row],[Installed By]]),"Store","Installed")</f>
        <v>Installed</v>
      </c>
      <c r="H2019" t="s">
        <v>7706</v>
      </c>
      <c r="J2019" s="17">
        <v>2191007447</v>
      </c>
      <c r="K2019" s="17"/>
      <c r="L2019" t="s">
        <v>5662</v>
      </c>
      <c r="O2019" t="str">
        <f>IF(tblnventory[[#This Row],[Installed]],LEFT(tblnventory[[#This Row],[Location]],3))</f>
        <v>329</v>
      </c>
      <c r="P2019" t="str">
        <f>_xlfn.XLOOKUP(tblnventory[[#This Row],[Serial Number]],[1]!tblDNACInventory[Floor],[1]!tblDNACInventory[Name],"Not Used")</f>
        <v>Not Used</v>
      </c>
      <c r="T2019" t="b">
        <f>NOT(ISBLANK(tblnventory[[#This Row],[Installed By]]))</f>
        <v>1</v>
      </c>
      <c r="U2019" t="str">
        <f>VLOOKUP(A2019, [1]!tblDescription[#Data], 3, 0)</f>
        <v>10GBASE-LR SFP Module, Enterprise-Class</v>
      </c>
      <c r="V2019" s="22" cm="1">
        <f t="array" ref="V2019">_xlfn.XLOOKUP(1,([1]!tblOrders[Order]=tblnventory[[#This Row],[PO]])*([1]!tblOrders[Description]=tblnventory[[#This Row],[Item]]),[1]!tblOrders[Unit Total],0)</f>
        <v>615</v>
      </c>
      <c r="W2019" s="23" cm="1">
        <f t="array" ref="W2019">IFERROR(_xlfn.XLOOKUP(1,([1]!tblOrders[Order]=tblnventory[[#This Row],[PO]])*([1]!tblOrders[Description]=tblnventory[[#This Row],[Item]]),[1]!tblOrders[Licence]),0)</f>
        <v>0</v>
      </c>
      <c r="X2019" t="b" cm="1">
        <f t="array" ref="X2019">NOT(_xlfn.XLOOKUP(tblnventory[[#This Row],[PO]]&amp;tblnventory[[#This Row],[Item]],[1]!tblOrders[Order]&amp;[1]!tblOrders[Description],[1]!tblOrders[Paid Licence],FALSE))</f>
        <v>1</v>
      </c>
      <c r="Y20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20" spans="1:25">
      <c r="A2020" t="s">
        <v>5341</v>
      </c>
      <c r="B2020" t="str">
        <f>_xlfn.XLOOKUP(tblnventory[[#This Row],[Item]],[1]!tblDescription[Item],[1]!tblDescription[Description])</f>
        <v>10GBASE-LR SFP Module, Enterprise-Class</v>
      </c>
      <c r="C2020" t="str">
        <f>_xlfn.XLOOKUP(tblnventory[[#This Row],[Item]],[1]!tblDescription[Item],[1]!tblDescription[Type])</f>
        <v>SFP</v>
      </c>
      <c r="D2020" t="str">
        <f>_xlfn.XLOOKUP(tblnventory[[#This Row],[Use]],[1]!tblCodes[Use],[1]!tblCodes[Code])</f>
        <v>Switch</v>
      </c>
      <c r="E2020" s="1" t="s">
        <v>1973</v>
      </c>
      <c r="G2020" s="21" t="str">
        <f>IF(ISBLANK(tblnventory[[#This Row],[Installed By]]),"Store","Installed")</f>
        <v>Installed</v>
      </c>
      <c r="H2020" t="s">
        <v>6414</v>
      </c>
      <c r="J2020" s="17">
        <v>2191007447</v>
      </c>
      <c r="K2020" s="17"/>
      <c r="L2020" t="s">
        <v>5662</v>
      </c>
      <c r="O2020" t="str">
        <f>IF(tblnventory[[#This Row],[Installed]],LEFT(tblnventory[[#This Row],[Location]],3))</f>
        <v>329</v>
      </c>
      <c r="P2020" t="str">
        <f>_xlfn.XLOOKUP(tblnventory[[#This Row],[Serial Number]],[1]!tblDNACInventory[Floor],[1]!tblDNACInventory[Name],"Not Used")</f>
        <v>Not Used</v>
      </c>
      <c r="T2020" t="b">
        <f>NOT(ISBLANK(tblnventory[[#This Row],[Installed By]]))</f>
        <v>1</v>
      </c>
      <c r="U2020" t="str">
        <f>VLOOKUP(A2020, [1]!tblDescription[#Data], 3, 0)</f>
        <v>10GBASE-LR SFP Module, Enterprise-Class</v>
      </c>
      <c r="V2020" s="22" cm="1">
        <f t="array" ref="V2020">_xlfn.XLOOKUP(1,([1]!tblOrders[Order]=tblnventory[[#This Row],[PO]])*([1]!tblOrders[Description]=tblnventory[[#This Row],[Item]]),[1]!tblOrders[Unit Total],0)</f>
        <v>615</v>
      </c>
      <c r="W2020" s="23" cm="1">
        <f t="array" ref="W2020">IFERROR(_xlfn.XLOOKUP(1,([1]!tblOrders[Order]=tblnventory[[#This Row],[PO]])*([1]!tblOrders[Description]=tblnventory[[#This Row],[Item]]),[1]!tblOrders[Licence]),0)</f>
        <v>0</v>
      </c>
      <c r="X2020" t="b" cm="1">
        <f t="array" ref="X2020">NOT(_xlfn.XLOOKUP(tblnventory[[#This Row],[PO]]&amp;tblnventory[[#This Row],[Item]],[1]!tblOrders[Order]&amp;[1]!tblOrders[Description],[1]!tblOrders[Paid Licence],FALSE))</f>
        <v>1</v>
      </c>
      <c r="Y20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21" spans="1:25">
      <c r="A2021" t="s">
        <v>5341</v>
      </c>
      <c r="B2021" t="str">
        <f>_xlfn.XLOOKUP(tblnventory[[#This Row],[Item]],[1]!tblDescription[Item],[1]!tblDescription[Description])</f>
        <v>10GBASE-LR SFP Module, Enterprise-Class</v>
      </c>
      <c r="C2021" t="str">
        <f>_xlfn.XLOOKUP(tblnventory[[#This Row],[Item]],[1]!tblDescription[Item],[1]!tblDescription[Type])</f>
        <v>SFP</v>
      </c>
      <c r="D2021" t="str">
        <f>_xlfn.XLOOKUP(tblnventory[[#This Row],[Use]],[1]!tblCodes[Use],[1]!tblCodes[Code])</f>
        <v>Switch</v>
      </c>
      <c r="E2021" s="1" t="s">
        <v>1974</v>
      </c>
      <c r="G2021" s="21" t="str">
        <f>IF(ISBLANK(tblnventory[[#This Row],[Installed By]]),"Store","Installed")</f>
        <v>Installed</v>
      </c>
      <c r="H2021" t="s">
        <v>7706</v>
      </c>
      <c r="J2021" s="17">
        <v>2191007447</v>
      </c>
      <c r="K2021" s="17"/>
      <c r="L2021" t="s">
        <v>5662</v>
      </c>
      <c r="O2021" t="str">
        <f>IF(tblnventory[[#This Row],[Installed]],LEFT(tblnventory[[#This Row],[Location]],3))</f>
        <v>329</v>
      </c>
      <c r="P2021" t="str">
        <f>_xlfn.XLOOKUP(tblnventory[[#This Row],[Serial Number]],[1]!tblDNACInventory[Floor],[1]!tblDNACInventory[Name],"Not Used")</f>
        <v>Not Used</v>
      </c>
      <c r="T2021" t="b">
        <f>NOT(ISBLANK(tblnventory[[#This Row],[Installed By]]))</f>
        <v>1</v>
      </c>
      <c r="U2021" t="str">
        <f>VLOOKUP(A2021, [1]!tblDescription[#Data], 3, 0)</f>
        <v>10GBASE-LR SFP Module, Enterprise-Class</v>
      </c>
      <c r="V2021" s="22" cm="1">
        <f t="array" ref="V2021">_xlfn.XLOOKUP(1,([1]!tblOrders[Order]=tblnventory[[#This Row],[PO]])*([1]!tblOrders[Description]=tblnventory[[#This Row],[Item]]),[1]!tblOrders[Unit Total],0)</f>
        <v>615</v>
      </c>
      <c r="W2021" s="23" cm="1">
        <f t="array" ref="W2021">IFERROR(_xlfn.XLOOKUP(1,([1]!tblOrders[Order]=tblnventory[[#This Row],[PO]])*([1]!tblOrders[Description]=tblnventory[[#This Row],[Item]]),[1]!tblOrders[Licence]),0)</f>
        <v>0</v>
      </c>
      <c r="X2021" t="b" cm="1">
        <f t="array" ref="X2021">NOT(_xlfn.XLOOKUP(tblnventory[[#This Row],[PO]]&amp;tblnventory[[#This Row],[Item]],[1]!tblOrders[Order]&amp;[1]!tblOrders[Description],[1]!tblOrders[Paid Licence],FALSE))</f>
        <v>1</v>
      </c>
      <c r="Y20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22" spans="1:25">
      <c r="A2022" t="s">
        <v>5341</v>
      </c>
      <c r="B2022" t="str">
        <f>_xlfn.XLOOKUP(tblnventory[[#This Row],[Item]],[1]!tblDescription[Item],[1]!tblDescription[Description])</f>
        <v>10GBASE-LR SFP Module, Enterprise-Class</v>
      </c>
      <c r="C2022" t="str">
        <f>_xlfn.XLOOKUP(tblnventory[[#This Row],[Item]],[1]!tblDescription[Item],[1]!tblDescription[Type])</f>
        <v>SFP</v>
      </c>
      <c r="D2022" t="str">
        <f>_xlfn.XLOOKUP(tblnventory[[#This Row],[Use]],[1]!tblCodes[Use],[1]!tblCodes[Code])</f>
        <v>Switch</v>
      </c>
      <c r="E2022" s="1" t="s">
        <v>1975</v>
      </c>
      <c r="G2022" s="21" t="str">
        <f>IF(ISBLANK(tblnventory[[#This Row],[Installed By]]),"Store","Installed")</f>
        <v>Installed</v>
      </c>
      <c r="H2022" t="s">
        <v>7706</v>
      </c>
      <c r="J2022" s="17">
        <v>2191007447</v>
      </c>
      <c r="K2022" s="17"/>
      <c r="L2022" t="s">
        <v>5662</v>
      </c>
      <c r="O2022" t="str">
        <f>IF(tblnventory[[#This Row],[Installed]],LEFT(tblnventory[[#This Row],[Location]],3))</f>
        <v>329</v>
      </c>
      <c r="P2022" t="str">
        <f>_xlfn.XLOOKUP(tblnventory[[#This Row],[Serial Number]],[1]!tblDNACInventory[Floor],[1]!tblDNACInventory[Name],"Not Used")</f>
        <v>Not Used</v>
      </c>
      <c r="T2022" t="b">
        <f>NOT(ISBLANK(tblnventory[[#This Row],[Installed By]]))</f>
        <v>1</v>
      </c>
      <c r="U2022" t="str">
        <f>VLOOKUP(A2022, [1]!tblDescription[#Data], 3, 0)</f>
        <v>10GBASE-LR SFP Module, Enterprise-Class</v>
      </c>
      <c r="V2022" s="22" cm="1">
        <f t="array" ref="V2022">_xlfn.XLOOKUP(1,([1]!tblOrders[Order]=tblnventory[[#This Row],[PO]])*([1]!tblOrders[Description]=tblnventory[[#This Row],[Item]]),[1]!tblOrders[Unit Total],0)</f>
        <v>615</v>
      </c>
      <c r="W2022" s="23" cm="1">
        <f t="array" ref="W2022">IFERROR(_xlfn.XLOOKUP(1,([1]!tblOrders[Order]=tblnventory[[#This Row],[PO]])*([1]!tblOrders[Description]=tblnventory[[#This Row],[Item]]),[1]!tblOrders[Licence]),0)</f>
        <v>0</v>
      </c>
      <c r="X2022" t="b" cm="1">
        <f t="array" ref="X2022">NOT(_xlfn.XLOOKUP(tblnventory[[#This Row],[PO]]&amp;tblnventory[[#This Row],[Item]],[1]!tblOrders[Order]&amp;[1]!tblOrders[Description],[1]!tblOrders[Paid Licence],FALSE))</f>
        <v>1</v>
      </c>
      <c r="Y20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23" spans="1:25">
      <c r="A2023" t="s">
        <v>5341</v>
      </c>
      <c r="B2023" t="str">
        <f>_xlfn.XLOOKUP(tblnventory[[#This Row],[Item]],[1]!tblDescription[Item],[1]!tblDescription[Description])</f>
        <v>10GBASE-LR SFP Module, Enterprise-Class</v>
      </c>
      <c r="C2023" t="str">
        <f>_xlfn.XLOOKUP(tblnventory[[#This Row],[Item]],[1]!tblDescription[Item],[1]!tblDescription[Type])</f>
        <v>SFP</v>
      </c>
      <c r="D2023" t="str">
        <f>_xlfn.XLOOKUP(tblnventory[[#This Row],[Use]],[1]!tblCodes[Use],[1]!tblCodes[Code])</f>
        <v>Switch</v>
      </c>
      <c r="E2023" s="1" t="s">
        <v>1976</v>
      </c>
      <c r="G2023" s="21" t="str">
        <f>IF(ISBLANK(tblnventory[[#This Row],[Installed By]]),"Store","Installed")</f>
        <v>Installed</v>
      </c>
      <c r="H2023" t="s">
        <v>7707</v>
      </c>
      <c r="J2023" s="17">
        <v>2191007447</v>
      </c>
      <c r="K2023" s="17"/>
      <c r="L2023" t="s">
        <v>5662</v>
      </c>
      <c r="O2023" t="str">
        <f>IF(tblnventory[[#This Row],[Installed]],LEFT(tblnventory[[#This Row],[Location]],3))</f>
        <v>329</v>
      </c>
      <c r="P2023" t="str">
        <f>_xlfn.XLOOKUP(tblnventory[[#This Row],[Serial Number]],[1]!tblDNACInventory[Floor],[1]!tblDNACInventory[Name],"Not Used")</f>
        <v>Not Used</v>
      </c>
      <c r="T2023" t="b">
        <f>NOT(ISBLANK(tblnventory[[#This Row],[Installed By]]))</f>
        <v>1</v>
      </c>
      <c r="U2023" t="str">
        <f>VLOOKUP(A2023, [1]!tblDescription[#Data], 3, 0)</f>
        <v>10GBASE-LR SFP Module, Enterprise-Class</v>
      </c>
      <c r="V2023" s="22" cm="1">
        <f t="array" ref="V2023">_xlfn.XLOOKUP(1,([1]!tblOrders[Order]=tblnventory[[#This Row],[PO]])*([1]!tblOrders[Description]=tblnventory[[#This Row],[Item]]),[1]!tblOrders[Unit Total],0)</f>
        <v>615</v>
      </c>
      <c r="W2023" s="23" cm="1">
        <f t="array" ref="W2023">IFERROR(_xlfn.XLOOKUP(1,([1]!tblOrders[Order]=tblnventory[[#This Row],[PO]])*([1]!tblOrders[Description]=tblnventory[[#This Row],[Item]]),[1]!tblOrders[Licence]),0)</f>
        <v>0</v>
      </c>
      <c r="X2023" t="b" cm="1">
        <f t="array" ref="X2023">NOT(_xlfn.XLOOKUP(tblnventory[[#This Row],[PO]]&amp;tblnventory[[#This Row],[Item]],[1]!tblOrders[Order]&amp;[1]!tblOrders[Description],[1]!tblOrders[Paid Licence],FALSE))</f>
        <v>1</v>
      </c>
      <c r="Y20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24" spans="1:25">
      <c r="A2024" s="25" t="s">
        <v>5377</v>
      </c>
      <c r="B2024" t="str">
        <f>_xlfn.XLOOKUP(tblnventory[[#This Row],[Item]],[1]!tblDescription[Item],[1]!tblDescription[Description])</f>
        <v>Catalyst 9300L 48p PoE, Network Advantage,4x10G Uplink</v>
      </c>
      <c r="C2024" t="str">
        <f>_xlfn.XLOOKUP(tblnventory[[#This Row],[Item]],[1]!tblDescription[Item],[1]!tblDescription[Type])</f>
        <v>ACCESS</v>
      </c>
      <c r="D2024" t="str">
        <f>_xlfn.XLOOKUP(tblnventory[[#This Row],[Use]],[1]!tblCodes[Use],[1]!tblCodes[Code])</f>
        <v>Switch</v>
      </c>
      <c r="E2024" s="1" t="s">
        <v>1977</v>
      </c>
      <c r="F2024" s="20">
        <v>44644</v>
      </c>
      <c r="G2024" s="21" t="str">
        <f>IF(ISBLANK(tblnventory[[#This Row],[Installed By]]),"Store","Installed")</f>
        <v>Installed</v>
      </c>
      <c r="H2024" t="s">
        <v>7708</v>
      </c>
      <c r="J2024">
        <v>2191007378</v>
      </c>
      <c r="L2024" t="s">
        <v>5346</v>
      </c>
      <c r="M2024" s="20">
        <v>44901</v>
      </c>
      <c r="N2024" t="s">
        <v>7709</v>
      </c>
      <c r="O2024" t="str">
        <f>IF(tblnventory[[#This Row],[Installed]],LEFT(tblnventory[[#This Row],[Location]],3))</f>
        <v>338</v>
      </c>
      <c r="P2024" t="str">
        <f>_xlfn.XLOOKUP(tblnventory[[#This Row],[Serial Number]],[1]!tblDNACInventory[Floor],[1]!tblDNACInventory[Name],"Not Used")</f>
        <v>Not Used</v>
      </c>
      <c r="T2024" t="b">
        <f>NOT(ISBLANK(tblnventory[[#This Row],[Installed By]]))</f>
        <v>1</v>
      </c>
      <c r="U2024" t="str">
        <f>VLOOKUP(A2024, [1]!tblDescription[#Data], 3, 0)</f>
        <v>Catalyst 9300L 48p PoE, Network Advantage,4x10G Uplink</v>
      </c>
      <c r="V2024" s="22" cm="1">
        <f t="array" ref="V2024">_xlfn.XLOOKUP(1,([1]!tblOrders[Order]=tblnventory[[#This Row],[PO]])*([1]!tblOrders[Description]=tblnventory[[#This Row],[Item]]),[1]!tblOrders[Unit Total],0)</f>
        <v>4664.74</v>
      </c>
      <c r="W2024" s="23" cm="1">
        <f t="array" ref="W2024">IFERROR(_xlfn.XLOOKUP(1,([1]!tblOrders[Order]=tblnventory[[#This Row],[PO]])*([1]!tblOrders[Description]=tblnventory[[#This Row],[Item]]),[1]!tblOrders[Licence]),0)</f>
        <v>0</v>
      </c>
      <c r="X2024" t="b" cm="1">
        <f t="array" ref="X2024">NOT(_xlfn.XLOOKUP(tblnventory[[#This Row],[PO]]&amp;tblnventory[[#This Row],[Item]],[1]!tblOrders[Order]&amp;[1]!tblOrders[Description],[1]!tblOrders[Paid Licence],FALSE))</f>
        <v>1</v>
      </c>
      <c r="Y20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3502.7999999999997</v>
      </c>
    </row>
    <row r="2025" spans="1:25">
      <c r="A2025" s="25" t="s">
        <v>5377</v>
      </c>
      <c r="B2025" t="str">
        <f>_xlfn.XLOOKUP(tblnventory[[#This Row],[Item]],[1]!tblDescription[Item],[1]!tblDescription[Description])</f>
        <v>Catalyst 9300L 48p PoE, Network Advantage,4x10G Uplink</v>
      </c>
      <c r="C2025" t="str">
        <f>_xlfn.XLOOKUP(tblnventory[[#This Row],[Item]],[1]!tblDescription[Item],[1]!tblDescription[Type])</f>
        <v>ACCESS</v>
      </c>
      <c r="D2025" t="str">
        <f>_xlfn.XLOOKUP(tblnventory[[#This Row],[Use]],[1]!tblCodes[Use],[1]!tblCodes[Code])</f>
        <v>Switch</v>
      </c>
      <c r="E2025" s="1" t="s">
        <v>1978</v>
      </c>
      <c r="F2025" s="20">
        <v>44644</v>
      </c>
      <c r="G2025" s="21" t="str">
        <f>IF(ISBLANK(tblnventory[[#This Row],[Installed By]]),"Store","Installed")</f>
        <v>Installed</v>
      </c>
      <c r="H2025" t="s">
        <v>7708</v>
      </c>
      <c r="J2025">
        <v>2191007378</v>
      </c>
      <c r="L2025" t="s">
        <v>5346</v>
      </c>
      <c r="M2025" s="20">
        <v>44901</v>
      </c>
      <c r="N2025" t="s">
        <v>7709</v>
      </c>
      <c r="O2025" t="str">
        <f>IF(tblnventory[[#This Row],[Installed]],LEFT(tblnventory[[#This Row],[Location]],3))</f>
        <v>338</v>
      </c>
      <c r="P2025" t="str">
        <f>_xlfn.XLOOKUP(tblnventory[[#This Row],[Serial Number]],[1]!tblDNACInventory[Floor],[1]!tblDNACInventory[Name],"Not Used")</f>
        <v>Not Used</v>
      </c>
      <c r="T2025" t="b">
        <f>NOT(ISBLANK(tblnventory[[#This Row],[Installed By]]))</f>
        <v>1</v>
      </c>
      <c r="U2025" t="str">
        <f>VLOOKUP(A2025, [1]!tblDescription[#Data], 3, 0)</f>
        <v>Catalyst 9300L 48p PoE, Network Advantage,4x10G Uplink</v>
      </c>
      <c r="V2025" s="22" cm="1">
        <f t="array" ref="V2025">_xlfn.XLOOKUP(1,([1]!tblOrders[Order]=tblnventory[[#This Row],[PO]])*([1]!tblOrders[Description]=tblnventory[[#This Row],[Item]]),[1]!tblOrders[Unit Total],0)</f>
        <v>4664.74</v>
      </c>
      <c r="W2025" s="23" cm="1">
        <f t="array" ref="W2025">IFERROR(_xlfn.XLOOKUP(1,([1]!tblOrders[Order]=tblnventory[[#This Row],[PO]])*([1]!tblOrders[Description]=tblnventory[[#This Row],[Item]]),[1]!tblOrders[Licence]),0)</f>
        <v>0</v>
      </c>
      <c r="X2025" t="b" cm="1">
        <f t="array" ref="X2025">NOT(_xlfn.XLOOKUP(tblnventory[[#This Row],[PO]]&amp;tblnventory[[#This Row],[Item]],[1]!tblOrders[Order]&amp;[1]!tblOrders[Description],[1]!tblOrders[Paid Licence],FALSE))</f>
        <v>1</v>
      </c>
      <c r="Y20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3502.7999999999997</v>
      </c>
    </row>
    <row r="2026" spans="1:25">
      <c r="A2026" s="25" t="s">
        <v>5377</v>
      </c>
      <c r="B2026" t="str">
        <f>_xlfn.XLOOKUP(tblnventory[[#This Row],[Item]],[1]!tblDescription[Item],[1]!tblDescription[Description])</f>
        <v>Catalyst 9300L 48p PoE, Network Advantage,4x10G Uplink</v>
      </c>
      <c r="C2026" t="str">
        <f>_xlfn.XLOOKUP(tblnventory[[#This Row],[Item]],[1]!tblDescription[Item],[1]!tblDescription[Type])</f>
        <v>ACCESS</v>
      </c>
      <c r="D2026" t="str">
        <f>_xlfn.XLOOKUP(tblnventory[[#This Row],[Use]],[1]!tblCodes[Use],[1]!tblCodes[Code])</f>
        <v>Switch</v>
      </c>
      <c r="E2026" s="1" t="s">
        <v>1979</v>
      </c>
      <c r="F2026" s="20">
        <v>44644</v>
      </c>
      <c r="G2026" s="21" t="str">
        <f>IF(ISBLANK(tblnventory[[#This Row],[Installed By]]),"Store","Installed")</f>
        <v>Installed</v>
      </c>
      <c r="H2026" s="17" t="s">
        <v>7710</v>
      </c>
      <c r="J2026">
        <v>2191007378</v>
      </c>
      <c r="L2026" t="s">
        <v>5346</v>
      </c>
      <c r="M2026" s="20">
        <v>45016</v>
      </c>
      <c r="N2026" t="s">
        <v>7711</v>
      </c>
      <c r="O2026" t="str">
        <f>IF(tblnventory[[#This Row],[Installed]],LEFT(tblnventory[[#This Row],[Location]],3))</f>
        <v>338</v>
      </c>
      <c r="P2026" t="str">
        <f>_xlfn.XLOOKUP(tblnventory[[#This Row],[Serial Number]],[1]!tblDNACInventory[Floor],[1]!tblDNACInventory[Name],"Not Used")</f>
        <v>Not Used</v>
      </c>
      <c r="T2026" t="b">
        <f>NOT(ISBLANK(tblnventory[[#This Row],[Installed By]]))</f>
        <v>1</v>
      </c>
      <c r="U2026" t="str">
        <f>VLOOKUP(A2026, [1]!tblDescription[#Data], 3, 0)</f>
        <v>Catalyst 9300L 48p PoE, Network Advantage,4x10G Uplink</v>
      </c>
      <c r="V2026" s="22" cm="1">
        <f t="array" ref="V2026">_xlfn.XLOOKUP(1,([1]!tblOrders[Order]=tblnventory[[#This Row],[PO]])*([1]!tblOrders[Description]=tblnventory[[#This Row],[Item]]),[1]!tblOrders[Unit Total],0)</f>
        <v>4664.74</v>
      </c>
      <c r="W2026" s="23" cm="1">
        <f t="array" ref="W2026">IFERROR(_xlfn.XLOOKUP(1,([1]!tblOrders[Order]=tblnventory[[#This Row],[PO]])*([1]!tblOrders[Description]=tblnventory[[#This Row],[Item]]),[1]!tblOrders[Licence]),0)</f>
        <v>0</v>
      </c>
      <c r="X2026" t="b" cm="1">
        <f t="array" ref="X2026">NOT(_xlfn.XLOOKUP(tblnventory[[#This Row],[PO]]&amp;tblnventory[[#This Row],[Item]],[1]!tblOrders[Order]&amp;[1]!tblOrders[Description],[1]!tblOrders[Paid Licence],FALSE))</f>
        <v>1</v>
      </c>
      <c r="Y20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027" spans="1:25">
      <c r="A2027" s="25" t="s">
        <v>5377</v>
      </c>
      <c r="B2027" t="str">
        <f>_xlfn.XLOOKUP(tblnventory[[#This Row],[Item]],[1]!tblDescription[Item],[1]!tblDescription[Description])</f>
        <v>Catalyst 9300L 48p PoE, Network Advantage,4x10G Uplink</v>
      </c>
      <c r="C2027" t="str">
        <f>_xlfn.XLOOKUP(tblnventory[[#This Row],[Item]],[1]!tblDescription[Item],[1]!tblDescription[Type])</f>
        <v>ACCESS</v>
      </c>
      <c r="D2027" t="str">
        <f>_xlfn.XLOOKUP(tblnventory[[#This Row],[Use]],[1]!tblCodes[Use],[1]!tblCodes[Code])</f>
        <v>Switch</v>
      </c>
      <c r="E2027" s="1" t="s">
        <v>1980</v>
      </c>
      <c r="F2027" s="20">
        <v>44644</v>
      </c>
      <c r="G2027" s="21" t="str">
        <f>IF(ISBLANK(tblnventory[[#This Row],[Installed By]]),"Store","Installed")</f>
        <v>Installed</v>
      </c>
      <c r="H2027" t="s">
        <v>7712</v>
      </c>
      <c r="J2027">
        <v>2191007378</v>
      </c>
      <c r="L2027" t="s">
        <v>5346</v>
      </c>
      <c r="M2027" s="20">
        <v>44974</v>
      </c>
      <c r="N2027" t="s">
        <v>7713</v>
      </c>
      <c r="O2027" t="str">
        <f>IF(tblnventory[[#This Row],[Installed]],LEFT(tblnventory[[#This Row],[Location]],3))</f>
        <v>338</v>
      </c>
      <c r="P2027" t="str">
        <f>_xlfn.XLOOKUP(tblnventory[[#This Row],[Serial Number]],[1]!tblDNACInventory[Floor],[1]!tblDNACInventory[Name],"Not Used")</f>
        <v>Not Used</v>
      </c>
      <c r="T2027" t="b">
        <f>NOT(ISBLANK(tblnventory[[#This Row],[Installed By]]))</f>
        <v>1</v>
      </c>
      <c r="U2027" t="str">
        <f>VLOOKUP(A2027, [1]!tblDescription[#Data], 3, 0)</f>
        <v>Catalyst 9300L 48p PoE, Network Advantage,4x10G Uplink</v>
      </c>
      <c r="V2027" s="22" cm="1">
        <f t="array" ref="V2027">_xlfn.XLOOKUP(1,([1]!tblOrders[Order]=tblnventory[[#This Row],[PO]])*([1]!tblOrders[Description]=tblnventory[[#This Row],[Item]]),[1]!tblOrders[Unit Total],0)</f>
        <v>4664.74</v>
      </c>
      <c r="W2027" s="23" cm="1">
        <f t="array" ref="W2027">IFERROR(_xlfn.XLOOKUP(1,([1]!tblOrders[Order]=tblnventory[[#This Row],[PO]])*([1]!tblOrders[Description]=tblnventory[[#This Row],[Item]]),[1]!tblOrders[Licence]),0)</f>
        <v>0</v>
      </c>
      <c r="X2027" t="b" cm="1">
        <f t="array" ref="X2027">NOT(_xlfn.XLOOKUP(tblnventory[[#This Row],[PO]]&amp;tblnventory[[#This Row],[Item]],[1]!tblOrders[Order]&amp;[1]!tblOrders[Description],[1]!tblOrders[Paid Licence],FALSE))</f>
        <v>1</v>
      </c>
      <c r="Y20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3502.7999999999997</v>
      </c>
    </row>
    <row r="2028" spans="1:25">
      <c r="A2028" s="25" t="s">
        <v>5377</v>
      </c>
      <c r="B2028" t="str">
        <f>_xlfn.XLOOKUP(tblnventory[[#This Row],[Item]],[1]!tblDescription[Item],[1]!tblDescription[Description])</f>
        <v>Catalyst 9300L 48p PoE, Network Advantage,4x10G Uplink</v>
      </c>
      <c r="C2028" t="str">
        <f>_xlfn.XLOOKUP(tblnventory[[#This Row],[Item]],[1]!tblDescription[Item],[1]!tblDescription[Type])</f>
        <v>ACCESS</v>
      </c>
      <c r="D2028" t="str">
        <f>_xlfn.XLOOKUP(tblnventory[[#This Row],[Use]],[1]!tblCodes[Use],[1]!tblCodes[Code])</f>
        <v>Switch</v>
      </c>
      <c r="E2028" s="1" t="s">
        <v>1981</v>
      </c>
      <c r="F2028" s="20">
        <v>44805</v>
      </c>
      <c r="G2028" s="21" t="str">
        <f>IF(ISBLANK(tblnventory[[#This Row],[Installed By]]),"Store","Installed")</f>
        <v>Installed</v>
      </c>
      <c r="H2028" t="s">
        <v>7710</v>
      </c>
      <c r="I2028" t="s">
        <v>7714</v>
      </c>
      <c r="J2028">
        <v>2191007447</v>
      </c>
      <c r="L2028" t="s">
        <v>5346</v>
      </c>
      <c r="M2028" s="20">
        <v>45022</v>
      </c>
      <c r="N2028" t="s">
        <v>7711</v>
      </c>
      <c r="O2028" t="str">
        <f>IF(tblnventory[[#This Row],[Installed]],LEFT(tblnventory[[#This Row],[Location]],3))</f>
        <v>338</v>
      </c>
      <c r="P2028" t="str">
        <f>_xlfn.XLOOKUP(tblnventory[[#This Row],[Serial Number]],[1]!tblDNACInventory[Floor],[1]!tblDNACInventory[Name],"Not Used")</f>
        <v>Not Used</v>
      </c>
      <c r="T2028" t="b">
        <f>NOT(ISBLANK(tblnventory[[#This Row],[Installed By]]))</f>
        <v>1</v>
      </c>
      <c r="U2028" t="str">
        <f>VLOOKUP(A2028, [1]!tblDescription[#Data], 3, 0)</f>
        <v>Catalyst 9300L 48p PoE, Network Advantage,4x10G Uplink</v>
      </c>
      <c r="V2028" s="22" cm="1">
        <f t="array" ref="V2028">_xlfn.XLOOKUP(1,([1]!tblOrders[Order]=tblnventory[[#This Row],[PO]])*([1]!tblOrders[Description]=tblnventory[[#This Row],[Item]]),[1]!tblOrders[Unit Total],0)</f>
        <v>5131.22</v>
      </c>
      <c r="W2028" s="23" cm="1">
        <f t="array" ref="W2028">IFERROR(_xlfn.XLOOKUP(1,([1]!tblOrders[Order]=tblnventory[[#This Row],[PO]])*([1]!tblOrders[Description]=tblnventory[[#This Row],[Item]]),[1]!tblOrders[Licence]),0)</f>
        <v>0</v>
      </c>
      <c r="X2028" t="b" cm="1">
        <f t="array" ref="X2028">NOT(_xlfn.XLOOKUP(tblnventory[[#This Row],[PO]]&amp;tblnventory[[#This Row],[Item]],[1]!tblOrders[Order]&amp;[1]!tblOrders[Description],[1]!tblOrders[Paid Licence],FALSE))</f>
        <v>1</v>
      </c>
      <c r="Y20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029" spans="1:25">
      <c r="A2029" s="25" t="s">
        <v>5377</v>
      </c>
      <c r="B2029" t="str">
        <f>_xlfn.XLOOKUP(tblnventory[[#This Row],[Item]],[1]!tblDescription[Item],[1]!tblDescription[Description])</f>
        <v>Catalyst 9300L 48p PoE, Network Advantage,4x10G Uplink</v>
      </c>
      <c r="C2029" t="str">
        <f>_xlfn.XLOOKUP(tblnventory[[#This Row],[Item]],[1]!tblDescription[Item],[1]!tblDescription[Type])</f>
        <v>ACCESS</v>
      </c>
      <c r="D2029" t="str">
        <f>_xlfn.XLOOKUP(tblnventory[[#This Row],[Use]],[1]!tblCodes[Use],[1]!tblCodes[Code])</f>
        <v>Switch</v>
      </c>
      <c r="E2029" s="1" t="s">
        <v>1982</v>
      </c>
      <c r="F2029" s="20">
        <v>44805</v>
      </c>
      <c r="G2029" s="21" t="str">
        <f>IF(ISBLANK(tblnventory[[#This Row],[Installed By]]),"Store","Installed")</f>
        <v>Installed</v>
      </c>
      <c r="H2029" t="s">
        <v>7712</v>
      </c>
      <c r="I2029" t="s">
        <v>7715</v>
      </c>
      <c r="J2029">
        <v>2191007447</v>
      </c>
      <c r="L2029" t="s">
        <v>5346</v>
      </c>
      <c r="M2029" s="20">
        <v>45022</v>
      </c>
      <c r="N2029" t="s">
        <v>7713</v>
      </c>
      <c r="O2029" t="str">
        <f>IF(tblnventory[[#This Row],[Installed]],LEFT(tblnventory[[#This Row],[Location]],3))</f>
        <v>338</v>
      </c>
      <c r="P2029" t="str">
        <f>_xlfn.XLOOKUP(tblnventory[[#This Row],[Serial Number]],[1]!tblDNACInventory[Floor],[1]!tblDNACInventory[Name],"Not Used")</f>
        <v>Not Used</v>
      </c>
      <c r="T2029" t="b">
        <f>NOT(ISBLANK(tblnventory[[#This Row],[Installed By]]))</f>
        <v>1</v>
      </c>
      <c r="U2029" t="str">
        <f>VLOOKUP(A2029, [1]!tblDescription[#Data], 3, 0)</f>
        <v>Catalyst 9300L 48p PoE, Network Advantage,4x10G Uplink</v>
      </c>
      <c r="V2029" s="22" cm="1">
        <f t="array" ref="V2029">_xlfn.XLOOKUP(1,([1]!tblOrders[Order]=tblnventory[[#This Row],[PO]])*([1]!tblOrders[Description]=tblnventory[[#This Row],[Item]]),[1]!tblOrders[Unit Total],0)</f>
        <v>5131.22</v>
      </c>
      <c r="W2029" s="23" cm="1">
        <f t="array" ref="W2029">IFERROR(_xlfn.XLOOKUP(1,([1]!tblOrders[Order]=tblnventory[[#This Row],[PO]])*([1]!tblOrders[Description]=tblnventory[[#This Row],[Item]]),[1]!tblOrders[Licence]),0)</f>
        <v>0</v>
      </c>
      <c r="X2029" t="b" cm="1">
        <f t="array" ref="X2029">NOT(_xlfn.XLOOKUP(tblnventory[[#This Row],[PO]]&amp;tblnventory[[#This Row],[Item]],[1]!tblOrders[Order]&amp;[1]!tblOrders[Description],[1]!tblOrders[Paid Licence],FALSE))</f>
        <v>1</v>
      </c>
      <c r="Y20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030" spans="1:25">
      <c r="A2030" s="25" t="s">
        <v>5377</v>
      </c>
      <c r="B2030" t="str">
        <f>_xlfn.XLOOKUP(tblnventory[[#This Row],[Item]],[1]!tblDescription[Item],[1]!tblDescription[Description])</f>
        <v>Catalyst 9300L 48p PoE, Network Advantage,4x10G Uplink</v>
      </c>
      <c r="C2030" t="str">
        <f>_xlfn.XLOOKUP(tblnventory[[#This Row],[Item]],[1]!tblDescription[Item],[1]!tblDescription[Type])</f>
        <v>ACCESS</v>
      </c>
      <c r="D2030" t="str">
        <f>_xlfn.XLOOKUP(tblnventory[[#This Row],[Use]],[1]!tblCodes[Use],[1]!tblCodes[Code])</f>
        <v>Switch</v>
      </c>
      <c r="E2030" s="1" t="s">
        <v>1983</v>
      </c>
      <c r="F2030" s="20">
        <v>44805</v>
      </c>
      <c r="G2030" s="21" t="str">
        <f>IF(ISBLANK(tblnventory[[#This Row],[Installed By]]),"Store","Installed")</f>
        <v>Installed</v>
      </c>
      <c r="H2030" t="s">
        <v>7712</v>
      </c>
      <c r="I2030" t="s">
        <v>7716</v>
      </c>
      <c r="J2030">
        <v>2191007447</v>
      </c>
      <c r="L2030" t="s">
        <v>5346</v>
      </c>
      <c r="M2030" s="20">
        <v>45022</v>
      </c>
      <c r="N2030" t="s">
        <v>7713</v>
      </c>
      <c r="O2030" t="str">
        <f>IF(tblnventory[[#This Row],[Installed]],LEFT(tblnventory[[#This Row],[Location]],3))</f>
        <v>338</v>
      </c>
      <c r="P2030" t="str">
        <f>_xlfn.XLOOKUP(tblnventory[[#This Row],[Serial Number]],[1]!tblDNACInventory[Floor],[1]!tblDNACInventory[Name],"Not Used")</f>
        <v>Not Used</v>
      </c>
      <c r="T2030" t="b">
        <f>NOT(ISBLANK(tblnventory[[#This Row],[Installed By]]))</f>
        <v>1</v>
      </c>
      <c r="U2030" t="str">
        <f>VLOOKUP(A2030, [1]!tblDescription[#Data], 3, 0)</f>
        <v>Catalyst 9300L 48p PoE, Network Advantage,4x10G Uplink</v>
      </c>
      <c r="V2030" s="22" cm="1">
        <f t="array" ref="V2030">_xlfn.XLOOKUP(1,([1]!tblOrders[Order]=tblnventory[[#This Row],[PO]])*([1]!tblOrders[Description]=tblnventory[[#This Row],[Item]]),[1]!tblOrders[Unit Total],0)</f>
        <v>5131.22</v>
      </c>
      <c r="W2030" s="23" cm="1">
        <f t="array" ref="W2030">IFERROR(_xlfn.XLOOKUP(1,([1]!tblOrders[Order]=tblnventory[[#This Row],[PO]])*([1]!tblOrders[Description]=tblnventory[[#This Row],[Item]]),[1]!tblOrders[Licence]),0)</f>
        <v>0</v>
      </c>
      <c r="X2030" t="b" cm="1">
        <f t="array" ref="X2030">NOT(_xlfn.XLOOKUP(tblnventory[[#This Row],[PO]]&amp;tblnventory[[#This Row],[Item]],[1]!tblOrders[Order]&amp;[1]!tblOrders[Description],[1]!tblOrders[Paid Licence],FALSE))</f>
        <v>1</v>
      </c>
      <c r="Y20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031" spans="1:25">
      <c r="A2031" t="s">
        <v>5341</v>
      </c>
      <c r="B2031" t="str">
        <f>_xlfn.XLOOKUP(tblnventory[[#This Row],[Item]],[1]!tblDescription[Item],[1]!tblDescription[Description])</f>
        <v>10GBASE-LR SFP Module, Enterprise-Class</v>
      </c>
      <c r="C2031" t="str">
        <f>_xlfn.XLOOKUP(tblnventory[[#This Row],[Item]],[1]!tblDescription[Item],[1]!tblDescription[Type])</f>
        <v>SFP</v>
      </c>
      <c r="D2031" t="str">
        <f>_xlfn.XLOOKUP(tblnventory[[#This Row],[Use]],[1]!tblCodes[Use],[1]!tblCodes[Code])</f>
        <v>Switch</v>
      </c>
      <c r="E2031" s="1" t="s">
        <v>1984</v>
      </c>
      <c r="G2031" s="21" t="str">
        <f>IF(ISBLANK(tblnventory[[#This Row],[Installed By]]),"Store","Installed")</f>
        <v>Installed</v>
      </c>
      <c r="H2031" t="s">
        <v>7717</v>
      </c>
      <c r="J2031" s="17">
        <v>2191007447</v>
      </c>
      <c r="K2031" s="17"/>
      <c r="L2031" t="s">
        <v>5346</v>
      </c>
      <c r="M2031" s="20">
        <v>44974</v>
      </c>
      <c r="O2031" t="str">
        <f>IF(tblnventory[[#This Row],[Installed]],LEFT(tblnventory[[#This Row],[Location]],3))</f>
        <v>338</v>
      </c>
      <c r="P2031" t="str">
        <f>_xlfn.XLOOKUP(tblnventory[[#This Row],[Serial Number]],[1]!tblDNACInventory[Floor],[1]!tblDNACInventory[Name],"Not Used")</f>
        <v>Not Used</v>
      </c>
      <c r="T2031" t="b">
        <f>NOT(ISBLANK(tblnventory[[#This Row],[Installed By]]))</f>
        <v>1</v>
      </c>
      <c r="U2031" t="str">
        <f>VLOOKUP(A2031, [1]!tblDescription[#Data], 3, 0)</f>
        <v>10GBASE-LR SFP Module, Enterprise-Class</v>
      </c>
      <c r="V2031" s="22" cm="1">
        <f t="array" ref="V2031">_xlfn.XLOOKUP(1,([1]!tblOrders[Order]=tblnventory[[#This Row],[PO]])*([1]!tblOrders[Description]=tblnventory[[#This Row],[Item]]),[1]!tblOrders[Unit Total],0)</f>
        <v>615</v>
      </c>
      <c r="W2031" s="23" cm="1">
        <f t="array" ref="W2031">IFERROR(_xlfn.XLOOKUP(1,([1]!tblOrders[Order]=tblnventory[[#This Row],[PO]])*([1]!tblOrders[Description]=tblnventory[[#This Row],[Item]]),[1]!tblOrders[Licence]),0)</f>
        <v>0</v>
      </c>
      <c r="X2031" t="b" cm="1">
        <f t="array" ref="X2031">NOT(_xlfn.XLOOKUP(tblnventory[[#This Row],[PO]]&amp;tblnventory[[#This Row],[Item]],[1]!tblOrders[Order]&amp;[1]!tblOrders[Description],[1]!tblOrders[Paid Licence],FALSE))</f>
        <v>1</v>
      </c>
      <c r="Y20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32" spans="1:25">
      <c r="A2032" t="s">
        <v>5341</v>
      </c>
      <c r="B2032" t="str">
        <f>_xlfn.XLOOKUP(tblnventory[[#This Row],[Item]],[1]!tblDescription[Item],[1]!tblDescription[Description])</f>
        <v>10GBASE-LR SFP Module, Enterprise-Class</v>
      </c>
      <c r="C2032" t="str">
        <f>_xlfn.XLOOKUP(tblnventory[[#This Row],[Item]],[1]!tblDescription[Item],[1]!tblDescription[Type])</f>
        <v>SFP</v>
      </c>
      <c r="D2032" t="str">
        <f>_xlfn.XLOOKUP(tblnventory[[#This Row],[Use]],[1]!tblCodes[Use],[1]!tblCodes[Code])</f>
        <v>Switch</v>
      </c>
      <c r="E2032" s="1" t="s">
        <v>1985</v>
      </c>
      <c r="G2032" s="21" t="str">
        <f>IF(ISBLANK(tblnventory[[#This Row],[Installed By]]),"Store","Installed")</f>
        <v>Installed</v>
      </c>
      <c r="H2032" t="s">
        <v>7718</v>
      </c>
      <c r="J2032" s="17">
        <v>2191007447</v>
      </c>
      <c r="K2032" s="17"/>
      <c r="L2032" t="s">
        <v>5346</v>
      </c>
      <c r="M2032" s="20">
        <v>45016</v>
      </c>
      <c r="O2032" t="str">
        <f>IF(tblnventory[[#This Row],[Installed]],LEFT(tblnventory[[#This Row],[Location]],3))</f>
        <v>338</v>
      </c>
      <c r="P2032" t="str">
        <f>_xlfn.XLOOKUP(tblnventory[[#This Row],[Serial Number]],[1]!tblDNACInventory[Floor],[1]!tblDNACInventory[Name],"Not Used")</f>
        <v>Not Used</v>
      </c>
      <c r="T2032" t="b">
        <f>NOT(ISBLANK(tblnventory[[#This Row],[Installed By]]))</f>
        <v>1</v>
      </c>
      <c r="U2032" t="str">
        <f>VLOOKUP(A2032, [1]!tblDescription[#Data], 3, 0)</f>
        <v>10GBASE-LR SFP Module, Enterprise-Class</v>
      </c>
      <c r="V2032" s="22" cm="1">
        <f t="array" ref="V2032">_xlfn.XLOOKUP(1,([1]!tblOrders[Order]=tblnventory[[#This Row],[PO]])*([1]!tblOrders[Description]=tblnventory[[#This Row],[Item]]),[1]!tblOrders[Unit Total],0)</f>
        <v>615</v>
      </c>
      <c r="W2032" s="23" cm="1">
        <f t="array" ref="W2032">IFERROR(_xlfn.XLOOKUP(1,([1]!tblOrders[Order]=tblnventory[[#This Row],[PO]])*([1]!tblOrders[Description]=tblnventory[[#This Row],[Item]]),[1]!tblOrders[Licence]),0)</f>
        <v>0</v>
      </c>
      <c r="X2032" t="b" cm="1">
        <f t="array" ref="X2032">NOT(_xlfn.XLOOKUP(tblnventory[[#This Row],[PO]]&amp;tblnventory[[#This Row],[Item]],[1]!tblOrders[Order]&amp;[1]!tblOrders[Description],[1]!tblOrders[Paid Licence],FALSE))</f>
        <v>1</v>
      </c>
      <c r="Y20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33" spans="1:25">
      <c r="A2033" t="s">
        <v>5341</v>
      </c>
      <c r="B2033" t="str">
        <f>_xlfn.XLOOKUP(tblnventory[[#This Row],[Item]],[1]!tblDescription[Item],[1]!tblDescription[Description])</f>
        <v>10GBASE-LR SFP Module, Enterprise-Class</v>
      </c>
      <c r="C2033" t="str">
        <f>_xlfn.XLOOKUP(tblnventory[[#This Row],[Item]],[1]!tblDescription[Item],[1]!tblDescription[Type])</f>
        <v>SFP</v>
      </c>
      <c r="D2033" t="str">
        <f>_xlfn.XLOOKUP(tblnventory[[#This Row],[Use]],[1]!tblCodes[Use],[1]!tblCodes[Code])</f>
        <v>Switch</v>
      </c>
      <c r="E2033" s="1" t="s">
        <v>1986</v>
      </c>
      <c r="G2033" s="21" t="str">
        <f>IF(ISBLANK(tblnventory[[#This Row],[Installed By]]),"Store","Installed")</f>
        <v>Installed</v>
      </c>
      <c r="H2033" t="s">
        <v>7719</v>
      </c>
      <c r="J2033" s="17">
        <v>2191007447</v>
      </c>
      <c r="K2033" s="17"/>
      <c r="L2033" t="s">
        <v>5346</v>
      </c>
      <c r="M2033" s="20">
        <v>45022</v>
      </c>
      <c r="O2033" t="str">
        <f>IF(tblnventory[[#This Row],[Installed]],LEFT(tblnventory[[#This Row],[Location]],3))</f>
        <v>338</v>
      </c>
      <c r="P2033" t="str">
        <f>_xlfn.XLOOKUP(tblnventory[[#This Row],[Serial Number]],[1]!tblDNACInventory[Floor],[1]!tblDNACInventory[Name],"Not Used")</f>
        <v>Not Used</v>
      </c>
      <c r="T2033" t="b">
        <f>NOT(ISBLANK(tblnventory[[#This Row],[Installed By]]))</f>
        <v>1</v>
      </c>
      <c r="U2033" t="str">
        <f>VLOOKUP(A2033, [1]!tblDescription[#Data], 3, 0)</f>
        <v>10GBASE-LR SFP Module, Enterprise-Class</v>
      </c>
      <c r="V2033" s="22" cm="1">
        <f t="array" ref="V2033">_xlfn.XLOOKUP(1,([1]!tblOrders[Order]=tblnventory[[#This Row],[PO]])*([1]!tblOrders[Description]=tblnventory[[#This Row],[Item]]),[1]!tblOrders[Unit Total],0)</f>
        <v>615</v>
      </c>
      <c r="W2033" s="23" cm="1">
        <f t="array" ref="W2033">IFERROR(_xlfn.XLOOKUP(1,([1]!tblOrders[Order]=tblnventory[[#This Row],[PO]])*([1]!tblOrders[Description]=tblnventory[[#This Row],[Item]]),[1]!tblOrders[Licence]),0)</f>
        <v>0</v>
      </c>
      <c r="X2033" t="b" cm="1">
        <f t="array" ref="X2033">NOT(_xlfn.XLOOKUP(tblnventory[[#This Row],[PO]]&amp;tblnventory[[#This Row],[Item]],[1]!tblOrders[Order]&amp;[1]!tblOrders[Description],[1]!tblOrders[Paid Licence],FALSE))</f>
        <v>1</v>
      </c>
      <c r="Y20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34" spans="1:25">
      <c r="A2034" t="s">
        <v>5341</v>
      </c>
      <c r="B2034" t="str">
        <f>_xlfn.XLOOKUP(tblnventory[[#This Row],[Item]],[1]!tblDescription[Item],[1]!tblDescription[Description])</f>
        <v>10GBASE-LR SFP Module, Enterprise-Class</v>
      </c>
      <c r="C2034" t="str">
        <f>_xlfn.XLOOKUP(tblnventory[[#This Row],[Item]],[1]!tblDescription[Item],[1]!tblDescription[Type])</f>
        <v>SFP</v>
      </c>
      <c r="D2034" t="str">
        <f>_xlfn.XLOOKUP(tblnventory[[#This Row],[Use]],[1]!tblCodes[Use],[1]!tblCodes[Code])</f>
        <v>Switch</v>
      </c>
      <c r="E2034" s="1" t="s">
        <v>1987</v>
      </c>
      <c r="G2034" s="21" t="str">
        <f>IF(ISBLANK(tblnventory[[#This Row],[Installed By]]),"Store","Installed")</f>
        <v>Installed</v>
      </c>
      <c r="H2034" t="s">
        <v>7720</v>
      </c>
      <c r="J2034" s="17">
        <v>2191007447</v>
      </c>
      <c r="K2034" s="17"/>
      <c r="L2034" t="s">
        <v>5346</v>
      </c>
      <c r="M2034" s="20">
        <v>44974</v>
      </c>
      <c r="O2034" t="str">
        <f>IF(tblnventory[[#This Row],[Installed]],LEFT(tblnventory[[#This Row],[Location]],3))</f>
        <v>338</v>
      </c>
      <c r="P2034" t="str">
        <f>_xlfn.XLOOKUP(tblnventory[[#This Row],[Serial Number]],[1]!tblDNACInventory[Floor],[1]!tblDNACInventory[Name],"Not Used")</f>
        <v>Not Used</v>
      </c>
      <c r="T2034" t="b">
        <f>NOT(ISBLANK(tblnventory[[#This Row],[Installed By]]))</f>
        <v>1</v>
      </c>
      <c r="U2034" t="str">
        <f>VLOOKUP(A2034, [1]!tblDescription[#Data], 3, 0)</f>
        <v>10GBASE-LR SFP Module, Enterprise-Class</v>
      </c>
      <c r="V2034" s="22" cm="1">
        <f t="array" ref="V2034">_xlfn.XLOOKUP(1,([1]!tblOrders[Order]=tblnventory[[#This Row],[PO]])*([1]!tblOrders[Description]=tblnventory[[#This Row],[Item]]),[1]!tblOrders[Unit Total],0)</f>
        <v>615</v>
      </c>
      <c r="W2034" s="23" cm="1">
        <f t="array" ref="W2034">IFERROR(_xlfn.XLOOKUP(1,([1]!tblOrders[Order]=tblnventory[[#This Row],[PO]])*([1]!tblOrders[Description]=tblnventory[[#This Row],[Item]]),[1]!tblOrders[Licence]),0)</f>
        <v>0</v>
      </c>
      <c r="X2034" t="b" cm="1">
        <f t="array" ref="X2034">NOT(_xlfn.XLOOKUP(tblnventory[[#This Row],[PO]]&amp;tblnventory[[#This Row],[Item]],[1]!tblOrders[Order]&amp;[1]!tblOrders[Description],[1]!tblOrders[Paid Licence],FALSE))</f>
        <v>1</v>
      </c>
      <c r="Y20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35" spans="1:25">
      <c r="A2035" t="s">
        <v>5341</v>
      </c>
      <c r="B2035" t="str">
        <f>_xlfn.XLOOKUP(tblnventory[[#This Row],[Item]],[1]!tblDescription[Item],[1]!tblDescription[Description])</f>
        <v>10GBASE-LR SFP Module, Enterprise-Class</v>
      </c>
      <c r="C2035" t="str">
        <f>_xlfn.XLOOKUP(tblnventory[[#This Row],[Item]],[1]!tblDescription[Item],[1]!tblDescription[Type])</f>
        <v>SFP</v>
      </c>
      <c r="D2035" t="str">
        <f>_xlfn.XLOOKUP(tblnventory[[#This Row],[Use]],[1]!tblCodes[Use],[1]!tblCodes[Code])</f>
        <v>Switch</v>
      </c>
      <c r="E2035" s="1" t="s">
        <v>1988</v>
      </c>
      <c r="G2035" s="21" t="str">
        <f>IF(ISBLANK(tblnventory[[#This Row],[Installed By]]),"Store","Installed")</f>
        <v>Installed</v>
      </c>
      <c r="H2035" t="s">
        <v>7721</v>
      </c>
      <c r="J2035" s="17">
        <v>2191007447</v>
      </c>
      <c r="K2035" s="17"/>
      <c r="L2035" t="s">
        <v>5346</v>
      </c>
      <c r="M2035" s="20">
        <v>44974</v>
      </c>
      <c r="O2035" t="str">
        <f>IF(tblnventory[[#This Row],[Installed]],LEFT(tblnventory[[#This Row],[Location]],3))</f>
        <v>338</v>
      </c>
      <c r="P2035" t="str">
        <f>_xlfn.XLOOKUP(tblnventory[[#This Row],[Serial Number]],[1]!tblDNACInventory[Floor],[1]!tblDNACInventory[Name],"Not Used")</f>
        <v>Not Used</v>
      </c>
      <c r="T2035" t="b">
        <f>NOT(ISBLANK(tblnventory[[#This Row],[Installed By]]))</f>
        <v>1</v>
      </c>
      <c r="U2035" t="str">
        <f>VLOOKUP(A2035, [1]!tblDescription[#Data], 3, 0)</f>
        <v>10GBASE-LR SFP Module, Enterprise-Class</v>
      </c>
      <c r="V2035" s="22" cm="1">
        <f t="array" ref="V2035">_xlfn.XLOOKUP(1,([1]!tblOrders[Order]=tblnventory[[#This Row],[PO]])*([1]!tblOrders[Description]=tblnventory[[#This Row],[Item]]),[1]!tblOrders[Unit Total],0)</f>
        <v>615</v>
      </c>
      <c r="W2035" s="23" cm="1">
        <f t="array" ref="W2035">IFERROR(_xlfn.XLOOKUP(1,([1]!tblOrders[Order]=tblnventory[[#This Row],[PO]])*([1]!tblOrders[Description]=tblnventory[[#This Row],[Item]]),[1]!tblOrders[Licence]),0)</f>
        <v>0</v>
      </c>
      <c r="X2035" t="b" cm="1">
        <f t="array" ref="X2035">NOT(_xlfn.XLOOKUP(tblnventory[[#This Row],[PO]]&amp;tblnventory[[#This Row],[Item]],[1]!tblOrders[Order]&amp;[1]!tblOrders[Description],[1]!tblOrders[Paid Licence],FALSE))</f>
        <v>1</v>
      </c>
      <c r="Y20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36" spans="1:25">
      <c r="A2036" t="s">
        <v>5341</v>
      </c>
      <c r="B2036" t="str">
        <f>_xlfn.XLOOKUP(tblnventory[[#This Row],[Item]],[1]!tblDescription[Item],[1]!tblDescription[Description])</f>
        <v>10GBASE-LR SFP Module, Enterprise-Class</v>
      </c>
      <c r="C2036" t="str">
        <f>_xlfn.XLOOKUP(tblnventory[[#This Row],[Item]],[1]!tblDescription[Item],[1]!tblDescription[Type])</f>
        <v>SFP</v>
      </c>
      <c r="D2036" t="str">
        <f>_xlfn.XLOOKUP(tblnventory[[#This Row],[Use]],[1]!tblCodes[Use],[1]!tblCodes[Code])</f>
        <v>Switch</v>
      </c>
      <c r="E2036" s="1" t="s">
        <v>1989</v>
      </c>
      <c r="G2036" s="21" t="str">
        <f>IF(ISBLANK(tblnventory[[#This Row],[Installed By]]),"Store","Installed")</f>
        <v>Installed</v>
      </c>
      <c r="H2036" t="s">
        <v>7722</v>
      </c>
      <c r="J2036" s="17">
        <v>2191007447</v>
      </c>
      <c r="K2036" s="17"/>
      <c r="L2036" t="s">
        <v>5346</v>
      </c>
      <c r="M2036" s="20">
        <v>45016</v>
      </c>
      <c r="O2036" t="str">
        <f>IF(tblnventory[[#This Row],[Installed]],LEFT(tblnventory[[#This Row],[Location]],3))</f>
        <v>338</v>
      </c>
      <c r="P2036" t="str">
        <f>_xlfn.XLOOKUP(tblnventory[[#This Row],[Serial Number]],[1]!tblDNACInventory[Floor],[1]!tblDNACInventory[Name],"Not Used")</f>
        <v>Not Used</v>
      </c>
      <c r="T2036" t="b">
        <f>NOT(ISBLANK(tblnventory[[#This Row],[Installed By]]))</f>
        <v>1</v>
      </c>
      <c r="U2036" t="str">
        <f>VLOOKUP(A2036, [1]!tblDescription[#Data], 3, 0)</f>
        <v>10GBASE-LR SFP Module, Enterprise-Class</v>
      </c>
      <c r="V2036" s="22" cm="1">
        <f t="array" ref="V2036">_xlfn.XLOOKUP(1,([1]!tblOrders[Order]=tblnventory[[#This Row],[PO]])*([1]!tblOrders[Description]=tblnventory[[#This Row],[Item]]),[1]!tblOrders[Unit Total],0)</f>
        <v>615</v>
      </c>
      <c r="W2036" s="23" cm="1">
        <f t="array" ref="W2036">IFERROR(_xlfn.XLOOKUP(1,([1]!tblOrders[Order]=tblnventory[[#This Row],[PO]])*([1]!tblOrders[Description]=tblnventory[[#This Row],[Item]]),[1]!tblOrders[Licence]),0)</f>
        <v>0</v>
      </c>
      <c r="X2036" t="b" cm="1">
        <f t="array" ref="X2036">NOT(_xlfn.XLOOKUP(tblnventory[[#This Row],[PO]]&amp;tblnventory[[#This Row],[Item]],[1]!tblOrders[Order]&amp;[1]!tblOrders[Description],[1]!tblOrders[Paid Licence],FALSE))</f>
        <v>1</v>
      </c>
      <c r="Y20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37" spans="1:25">
      <c r="A2037" t="s">
        <v>5341</v>
      </c>
      <c r="B2037" t="str">
        <f>_xlfn.XLOOKUP(tblnventory[[#This Row],[Item]],[1]!tblDescription[Item],[1]!tblDescription[Description])</f>
        <v>10GBASE-LR SFP Module, Enterprise-Class</v>
      </c>
      <c r="C2037" t="str">
        <f>_xlfn.XLOOKUP(tblnventory[[#This Row],[Item]],[1]!tblDescription[Item],[1]!tblDescription[Type])</f>
        <v>SFP</v>
      </c>
      <c r="D2037" t="str">
        <f>_xlfn.XLOOKUP(tblnventory[[#This Row],[Use]],[1]!tblCodes[Use],[1]!tblCodes[Code])</f>
        <v>Switch</v>
      </c>
      <c r="E2037" s="1" t="s">
        <v>1990</v>
      </c>
      <c r="G2037" s="21" t="str">
        <f>IF(ISBLANK(tblnventory[[#This Row],[Installed By]]),"Store","Installed")</f>
        <v>Installed</v>
      </c>
      <c r="H2037" t="s">
        <v>7723</v>
      </c>
      <c r="J2037" s="17">
        <v>2191007447</v>
      </c>
      <c r="K2037" s="17"/>
      <c r="L2037" t="s">
        <v>5346</v>
      </c>
      <c r="M2037" s="20">
        <v>44901</v>
      </c>
      <c r="O2037" t="str">
        <f>IF(tblnventory[[#This Row],[Installed]],LEFT(tblnventory[[#This Row],[Location]],3))</f>
        <v>338</v>
      </c>
      <c r="P2037" t="str">
        <f>_xlfn.XLOOKUP(tblnventory[[#This Row],[Serial Number]],[1]!tblDNACInventory[Floor],[1]!tblDNACInventory[Name],"Not Used")</f>
        <v>Not Used</v>
      </c>
      <c r="T2037" t="b">
        <f>NOT(ISBLANK(tblnventory[[#This Row],[Installed By]]))</f>
        <v>1</v>
      </c>
      <c r="U2037" t="str">
        <f>VLOOKUP(A2037, [1]!tblDescription[#Data], 3, 0)</f>
        <v>10GBASE-LR SFP Module, Enterprise-Class</v>
      </c>
      <c r="V2037" s="22" cm="1">
        <f t="array" ref="V2037">_xlfn.XLOOKUP(1,([1]!tblOrders[Order]=tblnventory[[#This Row],[PO]])*([1]!tblOrders[Description]=tblnventory[[#This Row],[Item]]),[1]!tblOrders[Unit Total],0)</f>
        <v>615</v>
      </c>
      <c r="W2037" s="23" cm="1">
        <f t="array" ref="W2037">IFERROR(_xlfn.XLOOKUP(1,([1]!tblOrders[Order]=tblnventory[[#This Row],[PO]])*([1]!tblOrders[Description]=tblnventory[[#This Row],[Item]]),[1]!tblOrders[Licence]),0)</f>
        <v>0</v>
      </c>
      <c r="X2037" t="b" cm="1">
        <f t="array" ref="X2037">NOT(_xlfn.XLOOKUP(tblnventory[[#This Row],[PO]]&amp;tblnventory[[#This Row],[Item]],[1]!tblOrders[Order]&amp;[1]!tblOrders[Description],[1]!tblOrders[Paid Licence],FALSE))</f>
        <v>1</v>
      </c>
      <c r="Y20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38" spans="1:25">
      <c r="A2038" t="s">
        <v>5341</v>
      </c>
      <c r="B2038" t="str">
        <f>_xlfn.XLOOKUP(tblnventory[[#This Row],[Item]],[1]!tblDescription[Item],[1]!tblDescription[Description])</f>
        <v>10GBASE-LR SFP Module, Enterprise-Class</v>
      </c>
      <c r="C2038" t="str">
        <f>_xlfn.XLOOKUP(tblnventory[[#This Row],[Item]],[1]!tblDescription[Item],[1]!tblDescription[Type])</f>
        <v>SFP</v>
      </c>
      <c r="D2038" t="str">
        <f>_xlfn.XLOOKUP(tblnventory[[#This Row],[Use]],[1]!tblCodes[Use],[1]!tblCodes[Code])</f>
        <v>Switch</v>
      </c>
      <c r="E2038" t="s">
        <v>1991</v>
      </c>
      <c r="F2038" s="20">
        <v>44390</v>
      </c>
      <c r="G2038" s="21" t="str">
        <f>IF(ISBLANK(tblnventory[[#This Row],[Installed By]]),"Store","Installed")</f>
        <v>Installed</v>
      </c>
      <c r="H2038" t="s">
        <v>7724</v>
      </c>
      <c r="J2038">
        <v>2191007124</v>
      </c>
      <c r="L2038" t="s">
        <v>5662</v>
      </c>
      <c r="O2038" t="str">
        <f>IF(tblnventory[[#This Row],[Installed]],LEFT(tblnventory[[#This Row],[Location]],3))</f>
        <v>345</v>
      </c>
      <c r="P2038" t="str">
        <f>_xlfn.XLOOKUP(tblnventory[[#This Row],[Serial Number]],[1]!tblDNACInventory[Floor],[1]!tblDNACInventory[Name],"Not Used")</f>
        <v>Not Used</v>
      </c>
      <c r="T2038" t="b">
        <f>NOT(ISBLANK(tblnventory[[#This Row],[Installed By]]))</f>
        <v>1</v>
      </c>
      <c r="U2038" t="str">
        <f>VLOOKUP(A2038, [1]!tblDescription[#Data], 3, 0)</f>
        <v>10GBASE-LR SFP Module, Enterprise-Class</v>
      </c>
      <c r="V2038" s="22" cm="1">
        <f t="array" ref="V2038">_xlfn.XLOOKUP(1,([1]!tblOrders[Order]=tblnventory[[#This Row],[PO]])*([1]!tblOrders[Description]=tblnventory[[#This Row],[Item]]),[1]!tblOrders[Unit Total],0)</f>
        <v>522.52</v>
      </c>
      <c r="W2038" s="23" cm="1">
        <f t="array" ref="W2038">_xlfn.XLOOKUP(1,([1]!tblOrders[Order]=tblnventory[[#This Row],[PO]])*([1]!tblOrders[Description]=tblnventory[[#This Row],[Item]]),[1]!tblOrders[Licence])</f>
        <v>0</v>
      </c>
      <c r="X2038" t="b" cm="1">
        <f t="array" ref="X2038">NOT(_xlfn.XLOOKUP(tblnventory[[#This Row],[PO]]&amp;tblnventory[[#This Row],[Item]],[1]!tblOrders[Order]&amp;[1]!tblOrders[Description],[1]!tblOrders[Paid Licence],FALSE))</f>
        <v>1</v>
      </c>
      <c r="Y20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39" spans="1:25">
      <c r="A2039" t="s">
        <v>5341</v>
      </c>
      <c r="B2039" t="str">
        <f>_xlfn.XLOOKUP(tblnventory[[#This Row],[Item]],[1]!tblDescription[Item],[1]!tblDescription[Description])</f>
        <v>10GBASE-LR SFP Module, Enterprise-Class</v>
      </c>
      <c r="C2039" t="str">
        <f>_xlfn.XLOOKUP(tblnventory[[#This Row],[Item]],[1]!tblDescription[Item],[1]!tblDescription[Type])</f>
        <v>SFP</v>
      </c>
      <c r="D2039" t="str">
        <f>_xlfn.XLOOKUP(tblnventory[[#This Row],[Use]],[1]!tblCodes[Use],[1]!tblCodes[Code])</f>
        <v>Switch</v>
      </c>
      <c r="E2039" t="s">
        <v>1992</v>
      </c>
      <c r="F2039" s="20">
        <v>44390</v>
      </c>
      <c r="G2039" s="21" t="str">
        <f>IF(ISBLANK(tblnventory[[#This Row],[Installed By]]),"Store","Installed")</f>
        <v>Installed</v>
      </c>
      <c r="H2039" t="s">
        <v>7725</v>
      </c>
      <c r="J2039">
        <v>2191007124</v>
      </c>
      <c r="L2039" t="s">
        <v>7726</v>
      </c>
      <c r="O2039" t="str">
        <f>IF(tblnventory[[#This Row],[Installed]],LEFT(tblnventory[[#This Row],[Location]],3))</f>
        <v>345</v>
      </c>
      <c r="P2039" t="str">
        <f>_xlfn.XLOOKUP(tblnventory[[#This Row],[Serial Number]],[1]!tblDNACInventory[Floor],[1]!tblDNACInventory[Name],"Not Used")</f>
        <v>Not Used</v>
      </c>
      <c r="T2039" t="b">
        <f>NOT(ISBLANK(tblnventory[[#This Row],[Installed By]]))</f>
        <v>1</v>
      </c>
      <c r="U2039" t="str">
        <f>VLOOKUP(A2039, [1]!tblDescription[#Data], 3, 0)</f>
        <v>10GBASE-LR SFP Module, Enterprise-Class</v>
      </c>
      <c r="V2039" s="22" cm="1">
        <f t="array" ref="V2039">_xlfn.XLOOKUP(1,([1]!tblOrders[Order]=tblnventory[[#This Row],[PO]])*([1]!tblOrders[Description]=tblnventory[[#This Row],[Item]]),[1]!tblOrders[Unit Total],0)</f>
        <v>522.52</v>
      </c>
      <c r="W2039" s="23" cm="1">
        <f t="array" ref="W2039">_xlfn.XLOOKUP(1,([1]!tblOrders[Order]=tblnventory[[#This Row],[PO]])*([1]!tblOrders[Description]=tblnventory[[#This Row],[Item]]),[1]!tblOrders[Licence])</f>
        <v>0</v>
      </c>
      <c r="X2039" t="b" cm="1">
        <f t="array" ref="X2039">NOT(_xlfn.XLOOKUP(tblnventory[[#This Row],[PO]]&amp;tblnventory[[#This Row],[Item]],[1]!tblOrders[Order]&amp;[1]!tblOrders[Description],[1]!tblOrders[Paid Licence],FALSE))</f>
        <v>1</v>
      </c>
      <c r="Y20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40" spans="1:25">
      <c r="A2040" t="s">
        <v>5341</v>
      </c>
      <c r="B2040" t="str">
        <f>_xlfn.XLOOKUP(tblnventory[[#This Row],[Item]],[1]!tblDescription[Item],[1]!tblDescription[Description])</f>
        <v>10GBASE-LR SFP Module, Enterprise-Class</v>
      </c>
      <c r="C2040" t="str">
        <f>_xlfn.XLOOKUP(tblnventory[[#This Row],[Item]],[1]!tblDescription[Item],[1]!tblDescription[Type])</f>
        <v>SFP</v>
      </c>
      <c r="D2040" t="str">
        <f>_xlfn.XLOOKUP(tblnventory[[#This Row],[Use]],[1]!tblCodes[Use],[1]!tblCodes[Code])</f>
        <v>Switch</v>
      </c>
      <c r="E2040" t="s">
        <v>1993</v>
      </c>
      <c r="F2040" s="20">
        <v>44390</v>
      </c>
      <c r="G2040" s="21" t="str">
        <f>IF(ISBLANK(tblnventory[[#This Row],[Installed By]]),"Store","Installed")</f>
        <v>Installed</v>
      </c>
      <c r="H2040" t="s">
        <v>7727</v>
      </c>
      <c r="J2040">
        <v>2191007124</v>
      </c>
      <c r="L2040" t="s">
        <v>5477</v>
      </c>
      <c r="O2040" t="str">
        <f>IF(tblnventory[[#This Row],[Installed]],LEFT(tblnventory[[#This Row],[Location]],3))</f>
        <v>345</v>
      </c>
      <c r="P2040" t="str">
        <f>_xlfn.XLOOKUP(tblnventory[[#This Row],[Serial Number]],[1]!tblDNACInventory[Floor],[1]!tblDNACInventory[Name],"Not Used")</f>
        <v>Not Used</v>
      </c>
      <c r="T2040" t="b">
        <f>NOT(ISBLANK(tblnventory[[#This Row],[Installed By]]))</f>
        <v>1</v>
      </c>
      <c r="U2040" t="str">
        <f>VLOOKUP(A2040, [1]!tblDescription[#Data], 3, 0)</f>
        <v>10GBASE-LR SFP Module, Enterprise-Class</v>
      </c>
      <c r="V2040" s="22" cm="1">
        <f t="array" ref="V2040">_xlfn.XLOOKUP(1,([1]!tblOrders[Order]=tblnventory[[#This Row],[PO]])*([1]!tblOrders[Description]=tblnventory[[#This Row],[Item]]),[1]!tblOrders[Unit Total],0)</f>
        <v>522.52</v>
      </c>
      <c r="W2040" s="23" cm="1">
        <f t="array" ref="W2040">_xlfn.XLOOKUP(1,([1]!tblOrders[Order]=tblnventory[[#This Row],[PO]])*([1]!tblOrders[Description]=tblnventory[[#This Row],[Item]]),[1]!tblOrders[Licence])</f>
        <v>0</v>
      </c>
      <c r="X2040" t="b" cm="1">
        <f t="array" ref="X2040">NOT(_xlfn.XLOOKUP(tblnventory[[#This Row],[PO]]&amp;tblnventory[[#This Row],[Item]],[1]!tblOrders[Order]&amp;[1]!tblOrders[Description],[1]!tblOrders[Paid Licence],FALSE))</f>
        <v>1</v>
      </c>
      <c r="Y20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41" spans="1:25">
      <c r="A2041" t="s">
        <v>5341</v>
      </c>
      <c r="B2041" t="str">
        <f>_xlfn.XLOOKUP(tblnventory[[#This Row],[Item]],[1]!tblDescription[Item],[1]!tblDescription[Description])</f>
        <v>10GBASE-LR SFP Module, Enterprise-Class</v>
      </c>
      <c r="C2041" t="str">
        <f>_xlfn.XLOOKUP(tblnventory[[#This Row],[Item]],[1]!tblDescription[Item],[1]!tblDescription[Type])</f>
        <v>SFP</v>
      </c>
      <c r="D2041" t="str">
        <f>_xlfn.XLOOKUP(tblnventory[[#This Row],[Use]],[1]!tblCodes[Use],[1]!tblCodes[Code])</f>
        <v>Switch</v>
      </c>
      <c r="E2041" t="s">
        <v>1994</v>
      </c>
      <c r="F2041" s="20">
        <v>44390</v>
      </c>
      <c r="G2041" s="21" t="str">
        <f>IF(ISBLANK(tblnventory[[#This Row],[Installed By]]),"Store","Installed")</f>
        <v>Installed</v>
      </c>
      <c r="H2041" t="s">
        <v>7728</v>
      </c>
      <c r="J2041">
        <v>2191007124</v>
      </c>
      <c r="L2041" t="s">
        <v>5477</v>
      </c>
      <c r="O2041" t="str">
        <f>IF(tblnventory[[#This Row],[Installed]],LEFT(tblnventory[[#This Row],[Location]],3))</f>
        <v>345</v>
      </c>
      <c r="P2041" t="str">
        <f>_xlfn.XLOOKUP(tblnventory[[#This Row],[Serial Number]],[1]!tblDNACInventory[Floor],[1]!tblDNACInventory[Name],"Not Used")</f>
        <v>Not Used</v>
      </c>
      <c r="T2041" t="b">
        <f>NOT(ISBLANK(tblnventory[[#This Row],[Installed By]]))</f>
        <v>1</v>
      </c>
      <c r="U2041" t="str">
        <f>VLOOKUP(A2041, [1]!tblDescription[#Data], 3, 0)</f>
        <v>10GBASE-LR SFP Module, Enterprise-Class</v>
      </c>
      <c r="V2041" s="22" cm="1">
        <f t="array" ref="V2041">_xlfn.XLOOKUP(1,([1]!tblOrders[Order]=tblnventory[[#This Row],[PO]])*([1]!tblOrders[Description]=tblnventory[[#This Row],[Item]]),[1]!tblOrders[Unit Total],0)</f>
        <v>522.52</v>
      </c>
      <c r="W2041" s="23" cm="1">
        <f t="array" ref="W2041">_xlfn.XLOOKUP(1,([1]!tblOrders[Order]=tblnventory[[#This Row],[PO]])*([1]!tblOrders[Description]=tblnventory[[#This Row],[Item]]),[1]!tblOrders[Licence])</f>
        <v>0</v>
      </c>
      <c r="X2041" t="b" cm="1">
        <f t="array" ref="X2041">NOT(_xlfn.XLOOKUP(tblnventory[[#This Row],[PO]]&amp;tblnventory[[#This Row],[Item]],[1]!tblOrders[Order]&amp;[1]!tblOrders[Description],[1]!tblOrders[Paid Licence],FALSE))</f>
        <v>1</v>
      </c>
      <c r="Y20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42" spans="1:25">
      <c r="A2042" t="s">
        <v>5341</v>
      </c>
      <c r="B2042" t="str">
        <f>_xlfn.XLOOKUP(tblnventory[[#This Row],[Item]],[1]!tblDescription[Item],[1]!tblDescription[Description])</f>
        <v>10GBASE-LR SFP Module, Enterprise-Class</v>
      </c>
      <c r="C2042" t="str">
        <f>_xlfn.XLOOKUP(tblnventory[[#This Row],[Item]],[1]!tblDescription[Item],[1]!tblDescription[Type])</f>
        <v>SFP</v>
      </c>
      <c r="D2042" t="str">
        <f>_xlfn.XLOOKUP(tblnventory[[#This Row],[Use]],[1]!tblCodes[Use],[1]!tblCodes[Code])</f>
        <v>Switch</v>
      </c>
      <c r="E2042" s="1" t="s">
        <v>1995</v>
      </c>
      <c r="F2042" s="20">
        <v>44638</v>
      </c>
      <c r="G2042" s="21" t="str">
        <f>IF(ISBLANK(tblnventory[[#This Row],[Installed By]]),"Store","Installed")</f>
        <v>Installed</v>
      </c>
      <c r="H2042" t="s">
        <v>7729</v>
      </c>
      <c r="J2042">
        <v>2191007378</v>
      </c>
      <c r="L2042" t="s">
        <v>5477</v>
      </c>
      <c r="O2042" t="str">
        <f>IF(tblnventory[[#This Row],[Installed]],LEFT(tblnventory[[#This Row],[Location]],3))</f>
        <v>345</v>
      </c>
      <c r="P2042" t="str">
        <f>_xlfn.XLOOKUP(tblnventory[[#This Row],[Serial Number]],[1]!tblDNACInventory[Floor],[1]!tblDNACInventory[Name],"Not Used")</f>
        <v>Not Used</v>
      </c>
      <c r="T2042" t="b">
        <f>NOT(ISBLANK(tblnventory[[#This Row],[Installed By]]))</f>
        <v>1</v>
      </c>
      <c r="U2042" t="str">
        <f>VLOOKUP(A2042, [1]!tblDescription[#Data], 3, 0)</f>
        <v>10GBASE-LR SFP Module, Enterprise-Class</v>
      </c>
      <c r="V2042" s="22" cm="1">
        <f t="array" ref="V2042">_xlfn.XLOOKUP(1,([1]!tblOrders[Order]=tblnventory[[#This Row],[PO]])*([1]!tblOrders[Description]=tblnventory[[#This Row],[Item]]),[1]!tblOrders[Unit Total],0)</f>
        <v>559.08000000000004</v>
      </c>
      <c r="W2042" s="23" cm="1">
        <f t="array" ref="W2042">IFERROR(_xlfn.XLOOKUP(1,([1]!tblOrders[Order]=tblnventory[[#This Row],[PO]])*([1]!tblOrders[Description]=tblnventory[[#This Row],[Item]]),[1]!tblOrders[Licence]),0)</f>
        <v>0</v>
      </c>
      <c r="X2042" t="b" cm="1">
        <f t="array" ref="X2042">NOT(_xlfn.XLOOKUP(tblnventory[[#This Row],[PO]]&amp;tblnventory[[#This Row],[Item]],[1]!tblOrders[Order]&amp;[1]!tblOrders[Description],[1]!tblOrders[Paid Licence],FALSE))</f>
        <v>1</v>
      </c>
      <c r="Y20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43" spans="1:25">
      <c r="A2043" t="s">
        <v>5341</v>
      </c>
      <c r="B2043" t="str">
        <f>_xlfn.XLOOKUP(tblnventory[[#This Row],[Item]],[1]!tblDescription[Item],[1]!tblDescription[Description])</f>
        <v>10GBASE-LR SFP Module, Enterprise-Class</v>
      </c>
      <c r="C2043" t="str">
        <f>_xlfn.XLOOKUP(tblnventory[[#This Row],[Item]],[1]!tblDescription[Item],[1]!tblDescription[Type])</f>
        <v>SFP</v>
      </c>
      <c r="D2043" t="str">
        <f>_xlfn.XLOOKUP(tblnventory[[#This Row],[Use]],[1]!tblCodes[Use],[1]!tblCodes[Code])</f>
        <v>Switch</v>
      </c>
      <c r="E2043" s="1" t="s">
        <v>1996</v>
      </c>
      <c r="F2043" s="20">
        <v>44638</v>
      </c>
      <c r="G2043" s="21" t="str">
        <f>IF(ISBLANK(tblnventory[[#This Row],[Installed By]]),"Store","Installed")</f>
        <v>Installed</v>
      </c>
      <c r="H2043" t="s">
        <v>7730</v>
      </c>
      <c r="J2043">
        <v>2191007378</v>
      </c>
      <c r="L2043" t="s">
        <v>5477</v>
      </c>
      <c r="O2043" t="str">
        <f>IF(tblnventory[[#This Row],[Installed]],LEFT(tblnventory[[#This Row],[Location]],3))</f>
        <v>345</v>
      </c>
      <c r="P2043" t="str">
        <f>_xlfn.XLOOKUP(tblnventory[[#This Row],[Serial Number]],[1]!tblDNACInventory[Floor],[1]!tblDNACInventory[Name],"Not Used")</f>
        <v>Not Used</v>
      </c>
      <c r="T2043" t="b">
        <f>NOT(ISBLANK(tblnventory[[#This Row],[Installed By]]))</f>
        <v>1</v>
      </c>
      <c r="U2043" t="str">
        <f>VLOOKUP(A2043, [1]!tblDescription[#Data], 3, 0)</f>
        <v>10GBASE-LR SFP Module, Enterprise-Class</v>
      </c>
      <c r="V2043" s="22" cm="1">
        <f t="array" ref="V2043">_xlfn.XLOOKUP(1,([1]!tblOrders[Order]=tblnventory[[#This Row],[PO]])*([1]!tblOrders[Description]=tblnventory[[#This Row],[Item]]),[1]!tblOrders[Unit Total],0)</f>
        <v>559.08000000000004</v>
      </c>
      <c r="W2043" s="23" cm="1">
        <f t="array" ref="W2043">IFERROR(_xlfn.XLOOKUP(1,([1]!tblOrders[Order]=tblnventory[[#This Row],[PO]])*([1]!tblOrders[Description]=tblnventory[[#This Row],[Item]]),[1]!tblOrders[Licence]),0)</f>
        <v>0</v>
      </c>
      <c r="X2043" t="b" cm="1">
        <f t="array" ref="X2043">NOT(_xlfn.XLOOKUP(tblnventory[[#This Row],[PO]]&amp;tblnventory[[#This Row],[Item]],[1]!tblOrders[Order]&amp;[1]!tblOrders[Description],[1]!tblOrders[Paid Licence],FALSE))</f>
        <v>1</v>
      </c>
      <c r="Y20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44" spans="1:25">
      <c r="A2044" t="s">
        <v>5341</v>
      </c>
      <c r="B2044" t="str">
        <f>_xlfn.XLOOKUP(tblnventory[[#This Row],[Item]],[1]!tblDescription[Item],[1]!tblDescription[Description])</f>
        <v>10GBASE-LR SFP Module, Enterprise-Class</v>
      </c>
      <c r="C2044" t="str">
        <f>_xlfn.XLOOKUP(tblnventory[[#This Row],[Item]],[1]!tblDescription[Item],[1]!tblDescription[Type])</f>
        <v>SFP</v>
      </c>
      <c r="D2044" t="str">
        <f>_xlfn.XLOOKUP(tblnventory[[#This Row],[Use]],[1]!tblCodes[Use],[1]!tblCodes[Code])</f>
        <v>Switch</v>
      </c>
      <c r="E2044" s="1" t="s">
        <v>1997</v>
      </c>
      <c r="F2044" s="20">
        <v>44638</v>
      </c>
      <c r="G2044" s="21" t="str">
        <f>IF(ISBLANK(tblnventory[[#This Row],[Installed By]]),"Store","Installed")</f>
        <v>Installed</v>
      </c>
      <c r="H2044" t="s">
        <v>7731</v>
      </c>
      <c r="J2044">
        <v>2191007378</v>
      </c>
      <c r="L2044" t="s">
        <v>5477</v>
      </c>
      <c r="O2044" t="str">
        <f>IF(tblnventory[[#This Row],[Installed]],LEFT(tblnventory[[#This Row],[Location]],3))</f>
        <v>345</v>
      </c>
      <c r="P2044" t="str">
        <f>_xlfn.XLOOKUP(tblnventory[[#This Row],[Serial Number]],[1]!tblDNACInventory[Floor],[1]!tblDNACInventory[Name],"Not Used")</f>
        <v>Not Used</v>
      </c>
      <c r="T2044" t="b">
        <f>NOT(ISBLANK(tblnventory[[#This Row],[Installed By]]))</f>
        <v>1</v>
      </c>
      <c r="U2044" t="str">
        <f>VLOOKUP(A2044, [1]!tblDescription[#Data], 3, 0)</f>
        <v>10GBASE-LR SFP Module, Enterprise-Class</v>
      </c>
      <c r="V2044" s="22" cm="1">
        <f t="array" ref="V2044">_xlfn.XLOOKUP(1,([1]!tblOrders[Order]=tblnventory[[#This Row],[PO]])*([1]!tblOrders[Description]=tblnventory[[#This Row],[Item]]),[1]!tblOrders[Unit Total],0)</f>
        <v>559.08000000000004</v>
      </c>
      <c r="W2044" s="23" cm="1">
        <f t="array" ref="W2044">IFERROR(_xlfn.XLOOKUP(1,([1]!tblOrders[Order]=tblnventory[[#This Row],[PO]])*([1]!tblOrders[Description]=tblnventory[[#This Row],[Item]]),[1]!tblOrders[Licence]),0)</f>
        <v>0</v>
      </c>
      <c r="X2044" t="b" cm="1">
        <f t="array" ref="X2044">NOT(_xlfn.XLOOKUP(tblnventory[[#This Row],[PO]]&amp;tblnventory[[#This Row],[Item]],[1]!tblOrders[Order]&amp;[1]!tblOrders[Description],[1]!tblOrders[Paid Licence],FALSE))</f>
        <v>1</v>
      </c>
      <c r="Y20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45" spans="1:25">
      <c r="A2045" t="s">
        <v>5341</v>
      </c>
      <c r="B2045" t="str">
        <f>_xlfn.XLOOKUP(tblnventory[[#This Row],[Item]],[1]!tblDescription[Item],[1]!tblDescription[Description])</f>
        <v>10GBASE-LR SFP Module, Enterprise-Class</v>
      </c>
      <c r="C2045" t="str">
        <f>_xlfn.XLOOKUP(tblnventory[[#This Row],[Item]],[1]!tblDescription[Item],[1]!tblDescription[Type])</f>
        <v>SFP</v>
      </c>
      <c r="D2045" t="str">
        <f>_xlfn.XLOOKUP(tblnventory[[#This Row],[Use]],[1]!tblCodes[Use],[1]!tblCodes[Code])</f>
        <v>Switch</v>
      </c>
      <c r="E2045" s="1" t="s">
        <v>1998</v>
      </c>
      <c r="F2045" s="20">
        <v>44638</v>
      </c>
      <c r="G2045" s="21" t="str">
        <f>IF(ISBLANK(tblnventory[[#This Row],[Installed By]]),"Store","Installed")</f>
        <v>Installed</v>
      </c>
      <c r="H2045" t="s">
        <v>7732</v>
      </c>
      <c r="J2045">
        <v>2191007378</v>
      </c>
      <c r="L2045" t="s">
        <v>5477</v>
      </c>
      <c r="O2045" t="str">
        <f>IF(tblnventory[[#This Row],[Installed]],LEFT(tblnventory[[#This Row],[Location]],3))</f>
        <v>345</v>
      </c>
      <c r="P2045" t="str">
        <f>_xlfn.XLOOKUP(tblnventory[[#This Row],[Serial Number]],[1]!tblDNACInventory[Floor],[1]!tblDNACInventory[Name],"Not Used")</f>
        <v>Not Used</v>
      </c>
      <c r="T2045" t="b">
        <f>NOT(ISBLANK(tblnventory[[#This Row],[Installed By]]))</f>
        <v>1</v>
      </c>
      <c r="U2045" t="str">
        <f>VLOOKUP(A2045, [1]!tblDescription[#Data], 3, 0)</f>
        <v>10GBASE-LR SFP Module, Enterprise-Class</v>
      </c>
      <c r="V2045" s="22" cm="1">
        <f t="array" ref="V2045">_xlfn.XLOOKUP(1,([1]!tblOrders[Order]=tblnventory[[#This Row],[PO]])*([1]!tblOrders[Description]=tblnventory[[#This Row],[Item]]),[1]!tblOrders[Unit Total],0)</f>
        <v>559.08000000000004</v>
      </c>
      <c r="W2045" s="23" cm="1">
        <f t="array" ref="W2045">IFERROR(_xlfn.XLOOKUP(1,([1]!tblOrders[Order]=tblnventory[[#This Row],[PO]])*([1]!tblOrders[Description]=tblnventory[[#This Row],[Item]]),[1]!tblOrders[Licence]),0)</f>
        <v>0</v>
      </c>
      <c r="X2045" t="b" cm="1">
        <f t="array" ref="X2045">NOT(_xlfn.XLOOKUP(tblnventory[[#This Row],[PO]]&amp;tblnventory[[#This Row],[Item]],[1]!tblOrders[Order]&amp;[1]!tblOrders[Description],[1]!tblOrders[Paid Licence],FALSE))</f>
        <v>1</v>
      </c>
      <c r="Y20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46" spans="1:25">
      <c r="A2046" s="19" t="s">
        <v>5377</v>
      </c>
      <c r="B2046" t="str">
        <f>_xlfn.XLOOKUP(tblnventory[[#This Row],[Item]],[1]!tblDescription[Item],[1]!tblDescription[Description])</f>
        <v>Catalyst 9300L 48p PoE, Network Advantage,4x10G Uplink</v>
      </c>
      <c r="C2046" t="str">
        <f>_xlfn.XLOOKUP(tblnventory[[#This Row],[Item]],[1]!tblDescription[Item],[1]!tblDescription[Type])</f>
        <v>ACCESS</v>
      </c>
      <c r="D2046" t="str">
        <f>_xlfn.XLOOKUP(tblnventory[[#This Row],[Use]],[1]!tblCodes[Use],[1]!tblCodes[Code])</f>
        <v>Switch</v>
      </c>
      <c r="E2046" s="2" t="s">
        <v>1999</v>
      </c>
      <c r="F2046" s="20">
        <v>44498</v>
      </c>
      <c r="G2046" s="21" t="str">
        <f>IF(ISBLANK(tblnventory[[#This Row],[Installed By]]),"Store","Installed")</f>
        <v>Installed</v>
      </c>
      <c r="H2046" t="s">
        <v>7733</v>
      </c>
      <c r="J2046">
        <v>2191007124</v>
      </c>
      <c r="L2046" t="s">
        <v>5477</v>
      </c>
      <c r="M2046" s="20">
        <v>44757</v>
      </c>
      <c r="N2046" t="s">
        <v>7734</v>
      </c>
      <c r="O2046" t="str">
        <f>IF(tblnventory[[#This Row],[Installed]],LEFT(tblnventory[[#This Row],[Location]],3))</f>
        <v>345</v>
      </c>
      <c r="P2046" t="str">
        <f>_xlfn.XLOOKUP(tblnventory[[#This Row],[Serial Number]],[1]!tblDNACInventory[Floor],[1]!tblDNACInventory[Name],"Not Used")</f>
        <v>Not Used</v>
      </c>
      <c r="T2046" t="b">
        <f>NOT(ISBLANK(tblnventory[[#This Row],[Installed By]]))</f>
        <v>1</v>
      </c>
      <c r="U2046" t="str">
        <f>VLOOKUP(A2046, [1]!tblDescription[#Data], 3, 0)</f>
        <v>Catalyst 9300L 48p PoE, Network Advantage,4x10G Uplink</v>
      </c>
      <c r="V2046" s="22" cm="1">
        <f t="array" ref="V2046">_xlfn.XLOOKUP(1,([1]!tblOrders[Order]=tblnventory[[#This Row],[PO]])*([1]!tblOrders[Description]=tblnventory[[#This Row],[Item]]),[1]!tblOrders[Unit Total],0)</f>
        <v>8427.15</v>
      </c>
      <c r="W2046" s="23" cm="1">
        <f t="array" ref="W2046">_xlfn.XLOOKUP(1,([1]!tblOrders[Order]=tblnventory[[#This Row],[PO]])*([1]!tblOrders[Description]=tblnventory[[#This Row],[Item]]),[1]!tblOrders[Licence])</f>
        <v>4067.57</v>
      </c>
      <c r="X2046" t="b" cm="1">
        <f t="array" ref="X2046">NOT(_xlfn.XLOOKUP(tblnventory[[#This Row],[PO]]&amp;tblnventory[[#This Row],[Item]],[1]!tblOrders[Order]&amp;[1]!tblOrders[Description],[1]!tblOrders[Paid Licence],FALSE))</f>
        <v>0</v>
      </c>
      <c r="Y20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2047" spans="1:25">
      <c r="A2047" s="19" t="s">
        <v>5377</v>
      </c>
      <c r="B2047" t="str">
        <f>_xlfn.XLOOKUP(tblnventory[[#This Row],[Item]],[1]!tblDescription[Item],[1]!tblDescription[Description])</f>
        <v>Catalyst 9300L 48p PoE, Network Advantage,4x10G Uplink</v>
      </c>
      <c r="C2047" t="str">
        <f>_xlfn.XLOOKUP(tblnventory[[#This Row],[Item]],[1]!tblDescription[Item],[1]!tblDescription[Type])</f>
        <v>ACCESS</v>
      </c>
      <c r="D2047" t="str">
        <f>_xlfn.XLOOKUP(tblnventory[[#This Row],[Use]],[1]!tblCodes[Use],[1]!tblCodes[Code])</f>
        <v>Switch</v>
      </c>
      <c r="E2047" s="2" t="s">
        <v>2000</v>
      </c>
      <c r="F2047" s="20">
        <v>44498</v>
      </c>
      <c r="G2047" s="21" t="str">
        <f>IF(ISBLANK(tblnventory[[#This Row],[Installed By]]),"Store","Installed")</f>
        <v>Installed</v>
      </c>
      <c r="H2047" t="s">
        <v>7735</v>
      </c>
      <c r="J2047">
        <v>2191007124</v>
      </c>
      <c r="L2047" t="s">
        <v>5477</v>
      </c>
      <c r="M2047" s="20">
        <v>44757</v>
      </c>
      <c r="N2047" t="s">
        <v>7736</v>
      </c>
      <c r="O2047" t="str">
        <f>IF(tblnventory[[#This Row],[Installed]],LEFT(tblnventory[[#This Row],[Location]],3))</f>
        <v>345</v>
      </c>
      <c r="P2047" t="str">
        <f>_xlfn.XLOOKUP(tblnventory[[#This Row],[Serial Number]],[1]!tblDNACInventory[Floor],[1]!tblDNACInventory[Name],"Not Used")</f>
        <v>Not Used</v>
      </c>
      <c r="T2047" t="b">
        <f>NOT(ISBLANK(tblnventory[[#This Row],[Installed By]]))</f>
        <v>1</v>
      </c>
      <c r="U2047" t="str">
        <f>VLOOKUP(A2047, [1]!tblDescription[#Data], 3, 0)</f>
        <v>Catalyst 9300L 48p PoE, Network Advantage,4x10G Uplink</v>
      </c>
      <c r="V2047" s="22" cm="1">
        <f t="array" ref="V2047">_xlfn.XLOOKUP(1,([1]!tblOrders[Order]=tblnventory[[#This Row],[PO]])*([1]!tblOrders[Description]=tblnventory[[#This Row],[Item]]),[1]!tblOrders[Unit Total],0)</f>
        <v>8427.15</v>
      </c>
      <c r="W2047" s="23" cm="1">
        <f t="array" ref="W2047">_xlfn.XLOOKUP(1,([1]!tblOrders[Order]=tblnventory[[#This Row],[PO]])*([1]!tblOrders[Description]=tblnventory[[#This Row],[Item]]),[1]!tblOrders[Licence])</f>
        <v>4067.57</v>
      </c>
      <c r="X2047" t="b" cm="1">
        <f t="array" ref="X2047">NOT(_xlfn.XLOOKUP(tblnventory[[#This Row],[PO]]&amp;tblnventory[[#This Row],[Item]],[1]!tblOrders[Order]&amp;[1]!tblOrders[Description],[1]!tblOrders[Paid Licence],FALSE))</f>
        <v>0</v>
      </c>
      <c r="Y20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2048" spans="1:25">
      <c r="A2048" s="19" t="s">
        <v>5377</v>
      </c>
      <c r="B2048" t="str">
        <f>_xlfn.XLOOKUP(tblnventory[[#This Row],[Item]],[1]!tblDescription[Item],[1]!tblDescription[Description])</f>
        <v>Catalyst 9300L 48p PoE, Network Advantage,4x10G Uplink</v>
      </c>
      <c r="C2048" t="str">
        <f>_xlfn.XLOOKUP(tblnventory[[#This Row],[Item]],[1]!tblDescription[Item],[1]!tblDescription[Type])</f>
        <v>ACCESS</v>
      </c>
      <c r="D2048" t="str">
        <f>_xlfn.XLOOKUP(tblnventory[[#This Row],[Use]],[1]!tblCodes[Use],[1]!tblCodes[Code])</f>
        <v>Switch</v>
      </c>
      <c r="E2048" s="2" t="s">
        <v>2001</v>
      </c>
      <c r="F2048" s="20">
        <v>44498</v>
      </c>
      <c r="G2048" s="21" t="str">
        <f>IF(ISBLANK(tblnventory[[#This Row],[Installed By]]),"Store","Installed")</f>
        <v>Installed</v>
      </c>
      <c r="H2048" t="s">
        <v>7737</v>
      </c>
      <c r="J2048">
        <v>2191007124</v>
      </c>
      <c r="L2048" t="s">
        <v>5477</v>
      </c>
      <c r="M2048" s="20">
        <v>44757</v>
      </c>
      <c r="N2048" t="s">
        <v>7738</v>
      </c>
      <c r="O2048" t="str">
        <f>IF(tblnventory[[#This Row],[Installed]],LEFT(tblnventory[[#This Row],[Location]],3))</f>
        <v>345</v>
      </c>
      <c r="P2048" t="str">
        <f>_xlfn.XLOOKUP(tblnventory[[#This Row],[Serial Number]],[1]!tblDNACInventory[Floor],[1]!tblDNACInventory[Name],"Not Used")</f>
        <v>Not Used</v>
      </c>
      <c r="T2048" t="b">
        <f>NOT(ISBLANK(tblnventory[[#This Row],[Installed By]]))</f>
        <v>1</v>
      </c>
      <c r="U2048" t="str">
        <f>VLOOKUP(A2048, [1]!tblDescription[#Data], 3, 0)</f>
        <v>Catalyst 9300L 48p PoE, Network Advantage,4x10G Uplink</v>
      </c>
      <c r="V2048" s="22" cm="1">
        <f t="array" ref="V2048">_xlfn.XLOOKUP(1,([1]!tblOrders[Order]=tblnventory[[#This Row],[PO]])*([1]!tblOrders[Description]=tblnventory[[#This Row],[Item]]),[1]!tblOrders[Unit Total],0)</f>
        <v>8427.15</v>
      </c>
      <c r="W2048" s="23" cm="1">
        <f t="array" ref="W2048">_xlfn.XLOOKUP(1,([1]!tblOrders[Order]=tblnventory[[#This Row],[PO]])*([1]!tblOrders[Description]=tblnventory[[#This Row],[Item]]),[1]!tblOrders[Licence])</f>
        <v>4067.57</v>
      </c>
      <c r="X2048" t="b" cm="1">
        <f t="array" ref="X2048">NOT(_xlfn.XLOOKUP(tblnventory[[#This Row],[PO]]&amp;tblnventory[[#This Row],[Item]],[1]!tblOrders[Order]&amp;[1]!tblOrders[Description],[1]!tblOrders[Paid Licence],FALSE))</f>
        <v>0</v>
      </c>
      <c r="Y20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2049" spans="1:25">
      <c r="A2049" s="25" t="s">
        <v>5377</v>
      </c>
      <c r="B2049" t="str">
        <f>_xlfn.XLOOKUP(tblnventory[[#This Row],[Item]],[1]!tblDescription[Item],[1]!tblDescription[Description])</f>
        <v>Catalyst 9300L 48p PoE, Network Advantage,4x10G Uplink</v>
      </c>
      <c r="C2049" t="str">
        <f>_xlfn.XLOOKUP(tblnventory[[#This Row],[Item]],[1]!tblDescription[Item],[1]!tblDescription[Type])</f>
        <v>ACCESS</v>
      </c>
      <c r="D2049" t="str">
        <f>_xlfn.XLOOKUP(tblnventory[[#This Row],[Use]],[1]!tblCodes[Use],[1]!tblCodes[Code])</f>
        <v>Switch</v>
      </c>
      <c r="E2049" s="1" t="s">
        <v>2002</v>
      </c>
      <c r="F2049" s="20">
        <v>44644</v>
      </c>
      <c r="G2049" s="21" t="str">
        <f>IF(ISBLANK(tblnventory[[#This Row],[Installed By]]),"Store","Installed")</f>
        <v>Installed</v>
      </c>
      <c r="H2049" t="s">
        <v>7735</v>
      </c>
      <c r="J2049">
        <v>2191007378</v>
      </c>
      <c r="L2049" t="s">
        <v>5477</v>
      </c>
      <c r="M2049" s="20">
        <v>44757</v>
      </c>
      <c r="O2049" t="str">
        <f>IF(tblnventory[[#This Row],[Installed]],LEFT(tblnventory[[#This Row],[Location]],3))</f>
        <v>345</v>
      </c>
      <c r="P2049" t="str">
        <f>_xlfn.XLOOKUP(tblnventory[[#This Row],[Serial Number]],[1]!tblDNACInventory[Floor],[1]!tblDNACInventory[Name],"Not Used")</f>
        <v>Not Used</v>
      </c>
      <c r="T2049" t="b">
        <f>NOT(ISBLANK(tblnventory[[#This Row],[Installed By]]))</f>
        <v>1</v>
      </c>
      <c r="U2049" t="str">
        <f>VLOOKUP(A2049, [1]!tblDescription[#Data], 3, 0)</f>
        <v>Catalyst 9300L 48p PoE, Network Advantage,4x10G Uplink</v>
      </c>
      <c r="V2049" s="22" cm="1">
        <f t="array" ref="V2049">_xlfn.XLOOKUP(1,([1]!tblOrders[Order]=tblnventory[[#This Row],[PO]])*([1]!tblOrders[Description]=tblnventory[[#This Row],[Item]]),[1]!tblOrders[Unit Total],0)</f>
        <v>4664.74</v>
      </c>
      <c r="W2049" s="23" cm="1">
        <f t="array" ref="W2049">IFERROR(_xlfn.XLOOKUP(1,([1]!tblOrders[Order]=tblnventory[[#This Row],[PO]])*([1]!tblOrders[Description]=tblnventory[[#This Row],[Item]]),[1]!tblOrders[Licence]),0)</f>
        <v>0</v>
      </c>
      <c r="X2049" t="b" cm="1">
        <f t="array" ref="X2049">NOT(_xlfn.XLOOKUP(tblnventory[[#This Row],[PO]]&amp;tblnventory[[#This Row],[Item]],[1]!tblOrders[Order]&amp;[1]!tblOrders[Description],[1]!tblOrders[Paid Licence],FALSE))</f>
        <v>1</v>
      </c>
      <c r="Y20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3502.7999999999997</v>
      </c>
    </row>
    <row r="2050" spans="1:25">
      <c r="A2050" s="25" t="s">
        <v>5377</v>
      </c>
      <c r="B2050" t="str">
        <f>_xlfn.XLOOKUP(tblnventory[[#This Row],[Item]],[1]!tblDescription[Item],[1]!tblDescription[Description])</f>
        <v>Catalyst 9300L 48p PoE, Network Advantage,4x10G Uplink</v>
      </c>
      <c r="C2050" t="str">
        <f>_xlfn.XLOOKUP(tblnventory[[#This Row],[Item]],[1]!tblDescription[Item],[1]!tblDescription[Type])</f>
        <v>ACCESS</v>
      </c>
      <c r="D2050" t="str">
        <f>_xlfn.XLOOKUP(tblnventory[[#This Row],[Use]],[1]!tblCodes[Use],[1]!tblCodes[Code])</f>
        <v>Switch</v>
      </c>
      <c r="E2050" s="1" t="s">
        <v>2003</v>
      </c>
      <c r="F2050" s="20">
        <v>44644</v>
      </c>
      <c r="G2050" s="21" t="str">
        <f>IF(ISBLANK(tblnventory[[#This Row],[Installed By]]),"Store","Installed")</f>
        <v>Installed</v>
      </c>
      <c r="H2050" t="s">
        <v>7739</v>
      </c>
      <c r="J2050">
        <v>2191007378</v>
      </c>
      <c r="L2050" t="s">
        <v>5477</v>
      </c>
      <c r="M2050" s="20">
        <v>44757</v>
      </c>
      <c r="O2050" t="str">
        <f>IF(tblnventory[[#This Row],[Installed]],LEFT(tblnventory[[#This Row],[Location]],3))</f>
        <v>345</v>
      </c>
      <c r="P2050" t="str">
        <f>_xlfn.XLOOKUP(tblnventory[[#This Row],[Serial Number]],[1]!tblDNACInventory[Floor],[1]!tblDNACInventory[Name],"Not Used")</f>
        <v>Not Used</v>
      </c>
      <c r="T2050" t="b">
        <f>NOT(ISBLANK(tblnventory[[#This Row],[Installed By]]))</f>
        <v>1</v>
      </c>
      <c r="U2050" t="str">
        <f>VLOOKUP(A2050, [1]!tblDescription[#Data], 3, 0)</f>
        <v>Catalyst 9300L 48p PoE, Network Advantage,4x10G Uplink</v>
      </c>
      <c r="V2050" s="22" cm="1">
        <f t="array" ref="V2050">_xlfn.XLOOKUP(1,([1]!tblOrders[Order]=tblnventory[[#This Row],[PO]])*([1]!tblOrders[Description]=tblnventory[[#This Row],[Item]]),[1]!tblOrders[Unit Total],0)</f>
        <v>4664.74</v>
      </c>
      <c r="W2050" s="23" cm="1">
        <f t="array" ref="W2050">IFERROR(_xlfn.XLOOKUP(1,([1]!tblOrders[Order]=tblnventory[[#This Row],[PO]])*([1]!tblOrders[Description]=tblnventory[[#This Row],[Item]]),[1]!tblOrders[Licence]),0)</f>
        <v>0</v>
      </c>
      <c r="X2050" t="b" cm="1">
        <f t="array" ref="X2050">NOT(_xlfn.XLOOKUP(tblnventory[[#This Row],[PO]]&amp;tblnventory[[#This Row],[Item]],[1]!tblOrders[Order]&amp;[1]!tblOrders[Description],[1]!tblOrders[Paid Licence],FALSE))</f>
        <v>1</v>
      </c>
      <c r="Y20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3502.7999999999997</v>
      </c>
    </row>
    <row r="2051" spans="1:25">
      <c r="A2051" s="25" t="s">
        <v>5377</v>
      </c>
      <c r="B2051" t="str">
        <f>_xlfn.XLOOKUP(tblnventory[[#This Row],[Item]],[1]!tblDescription[Item],[1]!tblDescription[Description])</f>
        <v>Catalyst 9300L 48p PoE, Network Advantage,4x10G Uplink</v>
      </c>
      <c r="C2051" t="str">
        <f>_xlfn.XLOOKUP(tblnventory[[#This Row],[Item]],[1]!tblDescription[Item],[1]!tblDescription[Type])</f>
        <v>ACCESS</v>
      </c>
      <c r="D2051" t="str">
        <f>_xlfn.XLOOKUP(tblnventory[[#This Row],[Use]],[1]!tblCodes[Use],[1]!tblCodes[Code])</f>
        <v>Switch</v>
      </c>
      <c r="E2051" s="1" t="s">
        <v>2004</v>
      </c>
      <c r="F2051" s="20">
        <v>44644</v>
      </c>
      <c r="G2051" s="21" t="str">
        <f>IF(ISBLANK(tblnventory[[#This Row],[Installed By]]),"Store","Installed")</f>
        <v>Installed</v>
      </c>
      <c r="H2051" t="s">
        <v>7733</v>
      </c>
      <c r="J2051">
        <v>2191007378</v>
      </c>
      <c r="L2051" t="s">
        <v>5477</v>
      </c>
      <c r="M2051" s="20">
        <v>44757</v>
      </c>
      <c r="O2051" t="str">
        <f>IF(tblnventory[[#This Row],[Installed]],LEFT(tblnventory[[#This Row],[Location]],3))</f>
        <v>345</v>
      </c>
      <c r="P2051" t="str">
        <f>_xlfn.XLOOKUP(tblnventory[[#This Row],[Serial Number]],[1]!tblDNACInventory[Floor],[1]!tblDNACInventory[Name],"Not Used")</f>
        <v>Not Used</v>
      </c>
      <c r="T2051" t="b">
        <f>NOT(ISBLANK(tblnventory[[#This Row],[Installed By]]))</f>
        <v>1</v>
      </c>
      <c r="U2051" t="str">
        <f>VLOOKUP(A2051, [1]!tblDescription[#Data], 3, 0)</f>
        <v>Catalyst 9300L 48p PoE, Network Advantage,4x10G Uplink</v>
      </c>
      <c r="V2051" s="22" cm="1">
        <f t="array" ref="V2051">_xlfn.XLOOKUP(1,([1]!tblOrders[Order]=tblnventory[[#This Row],[PO]])*([1]!tblOrders[Description]=tblnventory[[#This Row],[Item]]),[1]!tblOrders[Unit Total],0)</f>
        <v>4664.74</v>
      </c>
      <c r="W2051" s="23" cm="1">
        <f t="array" ref="W2051">IFERROR(_xlfn.XLOOKUP(1,([1]!tblOrders[Order]=tblnventory[[#This Row],[PO]])*([1]!tblOrders[Description]=tblnventory[[#This Row],[Item]]),[1]!tblOrders[Licence]),0)</f>
        <v>0</v>
      </c>
      <c r="X2051" t="b" cm="1">
        <f t="array" ref="X2051">NOT(_xlfn.XLOOKUP(tblnventory[[#This Row],[PO]]&amp;tblnventory[[#This Row],[Item]],[1]!tblOrders[Order]&amp;[1]!tblOrders[Description],[1]!tblOrders[Paid Licence],FALSE))</f>
        <v>1</v>
      </c>
      <c r="Y20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3502.7999999999997</v>
      </c>
    </row>
    <row r="2052" spans="1:25">
      <c r="A2052" s="25" t="s">
        <v>5377</v>
      </c>
      <c r="B2052" t="str">
        <f>_xlfn.XLOOKUP(tblnventory[[#This Row],[Item]],[1]!tblDescription[Item],[1]!tblDescription[Description])</f>
        <v>Catalyst 9300L 48p PoE, Network Advantage,4x10G Uplink</v>
      </c>
      <c r="C2052" t="str">
        <f>_xlfn.XLOOKUP(tblnventory[[#This Row],[Item]],[1]!tblDescription[Item],[1]!tblDescription[Type])</f>
        <v>ACCESS</v>
      </c>
      <c r="D2052" t="str">
        <f>_xlfn.XLOOKUP(tblnventory[[#This Row],[Use]],[1]!tblCodes[Use],[1]!tblCodes[Code])</f>
        <v>Switch</v>
      </c>
      <c r="E2052" s="1" t="s">
        <v>2005</v>
      </c>
      <c r="F2052" s="20">
        <v>44805</v>
      </c>
      <c r="G2052" s="21" t="str">
        <f>IF(ISBLANK(tblnventory[[#This Row],[Installed By]]),"Store","Installed")</f>
        <v>Installed</v>
      </c>
      <c r="H2052">
        <v>345</v>
      </c>
      <c r="I2052" t="s">
        <v>7740</v>
      </c>
      <c r="J2052">
        <v>2191007447</v>
      </c>
      <c r="L2052" t="s">
        <v>5643</v>
      </c>
      <c r="M2052" s="20">
        <v>45125</v>
      </c>
      <c r="O2052" t="str">
        <f>IF(tblnventory[[#This Row],[Installed]],LEFT(tblnventory[[#This Row],[Location]],3))</f>
        <v>345</v>
      </c>
      <c r="P2052" t="str">
        <f>_xlfn.XLOOKUP(tblnventory[[#This Row],[Serial Number]],[1]!tblDNACInventory[Floor],[1]!tblDNACInventory[Name],"Not Used")</f>
        <v>Not Used</v>
      </c>
      <c r="S2052" t="s">
        <v>7741</v>
      </c>
      <c r="T2052" t="b">
        <f>NOT(ISBLANK(tblnventory[[#This Row],[Installed By]]))</f>
        <v>1</v>
      </c>
      <c r="U2052" t="str">
        <f>VLOOKUP(A2052, [1]!tblDescription[#Data], 3, 0)</f>
        <v>Catalyst 9300L 48p PoE, Network Advantage,4x10G Uplink</v>
      </c>
      <c r="V2052" s="22" cm="1">
        <f t="array" ref="V2052">_xlfn.XLOOKUP(1,([1]!tblOrders[Order]=tblnventory[[#This Row],[PO]])*([1]!tblOrders[Description]=tblnventory[[#This Row],[Item]]),[1]!tblOrders[Unit Total],0)</f>
        <v>5131.22</v>
      </c>
      <c r="W2052" s="23" cm="1">
        <f t="array" ref="W2052">IFERROR(_xlfn.XLOOKUP(1,([1]!tblOrders[Order]=tblnventory[[#This Row],[PO]])*([1]!tblOrders[Description]=tblnventory[[#This Row],[Item]]),[1]!tblOrders[Licence]),0)</f>
        <v>0</v>
      </c>
      <c r="X2052" t="b" cm="1">
        <f t="array" ref="X2052">NOT(_xlfn.XLOOKUP(tblnventory[[#This Row],[PO]]&amp;tblnventory[[#This Row],[Item]],[1]!tblOrders[Order]&amp;[1]!tblOrders[Description],[1]!tblOrders[Paid Licence],FALSE))</f>
        <v>1</v>
      </c>
      <c r="Y20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053" spans="1:25">
      <c r="A2053" s="25" t="s">
        <v>5377</v>
      </c>
      <c r="B2053" t="str">
        <f>_xlfn.XLOOKUP(tblnventory[[#This Row],[Item]],[1]!tblDescription[Item],[1]!tblDescription[Description])</f>
        <v>Catalyst 9300L 48p PoE, Network Advantage,4x10G Uplink</v>
      </c>
      <c r="C2053" t="str">
        <f>_xlfn.XLOOKUP(tblnventory[[#This Row],[Item]],[1]!tblDescription[Item],[1]!tblDescription[Type])</f>
        <v>ACCESS</v>
      </c>
      <c r="D2053" t="str">
        <f>_xlfn.XLOOKUP(tblnventory[[#This Row],[Use]],[1]!tblCodes[Use],[1]!tblCodes[Code])</f>
        <v>Switch</v>
      </c>
      <c r="E2053" s="1" t="s">
        <v>2006</v>
      </c>
      <c r="F2053" s="20">
        <v>44805</v>
      </c>
      <c r="G2053" s="21" t="str">
        <f>IF(ISBLANK(tblnventory[[#This Row],[Installed By]]),"Store","Installed")</f>
        <v>Installed</v>
      </c>
      <c r="H2053">
        <v>345</v>
      </c>
      <c r="I2053" t="s">
        <v>7742</v>
      </c>
      <c r="J2053">
        <v>2191007447</v>
      </c>
      <c r="L2053" t="s">
        <v>5643</v>
      </c>
      <c r="M2053" s="20">
        <v>45125</v>
      </c>
      <c r="O2053" t="str">
        <f>IF(tblnventory[[#This Row],[Installed]],LEFT(tblnventory[[#This Row],[Location]],3))</f>
        <v>345</v>
      </c>
      <c r="P2053" t="str">
        <f>_xlfn.XLOOKUP(tblnventory[[#This Row],[Serial Number]],[1]!tblDNACInventory[Floor],[1]!tblDNACInventory[Name],"Not Used")</f>
        <v>Not Used</v>
      </c>
      <c r="S2053" t="s">
        <v>7741</v>
      </c>
      <c r="T2053" t="b">
        <f>NOT(ISBLANK(tblnventory[[#This Row],[Installed By]]))</f>
        <v>1</v>
      </c>
      <c r="U2053" t="str">
        <f>VLOOKUP(A2053, [1]!tblDescription[#Data], 3, 0)</f>
        <v>Catalyst 9300L 48p PoE, Network Advantage,4x10G Uplink</v>
      </c>
      <c r="V2053" s="22" cm="1">
        <f t="array" ref="V2053">_xlfn.XLOOKUP(1,([1]!tblOrders[Order]=tblnventory[[#This Row],[PO]])*([1]!tblOrders[Description]=tblnventory[[#This Row],[Item]]),[1]!tblOrders[Unit Total],0)</f>
        <v>5131.22</v>
      </c>
      <c r="W2053" s="23" cm="1">
        <f t="array" ref="W2053">IFERROR(_xlfn.XLOOKUP(1,([1]!tblOrders[Order]=tblnventory[[#This Row],[PO]])*([1]!tblOrders[Description]=tblnventory[[#This Row],[Item]]),[1]!tblOrders[Licence]),0)</f>
        <v>0</v>
      </c>
      <c r="X2053" t="b" cm="1">
        <f t="array" ref="X2053">NOT(_xlfn.XLOOKUP(tblnventory[[#This Row],[PO]]&amp;tblnventory[[#This Row],[Item]],[1]!tblOrders[Order]&amp;[1]!tblOrders[Description],[1]!tblOrders[Paid Licence],FALSE))</f>
        <v>1</v>
      </c>
      <c r="Y20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054" spans="1:25">
      <c r="A2054" t="s">
        <v>5341</v>
      </c>
      <c r="B2054" t="str">
        <f>_xlfn.XLOOKUP(tblnventory[[#This Row],[Item]],[1]!tblDescription[Item],[1]!tblDescription[Description])</f>
        <v>10GBASE-LR SFP Module, Enterprise-Class</v>
      </c>
      <c r="C2054" t="str">
        <f>_xlfn.XLOOKUP(tblnventory[[#This Row],[Item]],[1]!tblDescription[Item],[1]!tblDescription[Type])</f>
        <v>SFP</v>
      </c>
      <c r="D2054" t="str">
        <f>_xlfn.XLOOKUP(tblnventory[[#This Row],[Use]],[1]!tblCodes[Use],[1]!tblCodes[Code])</f>
        <v>Switch</v>
      </c>
      <c r="E2054" s="1" t="s">
        <v>2007</v>
      </c>
      <c r="G2054" s="21" t="str">
        <f>IF(ISBLANK(tblnventory[[#This Row],[Installed By]]),"Store","Installed")</f>
        <v>Installed</v>
      </c>
      <c r="H2054" t="s">
        <v>7743</v>
      </c>
      <c r="J2054" s="17">
        <v>2191007447</v>
      </c>
      <c r="K2054" s="17"/>
      <c r="L2054" t="s">
        <v>5340</v>
      </c>
      <c r="O2054" t="str">
        <f>IF(tblnventory[[#This Row],[Installed]],LEFT(tblnventory[[#This Row],[Location]],3))</f>
        <v>346</v>
      </c>
      <c r="P2054" t="str">
        <f>_xlfn.XLOOKUP(tblnventory[[#This Row],[Serial Number]],[1]!tblDNACInventory[Floor],[1]!tblDNACInventory[Name],"Not Used")</f>
        <v>Not Used</v>
      </c>
      <c r="T2054" t="b">
        <f>NOT(ISBLANK(tblnventory[[#This Row],[Installed By]]))</f>
        <v>1</v>
      </c>
      <c r="U2054" t="str">
        <f>VLOOKUP(A2054, [1]!tblDescription[#Data], 3, 0)</f>
        <v>10GBASE-LR SFP Module, Enterprise-Class</v>
      </c>
      <c r="V2054" s="22" cm="1">
        <f t="array" ref="V2054">_xlfn.XLOOKUP(1,([1]!tblOrders[Order]=tblnventory[[#This Row],[PO]])*([1]!tblOrders[Description]=tblnventory[[#This Row],[Item]]),[1]!tblOrders[Unit Total],0)</f>
        <v>615</v>
      </c>
      <c r="W2054" s="23" cm="1">
        <f t="array" ref="W2054">IFERROR(_xlfn.XLOOKUP(1,([1]!tblOrders[Order]=tblnventory[[#This Row],[PO]])*([1]!tblOrders[Description]=tblnventory[[#This Row],[Item]]),[1]!tblOrders[Licence]),0)</f>
        <v>0</v>
      </c>
      <c r="X2054" t="b" cm="1">
        <f t="array" ref="X2054">NOT(_xlfn.XLOOKUP(tblnventory[[#This Row],[PO]]&amp;tblnventory[[#This Row],[Item]],[1]!tblOrders[Order]&amp;[1]!tblOrders[Description],[1]!tblOrders[Paid Licence],FALSE))</f>
        <v>1</v>
      </c>
      <c r="Y20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55" spans="1:25">
      <c r="A2055" t="s">
        <v>5341</v>
      </c>
      <c r="B2055" t="str">
        <f>_xlfn.XLOOKUP(tblnventory[[#This Row],[Item]],[1]!tblDescription[Item],[1]!tblDescription[Description])</f>
        <v>10GBASE-LR SFP Module, Enterprise-Class</v>
      </c>
      <c r="C2055" t="str">
        <f>_xlfn.XLOOKUP(tblnventory[[#This Row],[Item]],[1]!tblDescription[Item],[1]!tblDescription[Type])</f>
        <v>SFP</v>
      </c>
      <c r="D2055" t="str">
        <f>_xlfn.XLOOKUP(tblnventory[[#This Row],[Use]],[1]!tblCodes[Use],[1]!tblCodes[Code])</f>
        <v>Switch</v>
      </c>
      <c r="E2055" s="1" t="s">
        <v>2008</v>
      </c>
      <c r="G2055" s="21" t="str">
        <f>IF(ISBLANK(tblnventory[[#This Row],[Installed By]]),"Store","Installed")</f>
        <v>Installed</v>
      </c>
      <c r="H2055" t="s">
        <v>7744</v>
      </c>
      <c r="J2055" s="17">
        <v>2191007447</v>
      </c>
      <c r="K2055" s="17"/>
      <c r="L2055" t="s">
        <v>5340</v>
      </c>
      <c r="O2055" t="str">
        <f>IF(tblnventory[[#This Row],[Installed]],LEFT(tblnventory[[#This Row],[Location]],3))</f>
        <v>346</v>
      </c>
      <c r="P2055" t="str">
        <f>_xlfn.XLOOKUP(tblnventory[[#This Row],[Serial Number]],[1]!tblDNACInventory[Floor],[1]!tblDNACInventory[Name],"Not Used")</f>
        <v>Not Used</v>
      </c>
      <c r="T2055" t="b">
        <f>NOT(ISBLANK(tblnventory[[#This Row],[Installed By]]))</f>
        <v>1</v>
      </c>
      <c r="U2055" t="str">
        <f>VLOOKUP(A2055, [1]!tblDescription[#Data], 3, 0)</f>
        <v>10GBASE-LR SFP Module, Enterprise-Class</v>
      </c>
      <c r="V2055" s="22" cm="1">
        <f t="array" ref="V2055">_xlfn.XLOOKUP(1,([1]!tblOrders[Order]=tblnventory[[#This Row],[PO]])*([1]!tblOrders[Description]=tblnventory[[#This Row],[Item]]),[1]!tblOrders[Unit Total],0)</f>
        <v>615</v>
      </c>
      <c r="W2055" s="23" cm="1">
        <f t="array" ref="W2055">IFERROR(_xlfn.XLOOKUP(1,([1]!tblOrders[Order]=tblnventory[[#This Row],[PO]])*([1]!tblOrders[Description]=tblnventory[[#This Row],[Item]]),[1]!tblOrders[Licence]),0)</f>
        <v>0</v>
      </c>
      <c r="X2055" t="b" cm="1">
        <f t="array" ref="X2055">NOT(_xlfn.XLOOKUP(tblnventory[[#This Row],[PO]]&amp;tblnventory[[#This Row],[Item]],[1]!tblOrders[Order]&amp;[1]!tblOrders[Description],[1]!tblOrders[Paid Licence],FALSE))</f>
        <v>1</v>
      </c>
      <c r="Y20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56" spans="1:25">
      <c r="A2056" s="19" t="s">
        <v>5377</v>
      </c>
      <c r="B2056" t="str">
        <f>_xlfn.XLOOKUP(tblnventory[[#This Row],[Item]],[1]!tblDescription[Item],[1]!tblDescription[Description])</f>
        <v>Catalyst 9300L 48p PoE, Network Advantage,4x10G Uplink</v>
      </c>
      <c r="C2056" t="str">
        <f>_xlfn.XLOOKUP(tblnventory[[#This Row],[Item]],[1]!tblDescription[Item],[1]!tblDescription[Type])</f>
        <v>ACCESS</v>
      </c>
      <c r="D2056" t="str">
        <f>_xlfn.XLOOKUP(tblnventory[[#This Row],[Use]],[1]!tblCodes[Use],[1]!tblCodes[Code])</f>
        <v>Switch</v>
      </c>
      <c r="E2056" s="2" t="s">
        <v>2009</v>
      </c>
      <c r="F2056" s="20">
        <v>44498</v>
      </c>
      <c r="G2056" s="21" t="str">
        <f>IF(ISBLANK(tblnventory[[#This Row],[Installed By]]),"Store","Installed")</f>
        <v>Installed</v>
      </c>
      <c r="H2056" t="s">
        <v>7745</v>
      </c>
      <c r="J2056">
        <v>2191007124</v>
      </c>
      <c r="L2056" t="s">
        <v>5346</v>
      </c>
      <c r="M2056" s="20">
        <v>44957</v>
      </c>
      <c r="N2056" t="s">
        <v>7746</v>
      </c>
      <c r="O2056" t="str">
        <f>IF(tblnventory[[#This Row],[Installed]],LEFT(tblnventory[[#This Row],[Location]],3))</f>
        <v>347</v>
      </c>
      <c r="P2056" t="str">
        <f>_xlfn.XLOOKUP(tblnventory[[#This Row],[Serial Number]],[1]!tblDNACInventory[Floor],[1]!tblDNACInventory[Name],"Not Used")</f>
        <v>Not Used</v>
      </c>
      <c r="T2056" t="b">
        <f>NOT(ISBLANK(tblnventory[[#This Row],[Installed By]]))</f>
        <v>1</v>
      </c>
      <c r="U2056" t="str">
        <f>VLOOKUP(A2056, [1]!tblDescription[#Data], 3, 0)</f>
        <v>Catalyst 9300L 48p PoE, Network Advantage,4x10G Uplink</v>
      </c>
      <c r="V2056" s="22" cm="1">
        <f t="array" ref="V2056">_xlfn.XLOOKUP(1,([1]!tblOrders[Order]=tblnventory[[#This Row],[PO]])*([1]!tblOrders[Description]=tblnventory[[#This Row],[Item]]),[1]!tblOrders[Unit Total],0)</f>
        <v>8427.15</v>
      </c>
      <c r="W2056" s="23" cm="1">
        <f t="array" ref="W2056">_xlfn.XLOOKUP(1,([1]!tblOrders[Order]=tblnventory[[#This Row],[PO]])*([1]!tblOrders[Description]=tblnventory[[#This Row],[Item]]),[1]!tblOrders[Licence])</f>
        <v>4067.57</v>
      </c>
      <c r="X2056" t="b" cm="1">
        <f t="array" ref="X2056">NOT(_xlfn.XLOOKUP(tblnventory[[#This Row],[PO]]&amp;tblnventory[[#This Row],[Item]],[1]!tblOrders[Order]&amp;[1]!tblOrders[Description],[1]!tblOrders[Paid Licence],FALSE))</f>
        <v>0</v>
      </c>
      <c r="Y20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2057" spans="1:25">
      <c r="A2057" s="19" t="s">
        <v>5377</v>
      </c>
      <c r="B2057" t="str">
        <f>_xlfn.XLOOKUP(tblnventory[[#This Row],[Item]],[1]!tblDescription[Item],[1]!tblDescription[Description])</f>
        <v>Catalyst 9300L 48p PoE, Network Advantage,4x10G Uplink</v>
      </c>
      <c r="C2057" t="str">
        <f>_xlfn.XLOOKUP(tblnventory[[#This Row],[Item]],[1]!tblDescription[Item],[1]!tblDescription[Type])</f>
        <v>ACCESS</v>
      </c>
      <c r="D2057" t="str">
        <f>_xlfn.XLOOKUP(tblnventory[[#This Row],[Use]],[1]!tblCodes[Use],[1]!tblCodes[Code])</f>
        <v>Switch</v>
      </c>
      <c r="E2057" s="2" t="s">
        <v>2010</v>
      </c>
      <c r="F2057" s="20">
        <v>44498</v>
      </c>
      <c r="G2057" s="21" t="str">
        <f>IF(ISBLANK(tblnventory[[#This Row],[Installed By]]),"Store","Installed")</f>
        <v>Installed</v>
      </c>
      <c r="H2057" t="s">
        <v>7747</v>
      </c>
      <c r="J2057">
        <v>2191007124</v>
      </c>
      <c r="L2057" t="s">
        <v>5346</v>
      </c>
      <c r="M2057" s="20">
        <v>44943</v>
      </c>
      <c r="N2057" t="s">
        <v>7748</v>
      </c>
      <c r="O2057" t="str">
        <f>IF(tblnventory[[#This Row],[Installed]],LEFT(tblnventory[[#This Row],[Location]],3))</f>
        <v>347</v>
      </c>
      <c r="P2057" t="str">
        <f>_xlfn.XLOOKUP(tblnventory[[#This Row],[Serial Number]],[1]!tblDNACInventory[Floor],[1]!tblDNACInventory[Name],"Not Used")</f>
        <v>Not Used</v>
      </c>
      <c r="T2057" t="b">
        <f>NOT(ISBLANK(tblnventory[[#This Row],[Installed By]]))</f>
        <v>1</v>
      </c>
      <c r="U2057" t="str">
        <f>VLOOKUP(A2057, [1]!tblDescription[#Data], 3, 0)</f>
        <v>Catalyst 9300L 48p PoE, Network Advantage,4x10G Uplink</v>
      </c>
      <c r="V2057" s="22" cm="1">
        <f t="array" ref="V2057">_xlfn.XLOOKUP(1,([1]!tblOrders[Order]=tblnventory[[#This Row],[PO]])*([1]!tblOrders[Description]=tblnventory[[#This Row],[Item]]),[1]!tblOrders[Unit Total],0)</f>
        <v>8427.15</v>
      </c>
      <c r="W2057" s="23" cm="1">
        <f t="array" ref="W2057">_xlfn.XLOOKUP(1,([1]!tblOrders[Order]=tblnventory[[#This Row],[PO]])*([1]!tblOrders[Description]=tblnventory[[#This Row],[Item]]),[1]!tblOrders[Licence])</f>
        <v>4067.57</v>
      </c>
      <c r="X2057" t="b" cm="1">
        <f t="array" ref="X2057">NOT(_xlfn.XLOOKUP(tblnventory[[#This Row],[PO]]&amp;tblnventory[[#This Row],[Item]],[1]!tblOrders[Order]&amp;[1]!tblOrders[Description],[1]!tblOrders[Paid Licence],FALSE))</f>
        <v>0</v>
      </c>
      <c r="Y20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2058" spans="1:25">
      <c r="A2058" s="19" t="s">
        <v>5377</v>
      </c>
      <c r="B2058" t="str">
        <f>_xlfn.XLOOKUP(tblnventory[[#This Row],[Item]],[1]!tblDescription[Item],[1]!tblDescription[Description])</f>
        <v>Catalyst 9300L 48p PoE, Network Advantage,4x10G Uplink</v>
      </c>
      <c r="C2058" t="str">
        <f>_xlfn.XLOOKUP(tblnventory[[#This Row],[Item]],[1]!tblDescription[Item],[1]!tblDescription[Type])</f>
        <v>ACCESS</v>
      </c>
      <c r="D2058" t="str">
        <f>_xlfn.XLOOKUP(tblnventory[[#This Row],[Use]],[1]!tblCodes[Use],[1]!tblCodes[Code])</f>
        <v>Switch</v>
      </c>
      <c r="E2058" s="2" t="s">
        <v>2011</v>
      </c>
      <c r="F2058" s="20">
        <v>44498</v>
      </c>
      <c r="G2058" s="21" t="str">
        <f>IF(ISBLANK(tblnventory[[#This Row],[Installed By]]),"Store","Installed")</f>
        <v>Installed</v>
      </c>
      <c r="H2058" t="s">
        <v>7745</v>
      </c>
      <c r="J2058">
        <v>2191007124</v>
      </c>
      <c r="L2058" t="s">
        <v>5346</v>
      </c>
      <c r="M2058" s="20">
        <v>44957</v>
      </c>
      <c r="N2058" t="s">
        <v>7746</v>
      </c>
      <c r="O2058" t="str">
        <f>IF(tblnventory[[#This Row],[Installed]],LEFT(tblnventory[[#This Row],[Location]],3))</f>
        <v>347</v>
      </c>
      <c r="P2058" t="str">
        <f>_xlfn.XLOOKUP(tblnventory[[#This Row],[Serial Number]],[1]!tblDNACInventory[Floor],[1]!tblDNACInventory[Name],"Not Used")</f>
        <v>Not Used</v>
      </c>
      <c r="T2058" t="b">
        <f>NOT(ISBLANK(tblnventory[[#This Row],[Installed By]]))</f>
        <v>1</v>
      </c>
      <c r="U2058" t="str">
        <f>VLOOKUP(A2058, [1]!tblDescription[#Data], 3, 0)</f>
        <v>Catalyst 9300L 48p PoE, Network Advantage,4x10G Uplink</v>
      </c>
      <c r="V2058" s="22" cm="1">
        <f t="array" ref="V2058">_xlfn.XLOOKUP(1,([1]!tblOrders[Order]=tblnventory[[#This Row],[PO]])*([1]!tblOrders[Description]=tblnventory[[#This Row],[Item]]),[1]!tblOrders[Unit Total],0)</f>
        <v>8427.15</v>
      </c>
      <c r="W2058" s="23" cm="1">
        <f t="array" ref="W2058">_xlfn.XLOOKUP(1,([1]!tblOrders[Order]=tblnventory[[#This Row],[PO]])*([1]!tblOrders[Description]=tblnventory[[#This Row],[Item]]),[1]!tblOrders[Licence])</f>
        <v>4067.57</v>
      </c>
      <c r="X2058" t="b" cm="1">
        <f t="array" ref="X2058">NOT(_xlfn.XLOOKUP(tblnventory[[#This Row],[PO]]&amp;tblnventory[[#This Row],[Item]],[1]!tblOrders[Order]&amp;[1]!tblOrders[Description],[1]!tblOrders[Paid Licence],FALSE))</f>
        <v>0</v>
      </c>
      <c r="Y20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2059" spans="1:25">
      <c r="A2059" s="19" t="s">
        <v>5377</v>
      </c>
      <c r="B2059" t="str">
        <f>_xlfn.XLOOKUP(tblnventory[[#This Row],[Item]],[1]!tblDescription[Item],[1]!tblDescription[Description])</f>
        <v>Catalyst 9300L 48p PoE, Network Advantage,4x10G Uplink</v>
      </c>
      <c r="C2059" t="str">
        <f>_xlfn.XLOOKUP(tblnventory[[#This Row],[Item]],[1]!tblDescription[Item],[1]!tblDescription[Type])</f>
        <v>ACCESS</v>
      </c>
      <c r="D2059" t="str">
        <f>_xlfn.XLOOKUP(tblnventory[[#This Row],[Use]],[1]!tblCodes[Use],[1]!tblCodes[Code])</f>
        <v>Switch</v>
      </c>
      <c r="E2059" s="2" t="s">
        <v>2012</v>
      </c>
      <c r="F2059" s="20">
        <v>44498</v>
      </c>
      <c r="G2059" s="21" t="str">
        <f>IF(ISBLANK(tblnventory[[#This Row],[Installed By]]),"Store","Installed")</f>
        <v>Installed</v>
      </c>
      <c r="H2059" t="s">
        <v>7745</v>
      </c>
      <c r="J2059">
        <v>2191007124</v>
      </c>
      <c r="L2059" t="s">
        <v>5346</v>
      </c>
      <c r="M2059" s="20">
        <v>44957</v>
      </c>
      <c r="O2059" t="str">
        <f>IF(tblnventory[[#This Row],[Installed]],LEFT(tblnventory[[#This Row],[Location]],3))</f>
        <v>347</v>
      </c>
      <c r="P2059" t="str">
        <f>_xlfn.XLOOKUP(tblnventory[[#This Row],[Serial Number]],[1]!tblDNACInventory[Floor],[1]!tblDNACInventory[Name],"Not Used")</f>
        <v>Not Used</v>
      </c>
      <c r="S2059" t="s">
        <v>7746</v>
      </c>
      <c r="T2059" t="b">
        <f>NOT(ISBLANK(tblnventory[[#This Row],[Installed By]]))</f>
        <v>1</v>
      </c>
      <c r="U2059" t="str">
        <f>VLOOKUP(A2059, [1]!tblDescription[#Data], 3, 0)</f>
        <v>Catalyst 9300L 48p PoE, Network Advantage,4x10G Uplink</v>
      </c>
      <c r="V2059" s="22" cm="1">
        <f t="array" ref="V2059">_xlfn.XLOOKUP(1,([1]!tblOrders[Order]=tblnventory[[#This Row],[PO]])*([1]!tblOrders[Description]=tblnventory[[#This Row],[Item]]),[1]!tblOrders[Unit Total],0)</f>
        <v>8427.15</v>
      </c>
      <c r="W2059" s="23" cm="1">
        <f t="array" ref="W2059">_xlfn.XLOOKUP(1,([1]!tblOrders[Order]=tblnventory[[#This Row],[PO]])*([1]!tblOrders[Description]=tblnventory[[#This Row],[Item]]),[1]!tblOrders[Licence])</f>
        <v>4067.57</v>
      </c>
      <c r="X2059" t="b" cm="1">
        <f t="array" ref="X2059">NOT(_xlfn.XLOOKUP(tblnventory[[#This Row],[PO]]&amp;tblnventory[[#This Row],[Item]],[1]!tblOrders[Order]&amp;[1]!tblOrders[Description],[1]!tblOrders[Paid Licence],FALSE))</f>
        <v>0</v>
      </c>
      <c r="Y20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2060" spans="1:25">
      <c r="A2060" s="19" t="s">
        <v>5377</v>
      </c>
      <c r="B2060" t="str">
        <f>_xlfn.XLOOKUP(tblnventory[[#This Row],[Item]],[1]!tblDescription[Item],[1]!tblDescription[Description])</f>
        <v>Catalyst 9300L 48p PoE, Network Advantage,4x10G Uplink</v>
      </c>
      <c r="C2060" t="str">
        <f>_xlfn.XLOOKUP(tblnventory[[#This Row],[Item]],[1]!tblDescription[Item],[1]!tblDescription[Type])</f>
        <v>ACCESS</v>
      </c>
      <c r="D2060" t="str">
        <f>_xlfn.XLOOKUP(tblnventory[[#This Row],[Use]],[1]!tblCodes[Use],[1]!tblCodes[Code])</f>
        <v>Switch</v>
      </c>
      <c r="E2060" s="2" t="s">
        <v>2013</v>
      </c>
      <c r="F2060" s="20">
        <v>44498</v>
      </c>
      <c r="G2060" s="21" t="str">
        <f>IF(ISBLANK(tblnventory[[#This Row],[Installed By]]),"Store","Installed")</f>
        <v>Installed</v>
      </c>
      <c r="H2060" t="s">
        <v>7747</v>
      </c>
      <c r="J2060">
        <v>2191007124</v>
      </c>
      <c r="L2060" t="s">
        <v>5346</v>
      </c>
      <c r="M2060" s="20">
        <v>44943</v>
      </c>
      <c r="N2060" t="s">
        <v>7748</v>
      </c>
      <c r="O2060" t="str">
        <f>IF(tblnventory[[#This Row],[Installed]],LEFT(tblnventory[[#This Row],[Location]],3))</f>
        <v>347</v>
      </c>
      <c r="P2060" t="str">
        <f>_xlfn.XLOOKUP(tblnventory[[#This Row],[Serial Number]],[1]!tblDNACInventory[Floor],[1]!tblDNACInventory[Name],"Not Used")</f>
        <v>Not Used</v>
      </c>
      <c r="T2060" t="b">
        <f>NOT(ISBLANK(tblnventory[[#This Row],[Installed By]]))</f>
        <v>1</v>
      </c>
      <c r="U2060" t="str">
        <f>VLOOKUP(A2060, [1]!tblDescription[#Data], 3, 0)</f>
        <v>Catalyst 9300L 48p PoE, Network Advantage,4x10G Uplink</v>
      </c>
      <c r="V2060" s="22" cm="1">
        <f t="array" ref="V2060">_xlfn.XLOOKUP(1,([1]!tblOrders[Order]=tblnventory[[#This Row],[PO]])*([1]!tblOrders[Description]=tblnventory[[#This Row],[Item]]),[1]!tblOrders[Unit Total],0)</f>
        <v>8427.15</v>
      </c>
      <c r="W2060" s="23" cm="1">
        <f t="array" ref="W2060">_xlfn.XLOOKUP(1,([1]!tblOrders[Order]=tblnventory[[#This Row],[PO]])*([1]!tblOrders[Description]=tblnventory[[#This Row],[Item]]),[1]!tblOrders[Licence])</f>
        <v>4067.57</v>
      </c>
      <c r="X2060" t="b" cm="1">
        <f t="array" ref="X2060">NOT(_xlfn.XLOOKUP(tblnventory[[#This Row],[PO]]&amp;tblnventory[[#This Row],[Item]],[1]!tblOrders[Order]&amp;[1]!tblOrders[Description],[1]!tblOrders[Paid Licence],FALSE))</f>
        <v>0</v>
      </c>
      <c r="Y20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2061" spans="1:25">
      <c r="A2061" s="19" t="s">
        <v>5377</v>
      </c>
      <c r="B2061" t="str">
        <f>_xlfn.XLOOKUP(tblnventory[[#This Row],[Item]],[1]!tblDescription[Item],[1]!tblDescription[Description])</f>
        <v>Catalyst 9300L 48p PoE, Network Advantage,4x10G Uplink</v>
      </c>
      <c r="C2061" t="str">
        <f>_xlfn.XLOOKUP(tblnventory[[#This Row],[Item]],[1]!tblDescription[Item],[1]!tblDescription[Type])</f>
        <v>ACCESS</v>
      </c>
      <c r="D2061" t="str">
        <f>_xlfn.XLOOKUP(tblnventory[[#This Row],[Use]],[1]!tblCodes[Use],[1]!tblCodes[Code])</f>
        <v>Switch</v>
      </c>
      <c r="E2061" s="2" t="s">
        <v>2014</v>
      </c>
      <c r="F2061" s="20">
        <v>44498</v>
      </c>
      <c r="G2061" s="21" t="str">
        <f>IF(ISBLANK(tblnventory[[#This Row],[Installed By]]),"Store","Installed")</f>
        <v>Installed</v>
      </c>
      <c r="H2061" t="s">
        <v>7747</v>
      </c>
      <c r="J2061">
        <v>2191007124</v>
      </c>
      <c r="L2061" t="s">
        <v>5346</v>
      </c>
      <c r="M2061" s="20">
        <v>44943</v>
      </c>
      <c r="N2061" t="s">
        <v>7748</v>
      </c>
      <c r="O2061" t="str">
        <f>IF(tblnventory[[#This Row],[Installed]],LEFT(tblnventory[[#This Row],[Location]],3))</f>
        <v>347</v>
      </c>
      <c r="P2061" t="str">
        <f>_xlfn.XLOOKUP(tblnventory[[#This Row],[Serial Number]],[1]!tblDNACInventory[Floor],[1]!tblDNACInventory[Name],"Not Used")</f>
        <v>Not Used</v>
      </c>
      <c r="T2061" t="b">
        <f>NOT(ISBLANK(tblnventory[[#This Row],[Installed By]]))</f>
        <v>1</v>
      </c>
      <c r="U2061" t="str">
        <f>VLOOKUP(A2061, [1]!tblDescription[#Data], 3, 0)</f>
        <v>Catalyst 9300L 48p PoE, Network Advantage,4x10G Uplink</v>
      </c>
      <c r="V2061" s="22" cm="1">
        <f t="array" ref="V2061">_xlfn.XLOOKUP(1,([1]!tblOrders[Order]=tblnventory[[#This Row],[PO]])*([1]!tblOrders[Description]=tblnventory[[#This Row],[Item]]),[1]!tblOrders[Unit Total],0)</f>
        <v>8427.15</v>
      </c>
      <c r="W2061" s="23" cm="1">
        <f t="array" ref="W2061">_xlfn.XLOOKUP(1,([1]!tblOrders[Order]=tblnventory[[#This Row],[PO]])*([1]!tblOrders[Description]=tblnventory[[#This Row],[Item]]),[1]!tblOrders[Licence])</f>
        <v>4067.57</v>
      </c>
      <c r="X2061" t="b" cm="1">
        <f t="array" ref="X2061">NOT(_xlfn.XLOOKUP(tblnventory[[#This Row],[PO]]&amp;tblnventory[[#This Row],[Item]],[1]!tblOrders[Order]&amp;[1]!tblOrders[Description],[1]!tblOrders[Paid Licence],FALSE))</f>
        <v>0</v>
      </c>
      <c r="Y20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2062" spans="1:25">
      <c r="A2062" s="25" t="s">
        <v>5377</v>
      </c>
      <c r="B2062" t="str">
        <f>_xlfn.XLOOKUP(tblnventory[[#This Row],[Item]],[1]!tblDescription[Item],[1]!tblDescription[Description])</f>
        <v>Catalyst 9300L 48p PoE, Network Advantage,4x10G Uplink</v>
      </c>
      <c r="C2062" t="str">
        <f>_xlfn.XLOOKUP(tblnventory[[#This Row],[Item]],[1]!tblDescription[Item],[1]!tblDescription[Type])</f>
        <v>ACCESS</v>
      </c>
      <c r="D2062" t="str">
        <f>_xlfn.XLOOKUP(tblnventory[[#This Row],[Use]],[1]!tblCodes[Use],[1]!tblCodes[Code])</f>
        <v>Switch</v>
      </c>
      <c r="E2062" s="1" t="s">
        <v>2015</v>
      </c>
      <c r="F2062" s="20">
        <v>44644</v>
      </c>
      <c r="G2062" s="21" t="str">
        <f>IF(ISBLANK(tblnventory[[#This Row],[Installed By]]),"Store","Installed")</f>
        <v>Installed</v>
      </c>
      <c r="H2062" t="s">
        <v>7747</v>
      </c>
      <c r="J2062">
        <v>2191007378</v>
      </c>
      <c r="L2062" t="s">
        <v>5346</v>
      </c>
      <c r="M2062" s="20">
        <v>44943</v>
      </c>
      <c r="N2062" t="s">
        <v>7748</v>
      </c>
      <c r="O2062" t="str">
        <f>IF(tblnventory[[#This Row],[Installed]],LEFT(tblnventory[[#This Row],[Location]],3))</f>
        <v>347</v>
      </c>
      <c r="P2062" t="str">
        <f>_xlfn.XLOOKUP(tblnventory[[#This Row],[Serial Number]],[1]!tblDNACInventory[Floor],[1]!tblDNACInventory[Name],"Not Used")</f>
        <v>Not Used</v>
      </c>
      <c r="T2062" t="b">
        <f>NOT(ISBLANK(tblnventory[[#This Row],[Installed By]]))</f>
        <v>1</v>
      </c>
      <c r="U2062" t="str">
        <f>VLOOKUP(A2062, [1]!tblDescription[#Data], 3, 0)</f>
        <v>Catalyst 9300L 48p PoE, Network Advantage,4x10G Uplink</v>
      </c>
      <c r="V2062" s="22" cm="1">
        <f t="array" ref="V2062">_xlfn.XLOOKUP(1,([1]!tblOrders[Order]=tblnventory[[#This Row],[PO]])*([1]!tblOrders[Description]=tblnventory[[#This Row],[Item]]),[1]!tblOrders[Unit Total],0)</f>
        <v>4664.74</v>
      </c>
      <c r="W2062" s="23" cm="1">
        <f t="array" ref="W2062">IFERROR(_xlfn.XLOOKUP(1,([1]!tblOrders[Order]=tblnventory[[#This Row],[PO]])*([1]!tblOrders[Description]=tblnventory[[#This Row],[Item]]),[1]!tblOrders[Licence]),0)</f>
        <v>0</v>
      </c>
      <c r="X2062" t="b" cm="1">
        <f t="array" ref="X2062">NOT(_xlfn.XLOOKUP(tblnventory[[#This Row],[PO]]&amp;tblnventory[[#This Row],[Item]],[1]!tblOrders[Order]&amp;[1]!tblOrders[Description],[1]!tblOrders[Paid Licence],FALSE))</f>
        <v>1</v>
      </c>
      <c r="Y20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3502.7999999999997</v>
      </c>
    </row>
    <row r="2063" spans="1:25">
      <c r="A2063" s="25" t="s">
        <v>5377</v>
      </c>
      <c r="B2063" t="str">
        <f>_xlfn.XLOOKUP(tblnventory[[#This Row],[Item]],[1]!tblDescription[Item],[1]!tblDescription[Description])</f>
        <v>Catalyst 9300L 48p PoE, Network Advantage,4x10G Uplink</v>
      </c>
      <c r="C2063" t="str">
        <f>_xlfn.XLOOKUP(tblnventory[[#This Row],[Item]],[1]!tblDescription[Item],[1]!tblDescription[Type])</f>
        <v>ACCESS</v>
      </c>
      <c r="D2063" t="str">
        <f>_xlfn.XLOOKUP(tblnventory[[#This Row],[Use]],[1]!tblCodes[Use],[1]!tblCodes[Code])</f>
        <v>Switch</v>
      </c>
      <c r="E2063" s="1" t="s">
        <v>2016</v>
      </c>
      <c r="F2063" s="20">
        <v>44644</v>
      </c>
      <c r="G2063" s="21" t="str">
        <f>IF(ISBLANK(tblnventory[[#This Row],[Installed By]]),"Store","Installed")</f>
        <v>Installed</v>
      </c>
      <c r="H2063" t="s">
        <v>7747</v>
      </c>
      <c r="J2063">
        <v>2191007378</v>
      </c>
      <c r="L2063" t="s">
        <v>5346</v>
      </c>
      <c r="M2063" s="20">
        <v>44943</v>
      </c>
      <c r="N2063" t="s">
        <v>7748</v>
      </c>
      <c r="O2063" t="str">
        <f>IF(tblnventory[[#This Row],[Installed]],LEFT(tblnventory[[#This Row],[Location]],3))</f>
        <v>347</v>
      </c>
      <c r="P2063" t="str">
        <f>_xlfn.XLOOKUP(tblnventory[[#This Row],[Serial Number]],[1]!tblDNACInventory[Floor],[1]!tblDNACInventory[Name],"Not Used")</f>
        <v>Not Used</v>
      </c>
      <c r="T2063" t="b">
        <f>NOT(ISBLANK(tblnventory[[#This Row],[Installed By]]))</f>
        <v>1</v>
      </c>
      <c r="U2063" t="str">
        <f>VLOOKUP(A2063, [1]!tblDescription[#Data], 3, 0)</f>
        <v>Catalyst 9300L 48p PoE, Network Advantage,4x10G Uplink</v>
      </c>
      <c r="V2063" s="22" cm="1">
        <f t="array" ref="V2063">_xlfn.XLOOKUP(1,([1]!tblOrders[Order]=tblnventory[[#This Row],[PO]])*([1]!tblOrders[Description]=tblnventory[[#This Row],[Item]]),[1]!tblOrders[Unit Total],0)</f>
        <v>4664.74</v>
      </c>
      <c r="W2063" s="23" cm="1">
        <f t="array" ref="W2063">IFERROR(_xlfn.XLOOKUP(1,([1]!tblOrders[Order]=tblnventory[[#This Row],[PO]])*([1]!tblOrders[Description]=tblnventory[[#This Row],[Item]]),[1]!tblOrders[Licence]),0)</f>
        <v>0</v>
      </c>
      <c r="X2063" t="b" cm="1">
        <f t="array" ref="X2063">NOT(_xlfn.XLOOKUP(tblnventory[[#This Row],[PO]]&amp;tblnventory[[#This Row],[Item]],[1]!tblOrders[Order]&amp;[1]!tblOrders[Description],[1]!tblOrders[Paid Licence],FALSE))</f>
        <v>1</v>
      </c>
      <c r="Y20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3502.7999999999997</v>
      </c>
    </row>
    <row r="2064" spans="1:25">
      <c r="A2064" s="25" t="s">
        <v>5377</v>
      </c>
      <c r="B2064" t="str">
        <f>_xlfn.XLOOKUP(tblnventory[[#This Row],[Item]],[1]!tblDescription[Item],[1]!tblDescription[Description])</f>
        <v>Catalyst 9300L 48p PoE, Network Advantage,4x10G Uplink</v>
      </c>
      <c r="C2064" t="str">
        <f>_xlfn.XLOOKUP(tblnventory[[#This Row],[Item]],[1]!tblDescription[Item],[1]!tblDescription[Type])</f>
        <v>ACCESS</v>
      </c>
      <c r="D2064" t="str">
        <f>_xlfn.XLOOKUP(tblnventory[[#This Row],[Use]],[1]!tblCodes[Use],[1]!tblCodes[Code])</f>
        <v>Switch</v>
      </c>
      <c r="E2064" s="1" t="s">
        <v>2017</v>
      </c>
      <c r="F2064" s="20">
        <v>44644</v>
      </c>
      <c r="G2064" s="21" t="str">
        <f>IF(ISBLANK(tblnventory[[#This Row],[Installed By]]),"Store","Installed")</f>
        <v>Installed</v>
      </c>
      <c r="H2064" t="s">
        <v>7747</v>
      </c>
      <c r="J2064">
        <v>2191007378</v>
      </c>
      <c r="L2064" t="s">
        <v>5346</v>
      </c>
      <c r="M2064" s="20">
        <v>44943</v>
      </c>
      <c r="N2064" t="s">
        <v>7748</v>
      </c>
      <c r="O2064" t="str">
        <f>IF(tblnventory[[#This Row],[Installed]],LEFT(tblnventory[[#This Row],[Location]],3))</f>
        <v>347</v>
      </c>
      <c r="P2064" t="str">
        <f>_xlfn.XLOOKUP(tblnventory[[#This Row],[Serial Number]],[1]!tblDNACInventory[Floor],[1]!tblDNACInventory[Name],"Not Used")</f>
        <v>Not Used</v>
      </c>
      <c r="T2064" t="b">
        <f>NOT(ISBLANK(tblnventory[[#This Row],[Installed By]]))</f>
        <v>1</v>
      </c>
      <c r="U2064" t="str">
        <f>VLOOKUP(A2064, [1]!tblDescription[#Data], 3, 0)</f>
        <v>Catalyst 9300L 48p PoE, Network Advantage,4x10G Uplink</v>
      </c>
      <c r="V2064" s="22" cm="1">
        <f t="array" ref="V2064">_xlfn.XLOOKUP(1,([1]!tblOrders[Order]=tblnventory[[#This Row],[PO]])*([1]!tblOrders[Description]=tblnventory[[#This Row],[Item]]),[1]!tblOrders[Unit Total],0)</f>
        <v>4664.74</v>
      </c>
      <c r="W2064" s="23" cm="1">
        <f t="array" ref="W2064">IFERROR(_xlfn.XLOOKUP(1,([1]!tblOrders[Order]=tblnventory[[#This Row],[PO]])*([1]!tblOrders[Description]=tblnventory[[#This Row],[Item]]),[1]!tblOrders[Licence]),0)</f>
        <v>0</v>
      </c>
      <c r="X2064" t="b" cm="1">
        <f t="array" ref="X2064">NOT(_xlfn.XLOOKUP(tblnventory[[#This Row],[PO]]&amp;tblnventory[[#This Row],[Item]],[1]!tblOrders[Order]&amp;[1]!tblOrders[Description],[1]!tblOrders[Paid Licence],FALSE))</f>
        <v>1</v>
      </c>
      <c r="Y20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3502.7999999999997</v>
      </c>
    </row>
    <row r="2065" spans="1:25">
      <c r="A2065" t="s">
        <v>5341</v>
      </c>
      <c r="B2065" t="str">
        <f>_xlfn.XLOOKUP(tblnventory[[#This Row],[Item]],[1]!tblDescription[Item],[1]!tblDescription[Description])</f>
        <v>10GBASE-LR SFP Module, Enterprise-Class</v>
      </c>
      <c r="C2065" t="str">
        <f>_xlfn.XLOOKUP(tblnventory[[#This Row],[Item]],[1]!tblDescription[Item],[1]!tblDescription[Type])</f>
        <v>SFP</v>
      </c>
      <c r="D2065" t="str">
        <f>_xlfn.XLOOKUP(tblnventory[[#This Row],[Use]],[1]!tblCodes[Use],[1]!tblCodes[Code])</f>
        <v>Switch</v>
      </c>
      <c r="E2065" s="1" t="s">
        <v>2018</v>
      </c>
      <c r="G2065" s="21" t="str">
        <f>IF(ISBLANK(tblnventory[[#This Row],[Installed By]]),"Store","Installed")</f>
        <v>Installed</v>
      </c>
      <c r="H2065" t="s">
        <v>7749</v>
      </c>
      <c r="J2065" s="17">
        <v>2191007447</v>
      </c>
      <c r="K2065" s="17"/>
      <c r="L2065" t="s">
        <v>5346</v>
      </c>
      <c r="M2065" s="20">
        <v>44943</v>
      </c>
      <c r="O2065" t="str">
        <f>IF(tblnventory[[#This Row],[Installed]],LEFT(tblnventory[[#This Row],[Location]],3))</f>
        <v>347</v>
      </c>
      <c r="P2065" t="str">
        <f>_xlfn.XLOOKUP(tblnventory[[#This Row],[Serial Number]],[1]!tblDNACInventory[Floor],[1]!tblDNACInventory[Name],"Not Used")</f>
        <v>Not Used</v>
      </c>
      <c r="T2065" t="b">
        <f>NOT(ISBLANK(tblnventory[[#This Row],[Installed By]]))</f>
        <v>1</v>
      </c>
      <c r="U2065" t="str">
        <f>VLOOKUP(A2065, [1]!tblDescription[#Data], 3, 0)</f>
        <v>10GBASE-LR SFP Module, Enterprise-Class</v>
      </c>
      <c r="V2065" s="22" cm="1">
        <f t="array" ref="V2065">_xlfn.XLOOKUP(1,([1]!tblOrders[Order]=tblnventory[[#This Row],[PO]])*([1]!tblOrders[Description]=tblnventory[[#This Row],[Item]]),[1]!tblOrders[Unit Total],0)</f>
        <v>615</v>
      </c>
      <c r="W2065" s="23" cm="1">
        <f t="array" ref="W2065">IFERROR(_xlfn.XLOOKUP(1,([1]!tblOrders[Order]=tblnventory[[#This Row],[PO]])*([1]!tblOrders[Description]=tblnventory[[#This Row],[Item]]),[1]!tblOrders[Licence]),0)</f>
        <v>0</v>
      </c>
      <c r="X2065" t="b" cm="1">
        <f t="array" ref="X2065">NOT(_xlfn.XLOOKUP(tblnventory[[#This Row],[PO]]&amp;tblnventory[[#This Row],[Item]],[1]!tblOrders[Order]&amp;[1]!tblOrders[Description],[1]!tblOrders[Paid Licence],FALSE))</f>
        <v>1</v>
      </c>
      <c r="Y20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66" spans="1:25">
      <c r="A2066" t="s">
        <v>5341</v>
      </c>
      <c r="B2066" t="str">
        <f>_xlfn.XLOOKUP(tblnventory[[#This Row],[Item]],[1]!tblDescription[Item],[1]!tblDescription[Description])</f>
        <v>10GBASE-LR SFP Module, Enterprise-Class</v>
      </c>
      <c r="C2066" t="str">
        <f>_xlfn.XLOOKUP(tblnventory[[#This Row],[Item]],[1]!tblDescription[Item],[1]!tblDescription[Type])</f>
        <v>SFP</v>
      </c>
      <c r="D2066" t="str">
        <f>_xlfn.XLOOKUP(tblnventory[[#This Row],[Use]],[1]!tblCodes[Use],[1]!tblCodes[Code])</f>
        <v>Switch</v>
      </c>
      <c r="E2066" s="1" t="s">
        <v>2019</v>
      </c>
      <c r="G2066" s="21" t="str">
        <f>IF(ISBLANK(tblnventory[[#This Row],[Installed By]]),"Store","Installed")</f>
        <v>Installed</v>
      </c>
      <c r="H2066" t="s">
        <v>7750</v>
      </c>
      <c r="J2066" s="17">
        <v>2191007447</v>
      </c>
      <c r="K2066" s="17"/>
      <c r="L2066" t="s">
        <v>5346</v>
      </c>
      <c r="M2066" s="20">
        <v>44943</v>
      </c>
      <c r="O2066" t="str">
        <f>IF(tblnventory[[#This Row],[Installed]],LEFT(tblnventory[[#This Row],[Location]],3))</f>
        <v>347</v>
      </c>
      <c r="P2066" t="str">
        <f>_xlfn.XLOOKUP(tblnventory[[#This Row],[Serial Number]],[1]!tblDNACInventory[Floor],[1]!tblDNACInventory[Name],"Not Used")</f>
        <v>Not Used</v>
      </c>
      <c r="T2066" t="b">
        <f>NOT(ISBLANK(tblnventory[[#This Row],[Installed By]]))</f>
        <v>1</v>
      </c>
      <c r="U2066" t="str">
        <f>VLOOKUP(A2066, [1]!tblDescription[#Data], 3, 0)</f>
        <v>10GBASE-LR SFP Module, Enterprise-Class</v>
      </c>
      <c r="V2066" s="22" cm="1">
        <f t="array" ref="V2066">_xlfn.XLOOKUP(1,([1]!tblOrders[Order]=tblnventory[[#This Row],[PO]])*([1]!tblOrders[Description]=tblnventory[[#This Row],[Item]]),[1]!tblOrders[Unit Total],0)</f>
        <v>615</v>
      </c>
      <c r="W2066" s="23" cm="1">
        <f t="array" ref="W2066">IFERROR(_xlfn.XLOOKUP(1,([1]!tblOrders[Order]=tblnventory[[#This Row],[PO]])*([1]!tblOrders[Description]=tblnventory[[#This Row],[Item]]),[1]!tblOrders[Licence]),0)</f>
        <v>0</v>
      </c>
      <c r="X2066" t="b" cm="1">
        <f t="array" ref="X2066">NOT(_xlfn.XLOOKUP(tblnventory[[#This Row],[PO]]&amp;tblnventory[[#This Row],[Item]],[1]!tblOrders[Order]&amp;[1]!tblOrders[Description],[1]!tblOrders[Paid Licence],FALSE))</f>
        <v>1</v>
      </c>
      <c r="Y20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67" spans="1:25">
      <c r="A2067" t="s">
        <v>5341</v>
      </c>
      <c r="B2067" t="str">
        <f>_xlfn.XLOOKUP(tblnventory[[#This Row],[Item]],[1]!tblDescription[Item],[1]!tblDescription[Description])</f>
        <v>10GBASE-LR SFP Module, Enterprise-Class</v>
      </c>
      <c r="C2067" t="str">
        <f>_xlfn.XLOOKUP(tblnventory[[#This Row],[Item]],[1]!tblDescription[Item],[1]!tblDescription[Type])</f>
        <v>SFP</v>
      </c>
      <c r="D2067" t="str">
        <f>_xlfn.XLOOKUP(tblnventory[[#This Row],[Use]],[1]!tblCodes[Use],[1]!tblCodes[Code])</f>
        <v>Switch</v>
      </c>
      <c r="E2067" s="1" t="s">
        <v>2020</v>
      </c>
      <c r="G2067" s="21" t="str">
        <f>IF(ISBLANK(tblnventory[[#This Row],[Installed By]]),"Store","Installed")</f>
        <v>Installed</v>
      </c>
      <c r="H2067" t="s">
        <v>7751</v>
      </c>
      <c r="J2067" s="17">
        <v>2191007447</v>
      </c>
      <c r="K2067" s="17"/>
      <c r="L2067" t="s">
        <v>5346</v>
      </c>
      <c r="M2067" s="20">
        <v>44943</v>
      </c>
      <c r="O2067" t="str">
        <f>IF(tblnventory[[#This Row],[Installed]],LEFT(tblnventory[[#This Row],[Location]],3))</f>
        <v>347</v>
      </c>
      <c r="P2067" t="str">
        <f>_xlfn.XLOOKUP(tblnventory[[#This Row],[Serial Number]],[1]!tblDNACInventory[Floor],[1]!tblDNACInventory[Name],"Not Used")</f>
        <v>Not Used</v>
      </c>
      <c r="T2067" t="b">
        <f>NOT(ISBLANK(tblnventory[[#This Row],[Installed By]]))</f>
        <v>1</v>
      </c>
      <c r="U2067" t="str">
        <f>VLOOKUP(A2067, [1]!tblDescription[#Data], 3, 0)</f>
        <v>10GBASE-LR SFP Module, Enterprise-Class</v>
      </c>
      <c r="V2067" s="22" cm="1">
        <f t="array" ref="V2067">_xlfn.XLOOKUP(1,([1]!tblOrders[Order]=tblnventory[[#This Row],[PO]])*([1]!tblOrders[Description]=tblnventory[[#This Row],[Item]]),[1]!tblOrders[Unit Total],0)</f>
        <v>615</v>
      </c>
      <c r="W2067" s="23" cm="1">
        <f t="array" ref="W2067">IFERROR(_xlfn.XLOOKUP(1,([1]!tblOrders[Order]=tblnventory[[#This Row],[PO]])*([1]!tblOrders[Description]=tblnventory[[#This Row],[Item]]),[1]!tblOrders[Licence]),0)</f>
        <v>0</v>
      </c>
      <c r="X2067" t="b" cm="1">
        <f t="array" ref="X2067">NOT(_xlfn.XLOOKUP(tblnventory[[#This Row],[PO]]&amp;tblnventory[[#This Row],[Item]],[1]!tblOrders[Order]&amp;[1]!tblOrders[Description],[1]!tblOrders[Paid Licence],FALSE))</f>
        <v>1</v>
      </c>
      <c r="Y20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68" spans="1:25">
      <c r="A2068" t="s">
        <v>5341</v>
      </c>
      <c r="B2068" t="str">
        <f>_xlfn.XLOOKUP(tblnventory[[#This Row],[Item]],[1]!tblDescription[Item],[1]!tblDescription[Description])</f>
        <v>10GBASE-LR SFP Module, Enterprise-Class</v>
      </c>
      <c r="C2068" t="str">
        <f>_xlfn.XLOOKUP(tblnventory[[#This Row],[Item]],[1]!tblDescription[Item],[1]!tblDescription[Type])</f>
        <v>SFP</v>
      </c>
      <c r="D2068" t="str">
        <f>_xlfn.XLOOKUP(tblnventory[[#This Row],[Use]],[1]!tblCodes[Use],[1]!tblCodes[Code])</f>
        <v>Switch</v>
      </c>
      <c r="E2068" s="1" t="s">
        <v>2021</v>
      </c>
      <c r="G2068" s="21" t="str">
        <f>IF(ISBLANK(tblnventory[[#This Row],[Installed By]]),"Store","Installed")</f>
        <v>Installed</v>
      </c>
      <c r="H2068" t="s">
        <v>7752</v>
      </c>
      <c r="J2068" s="17">
        <v>2191007447</v>
      </c>
      <c r="K2068" s="17"/>
      <c r="L2068" t="s">
        <v>5346</v>
      </c>
      <c r="M2068" s="20">
        <v>44943</v>
      </c>
      <c r="O2068" t="str">
        <f>IF(tblnventory[[#This Row],[Installed]],LEFT(tblnventory[[#This Row],[Location]],3))</f>
        <v>347</v>
      </c>
      <c r="P2068" t="str">
        <f>_xlfn.XLOOKUP(tblnventory[[#This Row],[Serial Number]],[1]!tblDNACInventory[Floor],[1]!tblDNACInventory[Name],"Not Used")</f>
        <v>Not Used</v>
      </c>
      <c r="T2068" t="b">
        <f>NOT(ISBLANK(tblnventory[[#This Row],[Installed By]]))</f>
        <v>1</v>
      </c>
      <c r="U2068" t="str">
        <f>VLOOKUP(A2068, [1]!tblDescription[#Data], 3, 0)</f>
        <v>10GBASE-LR SFP Module, Enterprise-Class</v>
      </c>
      <c r="V2068" s="22" cm="1">
        <f t="array" ref="V2068">_xlfn.XLOOKUP(1,([1]!tblOrders[Order]=tblnventory[[#This Row],[PO]])*([1]!tblOrders[Description]=tblnventory[[#This Row],[Item]]),[1]!tblOrders[Unit Total],0)</f>
        <v>615</v>
      </c>
      <c r="W2068" s="23" cm="1">
        <f t="array" ref="W2068">IFERROR(_xlfn.XLOOKUP(1,([1]!tblOrders[Order]=tblnventory[[#This Row],[PO]])*([1]!tblOrders[Description]=tblnventory[[#This Row],[Item]]),[1]!tblOrders[Licence]),0)</f>
        <v>0</v>
      </c>
      <c r="X2068" t="b" cm="1">
        <f t="array" ref="X2068">NOT(_xlfn.XLOOKUP(tblnventory[[#This Row],[PO]]&amp;tblnventory[[#This Row],[Item]],[1]!tblOrders[Order]&amp;[1]!tblOrders[Description],[1]!tblOrders[Paid Licence],FALSE))</f>
        <v>1</v>
      </c>
      <c r="Y20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69" spans="1:25">
      <c r="A2069" t="s">
        <v>5341</v>
      </c>
      <c r="B2069" t="str">
        <f>_xlfn.XLOOKUP(tblnventory[[#This Row],[Item]],[1]!tblDescription[Item],[1]!tblDescription[Description])</f>
        <v>10GBASE-LR SFP Module, Enterprise-Class</v>
      </c>
      <c r="C2069" t="str">
        <f>_xlfn.XLOOKUP(tblnventory[[#This Row],[Item]],[1]!tblDescription[Item],[1]!tblDescription[Type])</f>
        <v>SFP</v>
      </c>
      <c r="D2069" t="str">
        <f>_xlfn.XLOOKUP(tblnventory[[#This Row],[Use]],[1]!tblCodes[Use],[1]!tblCodes[Code])</f>
        <v>Switch</v>
      </c>
      <c r="E2069" s="1" t="s">
        <v>2022</v>
      </c>
      <c r="G2069" s="21" t="str">
        <f>IF(ISBLANK(tblnventory[[#This Row],[Installed By]]),"Store","Installed")</f>
        <v>Installed</v>
      </c>
      <c r="H2069" t="s">
        <v>7753</v>
      </c>
      <c r="J2069" s="17">
        <v>2191007447</v>
      </c>
      <c r="K2069" s="17"/>
      <c r="L2069" t="s">
        <v>5346</v>
      </c>
      <c r="M2069" s="20">
        <v>44957</v>
      </c>
      <c r="O2069" t="str">
        <f>IF(tblnventory[[#This Row],[Installed]],LEFT(tblnventory[[#This Row],[Location]],3))</f>
        <v>347</v>
      </c>
      <c r="P2069" t="str">
        <f>_xlfn.XLOOKUP(tblnventory[[#This Row],[Serial Number]],[1]!tblDNACInventory[Floor],[1]!tblDNACInventory[Name],"Not Used")</f>
        <v>Not Used</v>
      </c>
      <c r="T2069" t="b">
        <f>NOT(ISBLANK(tblnventory[[#This Row],[Installed By]]))</f>
        <v>1</v>
      </c>
      <c r="U2069" t="str">
        <f>VLOOKUP(A2069, [1]!tblDescription[#Data], 3, 0)</f>
        <v>10GBASE-LR SFP Module, Enterprise-Class</v>
      </c>
      <c r="V2069" s="22" cm="1">
        <f t="array" ref="V2069">_xlfn.XLOOKUP(1,([1]!tblOrders[Order]=tblnventory[[#This Row],[PO]])*([1]!tblOrders[Description]=tblnventory[[#This Row],[Item]]),[1]!tblOrders[Unit Total],0)</f>
        <v>615</v>
      </c>
      <c r="W2069" s="23" cm="1">
        <f t="array" ref="W2069">IFERROR(_xlfn.XLOOKUP(1,([1]!tblOrders[Order]=tblnventory[[#This Row],[PO]])*([1]!tblOrders[Description]=tblnventory[[#This Row],[Item]]),[1]!tblOrders[Licence]),0)</f>
        <v>0</v>
      </c>
      <c r="X2069" t="b" cm="1">
        <f t="array" ref="X2069">NOT(_xlfn.XLOOKUP(tblnventory[[#This Row],[PO]]&amp;tblnventory[[#This Row],[Item]],[1]!tblOrders[Order]&amp;[1]!tblOrders[Description],[1]!tblOrders[Paid Licence],FALSE))</f>
        <v>1</v>
      </c>
      <c r="Y20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70" spans="1:25">
      <c r="A2070" t="s">
        <v>5341</v>
      </c>
      <c r="B2070" t="str">
        <f>_xlfn.XLOOKUP(tblnventory[[#This Row],[Item]],[1]!tblDescription[Item],[1]!tblDescription[Description])</f>
        <v>10GBASE-LR SFP Module, Enterprise-Class</v>
      </c>
      <c r="C2070" t="str">
        <f>_xlfn.XLOOKUP(tblnventory[[#This Row],[Item]],[1]!tblDescription[Item],[1]!tblDescription[Type])</f>
        <v>SFP</v>
      </c>
      <c r="D2070" t="str">
        <f>_xlfn.XLOOKUP(tblnventory[[#This Row],[Use]],[1]!tblCodes[Use],[1]!tblCodes[Code])</f>
        <v>Switch</v>
      </c>
      <c r="E2070" s="1" t="s">
        <v>2023</v>
      </c>
      <c r="G2070" s="21" t="str">
        <f>IF(ISBLANK(tblnventory[[#This Row],[Installed By]]),"Store","Installed")</f>
        <v>Installed</v>
      </c>
      <c r="H2070" t="s">
        <v>7754</v>
      </c>
      <c r="J2070" s="17">
        <v>2191007447</v>
      </c>
      <c r="K2070" s="17"/>
      <c r="L2070" t="s">
        <v>5346</v>
      </c>
      <c r="M2070" s="20">
        <v>44957</v>
      </c>
      <c r="O2070" t="str">
        <f>IF(tblnventory[[#This Row],[Installed]],LEFT(tblnventory[[#This Row],[Location]],3))</f>
        <v>347</v>
      </c>
      <c r="P2070" t="str">
        <f>_xlfn.XLOOKUP(tblnventory[[#This Row],[Serial Number]],[1]!tblDNACInventory[Floor],[1]!tblDNACInventory[Name],"Not Used")</f>
        <v>Not Used</v>
      </c>
      <c r="T2070" t="b">
        <f>NOT(ISBLANK(tblnventory[[#This Row],[Installed By]]))</f>
        <v>1</v>
      </c>
      <c r="U2070" t="str">
        <f>VLOOKUP(A2070, [1]!tblDescription[#Data], 3, 0)</f>
        <v>10GBASE-LR SFP Module, Enterprise-Class</v>
      </c>
      <c r="V2070" s="22" cm="1">
        <f t="array" ref="V2070">_xlfn.XLOOKUP(1,([1]!tblOrders[Order]=tblnventory[[#This Row],[PO]])*([1]!tblOrders[Description]=tblnventory[[#This Row],[Item]]),[1]!tblOrders[Unit Total],0)</f>
        <v>615</v>
      </c>
      <c r="W2070" s="23" cm="1">
        <f t="array" ref="W2070">IFERROR(_xlfn.XLOOKUP(1,([1]!tblOrders[Order]=tblnventory[[#This Row],[PO]])*([1]!tblOrders[Description]=tblnventory[[#This Row],[Item]]),[1]!tblOrders[Licence]),0)</f>
        <v>0</v>
      </c>
      <c r="X2070" t="b" cm="1">
        <f t="array" ref="X2070">NOT(_xlfn.XLOOKUP(tblnventory[[#This Row],[PO]]&amp;tblnventory[[#This Row],[Item]],[1]!tblOrders[Order]&amp;[1]!tblOrders[Description],[1]!tblOrders[Paid Licence],FALSE))</f>
        <v>1</v>
      </c>
      <c r="Y20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71" spans="1:25">
      <c r="A2071" t="s">
        <v>5341</v>
      </c>
      <c r="B2071" t="str">
        <f>_xlfn.XLOOKUP(tblnventory[[#This Row],[Item]],[1]!tblDescription[Item],[1]!tblDescription[Description])</f>
        <v>10GBASE-LR SFP Module, Enterprise-Class</v>
      </c>
      <c r="C2071" t="str">
        <f>_xlfn.XLOOKUP(tblnventory[[#This Row],[Item]],[1]!tblDescription[Item],[1]!tblDescription[Type])</f>
        <v>SFP</v>
      </c>
      <c r="D2071" t="str">
        <f>_xlfn.XLOOKUP(tblnventory[[#This Row],[Use]],[1]!tblCodes[Use],[1]!tblCodes[Code])</f>
        <v>Switch</v>
      </c>
      <c r="E2071" s="1" t="s">
        <v>2024</v>
      </c>
      <c r="G2071" s="21" t="str">
        <f>IF(ISBLANK(tblnventory[[#This Row],[Installed By]]),"Store","Installed")</f>
        <v>Installed</v>
      </c>
      <c r="H2071" t="s">
        <v>6697</v>
      </c>
      <c r="J2071" s="17">
        <v>2191007447</v>
      </c>
      <c r="K2071" s="17"/>
      <c r="L2071" t="s">
        <v>5360</v>
      </c>
      <c r="M2071" s="20">
        <v>45057</v>
      </c>
      <c r="N2071" t="s">
        <v>6699</v>
      </c>
      <c r="O2071" t="str">
        <f>IF(tblnventory[[#This Row],[Installed]],LEFT(tblnventory[[#This Row],[Location]],3))</f>
        <v>349</v>
      </c>
      <c r="P2071" t="str">
        <f>_xlfn.XLOOKUP(tblnventory[[#This Row],[Serial Number]],[1]!tblDNACInventory[Floor],[1]!tblDNACInventory[Name],"Not Used")</f>
        <v>Not Used</v>
      </c>
      <c r="T2071" t="b">
        <f>NOT(ISBLANK(tblnventory[[#This Row],[Installed By]]))</f>
        <v>1</v>
      </c>
      <c r="U2071" t="str">
        <f>VLOOKUP(A2071, [1]!tblDescription[#Data], 3, 0)</f>
        <v>10GBASE-LR SFP Module, Enterprise-Class</v>
      </c>
      <c r="V2071" s="22" cm="1">
        <f t="array" ref="V2071">_xlfn.XLOOKUP(1,([1]!tblOrders[Order]=tblnventory[[#This Row],[PO]])*([1]!tblOrders[Description]=tblnventory[[#This Row],[Item]]),[1]!tblOrders[Unit Total],0)</f>
        <v>615</v>
      </c>
      <c r="W2071" s="23" cm="1">
        <f t="array" ref="W2071">IFERROR(_xlfn.XLOOKUP(1,([1]!tblOrders[Order]=tblnventory[[#This Row],[PO]])*([1]!tblOrders[Description]=tblnventory[[#This Row],[Item]]),[1]!tblOrders[Licence]),0)</f>
        <v>0</v>
      </c>
      <c r="X2071" t="b" cm="1">
        <f t="array" ref="X2071">NOT(_xlfn.XLOOKUP(tblnventory[[#This Row],[PO]]&amp;tblnventory[[#This Row],[Item]],[1]!tblOrders[Order]&amp;[1]!tblOrders[Description],[1]!tblOrders[Paid Licence],FALSE))</f>
        <v>1</v>
      </c>
      <c r="Y20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72" spans="1:25">
      <c r="A2072" t="s">
        <v>5341</v>
      </c>
      <c r="B2072" t="str">
        <f>_xlfn.XLOOKUP(tblnventory[[#This Row],[Item]],[1]!tblDescription[Item],[1]!tblDescription[Description])</f>
        <v>10GBASE-LR SFP Module, Enterprise-Class</v>
      </c>
      <c r="C2072" t="str">
        <f>_xlfn.XLOOKUP(tblnventory[[#This Row],[Item]],[1]!tblDescription[Item],[1]!tblDescription[Type])</f>
        <v>SFP</v>
      </c>
      <c r="D2072" t="str">
        <f>_xlfn.XLOOKUP(tblnventory[[#This Row],[Use]],[1]!tblCodes[Use],[1]!tblCodes[Code])</f>
        <v>Switch</v>
      </c>
      <c r="E2072" s="1" t="s">
        <v>2025</v>
      </c>
      <c r="G2072" s="21" t="str">
        <f>IF(ISBLANK(tblnventory[[#This Row],[Installed By]]),"Store","Installed")</f>
        <v>Installed</v>
      </c>
      <c r="H2072" t="s">
        <v>6697</v>
      </c>
      <c r="J2072" s="17">
        <v>2191007447</v>
      </c>
      <c r="K2072" s="17"/>
      <c r="L2072" t="s">
        <v>5360</v>
      </c>
      <c r="M2072" s="20">
        <v>45057</v>
      </c>
      <c r="N2072" t="s">
        <v>6699</v>
      </c>
      <c r="O2072" t="str">
        <f>IF(tblnventory[[#This Row],[Installed]],LEFT(tblnventory[[#This Row],[Location]],3))</f>
        <v>349</v>
      </c>
      <c r="P2072" t="str">
        <f>_xlfn.XLOOKUP(tblnventory[[#This Row],[Serial Number]],[1]!tblDNACInventory[Floor],[1]!tblDNACInventory[Name],"Not Used")</f>
        <v>Not Used</v>
      </c>
      <c r="T2072" t="b">
        <f>NOT(ISBLANK(tblnventory[[#This Row],[Installed By]]))</f>
        <v>1</v>
      </c>
      <c r="U2072" t="str">
        <f>VLOOKUP(A2072, [1]!tblDescription[#Data], 3, 0)</f>
        <v>10GBASE-LR SFP Module, Enterprise-Class</v>
      </c>
      <c r="V2072" s="22" cm="1">
        <f t="array" ref="V2072">_xlfn.XLOOKUP(1,([1]!tblOrders[Order]=tblnventory[[#This Row],[PO]])*([1]!tblOrders[Description]=tblnventory[[#This Row],[Item]]),[1]!tblOrders[Unit Total],0)</f>
        <v>615</v>
      </c>
      <c r="W2072" s="23" cm="1">
        <f t="array" ref="W2072">IFERROR(_xlfn.XLOOKUP(1,([1]!tblOrders[Order]=tblnventory[[#This Row],[PO]])*([1]!tblOrders[Description]=tblnventory[[#This Row],[Item]]),[1]!tblOrders[Licence]),0)</f>
        <v>0</v>
      </c>
      <c r="X2072" t="b" cm="1">
        <f t="array" ref="X2072">NOT(_xlfn.XLOOKUP(tblnventory[[#This Row],[PO]]&amp;tblnventory[[#This Row],[Item]],[1]!tblOrders[Order]&amp;[1]!tblOrders[Description],[1]!tblOrders[Paid Licence],FALSE))</f>
        <v>1</v>
      </c>
      <c r="Y20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73" spans="1:25">
      <c r="A2073" s="19" t="s">
        <v>5341</v>
      </c>
      <c r="B2073" t="str">
        <f>_xlfn.XLOOKUP(tblnventory[[#This Row],[Item]],[1]!tblDescription[Item],[1]!tblDescription[Description])</f>
        <v>10GBASE-LR SFP Module, Enterprise-Class</v>
      </c>
      <c r="C2073" t="str">
        <f>_xlfn.XLOOKUP(tblnventory[[#This Row],[Item]],[1]!tblDescription[Item],[1]!tblDescription[Type])</f>
        <v>SFP</v>
      </c>
      <c r="D2073" t="str">
        <f>_xlfn.XLOOKUP(tblnventory[[#This Row],[Use]],[1]!tblCodes[Use],[1]!tblCodes[Code])</f>
        <v>Switch</v>
      </c>
      <c r="E2073" s="1" t="s">
        <v>2026</v>
      </c>
      <c r="G2073" s="21" t="str">
        <f>IF(ISBLANK(tblnventory[[#This Row],[Installed By]]),"Store","Installed")</f>
        <v>Installed</v>
      </c>
      <c r="H2073" t="s">
        <v>7755</v>
      </c>
      <c r="J2073" t="s">
        <v>7421</v>
      </c>
      <c r="L2073" t="s">
        <v>5340</v>
      </c>
      <c r="O2073" t="str">
        <f>IF(tblnventory[[#This Row],[Installed]],LEFT(tblnventory[[#This Row],[Location]],3))</f>
        <v>351</v>
      </c>
      <c r="P2073" t="str">
        <f>_xlfn.XLOOKUP(tblnventory[[#This Row],[Serial Number]],[1]!tblDNACInventory[Floor],[1]!tblDNACInventory[Name],"Not Used")</f>
        <v>Not Used</v>
      </c>
      <c r="T2073" t="b">
        <f>NOT(ISBLANK(tblnventory[[#This Row],[Installed By]]))</f>
        <v>1</v>
      </c>
      <c r="U2073" t="str">
        <f>VLOOKUP(A2073, [1]!tblDescription[#Data], 3, 0)</f>
        <v>10GBASE-LR SFP Module, Enterprise-Class</v>
      </c>
      <c r="V2073" s="22" cm="1">
        <f t="array" ref="V2073">_xlfn.XLOOKUP(1,([1]!tblOrders[Order]=tblnventory[[#This Row],[PO]])*([1]!tblOrders[Description]=tblnventory[[#This Row],[Item]]),[1]!tblOrders[Unit Total],0)</f>
        <v>0</v>
      </c>
      <c r="W2073" s="23" cm="1">
        <f t="array" ref="W2073">IFERROR(_xlfn.XLOOKUP(1,([1]!tblOrders[Order]=tblnventory[[#This Row],[PO]])*([1]!tblOrders[Description]=tblnventory[[#This Row],[Item]]),[1]!tblOrders[Licence]),0)</f>
        <v>0</v>
      </c>
      <c r="X2073" t="b" cm="1">
        <f t="array" ref="X2073">NOT(_xlfn.XLOOKUP(tblnventory[[#This Row],[PO]]&amp;tblnventory[[#This Row],[Item]],[1]!tblOrders[Order]&amp;[1]!tblOrders[Description],[1]!tblOrders[Paid Licence],FALSE))</f>
        <v>1</v>
      </c>
      <c r="Y20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74" spans="1:25">
      <c r="A2074" s="19" t="s">
        <v>5341</v>
      </c>
      <c r="B2074" t="str">
        <f>_xlfn.XLOOKUP(tblnventory[[#This Row],[Item]],[1]!tblDescription[Item],[1]!tblDescription[Description])</f>
        <v>10GBASE-LR SFP Module, Enterprise-Class</v>
      </c>
      <c r="C2074" t="str">
        <f>_xlfn.XLOOKUP(tblnventory[[#This Row],[Item]],[1]!tblDescription[Item],[1]!tblDescription[Type])</f>
        <v>SFP</v>
      </c>
      <c r="D2074" t="str">
        <f>_xlfn.XLOOKUP(tblnventory[[#This Row],[Use]],[1]!tblCodes[Use],[1]!tblCodes[Code])</f>
        <v>Switch</v>
      </c>
      <c r="E2074" s="1" t="s">
        <v>2027</v>
      </c>
      <c r="G2074" s="21" t="str">
        <f>IF(ISBLANK(tblnventory[[#This Row],[Installed By]]),"Store","Installed")</f>
        <v>Installed</v>
      </c>
      <c r="H2074" t="s">
        <v>7756</v>
      </c>
      <c r="J2074" t="s">
        <v>7421</v>
      </c>
      <c r="L2074" t="s">
        <v>5340</v>
      </c>
      <c r="O2074" t="str">
        <f>IF(tblnventory[[#This Row],[Installed]],LEFT(tblnventory[[#This Row],[Location]],3))</f>
        <v>351</v>
      </c>
      <c r="P2074" t="str">
        <f>_xlfn.XLOOKUP(tblnventory[[#This Row],[Serial Number]],[1]!tblDNACInventory[Floor],[1]!tblDNACInventory[Name],"Not Used")</f>
        <v>Not Used</v>
      </c>
      <c r="T2074" t="b">
        <f>NOT(ISBLANK(tblnventory[[#This Row],[Installed By]]))</f>
        <v>1</v>
      </c>
      <c r="U2074" t="str">
        <f>VLOOKUP(A2074, [1]!tblDescription[#Data], 3, 0)</f>
        <v>10GBASE-LR SFP Module, Enterprise-Class</v>
      </c>
      <c r="V2074" s="22" cm="1">
        <f t="array" ref="V2074">_xlfn.XLOOKUP(1,([1]!tblOrders[Order]=tblnventory[[#This Row],[PO]])*([1]!tblOrders[Description]=tblnventory[[#This Row],[Item]]),[1]!tblOrders[Unit Total],0)</f>
        <v>0</v>
      </c>
      <c r="W2074" s="23" cm="1">
        <f t="array" ref="W2074">IFERROR(_xlfn.XLOOKUP(1,([1]!tblOrders[Order]=tblnventory[[#This Row],[PO]])*([1]!tblOrders[Description]=tblnventory[[#This Row],[Item]]),[1]!tblOrders[Licence]),0)</f>
        <v>0</v>
      </c>
      <c r="X2074" t="b" cm="1">
        <f t="array" ref="X2074">NOT(_xlfn.XLOOKUP(tblnventory[[#This Row],[PO]]&amp;tblnventory[[#This Row],[Item]],[1]!tblOrders[Order]&amp;[1]!tblOrders[Description],[1]!tblOrders[Paid Licence],FALSE))</f>
        <v>1</v>
      </c>
      <c r="Y20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75" spans="1:25">
      <c r="A2075" t="s">
        <v>5341</v>
      </c>
      <c r="B2075" t="str">
        <f>_xlfn.XLOOKUP(tblnventory[[#This Row],[Item]],[1]!tblDescription[Item],[1]!tblDescription[Description])</f>
        <v>10GBASE-LR SFP Module, Enterprise-Class</v>
      </c>
      <c r="C2075" t="str">
        <f>_xlfn.XLOOKUP(tblnventory[[#This Row],[Item]],[1]!tblDescription[Item],[1]!tblDescription[Type])</f>
        <v>SFP</v>
      </c>
      <c r="D2075" t="str">
        <f>_xlfn.XLOOKUP(tblnventory[[#This Row],[Use]],[1]!tblCodes[Use],[1]!tblCodes[Code])</f>
        <v>Switch</v>
      </c>
      <c r="E2075" s="1" t="s">
        <v>2028</v>
      </c>
      <c r="G2075" s="21" t="str">
        <f>IF(ISBLANK(tblnventory[[#This Row],[Installed By]]),"Store","Installed")</f>
        <v>Installed</v>
      </c>
      <c r="H2075" t="s">
        <v>7757</v>
      </c>
      <c r="J2075" s="17">
        <v>2191007447</v>
      </c>
      <c r="K2075" s="17"/>
      <c r="L2075" t="s">
        <v>5340</v>
      </c>
      <c r="O2075" t="str">
        <f>IF(tblnventory[[#This Row],[Installed]],LEFT(tblnventory[[#This Row],[Location]],3))</f>
        <v>351</v>
      </c>
      <c r="P2075" t="str">
        <f>_xlfn.XLOOKUP(tblnventory[[#This Row],[Serial Number]],[1]!tblDNACInventory[Floor],[1]!tblDNACInventory[Name],"Not Used")</f>
        <v>Not Used</v>
      </c>
      <c r="T2075" t="b">
        <f>NOT(ISBLANK(tblnventory[[#This Row],[Installed By]]))</f>
        <v>1</v>
      </c>
      <c r="U2075" t="str">
        <f>VLOOKUP(A2075, [1]!tblDescription[#Data], 3, 0)</f>
        <v>10GBASE-LR SFP Module, Enterprise-Class</v>
      </c>
      <c r="V2075" s="22" cm="1">
        <f t="array" ref="V2075">_xlfn.XLOOKUP(1,([1]!tblOrders[Order]=tblnventory[[#This Row],[PO]])*([1]!tblOrders[Description]=tblnventory[[#This Row],[Item]]),[1]!tblOrders[Unit Total],0)</f>
        <v>615</v>
      </c>
      <c r="W2075" s="23" cm="1">
        <f t="array" ref="W2075">IFERROR(_xlfn.XLOOKUP(1,([1]!tblOrders[Order]=tblnventory[[#This Row],[PO]])*([1]!tblOrders[Description]=tblnventory[[#This Row],[Item]]),[1]!tblOrders[Licence]),0)</f>
        <v>0</v>
      </c>
      <c r="X2075" t="b" cm="1">
        <f t="array" ref="X2075">NOT(_xlfn.XLOOKUP(tblnventory[[#This Row],[PO]]&amp;tblnventory[[#This Row],[Item]],[1]!tblOrders[Order]&amp;[1]!tblOrders[Description],[1]!tblOrders[Paid Licence],FALSE))</f>
        <v>1</v>
      </c>
      <c r="Y20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76" spans="1:25">
      <c r="A2076" t="s">
        <v>5341</v>
      </c>
      <c r="B2076" t="str">
        <f>_xlfn.XLOOKUP(tblnventory[[#This Row],[Item]],[1]!tblDescription[Item],[1]!tblDescription[Description])</f>
        <v>10GBASE-LR SFP Module, Enterprise-Class</v>
      </c>
      <c r="C2076" t="str">
        <f>_xlfn.XLOOKUP(tblnventory[[#This Row],[Item]],[1]!tblDescription[Item],[1]!tblDescription[Type])</f>
        <v>SFP</v>
      </c>
      <c r="D2076" t="str">
        <f>_xlfn.XLOOKUP(tblnventory[[#This Row],[Use]],[1]!tblCodes[Use],[1]!tblCodes[Code])</f>
        <v>Switch</v>
      </c>
      <c r="E2076" s="1" t="s">
        <v>2029</v>
      </c>
      <c r="G2076" s="21" t="str">
        <f>IF(ISBLANK(tblnventory[[#This Row],[Installed By]]),"Store","Installed")</f>
        <v>Installed</v>
      </c>
      <c r="H2076" t="s">
        <v>7758</v>
      </c>
      <c r="J2076" s="17">
        <v>2191007447</v>
      </c>
      <c r="K2076" s="17"/>
      <c r="L2076" t="s">
        <v>5340</v>
      </c>
      <c r="O2076" t="str">
        <f>IF(tblnventory[[#This Row],[Installed]],LEFT(tblnventory[[#This Row],[Location]],3))</f>
        <v>351</v>
      </c>
      <c r="P2076" t="str">
        <f>_xlfn.XLOOKUP(tblnventory[[#This Row],[Serial Number]],[1]!tblDNACInventory[Floor],[1]!tblDNACInventory[Name],"Not Used")</f>
        <v>Not Used</v>
      </c>
      <c r="T2076" t="b">
        <f>NOT(ISBLANK(tblnventory[[#This Row],[Installed By]]))</f>
        <v>1</v>
      </c>
      <c r="U2076" t="str">
        <f>VLOOKUP(A2076, [1]!tblDescription[#Data], 3, 0)</f>
        <v>10GBASE-LR SFP Module, Enterprise-Class</v>
      </c>
      <c r="V2076" s="22" cm="1">
        <f t="array" ref="V2076">_xlfn.XLOOKUP(1,([1]!tblOrders[Order]=tblnventory[[#This Row],[PO]])*([1]!tblOrders[Description]=tblnventory[[#This Row],[Item]]),[1]!tblOrders[Unit Total],0)</f>
        <v>615</v>
      </c>
      <c r="W2076" s="23" cm="1">
        <f t="array" ref="W2076">IFERROR(_xlfn.XLOOKUP(1,([1]!tblOrders[Order]=tblnventory[[#This Row],[PO]])*([1]!tblOrders[Description]=tblnventory[[#This Row],[Item]]),[1]!tblOrders[Licence]),0)</f>
        <v>0</v>
      </c>
      <c r="X2076" t="b" cm="1">
        <f t="array" ref="X2076">NOT(_xlfn.XLOOKUP(tblnventory[[#This Row],[PO]]&amp;tblnventory[[#This Row],[Item]],[1]!tblOrders[Order]&amp;[1]!tblOrders[Description],[1]!tblOrders[Paid Licence],FALSE))</f>
        <v>1</v>
      </c>
      <c r="Y20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77" spans="1:25">
      <c r="A2077" t="s">
        <v>5341</v>
      </c>
      <c r="B2077" t="str">
        <f>_xlfn.XLOOKUP(tblnventory[[#This Row],[Item]],[1]!tblDescription[Item],[1]!tblDescription[Description])</f>
        <v>10GBASE-LR SFP Module, Enterprise-Class</v>
      </c>
      <c r="C2077" t="str">
        <f>_xlfn.XLOOKUP(tblnventory[[#This Row],[Item]],[1]!tblDescription[Item],[1]!tblDescription[Type])</f>
        <v>SFP</v>
      </c>
      <c r="D2077" t="str">
        <f>_xlfn.XLOOKUP(tblnventory[[#This Row],[Use]],[1]!tblCodes[Use],[1]!tblCodes[Code])</f>
        <v>Switch</v>
      </c>
      <c r="E2077" s="1" t="s">
        <v>2030</v>
      </c>
      <c r="G2077" s="21" t="str">
        <f>IF(ISBLANK(tblnventory[[#This Row],[Installed By]]),"Store","Installed")</f>
        <v>Installed</v>
      </c>
      <c r="H2077" t="s">
        <v>7759</v>
      </c>
      <c r="J2077" s="17">
        <v>2191007447</v>
      </c>
      <c r="K2077" s="17"/>
      <c r="L2077" t="s">
        <v>5340</v>
      </c>
      <c r="O2077" t="str">
        <f>IF(tblnventory[[#This Row],[Installed]],LEFT(tblnventory[[#This Row],[Location]],3))</f>
        <v>351</v>
      </c>
      <c r="P2077" t="str">
        <f>_xlfn.XLOOKUP(tblnventory[[#This Row],[Serial Number]],[1]!tblDNACInventory[Floor],[1]!tblDNACInventory[Name],"Not Used")</f>
        <v>Not Used</v>
      </c>
      <c r="T2077" t="b">
        <f>NOT(ISBLANK(tblnventory[[#This Row],[Installed By]]))</f>
        <v>1</v>
      </c>
      <c r="U2077" t="str">
        <f>VLOOKUP(A2077, [1]!tblDescription[#Data], 3, 0)</f>
        <v>10GBASE-LR SFP Module, Enterprise-Class</v>
      </c>
      <c r="V2077" s="22" cm="1">
        <f t="array" ref="V2077">_xlfn.XLOOKUP(1,([1]!tblOrders[Order]=tblnventory[[#This Row],[PO]])*([1]!tblOrders[Description]=tblnventory[[#This Row],[Item]]),[1]!tblOrders[Unit Total],0)</f>
        <v>615</v>
      </c>
      <c r="W2077" s="23" cm="1">
        <f t="array" ref="W2077">IFERROR(_xlfn.XLOOKUP(1,([1]!tblOrders[Order]=tblnventory[[#This Row],[PO]])*([1]!tblOrders[Description]=tblnventory[[#This Row],[Item]]),[1]!tblOrders[Licence]),0)</f>
        <v>0</v>
      </c>
      <c r="X2077" t="b" cm="1">
        <f t="array" ref="X2077">NOT(_xlfn.XLOOKUP(tblnventory[[#This Row],[PO]]&amp;tblnventory[[#This Row],[Item]],[1]!tblOrders[Order]&amp;[1]!tblOrders[Description],[1]!tblOrders[Paid Licence],FALSE))</f>
        <v>1</v>
      </c>
      <c r="Y20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78" spans="1:25">
      <c r="A2078" t="s">
        <v>5341</v>
      </c>
      <c r="B2078" t="str">
        <f>_xlfn.XLOOKUP(tblnventory[[#This Row],[Item]],[1]!tblDescription[Item],[1]!tblDescription[Description])</f>
        <v>10GBASE-LR SFP Module, Enterprise-Class</v>
      </c>
      <c r="C2078" t="str">
        <f>_xlfn.XLOOKUP(tblnventory[[#This Row],[Item]],[1]!tblDescription[Item],[1]!tblDescription[Type])</f>
        <v>SFP</v>
      </c>
      <c r="D2078" t="str">
        <f>_xlfn.XLOOKUP(tblnventory[[#This Row],[Use]],[1]!tblCodes[Use],[1]!tblCodes[Code])</f>
        <v>Switch</v>
      </c>
      <c r="E2078" s="1" t="s">
        <v>2031</v>
      </c>
      <c r="G2078" s="21" t="str">
        <f>IF(ISBLANK(tblnventory[[#This Row],[Installed By]]),"Store","Installed")</f>
        <v>Installed</v>
      </c>
      <c r="H2078" t="s">
        <v>7760</v>
      </c>
      <c r="J2078" s="17">
        <v>2191007447</v>
      </c>
      <c r="K2078" s="17"/>
      <c r="L2078" t="s">
        <v>5340</v>
      </c>
      <c r="O2078" t="str">
        <f>IF(tblnventory[[#This Row],[Installed]],LEFT(tblnventory[[#This Row],[Location]],3))</f>
        <v>351</v>
      </c>
      <c r="P2078" t="str">
        <f>_xlfn.XLOOKUP(tblnventory[[#This Row],[Serial Number]],[1]!tblDNACInventory[Floor],[1]!tblDNACInventory[Name],"Not Used")</f>
        <v>Not Used</v>
      </c>
      <c r="T2078" t="b">
        <f>NOT(ISBLANK(tblnventory[[#This Row],[Installed By]]))</f>
        <v>1</v>
      </c>
      <c r="U2078" t="str">
        <f>VLOOKUP(A2078, [1]!tblDescription[#Data], 3, 0)</f>
        <v>10GBASE-LR SFP Module, Enterprise-Class</v>
      </c>
      <c r="V2078" s="22" cm="1">
        <f t="array" ref="V2078">_xlfn.XLOOKUP(1,([1]!tblOrders[Order]=tblnventory[[#This Row],[PO]])*([1]!tblOrders[Description]=tblnventory[[#This Row],[Item]]),[1]!tblOrders[Unit Total],0)</f>
        <v>615</v>
      </c>
      <c r="W2078" s="23" cm="1">
        <f t="array" ref="W2078">IFERROR(_xlfn.XLOOKUP(1,([1]!tblOrders[Order]=tblnventory[[#This Row],[PO]])*([1]!tblOrders[Description]=tblnventory[[#This Row],[Item]]),[1]!tblOrders[Licence]),0)</f>
        <v>0</v>
      </c>
      <c r="X2078" t="b" cm="1">
        <f t="array" ref="X2078">NOT(_xlfn.XLOOKUP(tblnventory[[#This Row],[PO]]&amp;tblnventory[[#This Row],[Item]],[1]!tblOrders[Order]&amp;[1]!tblOrders[Description],[1]!tblOrders[Paid Licence],FALSE))</f>
        <v>1</v>
      </c>
      <c r="Y20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79" spans="1:25">
      <c r="A2079" t="s">
        <v>5341</v>
      </c>
      <c r="B2079" t="str">
        <f>_xlfn.XLOOKUP(tblnventory[[#This Row],[Item]],[1]!tblDescription[Item],[1]!tblDescription[Description])</f>
        <v>10GBASE-LR SFP Module, Enterprise-Class</v>
      </c>
      <c r="C2079" t="str">
        <f>_xlfn.XLOOKUP(tblnventory[[#This Row],[Item]],[1]!tblDescription[Item],[1]!tblDescription[Type])</f>
        <v>SFP</v>
      </c>
      <c r="D2079" t="str">
        <f>_xlfn.XLOOKUP(tblnventory[[#This Row],[Use]],[1]!tblCodes[Use],[1]!tblCodes[Code])</f>
        <v>Switch</v>
      </c>
      <c r="E2079" s="1" t="s">
        <v>2032</v>
      </c>
      <c r="G2079" s="21" t="str">
        <f>IF(ISBLANK(tblnventory[[#This Row],[Installed By]]),"Store","Installed")</f>
        <v>Installed</v>
      </c>
      <c r="H2079" t="s">
        <v>7761</v>
      </c>
      <c r="J2079" s="17">
        <v>2191007447</v>
      </c>
      <c r="K2079" s="17"/>
      <c r="L2079" t="s">
        <v>5340</v>
      </c>
      <c r="O2079" t="str">
        <f>IF(tblnventory[[#This Row],[Installed]],LEFT(tblnventory[[#This Row],[Location]],3))</f>
        <v>351</v>
      </c>
      <c r="P2079" t="str">
        <f>_xlfn.XLOOKUP(tblnventory[[#This Row],[Serial Number]],[1]!tblDNACInventory[Floor],[1]!tblDNACInventory[Name],"Not Used")</f>
        <v>Not Used</v>
      </c>
      <c r="T2079" t="b">
        <f>NOT(ISBLANK(tblnventory[[#This Row],[Installed By]]))</f>
        <v>1</v>
      </c>
      <c r="U2079" t="str">
        <f>VLOOKUP(A2079, [1]!tblDescription[#Data], 3, 0)</f>
        <v>10GBASE-LR SFP Module, Enterprise-Class</v>
      </c>
      <c r="V2079" s="22" cm="1">
        <f t="array" ref="V2079">_xlfn.XLOOKUP(1,([1]!tblOrders[Order]=tblnventory[[#This Row],[PO]])*([1]!tblOrders[Description]=tblnventory[[#This Row],[Item]]),[1]!tblOrders[Unit Total],0)</f>
        <v>615</v>
      </c>
      <c r="W2079" s="23" cm="1">
        <f t="array" ref="W2079">IFERROR(_xlfn.XLOOKUP(1,([1]!tblOrders[Order]=tblnventory[[#This Row],[PO]])*([1]!tblOrders[Description]=tblnventory[[#This Row],[Item]]),[1]!tblOrders[Licence]),0)</f>
        <v>0</v>
      </c>
      <c r="X2079" t="b" cm="1">
        <f t="array" ref="X2079">NOT(_xlfn.XLOOKUP(tblnventory[[#This Row],[PO]]&amp;tblnventory[[#This Row],[Item]],[1]!tblOrders[Order]&amp;[1]!tblOrders[Description],[1]!tblOrders[Paid Licence],FALSE))</f>
        <v>1</v>
      </c>
      <c r="Y20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80" spans="1:25">
      <c r="A2080" t="s">
        <v>5341</v>
      </c>
      <c r="B2080" t="str">
        <f>_xlfn.XLOOKUP(tblnventory[[#This Row],[Item]],[1]!tblDescription[Item],[1]!tblDescription[Description])</f>
        <v>10GBASE-LR SFP Module, Enterprise-Class</v>
      </c>
      <c r="C2080" t="str">
        <f>_xlfn.XLOOKUP(tblnventory[[#This Row],[Item]],[1]!tblDescription[Item],[1]!tblDescription[Type])</f>
        <v>SFP</v>
      </c>
      <c r="D2080" t="str">
        <f>_xlfn.XLOOKUP(tblnventory[[#This Row],[Use]],[1]!tblCodes[Use],[1]!tblCodes[Code])</f>
        <v>Switch</v>
      </c>
      <c r="E2080" s="1" t="s">
        <v>2033</v>
      </c>
      <c r="G2080" s="21" t="str">
        <f>IF(ISBLANK(tblnventory[[#This Row],[Installed By]]),"Store","Installed")</f>
        <v>Installed</v>
      </c>
      <c r="H2080" t="s">
        <v>7762</v>
      </c>
      <c r="J2080" s="17">
        <v>2191007447</v>
      </c>
      <c r="K2080" s="17"/>
      <c r="L2080" t="s">
        <v>5340</v>
      </c>
      <c r="O2080" t="str">
        <f>IF(tblnventory[[#This Row],[Installed]],LEFT(tblnventory[[#This Row],[Location]],3))</f>
        <v>351</v>
      </c>
      <c r="P2080" t="str">
        <f>_xlfn.XLOOKUP(tblnventory[[#This Row],[Serial Number]],[1]!tblDNACInventory[Floor],[1]!tblDNACInventory[Name],"Not Used")</f>
        <v>Not Used</v>
      </c>
      <c r="T2080" t="b">
        <f>NOT(ISBLANK(tblnventory[[#This Row],[Installed By]]))</f>
        <v>1</v>
      </c>
      <c r="U2080" t="str">
        <f>VLOOKUP(A2080, [1]!tblDescription[#Data], 3, 0)</f>
        <v>10GBASE-LR SFP Module, Enterprise-Class</v>
      </c>
      <c r="V2080" s="22" cm="1">
        <f t="array" ref="V2080">_xlfn.XLOOKUP(1,([1]!tblOrders[Order]=tblnventory[[#This Row],[PO]])*([1]!tblOrders[Description]=tblnventory[[#This Row],[Item]]),[1]!tblOrders[Unit Total],0)</f>
        <v>615</v>
      </c>
      <c r="W2080" s="23" cm="1">
        <f t="array" ref="W2080">IFERROR(_xlfn.XLOOKUP(1,([1]!tblOrders[Order]=tblnventory[[#This Row],[PO]])*([1]!tblOrders[Description]=tblnventory[[#This Row],[Item]]),[1]!tblOrders[Licence]),0)</f>
        <v>0</v>
      </c>
      <c r="X2080" t="b" cm="1">
        <f t="array" ref="X2080">NOT(_xlfn.XLOOKUP(tblnventory[[#This Row],[PO]]&amp;tblnventory[[#This Row],[Item]],[1]!tblOrders[Order]&amp;[1]!tblOrders[Description],[1]!tblOrders[Paid Licence],FALSE))</f>
        <v>1</v>
      </c>
      <c r="Y20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81" spans="1:25">
      <c r="A2081" s="25" t="s">
        <v>5377</v>
      </c>
      <c r="B2081" t="str">
        <f>_xlfn.XLOOKUP(tblnventory[[#This Row],[Item]],[1]!tblDescription[Item],[1]!tblDescription[Description])</f>
        <v>Catalyst 9300L 48p PoE, Network Advantage,4x10G Uplink</v>
      </c>
      <c r="C2081" t="str">
        <f>_xlfn.XLOOKUP(tblnventory[[#This Row],[Item]],[1]!tblDescription[Item],[1]!tblDescription[Type])</f>
        <v>ACCESS</v>
      </c>
      <c r="D2081" t="str">
        <f>_xlfn.XLOOKUP(tblnventory[[#This Row],[Use]],[1]!tblCodes[Use],[1]!tblCodes[Code])</f>
        <v>Switch</v>
      </c>
      <c r="E2081" s="1" t="s">
        <v>2034</v>
      </c>
      <c r="F2081" s="20">
        <v>44644</v>
      </c>
      <c r="G2081" s="21" t="str">
        <f>IF(ISBLANK(tblnventory[[#This Row],[Installed By]]),"Store","Installed")</f>
        <v>Installed</v>
      </c>
      <c r="H2081">
        <v>351</v>
      </c>
      <c r="J2081">
        <v>2191007378</v>
      </c>
      <c r="L2081" t="s">
        <v>5662</v>
      </c>
      <c r="O2081" t="str">
        <f>IF(tblnventory[[#This Row],[Installed]],LEFT(tblnventory[[#This Row],[Location]],3))</f>
        <v>351</v>
      </c>
      <c r="P2081" t="str">
        <f>_xlfn.XLOOKUP(tblnventory[[#This Row],[Serial Number]],[1]!tblDNACInventory[Floor],[1]!tblDNACInventory[Name],"Not Used")</f>
        <v>Not Used</v>
      </c>
      <c r="T2081" t="b">
        <f>NOT(ISBLANK(tblnventory[[#This Row],[Installed By]]))</f>
        <v>1</v>
      </c>
      <c r="U2081" t="str">
        <f>VLOOKUP(A2081, [1]!tblDescription[#Data], 3, 0)</f>
        <v>Catalyst 9300L 48p PoE, Network Advantage,4x10G Uplink</v>
      </c>
      <c r="V2081" s="22" cm="1">
        <f t="array" ref="V2081">_xlfn.XLOOKUP(1,([1]!tblOrders[Order]=tblnventory[[#This Row],[PO]])*([1]!tblOrders[Description]=tblnventory[[#This Row],[Item]]),[1]!tblOrders[Unit Total],0)</f>
        <v>4664.74</v>
      </c>
      <c r="W2081" s="23" cm="1">
        <f t="array" ref="W2081">IFERROR(_xlfn.XLOOKUP(1,([1]!tblOrders[Order]=tblnventory[[#This Row],[PO]])*([1]!tblOrders[Description]=tblnventory[[#This Row],[Item]]),[1]!tblOrders[Licence]),0)</f>
        <v>0</v>
      </c>
      <c r="X2081" t="b" cm="1">
        <f t="array" ref="X2081">NOT(_xlfn.XLOOKUP(tblnventory[[#This Row],[PO]]&amp;tblnventory[[#This Row],[Item]],[1]!tblOrders[Order]&amp;[1]!tblOrders[Description],[1]!tblOrders[Paid Licence],FALSE))</f>
        <v>1</v>
      </c>
      <c r="Y20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082" spans="1:25">
      <c r="A2082" t="s">
        <v>5344</v>
      </c>
      <c r="B2082" t="str">
        <f>_xlfn.XLOOKUP(tblnventory[[#This Row],[Item]],[1]!tblDescription[Item],[1]!tblDescription[Description])</f>
        <v>Catalyst 9300L 24p PoE, Network Advantage ,4x10G Uplink</v>
      </c>
      <c r="C2082" t="str">
        <f>_xlfn.XLOOKUP(tblnventory[[#This Row],[Item]],[1]!tblDescription[Item],[1]!tblDescription[Type])</f>
        <v>ACCESS</v>
      </c>
      <c r="D2082" t="str">
        <f>_xlfn.XLOOKUP(tblnventory[[#This Row],[Use]],[1]!tblCodes[Use],[1]!tblCodes[Code])</f>
        <v>Switch</v>
      </c>
      <c r="E2082" s="1" t="s">
        <v>2035</v>
      </c>
      <c r="G2082" s="21" t="str">
        <f>IF(ISBLANK(tblnventory[[#This Row],[Installed By]]),"Store","Installed")</f>
        <v>Installed</v>
      </c>
      <c r="H2082" s="17" t="s">
        <v>7763</v>
      </c>
      <c r="J2082">
        <v>2191007447</v>
      </c>
      <c r="L2082" t="s">
        <v>5346</v>
      </c>
      <c r="M2082" s="20">
        <v>45141</v>
      </c>
      <c r="N2082" t="s">
        <v>7764</v>
      </c>
      <c r="O2082" t="str">
        <f>IF(tblnventory[[#This Row],[Installed]],LEFT(tblnventory[[#This Row],[Location]],3))</f>
        <v>352</v>
      </c>
      <c r="P2082" t="str">
        <f>_xlfn.XLOOKUP(tblnventory[[#This Row],[Serial Number]],[1]!tblDNACInventory[Floor],[1]!tblDNACInventory[Name],"Not Used")</f>
        <v>Not Used</v>
      </c>
      <c r="T2082" t="b">
        <f>NOT(ISBLANK(tblnventory[[#This Row],[Installed By]]))</f>
        <v>1</v>
      </c>
      <c r="U2082" t="str">
        <f>VLOOKUP(A2082, [1]!tblDescription[#Data], 3, 0)</f>
        <v>Catalyst 9300L 24p PoE, Network Advantage ,4x10G Uplink</v>
      </c>
      <c r="V2082" s="22" cm="1">
        <f t="array" ref="V2082">_xlfn.XLOOKUP(1,([1]!tblOrders[Order]=tblnventory[[#This Row],[PO]])*([1]!tblOrders[Description]=tblnventory[[#This Row],[Item]]),[1]!tblOrders[Unit Total],0)</f>
        <v>3720.5</v>
      </c>
      <c r="W2082" s="23" cm="1">
        <f t="array" ref="W2082">IFERROR(_xlfn.XLOOKUP(1,([1]!tblOrders[Order]=tblnventory[[#This Row],[PO]])*([1]!tblOrders[Description]=tblnventory[[#This Row],[Item]]),[1]!tblOrders[Licence]),0)</f>
        <v>0</v>
      </c>
      <c r="X2082" t="b" cm="1">
        <f t="array" ref="X2082">NOT(_xlfn.XLOOKUP(tblnventory[[#This Row],[PO]]&amp;tblnventory[[#This Row],[Item]],[1]!tblOrders[Order]&amp;[1]!tblOrders[Description],[1]!tblOrders[Paid Licence],FALSE))</f>
        <v>1</v>
      </c>
      <c r="Y20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1556.4</v>
      </c>
    </row>
    <row r="2083" spans="1:25">
      <c r="A2083" t="s">
        <v>5344</v>
      </c>
      <c r="B2083" t="str">
        <f>_xlfn.XLOOKUP(tblnventory[[#This Row],[Item]],[1]!tblDescription[Item],[1]!tblDescription[Description])</f>
        <v>Catalyst 9300L 24p PoE, Network Advantage ,4x10G Uplink</v>
      </c>
      <c r="C2083" t="str">
        <f>_xlfn.XLOOKUP(tblnventory[[#This Row],[Item]],[1]!tblDescription[Item],[1]!tblDescription[Type])</f>
        <v>ACCESS</v>
      </c>
      <c r="D2083" t="str">
        <f>_xlfn.XLOOKUP(tblnventory[[#This Row],[Use]],[1]!tblCodes[Use],[1]!tblCodes[Code])</f>
        <v>Switch</v>
      </c>
      <c r="E2083" s="1" t="s">
        <v>2036</v>
      </c>
      <c r="F2083" s="20">
        <v>44641</v>
      </c>
      <c r="G2083" s="21" t="str">
        <f>IF(ISBLANK(tblnventory[[#This Row],[Installed By]]),"Store","Installed")</f>
        <v>Installed</v>
      </c>
      <c r="H2083" s="17" t="s">
        <v>7765</v>
      </c>
      <c r="J2083">
        <v>2191007378</v>
      </c>
      <c r="L2083" t="s">
        <v>5346</v>
      </c>
      <c r="M2083" s="20">
        <v>45141</v>
      </c>
      <c r="N2083" t="s">
        <v>7766</v>
      </c>
      <c r="O2083" t="str">
        <f>IF(tblnventory[[#This Row],[Installed]],LEFT(tblnventory[[#This Row],[Location]],3))</f>
        <v>352</v>
      </c>
      <c r="P2083" t="str">
        <f>_xlfn.XLOOKUP(tblnventory[[#This Row],[Serial Number]],[1]!tblDNACInventory[Floor],[1]!tblDNACInventory[Name],"Not Used")</f>
        <v>Not Used</v>
      </c>
      <c r="T2083" t="b">
        <f>NOT(ISBLANK(tblnventory[[#This Row],[Installed By]]))</f>
        <v>1</v>
      </c>
      <c r="U2083" t="str">
        <f>VLOOKUP(A2083, [1]!tblDescription[#Data], 3, 0)</f>
        <v>Catalyst 9300L 24p PoE, Network Advantage ,4x10G Uplink</v>
      </c>
      <c r="V2083" s="22" cm="1">
        <f t="array" ref="V2083">_xlfn.XLOOKUP(1,([1]!tblOrders[Order]=tblnventory[[#This Row],[PO]])*([1]!tblOrders[Description]=tblnventory[[#This Row],[Item]]),[1]!tblOrders[Unit Total],0)</f>
        <v>3382.2699999999995</v>
      </c>
      <c r="W2083" s="23" cm="1">
        <f t="array" ref="W2083">IFERROR(_xlfn.XLOOKUP(1,([1]!tblOrders[Order]=tblnventory[[#This Row],[PO]])*([1]!tblOrders[Description]=tblnventory[[#This Row],[Item]]),[1]!tblOrders[Licence]),0)</f>
        <v>0</v>
      </c>
      <c r="X2083" t="b" cm="1">
        <f t="array" ref="X2083">NOT(_xlfn.XLOOKUP(tblnventory[[#This Row],[PO]]&amp;tblnventory[[#This Row],[Item]],[1]!tblOrders[Order]&amp;[1]!tblOrders[Description],[1]!tblOrders[Paid Licence],FALSE))</f>
        <v>1</v>
      </c>
      <c r="Y20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1556.4</v>
      </c>
    </row>
    <row r="2084" spans="1:25">
      <c r="A2084" s="25" t="s">
        <v>5377</v>
      </c>
      <c r="B2084" t="str">
        <f>_xlfn.XLOOKUP(tblnventory[[#This Row],[Item]],[1]!tblDescription[Item],[1]!tblDescription[Description])</f>
        <v>Catalyst 9300L 48p PoE, Network Advantage,4x10G Uplink</v>
      </c>
      <c r="C2084" t="str">
        <f>_xlfn.XLOOKUP(tblnventory[[#This Row],[Item]],[1]!tblDescription[Item],[1]!tblDescription[Type])</f>
        <v>ACCESS</v>
      </c>
      <c r="D2084" t="str">
        <f>_xlfn.XLOOKUP(tblnventory[[#This Row],[Use]],[1]!tblCodes[Use],[1]!tblCodes[Code])</f>
        <v>Switch</v>
      </c>
      <c r="E2084" s="1" t="s">
        <v>2037</v>
      </c>
      <c r="F2084" s="20">
        <v>44805</v>
      </c>
      <c r="G2084" s="21" t="str">
        <f>IF(ISBLANK(tblnventory[[#This Row],[Installed By]]),"Store","Installed")</f>
        <v>Installed</v>
      </c>
      <c r="H2084" t="s">
        <v>7765</v>
      </c>
      <c r="I2084" t="s">
        <v>7767</v>
      </c>
      <c r="J2084">
        <v>2191007447</v>
      </c>
      <c r="L2084" t="s">
        <v>5346</v>
      </c>
      <c r="M2084" s="20">
        <v>45141</v>
      </c>
      <c r="N2084" t="s">
        <v>7768</v>
      </c>
      <c r="O2084" t="str">
        <f>IF(tblnventory[[#This Row],[Installed]],LEFT(tblnventory[[#This Row],[Location]],3))</f>
        <v>352</v>
      </c>
      <c r="P2084" t="str">
        <f>_xlfn.XLOOKUP(tblnventory[[#This Row],[Serial Number]],[1]!tblDNACInventory[Floor],[1]!tblDNACInventory[Name],"Not Used")</f>
        <v>Not Used</v>
      </c>
      <c r="T2084" t="b">
        <f>NOT(ISBLANK(tblnventory[[#This Row],[Installed By]]))</f>
        <v>1</v>
      </c>
      <c r="U2084" t="str">
        <f>VLOOKUP(A2084, [1]!tblDescription[#Data], 3, 0)</f>
        <v>Catalyst 9300L 48p PoE, Network Advantage,4x10G Uplink</v>
      </c>
      <c r="V2084" s="22" cm="1">
        <f t="array" ref="V2084">_xlfn.XLOOKUP(1,([1]!tblOrders[Order]=tblnventory[[#This Row],[PO]])*([1]!tblOrders[Description]=tblnventory[[#This Row],[Item]]),[1]!tblOrders[Unit Total],0)</f>
        <v>5131.22</v>
      </c>
      <c r="W2084" s="23" cm="1">
        <f t="array" ref="W2084">IFERROR(_xlfn.XLOOKUP(1,([1]!tblOrders[Order]=tblnventory[[#This Row],[PO]])*([1]!tblOrders[Description]=tblnventory[[#This Row],[Item]]),[1]!tblOrders[Licence]),0)</f>
        <v>0</v>
      </c>
      <c r="X2084" t="b" cm="1">
        <f t="array" ref="X2084">NOT(_xlfn.XLOOKUP(tblnventory[[#This Row],[PO]]&amp;tblnventory[[#This Row],[Item]],[1]!tblOrders[Order]&amp;[1]!tblOrders[Description],[1]!tblOrders[Paid Licence],FALSE))</f>
        <v>1</v>
      </c>
      <c r="Y20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085" spans="1:25">
      <c r="A2085" s="25" t="s">
        <v>5377</v>
      </c>
      <c r="B2085" t="str">
        <f>_xlfn.XLOOKUP(tblnventory[[#This Row],[Item]],[1]!tblDescription[Item],[1]!tblDescription[Description])</f>
        <v>Catalyst 9300L 48p PoE, Network Advantage,4x10G Uplink</v>
      </c>
      <c r="C2085" t="str">
        <f>_xlfn.XLOOKUP(tblnventory[[#This Row],[Item]],[1]!tblDescription[Item],[1]!tblDescription[Type])</f>
        <v>ACCESS</v>
      </c>
      <c r="D2085" t="str">
        <f>_xlfn.XLOOKUP(tblnventory[[#This Row],[Use]],[1]!tblCodes[Use],[1]!tblCodes[Code])</f>
        <v>Switch</v>
      </c>
      <c r="E2085" s="1" t="s">
        <v>2038</v>
      </c>
      <c r="F2085" s="20">
        <v>44805</v>
      </c>
      <c r="G2085" s="21" t="str">
        <f>IF(ISBLANK(tblnventory[[#This Row],[Installed By]]),"Store","Installed")</f>
        <v>Installed</v>
      </c>
      <c r="H2085" t="s">
        <v>7763</v>
      </c>
      <c r="I2085" t="s">
        <v>7769</v>
      </c>
      <c r="J2085">
        <v>2191007447</v>
      </c>
      <c r="L2085" t="s">
        <v>5346</v>
      </c>
      <c r="M2085" s="20">
        <v>45141</v>
      </c>
      <c r="N2085" t="s">
        <v>7764</v>
      </c>
      <c r="O2085" t="str">
        <f>IF(tblnventory[[#This Row],[Installed]],LEFT(tblnventory[[#This Row],[Location]],3))</f>
        <v>352</v>
      </c>
      <c r="P2085" t="str">
        <f>_xlfn.XLOOKUP(tblnventory[[#This Row],[Serial Number]],[1]!tblDNACInventory[Floor],[1]!tblDNACInventory[Name],"Not Used")</f>
        <v>Not Used</v>
      </c>
      <c r="T2085" t="b">
        <f>NOT(ISBLANK(tblnventory[[#This Row],[Installed By]]))</f>
        <v>1</v>
      </c>
      <c r="U2085" t="str">
        <f>VLOOKUP(A2085, [1]!tblDescription[#Data], 3, 0)</f>
        <v>Catalyst 9300L 48p PoE, Network Advantage,4x10G Uplink</v>
      </c>
      <c r="V2085" s="22" cm="1">
        <f t="array" ref="V2085">_xlfn.XLOOKUP(1,([1]!tblOrders[Order]=tblnventory[[#This Row],[PO]])*([1]!tblOrders[Description]=tblnventory[[#This Row],[Item]]),[1]!tblOrders[Unit Total],0)</f>
        <v>5131.22</v>
      </c>
      <c r="W2085" s="23" cm="1">
        <f t="array" ref="W2085">IFERROR(_xlfn.XLOOKUP(1,([1]!tblOrders[Order]=tblnventory[[#This Row],[PO]])*([1]!tblOrders[Description]=tblnventory[[#This Row],[Item]]),[1]!tblOrders[Licence]),0)</f>
        <v>0</v>
      </c>
      <c r="X2085" t="b" cm="1">
        <f t="array" ref="X2085">NOT(_xlfn.XLOOKUP(tblnventory[[#This Row],[PO]]&amp;tblnventory[[#This Row],[Item]],[1]!tblOrders[Order]&amp;[1]!tblOrders[Description],[1]!tblOrders[Paid Licence],FALSE))</f>
        <v>1</v>
      </c>
      <c r="Y20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086" spans="1:25">
      <c r="A2086" s="25" t="s">
        <v>5377</v>
      </c>
      <c r="B2086" t="str">
        <f>_xlfn.XLOOKUP(tblnventory[[#This Row],[Item]],[1]!tblDescription[Item],[1]!tblDescription[Description])</f>
        <v>Catalyst 9300L 48p PoE, Network Advantage,4x10G Uplink</v>
      </c>
      <c r="C2086" t="str">
        <f>_xlfn.XLOOKUP(tblnventory[[#This Row],[Item]],[1]!tblDescription[Item],[1]!tblDescription[Type])</f>
        <v>ACCESS</v>
      </c>
      <c r="D2086" t="str">
        <f>_xlfn.XLOOKUP(tblnventory[[#This Row],[Use]],[1]!tblCodes[Use],[1]!tblCodes[Code])</f>
        <v>Switch</v>
      </c>
      <c r="E2086" s="1" t="s">
        <v>2039</v>
      </c>
      <c r="F2086" s="20">
        <v>44805</v>
      </c>
      <c r="G2086" s="21" t="str">
        <f>IF(ISBLANK(tblnventory[[#This Row],[Installed By]]),"Store","Installed")</f>
        <v>Installed</v>
      </c>
      <c r="H2086" t="s">
        <v>7770</v>
      </c>
      <c r="I2086" t="s">
        <v>7771</v>
      </c>
      <c r="J2086">
        <v>2191007447</v>
      </c>
      <c r="L2086" t="s">
        <v>5346</v>
      </c>
      <c r="M2086" s="20">
        <v>45096</v>
      </c>
      <c r="N2086" t="s">
        <v>7772</v>
      </c>
      <c r="O2086" t="str">
        <f>IF(tblnventory[[#This Row],[Installed]],LEFT(tblnventory[[#This Row],[Location]],3))</f>
        <v>352</v>
      </c>
      <c r="P2086" t="str">
        <f>_xlfn.XLOOKUP(tblnventory[[#This Row],[Serial Number]],[1]!tblDNACInventory[Floor],[1]!tblDNACInventory[Name],"Not Used")</f>
        <v>Not Used</v>
      </c>
      <c r="T2086" t="b">
        <f>NOT(ISBLANK(tblnventory[[#This Row],[Installed By]]))</f>
        <v>1</v>
      </c>
      <c r="U2086" t="str">
        <f>VLOOKUP(A2086, [1]!tblDescription[#Data], 3, 0)</f>
        <v>Catalyst 9300L 48p PoE, Network Advantage,4x10G Uplink</v>
      </c>
      <c r="V2086" s="22" cm="1">
        <f t="array" ref="V2086">_xlfn.XLOOKUP(1,([1]!tblOrders[Order]=tblnventory[[#This Row],[PO]])*([1]!tblOrders[Description]=tblnventory[[#This Row],[Item]]),[1]!tblOrders[Unit Total],0)</f>
        <v>5131.22</v>
      </c>
      <c r="W2086" s="23" cm="1">
        <f t="array" ref="W2086">IFERROR(_xlfn.XLOOKUP(1,([1]!tblOrders[Order]=tblnventory[[#This Row],[PO]])*([1]!tblOrders[Description]=tblnventory[[#This Row],[Item]]),[1]!tblOrders[Licence]),0)</f>
        <v>0</v>
      </c>
      <c r="X2086" t="b" cm="1">
        <f t="array" ref="X2086">NOT(_xlfn.XLOOKUP(tblnventory[[#This Row],[PO]]&amp;tblnventory[[#This Row],[Item]],[1]!tblOrders[Order]&amp;[1]!tblOrders[Description],[1]!tblOrders[Paid Licence],FALSE))</f>
        <v>1</v>
      </c>
      <c r="Y20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087" spans="1:25">
      <c r="A2087" s="25" t="s">
        <v>5377</v>
      </c>
      <c r="B2087" t="str">
        <f>_xlfn.XLOOKUP(tblnventory[[#This Row],[Item]],[1]!tblDescription[Item],[1]!tblDescription[Description])</f>
        <v>Catalyst 9300L 48p PoE, Network Advantage,4x10G Uplink</v>
      </c>
      <c r="C2087" t="str">
        <f>_xlfn.XLOOKUP(tblnventory[[#This Row],[Item]],[1]!tblDescription[Item],[1]!tblDescription[Type])</f>
        <v>ACCESS</v>
      </c>
      <c r="D2087" t="str">
        <f>_xlfn.XLOOKUP(tblnventory[[#This Row],[Use]],[1]!tblCodes[Use],[1]!tblCodes[Code])</f>
        <v>Switch</v>
      </c>
      <c r="E2087" s="1" t="s">
        <v>2040</v>
      </c>
      <c r="F2087" s="20">
        <v>44805</v>
      </c>
      <c r="G2087" s="21" t="str">
        <f>IF(ISBLANK(tblnventory[[#This Row],[Installed By]]),"Store","Installed")</f>
        <v>Installed</v>
      </c>
      <c r="H2087" t="s">
        <v>7770</v>
      </c>
      <c r="I2087" t="s">
        <v>7773</v>
      </c>
      <c r="J2087">
        <v>2191007447</v>
      </c>
      <c r="L2087" t="s">
        <v>5346</v>
      </c>
      <c r="M2087" s="20">
        <v>45096</v>
      </c>
      <c r="N2087" t="s">
        <v>7772</v>
      </c>
      <c r="O2087" t="str">
        <f>IF(tblnventory[[#This Row],[Installed]],LEFT(tblnventory[[#This Row],[Location]],3))</f>
        <v>352</v>
      </c>
      <c r="P2087" t="str">
        <f>_xlfn.XLOOKUP(tblnventory[[#This Row],[Serial Number]],[1]!tblDNACInventory[Floor],[1]!tblDNACInventory[Name],"Not Used")</f>
        <v>Not Used</v>
      </c>
      <c r="T2087" t="b">
        <f>NOT(ISBLANK(tblnventory[[#This Row],[Installed By]]))</f>
        <v>1</v>
      </c>
      <c r="U2087" t="str">
        <f>VLOOKUP(A2087, [1]!tblDescription[#Data], 3, 0)</f>
        <v>Catalyst 9300L 48p PoE, Network Advantage,4x10G Uplink</v>
      </c>
      <c r="V2087" s="22" cm="1">
        <f t="array" ref="V2087">_xlfn.XLOOKUP(1,([1]!tblOrders[Order]=tblnventory[[#This Row],[PO]])*([1]!tblOrders[Description]=tblnventory[[#This Row],[Item]]),[1]!tblOrders[Unit Total],0)</f>
        <v>5131.22</v>
      </c>
      <c r="W2087" s="23" cm="1">
        <f t="array" ref="W2087">IFERROR(_xlfn.XLOOKUP(1,([1]!tblOrders[Order]=tblnventory[[#This Row],[PO]])*([1]!tblOrders[Description]=tblnventory[[#This Row],[Item]]),[1]!tblOrders[Licence]),0)</f>
        <v>0</v>
      </c>
      <c r="X2087" t="b" cm="1">
        <f t="array" ref="X2087">NOT(_xlfn.XLOOKUP(tblnventory[[#This Row],[PO]]&amp;tblnventory[[#This Row],[Item]],[1]!tblOrders[Order]&amp;[1]!tblOrders[Description],[1]!tblOrders[Paid Licence],FALSE))</f>
        <v>1</v>
      </c>
      <c r="Y20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088" spans="1:25">
      <c r="A2088" s="25" t="s">
        <v>5377</v>
      </c>
      <c r="B2088" t="str">
        <f>_xlfn.XLOOKUP(tblnventory[[#This Row],[Item]],[1]!tblDescription[Item],[1]!tblDescription[Description])</f>
        <v>Catalyst 9300L 48p PoE, Network Advantage,4x10G Uplink</v>
      </c>
      <c r="C2088" t="str">
        <f>_xlfn.XLOOKUP(tblnventory[[#This Row],[Item]],[1]!tblDescription[Item],[1]!tblDescription[Type])</f>
        <v>ACCESS</v>
      </c>
      <c r="D2088" t="str">
        <f>_xlfn.XLOOKUP(tblnventory[[#This Row],[Use]],[1]!tblCodes[Use],[1]!tblCodes[Code])</f>
        <v>Switch</v>
      </c>
      <c r="E2088" s="1" t="s">
        <v>2041</v>
      </c>
      <c r="F2088" s="20">
        <v>44805</v>
      </c>
      <c r="G2088" s="21" t="str">
        <f>IF(ISBLANK(tblnventory[[#This Row],[Installed By]]),"Store","Installed")</f>
        <v>Installed</v>
      </c>
      <c r="H2088" t="s">
        <v>7770</v>
      </c>
      <c r="I2088" t="s">
        <v>7774</v>
      </c>
      <c r="J2088">
        <v>2191007447</v>
      </c>
      <c r="L2088" t="s">
        <v>5346</v>
      </c>
      <c r="M2088" s="20">
        <v>45096</v>
      </c>
      <c r="N2088" t="s">
        <v>7772</v>
      </c>
      <c r="O2088" t="str">
        <f>IF(tblnventory[[#This Row],[Installed]],LEFT(tblnventory[[#This Row],[Location]],3))</f>
        <v>352</v>
      </c>
      <c r="P2088" t="str">
        <f>_xlfn.XLOOKUP(tblnventory[[#This Row],[Serial Number]],[1]!tblDNACInventory[Floor],[1]!tblDNACInventory[Name],"Not Used")</f>
        <v>Not Used</v>
      </c>
      <c r="T2088" t="b">
        <f>NOT(ISBLANK(tblnventory[[#This Row],[Installed By]]))</f>
        <v>1</v>
      </c>
      <c r="U2088" t="str">
        <f>VLOOKUP(A2088, [1]!tblDescription[#Data], 3, 0)</f>
        <v>Catalyst 9300L 48p PoE, Network Advantage,4x10G Uplink</v>
      </c>
      <c r="V2088" s="22" cm="1">
        <f t="array" ref="V2088">_xlfn.XLOOKUP(1,([1]!tblOrders[Order]=tblnventory[[#This Row],[PO]])*([1]!tblOrders[Description]=tblnventory[[#This Row],[Item]]),[1]!tblOrders[Unit Total],0)</f>
        <v>5131.22</v>
      </c>
      <c r="W2088" s="23" cm="1">
        <f t="array" ref="W2088">IFERROR(_xlfn.XLOOKUP(1,([1]!tblOrders[Order]=tblnventory[[#This Row],[PO]])*([1]!tblOrders[Description]=tblnventory[[#This Row],[Item]]),[1]!tblOrders[Licence]),0)</f>
        <v>0</v>
      </c>
      <c r="X2088" t="b" cm="1">
        <f t="array" ref="X2088">NOT(_xlfn.XLOOKUP(tblnventory[[#This Row],[PO]]&amp;tblnventory[[#This Row],[Item]],[1]!tblOrders[Order]&amp;[1]!tblOrders[Description],[1]!tblOrders[Paid Licence],FALSE))</f>
        <v>1</v>
      </c>
      <c r="Y20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089" spans="1:25">
      <c r="A2089" s="25" t="s">
        <v>5377</v>
      </c>
      <c r="B2089" t="str">
        <f>_xlfn.XLOOKUP(tblnventory[[#This Row],[Item]],[1]!tblDescription[Item],[1]!tblDescription[Description])</f>
        <v>Catalyst 9300L 48p PoE, Network Advantage,4x10G Uplink</v>
      </c>
      <c r="C2089" t="str">
        <f>_xlfn.XLOOKUP(tblnventory[[#This Row],[Item]],[1]!tblDescription[Item],[1]!tblDescription[Type])</f>
        <v>ACCESS</v>
      </c>
      <c r="D2089" t="str">
        <f>_xlfn.XLOOKUP(tblnventory[[#This Row],[Use]],[1]!tblCodes[Use],[1]!tblCodes[Code])</f>
        <v>Switch</v>
      </c>
      <c r="E2089" s="1" t="s">
        <v>2042</v>
      </c>
      <c r="F2089" s="20">
        <v>44805</v>
      </c>
      <c r="G2089" s="21" t="str">
        <f>IF(ISBLANK(tblnventory[[#This Row],[Installed By]]),"Store","Installed")</f>
        <v>Installed</v>
      </c>
      <c r="H2089" t="s">
        <v>7765</v>
      </c>
      <c r="I2089" t="s">
        <v>7775</v>
      </c>
      <c r="J2089">
        <v>2191007447</v>
      </c>
      <c r="L2089" t="s">
        <v>5346</v>
      </c>
      <c r="M2089" s="20">
        <v>45141</v>
      </c>
      <c r="N2089" t="s">
        <v>7768</v>
      </c>
      <c r="O2089" t="str">
        <f>IF(tblnventory[[#This Row],[Installed]],LEFT(tblnventory[[#This Row],[Location]],3))</f>
        <v>352</v>
      </c>
      <c r="P2089" t="str">
        <f>_xlfn.XLOOKUP(tblnventory[[#This Row],[Serial Number]],[1]!tblDNACInventory[Floor],[1]!tblDNACInventory[Name],"Not Used")</f>
        <v>Not Used</v>
      </c>
      <c r="T2089" t="b">
        <f>NOT(ISBLANK(tblnventory[[#This Row],[Installed By]]))</f>
        <v>1</v>
      </c>
      <c r="U2089" t="str">
        <f>VLOOKUP(A2089, [1]!tblDescription[#Data], 3, 0)</f>
        <v>Catalyst 9300L 48p PoE, Network Advantage,4x10G Uplink</v>
      </c>
      <c r="V2089" s="22" cm="1">
        <f t="array" ref="V2089">_xlfn.XLOOKUP(1,([1]!tblOrders[Order]=tblnventory[[#This Row],[PO]])*([1]!tblOrders[Description]=tblnventory[[#This Row],[Item]]),[1]!tblOrders[Unit Total],0)</f>
        <v>5131.22</v>
      </c>
      <c r="W2089" s="23" cm="1">
        <f t="array" ref="W2089">IFERROR(_xlfn.XLOOKUP(1,([1]!tblOrders[Order]=tblnventory[[#This Row],[PO]])*([1]!tblOrders[Description]=tblnventory[[#This Row],[Item]]),[1]!tblOrders[Licence]),0)</f>
        <v>0</v>
      </c>
      <c r="X2089" t="b" cm="1">
        <f t="array" ref="X2089">NOT(_xlfn.XLOOKUP(tblnventory[[#This Row],[PO]]&amp;tblnventory[[#This Row],[Item]],[1]!tblOrders[Order]&amp;[1]!tblOrders[Description],[1]!tblOrders[Paid Licence],FALSE))</f>
        <v>1</v>
      </c>
      <c r="Y20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090" spans="1:25">
      <c r="A2090" s="25" t="s">
        <v>5377</v>
      </c>
      <c r="B2090" t="str">
        <f>_xlfn.XLOOKUP(tblnventory[[#This Row],[Item]],[1]!tblDescription[Item],[1]!tblDescription[Description])</f>
        <v>Catalyst 9300L 48p PoE, Network Advantage,4x10G Uplink</v>
      </c>
      <c r="C2090" t="str">
        <f>_xlfn.XLOOKUP(tblnventory[[#This Row],[Item]],[1]!tblDescription[Item],[1]!tblDescription[Type])</f>
        <v>ACCESS</v>
      </c>
      <c r="D2090" t="str">
        <f>_xlfn.XLOOKUP(tblnventory[[#This Row],[Use]],[1]!tblCodes[Use],[1]!tblCodes[Code])</f>
        <v>Switch</v>
      </c>
      <c r="E2090" s="1" t="s">
        <v>2043</v>
      </c>
      <c r="F2090" s="20">
        <v>44805</v>
      </c>
      <c r="G2090" s="21" t="str">
        <f>IF(ISBLANK(tblnventory[[#This Row],[Installed By]]),"Store","Installed")</f>
        <v>Installed</v>
      </c>
      <c r="H2090" t="s">
        <v>7776</v>
      </c>
      <c r="I2090" t="s">
        <v>7777</v>
      </c>
      <c r="J2090">
        <v>2191007447</v>
      </c>
      <c r="L2090" t="s">
        <v>5346</v>
      </c>
      <c r="M2090" s="20">
        <v>45096</v>
      </c>
      <c r="N2090" t="s">
        <v>7778</v>
      </c>
      <c r="O2090" t="str">
        <f>IF(tblnventory[[#This Row],[Installed]],LEFT(tblnventory[[#This Row],[Location]],3))</f>
        <v>352</v>
      </c>
      <c r="P2090" t="str">
        <f>_xlfn.XLOOKUP(tblnventory[[#This Row],[Serial Number]],[1]!tblDNACInventory[Floor],[1]!tblDNACInventory[Name],"Not Used")</f>
        <v>Not Used</v>
      </c>
      <c r="T2090" t="b">
        <f>NOT(ISBLANK(tblnventory[[#This Row],[Installed By]]))</f>
        <v>1</v>
      </c>
      <c r="U2090" t="str">
        <f>VLOOKUP(A2090, [1]!tblDescription[#Data], 3, 0)</f>
        <v>Catalyst 9300L 48p PoE, Network Advantage,4x10G Uplink</v>
      </c>
      <c r="V2090" s="22" cm="1">
        <f t="array" ref="V2090">_xlfn.XLOOKUP(1,([1]!tblOrders[Order]=tblnventory[[#This Row],[PO]])*([1]!tblOrders[Description]=tblnventory[[#This Row],[Item]]),[1]!tblOrders[Unit Total],0)</f>
        <v>5131.22</v>
      </c>
      <c r="W2090" s="23" cm="1">
        <f t="array" ref="W2090">IFERROR(_xlfn.XLOOKUP(1,([1]!tblOrders[Order]=tblnventory[[#This Row],[PO]])*([1]!tblOrders[Description]=tblnventory[[#This Row],[Item]]),[1]!tblOrders[Licence]),0)</f>
        <v>0</v>
      </c>
      <c r="X2090" t="b" cm="1">
        <f t="array" ref="X2090">NOT(_xlfn.XLOOKUP(tblnventory[[#This Row],[PO]]&amp;tblnventory[[#This Row],[Item]],[1]!tblOrders[Order]&amp;[1]!tblOrders[Description],[1]!tblOrders[Paid Licence],FALSE))</f>
        <v>1</v>
      </c>
      <c r="Y20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091" spans="1:25">
      <c r="A2091" s="25" t="s">
        <v>5377</v>
      </c>
      <c r="B2091" t="str">
        <f>_xlfn.XLOOKUP(tblnventory[[#This Row],[Item]],[1]!tblDescription[Item],[1]!tblDescription[Description])</f>
        <v>Catalyst 9300L 48p PoE, Network Advantage,4x10G Uplink</v>
      </c>
      <c r="C2091" t="str">
        <f>_xlfn.XLOOKUP(tblnventory[[#This Row],[Item]],[1]!tblDescription[Item],[1]!tblDescription[Type])</f>
        <v>ACCESS</v>
      </c>
      <c r="D2091" t="str">
        <f>_xlfn.XLOOKUP(tblnventory[[#This Row],[Use]],[1]!tblCodes[Use],[1]!tblCodes[Code])</f>
        <v>Switch</v>
      </c>
      <c r="E2091" s="1" t="s">
        <v>2044</v>
      </c>
      <c r="F2091" s="20">
        <v>44805</v>
      </c>
      <c r="G2091" s="21" t="str">
        <f>IF(ISBLANK(tblnventory[[#This Row],[Installed By]]),"Store","Installed")</f>
        <v>Installed</v>
      </c>
      <c r="H2091" t="s">
        <v>7765</v>
      </c>
      <c r="I2091" t="s">
        <v>7779</v>
      </c>
      <c r="J2091">
        <v>2191007447</v>
      </c>
      <c r="L2091" t="s">
        <v>5346</v>
      </c>
      <c r="M2091" s="20">
        <v>45141</v>
      </c>
      <c r="N2091" t="s">
        <v>7768</v>
      </c>
      <c r="O2091" t="str">
        <f>IF(tblnventory[[#This Row],[Installed]],LEFT(tblnventory[[#This Row],[Location]],3))</f>
        <v>352</v>
      </c>
      <c r="P2091" t="str">
        <f>_xlfn.XLOOKUP(tblnventory[[#This Row],[Serial Number]],[1]!tblDNACInventory[Floor],[1]!tblDNACInventory[Name],"Not Used")</f>
        <v>Not Used</v>
      </c>
      <c r="T2091" t="b">
        <f>NOT(ISBLANK(tblnventory[[#This Row],[Installed By]]))</f>
        <v>1</v>
      </c>
      <c r="U2091" t="str">
        <f>VLOOKUP(A2091, [1]!tblDescription[#Data], 3, 0)</f>
        <v>Catalyst 9300L 48p PoE, Network Advantage,4x10G Uplink</v>
      </c>
      <c r="V2091" s="22" cm="1">
        <f t="array" ref="V2091">_xlfn.XLOOKUP(1,([1]!tblOrders[Order]=tblnventory[[#This Row],[PO]])*([1]!tblOrders[Description]=tblnventory[[#This Row],[Item]]),[1]!tblOrders[Unit Total],0)</f>
        <v>5131.22</v>
      </c>
      <c r="W2091" s="23" cm="1">
        <f t="array" ref="W2091">IFERROR(_xlfn.XLOOKUP(1,([1]!tblOrders[Order]=tblnventory[[#This Row],[PO]])*([1]!tblOrders[Description]=tblnventory[[#This Row],[Item]]),[1]!tblOrders[Licence]),0)</f>
        <v>0</v>
      </c>
      <c r="X2091" t="b" cm="1">
        <f t="array" ref="X2091">NOT(_xlfn.XLOOKUP(tblnventory[[#This Row],[PO]]&amp;tblnventory[[#This Row],[Item]],[1]!tblOrders[Order]&amp;[1]!tblOrders[Description],[1]!tblOrders[Paid Licence],FALSE))</f>
        <v>1</v>
      </c>
      <c r="Y20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092" spans="1:25">
      <c r="A2092" s="25" t="s">
        <v>5377</v>
      </c>
      <c r="B2092" t="str">
        <f>_xlfn.XLOOKUP(tblnventory[[#This Row],[Item]],[1]!tblDescription[Item],[1]!tblDescription[Description])</f>
        <v>Catalyst 9300L 48p PoE, Network Advantage,4x10G Uplink</v>
      </c>
      <c r="C2092" t="str">
        <f>_xlfn.XLOOKUP(tblnventory[[#This Row],[Item]],[1]!tblDescription[Item],[1]!tblDescription[Type])</f>
        <v>ACCESS</v>
      </c>
      <c r="D2092" t="str">
        <f>_xlfn.XLOOKUP(tblnventory[[#This Row],[Use]],[1]!tblCodes[Use],[1]!tblCodes[Code])</f>
        <v>Switch</v>
      </c>
      <c r="E2092" s="1" t="s">
        <v>2045</v>
      </c>
      <c r="F2092" s="20">
        <v>44805</v>
      </c>
      <c r="G2092" s="21" t="str">
        <f>IF(ISBLANK(tblnventory[[#This Row],[Installed By]]),"Store","Installed")</f>
        <v>Installed</v>
      </c>
      <c r="H2092" t="s">
        <v>7765</v>
      </c>
      <c r="I2092" t="s">
        <v>7780</v>
      </c>
      <c r="J2092">
        <v>2191007447</v>
      </c>
      <c r="L2092" t="s">
        <v>5346</v>
      </c>
      <c r="M2092" s="20">
        <v>45097</v>
      </c>
      <c r="N2092" t="s">
        <v>7768</v>
      </c>
      <c r="O2092" t="str">
        <f>IF(tblnventory[[#This Row],[Installed]],LEFT(tblnventory[[#This Row],[Location]],3))</f>
        <v>352</v>
      </c>
      <c r="P2092" t="str">
        <f>_xlfn.XLOOKUP(tblnventory[[#This Row],[Serial Number]],[1]!tblDNACInventory[Floor],[1]!tblDNACInventory[Name],"Not Used")</f>
        <v>Not Used</v>
      </c>
      <c r="T2092" t="b">
        <f>NOT(ISBLANK(tblnventory[[#This Row],[Installed By]]))</f>
        <v>1</v>
      </c>
      <c r="U2092" t="str">
        <f>VLOOKUP(A2092, [1]!tblDescription[#Data], 3, 0)</f>
        <v>Catalyst 9300L 48p PoE, Network Advantage,4x10G Uplink</v>
      </c>
      <c r="V2092" s="22" cm="1">
        <f t="array" ref="V2092">_xlfn.XLOOKUP(1,([1]!tblOrders[Order]=tblnventory[[#This Row],[PO]])*([1]!tblOrders[Description]=tblnventory[[#This Row],[Item]]),[1]!tblOrders[Unit Total],0)</f>
        <v>5131.22</v>
      </c>
      <c r="W2092" s="23" cm="1">
        <f t="array" ref="W2092">IFERROR(_xlfn.XLOOKUP(1,([1]!tblOrders[Order]=tblnventory[[#This Row],[PO]])*([1]!tblOrders[Description]=tblnventory[[#This Row],[Item]]),[1]!tblOrders[Licence]),0)</f>
        <v>0</v>
      </c>
      <c r="X2092" t="b" cm="1">
        <f t="array" ref="X2092">NOT(_xlfn.XLOOKUP(tblnventory[[#This Row],[PO]]&amp;tblnventory[[#This Row],[Item]],[1]!tblOrders[Order]&amp;[1]!tblOrders[Description],[1]!tblOrders[Paid Licence],FALSE))</f>
        <v>1</v>
      </c>
      <c r="Y20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093" spans="1:25">
      <c r="A2093" s="25" t="s">
        <v>5377</v>
      </c>
      <c r="B2093" t="str">
        <f>_xlfn.XLOOKUP(tblnventory[[#This Row],[Item]],[1]!tblDescription[Item],[1]!tblDescription[Description])</f>
        <v>Catalyst 9300L 48p PoE, Network Advantage,4x10G Uplink</v>
      </c>
      <c r="C2093" t="str">
        <f>_xlfn.XLOOKUP(tblnventory[[#This Row],[Item]],[1]!tblDescription[Item],[1]!tblDescription[Type])</f>
        <v>ACCESS</v>
      </c>
      <c r="D2093" t="str">
        <f>_xlfn.XLOOKUP(tblnventory[[#This Row],[Use]],[1]!tblCodes[Use],[1]!tblCodes[Code])</f>
        <v>Switch</v>
      </c>
      <c r="E2093" s="1" t="s">
        <v>2046</v>
      </c>
      <c r="F2093" s="20">
        <v>44805</v>
      </c>
      <c r="G2093" s="21" t="str">
        <f>IF(ISBLANK(tblnventory[[#This Row],[Installed By]]),"Store","Installed")</f>
        <v>Installed</v>
      </c>
      <c r="H2093" t="s">
        <v>7770</v>
      </c>
      <c r="I2093" t="s">
        <v>7781</v>
      </c>
      <c r="J2093">
        <v>2191007447</v>
      </c>
      <c r="L2093" t="s">
        <v>5346</v>
      </c>
      <c r="M2093" s="20">
        <v>45096</v>
      </c>
      <c r="N2093" t="s">
        <v>7772</v>
      </c>
      <c r="O2093" t="str">
        <f>IF(tblnventory[[#This Row],[Installed]],LEFT(tblnventory[[#This Row],[Location]],3))</f>
        <v>352</v>
      </c>
      <c r="P2093" t="str">
        <f>_xlfn.XLOOKUP(tblnventory[[#This Row],[Serial Number]],[1]!tblDNACInventory[Floor],[1]!tblDNACInventory[Name],"Not Used")</f>
        <v>Not Used</v>
      </c>
      <c r="T2093" t="b">
        <f>NOT(ISBLANK(tblnventory[[#This Row],[Installed By]]))</f>
        <v>1</v>
      </c>
      <c r="U2093" t="str">
        <f>VLOOKUP(A2093, [1]!tblDescription[#Data], 3, 0)</f>
        <v>Catalyst 9300L 48p PoE, Network Advantage,4x10G Uplink</v>
      </c>
      <c r="V2093" s="22" cm="1">
        <f t="array" ref="V2093">_xlfn.XLOOKUP(1,([1]!tblOrders[Order]=tblnventory[[#This Row],[PO]])*([1]!tblOrders[Description]=tblnventory[[#This Row],[Item]]),[1]!tblOrders[Unit Total],0)</f>
        <v>5131.22</v>
      </c>
      <c r="W2093" s="23" cm="1">
        <f t="array" ref="W2093">IFERROR(_xlfn.XLOOKUP(1,([1]!tblOrders[Order]=tblnventory[[#This Row],[PO]])*([1]!tblOrders[Description]=tblnventory[[#This Row],[Item]]),[1]!tblOrders[Licence]),0)</f>
        <v>0</v>
      </c>
      <c r="X2093" t="b" cm="1">
        <f t="array" ref="X2093">NOT(_xlfn.XLOOKUP(tblnventory[[#This Row],[PO]]&amp;tblnventory[[#This Row],[Item]],[1]!tblOrders[Order]&amp;[1]!tblOrders[Description],[1]!tblOrders[Paid Licence],FALSE))</f>
        <v>1</v>
      </c>
      <c r="Y20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094" spans="1:25">
      <c r="A2094" s="25" t="s">
        <v>5377</v>
      </c>
      <c r="B2094" t="str">
        <f>_xlfn.XLOOKUP(tblnventory[[#This Row],[Item]],[1]!tblDescription[Item],[1]!tblDescription[Description])</f>
        <v>Catalyst 9300L 48p PoE, Network Advantage,4x10G Uplink</v>
      </c>
      <c r="C2094" t="str">
        <f>_xlfn.XLOOKUP(tblnventory[[#This Row],[Item]],[1]!tblDescription[Item],[1]!tblDescription[Type])</f>
        <v>ACCESS</v>
      </c>
      <c r="D2094" t="str">
        <f>_xlfn.XLOOKUP(tblnventory[[#This Row],[Use]],[1]!tblCodes[Use],[1]!tblCodes[Code])</f>
        <v>Switch</v>
      </c>
      <c r="E2094" s="1" t="s">
        <v>2047</v>
      </c>
      <c r="F2094" s="20">
        <v>44805</v>
      </c>
      <c r="G2094" s="21" t="str">
        <f>IF(ISBLANK(tblnventory[[#This Row],[Installed By]]),"Store","Installed")</f>
        <v>Installed</v>
      </c>
      <c r="H2094" t="s">
        <v>7765</v>
      </c>
      <c r="I2094" t="s">
        <v>7782</v>
      </c>
      <c r="J2094">
        <v>2191007447</v>
      </c>
      <c r="L2094" t="s">
        <v>5346</v>
      </c>
      <c r="M2094" s="20">
        <v>45097</v>
      </c>
      <c r="N2094" t="s">
        <v>7768</v>
      </c>
      <c r="O2094" t="str">
        <f>IF(tblnventory[[#This Row],[Installed]],LEFT(tblnventory[[#This Row],[Location]],3))</f>
        <v>352</v>
      </c>
      <c r="P2094" t="str">
        <f>_xlfn.XLOOKUP(tblnventory[[#This Row],[Serial Number]],[1]!tblDNACInventory[Floor],[1]!tblDNACInventory[Name],"Not Used")</f>
        <v>Not Used</v>
      </c>
      <c r="T2094" t="b">
        <f>NOT(ISBLANK(tblnventory[[#This Row],[Installed By]]))</f>
        <v>1</v>
      </c>
      <c r="U2094" t="str">
        <f>VLOOKUP(A2094, [1]!tblDescription[#Data], 3, 0)</f>
        <v>Catalyst 9300L 48p PoE, Network Advantage,4x10G Uplink</v>
      </c>
      <c r="V2094" s="22" cm="1">
        <f t="array" ref="V2094">_xlfn.XLOOKUP(1,([1]!tblOrders[Order]=tblnventory[[#This Row],[PO]])*([1]!tblOrders[Description]=tblnventory[[#This Row],[Item]]),[1]!tblOrders[Unit Total],0)</f>
        <v>5131.22</v>
      </c>
      <c r="W2094" s="23" cm="1">
        <f t="array" ref="W2094">IFERROR(_xlfn.XLOOKUP(1,([1]!tblOrders[Order]=tblnventory[[#This Row],[PO]])*([1]!tblOrders[Description]=tblnventory[[#This Row],[Item]]),[1]!tblOrders[Licence]),0)</f>
        <v>0</v>
      </c>
      <c r="X2094" t="b" cm="1">
        <f t="array" ref="X2094">NOT(_xlfn.XLOOKUP(tblnventory[[#This Row],[PO]]&amp;tblnventory[[#This Row],[Item]],[1]!tblOrders[Order]&amp;[1]!tblOrders[Description],[1]!tblOrders[Paid Licence],FALSE))</f>
        <v>1</v>
      </c>
      <c r="Y20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095" spans="1:25">
      <c r="A2095" s="25" t="s">
        <v>5377</v>
      </c>
      <c r="B2095" t="str">
        <f>_xlfn.XLOOKUP(tblnventory[[#This Row],[Item]],[1]!tblDescription[Item],[1]!tblDescription[Description])</f>
        <v>Catalyst 9300L 48p PoE, Network Advantage,4x10G Uplink</v>
      </c>
      <c r="C2095" t="str">
        <f>_xlfn.XLOOKUP(tblnventory[[#This Row],[Item]],[1]!tblDescription[Item],[1]!tblDescription[Type])</f>
        <v>ACCESS</v>
      </c>
      <c r="D2095" t="str">
        <f>_xlfn.XLOOKUP(tblnventory[[#This Row],[Use]],[1]!tblCodes[Use],[1]!tblCodes[Code])</f>
        <v>Switch</v>
      </c>
      <c r="E2095" s="1" t="s">
        <v>2048</v>
      </c>
      <c r="F2095" s="20">
        <v>44805</v>
      </c>
      <c r="G2095" s="21" t="str">
        <f>IF(ISBLANK(tblnventory[[#This Row],[Installed By]]),"Store","Installed")</f>
        <v>Installed</v>
      </c>
      <c r="H2095" t="s">
        <v>7776</v>
      </c>
      <c r="I2095" t="s">
        <v>7783</v>
      </c>
      <c r="J2095">
        <v>2191007447</v>
      </c>
      <c r="L2095" t="s">
        <v>5346</v>
      </c>
      <c r="M2095" s="20">
        <v>45096</v>
      </c>
      <c r="N2095" t="s">
        <v>7778</v>
      </c>
      <c r="O2095" t="str">
        <f>IF(tblnventory[[#This Row],[Installed]],LEFT(tblnventory[[#This Row],[Location]],3))</f>
        <v>352</v>
      </c>
      <c r="P2095" t="str">
        <f>_xlfn.XLOOKUP(tblnventory[[#This Row],[Serial Number]],[1]!tblDNACInventory[Floor],[1]!tblDNACInventory[Name],"Not Used")</f>
        <v>Not Used</v>
      </c>
      <c r="T2095" t="b">
        <f>NOT(ISBLANK(tblnventory[[#This Row],[Installed By]]))</f>
        <v>1</v>
      </c>
      <c r="U2095" t="str">
        <f>VLOOKUP(A2095, [1]!tblDescription[#Data], 3, 0)</f>
        <v>Catalyst 9300L 48p PoE, Network Advantage,4x10G Uplink</v>
      </c>
      <c r="V2095" s="22" cm="1">
        <f t="array" ref="V2095">_xlfn.XLOOKUP(1,([1]!tblOrders[Order]=tblnventory[[#This Row],[PO]])*([1]!tblOrders[Description]=tblnventory[[#This Row],[Item]]),[1]!tblOrders[Unit Total],0)</f>
        <v>5131.22</v>
      </c>
      <c r="W2095" s="23" cm="1">
        <f t="array" ref="W2095">IFERROR(_xlfn.XLOOKUP(1,([1]!tblOrders[Order]=tblnventory[[#This Row],[PO]])*([1]!tblOrders[Description]=tblnventory[[#This Row],[Item]]),[1]!tblOrders[Licence]),0)</f>
        <v>0</v>
      </c>
      <c r="X2095" t="b" cm="1">
        <f t="array" ref="X2095">NOT(_xlfn.XLOOKUP(tblnventory[[#This Row],[PO]]&amp;tblnventory[[#This Row],[Item]],[1]!tblOrders[Order]&amp;[1]!tblOrders[Description],[1]!tblOrders[Paid Licence],FALSE))</f>
        <v>1</v>
      </c>
      <c r="Y20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096" spans="1:25">
      <c r="A2096" s="25" t="s">
        <v>5377</v>
      </c>
      <c r="B2096" t="str">
        <f>_xlfn.XLOOKUP(tblnventory[[#This Row],[Item]],[1]!tblDescription[Item],[1]!tblDescription[Description])</f>
        <v>Catalyst 9300L 48p PoE, Network Advantage,4x10G Uplink</v>
      </c>
      <c r="C2096" t="str">
        <f>_xlfn.XLOOKUP(tblnventory[[#This Row],[Item]],[1]!tblDescription[Item],[1]!tblDescription[Type])</f>
        <v>ACCESS</v>
      </c>
      <c r="D2096" t="str">
        <f>_xlfn.XLOOKUP(tblnventory[[#This Row],[Use]],[1]!tblCodes[Use],[1]!tblCodes[Code])</f>
        <v>Switch</v>
      </c>
      <c r="E2096" s="1" t="s">
        <v>2049</v>
      </c>
      <c r="F2096" s="20">
        <v>44805</v>
      </c>
      <c r="G2096" s="21" t="str">
        <f>IF(ISBLANK(tblnventory[[#This Row],[Installed By]]),"Store","Installed")</f>
        <v>Installed</v>
      </c>
      <c r="H2096" t="s">
        <v>7763</v>
      </c>
      <c r="I2096" t="s">
        <v>7784</v>
      </c>
      <c r="J2096">
        <v>2191007447</v>
      </c>
      <c r="L2096" t="s">
        <v>5346</v>
      </c>
      <c r="M2096" s="20">
        <v>45100</v>
      </c>
      <c r="N2096" t="s">
        <v>7764</v>
      </c>
      <c r="O2096" t="str">
        <f>IF(tblnventory[[#This Row],[Installed]],LEFT(tblnventory[[#This Row],[Location]],3))</f>
        <v>352</v>
      </c>
      <c r="P2096" t="str">
        <f>_xlfn.XLOOKUP(tblnventory[[#This Row],[Serial Number]],[1]!tblDNACInventory[Floor],[1]!tblDNACInventory[Name],"Not Used")</f>
        <v>Not Used</v>
      </c>
      <c r="T2096" t="b">
        <f>NOT(ISBLANK(tblnventory[[#This Row],[Installed By]]))</f>
        <v>1</v>
      </c>
      <c r="U2096" t="str">
        <f>VLOOKUP(A2096, [1]!tblDescription[#Data], 3, 0)</f>
        <v>Catalyst 9300L 48p PoE, Network Advantage,4x10G Uplink</v>
      </c>
      <c r="V2096" s="22" cm="1">
        <f t="array" ref="V2096">_xlfn.XLOOKUP(1,([1]!tblOrders[Order]=tblnventory[[#This Row],[PO]])*([1]!tblOrders[Description]=tblnventory[[#This Row],[Item]]),[1]!tblOrders[Unit Total],0)</f>
        <v>5131.22</v>
      </c>
      <c r="W2096" s="23" cm="1">
        <f t="array" ref="W2096">IFERROR(_xlfn.XLOOKUP(1,([1]!tblOrders[Order]=tblnventory[[#This Row],[PO]])*([1]!tblOrders[Description]=tblnventory[[#This Row],[Item]]),[1]!tblOrders[Licence]),0)</f>
        <v>0</v>
      </c>
      <c r="X2096" t="b" cm="1">
        <f t="array" ref="X2096">NOT(_xlfn.XLOOKUP(tblnventory[[#This Row],[PO]]&amp;tblnventory[[#This Row],[Item]],[1]!tblOrders[Order]&amp;[1]!tblOrders[Description],[1]!tblOrders[Paid Licence],FALSE))</f>
        <v>1</v>
      </c>
      <c r="Y20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097" spans="1:25">
      <c r="A2097" s="25" t="s">
        <v>5377</v>
      </c>
      <c r="B2097" t="str">
        <f>_xlfn.XLOOKUP(tblnventory[[#This Row],[Item]],[1]!tblDescription[Item],[1]!tblDescription[Description])</f>
        <v>Catalyst 9300L 48p PoE, Network Advantage,4x10G Uplink</v>
      </c>
      <c r="C2097" t="str">
        <f>_xlfn.XLOOKUP(tblnventory[[#This Row],[Item]],[1]!tblDescription[Item],[1]!tblDescription[Type])</f>
        <v>ACCESS</v>
      </c>
      <c r="D2097" t="str">
        <f>_xlfn.XLOOKUP(tblnventory[[#This Row],[Use]],[1]!tblCodes[Use],[1]!tblCodes[Code])</f>
        <v>Switch</v>
      </c>
      <c r="E2097" s="1" t="s">
        <v>2050</v>
      </c>
      <c r="F2097" s="20">
        <v>44805</v>
      </c>
      <c r="G2097" s="21" t="str">
        <f>IF(ISBLANK(tblnventory[[#This Row],[Installed By]]),"Store","Installed")</f>
        <v>Installed</v>
      </c>
      <c r="H2097" t="s">
        <v>7776</v>
      </c>
      <c r="I2097" t="s">
        <v>7785</v>
      </c>
      <c r="J2097">
        <v>2191007447</v>
      </c>
      <c r="L2097" t="s">
        <v>5346</v>
      </c>
      <c r="M2097" s="20">
        <v>45096</v>
      </c>
      <c r="N2097" t="s">
        <v>7778</v>
      </c>
      <c r="O2097" t="str">
        <f>IF(tblnventory[[#This Row],[Installed]],LEFT(tblnventory[[#This Row],[Location]],3))</f>
        <v>352</v>
      </c>
      <c r="P2097" t="str">
        <f>_xlfn.XLOOKUP(tblnventory[[#This Row],[Serial Number]],[1]!tblDNACInventory[Floor],[1]!tblDNACInventory[Name],"Not Used")</f>
        <v>Not Used</v>
      </c>
      <c r="T2097" t="b">
        <f>NOT(ISBLANK(tblnventory[[#This Row],[Installed By]]))</f>
        <v>1</v>
      </c>
      <c r="U2097" t="str">
        <f>VLOOKUP(A2097, [1]!tblDescription[#Data], 3, 0)</f>
        <v>Catalyst 9300L 48p PoE, Network Advantage,4x10G Uplink</v>
      </c>
      <c r="V2097" s="22" cm="1">
        <f t="array" ref="V2097">_xlfn.XLOOKUP(1,([1]!tblOrders[Order]=tblnventory[[#This Row],[PO]])*([1]!tblOrders[Description]=tblnventory[[#This Row],[Item]]),[1]!tblOrders[Unit Total],0)</f>
        <v>5131.22</v>
      </c>
      <c r="W2097" s="23" cm="1">
        <f t="array" ref="W2097">IFERROR(_xlfn.XLOOKUP(1,([1]!tblOrders[Order]=tblnventory[[#This Row],[PO]])*([1]!tblOrders[Description]=tblnventory[[#This Row],[Item]]),[1]!tblOrders[Licence]),0)</f>
        <v>0</v>
      </c>
      <c r="X2097" t="b" cm="1">
        <f t="array" ref="X2097">NOT(_xlfn.XLOOKUP(tblnventory[[#This Row],[PO]]&amp;tblnventory[[#This Row],[Item]],[1]!tblOrders[Order]&amp;[1]!tblOrders[Description],[1]!tblOrders[Paid Licence],FALSE))</f>
        <v>1</v>
      </c>
      <c r="Y20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098" spans="1:25">
      <c r="A2098" s="25" t="s">
        <v>5377</v>
      </c>
      <c r="B2098" t="str">
        <f>_xlfn.XLOOKUP(tblnventory[[#This Row],[Item]],[1]!tblDescription[Item],[1]!tblDescription[Description])</f>
        <v>Catalyst 9300L 48p PoE, Network Advantage,4x10G Uplink</v>
      </c>
      <c r="C2098" t="str">
        <f>_xlfn.XLOOKUP(tblnventory[[#This Row],[Item]],[1]!tblDescription[Item],[1]!tblDescription[Type])</f>
        <v>ACCESS</v>
      </c>
      <c r="D2098" t="str">
        <f>_xlfn.XLOOKUP(tblnventory[[#This Row],[Use]],[1]!tblCodes[Use],[1]!tblCodes[Code])</f>
        <v>Switch</v>
      </c>
      <c r="E2098" s="1" t="s">
        <v>2051</v>
      </c>
      <c r="F2098" s="20">
        <v>44805</v>
      </c>
      <c r="G2098" s="21" t="str">
        <f>IF(ISBLANK(tblnventory[[#This Row],[Installed By]]),"Store","Installed")</f>
        <v>Installed</v>
      </c>
      <c r="H2098" t="s">
        <v>7770</v>
      </c>
      <c r="I2098" t="s">
        <v>7786</v>
      </c>
      <c r="J2098">
        <v>2191007447</v>
      </c>
      <c r="L2098" t="s">
        <v>5346</v>
      </c>
      <c r="M2098" s="20">
        <v>45096</v>
      </c>
      <c r="N2098" t="s">
        <v>7772</v>
      </c>
      <c r="O2098" t="str">
        <f>IF(tblnventory[[#This Row],[Installed]],LEFT(tblnventory[[#This Row],[Location]],3))</f>
        <v>352</v>
      </c>
      <c r="P2098" t="str">
        <f>_xlfn.XLOOKUP(tblnventory[[#This Row],[Serial Number]],[1]!tblDNACInventory[Floor],[1]!tblDNACInventory[Name],"Not Used")</f>
        <v>Not Used</v>
      </c>
      <c r="T2098" t="b">
        <f>NOT(ISBLANK(tblnventory[[#This Row],[Installed By]]))</f>
        <v>1</v>
      </c>
      <c r="U2098" t="str">
        <f>VLOOKUP(A2098, [1]!tblDescription[#Data], 3, 0)</f>
        <v>Catalyst 9300L 48p PoE, Network Advantage,4x10G Uplink</v>
      </c>
      <c r="V2098" s="22" cm="1">
        <f t="array" ref="V2098">_xlfn.XLOOKUP(1,([1]!tblOrders[Order]=tblnventory[[#This Row],[PO]])*([1]!tblOrders[Description]=tblnventory[[#This Row],[Item]]),[1]!tblOrders[Unit Total],0)</f>
        <v>5131.22</v>
      </c>
      <c r="W2098" s="23" cm="1">
        <f t="array" ref="W2098">IFERROR(_xlfn.XLOOKUP(1,([1]!tblOrders[Order]=tblnventory[[#This Row],[PO]])*([1]!tblOrders[Description]=tblnventory[[#This Row],[Item]]),[1]!tblOrders[Licence]),0)</f>
        <v>0</v>
      </c>
      <c r="X2098" t="b" cm="1">
        <f t="array" ref="X2098">NOT(_xlfn.XLOOKUP(tblnventory[[#This Row],[PO]]&amp;tblnventory[[#This Row],[Item]],[1]!tblOrders[Order]&amp;[1]!tblOrders[Description],[1]!tblOrders[Paid Licence],FALSE))</f>
        <v>1</v>
      </c>
      <c r="Y20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099" spans="1:25">
      <c r="A2099" s="25" t="s">
        <v>5377</v>
      </c>
      <c r="B2099" t="str">
        <f>_xlfn.XLOOKUP(tblnventory[[#This Row],[Item]],[1]!tblDescription[Item],[1]!tblDescription[Description])</f>
        <v>Catalyst 9300L 48p PoE, Network Advantage,4x10G Uplink</v>
      </c>
      <c r="C2099" t="str">
        <f>_xlfn.XLOOKUP(tblnventory[[#This Row],[Item]],[1]!tblDescription[Item],[1]!tblDescription[Type])</f>
        <v>ACCESS</v>
      </c>
      <c r="D2099" t="str">
        <f>_xlfn.XLOOKUP(tblnventory[[#This Row],[Use]],[1]!tblCodes[Use],[1]!tblCodes[Code])</f>
        <v>Switch</v>
      </c>
      <c r="E2099" s="1" t="s">
        <v>2052</v>
      </c>
      <c r="F2099" s="20">
        <v>44805</v>
      </c>
      <c r="G2099" s="21" t="str">
        <f>IF(ISBLANK(tblnventory[[#This Row],[Installed By]]),"Store","Installed")</f>
        <v>Installed</v>
      </c>
      <c r="H2099" t="s">
        <v>7763</v>
      </c>
      <c r="I2099" t="s">
        <v>7787</v>
      </c>
      <c r="J2099">
        <v>2191007447</v>
      </c>
      <c r="L2099" t="s">
        <v>5346</v>
      </c>
      <c r="M2099" s="20">
        <v>45100</v>
      </c>
      <c r="N2099" t="s">
        <v>7764</v>
      </c>
      <c r="O2099" t="str">
        <f>IF(tblnventory[[#This Row],[Installed]],LEFT(tblnventory[[#This Row],[Location]],3))</f>
        <v>352</v>
      </c>
      <c r="P2099" t="str">
        <f>_xlfn.XLOOKUP(tblnventory[[#This Row],[Serial Number]],[1]!tblDNACInventory[Floor],[1]!tblDNACInventory[Name],"Not Used")</f>
        <v>Not Used</v>
      </c>
      <c r="T2099" t="b">
        <f>NOT(ISBLANK(tblnventory[[#This Row],[Installed By]]))</f>
        <v>1</v>
      </c>
      <c r="U2099" t="str">
        <f>VLOOKUP(A2099, [1]!tblDescription[#Data], 3, 0)</f>
        <v>Catalyst 9300L 48p PoE, Network Advantage,4x10G Uplink</v>
      </c>
      <c r="V2099" s="22" cm="1">
        <f t="array" ref="V2099">_xlfn.XLOOKUP(1,([1]!tblOrders[Order]=tblnventory[[#This Row],[PO]])*([1]!tblOrders[Description]=tblnventory[[#This Row],[Item]]),[1]!tblOrders[Unit Total],0)</f>
        <v>5131.22</v>
      </c>
      <c r="W2099" s="23" cm="1">
        <f t="array" ref="W2099">IFERROR(_xlfn.XLOOKUP(1,([1]!tblOrders[Order]=tblnventory[[#This Row],[PO]])*([1]!tblOrders[Description]=tblnventory[[#This Row],[Item]]),[1]!tblOrders[Licence]),0)</f>
        <v>0</v>
      </c>
      <c r="X2099" t="b" cm="1">
        <f t="array" ref="X2099">NOT(_xlfn.XLOOKUP(tblnventory[[#This Row],[PO]]&amp;tblnventory[[#This Row],[Item]],[1]!tblOrders[Order]&amp;[1]!tblOrders[Description],[1]!tblOrders[Paid Licence],FALSE))</f>
        <v>1</v>
      </c>
      <c r="Y20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100" spans="1:25">
      <c r="A2100" t="s">
        <v>5341</v>
      </c>
      <c r="B2100" t="str">
        <f>_xlfn.XLOOKUP(tblnventory[[#This Row],[Item]],[1]!tblDescription[Item],[1]!tblDescription[Description])</f>
        <v>10GBASE-LR SFP Module, Enterprise-Class</v>
      </c>
      <c r="C2100" t="str">
        <f>_xlfn.XLOOKUP(tblnventory[[#This Row],[Item]],[1]!tblDescription[Item],[1]!tblDescription[Type])</f>
        <v>SFP</v>
      </c>
      <c r="D2100" t="str">
        <f>_xlfn.XLOOKUP(tblnventory[[#This Row],[Use]],[1]!tblCodes[Use],[1]!tblCodes[Code])</f>
        <v>Switch</v>
      </c>
      <c r="E2100" s="1" t="s">
        <v>2053</v>
      </c>
      <c r="G2100" s="21" t="str">
        <f>IF(ISBLANK(tblnventory[[#This Row],[Installed By]]),"Store","Installed")</f>
        <v>Installed</v>
      </c>
      <c r="H2100" t="s">
        <v>7788</v>
      </c>
      <c r="J2100" s="17">
        <v>2191007447</v>
      </c>
      <c r="K2100" s="17"/>
      <c r="L2100" t="s">
        <v>5346</v>
      </c>
      <c r="M2100" s="20">
        <v>45097</v>
      </c>
      <c r="O2100" t="str">
        <f>IF(tblnventory[[#This Row],[Installed]],LEFT(tblnventory[[#This Row],[Location]],3))</f>
        <v>352</v>
      </c>
      <c r="P2100" t="str">
        <f>_xlfn.XLOOKUP(tblnventory[[#This Row],[Serial Number]],[1]!tblDNACInventory[Floor],[1]!tblDNACInventory[Name],"Not Used")</f>
        <v>Not Used</v>
      </c>
      <c r="T2100" t="b">
        <f>NOT(ISBLANK(tblnventory[[#This Row],[Installed By]]))</f>
        <v>1</v>
      </c>
      <c r="U2100" t="str">
        <f>VLOOKUP(A2100, [1]!tblDescription[#Data], 3, 0)</f>
        <v>10GBASE-LR SFP Module, Enterprise-Class</v>
      </c>
      <c r="V2100" s="22" cm="1">
        <f t="array" ref="V2100">_xlfn.XLOOKUP(1,([1]!tblOrders[Order]=tblnventory[[#This Row],[PO]])*([1]!tblOrders[Description]=tblnventory[[#This Row],[Item]]),[1]!tblOrders[Unit Total],0)</f>
        <v>615</v>
      </c>
      <c r="W2100" s="23" cm="1">
        <f t="array" ref="W2100">IFERROR(_xlfn.XLOOKUP(1,([1]!tblOrders[Order]=tblnventory[[#This Row],[PO]])*([1]!tblOrders[Description]=tblnventory[[#This Row],[Item]]),[1]!tblOrders[Licence]),0)</f>
        <v>0</v>
      </c>
      <c r="X2100" t="b" cm="1">
        <f t="array" ref="X2100">NOT(_xlfn.XLOOKUP(tblnventory[[#This Row],[PO]]&amp;tblnventory[[#This Row],[Item]],[1]!tblOrders[Order]&amp;[1]!tblOrders[Description],[1]!tblOrders[Paid Licence],FALSE))</f>
        <v>1</v>
      </c>
      <c r="Y21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101" spans="1:25">
      <c r="A2101" t="s">
        <v>5341</v>
      </c>
      <c r="B2101" t="str">
        <f>_xlfn.XLOOKUP(tblnventory[[#This Row],[Item]],[1]!tblDescription[Item],[1]!tblDescription[Description])</f>
        <v>10GBASE-LR SFP Module, Enterprise-Class</v>
      </c>
      <c r="C2101" t="str">
        <f>_xlfn.XLOOKUP(tblnventory[[#This Row],[Item]],[1]!tblDescription[Item],[1]!tblDescription[Type])</f>
        <v>SFP</v>
      </c>
      <c r="D2101" t="str">
        <f>_xlfn.XLOOKUP(tblnventory[[#This Row],[Use]],[1]!tblCodes[Use],[1]!tblCodes[Code])</f>
        <v>Switch</v>
      </c>
      <c r="E2101" s="1" t="s">
        <v>2054</v>
      </c>
      <c r="G2101" s="21" t="str">
        <f>IF(ISBLANK(tblnventory[[#This Row],[Installed By]]),"Store","Installed")</f>
        <v>Installed</v>
      </c>
      <c r="H2101" t="s">
        <v>7789</v>
      </c>
      <c r="J2101" s="17">
        <v>2191007447</v>
      </c>
      <c r="K2101" s="17"/>
      <c r="L2101" t="s">
        <v>5346</v>
      </c>
      <c r="M2101" s="20">
        <v>45097</v>
      </c>
      <c r="O2101" t="str">
        <f>IF(tblnventory[[#This Row],[Installed]],LEFT(tblnventory[[#This Row],[Location]],3))</f>
        <v>352</v>
      </c>
      <c r="P2101" t="str">
        <f>_xlfn.XLOOKUP(tblnventory[[#This Row],[Serial Number]],[1]!tblDNACInventory[Floor],[1]!tblDNACInventory[Name],"Not Used")</f>
        <v>Not Used</v>
      </c>
      <c r="T2101" t="b">
        <f>NOT(ISBLANK(tblnventory[[#This Row],[Installed By]]))</f>
        <v>1</v>
      </c>
      <c r="U2101" t="str">
        <f>VLOOKUP(A2101, [1]!tblDescription[#Data], 3, 0)</f>
        <v>10GBASE-LR SFP Module, Enterprise-Class</v>
      </c>
      <c r="V2101" s="22" cm="1">
        <f t="array" ref="V2101">_xlfn.XLOOKUP(1,([1]!tblOrders[Order]=tblnventory[[#This Row],[PO]])*([1]!tblOrders[Description]=tblnventory[[#This Row],[Item]]),[1]!tblOrders[Unit Total],0)</f>
        <v>615</v>
      </c>
      <c r="W2101" s="23" cm="1">
        <f t="array" ref="W2101">IFERROR(_xlfn.XLOOKUP(1,([1]!tblOrders[Order]=tblnventory[[#This Row],[PO]])*([1]!tblOrders[Description]=tblnventory[[#This Row],[Item]]),[1]!tblOrders[Licence]),0)</f>
        <v>0</v>
      </c>
      <c r="X2101" t="b" cm="1">
        <f t="array" ref="X2101">NOT(_xlfn.XLOOKUP(tblnventory[[#This Row],[PO]]&amp;tblnventory[[#This Row],[Item]],[1]!tblOrders[Order]&amp;[1]!tblOrders[Description],[1]!tblOrders[Paid Licence],FALSE))</f>
        <v>1</v>
      </c>
      <c r="Y21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102" spans="1:25">
      <c r="A2102" t="s">
        <v>5341</v>
      </c>
      <c r="B2102" t="str">
        <f>_xlfn.XLOOKUP(tblnventory[[#This Row],[Item]],[1]!tblDescription[Item],[1]!tblDescription[Description])</f>
        <v>10GBASE-LR SFP Module, Enterprise-Class</v>
      </c>
      <c r="C2102" t="str">
        <f>_xlfn.XLOOKUP(tblnventory[[#This Row],[Item]],[1]!tblDescription[Item],[1]!tblDescription[Type])</f>
        <v>SFP</v>
      </c>
      <c r="D2102" t="str">
        <f>_xlfn.XLOOKUP(tblnventory[[#This Row],[Use]],[1]!tblCodes[Use],[1]!tblCodes[Code])</f>
        <v>Switch</v>
      </c>
      <c r="E2102" s="1" t="s">
        <v>2055</v>
      </c>
      <c r="G2102" s="21" t="str">
        <f>IF(ISBLANK(tblnventory[[#This Row],[Installed By]]),"Store","Installed")</f>
        <v>Installed</v>
      </c>
      <c r="H2102" t="s">
        <v>7790</v>
      </c>
      <c r="J2102" s="17">
        <v>2191007447</v>
      </c>
      <c r="K2102" s="17"/>
      <c r="L2102" t="s">
        <v>5346</v>
      </c>
      <c r="M2102" s="20">
        <v>45097</v>
      </c>
      <c r="O2102" t="str">
        <f>IF(tblnventory[[#This Row],[Installed]],LEFT(tblnventory[[#This Row],[Location]],3))</f>
        <v>352</v>
      </c>
      <c r="P2102" t="str">
        <f>_xlfn.XLOOKUP(tblnventory[[#This Row],[Serial Number]],[1]!tblDNACInventory[Floor],[1]!tblDNACInventory[Name],"Not Used")</f>
        <v>Not Used</v>
      </c>
      <c r="T2102" t="b">
        <f>NOT(ISBLANK(tblnventory[[#This Row],[Installed By]]))</f>
        <v>1</v>
      </c>
      <c r="U2102" t="str">
        <f>VLOOKUP(A2102, [1]!tblDescription[#Data], 3, 0)</f>
        <v>10GBASE-LR SFP Module, Enterprise-Class</v>
      </c>
      <c r="V2102" s="22" cm="1">
        <f t="array" ref="V2102">_xlfn.XLOOKUP(1,([1]!tblOrders[Order]=tblnventory[[#This Row],[PO]])*([1]!tblOrders[Description]=tblnventory[[#This Row],[Item]]),[1]!tblOrders[Unit Total],0)</f>
        <v>615</v>
      </c>
      <c r="W2102" s="23" cm="1">
        <f t="array" ref="W2102">IFERROR(_xlfn.XLOOKUP(1,([1]!tblOrders[Order]=tblnventory[[#This Row],[PO]])*([1]!tblOrders[Description]=tblnventory[[#This Row],[Item]]),[1]!tblOrders[Licence]),0)</f>
        <v>0</v>
      </c>
      <c r="X2102" t="b" cm="1">
        <f t="array" ref="X2102">NOT(_xlfn.XLOOKUP(tblnventory[[#This Row],[PO]]&amp;tblnventory[[#This Row],[Item]],[1]!tblOrders[Order]&amp;[1]!tblOrders[Description],[1]!tblOrders[Paid Licence],FALSE))</f>
        <v>1</v>
      </c>
      <c r="Y21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103" spans="1:25">
      <c r="A2103" t="s">
        <v>5341</v>
      </c>
      <c r="B2103" t="str">
        <f>_xlfn.XLOOKUP(tblnventory[[#This Row],[Item]],[1]!tblDescription[Item],[1]!tblDescription[Description])</f>
        <v>10GBASE-LR SFP Module, Enterprise-Class</v>
      </c>
      <c r="C2103" t="str">
        <f>_xlfn.XLOOKUP(tblnventory[[#This Row],[Item]],[1]!tblDescription[Item],[1]!tblDescription[Type])</f>
        <v>SFP</v>
      </c>
      <c r="D2103" t="str">
        <f>_xlfn.XLOOKUP(tblnventory[[#This Row],[Use]],[1]!tblCodes[Use],[1]!tblCodes[Code])</f>
        <v>Switch</v>
      </c>
      <c r="E2103" s="1" t="s">
        <v>2056</v>
      </c>
      <c r="G2103" s="21" t="str">
        <f>IF(ISBLANK(tblnventory[[#This Row],[Installed By]]),"Store","Installed")</f>
        <v>Installed</v>
      </c>
      <c r="H2103" t="s">
        <v>7791</v>
      </c>
      <c r="J2103" s="17">
        <v>2191007447</v>
      </c>
      <c r="K2103" s="17"/>
      <c r="L2103" t="s">
        <v>5346</v>
      </c>
      <c r="M2103" s="20">
        <v>45100</v>
      </c>
      <c r="O2103" t="str">
        <f>IF(tblnventory[[#This Row],[Installed]],LEFT(tblnventory[[#This Row],[Location]],3))</f>
        <v>352</v>
      </c>
      <c r="P2103" t="str">
        <f>_xlfn.XLOOKUP(tblnventory[[#This Row],[Serial Number]],[1]!tblDNACInventory[Floor],[1]!tblDNACInventory[Name],"Not Used")</f>
        <v>Not Used</v>
      </c>
      <c r="T2103" t="b">
        <f>NOT(ISBLANK(tblnventory[[#This Row],[Installed By]]))</f>
        <v>1</v>
      </c>
      <c r="U2103" t="str">
        <f>VLOOKUP(A2103, [1]!tblDescription[#Data], 3, 0)</f>
        <v>10GBASE-LR SFP Module, Enterprise-Class</v>
      </c>
      <c r="V2103" s="22" cm="1">
        <f t="array" ref="V2103">_xlfn.XLOOKUP(1,([1]!tblOrders[Order]=tblnventory[[#This Row],[PO]])*([1]!tblOrders[Description]=tblnventory[[#This Row],[Item]]),[1]!tblOrders[Unit Total],0)</f>
        <v>615</v>
      </c>
      <c r="W2103" s="23" cm="1">
        <f t="array" ref="W2103">IFERROR(_xlfn.XLOOKUP(1,([1]!tblOrders[Order]=tblnventory[[#This Row],[PO]])*([1]!tblOrders[Description]=tblnventory[[#This Row],[Item]]),[1]!tblOrders[Licence]),0)</f>
        <v>0</v>
      </c>
      <c r="X2103" t="b" cm="1">
        <f t="array" ref="X2103">NOT(_xlfn.XLOOKUP(tblnventory[[#This Row],[PO]]&amp;tblnventory[[#This Row],[Item]],[1]!tblOrders[Order]&amp;[1]!tblOrders[Description],[1]!tblOrders[Paid Licence],FALSE))</f>
        <v>1</v>
      </c>
      <c r="Y21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104" spans="1:25">
      <c r="A2104" t="s">
        <v>5341</v>
      </c>
      <c r="B2104" t="str">
        <f>_xlfn.XLOOKUP(tblnventory[[#This Row],[Item]],[1]!tblDescription[Item],[1]!tblDescription[Description])</f>
        <v>10GBASE-LR SFP Module, Enterprise-Class</v>
      </c>
      <c r="C2104" t="str">
        <f>_xlfn.XLOOKUP(tblnventory[[#This Row],[Item]],[1]!tblDescription[Item],[1]!tblDescription[Type])</f>
        <v>SFP</v>
      </c>
      <c r="D2104" t="str">
        <f>_xlfn.XLOOKUP(tblnventory[[#This Row],[Use]],[1]!tblCodes[Use],[1]!tblCodes[Code])</f>
        <v>Switch</v>
      </c>
      <c r="E2104" s="1" t="s">
        <v>2057</v>
      </c>
      <c r="G2104" s="21" t="str">
        <f>IF(ISBLANK(tblnventory[[#This Row],[Installed By]]),"Store","Installed")</f>
        <v>Installed</v>
      </c>
      <c r="H2104" t="s">
        <v>7792</v>
      </c>
      <c r="J2104" s="17">
        <v>2191007447</v>
      </c>
      <c r="K2104" s="17"/>
      <c r="L2104" t="s">
        <v>5346</v>
      </c>
      <c r="M2104" s="20">
        <v>45097</v>
      </c>
      <c r="O2104" t="str">
        <f>IF(tblnventory[[#This Row],[Installed]],LEFT(tblnventory[[#This Row],[Location]],3))</f>
        <v>352</v>
      </c>
      <c r="P2104" t="str">
        <f>_xlfn.XLOOKUP(tblnventory[[#This Row],[Serial Number]],[1]!tblDNACInventory[Floor],[1]!tblDNACInventory[Name],"Not Used")</f>
        <v>Not Used</v>
      </c>
      <c r="T2104" t="b">
        <f>NOT(ISBLANK(tblnventory[[#This Row],[Installed By]]))</f>
        <v>1</v>
      </c>
      <c r="U2104" t="str">
        <f>VLOOKUP(A2104, [1]!tblDescription[#Data], 3, 0)</f>
        <v>10GBASE-LR SFP Module, Enterprise-Class</v>
      </c>
      <c r="V2104" s="22" cm="1">
        <f t="array" ref="V2104">_xlfn.XLOOKUP(1,([1]!tblOrders[Order]=tblnventory[[#This Row],[PO]])*([1]!tblOrders[Description]=tblnventory[[#This Row],[Item]]),[1]!tblOrders[Unit Total],0)</f>
        <v>615</v>
      </c>
      <c r="W2104" s="23" cm="1">
        <f t="array" ref="W2104">IFERROR(_xlfn.XLOOKUP(1,([1]!tblOrders[Order]=tblnventory[[#This Row],[PO]])*([1]!tblOrders[Description]=tblnventory[[#This Row],[Item]]),[1]!tblOrders[Licence]),0)</f>
        <v>0</v>
      </c>
      <c r="X2104" t="b" cm="1">
        <f t="array" ref="X2104">NOT(_xlfn.XLOOKUP(tblnventory[[#This Row],[PO]]&amp;tblnventory[[#This Row],[Item]],[1]!tblOrders[Order]&amp;[1]!tblOrders[Description],[1]!tblOrders[Paid Licence],FALSE))</f>
        <v>1</v>
      </c>
      <c r="Y21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105" spans="1:25">
      <c r="A2105" t="s">
        <v>5341</v>
      </c>
      <c r="B2105" t="str">
        <f>_xlfn.XLOOKUP(tblnventory[[#This Row],[Item]],[1]!tblDescription[Item],[1]!tblDescription[Description])</f>
        <v>10GBASE-LR SFP Module, Enterprise-Class</v>
      </c>
      <c r="C2105" t="str">
        <f>_xlfn.XLOOKUP(tblnventory[[#This Row],[Item]],[1]!tblDescription[Item],[1]!tblDescription[Type])</f>
        <v>SFP</v>
      </c>
      <c r="D2105" t="str">
        <f>_xlfn.XLOOKUP(tblnventory[[#This Row],[Use]],[1]!tblCodes[Use],[1]!tblCodes[Code])</f>
        <v>Switch</v>
      </c>
      <c r="E2105" s="1" t="s">
        <v>2058</v>
      </c>
      <c r="G2105" s="21" t="str">
        <f>IF(ISBLANK(tblnventory[[#This Row],[Installed By]]),"Store","Installed")</f>
        <v>Installed</v>
      </c>
      <c r="H2105" t="s">
        <v>7793</v>
      </c>
      <c r="J2105" s="17">
        <v>2191007447</v>
      </c>
      <c r="K2105" s="17"/>
      <c r="L2105" t="s">
        <v>5346</v>
      </c>
      <c r="M2105" s="20">
        <v>45096</v>
      </c>
      <c r="O2105" t="str">
        <f>IF(tblnventory[[#This Row],[Installed]],LEFT(tblnventory[[#This Row],[Location]],3))</f>
        <v>352</v>
      </c>
      <c r="P2105" t="str">
        <f>_xlfn.XLOOKUP(tblnventory[[#This Row],[Serial Number]],[1]!tblDNACInventory[Floor],[1]!tblDNACInventory[Name],"Not Used")</f>
        <v>Not Used</v>
      </c>
      <c r="T2105" t="b">
        <f>NOT(ISBLANK(tblnventory[[#This Row],[Installed By]]))</f>
        <v>1</v>
      </c>
      <c r="U2105" t="str">
        <f>VLOOKUP(A2105, [1]!tblDescription[#Data], 3, 0)</f>
        <v>10GBASE-LR SFP Module, Enterprise-Class</v>
      </c>
      <c r="V2105" s="22" cm="1">
        <f t="array" ref="V2105">_xlfn.XLOOKUP(1,([1]!tblOrders[Order]=tblnventory[[#This Row],[PO]])*([1]!tblOrders[Description]=tblnventory[[#This Row],[Item]]),[1]!tblOrders[Unit Total],0)</f>
        <v>615</v>
      </c>
      <c r="W2105" s="23" cm="1">
        <f t="array" ref="W2105">IFERROR(_xlfn.XLOOKUP(1,([1]!tblOrders[Order]=tblnventory[[#This Row],[PO]])*([1]!tblOrders[Description]=tblnventory[[#This Row],[Item]]),[1]!tblOrders[Licence]),0)</f>
        <v>0</v>
      </c>
      <c r="X2105" t="b" cm="1">
        <f t="array" ref="X2105">NOT(_xlfn.XLOOKUP(tblnventory[[#This Row],[PO]]&amp;tblnventory[[#This Row],[Item]],[1]!tblOrders[Order]&amp;[1]!tblOrders[Description],[1]!tblOrders[Paid Licence],FALSE))</f>
        <v>1</v>
      </c>
      <c r="Y21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106" spans="1:25">
      <c r="A2106" t="s">
        <v>5341</v>
      </c>
      <c r="B2106" t="str">
        <f>_xlfn.XLOOKUP(tblnventory[[#This Row],[Item]],[1]!tblDescription[Item],[1]!tblDescription[Description])</f>
        <v>10GBASE-LR SFP Module, Enterprise-Class</v>
      </c>
      <c r="C2106" t="str">
        <f>_xlfn.XLOOKUP(tblnventory[[#This Row],[Item]],[1]!tblDescription[Item],[1]!tblDescription[Type])</f>
        <v>SFP</v>
      </c>
      <c r="D2106" t="str">
        <f>_xlfn.XLOOKUP(tblnventory[[#This Row],[Use]],[1]!tblCodes[Use],[1]!tblCodes[Code])</f>
        <v>Switch</v>
      </c>
      <c r="E2106" s="1" t="s">
        <v>2059</v>
      </c>
      <c r="G2106" s="21" t="str">
        <f>IF(ISBLANK(tblnventory[[#This Row],[Installed By]]),"Store","Installed")</f>
        <v>Installed</v>
      </c>
      <c r="H2106" t="s">
        <v>7794</v>
      </c>
      <c r="J2106" s="17">
        <v>2191007447</v>
      </c>
      <c r="K2106" s="17"/>
      <c r="L2106" t="s">
        <v>5346</v>
      </c>
      <c r="M2106" s="20">
        <v>45096</v>
      </c>
      <c r="O2106" t="str">
        <f>IF(tblnventory[[#This Row],[Installed]],LEFT(tblnventory[[#This Row],[Location]],3))</f>
        <v>352</v>
      </c>
      <c r="P2106" t="str">
        <f>_xlfn.XLOOKUP(tblnventory[[#This Row],[Serial Number]],[1]!tblDNACInventory[Floor],[1]!tblDNACInventory[Name],"Not Used")</f>
        <v>Not Used</v>
      </c>
      <c r="T2106" t="b">
        <f>NOT(ISBLANK(tblnventory[[#This Row],[Installed By]]))</f>
        <v>1</v>
      </c>
      <c r="U2106" t="str">
        <f>VLOOKUP(A2106, [1]!tblDescription[#Data], 3, 0)</f>
        <v>10GBASE-LR SFP Module, Enterprise-Class</v>
      </c>
      <c r="V2106" s="22" cm="1">
        <f t="array" ref="V2106">_xlfn.XLOOKUP(1,([1]!tblOrders[Order]=tblnventory[[#This Row],[PO]])*([1]!tblOrders[Description]=tblnventory[[#This Row],[Item]]),[1]!tblOrders[Unit Total],0)</f>
        <v>615</v>
      </c>
      <c r="W2106" s="23" cm="1">
        <f t="array" ref="W2106">IFERROR(_xlfn.XLOOKUP(1,([1]!tblOrders[Order]=tblnventory[[#This Row],[PO]])*([1]!tblOrders[Description]=tblnventory[[#This Row],[Item]]),[1]!tblOrders[Licence]),0)</f>
        <v>0</v>
      </c>
      <c r="X2106" t="b" cm="1">
        <f t="array" ref="X2106">NOT(_xlfn.XLOOKUP(tblnventory[[#This Row],[PO]]&amp;tblnventory[[#This Row],[Item]],[1]!tblOrders[Order]&amp;[1]!tblOrders[Description],[1]!tblOrders[Paid Licence],FALSE))</f>
        <v>1</v>
      </c>
      <c r="Y21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107" spans="1:25">
      <c r="A2107" t="s">
        <v>5341</v>
      </c>
      <c r="B2107" t="str">
        <f>_xlfn.XLOOKUP(tblnventory[[#This Row],[Item]],[1]!tblDescription[Item],[1]!tblDescription[Description])</f>
        <v>10GBASE-LR SFP Module, Enterprise-Class</v>
      </c>
      <c r="C2107" t="str">
        <f>_xlfn.XLOOKUP(tblnventory[[#This Row],[Item]],[1]!tblDescription[Item],[1]!tblDescription[Type])</f>
        <v>SFP</v>
      </c>
      <c r="D2107" t="str">
        <f>_xlfn.XLOOKUP(tblnventory[[#This Row],[Use]],[1]!tblCodes[Use],[1]!tblCodes[Code])</f>
        <v>Switch</v>
      </c>
      <c r="E2107" s="1" t="s">
        <v>2060</v>
      </c>
      <c r="G2107" s="21" t="str">
        <f>IF(ISBLANK(tblnventory[[#This Row],[Installed By]]),"Store","Installed")</f>
        <v>Installed</v>
      </c>
      <c r="H2107" t="s">
        <v>7795</v>
      </c>
      <c r="J2107" s="17">
        <v>2191007447</v>
      </c>
      <c r="K2107" s="17"/>
      <c r="L2107" t="s">
        <v>5346</v>
      </c>
      <c r="M2107" s="20">
        <v>45096</v>
      </c>
      <c r="O2107" t="str">
        <f>IF(tblnventory[[#This Row],[Installed]],LEFT(tblnventory[[#This Row],[Location]],3))</f>
        <v>352</v>
      </c>
      <c r="P2107" t="str">
        <f>_xlfn.XLOOKUP(tblnventory[[#This Row],[Serial Number]],[1]!tblDNACInventory[Floor],[1]!tblDNACInventory[Name],"Not Used")</f>
        <v>Not Used</v>
      </c>
      <c r="T2107" t="b">
        <f>NOT(ISBLANK(tblnventory[[#This Row],[Installed By]]))</f>
        <v>1</v>
      </c>
      <c r="U2107" t="str">
        <f>VLOOKUP(A2107, [1]!tblDescription[#Data], 3, 0)</f>
        <v>10GBASE-LR SFP Module, Enterprise-Class</v>
      </c>
      <c r="V2107" s="22" cm="1">
        <f t="array" ref="V2107">_xlfn.XLOOKUP(1,([1]!tblOrders[Order]=tblnventory[[#This Row],[PO]])*([1]!tblOrders[Description]=tblnventory[[#This Row],[Item]]),[1]!tblOrders[Unit Total],0)</f>
        <v>615</v>
      </c>
      <c r="W2107" s="23" cm="1">
        <f t="array" ref="W2107">IFERROR(_xlfn.XLOOKUP(1,([1]!tblOrders[Order]=tblnventory[[#This Row],[PO]])*([1]!tblOrders[Description]=tblnventory[[#This Row],[Item]]),[1]!tblOrders[Licence]),0)</f>
        <v>0</v>
      </c>
      <c r="X2107" t="b" cm="1">
        <f t="array" ref="X2107">NOT(_xlfn.XLOOKUP(tblnventory[[#This Row],[PO]]&amp;tblnventory[[#This Row],[Item]],[1]!tblOrders[Order]&amp;[1]!tblOrders[Description],[1]!tblOrders[Paid Licence],FALSE))</f>
        <v>1</v>
      </c>
      <c r="Y21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108" spans="1:25">
      <c r="A2108" t="s">
        <v>5341</v>
      </c>
      <c r="B2108" t="str">
        <f>_xlfn.XLOOKUP(tblnventory[[#This Row],[Item]],[1]!tblDescription[Item],[1]!tblDescription[Description])</f>
        <v>10GBASE-LR SFP Module, Enterprise-Class</v>
      </c>
      <c r="C2108" t="str">
        <f>_xlfn.XLOOKUP(tblnventory[[#This Row],[Item]],[1]!tblDescription[Item],[1]!tblDescription[Type])</f>
        <v>SFP</v>
      </c>
      <c r="D2108" t="str">
        <f>_xlfn.XLOOKUP(tblnventory[[#This Row],[Use]],[1]!tblCodes[Use],[1]!tblCodes[Code])</f>
        <v>Switch</v>
      </c>
      <c r="E2108" s="1" t="s">
        <v>2061</v>
      </c>
      <c r="G2108" s="21" t="str">
        <f>IF(ISBLANK(tblnventory[[#This Row],[Installed By]]),"Store","Installed")</f>
        <v>Installed</v>
      </c>
      <c r="H2108" t="s">
        <v>7796</v>
      </c>
      <c r="J2108" s="17">
        <v>2191007447</v>
      </c>
      <c r="K2108" s="17"/>
      <c r="L2108" t="s">
        <v>5346</v>
      </c>
      <c r="M2108" s="20">
        <v>45096</v>
      </c>
      <c r="O2108" t="str">
        <f>IF(tblnventory[[#This Row],[Installed]],LEFT(tblnventory[[#This Row],[Location]],3))</f>
        <v>352</v>
      </c>
      <c r="P2108" t="str">
        <f>_xlfn.XLOOKUP(tblnventory[[#This Row],[Serial Number]],[1]!tblDNACInventory[Floor],[1]!tblDNACInventory[Name],"Not Used")</f>
        <v>Not Used</v>
      </c>
      <c r="T2108" t="b">
        <f>NOT(ISBLANK(tblnventory[[#This Row],[Installed By]]))</f>
        <v>1</v>
      </c>
      <c r="U2108" t="str">
        <f>VLOOKUP(A2108, [1]!tblDescription[#Data], 3, 0)</f>
        <v>10GBASE-LR SFP Module, Enterprise-Class</v>
      </c>
      <c r="V2108" s="22" cm="1">
        <f t="array" ref="V2108">_xlfn.XLOOKUP(1,([1]!tblOrders[Order]=tblnventory[[#This Row],[PO]])*([1]!tblOrders[Description]=tblnventory[[#This Row],[Item]]),[1]!tblOrders[Unit Total],0)</f>
        <v>615</v>
      </c>
      <c r="W2108" s="23" cm="1">
        <f t="array" ref="W2108">IFERROR(_xlfn.XLOOKUP(1,([1]!tblOrders[Order]=tblnventory[[#This Row],[PO]])*([1]!tblOrders[Description]=tblnventory[[#This Row],[Item]]),[1]!tblOrders[Licence]),0)</f>
        <v>0</v>
      </c>
      <c r="X2108" t="b" cm="1">
        <f t="array" ref="X2108">NOT(_xlfn.XLOOKUP(tblnventory[[#This Row],[PO]]&amp;tblnventory[[#This Row],[Item]],[1]!tblOrders[Order]&amp;[1]!tblOrders[Description],[1]!tblOrders[Paid Licence],FALSE))</f>
        <v>1</v>
      </c>
      <c r="Y21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109" spans="1:25">
      <c r="A2109" t="s">
        <v>5341</v>
      </c>
      <c r="B2109" t="str">
        <f>_xlfn.XLOOKUP(tblnventory[[#This Row],[Item]],[1]!tblDescription[Item],[1]!tblDescription[Description])</f>
        <v>10GBASE-LR SFP Module, Enterprise-Class</v>
      </c>
      <c r="C2109" t="str">
        <f>_xlfn.XLOOKUP(tblnventory[[#This Row],[Item]],[1]!tblDescription[Item],[1]!tblDescription[Type])</f>
        <v>SFP</v>
      </c>
      <c r="D2109" t="str">
        <f>_xlfn.XLOOKUP(tblnventory[[#This Row],[Use]],[1]!tblCodes[Use],[1]!tblCodes[Code])</f>
        <v>Switch</v>
      </c>
      <c r="E2109" s="1" t="s">
        <v>2062</v>
      </c>
      <c r="G2109" s="21" t="str">
        <f>IF(ISBLANK(tblnventory[[#This Row],[Installed By]]),"Store","Installed")</f>
        <v>Installed</v>
      </c>
      <c r="H2109" t="s">
        <v>7797</v>
      </c>
      <c r="J2109" s="17">
        <v>2191007447</v>
      </c>
      <c r="K2109" s="17"/>
      <c r="L2109" t="s">
        <v>5346</v>
      </c>
      <c r="M2109" s="20">
        <v>45096</v>
      </c>
      <c r="O2109" t="str">
        <f>IF(tblnventory[[#This Row],[Installed]],LEFT(tblnventory[[#This Row],[Location]],3))</f>
        <v>352</v>
      </c>
      <c r="P2109" t="str">
        <f>_xlfn.XLOOKUP(tblnventory[[#This Row],[Serial Number]],[1]!tblDNACInventory[Floor],[1]!tblDNACInventory[Name],"Not Used")</f>
        <v>Not Used</v>
      </c>
      <c r="T2109" t="b">
        <f>NOT(ISBLANK(tblnventory[[#This Row],[Installed By]]))</f>
        <v>1</v>
      </c>
      <c r="U2109" t="str">
        <f>VLOOKUP(A2109, [1]!tblDescription[#Data], 3, 0)</f>
        <v>10GBASE-LR SFP Module, Enterprise-Class</v>
      </c>
      <c r="V2109" s="22" cm="1">
        <f t="array" ref="V2109">_xlfn.XLOOKUP(1,([1]!tblOrders[Order]=tblnventory[[#This Row],[PO]])*([1]!tblOrders[Description]=tblnventory[[#This Row],[Item]]),[1]!tblOrders[Unit Total],0)</f>
        <v>615</v>
      </c>
      <c r="W2109" s="23" cm="1">
        <f t="array" ref="W2109">IFERROR(_xlfn.XLOOKUP(1,([1]!tblOrders[Order]=tblnventory[[#This Row],[PO]])*([1]!tblOrders[Description]=tblnventory[[#This Row],[Item]]),[1]!tblOrders[Licence]),0)</f>
        <v>0</v>
      </c>
      <c r="X2109" t="b" cm="1">
        <f t="array" ref="X2109">NOT(_xlfn.XLOOKUP(tblnventory[[#This Row],[PO]]&amp;tblnventory[[#This Row],[Item]],[1]!tblOrders[Order]&amp;[1]!tblOrders[Description],[1]!tblOrders[Paid Licence],FALSE))</f>
        <v>1</v>
      </c>
      <c r="Y21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110" spans="1:25">
      <c r="A2110" t="s">
        <v>5341</v>
      </c>
      <c r="B2110" t="str">
        <f>_xlfn.XLOOKUP(tblnventory[[#This Row],[Item]],[1]!tblDescription[Item],[1]!tblDescription[Description])</f>
        <v>10GBASE-LR SFP Module, Enterprise-Class</v>
      </c>
      <c r="C2110" t="str">
        <f>_xlfn.XLOOKUP(tblnventory[[#This Row],[Item]],[1]!tblDescription[Item],[1]!tblDescription[Type])</f>
        <v>SFP</v>
      </c>
      <c r="D2110" t="str">
        <f>_xlfn.XLOOKUP(tblnventory[[#This Row],[Use]],[1]!tblCodes[Use],[1]!tblCodes[Code])</f>
        <v>Switch</v>
      </c>
      <c r="E2110" s="1" t="s">
        <v>2063</v>
      </c>
      <c r="G2110" s="21" t="str">
        <f>IF(ISBLANK(tblnventory[[#This Row],[Installed By]]),"Store","Installed")</f>
        <v>Installed</v>
      </c>
      <c r="H2110" t="s">
        <v>7798</v>
      </c>
      <c r="J2110" s="17">
        <v>2191007447</v>
      </c>
      <c r="K2110" s="17"/>
      <c r="L2110" t="s">
        <v>5346</v>
      </c>
      <c r="M2110" s="20">
        <v>45096</v>
      </c>
      <c r="O2110" t="str">
        <f>IF(tblnventory[[#This Row],[Installed]],LEFT(tblnventory[[#This Row],[Location]],3))</f>
        <v>352</v>
      </c>
      <c r="P2110" t="str">
        <f>_xlfn.XLOOKUP(tblnventory[[#This Row],[Serial Number]],[1]!tblDNACInventory[Floor],[1]!tblDNACInventory[Name],"Not Used")</f>
        <v>Not Used</v>
      </c>
      <c r="T2110" t="b">
        <f>NOT(ISBLANK(tblnventory[[#This Row],[Installed By]]))</f>
        <v>1</v>
      </c>
      <c r="U2110" t="str">
        <f>VLOOKUP(A2110, [1]!tblDescription[#Data], 3, 0)</f>
        <v>10GBASE-LR SFP Module, Enterprise-Class</v>
      </c>
      <c r="V2110" s="22" cm="1">
        <f t="array" ref="V2110">_xlfn.XLOOKUP(1,([1]!tblOrders[Order]=tblnventory[[#This Row],[PO]])*([1]!tblOrders[Description]=tblnventory[[#This Row],[Item]]),[1]!tblOrders[Unit Total],0)</f>
        <v>615</v>
      </c>
      <c r="W2110" s="23" cm="1">
        <f t="array" ref="W2110">IFERROR(_xlfn.XLOOKUP(1,([1]!tblOrders[Order]=tblnventory[[#This Row],[PO]])*([1]!tblOrders[Description]=tblnventory[[#This Row],[Item]]),[1]!tblOrders[Licence]),0)</f>
        <v>0</v>
      </c>
      <c r="X2110" t="b" cm="1">
        <f t="array" ref="X2110">NOT(_xlfn.XLOOKUP(tblnventory[[#This Row],[PO]]&amp;tblnventory[[#This Row],[Item]],[1]!tblOrders[Order]&amp;[1]!tblOrders[Description],[1]!tblOrders[Paid Licence],FALSE))</f>
        <v>1</v>
      </c>
      <c r="Y21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111" spans="1:25">
      <c r="A2111" t="s">
        <v>5341</v>
      </c>
      <c r="B2111" t="str">
        <f>_xlfn.XLOOKUP(tblnventory[[#This Row],[Item]],[1]!tblDescription[Item],[1]!tblDescription[Description])</f>
        <v>10GBASE-LR SFP Module, Enterprise-Class</v>
      </c>
      <c r="C2111" t="str">
        <f>_xlfn.XLOOKUP(tblnventory[[#This Row],[Item]],[1]!tblDescription[Item],[1]!tblDescription[Type])</f>
        <v>SFP</v>
      </c>
      <c r="D2111" t="str">
        <f>_xlfn.XLOOKUP(tblnventory[[#This Row],[Use]],[1]!tblCodes[Use],[1]!tblCodes[Code])</f>
        <v>Switch</v>
      </c>
      <c r="E2111" s="1" t="s">
        <v>2064</v>
      </c>
      <c r="G2111" s="21" t="str">
        <f>IF(ISBLANK(tblnventory[[#This Row],[Installed By]]),"Store","Installed")</f>
        <v>Installed</v>
      </c>
      <c r="H2111" t="s">
        <v>7799</v>
      </c>
      <c r="J2111" s="17">
        <v>2191007447</v>
      </c>
      <c r="K2111" s="17"/>
      <c r="L2111" t="s">
        <v>5346</v>
      </c>
      <c r="M2111" s="20">
        <v>45100</v>
      </c>
      <c r="O2111" t="str">
        <f>IF(tblnventory[[#This Row],[Installed]],LEFT(tblnventory[[#This Row],[Location]],3))</f>
        <v>352</v>
      </c>
      <c r="P2111" t="str">
        <f>_xlfn.XLOOKUP(tblnventory[[#This Row],[Serial Number]],[1]!tblDNACInventory[Floor],[1]!tblDNACInventory[Name],"Not Used")</f>
        <v>Not Used</v>
      </c>
      <c r="T2111" t="b">
        <f>NOT(ISBLANK(tblnventory[[#This Row],[Installed By]]))</f>
        <v>1</v>
      </c>
      <c r="U2111" t="str">
        <f>VLOOKUP(A2111, [1]!tblDescription[#Data], 3, 0)</f>
        <v>10GBASE-LR SFP Module, Enterprise-Class</v>
      </c>
      <c r="V2111" s="22" cm="1">
        <f t="array" ref="V2111">_xlfn.XLOOKUP(1,([1]!tblOrders[Order]=tblnventory[[#This Row],[PO]])*([1]!tblOrders[Description]=tblnventory[[#This Row],[Item]]),[1]!tblOrders[Unit Total],0)</f>
        <v>615</v>
      </c>
      <c r="W2111" s="23" cm="1">
        <f t="array" ref="W2111">IFERROR(_xlfn.XLOOKUP(1,([1]!tblOrders[Order]=tblnventory[[#This Row],[PO]])*([1]!tblOrders[Description]=tblnventory[[#This Row],[Item]]),[1]!tblOrders[Licence]),0)</f>
        <v>0</v>
      </c>
      <c r="X2111" t="b" cm="1">
        <f t="array" ref="X2111">NOT(_xlfn.XLOOKUP(tblnventory[[#This Row],[PO]]&amp;tblnventory[[#This Row],[Item]],[1]!tblOrders[Order]&amp;[1]!tblOrders[Description],[1]!tblOrders[Paid Licence],FALSE))</f>
        <v>1</v>
      </c>
      <c r="Y21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112" spans="1:25">
      <c r="A2112" s="19" t="s">
        <v>5348</v>
      </c>
      <c r="B2112" t="str">
        <f>_xlfn.XLOOKUP(tblnventory[[#This Row],[Item]],[1]!tblDescription[Item],[1]!tblDescription[Description])</f>
        <v>C9120AX Internal 802.11ax 4x4:4 MIMO;IOT;BT5;mGig;USB;RHL</v>
      </c>
      <c r="C2112" t="str">
        <f>_xlfn.XLOOKUP(tblnventory[[#This Row],[Item]],[1]!tblDescription[Item],[1]!tblDescription[Type])</f>
        <v>WAP</v>
      </c>
      <c r="D2112" t="str">
        <f>_xlfn.XLOOKUP(tblnventory[[#This Row],[Use]],[1]!tblCodes[Use],[1]!tblCodes[Code])</f>
        <v>WiFi</v>
      </c>
      <c r="E2112" s="1" t="s">
        <v>2065</v>
      </c>
      <c r="F2112" s="20">
        <v>44943</v>
      </c>
      <c r="G2112" s="24" t="str">
        <f>IF(ISBLANK(tblnventory[[#This Row],[Installed By]]),"Store","Installed")</f>
        <v>Installed</v>
      </c>
      <c r="H2112" t="s">
        <v>7800</v>
      </c>
      <c r="J2112">
        <v>2191007447</v>
      </c>
      <c r="K2112" s="17"/>
      <c r="L2112" t="s">
        <v>5502</v>
      </c>
      <c r="M2112" s="20">
        <v>45244</v>
      </c>
      <c r="N2112" t="s">
        <v>7801</v>
      </c>
      <c r="O2112" t="str">
        <f>IF(tblnventory[[#This Row],[Installed]],LEFT(tblnventory[[#This Row],[Location]],3))</f>
        <v>401</v>
      </c>
      <c r="P2112" t="str">
        <f>_xlfn.XLOOKUP(tblnventory[[#This Row],[Serial Number]],[1]!tblDNACInventory[Floor],[1]!tblDNACInventory[Name],"Not Used")</f>
        <v>Not Used</v>
      </c>
      <c r="T2112" t="b">
        <f>NOT(ISBLANK(tblnventory[[#This Row],[Installed By]]))</f>
        <v>1</v>
      </c>
      <c r="U2112" t="str">
        <f>VLOOKUP(A2112, [1]!tblDescription[#Data], 3, 0)</f>
        <v>C9120AX Internal 802.11ax 4x4:4 MIMO;IOT;BT5;mGig;USB;RHL</v>
      </c>
      <c r="V2112" s="22" cm="1">
        <f t="array" ref="V2112">_xlfn.XLOOKUP(1,([1]!tblOrders[Order]=tblnventory[[#This Row],[PO]])*([1]!tblOrders[Description]=tblnventory[[#This Row],[Item]]),[1]!tblOrders[Unit Total],0)</f>
        <v>779.16</v>
      </c>
      <c r="W2112" s="23" cm="1">
        <f t="array" ref="W2112">_xlfn.XLOOKUP(1,([1]!tblOrders[Order]=tblnventory[[#This Row],[PO]])*([1]!tblOrders[Description]=tblnventory[[#This Row],[Item]]),[1]!tblOrders[Licence])</f>
        <v>0</v>
      </c>
      <c r="X2112" t="b" cm="1">
        <f t="array" ref="X2112">NOT(_xlfn.XLOOKUP(tblnventory[[#This Row],[PO]]&amp;tblnventory[[#This Row],[Item]],[1]!tblOrders[Order]&amp;[1]!tblOrders[Description],[1]!tblOrders[Paid Licence],FALSE))</f>
        <v>1</v>
      </c>
      <c r="Y21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113" spans="1:25">
      <c r="A2113" s="19" t="s">
        <v>5348</v>
      </c>
      <c r="B2113" t="str">
        <f>_xlfn.XLOOKUP(tblnventory[[#This Row],[Item]],[1]!tblDescription[Item],[1]!tblDescription[Description])</f>
        <v>C9120AX Internal 802.11ax 4x4:4 MIMO;IOT;BT5;mGig;USB;RHL</v>
      </c>
      <c r="C2113" t="str">
        <f>_xlfn.XLOOKUP(tblnventory[[#This Row],[Item]],[1]!tblDescription[Item],[1]!tblDescription[Type])</f>
        <v>WAP</v>
      </c>
      <c r="D2113" t="str">
        <f>_xlfn.XLOOKUP(tblnventory[[#This Row],[Use]],[1]!tblCodes[Use],[1]!tblCodes[Code])</f>
        <v>WiFi</v>
      </c>
      <c r="E2113" s="1" t="s">
        <v>2066</v>
      </c>
      <c r="F2113" s="20">
        <v>44943</v>
      </c>
      <c r="G2113" s="24" t="str">
        <f>IF(ISBLANK(tblnventory[[#This Row],[Installed By]]),"Store","Installed")</f>
        <v>Installed</v>
      </c>
      <c r="H2113" t="s">
        <v>7800</v>
      </c>
      <c r="J2113">
        <v>2191007447</v>
      </c>
      <c r="K2113" s="17"/>
      <c r="L2113" t="s">
        <v>5502</v>
      </c>
      <c r="M2113" s="20">
        <v>45244</v>
      </c>
      <c r="N2113" t="s">
        <v>7802</v>
      </c>
      <c r="O2113" t="str">
        <f>IF(tblnventory[[#This Row],[Installed]],LEFT(tblnventory[[#This Row],[Location]],3))</f>
        <v>401</v>
      </c>
      <c r="P2113" t="str">
        <f>_xlfn.XLOOKUP(tblnventory[[#This Row],[Serial Number]],[1]!tblDNACInventory[Floor],[1]!tblDNACInventory[Name],"Not Used")</f>
        <v>Not Used</v>
      </c>
      <c r="T2113" t="b">
        <f>NOT(ISBLANK(tblnventory[[#This Row],[Installed By]]))</f>
        <v>1</v>
      </c>
      <c r="U2113" t="str">
        <f>VLOOKUP(A2113, [1]!tblDescription[#Data], 3, 0)</f>
        <v>C9120AX Internal 802.11ax 4x4:4 MIMO;IOT;BT5;mGig;USB;RHL</v>
      </c>
      <c r="V2113" s="22" cm="1">
        <f t="array" ref="V2113">_xlfn.XLOOKUP(1,([1]!tblOrders[Order]=tblnventory[[#This Row],[PO]])*([1]!tblOrders[Description]=tblnventory[[#This Row],[Item]]),[1]!tblOrders[Unit Total],0)</f>
        <v>779.16</v>
      </c>
      <c r="W2113" s="23" cm="1">
        <f t="array" ref="W2113">_xlfn.XLOOKUP(1,([1]!tblOrders[Order]=tblnventory[[#This Row],[PO]])*([1]!tblOrders[Description]=tblnventory[[#This Row],[Item]]),[1]!tblOrders[Licence])</f>
        <v>0</v>
      </c>
      <c r="X2113" t="b" cm="1">
        <f t="array" ref="X2113">NOT(_xlfn.XLOOKUP(tblnventory[[#This Row],[PO]]&amp;tblnventory[[#This Row],[Item]],[1]!tblOrders[Order]&amp;[1]!tblOrders[Description],[1]!tblOrders[Paid Licence],FALSE))</f>
        <v>1</v>
      </c>
      <c r="Y21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114" spans="1:25">
      <c r="A2114" s="19" t="s">
        <v>5348</v>
      </c>
      <c r="B2114" t="str">
        <f>_xlfn.XLOOKUP(tblnventory[[#This Row],[Item]],[1]!tblDescription[Item],[1]!tblDescription[Description])</f>
        <v>C9120AX Internal 802.11ax 4x4:4 MIMO;IOT;BT5;mGig;USB;RHL</v>
      </c>
      <c r="C2114" t="str">
        <f>_xlfn.XLOOKUP(tblnventory[[#This Row],[Item]],[1]!tblDescription[Item],[1]!tblDescription[Type])</f>
        <v>WAP</v>
      </c>
      <c r="D2114" t="str">
        <f>_xlfn.XLOOKUP(tblnventory[[#This Row],[Use]],[1]!tblCodes[Use],[1]!tblCodes[Code])</f>
        <v>WiFi</v>
      </c>
      <c r="E2114" s="1" t="s">
        <v>2067</v>
      </c>
      <c r="F2114" s="20">
        <v>44943</v>
      </c>
      <c r="G2114" s="24" t="str">
        <f>IF(ISBLANK(tblnventory[[#This Row],[Installed By]]),"Store","Installed")</f>
        <v>Installed</v>
      </c>
      <c r="H2114" t="s">
        <v>7800</v>
      </c>
      <c r="J2114">
        <v>2191007447</v>
      </c>
      <c r="K2114" s="17"/>
      <c r="L2114" t="s">
        <v>5502</v>
      </c>
      <c r="M2114" s="20">
        <v>45244</v>
      </c>
      <c r="N2114" t="s">
        <v>7803</v>
      </c>
      <c r="O2114" t="str">
        <f>IF(tblnventory[[#This Row],[Installed]],LEFT(tblnventory[[#This Row],[Location]],3))</f>
        <v>401</v>
      </c>
      <c r="P2114" t="str">
        <f>_xlfn.XLOOKUP(tblnventory[[#This Row],[Serial Number]],[1]!tblDNACInventory[Floor],[1]!tblDNACInventory[Name],"Not Used")</f>
        <v>Not Used</v>
      </c>
      <c r="T2114" t="b">
        <f>NOT(ISBLANK(tblnventory[[#This Row],[Installed By]]))</f>
        <v>1</v>
      </c>
      <c r="U2114" t="str">
        <f>VLOOKUP(A2114, [1]!tblDescription[#Data], 3, 0)</f>
        <v>C9120AX Internal 802.11ax 4x4:4 MIMO;IOT;BT5;mGig;USB;RHL</v>
      </c>
      <c r="V2114" s="22" cm="1">
        <f t="array" ref="V2114">_xlfn.XLOOKUP(1,([1]!tblOrders[Order]=tblnventory[[#This Row],[PO]])*([1]!tblOrders[Description]=tblnventory[[#This Row],[Item]]),[1]!tblOrders[Unit Total],0)</f>
        <v>779.16</v>
      </c>
      <c r="W2114" s="23" cm="1">
        <f t="array" ref="W2114">_xlfn.XLOOKUP(1,([1]!tblOrders[Order]=tblnventory[[#This Row],[PO]])*([1]!tblOrders[Description]=tblnventory[[#This Row],[Item]]),[1]!tblOrders[Licence])</f>
        <v>0</v>
      </c>
      <c r="X2114" t="b" cm="1">
        <f t="array" ref="X2114">NOT(_xlfn.XLOOKUP(tblnventory[[#This Row],[PO]]&amp;tblnventory[[#This Row],[Item]],[1]!tblOrders[Order]&amp;[1]!tblOrders[Description],[1]!tblOrders[Paid Licence],FALSE))</f>
        <v>1</v>
      </c>
      <c r="Y21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115" spans="1:25">
      <c r="A2115" s="19" t="s">
        <v>5348</v>
      </c>
      <c r="B2115" t="str">
        <f>_xlfn.XLOOKUP(tblnventory[[#This Row],[Item]],[1]!tblDescription[Item],[1]!tblDescription[Description])</f>
        <v>C9120AX Internal 802.11ax 4x4:4 MIMO;IOT;BT5;mGig;USB;RHL</v>
      </c>
      <c r="C2115" t="str">
        <f>_xlfn.XLOOKUP(tblnventory[[#This Row],[Item]],[1]!tblDescription[Item],[1]!tblDescription[Type])</f>
        <v>WAP</v>
      </c>
      <c r="D2115" t="str">
        <f>_xlfn.XLOOKUP(tblnventory[[#This Row],[Use]],[1]!tblCodes[Use],[1]!tblCodes[Code])</f>
        <v>WiFi</v>
      </c>
      <c r="E2115" s="1" t="s">
        <v>2068</v>
      </c>
      <c r="F2115" s="20">
        <v>44943</v>
      </c>
      <c r="G2115" s="24" t="str">
        <f>IF(ISBLANK(tblnventory[[#This Row],[Installed By]]),"Store","Installed")</f>
        <v>Installed</v>
      </c>
      <c r="H2115" t="s">
        <v>7800</v>
      </c>
      <c r="J2115">
        <v>2191007447</v>
      </c>
      <c r="K2115" s="17"/>
      <c r="L2115" t="s">
        <v>5502</v>
      </c>
      <c r="M2115" s="20">
        <v>45244</v>
      </c>
      <c r="N2115" t="s">
        <v>7804</v>
      </c>
      <c r="O2115" t="str">
        <f>IF(tblnventory[[#This Row],[Installed]],LEFT(tblnventory[[#This Row],[Location]],3))</f>
        <v>401</v>
      </c>
      <c r="P2115" t="str">
        <f>_xlfn.XLOOKUP(tblnventory[[#This Row],[Serial Number]],[1]!tblDNACInventory[Floor],[1]!tblDNACInventory[Name],"Not Used")</f>
        <v>Not Used</v>
      </c>
      <c r="T2115" t="b">
        <f>NOT(ISBLANK(tblnventory[[#This Row],[Installed By]]))</f>
        <v>1</v>
      </c>
      <c r="U2115" t="str">
        <f>VLOOKUP(A2115, [1]!tblDescription[#Data], 3, 0)</f>
        <v>C9120AX Internal 802.11ax 4x4:4 MIMO;IOT;BT5;mGig;USB;RHL</v>
      </c>
      <c r="V2115" s="22" cm="1">
        <f t="array" ref="V2115">_xlfn.XLOOKUP(1,([1]!tblOrders[Order]=tblnventory[[#This Row],[PO]])*([1]!tblOrders[Description]=tblnventory[[#This Row],[Item]]),[1]!tblOrders[Unit Total],0)</f>
        <v>779.16</v>
      </c>
      <c r="W2115" s="23" cm="1">
        <f t="array" ref="W2115">_xlfn.XLOOKUP(1,([1]!tblOrders[Order]=tblnventory[[#This Row],[PO]])*([1]!tblOrders[Description]=tblnventory[[#This Row],[Item]]),[1]!tblOrders[Licence])</f>
        <v>0</v>
      </c>
      <c r="X2115" t="b" cm="1">
        <f t="array" ref="X2115">NOT(_xlfn.XLOOKUP(tblnventory[[#This Row],[PO]]&amp;tblnventory[[#This Row],[Item]],[1]!tblOrders[Order]&amp;[1]!tblOrders[Description],[1]!tblOrders[Paid Licence],FALSE))</f>
        <v>1</v>
      </c>
      <c r="Y21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116" spans="1:25">
      <c r="A2116" s="19" t="s">
        <v>5348</v>
      </c>
      <c r="B2116" t="str">
        <f>_xlfn.XLOOKUP(tblnventory[[#This Row],[Item]],[1]!tblDescription[Item],[1]!tblDescription[Description])</f>
        <v>C9120AX Internal 802.11ax 4x4:4 MIMO;IOT;BT5;mGig;USB;RHL</v>
      </c>
      <c r="C2116" t="str">
        <f>_xlfn.XLOOKUP(tblnventory[[#This Row],[Item]],[1]!tblDescription[Item],[1]!tblDescription[Type])</f>
        <v>WAP</v>
      </c>
      <c r="D2116" t="str">
        <f>_xlfn.XLOOKUP(tblnventory[[#This Row],[Use]],[1]!tblCodes[Use],[1]!tblCodes[Code])</f>
        <v>WiFi</v>
      </c>
      <c r="E2116" s="1" t="s">
        <v>2069</v>
      </c>
      <c r="F2116" s="20">
        <v>44943</v>
      </c>
      <c r="G2116" s="24" t="str">
        <f>IF(ISBLANK(tblnventory[[#This Row],[Installed By]]),"Store","Installed")</f>
        <v>Installed</v>
      </c>
      <c r="H2116" t="s">
        <v>7800</v>
      </c>
      <c r="J2116">
        <v>2191007447</v>
      </c>
      <c r="K2116" s="17"/>
      <c r="L2116" t="s">
        <v>5502</v>
      </c>
      <c r="M2116" s="20">
        <v>45244</v>
      </c>
      <c r="N2116" t="s">
        <v>7805</v>
      </c>
      <c r="O2116" t="str">
        <f>IF(tblnventory[[#This Row],[Installed]],LEFT(tblnventory[[#This Row],[Location]],3))</f>
        <v>401</v>
      </c>
      <c r="P2116" t="str">
        <f>_xlfn.XLOOKUP(tblnventory[[#This Row],[Serial Number]],[1]!tblDNACInventory[Floor],[1]!tblDNACInventory[Name],"Not Used")</f>
        <v>Not Used</v>
      </c>
      <c r="T2116" t="b">
        <f>NOT(ISBLANK(tblnventory[[#This Row],[Installed By]]))</f>
        <v>1</v>
      </c>
      <c r="U2116" t="str">
        <f>VLOOKUP(A2116, [1]!tblDescription[#Data], 3, 0)</f>
        <v>C9120AX Internal 802.11ax 4x4:4 MIMO;IOT;BT5;mGig;USB;RHL</v>
      </c>
      <c r="V2116" s="22" cm="1">
        <f t="array" ref="V2116">_xlfn.XLOOKUP(1,([1]!tblOrders[Order]=tblnventory[[#This Row],[PO]])*([1]!tblOrders[Description]=tblnventory[[#This Row],[Item]]),[1]!tblOrders[Unit Total],0)</f>
        <v>779.16</v>
      </c>
      <c r="W2116" s="23" cm="1">
        <f t="array" ref="W2116">_xlfn.XLOOKUP(1,([1]!tblOrders[Order]=tblnventory[[#This Row],[PO]])*([1]!tblOrders[Description]=tblnventory[[#This Row],[Item]]),[1]!tblOrders[Licence])</f>
        <v>0</v>
      </c>
      <c r="X2116" t="b" cm="1">
        <f t="array" ref="X2116">NOT(_xlfn.XLOOKUP(tblnventory[[#This Row],[PO]]&amp;tblnventory[[#This Row],[Item]],[1]!tblOrders[Order]&amp;[1]!tblOrders[Description],[1]!tblOrders[Paid Licence],FALSE))</f>
        <v>1</v>
      </c>
      <c r="Y21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117" spans="1:25">
      <c r="A2117" s="19" t="s">
        <v>5348</v>
      </c>
      <c r="B2117" t="str">
        <f>_xlfn.XLOOKUP(tblnventory[[#This Row],[Item]],[1]!tblDescription[Item],[1]!tblDescription[Description])</f>
        <v>C9120AX Internal 802.11ax 4x4:4 MIMO;IOT;BT5;mGig;USB;RHL</v>
      </c>
      <c r="C2117" t="str">
        <f>_xlfn.XLOOKUP(tblnventory[[#This Row],[Item]],[1]!tblDescription[Item],[1]!tblDescription[Type])</f>
        <v>WAP</v>
      </c>
      <c r="D2117" t="str">
        <f>_xlfn.XLOOKUP(tblnventory[[#This Row],[Use]],[1]!tblCodes[Use],[1]!tblCodes[Code])</f>
        <v>WiFi</v>
      </c>
      <c r="E2117" s="1" t="s">
        <v>2070</v>
      </c>
      <c r="F2117" s="20">
        <v>44943</v>
      </c>
      <c r="G2117" s="24" t="str">
        <f>IF(ISBLANK(tblnventory[[#This Row],[Installed By]]),"Store","Installed")</f>
        <v>Installed</v>
      </c>
      <c r="H2117" t="s">
        <v>7800</v>
      </c>
      <c r="J2117">
        <v>2191007447</v>
      </c>
      <c r="K2117" s="17"/>
      <c r="L2117" t="s">
        <v>5502</v>
      </c>
      <c r="M2117" s="20">
        <v>45244</v>
      </c>
      <c r="N2117" t="s">
        <v>7806</v>
      </c>
      <c r="O2117" t="str">
        <f>IF(tblnventory[[#This Row],[Installed]],LEFT(tblnventory[[#This Row],[Location]],3))</f>
        <v>401</v>
      </c>
      <c r="P2117" t="str">
        <f>_xlfn.XLOOKUP(tblnventory[[#This Row],[Serial Number]],[1]!tblDNACInventory[Floor],[1]!tblDNACInventory[Name],"Not Used")</f>
        <v>Not Used</v>
      </c>
      <c r="T2117" t="b">
        <f>NOT(ISBLANK(tblnventory[[#This Row],[Installed By]]))</f>
        <v>1</v>
      </c>
      <c r="U2117" t="str">
        <f>VLOOKUP(A2117, [1]!tblDescription[#Data], 3, 0)</f>
        <v>C9120AX Internal 802.11ax 4x4:4 MIMO;IOT;BT5;mGig;USB;RHL</v>
      </c>
      <c r="V2117" s="22" cm="1">
        <f t="array" ref="V2117">_xlfn.XLOOKUP(1,([1]!tblOrders[Order]=tblnventory[[#This Row],[PO]])*([1]!tblOrders[Description]=tblnventory[[#This Row],[Item]]),[1]!tblOrders[Unit Total],0)</f>
        <v>779.16</v>
      </c>
      <c r="W2117" s="23" cm="1">
        <f t="array" ref="W2117">_xlfn.XLOOKUP(1,([1]!tblOrders[Order]=tblnventory[[#This Row],[PO]])*([1]!tblOrders[Description]=tblnventory[[#This Row],[Item]]),[1]!tblOrders[Licence])</f>
        <v>0</v>
      </c>
      <c r="X2117" t="b" cm="1">
        <f t="array" ref="X2117">NOT(_xlfn.XLOOKUP(tblnventory[[#This Row],[PO]]&amp;tblnventory[[#This Row],[Item]],[1]!tblOrders[Order]&amp;[1]!tblOrders[Description],[1]!tblOrders[Paid Licence],FALSE))</f>
        <v>1</v>
      </c>
      <c r="Y21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118" spans="1:25">
      <c r="A2118" s="19" t="s">
        <v>5348</v>
      </c>
      <c r="B2118" t="str">
        <f>_xlfn.XLOOKUP(tblnventory[[#This Row],[Item]],[1]!tblDescription[Item],[1]!tblDescription[Description])</f>
        <v>C9120AX Internal 802.11ax 4x4:4 MIMO;IOT;BT5;mGig;USB;RHL</v>
      </c>
      <c r="C2118" t="str">
        <f>_xlfn.XLOOKUP(tblnventory[[#This Row],[Item]],[1]!tblDescription[Item],[1]!tblDescription[Type])</f>
        <v>WAP</v>
      </c>
      <c r="D2118" t="str">
        <f>_xlfn.XLOOKUP(tblnventory[[#This Row],[Use]],[1]!tblCodes[Use],[1]!tblCodes[Code])</f>
        <v>WiFi</v>
      </c>
      <c r="E2118" s="1" t="s">
        <v>2071</v>
      </c>
      <c r="F2118" s="20">
        <v>44943</v>
      </c>
      <c r="G2118" s="24" t="str">
        <f>IF(ISBLANK(tblnventory[[#This Row],[Installed By]]),"Store","Installed")</f>
        <v>Installed</v>
      </c>
      <c r="H2118" t="s">
        <v>7800</v>
      </c>
      <c r="J2118">
        <v>2191007447</v>
      </c>
      <c r="K2118" s="17"/>
      <c r="L2118" t="s">
        <v>5502</v>
      </c>
      <c r="M2118" s="20">
        <v>45244</v>
      </c>
      <c r="N2118" t="s">
        <v>7807</v>
      </c>
      <c r="O2118" t="str">
        <f>IF(tblnventory[[#This Row],[Installed]],LEFT(tblnventory[[#This Row],[Location]],3))</f>
        <v>401</v>
      </c>
      <c r="P2118" t="str">
        <f>_xlfn.XLOOKUP(tblnventory[[#This Row],[Serial Number]],[1]!tblDNACInventory[Floor],[1]!tblDNACInventory[Name],"Not Used")</f>
        <v>Not Used</v>
      </c>
      <c r="T2118" t="b">
        <f>NOT(ISBLANK(tblnventory[[#This Row],[Installed By]]))</f>
        <v>1</v>
      </c>
      <c r="U2118" t="str">
        <f>VLOOKUP(A2118, [1]!tblDescription[#Data], 3, 0)</f>
        <v>C9120AX Internal 802.11ax 4x4:4 MIMO;IOT;BT5;mGig;USB;RHL</v>
      </c>
      <c r="V2118" s="22" cm="1">
        <f t="array" ref="V2118">_xlfn.XLOOKUP(1,([1]!tblOrders[Order]=tblnventory[[#This Row],[PO]])*([1]!tblOrders[Description]=tblnventory[[#This Row],[Item]]),[1]!tblOrders[Unit Total],0)</f>
        <v>779.16</v>
      </c>
      <c r="W2118" s="23" cm="1">
        <f t="array" ref="W2118">_xlfn.XLOOKUP(1,([1]!tblOrders[Order]=tblnventory[[#This Row],[PO]])*([1]!tblOrders[Description]=tblnventory[[#This Row],[Item]]),[1]!tblOrders[Licence])</f>
        <v>0</v>
      </c>
      <c r="X2118" t="b" cm="1">
        <f t="array" ref="X2118">NOT(_xlfn.XLOOKUP(tblnventory[[#This Row],[PO]]&amp;tblnventory[[#This Row],[Item]],[1]!tblOrders[Order]&amp;[1]!tblOrders[Description],[1]!tblOrders[Paid Licence],FALSE))</f>
        <v>1</v>
      </c>
      <c r="Y21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119" spans="1:25">
      <c r="A2119" s="19" t="s">
        <v>5348</v>
      </c>
      <c r="B2119" t="str">
        <f>_xlfn.XLOOKUP(tblnventory[[#This Row],[Item]],[1]!tblDescription[Item],[1]!tblDescription[Description])</f>
        <v>C9120AX Internal 802.11ax 4x4:4 MIMO;IOT;BT5;mGig;USB;RHL</v>
      </c>
      <c r="C2119" t="str">
        <f>_xlfn.XLOOKUP(tblnventory[[#This Row],[Item]],[1]!tblDescription[Item],[1]!tblDescription[Type])</f>
        <v>WAP</v>
      </c>
      <c r="D2119" t="str">
        <f>_xlfn.XLOOKUP(tblnventory[[#This Row],[Use]],[1]!tblCodes[Use],[1]!tblCodes[Code])</f>
        <v>WiFi</v>
      </c>
      <c r="E2119" s="1" t="s">
        <v>2072</v>
      </c>
      <c r="F2119" s="20">
        <v>44943</v>
      </c>
      <c r="G2119" s="24" t="str">
        <f>IF(ISBLANK(tblnventory[[#This Row],[Installed By]]),"Store","Installed")</f>
        <v>Installed</v>
      </c>
      <c r="H2119" t="s">
        <v>7800</v>
      </c>
      <c r="J2119">
        <v>2191007447</v>
      </c>
      <c r="K2119" s="17"/>
      <c r="L2119" t="s">
        <v>5502</v>
      </c>
      <c r="M2119" s="20">
        <v>45244</v>
      </c>
      <c r="N2119" t="s">
        <v>7808</v>
      </c>
      <c r="O2119" t="str">
        <f>IF(tblnventory[[#This Row],[Installed]],LEFT(tblnventory[[#This Row],[Location]],3))</f>
        <v>401</v>
      </c>
      <c r="P2119" t="str">
        <f>_xlfn.XLOOKUP(tblnventory[[#This Row],[Serial Number]],[1]!tblDNACInventory[Floor],[1]!tblDNACInventory[Name],"Not Used")</f>
        <v>Not Used</v>
      </c>
      <c r="T2119" t="b">
        <f>NOT(ISBLANK(tblnventory[[#This Row],[Installed By]]))</f>
        <v>1</v>
      </c>
      <c r="U2119" t="str">
        <f>VLOOKUP(A2119, [1]!tblDescription[#Data], 3, 0)</f>
        <v>C9120AX Internal 802.11ax 4x4:4 MIMO;IOT;BT5;mGig;USB;RHL</v>
      </c>
      <c r="V2119" s="22" cm="1">
        <f t="array" ref="V2119">_xlfn.XLOOKUP(1,([1]!tblOrders[Order]=tblnventory[[#This Row],[PO]])*([1]!tblOrders[Description]=tblnventory[[#This Row],[Item]]),[1]!tblOrders[Unit Total],0)</f>
        <v>779.16</v>
      </c>
      <c r="W2119" s="23" cm="1">
        <f t="array" ref="W2119">_xlfn.XLOOKUP(1,([1]!tblOrders[Order]=tblnventory[[#This Row],[PO]])*([1]!tblOrders[Description]=tblnventory[[#This Row],[Item]]),[1]!tblOrders[Licence])</f>
        <v>0</v>
      </c>
      <c r="X2119" t="b" cm="1">
        <f t="array" ref="X2119">NOT(_xlfn.XLOOKUP(tblnventory[[#This Row],[PO]]&amp;tblnventory[[#This Row],[Item]],[1]!tblOrders[Order]&amp;[1]!tblOrders[Description],[1]!tblOrders[Paid Licence],FALSE))</f>
        <v>1</v>
      </c>
      <c r="Y21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120" spans="1:25">
      <c r="A2120" s="19" t="s">
        <v>5348</v>
      </c>
      <c r="B2120" t="str">
        <f>_xlfn.XLOOKUP(tblnventory[[#This Row],[Item]],[1]!tblDescription[Item],[1]!tblDescription[Description])</f>
        <v>C9120AX Internal 802.11ax 4x4:4 MIMO;IOT;BT5;mGig;USB;RHL</v>
      </c>
      <c r="C2120" t="str">
        <f>_xlfn.XLOOKUP(tblnventory[[#This Row],[Item]],[1]!tblDescription[Item],[1]!tblDescription[Type])</f>
        <v>WAP</v>
      </c>
      <c r="D2120" t="str">
        <f>_xlfn.XLOOKUP(tblnventory[[#This Row],[Use]],[1]!tblCodes[Use],[1]!tblCodes[Code])</f>
        <v>WiFi</v>
      </c>
      <c r="E2120" s="1" t="s">
        <v>2073</v>
      </c>
      <c r="F2120" s="20">
        <v>44943</v>
      </c>
      <c r="G2120" s="24" t="str">
        <f>IF(ISBLANK(tblnventory[[#This Row],[Installed By]]),"Store","Installed")</f>
        <v>Installed</v>
      </c>
      <c r="H2120" t="s">
        <v>7800</v>
      </c>
      <c r="J2120">
        <v>2191007447</v>
      </c>
      <c r="K2120" s="17"/>
      <c r="L2120" t="s">
        <v>5502</v>
      </c>
      <c r="M2120" s="20">
        <v>45244</v>
      </c>
      <c r="N2120" t="s">
        <v>7809</v>
      </c>
      <c r="O2120" t="str">
        <f>IF(tblnventory[[#This Row],[Installed]],LEFT(tblnventory[[#This Row],[Location]],3))</f>
        <v>401</v>
      </c>
      <c r="P2120" t="str">
        <f>_xlfn.XLOOKUP(tblnventory[[#This Row],[Serial Number]],[1]!tblDNACInventory[Floor],[1]!tblDNACInventory[Name],"Not Used")</f>
        <v>Not Used</v>
      </c>
      <c r="T2120" t="b">
        <f>NOT(ISBLANK(tblnventory[[#This Row],[Installed By]]))</f>
        <v>1</v>
      </c>
      <c r="U2120" t="str">
        <f>VLOOKUP(A2120, [1]!tblDescription[#Data], 3, 0)</f>
        <v>C9120AX Internal 802.11ax 4x4:4 MIMO;IOT;BT5;mGig;USB;RHL</v>
      </c>
      <c r="V2120" s="22" cm="1">
        <f t="array" ref="V2120">_xlfn.XLOOKUP(1,([1]!tblOrders[Order]=tblnventory[[#This Row],[PO]])*([1]!tblOrders[Description]=tblnventory[[#This Row],[Item]]),[1]!tblOrders[Unit Total],0)</f>
        <v>779.16</v>
      </c>
      <c r="W2120" s="23" cm="1">
        <f t="array" ref="W2120">_xlfn.XLOOKUP(1,([1]!tblOrders[Order]=tblnventory[[#This Row],[PO]])*([1]!tblOrders[Description]=tblnventory[[#This Row],[Item]]),[1]!tblOrders[Licence])</f>
        <v>0</v>
      </c>
      <c r="X2120" t="b" cm="1">
        <f t="array" ref="X2120">NOT(_xlfn.XLOOKUP(tblnventory[[#This Row],[PO]]&amp;tblnventory[[#This Row],[Item]],[1]!tblOrders[Order]&amp;[1]!tblOrders[Description],[1]!tblOrders[Paid Licence],FALSE))</f>
        <v>1</v>
      </c>
      <c r="Y21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121" spans="1:25">
      <c r="A2121" s="19" t="s">
        <v>5348</v>
      </c>
      <c r="B2121" t="str">
        <f>_xlfn.XLOOKUP(tblnventory[[#This Row],[Item]],[1]!tblDescription[Item],[1]!tblDescription[Description])</f>
        <v>C9120AX Internal 802.11ax 4x4:4 MIMO;IOT;BT5;mGig;USB;RHL</v>
      </c>
      <c r="C2121" t="str">
        <f>_xlfn.XLOOKUP(tblnventory[[#This Row],[Item]],[1]!tblDescription[Item],[1]!tblDescription[Type])</f>
        <v>WAP</v>
      </c>
      <c r="D2121" t="str">
        <f>_xlfn.XLOOKUP(tblnventory[[#This Row],[Use]],[1]!tblCodes[Use],[1]!tblCodes[Code])</f>
        <v>WiFi</v>
      </c>
      <c r="E2121" s="1" t="s">
        <v>2074</v>
      </c>
      <c r="F2121" s="20">
        <v>44943</v>
      </c>
      <c r="G2121" s="24" t="str">
        <f>IF(ISBLANK(tblnventory[[#This Row],[Installed By]]),"Store","Installed")</f>
        <v>Installed</v>
      </c>
      <c r="H2121" t="s">
        <v>7800</v>
      </c>
      <c r="J2121">
        <v>2191007447</v>
      </c>
      <c r="K2121" s="17"/>
      <c r="L2121" t="s">
        <v>5502</v>
      </c>
      <c r="M2121" s="20">
        <v>45244</v>
      </c>
      <c r="N2121" t="s">
        <v>7810</v>
      </c>
      <c r="O2121" t="str">
        <f>IF(tblnventory[[#This Row],[Installed]],LEFT(tblnventory[[#This Row],[Location]],3))</f>
        <v>401</v>
      </c>
      <c r="P2121" t="str">
        <f>_xlfn.XLOOKUP(tblnventory[[#This Row],[Serial Number]],[1]!tblDNACInventory[Floor],[1]!tblDNACInventory[Name],"Not Used")</f>
        <v>Not Used</v>
      </c>
      <c r="T2121" t="b">
        <f>NOT(ISBLANK(tblnventory[[#This Row],[Installed By]]))</f>
        <v>1</v>
      </c>
      <c r="U2121" t="str">
        <f>VLOOKUP(A2121, [1]!tblDescription[#Data], 3, 0)</f>
        <v>C9120AX Internal 802.11ax 4x4:4 MIMO;IOT;BT5;mGig;USB;RHL</v>
      </c>
      <c r="V2121" s="22" cm="1">
        <f t="array" ref="V2121">_xlfn.XLOOKUP(1,([1]!tblOrders[Order]=tblnventory[[#This Row],[PO]])*([1]!tblOrders[Description]=tblnventory[[#This Row],[Item]]),[1]!tblOrders[Unit Total],0)</f>
        <v>779.16</v>
      </c>
      <c r="W2121" s="23" cm="1">
        <f t="array" ref="W2121">_xlfn.XLOOKUP(1,([1]!tblOrders[Order]=tblnventory[[#This Row],[PO]])*([1]!tblOrders[Description]=tblnventory[[#This Row],[Item]]),[1]!tblOrders[Licence])</f>
        <v>0</v>
      </c>
      <c r="X2121" t="b" cm="1">
        <f t="array" ref="X2121">NOT(_xlfn.XLOOKUP(tblnventory[[#This Row],[PO]]&amp;tblnventory[[#This Row],[Item]],[1]!tblOrders[Order]&amp;[1]!tblOrders[Description],[1]!tblOrders[Paid Licence],FALSE))</f>
        <v>1</v>
      </c>
      <c r="Y21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122" spans="1:25">
      <c r="A2122" s="19" t="s">
        <v>5348</v>
      </c>
      <c r="B2122" t="str">
        <f>_xlfn.XLOOKUP(tblnventory[[#This Row],[Item]],[1]!tblDescription[Item],[1]!tblDescription[Description])</f>
        <v>C9120AX Internal 802.11ax 4x4:4 MIMO;IOT;BT5;mGig;USB;RHL</v>
      </c>
      <c r="C2122" t="str">
        <f>_xlfn.XLOOKUP(tblnventory[[#This Row],[Item]],[1]!tblDescription[Item],[1]!tblDescription[Type])</f>
        <v>WAP</v>
      </c>
      <c r="D2122" t="str">
        <f>_xlfn.XLOOKUP(tblnventory[[#This Row],[Use]],[1]!tblCodes[Use],[1]!tblCodes[Code])</f>
        <v>WiFi</v>
      </c>
      <c r="E2122" s="1" t="s">
        <v>2075</v>
      </c>
      <c r="F2122" s="20">
        <v>44943</v>
      </c>
      <c r="G2122" s="24" t="str">
        <f>IF(ISBLANK(tblnventory[[#This Row],[Installed By]]),"Store","Installed")</f>
        <v>Installed</v>
      </c>
      <c r="H2122" t="s">
        <v>7800</v>
      </c>
      <c r="J2122">
        <v>2191007447</v>
      </c>
      <c r="K2122" s="17"/>
      <c r="L2122" t="s">
        <v>5502</v>
      </c>
      <c r="M2122" s="20">
        <v>45244</v>
      </c>
      <c r="N2122" t="s">
        <v>7811</v>
      </c>
      <c r="O2122" t="str">
        <f>IF(tblnventory[[#This Row],[Installed]],LEFT(tblnventory[[#This Row],[Location]],3))</f>
        <v>401</v>
      </c>
      <c r="P2122" t="str">
        <f>_xlfn.XLOOKUP(tblnventory[[#This Row],[Serial Number]],[1]!tblDNACInventory[Floor],[1]!tblDNACInventory[Name],"Not Used")</f>
        <v>Not Used</v>
      </c>
      <c r="T2122" t="b">
        <f>NOT(ISBLANK(tblnventory[[#This Row],[Installed By]]))</f>
        <v>1</v>
      </c>
      <c r="U2122" t="str">
        <f>VLOOKUP(A2122, [1]!tblDescription[#Data], 3, 0)</f>
        <v>C9120AX Internal 802.11ax 4x4:4 MIMO;IOT;BT5;mGig;USB;RHL</v>
      </c>
      <c r="V2122" s="22" cm="1">
        <f t="array" ref="V2122">_xlfn.XLOOKUP(1,([1]!tblOrders[Order]=tblnventory[[#This Row],[PO]])*([1]!tblOrders[Description]=tblnventory[[#This Row],[Item]]),[1]!tblOrders[Unit Total],0)</f>
        <v>779.16</v>
      </c>
      <c r="W2122" s="23" cm="1">
        <f t="array" ref="W2122">_xlfn.XLOOKUP(1,([1]!tblOrders[Order]=tblnventory[[#This Row],[PO]])*([1]!tblOrders[Description]=tblnventory[[#This Row],[Item]]),[1]!tblOrders[Licence])</f>
        <v>0</v>
      </c>
      <c r="X2122" t="b" cm="1">
        <f t="array" ref="X2122">NOT(_xlfn.XLOOKUP(tblnventory[[#This Row],[PO]]&amp;tblnventory[[#This Row],[Item]],[1]!tblOrders[Order]&amp;[1]!tblOrders[Description],[1]!tblOrders[Paid Licence],FALSE))</f>
        <v>1</v>
      </c>
      <c r="Y21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123" spans="1:25">
      <c r="A2123" s="19" t="s">
        <v>5348</v>
      </c>
      <c r="B2123" t="str">
        <f>_xlfn.XLOOKUP(tblnventory[[#This Row],[Item]],[1]!tblDescription[Item],[1]!tblDescription[Description])</f>
        <v>C9120AX Internal 802.11ax 4x4:4 MIMO;IOT;BT5;mGig;USB;RHL</v>
      </c>
      <c r="C2123" t="str">
        <f>_xlfn.XLOOKUP(tblnventory[[#This Row],[Item]],[1]!tblDescription[Item],[1]!tblDescription[Type])</f>
        <v>WAP</v>
      </c>
      <c r="D2123" t="str">
        <f>_xlfn.XLOOKUP(tblnventory[[#This Row],[Use]],[1]!tblCodes[Use],[1]!tblCodes[Code])</f>
        <v>WiFi</v>
      </c>
      <c r="E2123" s="1" t="s">
        <v>2076</v>
      </c>
      <c r="F2123" s="20">
        <v>44943</v>
      </c>
      <c r="G2123" s="24" t="str">
        <f>IF(ISBLANK(tblnventory[[#This Row],[Installed By]]),"Store","Installed")</f>
        <v>Installed</v>
      </c>
      <c r="H2123" t="s">
        <v>7800</v>
      </c>
      <c r="J2123">
        <v>2191007447</v>
      </c>
      <c r="K2123" s="17"/>
      <c r="L2123" t="s">
        <v>5502</v>
      </c>
      <c r="M2123" s="20">
        <v>45244</v>
      </c>
      <c r="N2123" t="s">
        <v>7812</v>
      </c>
      <c r="O2123" t="str">
        <f>IF(tblnventory[[#This Row],[Installed]],LEFT(tblnventory[[#This Row],[Location]],3))</f>
        <v>401</v>
      </c>
      <c r="P2123" t="str">
        <f>_xlfn.XLOOKUP(tblnventory[[#This Row],[Serial Number]],[1]!tblDNACInventory[Floor],[1]!tblDNACInventory[Name],"Not Used")</f>
        <v>Not Used</v>
      </c>
      <c r="T2123" t="b">
        <f>NOT(ISBLANK(tblnventory[[#This Row],[Installed By]]))</f>
        <v>1</v>
      </c>
      <c r="U2123" t="str">
        <f>VLOOKUP(A2123, [1]!tblDescription[#Data], 3, 0)</f>
        <v>C9120AX Internal 802.11ax 4x4:4 MIMO;IOT;BT5;mGig;USB;RHL</v>
      </c>
      <c r="V2123" s="22" cm="1">
        <f t="array" ref="V2123">_xlfn.XLOOKUP(1,([1]!tblOrders[Order]=tblnventory[[#This Row],[PO]])*([1]!tblOrders[Description]=tblnventory[[#This Row],[Item]]),[1]!tblOrders[Unit Total],0)</f>
        <v>779.16</v>
      </c>
      <c r="W2123" s="23" cm="1">
        <f t="array" ref="W2123">_xlfn.XLOOKUP(1,([1]!tblOrders[Order]=tblnventory[[#This Row],[PO]])*([1]!tblOrders[Description]=tblnventory[[#This Row],[Item]]),[1]!tblOrders[Licence])</f>
        <v>0</v>
      </c>
      <c r="X2123" t="b" cm="1">
        <f t="array" ref="X2123">NOT(_xlfn.XLOOKUP(tblnventory[[#This Row],[PO]]&amp;tblnventory[[#This Row],[Item]],[1]!tblOrders[Order]&amp;[1]!tblOrders[Description],[1]!tblOrders[Paid Licence],FALSE))</f>
        <v>1</v>
      </c>
      <c r="Y21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124" spans="1:25">
      <c r="A2124" s="19" t="s">
        <v>5348</v>
      </c>
      <c r="B2124" t="str">
        <f>_xlfn.XLOOKUP(tblnventory[[#This Row],[Item]],[1]!tblDescription[Item],[1]!tblDescription[Description])</f>
        <v>C9120AX Internal 802.11ax 4x4:4 MIMO;IOT;BT5;mGig;USB;RHL</v>
      </c>
      <c r="C2124" t="str">
        <f>_xlfn.XLOOKUP(tblnventory[[#This Row],[Item]],[1]!tblDescription[Item],[1]!tblDescription[Type])</f>
        <v>WAP</v>
      </c>
      <c r="D2124" t="str">
        <f>_xlfn.XLOOKUP(tblnventory[[#This Row],[Use]],[1]!tblCodes[Use],[1]!tblCodes[Code])</f>
        <v>WiFi</v>
      </c>
      <c r="E2124" s="1" t="s">
        <v>2077</v>
      </c>
      <c r="F2124" s="20">
        <v>44943</v>
      </c>
      <c r="G2124" s="24" t="str">
        <f>IF(ISBLANK(tblnventory[[#This Row],[Installed By]]),"Store","Installed")</f>
        <v>Installed</v>
      </c>
      <c r="H2124" t="s">
        <v>7800</v>
      </c>
      <c r="J2124">
        <v>2191007447</v>
      </c>
      <c r="K2124" s="17"/>
      <c r="L2124" t="s">
        <v>5502</v>
      </c>
      <c r="M2124" s="20">
        <v>45244</v>
      </c>
      <c r="N2124" t="s">
        <v>7813</v>
      </c>
      <c r="O2124" t="str">
        <f>IF(tblnventory[[#This Row],[Installed]],LEFT(tblnventory[[#This Row],[Location]],3))</f>
        <v>401</v>
      </c>
      <c r="P2124" t="str">
        <f>_xlfn.XLOOKUP(tblnventory[[#This Row],[Serial Number]],[1]!tblDNACInventory[Floor],[1]!tblDNACInventory[Name],"Not Used")</f>
        <v>Not Used</v>
      </c>
      <c r="T2124" t="b">
        <f>NOT(ISBLANK(tblnventory[[#This Row],[Installed By]]))</f>
        <v>1</v>
      </c>
      <c r="U2124" t="str">
        <f>VLOOKUP(A2124, [1]!tblDescription[#Data], 3, 0)</f>
        <v>C9120AX Internal 802.11ax 4x4:4 MIMO;IOT;BT5;mGig;USB;RHL</v>
      </c>
      <c r="V2124" s="22" cm="1">
        <f t="array" ref="V2124">_xlfn.XLOOKUP(1,([1]!tblOrders[Order]=tblnventory[[#This Row],[PO]])*([1]!tblOrders[Description]=tblnventory[[#This Row],[Item]]),[1]!tblOrders[Unit Total],0)</f>
        <v>779.16</v>
      </c>
      <c r="W2124" s="23" cm="1">
        <f t="array" ref="W2124">_xlfn.XLOOKUP(1,([1]!tblOrders[Order]=tblnventory[[#This Row],[PO]])*([1]!tblOrders[Description]=tblnventory[[#This Row],[Item]]),[1]!tblOrders[Licence])</f>
        <v>0</v>
      </c>
      <c r="X2124" t="b" cm="1">
        <f t="array" ref="X2124">NOT(_xlfn.XLOOKUP(tblnventory[[#This Row],[PO]]&amp;tblnventory[[#This Row],[Item]],[1]!tblOrders[Order]&amp;[1]!tblOrders[Description],[1]!tblOrders[Paid Licence],FALSE))</f>
        <v>1</v>
      </c>
      <c r="Y21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125" spans="1:25">
      <c r="A2125" s="19" t="s">
        <v>5348</v>
      </c>
      <c r="B2125" t="str">
        <f>_xlfn.XLOOKUP(tblnventory[[#This Row],[Item]],[1]!tblDescription[Item],[1]!tblDescription[Description])</f>
        <v>C9120AX Internal 802.11ax 4x4:4 MIMO;IOT;BT5;mGig;USB;RHL</v>
      </c>
      <c r="C2125" t="str">
        <f>_xlfn.XLOOKUP(tblnventory[[#This Row],[Item]],[1]!tblDescription[Item],[1]!tblDescription[Type])</f>
        <v>WAP</v>
      </c>
      <c r="D2125" t="str">
        <f>_xlfn.XLOOKUP(tblnventory[[#This Row],[Use]],[1]!tblCodes[Use],[1]!tblCodes[Code])</f>
        <v>WiFi</v>
      </c>
      <c r="E2125" s="1" t="s">
        <v>2078</v>
      </c>
      <c r="F2125" s="20">
        <v>44943</v>
      </c>
      <c r="G2125" s="24" t="str">
        <f>IF(ISBLANK(tblnventory[[#This Row],[Installed By]]),"Store","Installed")</f>
        <v>Installed</v>
      </c>
      <c r="H2125" t="s">
        <v>7800</v>
      </c>
      <c r="J2125">
        <v>2191007447</v>
      </c>
      <c r="K2125" s="17"/>
      <c r="L2125" t="s">
        <v>5502</v>
      </c>
      <c r="M2125" s="20">
        <v>45244</v>
      </c>
      <c r="N2125" t="s">
        <v>7814</v>
      </c>
      <c r="O2125" t="str">
        <f>IF(tblnventory[[#This Row],[Installed]],LEFT(tblnventory[[#This Row],[Location]],3))</f>
        <v>401</v>
      </c>
      <c r="P2125" t="str">
        <f>_xlfn.XLOOKUP(tblnventory[[#This Row],[Serial Number]],[1]!tblDNACInventory[Floor],[1]!tblDNACInventory[Name],"Not Used")</f>
        <v>Not Used</v>
      </c>
      <c r="T2125" t="b">
        <f>NOT(ISBLANK(tblnventory[[#This Row],[Installed By]]))</f>
        <v>1</v>
      </c>
      <c r="U2125" t="str">
        <f>VLOOKUP(A2125, [1]!tblDescription[#Data], 3, 0)</f>
        <v>C9120AX Internal 802.11ax 4x4:4 MIMO;IOT;BT5;mGig;USB;RHL</v>
      </c>
      <c r="V2125" s="22" cm="1">
        <f t="array" ref="V2125">_xlfn.XLOOKUP(1,([1]!tblOrders[Order]=tblnventory[[#This Row],[PO]])*([1]!tblOrders[Description]=tblnventory[[#This Row],[Item]]),[1]!tblOrders[Unit Total],0)</f>
        <v>779.16</v>
      </c>
      <c r="W2125" s="23" cm="1">
        <f t="array" ref="W2125">_xlfn.XLOOKUP(1,([1]!tblOrders[Order]=tblnventory[[#This Row],[PO]])*([1]!tblOrders[Description]=tblnventory[[#This Row],[Item]]),[1]!tblOrders[Licence])</f>
        <v>0</v>
      </c>
      <c r="X2125" t="b" cm="1">
        <f t="array" ref="X2125">NOT(_xlfn.XLOOKUP(tblnventory[[#This Row],[PO]]&amp;tblnventory[[#This Row],[Item]],[1]!tblOrders[Order]&amp;[1]!tblOrders[Description],[1]!tblOrders[Paid Licence],FALSE))</f>
        <v>1</v>
      </c>
      <c r="Y21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126" spans="1:25">
      <c r="A2126" s="19" t="s">
        <v>5348</v>
      </c>
      <c r="B2126" t="str">
        <f>_xlfn.XLOOKUP(tblnventory[[#This Row],[Item]],[1]!tblDescription[Item],[1]!tblDescription[Description])</f>
        <v>C9120AX Internal 802.11ax 4x4:4 MIMO;IOT;BT5;mGig;USB;RHL</v>
      </c>
      <c r="C2126" t="str">
        <f>_xlfn.XLOOKUP(tblnventory[[#This Row],[Item]],[1]!tblDescription[Item],[1]!tblDescription[Type])</f>
        <v>WAP</v>
      </c>
      <c r="D2126" t="str">
        <f>_xlfn.XLOOKUP(tblnventory[[#This Row],[Use]],[1]!tblCodes[Use],[1]!tblCodes[Code])</f>
        <v>WiFi</v>
      </c>
      <c r="E2126" s="1" t="s">
        <v>2079</v>
      </c>
      <c r="F2126" s="20">
        <v>44943</v>
      </c>
      <c r="G2126" s="24" t="str">
        <f>IF(ISBLANK(tblnventory[[#This Row],[Installed By]]),"Store","Installed")</f>
        <v>Installed</v>
      </c>
      <c r="H2126" t="s">
        <v>7800</v>
      </c>
      <c r="J2126">
        <v>2191007447</v>
      </c>
      <c r="K2126" s="17"/>
      <c r="L2126" t="s">
        <v>5502</v>
      </c>
      <c r="M2126" s="20">
        <v>45244</v>
      </c>
      <c r="N2126" t="s">
        <v>7815</v>
      </c>
      <c r="O2126" t="str">
        <f>IF(tblnventory[[#This Row],[Installed]],LEFT(tblnventory[[#This Row],[Location]],3))</f>
        <v>401</v>
      </c>
      <c r="P2126" t="str">
        <f>_xlfn.XLOOKUP(tblnventory[[#This Row],[Serial Number]],[1]!tblDNACInventory[Floor],[1]!tblDNACInventory[Name],"Not Used")</f>
        <v>Not Used</v>
      </c>
      <c r="T2126" t="b">
        <f>NOT(ISBLANK(tblnventory[[#This Row],[Installed By]]))</f>
        <v>1</v>
      </c>
      <c r="U2126" t="str">
        <f>VLOOKUP(A2126, [1]!tblDescription[#Data], 3, 0)</f>
        <v>C9120AX Internal 802.11ax 4x4:4 MIMO;IOT;BT5;mGig;USB;RHL</v>
      </c>
      <c r="V2126" s="22" cm="1">
        <f t="array" ref="V2126">_xlfn.XLOOKUP(1,([1]!tblOrders[Order]=tblnventory[[#This Row],[PO]])*([1]!tblOrders[Description]=tblnventory[[#This Row],[Item]]),[1]!tblOrders[Unit Total],0)</f>
        <v>779.16</v>
      </c>
      <c r="W2126" s="23" cm="1">
        <f t="array" ref="W2126">_xlfn.XLOOKUP(1,([1]!tblOrders[Order]=tblnventory[[#This Row],[PO]])*([1]!tblOrders[Description]=tblnventory[[#This Row],[Item]]),[1]!tblOrders[Licence])</f>
        <v>0</v>
      </c>
      <c r="X2126" t="b" cm="1">
        <f t="array" ref="X2126">NOT(_xlfn.XLOOKUP(tblnventory[[#This Row],[PO]]&amp;tblnventory[[#This Row],[Item]],[1]!tblOrders[Order]&amp;[1]!tblOrders[Description],[1]!tblOrders[Paid Licence],FALSE))</f>
        <v>1</v>
      </c>
      <c r="Y21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127" spans="1:25">
      <c r="A2127" s="19" t="s">
        <v>5348</v>
      </c>
      <c r="B2127" t="str">
        <f>_xlfn.XLOOKUP(tblnventory[[#This Row],[Item]],[1]!tblDescription[Item],[1]!tblDescription[Description])</f>
        <v>C9120AX Internal 802.11ax 4x4:4 MIMO;IOT;BT5;mGig;USB;RHL</v>
      </c>
      <c r="C2127" t="str">
        <f>_xlfn.XLOOKUP(tblnventory[[#This Row],[Item]],[1]!tblDescription[Item],[1]!tblDescription[Type])</f>
        <v>WAP</v>
      </c>
      <c r="D2127" t="str">
        <f>_xlfn.XLOOKUP(tblnventory[[#This Row],[Use]],[1]!tblCodes[Use],[1]!tblCodes[Code])</f>
        <v>WiFi</v>
      </c>
      <c r="E2127" s="1" t="s">
        <v>2080</v>
      </c>
      <c r="F2127" s="20">
        <v>44943</v>
      </c>
      <c r="G2127" s="24" t="str">
        <f>IF(ISBLANK(tblnventory[[#This Row],[Installed By]]),"Store","Installed")</f>
        <v>Installed</v>
      </c>
      <c r="H2127" t="s">
        <v>7800</v>
      </c>
      <c r="J2127">
        <v>2191007447</v>
      </c>
      <c r="K2127" s="17"/>
      <c r="L2127" t="s">
        <v>5502</v>
      </c>
      <c r="M2127" s="20">
        <v>45244</v>
      </c>
      <c r="N2127" t="s">
        <v>7816</v>
      </c>
      <c r="O2127" t="str">
        <f>IF(tblnventory[[#This Row],[Installed]],LEFT(tblnventory[[#This Row],[Location]],3))</f>
        <v>401</v>
      </c>
      <c r="P2127" t="str">
        <f>_xlfn.XLOOKUP(tblnventory[[#This Row],[Serial Number]],[1]!tblDNACInventory[Floor],[1]!tblDNACInventory[Name],"Not Used")</f>
        <v>Not Used</v>
      </c>
      <c r="T2127" t="b">
        <f>NOT(ISBLANK(tblnventory[[#This Row],[Installed By]]))</f>
        <v>1</v>
      </c>
      <c r="U2127" t="str">
        <f>VLOOKUP(A2127, [1]!tblDescription[#Data], 3, 0)</f>
        <v>C9120AX Internal 802.11ax 4x4:4 MIMO;IOT;BT5;mGig;USB;RHL</v>
      </c>
      <c r="V2127" s="22" cm="1">
        <f t="array" ref="V2127">_xlfn.XLOOKUP(1,([1]!tblOrders[Order]=tblnventory[[#This Row],[PO]])*([1]!tblOrders[Description]=tblnventory[[#This Row],[Item]]),[1]!tblOrders[Unit Total],0)</f>
        <v>779.16</v>
      </c>
      <c r="W2127" s="23" cm="1">
        <f t="array" ref="W2127">_xlfn.XLOOKUP(1,([1]!tblOrders[Order]=tblnventory[[#This Row],[PO]])*([1]!tblOrders[Description]=tblnventory[[#This Row],[Item]]),[1]!tblOrders[Licence])</f>
        <v>0</v>
      </c>
      <c r="X2127" t="b" cm="1">
        <f t="array" ref="X2127">NOT(_xlfn.XLOOKUP(tblnventory[[#This Row],[PO]]&amp;tblnventory[[#This Row],[Item]],[1]!tblOrders[Order]&amp;[1]!tblOrders[Description],[1]!tblOrders[Paid Licence],FALSE))</f>
        <v>1</v>
      </c>
      <c r="Y21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128" spans="1:25">
      <c r="A2128" s="19" t="s">
        <v>5348</v>
      </c>
      <c r="B2128" t="str">
        <f>_xlfn.XLOOKUP(tblnventory[[#This Row],[Item]],[1]!tblDescription[Item],[1]!tblDescription[Description])</f>
        <v>C9120AX Internal 802.11ax 4x4:4 MIMO;IOT;BT5;mGig;USB;RHL</v>
      </c>
      <c r="C2128" t="str">
        <f>_xlfn.XLOOKUP(tblnventory[[#This Row],[Item]],[1]!tblDescription[Item],[1]!tblDescription[Type])</f>
        <v>WAP</v>
      </c>
      <c r="D2128" t="str">
        <f>_xlfn.XLOOKUP(tblnventory[[#This Row],[Use]],[1]!tblCodes[Use],[1]!tblCodes[Code])</f>
        <v>WiFi</v>
      </c>
      <c r="E2128" s="1" t="s">
        <v>2081</v>
      </c>
      <c r="F2128" s="20">
        <v>44943</v>
      </c>
      <c r="G2128" s="24" t="str">
        <f>IF(ISBLANK(tblnventory[[#This Row],[Installed By]]),"Store","Installed")</f>
        <v>Installed</v>
      </c>
      <c r="H2128" t="s">
        <v>7800</v>
      </c>
      <c r="J2128">
        <v>2191007447</v>
      </c>
      <c r="K2128" s="17"/>
      <c r="L2128" t="s">
        <v>5502</v>
      </c>
      <c r="M2128" s="20">
        <v>45244</v>
      </c>
      <c r="N2128" t="s">
        <v>7817</v>
      </c>
      <c r="O2128" t="str">
        <f>IF(tblnventory[[#This Row],[Installed]],LEFT(tblnventory[[#This Row],[Location]],3))</f>
        <v>401</v>
      </c>
      <c r="P2128" t="str">
        <f>_xlfn.XLOOKUP(tblnventory[[#This Row],[Serial Number]],[1]!tblDNACInventory[Floor],[1]!tblDNACInventory[Name],"Not Used")</f>
        <v>Not Used</v>
      </c>
      <c r="T2128" t="b">
        <f>NOT(ISBLANK(tblnventory[[#This Row],[Installed By]]))</f>
        <v>1</v>
      </c>
      <c r="U2128" t="str">
        <f>VLOOKUP(A2128, [1]!tblDescription[#Data], 3, 0)</f>
        <v>C9120AX Internal 802.11ax 4x4:4 MIMO;IOT;BT5;mGig;USB;RHL</v>
      </c>
      <c r="V2128" s="22" cm="1">
        <f t="array" ref="V2128">_xlfn.XLOOKUP(1,([1]!tblOrders[Order]=tblnventory[[#This Row],[PO]])*([1]!tblOrders[Description]=tblnventory[[#This Row],[Item]]),[1]!tblOrders[Unit Total],0)</f>
        <v>779.16</v>
      </c>
      <c r="W2128" s="23" cm="1">
        <f t="array" ref="W2128">_xlfn.XLOOKUP(1,([1]!tblOrders[Order]=tblnventory[[#This Row],[PO]])*([1]!tblOrders[Description]=tblnventory[[#This Row],[Item]]),[1]!tblOrders[Licence])</f>
        <v>0</v>
      </c>
      <c r="X2128" t="b" cm="1">
        <f t="array" ref="X2128">NOT(_xlfn.XLOOKUP(tblnventory[[#This Row],[PO]]&amp;tblnventory[[#This Row],[Item]],[1]!tblOrders[Order]&amp;[1]!tblOrders[Description],[1]!tblOrders[Paid Licence],FALSE))</f>
        <v>1</v>
      </c>
      <c r="Y21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129" spans="1:25">
      <c r="A2129" s="19" t="s">
        <v>5348</v>
      </c>
      <c r="B2129" t="str">
        <f>_xlfn.XLOOKUP(tblnventory[[#This Row],[Item]],[1]!tblDescription[Item],[1]!tblDescription[Description])</f>
        <v>C9120AX Internal 802.11ax 4x4:4 MIMO;IOT;BT5;mGig;USB;RHL</v>
      </c>
      <c r="C2129" t="str">
        <f>_xlfn.XLOOKUP(tblnventory[[#This Row],[Item]],[1]!tblDescription[Item],[1]!tblDescription[Type])</f>
        <v>WAP</v>
      </c>
      <c r="D2129" t="str">
        <f>_xlfn.XLOOKUP(tblnventory[[#This Row],[Use]],[1]!tblCodes[Use],[1]!tblCodes[Code])</f>
        <v>WiFi</v>
      </c>
      <c r="E2129" s="1" t="s">
        <v>2082</v>
      </c>
      <c r="F2129" s="20">
        <v>44943</v>
      </c>
      <c r="G2129" s="24" t="str">
        <f>IF(ISBLANK(tblnventory[[#This Row],[Installed By]]),"Store","Installed")</f>
        <v>Installed</v>
      </c>
      <c r="H2129" t="s">
        <v>7800</v>
      </c>
      <c r="J2129">
        <v>2191007447</v>
      </c>
      <c r="K2129" s="17"/>
      <c r="L2129" t="s">
        <v>5502</v>
      </c>
      <c r="M2129" s="20">
        <v>45244</v>
      </c>
      <c r="N2129" t="s">
        <v>7818</v>
      </c>
      <c r="O2129" t="str">
        <f>IF(tblnventory[[#This Row],[Installed]],LEFT(tblnventory[[#This Row],[Location]],3))</f>
        <v>401</v>
      </c>
      <c r="P2129" t="str">
        <f>_xlfn.XLOOKUP(tblnventory[[#This Row],[Serial Number]],[1]!tblDNACInventory[Floor],[1]!tblDNACInventory[Name],"Not Used")</f>
        <v>Not Used</v>
      </c>
      <c r="T2129" t="b">
        <f>NOT(ISBLANK(tblnventory[[#This Row],[Installed By]]))</f>
        <v>1</v>
      </c>
      <c r="U2129" t="str">
        <f>VLOOKUP(A2129, [1]!tblDescription[#Data], 3, 0)</f>
        <v>C9120AX Internal 802.11ax 4x4:4 MIMO;IOT;BT5;mGig;USB;RHL</v>
      </c>
      <c r="V2129" s="22" cm="1">
        <f t="array" ref="V2129">_xlfn.XLOOKUP(1,([1]!tblOrders[Order]=tblnventory[[#This Row],[PO]])*([1]!tblOrders[Description]=tblnventory[[#This Row],[Item]]),[1]!tblOrders[Unit Total],0)</f>
        <v>779.16</v>
      </c>
      <c r="W2129" s="23" cm="1">
        <f t="array" ref="W2129">_xlfn.XLOOKUP(1,([1]!tblOrders[Order]=tblnventory[[#This Row],[PO]])*([1]!tblOrders[Description]=tblnventory[[#This Row],[Item]]),[1]!tblOrders[Licence])</f>
        <v>0</v>
      </c>
      <c r="X2129" t="b" cm="1">
        <f t="array" ref="X2129">NOT(_xlfn.XLOOKUP(tblnventory[[#This Row],[PO]]&amp;tblnventory[[#This Row],[Item]],[1]!tblOrders[Order]&amp;[1]!tblOrders[Description],[1]!tblOrders[Paid Licence],FALSE))</f>
        <v>1</v>
      </c>
      <c r="Y21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130" spans="1:25">
      <c r="A2130" s="19" t="s">
        <v>5348</v>
      </c>
      <c r="B2130" t="str">
        <f>_xlfn.XLOOKUP(tblnventory[[#This Row],[Item]],[1]!tblDescription[Item],[1]!tblDescription[Description])</f>
        <v>C9120AX Internal 802.11ax 4x4:4 MIMO;IOT;BT5;mGig;USB;RHL</v>
      </c>
      <c r="C2130" t="str">
        <f>_xlfn.XLOOKUP(tblnventory[[#This Row],[Item]],[1]!tblDescription[Item],[1]!tblDescription[Type])</f>
        <v>WAP</v>
      </c>
      <c r="D2130" t="str">
        <f>_xlfn.XLOOKUP(tblnventory[[#This Row],[Use]],[1]!tblCodes[Use],[1]!tblCodes[Code])</f>
        <v>WiFi</v>
      </c>
      <c r="E2130" s="1" t="s">
        <v>2083</v>
      </c>
      <c r="F2130" s="20">
        <v>44943</v>
      </c>
      <c r="G2130" s="24" t="str">
        <f>IF(ISBLANK(tblnventory[[#This Row],[Installed By]]),"Store","Installed")</f>
        <v>Installed</v>
      </c>
      <c r="H2130" t="s">
        <v>7800</v>
      </c>
      <c r="J2130">
        <v>2191007447</v>
      </c>
      <c r="K2130" s="17"/>
      <c r="L2130" t="s">
        <v>5502</v>
      </c>
      <c r="M2130" s="20">
        <v>45244</v>
      </c>
      <c r="N2130" t="s">
        <v>7819</v>
      </c>
      <c r="O2130" t="str">
        <f>IF(tblnventory[[#This Row],[Installed]],LEFT(tblnventory[[#This Row],[Location]],3))</f>
        <v>401</v>
      </c>
      <c r="P2130" t="str">
        <f>_xlfn.XLOOKUP(tblnventory[[#This Row],[Serial Number]],[1]!tblDNACInventory[Floor],[1]!tblDNACInventory[Name],"Not Used")</f>
        <v>Not Used</v>
      </c>
      <c r="T2130" t="b">
        <f>NOT(ISBLANK(tblnventory[[#This Row],[Installed By]]))</f>
        <v>1</v>
      </c>
      <c r="U2130" t="str">
        <f>VLOOKUP(A2130, [1]!tblDescription[#Data], 3, 0)</f>
        <v>C9120AX Internal 802.11ax 4x4:4 MIMO;IOT;BT5;mGig;USB;RHL</v>
      </c>
      <c r="V2130" s="22" cm="1">
        <f t="array" ref="V2130">_xlfn.XLOOKUP(1,([1]!tblOrders[Order]=tblnventory[[#This Row],[PO]])*([1]!tblOrders[Description]=tblnventory[[#This Row],[Item]]),[1]!tblOrders[Unit Total],0)</f>
        <v>779.16</v>
      </c>
      <c r="W2130" s="23" cm="1">
        <f t="array" ref="W2130">_xlfn.XLOOKUP(1,([1]!tblOrders[Order]=tblnventory[[#This Row],[PO]])*([1]!tblOrders[Description]=tblnventory[[#This Row],[Item]]),[1]!tblOrders[Licence])</f>
        <v>0</v>
      </c>
      <c r="X2130" t="b" cm="1">
        <f t="array" ref="X2130">NOT(_xlfn.XLOOKUP(tblnventory[[#This Row],[PO]]&amp;tblnventory[[#This Row],[Item]],[1]!tblOrders[Order]&amp;[1]!tblOrders[Description],[1]!tblOrders[Paid Licence],FALSE))</f>
        <v>1</v>
      </c>
      <c r="Y21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131" spans="1:25">
      <c r="A2131" s="19" t="s">
        <v>5348</v>
      </c>
      <c r="B2131" t="str">
        <f>_xlfn.XLOOKUP(tblnventory[[#This Row],[Item]],[1]!tblDescription[Item],[1]!tblDescription[Description])</f>
        <v>C9120AX Internal 802.11ax 4x4:4 MIMO;IOT;BT5;mGig;USB;RHL</v>
      </c>
      <c r="C2131" t="str">
        <f>_xlfn.XLOOKUP(tblnventory[[#This Row],[Item]],[1]!tblDescription[Item],[1]!tblDescription[Type])</f>
        <v>WAP</v>
      </c>
      <c r="D2131" t="str">
        <f>_xlfn.XLOOKUP(tblnventory[[#This Row],[Use]],[1]!tblCodes[Use],[1]!tblCodes[Code])</f>
        <v>WiFi</v>
      </c>
      <c r="E2131" s="1" t="s">
        <v>2084</v>
      </c>
      <c r="F2131" s="20">
        <v>44943</v>
      </c>
      <c r="G2131" s="24" t="str">
        <f>IF(ISBLANK(tblnventory[[#This Row],[Installed By]]),"Store","Installed")</f>
        <v>Installed</v>
      </c>
      <c r="H2131" t="s">
        <v>7800</v>
      </c>
      <c r="J2131">
        <v>2191007447</v>
      </c>
      <c r="K2131" s="17"/>
      <c r="L2131" t="s">
        <v>5502</v>
      </c>
      <c r="M2131" s="20">
        <v>45244</v>
      </c>
      <c r="N2131" t="s">
        <v>7820</v>
      </c>
      <c r="O2131" t="str">
        <f>IF(tblnventory[[#This Row],[Installed]],LEFT(tblnventory[[#This Row],[Location]],3))</f>
        <v>401</v>
      </c>
      <c r="P2131" t="str">
        <f>_xlfn.XLOOKUP(tblnventory[[#This Row],[Serial Number]],[1]!tblDNACInventory[Floor],[1]!tblDNACInventory[Name],"Not Used")</f>
        <v>Not Used</v>
      </c>
      <c r="T2131" t="b">
        <f>NOT(ISBLANK(tblnventory[[#This Row],[Installed By]]))</f>
        <v>1</v>
      </c>
      <c r="U2131" t="str">
        <f>VLOOKUP(A2131, [1]!tblDescription[#Data], 3, 0)</f>
        <v>C9120AX Internal 802.11ax 4x4:4 MIMO;IOT;BT5;mGig;USB;RHL</v>
      </c>
      <c r="V2131" s="22" cm="1">
        <f t="array" ref="V2131">_xlfn.XLOOKUP(1,([1]!tblOrders[Order]=tblnventory[[#This Row],[PO]])*([1]!tblOrders[Description]=tblnventory[[#This Row],[Item]]),[1]!tblOrders[Unit Total],0)</f>
        <v>779.16</v>
      </c>
      <c r="W2131" s="23" cm="1">
        <f t="array" ref="W2131">_xlfn.XLOOKUP(1,([1]!tblOrders[Order]=tblnventory[[#This Row],[PO]])*([1]!tblOrders[Description]=tblnventory[[#This Row],[Item]]),[1]!tblOrders[Licence])</f>
        <v>0</v>
      </c>
      <c r="X2131" t="b" cm="1">
        <f t="array" ref="X2131">NOT(_xlfn.XLOOKUP(tblnventory[[#This Row],[PO]]&amp;tblnventory[[#This Row],[Item]],[1]!tblOrders[Order]&amp;[1]!tblOrders[Description],[1]!tblOrders[Paid Licence],FALSE))</f>
        <v>1</v>
      </c>
      <c r="Y21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132" spans="1:25">
      <c r="A2132" s="19" t="s">
        <v>5348</v>
      </c>
      <c r="B2132" t="str">
        <f>_xlfn.XLOOKUP(tblnventory[[#This Row],[Item]],[1]!tblDescription[Item],[1]!tblDescription[Description])</f>
        <v>C9120AX Internal 802.11ax 4x4:4 MIMO;IOT;BT5;mGig;USB;RHL</v>
      </c>
      <c r="C2132" t="str">
        <f>_xlfn.XLOOKUP(tblnventory[[#This Row],[Item]],[1]!tblDescription[Item],[1]!tblDescription[Type])</f>
        <v>WAP</v>
      </c>
      <c r="D2132" t="str">
        <f>_xlfn.XLOOKUP(tblnventory[[#This Row],[Use]],[1]!tblCodes[Use],[1]!tblCodes[Code])</f>
        <v>WiFi</v>
      </c>
      <c r="E2132" s="1" t="s">
        <v>2085</v>
      </c>
      <c r="F2132" s="20">
        <v>44943</v>
      </c>
      <c r="G2132" s="24" t="str">
        <f>IF(ISBLANK(tblnventory[[#This Row],[Installed By]]),"Store","Installed")</f>
        <v>Installed</v>
      </c>
      <c r="H2132" t="s">
        <v>7800</v>
      </c>
      <c r="J2132">
        <v>2191007447</v>
      </c>
      <c r="K2132" s="17"/>
      <c r="L2132" t="s">
        <v>5502</v>
      </c>
      <c r="M2132" s="20">
        <v>45244</v>
      </c>
      <c r="N2132" t="s">
        <v>7821</v>
      </c>
      <c r="O2132" t="str">
        <f>IF(tblnventory[[#This Row],[Installed]],LEFT(tblnventory[[#This Row],[Location]],3))</f>
        <v>401</v>
      </c>
      <c r="P2132" t="str">
        <f>_xlfn.XLOOKUP(tblnventory[[#This Row],[Serial Number]],[1]!tblDNACInventory[Floor],[1]!tblDNACInventory[Name],"Not Used")</f>
        <v>Not Used</v>
      </c>
      <c r="T2132" t="b">
        <f>NOT(ISBLANK(tblnventory[[#This Row],[Installed By]]))</f>
        <v>1</v>
      </c>
      <c r="U2132" t="str">
        <f>VLOOKUP(A2132, [1]!tblDescription[#Data], 3, 0)</f>
        <v>C9120AX Internal 802.11ax 4x4:4 MIMO;IOT;BT5;mGig;USB;RHL</v>
      </c>
      <c r="V2132" s="22" cm="1">
        <f t="array" ref="V2132">_xlfn.XLOOKUP(1,([1]!tblOrders[Order]=tblnventory[[#This Row],[PO]])*([1]!tblOrders[Description]=tblnventory[[#This Row],[Item]]),[1]!tblOrders[Unit Total],0)</f>
        <v>779.16</v>
      </c>
      <c r="W2132" s="23" cm="1">
        <f t="array" ref="W2132">_xlfn.XLOOKUP(1,([1]!tblOrders[Order]=tblnventory[[#This Row],[PO]])*([1]!tblOrders[Description]=tblnventory[[#This Row],[Item]]),[1]!tblOrders[Licence])</f>
        <v>0</v>
      </c>
      <c r="X2132" t="b" cm="1">
        <f t="array" ref="X2132">NOT(_xlfn.XLOOKUP(tblnventory[[#This Row],[PO]]&amp;tblnventory[[#This Row],[Item]],[1]!tblOrders[Order]&amp;[1]!tblOrders[Description],[1]!tblOrders[Paid Licence],FALSE))</f>
        <v>1</v>
      </c>
      <c r="Y21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133" spans="1:25">
      <c r="A2133" s="19" t="s">
        <v>5348</v>
      </c>
      <c r="B2133" t="str">
        <f>_xlfn.XLOOKUP(tblnventory[[#This Row],[Item]],[1]!tblDescription[Item],[1]!tblDescription[Description])</f>
        <v>C9120AX Internal 802.11ax 4x4:4 MIMO;IOT;BT5;mGig;USB;RHL</v>
      </c>
      <c r="C2133" t="str">
        <f>_xlfn.XLOOKUP(tblnventory[[#This Row],[Item]],[1]!tblDescription[Item],[1]!tblDescription[Type])</f>
        <v>WAP</v>
      </c>
      <c r="D2133" t="str">
        <f>_xlfn.XLOOKUP(tblnventory[[#This Row],[Use]],[1]!tblCodes[Use],[1]!tblCodes[Code])</f>
        <v>WiFi</v>
      </c>
      <c r="E2133" s="1" t="s">
        <v>2086</v>
      </c>
      <c r="F2133" s="20">
        <v>44943</v>
      </c>
      <c r="G2133" s="24" t="str">
        <f>IF(ISBLANK(tblnventory[[#This Row],[Installed By]]),"Store","Installed")</f>
        <v>Installed</v>
      </c>
      <c r="H2133" t="s">
        <v>7800</v>
      </c>
      <c r="J2133">
        <v>2191007447</v>
      </c>
      <c r="K2133" s="17"/>
      <c r="L2133" t="s">
        <v>5502</v>
      </c>
      <c r="M2133" s="20">
        <v>45244</v>
      </c>
      <c r="N2133" t="s">
        <v>7822</v>
      </c>
      <c r="O2133" t="str">
        <f>IF(tblnventory[[#This Row],[Installed]],LEFT(tblnventory[[#This Row],[Location]],3))</f>
        <v>401</v>
      </c>
      <c r="P2133" t="str">
        <f>_xlfn.XLOOKUP(tblnventory[[#This Row],[Serial Number]],[1]!tblDNACInventory[Floor],[1]!tblDNACInventory[Name],"Not Used")</f>
        <v>Not Used</v>
      </c>
      <c r="T2133" t="b">
        <f>NOT(ISBLANK(tblnventory[[#This Row],[Installed By]]))</f>
        <v>1</v>
      </c>
      <c r="U2133" t="str">
        <f>VLOOKUP(A2133, [1]!tblDescription[#Data], 3, 0)</f>
        <v>C9120AX Internal 802.11ax 4x4:4 MIMO;IOT;BT5;mGig;USB;RHL</v>
      </c>
      <c r="V2133" s="22" cm="1">
        <f t="array" ref="V2133">_xlfn.XLOOKUP(1,([1]!tblOrders[Order]=tblnventory[[#This Row],[PO]])*([1]!tblOrders[Description]=tblnventory[[#This Row],[Item]]),[1]!tblOrders[Unit Total],0)</f>
        <v>779.16</v>
      </c>
      <c r="W2133" s="23" cm="1">
        <f t="array" ref="W2133">_xlfn.XLOOKUP(1,([1]!tblOrders[Order]=tblnventory[[#This Row],[PO]])*([1]!tblOrders[Description]=tblnventory[[#This Row],[Item]]),[1]!tblOrders[Licence])</f>
        <v>0</v>
      </c>
      <c r="X2133" t="b" cm="1">
        <f t="array" ref="X2133">NOT(_xlfn.XLOOKUP(tblnventory[[#This Row],[PO]]&amp;tblnventory[[#This Row],[Item]],[1]!tblOrders[Order]&amp;[1]!tblOrders[Description],[1]!tblOrders[Paid Licence],FALSE))</f>
        <v>1</v>
      </c>
      <c r="Y21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134" spans="1:25">
      <c r="A2134" s="19" t="s">
        <v>5348</v>
      </c>
      <c r="B2134" t="str">
        <f>_xlfn.XLOOKUP(tblnventory[[#This Row],[Item]],[1]!tblDescription[Item],[1]!tblDescription[Description])</f>
        <v>C9120AX Internal 802.11ax 4x4:4 MIMO;IOT;BT5;mGig;USB;RHL</v>
      </c>
      <c r="C2134" t="str">
        <f>_xlfn.XLOOKUP(tblnventory[[#This Row],[Item]],[1]!tblDescription[Item],[1]!tblDescription[Type])</f>
        <v>WAP</v>
      </c>
      <c r="D2134" t="str">
        <f>_xlfn.XLOOKUP(tblnventory[[#This Row],[Use]],[1]!tblCodes[Use],[1]!tblCodes[Code])</f>
        <v>WiFi</v>
      </c>
      <c r="E2134" s="1" t="s">
        <v>2087</v>
      </c>
      <c r="F2134" s="20">
        <v>44943</v>
      </c>
      <c r="G2134" s="24" t="str">
        <f>IF(ISBLANK(tblnventory[[#This Row],[Installed By]]),"Store","Installed")</f>
        <v>Installed</v>
      </c>
      <c r="H2134" t="s">
        <v>7800</v>
      </c>
      <c r="J2134">
        <v>2191007447</v>
      </c>
      <c r="K2134" s="17"/>
      <c r="L2134" t="s">
        <v>5502</v>
      </c>
      <c r="M2134" s="20">
        <v>45244</v>
      </c>
      <c r="N2134" t="s">
        <v>7823</v>
      </c>
      <c r="O2134" t="str">
        <f>IF(tblnventory[[#This Row],[Installed]],LEFT(tblnventory[[#This Row],[Location]],3))</f>
        <v>401</v>
      </c>
      <c r="P2134" t="str">
        <f>_xlfn.XLOOKUP(tblnventory[[#This Row],[Serial Number]],[1]!tblDNACInventory[Floor],[1]!tblDNACInventory[Name],"Not Used")</f>
        <v>Not Used</v>
      </c>
      <c r="T2134" t="b">
        <f>NOT(ISBLANK(tblnventory[[#This Row],[Installed By]]))</f>
        <v>1</v>
      </c>
      <c r="U2134" t="str">
        <f>VLOOKUP(A2134, [1]!tblDescription[#Data], 3, 0)</f>
        <v>C9120AX Internal 802.11ax 4x4:4 MIMO;IOT;BT5;mGig;USB;RHL</v>
      </c>
      <c r="V2134" s="22" cm="1">
        <f t="array" ref="V2134">_xlfn.XLOOKUP(1,([1]!tblOrders[Order]=tblnventory[[#This Row],[PO]])*([1]!tblOrders[Description]=tblnventory[[#This Row],[Item]]),[1]!tblOrders[Unit Total],0)</f>
        <v>779.16</v>
      </c>
      <c r="W2134" s="23" cm="1">
        <f t="array" ref="W2134">_xlfn.XLOOKUP(1,([1]!tblOrders[Order]=tblnventory[[#This Row],[PO]])*([1]!tblOrders[Description]=tblnventory[[#This Row],[Item]]),[1]!tblOrders[Licence])</f>
        <v>0</v>
      </c>
      <c r="X2134" t="b" cm="1">
        <f t="array" ref="X2134">NOT(_xlfn.XLOOKUP(tblnventory[[#This Row],[PO]]&amp;tblnventory[[#This Row],[Item]],[1]!tblOrders[Order]&amp;[1]!tblOrders[Description],[1]!tblOrders[Paid Licence],FALSE))</f>
        <v>1</v>
      </c>
      <c r="Y21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135" spans="1:25">
      <c r="A2135" s="19" t="s">
        <v>5348</v>
      </c>
      <c r="B2135" t="str">
        <f>_xlfn.XLOOKUP(tblnventory[[#This Row],[Item]],[1]!tblDescription[Item],[1]!tblDescription[Description])</f>
        <v>C9120AX Internal 802.11ax 4x4:4 MIMO;IOT;BT5;mGig;USB;RHL</v>
      </c>
      <c r="C2135" t="str">
        <f>_xlfn.XLOOKUP(tblnventory[[#This Row],[Item]],[1]!tblDescription[Item],[1]!tblDescription[Type])</f>
        <v>WAP</v>
      </c>
      <c r="D2135" t="str">
        <f>_xlfn.XLOOKUP(tblnventory[[#This Row],[Use]],[1]!tblCodes[Use],[1]!tblCodes[Code])</f>
        <v>WiFi</v>
      </c>
      <c r="E2135" s="1" t="s">
        <v>2088</v>
      </c>
      <c r="F2135" s="20">
        <v>44943</v>
      </c>
      <c r="G2135" s="24" t="str">
        <f>IF(ISBLANK(tblnventory[[#This Row],[Installed By]]),"Store","Installed")</f>
        <v>Installed</v>
      </c>
      <c r="H2135" t="s">
        <v>7800</v>
      </c>
      <c r="J2135">
        <v>2191007447</v>
      </c>
      <c r="K2135" s="17"/>
      <c r="L2135" t="s">
        <v>5502</v>
      </c>
      <c r="M2135" s="20">
        <v>45244</v>
      </c>
      <c r="N2135" t="s">
        <v>7824</v>
      </c>
      <c r="O2135" t="str">
        <f>IF(tblnventory[[#This Row],[Installed]],LEFT(tblnventory[[#This Row],[Location]],3))</f>
        <v>401</v>
      </c>
      <c r="P2135" t="str">
        <f>_xlfn.XLOOKUP(tblnventory[[#This Row],[Serial Number]],[1]!tblDNACInventory[Floor],[1]!tblDNACInventory[Name],"Not Used")</f>
        <v>Not Used</v>
      </c>
      <c r="T2135" t="b">
        <f>NOT(ISBLANK(tblnventory[[#This Row],[Installed By]]))</f>
        <v>1</v>
      </c>
      <c r="U2135" t="str">
        <f>VLOOKUP(A2135, [1]!tblDescription[#Data], 3, 0)</f>
        <v>C9120AX Internal 802.11ax 4x4:4 MIMO;IOT;BT5;mGig;USB;RHL</v>
      </c>
      <c r="V2135" s="22" cm="1">
        <f t="array" ref="V2135">_xlfn.XLOOKUP(1,([1]!tblOrders[Order]=tblnventory[[#This Row],[PO]])*([1]!tblOrders[Description]=tblnventory[[#This Row],[Item]]),[1]!tblOrders[Unit Total],0)</f>
        <v>779.16</v>
      </c>
      <c r="W2135" s="23" cm="1">
        <f t="array" ref="W2135">_xlfn.XLOOKUP(1,([1]!tblOrders[Order]=tblnventory[[#This Row],[PO]])*([1]!tblOrders[Description]=tblnventory[[#This Row],[Item]]),[1]!tblOrders[Licence])</f>
        <v>0</v>
      </c>
      <c r="X2135" t="b" cm="1">
        <f t="array" ref="X2135">NOT(_xlfn.XLOOKUP(tblnventory[[#This Row],[PO]]&amp;tblnventory[[#This Row],[Item]],[1]!tblOrders[Order]&amp;[1]!tblOrders[Description],[1]!tblOrders[Paid Licence],FALSE))</f>
        <v>1</v>
      </c>
      <c r="Y21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136" spans="1:25">
      <c r="A2136" s="19" t="s">
        <v>5348</v>
      </c>
      <c r="B2136" t="str">
        <f>_xlfn.XLOOKUP(tblnventory[[#This Row],[Item]],[1]!tblDescription[Item],[1]!tblDescription[Description])</f>
        <v>C9120AX Internal 802.11ax 4x4:4 MIMO;IOT;BT5;mGig;USB;RHL</v>
      </c>
      <c r="C2136" t="str">
        <f>_xlfn.XLOOKUP(tblnventory[[#This Row],[Item]],[1]!tblDescription[Item],[1]!tblDescription[Type])</f>
        <v>WAP</v>
      </c>
      <c r="D2136" t="str">
        <f>_xlfn.XLOOKUP(tblnventory[[#This Row],[Use]],[1]!tblCodes[Use],[1]!tblCodes[Code])</f>
        <v>WiFi</v>
      </c>
      <c r="E2136" s="1" t="s">
        <v>2089</v>
      </c>
      <c r="F2136" s="20">
        <v>44943</v>
      </c>
      <c r="G2136" s="24" t="str">
        <f>IF(ISBLANK(tblnventory[[#This Row],[Installed By]]),"Store","Installed")</f>
        <v>Installed</v>
      </c>
      <c r="H2136" t="s">
        <v>7800</v>
      </c>
      <c r="J2136">
        <v>2191007447</v>
      </c>
      <c r="K2136" s="17"/>
      <c r="L2136" t="s">
        <v>5502</v>
      </c>
      <c r="M2136" s="20">
        <v>45244</v>
      </c>
      <c r="N2136" t="s">
        <v>7825</v>
      </c>
      <c r="O2136" t="str">
        <f>IF(tblnventory[[#This Row],[Installed]],LEFT(tblnventory[[#This Row],[Location]],3))</f>
        <v>401</v>
      </c>
      <c r="P2136" t="str">
        <f>_xlfn.XLOOKUP(tblnventory[[#This Row],[Serial Number]],[1]!tblDNACInventory[Floor],[1]!tblDNACInventory[Name],"Not Used")</f>
        <v>Not Used</v>
      </c>
      <c r="T2136" t="b">
        <f>NOT(ISBLANK(tblnventory[[#This Row],[Installed By]]))</f>
        <v>1</v>
      </c>
      <c r="U2136" t="str">
        <f>VLOOKUP(A2136, [1]!tblDescription[#Data], 3, 0)</f>
        <v>C9120AX Internal 802.11ax 4x4:4 MIMO;IOT;BT5;mGig;USB;RHL</v>
      </c>
      <c r="V2136" s="22" cm="1">
        <f t="array" ref="V2136">_xlfn.XLOOKUP(1,([1]!tblOrders[Order]=tblnventory[[#This Row],[PO]])*([1]!tblOrders[Description]=tblnventory[[#This Row],[Item]]),[1]!tblOrders[Unit Total],0)</f>
        <v>779.16</v>
      </c>
      <c r="W2136" s="23" cm="1">
        <f t="array" ref="W2136">_xlfn.XLOOKUP(1,([1]!tblOrders[Order]=tblnventory[[#This Row],[PO]])*([1]!tblOrders[Description]=tblnventory[[#This Row],[Item]]),[1]!tblOrders[Licence])</f>
        <v>0</v>
      </c>
      <c r="X2136" t="b" cm="1">
        <f t="array" ref="X2136">NOT(_xlfn.XLOOKUP(tblnventory[[#This Row],[PO]]&amp;tblnventory[[#This Row],[Item]],[1]!tblOrders[Order]&amp;[1]!tblOrders[Description],[1]!tblOrders[Paid Licence],FALSE))</f>
        <v>1</v>
      </c>
      <c r="Y21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137" spans="1:25">
      <c r="A2137" s="19" t="s">
        <v>5348</v>
      </c>
      <c r="B2137" t="str">
        <f>_xlfn.XLOOKUP(tblnventory[[#This Row],[Item]],[1]!tblDescription[Item],[1]!tblDescription[Description])</f>
        <v>C9120AX Internal 802.11ax 4x4:4 MIMO;IOT;BT5;mGig;USB;RHL</v>
      </c>
      <c r="C2137" t="str">
        <f>_xlfn.XLOOKUP(tblnventory[[#This Row],[Item]],[1]!tblDescription[Item],[1]!tblDescription[Type])</f>
        <v>WAP</v>
      </c>
      <c r="D2137" t="str">
        <f>_xlfn.XLOOKUP(tblnventory[[#This Row],[Use]],[1]!tblCodes[Use],[1]!tblCodes[Code])</f>
        <v>WiFi</v>
      </c>
      <c r="E2137" s="1" t="s">
        <v>2090</v>
      </c>
      <c r="F2137" s="20">
        <v>44943</v>
      </c>
      <c r="G2137" s="24" t="str">
        <f>IF(ISBLANK(tblnventory[[#This Row],[Installed By]]),"Store","Installed")</f>
        <v>Installed</v>
      </c>
      <c r="H2137" t="s">
        <v>7800</v>
      </c>
      <c r="J2137">
        <v>2191007447</v>
      </c>
      <c r="K2137" s="17"/>
      <c r="L2137" t="s">
        <v>5502</v>
      </c>
      <c r="M2137" s="20">
        <v>45244</v>
      </c>
      <c r="N2137" t="s">
        <v>7826</v>
      </c>
      <c r="O2137" t="str">
        <f>IF(tblnventory[[#This Row],[Installed]],LEFT(tblnventory[[#This Row],[Location]],3))</f>
        <v>401</v>
      </c>
      <c r="P2137" t="str">
        <f>_xlfn.XLOOKUP(tblnventory[[#This Row],[Serial Number]],[1]!tblDNACInventory[Floor],[1]!tblDNACInventory[Name],"Not Used")</f>
        <v>Not Used</v>
      </c>
      <c r="T2137" t="b">
        <f>NOT(ISBLANK(tblnventory[[#This Row],[Installed By]]))</f>
        <v>1</v>
      </c>
      <c r="U2137" t="str">
        <f>VLOOKUP(A2137, [1]!tblDescription[#Data], 3, 0)</f>
        <v>C9120AX Internal 802.11ax 4x4:4 MIMO;IOT;BT5;mGig;USB;RHL</v>
      </c>
      <c r="V2137" s="22" cm="1">
        <f t="array" ref="V2137">_xlfn.XLOOKUP(1,([1]!tblOrders[Order]=tblnventory[[#This Row],[PO]])*([1]!tblOrders[Description]=tblnventory[[#This Row],[Item]]),[1]!tblOrders[Unit Total],0)</f>
        <v>779.16</v>
      </c>
      <c r="W2137" s="23" cm="1">
        <f t="array" ref="W2137">_xlfn.XLOOKUP(1,([1]!tblOrders[Order]=tblnventory[[#This Row],[PO]])*([1]!tblOrders[Description]=tblnventory[[#This Row],[Item]]),[1]!tblOrders[Licence])</f>
        <v>0</v>
      </c>
      <c r="X2137" t="b" cm="1">
        <f t="array" ref="X2137">NOT(_xlfn.XLOOKUP(tblnventory[[#This Row],[PO]]&amp;tblnventory[[#This Row],[Item]],[1]!tblOrders[Order]&amp;[1]!tblOrders[Description],[1]!tblOrders[Paid Licence],FALSE))</f>
        <v>1</v>
      </c>
      <c r="Y21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138" spans="1:25">
      <c r="A2138" s="19" t="s">
        <v>5348</v>
      </c>
      <c r="B2138" t="str">
        <f>_xlfn.XLOOKUP(tblnventory[[#This Row],[Item]],[1]!tblDescription[Item],[1]!tblDescription[Description])</f>
        <v>C9120AX Internal 802.11ax 4x4:4 MIMO;IOT;BT5;mGig;USB;RHL</v>
      </c>
      <c r="C2138" t="str">
        <f>_xlfn.XLOOKUP(tblnventory[[#This Row],[Item]],[1]!tblDescription[Item],[1]!tblDescription[Type])</f>
        <v>WAP</v>
      </c>
      <c r="D2138" t="str">
        <f>_xlfn.XLOOKUP(tblnventory[[#This Row],[Use]],[1]!tblCodes[Use],[1]!tblCodes[Code])</f>
        <v>WiFi</v>
      </c>
      <c r="E2138" s="1" t="s">
        <v>2091</v>
      </c>
      <c r="F2138" s="20">
        <v>44943</v>
      </c>
      <c r="G2138" s="24" t="str">
        <f>IF(ISBLANK(tblnventory[[#This Row],[Installed By]]),"Store","Installed")</f>
        <v>Installed</v>
      </c>
      <c r="H2138" t="s">
        <v>7800</v>
      </c>
      <c r="J2138">
        <v>2191007447</v>
      </c>
      <c r="K2138" s="17"/>
      <c r="L2138" t="s">
        <v>5502</v>
      </c>
      <c r="M2138" s="20">
        <v>45244</v>
      </c>
      <c r="N2138" t="s">
        <v>7827</v>
      </c>
      <c r="O2138" t="str">
        <f>IF(tblnventory[[#This Row],[Installed]],LEFT(tblnventory[[#This Row],[Location]],3))</f>
        <v>401</v>
      </c>
      <c r="P2138" t="str">
        <f>_xlfn.XLOOKUP(tblnventory[[#This Row],[Serial Number]],[1]!tblDNACInventory[Floor],[1]!tblDNACInventory[Name],"Not Used")</f>
        <v>Not Used</v>
      </c>
      <c r="T2138" t="b">
        <f>NOT(ISBLANK(tblnventory[[#This Row],[Installed By]]))</f>
        <v>1</v>
      </c>
      <c r="U2138" t="str">
        <f>VLOOKUP(A2138, [1]!tblDescription[#Data], 3, 0)</f>
        <v>C9120AX Internal 802.11ax 4x4:4 MIMO;IOT;BT5;mGig;USB;RHL</v>
      </c>
      <c r="V2138" s="22" cm="1">
        <f t="array" ref="V2138">_xlfn.XLOOKUP(1,([1]!tblOrders[Order]=tblnventory[[#This Row],[PO]])*([1]!tblOrders[Description]=tblnventory[[#This Row],[Item]]),[1]!tblOrders[Unit Total],0)</f>
        <v>779.16</v>
      </c>
      <c r="W2138" s="23" cm="1">
        <f t="array" ref="W2138">_xlfn.XLOOKUP(1,([1]!tblOrders[Order]=tblnventory[[#This Row],[PO]])*([1]!tblOrders[Description]=tblnventory[[#This Row],[Item]]),[1]!tblOrders[Licence])</f>
        <v>0</v>
      </c>
      <c r="X2138" t="b" cm="1">
        <f t="array" ref="X2138">NOT(_xlfn.XLOOKUP(tblnventory[[#This Row],[PO]]&amp;tblnventory[[#This Row],[Item]],[1]!tblOrders[Order]&amp;[1]!tblOrders[Description],[1]!tblOrders[Paid Licence],FALSE))</f>
        <v>1</v>
      </c>
      <c r="Y21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139" spans="1:25">
      <c r="A2139" s="19" t="s">
        <v>5348</v>
      </c>
      <c r="B2139" t="str">
        <f>_xlfn.XLOOKUP(tblnventory[[#This Row],[Item]],[1]!tblDescription[Item],[1]!tblDescription[Description])</f>
        <v>C9120AX Internal 802.11ax 4x4:4 MIMO;IOT;BT5;mGig;USB;RHL</v>
      </c>
      <c r="C2139" t="str">
        <f>_xlfn.XLOOKUP(tblnventory[[#This Row],[Item]],[1]!tblDescription[Item],[1]!tblDescription[Type])</f>
        <v>WAP</v>
      </c>
      <c r="D2139" t="str">
        <f>_xlfn.XLOOKUP(tblnventory[[#This Row],[Use]],[1]!tblCodes[Use],[1]!tblCodes[Code])</f>
        <v>WiFi</v>
      </c>
      <c r="E2139" s="1" t="s">
        <v>2092</v>
      </c>
      <c r="F2139" s="20">
        <v>44943</v>
      </c>
      <c r="G2139" s="24" t="str">
        <f>IF(ISBLANK(tblnventory[[#This Row],[Installed By]]),"Store","Installed")</f>
        <v>Installed</v>
      </c>
      <c r="H2139" t="s">
        <v>7828</v>
      </c>
      <c r="J2139">
        <v>2191007447</v>
      </c>
      <c r="K2139" s="17"/>
      <c r="L2139" t="s">
        <v>5502</v>
      </c>
      <c r="M2139" s="20">
        <v>45244</v>
      </c>
      <c r="N2139" t="s">
        <v>7829</v>
      </c>
      <c r="O2139" t="str">
        <f>IF(tblnventory[[#This Row],[Installed]],LEFT(tblnventory[[#This Row],[Location]],3))</f>
        <v>401</v>
      </c>
      <c r="P2139" t="str">
        <f>_xlfn.XLOOKUP(tblnventory[[#This Row],[Serial Number]],[1]!tblDNACInventory[Floor],[1]!tblDNACInventory[Name],"Not Used")</f>
        <v>Not Used</v>
      </c>
      <c r="T2139" t="b">
        <f>NOT(ISBLANK(tblnventory[[#This Row],[Installed By]]))</f>
        <v>1</v>
      </c>
      <c r="U2139" t="str">
        <f>VLOOKUP(A2139, [1]!tblDescription[#Data], 3, 0)</f>
        <v>C9120AX Internal 802.11ax 4x4:4 MIMO;IOT;BT5;mGig;USB;RHL</v>
      </c>
      <c r="V2139" s="22" cm="1">
        <f t="array" ref="V2139">_xlfn.XLOOKUP(1,([1]!tblOrders[Order]=tblnventory[[#This Row],[PO]])*([1]!tblOrders[Description]=tblnventory[[#This Row],[Item]]),[1]!tblOrders[Unit Total],0)</f>
        <v>779.16</v>
      </c>
      <c r="W2139" s="23" cm="1">
        <f t="array" ref="W2139">_xlfn.XLOOKUP(1,([1]!tblOrders[Order]=tblnventory[[#This Row],[PO]])*([1]!tblOrders[Description]=tblnventory[[#This Row],[Item]]),[1]!tblOrders[Licence])</f>
        <v>0</v>
      </c>
      <c r="X2139" t="b" cm="1">
        <f t="array" ref="X2139">NOT(_xlfn.XLOOKUP(tblnventory[[#This Row],[PO]]&amp;tblnventory[[#This Row],[Item]],[1]!tblOrders[Order]&amp;[1]!tblOrders[Description],[1]!tblOrders[Paid Licence],FALSE))</f>
        <v>1</v>
      </c>
      <c r="Y21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140" spans="1:25">
      <c r="A2140" s="19" t="s">
        <v>5348</v>
      </c>
      <c r="B2140" t="str">
        <f>_xlfn.XLOOKUP(tblnventory[[#This Row],[Item]],[1]!tblDescription[Item],[1]!tblDescription[Description])</f>
        <v>C9120AX Internal 802.11ax 4x4:4 MIMO;IOT;BT5;mGig;USB;RHL</v>
      </c>
      <c r="C2140" t="str">
        <f>_xlfn.XLOOKUP(tblnventory[[#This Row],[Item]],[1]!tblDescription[Item],[1]!tblDescription[Type])</f>
        <v>WAP</v>
      </c>
      <c r="D2140" t="str">
        <f>_xlfn.XLOOKUP(tblnventory[[#This Row],[Use]],[1]!tblCodes[Use],[1]!tblCodes[Code])</f>
        <v>WiFi</v>
      </c>
      <c r="E2140" s="1" t="s">
        <v>2093</v>
      </c>
      <c r="F2140" s="20">
        <v>44943</v>
      </c>
      <c r="G2140" s="24" t="str">
        <f>IF(ISBLANK(tblnventory[[#This Row],[Installed By]]),"Store","Installed")</f>
        <v>Installed</v>
      </c>
      <c r="H2140" t="s">
        <v>7828</v>
      </c>
      <c r="J2140">
        <v>2191007447</v>
      </c>
      <c r="K2140" s="17"/>
      <c r="L2140" t="s">
        <v>5502</v>
      </c>
      <c r="M2140" s="20">
        <v>45244</v>
      </c>
      <c r="N2140" t="s">
        <v>7830</v>
      </c>
      <c r="O2140" t="str">
        <f>IF(tblnventory[[#This Row],[Installed]],LEFT(tblnventory[[#This Row],[Location]],3))</f>
        <v>401</v>
      </c>
      <c r="P2140" t="str">
        <f>_xlfn.XLOOKUP(tblnventory[[#This Row],[Serial Number]],[1]!tblDNACInventory[Floor],[1]!tblDNACInventory[Name],"Not Used")</f>
        <v>Not Used</v>
      </c>
      <c r="T2140" t="b">
        <f>NOT(ISBLANK(tblnventory[[#This Row],[Installed By]]))</f>
        <v>1</v>
      </c>
      <c r="U2140" t="str">
        <f>VLOOKUP(A2140, [1]!tblDescription[#Data], 3, 0)</f>
        <v>C9120AX Internal 802.11ax 4x4:4 MIMO;IOT;BT5;mGig;USB;RHL</v>
      </c>
      <c r="V2140" s="22" cm="1">
        <f t="array" ref="V2140">_xlfn.XLOOKUP(1,([1]!tblOrders[Order]=tblnventory[[#This Row],[PO]])*([1]!tblOrders[Description]=tblnventory[[#This Row],[Item]]),[1]!tblOrders[Unit Total],0)</f>
        <v>779.16</v>
      </c>
      <c r="W2140" s="23" cm="1">
        <f t="array" ref="W2140">_xlfn.XLOOKUP(1,([1]!tblOrders[Order]=tblnventory[[#This Row],[PO]])*([1]!tblOrders[Description]=tblnventory[[#This Row],[Item]]),[1]!tblOrders[Licence])</f>
        <v>0</v>
      </c>
      <c r="X2140" t="b" cm="1">
        <f t="array" ref="X2140">NOT(_xlfn.XLOOKUP(tblnventory[[#This Row],[PO]]&amp;tblnventory[[#This Row],[Item]],[1]!tblOrders[Order]&amp;[1]!tblOrders[Description],[1]!tblOrders[Paid Licence],FALSE))</f>
        <v>1</v>
      </c>
      <c r="Y21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141" spans="1:25">
      <c r="A2141" s="19" t="s">
        <v>5348</v>
      </c>
      <c r="B2141" t="str">
        <f>_xlfn.XLOOKUP(tblnventory[[#This Row],[Item]],[1]!tblDescription[Item],[1]!tblDescription[Description])</f>
        <v>C9120AX Internal 802.11ax 4x4:4 MIMO;IOT;BT5;mGig;USB;RHL</v>
      </c>
      <c r="C2141" t="str">
        <f>_xlfn.XLOOKUP(tblnventory[[#This Row],[Item]],[1]!tblDescription[Item],[1]!tblDescription[Type])</f>
        <v>WAP</v>
      </c>
      <c r="D2141" t="str">
        <f>_xlfn.XLOOKUP(tblnventory[[#This Row],[Use]],[1]!tblCodes[Use],[1]!tblCodes[Code])</f>
        <v>WiFi</v>
      </c>
      <c r="E2141" s="1" t="s">
        <v>2094</v>
      </c>
      <c r="F2141" s="20">
        <v>44943</v>
      </c>
      <c r="G2141" s="24" t="str">
        <f>IF(ISBLANK(tblnventory[[#This Row],[Installed By]]),"Store","Installed")</f>
        <v>Installed</v>
      </c>
      <c r="H2141" t="s">
        <v>7800</v>
      </c>
      <c r="J2141">
        <v>2191007447</v>
      </c>
      <c r="K2141" s="17"/>
      <c r="L2141" t="s">
        <v>5502</v>
      </c>
      <c r="M2141" s="20">
        <v>45244</v>
      </c>
      <c r="N2141" t="s">
        <v>7831</v>
      </c>
      <c r="O2141" t="str">
        <f>IF(tblnventory[[#This Row],[Installed]],LEFT(tblnventory[[#This Row],[Location]],3))</f>
        <v>401</v>
      </c>
      <c r="P2141" t="str">
        <f>_xlfn.XLOOKUP(tblnventory[[#This Row],[Serial Number]],[1]!tblDNACInventory[Floor],[1]!tblDNACInventory[Name],"Not Used")</f>
        <v>Not Used</v>
      </c>
      <c r="T2141" t="b">
        <f>NOT(ISBLANK(tblnventory[[#This Row],[Installed By]]))</f>
        <v>1</v>
      </c>
      <c r="U2141" t="str">
        <f>VLOOKUP(A2141, [1]!tblDescription[#Data], 3, 0)</f>
        <v>C9120AX Internal 802.11ax 4x4:4 MIMO;IOT;BT5;mGig;USB;RHL</v>
      </c>
      <c r="V2141" s="22" cm="1">
        <f t="array" ref="V2141">_xlfn.XLOOKUP(1,([1]!tblOrders[Order]=tblnventory[[#This Row],[PO]])*([1]!tblOrders[Description]=tblnventory[[#This Row],[Item]]),[1]!tblOrders[Unit Total],0)</f>
        <v>779.16</v>
      </c>
      <c r="W2141" s="23" cm="1">
        <f t="array" ref="W2141">_xlfn.XLOOKUP(1,([1]!tblOrders[Order]=tblnventory[[#This Row],[PO]])*([1]!tblOrders[Description]=tblnventory[[#This Row],[Item]]),[1]!tblOrders[Licence])</f>
        <v>0</v>
      </c>
      <c r="X2141" t="b" cm="1">
        <f t="array" ref="X2141">NOT(_xlfn.XLOOKUP(tblnventory[[#This Row],[PO]]&amp;tblnventory[[#This Row],[Item]],[1]!tblOrders[Order]&amp;[1]!tblOrders[Description],[1]!tblOrders[Paid Licence],FALSE))</f>
        <v>1</v>
      </c>
      <c r="Y21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142" spans="1:25">
      <c r="A2142" s="19" t="s">
        <v>5348</v>
      </c>
      <c r="B2142" t="str">
        <f>_xlfn.XLOOKUP(tblnventory[[#This Row],[Item]],[1]!tblDescription[Item],[1]!tblDescription[Description])</f>
        <v>C9120AX Internal 802.11ax 4x4:4 MIMO;IOT;BT5;mGig;USB;RHL</v>
      </c>
      <c r="C2142" t="str">
        <f>_xlfn.XLOOKUP(tblnventory[[#This Row],[Item]],[1]!tblDescription[Item],[1]!tblDescription[Type])</f>
        <v>WAP</v>
      </c>
      <c r="D2142" t="str">
        <f>_xlfn.XLOOKUP(tblnventory[[#This Row],[Use]],[1]!tblCodes[Use],[1]!tblCodes[Code])</f>
        <v>WiFi</v>
      </c>
      <c r="E2142" s="1" t="s">
        <v>2095</v>
      </c>
      <c r="F2142" s="20">
        <v>44943</v>
      </c>
      <c r="G2142" s="24" t="str">
        <f>IF(ISBLANK(tblnventory[[#This Row],[Installed By]]),"Store","Installed")</f>
        <v>Installed</v>
      </c>
      <c r="H2142" t="s">
        <v>7800</v>
      </c>
      <c r="J2142">
        <v>2191007447</v>
      </c>
      <c r="K2142" s="17"/>
      <c r="L2142" t="s">
        <v>5502</v>
      </c>
      <c r="M2142" s="20">
        <v>45244</v>
      </c>
      <c r="N2142" t="s">
        <v>7832</v>
      </c>
      <c r="O2142" t="str">
        <f>IF(tblnventory[[#This Row],[Installed]],LEFT(tblnventory[[#This Row],[Location]],3))</f>
        <v>401</v>
      </c>
      <c r="P2142" t="str">
        <f>_xlfn.XLOOKUP(tblnventory[[#This Row],[Serial Number]],[1]!tblDNACInventory[Floor],[1]!tblDNACInventory[Name],"Not Used")</f>
        <v>Not Used</v>
      </c>
      <c r="T2142" t="b">
        <f>NOT(ISBLANK(tblnventory[[#This Row],[Installed By]]))</f>
        <v>1</v>
      </c>
      <c r="U2142" t="str">
        <f>VLOOKUP(A2142, [1]!tblDescription[#Data], 3, 0)</f>
        <v>C9120AX Internal 802.11ax 4x4:4 MIMO;IOT;BT5;mGig;USB;RHL</v>
      </c>
      <c r="V2142" s="22" cm="1">
        <f t="array" ref="V2142">_xlfn.XLOOKUP(1,([1]!tblOrders[Order]=tblnventory[[#This Row],[PO]])*([1]!tblOrders[Description]=tblnventory[[#This Row],[Item]]),[1]!tblOrders[Unit Total],0)</f>
        <v>779.16</v>
      </c>
      <c r="W2142" s="23" cm="1">
        <f t="array" ref="W2142">_xlfn.XLOOKUP(1,([1]!tblOrders[Order]=tblnventory[[#This Row],[PO]])*([1]!tblOrders[Description]=tblnventory[[#This Row],[Item]]),[1]!tblOrders[Licence])</f>
        <v>0</v>
      </c>
      <c r="X2142" t="b" cm="1">
        <f t="array" ref="X2142">NOT(_xlfn.XLOOKUP(tblnventory[[#This Row],[PO]]&amp;tblnventory[[#This Row],[Item]],[1]!tblOrders[Order]&amp;[1]!tblOrders[Description],[1]!tblOrders[Paid Licence],FALSE))</f>
        <v>1</v>
      </c>
      <c r="Y21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143" spans="1:25">
      <c r="A2143" s="19" t="s">
        <v>5348</v>
      </c>
      <c r="B2143" t="str">
        <f>_xlfn.XLOOKUP(tblnventory[[#This Row],[Item]],[1]!tblDescription[Item],[1]!tblDescription[Description])</f>
        <v>C9120AX Internal 802.11ax 4x4:4 MIMO;IOT;BT5;mGig;USB;RHL</v>
      </c>
      <c r="C2143" t="str">
        <f>_xlfn.XLOOKUP(tblnventory[[#This Row],[Item]],[1]!tblDescription[Item],[1]!tblDescription[Type])</f>
        <v>WAP</v>
      </c>
      <c r="D2143" t="str">
        <f>_xlfn.XLOOKUP(tblnventory[[#This Row],[Use]],[1]!tblCodes[Use],[1]!tblCodes[Code])</f>
        <v>WiFi</v>
      </c>
      <c r="E2143" s="1" t="s">
        <v>2096</v>
      </c>
      <c r="F2143" s="20">
        <v>44943</v>
      </c>
      <c r="G2143" s="24" t="str">
        <f>IF(ISBLANK(tblnventory[[#This Row],[Installed By]]),"Store","Installed")</f>
        <v>Installed</v>
      </c>
      <c r="H2143" t="s">
        <v>7800</v>
      </c>
      <c r="J2143">
        <v>2191007447</v>
      </c>
      <c r="K2143" s="17"/>
      <c r="L2143" t="s">
        <v>5502</v>
      </c>
      <c r="M2143" s="20">
        <v>45244</v>
      </c>
      <c r="N2143" t="s">
        <v>7833</v>
      </c>
      <c r="O2143" t="str">
        <f>IF(tblnventory[[#This Row],[Installed]],LEFT(tblnventory[[#This Row],[Location]],3))</f>
        <v>401</v>
      </c>
      <c r="P2143" t="str">
        <f>_xlfn.XLOOKUP(tblnventory[[#This Row],[Serial Number]],[1]!tblDNACInventory[Floor],[1]!tblDNACInventory[Name],"Not Used")</f>
        <v>Not Used</v>
      </c>
      <c r="T2143" t="b">
        <f>NOT(ISBLANK(tblnventory[[#This Row],[Installed By]]))</f>
        <v>1</v>
      </c>
      <c r="U2143" t="str">
        <f>VLOOKUP(A2143, [1]!tblDescription[#Data], 3, 0)</f>
        <v>C9120AX Internal 802.11ax 4x4:4 MIMO;IOT;BT5;mGig;USB;RHL</v>
      </c>
      <c r="V2143" s="22" cm="1">
        <f t="array" ref="V2143">_xlfn.XLOOKUP(1,([1]!tblOrders[Order]=tblnventory[[#This Row],[PO]])*([1]!tblOrders[Description]=tblnventory[[#This Row],[Item]]),[1]!tblOrders[Unit Total],0)</f>
        <v>779.16</v>
      </c>
      <c r="W2143" s="23" cm="1">
        <f t="array" ref="W2143">_xlfn.XLOOKUP(1,([1]!tblOrders[Order]=tblnventory[[#This Row],[PO]])*([1]!tblOrders[Description]=tblnventory[[#This Row],[Item]]),[1]!tblOrders[Licence])</f>
        <v>0</v>
      </c>
      <c r="X2143" t="b" cm="1">
        <f t="array" ref="X2143">NOT(_xlfn.XLOOKUP(tblnventory[[#This Row],[PO]]&amp;tblnventory[[#This Row],[Item]],[1]!tblOrders[Order]&amp;[1]!tblOrders[Description],[1]!tblOrders[Paid Licence],FALSE))</f>
        <v>1</v>
      </c>
      <c r="Y21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144" spans="1:25">
      <c r="A2144" s="19" t="s">
        <v>5348</v>
      </c>
      <c r="B2144" t="str">
        <f>_xlfn.XLOOKUP(tblnventory[[#This Row],[Item]],[1]!tblDescription[Item],[1]!tblDescription[Description])</f>
        <v>C9120AX Internal 802.11ax 4x4:4 MIMO;IOT;BT5;mGig;USB;RHL</v>
      </c>
      <c r="C2144" t="str">
        <f>_xlfn.XLOOKUP(tblnventory[[#This Row],[Item]],[1]!tblDescription[Item],[1]!tblDescription[Type])</f>
        <v>WAP</v>
      </c>
      <c r="D2144" t="str">
        <f>_xlfn.XLOOKUP(tblnventory[[#This Row],[Use]],[1]!tblCodes[Use],[1]!tblCodes[Code])</f>
        <v>WiFi</v>
      </c>
      <c r="E2144" s="1" t="s">
        <v>2097</v>
      </c>
      <c r="F2144" s="20">
        <v>44943</v>
      </c>
      <c r="G2144" s="24" t="str">
        <f>IF(ISBLANK(tblnventory[[#This Row],[Installed By]]),"Store","Installed")</f>
        <v>Installed</v>
      </c>
      <c r="H2144" t="s">
        <v>7800</v>
      </c>
      <c r="J2144">
        <v>2191007447</v>
      </c>
      <c r="K2144" s="17"/>
      <c r="L2144" t="s">
        <v>5502</v>
      </c>
      <c r="M2144" s="20">
        <v>45244</v>
      </c>
      <c r="N2144" t="s">
        <v>7834</v>
      </c>
      <c r="O2144" t="str">
        <f>IF(tblnventory[[#This Row],[Installed]],LEFT(tblnventory[[#This Row],[Location]],3))</f>
        <v>401</v>
      </c>
      <c r="P2144" t="str">
        <f>_xlfn.XLOOKUP(tblnventory[[#This Row],[Serial Number]],[1]!tblDNACInventory[Floor],[1]!tblDNACInventory[Name],"Not Used")</f>
        <v>Not Used</v>
      </c>
      <c r="T2144" t="b">
        <f>NOT(ISBLANK(tblnventory[[#This Row],[Installed By]]))</f>
        <v>1</v>
      </c>
      <c r="U2144" t="str">
        <f>VLOOKUP(A2144, [1]!tblDescription[#Data], 3, 0)</f>
        <v>C9120AX Internal 802.11ax 4x4:4 MIMO;IOT;BT5;mGig;USB;RHL</v>
      </c>
      <c r="V2144" s="22" cm="1">
        <f t="array" ref="V2144">_xlfn.XLOOKUP(1,([1]!tblOrders[Order]=tblnventory[[#This Row],[PO]])*([1]!tblOrders[Description]=tblnventory[[#This Row],[Item]]),[1]!tblOrders[Unit Total],0)</f>
        <v>779.16</v>
      </c>
      <c r="W2144" s="23" cm="1">
        <f t="array" ref="W2144">_xlfn.XLOOKUP(1,([1]!tblOrders[Order]=tblnventory[[#This Row],[PO]])*([1]!tblOrders[Description]=tblnventory[[#This Row],[Item]]),[1]!tblOrders[Licence])</f>
        <v>0</v>
      </c>
      <c r="X2144" t="b" cm="1">
        <f t="array" ref="X2144">NOT(_xlfn.XLOOKUP(tblnventory[[#This Row],[PO]]&amp;tblnventory[[#This Row],[Item]],[1]!tblOrders[Order]&amp;[1]!tblOrders[Description],[1]!tblOrders[Paid Licence],FALSE))</f>
        <v>1</v>
      </c>
      <c r="Y21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145" spans="1:25">
      <c r="A2145" s="19" t="s">
        <v>5348</v>
      </c>
      <c r="B2145" t="str">
        <f>_xlfn.XLOOKUP(tblnventory[[#This Row],[Item]],[1]!tblDescription[Item],[1]!tblDescription[Description])</f>
        <v>C9120AX Internal 802.11ax 4x4:4 MIMO;IOT;BT5;mGig;USB;RHL</v>
      </c>
      <c r="C2145" t="str">
        <f>_xlfn.XLOOKUP(tblnventory[[#This Row],[Item]],[1]!tblDescription[Item],[1]!tblDescription[Type])</f>
        <v>WAP</v>
      </c>
      <c r="D2145" t="str">
        <f>_xlfn.XLOOKUP(tblnventory[[#This Row],[Use]],[1]!tblCodes[Use],[1]!tblCodes[Code])</f>
        <v>WiFi</v>
      </c>
      <c r="E2145" s="1" t="s">
        <v>2098</v>
      </c>
      <c r="F2145" s="20">
        <v>44943</v>
      </c>
      <c r="G2145" s="24" t="str">
        <f>IF(ISBLANK(tblnventory[[#This Row],[Installed By]]),"Store","Installed")</f>
        <v>Installed</v>
      </c>
      <c r="H2145" t="s">
        <v>7800</v>
      </c>
      <c r="J2145">
        <v>2191007447</v>
      </c>
      <c r="K2145" s="17"/>
      <c r="L2145" t="s">
        <v>5502</v>
      </c>
      <c r="M2145" s="20">
        <v>45244</v>
      </c>
      <c r="N2145" t="s">
        <v>7835</v>
      </c>
      <c r="O2145" t="str">
        <f>IF(tblnventory[[#This Row],[Installed]],LEFT(tblnventory[[#This Row],[Location]],3))</f>
        <v>401</v>
      </c>
      <c r="P2145" t="str">
        <f>_xlfn.XLOOKUP(tblnventory[[#This Row],[Serial Number]],[1]!tblDNACInventory[Floor],[1]!tblDNACInventory[Name],"Not Used")</f>
        <v>Not Used</v>
      </c>
      <c r="T2145" t="b">
        <f>NOT(ISBLANK(tblnventory[[#This Row],[Installed By]]))</f>
        <v>1</v>
      </c>
      <c r="U2145" t="str">
        <f>VLOOKUP(A2145, [1]!tblDescription[#Data], 3, 0)</f>
        <v>C9120AX Internal 802.11ax 4x4:4 MIMO;IOT;BT5;mGig;USB;RHL</v>
      </c>
      <c r="V2145" s="22" cm="1">
        <f t="array" ref="V2145">_xlfn.XLOOKUP(1,([1]!tblOrders[Order]=tblnventory[[#This Row],[PO]])*([1]!tblOrders[Description]=tblnventory[[#This Row],[Item]]),[1]!tblOrders[Unit Total],0)</f>
        <v>779.16</v>
      </c>
      <c r="W2145" s="23" cm="1">
        <f t="array" ref="W2145">_xlfn.XLOOKUP(1,([1]!tblOrders[Order]=tblnventory[[#This Row],[PO]])*([1]!tblOrders[Description]=tblnventory[[#This Row],[Item]]),[1]!tblOrders[Licence])</f>
        <v>0</v>
      </c>
      <c r="X2145" t="b" cm="1">
        <f t="array" ref="X2145">NOT(_xlfn.XLOOKUP(tblnventory[[#This Row],[PO]]&amp;tblnventory[[#This Row],[Item]],[1]!tblOrders[Order]&amp;[1]!tblOrders[Description],[1]!tblOrders[Paid Licence],FALSE))</f>
        <v>1</v>
      </c>
      <c r="Y21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146" spans="1:25">
      <c r="A2146" s="19" t="s">
        <v>5348</v>
      </c>
      <c r="B2146" t="str">
        <f>_xlfn.XLOOKUP(tblnventory[[#This Row],[Item]],[1]!tblDescription[Item],[1]!tblDescription[Description])</f>
        <v>C9120AX Internal 802.11ax 4x4:4 MIMO;IOT;BT5;mGig;USB;RHL</v>
      </c>
      <c r="C2146" t="str">
        <f>_xlfn.XLOOKUP(tblnventory[[#This Row],[Item]],[1]!tblDescription[Item],[1]!tblDescription[Type])</f>
        <v>WAP</v>
      </c>
      <c r="D2146" t="str">
        <f>_xlfn.XLOOKUP(tblnventory[[#This Row],[Use]],[1]!tblCodes[Use],[1]!tblCodes[Code])</f>
        <v>WiFi</v>
      </c>
      <c r="E2146" s="1" t="s">
        <v>2099</v>
      </c>
      <c r="F2146" s="20">
        <v>44943</v>
      </c>
      <c r="G2146" s="24" t="str">
        <f>IF(ISBLANK(tblnventory[[#This Row],[Installed By]]),"Store","Installed")</f>
        <v>Installed</v>
      </c>
      <c r="H2146" t="s">
        <v>7800</v>
      </c>
      <c r="J2146">
        <v>2191007447</v>
      </c>
      <c r="K2146" s="17"/>
      <c r="L2146" t="s">
        <v>5502</v>
      </c>
      <c r="M2146" s="20">
        <v>45244</v>
      </c>
      <c r="N2146" t="s">
        <v>7836</v>
      </c>
      <c r="O2146" t="str">
        <f>IF(tblnventory[[#This Row],[Installed]],LEFT(tblnventory[[#This Row],[Location]],3))</f>
        <v>401</v>
      </c>
      <c r="P2146" t="str">
        <f>_xlfn.XLOOKUP(tblnventory[[#This Row],[Serial Number]],[1]!tblDNACInventory[Floor],[1]!tblDNACInventory[Name],"Not Used")</f>
        <v>Not Used</v>
      </c>
      <c r="T2146" t="b">
        <f>NOT(ISBLANK(tblnventory[[#This Row],[Installed By]]))</f>
        <v>1</v>
      </c>
      <c r="U2146" t="str">
        <f>VLOOKUP(A2146, [1]!tblDescription[#Data], 3, 0)</f>
        <v>C9120AX Internal 802.11ax 4x4:4 MIMO;IOT;BT5;mGig;USB;RHL</v>
      </c>
      <c r="V2146" s="22" cm="1">
        <f t="array" ref="V2146">_xlfn.XLOOKUP(1,([1]!tblOrders[Order]=tblnventory[[#This Row],[PO]])*([1]!tblOrders[Description]=tblnventory[[#This Row],[Item]]),[1]!tblOrders[Unit Total],0)</f>
        <v>779.16</v>
      </c>
      <c r="W2146" s="23" cm="1">
        <f t="array" ref="W2146">_xlfn.XLOOKUP(1,([1]!tblOrders[Order]=tblnventory[[#This Row],[PO]])*([1]!tblOrders[Description]=tblnventory[[#This Row],[Item]]),[1]!tblOrders[Licence])</f>
        <v>0</v>
      </c>
      <c r="X2146" t="b" cm="1">
        <f t="array" ref="X2146">NOT(_xlfn.XLOOKUP(tblnventory[[#This Row],[PO]]&amp;tblnventory[[#This Row],[Item]],[1]!tblOrders[Order]&amp;[1]!tblOrders[Description],[1]!tblOrders[Paid Licence],FALSE))</f>
        <v>1</v>
      </c>
      <c r="Y21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147" spans="1:25">
      <c r="A2147" s="19" t="s">
        <v>5348</v>
      </c>
      <c r="B2147" t="str">
        <f>_xlfn.XLOOKUP(tblnventory[[#This Row],[Item]],[1]!tblDescription[Item],[1]!tblDescription[Description])</f>
        <v>C9120AX Internal 802.11ax 4x4:4 MIMO;IOT;BT5;mGig;USB;RHL</v>
      </c>
      <c r="C2147" t="str">
        <f>_xlfn.XLOOKUP(tblnventory[[#This Row],[Item]],[1]!tblDescription[Item],[1]!tblDescription[Type])</f>
        <v>WAP</v>
      </c>
      <c r="D2147" t="str">
        <f>_xlfn.XLOOKUP(tblnventory[[#This Row],[Use]],[1]!tblCodes[Use],[1]!tblCodes[Code])</f>
        <v>WiFi</v>
      </c>
      <c r="E2147" s="1" t="s">
        <v>2100</v>
      </c>
      <c r="F2147" s="20">
        <v>44943</v>
      </c>
      <c r="G2147" s="24" t="str">
        <f>IF(ISBLANK(tblnventory[[#This Row],[Installed By]]),"Store","Installed")</f>
        <v>Installed</v>
      </c>
      <c r="H2147" t="s">
        <v>7800</v>
      </c>
      <c r="J2147">
        <v>2191007447</v>
      </c>
      <c r="K2147" s="17"/>
      <c r="L2147" t="s">
        <v>5502</v>
      </c>
      <c r="M2147" s="20">
        <v>45244</v>
      </c>
      <c r="N2147" t="s">
        <v>7837</v>
      </c>
      <c r="O2147" t="str">
        <f>IF(tblnventory[[#This Row],[Installed]],LEFT(tblnventory[[#This Row],[Location]],3))</f>
        <v>401</v>
      </c>
      <c r="P2147" t="str">
        <f>_xlfn.XLOOKUP(tblnventory[[#This Row],[Serial Number]],[1]!tblDNACInventory[Floor],[1]!tblDNACInventory[Name],"Not Used")</f>
        <v>Not Used</v>
      </c>
      <c r="T2147" t="b">
        <f>NOT(ISBLANK(tblnventory[[#This Row],[Installed By]]))</f>
        <v>1</v>
      </c>
      <c r="U2147" t="str">
        <f>VLOOKUP(A2147, [1]!tblDescription[#Data], 3, 0)</f>
        <v>C9120AX Internal 802.11ax 4x4:4 MIMO;IOT;BT5;mGig;USB;RHL</v>
      </c>
      <c r="V2147" s="22" cm="1">
        <f t="array" ref="V2147">_xlfn.XLOOKUP(1,([1]!tblOrders[Order]=tblnventory[[#This Row],[PO]])*([1]!tblOrders[Description]=tblnventory[[#This Row],[Item]]),[1]!tblOrders[Unit Total],0)</f>
        <v>779.16</v>
      </c>
      <c r="W2147" s="23" cm="1">
        <f t="array" ref="W2147">_xlfn.XLOOKUP(1,([1]!tblOrders[Order]=tblnventory[[#This Row],[PO]])*([1]!tblOrders[Description]=tblnventory[[#This Row],[Item]]),[1]!tblOrders[Licence])</f>
        <v>0</v>
      </c>
      <c r="X2147" t="b" cm="1">
        <f t="array" ref="X2147">NOT(_xlfn.XLOOKUP(tblnventory[[#This Row],[PO]]&amp;tblnventory[[#This Row],[Item]],[1]!tblOrders[Order]&amp;[1]!tblOrders[Description],[1]!tblOrders[Paid Licence],FALSE))</f>
        <v>1</v>
      </c>
      <c r="Y21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148" spans="1:25">
      <c r="A2148" s="19" t="s">
        <v>5348</v>
      </c>
      <c r="B2148" t="str">
        <f>_xlfn.XLOOKUP(tblnventory[[#This Row],[Item]],[1]!tblDescription[Item],[1]!tblDescription[Description])</f>
        <v>C9120AX Internal 802.11ax 4x4:4 MIMO;IOT;BT5;mGig;USB;RHL</v>
      </c>
      <c r="C2148" t="str">
        <f>_xlfn.XLOOKUP(tblnventory[[#This Row],[Item]],[1]!tblDescription[Item],[1]!tblDescription[Type])</f>
        <v>WAP</v>
      </c>
      <c r="D2148" t="str">
        <f>_xlfn.XLOOKUP(tblnventory[[#This Row],[Use]],[1]!tblCodes[Use],[1]!tblCodes[Code])</f>
        <v>WiFi</v>
      </c>
      <c r="E2148" s="1" t="s">
        <v>2101</v>
      </c>
      <c r="F2148" s="20">
        <v>44943</v>
      </c>
      <c r="G2148" s="24" t="str">
        <f>IF(ISBLANK(tblnventory[[#This Row],[Installed By]]),"Store","Installed")</f>
        <v>Installed</v>
      </c>
      <c r="H2148" t="s">
        <v>7800</v>
      </c>
      <c r="J2148">
        <v>2191007447</v>
      </c>
      <c r="K2148" s="17"/>
      <c r="L2148" t="s">
        <v>5502</v>
      </c>
      <c r="M2148" s="20">
        <v>45244</v>
      </c>
      <c r="N2148" t="s">
        <v>7838</v>
      </c>
      <c r="O2148" t="str">
        <f>IF(tblnventory[[#This Row],[Installed]],LEFT(tblnventory[[#This Row],[Location]],3))</f>
        <v>401</v>
      </c>
      <c r="P2148" t="str">
        <f>_xlfn.XLOOKUP(tblnventory[[#This Row],[Serial Number]],[1]!tblDNACInventory[Floor],[1]!tblDNACInventory[Name],"Not Used")</f>
        <v>Not Used</v>
      </c>
      <c r="T2148" t="b">
        <f>NOT(ISBLANK(tblnventory[[#This Row],[Installed By]]))</f>
        <v>1</v>
      </c>
      <c r="U2148" t="str">
        <f>VLOOKUP(A2148, [1]!tblDescription[#Data], 3, 0)</f>
        <v>C9120AX Internal 802.11ax 4x4:4 MIMO;IOT;BT5;mGig;USB;RHL</v>
      </c>
      <c r="V2148" s="22" cm="1">
        <f t="array" ref="V2148">_xlfn.XLOOKUP(1,([1]!tblOrders[Order]=tblnventory[[#This Row],[PO]])*([1]!tblOrders[Description]=tblnventory[[#This Row],[Item]]),[1]!tblOrders[Unit Total],0)</f>
        <v>779.16</v>
      </c>
      <c r="W2148" s="23" cm="1">
        <f t="array" ref="W2148">_xlfn.XLOOKUP(1,([1]!tblOrders[Order]=tblnventory[[#This Row],[PO]])*([1]!tblOrders[Description]=tblnventory[[#This Row],[Item]]),[1]!tblOrders[Licence])</f>
        <v>0</v>
      </c>
      <c r="X2148" t="b" cm="1">
        <f t="array" ref="X2148">NOT(_xlfn.XLOOKUP(tblnventory[[#This Row],[PO]]&amp;tblnventory[[#This Row],[Item]],[1]!tblOrders[Order]&amp;[1]!tblOrders[Description],[1]!tblOrders[Paid Licence],FALSE))</f>
        <v>1</v>
      </c>
      <c r="Y21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149" spans="1:25">
      <c r="A2149" s="19" t="s">
        <v>5348</v>
      </c>
      <c r="B2149" t="str">
        <f>_xlfn.XLOOKUP(tblnventory[[#This Row],[Item]],[1]!tblDescription[Item],[1]!tblDescription[Description])</f>
        <v>C9120AX Internal 802.11ax 4x4:4 MIMO;IOT;BT5;mGig;USB;RHL</v>
      </c>
      <c r="C2149" t="str">
        <f>_xlfn.XLOOKUP(tblnventory[[#This Row],[Item]],[1]!tblDescription[Item],[1]!tblDescription[Type])</f>
        <v>WAP</v>
      </c>
      <c r="D2149" t="str">
        <f>_xlfn.XLOOKUP(tblnventory[[#This Row],[Use]],[1]!tblCodes[Use],[1]!tblCodes[Code])</f>
        <v>WiFi</v>
      </c>
      <c r="E2149" s="1" t="s">
        <v>2102</v>
      </c>
      <c r="F2149" s="20">
        <v>44943</v>
      </c>
      <c r="G2149" s="24" t="str">
        <f>IF(ISBLANK(tblnventory[[#This Row],[Installed By]]),"Store","Installed")</f>
        <v>Installed</v>
      </c>
      <c r="H2149" t="s">
        <v>7800</v>
      </c>
      <c r="J2149">
        <v>2191007447</v>
      </c>
      <c r="K2149" s="17"/>
      <c r="L2149" t="s">
        <v>5502</v>
      </c>
      <c r="M2149" s="20">
        <v>45244</v>
      </c>
      <c r="N2149" t="s">
        <v>7839</v>
      </c>
      <c r="O2149" t="str">
        <f>IF(tblnventory[[#This Row],[Installed]],LEFT(tblnventory[[#This Row],[Location]],3))</f>
        <v>401</v>
      </c>
      <c r="P2149" t="str">
        <f>_xlfn.XLOOKUP(tblnventory[[#This Row],[Serial Number]],[1]!tblDNACInventory[Floor],[1]!tblDNACInventory[Name],"Not Used")</f>
        <v>Not Used</v>
      </c>
      <c r="T2149" t="b">
        <f>NOT(ISBLANK(tblnventory[[#This Row],[Installed By]]))</f>
        <v>1</v>
      </c>
      <c r="U2149" t="str">
        <f>VLOOKUP(A2149, [1]!tblDescription[#Data], 3, 0)</f>
        <v>C9120AX Internal 802.11ax 4x4:4 MIMO;IOT;BT5;mGig;USB;RHL</v>
      </c>
      <c r="V2149" s="22" cm="1">
        <f t="array" ref="V2149">_xlfn.XLOOKUP(1,([1]!tblOrders[Order]=tblnventory[[#This Row],[PO]])*([1]!tblOrders[Description]=tblnventory[[#This Row],[Item]]),[1]!tblOrders[Unit Total],0)</f>
        <v>779.16</v>
      </c>
      <c r="W2149" s="23" cm="1">
        <f t="array" ref="W2149">_xlfn.XLOOKUP(1,([1]!tblOrders[Order]=tblnventory[[#This Row],[PO]])*([1]!tblOrders[Description]=tblnventory[[#This Row],[Item]]),[1]!tblOrders[Licence])</f>
        <v>0</v>
      </c>
      <c r="X2149" t="b" cm="1">
        <f t="array" ref="X2149">NOT(_xlfn.XLOOKUP(tblnventory[[#This Row],[PO]]&amp;tblnventory[[#This Row],[Item]],[1]!tblOrders[Order]&amp;[1]!tblOrders[Description],[1]!tblOrders[Paid Licence],FALSE))</f>
        <v>1</v>
      </c>
      <c r="Y21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150" spans="1:25">
      <c r="A2150" s="19" t="s">
        <v>5348</v>
      </c>
      <c r="B2150" t="str">
        <f>_xlfn.XLOOKUP(tblnventory[[#This Row],[Item]],[1]!tblDescription[Item],[1]!tblDescription[Description])</f>
        <v>C9120AX Internal 802.11ax 4x4:4 MIMO;IOT;BT5;mGig;USB;RHL</v>
      </c>
      <c r="C2150" t="str">
        <f>_xlfn.XLOOKUP(tblnventory[[#This Row],[Item]],[1]!tblDescription[Item],[1]!tblDescription[Type])</f>
        <v>WAP</v>
      </c>
      <c r="D2150" t="str">
        <f>_xlfn.XLOOKUP(tblnventory[[#This Row],[Use]],[1]!tblCodes[Use],[1]!tblCodes[Code])</f>
        <v>WiFi</v>
      </c>
      <c r="E2150" s="1" t="s">
        <v>2103</v>
      </c>
      <c r="F2150" s="20">
        <v>44943</v>
      </c>
      <c r="G2150" s="24" t="str">
        <f>IF(ISBLANK(tblnventory[[#This Row],[Installed By]]),"Store","Installed")</f>
        <v>Installed</v>
      </c>
      <c r="H2150" t="s">
        <v>7800</v>
      </c>
      <c r="J2150">
        <v>2191007447</v>
      </c>
      <c r="K2150" s="17"/>
      <c r="L2150" t="s">
        <v>5502</v>
      </c>
      <c r="M2150" s="20">
        <v>45244</v>
      </c>
      <c r="N2150" t="s">
        <v>7840</v>
      </c>
      <c r="O2150" t="str">
        <f>IF(tblnventory[[#This Row],[Installed]],LEFT(tblnventory[[#This Row],[Location]],3))</f>
        <v>401</v>
      </c>
      <c r="P2150" t="str">
        <f>_xlfn.XLOOKUP(tblnventory[[#This Row],[Serial Number]],[1]!tblDNACInventory[Floor],[1]!tblDNACInventory[Name],"Not Used")</f>
        <v>Not Used</v>
      </c>
      <c r="T2150" t="b">
        <f>NOT(ISBLANK(tblnventory[[#This Row],[Installed By]]))</f>
        <v>1</v>
      </c>
      <c r="U2150" t="str">
        <f>VLOOKUP(A2150, [1]!tblDescription[#Data], 3, 0)</f>
        <v>C9120AX Internal 802.11ax 4x4:4 MIMO;IOT;BT5;mGig;USB;RHL</v>
      </c>
      <c r="V2150" s="22" cm="1">
        <f t="array" ref="V2150">_xlfn.XLOOKUP(1,([1]!tblOrders[Order]=tblnventory[[#This Row],[PO]])*([1]!tblOrders[Description]=tblnventory[[#This Row],[Item]]),[1]!tblOrders[Unit Total],0)</f>
        <v>779.16</v>
      </c>
      <c r="W2150" s="23" cm="1">
        <f t="array" ref="W2150">_xlfn.XLOOKUP(1,([1]!tblOrders[Order]=tblnventory[[#This Row],[PO]])*([1]!tblOrders[Description]=tblnventory[[#This Row],[Item]]),[1]!tblOrders[Licence])</f>
        <v>0</v>
      </c>
      <c r="X2150" t="b" cm="1">
        <f t="array" ref="X2150">NOT(_xlfn.XLOOKUP(tblnventory[[#This Row],[PO]]&amp;tblnventory[[#This Row],[Item]],[1]!tblOrders[Order]&amp;[1]!tblOrders[Description],[1]!tblOrders[Paid Licence],FALSE))</f>
        <v>1</v>
      </c>
      <c r="Y21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151" spans="1:25">
      <c r="A2151" s="19" t="s">
        <v>5341</v>
      </c>
      <c r="B2151" t="str">
        <f>_xlfn.XLOOKUP(tblnventory[[#This Row],[Item]],[1]!tblDescription[Item],[1]!tblDescription[Description])</f>
        <v>10GBASE-LR SFP Module, Enterprise-Class</v>
      </c>
      <c r="C2151" t="str">
        <f>_xlfn.XLOOKUP(tblnventory[[#This Row],[Item]],[1]!tblDescription[Item],[1]!tblDescription[Type])</f>
        <v>SFP</v>
      </c>
      <c r="D2151" t="str">
        <f>_xlfn.XLOOKUP(tblnventory[[#This Row],[Use]],[1]!tblCodes[Use],[1]!tblCodes[Code])</f>
        <v>Switch</v>
      </c>
      <c r="E2151" s="6" t="s">
        <v>2104</v>
      </c>
      <c r="F2151" s="20">
        <v>44949</v>
      </c>
      <c r="G2151" s="24" t="str">
        <f>IF(ISBLANK(tblnventory[[#This Row],[Installed By]]),"Store","Installed")</f>
        <v>Installed</v>
      </c>
      <c r="H2151" t="s">
        <v>7841</v>
      </c>
      <c r="J2151">
        <v>2191007950</v>
      </c>
      <c r="K2151" s="17"/>
      <c r="L2151" t="s">
        <v>5360</v>
      </c>
      <c r="M2151" s="20">
        <v>45163</v>
      </c>
      <c r="N2151" t="s">
        <v>7842</v>
      </c>
      <c r="O2151" t="str">
        <f>IF(tblnventory[[#This Row],[Installed]],LEFT(tblnventory[[#This Row],[Location]],3))</f>
        <v>410</v>
      </c>
      <c r="P2151" t="str">
        <f>_xlfn.XLOOKUP(tblnventory[[#This Row],[Serial Number]],[1]!tblDNACInventory[Floor],[1]!tblDNACInventory[Name],"Not Used")</f>
        <v>Not Used</v>
      </c>
      <c r="T2151" t="b">
        <f>NOT(ISBLANK(tblnventory[[#This Row],[Installed By]]))</f>
        <v>1</v>
      </c>
      <c r="U2151" t="str">
        <f>VLOOKUP(A2151, [1]!tblDescription[#Data], 3, 0)</f>
        <v>10GBASE-LR SFP Module, Enterprise-Class</v>
      </c>
      <c r="V2151" s="22" cm="1">
        <f t="array" ref="V2151">_xlfn.XLOOKUP(1,([1]!tblOrders[Order]=tblnventory[[#This Row],[PO]])*([1]!tblOrders[Description]=tblnventory[[#This Row],[Item]]),[1]!tblOrders[Unit Total],0)</f>
        <v>615</v>
      </c>
      <c r="W2151" s="23" cm="1">
        <f t="array" ref="W2151">_xlfn.XLOOKUP(1,([1]!tblOrders[Order]=tblnventory[[#This Row],[PO]])*([1]!tblOrders[Description]=tblnventory[[#This Row],[Item]]),[1]!tblOrders[Licence])</f>
        <v>0</v>
      </c>
      <c r="X2151" t="b" cm="1">
        <f t="array" ref="X2151">NOT(_xlfn.XLOOKUP(tblnventory[[#This Row],[PO]]&amp;tblnventory[[#This Row],[Item]],[1]!tblOrders[Order]&amp;[1]!tblOrders[Description],[1]!tblOrders[Paid Licence],FALSE))</f>
        <v>1</v>
      </c>
      <c r="Y21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152" spans="1:25">
      <c r="A2152" s="19" t="s">
        <v>5341</v>
      </c>
      <c r="B2152" t="str">
        <f>_xlfn.XLOOKUP(tblnventory[[#This Row],[Item]],[1]!tblDescription[Item],[1]!tblDescription[Description])</f>
        <v>10GBASE-LR SFP Module, Enterprise-Class</v>
      </c>
      <c r="C2152" t="str">
        <f>_xlfn.XLOOKUP(tblnventory[[#This Row],[Item]],[1]!tblDescription[Item],[1]!tblDescription[Type])</f>
        <v>SFP</v>
      </c>
      <c r="D2152" t="str">
        <f>_xlfn.XLOOKUP(tblnventory[[#This Row],[Use]],[1]!tblCodes[Use],[1]!tblCodes[Code])</f>
        <v>Switch</v>
      </c>
      <c r="E2152" s="6" t="s">
        <v>2105</v>
      </c>
      <c r="F2152" s="20">
        <v>44949</v>
      </c>
      <c r="G2152" s="24" t="str">
        <f>IF(ISBLANK(tblnventory[[#This Row],[Installed By]]),"Store","Installed")</f>
        <v>Installed</v>
      </c>
      <c r="H2152" t="s">
        <v>7841</v>
      </c>
      <c r="J2152">
        <v>2191007950</v>
      </c>
      <c r="K2152" s="17"/>
      <c r="L2152" t="s">
        <v>5360</v>
      </c>
      <c r="M2152" s="20">
        <v>45163</v>
      </c>
      <c r="N2152" t="s">
        <v>7842</v>
      </c>
      <c r="O2152" t="str">
        <f>IF(tblnventory[[#This Row],[Installed]],LEFT(tblnventory[[#This Row],[Location]],3))</f>
        <v>410</v>
      </c>
      <c r="P2152" t="str">
        <f>_xlfn.XLOOKUP(tblnventory[[#This Row],[Serial Number]],[1]!tblDNACInventory[Floor],[1]!tblDNACInventory[Name],"Not Used")</f>
        <v>Not Used</v>
      </c>
      <c r="T2152" t="b">
        <f>NOT(ISBLANK(tblnventory[[#This Row],[Installed By]]))</f>
        <v>1</v>
      </c>
      <c r="U2152" t="str">
        <f>VLOOKUP(A2152, [1]!tblDescription[#Data], 3, 0)</f>
        <v>10GBASE-LR SFP Module, Enterprise-Class</v>
      </c>
      <c r="V2152" s="22" cm="1">
        <f t="array" ref="V2152">_xlfn.XLOOKUP(1,([1]!tblOrders[Order]=tblnventory[[#This Row],[PO]])*([1]!tblOrders[Description]=tblnventory[[#This Row],[Item]]),[1]!tblOrders[Unit Total],0)</f>
        <v>615</v>
      </c>
      <c r="W2152" s="23" cm="1">
        <f t="array" ref="W2152">_xlfn.XLOOKUP(1,([1]!tblOrders[Order]=tblnventory[[#This Row],[PO]])*([1]!tblOrders[Description]=tblnventory[[#This Row],[Item]]),[1]!tblOrders[Licence])</f>
        <v>0</v>
      </c>
      <c r="X2152" t="b" cm="1">
        <f t="array" ref="X2152">NOT(_xlfn.XLOOKUP(tblnventory[[#This Row],[PO]]&amp;tblnventory[[#This Row],[Item]],[1]!tblOrders[Order]&amp;[1]!tblOrders[Description],[1]!tblOrders[Paid Licence],FALSE))</f>
        <v>1</v>
      </c>
      <c r="Y21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153" spans="1:25">
      <c r="A2153" t="s">
        <v>5344</v>
      </c>
      <c r="B2153" t="str">
        <f>_xlfn.XLOOKUP(tblnventory[[#This Row],[Item]],[1]!tblDescription[Item],[1]!tblDescription[Description])</f>
        <v>Catalyst 9300L 24p PoE, Network Advantage ,4x10G Uplink</v>
      </c>
      <c r="C2153" t="str">
        <f>_xlfn.XLOOKUP(tblnventory[[#This Row],[Item]],[1]!tblDescription[Item],[1]!tblDescription[Type])</f>
        <v>ACCESS</v>
      </c>
      <c r="D2153" t="str">
        <f>_xlfn.XLOOKUP(tblnventory[[#This Row],[Use]],[1]!tblCodes[Use],[1]!tblCodes[Code])</f>
        <v>Switch</v>
      </c>
      <c r="E2153" s="1" t="s">
        <v>2106</v>
      </c>
      <c r="G2153" s="21" t="str">
        <f>IF(ISBLANK(tblnventory[[#This Row],[Installed By]]),"Store","Installed")</f>
        <v>Installed</v>
      </c>
      <c r="H2153" s="17" t="s">
        <v>7841</v>
      </c>
      <c r="J2153">
        <v>2191007447</v>
      </c>
      <c r="L2153" t="s">
        <v>5360</v>
      </c>
      <c r="M2153" s="20">
        <v>45163</v>
      </c>
      <c r="N2153" t="s">
        <v>7842</v>
      </c>
      <c r="O2153" t="str">
        <f>IF(tblnventory[[#This Row],[Installed]],LEFT(tblnventory[[#This Row],[Location]],3))</f>
        <v>410</v>
      </c>
      <c r="P2153" t="str">
        <f>_xlfn.XLOOKUP(tblnventory[[#This Row],[Serial Number]],[1]!tblDNACInventory[Floor],[1]!tblDNACInventory[Name],"Not Used")</f>
        <v>Not Used</v>
      </c>
      <c r="T2153" t="b">
        <f>NOT(ISBLANK(tblnventory[[#This Row],[Installed By]]))</f>
        <v>1</v>
      </c>
      <c r="U2153" t="str">
        <f>VLOOKUP(A2153, [1]!tblDescription[#Data], 3, 0)</f>
        <v>Catalyst 9300L 24p PoE, Network Advantage ,4x10G Uplink</v>
      </c>
      <c r="V2153" s="22" cm="1">
        <f t="array" ref="V2153">_xlfn.XLOOKUP(1,([1]!tblOrders[Order]=tblnventory[[#This Row],[PO]])*([1]!tblOrders[Description]=tblnventory[[#This Row],[Item]]),[1]!tblOrders[Unit Total],0)</f>
        <v>3720.5</v>
      </c>
      <c r="W2153" s="23" cm="1">
        <f t="array" ref="W2153">IFERROR(_xlfn.XLOOKUP(1,([1]!tblOrders[Order]=tblnventory[[#This Row],[PO]])*([1]!tblOrders[Description]=tblnventory[[#This Row],[Item]]),[1]!tblOrders[Licence]),0)</f>
        <v>0</v>
      </c>
      <c r="X2153" t="b" cm="1">
        <f t="array" ref="X2153">NOT(_xlfn.XLOOKUP(tblnventory[[#This Row],[PO]]&amp;tblnventory[[#This Row],[Item]],[1]!tblOrders[Order]&amp;[1]!tblOrders[Description],[1]!tblOrders[Paid Licence],FALSE))</f>
        <v>1</v>
      </c>
      <c r="Y21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1556.4</v>
      </c>
    </row>
    <row r="2154" spans="1:25">
      <c r="A2154" s="25" t="s">
        <v>5377</v>
      </c>
      <c r="B2154" t="str">
        <f>_xlfn.XLOOKUP(tblnventory[[#This Row],[Item]],[1]!tblDescription[Item],[1]!tblDescription[Description])</f>
        <v>Catalyst 9300L 48p PoE, Network Advantage,4x10G Uplink</v>
      </c>
      <c r="C2154" t="str">
        <f>_xlfn.XLOOKUP(tblnventory[[#This Row],[Item]],[1]!tblDescription[Item],[1]!tblDescription[Type])</f>
        <v>ACCESS</v>
      </c>
      <c r="D2154" t="str">
        <f>_xlfn.XLOOKUP(tblnventory[[#This Row],[Use]],[1]!tblCodes[Use],[1]!tblCodes[Code])</f>
        <v>Switch</v>
      </c>
      <c r="E2154" s="1" t="s">
        <v>2107</v>
      </c>
      <c r="F2154" s="20">
        <v>44805</v>
      </c>
      <c r="G2154" s="21" t="str">
        <f>IF(ISBLANK(tblnventory[[#This Row],[Installed By]]),"Store","Installed")</f>
        <v>Installed</v>
      </c>
      <c r="H2154" t="s">
        <v>7841</v>
      </c>
      <c r="I2154" t="s">
        <v>7843</v>
      </c>
      <c r="J2154">
        <v>2191007447</v>
      </c>
      <c r="L2154" t="s">
        <v>5360</v>
      </c>
      <c r="M2154" s="20">
        <v>45163</v>
      </c>
      <c r="N2154" t="s">
        <v>7842</v>
      </c>
      <c r="O2154" t="str">
        <f>IF(tblnventory[[#This Row],[Installed]],LEFT(tblnventory[[#This Row],[Location]],3))</f>
        <v>410</v>
      </c>
      <c r="P2154" t="str">
        <f>_xlfn.XLOOKUP(tblnventory[[#This Row],[Serial Number]],[1]!tblDNACInventory[Floor],[1]!tblDNACInventory[Name],"Not Used")</f>
        <v>Not Used</v>
      </c>
      <c r="T2154" t="b">
        <f>NOT(ISBLANK(tblnventory[[#This Row],[Installed By]]))</f>
        <v>1</v>
      </c>
      <c r="U2154" t="str">
        <f>VLOOKUP(A2154, [1]!tblDescription[#Data], 3, 0)</f>
        <v>Catalyst 9300L 48p PoE, Network Advantage,4x10G Uplink</v>
      </c>
      <c r="V2154" s="22" cm="1">
        <f t="array" ref="V2154">_xlfn.XLOOKUP(1,([1]!tblOrders[Order]=tblnventory[[#This Row],[PO]])*([1]!tblOrders[Description]=tblnventory[[#This Row],[Item]]),[1]!tblOrders[Unit Total],0)</f>
        <v>5131.22</v>
      </c>
      <c r="W2154" s="23" cm="1">
        <f t="array" ref="W2154">IFERROR(_xlfn.XLOOKUP(1,([1]!tblOrders[Order]=tblnventory[[#This Row],[PO]])*([1]!tblOrders[Description]=tblnventory[[#This Row],[Item]]),[1]!tblOrders[Licence]),0)</f>
        <v>0</v>
      </c>
      <c r="X2154" t="b" cm="1">
        <f t="array" ref="X2154">NOT(_xlfn.XLOOKUP(tblnventory[[#This Row],[PO]]&amp;tblnventory[[#This Row],[Item]],[1]!tblOrders[Order]&amp;[1]!tblOrders[Description],[1]!tblOrders[Paid Licence],FALSE))</f>
        <v>1</v>
      </c>
      <c r="Y21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155" spans="1:25">
      <c r="A2155" t="s">
        <v>5341</v>
      </c>
      <c r="B2155" t="str">
        <f>_xlfn.XLOOKUP(tblnventory[[#This Row],[Item]],[1]!tblDescription[Item],[1]!tblDescription[Description])</f>
        <v>10GBASE-LR SFP Module, Enterprise-Class</v>
      </c>
      <c r="C2155" t="str">
        <f>_xlfn.XLOOKUP(tblnventory[[#This Row],[Item]],[1]!tblDescription[Item],[1]!tblDescription[Type])</f>
        <v>SFP</v>
      </c>
      <c r="D2155" t="str">
        <f>_xlfn.XLOOKUP(tblnventory[[#This Row],[Use]],[1]!tblCodes[Use],[1]!tblCodes[Code])</f>
        <v>Switch</v>
      </c>
      <c r="E2155" s="1" t="s">
        <v>2108</v>
      </c>
      <c r="F2155" s="20">
        <v>44638</v>
      </c>
      <c r="G2155" s="21" t="str">
        <f>IF(ISBLANK(tblnventory[[#This Row],[Installed By]]),"Store","Installed")</f>
        <v>Installed</v>
      </c>
      <c r="H2155" t="s">
        <v>7844</v>
      </c>
      <c r="J2155">
        <v>2191007378</v>
      </c>
      <c r="L2155" t="s">
        <v>5662</v>
      </c>
      <c r="O2155" t="str">
        <f>IF(tblnventory[[#This Row],[Installed]],LEFT(tblnventory[[#This Row],[Location]],3))</f>
        <v>441</v>
      </c>
      <c r="P2155" t="str">
        <f>_xlfn.XLOOKUP(tblnventory[[#This Row],[Serial Number]],[1]!tblDNACInventory[Floor],[1]!tblDNACInventory[Name],"Not Used")</f>
        <v>Not Used</v>
      </c>
      <c r="T2155" t="b">
        <f>NOT(ISBLANK(tblnventory[[#This Row],[Installed By]]))</f>
        <v>1</v>
      </c>
      <c r="U2155" t="str">
        <f>VLOOKUP(A2155, [1]!tblDescription[#Data], 3, 0)</f>
        <v>10GBASE-LR SFP Module, Enterprise-Class</v>
      </c>
      <c r="V2155" s="22" cm="1">
        <f t="array" ref="V2155">_xlfn.XLOOKUP(1,([1]!tblOrders[Order]=tblnventory[[#This Row],[PO]])*([1]!tblOrders[Description]=tblnventory[[#This Row],[Item]]),[1]!tblOrders[Unit Total],0)</f>
        <v>559.08000000000004</v>
      </c>
      <c r="W2155" s="23" cm="1">
        <f t="array" ref="W2155">IFERROR(_xlfn.XLOOKUP(1,([1]!tblOrders[Order]=tblnventory[[#This Row],[PO]])*([1]!tblOrders[Description]=tblnventory[[#This Row],[Item]]),[1]!tblOrders[Licence]),0)</f>
        <v>0</v>
      </c>
      <c r="X2155" t="b" cm="1">
        <f t="array" ref="X2155">NOT(_xlfn.XLOOKUP(tblnventory[[#This Row],[PO]]&amp;tblnventory[[#This Row],[Item]],[1]!tblOrders[Order]&amp;[1]!tblOrders[Description],[1]!tblOrders[Paid Licence],FALSE))</f>
        <v>1</v>
      </c>
      <c r="Y21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156" spans="1:25">
      <c r="A2156" t="s">
        <v>5341</v>
      </c>
      <c r="B2156" t="str">
        <f>_xlfn.XLOOKUP(tblnventory[[#This Row],[Item]],[1]!tblDescription[Item],[1]!tblDescription[Description])</f>
        <v>10GBASE-LR SFP Module, Enterprise-Class</v>
      </c>
      <c r="C2156" t="str">
        <f>_xlfn.XLOOKUP(tblnventory[[#This Row],[Item]],[1]!tblDescription[Item],[1]!tblDescription[Type])</f>
        <v>SFP</v>
      </c>
      <c r="D2156" t="str">
        <f>_xlfn.XLOOKUP(tblnventory[[#This Row],[Use]],[1]!tblCodes[Use],[1]!tblCodes[Code])</f>
        <v>Switch</v>
      </c>
      <c r="E2156" s="1" t="s">
        <v>2109</v>
      </c>
      <c r="F2156" s="20">
        <v>44638</v>
      </c>
      <c r="G2156" s="21" t="str">
        <f>IF(ISBLANK(tblnventory[[#This Row],[Installed By]]),"Store","Installed")</f>
        <v>Installed</v>
      </c>
      <c r="H2156" t="s">
        <v>7845</v>
      </c>
      <c r="J2156">
        <v>2191007378</v>
      </c>
      <c r="L2156" t="s">
        <v>5662</v>
      </c>
      <c r="O2156" t="str">
        <f>IF(tblnventory[[#This Row],[Installed]],LEFT(tblnventory[[#This Row],[Location]],3))</f>
        <v>441</v>
      </c>
      <c r="P2156" t="str">
        <f>_xlfn.XLOOKUP(tblnventory[[#This Row],[Serial Number]],[1]!tblDNACInventory[Floor],[1]!tblDNACInventory[Name],"Not Used")</f>
        <v>Not Used</v>
      </c>
      <c r="T2156" t="b">
        <f>NOT(ISBLANK(tblnventory[[#This Row],[Installed By]]))</f>
        <v>1</v>
      </c>
      <c r="U2156" t="str">
        <f>VLOOKUP(A2156, [1]!tblDescription[#Data], 3, 0)</f>
        <v>10GBASE-LR SFP Module, Enterprise-Class</v>
      </c>
      <c r="V2156" s="22" cm="1">
        <f t="array" ref="V2156">_xlfn.XLOOKUP(1,([1]!tblOrders[Order]=tblnventory[[#This Row],[PO]])*([1]!tblOrders[Description]=tblnventory[[#This Row],[Item]]),[1]!tblOrders[Unit Total],0)</f>
        <v>559.08000000000004</v>
      </c>
      <c r="W2156" s="23" cm="1">
        <f t="array" ref="W2156">IFERROR(_xlfn.XLOOKUP(1,([1]!tblOrders[Order]=tblnventory[[#This Row],[PO]])*([1]!tblOrders[Description]=tblnventory[[#This Row],[Item]]),[1]!tblOrders[Licence]),0)</f>
        <v>0</v>
      </c>
      <c r="X2156" t="b" cm="1">
        <f t="array" ref="X2156">NOT(_xlfn.XLOOKUP(tblnventory[[#This Row],[PO]]&amp;tblnventory[[#This Row],[Item]],[1]!tblOrders[Order]&amp;[1]!tblOrders[Description],[1]!tblOrders[Paid Licence],FALSE))</f>
        <v>1</v>
      </c>
      <c r="Y21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157" spans="1:25">
      <c r="A2157" t="s">
        <v>5341</v>
      </c>
      <c r="B2157" t="str">
        <f>_xlfn.XLOOKUP(tblnventory[[#This Row],[Item]],[1]!tblDescription[Item],[1]!tblDescription[Description])</f>
        <v>10GBASE-LR SFP Module, Enterprise-Class</v>
      </c>
      <c r="C2157" t="str">
        <f>_xlfn.XLOOKUP(tblnventory[[#This Row],[Item]],[1]!tblDescription[Item],[1]!tblDescription[Type])</f>
        <v>SFP</v>
      </c>
      <c r="D2157" t="str">
        <f>_xlfn.XLOOKUP(tblnventory[[#This Row],[Use]],[1]!tblCodes[Use],[1]!tblCodes[Code])</f>
        <v>Switch</v>
      </c>
      <c r="E2157" s="1" t="s">
        <v>2110</v>
      </c>
      <c r="F2157" s="20">
        <v>44638</v>
      </c>
      <c r="G2157" s="21" t="str">
        <f>IF(ISBLANK(tblnventory[[#This Row],[Installed By]]),"Store","Installed")</f>
        <v>Installed</v>
      </c>
      <c r="H2157" t="s">
        <v>7846</v>
      </c>
      <c r="J2157">
        <v>2191007378</v>
      </c>
      <c r="L2157" t="s">
        <v>5662</v>
      </c>
      <c r="O2157" t="str">
        <f>IF(tblnventory[[#This Row],[Installed]],LEFT(tblnventory[[#This Row],[Location]],3))</f>
        <v>441</v>
      </c>
      <c r="P2157" t="str">
        <f>_xlfn.XLOOKUP(tblnventory[[#This Row],[Serial Number]],[1]!tblDNACInventory[Floor],[1]!tblDNACInventory[Name],"Not Used")</f>
        <v>Not Used</v>
      </c>
      <c r="T2157" t="b">
        <f>NOT(ISBLANK(tblnventory[[#This Row],[Installed By]]))</f>
        <v>1</v>
      </c>
      <c r="U2157" t="str">
        <f>VLOOKUP(A2157, [1]!tblDescription[#Data], 3, 0)</f>
        <v>10GBASE-LR SFP Module, Enterprise-Class</v>
      </c>
      <c r="V2157" s="22" cm="1">
        <f t="array" ref="V2157">_xlfn.XLOOKUP(1,([1]!tblOrders[Order]=tblnventory[[#This Row],[PO]])*([1]!tblOrders[Description]=tblnventory[[#This Row],[Item]]),[1]!tblOrders[Unit Total],0)</f>
        <v>559.08000000000004</v>
      </c>
      <c r="W2157" s="23" cm="1">
        <f t="array" ref="W2157">IFERROR(_xlfn.XLOOKUP(1,([1]!tblOrders[Order]=tblnventory[[#This Row],[PO]])*([1]!tblOrders[Description]=tblnventory[[#This Row],[Item]]),[1]!tblOrders[Licence]),0)</f>
        <v>0</v>
      </c>
      <c r="X2157" t="b" cm="1">
        <f t="array" ref="X2157">NOT(_xlfn.XLOOKUP(tblnventory[[#This Row],[PO]]&amp;tblnventory[[#This Row],[Item]],[1]!tblOrders[Order]&amp;[1]!tblOrders[Description],[1]!tblOrders[Paid Licence],FALSE))</f>
        <v>1</v>
      </c>
      <c r="Y21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158" spans="1:25">
      <c r="A2158" t="s">
        <v>5341</v>
      </c>
      <c r="B2158" t="str">
        <f>_xlfn.XLOOKUP(tblnventory[[#This Row],[Item]],[1]!tblDescription[Item],[1]!tblDescription[Description])</f>
        <v>10GBASE-LR SFP Module, Enterprise-Class</v>
      </c>
      <c r="C2158" t="str">
        <f>_xlfn.XLOOKUP(tblnventory[[#This Row],[Item]],[1]!tblDescription[Item],[1]!tblDescription[Type])</f>
        <v>SFP</v>
      </c>
      <c r="D2158" t="str">
        <f>_xlfn.XLOOKUP(tblnventory[[#This Row],[Use]],[1]!tblCodes[Use],[1]!tblCodes[Code])</f>
        <v>Switch</v>
      </c>
      <c r="E2158" s="1" t="s">
        <v>2111</v>
      </c>
      <c r="F2158" s="20">
        <v>44638</v>
      </c>
      <c r="G2158" s="21" t="str">
        <f>IF(ISBLANK(tblnventory[[#This Row],[Installed By]]),"Store","Installed")</f>
        <v>Installed</v>
      </c>
      <c r="H2158" t="s">
        <v>7847</v>
      </c>
      <c r="J2158">
        <v>2191007378</v>
      </c>
      <c r="L2158" t="s">
        <v>5662</v>
      </c>
      <c r="O2158" t="str">
        <f>IF(tblnventory[[#This Row],[Installed]],LEFT(tblnventory[[#This Row],[Location]],3))</f>
        <v>441</v>
      </c>
      <c r="P2158" t="str">
        <f>_xlfn.XLOOKUP(tblnventory[[#This Row],[Serial Number]],[1]!tblDNACInventory[Floor],[1]!tblDNACInventory[Name],"Not Used")</f>
        <v>Not Used</v>
      </c>
      <c r="T2158" t="b">
        <f>NOT(ISBLANK(tblnventory[[#This Row],[Installed By]]))</f>
        <v>1</v>
      </c>
      <c r="U2158" t="str">
        <f>VLOOKUP(A2158, [1]!tblDescription[#Data], 3, 0)</f>
        <v>10GBASE-LR SFP Module, Enterprise-Class</v>
      </c>
      <c r="V2158" s="22" cm="1">
        <f t="array" ref="V2158">_xlfn.XLOOKUP(1,([1]!tblOrders[Order]=tblnventory[[#This Row],[PO]])*([1]!tblOrders[Description]=tblnventory[[#This Row],[Item]]),[1]!tblOrders[Unit Total],0)</f>
        <v>559.08000000000004</v>
      </c>
      <c r="W2158" s="23" cm="1">
        <f t="array" ref="W2158">IFERROR(_xlfn.XLOOKUP(1,([1]!tblOrders[Order]=tblnventory[[#This Row],[PO]])*([1]!tblOrders[Description]=tblnventory[[#This Row],[Item]]),[1]!tblOrders[Licence]),0)</f>
        <v>0</v>
      </c>
      <c r="X2158" t="b" cm="1">
        <f t="array" ref="X2158">NOT(_xlfn.XLOOKUP(tblnventory[[#This Row],[PO]]&amp;tblnventory[[#This Row],[Item]],[1]!tblOrders[Order]&amp;[1]!tblOrders[Description],[1]!tblOrders[Paid Licence],FALSE))</f>
        <v>1</v>
      </c>
      <c r="Y21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159" spans="1:25">
      <c r="A2159" t="s">
        <v>5341</v>
      </c>
      <c r="B2159" t="str">
        <f>_xlfn.XLOOKUP(tblnventory[[#This Row],[Item]],[1]!tblDescription[Item],[1]!tblDescription[Description])</f>
        <v>10GBASE-LR SFP Module, Enterprise-Class</v>
      </c>
      <c r="C2159" t="str">
        <f>_xlfn.XLOOKUP(tblnventory[[#This Row],[Item]],[1]!tblDescription[Item],[1]!tblDescription[Type])</f>
        <v>SFP</v>
      </c>
      <c r="D2159" t="str">
        <f>_xlfn.XLOOKUP(tblnventory[[#This Row],[Use]],[1]!tblCodes[Use],[1]!tblCodes[Code])</f>
        <v>Switch</v>
      </c>
      <c r="E2159" s="1" t="s">
        <v>2112</v>
      </c>
      <c r="F2159" s="20">
        <v>44638</v>
      </c>
      <c r="G2159" s="21" t="str">
        <f>IF(ISBLANK(tblnventory[[#This Row],[Installed By]]),"Store","Installed")</f>
        <v>Installed</v>
      </c>
      <c r="H2159" t="s">
        <v>7848</v>
      </c>
      <c r="J2159">
        <v>2191007378</v>
      </c>
      <c r="L2159" t="s">
        <v>5477</v>
      </c>
      <c r="O2159" t="str">
        <f>IF(tblnventory[[#This Row],[Installed]],LEFT(tblnventory[[#This Row],[Location]],3))</f>
        <v>441</v>
      </c>
      <c r="P2159" t="str">
        <f>_xlfn.XLOOKUP(tblnventory[[#This Row],[Serial Number]],[1]!tblDNACInventory[Floor],[1]!tblDNACInventory[Name],"Not Used")</f>
        <v>Not Used</v>
      </c>
      <c r="T2159" t="b">
        <f>NOT(ISBLANK(tblnventory[[#This Row],[Installed By]]))</f>
        <v>1</v>
      </c>
      <c r="U2159" t="str">
        <f>VLOOKUP(A2159, [1]!tblDescription[#Data], 3, 0)</f>
        <v>10GBASE-LR SFP Module, Enterprise-Class</v>
      </c>
      <c r="V2159" s="22" cm="1">
        <f t="array" ref="V2159">_xlfn.XLOOKUP(1,([1]!tblOrders[Order]=tblnventory[[#This Row],[PO]])*([1]!tblOrders[Description]=tblnventory[[#This Row],[Item]]),[1]!tblOrders[Unit Total],0)</f>
        <v>559.08000000000004</v>
      </c>
      <c r="W2159" s="23" cm="1">
        <f t="array" ref="W2159">IFERROR(_xlfn.XLOOKUP(1,([1]!tblOrders[Order]=tblnventory[[#This Row],[PO]])*([1]!tblOrders[Description]=tblnventory[[#This Row],[Item]]),[1]!tblOrders[Licence]),0)</f>
        <v>0</v>
      </c>
      <c r="X2159" t="b" cm="1">
        <f t="array" ref="X2159">NOT(_xlfn.XLOOKUP(tblnventory[[#This Row],[PO]]&amp;tblnventory[[#This Row],[Item]],[1]!tblOrders[Order]&amp;[1]!tblOrders[Description],[1]!tblOrders[Paid Licence],FALSE))</f>
        <v>1</v>
      </c>
      <c r="Y21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160" spans="1:25">
      <c r="A2160" t="s">
        <v>5341</v>
      </c>
      <c r="B2160" t="str">
        <f>_xlfn.XLOOKUP(tblnventory[[#This Row],[Item]],[1]!tblDescription[Item],[1]!tblDescription[Description])</f>
        <v>10GBASE-LR SFP Module, Enterprise-Class</v>
      </c>
      <c r="C2160" t="str">
        <f>_xlfn.XLOOKUP(tblnventory[[#This Row],[Item]],[1]!tblDescription[Item],[1]!tblDescription[Type])</f>
        <v>SFP</v>
      </c>
      <c r="D2160" t="str">
        <f>_xlfn.XLOOKUP(tblnventory[[#This Row],[Use]],[1]!tblCodes[Use],[1]!tblCodes[Code])</f>
        <v>Switch</v>
      </c>
      <c r="E2160" s="1" t="s">
        <v>2113</v>
      </c>
      <c r="G2160" s="21" t="str">
        <f>IF(ISBLANK(tblnventory[[#This Row],[Installed By]]),"Store","Installed")</f>
        <v>Installed</v>
      </c>
      <c r="H2160" t="s">
        <v>7849</v>
      </c>
      <c r="J2160" s="17">
        <v>2191007447</v>
      </c>
      <c r="K2160" s="17"/>
      <c r="L2160" t="s">
        <v>5662</v>
      </c>
      <c r="O2160" t="str">
        <f>IF(tblnventory[[#This Row],[Installed]],LEFT(tblnventory[[#This Row],[Location]],3))</f>
        <v>441</v>
      </c>
      <c r="P2160" t="str">
        <f>_xlfn.XLOOKUP(tblnventory[[#This Row],[Serial Number]],[1]!tblDNACInventory[Floor],[1]!tblDNACInventory[Name],"Not Used")</f>
        <v>Not Used</v>
      </c>
      <c r="T2160" t="b">
        <f>NOT(ISBLANK(tblnventory[[#This Row],[Installed By]]))</f>
        <v>1</v>
      </c>
      <c r="U2160" t="str">
        <f>VLOOKUP(A2160, [1]!tblDescription[#Data], 3, 0)</f>
        <v>10GBASE-LR SFP Module, Enterprise-Class</v>
      </c>
      <c r="V2160" s="22" cm="1">
        <f t="array" ref="V2160">_xlfn.XLOOKUP(1,([1]!tblOrders[Order]=tblnventory[[#This Row],[PO]])*([1]!tblOrders[Description]=tblnventory[[#This Row],[Item]]),[1]!tblOrders[Unit Total],0)</f>
        <v>615</v>
      </c>
      <c r="W2160" s="23" cm="1">
        <f t="array" ref="W2160">IFERROR(_xlfn.XLOOKUP(1,([1]!tblOrders[Order]=tblnventory[[#This Row],[PO]])*([1]!tblOrders[Description]=tblnventory[[#This Row],[Item]]),[1]!tblOrders[Licence]),0)</f>
        <v>0</v>
      </c>
      <c r="X2160" t="b" cm="1">
        <f t="array" ref="X2160">NOT(_xlfn.XLOOKUP(tblnventory[[#This Row],[PO]]&amp;tblnventory[[#This Row],[Item]],[1]!tblOrders[Order]&amp;[1]!tblOrders[Description],[1]!tblOrders[Paid Licence],FALSE))</f>
        <v>1</v>
      </c>
      <c r="Y21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161" spans="1:25">
      <c r="A2161" t="s">
        <v>5344</v>
      </c>
      <c r="B2161" t="str">
        <f>_xlfn.XLOOKUP(tblnventory[[#This Row],[Item]],[1]!tblDescription[Item],[1]!tblDescription[Description])</f>
        <v>Catalyst 9300L 24p PoE, Network Advantage ,4x10G Uplink</v>
      </c>
      <c r="C2161" t="str">
        <f>_xlfn.XLOOKUP(tblnventory[[#This Row],[Item]],[1]!tblDescription[Item],[1]!tblDescription[Type])</f>
        <v>ACCESS</v>
      </c>
      <c r="D2161" t="str">
        <f>_xlfn.XLOOKUP(tblnventory[[#This Row],[Use]],[1]!tblCodes[Use],[1]!tblCodes[Code])</f>
        <v>Switch</v>
      </c>
      <c r="E2161" s="1" t="s">
        <v>2114</v>
      </c>
      <c r="F2161" s="20">
        <v>44419</v>
      </c>
      <c r="G2161" s="21" t="str">
        <f>IF(ISBLANK(tblnventory[[#This Row],[Installed By]]),"Store","Installed")</f>
        <v>Installed</v>
      </c>
      <c r="H2161">
        <v>441</v>
      </c>
      <c r="J2161">
        <v>2191007124</v>
      </c>
      <c r="L2161" t="s">
        <v>5662</v>
      </c>
      <c r="O2161" t="str">
        <f>IF(tblnventory[[#This Row],[Installed]],LEFT(tblnventory[[#This Row],[Location]],3))</f>
        <v>441</v>
      </c>
      <c r="P2161" t="str">
        <f>_xlfn.XLOOKUP(tblnventory[[#This Row],[Serial Number]],[1]!tblDNACInventory[Floor],[1]!tblDNACInventory[Name],"Not Used")</f>
        <v>Not Used</v>
      </c>
      <c r="T2161" t="b">
        <f>NOT(ISBLANK(tblnventory[[#This Row],[Installed By]]))</f>
        <v>1</v>
      </c>
      <c r="U2161" t="str">
        <f>VLOOKUP(A2161, [1]!tblDescription[#Data], 3, 0)</f>
        <v>Catalyst 9300L 24p PoE, Network Advantage ,4x10G Uplink</v>
      </c>
      <c r="V2161" s="22" cm="1">
        <f t="array" ref="V2161">_xlfn.XLOOKUP(1,([1]!tblOrders[Order]=tblnventory[[#This Row],[PO]])*([1]!tblOrders[Description]=tblnventory[[#This Row],[Item]]),[1]!tblOrders[Unit Total],0)</f>
        <v>5328.84</v>
      </c>
      <c r="W2161" s="23" cm="1">
        <f t="array" ref="W2161">_xlfn.XLOOKUP(1,([1]!tblOrders[Order]=tblnventory[[#This Row],[PO]])*([1]!tblOrders[Description]=tblnventory[[#This Row],[Item]]),[1]!tblOrders[Licence])</f>
        <v>2167.83</v>
      </c>
      <c r="X2161" t="b" cm="1">
        <f t="array" ref="X2161">NOT(_xlfn.XLOOKUP(tblnventory[[#This Row],[PO]]&amp;tblnventory[[#This Row],[Item]],[1]!tblOrders[Order]&amp;[1]!tblOrders[Description],[1]!tblOrders[Paid Licence],FALSE))</f>
        <v>0</v>
      </c>
      <c r="Y21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2167.83</v>
      </c>
    </row>
    <row r="2162" spans="1:25">
      <c r="A2162" s="19" t="s">
        <v>5377</v>
      </c>
      <c r="B2162" t="str">
        <f>_xlfn.XLOOKUP(tblnventory[[#This Row],[Item]],[1]!tblDescription[Item],[1]!tblDescription[Description])</f>
        <v>Catalyst 9300L 48p PoE, Network Advantage,4x10G Uplink</v>
      </c>
      <c r="C2162" t="str">
        <f>_xlfn.XLOOKUP(tblnventory[[#This Row],[Item]],[1]!tblDescription[Item],[1]!tblDescription[Type])</f>
        <v>ACCESS</v>
      </c>
      <c r="D2162" t="str">
        <f>_xlfn.XLOOKUP(tblnventory[[#This Row],[Use]],[1]!tblCodes[Use],[1]!tblCodes[Code])</f>
        <v>Switch</v>
      </c>
      <c r="E2162" s="2" t="s">
        <v>2115</v>
      </c>
      <c r="F2162" s="20">
        <v>44498</v>
      </c>
      <c r="G2162" s="21" t="str">
        <f>IF(ISBLANK(tblnventory[[#This Row],[Installed By]]),"Store","Installed")</f>
        <v>Installed</v>
      </c>
      <c r="H2162" t="s">
        <v>7850</v>
      </c>
      <c r="J2162">
        <v>2191007124</v>
      </c>
      <c r="L2162" t="s">
        <v>5662</v>
      </c>
      <c r="M2162" s="20">
        <v>44743</v>
      </c>
      <c r="O2162" t="str">
        <f>IF(tblnventory[[#This Row],[Installed]],LEFT(tblnventory[[#This Row],[Location]],3))</f>
        <v>441</v>
      </c>
      <c r="P2162" t="str">
        <f>_xlfn.XLOOKUP(tblnventory[[#This Row],[Serial Number]],[1]!tblDNACInventory[Floor],[1]!tblDNACInventory[Name],"Not Used")</f>
        <v>Not Used</v>
      </c>
      <c r="T2162" t="b">
        <f>NOT(ISBLANK(tblnventory[[#This Row],[Installed By]]))</f>
        <v>1</v>
      </c>
      <c r="U2162" t="str">
        <f>VLOOKUP(A2162, [1]!tblDescription[#Data], 3, 0)</f>
        <v>Catalyst 9300L 48p PoE, Network Advantage,4x10G Uplink</v>
      </c>
      <c r="V2162" s="22" cm="1">
        <f t="array" ref="V2162">_xlfn.XLOOKUP(1,([1]!tblOrders[Order]=tblnventory[[#This Row],[PO]])*([1]!tblOrders[Description]=tblnventory[[#This Row],[Item]]),[1]!tblOrders[Unit Total],0)</f>
        <v>8427.15</v>
      </c>
      <c r="W2162" s="23" cm="1">
        <f t="array" ref="W2162">_xlfn.XLOOKUP(1,([1]!tblOrders[Order]=tblnventory[[#This Row],[PO]])*([1]!tblOrders[Description]=tblnventory[[#This Row],[Item]]),[1]!tblOrders[Licence])</f>
        <v>4067.57</v>
      </c>
      <c r="X2162" t="b" cm="1">
        <f t="array" ref="X2162">NOT(_xlfn.XLOOKUP(tblnventory[[#This Row],[PO]]&amp;tblnventory[[#This Row],[Item]],[1]!tblOrders[Order]&amp;[1]!tblOrders[Description],[1]!tblOrders[Paid Licence],FALSE))</f>
        <v>0</v>
      </c>
      <c r="Y21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2163" spans="1:25">
      <c r="A2163" s="19" t="s">
        <v>5377</v>
      </c>
      <c r="B2163" t="str">
        <f>_xlfn.XLOOKUP(tblnventory[[#This Row],[Item]],[1]!tblDescription[Item],[1]!tblDescription[Description])</f>
        <v>Catalyst 9300L 48p PoE, Network Advantage,4x10G Uplink</v>
      </c>
      <c r="C2163" t="str">
        <f>_xlfn.XLOOKUP(tblnventory[[#This Row],[Item]],[1]!tblDescription[Item],[1]!tblDescription[Type])</f>
        <v>ACCESS</v>
      </c>
      <c r="D2163" t="str">
        <f>_xlfn.XLOOKUP(tblnventory[[#This Row],[Use]],[1]!tblCodes[Use],[1]!tblCodes[Code])</f>
        <v>Switch</v>
      </c>
      <c r="E2163" s="2" t="s">
        <v>2116</v>
      </c>
      <c r="F2163" s="20">
        <v>44498</v>
      </c>
      <c r="G2163" s="21" t="str">
        <f>IF(ISBLANK(tblnventory[[#This Row],[Installed By]]),"Store","Installed")</f>
        <v>Installed</v>
      </c>
      <c r="H2163" t="s">
        <v>7851</v>
      </c>
      <c r="J2163">
        <v>2191007124</v>
      </c>
      <c r="L2163" t="s">
        <v>5662</v>
      </c>
      <c r="M2163" s="20">
        <v>44743</v>
      </c>
      <c r="O2163" t="str">
        <f>IF(tblnventory[[#This Row],[Installed]],LEFT(tblnventory[[#This Row],[Location]],3))</f>
        <v>441</v>
      </c>
      <c r="P2163" t="str">
        <f>_xlfn.XLOOKUP(tblnventory[[#This Row],[Serial Number]],[1]!tblDNACInventory[Floor],[1]!tblDNACInventory[Name],"Not Used")</f>
        <v>Not Used</v>
      </c>
      <c r="T2163" t="b">
        <f>NOT(ISBLANK(tblnventory[[#This Row],[Installed By]]))</f>
        <v>1</v>
      </c>
      <c r="U2163" t="str">
        <f>VLOOKUP(A2163, [1]!tblDescription[#Data], 3, 0)</f>
        <v>Catalyst 9300L 48p PoE, Network Advantage,4x10G Uplink</v>
      </c>
      <c r="V2163" s="22" cm="1">
        <f t="array" ref="V2163">_xlfn.XLOOKUP(1,([1]!tblOrders[Order]=tblnventory[[#This Row],[PO]])*([1]!tblOrders[Description]=tblnventory[[#This Row],[Item]]),[1]!tblOrders[Unit Total],0)</f>
        <v>8427.15</v>
      </c>
      <c r="W2163" s="23" cm="1">
        <f t="array" ref="W2163">_xlfn.XLOOKUP(1,([1]!tblOrders[Order]=tblnventory[[#This Row],[PO]])*([1]!tblOrders[Description]=tblnventory[[#This Row],[Item]]),[1]!tblOrders[Licence])</f>
        <v>4067.57</v>
      </c>
      <c r="X2163" t="b" cm="1">
        <f t="array" ref="X2163">NOT(_xlfn.XLOOKUP(tblnventory[[#This Row],[PO]]&amp;tblnventory[[#This Row],[Item]],[1]!tblOrders[Order]&amp;[1]!tblOrders[Description],[1]!tblOrders[Paid Licence],FALSE))</f>
        <v>0</v>
      </c>
      <c r="Y21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2164" spans="1:25">
      <c r="A2164" s="19" t="s">
        <v>5377</v>
      </c>
      <c r="B2164" t="str">
        <f>_xlfn.XLOOKUP(tblnventory[[#This Row],[Item]],[1]!tblDescription[Item],[1]!tblDescription[Description])</f>
        <v>Catalyst 9300L 48p PoE, Network Advantage,4x10G Uplink</v>
      </c>
      <c r="C2164" t="str">
        <f>_xlfn.XLOOKUP(tblnventory[[#This Row],[Item]],[1]!tblDescription[Item],[1]!tblDescription[Type])</f>
        <v>ACCESS</v>
      </c>
      <c r="D2164" t="str">
        <f>_xlfn.XLOOKUP(tblnventory[[#This Row],[Use]],[1]!tblCodes[Use],[1]!tblCodes[Code])</f>
        <v>Switch</v>
      </c>
      <c r="E2164" s="2" t="s">
        <v>2117</v>
      </c>
      <c r="F2164" s="20">
        <v>44498</v>
      </c>
      <c r="G2164" s="21" t="str">
        <f>IF(ISBLANK(tblnventory[[#This Row],[Installed By]]),"Store","Installed")</f>
        <v>Installed</v>
      </c>
      <c r="H2164" t="s">
        <v>7852</v>
      </c>
      <c r="J2164">
        <v>2191007124</v>
      </c>
      <c r="L2164" t="s">
        <v>5662</v>
      </c>
      <c r="M2164" s="20">
        <v>44743</v>
      </c>
      <c r="O2164" t="str">
        <f>IF(tblnventory[[#This Row],[Installed]],LEFT(tblnventory[[#This Row],[Location]],3))</f>
        <v>441</v>
      </c>
      <c r="P2164" t="str">
        <f>_xlfn.XLOOKUP(tblnventory[[#This Row],[Serial Number]],[1]!tblDNACInventory[Floor],[1]!tblDNACInventory[Name],"Not Used")</f>
        <v>Not Used</v>
      </c>
      <c r="T2164" t="b">
        <f>NOT(ISBLANK(tblnventory[[#This Row],[Installed By]]))</f>
        <v>1</v>
      </c>
      <c r="U2164" t="str">
        <f>VLOOKUP(A2164, [1]!tblDescription[#Data], 3, 0)</f>
        <v>Catalyst 9300L 48p PoE, Network Advantage,4x10G Uplink</v>
      </c>
      <c r="V2164" s="22" cm="1">
        <f t="array" ref="V2164">_xlfn.XLOOKUP(1,([1]!tblOrders[Order]=tblnventory[[#This Row],[PO]])*([1]!tblOrders[Description]=tblnventory[[#This Row],[Item]]),[1]!tblOrders[Unit Total],0)</f>
        <v>8427.15</v>
      </c>
      <c r="W2164" s="23" cm="1">
        <f t="array" ref="W2164">_xlfn.XLOOKUP(1,([1]!tblOrders[Order]=tblnventory[[#This Row],[PO]])*([1]!tblOrders[Description]=tblnventory[[#This Row],[Item]]),[1]!tblOrders[Licence])</f>
        <v>4067.57</v>
      </c>
      <c r="X2164" t="b" cm="1">
        <f t="array" ref="X2164">NOT(_xlfn.XLOOKUP(tblnventory[[#This Row],[PO]]&amp;tblnventory[[#This Row],[Item]],[1]!tblOrders[Order]&amp;[1]!tblOrders[Description],[1]!tblOrders[Paid Licence],FALSE))</f>
        <v>0</v>
      </c>
      <c r="Y21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2165" spans="1:25">
      <c r="A2165" s="19" t="s">
        <v>5377</v>
      </c>
      <c r="B2165" t="str">
        <f>_xlfn.XLOOKUP(tblnventory[[#This Row],[Item]],[1]!tblDescription[Item],[1]!tblDescription[Description])</f>
        <v>Catalyst 9300L 48p PoE, Network Advantage,4x10G Uplink</v>
      </c>
      <c r="C2165" t="str">
        <f>_xlfn.XLOOKUP(tblnventory[[#This Row],[Item]],[1]!tblDescription[Item],[1]!tblDescription[Type])</f>
        <v>ACCESS</v>
      </c>
      <c r="D2165" t="str">
        <f>_xlfn.XLOOKUP(tblnventory[[#This Row],[Use]],[1]!tblCodes[Use],[1]!tblCodes[Code])</f>
        <v>Switch</v>
      </c>
      <c r="E2165" s="2" t="s">
        <v>2118</v>
      </c>
      <c r="F2165" s="20">
        <v>44498</v>
      </c>
      <c r="G2165" s="21" t="str">
        <f>IF(ISBLANK(tblnventory[[#This Row],[Installed By]]),"Store","Installed")</f>
        <v>Installed</v>
      </c>
      <c r="H2165" t="s">
        <v>7853</v>
      </c>
      <c r="J2165">
        <v>2191007124</v>
      </c>
      <c r="L2165" t="s">
        <v>5662</v>
      </c>
      <c r="M2165" s="20">
        <v>44743</v>
      </c>
      <c r="O2165" t="str">
        <f>IF(tblnventory[[#This Row],[Installed]],LEFT(tblnventory[[#This Row],[Location]],3))</f>
        <v>441</v>
      </c>
      <c r="P2165" t="str">
        <f>_xlfn.XLOOKUP(tblnventory[[#This Row],[Serial Number]],[1]!tblDNACInventory[Floor],[1]!tblDNACInventory[Name],"Not Used")</f>
        <v>Not Used</v>
      </c>
      <c r="T2165" t="b">
        <f>NOT(ISBLANK(tblnventory[[#This Row],[Installed By]]))</f>
        <v>1</v>
      </c>
      <c r="U2165" t="str">
        <f>VLOOKUP(A2165, [1]!tblDescription[#Data], 3, 0)</f>
        <v>Catalyst 9300L 48p PoE, Network Advantage,4x10G Uplink</v>
      </c>
      <c r="V2165" s="22" cm="1">
        <f t="array" ref="V2165">_xlfn.XLOOKUP(1,([1]!tblOrders[Order]=tblnventory[[#This Row],[PO]])*([1]!tblOrders[Description]=tblnventory[[#This Row],[Item]]),[1]!tblOrders[Unit Total],0)</f>
        <v>8427.15</v>
      </c>
      <c r="W2165" s="23" cm="1">
        <f t="array" ref="W2165">_xlfn.XLOOKUP(1,([1]!tblOrders[Order]=tblnventory[[#This Row],[PO]])*([1]!tblOrders[Description]=tblnventory[[#This Row],[Item]]),[1]!tblOrders[Licence])</f>
        <v>4067.57</v>
      </c>
      <c r="X2165" t="b" cm="1">
        <f t="array" ref="X2165">NOT(_xlfn.XLOOKUP(tblnventory[[#This Row],[PO]]&amp;tblnventory[[#This Row],[Item]],[1]!tblOrders[Order]&amp;[1]!tblOrders[Description],[1]!tblOrders[Paid Licence],FALSE))</f>
        <v>0</v>
      </c>
      <c r="Y21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2166" spans="1:25">
      <c r="A2166" s="19" t="s">
        <v>5377</v>
      </c>
      <c r="B2166" t="str">
        <f>_xlfn.XLOOKUP(tblnventory[[#This Row],[Item]],[1]!tblDescription[Item],[1]!tblDescription[Description])</f>
        <v>Catalyst 9300L 48p PoE, Network Advantage,4x10G Uplink</v>
      </c>
      <c r="C2166" t="str">
        <f>_xlfn.XLOOKUP(tblnventory[[#This Row],[Item]],[1]!tblDescription[Item],[1]!tblDescription[Type])</f>
        <v>ACCESS</v>
      </c>
      <c r="D2166" t="str">
        <f>_xlfn.XLOOKUP(tblnventory[[#This Row],[Use]],[1]!tblCodes[Use],[1]!tblCodes[Code])</f>
        <v>Switch</v>
      </c>
      <c r="E2166" s="2" t="s">
        <v>2119</v>
      </c>
      <c r="F2166" s="20">
        <v>44498</v>
      </c>
      <c r="G2166" s="21" t="str">
        <f>IF(ISBLANK(tblnventory[[#This Row],[Installed By]]),"Store","Installed")</f>
        <v>Installed</v>
      </c>
      <c r="H2166" t="s">
        <v>7852</v>
      </c>
      <c r="J2166">
        <v>2191007124</v>
      </c>
      <c r="L2166" t="s">
        <v>5662</v>
      </c>
      <c r="M2166" s="20">
        <v>44743</v>
      </c>
      <c r="O2166" t="str">
        <f>IF(tblnventory[[#This Row],[Installed]],LEFT(tblnventory[[#This Row],[Location]],3))</f>
        <v>441</v>
      </c>
      <c r="P2166" t="str">
        <f>_xlfn.XLOOKUP(tblnventory[[#This Row],[Serial Number]],[1]!tblDNACInventory[Floor],[1]!tblDNACInventory[Name],"Not Used")</f>
        <v>Not Used</v>
      </c>
      <c r="T2166" t="b">
        <f>NOT(ISBLANK(tblnventory[[#This Row],[Installed By]]))</f>
        <v>1</v>
      </c>
      <c r="U2166" t="str">
        <f>VLOOKUP(A2166, [1]!tblDescription[#Data], 3, 0)</f>
        <v>Catalyst 9300L 48p PoE, Network Advantage,4x10G Uplink</v>
      </c>
      <c r="V2166" s="22" cm="1">
        <f t="array" ref="V2166">_xlfn.XLOOKUP(1,([1]!tblOrders[Order]=tblnventory[[#This Row],[PO]])*([1]!tblOrders[Description]=tblnventory[[#This Row],[Item]]),[1]!tblOrders[Unit Total],0)</f>
        <v>8427.15</v>
      </c>
      <c r="W2166" s="23" cm="1">
        <f t="array" ref="W2166">_xlfn.XLOOKUP(1,([1]!tblOrders[Order]=tblnventory[[#This Row],[PO]])*([1]!tblOrders[Description]=tblnventory[[#This Row],[Item]]),[1]!tblOrders[Licence])</f>
        <v>4067.57</v>
      </c>
      <c r="X2166" t="b" cm="1">
        <f t="array" ref="X2166">NOT(_xlfn.XLOOKUP(tblnventory[[#This Row],[PO]]&amp;tblnventory[[#This Row],[Item]],[1]!tblOrders[Order]&amp;[1]!tblOrders[Description],[1]!tblOrders[Paid Licence],FALSE))</f>
        <v>0</v>
      </c>
      <c r="Y21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2167" spans="1:25">
      <c r="A2167" s="19" t="s">
        <v>5377</v>
      </c>
      <c r="B2167" t="str">
        <f>_xlfn.XLOOKUP(tblnventory[[#This Row],[Item]],[1]!tblDescription[Item],[1]!tblDescription[Description])</f>
        <v>Catalyst 9300L 48p PoE, Network Advantage,4x10G Uplink</v>
      </c>
      <c r="C2167" t="str">
        <f>_xlfn.XLOOKUP(tblnventory[[#This Row],[Item]],[1]!tblDescription[Item],[1]!tblDescription[Type])</f>
        <v>ACCESS</v>
      </c>
      <c r="D2167" t="str">
        <f>_xlfn.XLOOKUP(tblnventory[[#This Row],[Use]],[1]!tblCodes[Use],[1]!tblCodes[Code])</f>
        <v>Switch</v>
      </c>
      <c r="E2167" s="2" t="s">
        <v>2120</v>
      </c>
      <c r="F2167" s="20">
        <v>44498</v>
      </c>
      <c r="G2167" s="21" t="str">
        <f>IF(ISBLANK(tblnventory[[#This Row],[Installed By]]),"Store","Installed")</f>
        <v>Installed</v>
      </c>
      <c r="H2167" t="s">
        <v>7850</v>
      </c>
      <c r="J2167">
        <v>2191007124</v>
      </c>
      <c r="L2167" t="s">
        <v>5662</v>
      </c>
      <c r="M2167" s="20">
        <v>44743</v>
      </c>
      <c r="O2167" t="str">
        <f>IF(tblnventory[[#This Row],[Installed]],LEFT(tblnventory[[#This Row],[Location]],3))</f>
        <v>441</v>
      </c>
      <c r="P2167" t="str">
        <f>_xlfn.XLOOKUP(tblnventory[[#This Row],[Serial Number]],[1]!tblDNACInventory[Floor],[1]!tblDNACInventory[Name],"Not Used")</f>
        <v>Not Used</v>
      </c>
      <c r="T2167" t="b">
        <f>NOT(ISBLANK(tblnventory[[#This Row],[Installed By]]))</f>
        <v>1</v>
      </c>
      <c r="U2167" t="str">
        <f>VLOOKUP(A2167, [1]!tblDescription[#Data], 3, 0)</f>
        <v>Catalyst 9300L 48p PoE, Network Advantage,4x10G Uplink</v>
      </c>
      <c r="V2167" s="22" cm="1">
        <f t="array" ref="V2167">_xlfn.XLOOKUP(1,([1]!tblOrders[Order]=tblnventory[[#This Row],[PO]])*([1]!tblOrders[Description]=tblnventory[[#This Row],[Item]]),[1]!tblOrders[Unit Total],0)</f>
        <v>8427.15</v>
      </c>
      <c r="W2167" s="23" cm="1">
        <f t="array" ref="W2167">_xlfn.XLOOKUP(1,([1]!tblOrders[Order]=tblnventory[[#This Row],[PO]])*([1]!tblOrders[Description]=tblnventory[[#This Row],[Item]]),[1]!tblOrders[Licence])</f>
        <v>4067.57</v>
      </c>
      <c r="X2167" t="b" cm="1">
        <f t="array" ref="X2167">NOT(_xlfn.XLOOKUP(tblnventory[[#This Row],[PO]]&amp;tblnventory[[#This Row],[Item]],[1]!tblOrders[Order]&amp;[1]!tblOrders[Description],[1]!tblOrders[Paid Licence],FALSE))</f>
        <v>0</v>
      </c>
      <c r="Y21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2168" spans="1:25">
      <c r="A2168" s="19" t="s">
        <v>5377</v>
      </c>
      <c r="B2168" t="str">
        <f>_xlfn.XLOOKUP(tblnventory[[#This Row],[Item]],[1]!tblDescription[Item],[1]!tblDescription[Description])</f>
        <v>Catalyst 9300L 48p PoE, Network Advantage,4x10G Uplink</v>
      </c>
      <c r="C2168" t="str">
        <f>_xlfn.XLOOKUP(tblnventory[[#This Row],[Item]],[1]!tblDescription[Item],[1]!tblDescription[Type])</f>
        <v>ACCESS</v>
      </c>
      <c r="D2168" t="str">
        <f>_xlfn.XLOOKUP(tblnventory[[#This Row],[Use]],[1]!tblCodes[Use],[1]!tblCodes[Code])</f>
        <v>Switch</v>
      </c>
      <c r="E2168" s="2" t="s">
        <v>2121</v>
      </c>
      <c r="F2168" s="20">
        <v>44498</v>
      </c>
      <c r="G2168" s="21" t="str">
        <f>IF(ISBLANK(tblnventory[[#This Row],[Installed By]]),"Store","Installed")</f>
        <v>Installed</v>
      </c>
      <c r="H2168" t="s">
        <v>7854</v>
      </c>
      <c r="J2168">
        <v>2191007124</v>
      </c>
      <c r="L2168" t="s">
        <v>5662</v>
      </c>
      <c r="M2168" s="20">
        <v>44743</v>
      </c>
      <c r="O2168" t="str">
        <f>IF(tblnventory[[#This Row],[Installed]],LEFT(tblnventory[[#This Row],[Location]],3))</f>
        <v>441</v>
      </c>
      <c r="P2168" t="str">
        <f>_xlfn.XLOOKUP(tblnventory[[#This Row],[Serial Number]],[1]!tblDNACInventory[Floor],[1]!tblDNACInventory[Name],"Not Used")</f>
        <v>Not Used</v>
      </c>
      <c r="T2168" t="b">
        <f>NOT(ISBLANK(tblnventory[[#This Row],[Installed By]]))</f>
        <v>1</v>
      </c>
      <c r="U2168" t="str">
        <f>VLOOKUP(A2168, [1]!tblDescription[#Data], 3, 0)</f>
        <v>Catalyst 9300L 48p PoE, Network Advantage,4x10G Uplink</v>
      </c>
      <c r="V2168" s="22" cm="1">
        <f t="array" ref="V2168">_xlfn.XLOOKUP(1,([1]!tblOrders[Order]=tblnventory[[#This Row],[PO]])*([1]!tblOrders[Description]=tblnventory[[#This Row],[Item]]),[1]!tblOrders[Unit Total],0)</f>
        <v>8427.15</v>
      </c>
      <c r="W2168" s="23" cm="1">
        <f t="array" ref="W2168">_xlfn.XLOOKUP(1,([1]!tblOrders[Order]=tblnventory[[#This Row],[PO]])*([1]!tblOrders[Description]=tblnventory[[#This Row],[Item]]),[1]!tblOrders[Licence])</f>
        <v>4067.57</v>
      </c>
      <c r="X2168" t="b" cm="1">
        <f t="array" ref="X2168">NOT(_xlfn.XLOOKUP(tblnventory[[#This Row],[PO]]&amp;tblnventory[[#This Row],[Item]],[1]!tblOrders[Order]&amp;[1]!tblOrders[Description],[1]!tblOrders[Paid Licence],FALSE))</f>
        <v>0</v>
      </c>
      <c r="Y21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2169" spans="1:25">
      <c r="A2169" s="19" t="s">
        <v>5377</v>
      </c>
      <c r="B2169" t="str">
        <f>_xlfn.XLOOKUP(tblnventory[[#This Row],[Item]],[1]!tblDescription[Item],[1]!tblDescription[Description])</f>
        <v>Catalyst 9300L 48p PoE, Network Advantage,4x10G Uplink</v>
      </c>
      <c r="C2169" t="str">
        <f>_xlfn.XLOOKUP(tblnventory[[#This Row],[Item]],[1]!tblDescription[Item],[1]!tblDescription[Type])</f>
        <v>ACCESS</v>
      </c>
      <c r="D2169" t="str">
        <f>_xlfn.XLOOKUP(tblnventory[[#This Row],[Use]],[1]!tblCodes[Use],[1]!tblCodes[Code])</f>
        <v>Switch</v>
      </c>
      <c r="E2169" s="2" t="s">
        <v>2122</v>
      </c>
      <c r="F2169" s="20">
        <v>44498</v>
      </c>
      <c r="G2169" s="21" t="str">
        <f>IF(ISBLANK(tblnventory[[#This Row],[Installed By]]),"Store","Installed")</f>
        <v>Installed</v>
      </c>
      <c r="H2169" t="s">
        <v>7850</v>
      </c>
      <c r="J2169">
        <v>2191007124</v>
      </c>
      <c r="L2169" t="s">
        <v>5662</v>
      </c>
      <c r="M2169" s="20">
        <v>44743</v>
      </c>
      <c r="O2169" t="str">
        <f>IF(tblnventory[[#This Row],[Installed]],LEFT(tblnventory[[#This Row],[Location]],3))</f>
        <v>441</v>
      </c>
      <c r="P2169" t="str">
        <f>_xlfn.XLOOKUP(tblnventory[[#This Row],[Serial Number]],[1]!tblDNACInventory[Floor],[1]!tblDNACInventory[Name],"Not Used")</f>
        <v>Not Used</v>
      </c>
      <c r="T2169" t="b">
        <f>NOT(ISBLANK(tblnventory[[#This Row],[Installed By]]))</f>
        <v>1</v>
      </c>
      <c r="U2169" t="str">
        <f>VLOOKUP(A2169, [1]!tblDescription[#Data], 3, 0)</f>
        <v>Catalyst 9300L 48p PoE, Network Advantage,4x10G Uplink</v>
      </c>
      <c r="V2169" s="22" cm="1">
        <f t="array" ref="V2169">_xlfn.XLOOKUP(1,([1]!tblOrders[Order]=tblnventory[[#This Row],[PO]])*([1]!tblOrders[Description]=tblnventory[[#This Row],[Item]]),[1]!tblOrders[Unit Total],0)</f>
        <v>8427.15</v>
      </c>
      <c r="W2169" s="23" cm="1">
        <f t="array" ref="W2169">_xlfn.XLOOKUP(1,([1]!tblOrders[Order]=tblnventory[[#This Row],[PO]])*([1]!tblOrders[Description]=tblnventory[[#This Row],[Item]]),[1]!tblOrders[Licence])</f>
        <v>4067.57</v>
      </c>
      <c r="X2169" t="b" cm="1">
        <f t="array" ref="X2169">NOT(_xlfn.XLOOKUP(tblnventory[[#This Row],[PO]]&amp;tblnventory[[#This Row],[Item]],[1]!tblOrders[Order]&amp;[1]!tblOrders[Description],[1]!tblOrders[Paid Licence],FALSE))</f>
        <v>0</v>
      </c>
      <c r="Y21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2170" spans="1:25">
      <c r="A2170" s="19" t="s">
        <v>5377</v>
      </c>
      <c r="B2170" t="str">
        <f>_xlfn.XLOOKUP(tblnventory[[#This Row],[Item]],[1]!tblDescription[Item],[1]!tblDescription[Description])</f>
        <v>Catalyst 9300L 48p PoE, Network Advantage,4x10G Uplink</v>
      </c>
      <c r="C2170" t="str">
        <f>_xlfn.XLOOKUP(tblnventory[[#This Row],[Item]],[1]!tblDescription[Item],[1]!tblDescription[Type])</f>
        <v>ACCESS</v>
      </c>
      <c r="D2170" t="str">
        <f>_xlfn.XLOOKUP(tblnventory[[#This Row],[Use]],[1]!tblCodes[Use],[1]!tblCodes[Code])</f>
        <v>Switch</v>
      </c>
      <c r="E2170" s="2" t="s">
        <v>2123</v>
      </c>
      <c r="F2170" s="20">
        <v>44498</v>
      </c>
      <c r="G2170" s="21" t="str">
        <f>IF(ISBLANK(tblnventory[[#This Row],[Installed By]]),"Store","Installed")</f>
        <v>Installed</v>
      </c>
      <c r="H2170" t="s">
        <v>7853</v>
      </c>
      <c r="J2170">
        <v>2191007124</v>
      </c>
      <c r="L2170" t="s">
        <v>5662</v>
      </c>
      <c r="M2170" s="20">
        <v>44743</v>
      </c>
      <c r="O2170" t="str">
        <f>IF(tblnventory[[#This Row],[Installed]],LEFT(tblnventory[[#This Row],[Location]],3))</f>
        <v>441</v>
      </c>
      <c r="P2170" t="str">
        <f>_xlfn.XLOOKUP(tblnventory[[#This Row],[Serial Number]],[1]!tblDNACInventory[Floor],[1]!tblDNACInventory[Name],"Not Used")</f>
        <v>Not Used</v>
      </c>
      <c r="T2170" t="b">
        <f>NOT(ISBLANK(tblnventory[[#This Row],[Installed By]]))</f>
        <v>1</v>
      </c>
      <c r="U2170" t="str">
        <f>VLOOKUP(A2170, [1]!tblDescription[#Data], 3, 0)</f>
        <v>Catalyst 9300L 48p PoE, Network Advantage,4x10G Uplink</v>
      </c>
      <c r="V2170" s="22" cm="1">
        <f t="array" ref="V2170">_xlfn.XLOOKUP(1,([1]!tblOrders[Order]=tblnventory[[#This Row],[PO]])*([1]!tblOrders[Description]=tblnventory[[#This Row],[Item]]),[1]!tblOrders[Unit Total],0)</f>
        <v>8427.15</v>
      </c>
      <c r="W2170" s="23" cm="1">
        <f t="array" ref="W2170">_xlfn.XLOOKUP(1,([1]!tblOrders[Order]=tblnventory[[#This Row],[PO]])*([1]!tblOrders[Description]=tblnventory[[#This Row],[Item]]),[1]!tblOrders[Licence])</f>
        <v>4067.57</v>
      </c>
      <c r="X2170" t="b" cm="1">
        <f t="array" ref="X2170">NOT(_xlfn.XLOOKUP(tblnventory[[#This Row],[PO]]&amp;tblnventory[[#This Row],[Item]],[1]!tblOrders[Order]&amp;[1]!tblOrders[Description],[1]!tblOrders[Paid Licence],FALSE))</f>
        <v>0</v>
      </c>
      <c r="Y21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2171" spans="1:25">
      <c r="A2171" s="19" t="s">
        <v>5377</v>
      </c>
      <c r="B2171" t="str">
        <f>_xlfn.XLOOKUP(tblnventory[[#This Row],[Item]],[1]!tblDescription[Item],[1]!tblDescription[Description])</f>
        <v>Catalyst 9300L 48p PoE, Network Advantage,4x10G Uplink</v>
      </c>
      <c r="C2171" t="str">
        <f>_xlfn.XLOOKUP(tblnventory[[#This Row],[Item]],[1]!tblDescription[Item],[1]!tblDescription[Type])</f>
        <v>ACCESS</v>
      </c>
      <c r="D2171" t="str">
        <f>_xlfn.XLOOKUP(tblnventory[[#This Row],[Use]],[1]!tblCodes[Use],[1]!tblCodes[Code])</f>
        <v>Switch</v>
      </c>
      <c r="E2171" s="2" t="s">
        <v>2124</v>
      </c>
      <c r="F2171" s="20">
        <v>44498</v>
      </c>
      <c r="G2171" s="21" t="str">
        <f>IF(ISBLANK(tblnventory[[#This Row],[Installed By]]),"Store","Installed")</f>
        <v>Installed</v>
      </c>
      <c r="H2171" t="s">
        <v>7851</v>
      </c>
      <c r="J2171">
        <v>2191007124</v>
      </c>
      <c r="L2171" t="s">
        <v>5662</v>
      </c>
      <c r="M2171" s="20">
        <v>44743</v>
      </c>
      <c r="O2171" t="str">
        <f>IF(tblnventory[[#This Row],[Installed]],LEFT(tblnventory[[#This Row],[Location]],3))</f>
        <v>441</v>
      </c>
      <c r="P2171" t="str">
        <f>_xlfn.XLOOKUP(tblnventory[[#This Row],[Serial Number]],[1]!tblDNACInventory[Floor],[1]!tblDNACInventory[Name],"Not Used")</f>
        <v>Not Used</v>
      </c>
      <c r="T2171" t="b">
        <f>NOT(ISBLANK(tblnventory[[#This Row],[Installed By]]))</f>
        <v>1</v>
      </c>
      <c r="U2171" t="str">
        <f>VLOOKUP(A2171, [1]!tblDescription[#Data], 3, 0)</f>
        <v>Catalyst 9300L 48p PoE, Network Advantage,4x10G Uplink</v>
      </c>
      <c r="V2171" s="22" cm="1">
        <f t="array" ref="V2171">_xlfn.XLOOKUP(1,([1]!tblOrders[Order]=tblnventory[[#This Row],[PO]])*([1]!tblOrders[Description]=tblnventory[[#This Row],[Item]]),[1]!tblOrders[Unit Total],0)</f>
        <v>8427.15</v>
      </c>
      <c r="W2171" s="23" cm="1">
        <f t="array" ref="W2171">_xlfn.XLOOKUP(1,([1]!tblOrders[Order]=tblnventory[[#This Row],[PO]])*([1]!tblOrders[Description]=tblnventory[[#This Row],[Item]]),[1]!tblOrders[Licence])</f>
        <v>4067.57</v>
      </c>
      <c r="X2171" t="b" cm="1">
        <f t="array" ref="X2171">NOT(_xlfn.XLOOKUP(tblnventory[[#This Row],[PO]]&amp;tblnventory[[#This Row],[Item]],[1]!tblOrders[Order]&amp;[1]!tblOrders[Description],[1]!tblOrders[Paid Licence],FALSE))</f>
        <v>0</v>
      </c>
      <c r="Y21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2172" spans="1:25">
      <c r="A2172" s="19" t="s">
        <v>5377</v>
      </c>
      <c r="B2172" t="str">
        <f>_xlfn.XLOOKUP(tblnventory[[#This Row],[Item]],[1]!tblDescription[Item],[1]!tblDescription[Description])</f>
        <v>Catalyst 9300L 48p PoE, Network Advantage,4x10G Uplink</v>
      </c>
      <c r="C2172" t="str">
        <f>_xlfn.XLOOKUP(tblnventory[[#This Row],[Item]],[1]!tblDescription[Item],[1]!tblDescription[Type])</f>
        <v>ACCESS</v>
      </c>
      <c r="D2172" t="str">
        <f>_xlfn.XLOOKUP(tblnventory[[#This Row],[Use]],[1]!tblCodes[Use],[1]!tblCodes[Code])</f>
        <v>Switch</v>
      </c>
      <c r="E2172" s="2" t="s">
        <v>2125</v>
      </c>
      <c r="F2172" s="20">
        <v>44498</v>
      </c>
      <c r="G2172" s="21" t="str">
        <f>IF(ISBLANK(tblnventory[[#This Row],[Installed By]]),"Store","Installed")</f>
        <v>Installed</v>
      </c>
      <c r="H2172" t="s">
        <v>7852</v>
      </c>
      <c r="J2172">
        <v>2191007124</v>
      </c>
      <c r="L2172" t="s">
        <v>5662</v>
      </c>
      <c r="M2172" s="20">
        <v>44743</v>
      </c>
      <c r="O2172" t="str">
        <f>IF(tblnventory[[#This Row],[Installed]],LEFT(tblnventory[[#This Row],[Location]],3))</f>
        <v>441</v>
      </c>
      <c r="P2172" t="str">
        <f>_xlfn.XLOOKUP(tblnventory[[#This Row],[Serial Number]],[1]!tblDNACInventory[Floor],[1]!tblDNACInventory[Name],"Not Used")</f>
        <v>Not Used</v>
      </c>
      <c r="T2172" t="b">
        <f>NOT(ISBLANK(tblnventory[[#This Row],[Installed By]]))</f>
        <v>1</v>
      </c>
      <c r="U2172" t="str">
        <f>VLOOKUP(A2172, [1]!tblDescription[#Data], 3, 0)</f>
        <v>Catalyst 9300L 48p PoE, Network Advantage,4x10G Uplink</v>
      </c>
      <c r="V2172" s="22" cm="1">
        <f t="array" ref="V2172">_xlfn.XLOOKUP(1,([1]!tblOrders[Order]=tblnventory[[#This Row],[PO]])*([1]!tblOrders[Description]=tblnventory[[#This Row],[Item]]),[1]!tblOrders[Unit Total],0)</f>
        <v>8427.15</v>
      </c>
      <c r="W2172" s="23" cm="1">
        <f t="array" ref="W2172">_xlfn.XLOOKUP(1,([1]!tblOrders[Order]=tblnventory[[#This Row],[PO]])*([1]!tblOrders[Description]=tblnventory[[#This Row],[Item]]),[1]!tblOrders[Licence])</f>
        <v>4067.57</v>
      </c>
      <c r="X2172" t="b" cm="1">
        <f t="array" ref="X2172">NOT(_xlfn.XLOOKUP(tblnventory[[#This Row],[PO]]&amp;tblnventory[[#This Row],[Item]],[1]!tblOrders[Order]&amp;[1]!tblOrders[Description],[1]!tblOrders[Paid Licence],FALSE))</f>
        <v>0</v>
      </c>
      <c r="Y21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2173" spans="1:25">
      <c r="A2173" s="19" t="s">
        <v>5377</v>
      </c>
      <c r="B2173" t="str">
        <f>_xlfn.XLOOKUP(tblnventory[[#This Row],[Item]],[1]!tblDescription[Item],[1]!tblDescription[Description])</f>
        <v>Catalyst 9300L 48p PoE, Network Advantage,4x10G Uplink</v>
      </c>
      <c r="C2173" t="str">
        <f>_xlfn.XLOOKUP(tblnventory[[#This Row],[Item]],[1]!tblDescription[Item],[1]!tblDescription[Type])</f>
        <v>ACCESS</v>
      </c>
      <c r="D2173" t="str">
        <f>_xlfn.XLOOKUP(tblnventory[[#This Row],[Use]],[1]!tblCodes[Use],[1]!tblCodes[Code])</f>
        <v>Switch</v>
      </c>
      <c r="E2173" s="2" t="s">
        <v>2126</v>
      </c>
      <c r="F2173" s="20">
        <v>44498</v>
      </c>
      <c r="G2173" s="21" t="str">
        <f>IF(ISBLANK(tblnventory[[#This Row],[Installed By]]),"Store","Installed")</f>
        <v>Installed</v>
      </c>
      <c r="H2173" t="s">
        <v>7852</v>
      </c>
      <c r="J2173">
        <v>2191007124</v>
      </c>
      <c r="L2173" t="s">
        <v>5662</v>
      </c>
      <c r="M2173" s="20">
        <v>44743</v>
      </c>
      <c r="O2173" t="str">
        <f>IF(tblnventory[[#This Row],[Installed]],LEFT(tblnventory[[#This Row],[Location]],3))</f>
        <v>441</v>
      </c>
      <c r="P2173" t="str">
        <f>_xlfn.XLOOKUP(tblnventory[[#This Row],[Serial Number]],[1]!tblDNACInventory[Floor],[1]!tblDNACInventory[Name],"Not Used")</f>
        <v>Not Used</v>
      </c>
      <c r="T2173" t="b">
        <f>NOT(ISBLANK(tblnventory[[#This Row],[Installed By]]))</f>
        <v>1</v>
      </c>
      <c r="U2173" t="str">
        <f>VLOOKUP(A2173, [1]!tblDescription[#Data], 3, 0)</f>
        <v>Catalyst 9300L 48p PoE, Network Advantage,4x10G Uplink</v>
      </c>
      <c r="V2173" s="22" cm="1">
        <f t="array" ref="V2173">_xlfn.XLOOKUP(1,([1]!tblOrders[Order]=tblnventory[[#This Row],[PO]])*([1]!tblOrders[Description]=tblnventory[[#This Row],[Item]]),[1]!tblOrders[Unit Total],0)</f>
        <v>8427.15</v>
      </c>
      <c r="W2173" s="23" cm="1">
        <f t="array" ref="W2173">_xlfn.XLOOKUP(1,([1]!tblOrders[Order]=tblnventory[[#This Row],[PO]])*([1]!tblOrders[Description]=tblnventory[[#This Row],[Item]]),[1]!tblOrders[Licence])</f>
        <v>4067.57</v>
      </c>
      <c r="X2173" t="b" cm="1">
        <f t="array" ref="X2173">NOT(_xlfn.XLOOKUP(tblnventory[[#This Row],[PO]]&amp;tblnventory[[#This Row],[Item]],[1]!tblOrders[Order]&amp;[1]!tblOrders[Description],[1]!tblOrders[Paid Licence],FALSE))</f>
        <v>0</v>
      </c>
      <c r="Y21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2174" spans="1:25">
      <c r="A2174" s="19" t="s">
        <v>5377</v>
      </c>
      <c r="B2174" t="str">
        <f>_xlfn.XLOOKUP(tblnventory[[#This Row],[Item]],[1]!tblDescription[Item],[1]!tblDescription[Description])</f>
        <v>Catalyst 9300L 48p PoE, Network Advantage,4x10G Uplink</v>
      </c>
      <c r="C2174" t="str">
        <f>_xlfn.XLOOKUP(tblnventory[[#This Row],[Item]],[1]!tblDescription[Item],[1]!tblDescription[Type])</f>
        <v>ACCESS</v>
      </c>
      <c r="D2174" t="str">
        <f>_xlfn.XLOOKUP(tblnventory[[#This Row],[Use]],[1]!tblCodes[Use],[1]!tblCodes[Code])</f>
        <v>Switch</v>
      </c>
      <c r="E2174" s="2" t="s">
        <v>2127</v>
      </c>
      <c r="F2174" s="20">
        <v>44498</v>
      </c>
      <c r="G2174" s="21" t="str">
        <f>IF(ISBLANK(tblnventory[[#This Row],[Installed By]]),"Store","Installed")</f>
        <v>Installed</v>
      </c>
      <c r="H2174" t="s">
        <v>7852</v>
      </c>
      <c r="J2174">
        <v>2191007124</v>
      </c>
      <c r="L2174" t="s">
        <v>5662</v>
      </c>
      <c r="M2174" s="20">
        <v>44743</v>
      </c>
      <c r="O2174" t="str">
        <f>IF(tblnventory[[#This Row],[Installed]],LEFT(tblnventory[[#This Row],[Location]],3))</f>
        <v>441</v>
      </c>
      <c r="P2174" t="str">
        <f>_xlfn.XLOOKUP(tblnventory[[#This Row],[Serial Number]],[1]!tblDNACInventory[Floor],[1]!tblDNACInventory[Name],"Not Used")</f>
        <v>Not Used</v>
      </c>
      <c r="T2174" t="b">
        <f>NOT(ISBLANK(tblnventory[[#This Row],[Installed By]]))</f>
        <v>1</v>
      </c>
      <c r="U2174" t="str">
        <f>VLOOKUP(A2174, [1]!tblDescription[#Data], 3, 0)</f>
        <v>Catalyst 9300L 48p PoE, Network Advantage,4x10G Uplink</v>
      </c>
      <c r="V2174" s="22" cm="1">
        <f t="array" ref="V2174">_xlfn.XLOOKUP(1,([1]!tblOrders[Order]=tblnventory[[#This Row],[PO]])*([1]!tblOrders[Description]=tblnventory[[#This Row],[Item]]),[1]!tblOrders[Unit Total],0)</f>
        <v>8427.15</v>
      </c>
      <c r="W2174" s="23" cm="1">
        <f t="array" ref="W2174">_xlfn.XLOOKUP(1,([1]!tblOrders[Order]=tblnventory[[#This Row],[PO]])*([1]!tblOrders[Description]=tblnventory[[#This Row],[Item]]),[1]!tblOrders[Licence])</f>
        <v>4067.57</v>
      </c>
      <c r="X2174" t="b" cm="1">
        <f t="array" ref="X2174">NOT(_xlfn.XLOOKUP(tblnventory[[#This Row],[PO]]&amp;tblnventory[[#This Row],[Item]],[1]!tblOrders[Order]&amp;[1]!tblOrders[Description],[1]!tblOrders[Paid Licence],FALSE))</f>
        <v>0</v>
      </c>
      <c r="Y21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2175" spans="1:25">
      <c r="A2175" s="19" t="s">
        <v>5377</v>
      </c>
      <c r="B2175" t="str">
        <f>_xlfn.XLOOKUP(tblnventory[[#This Row],[Item]],[1]!tblDescription[Item],[1]!tblDescription[Description])</f>
        <v>Catalyst 9300L 48p PoE, Network Advantage,4x10G Uplink</v>
      </c>
      <c r="C2175" t="str">
        <f>_xlfn.XLOOKUP(tblnventory[[#This Row],[Item]],[1]!tblDescription[Item],[1]!tblDescription[Type])</f>
        <v>ACCESS</v>
      </c>
      <c r="D2175" t="str">
        <f>_xlfn.XLOOKUP(tblnventory[[#This Row],[Use]],[1]!tblCodes[Use],[1]!tblCodes[Code])</f>
        <v>Switch</v>
      </c>
      <c r="E2175" s="9" t="s">
        <v>2128</v>
      </c>
      <c r="F2175" s="20">
        <v>44498</v>
      </c>
      <c r="G2175" s="21" t="str">
        <f>IF(ISBLANK(tblnventory[[#This Row],[Installed By]]),"Store","Installed")</f>
        <v>Installed</v>
      </c>
      <c r="H2175" t="s">
        <v>7853</v>
      </c>
      <c r="J2175">
        <v>2191007124</v>
      </c>
      <c r="L2175" t="s">
        <v>5662</v>
      </c>
      <c r="M2175" s="20">
        <v>44743</v>
      </c>
      <c r="O2175" t="str">
        <f>IF(tblnventory[[#This Row],[Installed]],LEFT(tblnventory[[#This Row],[Location]],3))</f>
        <v>441</v>
      </c>
      <c r="P2175" t="str">
        <f>_xlfn.XLOOKUP(tblnventory[[#This Row],[Serial Number]],[1]!tblDNACInventory[Floor],[1]!tblDNACInventory[Name],"Not Used")</f>
        <v>Not Used</v>
      </c>
      <c r="T2175" t="b">
        <f>NOT(ISBLANK(tblnventory[[#This Row],[Installed By]]))</f>
        <v>1</v>
      </c>
      <c r="U2175" t="str">
        <f>VLOOKUP(A2175, [1]!tblDescription[#Data], 3, 0)</f>
        <v>Catalyst 9300L 48p PoE, Network Advantage,4x10G Uplink</v>
      </c>
      <c r="V2175" s="22" cm="1">
        <f t="array" ref="V2175">_xlfn.XLOOKUP(1,([1]!tblOrders[Order]=tblnventory[[#This Row],[PO]])*([1]!tblOrders[Description]=tblnventory[[#This Row],[Item]]),[1]!tblOrders[Unit Total],0)</f>
        <v>8427.15</v>
      </c>
      <c r="W2175" s="23" cm="1">
        <f t="array" ref="W2175">_xlfn.XLOOKUP(1,([1]!tblOrders[Order]=tblnventory[[#This Row],[PO]])*([1]!tblOrders[Description]=tblnventory[[#This Row],[Item]]),[1]!tblOrders[Licence])</f>
        <v>4067.57</v>
      </c>
      <c r="X2175" t="b" cm="1">
        <f t="array" ref="X2175">NOT(_xlfn.XLOOKUP(tblnventory[[#This Row],[PO]]&amp;tblnventory[[#This Row],[Item]],[1]!tblOrders[Order]&amp;[1]!tblOrders[Description],[1]!tblOrders[Paid Licence],FALSE))</f>
        <v>0</v>
      </c>
      <c r="Y21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2176" spans="1:25">
      <c r="A2176" s="19" t="s">
        <v>5377</v>
      </c>
      <c r="B2176" t="str">
        <f>_xlfn.XLOOKUP(tblnventory[[#This Row],[Item]],[1]!tblDescription[Item],[1]!tblDescription[Description])</f>
        <v>Catalyst 9300L 48p PoE, Network Advantage,4x10G Uplink</v>
      </c>
      <c r="C2176" t="str">
        <f>_xlfn.XLOOKUP(tblnventory[[#This Row],[Item]],[1]!tblDescription[Item],[1]!tblDescription[Type])</f>
        <v>ACCESS</v>
      </c>
      <c r="D2176" t="str">
        <f>_xlfn.XLOOKUP(tblnventory[[#This Row],[Use]],[1]!tblCodes[Use],[1]!tblCodes[Code])</f>
        <v>Switch</v>
      </c>
      <c r="E2176" s="2" t="s">
        <v>2129</v>
      </c>
      <c r="F2176" s="20">
        <v>44498</v>
      </c>
      <c r="G2176" s="21" t="str">
        <f>IF(ISBLANK(tblnventory[[#This Row],[Installed By]]),"Store","Installed")</f>
        <v>Installed</v>
      </c>
      <c r="H2176" t="s">
        <v>7851</v>
      </c>
      <c r="J2176">
        <v>2191007124</v>
      </c>
      <c r="L2176" t="s">
        <v>5662</v>
      </c>
      <c r="M2176" s="20">
        <v>4</v>
      </c>
      <c r="O2176" t="str">
        <f>IF(tblnventory[[#This Row],[Installed]],LEFT(tblnventory[[#This Row],[Location]],3))</f>
        <v>441</v>
      </c>
      <c r="P2176" t="str">
        <f>_xlfn.XLOOKUP(tblnventory[[#This Row],[Serial Number]],[1]!tblDNACInventory[Floor],[1]!tblDNACInventory[Name],"Not Used")</f>
        <v>Not Used</v>
      </c>
      <c r="T2176" t="b">
        <f>NOT(ISBLANK(tblnventory[[#This Row],[Installed By]]))</f>
        <v>1</v>
      </c>
      <c r="U2176" t="str">
        <f>VLOOKUP(A2176, [1]!tblDescription[#Data], 3, 0)</f>
        <v>Catalyst 9300L 48p PoE, Network Advantage,4x10G Uplink</v>
      </c>
      <c r="V2176" s="22" cm="1">
        <f t="array" ref="V2176">_xlfn.XLOOKUP(1,([1]!tblOrders[Order]=tblnventory[[#This Row],[PO]])*([1]!tblOrders[Description]=tblnventory[[#This Row],[Item]]),[1]!tblOrders[Unit Total],0)</f>
        <v>8427.15</v>
      </c>
      <c r="W2176" s="23" cm="1">
        <f t="array" ref="W2176">_xlfn.XLOOKUP(1,([1]!tblOrders[Order]=tblnventory[[#This Row],[PO]])*([1]!tblOrders[Description]=tblnventory[[#This Row],[Item]]),[1]!tblOrders[Licence])</f>
        <v>4067.57</v>
      </c>
      <c r="X2176" t="b" cm="1">
        <f t="array" ref="X2176">NOT(_xlfn.XLOOKUP(tblnventory[[#This Row],[PO]]&amp;tblnventory[[#This Row],[Item]],[1]!tblOrders[Order]&amp;[1]!tblOrders[Description],[1]!tblOrders[Paid Licence],FALSE))</f>
        <v>0</v>
      </c>
      <c r="Y21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2177" spans="1:25">
      <c r="A2177" s="19" t="s">
        <v>5377</v>
      </c>
      <c r="B2177" t="str">
        <f>_xlfn.XLOOKUP(tblnventory[[#This Row],[Item]],[1]!tblDescription[Item],[1]!tblDescription[Description])</f>
        <v>Catalyst 9300L 48p PoE, Network Advantage,4x10G Uplink</v>
      </c>
      <c r="C2177" t="str">
        <f>_xlfn.XLOOKUP(tblnventory[[#This Row],[Item]],[1]!tblDescription[Item],[1]!tblDescription[Type])</f>
        <v>ACCESS</v>
      </c>
      <c r="D2177" t="str">
        <f>_xlfn.XLOOKUP(tblnventory[[#This Row],[Use]],[1]!tblCodes[Use],[1]!tblCodes[Code])</f>
        <v>Switch</v>
      </c>
      <c r="E2177" s="2" t="s">
        <v>2130</v>
      </c>
      <c r="F2177" s="20">
        <v>44498</v>
      </c>
      <c r="G2177" s="21" t="str">
        <f>IF(ISBLANK(tblnventory[[#This Row],[Installed By]]),"Store","Installed")</f>
        <v>Installed</v>
      </c>
      <c r="H2177" t="s">
        <v>7853</v>
      </c>
      <c r="J2177">
        <v>2191007124</v>
      </c>
      <c r="L2177" t="s">
        <v>5662</v>
      </c>
      <c r="M2177" s="20">
        <v>44743</v>
      </c>
      <c r="O2177" t="str">
        <f>IF(tblnventory[[#This Row],[Installed]],LEFT(tblnventory[[#This Row],[Location]],3))</f>
        <v>441</v>
      </c>
      <c r="P2177" t="str">
        <f>_xlfn.XLOOKUP(tblnventory[[#This Row],[Serial Number]],[1]!tblDNACInventory[Floor],[1]!tblDNACInventory[Name],"Not Used")</f>
        <v>Not Used</v>
      </c>
      <c r="T2177" t="b">
        <f>NOT(ISBLANK(tblnventory[[#This Row],[Installed By]]))</f>
        <v>1</v>
      </c>
      <c r="U2177" t="str">
        <f>VLOOKUP(A2177, [1]!tblDescription[#Data], 3, 0)</f>
        <v>Catalyst 9300L 48p PoE, Network Advantage,4x10G Uplink</v>
      </c>
      <c r="V2177" s="22" cm="1">
        <f t="array" ref="V2177">_xlfn.XLOOKUP(1,([1]!tblOrders[Order]=tblnventory[[#This Row],[PO]])*([1]!tblOrders[Description]=tblnventory[[#This Row],[Item]]),[1]!tblOrders[Unit Total],0)</f>
        <v>8427.15</v>
      </c>
      <c r="W2177" s="23" cm="1">
        <f t="array" ref="W2177">_xlfn.XLOOKUP(1,([1]!tblOrders[Order]=tblnventory[[#This Row],[PO]])*([1]!tblOrders[Description]=tblnventory[[#This Row],[Item]]),[1]!tblOrders[Licence])</f>
        <v>4067.57</v>
      </c>
      <c r="X2177" t="b" cm="1">
        <f t="array" ref="X2177">NOT(_xlfn.XLOOKUP(tblnventory[[#This Row],[PO]]&amp;tblnventory[[#This Row],[Item]],[1]!tblOrders[Order]&amp;[1]!tblOrders[Description],[1]!tblOrders[Paid Licence],FALSE))</f>
        <v>0</v>
      </c>
      <c r="Y21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2178" spans="1:25">
      <c r="A2178" s="25" t="s">
        <v>5377</v>
      </c>
      <c r="B2178" t="str">
        <f>_xlfn.XLOOKUP(tblnventory[[#This Row],[Item]],[1]!tblDescription[Item],[1]!tblDescription[Description])</f>
        <v>Catalyst 9300L 48p PoE, Network Advantage,4x10G Uplink</v>
      </c>
      <c r="C2178" t="str">
        <f>_xlfn.XLOOKUP(tblnventory[[#This Row],[Item]],[1]!tblDescription[Item],[1]!tblDescription[Type])</f>
        <v>ACCESS</v>
      </c>
      <c r="D2178" t="str">
        <f>_xlfn.XLOOKUP(tblnventory[[#This Row],[Use]],[1]!tblCodes[Use],[1]!tblCodes[Code])</f>
        <v>Switch</v>
      </c>
      <c r="E2178" s="1" t="s">
        <v>2131</v>
      </c>
      <c r="F2178" s="20">
        <v>44644</v>
      </c>
      <c r="G2178" s="21" t="str">
        <f>IF(ISBLANK(tblnventory[[#This Row],[Installed By]]),"Store","Installed")</f>
        <v>Installed</v>
      </c>
      <c r="H2178" t="s">
        <v>7850</v>
      </c>
      <c r="J2178">
        <v>2191007378</v>
      </c>
      <c r="L2178" t="s">
        <v>5662</v>
      </c>
      <c r="M2178" s="20">
        <v>44743</v>
      </c>
      <c r="O2178" t="str">
        <f>IF(tblnventory[[#This Row],[Installed]],LEFT(tblnventory[[#This Row],[Location]],3))</f>
        <v>441</v>
      </c>
      <c r="P2178" t="str">
        <f>_xlfn.XLOOKUP(tblnventory[[#This Row],[Serial Number]],[1]!tblDNACInventory[Floor],[1]!tblDNACInventory[Name],"Not Used")</f>
        <v>Not Used</v>
      </c>
      <c r="T2178" t="b">
        <f>NOT(ISBLANK(tblnventory[[#This Row],[Installed By]]))</f>
        <v>1</v>
      </c>
      <c r="U2178" t="str">
        <f>VLOOKUP(A2178, [1]!tblDescription[#Data], 3, 0)</f>
        <v>Catalyst 9300L 48p PoE, Network Advantage,4x10G Uplink</v>
      </c>
      <c r="V2178" s="22" cm="1">
        <f t="array" ref="V2178">_xlfn.XLOOKUP(1,([1]!tblOrders[Order]=tblnventory[[#This Row],[PO]])*([1]!tblOrders[Description]=tblnventory[[#This Row],[Item]]),[1]!tblOrders[Unit Total],0)</f>
        <v>4664.74</v>
      </c>
      <c r="W2178" s="23" cm="1">
        <f t="array" ref="W2178">IFERROR(_xlfn.XLOOKUP(1,([1]!tblOrders[Order]=tblnventory[[#This Row],[PO]])*([1]!tblOrders[Description]=tblnventory[[#This Row],[Item]]),[1]!tblOrders[Licence]),0)</f>
        <v>0</v>
      </c>
      <c r="X2178" t="b" cm="1">
        <f t="array" ref="X2178">NOT(_xlfn.XLOOKUP(tblnventory[[#This Row],[PO]]&amp;tblnventory[[#This Row],[Item]],[1]!tblOrders[Order]&amp;[1]!tblOrders[Description],[1]!tblOrders[Paid Licence],FALSE))</f>
        <v>1</v>
      </c>
      <c r="Y21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3502.7999999999997</v>
      </c>
    </row>
    <row r="2179" spans="1:25">
      <c r="A2179" t="s">
        <v>5344</v>
      </c>
      <c r="B2179" t="str">
        <f>_xlfn.XLOOKUP(tblnventory[[#This Row],[Item]],[1]!tblDescription[Item],[1]!tblDescription[Description])</f>
        <v>Catalyst 9300L 24p PoE, Network Advantage ,4x10G Uplink</v>
      </c>
      <c r="C2179" t="str">
        <f>_xlfn.XLOOKUP(tblnventory[[#This Row],[Item]],[1]!tblDescription[Item],[1]!tblDescription[Type])</f>
        <v>ACCESS</v>
      </c>
      <c r="D2179" t="str">
        <f>_xlfn.XLOOKUP(tblnventory[[#This Row],[Use]],[1]!tblCodes[Use],[1]!tblCodes[Code])</f>
        <v>Switch</v>
      </c>
      <c r="E2179" s="1" t="s">
        <v>2132</v>
      </c>
      <c r="F2179" s="20">
        <v>44419</v>
      </c>
      <c r="G2179" s="21" t="str">
        <f>IF(ISBLANK(tblnventory[[#This Row],[Installed By]]),"Store","Installed")</f>
        <v>Installed</v>
      </c>
      <c r="H2179" s="17" t="s">
        <v>7855</v>
      </c>
      <c r="J2179">
        <v>2191007124</v>
      </c>
      <c r="L2179" t="s">
        <v>5360</v>
      </c>
      <c r="M2179" s="20">
        <v>45049</v>
      </c>
      <c r="N2179" s="17" t="s">
        <v>7856</v>
      </c>
      <c r="O2179" t="str">
        <f>IF(tblnventory[[#This Row],[Installed]],LEFT(tblnventory[[#This Row],[Location]],3))</f>
        <v>446</v>
      </c>
      <c r="P2179" t="str">
        <f>_xlfn.XLOOKUP(tblnventory[[#This Row],[Serial Number]],[1]!tblDNACInventory[Floor],[1]!tblDNACInventory[Name],"Not Used")</f>
        <v>Not Used</v>
      </c>
      <c r="T2179" t="b">
        <f>NOT(ISBLANK(tblnventory[[#This Row],[Installed By]]))</f>
        <v>1</v>
      </c>
      <c r="U2179" t="str">
        <f>VLOOKUP(A2179, [1]!tblDescription[#Data], 3, 0)</f>
        <v>Catalyst 9300L 24p PoE, Network Advantage ,4x10G Uplink</v>
      </c>
      <c r="V2179" s="22" cm="1">
        <f t="array" ref="V2179">_xlfn.XLOOKUP(1,([1]!tblOrders[Order]=tblnventory[[#This Row],[PO]])*([1]!tblOrders[Description]=tblnventory[[#This Row],[Item]]),[1]!tblOrders[Unit Total],0)</f>
        <v>5328.84</v>
      </c>
      <c r="W2179" s="23" cm="1">
        <f t="array" ref="W2179">_xlfn.XLOOKUP(1,([1]!tblOrders[Order]=tblnventory[[#This Row],[PO]])*([1]!tblOrders[Description]=tblnventory[[#This Row],[Item]]),[1]!tblOrders[Licence])</f>
        <v>2167.83</v>
      </c>
      <c r="X2179" t="b" cm="1">
        <f t="array" ref="X2179">NOT(_xlfn.XLOOKUP(tblnventory[[#This Row],[PO]]&amp;tblnventory[[#This Row],[Item]],[1]!tblOrders[Order]&amp;[1]!tblOrders[Description],[1]!tblOrders[Paid Licence],FALSE))</f>
        <v>0</v>
      </c>
      <c r="Y21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2167.83</v>
      </c>
    </row>
    <row r="2180" spans="1:25">
      <c r="A2180" s="25" t="s">
        <v>5377</v>
      </c>
      <c r="B2180" t="str">
        <f>_xlfn.XLOOKUP(tblnventory[[#This Row],[Item]],[1]!tblDescription[Item],[1]!tblDescription[Description])</f>
        <v>Catalyst 9300L 48p PoE, Network Advantage,4x10G Uplink</v>
      </c>
      <c r="C2180" t="str">
        <f>_xlfn.XLOOKUP(tblnventory[[#This Row],[Item]],[1]!tblDescription[Item],[1]!tblDescription[Type])</f>
        <v>ACCESS</v>
      </c>
      <c r="D2180" t="str">
        <f>_xlfn.XLOOKUP(tblnventory[[#This Row],[Use]],[1]!tblCodes[Use],[1]!tblCodes[Code])</f>
        <v>Switch</v>
      </c>
      <c r="E2180" s="1" t="s">
        <v>2133</v>
      </c>
      <c r="F2180" s="20">
        <v>44805</v>
      </c>
      <c r="G2180" s="21" t="str">
        <f>IF(ISBLANK(tblnventory[[#This Row],[Installed By]]),"Store","Installed")</f>
        <v>Installed</v>
      </c>
      <c r="H2180" t="s">
        <v>7857</v>
      </c>
      <c r="I2180" t="s">
        <v>7858</v>
      </c>
      <c r="J2180">
        <v>2191007447</v>
      </c>
      <c r="L2180" t="s">
        <v>5360</v>
      </c>
      <c r="M2180" s="20">
        <v>45049</v>
      </c>
      <c r="N2180" t="s">
        <v>7859</v>
      </c>
      <c r="O2180" t="str">
        <f>IF(tblnventory[[#This Row],[Installed]],LEFT(tblnventory[[#This Row],[Location]],3))</f>
        <v>446</v>
      </c>
      <c r="P2180" t="str">
        <f>_xlfn.XLOOKUP(tblnventory[[#This Row],[Serial Number]],[1]!tblDNACInventory[Floor],[1]!tblDNACInventory[Name],"Not Used")</f>
        <v>Not Used</v>
      </c>
      <c r="T2180" t="b">
        <f>NOT(ISBLANK(tblnventory[[#This Row],[Installed By]]))</f>
        <v>1</v>
      </c>
      <c r="U2180" t="str">
        <f>VLOOKUP(A2180, [1]!tblDescription[#Data], 3, 0)</f>
        <v>Catalyst 9300L 48p PoE, Network Advantage,4x10G Uplink</v>
      </c>
      <c r="V2180" s="22" cm="1">
        <f t="array" ref="V2180">_xlfn.XLOOKUP(1,([1]!tblOrders[Order]=tblnventory[[#This Row],[PO]])*([1]!tblOrders[Description]=tblnventory[[#This Row],[Item]]),[1]!tblOrders[Unit Total],0)</f>
        <v>5131.22</v>
      </c>
      <c r="W2180" s="23" cm="1">
        <f t="array" ref="W2180">IFERROR(_xlfn.XLOOKUP(1,([1]!tblOrders[Order]=tblnventory[[#This Row],[PO]])*([1]!tblOrders[Description]=tblnventory[[#This Row],[Item]]),[1]!tblOrders[Licence]),0)</f>
        <v>0</v>
      </c>
      <c r="X2180" t="b" cm="1">
        <f t="array" ref="X2180">NOT(_xlfn.XLOOKUP(tblnventory[[#This Row],[PO]]&amp;tblnventory[[#This Row],[Item]],[1]!tblOrders[Order]&amp;[1]!tblOrders[Description],[1]!tblOrders[Paid Licence],FALSE))</f>
        <v>1</v>
      </c>
      <c r="Y21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181" spans="1:25">
      <c r="A2181" s="25" t="s">
        <v>5377</v>
      </c>
      <c r="B2181" t="str">
        <f>_xlfn.XLOOKUP(tblnventory[[#This Row],[Item]],[1]!tblDescription[Item],[1]!tblDescription[Description])</f>
        <v>Catalyst 9300L 48p PoE, Network Advantage,4x10G Uplink</v>
      </c>
      <c r="C2181" t="str">
        <f>_xlfn.XLOOKUP(tblnventory[[#This Row],[Item]],[1]!tblDescription[Item],[1]!tblDescription[Type])</f>
        <v>ACCESS</v>
      </c>
      <c r="D2181" t="str">
        <f>_xlfn.XLOOKUP(tblnventory[[#This Row],[Use]],[1]!tblCodes[Use],[1]!tblCodes[Code])</f>
        <v>Switch</v>
      </c>
      <c r="E2181" s="1" t="s">
        <v>2134</v>
      </c>
      <c r="F2181" s="20">
        <v>44805</v>
      </c>
      <c r="G2181" s="21" t="str">
        <f>IF(ISBLANK(tblnventory[[#This Row],[Installed By]]),"Store","Installed")</f>
        <v>Installed</v>
      </c>
      <c r="H2181" t="s">
        <v>7860</v>
      </c>
      <c r="I2181" t="s">
        <v>7861</v>
      </c>
      <c r="J2181">
        <v>2191007447</v>
      </c>
      <c r="L2181" t="s">
        <v>5360</v>
      </c>
      <c r="M2181" s="20">
        <v>45049</v>
      </c>
      <c r="N2181" t="s">
        <v>7859</v>
      </c>
      <c r="O2181" t="str">
        <f>IF(tblnventory[[#This Row],[Installed]],LEFT(tblnventory[[#This Row],[Location]],3))</f>
        <v>446</v>
      </c>
      <c r="P2181" t="str">
        <f>_xlfn.XLOOKUP(tblnventory[[#This Row],[Serial Number]],[1]!tblDNACInventory[Floor],[1]!tblDNACInventory[Name],"Not Used")</f>
        <v>Not Used</v>
      </c>
      <c r="T2181" t="b">
        <f>NOT(ISBLANK(tblnventory[[#This Row],[Installed By]]))</f>
        <v>1</v>
      </c>
      <c r="U2181" t="str">
        <f>VLOOKUP(A2181, [1]!tblDescription[#Data], 3, 0)</f>
        <v>Catalyst 9300L 48p PoE, Network Advantage,4x10G Uplink</v>
      </c>
      <c r="V2181" s="22" cm="1">
        <f t="array" ref="V2181">_xlfn.XLOOKUP(1,([1]!tblOrders[Order]=tblnventory[[#This Row],[PO]])*([1]!tblOrders[Description]=tblnventory[[#This Row],[Item]]),[1]!tblOrders[Unit Total],0)</f>
        <v>5131.22</v>
      </c>
      <c r="W2181" s="23" cm="1">
        <f t="array" ref="W2181">IFERROR(_xlfn.XLOOKUP(1,([1]!tblOrders[Order]=tblnventory[[#This Row],[PO]])*([1]!tblOrders[Description]=tblnventory[[#This Row],[Item]]),[1]!tblOrders[Licence]),0)</f>
        <v>0</v>
      </c>
      <c r="X2181" t="b" cm="1">
        <f t="array" ref="X2181">NOT(_xlfn.XLOOKUP(tblnventory[[#This Row],[PO]]&amp;tblnventory[[#This Row],[Item]],[1]!tblOrders[Order]&amp;[1]!tblOrders[Description],[1]!tblOrders[Paid Licence],FALSE))</f>
        <v>1</v>
      </c>
      <c r="Y21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182" spans="1:25">
      <c r="A2182" s="25" t="s">
        <v>5377</v>
      </c>
      <c r="B2182" t="str">
        <f>_xlfn.XLOOKUP(tblnventory[[#This Row],[Item]],[1]!tblDescription[Item],[1]!tblDescription[Description])</f>
        <v>Catalyst 9300L 48p PoE, Network Advantage,4x10G Uplink</v>
      </c>
      <c r="C2182" t="str">
        <f>_xlfn.XLOOKUP(tblnventory[[#This Row],[Item]],[1]!tblDescription[Item],[1]!tblDescription[Type])</f>
        <v>ACCESS</v>
      </c>
      <c r="D2182" t="str">
        <f>_xlfn.XLOOKUP(tblnventory[[#This Row],[Use]],[1]!tblCodes[Use],[1]!tblCodes[Code])</f>
        <v>Switch</v>
      </c>
      <c r="E2182" s="1" t="s">
        <v>2135</v>
      </c>
      <c r="F2182" s="20">
        <v>44805</v>
      </c>
      <c r="G2182" s="21" t="str">
        <f>IF(ISBLANK(tblnventory[[#This Row],[Installed By]]),"Store","Installed")</f>
        <v>Installed</v>
      </c>
      <c r="H2182" t="s">
        <v>7862</v>
      </c>
      <c r="I2182" t="s">
        <v>7863</v>
      </c>
      <c r="J2182">
        <v>2191007447</v>
      </c>
      <c r="L2182" t="s">
        <v>5360</v>
      </c>
      <c r="M2182" s="20">
        <v>45049</v>
      </c>
      <c r="N2182" t="s">
        <v>7864</v>
      </c>
      <c r="O2182" t="str">
        <f>IF(tblnventory[[#This Row],[Installed]],LEFT(tblnventory[[#This Row],[Location]],3))</f>
        <v>446</v>
      </c>
      <c r="P2182" t="str">
        <f>_xlfn.XLOOKUP(tblnventory[[#This Row],[Serial Number]],[1]!tblDNACInventory[Floor],[1]!tblDNACInventory[Name],"Not Used")</f>
        <v>Not Used</v>
      </c>
      <c r="T2182" t="b">
        <f>NOT(ISBLANK(tblnventory[[#This Row],[Installed By]]))</f>
        <v>1</v>
      </c>
      <c r="U2182" t="str">
        <f>VLOOKUP(A2182, [1]!tblDescription[#Data], 3, 0)</f>
        <v>Catalyst 9300L 48p PoE, Network Advantage,4x10G Uplink</v>
      </c>
      <c r="V2182" s="22" cm="1">
        <f t="array" ref="V2182">_xlfn.XLOOKUP(1,([1]!tblOrders[Order]=tblnventory[[#This Row],[PO]])*([1]!tblOrders[Description]=tblnventory[[#This Row],[Item]]),[1]!tblOrders[Unit Total],0)</f>
        <v>5131.22</v>
      </c>
      <c r="W2182" s="23" cm="1">
        <f t="array" ref="W2182">IFERROR(_xlfn.XLOOKUP(1,([1]!tblOrders[Order]=tblnventory[[#This Row],[PO]])*([1]!tblOrders[Description]=tblnventory[[#This Row],[Item]]),[1]!tblOrders[Licence]),0)</f>
        <v>0</v>
      </c>
      <c r="X2182" t="b" cm="1">
        <f t="array" ref="X2182">NOT(_xlfn.XLOOKUP(tblnventory[[#This Row],[PO]]&amp;tblnventory[[#This Row],[Item]],[1]!tblOrders[Order]&amp;[1]!tblOrders[Description],[1]!tblOrders[Paid Licence],FALSE))</f>
        <v>1</v>
      </c>
      <c r="Y21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183" spans="1:25">
      <c r="A2183" s="25" t="s">
        <v>5377</v>
      </c>
      <c r="B2183" t="str">
        <f>_xlfn.XLOOKUP(tblnventory[[#This Row],[Item]],[1]!tblDescription[Item],[1]!tblDescription[Description])</f>
        <v>Catalyst 9300L 48p PoE, Network Advantage,4x10G Uplink</v>
      </c>
      <c r="C2183" t="str">
        <f>_xlfn.XLOOKUP(tblnventory[[#This Row],[Item]],[1]!tblDescription[Item],[1]!tblDescription[Type])</f>
        <v>ACCESS</v>
      </c>
      <c r="D2183" t="str">
        <f>_xlfn.XLOOKUP(tblnventory[[#This Row],[Use]],[1]!tblCodes[Use],[1]!tblCodes[Code])</f>
        <v>Switch</v>
      </c>
      <c r="E2183" s="1" t="s">
        <v>2136</v>
      </c>
      <c r="F2183" s="20">
        <v>44805</v>
      </c>
      <c r="G2183" s="21" t="str">
        <f>IF(ISBLANK(tblnventory[[#This Row],[Installed By]]),"Store","Installed")</f>
        <v>Installed</v>
      </c>
      <c r="H2183" t="s">
        <v>7860</v>
      </c>
      <c r="I2183" t="s">
        <v>7865</v>
      </c>
      <c r="J2183">
        <v>2191007447</v>
      </c>
      <c r="L2183" t="s">
        <v>5360</v>
      </c>
      <c r="M2183" s="20">
        <v>45049</v>
      </c>
      <c r="N2183" t="s">
        <v>7859</v>
      </c>
      <c r="O2183" t="str">
        <f>IF(tblnventory[[#This Row],[Installed]],LEFT(tblnventory[[#This Row],[Location]],3))</f>
        <v>446</v>
      </c>
      <c r="P2183" t="str">
        <f>_xlfn.XLOOKUP(tblnventory[[#This Row],[Serial Number]],[1]!tblDNACInventory[Floor],[1]!tblDNACInventory[Name],"Not Used")</f>
        <v>Not Used</v>
      </c>
      <c r="T2183" t="b">
        <f>NOT(ISBLANK(tblnventory[[#This Row],[Installed By]]))</f>
        <v>1</v>
      </c>
      <c r="U2183" t="str">
        <f>VLOOKUP(A2183, [1]!tblDescription[#Data], 3, 0)</f>
        <v>Catalyst 9300L 48p PoE, Network Advantage,4x10G Uplink</v>
      </c>
      <c r="V2183" s="22" cm="1">
        <f t="array" ref="V2183">_xlfn.XLOOKUP(1,([1]!tblOrders[Order]=tblnventory[[#This Row],[PO]])*([1]!tblOrders[Description]=tblnventory[[#This Row],[Item]]),[1]!tblOrders[Unit Total],0)</f>
        <v>5131.22</v>
      </c>
      <c r="W2183" s="23" cm="1">
        <f t="array" ref="W2183">IFERROR(_xlfn.XLOOKUP(1,([1]!tblOrders[Order]=tblnventory[[#This Row],[PO]])*([1]!tblOrders[Description]=tblnventory[[#This Row],[Item]]),[1]!tblOrders[Licence]),0)</f>
        <v>0</v>
      </c>
      <c r="X2183" t="b" cm="1">
        <f t="array" ref="X2183">NOT(_xlfn.XLOOKUP(tblnventory[[#This Row],[PO]]&amp;tblnventory[[#This Row],[Item]],[1]!tblOrders[Order]&amp;[1]!tblOrders[Description],[1]!tblOrders[Paid Licence],FALSE))</f>
        <v>1</v>
      </c>
      <c r="Y21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184" spans="1:25">
      <c r="A2184" s="25" t="s">
        <v>5377</v>
      </c>
      <c r="B2184" t="str">
        <f>_xlfn.XLOOKUP(tblnventory[[#This Row],[Item]],[1]!tblDescription[Item],[1]!tblDescription[Description])</f>
        <v>Catalyst 9300L 48p PoE, Network Advantage,4x10G Uplink</v>
      </c>
      <c r="C2184" t="str">
        <f>_xlfn.XLOOKUP(tblnventory[[#This Row],[Item]],[1]!tblDescription[Item],[1]!tblDescription[Type])</f>
        <v>ACCESS</v>
      </c>
      <c r="D2184" t="str">
        <f>_xlfn.XLOOKUP(tblnventory[[#This Row],[Use]],[1]!tblCodes[Use],[1]!tblCodes[Code])</f>
        <v>Switch</v>
      </c>
      <c r="E2184" s="1" t="s">
        <v>2137</v>
      </c>
      <c r="F2184" s="20">
        <v>44805</v>
      </c>
      <c r="G2184" s="21" t="str">
        <f>IF(ISBLANK(tblnventory[[#This Row],[Installed By]]),"Store","Installed")</f>
        <v>Installed</v>
      </c>
      <c r="H2184" t="s">
        <v>7860</v>
      </c>
      <c r="I2184" t="s">
        <v>7866</v>
      </c>
      <c r="J2184">
        <v>2191007447</v>
      </c>
      <c r="L2184" t="s">
        <v>5360</v>
      </c>
      <c r="M2184" s="20">
        <v>45049</v>
      </c>
      <c r="N2184" t="s">
        <v>7859</v>
      </c>
      <c r="O2184" t="str">
        <f>IF(tblnventory[[#This Row],[Installed]],LEFT(tblnventory[[#This Row],[Location]],3))</f>
        <v>446</v>
      </c>
      <c r="P2184" t="str">
        <f>_xlfn.XLOOKUP(tblnventory[[#This Row],[Serial Number]],[1]!tblDNACInventory[Floor],[1]!tblDNACInventory[Name],"Not Used")</f>
        <v>Not Used</v>
      </c>
      <c r="T2184" t="b">
        <f>NOT(ISBLANK(tblnventory[[#This Row],[Installed By]]))</f>
        <v>1</v>
      </c>
      <c r="U2184" t="str">
        <f>VLOOKUP(A2184, [1]!tblDescription[#Data], 3, 0)</f>
        <v>Catalyst 9300L 48p PoE, Network Advantage,4x10G Uplink</v>
      </c>
      <c r="V2184" s="22" cm="1">
        <f t="array" ref="V2184">_xlfn.XLOOKUP(1,([1]!tblOrders[Order]=tblnventory[[#This Row],[PO]])*([1]!tblOrders[Description]=tblnventory[[#This Row],[Item]]),[1]!tblOrders[Unit Total],0)</f>
        <v>5131.22</v>
      </c>
      <c r="W2184" s="23" cm="1">
        <f t="array" ref="W2184">IFERROR(_xlfn.XLOOKUP(1,([1]!tblOrders[Order]=tblnventory[[#This Row],[PO]])*([1]!tblOrders[Description]=tblnventory[[#This Row],[Item]]),[1]!tblOrders[Licence]),0)</f>
        <v>0</v>
      </c>
      <c r="X2184" t="b" cm="1">
        <f t="array" ref="X2184">NOT(_xlfn.XLOOKUP(tblnventory[[#This Row],[PO]]&amp;tblnventory[[#This Row],[Item]],[1]!tblOrders[Order]&amp;[1]!tblOrders[Description],[1]!tblOrders[Paid Licence],FALSE))</f>
        <v>1</v>
      </c>
      <c r="Y21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185" spans="1:25">
      <c r="A2185" s="25" t="s">
        <v>5377</v>
      </c>
      <c r="B2185" t="str">
        <f>_xlfn.XLOOKUP(tblnventory[[#This Row],[Item]],[1]!tblDescription[Item],[1]!tblDescription[Description])</f>
        <v>Catalyst 9300L 48p PoE, Network Advantage,4x10G Uplink</v>
      </c>
      <c r="C2185" t="str">
        <f>_xlfn.XLOOKUP(tblnventory[[#This Row],[Item]],[1]!tblDescription[Item],[1]!tblDescription[Type])</f>
        <v>ACCESS</v>
      </c>
      <c r="D2185" t="str">
        <f>_xlfn.XLOOKUP(tblnventory[[#This Row],[Use]],[1]!tblCodes[Use],[1]!tblCodes[Code])</f>
        <v>Switch</v>
      </c>
      <c r="E2185" s="1" t="s">
        <v>2138</v>
      </c>
      <c r="F2185" s="20">
        <v>44805</v>
      </c>
      <c r="G2185" s="21" t="str">
        <f>IF(ISBLANK(tblnventory[[#This Row],[Installed By]]),"Store","Installed")</f>
        <v>Installed</v>
      </c>
      <c r="H2185" t="s">
        <v>7857</v>
      </c>
      <c r="I2185" t="s">
        <v>7867</v>
      </c>
      <c r="J2185">
        <v>2191007447</v>
      </c>
      <c r="L2185" t="s">
        <v>5360</v>
      </c>
      <c r="M2185" s="20">
        <v>45049</v>
      </c>
      <c r="N2185" t="s">
        <v>7868</v>
      </c>
      <c r="O2185" t="str">
        <f>IF(tblnventory[[#This Row],[Installed]],LEFT(tblnventory[[#This Row],[Location]],3))</f>
        <v>446</v>
      </c>
      <c r="P2185" t="str">
        <f>_xlfn.XLOOKUP(tblnventory[[#This Row],[Serial Number]],[1]!tblDNACInventory[Floor],[1]!tblDNACInventory[Name],"Not Used")</f>
        <v>Not Used</v>
      </c>
      <c r="T2185" t="b">
        <f>NOT(ISBLANK(tblnventory[[#This Row],[Installed By]]))</f>
        <v>1</v>
      </c>
      <c r="U2185" t="str">
        <f>VLOOKUP(A2185, [1]!tblDescription[#Data], 3, 0)</f>
        <v>Catalyst 9300L 48p PoE, Network Advantage,4x10G Uplink</v>
      </c>
      <c r="V2185" s="22" cm="1">
        <f t="array" ref="V2185">_xlfn.XLOOKUP(1,([1]!tblOrders[Order]=tblnventory[[#This Row],[PO]])*([1]!tblOrders[Description]=tblnventory[[#This Row],[Item]]),[1]!tblOrders[Unit Total],0)</f>
        <v>5131.22</v>
      </c>
      <c r="W2185" s="23" cm="1">
        <f t="array" ref="W2185">IFERROR(_xlfn.XLOOKUP(1,([1]!tblOrders[Order]=tblnventory[[#This Row],[PO]])*([1]!tblOrders[Description]=tblnventory[[#This Row],[Item]]),[1]!tblOrders[Licence]),0)</f>
        <v>0</v>
      </c>
      <c r="X2185" t="b" cm="1">
        <f t="array" ref="X2185">NOT(_xlfn.XLOOKUP(tblnventory[[#This Row],[PO]]&amp;tblnventory[[#This Row],[Item]],[1]!tblOrders[Order]&amp;[1]!tblOrders[Description],[1]!tblOrders[Paid Licence],FALSE))</f>
        <v>1</v>
      </c>
      <c r="Y21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186" spans="1:25">
      <c r="A2186" s="25" t="s">
        <v>5377</v>
      </c>
      <c r="B2186" t="str">
        <f>_xlfn.XLOOKUP(tblnventory[[#This Row],[Item]],[1]!tblDescription[Item],[1]!tblDescription[Description])</f>
        <v>Catalyst 9300L 48p PoE, Network Advantage,4x10G Uplink</v>
      </c>
      <c r="C2186" t="str">
        <f>_xlfn.XLOOKUP(tblnventory[[#This Row],[Item]],[1]!tblDescription[Item],[1]!tblDescription[Type])</f>
        <v>ACCESS</v>
      </c>
      <c r="D2186" t="str">
        <f>_xlfn.XLOOKUP(tblnventory[[#This Row],[Use]],[1]!tblCodes[Use],[1]!tblCodes[Code])</f>
        <v>Switch</v>
      </c>
      <c r="E2186" s="1" t="s">
        <v>2139</v>
      </c>
      <c r="F2186" s="20">
        <v>44805</v>
      </c>
      <c r="G2186" s="21" t="str">
        <f>IF(ISBLANK(tblnventory[[#This Row],[Installed By]]),"Store","Installed")</f>
        <v>Installed</v>
      </c>
      <c r="H2186" t="s">
        <v>7860</v>
      </c>
      <c r="I2186" t="s">
        <v>7869</v>
      </c>
      <c r="J2186">
        <v>2191007447</v>
      </c>
      <c r="L2186" t="s">
        <v>5360</v>
      </c>
      <c r="M2186" s="20">
        <v>45049</v>
      </c>
      <c r="N2186" t="s">
        <v>7859</v>
      </c>
      <c r="O2186" t="str">
        <f>IF(tblnventory[[#This Row],[Installed]],LEFT(tblnventory[[#This Row],[Location]],3))</f>
        <v>446</v>
      </c>
      <c r="P2186" t="str">
        <f>_xlfn.XLOOKUP(tblnventory[[#This Row],[Serial Number]],[1]!tblDNACInventory[Floor],[1]!tblDNACInventory[Name],"Not Used")</f>
        <v>Not Used</v>
      </c>
      <c r="T2186" t="b">
        <f>NOT(ISBLANK(tblnventory[[#This Row],[Installed By]]))</f>
        <v>1</v>
      </c>
      <c r="U2186" t="str">
        <f>VLOOKUP(A2186, [1]!tblDescription[#Data], 3, 0)</f>
        <v>Catalyst 9300L 48p PoE, Network Advantage,4x10G Uplink</v>
      </c>
      <c r="V2186" s="22" cm="1">
        <f t="array" ref="V2186">_xlfn.XLOOKUP(1,([1]!tblOrders[Order]=tblnventory[[#This Row],[PO]])*([1]!tblOrders[Description]=tblnventory[[#This Row],[Item]]),[1]!tblOrders[Unit Total],0)</f>
        <v>5131.22</v>
      </c>
      <c r="W2186" s="23" cm="1">
        <f t="array" ref="W2186">IFERROR(_xlfn.XLOOKUP(1,([1]!tblOrders[Order]=tblnventory[[#This Row],[PO]])*([1]!tblOrders[Description]=tblnventory[[#This Row],[Item]]),[1]!tblOrders[Licence]),0)</f>
        <v>0</v>
      </c>
      <c r="X2186" t="b" cm="1">
        <f t="array" ref="X2186">NOT(_xlfn.XLOOKUP(tblnventory[[#This Row],[PO]]&amp;tblnventory[[#This Row],[Item]],[1]!tblOrders[Order]&amp;[1]!tblOrders[Description],[1]!tblOrders[Paid Licence],FALSE))</f>
        <v>1</v>
      </c>
      <c r="Y21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187" spans="1:25">
      <c r="A2187" s="25" t="s">
        <v>5377</v>
      </c>
      <c r="B2187" t="str">
        <f>_xlfn.XLOOKUP(tblnventory[[#This Row],[Item]],[1]!tblDescription[Item],[1]!tblDescription[Description])</f>
        <v>Catalyst 9300L 48p PoE, Network Advantage,4x10G Uplink</v>
      </c>
      <c r="C2187" t="str">
        <f>_xlfn.XLOOKUP(tblnventory[[#This Row],[Item]],[1]!tblDescription[Item],[1]!tblDescription[Type])</f>
        <v>ACCESS</v>
      </c>
      <c r="D2187" t="str">
        <f>_xlfn.XLOOKUP(tblnventory[[#This Row],[Use]],[1]!tblCodes[Use],[1]!tblCodes[Code])</f>
        <v>Switch</v>
      </c>
      <c r="E2187" s="1" t="s">
        <v>2140</v>
      </c>
      <c r="F2187" s="20">
        <v>44805</v>
      </c>
      <c r="G2187" s="21" t="str">
        <f>IF(ISBLANK(tblnventory[[#This Row],[Installed By]]),"Store","Installed")</f>
        <v>Installed</v>
      </c>
      <c r="H2187" t="s">
        <v>7857</v>
      </c>
      <c r="I2187" t="s">
        <v>7870</v>
      </c>
      <c r="J2187">
        <v>2191007447</v>
      </c>
      <c r="L2187" t="s">
        <v>5360</v>
      </c>
      <c r="M2187" s="20">
        <v>45049</v>
      </c>
      <c r="N2187" t="s">
        <v>7868</v>
      </c>
      <c r="O2187" t="str">
        <f>IF(tblnventory[[#This Row],[Installed]],LEFT(tblnventory[[#This Row],[Location]],3))</f>
        <v>446</v>
      </c>
      <c r="P2187" t="str">
        <f>_xlfn.XLOOKUP(tblnventory[[#This Row],[Serial Number]],[1]!tblDNACInventory[Floor],[1]!tblDNACInventory[Name],"Not Used")</f>
        <v>Not Used</v>
      </c>
      <c r="T2187" t="b">
        <f>NOT(ISBLANK(tblnventory[[#This Row],[Installed By]]))</f>
        <v>1</v>
      </c>
      <c r="U2187" t="str">
        <f>VLOOKUP(A2187, [1]!tblDescription[#Data], 3, 0)</f>
        <v>Catalyst 9300L 48p PoE, Network Advantage,4x10G Uplink</v>
      </c>
      <c r="V2187" s="22" cm="1">
        <f t="array" ref="V2187">_xlfn.XLOOKUP(1,([1]!tblOrders[Order]=tblnventory[[#This Row],[PO]])*([1]!tblOrders[Description]=tblnventory[[#This Row],[Item]]),[1]!tblOrders[Unit Total],0)</f>
        <v>5131.22</v>
      </c>
      <c r="W2187" s="23" cm="1">
        <f t="array" ref="W2187">IFERROR(_xlfn.XLOOKUP(1,([1]!tblOrders[Order]=tblnventory[[#This Row],[PO]])*([1]!tblOrders[Description]=tblnventory[[#This Row],[Item]]),[1]!tblOrders[Licence]),0)</f>
        <v>0</v>
      </c>
      <c r="X2187" t="b" cm="1">
        <f t="array" ref="X2187">NOT(_xlfn.XLOOKUP(tblnventory[[#This Row],[PO]]&amp;tblnventory[[#This Row],[Item]],[1]!tblOrders[Order]&amp;[1]!tblOrders[Description],[1]!tblOrders[Paid Licence],FALSE))</f>
        <v>1</v>
      </c>
      <c r="Y21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188" spans="1:25">
      <c r="A2188" s="25" t="s">
        <v>5377</v>
      </c>
      <c r="B2188" t="str">
        <f>_xlfn.XLOOKUP(tblnventory[[#This Row],[Item]],[1]!tblDescription[Item],[1]!tblDescription[Description])</f>
        <v>Catalyst 9300L 48p PoE, Network Advantage,4x10G Uplink</v>
      </c>
      <c r="C2188" t="str">
        <f>_xlfn.XLOOKUP(tblnventory[[#This Row],[Item]],[1]!tblDescription[Item],[1]!tblDescription[Type])</f>
        <v>ACCESS</v>
      </c>
      <c r="D2188" t="str">
        <f>_xlfn.XLOOKUP(tblnventory[[#This Row],[Use]],[1]!tblCodes[Use],[1]!tblCodes[Code])</f>
        <v>Switch</v>
      </c>
      <c r="E2188" s="1" t="s">
        <v>2141</v>
      </c>
      <c r="F2188" s="20">
        <v>44805</v>
      </c>
      <c r="G2188" s="21" t="str">
        <f>IF(ISBLANK(tblnventory[[#This Row],[Installed By]]),"Store","Installed")</f>
        <v>Installed</v>
      </c>
      <c r="H2188" t="s">
        <v>7862</v>
      </c>
      <c r="I2188" t="s">
        <v>7871</v>
      </c>
      <c r="J2188">
        <v>2191007447</v>
      </c>
      <c r="L2188" t="s">
        <v>5360</v>
      </c>
      <c r="M2188" s="20">
        <v>45049</v>
      </c>
      <c r="N2188" t="s">
        <v>7864</v>
      </c>
      <c r="O2188" t="str">
        <f>IF(tblnventory[[#This Row],[Installed]],LEFT(tblnventory[[#This Row],[Location]],3))</f>
        <v>446</v>
      </c>
      <c r="P2188" t="str">
        <f>_xlfn.XLOOKUP(tblnventory[[#This Row],[Serial Number]],[1]!tblDNACInventory[Floor],[1]!tblDNACInventory[Name],"Not Used")</f>
        <v>Not Used</v>
      </c>
      <c r="T2188" t="b">
        <f>NOT(ISBLANK(tblnventory[[#This Row],[Installed By]]))</f>
        <v>1</v>
      </c>
      <c r="U2188" t="str">
        <f>VLOOKUP(A2188, [1]!tblDescription[#Data], 3, 0)</f>
        <v>Catalyst 9300L 48p PoE, Network Advantage,4x10G Uplink</v>
      </c>
      <c r="V2188" s="22" cm="1">
        <f t="array" ref="V2188">_xlfn.XLOOKUP(1,([1]!tblOrders[Order]=tblnventory[[#This Row],[PO]])*([1]!tblOrders[Description]=tblnventory[[#This Row],[Item]]),[1]!tblOrders[Unit Total],0)</f>
        <v>5131.22</v>
      </c>
      <c r="W2188" s="23" cm="1">
        <f t="array" ref="W2188">IFERROR(_xlfn.XLOOKUP(1,([1]!tblOrders[Order]=tblnventory[[#This Row],[PO]])*([1]!tblOrders[Description]=tblnventory[[#This Row],[Item]]),[1]!tblOrders[Licence]),0)</f>
        <v>0</v>
      </c>
      <c r="X2188" t="b" cm="1">
        <f t="array" ref="X2188">NOT(_xlfn.XLOOKUP(tblnventory[[#This Row],[PO]]&amp;tblnventory[[#This Row],[Item]],[1]!tblOrders[Order]&amp;[1]!tblOrders[Description],[1]!tblOrders[Paid Licence],FALSE))</f>
        <v>1</v>
      </c>
      <c r="Y21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189" spans="1:25">
      <c r="A2189" s="25" t="s">
        <v>5377</v>
      </c>
      <c r="B2189" t="str">
        <f>_xlfn.XLOOKUP(tblnventory[[#This Row],[Item]],[1]!tblDescription[Item],[1]!tblDescription[Description])</f>
        <v>Catalyst 9300L 48p PoE, Network Advantage,4x10G Uplink</v>
      </c>
      <c r="C2189" t="str">
        <f>_xlfn.XLOOKUP(tblnventory[[#This Row],[Item]],[1]!tblDescription[Item],[1]!tblDescription[Type])</f>
        <v>ACCESS</v>
      </c>
      <c r="D2189" t="str">
        <f>_xlfn.XLOOKUP(tblnventory[[#This Row],[Use]],[1]!tblCodes[Use],[1]!tblCodes[Code])</f>
        <v>Switch</v>
      </c>
      <c r="E2189" s="1" t="s">
        <v>2142</v>
      </c>
      <c r="F2189" s="20">
        <v>44805</v>
      </c>
      <c r="G2189" s="21" t="str">
        <f>IF(ISBLANK(tblnventory[[#This Row],[Installed By]]),"Store","Installed")</f>
        <v>Installed</v>
      </c>
      <c r="H2189" t="s">
        <v>7860</v>
      </c>
      <c r="I2189" t="s">
        <v>7872</v>
      </c>
      <c r="J2189">
        <v>2191007447</v>
      </c>
      <c r="L2189" t="s">
        <v>5360</v>
      </c>
      <c r="M2189" s="20">
        <v>45049</v>
      </c>
      <c r="N2189" t="s">
        <v>7859</v>
      </c>
      <c r="O2189" t="str">
        <f>IF(tblnventory[[#This Row],[Installed]],LEFT(tblnventory[[#This Row],[Location]],3))</f>
        <v>446</v>
      </c>
      <c r="P2189" t="str">
        <f>_xlfn.XLOOKUP(tblnventory[[#This Row],[Serial Number]],[1]!tblDNACInventory[Floor],[1]!tblDNACInventory[Name],"Not Used")</f>
        <v>Not Used</v>
      </c>
      <c r="T2189" t="b">
        <f>NOT(ISBLANK(tblnventory[[#This Row],[Installed By]]))</f>
        <v>1</v>
      </c>
      <c r="U2189" t="str">
        <f>VLOOKUP(A2189, [1]!tblDescription[#Data], 3, 0)</f>
        <v>Catalyst 9300L 48p PoE, Network Advantage,4x10G Uplink</v>
      </c>
      <c r="V2189" s="22" cm="1">
        <f t="array" ref="V2189">_xlfn.XLOOKUP(1,([1]!tblOrders[Order]=tblnventory[[#This Row],[PO]])*([1]!tblOrders[Description]=tblnventory[[#This Row],[Item]]),[1]!tblOrders[Unit Total],0)</f>
        <v>5131.22</v>
      </c>
      <c r="W2189" s="23" cm="1">
        <f t="array" ref="W2189">IFERROR(_xlfn.XLOOKUP(1,([1]!tblOrders[Order]=tblnventory[[#This Row],[PO]])*([1]!tblOrders[Description]=tblnventory[[#This Row],[Item]]),[1]!tblOrders[Licence]),0)</f>
        <v>0</v>
      </c>
      <c r="X2189" t="b" cm="1">
        <f t="array" ref="X2189">NOT(_xlfn.XLOOKUP(tblnventory[[#This Row],[PO]]&amp;tblnventory[[#This Row],[Item]],[1]!tblOrders[Order]&amp;[1]!tblOrders[Description],[1]!tblOrders[Paid Licence],FALSE))</f>
        <v>1</v>
      </c>
      <c r="Y21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190" spans="1:25">
      <c r="A2190" s="25" t="s">
        <v>5377</v>
      </c>
      <c r="B2190" t="str">
        <f>_xlfn.XLOOKUP(tblnventory[[#This Row],[Item]],[1]!tblDescription[Item],[1]!tblDescription[Description])</f>
        <v>Catalyst 9300L 48p PoE, Network Advantage,4x10G Uplink</v>
      </c>
      <c r="C2190" t="str">
        <f>_xlfn.XLOOKUP(tblnventory[[#This Row],[Item]],[1]!tblDescription[Item],[1]!tblDescription[Type])</f>
        <v>ACCESS</v>
      </c>
      <c r="D2190" t="str">
        <f>_xlfn.XLOOKUP(tblnventory[[#This Row],[Use]],[1]!tblCodes[Use],[1]!tblCodes[Code])</f>
        <v>Switch</v>
      </c>
      <c r="E2190" s="1" t="s">
        <v>2143</v>
      </c>
      <c r="F2190" s="20">
        <v>44805</v>
      </c>
      <c r="G2190" s="21" t="str">
        <f>IF(ISBLANK(tblnventory[[#This Row],[Installed By]]),"Store","Installed")</f>
        <v>Installed</v>
      </c>
      <c r="H2190" t="s">
        <v>7855</v>
      </c>
      <c r="I2190" t="s">
        <v>7873</v>
      </c>
      <c r="J2190">
        <v>2191007447</v>
      </c>
      <c r="L2190" t="s">
        <v>5360</v>
      </c>
      <c r="M2190" s="20">
        <v>45049</v>
      </c>
      <c r="N2190" t="s">
        <v>7856</v>
      </c>
      <c r="O2190" t="str">
        <f>IF(tblnventory[[#This Row],[Installed]],LEFT(tblnventory[[#This Row],[Location]],3))</f>
        <v>446</v>
      </c>
      <c r="P2190" t="str">
        <f>_xlfn.XLOOKUP(tblnventory[[#This Row],[Serial Number]],[1]!tblDNACInventory[Floor],[1]!tblDNACInventory[Name],"Not Used")</f>
        <v>Not Used</v>
      </c>
      <c r="T2190" t="b">
        <f>NOT(ISBLANK(tblnventory[[#This Row],[Installed By]]))</f>
        <v>1</v>
      </c>
      <c r="U2190" t="str">
        <f>VLOOKUP(A2190, [1]!tblDescription[#Data], 3, 0)</f>
        <v>Catalyst 9300L 48p PoE, Network Advantage,4x10G Uplink</v>
      </c>
      <c r="V2190" s="22" cm="1">
        <f t="array" ref="V2190">_xlfn.XLOOKUP(1,([1]!tblOrders[Order]=tblnventory[[#This Row],[PO]])*([1]!tblOrders[Description]=tblnventory[[#This Row],[Item]]),[1]!tblOrders[Unit Total],0)</f>
        <v>5131.22</v>
      </c>
      <c r="W2190" s="23" cm="1">
        <f t="array" ref="W2190">IFERROR(_xlfn.XLOOKUP(1,([1]!tblOrders[Order]=tblnventory[[#This Row],[PO]])*([1]!tblOrders[Description]=tblnventory[[#This Row],[Item]]),[1]!tblOrders[Licence]),0)</f>
        <v>0</v>
      </c>
      <c r="X2190" t="b" cm="1">
        <f t="array" ref="X2190">NOT(_xlfn.XLOOKUP(tblnventory[[#This Row],[PO]]&amp;tblnventory[[#This Row],[Item]],[1]!tblOrders[Order]&amp;[1]!tblOrders[Description],[1]!tblOrders[Paid Licence],FALSE))</f>
        <v>1</v>
      </c>
      <c r="Y21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191" spans="1:25">
      <c r="A2191" s="25" t="s">
        <v>5377</v>
      </c>
      <c r="B2191" t="str">
        <f>_xlfn.XLOOKUP(tblnventory[[#This Row],[Item]],[1]!tblDescription[Item],[1]!tblDescription[Description])</f>
        <v>Catalyst 9300L 48p PoE, Network Advantage,4x10G Uplink</v>
      </c>
      <c r="C2191" t="str">
        <f>_xlfn.XLOOKUP(tblnventory[[#This Row],[Item]],[1]!tblDescription[Item],[1]!tblDescription[Type])</f>
        <v>ACCESS</v>
      </c>
      <c r="D2191" t="str">
        <f>_xlfn.XLOOKUP(tblnventory[[#This Row],[Use]],[1]!tblCodes[Use],[1]!tblCodes[Code])</f>
        <v>Switch</v>
      </c>
      <c r="E2191" s="1" t="s">
        <v>2144</v>
      </c>
      <c r="F2191" s="20">
        <v>44805</v>
      </c>
      <c r="G2191" s="21" t="str">
        <f>IF(ISBLANK(tblnventory[[#This Row],[Installed By]]),"Store","Installed")</f>
        <v>Installed</v>
      </c>
      <c r="H2191" t="s">
        <v>7862</v>
      </c>
      <c r="I2191" t="s">
        <v>7874</v>
      </c>
      <c r="J2191">
        <v>2191007447</v>
      </c>
      <c r="L2191" t="s">
        <v>5360</v>
      </c>
      <c r="M2191" s="20">
        <v>45049</v>
      </c>
      <c r="N2191" t="s">
        <v>7864</v>
      </c>
      <c r="O2191" t="str">
        <f>IF(tblnventory[[#This Row],[Installed]],LEFT(tblnventory[[#This Row],[Location]],3))</f>
        <v>446</v>
      </c>
      <c r="P2191" t="str">
        <f>_xlfn.XLOOKUP(tblnventory[[#This Row],[Serial Number]],[1]!tblDNACInventory[Floor],[1]!tblDNACInventory[Name],"Not Used")</f>
        <v>Not Used</v>
      </c>
      <c r="T2191" t="b">
        <f>NOT(ISBLANK(tblnventory[[#This Row],[Installed By]]))</f>
        <v>1</v>
      </c>
      <c r="U2191" t="str">
        <f>VLOOKUP(A2191, [1]!tblDescription[#Data], 3, 0)</f>
        <v>Catalyst 9300L 48p PoE, Network Advantage,4x10G Uplink</v>
      </c>
      <c r="V2191" s="22" cm="1">
        <f t="array" ref="V2191">_xlfn.XLOOKUP(1,([1]!tblOrders[Order]=tblnventory[[#This Row],[PO]])*([1]!tblOrders[Description]=tblnventory[[#This Row],[Item]]),[1]!tblOrders[Unit Total],0)</f>
        <v>5131.22</v>
      </c>
      <c r="W2191" s="23" cm="1">
        <f t="array" ref="W2191">IFERROR(_xlfn.XLOOKUP(1,([1]!tblOrders[Order]=tblnventory[[#This Row],[PO]])*([1]!tblOrders[Description]=tblnventory[[#This Row],[Item]]),[1]!tblOrders[Licence]),0)</f>
        <v>0</v>
      </c>
      <c r="X2191" t="b" cm="1">
        <f t="array" ref="X2191">NOT(_xlfn.XLOOKUP(tblnventory[[#This Row],[PO]]&amp;tblnventory[[#This Row],[Item]],[1]!tblOrders[Order]&amp;[1]!tblOrders[Description],[1]!tblOrders[Paid Licence],FALSE))</f>
        <v>1</v>
      </c>
      <c r="Y21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192" spans="1:25">
      <c r="A2192" s="25" t="s">
        <v>5377</v>
      </c>
      <c r="B2192" t="str">
        <f>_xlfn.XLOOKUP(tblnventory[[#This Row],[Item]],[1]!tblDescription[Item],[1]!tblDescription[Description])</f>
        <v>Catalyst 9300L 48p PoE, Network Advantage,4x10G Uplink</v>
      </c>
      <c r="C2192" t="str">
        <f>_xlfn.XLOOKUP(tblnventory[[#This Row],[Item]],[1]!tblDescription[Item],[1]!tblDescription[Type])</f>
        <v>ACCESS</v>
      </c>
      <c r="D2192" t="str">
        <f>_xlfn.XLOOKUP(tblnventory[[#This Row],[Use]],[1]!tblCodes[Use],[1]!tblCodes[Code])</f>
        <v>Switch</v>
      </c>
      <c r="E2192" s="1" t="s">
        <v>2145</v>
      </c>
      <c r="F2192" s="20">
        <v>44805</v>
      </c>
      <c r="G2192" s="21" t="str">
        <f>IF(ISBLANK(tblnventory[[#This Row],[Installed By]]),"Store","Installed")</f>
        <v>Installed</v>
      </c>
      <c r="H2192" t="s">
        <v>7857</v>
      </c>
      <c r="I2192" t="s">
        <v>7875</v>
      </c>
      <c r="J2192">
        <v>2191007447</v>
      </c>
      <c r="L2192" t="s">
        <v>5360</v>
      </c>
      <c r="M2192" s="20">
        <v>45049</v>
      </c>
      <c r="N2192" t="s">
        <v>7868</v>
      </c>
      <c r="O2192" t="str">
        <f>IF(tblnventory[[#This Row],[Installed]],LEFT(tblnventory[[#This Row],[Location]],3))</f>
        <v>446</v>
      </c>
      <c r="P2192" t="str">
        <f>_xlfn.XLOOKUP(tblnventory[[#This Row],[Serial Number]],[1]!tblDNACInventory[Floor],[1]!tblDNACInventory[Name],"Not Used")</f>
        <v>Not Used</v>
      </c>
      <c r="T2192" t="b">
        <f>NOT(ISBLANK(tblnventory[[#This Row],[Installed By]]))</f>
        <v>1</v>
      </c>
      <c r="U2192" t="str">
        <f>VLOOKUP(A2192, [1]!tblDescription[#Data], 3, 0)</f>
        <v>Catalyst 9300L 48p PoE, Network Advantage,4x10G Uplink</v>
      </c>
      <c r="V2192" s="22" cm="1">
        <f t="array" ref="V2192">_xlfn.XLOOKUP(1,([1]!tblOrders[Order]=tblnventory[[#This Row],[PO]])*([1]!tblOrders[Description]=tblnventory[[#This Row],[Item]]),[1]!tblOrders[Unit Total],0)</f>
        <v>5131.22</v>
      </c>
      <c r="W2192" s="23" cm="1">
        <f t="array" ref="W2192">IFERROR(_xlfn.XLOOKUP(1,([1]!tblOrders[Order]=tblnventory[[#This Row],[PO]])*([1]!tblOrders[Description]=tblnventory[[#This Row],[Item]]),[1]!tblOrders[Licence]),0)</f>
        <v>0</v>
      </c>
      <c r="X2192" t="b" cm="1">
        <f t="array" ref="X2192">NOT(_xlfn.XLOOKUP(tblnventory[[#This Row],[PO]]&amp;tblnventory[[#This Row],[Item]],[1]!tblOrders[Order]&amp;[1]!tblOrders[Description],[1]!tblOrders[Paid Licence],FALSE))</f>
        <v>1</v>
      </c>
      <c r="Y21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193" spans="1:25">
      <c r="A2193" t="s">
        <v>7876</v>
      </c>
      <c r="B2193" t="s">
        <v>7877</v>
      </c>
      <c r="C2193" t="s">
        <v>7878</v>
      </c>
      <c r="D2193" t="str">
        <f>_xlfn.XLOOKUP(tblnventory[[#This Row],[Use]],[1]!tblCodes[Use],[1]!tblCodes[Code])</f>
        <v>Switch</v>
      </c>
      <c r="E2193" t="s">
        <v>2146</v>
      </c>
      <c r="F2193" s="20">
        <v>45084</v>
      </c>
      <c r="G2193" s="24" t="str">
        <f>IF(ISBLANK(tblnventory[[#This Row],[Installed By]]),"Store","Installed")</f>
        <v>Installed</v>
      </c>
      <c r="H2193" t="s">
        <v>7857</v>
      </c>
      <c r="J2193">
        <v>2191008245</v>
      </c>
      <c r="K2193" s="17"/>
      <c r="L2193" t="s">
        <v>5360</v>
      </c>
      <c r="M2193" s="20">
        <v>45086</v>
      </c>
      <c r="N2193" t="s">
        <v>7868</v>
      </c>
      <c r="O2193" t="str">
        <f>IF(tblnventory[[#This Row],[Installed]],LEFT(tblnventory[[#This Row],[Location]],3))</f>
        <v>446</v>
      </c>
      <c r="P2193" t="str">
        <f>_xlfn.XLOOKUP(tblnventory[[#This Row],[Serial Number]],[1]!tblDNACInventory[Floor],[1]!tblDNACInventory[Name],"Not Used")</f>
        <v>Not Used</v>
      </c>
      <c r="T2193" t="b">
        <f>NOT(ISBLANK(tblnventory[[#This Row],[Installed By]]))</f>
        <v>1</v>
      </c>
      <c r="U2193" t="e">
        <f>VLOOKUP(A2193, [1]!tblDescription[#Data], 3, 0)</f>
        <v>#N/A</v>
      </c>
      <c r="V2193" s="22" cm="1">
        <f t="array" ref="V2193">_xlfn.XLOOKUP(1,([1]!tblOrders[Order]=tblnventory[[#This Row],[PO]])*([1]!tblOrders[Description]=tblnventory[[#This Row],[Item]]),[1]!tblOrders[Unit Total],0)</f>
        <v>185.26</v>
      </c>
      <c r="W2193" s="23" cm="1">
        <f t="array" ref="W2193">_xlfn.XLOOKUP(1,([1]!tblOrders[Order]=tblnventory[[#This Row],[PO]])*([1]!tblOrders[Description]=tblnventory[[#This Row],[Item]]),[1]!tblOrders[Licence])</f>
        <v>0</v>
      </c>
      <c r="X2193" t="b" cm="1">
        <f t="array" ref="X2193">NOT(_xlfn.XLOOKUP(tblnventory[[#This Row],[PO]]&amp;tblnventory[[#This Row],[Item]],[1]!tblOrders[Order]&amp;[1]!tblOrders[Description],[1]!tblOrders[Paid Licence],FALSE))</f>
        <v>1</v>
      </c>
      <c r="Y21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194" spans="1:25">
      <c r="A2194" t="s">
        <v>7876</v>
      </c>
      <c r="B2194" t="s">
        <v>7877</v>
      </c>
      <c r="C2194" t="s">
        <v>7878</v>
      </c>
      <c r="D2194" t="str">
        <f>_xlfn.XLOOKUP(tblnventory[[#This Row],[Use]],[1]!tblCodes[Use],[1]!tblCodes[Code])</f>
        <v>Switch</v>
      </c>
      <c r="E2194" t="s">
        <v>2147</v>
      </c>
      <c r="F2194" s="20">
        <v>45084</v>
      </c>
      <c r="G2194" s="24" t="str">
        <f>IF(ISBLANK(tblnventory[[#This Row],[Installed By]]),"Store","Installed")</f>
        <v>Installed</v>
      </c>
      <c r="H2194" t="s">
        <v>7860</v>
      </c>
      <c r="J2194">
        <v>2191008245</v>
      </c>
      <c r="K2194" s="17"/>
      <c r="L2194" t="s">
        <v>5360</v>
      </c>
      <c r="M2194" s="20">
        <v>45086</v>
      </c>
      <c r="N2194" t="s">
        <v>7859</v>
      </c>
      <c r="O2194" t="str">
        <f>IF(tblnventory[[#This Row],[Installed]],LEFT(tblnventory[[#This Row],[Location]],3))</f>
        <v>446</v>
      </c>
      <c r="P2194" t="str">
        <f>_xlfn.XLOOKUP(tblnventory[[#This Row],[Serial Number]],[1]!tblDNACInventory[Floor],[1]!tblDNACInventory[Name],"Not Used")</f>
        <v>Not Used</v>
      </c>
      <c r="T2194" t="b">
        <f>NOT(ISBLANK(tblnventory[[#This Row],[Installed By]]))</f>
        <v>1</v>
      </c>
      <c r="U2194" t="e">
        <f>VLOOKUP(A2194, [1]!tblDescription[#Data], 3, 0)</f>
        <v>#N/A</v>
      </c>
      <c r="V2194" s="22" cm="1">
        <f t="array" ref="V2194">_xlfn.XLOOKUP(1,([1]!tblOrders[Order]=tblnventory[[#This Row],[PO]])*([1]!tblOrders[Description]=tblnventory[[#This Row],[Item]]),[1]!tblOrders[Unit Total],0)</f>
        <v>185.26</v>
      </c>
      <c r="W2194" s="23" cm="1">
        <f t="array" ref="W2194">_xlfn.XLOOKUP(1,([1]!tblOrders[Order]=tblnventory[[#This Row],[PO]])*([1]!tblOrders[Description]=tblnventory[[#This Row],[Item]]),[1]!tblOrders[Licence])</f>
        <v>0</v>
      </c>
      <c r="X2194" t="b" cm="1">
        <f t="array" ref="X2194">NOT(_xlfn.XLOOKUP(tblnventory[[#This Row],[PO]]&amp;tblnventory[[#This Row],[Item]],[1]!tblOrders[Order]&amp;[1]!tblOrders[Description],[1]!tblOrders[Paid Licence],FALSE))</f>
        <v>1</v>
      </c>
      <c r="Y21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195" spans="1:25">
      <c r="A2195" t="s">
        <v>7876</v>
      </c>
      <c r="B2195" t="s">
        <v>7877</v>
      </c>
      <c r="C2195" t="s">
        <v>7878</v>
      </c>
      <c r="D2195" t="str">
        <f>_xlfn.XLOOKUP(tblnventory[[#This Row],[Use]],[1]!tblCodes[Use],[1]!tblCodes[Code])</f>
        <v>Switch</v>
      </c>
      <c r="E2195" t="s">
        <v>2148</v>
      </c>
      <c r="F2195" s="20">
        <v>45084</v>
      </c>
      <c r="G2195" s="24" t="str">
        <f>IF(ISBLANK(tblnventory[[#This Row],[Installed By]]),"Store","Installed")</f>
        <v>Installed</v>
      </c>
      <c r="H2195" t="s">
        <v>7860</v>
      </c>
      <c r="J2195">
        <v>2191008245</v>
      </c>
      <c r="K2195" s="17"/>
      <c r="L2195" t="s">
        <v>5360</v>
      </c>
      <c r="M2195" s="20">
        <v>45086</v>
      </c>
      <c r="N2195" t="s">
        <v>7859</v>
      </c>
      <c r="O2195" t="str">
        <f>IF(tblnventory[[#This Row],[Installed]],LEFT(tblnventory[[#This Row],[Location]],3))</f>
        <v>446</v>
      </c>
      <c r="P2195" t="str">
        <f>_xlfn.XLOOKUP(tblnventory[[#This Row],[Serial Number]],[1]!tblDNACInventory[Floor],[1]!tblDNACInventory[Name],"Not Used")</f>
        <v>Not Used</v>
      </c>
      <c r="T2195" t="b">
        <f>NOT(ISBLANK(tblnventory[[#This Row],[Installed By]]))</f>
        <v>1</v>
      </c>
      <c r="U2195" t="e">
        <f>VLOOKUP(A2195, [1]!tblDescription[#Data], 3, 0)</f>
        <v>#N/A</v>
      </c>
      <c r="V2195" s="22" cm="1">
        <f t="array" ref="V2195">_xlfn.XLOOKUP(1,([1]!tblOrders[Order]=tblnventory[[#This Row],[PO]])*([1]!tblOrders[Description]=tblnventory[[#This Row],[Item]]),[1]!tblOrders[Unit Total],0)</f>
        <v>185.26</v>
      </c>
      <c r="W2195" s="23" cm="1">
        <f t="array" ref="W2195">_xlfn.XLOOKUP(1,([1]!tblOrders[Order]=tblnventory[[#This Row],[PO]])*([1]!tblOrders[Description]=tblnventory[[#This Row],[Item]]),[1]!tblOrders[Licence])</f>
        <v>0</v>
      </c>
      <c r="X2195" t="b" cm="1">
        <f t="array" ref="X2195">NOT(_xlfn.XLOOKUP(tblnventory[[#This Row],[PO]]&amp;tblnventory[[#This Row],[Item]],[1]!tblOrders[Order]&amp;[1]!tblOrders[Description],[1]!tblOrders[Paid Licence],FALSE))</f>
        <v>1</v>
      </c>
      <c r="Y21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196" spans="1:25">
      <c r="A2196" t="s">
        <v>7876</v>
      </c>
      <c r="B2196" t="s">
        <v>7877</v>
      </c>
      <c r="C2196" t="s">
        <v>7878</v>
      </c>
      <c r="D2196" t="str">
        <f>_xlfn.XLOOKUP(tblnventory[[#This Row],[Use]],[1]!tblCodes[Use],[1]!tblCodes[Code])</f>
        <v>Switch</v>
      </c>
      <c r="E2196" t="s">
        <v>2149</v>
      </c>
      <c r="F2196" s="20">
        <v>45084</v>
      </c>
      <c r="G2196" s="24" t="str">
        <f>IF(ISBLANK(tblnventory[[#This Row],[Installed By]]),"Store","Installed")</f>
        <v>Installed</v>
      </c>
      <c r="H2196" t="s">
        <v>7857</v>
      </c>
      <c r="J2196">
        <v>2191008245</v>
      </c>
      <c r="K2196" s="17"/>
      <c r="L2196" t="s">
        <v>5360</v>
      </c>
      <c r="M2196" s="20">
        <v>45086</v>
      </c>
      <c r="N2196" t="s">
        <v>7868</v>
      </c>
      <c r="O2196" t="str">
        <f>IF(tblnventory[[#This Row],[Installed]],LEFT(tblnventory[[#This Row],[Location]],3))</f>
        <v>446</v>
      </c>
      <c r="P2196" t="str">
        <f>_xlfn.XLOOKUP(tblnventory[[#This Row],[Serial Number]],[1]!tblDNACInventory[Floor],[1]!tblDNACInventory[Name],"Not Used")</f>
        <v>Not Used</v>
      </c>
      <c r="T2196" t="b">
        <f>NOT(ISBLANK(tblnventory[[#This Row],[Installed By]]))</f>
        <v>1</v>
      </c>
      <c r="U2196" t="e">
        <f>VLOOKUP(A2196, [1]!tblDescription[#Data], 3, 0)</f>
        <v>#N/A</v>
      </c>
      <c r="V2196" s="22" cm="1">
        <f t="array" ref="V2196">_xlfn.XLOOKUP(1,([1]!tblOrders[Order]=tblnventory[[#This Row],[PO]])*([1]!tblOrders[Description]=tblnventory[[#This Row],[Item]]),[1]!tblOrders[Unit Total],0)</f>
        <v>185.26</v>
      </c>
      <c r="W2196" s="23" cm="1">
        <f t="array" ref="W2196">_xlfn.XLOOKUP(1,([1]!tblOrders[Order]=tblnventory[[#This Row],[PO]])*([1]!tblOrders[Description]=tblnventory[[#This Row],[Item]]),[1]!tblOrders[Licence])</f>
        <v>0</v>
      </c>
      <c r="X2196" t="b" cm="1">
        <f t="array" ref="X2196">NOT(_xlfn.XLOOKUP(tblnventory[[#This Row],[PO]]&amp;tblnventory[[#This Row],[Item]],[1]!tblOrders[Order]&amp;[1]!tblOrders[Description],[1]!tblOrders[Paid Licence],FALSE))</f>
        <v>1</v>
      </c>
      <c r="Y21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197" spans="1:25">
      <c r="A2197" t="s">
        <v>5341</v>
      </c>
      <c r="B2197" t="str">
        <f>_xlfn.XLOOKUP(tblnventory[[#This Row],[Item]],[1]!tblDescription[Item],[1]!tblDescription[Description])</f>
        <v>10GBASE-LR SFP Module, Enterprise-Class</v>
      </c>
      <c r="C2197" t="str">
        <f>_xlfn.XLOOKUP(tblnventory[[#This Row],[Item]],[1]!tblDescription[Item],[1]!tblDescription[Type])</f>
        <v>SFP</v>
      </c>
      <c r="D2197" t="str">
        <f>_xlfn.XLOOKUP(tblnventory[[#This Row],[Use]],[1]!tblCodes[Use],[1]!tblCodes[Code])</f>
        <v>Switch</v>
      </c>
      <c r="E2197" s="1" t="s">
        <v>2150</v>
      </c>
      <c r="G2197" s="21" t="str">
        <f>IF(ISBLANK(tblnventory[[#This Row],[Installed By]]),"Store","Installed")</f>
        <v>Installed</v>
      </c>
      <c r="H2197" t="s">
        <v>7057</v>
      </c>
      <c r="J2197" s="17">
        <v>2191007447</v>
      </c>
      <c r="K2197" s="17"/>
      <c r="L2197" t="s">
        <v>5360</v>
      </c>
      <c r="M2197" s="20">
        <v>45049</v>
      </c>
      <c r="N2197" t="s">
        <v>7058</v>
      </c>
      <c r="O2197" t="str">
        <f>IF(tblnventory[[#This Row],[Installed]],LEFT(tblnventory[[#This Row],[Location]],3))</f>
        <v>446</v>
      </c>
      <c r="P2197" t="str">
        <f>_xlfn.XLOOKUP(tblnventory[[#This Row],[Serial Number]],[1]!tblDNACInventory[Floor],[1]!tblDNACInventory[Name],"Not Used")</f>
        <v>Not Used</v>
      </c>
      <c r="T2197" t="b">
        <f>NOT(ISBLANK(tblnventory[[#This Row],[Installed By]]))</f>
        <v>1</v>
      </c>
      <c r="U2197" t="str">
        <f>VLOOKUP(A2197, [1]!tblDescription[#Data], 3, 0)</f>
        <v>10GBASE-LR SFP Module, Enterprise-Class</v>
      </c>
      <c r="V2197" s="22" cm="1">
        <f t="array" ref="V2197">_xlfn.XLOOKUP(1,([1]!tblOrders[Order]=tblnventory[[#This Row],[PO]])*([1]!tblOrders[Description]=tblnventory[[#This Row],[Item]]),[1]!tblOrders[Unit Total],0)</f>
        <v>615</v>
      </c>
      <c r="W2197" s="23" cm="1">
        <f t="array" ref="W2197">IFERROR(_xlfn.XLOOKUP(1,([1]!tblOrders[Order]=tblnventory[[#This Row],[PO]])*([1]!tblOrders[Description]=tblnventory[[#This Row],[Item]]),[1]!tblOrders[Licence]),0)</f>
        <v>0</v>
      </c>
      <c r="X2197" t="b" cm="1">
        <f t="array" ref="X2197">NOT(_xlfn.XLOOKUP(tblnventory[[#This Row],[PO]]&amp;tblnventory[[#This Row],[Item]],[1]!tblOrders[Order]&amp;[1]!tblOrders[Description],[1]!tblOrders[Paid Licence],FALSE))</f>
        <v>1</v>
      </c>
      <c r="Y21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198" spans="1:25">
      <c r="A2198" t="s">
        <v>5341</v>
      </c>
      <c r="B2198" t="str">
        <f>_xlfn.XLOOKUP(tblnventory[[#This Row],[Item]],[1]!tblDescription[Item],[1]!tblDescription[Description])</f>
        <v>10GBASE-LR SFP Module, Enterprise-Class</v>
      </c>
      <c r="C2198" t="str">
        <f>_xlfn.XLOOKUP(tblnventory[[#This Row],[Item]],[1]!tblDescription[Item],[1]!tblDescription[Type])</f>
        <v>SFP</v>
      </c>
      <c r="D2198" t="str">
        <f>_xlfn.XLOOKUP(tblnventory[[#This Row],[Use]],[1]!tblCodes[Use],[1]!tblCodes[Code])</f>
        <v>Switch</v>
      </c>
      <c r="E2198" s="1" t="s">
        <v>2151</v>
      </c>
      <c r="G2198" s="21" t="str">
        <f>IF(ISBLANK(tblnventory[[#This Row],[Installed By]]),"Store","Installed")</f>
        <v>Installed</v>
      </c>
      <c r="H2198" t="s">
        <v>7057</v>
      </c>
      <c r="J2198" s="17">
        <v>2191007447</v>
      </c>
      <c r="K2198" s="17"/>
      <c r="L2198" t="s">
        <v>5360</v>
      </c>
      <c r="M2198" s="20">
        <v>45049</v>
      </c>
      <c r="N2198" t="s">
        <v>7058</v>
      </c>
      <c r="O2198" t="str">
        <f>IF(tblnventory[[#This Row],[Installed]],LEFT(tblnventory[[#This Row],[Location]],3))</f>
        <v>446</v>
      </c>
      <c r="P2198" t="str">
        <f>_xlfn.XLOOKUP(tblnventory[[#This Row],[Serial Number]],[1]!tblDNACInventory[Floor],[1]!tblDNACInventory[Name],"Not Used")</f>
        <v>Not Used</v>
      </c>
      <c r="T2198" t="b">
        <f>NOT(ISBLANK(tblnventory[[#This Row],[Installed By]]))</f>
        <v>1</v>
      </c>
      <c r="U2198" t="str">
        <f>VLOOKUP(A2198, [1]!tblDescription[#Data], 3, 0)</f>
        <v>10GBASE-LR SFP Module, Enterprise-Class</v>
      </c>
      <c r="V2198" s="22" cm="1">
        <f t="array" ref="V2198">_xlfn.XLOOKUP(1,([1]!tblOrders[Order]=tblnventory[[#This Row],[PO]])*([1]!tblOrders[Description]=tblnventory[[#This Row],[Item]]),[1]!tblOrders[Unit Total],0)</f>
        <v>615</v>
      </c>
      <c r="W2198" s="23" cm="1">
        <f t="array" ref="W2198">IFERROR(_xlfn.XLOOKUP(1,([1]!tblOrders[Order]=tblnventory[[#This Row],[PO]])*([1]!tblOrders[Description]=tblnventory[[#This Row],[Item]]),[1]!tblOrders[Licence]),0)</f>
        <v>0</v>
      </c>
      <c r="X2198" t="b" cm="1">
        <f t="array" ref="X2198">NOT(_xlfn.XLOOKUP(tblnventory[[#This Row],[PO]]&amp;tblnventory[[#This Row],[Item]],[1]!tblOrders[Order]&amp;[1]!tblOrders[Description],[1]!tblOrders[Paid Licence],FALSE))</f>
        <v>1</v>
      </c>
      <c r="Y21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199" spans="1:25">
      <c r="A2199" t="s">
        <v>5341</v>
      </c>
      <c r="B2199" t="str">
        <f>_xlfn.XLOOKUP(tblnventory[[#This Row],[Item]],[1]!tblDescription[Item],[1]!tblDescription[Description])</f>
        <v>10GBASE-LR SFP Module, Enterprise-Class</v>
      </c>
      <c r="C2199" t="str">
        <f>_xlfn.XLOOKUP(tblnventory[[#This Row],[Item]],[1]!tblDescription[Item],[1]!tblDescription[Type])</f>
        <v>SFP</v>
      </c>
      <c r="D2199" t="str">
        <f>_xlfn.XLOOKUP(tblnventory[[#This Row],[Use]],[1]!tblCodes[Use],[1]!tblCodes[Code])</f>
        <v>Switch</v>
      </c>
      <c r="E2199" s="1" t="s">
        <v>2152</v>
      </c>
      <c r="G2199" s="21" t="str">
        <f>IF(ISBLANK(tblnventory[[#This Row],[Installed By]]),"Store","Installed")</f>
        <v>Installed</v>
      </c>
      <c r="H2199" t="s">
        <v>7057</v>
      </c>
      <c r="J2199" s="17">
        <v>2191007447</v>
      </c>
      <c r="K2199" s="17"/>
      <c r="L2199" t="s">
        <v>5360</v>
      </c>
      <c r="M2199" s="20">
        <v>45049</v>
      </c>
      <c r="N2199" t="s">
        <v>7058</v>
      </c>
      <c r="O2199" t="str">
        <f>IF(tblnventory[[#This Row],[Installed]],LEFT(tblnventory[[#This Row],[Location]],3))</f>
        <v>446</v>
      </c>
      <c r="P2199" t="str">
        <f>_xlfn.XLOOKUP(tblnventory[[#This Row],[Serial Number]],[1]!tblDNACInventory[Floor],[1]!tblDNACInventory[Name],"Not Used")</f>
        <v>Not Used</v>
      </c>
      <c r="T2199" t="b">
        <f>NOT(ISBLANK(tblnventory[[#This Row],[Installed By]]))</f>
        <v>1</v>
      </c>
      <c r="U2199" t="str">
        <f>VLOOKUP(A2199, [1]!tblDescription[#Data], 3, 0)</f>
        <v>10GBASE-LR SFP Module, Enterprise-Class</v>
      </c>
      <c r="V2199" s="22" cm="1">
        <f t="array" ref="V2199">_xlfn.XLOOKUP(1,([1]!tblOrders[Order]=tblnventory[[#This Row],[PO]])*([1]!tblOrders[Description]=tblnventory[[#This Row],[Item]]),[1]!tblOrders[Unit Total],0)</f>
        <v>615</v>
      </c>
      <c r="W2199" s="23" cm="1">
        <f t="array" ref="W2199">IFERROR(_xlfn.XLOOKUP(1,([1]!tblOrders[Order]=tblnventory[[#This Row],[PO]])*([1]!tblOrders[Description]=tblnventory[[#This Row],[Item]]),[1]!tblOrders[Licence]),0)</f>
        <v>0</v>
      </c>
      <c r="X2199" t="b" cm="1">
        <f t="array" ref="X2199">NOT(_xlfn.XLOOKUP(tblnventory[[#This Row],[PO]]&amp;tblnventory[[#This Row],[Item]],[1]!tblOrders[Order]&amp;[1]!tblOrders[Description],[1]!tblOrders[Paid Licence],FALSE))</f>
        <v>1</v>
      </c>
      <c r="Y21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00" spans="1:25">
      <c r="A2200" t="s">
        <v>5341</v>
      </c>
      <c r="B2200" t="str">
        <f>_xlfn.XLOOKUP(tblnventory[[#This Row],[Item]],[1]!tblDescription[Item],[1]!tblDescription[Description])</f>
        <v>10GBASE-LR SFP Module, Enterprise-Class</v>
      </c>
      <c r="C2200" t="str">
        <f>_xlfn.XLOOKUP(tblnventory[[#This Row],[Item]],[1]!tblDescription[Item],[1]!tblDescription[Type])</f>
        <v>SFP</v>
      </c>
      <c r="D2200" t="str">
        <f>_xlfn.XLOOKUP(tblnventory[[#This Row],[Use]],[1]!tblCodes[Use],[1]!tblCodes[Code])</f>
        <v>Switch</v>
      </c>
      <c r="E2200" s="1" t="s">
        <v>2153</v>
      </c>
      <c r="G2200" s="21" t="str">
        <f>IF(ISBLANK(tblnventory[[#This Row],[Installed By]]),"Store","Installed")</f>
        <v>Installed</v>
      </c>
      <c r="H2200" t="s">
        <v>7057</v>
      </c>
      <c r="J2200" s="17">
        <v>2191007447</v>
      </c>
      <c r="K2200" s="17"/>
      <c r="L2200" t="s">
        <v>5360</v>
      </c>
      <c r="M2200" s="20">
        <v>45049</v>
      </c>
      <c r="N2200" t="s">
        <v>7058</v>
      </c>
      <c r="O2200" t="str">
        <f>IF(tblnventory[[#This Row],[Installed]],LEFT(tblnventory[[#This Row],[Location]],3))</f>
        <v>446</v>
      </c>
      <c r="P2200" t="str">
        <f>_xlfn.XLOOKUP(tblnventory[[#This Row],[Serial Number]],[1]!tblDNACInventory[Floor],[1]!tblDNACInventory[Name],"Not Used")</f>
        <v>Not Used</v>
      </c>
      <c r="T2200" t="b">
        <f>NOT(ISBLANK(tblnventory[[#This Row],[Installed By]]))</f>
        <v>1</v>
      </c>
      <c r="U2200" t="str">
        <f>VLOOKUP(A2200, [1]!tblDescription[#Data], 3, 0)</f>
        <v>10GBASE-LR SFP Module, Enterprise-Class</v>
      </c>
      <c r="V2200" s="22" cm="1">
        <f t="array" ref="V2200">_xlfn.XLOOKUP(1,([1]!tblOrders[Order]=tblnventory[[#This Row],[PO]])*([1]!tblOrders[Description]=tblnventory[[#This Row],[Item]]),[1]!tblOrders[Unit Total],0)</f>
        <v>615</v>
      </c>
      <c r="W2200" s="23" cm="1">
        <f t="array" ref="W2200">IFERROR(_xlfn.XLOOKUP(1,([1]!tblOrders[Order]=tblnventory[[#This Row],[PO]])*([1]!tblOrders[Description]=tblnventory[[#This Row],[Item]]),[1]!tblOrders[Licence]),0)</f>
        <v>0</v>
      </c>
      <c r="X2200" t="b" cm="1">
        <f t="array" ref="X2200">NOT(_xlfn.XLOOKUP(tblnventory[[#This Row],[PO]]&amp;tblnventory[[#This Row],[Item]],[1]!tblOrders[Order]&amp;[1]!tblOrders[Description],[1]!tblOrders[Paid Licence],FALSE))</f>
        <v>1</v>
      </c>
      <c r="Y22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01" spans="1:25">
      <c r="A2201" t="s">
        <v>5341</v>
      </c>
      <c r="B2201" t="str">
        <f>_xlfn.XLOOKUP(tblnventory[[#This Row],[Item]],[1]!tblDescription[Item],[1]!tblDescription[Description])</f>
        <v>10GBASE-LR SFP Module, Enterprise-Class</v>
      </c>
      <c r="C2201" t="str">
        <f>_xlfn.XLOOKUP(tblnventory[[#This Row],[Item]],[1]!tblDescription[Item],[1]!tblDescription[Type])</f>
        <v>SFP</v>
      </c>
      <c r="D2201" t="str">
        <f>_xlfn.XLOOKUP(tblnventory[[#This Row],[Use]],[1]!tblCodes[Use],[1]!tblCodes[Code])</f>
        <v>Switch</v>
      </c>
      <c r="E2201" s="1" t="s">
        <v>2154</v>
      </c>
      <c r="G2201" s="21" t="str">
        <f>IF(ISBLANK(tblnventory[[#This Row],[Installed By]]),"Store","Installed")</f>
        <v>Installed</v>
      </c>
      <c r="H2201" t="s">
        <v>7057</v>
      </c>
      <c r="J2201" s="17">
        <v>2191007447</v>
      </c>
      <c r="K2201" s="17"/>
      <c r="L2201" t="s">
        <v>5360</v>
      </c>
      <c r="M2201" s="20">
        <v>45049</v>
      </c>
      <c r="N2201" t="s">
        <v>7058</v>
      </c>
      <c r="O2201" t="str">
        <f>IF(tblnventory[[#This Row],[Installed]],LEFT(tblnventory[[#This Row],[Location]],3))</f>
        <v>446</v>
      </c>
      <c r="P2201" t="str">
        <f>_xlfn.XLOOKUP(tblnventory[[#This Row],[Serial Number]],[1]!tblDNACInventory[Floor],[1]!tblDNACInventory[Name],"Not Used")</f>
        <v>Not Used</v>
      </c>
      <c r="T2201" t="b">
        <f>NOT(ISBLANK(tblnventory[[#This Row],[Installed By]]))</f>
        <v>1</v>
      </c>
      <c r="U2201" t="str">
        <f>VLOOKUP(A2201, [1]!tblDescription[#Data], 3, 0)</f>
        <v>10GBASE-LR SFP Module, Enterprise-Class</v>
      </c>
      <c r="V2201" s="22" cm="1">
        <f t="array" ref="V2201">_xlfn.XLOOKUP(1,([1]!tblOrders[Order]=tblnventory[[#This Row],[PO]])*([1]!tblOrders[Description]=tblnventory[[#This Row],[Item]]),[1]!tblOrders[Unit Total],0)</f>
        <v>615</v>
      </c>
      <c r="W2201" s="23" cm="1">
        <f t="array" ref="W2201">IFERROR(_xlfn.XLOOKUP(1,([1]!tblOrders[Order]=tblnventory[[#This Row],[PO]])*([1]!tblOrders[Description]=tblnventory[[#This Row],[Item]]),[1]!tblOrders[Licence]),0)</f>
        <v>0</v>
      </c>
      <c r="X2201" t="b" cm="1">
        <f t="array" ref="X2201">NOT(_xlfn.XLOOKUP(tblnventory[[#This Row],[PO]]&amp;tblnventory[[#This Row],[Item]],[1]!tblOrders[Order]&amp;[1]!tblOrders[Description],[1]!tblOrders[Paid Licence],FALSE))</f>
        <v>1</v>
      </c>
      <c r="Y22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02" spans="1:25">
      <c r="A2202" t="s">
        <v>5341</v>
      </c>
      <c r="B2202" t="str">
        <f>_xlfn.XLOOKUP(tblnventory[[#This Row],[Item]],[1]!tblDescription[Item],[1]!tblDescription[Description])</f>
        <v>10GBASE-LR SFP Module, Enterprise-Class</v>
      </c>
      <c r="C2202" t="str">
        <f>_xlfn.XLOOKUP(tblnventory[[#This Row],[Item]],[1]!tblDescription[Item],[1]!tblDescription[Type])</f>
        <v>SFP</v>
      </c>
      <c r="D2202" t="str">
        <f>_xlfn.XLOOKUP(tblnventory[[#This Row],[Use]],[1]!tblCodes[Use],[1]!tblCodes[Code])</f>
        <v>Switch</v>
      </c>
      <c r="E2202" s="1" t="s">
        <v>2155</v>
      </c>
      <c r="G2202" s="21" t="str">
        <f>IF(ISBLANK(tblnventory[[#This Row],[Installed By]]),"Store","Installed")</f>
        <v>Installed</v>
      </c>
      <c r="H2202" t="s">
        <v>7057</v>
      </c>
      <c r="J2202" s="17">
        <v>2191007447</v>
      </c>
      <c r="K2202" s="17"/>
      <c r="L2202" t="s">
        <v>5360</v>
      </c>
      <c r="M2202" s="20">
        <v>45049</v>
      </c>
      <c r="N2202" t="s">
        <v>7058</v>
      </c>
      <c r="O2202" t="str">
        <f>IF(tblnventory[[#This Row],[Installed]],LEFT(tblnventory[[#This Row],[Location]],3))</f>
        <v>446</v>
      </c>
      <c r="P2202" t="str">
        <f>_xlfn.XLOOKUP(tblnventory[[#This Row],[Serial Number]],[1]!tblDNACInventory[Floor],[1]!tblDNACInventory[Name],"Not Used")</f>
        <v>Not Used</v>
      </c>
      <c r="T2202" t="b">
        <f>NOT(ISBLANK(tblnventory[[#This Row],[Installed By]]))</f>
        <v>1</v>
      </c>
      <c r="U2202" t="str">
        <f>VLOOKUP(A2202, [1]!tblDescription[#Data], 3, 0)</f>
        <v>10GBASE-LR SFP Module, Enterprise-Class</v>
      </c>
      <c r="V2202" s="22" cm="1">
        <f t="array" ref="V2202">_xlfn.XLOOKUP(1,([1]!tblOrders[Order]=tblnventory[[#This Row],[PO]])*([1]!tblOrders[Description]=tblnventory[[#This Row],[Item]]),[1]!tblOrders[Unit Total],0)</f>
        <v>615</v>
      </c>
      <c r="W2202" s="23" cm="1">
        <f t="array" ref="W2202">IFERROR(_xlfn.XLOOKUP(1,([1]!tblOrders[Order]=tblnventory[[#This Row],[PO]])*([1]!tblOrders[Description]=tblnventory[[#This Row],[Item]]),[1]!tblOrders[Licence]),0)</f>
        <v>0</v>
      </c>
      <c r="X2202" t="b" cm="1">
        <f t="array" ref="X2202">NOT(_xlfn.XLOOKUP(tblnventory[[#This Row],[PO]]&amp;tblnventory[[#This Row],[Item]],[1]!tblOrders[Order]&amp;[1]!tblOrders[Description],[1]!tblOrders[Paid Licence],FALSE))</f>
        <v>1</v>
      </c>
      <c r="Y22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03" spans="1:25">
      <c r="A2203" t="s">
        <v>5341</v>
      </c>
      <c r="B2203" t="str">
        <f>_xlfn.XLOOKUP(tblnventory[[#This Row],[Item]],[1]!tblDescription[Item],[1]!tblDescription[Description])</f>
        <v>10GBASE-LR SFP Module, Enterprise-Class</v>
      </c>
      <c r="C2203" t="str">
        <f>_xlfn.XLOOKUP(tblnventory[[#This Row],[Item]],[1]!tblDescription[Item],[1]!tblDescription[Type])</f>
        <v>SFP</v>
      </c>
      <c r="D2203" t="str">
        <f>_xlfn.XLOOKUP(tblnventory[[#This Row],[Use]],[1]!tblCodes[Use],[1]!tblCodes[Code])</f>
        <v>Switch</v>
      </c>
      <c r="E2203" s="1" t="s">
        <v>2156</v>
      </c>
      <c r="G2203" s="21" t="str">
        <f>IF(ISBLANK(tblnventory[[#This Row],[Installed By]]),"Store","Installed")</f>
        <v>Installed</v>
      </c>
      <c r="H2203" t="s">
        <v>7857</v>
      </c>
      <c r="J2203" s="17">
        <v>2191007447</v>
      </c>
      <c r="K2203" s="17"/>
      <c r="L2203" t="s">
        <v>5360</v>
      </c>
      <c r="M2203" s="20">
        <v>45049</v>
      </c>
      <c r="N2203" t="s">
        <v>7868</v>
      </c>
      <c r="O2203" t="str">
        <f>IF(tblnventory[[#This Row],[Installed]],LEFT(tblnventory[[#This Row],[Location]],3))</f>
        <v>446</v>
      </c>
      <c r="P2203" t="str">
        <f>_xlfn.XLOOKUP(tblnventory[[#This Row],[Serial Number]],[1]!tblDNACInventory[Floor],[1]!tblDNACInventory[Name],"Not Used")</f>
        <v>Not Used</v>
      </c>
      <c r="T2203" t="b">
        <f>NOT(ISBLANK(tblnventory[[#This Row],[Installed By]]))</f>
        <v>1</v>
      </c>
      <c r="U2203" t="str">
        <f>VLOOKUP(A2203, [1]!tblDescription[#Data], 3, 0)</f>
        <v>10GBASE-LR SFP Module, Enterprise-Class</v>
      </c>
      <c r="V2203" s="22" cm="1">
        <f t="array" ref="V2203">_xlfn.XLOOKUP(1,([1]!tblOrders[Order]=tblnventory[[#This Row],[PO]])*([1]!tblOrders[Description]=tblnventory[[#This Row],[Item]]),[1]!tblOrders[Unit Total],0)</f>
        <v>615</v>
      </c>
      <c r="W2203" s="23" cm="1">
        <f t="array" ref="W2203">IFERROR(_xlfn.XLOOKUP(1,([1]!tblOrders[Order]=tblnventory[[#This Row],[PO]])*([1]!tblOrders[Description]=tblnventory[[#This Row],[Item]]),[1]!tblOrders[Licence]),0)</f>
        <v>0</v>
      </c>
      <c r="X2203" t="b" cm="1">
        <f t="array" ref="X2203">NOT(_xlfn.XLOOKUP(tblnventory[[#This Row],[PO]]&amp;tblnventory[[#This Row],[Item]],[1]!tblOrders[Order]&amp;[1]!tblOrders[Description],[1]!tblOrders[Paid Licence],FALSE))</f>
        <v>1</v>
      </c>
      <c r="Y22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04" spans="1:25">
      <c r="A2204" t="s">
        <v>5341</v>
      </c>
      <c r="B2204" t="str">
        <f>_xlfn.XLOOKUP(tblnventory[[#This Row],[Item]],[1]!tblDescription[Item],[1]!tblDescription[Description])</f>
        <v>10GBASE-LR SFP Module, Enterprise-Class</v>
      </c>
      <c r="C2204" t="str">
        <f>_xlfn.XLOOKUP(tblnventory[[#This Row],[Item]],[1]!tblDescription[Item],[1]!tblDescription[Type])</f>
        <v>SFP</v>
      </c>
      <c r="D2204" t="str">
        <f>_xlfn.XLOOKUP(tblnventory[[#This Row],[Use]],[1]!tblCodes[Use],[1]!tblCodes[Code])</f>
        <v>Switch</v>
      </c>
      <c r="E2204" s="1" t="s">
        <v>2157</v>
      </c>
      <c r="G2204" s="21" t="str">
        <f>IF(ISBLANK(tblnventory[[#This Row],[Installed By]]),"Store","Installed")</f>
        <v>Installed</v>
      </c>
      <c r="H2204" t="s">
        <v>7855</v>
      </c>
      <c r="J2204" s="17">
        <v>2191007447</v>
      </c>
      <c r="K2204" s="17"/>
      <c r="L2204" t="s">
        <v>5360</v>
      </c>
      <c r="M2204" s="20">
        <v>45049</v>
      </c>
      <c r="N2204" t="s">
        <v>7856</v>
      </c>
      <c r="O2204" t="str">
        <f>IF(tblnventory[[#This Row],[Installed]],LEFT(tblnventory[[#This Row],[Location]],3))</f>
        <v>446</v>
      </c>
      <c r="P2204" t="str">
        <f>_xlfn.XLOOKUP(tblnventory[[#This Row],[Serial Number]],[1]!tblDNACInventory[Floor],[1]!tblDNACInventory[Name],"Not Used")</f>
        <v>Not Used</v>
      </c>
      <c r="T2204" t="b">
        <f>NOT(ISBLANK(tblnventory[[#This Row],[Installed By]]))</f>
        <v>1</v>
      </c>
      <c r="U2204" t="str">
        <f>VLOOKUP(A2204, [1]!tblDescription[#Data], 3, 0)</f>
        <v>10GBASE-LR SFP Module, Enterprise-Class</v>
      </c>
      <c r="V2204" s="22" cm="1">
        <f t="array" ref="V2204">_xlfn.XLOOKUP(1,([1]!tblOrders[Order]=tblnventory[[#This Row],[PO]])*([1]!tblOrders[Description]=tblnventory[[#This Row],[Item]]),[1]!tblOrders[Unit Total],0)</f>
        <v>615</v>
      </c>
      <c r="W2204" s="23" cm="1">
        <f t="array" ref="W2204">IFERROR(_xlfn.XLOOKUP(1,([1]!tblOrders[Order]=tblnventory[[#This Row],[PO]])*([1]!tblOrders[Description]=tblnventory[[#This Row],[Item]]),[1]!tblOrders[Licence]),0)</f>
        <v>0</v>
      </c>
      <c r="X2204" t="b" cm="1">
        <f t="array" ref="X2204">NOT(_xlfn.XLOOKUP(tblnventory[[#This Row],[PO]]&amp;tblnventory[[#This Row],[Item]],[1]!tblOrders[Order]&amp;[1]!tblOrders[Description],[1]!tblOrders[Paid Licence],FALSE))</f>
        <v>1</v>
      </c>
      <c r="Y22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05" spans="1:25" ht="16.350000000000001" customHeight="1">
      <c r="A2205" t="s">
        <v>5341</v>
      </c>
      <c r="B2205" t="str">
        <f>_xlfn.XLOOKUP(tblnventory[[#This Row],[Item]],[1]!tblDescription[Item],[1]!tblDescription[Description])</f>
        <v>10GBASE-LR SFP Module, Enterprise-Class</v>
      </c>
      <c r="C2205" t="str">
        <f>_xlfn.XLOOKUP(tblnventory[[#This Row],[Item]],[1]!tblDescription[Item],[1]!tblDescription[Type])</f>
        <v>SFP</v>
      </c>
      <c r="D2205" t="str">
        <f>_xlfn.XLOOKUP(tblnventory[[#This Row],[Use]],[1]!tblCodes[Use],[1]!tblCodes[Code])</f>
        <v>Switch</v>
      </c>
      <c r="E2205" s="1" t="s">
        <v>2158</v>
      </c>
      <c r="G2205" s="21" t="str">
        <f>IF(ISBLANK(tblnventory[[#This Row],[Installed By]]),"Store","Installed")</f>
        <v>Installed</v>
      </c>
      <c r="H2205" t="s">
        <v>7860</v>
      </c>
      <c r="J2205" s="17">
        <v>2191007447</v>
      </c>
      <c r="K2205" s="17"/>
      <c r="L2205" t="s">
        <v>5360</v>
      </c>
      <c r="M2205" s="20">
        <v>45049</v>
      </c>
      <c r="N2205" t="s">
        <v>7859</v>
      </c>
      <c r="O2205" t="str">
        <f>IF(tblnventory[[#This Row],[Installed]],LEFT(tblnventory[[#This Row],[Location]],3))</f>
        <v>446</v>
      </c>
      <c r="P2205" t="str">
        <f>_xlfn.XLOOKUP(tblnventory[[#This Row],[Serial Number]],[1]!tblDNACInventory[Floor],[1]!tblDNACInventory[Name],"Not Used")</f>
        <v>Not Used</v>
      </c>
      <c r="T2205" t="b">
        <f>NOT(ISBLANK(tblnventory[[#This Row],[Installed By]]))</f>
        <v>1</v>
      </c>
      <c r="U2205" t="str">
        <f>VLOOKUP(A2205, [1]!tblDescription[#Data], 3, 0)</f>
        <v>10GBASE-LR SFP Module, Enterprise-Class</v>
      </c>
      <c r="V2205" s="22" cm="1">
        <f t="array" ref="V2205">_xlfn.XLOOKUP(1,([1]!tblOrders[Order]=tblnventory[[#This Row],[PO]])*([1]!tblOrders[Description]=tblnventory[[#This Row],[Item]]),[1]!tblOrders[Unit Total],0)</f>
        <v>615</v>
      </c>
      <c r="W2205" s="23" cm="1">
        <f t="array" ref="W2205">IFERROR(_xlfn.XLOOKUP(1,([1]!tblOrders[Order]=tblnventory[[#This Row],[PO]])*([1]!tblOrders[Description]=tblnventory[[#This Row],[Item]]),[1]!tblOrders[Licence]),0)</f>
        <v>0</v>
      </c>
      <c r="X2205" t="b" cm="1">
        <f t="array" ref="X2205">NOT(_xlfn.XLOOKUP(tblnventory[[#This Row],[PO]]&amp;tblnventory[[#This Row],[Item]],[1]!tblOrders[Order]&amp;[1]!tblOrders[Description],[1]!tblOrders[Paid Licence],FALSE))</f>
        <v>1</v>
      </c>
      <c r="Y22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06" spans="1:25">
      <c r="A2206" t="s">
        <v>5341</v>
      </c>
      <c r="B2206" t="str">
        <f>_xlfn.XLOOKUP(tblnventory[[#This Row],[Item]],[1]!tblDescription[Item],[1]!tblDescription[Description])</f>
        <v>10GBASE-LR SFP Module, Enterprise-Class</v>
      </c>
      <c r="C2206" t="str">
        <f>_xlfn.XLOOKUP(tblnventory[[#This Row],[Item]],[1]!tblDescription[Item],[1]!tblDescription[Type])</f>
        <v>SFP</v>
      </c>
      <c r="D2206" t="str">
        <f>_xlfn.XLOOKUP(tblnventory[[#This Row],[Use]],[1]!tblCodes[Use],[1]!tblCodes[Code])</f>
        <v>Switch</v>
      </c>
      <c r="E2206" s="1" t="s">
        <v>2159</v>
      </c>
      <c r="G2206" s="21" t="str">
        <f>IF(ISBLANK(tblnventory[[#This Row],[Installed By]]),"Store","Installed")</f>
        <v>Installed</v>
      </c>
      <c r="H2206" t="s">
        <v>7862</v>
      </c>
      <c r="J2206" s="17">
        <v>2191007447</v>
      </c>
      <c r="K2206" s="17"/>
      <c r="L2206" t="s">
        <v>5360</v>
      </c>
      <c r="M2206" s="20">
        <v>45049</v>
      </c>
      <c r="N2206" t="s">
        <v>7864</v>
      </c>
      <c r="O2206" t="str">
        <f>IF(tblnventory[[#This Row],[Installed]],LEFT(tblnventory[[#This Row],[Location]],3))</f>
        <v>446</v>
      </c>
      <c r="P2206" t="str">
        <f>_xlfn.XLOOKUP(tblnventory[[#This Row],[Serial Number]],[1]!tblDNACInventory[Floor],[1]!tblDNACInventory[Name],"Not Used")</f>
        <v>Not Used</v>
      </c>
      <c r="T2206" t="b">
        <f>NOT(ISBLANK(tblnventory[[#This Row],[Installed By]]))</f>
        <v>1</v>
      </c>
      <c r="U2206" t="str">
        <f>VLOOKUP(A2206, [1]!tblDescription[#Data], 3, 0)</f>
        <v>10GBASE-LR SFP Module, Enterprise-Class</v>
      </c>
      <c r="V2206" s="22" cm="1">
        <f t="array" ref="V2206">_xlfn.XLOOKUP(1,([1]!tblOrders[Order]=tblnventory[[#This Row],[PO]])*([1]!tblOrders[Description]=tblnventory[[#This Row],[Item]]),[1]!tblOrders[Unit Total],0)</f>
        <v>615</v>
      </c>
      <c r="W2206" s="23" cm="1">
        <f t="array" ref="W2206">IFERROR(_xlfn.XLOOKUP(1,([1]!tblOrders[Order]=tblnventory[[#This Row],[PO]])*([1]!tblOrders[Description]=tblnventory[[#This Row],[Item]]),[1]!tblOrders[Licence]),0)</f>
        <v>0</v>
      </c>
      <c r="X2206" t="b" cm="1">
        <f t="array" ref="X2206">NOT(_xlfn.XLOOKUP(tblnventory[[#This Row],[PO]]&amp;tblnventory[[#This Row],[Item]],[1]!tblOrders[Order]&amp;[1]!tblOrders[Description],[1]!tblOrders[Paid Licence],FALSE))</f>
        <v>1</v>
      </c>
      <c r="Y22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07" spans="1:25">
      <c r="A2207" s="19" t="s">
        <v>5377</v>
      </c>
      <c r="B2207" t="str">
        <f>_xlfn.XLOOKUP(tblnventory[[#This Row],[Item]],[1]!tblDescription[Item],[1]!tblDescription[Description])</f>
        <v>Catalyst 9300L 48p PoE, Network Advantage,4x10G Uplink</v>
      </c>
      <c r="C2207" t="str">
        <f>_xlfn.XLOOKUP(tblnventory[[#This Row],[Item]],[1]!tblDescription[Item],[1]!tblDescription[Type])</f>
        <v>ACCESS</v>
      </c>
      <c r="D2207" t="str">
        <f>_xlfn.XLOOKUP(tblnventory[[#This Row],[Use]],[1]!tblCodes[Use],[1]!tblCodes[Code])</f>
        <v>Switch</v>
      </c>
      <c r="E2207" s="2" t="s">
        <v>2160</v>
      </c>
      <c r="F2207" s="20">
        <v>44498</v>
      </c>
      <c r="G2207" s="21" t="str">
        <f>IF(ISBLANK(tblnventory[[#This Row],[Installed By]]),"Store","Installed")</f>
        <v>Installed</v>
      </c>
      <c r="H2207" t="s">
        <v>7879</v>
      </c>
      <c r="J2207">
        <v>2191007124</v>
      </c>
      <c r="L2207" t="s">
        <v>5477</v>
      </c>
      <c r="M2207" s="20">
        <v>44846</v>
      </c>
      <c r="O2207" t="str">
        <f>IF(tblnventory[[#This Row],[Installed]],LEFT(tblnventory[[#This Row],[Location]],3))</f>
        <v>449</v>
      </c>
      <c r="P2207" t="str">
        <f>_xlfn.XLOOKUP(tblnventory[[#This Row],[Serial Number]],[1]!tblDNACInventory[Floor],[1]!tblDNACInventory[Name],"Not Used")</f>
        <v>Not Used</v>
      </c>
      <c r="T2207" t="b">
        <f>NOT(ISBLANK(tblnventory[[#This Row],[Installed By]]))</f>
        <v>1</v>
      </c>
      <c r="U2207" t="str">
        <f>VLOOKUP(A2207, [1]!tblDescription[#Data], 3, 0)</f>
        <v>Catalyst 9300L 48p PoE, Network Advantage,4x10G Uplink</v>
      </c>
      <c r="V2207" s="22" cm="1">
        <f t="array" ref="V2207">_xlfn.XLOOKUP(1,([1]!tblOrders[Order]=tblnventory[[#This Row],[PO]])*([1]!tblOrders[Description]=tblnventory[[#This Row],[Item]]),[1]!tblOrders[Unit Total],0)</f>
        <v>8427.15</v>
      </c>
      <c r="W2207" s="23" cm="1">
        <f t="array" ref="W2207">_xlfn.XLOOKUP(1,([1]!tblOrders[Order]=tblnventory[[#This Row],[PO]])*([1]!tblOrders[Description]=tblnventory[[#This Row],[Item]]),[1]!tblOrders[Licence])</f>
        <v>4067.57</v>
      </c>
      <c r="X2207" t="b" cm="1">
        <f t="array" ref="X2207">NOT(_xlfn.XLOOKUP(tblnventory[[#This Row],[PO]]&amp;tblnventory[[#This Row],[Item]],[1]!tblOrders[Order]&amp;[1]!tblOrders[Description],[1]!tblOrders[Paid Licence],FALSE))</f>
        <v>0</v>
      </c>
      <c r="Y22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2208" spans="1:25">
      <c r="A2208" s="19" t="s">
        <v>5377</v>
      </c>
      <c r="B2208" t="str">
        <f>_xlfn.XLOOKUP(tblnventory[[#This Row],[Item]],[1]!tblDescription[Item],[1]!tblDescription[Description])</f>
        <v>Catalyst 9300L 48p PoE, Network Advantage,4x10G Uplink</v>
      </c>
      <c r="C2208" t="str">
        <f>_xlfn.XLOOKUP(tblnventory[[#This Row],[Item]],[1]!tblDescription[Item],[1]!tblDescription[Type])</f>
        <v>ACCESS</v>
      </c>
      <c r="D2208" t="str">
        <f>_xlfn.XLOOKUP(tblnventory[[#This Row],[Use]],[1]!tblCodes[Use],[1]!tblCodes[Code])</f>
        <v>Switch</v>
      </c>
      <c r="E2208" s="2" t="s">
        <v>2161</v>
      </c>
      <c r="F2208" s="20">
        <v>44498</v>
      </c>
      <c r="G2208" s="21" t="str">
        <f>IF(ISBLANK(tblnventory[[#This Row],[Installed By]]),"Store","Installed")</f>
        <v>Installed</v>
      </c>
      <c r="H2208" t="s">
        <v>7879</v>
      </c>
      <c r="J2208">
        <v>2191007124</v>
      </c>
      <c r="L2208" t="s">
        <v>5477</v>
      </c>
      <c r="M2208" s="20">
        <v>44846</v>
      </c>
      <c r="O2208" t="str">
        <f>IF(tblnventory[[#This Row],[Installed]],LEFT(tblnventory[[#This Row],[Location]],3))</f>
        <v>449</v>
      </c>
      <c r="P2208" t="str">
        <f>_xlfn.XLOOKUP(tblnventory[[#This Row],[Serial Number]],[1]!tblDNACInventory[Floor],[1]!tblDNACInventory[Name],"Not Used")</f>
        <v>Not Used</v>
      </c>
      <c r="T2208" t="b">
        <f>NOT(ISBLANK(tblnventory[[#This Row],[Installed By]]))</f>
        <v>1</v>
      </c>
      <c r="U2208" t="str">
        <f>VLOOKUP(A2208, [1]!tblDescription[#Data], 3, 0)</f>
        <v>Catalyst 9300L 48p PoE, Network Advantage,4x10G Uplink</v>
      </c>
      <c r="V2208" s="22" cm="1">
        <f t="array" ref="V2208">_xlfn.XLOOKUP(1,([1]!tblOrders[Order]=tblnventory[[#This Row],[PO]])*([1]!tblOrders[Description]=tblnventory[[#This Row],[Item]]),[1]!tblOrders[Unit Total],0)</f>
        <v>8427.15</v>
      </c>
      <c r="W2208" s="23" cm="1">
        <f t="array" ref="W2208">_xlfn.XLOOKUP(1,([1]!tblOrders[Order]=tblnventory[[#This Row],[PO]])*([1]!tblOrders[Description]=tblnventory[[#This Row],[Item]]),[1]!tblOrders[Licence])</f>
        <v>4067.57</v>
      </c>
      <c r="X2208" t="b" cm="1">
        <f t="array" ref="X2208">NOT(_xlfn.XLOOKUP(tblnventory[[#This Row],[PO]]&amp;tblnventory[[#This Row],[Item]],[1]!tblOrders[Order]&amp;[1]!tblOrders[Description],[1]!tblOrders[Paid Licence],FALSE))</f>
        <v>0</v>
      </c>
      <c r="Y22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2209" spans="1:25">
      <c r="A2209" s="19" t="s">
        <v>5377</v>
      </c>
      <c r="B2209" t="str">
        <f>_xlfn.XLOOKUP(tblnventory[[#This Row],[Item]],[1]!tblDescription[Item],[1]!tblDescription[Description])</f>
        <v>Catalyst 9300L 48p PoE, Network Advantage,4x10G Uplink</v>
      </c>
      <c r="C2209" t="str">
        <f>_xlfn.XLOOKUP(tblnventory[[#This Row],[Item]],[1]!tblDescription[Item],[1]!tblDescription[Type])</f>
        <v>ACCESS</v>
      </c>
      <c r="D2209" t="str">
        <f>_xlfn.XLOOKUP(tblnventory[[#This Row],[Use]],[1]!tblCodes[Use],[1]!tblCodes[Code])</f>
        <v>Switch</v>
      </c>
      <c r="E2209" s="2" t="s">
        <v>2162</v>
      </c>
      <c r="F2209" s="20">
        <v>44498</v>
      </c>
      <c r="G2209" s="21" t="str">
        <f>IF(ISBLANK(tblnventory[[#This Row],[Installed By]]),"Store","Installed")</f>
        <v>Installed</v>
      </c>
      <c r="H2209" t="s">
        <v>7879</v>
      </c>
      <c r="J2209">
        <v>2191007124</v>
      </c>
      <c r="L2209" t="s">
        <v>5477</v>
      </c>
      <c r="M2209" s="20">
        <v>44846</v>
      </c>
      <c r="O2209" t="str">
        <f>IF(tblnventory[[#This Row],[Installed]],LEFT(tblnventory[[#This Row],[Location]],3))</f>
        <v>449</v>
      </c>
      <c r="P2209" t="str">
        <f>_xlfn.XLOOKUP(tblnventory[[#This Row],[Serial Number]],[1]!tblDNACInventory[Floor],[1]!tblDNACInventory[Name],"Not Used")</f>
        <v>Not Used</v>
      </c>
      <c r="T2209" t="b">
        <f>NOT(ISBLANK(tblnventory[[#This Row],[Installed By]]))</f>
        <v>1</v>
      </c>
      <c r="U2209" t="str">
        <f>VLOOKUP(A2209, [1]!tblDescription[#Data], 3, 0)</f>
        <v>Catalyst 9300L 48p PoE, Network Advantage,4x10G Uplink</v>
      </c>
      <c r="V2209" s="22" cm="1">
        <f t="array" ref="V2209">_xlfn.XLOOKUP(1,([1]!tblOrders[Order]=tblnventory[[#This Row],[PO]])*([1]!tblOrders[Description]=tblnventory[[#This Row],[Item]]),[1]!tblOrders[Unit Total],0)</f>
        <v>8427.15</v>
      </c>
      <c r="W2209" s="23" cm="1">
        <f t="array" ref="W2209">_xlfn.XLOOKUP(1,([1]!tblOrders[Order]=tblnventory[[#This Row],[PO]])*([1]!tblOrders[Description]=tblnventory[[#This Row],[Item]]),[1]!tblOrders[Licence])</f>
        <v>4067.57</v>
      </c>
      <c r="X2209" t="b" cm="1">
        <f t="array" ref="X2209">NOT(_xlfn.XLOOKUP(tblnventory[[#This Row],[PO]]&amp;tblnventory[[#This Row],[Item]],[1]!tblOrders[Order]&amp;[1]!tblOrders[Description],[1]!tblOrders[Paid Licence],FALSE))</f>
        <v>0</v>
      </c>
      <c r="Y22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2210" spans="1:25">
      <c r="A2210" t="s">
        <v>5341</v>
      </c>
      <c r="B2210" t="str">
        <f>_xlfn.XLOOKUP(tblnventory[[#This Row],[Item]],[1]!tblDescription[Item],[1]!tblDescription[Description])</f>
        <v>10GBASE-LR SFP Module, Enterprise-Class</v>
      </c>
      <c r="C2210" t="str">
        <f>_xlfn.XLOOKUP(tblnventory[[#This Row],[Item]],[1]!tblDescription[Item],[1]!tblDescription[Type])</f>
        <v>SFP</v>
      </c>
      <c r="D2210" t="str">
        <f>_xlfn.XLOOKUP(tblnventory[[#This Row],[Use]],[1]!tblCodes[Use],[1]!tblCodes[Code])</f>
        <v>Switch</v>
      </c>
      <c r="E2210" s="1" t="s">
        <v>2163</v>
      </c>
      <c r="G2210" s="21" t="str">
        <f>IF(ISBLANK(tblnventory[[#This Row],[Installed By]]),"Store","Installed")</f>
        <v>Installed</v>
      </c>
      <c r="H2210" t="s">
        <v>7880</v>
      </c>
      <c r="J2210" s="17">
        <v>2191007447</v>
      </c>
      <c r="K2210" s="17"/>
      <c r="L2210" t="s">
        <v>5477</v>
      </c>
      <c r="M2210" s="20">
        <v>44846</v>
      </c>
      <c r="O2210" t="str">
        <f>IF(tblnventory[[#This Row],[Installed]],LEFT(tblnventory[[#This Row],[Location]],3))</f>
        <v>449</v>
      </c>
      <c r="P2210" t="str">
        <f>_xlfn.XLOOKUP(tblnventory[[#This Row],[Serial Number]],[1]!tblDNACInventory[Floor],[1]!tblDNACInventory[Name],"Not Used")</f>
        <v>Not Used</v>
      </c>
      <c r="T2210" t="b">
        <f>NOT(ISBLANK(tblnventory[[#This Row],[Installed By]]))</f>
        <v>1</v>
      </c>
      <c r="U2210" t="str">
        <f>VLOOKUP(A2210, [1]!tblDescription[#Data], 3, 0)</f>
        <v>10GBASE-LR SFP Module, Enterprise-Class</v>
      </c>
      <c r="V2210" s="22" cm="1">
        <f t="array" ref="V2210">_xlfn.XLOOKUP(1,([1]!tblOrders[Order]=tblnventory[[#This Row],[PO]])*([1]!tblOrders[Description]=tblnventory[[#This Row],[Item]]),[1]!tblOrders[Unit Total],0)</f>
        <v>615</v>
      </c>
      <c r="W2210" s="23" cm="1">
        <f t="array" ref="W2210">IFERROR(_xlfn.XLOOKUP(1,([1]!tblOrders[Order]=tblnventory[[#This Row],[PO]])*([1]!tblOrders[Description]=tblnventory[[#This Row],[Item]]),[1]!tblOrders[Licence]),0)</f>
        <v>0</v>
      </c>
      <c r="X2210" t="b" cm="1">
        <f t="array" ref="X2210">NOT(_xlfn.XLOOKUP(tblnventory[[#This Row],[PO]]&amp;tblnventory[[#This Row],[Item]],[1]!tblOrders[Order]&amp;[1]!tblOrders[Description],[1]!tblOrders[Paid Licence],FALSE))</f>
        <v>1</v>
      </c>
      <c r="Y22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11" spans="1:25">
      <c r="A2211" s="19" t="s">
        <v>5377</v>
      </c>
      <c r="B2211" t="str">
        <f>_xlfn.XLOOKUP(tblnventory[[#This Row],[Item]],[1]!tblDescription[Item],[1]!tblDescription[Description])</f>
        <v>Catalyst 9300L 48p PoE, Network Advantage,4x10G Uplink</v>
      </c>
      <c r="C2211" t="str">
        <f>_xlfn.XLOOKUP(tblnventory[[#This Row],[Item]],[1]!tblDescription[Item],[1]!tblDescription[Type])</f>
        <v>ACCESS</v>
      </c>
      <c r="D2211" t="str">
        <f>_xlfn.XLOOKUP(tblnventory[[#This Row],[Use]],[1]!tblCodes[Use],[1]!tblCodes[Code])</f>
        <v>Switch</v>
      </c>
      <c r="E2211" s="2" t="s">
        <v>2164</v>
      </c>
      <c r="F2211" s="20">
        <v>44498</v>
      </c>
      <c r="G2211" s="21" t="str">
        <f>IF(ISBLANK(tblnventory[[#This Row],[Installed By]]),"Store","Installed")</f>
        <v>Installed</v>
      </c>
      <c r="H2211">
        <v>499</v>
      </c>
      <c r="J2211">
        <v>2191007124</v>
      </c>
      <c r="L2211" t="s">
        <v>5477</v>
      </c>
      <c r="O2211" t="str">
        <f>IF(tblnventory[[#This Row],[Installed]],LEFT(tblnventory[[#This Row],[Location]],3))</f>
        <v>499</v>
      </c>
      <c r="P2211" t="str">
        <f>_xlfn.XLOOKUP(tblnventory[[#This Row],[Serial Number]],[1]!tblDNACInventory[Floor],[1]!tblDNACInventory[Name],"Not Used")</f>
        <v>Not Used</v>
      </c>
      <c r="T2211" t="b">
        <f>NOT(ISBLANK(tblnventory[[#This Row],[Installed By]]))</f>
        <v>1</v>
      </c>
      <c r="U2211" t="str">
        <f>VLOOKUP(A2211, [1]!tblDescription[#Data], 3, 0)</f>
        <v>Catalyst 9300L 48p PoE, Network Advantage,4x10G Uplink</v>
      </c>
      <c r="V2211" s="22" cm="1">
        <f t="array" ref="V2211">_xlfn.XLOOKUP(1,([1]!tblOrders[Order]=tblnventory[[#This Row],[PO]])*([1]!tblOrders[Description]=tblnventory[[#This Row],[Item]]),[1]!tblOrders[Unit Total],0)</f>
        <v>8427.15</v>
      </c>
      <c r="W2211" s="23" cm="1">
        <f t="array" ref="W2211">_xlfn.XLOOKUP(1,([1]!tblOrders[Order]=tblnventory[[#This Row],[PO]])*([1]!tblOrders[Description]=tblnventory[[#This Row],[Item]]),[1]!tblOrders[Licence])</f>
        <v>4067.57</v>
      </c>
      <c r="X2211" t="b" cm="1">
        <f t="array" ref="X2211">NOT(_xlfn.XLOOKUP(tblnventory[[#This Row],[PO]]&amp;tblnventory[[#This Row],[Item]],[1]!tblOrders[Order]&amp;[1]!tblOrders[Description],[1]!tblOrders[Paid Licence],FALSE))</f>
        <v>0</v>
      </c>
      <c r="Y22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2212" spans="1:25">
      <c r="A2212" s="19" t="s">
        <v>5377</v>
      </c>
      <c r="B2212" t="str">
        <f>_xlfn.XLOOKUP(tblnventory[[#This Row],[Item]],[1]!tblDescription[Item],[1]!tblDescription[Description])</f>
        <v>Catalyst 9300L 48p PoE, Network Advantage,4x10G Uplink</v>
      </c>
      <c r="C2212" t="str">
        <f>_xlfn.XLOOKUP(tblnventory[[#This Row],[Item]],[1]!tblDescription[Item],[1]!tblDescription[Type])</f>
        <v>ACCESS</v>
      </c>
      <c r="D2212" t="str">
        <f>_xlfn.XLOOKUP(tblnventory[[#This Row],[Use]],[1]!tblCodes[Use],[1]!tblCodes[Code])</f>
        <v>Switch</v>
      </c>
      <c r="E2212" s="8" t="s">
        <v>2165</v>
      </c>
      <c r="F2212" s="20">
        <v>44498</v>
      </c>
      <c r="G2212" s="21" t="str">
        <f>IF(ISBLANK(tblnventory[[#This Row],[Installed By]]),"Store","Installed")</f>
        <v>Installed</v>
      </c>
      <c r="H2212" t="s">
        <v>7881</v>
      </c>
      <c r="J2212">
        <v>2191007124</v>
      </c>
      <c r="L2212" t="s">
        <v>5360</v>
      </c>
      <c r="M2212" s="20">
        <v>44846</v>
      </c>
      <c r="N2212" t="s">
        <v>7882</v>
      </c>
      <c r="O2212" t="str">
        <f>IF(tblnventory[[#This Row],[Installed]],LEFT(tblnventory[[#This Row],[Location]],3))</f>
        <v>499</v>
      </c>
      <c r="P2212" t="str">
        <f>_xlfn.XLOOKUP(tblnventory[[#This Row],[Serial Number]],[1]!tblDNACInventory[Floor],[1]!tblDNACInventory[Name],"Not Used")</f>
        <v>Not Used</v>
      </c>
      <c r="T2212" t="b">
        <f>NOT(ISBLANK(tblnventory[[#This Row],[Installed By]]))</f>
        <v>1</v>
      </c>
      <c r="U2212" t="str">
        <f>VLOOKUP(A2212, [1]!tblDescription[#Data], 3, 0)</f>
        <v>Catalyst 9300L 48p PoE, Network Advantage,4x10G Uplink</v>
      </c>
      <c r="V2212" s="22" cm="1">
        <f t="array" ref="V2212">_xlfn.XLOOKUP(1,([1]!tblOrders[Order]=tblnventory[[#This Row],[PO]])*([1]!tblOrders[Description]=tblnventory[[#This Row],[Item]]),[1]!tblOrders[Unit Total],0)</f>
        <v>8427.15</v>
      </c>
      <c r="W2212" s="23" cm="1">
        <f t="array" ref="W2212">_xlfn.XLOOKUP(1,([1]!tblOrders[Order]=tblnventory[[#This Row],[PO]])*([1]!tblOrders[Description]=tblnventory[[#This Row],[Item]]),[1]!tblOrders[Licence])</f>
        <v>4067.57</v>
      </c>
      <c r="X2212" t="b" cm="1">
        <f t="array" ref="X2212">NOT(_xlfn.XLOOKUP(tblnventory[[#This Row],[PO]]&amp;tblnventory[[#This Row],[Item]],[1]!tblOrders[Order]&amp;[1]!tblOrders[Description],[1]!tblOrders[Paid Licence],FALSE))</f>
        <v>0</v>
      </c>
      <c r="Y22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2213" spans="1:25">
      <c r="A2213" s="19" t="s">
        <v>5377</v>
      </c>
      <c r="B2213" t="str">
        <f>_xlfn.XLOOKUP(tblnventory[[#This Row],[Item]],[1]!tblDescription[Item],[1]!tblDescription[Description])</f>
        <v>Catalyst 9300L 48p PoE, Network Advantage,4x10G Uplink</v>
      </c>
      <c r="C2213" t="str">
        <f>_xlfn.XLOOKUP(tblnventory[[#This Row],[Item]],[1]!tblDescription[Item],[1]!tblDescription[Type])</f>
        <v>ACCESS</v>
      </c>
      <c r="D2213" t="str">
        <f>_xlfn.XLOOKUP(tblnventory[[#This Row],[Use]],[1]!tblCodes[Use],[1]!tblCodes[Code])</f>
        <v>Switch</v>
      </c>
      <c r="E2213" s="2" t="s">
        <v>2166</v>
      </c>
      <c r="F2213" s="20">
        <v>44498</v>
      </c>
      <c r="G2213" s="21" t="str">
        <f>IF(ISBLANK(tblnventory[[#This Row],[Installed By]]),"Store","Installed")</f>
        <v>Installed</v>
      </c>
      <c r="H2213">
        <v>499</v>
      </c>
      <c r="J2213">
        <v>2191007124</v>
      </c>
      <c r="L2213" t="s">
        <v>5477</v>
      </c>
      <c r="O2213" t="str">
        <f>IF(tblnventory[[#This Row],[Installed]],LEFT(tblnventory[[#This Row],[Location]],3))</f>
        <v>499</v>
      </c>
      <c r="P2213" t="str">
        <f>_xlfn.XLOOKUP(tblnventory[[#This Row],[Serial Number]],[1]!tblDNACInventory[Floor],[1]!tblDNACInventory[Name],"Not Used")</f>
        <v>Not Used</v>
      </c>
      <c r="T2213" t="b">
        <f>NOT(ISBLANK(tblnventory[[#This Row],[Installed By]]))</f>
        <v>1</v>
      </c>
      <c r="U2213" t="str">
        <f>VLOOKUP(A2213, [1]!tblDescription[#Data], 3, 0)</f>
        <v>Catalyst 9300L 48p PoE, Network Advantage,4x10G Uplink</v>
      </c>
      <c r="V2213" s="22" cm="1">
        <f t="array" ref="V2213">_xlfn.XLOOKUP(1,([1]!tblOrders[Order]=tblnventory[[#This Row],[PO]])*([1]!tblOrders[Description]=tblnventory[[#This Row],[Item]]),[1]!tblOrders[Unit Total],0)</f>
        <v>8427.15</v>
      </c>
      <c r="W2213" s="23" cm="1">
        <f t="array" ref="W2213">_xlfn.XLOOKUP(1,([1]!tblOrders[Order]=tblnventory[[#This Row],[PO]])*([1]!tblOrders[Description]=tblnventory[[#This Row],[Item]]),[1]!tblOrders[Licence])</f>
        <v>4067.57</v>
      </c>
      <c r="X2213" t="b" cm="1">
        <f t="array" ref="X2213">NOT(_xlfn.XLOOKUP(tblnventory[[#This Row],[PO]]&amp;tblnventory[[#This Row],[Item]],[1]!tblOrders[Order]&amp;[1]!tblOrders[Description],[1]!tblOrders[Paid Licence],FALSE))</f>
        <v>0</v>
      </c>
      <c r="Y22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2214" spans="1:25">
      <c r="A2214" s="19" t="s">
        <v>5377</v>
      </c>
      <c r="B2214" t="str">
        <f>_xlfn.XLOOKUP(tblnventory[[#This Row],[Item]],[1]!tblDescription[Item],[1]!tblDescription[Description])</f>
        <v>Catalyst 9300L 48p PoE, Network Advantage,4x10G Uplink</v>
      </c>
      <c r="C2214" t="str">
        <f>_xlfn.XLOOKUP(tblnventory[[#This Row],[Item]],[1]!tblDescription[Item],[1]!tblDescription[Type])</f>
        <v>ACCESS</v>
      </c>
      <c r="D2214" t="str">
        <f>_xlfn.XLOOKUP(tblnventory[[#This Row],[Use]],[1]!tblCodes[Use],[1]!tblCodes[Code])</f>
        <v>Switch</v>
      </c>
      <c r="E2214" s="8" t="s">
        <v>2167</v>
      </c>
      <c r="F2214" s="20">
        <v>44498</v>
      </c>
      <c r="G2214" s="21" t="str">
        <f>IF(ISBLANK(tblnventory[[#This Row],[Installed By]]),"Store","Installed")</f>
        <v>Installed</v>
      </c>
      <c r="H2214" t="s">
        <v>7881</v>
      </c>
      <c r="J2214">
        <v>2191007124</v>
      </c>
      <c r="L2214" t="s">
        <v>5360</v>
      </c>
      <c r="M2214" s="20">
        <v>44846</v>
      </c>
      <c r="N2214" t="s">
        <v>7882</v>
      </c>
      <c r="O2214" t="str">
        <f>IF(tblnventory[[#This Row],[Installed]],LEFT(tblnventory[[#This Row],[Location]],3))</f>
        <v>499</v>
      </c>
      <c r="P2214" t="str">
        <f>_xlfn.XLOOKUP(tblnventory[[#This Row],[Serial Number]],[1]!tblDNACInventory[Floor],[1]!tblDNACInventory[Name],"Not Used")</f>
        <v>Not Used</v>
      </c>
      <c r="T2214" t="b">
        <f>NOT(ISBLANK(tblnventory[[#This Row],[Installed By]]))</f>
        <v>1</v>
      </c>
      <c r="U2214" t="str">
        <f>VLOOKUP(A2214, [1]!tblDescription[#Data], 3, 0)</f>
        <v>Catalyst 9300L 48p PoE, Network Advantage,4x10G Uplink</v>
      </c>
      <c r="V2214" s="22" cm="1">
        <f t="array" ref="V2214">_xlfn.XLOOKUP(1,([1]!tblOrders[Order]=tblnventory[[#This Row],[PO]])*([1]!tblOrders[Description]=tblnventory[[#This Row],[Item]]),[1]!tblOrders[Unit Total],0)</f>
        <v>8427.15</v>
      </c>
      <c r="W2214" s="23" cm="1">
        <f t="array" ref="W2214">_xlfn.XLOOKUP(1,([1]!tblOrders[Order]=tblnventory[[#This Row],[PO]])*([1]!tblOrders[Description]=tblnventory[[#This Row],[Item]]),[1]!tblOrders[Licence])</f>
        <v>4067.57</v>
      </c>
      <c r="X2214" t="b" cm="1">
        <f t="array" ref="X2214">NOT(_xlfn.XLOOKUP(tblnventory[[#This Row],[PO]]&amp;tblnventory[[#This Row],[Item]],[1]!tblOrders[Order]&amp;[1]!tblOrders[Description],[1]!tblOrders[Paid Licence],FALSE))</f>
        <v>0</v>
      </c>
      <c r="Y22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2215" spans="1:25">
      <c r="A2215" s="25" t="s">
        <v>5377</v>
      </c>
      <c r="B2215" t="str">
        <f>_xlfn.XLOOKUP(tblnventory[[#This Row],[Item]],[1]!tblDescription[Item],[1]!tblDescription[Description])</f>
        <v>Catalyst 9300L 48p PoE, Network Advantage,4x10G Uplink</v>
      </c>
      <c r="C2215" t="str">
        <f>_xlfn.XLOOKUP(tblnventory[[#This Row],[Item]],[1]!tblDescription[Item],[1]!tblDescription[Type])</f>
        <v>ACCESS</v>
      </c>
      <c r="D2215" t="str">
        <f>_xlfn.XLOOKUP(tblnventory[[#This Row],[Use]],[1]!tblCodes[Use],[1]!tblCodes[Code])</f>
        <v>Switch</v>
      </c>
      <c r="E2215" s="1" t="s">
        <v>2168</v>
      </c>
      <c r="F2215" s="20">
        <v>44644</v>
      </c>
      <c r="G2215" s="21" t="str">
        <f>IF(ISBLANK(tblnventory[[#This Row],[Installed By]]),"Store","Installed")</f>
        <v>Installed</v>
      </c>
      <c r="H2215" t="s">
        <v>7883</v>
      </c>
      <c r="J2215">
        <v>2191007378</v>
      </c>
      <c r="L2215" t="s">
        <v>5477</v>
      </c>
      <c r="M2215" s="20">
        <v>44846</v>
      </c>
      <c r="O2215" t="str">
        <f>IF(tblnventory[[#This Row],[Installed]],LEFT(tblnventory[[#This Row],[Location]],3))</f>
        <v>499</v>
      </c>
      <c r="P2215" t="str">
        <f>_xlfn.XLOOKUP(tblnventory[[#This Row],[Serial Number]],[1]!tblDNACInventory[Floor],[1]!tblDNACInventory[Name],"Not Used")</f>
        <v>Not Used</v>
      </c>
      <c r="T2215" t="b">
        <f>NOT(ISBLANK(tblnventory[[#This Row],[Installed By]]))</f>
        <v>1</v>
      </c>
      <c r="U2215" t="str">
        <f>VLOOKUP(A2215, [1]!tblDescription[#Data], 3, 0)</f>
        <v>Catalyst 9300L 48p PoE, Network Advantage,4x10G Uplink</v>
      </c>
      <c r="V2215" s="22" cm="1">
        <f t="array" ref="V2215">_xlfn.XLOOKUP(1,([1]!tblOrders[Order]=tblnventory[[#This Row],[PO]])*([1]!tblOrders[Description]=tblnventory[[#This Row],[Item]]),[1]!tblOrders[Unit Total],0)</f>
        <v>4664.74</v>
      </c>
      <c r="W2215" s="23" cm="1">
        <f t="array" ref="W2215">IFERROR(_xlfn.XLOOKUP(1,([1]!tblOrders[Order]=tblnventory[[#This Row],[PO]])*([1]!tblOrders[Description]=tblnventory[[#This Row],[Item]]),[1]!tblOrders[Licence]),0)</f>
        <v>0</v>
      </c>
      <c r="X2215" t="b" cm="1">
        <f t="array" ref="X2215">NOT(_xlfn.XLOOKUP(tblnventory[[#This Row],[PO]]&amp;tblnventory[[#This Row],[Item]],[1]!tblOrders[Order]&amp;[1]!tblOrders[Description],[1]!tblOrders[Paid Licence],FALSE))</f>
        <v>1</v>
      </c>
      <c r="Y22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3502.7999999999997</v>
      </c>
    </row>
    <row r="2216" spans="1:25">
      <c r="A2216" s="25" t="s">
        <v>5377</v>
      </c>
      <c r="B2216" t="str">
        <f>_xlfn.XLOOKUP(tblnventory[[#This Row],[Item]],[1]!tblDescription[Item],[1]!tblDescription[Description])</f>
        <v>Catalyst 9300L 48p PoE, Network Advantage,4x10G Uplink</v>
      </c>
      <c r="C2216" t="str">
        <f>_xlfn.XLOOKUP(tblnventory[[#This Row],[Item]],[1]!tblDescription[Item],[1]!tblDescription[Type])</f>
        <v>ACCESS</v>
      </c>
      <c r="D2216" t="str">
        <f>_xlfn.XLOOKUP(tblnventory[[#This Row],[Use]],[1]!tblCodes[Use],[1]!tblCodes[Code])</f>
        <v>Switch</v>
      </c>
      <c r="E2216" s="1" t="s">
        <v>2169</v>
      </c>
      <c r="F2216" s="20">
        <v>44644</v>
      </c>
      <c r="G2216" s="21" t="str">
        <f>IF(ISBLANK(tblnventory[[#This Row],[Installed By]]),"Store","Installed")</f>
        <v>Installed</v>
      </c>
      <c r="H2216" t="s">
        <v>7881</v>
      </c>
      <c r="J2216">
        <v>2191007378</v>
      </c>
      <c r="L2216" t="s">
        <v>5360</v>
      </c>
      <c r="M2216" s="20">
        <v>44846</v>
      </c>
      <c r="N2216" t="s">
        <v>7882</v>
      </c>
      <c r="O2216" t="str">
        <f>IF(tblnventory[[#This Row],[Installed]],LEFT(tblnventory[[#This Row],[Location]],3))</f>
        <v>499</v>
      </c>
      <c r="P2216" t="str">
        <f>_xlfn.XLOOKUP(tblnventory[[#This Row],[Serial Number]],[1]!tblDNACInventory[Floor],[1]!tblDNACInventory[Name],"Not Used")</f>
        <v>Not Used</v>
      </c>
      <c r="T2216" t="b">
        <f>NOT(ISBLANK(tblnventory[[#This Row],[Installed By]]))</f>
        <v>1</v>
      </c>
      <c r="U2216" t="str">
        <f>VLOOKUP(A2216, [1]!tblDescription[#Data], 3, 0)</f>
        <v>Catalyst 9300L 48p PoE, Network Advantage,4x10G Uplink</v>
      </c>
      <c r="V2216" s="22" cm="1">
        <f t="array" ref="V2216">_xlfn.XLOOKUP(1,([1]!tblOrders[Order]=tblnventory[[#This Row],[PO]])*([1]!tblOrders[Description]=tblnventory[[#This Row],[Item]]),[1]!tblOrders[Unit Total],0)</f>
        <v>4664.74</v>
      </c>
      <c r="W2216" s="23" cm="1">
        <f t="array" ref="W2216">IFERROR(_xlfn.XLOOKUP(1,([1]!tblOrders[Order]=tblnventory[[#This Row],[PO]])*([1]!tblOrders[Description]=tblnventory[[#This Row],[Item]]),[1]!tblOrders[Licence]),0)</f>
        <v>0</v>
      </c>
      <c r="X2216" t="b" cm="1">
        <f t="array" ref="X2216">NOT(_xlfn.XLOOKUP(tblnventory[[#This Row],[PO]]&amp;tblnventory[[#This Row],[Item]],[1]!tblOrders[Order]&amp;[1]!tblOrders[Description],[1]!tblOrders[Paid Licence],FALSE))</f>
        <v>1</v>
      </c>
      <c r="Y22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3502.7999999999997</v>
      </c>
    </row>
    <row r="2217" spans="1:25">
      <c r="A2217" t="s">
        <v>5341</v>
      </c>
      <c r="B2217" t="str">
        <f>_xlfn.XLOOKUP(tblnventory[[#This Row],[Item]],[1]!tblDescription[Item],[1]!tblDescription[Description])</f>
        <v>10GBASE-LR SFP Module, Enterprise-Class</v>
      </c>
      <c r="C2217" t="str">
        <f>_xlfn.XLOOKUP(tblnventory[[#This Row],[Item]],[1]!tblDescription[Item],[1]!tblDescription[Type])</f>
        <v>SFP</v>
      </c>
      <c r="D2217" t="str">
        <f>_xlfn.XLOOKUP(tblnventory[[#This Row],[Use]],[1]!tblCodes[Use],[1]!tblCodes[Code])</f>
        <v>Switch</v>
      </c>
      <c r="E2217" s="1" t="s">
        <v>2170</v>
      </c>
      <c r="G2217" s="21" t="str">
        <f>IF(ISBLANK(tblnventory[[#This Row],[Installed By]]),"Store","Installed")</f>
        <v>Installed</v>
      </c>
      <c r="H2217" t="s">
        <v>7884</v>
      </c>
      <c r="J2217" s="17">
        <v>2191007447</v>
      </c>
      <c r="K2217" s="17"/>
      <c r="L2217" t="s">
        <v>5477</v>
      </c>
      <c r="M2217" s="20">
        <v>44846</v>
      </c>
      <c r="O2217" t="str">
        <f>IF(tblnventory[[#This Row],[Installed]],LEFT(tblnventory[[#This Row],[Location]],3))</f>
        <v>499</v>
      </c>
      <c r="P2217" t="str">
        <f>_xlfn.XLOOKUP(tblnventory[[#This Row],[Serial Number]],[1]!tblDNACInventory[Floor],[1]!tblDNACInventory[Name],"Not Used")</f>
        <v>Not Used</v>
      </c>
      <c r="T2217" t="b">
        <f>NOT(ISBLANK(tblnventory[[#This Row],[Installed By]]))</f>
        <v>1</v>
      </c>
      <c r="U2217" t="str">
        <f>VLOOKUP(A2217, [1]!tblDescription[#Data], 3, 0)</f>
        <v>10GBASE-LR SFP Module, Enterprise-Class</v>
      </c>
      <c r="V2217" s="22" cm="1">
        <f t="array" ref="V2217">_xlfn.XLOOKUP(1,([1]!tblOrders[Order]=tblnventory[[#This Row],[PO]])*([1]!tblOrders[Description]=tblnventory[[#This Row],[Item]]),[1]!tblOrders[Unit Total],0)</f>
        <v>615</v>
      </c>
      <c r="W2217" s="23" cm="1">
        <f t="array" ref="W2217">IFERROR(_xlfn.XLOOKUP(1,([1]!tblOrders[Order]=tblnventory[[#This Row],[PO]])*([1]!tblOrders[Description]=tblnventory[[#This Row],[Item]]),[1]!tblOrders[Licence]),0)</f>
        <v>0</v>
      </c>
      <c r="X2217" t="b" cm="1">
        <f t="array" ref="X2217">NOT(_xlfn.XLOOKUP(tblnventory[[#This Row],[PO]]&amp;tblnventory[[#This Row],[Item]],[1]!tblOrders[Order]&amp;[1]!tblOrders[Description],[1]!tblOrders[Paid Licence],FALSE))</f>
        <v>1</v>
      </c>
      <c r="Y22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18" spans="1:25">
      <c r="A2218" t="s">
        <v>5341</v>
      </c>
      <c r="B2218" t="str">
        <f>_xlfn.XLOOKUP(tblnventory[[#This Row],[Item]],[1]!tblDescription[Item],[1]!tblDescription[Description])</f>
        <v>10GBASE-LR SFP Module, Enterprise-Class</v>
      </c>
      <c r="C2218" t="str">
        <f>_xlfn.XLOOKUP(tblnventory[[#This Row],[Item]],[1]!tblDescription[Item],[1]!tblDescription[Type])</f>
        <v>SFP</v>
      </c>
      <c r="D2218" t="str">
        <f>_xlfn.XLOOKUP(tblnventory[[#This Row],[Use]],[1]!tblCodes[Use],[1]!tblCodes[Code])</f>
        <v>Switch</v>
      </c>
      <c r="E2218" s="1" t="s">
        <v>2171</v>
      </c>
      <c r="G2218" s="21" t="str">
        <f>IF(ISBLANK(tblnventory[[#This Row],[Installed By]]),"Store","Installed")</f>
        <v>Installed</v>
      </c>
      <c r="H2218" t="s">
        <v>7885</v>
      </c>
      <c r="J2218" s="17">
        <v>2191007447</v>
      </c>
      <c r="K2218" s="17"/>
      <c r="L2218" t="s">
        <v>5477</v>
      </c>
      <c r="M2218" s="20">
        <v>44846</v>
      </c>
      <c r="O2218" t="str">
        <f>IF(tblnventory[[#This Row],[Installed]],LEFT(tblnventory[[#This Row],[Location]],3))</f>
        <v>499</v>
      </c>
      <c r="P2218" t="str">
        <f>_xlfn.XLOOKUP(tblnventory[[#This Row],[Serial Number]],[1]!tblDNACInventory[Floor],[1]!tblDNACInventory[Name],"Not Used")</f>
        <v>Not Used</v>
      </c>
      <c r="T2218" t="b">
        <f>NOT(ISBLANK(tblnventory[[#This Row],[Installed By]]))</f>
        <v>1</v>
      </c>
      <c r="U2218" t="str">
        <f>VLOOKUP(A2218, [1]!tblDescription[#Data], 3, 0)</f>
        <v>10GBASE-LR SFP Module, Enterprise-Class</v>
      </c>
      <c r="V2218" s="22" cm="1">
        <f t="array" ref="V2218">_xlfn.XLOOKUP(1,([1]!tblOrders[Order]=tblnventory[[#This Row],[PO]])*([1]!tblOrders[Description]=tblnventory[[#This Row],[Item]]),[1]!tblOrders[Unit Total],0)</f>
        <v>615</v>
      </c>
      <c r="W2218" s="23" cm="1">
        <f t="array" ref="W2218">IFERROR(_xlfn.XLOOKUP(1,([1]!tblOrders[Order]=tblnventory[[#This Row],[PO]])*([1]!tblOrders[Description]=tblnventory[[#This Row],[Item]]),[1]!tblOrders[Licence]),0)</f>
        <v>0</v>
      </c>
      <c r="X2218" t="b" cm="1">
        <f t="array" ref="X2218">NOT(_xlfn.XLOOKUP(tblnventory[[#This Row],[PO]]&amp;tblnventory[[#This Row],[Item]],[1]!tblOrders[Order]&amp;[1]!tblOrders[Description],[1]!tblOrders[Paid Licence],FALSE))</f>
        <v>1</v>
      </c>
      <c r="Y22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19" spans="1:25">
      <c r="A2219" t="s">
        <v>5341</v>
      </c>
      <c r="B2219" t="str">
        <f>_xlfn.XLOOKUP(tblnventory[[#This Row],[Item]],[1]!tblDescription[Item],[1]!tblDescription[Description])</f>
        <v>10GBASE-LR SFP Module, Enterprise-Class</v>
      </c>
      <c r="C2219" t="str">
        <f>_xlfn.XLOOKUP(tblnventory[[#This Row],[Item]],[1]!tblDescription[Item],[1]!tblDescription[Type])</f>
        <v>SFP</v>
      </c>
      <c r="D2219" t="str">
        <f>_xlfn.XLOOKUP(tblnventory[[#This Row],[Use]],[1]!tblCodes[Use],[1]!tblCodes[Code])</f>
        <v>Switch</v>
      </c>
      <c r="E2219" s="1" t="s">
        <v>2172</v>
      </c>
      <c r="G2219" s="21" t="str">
        <f>IF(ISBLANK(tblnventory[[#This Row],[Installed By]]),"Store","Installed")</f>
        <v>Installed</v>
      </c>
      <c r="H2219" t="s">
        <v>7886</v>
      </c>
      <c r="J2219" s="17">
        <v>2191007447</v>
      </c>
      <c r="K2219" s="17"/>
      <c r="L2219" t="s">
        <v>5477</v>
      </c>
      <c r="M2219" s="20">
        <v>44846</v>
      </c>
      <c r="O2219" t="str">
        <f>IF(tblnventory[[#This Row],[Installed]],LEFT(tblnventory[[#This Row],[Location]],3))</f>
        <v>499</v>
      </c>
      <c r="P2219" t="str">
        <f>_xlfn.XLOOKUP(tblnventory[[#This Row],[Serial Number]],[1]!tblDNACInventory[Floor],[1]!tblDNACInventory[Name],"Not Used")</f>
        <v>Not Used</v>
      </c>
      <c r="T2219" t="b">
        <f>NOT(ISBLANK(tblnventory[[#This Row],[Installed By]]))</f>
        <v>1</v>
      </c>
      <c r="U2219" t="str">
        <f>VLOOKUP(A2219, [1]!tblDescription[#Data], 3, 0)</f>
        <v>10GBASE-LR SFP Module, Enterprise-Class</v>
      </c>
      <c r="V2219" s="22" cm="1">
        <f t="array" ref="V2219">_xlfn.XLOOKUP(1,([1]!tblOrders[Order]=tblnventory[[#This Row],[PO]])*([1]!tblOrders[Description]=tblnventory[[#This Row],[Item]]),[1]!tblOrders[Unit Total],0)</f>
        <v>615</v>
      </c>
      <c r="W2219" s="23" cm="1">
        <f t="array" ref="W2219">IFERROR(_xlfn.XLOOKUP(1,([1]!tblOrders[Order]=tblnventory[[#This Row],[PO]])*([1]!tblOrders[Description]=tblnventory[[#This Row],[Item]]),[1]!tblOrders[Licence]),0)</f>
        <v>0</v>
      </c>
      <c r="X2219" t="b" cm="1">
        <f t="array" ref="X2219">NOT(_xlfn.XLOOKUP(tblnventory[[#This Row],[PO]]&amp;tblnventory[[#This Row],[Item]],[1]!tblOrders[Order]&amp;[1]!tblOrders[Description],[1]!tblOrders[Paid Licence],FALSE))</f>
        <v>1</v>
      </c>
      <c r="Y22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20" spans="1:25">
      <c r="A2220" t="s">
        <v>5341</v>
      </c>
      <c r="B2220" t="str">
        <f>_xlfn.XLOOKUP(tblnventory[[#This Row],[Item]],[1]!tblDescription[Item],[1]!tblDescription[Description])</f>
        <v>10GBASE-LR SFP Module, Enterprise-Class</v>
      </c>
      <c r="C2220" t="str">
        <f>_xlfn.XLOOKUP(tblnventory[[#This Row],[Item]],[1]!tblDescription[Item],[1]!tblDescription[Type])</f>
        <v>SFP</v>
      </c>
      <c r="D2220" t="str">
        <f>_xlfn.XLOOKUP(tblnventory[[#This Row],[Use]],[1]!tblCodes[Use],[1]!tblCodes[Code])</f>
        <v>Switch</v>
      </c>
      <c r="E2220" s="1" t="s">
        <v>2173</v>
      </c>
      <c r="G2220" s="21" t="str">
        <f>IF(ISBLANK(tblnventory[[#This Row],[Installed By]]),"Store","Installed")</f>
        <v>Installed</v>
      </c>
      <c r="H2220" t="s">
        <v>7887</v>
      </c>
      <c r="J2220" s="17">
        <v>2191007447</v>
      </c>
      <c r="K2220" s="17"/>
      <c r="L2220" t="s">
        <v>5477</v>
      </c>
      <c r="M2220" s="20">
        <v>44846</v>
      </c>
      <c r="O2220" t="str">
        <f>IF(tblnventory[[#This Row],[Installed]],LEFT(tblnventory[[#This Row],[Location]],3))</f>
        <v>499</v>
      </c>
      <c r="P2220" t="str">
        <f>_xlfn.XLOOKUP(tblnventory[[#This Row],[Serial Number]],[1]!tblDNACInventory[Floor],[1]!tblDNACInventory[Name],"Not Used")</f>
        <v>Not Used</v>
      </c>
      <c r="T2220" t="b">
        <f>NOT(ISBLANK(tblnventory[[#This Row],[Installed By]]))</f>
        <v>1</v>
      </c>
      <c r="U2220" t="str">
        <f>VLOOKUP(A2220, [1]!tblDescription[#Data], 3, 0)</f>
        <v>10GBASE-LR SFP Module, Enterprise-Class</v>
      </c>
      <c r="V2220" s="22" cm="1">
        <f t="array" ref="V2220">_xlfn.XLOOKUP(1,([1]!tblOrders[Order]=tblnventory[[#This Row],[PO]])*([1]!tblOrders[Description]=tblnventory[[#This Row],[Item]]),[1]!tblOrders[Unit Total],0)</f>
        <v>615</v>
      </c>
      <c r="W2220" s="23" cm="1">
        <f t="array" ref="W2220">IFERROR(_xlfn.XLOOKUP(1,([1]!tblOrders[Order]=tblnventory[[#This Row],[PO]])*([1]!tblOrders[Description]=tblnventory[[#This Row],[Item]]),[1]!tblOrders[Licence]),0)</f>
        <v>0</v>
      </c>
      <c r="X2220" t="b" cm="1">
        <f t="array" ref="X2220">NOT(_xlfn.XLOOKUP(tblnventory[[#This Row],[PO]]&amp;tblnventory[[#This Row],[Item]],[1]!tblOrders[Order]&amp;[1]!tblOrders[Description],[1]!tblOrders[Paid Licence],FALSE))</f>
        <v>1</v>
      </c>
      <c r="Y22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21" spans="1:25">
      <c r="A2221" s="25" t="s">
        <v>5377</v>
      </c>
      <c r="B2221" t="str">
        <f>_xlfn.XLOOKUP(tblnventory[[#This Row],[Item]],[1]!tblDescription[Item],[1]!tblDescription[Description])</f>
        <v>Catalyst 9300L 48p PoE, Network Advantage,4x10G Uplink</v>
      </c>
      <c r="C2221" t="str">
        <f>_xlfn.XLOOKUP(tblnventory[[#This Row],[Item]],[1]!tblDescription[Item],[1]!tblDescription[Type])</f>
        <v>ACCESS</v>
      </c>
      <c r="D2221" t="str">
        <f>_xlfn.XLOOKUP(tblnventory[[#This Row],[Use]],[1]!tblCodes[Use],[1]!tblCodes[Code])</f>
        <v>Switch</v>
      </c>
      <c r="E2221" s="1" t="s">
        <v>2174</v>
      </c>
      <c r="F2221" s="20">
        <v>44805</v>
      </c>
      <c r="G2221" s="21" t="str">
        <f>IF(ISBLANK(tblnventory[[#This Row],[Installed By]]),"Store","Installed")</f>
        <v>Installed</v>
      </c>
      <c r="H2221" t="s">
        <v>7888</v>
      </c>
      <c r="I2221" t="s">
        <v>7889</v>
      </c>
      <c r="J2221">
        <v>2191007447</v>
      </c>
      <c r="L2221" t="s">
        <v>5346</v>
      </c>
      <c r="M2221" s="20">
        <v>45075</v>
      </c>
      <c r="N2221" t="s">
        <v>7890</v>
      </c>
      <c r="O2221" t="str">
        <f>IF(tblnventory[[#This Row],[Installed]],LEFT(tblnventory[[#This Row],[Location]],3))</f>
        <v>501</v>
      </c>
      <c r="P2221" t="str">
        <f>_xlfn.XLOOKUP(tblnventory[[#This Row],[Serial Number]],[1]!tblDNACInventory[Floor],[1]!tblDNACInventory[Name],"Not Used")</f>
        <v>Not Used</v>
      </c>
      <c r="T2221" t="b">
        <f>NOT(ISBLANK(tblnventory[[#This Row],[Installed By]]))</f>
        <v>1</v>
      </c>
      <c r="U2221" t="str">
        <f>VLOOKUP(A2221, [1]!tblDescription[#Data], 3, 0)</f>
        <v>Catalyst 9300L 48p PoE, Network Advantage,4x10G Uplink</v>
      </c>
      <c r="V2221" s="22" cm="1">
        <f t="array" ref="V2221">_xlfn.XLOOKUP(1,([1]!tblOrders[Order]=tblnventory[[#This Row],[PO]])*([1]!tblOrders[Description]=tblnventory[[#This Row],[Item]]),[1]!tblOrders[Unit Total],0)</f>
        <v>5131.22</v>
      </c>
      <c r="W2221" s="23" cm="1">
        <f t="array" ref="W2221">IFERROR(_xlfn.XLOOKUP(1,([1]!tblOrders[Order]=tblnventory[[#This Row],[PO]])*([1]!tblOrders[Description]=tblnventory[[#This Row],[Item]]),[1]!tblOrders[Licence]),0)</f>
        <v>0</v>
      </c>
      <c r="X2221" t="b" cm="1">
        <f t="array" ref="X2221">NOT(_xlfn.XLOOKUP(tblnventory[[#This Row],[PO]]&amp;tblnventory[[#This Row],[Item]],[1]!tblOrders[Order]&amp;[1]!tblOrders[Description],[1]!tblOrders[Paid Licence],FALSE))</f>
        <v>1</v>
      </c>
      <c r="Y22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222" spans="1:25">
      <c r="A2222" s="25" t="s">
        <v>5377</v>
      </c>
      <c r="B2222" t="str">
        <f>_xlfn.XLOOKUP(tblnventory[[#This Row],[Item]],[1]!tblDescription[Item],[1]!tblDescription[Description])</f>
        <v>Catalyst 9300L 48p PoE, Network Advantage,4x10G Uplink</v>
      </c>
      <c r="C2222" t="str">
        <f>_xlfn.XLOOKUP(tblnventory[[#This Row],[Item]],[1]!tblDescription[Item],[1]!tblDescription[Type])</f>
        <v>ACCESS</v>
      </c>
      <c r="D2222" t="str">
        <f>_xlfn.XLOOKUP(tblnventory[[#This Row],[Use]],[1]!tblCodes[Use],[1]!tblCodes[Code])</f>
        <v>Switch</v>
      </c>
      <c r="E2222" s="1" t="s">
        <v>2175</v>
      </c>
      <c r="F2222" s="20">
        <v>44805</v>
      </c>
      <c r="G2222" s="21" t="str">
        <f>IF(ISBLANK(tblnventory[[#This Row],[Installed By]]),"Store","Installed")</f>
        <v>Installed</v>
      </c>
      <c r="H2222" t="s">
        <v>7888</v>
      </c>
      <c r="I2222" t="s">
        <v>7891</v>
      </c>
      <c r="J2222">
        <v>2191007447</v>
      </c>
      <c r="L2222" t="s">
        <v>5346</v>
      </c>
      <c r="M2222" s="20">
        <v>45075</v>
      </c>
      <c r="N2222" t="s">
        <v>7890</v>
      </c>
      <c r="O2222" t="str">
        <f>IF(tblnventory[[#This Row],[Installed]],LEFT(tblnventory[[#This Row],[Location]],3))</f>
        <v>501</v>
      </c>
      <c r="P2222" t="str">
        <f>_xlfn.XLOOKUP(tblnventory[[#This Row],[Serial Number]],[1]!tblDNACInventory[Floor],[1]!tblDNACInventory[Name],"Not Used")</f>
        <v>Not Used</v>
      </c>
      <c r="T2222" t="b">
        <f>NOT(ISBLANK(tblnventory[[#This Row],[Installed By]]))</f>
        <v>1</v>
      </c>
      <c r="U2222" t="str">
        <f>VLOOKUP(A2222, [1]!tblDescription[#Data], 3, 0)</f>
        <v>Catalyst 9300L 48p PoE, Network Advantage,4x10G Uplink</v>
      </c>
      <c r="V2222" s="22" cm="1">
        <f t="array" ref="V2222">_xlfn.XLOOKUP(1,([1]!tblOrders[Order]=tblnventory[[#This Row],[PO]])*([1]!tblOrders[Description]=tblnventory[[#This Row],[Item]]),[1]!tblOrders[Unit Total],0)</f>
        <v>5131.22</v>
      </c>
      <c r="W2222" s="23" cm="1">
        <f t="array" ref="W2222">IFERROR(_xlfn.XLOOKUP(1,([1]!tblOrders[Order]=tblnventory[[#This Row],[PO]])*([1]!tblOrders[Description]=tblnventory[[#This Row],[Item]]),[1]!tblOrders[Licence]),0)</f>
        <v>0</v>
      </c>
      <c r="X2222" t="b" cm="1">
        <f t="array" ref="X2222">NOT(_xlfn.XLOOKUP(tblnventory[[#This Row],[PO]]&amp;tblnventory[[#This Row],[Item]],[1]!tblOrders[Order]&amp;[1]!tblOrders[Description],[1]!tblOrders[Paid Licence],FALSE))</f>
        <v>1</v>
      </c>
      <c r="Y22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223" spans="1:25">
      <c r="A2223" s="25" t="s">
        <v>5377</v>
      </c>
      <c r="B2223" t="str">
        <f>_xlfn.XLOOKUP(tblnventory[[#This Row],[Item]],[1]!tblDescription[Item],[1]!tblDescription[Description])</f>
        <v>Catalyst 9300L 48p PoE, Network Advantage,4x10G Uplink</v>
      </c>
      <c r="C2223" t="str">
        <f>_xlfn.XLOOKUP(tblnventory[[#This Row],[Item]],[1]!tblDescription[Item],[1]!tblDescription[Type])</f>
        <v>ACCESS</v>
      </c>
      <c r="D2223" t="str">
        <f>_xlfn.XLOOKUP(tblnventory[[#This Row],[Use]],[1]!tblCodes[Use],[1]!tblCodes[Code])</f>
        <v>Switch</v>
      </c>
      <c r="E2223" s="1" t="s">
        <v>2176</v>
      </c>
      <c r="F2223" s="20">
        <v>44805</v>
      </c>
      <c r="G2223" s="21" t="str">
        <f>IF(ISBLANK(tblnventory[[#This Row],[Installed By]]),"Store","Installed")</f>
        <v>Installed</v>
      </c>
      <c r="H2223" t="s">
        <v>7888</v>
      </c>
      <c r="I2223" t="s">
        <v>7892</v>
      </c>
      <c r="J2223">
        <v>2191007447</v>
      </c>
      <c r="L2223" t="s">
        <v>5346</v>
      </c>
      <c r="M2223" s="20">
        <v>45075</v>
      </c>
      <c r="N2223" t="s">
        <v>7890</v>
      </c>
      <c r="O2223" t="str">
        <f>IF(tblnventory[[#This Row],[Installed]],LEFT(tblnventory[[#This Row],[Location]],3))</f>
        <v>501</v>
      </c>
      <c r="P2223" t="str">
        <f>_xlfn.XLOOKUP(tblnventory[[#This Row],[Serial Number]],[1]!tblDNACInventory[Floor],[1]!tblDNACInventory[Name],"Not Used")</f>
        <v>Not Used</v>
      </c>
      <c r="T2223" t="b">
        <f>NOT(ISBLANK(tblnventory[[#This Row],[Installed By]]))</f>
        <v>1</v>
      </c>
      <c r="U2223" t="str">
        <f>VLOOKUP(A2223, [1]!tblDescription[#Data], 3, 0)</f>
        <v>Catalyst 9300L 48p PoE, Network Advantage,4x10G Uplink</v>
      </c>
      <c r="V2223" s="22" cm="1">
        <f t="array" ref="V2223">_xlfn.XLOOKUP(1,([1]!tblOrders[Order]=tblnventory[[#This Row],[PO]])*([1]!tblOrders[Description]=tblnventory[[#This Row],[Item]]),[1]!tblOrders[Unit Total],0)</f>
        <v>5131.22</v>
      </c>
      <c r="W2223" s="23" cm="1">
        <f t="array" ref="W2223">IFERROR(_xlfn.XLOOKUP(1,([1]!tblOrders[Order]=tblnventory[[#This Row],[PO]])*([1]!tblOrders[Description]=tblnventory[[#This Row],[Item]]),[1]!tblOrders[Licence]),0)</f>
        <v>0</v>
      </c>
      <c r="X2223" t="b" cm="1">
        <f t="array" ref="X2223">NOT(_xlfn.XLOOKUP(tblnventory[[#This Row],[PO]]&amp;tblnventory[[#This Row],[Item]],[1]!tblOrders[Order]&amp;[1]!tblOrders[Description],[1]!tblOrders[Paid Licence],FALSE))</f>
        <v>1</v>
      </c>
      <c r="Y22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224" spans="1:25">
      <c r="A2224" t="s">
        <v>5341</v>
      </c>
      <c r="B2224" t="str">
        <f>_xlfn.XLOOKUP(tblnventory[[#This Row],[Item]],[1]!tblDescription[Item],[1]!tblDescription[Description])</f>
        <v>10GBASE-LR SFP Module, Enterprise-Class</v>
      </c>
      <c r="C2224" t="str">
        <f>_xlfn.XLOOKUP(tblnventory[[#This Row],[Item]],[1]!tblDescription[Item],[1]!tblDescription[Type])</f>
        <v>SFP</v>
      </c>
      <c r="D2224" t="str">
        <f>_xlfn.XLOOKUP(tblnventory[[#This Row],[Use]],[1]!tblCodes[Use],[1]!tblCodes[Code])</f>
        <v>Switch</v>
      </c>
      <c r="E2224" s="1" t="s">
        <v>2177</v>
      </c>
      <c r="G2224" s="21" t="str">
        <f>IF(ISBLANK(tblnventory[[#This Row],[Installed By]]),"Store","Installed")</f>
        <v>Installed</v>
      </c>
      <c r="H2224" t="s">
        <v>7893</v>
      </c>
      <c r="J2224" s="17">
        <v>2191007447</v>
      </c>
      <c r="K2224" s="17"/>
      <c r="L2224" t="s">
        <v>5346</v>
      </c>
      <c r="M2224" s="20">
        <v>45075</v>
      </c>
      <c r="O2224" t="str">
        <f>IF(tblnventory[[#This Row],[Installed]],LEFT(tblnventory[[#This Row],[Location]],3))</f>
        <v>501</v>
      </c>
      <c r="P2224" t="str">
        <f>_xlfn.XLOOKUP(tblnventory[[#This Row],[Serial Number]],[1]!tblDNACInventory[Floor],[1]!tblDNACInventory[Name],"Not Used")</f>
        <v>Not Used</v>
      </c>
      <c r="T2224" t="b">
        <f>NOT(ISBLANK(tblnventory[[#This Row],[Installed By]]))</f>
        <v>1</v>
      </c>
      <c r="U2224" t="str">
        <f>VLOOKUP(A2224, [1]!tblDescription[#Data], 3, 0)</f>
        <v>10GBASE-LR SFP Module, Enterprise-Class</v>
      </c>
      <c r="V2224" s="22" cm="1">
        <f t="array" ref="V2224">_xlfn.XLOOKUP(1,([1]!tblOrders[Order]=tblnventory[[#This Row],[PO]])*([1]!tblOrders[Description]=tblnventory[[#This Row],[Item]]),[1]!tblOrders[Unit Total],0)</f>
        <v>615</v>
      </c>
      <c r="W2224" s="23" cm="1">
        <f t="array" ref="W2224">IFERROR(_xlfn.XLOOKUP(1,([1]!tblOrders[Order]=tblnventory[[#This Row],[PO]])*([1]!tblOrders[Description]=tblnventory[[#This Row],[Item]]),[1]!tblOrders[Licence]),0)</f>
        <v>0</v>
      </c>
      <c r="X2224" t="b" cm="1">
        <f t="array" ref="X2224">NOT(_xlfn.XLOOKUP(tblnventory[[#This Row],[PO]]&amp;tblnventory[[#This Row],[Item]],[1]!tblOrders[Order]&amp;[1]!tblOrders[Description],[1]!tblOrders[Paid Licence],FALSE))</f>
        <v>1</v>
      </c>
      <c r="Y22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25" spans="1:25">
      <c r="A2225" t="s">
        <v>5341</v>
      </c>
      <c r="B2225" t="str">
        <f>_xlfn.XLOOKUP(tblnventory[[#This Row],[Item]],[1]!tblDescription[Item],[1]!tblDescription[Description])</f>
        <v>10GBASE-LR SFP Module, Enterprise-Class</v>
      </c>
      <c r="C2225" t="str">
        <f>_xlfn.XLOOKUP(tblnventory[[#This Row],[Item]],[1]!tblDescription[Item],[1]!tblDescription[Type])</f>
        <v>SFP</v>
      </c>
      <c r="D2225" t="str">
        <f>_xlfn.XLOOKUP(tblnventory[[#This Row],[Use]],[1]!tblCodes[Use],[1]!tblCodes[Code])</f>
        <v>Switch</v>
      </c>
      <c r="E2225" s="1" t="s">
        <v>2178</v>
      </c>
      <c r="G2225" s="21" t="str">
        <f>IF(ISBLANK(tblnventory[[#This Row],[Installed By]]),"Store","Installed")</f>
        <v>Installed</v>
      </c>
      <c r="H2225" t="s">
        <v>7894</v>
      </c>
      <c r="J2225" s="17">
        <v>2191007447</v>
      </c>
      <c r="K2225" s="17"/>
      <c r="L2225" t="s">
        <v>5346</v>
      </c>
      <c r="M2225" s="20">
        <v>45075</v>
      </c>
      <c r="O2225" t="str">
        <f>IF(tblnventory[[#This Row],[Installed]],LEFT(tblnventory[[#This Row],[Location]],3))</f>
        <v>501</v>
      </c>
      <c r="P2225" t="str">
        <f>_xlfn.XLOOKUP(tblnventory[[#This Row],[Serial Number]],[1]!tblDNACInventory[Floor],[1]!tblDNACInventory[Name],"Not Used")</f>
        <v>Not Used</v>
      </c>
      <c r="T2225" t="b">
        <f>NOT(ISBLANK(tblnventory[[#This Row],[Installed By]]))</f>
        <v>1</v>
      </c>
      <c r="U2225" t="str">
        <f>VLOOKUP(A2225, [1]!tblDescription[#Data], 3, 0)</f>
        <v>10GBASE-LR SFP Module, Enterprise-Class</v>
      </c>
      <c r="V2225" s="22" cm="1">
        <f t="array" ref="V2225">_xlfn.XLOOKUP(1,([1]!tblOrders[Order]=tblnventory[[#This Row],[PO]])*([1]!tblOrders[Description]=tblnventory[[#This Row],[Item]]),[1]!tblOrders[Unit Total],0)</f>
        <v>615</v>
      </c>
      <c r="W2225" s="23" cm="1">
        <f t="array" ref="W2225">IFERROR(_xlfn.XLOOKUP(1,([1]!tblOrders[Order]=tblnventory[[#This Row],[PO]])*([1]!tblOrders[Description]=tblnventory[[#This Row],[Item]]),[1]!tblOrders[Licence]),0)</f>
        <v>0</v>
      </c>
      <c r="X2225" t="b" cm="1">
        <f t="array" ref="X2225">NOT(_xlfn.XLOOKUP(tblnventory[[#This Row],[PO]]&amp;tblnventory[[#This Row],[Item]],[1]!tblOrders[Order]&amp;[1]!tblOrders[Description],[1]!tblOrders[Paid Licence],FALSE))</f>
        <v>1</v>
      </c>
      <c r="Y22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26" spans="1:25">
      <c r="A2226" s="19" t="s">
        <v>5377</v>
      </c>
      <c r="B2226" t="str">
        <f>_xlfn.XLOOKUP(tblnventory[[#This Row],[Item]],[1]!tblDescription[Item],[1]!tblDescription[Description])</f>
        <v>Catalyst 9300L 48p PoE, Network Advantage,4x10G Uplink</v>
      </c>
      <c r="C2226" t="str">
        <f>_xlfn.XLOOKUP(tblnventory[[#This Row],[Item]],[1]!tblDescription[Item],[1]!tblDescription[Type])</f>
        <v>ACCESS</v>
      </c>
      <c r="D2226" t="str">
        <f>_xlfn.XLOOKUP(tblnventory[[#This Row],[Use]],[1]!tblCodes[Use],[1]!tblCodes[Code])</f>
        <v>Switch</v>
      </c>
      <c r="E2226" s="2" t="s">
        <v>2179</v>
      </c>
      <c r="F2226" s="20">
        <v>44498</v>
      </c>
      <c r="G2226" s="21" t="str">
        <f>IF(ISBLANK(tblnventory[[#This Row],[Installed By]]),"Store","Installed")</f>
        <v>Installed</v>
      </c>
      <c r="H2226" t="s">
        <v>7895</v>
      </c>
      <c r="J2226">
        <v>2191007124</v>
      </c>
      <c r="L2226" t="s">
        <v>5346</v>
      </c>
      <c r="M2226" s="20">
        <v>45089</v>
      </c>
      <c r="N2226" t="s">
        <v>7896</v>
      </c>
      <c r="O2226" t="str">
        <f>IF(tblnventory[[#This Row],[Installed]],LEFT(tblnventory[[#This Row],[Location]],3))</f>
        <v>507</v>
      </c>
      <c r="P2226" t="str">
        <f>_xlfn.XLOOKUP(tblnventory[[#This Row],[Serial Number]],[1]!tblDNACInventory[Floor],[1]!tblDNACInventory[Name],"Not Used")</f>
        <v>Not Used</v>
      </c>
      <c r="T2226" t="b">
        <f>NOT(ISBLANK(tblnventory[[#This Row],[Installed By]]))</f>
        <v>1</v>
      </c>
      <c r="U2226" t="str">
        <f>VLOOKUP(A2226, [1]!tblDescription[#Data], 3, 0)</f>
        <v>Catalyst 9300L 48p PoE, Network Advantage,4x10G Uplink</v>
      </c>
      <c r="V2226" s="22" cm="1">
        <f t="array" ref="V2226">_xlfn.XLOOKUP(1,([1]!tblOrders[Order]=tblnventory[[#This Row],[PO]])*([1]!tblOrders[Description]=tblnventory[[#This Row],[Item]]),[1]!tblOrders[Unit Total],0)</f>
        <v>8427.15</v>
      </c>
      <c r="W2226" s="23" cm="1">
        <f t="array" ref="W2226">_xlfn.XLOOKUP(1,([1]!tblOrders[Order]=tblnventory[[#This Row],[PO]])*([1]!tblOrders[Description]=tblnventory[[#This Row],[Item]]),[1]!tblOrders[Licence])</f>
        <v>4067.57</v>
      </c>
      <c r="X2226" t="b" cm="1">
        <f t="array" ref="X2226">NOT(_xlfn.XLOOKUP(tblnventory[[#This Row],[PO]]&amp;tblnventory[[#This Row],[Item]],[1]!tblOrders[Order]&amp;[1]!tblOrders[Description],[1]!tblOrders[Paid Licence],FALSE))</f>
        <v>0</v>
      </c>
      <c r="Y22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2227" spans="1:25">
      <c r="A2227" s="25" t="s">
        <v>5377</v>
      </c>
      <c r="B2227" t="str">
        <f>_xlfn.XLOOKUP(tblnventory[[#This Row],[Item]],[1]!tblDescription[Item],[1]!tblDescription[Description])</f>
        <v>Catalyst 9300L 48p PoE, Network Advantage,4x10G Uplink</v>
      </c>
      <c r="C2227" t="str">
        <f>_xlfn.XLOOKUP(tblnventory[[#This Row],[Item]],[1]!tblDescription[Item],[1]!tblDescription[Type])</f>
        <v>ACCESS</v>
      </c>
      <c r="D2227" t="str">
        <f>_xlfn.XLOOKUP(tblnventory[[#This Row],[Use]],[1]!tblCodes[Use],[1]!tblCodes[Code])</f>
        <v>Switch</v>
      </c>
      <c r="E2227" s="1" t="s">
        <v>2180</v>
      </c>
      <c r="F2227" s="20">
        <v>44805</v>
      </c>
      <c r="G2227" s="21" t="str">
        <f>IF(ISBLANK(tblnventory[[#This Row],[Installed By]]),"Store","Installed")</f>
        <v>Installed</v>
      </c>
      <c r="H2227" t="s">
        <v>7895</v>
      </c>
      <c r="I2227" t="s">
        <v>7897</v>
      </c>
      <c r="J2227">
        <v>2191007447</v>
      </c>
      <c r="L2227" t="s">
        <v>5346</v>
      </c>
      <c r="M2227" s="20">
        <v>45089</v>
      </c>
      <c r="N2227" t="s">
        <v>7896</v>
      </c>
      <c r="O2227" t="str">
        <f>IF(tblnventory[[#This Row],[Installed]],LEFT(tblnventory[[#This Row],[Location]],3))</f>
        <v>507</v>
      </c>
      <c r="P2227" t="str">
        <f>_xlfn.XLOOKUP(tblnventory[[#This Row],[Serial Number]],[1]!tblDNACInventory[Floor],[1]!tblDNACInventory[Name],"Not Used")</f>
        <v>Not Used</v>
      </c>
      <c r="T2227" t="b">
        <f>NOT(ISBLANK(tblnventory[[#This Row],[Installed By]]))</f>
        <v>1</v>
      </c>
      <c r="U2227" t="str">
        <f>VLOOKUP(A2227, [1]!tblDescription[#Data], 3, 0)</f>
        <v>Catalyst 9300L 48p PoE, Network Advantage,4x10G Uplink</v>
      </c>
      <c r="V2227" s="22" cm="1">
        <f t="array" ref="V2227">_xlfn.XLOOKUP(1,([1]!tblOrders[Order]=tblnventory[[#This Row],[PO]])*([1]!tblOrders[Description]=tblnventory[[#This Row],[Item]]),[1]!tblOrders[Unit Total],0)</f>
        <v>5131.22</v>
      </c>
      <c r="W2227" s="23" cm="1">
        <f t="array" ref="W2227">IFERROR(_xlfn.XLOOKUP(1,([1]!tblOrders[Order]=tblnventory[[#This Row],[PO]])*([1]!tblOrders[Description]=tblnventory[[#This Row],[Item]]),[1]!tblOrders[Licence]),0)</f>
        <v>0</v>
      </c>
      <c r="X2227" t="b" cm="1">
        <f t="array" ref="X2227">NOT(_xlfn.XLOOKUP(tblnventory[[#This Row],[PO]]&amp;tblnventory[[#This Row],[Item]],[1]!tblOrders[Order]&amp;[1]!tblOrders[Description],[1]!tblOrders[Paid Licence],FALSE))</f>
        <v>1</v>
      </c>
      <c r="Y22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228" spans="1:25">
      <c r="A2228" t="s">
        <v>5341</v>
      </c>
      <c r="B2228" t="str">
        <f>_xlfn.XLOOKUP(tblnventory[[#This Row],[Item]],[1]!tblDescription[Item],[1]!tblDescription[Description])</f>
        <v>10GBASE-LR SFP Module, Enterprise-Class</v>
      </c>
      <c r="C2228" t="str">
        <f>_xlfn.XLOOKUP(tblnventory[[#This Row],[Item]],[1]!tblDescription[Item],[1]!tblDescription[Type])</f>
        <v>SFP</v>
      </c>
      <c r="D2228" t="str">
        <f>_xlfn.XLOOKUP(tblnventory[[#This Row],[Use]],[1]!tblCodes[Use],[1]!tblCodes[Code])</f>
        <v>Switch</v>
      </c>
      <c r="E2228" s="1" t="s">
        <v>2181</v>
      </c>
      <c r="G2228" s="21" t="str">
        <f>IF(ISBLANK(tblnventory[[#This Row],[Installed By]]),"Store","Installed")</f>
        <v>Installed</v>
      </c>
      <c r="H2228" t="s">
        <v>7898</v>
      </c>
      <c r="J2228" s="17">
        <v>2191007447</v>
      </c>
      <c r="K2228" s="17"/>
      <c r="L2228" t="s">
        <v>5346</v>
      </c>
      <c r="M2228" s="20">
        <v>45089</v>
      </c>
      <c r="O2228" t="str">
        <f>IF(tblnventory[[#This Row],[Installed]],LEFT(tblnventory[[#This Row],[Location]],3))</f>
        <v>507</v>
      </c>
      <c r="P2228" t="str">
        <f>_xlfn.XLOOKUP(tblnventory[[#This Row],[Serial Number]],[1]!tblDNACInventory[Floor],[1]!tblDNACInventory[Name],"Not Used")</f>
        <v>Not Used</v>
      </c>
      <c r="T2228" t="b">
        <f>NOT(ISBLANK(tblnventory[[#This Row],[Installed By]]))</f>
        <v>1</v>
      </c>
      <c r="U2228" t="str">
        <f>VLOOKUP(A2228, [1]!tblDescription[#Data], 3, 0)</f>
        <v>10GBASE-LR SFP Module, Enterprise-Class</v>
      </c>
      <c r="V2228" s="22" cm="1">
        <f t="array" ref="V2228">_xlfn.XLOOKUP(1,([1]!tblOrders[Order]=tblnventory[[#This Row],[PO]])*([1]!tblOrders[Description]=tblnventory[[#This Row],[Item]]),[1]!tblOrders[Unit Total],0)</f>
        <v>615</v>
      </c>
      <c r="W2228" s="23" cm="1">
        <f t="array" ref="W2228">IFERROR(_xlfn.XLOOKUP(1,([1]!tblOrders[Order]=tblnventory[[#This Row],[PO]])*([1]!tblOrders[Description]=tblnventory[[#This Row],[Item]]),[1]!tblOrders[Licence]),0)</f>
        <v>0</v>
      </c>
      <c r="X2228" t="b" cm="1">
        <f t="array" ref="X2228">NOT(_xlfn.XLOOKUP(tblnventory[[#This Row],[PO]]&amp;tblnventory[[#This Row],[Item]],[1]!tblOrders[Order]&amp;[1]!tblOrders[Description],[1]!tblOrders[Paid Licence],FALSE))</f>
        <v>1</v>
      </c>
      <c r="Y22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29" spans="1:25">
      <c r="A2229" t="s">
        <v>5341</v>
      </c>
      <c r="B2229" t="str">
        <f>_xlfn.XLOOKUP(tblnventory[[#This Row],[Item]],[1]!tblDescription[Item],[1]!tblDescription[Description])</f>
        <v>10GBASE-LR SFP Module, Enterprise-Class</v>
      </c>
      <c r="C2229" t="str">
        <f>_xlfn.XLOOKUP(tblnventory[[#This Row],[Item]],[1]!tblDescription[Item],[1]!tblDescription[Type])</f>
        <v>SFP</v>
      </c>
      <c r="D2229" t="str">
        <f>_xlfn.XLOOKUP(tblnventory[[#This Row],[Use]],[1]!tblCodes[Use],[1]!tblCodes[Code])</f>
        <v>Switch</v>
      </c>
      <c r="E2229" s="1" t="s">
        <v>2182</v>
      </c>
      <c r="G2229" s="21" t="str">
        <f>IF(ISBLANK(tblnventory[[#This Row],[Installed By]]),"Store","Installed")</f>
        <v>Installed</v>
      </c>
      <c r="H2229" t="s">
        <v>7899</v>
      </c>
      <c r="J2229" s="17">
        <v>2191007447</v>
      </c>
      <c r="K2229" s="17"/>
      <c r="L2229" t="s">
        <v>5346</v>
      </c>
      <c r="M2229" s="20">
        <v>45089</v>
      </c>
      <c r="O2229" t="str">
        <f>IF(tblnventory[[#This Row],[Installed]],LEFT(tblnventory[[#This Row],[Location]],3))</f>
        <v>507</v>
      </c>
      <c r="P2229" t="str">
        <f>_xlfn.XLOOKUP(tblnventory[[#This Row],[Serial Number]],[1]!tblDNACInventory[Floor],[1]!tblDNACInventory[Name],"Not Used")</f>
        <v>Not Used</v>
      </c>
      <c r="T2229" t="b">
        <f>NOT(ISBLANK(tblnventory[[#This Row],[Installed By]]))</f>
        <v>1</v>
      </c>
      <c r="U2229" t="str">
        <f>VLOOKUP(A2229, [1]!tblDescription[#Data], 3, 0)</f>
        <v>10GBASE-LR SFP Module, Enterprise-Class</v>
      </c>
      <c r="V2229" s="22" cm="1">
        <f t="array" ref="V2229">_xlfn.XLOOKUP(1,([1]!tblOrders[Order]=tblnventory[[#This Row],[PO]])*([1]!tblOrders[Description]=tblnventory[[#This Row],[Item]]),[1]!tblOrders[Unit Total],0)</f>
        <v>615</v>
      </c>
      <c r="W2229" s="23" cm="1">
        <f t="array" ref="W2229">IFERROR(_xlfn.XLOOKUP(1,([1]!tblOrders[Order]=tblnventory[[#This Row],[PO]])*([1]!tblOrders[Description]=tblnventory[[#This Row],[Item]]),[1]!tblOrders[Licence]),0)</f>
        <v>0</v>
      </c>
      <c r="X2229" t="b" cm="1">
        <f t="array" ref="X2229">NOT(_xlfn.XLOOKUP(tblnventory[[#This Row],[PO]]&amp;tblnventory[[#This Row],[Item]],[1]!tblOrders[Order]&amp;[1]!tblOrders[Description],[1]!tblOrders[Paid Licence],FALSE))</f>
        <v>1</v>
      </c>
      <c r="Y22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30" spans="1:25">
      <c r="A2230" t="s">
        <v>5341</v>
      </c>
      <c r="B2230" t="str">
        <f>_xlfn.XLOOKUP(tblnventory[[#This Row],[Item]],[1]!tblDescription[Item],[1]!tblDescription[Description])</f>
        <v>10GBASE-LR SFP Module, Enterprise-Class</v>
      </c>
      <c r="C2230" t="str">
        <f>_xlfn.XLOOKUP(tblnventory[[#This Row],[Item]],[1]!tblDescription[Item],[1]!tblDescription[Type])</f>
        <v>SFP</v>
      </c>
      <c r="D2230" t="str">
        <f>_xlfn.XLOOKUP(tblnventory[[#This Row],[Use]],[1]!tblCodes[Use],[1]!tblCodes[Code])</f>
        <v>Switch</v>
      </c>
      <c r="E2230" s="1" t="s">
        <v>2183</v>
      </c>
      <c r="G2230" s="21" t="str">
        <f>IF(ISBLANK(tblnventory[[#This Row],[Installed By]]),"Store","Installed")</f>
        <v>Installed</v>
      </c>
      <c r="H2230" t="s">
        <v>7900</v>
      </c>
      <c r="J2230" s="17">
        <v>2191007447</v>
      </c>
      <c r="K2230" s="17"/>
      <c r="L2230" t="s">
        <v>7209</v>
      </c>
      <c r="M2230" s="20">
        <v>45131</v>
      </c>
      <c r="O2230" t="str">
        <f>IF(tblnventory[[#This Row],[Installed]],LEFT(tblnventory[[#This Row],[Location]],3))</f>
        <v>606</v>
      </c>
      <c r="P2230" t="str">
        <f>_xlfn.XLOOKUP(tblnventory[[#This Row],[Serial Number]],[1]!tblDNACInventory[Floor],[1]!tblDNACInventory[Name],"Not Used")</f>
        <v>Not Used</v>
      </c>
      <c r="T2230" t="b">
        <f>NOT(ISBLANK(tblnventory[[#This Row],[Installed By]]))</f>
        <v>1</v>
      </c>
      <c r="U2230" t="str">
        <f>VLOOKUP(A2230, [1]!tblDescription[#Data], 3, 0)</f>
        <v>10GBASE-LR SFP Module, Enterprise-Class</v>
      </c>
      <c r="V2230" s="22" cm="1">
        <f t="array" ref="V2230">_xlfn.XLOOKUP(1,([1]!tblOrders[Order]=tblnventory[[#This Row],[PO]])*([1]!tblOrders[Description]=tblnventory[[#This Row],[Item]]),[1]!tblOrders[Unit Total],0)</f>
        <v>615</v>
      </c>
      <c r="W2230" s="23" cm="1">
        <f t="array" ref="W2230">IFERROR(_xlfn.XLOOKUP(1,([1]!tblOrders[Order]=tblnventory[[#This Row],[PO]])*([1]!tblOrders[Description]=tblnventory[[#This Row],[Item]]),[1]!tblOrders[Licence]),0)</f>
        <v>0</v>
      </c>
      <c r="X2230" t="b" cm="1">
        <f t="array" ref="X2230">NOT(_xlfn.XLOOKUP(tblnventory[[#This Row],[PO]]&amp;tblnventory[[#This Row],[Item]],[1]!tblOrders[Order]&amp;[1]!tblOrders[Description],[1]!tblOrders[Paid Licence],FALSE))</f>
        <v>1</v>
      </c>
      <c r="Y22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31" spans="1:25">
      <c r="A2231" t="s">
        <v>5341</v>
      </c>
      <c r="B2231" t="str">
        <f>_xlfn.XLOOKUP(tblnventory[[#This Row],[Item]],[1]!tblDescription[Item],[1]!tblDescription[Description])</f>
        <v>10GBASE-LR SFP Module, Enterprise-Class</v>
      </c>
      <c r="C2231" t="str">
        <f>_xlfn.XLOOKUP(tblnventory[[#This Row],[Item]],[1]!tblDescription[Item],[1]!tblDescription[Type])</f>
        <v>SFP</v>
      </c>
      <c r="D2231" t="str">
        <f>_xlfn.XLOOKUP(tblnventory[[#This Row],[Use]],[1]!tblCodes[Use],[1]!tblCodes[Code])</f>
        <v>Switch</v>
      </c>
      <c r="E2231" s="1" t="s">
        <v>2184</v>
      </c>
      <c r="G2231" s="21" t="str">
        <f>IF(ISBLANK(tblnventory[[#This Row],[Installed By]]),"Store","Installed")</f>
        <v>Installed</v>
      </c>
      <c r="H2231" t="s">
        <v>7901</v>
      </c>
      <c r="J2231" s="17">
        <v>2191007447</v>
      </c>
      <c r="K2231" s="17"/>
      <c r="L2231" t="s">
        <v>7209</v>
      </c>
      <c r="M2231" s="20">
        <v>45131</v>
      </c>
      <c r="O2231" t="str">
        <f>IF(tblnventory[[#This Row],[Installed]],LEFT(tblnventory[[#This Row],[Location]],3))</f>
        <v>606</v>
      </c>
      <c r="P2231" t="str">
        <f>_xlfn.XLOOKUP(tblnventory[[#This Row],[Serial Number]],[1]!tblDNACInventory[Floor],[1]!tblDNACInventory[Name],"Not Used")</f>
        <v>Not Used</v>
      </c>
      <c r="T2231" t="b">
        <f>NOT(ISBLANK(tblnventory[[#This Row],[Installed By]]))</f>
        <v>1</v>
      </c>
      <c r="U2231" t="str">
        <f>VLOOKUP(A2231, [1]!tblDescription[#Data], 3, 0)</f>
        <v>10GBASE-LR SFP Module, Enterprise-Class</v>
      </c>
      <c r="V2231" s="22" cm="1">
        <f t="array" ref="V2231">_xlfn.XLOOKUP(1,([1]!tblOrders[Order]=tblnventory[[#This Row],[PO]])*([1]!tblOrders[Description]=tblnventory[[#This Row],[Item]]),[1]!tblOrders[Unit Total],0)</f>
        <v>615</v>
      </c>
      <c r="W2231" s="23" cm="1">
        <f t="array" ref="W2231">IFERROR(_xlfn.XLOOKUP(1,([1]!tblOrders[Order]=tblnventory[[#This Row],[PO]])*([1]!tblOrders[Description]=tblnventory[[#This Row],[Item]]),[1]!tblOrders[Licence]),0)</f>
        <v>0</v>
      </c>
      <c r="X2231" t="b" cm="1">
        <f t="array" ref="X2231">NOT(_xlfn.XLOOKUP(tblnventory[[#This Row],[PO]]&amp;tblnventory[[#This Row],[Item]],[1]!tblOrders[Order]&amp;[1]!tblOrders[Description],[1]!tblOrders[Paid Licence],FALSE))</f>
        <v>1</v>
      </c>
      <c r="Y22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32" spans="1:25">
      <c r="A2232" t="s">
        <v>5341</v>
      </c>
      <c r="B2232" t="str">
        <f>_xlfn.XLOOKUP(tblnventory[[#This Row],[Item]],[1]!tblDescription[Item],[1]!tblDescription[Description])</f>
        <v>10GBASE-LR SFP Module, Enterprise-Class</v>
      </c>
      <c r="C2232" t="str">
        <f>_xlfn.XLOOKUP(tblnventory[[#This Row],[Item]],[1]!tblDescription[Item],[1]!tblDescription[Type])</f>
        <v>SFP</v>
      </c>
      <c r="D2232" t="str">
        <f>_xlfn.XLOOKUP(tblnventory[[#This Row],[Use]],[1]!tblCodes[Use],[1]!tblCodes[Code])</f>
        <v>Switch</v>
      </c>
      <c r="E2232" s="1" t="s">
        <v>2185</v>
      </c>
      <c r="G2232" s="21" t="str">
        <f>IF(ISBLANK(tblnventory[[#This Row],[Installed By]]),"Store","Installed")</f>
        <v>Installed</v>
      </c>
      <c r="H2232" t="s">
        <v>7902</v>
      </c>
      <c r="J2232" s="17">
        <v>2191007447</v>
      </c>
      <c r="K2232" s="17"/>
      <c r="L2232" t="s">
        <v>7209</v>
      </c>
      <c r="M2232" s="20">
        <v>45145</v>
      </c>
      <c r="N2232" t="s">
        <v>7216</v>
      </c>
      <c r="O2232" t="str">
        <f>IF(tblnventory[[#This Row],[Installed]],LEFT(tblnventory[[#This Row],[Location]],3))</f>
        <v>655</v>
      </c>
      <c r="P2232" t="str">
        <f>_xlfn.XLOOKUP(tblnventory[[#This Row],[Serial Number]],[1]!tblDNACInventory[Floor],[1]!tblDNACInventory[Name],"Not Used")</f>
        <v>Not Used</v>
      </c>
      <c r="T2232" t="b">
        <f>NOT(ISBLANK(tblnventory[[#This Row],[Installed By]]))</f>
        <v>1</v>
      </c>
      <c r="U2232" t="str">
        <f>VLOOKUP(A2232, [1]!tblDescription[#Data], 3, 0)</f>
        <v>10GBASE-LR SFP Module, Enterprise-Class</v>
      </c>
      <c r="V2232" s="22" cm="1">
        <f t="array" ref="V2232">_xlfn.XLOOKUP(1,([1]!tblOrders[Order]=tblnventory[[#This Row],[PO]])*([1]!tblOrders[Description]=tblnventory[[#This Row],[Item]]),[1]!tblOrders[Unit Total],0)</f>
        <v>615</v>
      </c>
      <c r="W2232" s="23" cm="1">
        <f t="array" ref="W2232">IFERROR(_xlfn.XLOOKUP(1,([1]!tblOrders[Order]=tblnventory[[#This Row],[PO]])*([1]!tblOrders[Description]=tblnventory[[#This Row],[Item]]),[1]!tblOrders[Licence]),0)</f>
        <v>0</v>
      </c>
      <c r="X2232" t="b" cm="1">
        <f t="array" ref="X2232">NOT(_xlfn.XLOOKUP(tblnventory[[#This Row],[PO]]&amp;tblnventory[[#This Row],[Item]],[1]!tblOrders[Order]&amp;[1]!tblOrders[Description],[1]!tblOrders[Paid Licence],FALSE))</f>
        <v>1</v>
      </c>
      <c r="Y22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33" spans="1:25">
      <c r="A2233" t="s">
        <v>5341</v>
      </c>
      <c r="B2233" t="str">
        <f>_xlfn.XLOOKUP(tblnventory[[#This Row],[Item]],[1]!tblDescription[Item],[1]!tblDescription[Description])</f>
        <v>10GBASE-LR SFP Module, Enterprise-Class</v>
      </c>
      <c r="C2233" t="str">
        <f>_xlfn.XLOOKUP(tblnventory[[#This Row],[Item]],[1]!tblDescription[Item],[1]!tblDescription[Type])</f>
        <v>SFP</v>
      </c>
      <c r="D2233" t="str">
        <f>_xlfn.XLOOKUP(tblnventory[[#This Row],[Use]],[1]!tblCodes[Use],[1]!tblCodes[Code])</f>
        <v>Switch</v>
      </c>
      <c r="E2233" s="1" t="s">
        <v>2186</v>
      </c>
      <c r="G2233" s="21" t="str">
        <f>IF(ISBLANK(tblnventory[[#This Row],[Installed By]]),"Store","Installed")</f>
        <v>Installed</v>
      </c>
      <c r="H2233" t="s">
        <v>7903</v>
      </c>
      <c r="J2233" s="17">
        <v>2191007447</v>
      </c>
      <c r="K2233" s="17"/>
      <c r="L2233" t="s">
        <v>7209</v>
      </c>
      <c r="M2233" s="20">
        <v>45145</v>
      </c>
      <c r="N2233" t="s">
        <v>7216</v>
      </c>
      <c r="O2233" t="str">
        <f>IF(tblnventory[[#This Row],[Installed]],LEFT(tblnventory[[#This Row],[Location]],3))</f>
        <v>655</v>
      </c>
      <c r="P2233" t="str">
        <f>_xlfn.XLOOKUP(tblnventory[[#This Row],[Serial Number]],[1]!tblDNACInventory[Floor],[1]!tblDNACInventory[Name],"Not Used")</f>
        <v>Not Used</v>
      </c>
      <c r="T2233" t="b">
        <f>NOT(ISBLANK(tblnventory[[#This Row],[Installed By]]))</f>
        <v>1</v>
      </c>
      <c r="U2233" t="str">
        <f>VLOOKUP(A2233, [1]!tblDescription[#Data], 3, 0)</f>
        <v>10GBASE-LR SFP Module, Enterprise-Class</v>
      </c>
      <c r="V2233" s="22" cm="1">
        <f t="array" ref="V2233">_xlfn.XLOOKUP(1,([1]!tblOrders[Order]=tblnventory[[#This Row],[PO]])*([1]!tblOrders[Description]=tblnventory[[#This Row],[Item]]),[1]!tblOrders[Unit Total],0)</f>
        <v>615</v>
      </c>
      <c r="W2233" s="23" cm="1">
        <f t="array" ref="W2233">IFERROR(_xlfn.XLOOKUP(1,([1]!tblOrders[Order]=tblnventory[[#This Row],[PO]])*([1]!tblOrders[Description]=tblnventory[[#This Row],[Item]]),[1]!tblOrders[Licence]),0)</f>
        <v>0</v>
      </c>
      <c r="X2233" t="b" cm="1">
        <f t="array" ref="X2233">NOT(_xlfn.XLOOKUP(tblnventory[[#This Row],[PO]]&amp;tblnventory[[#This Row],[Item]],[1]!tblOrders[Order]&amp;[1]!tblOrders[Description],[1]!tblOrders[Paid Licence],FALSE))</f>
        <v>1</v>
      </c>
      <c r="Y22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34" spans="1:25">
      <c r="A2234" t="s">
        <v>5341</v>
      </c>
      <c r="B2234" t="str">
        <f>_xlfn.XLOOKUP(tblnventory[[#This Row],[Item]],[1]!tblDescription[Item],[1]!tblDescription[Description])</f>
        <v>10GBASE-LR SFP Module, Enterprise-Class</v>
      </c>
      <c r="C2234" t="str">
        <f>_xlfn.XLOOKUP(tblnventory[[#This Row],[Item]],[1]!tblDescription[Item],[1]!tblDescription[Type])</f>
        <v>SFP</v>
      </c>
      <c r="D2234" t="str">
        <f>_xlfn.XLOOKUP(tblnventory[[#This Row],[Use]],[1]!tblCodes[Use],[1]!tblCodes[Code])</f>
        <v>Switch</v>
      </c>
      <c r="E2234" s="1" t="s">
        <v>2187</v>
      </c>
      <c r="F2234" s="20">
        <v>44638</v>
      </c>
      <c r="G2234" s="21" t="str">
        <f>IF(ISBLANK(tblnventory[[#This Row],[Installed By]]),"Store","Installed")</f>
        <v>Installed</v>
      </c>
      <c r="H2234" t="s">
        <v>7904</v>
      </c>
      <c r="J2234">
        <v>2191007378</v>
      </c>
      <c r="L2234" t="s">
        <v>5340</v>
      </c>
      <c r="O2234" t="str">
        <f>IF(tblnventory[[#This Row],[Installed]],LEFT(tblnventory[[#This Row],[Location]],3))</f>
        <v>658</v>
      </c>
      <c r="P2234" t="str">
        <f>_xlfn.XLOOKUP(tblnventory[[#This Row],[Serial Number]],[1]!tblDNACInventory[Floor],[1]!tblDNACInventory[Name],"Not Used")</f>
        <v>Not Used</v>
      </c>
      <c r="T2234" t="b">
        <f>NOT(ISBLANK(tblnventory[[#This Row],[Installed By]]))</f>
        <v>1</v>
      </c>
      <c r="U2234" t="str">
        <f>VLOOKUP(A2234, [1]!tblDescription[#Data], 3, 0)</f>
        <v>10GBASE-LR SFP Module, Enterprise-Class</v>
      </c>
      <c r="V2234" s="22" cm="1">
        <f t="array" ref="V2234">_xlfn.XLOOKUP(1,([1]!tblOrders[Order]=tblnventory[[#This Row],[PO]])*([1]!tblOrders[Description]=tblnventory[[#This Row],[Item]]),[1]!tblOrders[Unit Total],0)</f>
        <v>559.08000000000004</v>
      </c>
      <c r="W2234" s="23" cm="1">
        <f t="array" ref="W2234">IFERROR(_xlfn.XLOOKUP(1,([1]!tblOrders[Order]=tblnventory[[#This Row],[PO]])*([1]!tblOrders[Description]=tblnventory[[#This Row],[Item]]),[1]!tblOrders[Licence]),0)</f>
        <v>0</v>
      </c>
      <c r="X2234" t="b" cm="1">
        <f t="array" ref="X2234">NOT(_xlfn.XLOOKUP(tblnventory[[#This Row],[PO]]&amp;tblnventory[[#This Row],[Item]],[1]!tblOrders[Order]&amp;[1]!tblOrders[Description],[1]!tblOrders[Paid Licence],FALSE))</f>
        <v>1</v>
      </c>
      <c r="Y22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35" spans="1:25">
      <c r="A2235" t="s">
        <v>5341</v>
      </c>
      <c r="B2235" t="str">
        <f>_xlfn.XLOOKUP(tblnventory[[#This Row],[Item]],[1]!tblDescription[Item],[1]!tblDescription[Description])</f>
        <v>10GBASE-LR SFP Module, Enterprise-Class</v>
      </c>
      <c r="C2235" t="str">
        <f>_xlfn.XLOOKUP(tblnventory[[#This Row],[Item]],[1]!tblDescription[Item],[1]!tblDescription[Type])</f>
        <v>SFP</v>
      </c>
      <c r="D2235" t="str">
        <f>_xlfn.XLOOKUP(tblnventory[[#This Row],[Use]],[1]!tblCodes[Use],[1]!tblCodes[Code])</f>
        <v>Switch</v>
      </c>
      <c r="E2235" s="1" t="s">
        <v>2188</v>
      </c>
      <c r="F2235" s="20">
        <v>44638</v>
      </c>
      <c r="G2235" s="21" t="str">
        <f>IF(ISBLANK(tblnventory[[#This Row],[Installed By]]),"Store","Installed")</f>
        <v>Installed</v>
      </c>
      <c r="H2235" t="s">
        <v>7905</v>
      </c>
      <c r="J2235">
        <v>2191007378</v>
      </c>
      <c r="L2235" t="s">
        <v>5340</v>
      </c>
      <c r="O2235" t="str">
        <f>IF(tblnventory[[#This Row],[Installed]],LEFT(tblnventory[[#This Row],[Location]],3))</f>
        <v>658</v>
      </c>
      <c r="P2235" t="str">
        <f>_xlfn.XLOOKUP(tblnventory[[#This Row],[Serial Number]],[1]!tblDNACInventory[Floor],[1]!tblDNACInventory[Name],"Not Used")</f>
        <v>Not Used</v>
      </c>
      <c r="T2235" t="b">
        <f>NOT(ISBLANK(tblnventory[[#This Row],[Installed By]]))</f>
        <v>1</v>
      </c>
      <c r="U2235" t="str">
        <f>VLOOKUP(A2235, [1]!tblDescription[#Data], 3, 0)</f>
        <v>10GBASE-LR SFP Module, Enterprise-Class</v>
      </c>
      <c r="V2235" s="22" cm="1">
        <f t="array" ref="V2235">_xlfn.XLOOKUP(1,([1]!tblOrders[Order]=tblnventory[[#This Row],[PO]])*([1]!tblOrders[Description]=tblnventory[[#This Row],[Item]]),[1]!tblOrders[Unit Total],0)</f>
        <v>559.08000000000004</v>
      </c>
      <c r="W2235" s="23" cm="1">
        <f t="array" ref="W2235">IFERROR(_xlfn.XLOOKUP(1,([1]!tblOrders[Order]=tblnventory[[#This Row],[PO]])*([1]!tblOrders[Description]=tblnventory[[#This Row],[Item]]),[1]!tblOrders[Licence]),0)</f>
        <v>0</v>
      </c>
      <c r="X2235" t="b" cm="1">
        <f t="array" ref="X2235">NOT(_xlfn.XLOOKUP(tblnventory[[#This Row],[PO]]&amp;tblnventory[[#This Row],[Item]],[1]!tblOrders[Order]&amp;[1]!tblOrders[Description],[1]!tblOrders[Paid Licence],FALSE))</f>
        <v>1</v>
      </c>
      <c r="Y22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36" spans="1:25">
      <c r="A2236" t="s">
        <v>5341</v>
      </c>
      <c r="B2236" t="str">
        <f>_xlfn.XLOOKUP(tblnventory[[#This Row],[Item]],[1]!tblDescription[Item],[1]!tblDescription[Description])</f>
        <v>10GBASE-LR SFP Module, Enterprise-Class</v>
      </c>
      <c r="C2236" t="str">
        <f>_xlfn.XLOOKUP(tblnventory[[#This Row],[Item]],[1]!tblDescription[Item],[1]!tblDescription[Type])</f>
        <v>SFP</v>
      </c>
      <c r="D2236" t="str">
        <f>_xlfn.XLOOKUP(tblnventory[[#This Row],[Use]],[1]!tblCodes[Use],[1]!tblCodes[Code])</f>
        <v>Switch</v>
      </c>
      <c r="E2236" s="1" t="s">
        <v>2189</v>
      </c>
      <c r="F2236" s="20">
        <v>44638</v>
      </c>
      <c r="G2236" s="21" t="str">
        <f>IF(ISBLANK(tblnventory[[#This Row],[Installed By]]),"Store","Installed")</f>
        <v>Installed</v>
      </c>
      <c r="H2236" t="s">
        <v>7906</v>
      </c>
      <c r="J2236">
        <v>2191007378</v>
      </c>
      <c r="L2236" t="s">
        <v>5340</v>
      </c>
      <c r="O2236" t="str">
        <f>IF(tblnventory[[#This Row],[Installed]],LEFT(tblnventory[[#This Row],[Location]],3))</f>
        <v>658</v>
      </c>
      <c r="P2236" t="str">
        <f>_xlfn.XLOOKUP(tblnventory[[#This Row],[Serial Number]],[1]!tblDNACInventory[Floor],[1]!tblDNACInventory[Name],"Not Used")</f>
        <v>Not Used</v>
      </c>
      <c r="T2236" t="b">
        <f>NOT(ISBLANK(tblnventory[[#This Row],[Installed By]]))</f>
        <v>1</v>
      </c>
      <c r="U2236" t="str">
        <f>VLOOKUP(A2236, [1]!tblDescription[#Data], 3, 0)</f>
        <v>10GBASE-LR SFP Module, Enterprise-Class</v>
      </c>
      <c r="V2236" s="22" cm="1">
        <f t="array" ref="V2236">_xlfn.XLOOKUP(1,([1]!tblOrders[Order]=tblnventory[[#This Row],[PO]])*([1]!tblOrders[Description]=tblnventory[[#This Row],[Item]]),[1]!tblOrders[Unit Total],0)</f>
        <v>559.08000000000004</v>
      </c>
      <c r="W2236" s="23" cm="1">
        <f t="array" ref="W2236">IFERROR(_xlfn.XLOOKUP(1,([1]!tblOrders[Order]=tblnventory[[#This Row],[PO]])*([1]!tblOrders[Description]=tblnventory[[#This Row],[Item]]),[1]!tblOrders[Licence]),0)</f>
        <v>0</v>
      </c>
      <c r="X2236" t="b" cm="1">
        <f t="array" ref="X2236">NOT(_xlfn.XLOOKUP(tblnventory[[#This Row],[PO]]&amp;tblnventory[[#This Row],[Item]],[1]!tblOrders[Order]&amp;[1]!tblOrders[Description],[1]!tblOrders[Paid Licence],FALSE))</f>
        <v>1</v>
      </c>
      <c r="Y22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37" spans="1:25">
      <c r="A2237" t="s">
        <v>5341</v>
      </c>
      <c r="B2237" t="str">
        <f>_xlfn.XLOOKUP(tblnventory[[#This Row],[Item]],[1]!tblDescription[Item],[1]!tblDescription[Description])</f>
        <v>10GBASE-LR SFP Module, Enterprise-Class</v>
      </c>
      <c r="C2237" t="str">
        <f>_xlfn.XLOOKUP(tblnventory[[#This Row],[Item]],[1]!tblDescription[Item],[1]!tblDescription[Type])</f>
        <v>SFP</v>
      </c>
      <c r="D2237" t="str">
        <f>_xlfn.XLOOKUP(tblnventory[[#This Row],[Use]],[1]!tblCodes[Use],[1]!tblCodes[Code])</f>
        <v>Switch</v>
      </c>
      <c r="E2237" s="1" t="s">
        <v>2190</v>
      </c>
      <c r="F2237" s="20">
        <v>44638</v>
      </c>
      <c r="G2237" s="21" t="str">
        <f>IF(ISBLANK(tblnventory[[#This Row],[Installed By]]),"Store","Installed")</f>
        <v>Installed</v>
      </c>
      <c r="H2237" t="s">
        <v>7907</v>
      </c>
      <c r="J2237">
        <v>2191007378</v>
      </c>
      <c r="L2237" t="s">
        <v>5340</v>
      </c>
      <c r="O2237" t="str">
        <f>IF(tblnventory[[#This Row],[Installed]],LEFT(tblnventory[[#This Row],[Location]],3))</f>
        <v>658</v>
      </c>
      <c r="P2237" t="str">
        <f>_xlfn.XLOOKUP(tblnventory[[#This Row],[Serial Number]],[1]!tblDNACInventory[Floor],[1]!tblDNACInventory[Name],"Not Used")</f>
        <v>Not Used</v>
      </c>
      <c r="T2237" t="b">
        <f>NOT(ISBLANK(tblnventory[[#This Row],[Installed By]]))</f>
        <v>1</v>
      </c>
      <c r="U2237" t="str">
        <f>VLOOKUP(A2237, [1]!tblDescription[#Data], 3, 0)</f>
        <v>10GBASE-LR SFP Module, Enterprise-Class</v>
      </c>
      <c r="V2237" s="22" cm="1">
        <f t="array" ref="V2237">_xlfn.XLOOKUP(1,([1]!tblOrders[Order]=tblnventory[[#This Row],[PO]])*([1]!tblOrders[Description]=tblnventory[[#This Row],[Item]]),[1]!tblOrders[Unit Total],0)</f>
        <v>559.08000000000004</v>
      </c>
      <c r="W2237" s="23" cm="1">
        <f t="array" ref="W2237">IFERROR(_xlfn.XLOOKUP(1,([1]!tblOrders[Order]=tblnventory[[#This Row],[PO]])*([1]!tblOrders[Description]=tblnventory[[#This Row],[Item]]),[1]!tblOrders[Licence]),0)</f>
        <v>0</v>
      </c>
      <c r="X2237" t="b" cm="1">
        <f t="array" ref="X2237">NOT(_xlfn.XLOOKUP(tblnventory[[#This Row],[PO]]&amp;tblnventory[[#This Row],[Item]],[1]!tblOrders[Order]&amp;[1]!tblOrders[Description],[1]!tblOrders[Paid Licence],FALSE))</f>
        <v>1</v>
      </c>
      <c r="Y22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38" spans="1:25">
      <c r="A2238" t="s">
        <v>5341</v>
      </c>
      <c r="B2238" t="str">
        <f>_xlfn.XLOOKUP(tblnventory[[#This Row],[Item]],[1]!tblDescription[Item],[1]!tblDescription[Description])</f>
        <v>10GBASE-LR SFP Module, Enterprise-Class</v>
      </c>
      <c r="C2238" t="str">
        <f>_xlfn.XLOOKUP(tblnventory[[#This Row],[Item]],[1]!tblDescription[Item],[1]!tblDescription[Type])</f>
        <v>SFP</v>
      </c>
      <c r="D2238" t="str">
        <f>_xlfn.XLOOKUP(tblnventory[[#This Row],[Use]],[1]!tblCodes[Use],[1]!tblCodes[Code])</f>
        <v>Switch</v>
      </c>
      <c r="E2238" s="1" t="s">
        <v>2191</v>
      </c>
      <c r="F2238" s="20">
        <v>44638</v>
      </c>
      <c r="G2238" s="21" t="str">
        <f>IF(ISBLANK(tblnventory[[#This Row],[Installed By]]),"Store","Installed")</f>
        <v>Installed</v>
      </c>
      <c r="H2238" t="s">
        <v>7908</v>
      </c>
      <c r="J2238">
        <v>2191007378</v>
      </c>
      <c r="L2238" t="s">
        <v>5340</v>
      </c>
      <c r="O2238" t="str">
        <f>IF(tblnventory[[#This Row],[Installed]],LEFT(tblnventory[[#This Row],[Location]],3))</f>
        <v>658</v>
      </c>
      <c r="P2238" t="str">
        <f>_xlfn.XLOOKUP(tblnventory[[#This Row],[Serial Number]],[1]!tblDNACInventory[Floor],[1]!tblDNACInventory[Name],"Not Used")</f>
        <v>Not Used</v>
      </c>
      <c r="T2238" t="b">
        <f>NOT(ISBLANK(tblnventory[[#This Row],[Installed By]]))</f>
        <v>1</v>
      </c>
      <c r="U2238" t="str">
        <f>VLOOKUP(A2238, [1]!tblDescription[#Data], 3, 0)</f>
        <v>10GBASE-LR SFP Module, Enterprise-Class</v>
      </c>
      <c r="V2238" s="22" cm="1">
        <f t="array" ref="V2238">_xlfn.XLOOKUP(1,([1]!tblOrders[Order]=tblnventory[[#This Row],[PO]])*([1]!tblOrders[Description]=tblnventory[[#This Row],[Item]]),[1]!tblOrders[Unit Total],0)</f>
        <v>559.08000000000004</v>
      </c>
      <c r="W2238" s="23" cm="1">
        <f t="array" ref="W2238">IFERROR(_xlfn.XLOOKUP(1,([1]!tblOrders[Order]=tblnventory[[#This Row],[PO]])*([1]!tblOrders[Description]=tblnventory[[#This Row],[Item]]),[1]!tblOrders[Licence]),0)</f>
        <v>0</v>
      </c>
      <c r="X2238" t="b" cm="1">
        <f t="array" ref="X2238">NOT(_xlfn.XLOOKUP(tblnventory[[#This Row],[PO]]&amp;tblnventory[[#This Row],[Item]],[1]!tblOrders[Order]&amp;[1]!tblOrders[Description],[1]!tblOrders[Paid Licence],FALSE))</f>
        <v>1</v>
      </c>
      <c r="Y22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39" spans="1:25">
      <c r="A2239" t="s">
        <v>5341</v>
      </c>
      <c r="B2239" t="str">
        <f>_xlfn.XLOOKUP(tblnventory[[#This Row],[Item]],[1]!tblDescription[Item],[1]!tblDescription[Description])</f>
        <v>10GBASE-LR SFP Module, Enterprise-Class</v>
      </c>
      <c r="C2239" t="str">
        <f>_xlfn.XLOOKUP(tblnventory[[#This Row],[Item]],[1]!tblDescription[Item],[1]!tblDescription[Type])</f>
        <v>SFP</v>
      </c>
      <c r="D2239" t="str">
        <f>_xlfn.XLOOKUP(tblnventory[[#This Row],[Use]],[1]!tblCodes[Use],[1]!tblCodes[Code])</f>
        <v>Switch</v>
      </c>
      <c r="E2239" s="1" t="s">
        <v>2192</v>
      </c>
      <c r="F2239" s="20">
        <v>44638</v>
      </c>
      <c r="G2239" s="21" t="str">
        <f>IF(ISBLANK(tblnventory[[#This Row],[Installed By]]),"Store","Installed")</f>
        <v>Installed</v>
      </c>
      <c r="H2239" t="s">
        <v>7909</v>
      </c>
      <c r="J2239">
        <v>2191007378</v>
      </c>
      <c r="L2239" t="s">
        <v>5340</v>
      </c>
      <c r="O2239" t="str">
        <f>IF(tblnventory[[#This Row],[Installed]],LEFT(tblnventory[[#This Row],[Location]],3))</f>
        <v>658</v>
      </c>
      <c r="P2239" t="str">
        <f>_xlfn.XLOOKUP(tblnventory[[#This Row],[Serial Number]],[1]!tblDNACInventory[Floor],[1]!tblDNACInventory[Name],"Not Used")</f>
        <v>Not Used</v>
      </c>
      <c r="T2239" t="b">
        <f>NOT(ISBLANK(tblnventory[[#This Row],[Installed By]]))</f>
        <v>1</v>
      </c>
      <c r="U2239" t="str">
        <f>VLOOKUP(A2239, [1]!tblDescription[#Data], 3, 0)</f>
        <v>10GBASE-LR SFP Module, Enterprise-Class</v>
      </c>
      <c r="V2239" s="22" cm="1">
        <f t="array" ref="V2239">_xlfn.XLOOKUP(1,([1]!tblOrders[Order]=tblnventory[[#This Row],[PO]])*([1]!tblOrders[Description]=tblnventory[[#This Row],[Item]]),[1]!tblOrders[Unit Total],0)</f>
        <v>559.08000000000004</v>
      </c>
      <c r="W2239" s="23" cm="1">
        <f t="array" ref="W2239">IFERROR(_xlfn.XLOOKUP(1,([1]!tblOrders[Order]=tblnventory[[#This Row],[PO]])*([1]!tblOrders[Description]=tblnventory[[#This Row],[Item]]),[1]!tblOrders[Licence]),0)</f>
        <v>0</v>
      </c>
      <c r="X2239" t="b" cm="1">
        <f t="array" ref="X2239">NOT(_xlfn.XLOOKUP(tblnventory[[#This Row],[PO]]&amp;tblnventory[[#This Row],[Item]],[1]!tblOrders[Order]&amp;[1]!tblOrders[Description],[1]!tblOrders[Paid Licence],FALSE))</f>
        <v>1</v>
      </c>
      <c r="Y22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40" spans="1:25">
      <c r="A2240" t="s">
        <v>5341</v>
      </c>
      <c r="B2240" t="str">
        <f>_xlfn.XLOOKUP(tblnventory[[#This Row],[Item]],[1]!tblDescription[Item],[1]!tblDescription[Description])</f>
        <v>10GBASE-LR SFP Module, Enterprise-Class</v>
      </c>
      <c r="C2240" t="str">
        <f>_xlfn.XLOOKUP(tblnventory[[#This Row],[Item]],[1]!tblDescription[Item],[1]!tblDescription[Type])</f>
        <v>SFP</v>
      </c>
      <c r="D2240" t="str">
        <f>_xlfn.XLOOKUP(tblnventory[[#This Row],[Use]],[1]!tblCodes[Use],[1]!tblCodes[Code])</f>
        <v>Switch</v>
      </c>
      <c r="E2240" s="1" t="s">
        <v>2193</v>
      </c>
      <c r="F2240" s="20">
        <v>44638</v>
      </c>
      <c r="G2240" s="21" t="str">
        <f>IF(ISBLANK(tblnventory[[#This Row],[Installed By]]),"Store","Installed")</f>
        <v>Installed</v>
      </c>
      <c r="H2240" t="s">
        <v>7910</v>
      </c>
      <c r="J2240">
        <v>2191007378</v>
      </c>
      <c r="L2240" t="s">
        <v>5340</v>
      </c>
      <c r="O2240" t="str">
        <f>IF(tblnventory[[#This Row],[Installed]],LEFT(tblnventory[[#This Row],[Location]],3))</f>
        <v>658</v>
      </c>
      <c r="P2240" t="str">
        <f>_xlfn.XLOOKUP(tblnventory[[#This Row],[Serial Number]],[1]!tblDNACInventory[Floor],[1]!tblDNACInventory[Name],"Not Used")</f>
        <v>Not Used</v>
      </c>
      <c r="T2240" t="b">
        <f>NOT(ISBLANK(tblnventory[[#This Row],[Installed By]]))</f>
        <v>1</v>
      </c>
      <c r="U2240" t="str">
        <f>VLOOKUP(A2240, [1]!tblDescription[#Data], 3, 0)</f>
        <v>10GBASE-LR SFP Module, Enterprise-Class</v>
      </c>
      <c r="V2240" s="22" cm="1">
        <f t="array" ref="V2240">_xlfn.XLOOKUP(1,([1]!tblOrders[Order]=tblnventory[[#This Row],[PO]])*([1]!tblOrders[Description]=tblnventory[[#This Row],[Item]]),[1]!tblOrders[Unit Total],0)</f>
        <v>559.08000000000004</v>
      </c>
      <c r="W2240" s="23" cm="1">
        <f t="array" ref="W2240">IFERROR(_xlfn.XLOOKUP(1,([1]!tblOrders[Order]=tblnventory[[#This Row],[PO]])*([1]!tblOrders[Description]=tblnventory[[#This Row],[Item]]),[1]!tblOrders[Licence]),0)</f>
        <v>0</v>
      </c>
      <c r="X2240" t="b" cm="1">
        <f t="array" ref="X2240">NOT(_xlfn.XLOOKUP(tblnventory[[#This Row],[PO]]&amp;tblnventory[[#This Row],[Item]],[1]!tblOrders[Order]&amp;[1]!tblOrders[Description],[1]!tblOrders[Paid Licence],FALSE))</f>
        <v>1</v>
      </c>
      <c r="Y22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41" spans="1:25">
      <c r="A2241" t="s">
        <v>5341</v>
      </c>
      <c r="B2241" t="str">
        <f>_xlfn.XLOOKUP(tblnventory[[#This Row],[Item]],[1]!tblDescription[Item],[1]!tblDescription[Description])</f>
        <v>10GBASE-LR SFP Module, Enterprise-Class</v>
      </c>
      <c r="C2241" t="str">
        <f>_xlfn.XLOOKUP(tblnventory[[#This Row],[Item]],[1]!tblDescription[Item],[1]!tblDescription[Type])</f>
        <v>SFP</v>
      </c>
      <c r="D2241" t="str">
        <f>_xlfn.XLOOKUP(tblnventory[[#This Row],[Use]],[1]!tblCodes[Use],[1]!tblCodes[Code])</f>
        <v>Switch</v>
      </c>
      <c r="E2241" s="1" t="s">
        <v>2194</v>
      </c>
      <c r="F2241" s="20">
        <v>44638</v>
      </c>
      <c r="G2241" s="21" t="str">
        <f>IF(ISBLANK(tblnventory[[#This Row],[Installed By]]),"Store","Installed")</f>
        <v>Installed</v>
      </c>
      <c r="H2241" t="s">
        <v>7911</v>
      </c>
      <c r="J2241">
        <v>2191007378</v>
      </c>
      <c r="L2241" t="s">
        <v>5340</v>
      </c>
      <c r="O2241" t="str">
        <f>IF(tblnventory[[#This Row],[Installed]],LEFT(tblnventory[[#This Row],[Location]],3))</f>
        <v>658</v>
      </c>
      <c r="P2241" t="str">
        <f>_xlfn.XLOOKUP(tblnventory[[#This Row],[Serial Number]],[1]!tblDNACInventory[Floor],[1]!tblDNACInventory[Name],"Not Used")</f>
        <v>Not Used</v>
      </c>
      <c r="T2241" t="b">
        <f>NOT(ISBLANK(tblnventory[[#This Row],[Installed By]]))</f>
        <v>1</v>
      </c>
      <c r="U2241" t="str">
        <f>VLOOKUP(A2241, [1]!tblDescription[#Data], 3, 0)</f>
        <v>10GBASE-LR SFP Module, Enterprise-Class</v>
      </c>
      <c r="V2241" s="22" cm="1">
        <f t="array" ref="V2241">_xlfn.XLOOKUP(1,([1]!tblOrders[Order]=tblnventory[[#This Row],[PO]])*([1]!tblOrders[Description]=tblnventory[[#This Row],[Item]]),[1]!tblOrders[Unit Total],0)</f>
        <v>559.08000000000004</v>
      </c>
      <c r="W2241" s="23" cm="1">
        <f t="array" ref="W2241">IFERROR(_xlfn.XLOOKUP(1,([1]!tblOrders[Order]=tblnventory[[#This Row],[PO]])*([1]!tblOrders[Description]=tblnventory[[#This Row],[Item]]),[1]!tblOrders[Licence]),0)</f>
        <v>0</v>
      </c>
      <c r="X2241" t="b" cm="1">
        <f t="array" ref="X2241">NOT(_xlfn.XLOOKUP(tblnventory[[#This Row],[PO]]&amp;tblnventory[[#This Row],[Item]],[1]!tblOrders[Order]&amp;[1]!tblOrders[Description],[1]!tblOrders[Paid Licence],FALSE))</f>
        <v>1</v>
      </c>
      <c r="Y22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42" spans="1:25">
      <c r="A2242" t="s">
        <v>5341</v>
      </c>
      <c r="B2242" t="str">
        <f>_xlfn.XLOOKUP(tblnventory[[#This Row],[Item]],[1]!tblDescription[Item],[1]!tblDescription[Description])</f>
        <v>10GBASE-LR SFP Module, Enterprise-Class</v>
      </c>
      <c r="C2242" t="str">
        <f>_xlfn.XLOOKUP(tblnventory[[#This Row],[Item]],[1]!tblDescription[Item],[1]!tblDescription[Type])</f>
        <v>SFP</v>
      </c>
      <c r="D2242" t="str">
        <f>_xlfn.XLOOKUP(tblnventory[[#This Row],[Use]],[1]!tblCodes[Use],[1]!tblCodes[Code])</f>
        <v>Switch</v>
      </c>
      <c r="E2242" s="1" t="s">
        <v>2195</v>
      </c>
      <c r="F2242" s="20">
        <v>44638</v>
      </c>
      <c r="G2242" s="21" t="str">
        <f>IF(ISBLANK(tblnventory[[#This Row],[Installed By]]),"Store","Installed")</f>
        <v>Installed</v>
      </c>
      <c r="H2242" t="s">
        <v>7912</v>
      </c>
      <c r="J2242">
        <v>2191007378</v>
      </c>
      <c r="L2242" t="s">
        <v>5340</v>
      </c>
      <c r="O2242" t="str">
        <f>IF(tblnventory[[#This Row],[Installed]],LEFT(tblnventory[[#This Row],[Location]],3))</f>
        <v>658</v>
      </c>
      <c r="P2242" t="str">
        <f>_xlfn.XLOOKUP(tblnventory[[#This Row],[Serial Number]],[1]!tblDNACInventory[Floor],[1]!tblDNACInventory[Name],"Not Used")</f>
        <v>Not Used</v>
      </c>
      <c r="T2242" t="b">
        <f>NOT(ISBLANK(tblnventory[[#This Row],[Installed By]]))</f>
        <v>1</v>
      </c>
      <c r="U2242" t="str">
        <f>VLOOKUP(A2242, [1]!tblDescription[#Data], 3, 0)</f>
        <v>10GBASE-LR SFP Module, Enterprise-Class</v>
      </c>
      <c r="V2242" s="22" cm="1">
        <f t="array" ref="V2242">_xlfn.XLOOKUP(1,([1]!tblOrders[Order]=tblnventory[[#This Row],[PO]])*([1]!tblOrders[Description]=tblnventory[[#This Row],[Item]]),[1]!tblOrders[Unit Total],0)</f>
        <v>559.08000000000004</v>
      </c>
      <c r="W2242" s="23" cm="1">
        <f t="array" ref="W2242">IFERROR(_xlfn.XLOOKUP(1,([1]!tblOrders[Order]=tblnventory[[#This Row],[PO]])*([1]!tblOrders[Description]=tblnventory[[#This Row],[Item]]),[1]!tblOrders[Licence]),0)</f>
        <v>0</v>
      </c>
      <c r="X2242" t="b" cm="1">
        <f t="array" ref="X2242">NOT(_xlfn.XLOOKUP(tblnventory[[#This Row],[PO]]&amp;tblnventory[[#This Row],[Item]],[1]!tblOrders[Order]&amp;[1]!tblOrders[Description],[1]!tblOrders[Paid Licence],FALSE))</f>
        <v>1</v>
      </c>
      <c r="Y22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43" spans="1:25">
      <c r="A2243" t="s">
        <v>5341</v>
      </c>
      <c r="B2243" t="str">
        <f>_xlfn.XLOOKUP(tblnventory[[#This Row],[Item]],[1]!tblDescription[Item],[1]!tblDescription[Description])</f>
        <v>10GBASE-LR SFP Module, Enterprise-Class</v>
      </c>
      <c r="C2243" t="str">
        <f>_xlfn.XLOOKUP(tblnventory[[#This Row],[Item]],[1]!tblDescription[Item],[1]!tblDescription[Type])</f>
        <v>SFP</v>
      </c>
      <c r="D2243" t="str">
        <f>_xlfn.XLOOKUP(tblnventory[[#This Row],[Use]],[1]!tblCodes[Use],[1]!tblCodes[Code])</f>
        <v>Switch</v>
      </c>
      <c r="E2243" s="1" t="s">
        <v>2196</v>
      </c>
      <c r="F2243" s="20">
        <v>44638</v>
      </c>
      <c r="G2243" s="21" t="str">
        <f>IF(ISBLANK(tblnventory[[#This Row],[Installed By]]),"Store","Installed")</f>
        <v>Installed</v>
      </c>
      <c r="H2243" t="s">
        <v>7913</v>
      </c>
      <c r="J2243">
        <v>2191007378</v>
      </c>
      <c r="L2243" t="s">
        <v>5340</v>
      </c>
      <c r="O2243" t="str">
        <f>IF(tblnventory[[#This Row],[Installed]],LEFT(tblnventory[[#This Row],[Location]],3))</f>
        <v>658</v>
      </c>
      <c r="P2243" t="str">
        <f>_xlfn.XLOOKUP(tblnventory[[#This Row],[Serial Number]],[1]!tblDNACInventory[Floor],[1]!tblDNACInventory[Name],"Not Used")</f>
        <v>Not Used</v>
      </c>
      <c r="T2243" t="b">
        <f>NOT(ISBLANK(tblnventory[[#This Row],[Installed By]]))</f>
        <v>1</v>
      </c>
      <c r="U2243" t="str">
        <f>VLOOKUP(A2243, [1]!tblDescription[#Data], 3, 0)</f>
        <v>10GBASE-LR SFP Module, Enterprise-Class</v>
      </c>
      <c r="V2243" s="22" cm="1">
        <f t="array" ref="V2243">_xlfn.XLOOKUP(1,([1]!tblOrders[Order]=tblnventory[[#This Row],[PO]])*([1]!tblOrders[Description]=tblnventory[[#This Row],[Item]]),[1]!tblOrders[Unit Total],0)</f>
        <v>559.08000000000004</v>
      </c>
      <c r="W2243" s="23" cm="1">
        <f t="array" ref="W2243">IFERROR(_xlfn.XLOOKUP(1,([1]!tblOrders[Order]=tblnventory[[#This Row],[PO]])*([1]!tblOrders[Description]=tblnventory[[#This Row],[Item]]),[1]!tblOrders[Licence]),0)</f>
        <v>0</v>
      </c>
      <c r="X2243" t="b" cm="1">
        <f t="array" ref="X2243">NOT(_xlfn.XLOOKUP(tblnventory[[#This Row],[PO]]&amp;tblnventory[[#This Row],[Item]],[1]!tblOrders[Order]&amp;[1]!tblOrders[Description],[1]!tblOrders[Paid Licence],FALSE))</f>
        <v>1</v>
      </c>
      <c r="Y22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44" spans="1:25">
      <c r="A2244" t="s">
        <v>5341</v>
      </c>
      <c r="B2244" t="str">
        <f>_xlfn.XLOOKUP(tblnventory[[#This Row],[Item]],[1]!tblDescription[Item],[1]!tblDescription[Description])</f>
        <v>10GBASE-LR SFP Module, Enterprise-Class</v>
      </c>
      <c r="C2244" t="str">
        <f>_xlfn.XLOOKUP(tblnventory[[#This Row],[Item]],[1]!tblDescription[Item],[1]!tblDescription[Type])</f>
        <v>SFP</v>
      </c>
      <c r="D2244" t="str">
        <f>_xlfn.XLOOKUP(tblnventory[[#This Row],[Use]],[1]!tblCodes[Use],[1]!tblCodes[Code])</f>
        <v>Switch</v>
      </c>
      <c r="E2244" s="1" t="s">
        <v>2197</v>
      </c>
      <c r="F2244" s="20">
        <v>44638</v>
      </c>
      <c r="G2244" s="21" t="str">
        <f>IF(ISBLANK(tblnventory[[#This Row],[Installed By]]),"Store","Installed")</f>
        <v>Installed</v>
      </c>
      <c r="H2244" t="s">
        <v>7914</v>
      </c>
      <c r="J2244">
        <v>2191007378</v>
      </c>
      <c r="L2244" t="s">
        <v>5340</v>
      </c>
      <c r="O2244" t="str">
        <f>IF(tblnventory[[#This Row],[Installed]],LEFT(tblnventory[[#This Row],[Location]],3))</f>
        <v>658</v>
      </c>
      <c r="P2244" t="str">
        <f>_xlfn.XLOOKUP(tblnventory[[#This Row],[Serial Number]],[1]!tblDNACInventory[Floor],[1]!tblDNACInventory[Name],"Not Used")</f>
        <v>Not Used</v>
      </c>
      <c r="T2244" t="b">
        <f>NOT(ISBLANK(tblnventory[[#This Row],[Installed By]]))</f>
        <v>1</v>
      </c>
      <c r="U2244" t="str">
        <f>VLOOKUP(A2244, [1]!tblDescription[#Data], 3, 0)</f>
        <v>10GBASE-LR SFP Module, Enterprise-Class</v>
      </c>
      <c r="V2244" s="22" cm="1">
        <f t="array" ref="V2244">_xlfn.XLOOKUP(1,([1]!tblOrders[Order]=tblnventory[[#This Row],[PO]])*([1]!tblOrders[Description]=tblnventory[[#This Row],[Item]]),[1]!tblOrders[Unit Total],0)</f>
        <v>559.08000000000004</v>
      </c>
      <c r="W2244" s="23" cm="1">
        <f t="array" ref="W2244">IFERROR(_xlfn.XLOOKUP(1,([1]!tblOrders[Order]=tblnventory[[#This Row],[PO]])*([1]!tblOrders[Description]=tblnventory[[#This Row],[Item]]),[1]!tblOrders[Licence]),0)</f>
        <v>0</v>
      </c>
      <c r="X2244" t="b" cm="1">
        <f t="array" ref="X2244">NOT(_xlfn.XLOOKUP(tblnventory[[#This Row],[PO]]&amp;tblnventory[[#This Row],[Item]],[1]!tblOrders[Order]&amp;[1]!tblOrders[Description],[1]!tblOrders[Paid Licence],FALSE))</f>
        <v>1</v>
      </c>
      <c r="Y22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45" spans="1:25">
      <c r="A2245" t="s">
        <v>5341</v>
      </c>
      <c r="B2245" t="str">
        <f>_xlfn.XLOOKUP(tblnventory[[#This Row],[Item]],[1]!tblDescription[Item],[1]!tblDescription[Description])</f>
        <v>10GBASE-LR SFP Module, Enterprise-Class</v>
      </c>
      <c r="C2245" t="str">
        <f>_xlfn.XLOOKUP(tblnventory[[#This Row],[Item]],[1]!tblDescription[Item],[1]!tblDescription[Type])</f>
        <v>SFP</v>
      </c>
      <c r="D2245" t="str">
        <f>_xlfn.XLOOKUP(tblnventory[[#This Row],[Use]],[1]!tblCodes[Use],[1]!tblCodes[Code])</f>
        <v>Switch</v>
      </c>
      <c r="E2245" s="1" t="s">
        <v>2198</v>
      </c>
      <c r="F2245" s="20">
        <v>44638</v>
      </c>
      <c r="G2245" s="21" t="str">
        <f>IF(ISBLANK(tblnventory[[#This Row],[Installed By]]),"Store","Installed")</f>
        <v>Installed</v>
      </c>
      <c r="H2245" t="s">
        <v>7915</v>
      </c>
      <c r="J2245">
        <v>2191007378</v>
      </c>
      <c r="L2245" t="s">
        <v>5340</v>
      </c>
      <c r="O2245" t="str">
        <f>IF(tblnventory[[#This Row],[Installed]],LEFT(tblnventory[[#This Row],[Location]],3))</f>
        <v>658</v>
      </c>
      <c r="P2245" t="str">
        <f>_xlfn.XLOOKUP(tblnventory[[#This Row],[Serial Number]],[1]!tblDNACInventory[Floor],[1]!tblDNACInventory[Name],"Not Used")</f>
        <v>Not Used</v>
      </c>
      <c r="T2245" t="b">
        <f>NOT(ISBLANK(tblnventory[[#This Row],[Installed By]]))</f>
        <v>1</v>
      </c>
      <c r="U2245" t="str">
        <f>VLOOKUP(A2245, [1]!tblDescription[#Data], 3, 0)</f>
        <v>10GBASE-LR SFP Module, Enterprise-Class</v>
      </c>
      <c r="V2245" s="22" cm="1">
        <f t="array" ref="V2245">_xlfn.XLOOKUP(1,([1]!tblOrders[Order]=tblnventory[[#This Row],[PO]])*([1]!tblOrders[Description]=tblnventory[[#This Row],[Item]]),[1]!tblOrders[Unit Total],0)</f>
        <v>559.08000000000004</v>
      </c>
      <c r="W2245" s="23" cm="1">
        <f t="array" ref="W2245">IFERROR(_xlfn.XLOOKUP(1,([1]!tblOrders[Order]=tblnventory[[#This Row],[PO]])*([1]!tblOrders[Description]=tblnventory[[#This Row],[Item]]),[1]!tblOrders[Licence]),0)</f>
        <v>0</v>
      </c>
      <c r="X2245" t="b" cm="1">
        <f t="array" ref="X2245">NOT(_xlfn.XLOOKUP(tblnventory[[#This Row],[PO]]&amp;tblnventory[[#This Row],[Item]],[1]!tblOrders[Order]&amp;[1]!tblOrders[Description],[1]!tblOrders[Paid Licence],FALSE))</f>
        <v>1</v>
      </c>
      <c r="Y22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46" spans="1:25">
      <c r="A2246" t="s">
        <v>5341</v>
      </c>
      <c r="B2246" t="str">
        <f>_xlfn.XLOOKUP(tblnventory[[#This Row],[Item]],[1]!tblDescription[Item],[1]!tblDescription[Description])</f>
        <v>10GBASE-LR SFP Module, Enterprise-Class</v>
      </c>
      <c r="C2246" t="str">
        <f>_xlfn.XLOOKUP(tblnventory[[#This Row],[Item]],[1]!tblDescription[Item],[1]!tblDescription[Type])</f>
        <v>SFP</v>
      </c>
      <c r="D2246" t="str">
        <f>_xlfn.XLOOKUP(tblnventory[[#This Row],[Use]],[1]!tblCodes[Use],[1]!tblCodes[Code])</f>
        <v>Switch</v>
      </c>
      <c r="E2246" s="1" t="s">
        <v>2199</v>
      </c>
      <c r="G2246" s="21" t="str">
        <f>IF(ISBLANK(tblnventory[[#This Row],[Installed By]]),"Store","Installed")</f>
        <v>Installed</v>
      </c>
      <c r="H2246" t="s">
        <v>7916</v>
      </c>
      <c r="J2246" s="17">
        <v>2191007447</v>
      </c>
      <c r="K2246" s="17"/>
      <c r="L2246" t="s">
        <v>5340</v>
      </c>
      <c r="O2246" t="str">
        <f>IF(tblnventory[[#This Row],[Installed]],LEFT(tblnventory[[#This Row],[Location]],3))</f>
        <v>658</v>
      </c>
      <c r="P2246" t="str">
        <f>_xlfn.XLOOKUP(tblnventory[[#This Row],[Serial Number]],[1]!tblDNACInventory[Floor],[1]!tblDNACInventory[Name],"Not Used")</f>
        <v>Not Used</v>
      </c>
      <c r="T2246" t="b">
        <f>NOT(ISBLANK(tblnventory[[#This Row],[Installed By]]))</f>
        <v>1</v>
      </c>
      <c r="U2246" t="str">
        <f>VLOOKUP(A2246, [1]!tblDescription[#Data], 3, 0)</f>
        <v>10GBASE-LR SFP Module, Enterprise-Class</v>
      </c>
      <c r="V2246" s="22" cm="1">
        <f t="array" ref="V2246">_xlfn.XLOOKUP(1,([1]!tblOrders[Order]=tblnventory[[#This Row],[PO]])*([1]!tblOrders[Description]=tblnventory[[#This Row],[Item]]),[1]!tblOrders[Unit Total],0)</f>
        <v>615</v>
      </c>
      <c r="W2246" s="23" cm="1">
        <f t="array" ref="W2246">IFERROR(_xlfn.XLOOKUP(1,([1]!tblOrders[Order]=tblnventory[[#This Row],[PO]])*([1]!tblOrders[Description]=tblnventory[[#This Row],[Item]]),[1]!tblOrders[Licence]),0)</f>
        <v>0</v>
      </c>
      <c r="X2246" t="b" cm="1">
        <f t="array" ref="X2246">NOT(_xlfn.XLOOKUP(tblnventory[[#This Row],[PO]]&amp;tblnventory[[#This Row],[Item]],[1]!tblOrders[Order]&amp;[1]!tblOrders[Description],[1]!tblOrders[Paid Licence],FALSE))</f>
        <v>1</v>
      </c>
      <c r="Y22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47" spans="1:25">
      <c r="A2247" s="19" t="s">
        <v>5425</v>
      </c>
      <c r="B2247" t="str">
        <f>_xlfn.XLOOKUP(tblnventory[[#This Row],[Item]],[1]!tblDescription[Item],[1]!tblDescription[Description])</f>
        <v>C9124AX Wi-Fi 6 Outdoor AP</v>
      </c>
      <c r="C2247" t="str">
        <f>_xlfn.XLOOKUP(tblnventory[[#This Row],[Item]],[1]!tblDescription[Item],[1]!tblDescription[Type])</f>
        <v>WAP (Outdoor)</v>
      </c>
      <c r="D2247" t="str">
        <f>_xlfn.XLOOKUP(tblnventory[[#This Row],[Use]],[1]!tblCodes[Use],[1]!tblCodes[Code])</f>
        <v>WiFi</v>
      </c>
      <c r="E2247" s="1" t="s">
        <v>2200</v>
      </c>
      <c r="F2247" s="20">
        <v>44936</v>
      </c>
      <c r="G2247" s="24" t="str">
        <f>IF(ISBLANK(tblnventory[[#This Row],[Installed By]]),"Store","Installed")</f>
        <v>Installed</v>
      </c>
      <c r="H2247" t="s">
        <v>7917</v>
      </c>
      <c r="J2247">
        <v>2191007466</v>
      </c>
      <c r="K2247" s="17"/>
      <c r="L2247" t="s">
        <v>7918</v>
      </c>
      <c r="M2247" s="29">
        <v>45034</v>
      </c>
      <c r="N2247" t="s">
        <v>7919</v>
      </c>
      <c r="O2247" t="str">
        <f>IF(tblnventory[[#This Row],[Installed]],LEFT(tblnventory[[#This Row],[Location]],3))</f>
        <v>658</v>
      </c>
      <c r="P2247" t="str">
        <f>_xlfn.XLOOKUP(tblnventory[[#This Row],[Serial Number]],[1]!tblDNACInventory[Floor],[1]!tblDNACInventory[Name],"Not Used")</f>
        <v>Not Used</v>
      </c>
      <c r="T2247" t="b">
        <f>NOT(ISBLANK(tblnventory[[#This Row],[Installed By]]))</f>
        <v>1</v>
      </c>
      <c r="U2247" t="str">
        <f>VLOOKUP(A2247, [1]!tblDescription[#Data], 3, 0)</f>
        <v>C9124AX Wi-Fi 6 Outdoor AP</v>
      </c>
      <c r="V2247" s="22" cm="1">
        <f t="array" ref="V2247">_xlfn.XLOOKUP(1,([1]!tblOrders[Order]=tblnventory[[#This Row],[PO]])*([1]!tblOrders[Description]=tblnventory[[#This Row],[Item]]),[1]!tblOrders[Unit Total],0)</f>
        <v>886.38</v>
      </c>
      <c r="W2247" s="23" cm="1">
        <f t="array" ref="W2247">_xlfn.XLOOKUP(1,([1]!tblOrders[Order]=tblnventory[[#This Row],[PO]])*([1]!tblOrders[Description]=tblnventory[[#This Row],[Item]]),[1]!tblOrders[Licence])</f>
        <v>0</v>
      </c>
      <c r="X2247" t="b" cm="1">
        <f t="array" ref="X2247">NOT(_xlfn.XLOOKUP(tblnventory[[#This Row],[PO]]&amp;tblnventory[[#This Row],[Item]],[1]!tblOrders[Order]&amp;[1]!tblOrders[Description],[1]!tblOrders[Paid Licence],FALSE))</f>
        <v>1</v>
      </c>
      <c r="Y22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248" spans="1:25">
      <c r="A2248" s="25" t="s">
        <v>5377</v>
      </c>
      <c r="B2248" t="str">
        <f>_xlfn.XLOOKUP(tblnventory[[#This Row],[Item]],[1]!tblDescription[Item],[1]!tblDescription[Description])</f>
        <v>Catalyst 9300L 48p PoE, Network Advantage,4x10G Uplink</v>
      </c>
      <c r="C2248" t="str">
        <f>_xlfn.XLOOKUP(tblnventory[[#This Row],[Item]],[1]!tblDescription[Item],[1]!tblDescription[Type])</f>
        <v>ACCESS</v>
      </c>
      <c r="D2248" t="str">
        <f>_xlfn.XLOOKUP(tblnventory[[#This Row],[Use]],[1]!tblCodes[Use],[1]!tblCodes[Code])</f>
        <v>Switch</v>
      </c>
      <c r="E2248" s="1" t="s">
        <v>2201</v>
      </c>
      <c r="F2248" s="20">
        <v>44644</v>
      </c>
      <c r="G2248" s="21" t="str">
        <f>IF(ISBLANK(tblnventory[[#This Row],[Installed By]]),"Store","Installed")</f>
        <v>Installed</v>
      </c>
      <c r="H2248" t="s">
        <v>7920</v>
      </c>
      <c r="J2248">
        <v>2191007378</v>
      </c>
      <c r="L2248" t="s">
        <v>5340</v>
      </c>
      <c r="O2248" t="str">
        <f>IF(tblnventory[[#This Row],[Installed]],LEFT(tblnventory[[#This Row],[Location]],3))</f>
        <v>658</v>
      </c>
      <c r="P2248" t="str">
        <f>_xlfn.XLOOKUP(tblnventory[[#This Row],[Serial Number]],[1]!tblDNACInventory[Floor],[1]!tblDNACInventory[Name],"Not Used")</f>
        <v>Not Used</v>
      </c>
      <c r="T2248" t="b">
        <f>NOT(ISBLANK(tblnventory[[#This Row],[Installed By]]))</f>
        <v>1</v>
      </c>
      <c r="U2248" t="str">
        <f>VLOOKUP(A2248, [1]!tblDescription[#Data], 3, 0)</f>
        <v>Catalyst 9300L 48p PoE, Network Advantage,4x10G Uplink</v>
      </c>
      <c r="V2248" s="22" cm="1">
        <f t="array" ref="V2248">_xlfn.XLOOKUP(1,([1]!tblOrders[Order]=tblnventory[[#This Row],[PO]])*([1]!tblOrders[Description]=tblnventory[[#This Row],[Item]]),[1]!tblOrders[Unit Total],0)</f>
        <v>4664.74</v>
      </c>
      <c r="W2248" s="23" cm="1">
        <f t="array" ref="W2248">IFERROR(_xlfn.XLOOKUP(1,([1]!tblOrders[Order]=tblnventory[[#This Row],[PO]])*([1]!tblOrders[Description]=tblnventory[[#This Row],[Item]]),[1]!tblOrders[Licence]),0)</f>
        <v>0</v>
      </c>
      <c r="X2248" t="b" cm="1">
        <f t="array" ref="X2248">NOT(_xlfn.XLOOKUP(tblnventory[[#This Row],[PO]]&amp;tblnventory[[#This Row],[Item]],[1]!tblOrders[Order]&amp;[1]!tblOrders[Description],[1]!tblOrders[Paid Licence],FALSE))</f>
        <v>1</v>
      </c>
      <c r="Y22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49" spans="1:25">
      <c r="A2249" s="25" t="s">
        <v>5377</v>
      </c>
      <c r="B2249" t="str">
        <f>_xlfn.XLOOKUP(tblnventory[[#This Row],[Item]],[1]!tblDescription[Item],[1]!tblDescription[Description])</f>
        <v>Catalyst 9300L 48p PoE, Network Advantage,4x10G Uplink</v>
      </c>
      <c r="C2249" t="str">
        <f>_xlfn.XLOOKUP(tblnventory[[#This Row],[Item]],[1]!tblDescription[Item],[1]!tblDescription[Type])</f>
        <v>ACCESS</v>
      </c>
      <c r="D2249" t="str">
        <f>_xlfn.XLOOKUP(tblnventory[[#This Row],[Use]],[1]!tblCodes[Use],[1]!tblCodes[Code])</f>
        <v>Switch</v>
      </c>
      <c r="E2249" s="1" t="s">
        <v>2202</v>
      </c>
      <c r="F2249" s="20">
        <v>44644</v>
      </c>
      <c r="G2249" s="21" t="str">
        <f>IF(ISBLANK(tblnventory[[#This Row],[Installed By]]),"Store","Installed")</f>
        <v>Installed</v>
      </c>
      <c r="H2249" t="s">
        <v>7920</v>
      </c>
      <c r="J2249">
        <v>2191007378</v>
      </c>
      <c r="L2249" t="s">
        <v>5340</v>
      </c>
      <c r="O2249" t="str">
        <f>IF(tblnventory[[#This Row],[Installed]],LEFT(tblnventory[[#This Row],[Location]],3))</f>
        <v>658</v>
      </c>
      <c r="P2249" t="str">
        <f>_xlfn.XLOOKUP(tblnventory[[#This Row],[Serial Number]],[1]!tblDNACInventory[Floor],[1]!tblDNACInventory[Name],"Not Used")</f>
        <v>Not Used</v>
      </c>
      <c r="T2249" t="b">
        <f>NOT(ISBLANK(tblnventory[[#This Row],[Installed By]]))</f>
        <v>1</v>
      </c>
      <c r="U2249" t="str">
        <f>VLOOKUP(A2249, [1]!tblDescription[#Data], 3, 0)</f>
        <v>Catalyst 9300L 48p PoE, Network Advantage,4x10G Uplink</v>
      </c>
      <c r="V2249" s="22" cm="1">
        <f t="array" ref="V2249">_xlfn.XLOOKUP(1,([1]!tblOrders[Order]=tblnventory[[#This Row],[PO]])*([1]!tblOrders[Description]=tblnventory[[#This Row],[Item]]),[1]!tblOrders[Unit Total],0)</f>
        <v>4664.74</v>
      </c>
      <c r="W2249" s="23" cm="1">
        <f t="array" ref="W2249">IFERROR(_xlfn.XLOOKUP(1,([1]!tblOrders[Order]=tblnventory[[#This Row],[PO]])*([1]!tblOrders[Description]=tblnventory[[#This Row],[Item]]),[1]!tblOrders[Licence]),0)</f>
        <v>0</v>
      </c>
      <c r="X2249" t="b" cm="1">
        <f t="array" ref="X2249">NOT(_xlfn.XLOOKUP(tblnventory[[#This Row],[PO]]&amp;tblnventory[[#This Row],[Item]],[1]!tblOrders[Order]&amp;[1]!tblOrders[Description],[1]!tblOrders[Paid Licence],FALSE))</f>
        <v>1</v>
      </c>
      <c r="Y22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50" spans="1:25">
      <c r="A2250" s="25" t="s">
        <v>5377</v>
      </c>
      <c r="B2250" t="str">
        <f>_xlfn.XLOOKUP(tblnventory[[#This Row],[Item]],[1]!tblDescription[Item],[1]!tblDescription[Description])</f>
        <v>Catalyst 9300L 48p PoE, Network Advantage,4x10G Uplink</v>
      </c>
      <c r="C2250" t="str">
        <f>_xlfn.XLOOKUP(tblnventory[[#This Row],[Item]],[1]!tblDescription[Item],[1]!tblDescription[Type])</f>
        <v>ACCESS</v>
      </c>
      <c r="D2250" t="str">
        <f>_xlfn.XLOOKUP(tblnventory[[#This Row],[Use]],[1]!tblCodes[Use],[1]!tblCodes[Code])</f>
        <v>Switch</v>
      </c>
      <c r="E2250" s="1" t="s">
        <v>2203</v>
      </c>
      <c r="F2250" s="20">
        <v>44644</v>
      </c>
      <c r="G2250" s="21" t="str">
        <f>IF(ISBLANK(tblnventory[[#This Row],[Installed By]]),"Store","Installed")</f>
        <v>Installed</v>
      </c>
      <c r="H2250" t="s">
        <v>7920</v>
      </c>
      <c r="J2250">
        <v>2191007378</v>
      </c>
      <c r="L2250" t="s">
        <v>5340</v>
      </c>
      <c r="O2250" t="str">
        <f>IF(tblnventory[[#This Row],[Installed]],LEFT(tblnventory[[#This Row],[Location]],3))</f>
        <v>658</v>
      </c>
      <c r="P2250" t="str">
        <f>_xlfn.XLOOKUP(tblnventory[[#This Row],[Serial Number]],[1]!tblDNACInventory[Floor],[1]!tblDNACInventory[Name],"Not Used")</f>
        <v>Not Used</v>
      </c>
      <c r="T2250" t="b">
        <f>NOT(ISBLANK(tblnventory[[#This Row],[Installed By]]))</f>
        <v>1</v>
      </c>
      <c r="U2250" t="str">
        <f>VLOOKUP(A2250, [1]!tblDescription[#Data], 3, 0)</f>
        <v>Catalyst 9300L 48p PoE, Network Advantage,4x10G Uplink</v>
      </c>
      <c r="V2250" s="22" cm="1">
        <f t="array" ref="V2250">_xlfn.XLOOKUP(1,([1]!tblOrders[Order]=tblnventory[[#This Row],[PO]])*([1]!tblOrders[Description]=tblnventory[[#This Row],[Item]]),[1]!tblOrders[Unit Total],0)</f>
        <v>4664.74</v>
      </c>
      <c r="W2250" s="23" cm="1">
        <f t="array" ref="W2250">IFERROR(_xlfn.XLOOKUP(1,([1]!tblOrders[Order]=tblnventory[[#This Row],[PO]])*([1]!tblOrders[Description]=tblnventory[[#This Row],[Item]]),[1]!tblOrders[Licence]),0)</f>
        <v>0</v>
      </c>
      <c r="X2250" t="b" cm="1">
        <f t="array" ref="X2250">NOT(_xlfn.XLOOKUP(tblnventory[[#This Row],[PO]]&amp;tblnventory[[#This Row],[Item]],[1]!tblOrders[Order]&amp;[1]!tblOrders[Description],[1]!tblOrders[Paid Licence],FALSE))</f>
        <v>1</v>
      </c>
      <c r="Y22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51" spans="1:25">
      <c r="A2251" s="25" t="s">
        <v>5377</v>
      </c>
      <c r="B2251" t="str">
        <f>_xlfn.XLOOKUP(tblnventory[[#This Row],[Item]],[1]!tblDescription[Item],[1]!tblDescription[Description])</f>
        <v>Catalyst 9300L 48p PoE, Network Advantage,4x10G Uplink</v>
      </c>
      <c r="C2251" t="str">
        <f>_xlfn.XLOOKUP(tblnventory[[#This Row],[Item]],[1]!tblDescription[Item],[1]!tblDescription[Type])</f>
        <v>ACCESS</v>
      </c>
      <c r="D2251" t="str">
        <f>_xlfn.XLOOKUP(tblnventory[[#This Row],[Use]],[1]!tblCodes[Use],[1]!tblCodes[Code])</f>
        <v>Switch</v>
      </c>
      <c r="E2251" s="1" t="s">
        <v>2204</v>
      </c>
      <c r="F2251" s="20">
        <v>44644</v>
      </c>
      <c r="G2251" s="21" t="str">
        <f>IF(ISBLANK(tblnventory[[#This Row],[Installed By]]),"Store","Installed")</f>
        <v>Installed</v>
      </c>
      <c r="H2251" t="s">
        <v>7920</v>
      </c>
      <c r="J2251">
        <v>2191007378</v>
      </c>
      <c r="L2251" t="s">
        <v>5340</v>
      </c>
      <c r="O2251" t="str">
        <f>IF(tblnventory[[#This Row],[Installed]],LEFT(tblnventory[[#This Row],[Location]],3))</f>
        <v>658</v>
      </c>
      <c r="P2251" t="str">
        <f>_xlfn.XLOOKUP(tblnventory[[#This Row],[Serial Number]],[1]!tblDNACInventory[Floor],[1]!tblDNACInventory[Name],"Not Used")</f>
        <v>Not Used</v>
      </c>
      <c r="T2251" t="b">
        <f>NOT(ISBLANK(tblnventory[[#This Row],[Installed By]]))</f>
        <v>1</v>
      </c>
      <c r="U2251" t="str">
        <f>VLOOKUP(A2251, [1]!tblDescription[#Data], 3, 0)</f>
        <v>Catalyst 9300L 48p PoE, Network Advantage,4x10G Uplink</v>
      </c>
      <c r="V2251" s="22" cm="1">
        <f t="array" ref="V2251">_xlfn.XLOOKUP(1,([1]!tblOrders[Order]=tblnventory[[#This Row],[PO]])*([1]!tblOrders[Description]=tblnventory[[#This Row],[Item]]),[1]!tblOrders[Unit Total],0)</f>
        <v>4664.74</v>
      </c>
      <c r="W2251" s="23" cm="1">
        <f t="array" ref="W2251">IFERROR(_xlfn.XLOOKUP(1,([1]!tblOrders[Order]=tblnventory[[#This Row],[PO]])*([1]!tblOrders[Description]=tblnventory[[#This Row],[Item]]),[1]!tblOrders[Licence]),0)</f>
        <v>0</v>
      </c>
      <c r="X2251" t="b" cm="1">
        <f t="array" ref="X2251">NOT(_xlfn.XLOOKUP(tblnventory[[#This Row],[PO]]&amp;tblnventory[[#This Row],[Item]],[1]!tblOrders[Order]&amp;[1]!tblOrders[Description],[1]!tblOrders[Paid Licence],FALSE))</f>
        <v>1</v>
      </c>
      <c r="Y22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52" spans="1:25">
      <c r="A2252" s="25" t="s">
        <v>5377</v>
      </c>
      <c r="B2252" t="str">
        <f>_xlfn.XLOOKUP(tblnventory[[#This Row],[Item]],[1]!tblDescription[Item],[1]!tblDescription[Description])</f>
        <v>Catalyst 9300L 48p PoE, Network Advantage,4x10G Uplink</v>
      </c>
      <c r="C2252" t="str">
        <f>_xlfn.XLOOKUP(tblnventory[[#This Row],[Item]],[1]!tblDescription[Item],[1]!tblDescription[Type])</f>
        <v>ACCESS</v>
      </c>
      <c r="D2252" t="str">
        <f>_xlfn.XLOOKUP(tblnventory[[#This Row],[Use]],[1]!tblCodes[Use],[1]!tblCodes[Code])</f>
        <v>Switch</v>
      </c>
      <c r="E2252" s="1" t="s">
        <v>2205</v>
      </c>
      <c r="F2252" s="20">
        <v>44644</v>
      </c>
      <c r="G2252" s="21" t="str">
        <f>IF(ISBLANK(tblnventory[[#This Row],[Installed By]]),"Store","Installed")</f>
        <v>Installed</v>
      </c>
      <c r="H2252" t="s">
        <v>7920</v>
      </c>
      <c r="J2252">
        <v>2191007378</v>
      </c>
      <c r="L2252" t="s">
        <v>5340</v>
      </c>
      <c r="O2252" t="str">
        <f>IF(tblnventory[[#This Row],[Installed]],LEFT(tblnventory[[#This Row],[Location]],3))</f>
        <v>658</v>
      </c>
      <c r="P2252" t="str">
        <f>_xlfn.XLOOKUP(tblnventory[[#This Row],[Serial Number]],[1]!tblDNACInventory[Floor],[1]!tblDNACInventory[Name],"Not Used")</f>
        <v>Not Used</v>
      </c>
      <c r="T2252" t="b">
        <f>NOT(ISBLANK(tblnventory[[#This Row],[Installed By]]))</f>
        <v>1</v>
      </c>
      <c r="U2252" t="str">
        <f>VLOOKUP(A2252, [1]!tblDescription[#Data], 3, 0)</f>
        <v>Catalyst 9300L 48p PoE, Network Advantage,4x10G Uplink</v>
      </c>
      <c r="V2252" s="22" cm="1">
        <f t="array" ref="V2252">_xlfn.XLOOKUP(1,([1]!tblOrders[Order]=tblnventory[[#This Row],[PO]])*([1]!tblOrders[Description]=tblnventory[[#This Row],[Item]]),[1]!tblOrders[Unit Total],0)</f>
        <v>4664.74</v>
      </c>
      <c r="W2252" s="23" cm="1">
        <f t="array" ref="W2252">IFERROR(_xlfn.XLOOKUP(1,([1]!tblOrders[Order]=tblnventory[[#This Row],[PO]])*([1]!tblOrders[Description]=tblnventory[[#This Row],[Item]]),[1]!tblOrders[Licence]),0)</f>
        <v>0</v>
      </c>
      <c r="X2252" t="b" cm="1">
        <f t="array" ref="X2252">NOT(_xlfn.XLOOKUP(tblnventory[[#This Row],[PO]]&amp;tblnventory[[#This Row],[Item]],[1]!tblOrders[Order]&amp;[1]!tblOrders[Description],[1]!tblOrders[Paid Licence],FALSE))</f>
        <v>1</v>
      </c>
      <c r="Y22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53" spans="1:25">
      <c r="A2253" s="25" t="s">
        <v>5377</v>
      </c>
      <c r="B2253" t="str">
        <f>_xlfn.XLOOKUP(tblnventory[[#This Row],[Item]],[1]!tblDescription[Item],[1]!tblDescription[Description])</f>
        <v>Catalyst 9300L 48p PoE, Network Advantage,4x10G Uplink</v>
      </c>
      <c r="C2253" t="str">
        <f>_xlfn.XLOOKUP(tblnventory[[#This Row],[Item]],[1]!tblDescription[Item],[1]!tblDescription[Type])</f>
        <v>ACCESS</v>
      </c>
      <c r="D2253" t="str">
        <f>_xlfn.XLOOKUP(tblnventory[[#This Row],[Use]],[1]!tblCodes[Use],[1]!tblCodes[Code])</f>
        <v>Switch</v>
      </c>
      <c r="E2253" s="1" t="s">
        <v>2206</v>
      </c>
      <c r="F2253" s="20">
        <v>44644</v>
      </c>
      <c r="G2253" s="21" t="str">
        <f>IF(ISBLANK(tblnventory[[#This Row],[Installed By]]),"Store","Installed")</f>
        <v>Installed</v>
      </c>
      <c r="H2253" t="s">
        <v>7920</v>
      </c>
      <c r="J2253">
        <v>2191007378</v>
      </c>
      <c r="L2253" t="s">
        <v>5340</v>
      </c>
      <c r="O2253" t="str">
        <f>IF(tblnventory[[#This Row],[Installed]],LEFT(tblnventory[[#This Row],[Location]],3))</f>
        <v>658</v>
      </c>
      <c r="P2253" t="str">
        <f>_xlfn.XLOOKUP(tblnventory[[#This Row],[Serial Number]],[1]!tblDNACInventory[Floor],[1]!tblDNACInventory[Name],"Not Used")</f>
        <v>Not Used</v>
      </c>
      <c r="T2253" t="b">
        <f>NOT(ISBLANK(tblnventory[[#This Row],[Installed By]]))</f>
        <v>1</v>
      </c>
      <c r="U2253" t="str">
        <f>VLOOKUP(A2253, [1]!tblDescription[#Data], 3, 0)</f>
        <v>Catalyst 9300L 48p PoE, Network Advantage,4x10G Uplink</v>
      </c>
      <c r="V2253" s="22" cm="1">
        <f t="array" ref="V2253">_xlfn.XLOOKUP(1,([1]!tblOrders[Order]=tblnventory[[#This Row],[PO]])*([1]!tblOrders[Description]=tblnventory[[#This Row],[Item]]),[1]!tblOrders[Unit Total],0)</f>
        <v>4664.74</v>
      </c>
      <c r="W2253" s="23" cm="1">
        <f t="array" ref="W2253">IFERROR(_xlfn.XLOOKUP(1,([1]!tblOrders[Order]=tblnventory[[#This Row],[PO]])*([1]!tblOrders[Description]=tblnventory[[#This Row],[Item]]),[1]!tblOrders[Licence]),0)</f>
        <v>0</v>
      </c>
      <c r="X2253" t="b" cm="1">
        <f t="array" ref="X2253">NOT(_xlfn.XLOOKUP(tblnventory[[#This Row],[PO]]&amp;tblnventory[[#This Row],[Item]],[1]!tblOrders[Order]&amp;[1]!tblOrders[Description],[1]!tblOrders[Paid Licence],FALSE))</f>
        <v>1</v>
      </c>
      <c r="Y22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54" spans="1:25">
      <c r="A2254" s="25" t="s">
        <v>5377</v>
      </c>
      <c r="B2254" t="str">
        <f>_xlfn.XLOOKUP(tblnventory[[#This Row],[Item]],[1]!tblDescription[Item],[1]!tblDescription[Description])</f>
        <v>Catalyst 9300L 48p PoE, Network Advantage,4x10G Uplink</v>
      </c>
      <c r="C2254" t="str">
        <f>_xlfn.XLOOKUP(tblnventory[[#This Row],[Item]],[1]!tblDescription[Item],[1]!tblDescription[Type])</f>
        <v>ACCESS</v>
      </c>
      <c r="D2254" t="str">
        <f>_xlfn.XLOOKUP(tblnventory[[#This Row],[Use]],[1]!tblCodes[Use],[1]!tblCodes[Code])</f>
        <v>Switch</v>
      </c>
      <c r="E2254" s="1" t="s">
        <v>2207</v>
      </c>
      <c r="F2254" s="20">
        <v>44644</v>
      </c>
      <c r="G2254" s="21" t="str">
        <f>IF(ISBLANK(tblnventory[[#This Row],[Installed By]]),"Store","Installed")</f>
        <v>Installed</v>
      </c>
      <c r="H2254" t="s">
        <v>7920</v>
      </c>
      <c r="J2254">
        <v>2191007378</v>
      </c>
      <c r="L2254" t="s">
        <v>5340</v>
      </c>
      <c r="O2254" t="str">
        <f>IF(tblnventory[[#This Row],[Installed]],LEFT(tblnventory[[#This Row],[Location]],3))</f>
        <v>658</v>
      </c>
      <c r="P2254" t="str">
        <f>_xlfn.XLOOKUP(tblnventory[[#This Row],[Serial Number]],[1]!tblDNACInventory[Floor],[1]!tblDNACInventory[Name],"Not Used")</f>
        <v>Not Used</v>
      </c>
      <c r="T2254" t="b">
        <f>NOT(ISBLANK(tblnventory[[#This Row],[Installed By]]))</f>
        <v>1</v>
      </c>
      <c r="U2254" t="str">
        <f>VLOOKUP(A2254, [1]!tblDescription[#Data], 3, 0)</f>
        <v>Catalyst 9300L 48p PoE, Network Advantage,4x10G Uplink</v>
      </c>
      <c r="V2254" s="22" cm="1">
        <f t="array" ref="V2254">_xlfn.XLOOKUP(1,([1]!tblOrders[Order]=tblnventory[[#This Row],[PO]])*([1]!tblOrders[Description]=tblnventory[[#This Row],[Item]]),[1]!tblOrders[Unit Total],0)</f>
        <v>4664.74</v>
      </c>
      <c r="W2254" s="23" cm="1">
        <f t="array" ref="W2254">IFERROR(_xlfn.XLOOKUP(1,([1]!tblOrders[Order]=tblnventory[[#This Row],[PO]])*([1]!tblOrders[Description]=tblnventory[[#This Row],[Item]]),[1]!tblOrders[Licence]),0)</f>
        <v>0</v>
      </c>
      <c r="X2254" t="b" cm="1">
        <f t="array" ref="X2254">NOT(_xlfn.XLOOKUP(tblnventory[[#This Row],[PO]]&amp;tblnventory[[#This Row],[Item]],[1]!tblOrders[Order]&amp;[1]!tblOrders[Description],[1]!tblOrders[Paid Licence],FALSE))</f>
        <v>1</v>
      </c>
      <c r="Y22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55" spans="1:25">
      <c r="A2255" s="25" t="s">
        <v>5377</v>
      </c>
      <c r="B2255" t="str">
        <f>_xlfn.XLOOKUP(tblnventory[[#This Row],[Item]],[1]!tblDescription[Item],[1]!tblDescription[Description])</f>
        <v>Catalyst 9300L 48p PoE, Network Advantage,4x10G Uplink</v>
      </c>
      <c r="C2255" t="str">
        <f>_xlfn.XLOOKUP(tblnventory[[#This Row],[Item]],[1]!tblDescription[Item],[1]!tblDescription[Type])</f>
        <v>ACCESS</v>
      </c>
      <c r="D2255" t="str">
        <f>_xlfn.XLOOKUP(tblnventory[[#This Row],[Use]],[1]!tblCodes[Use],[1]!tblCodes[Code])</f>
        <v>Switch</v>
      </c>
      <c r="E2255" s="1" t="s">
        <v>2208</v>
      </c>
      <c r="F2255" s="20">
        <v>44644</v>
      </c>
      <c r="G2255" s="21" t="str">
        <f>IF(ISBLANK(tblnventory[[#This Row],[Installed By]]),"Store","Installed")</f>
        <v>Installed</v>
      </c>
      <c r="H2255" t="s">
        <v>7920</v>
      </c>
      <c r="J2255">
        <v>2191007378</v>
      </c>
      <c r="L2255" t="s">
        <v>5340</v>
      </c>
      <c r="O2255" t="str">
        <f>IF(tblnventory[[#This Row],[Installed]],LEFT(tblnventory[[#This Row],[Location]],3))</f>
        <v>658</v>
      </c>
      <c r="P2255" t="str">
        <f>_xlfn.XLOOKUP(tblnventory[[#This Row],[Serial Number]],[1]!tblDNACInventory[Floor],[1]!tblDNACInventory[Name],"Not Used")</f>
        <v>Not Used</v>
      </c>
      <c r="T2255" t="b">
        <f>NOT(ISBLANK(tblnventory[[#This Row],[Installed By]]))</f>
        <v>1</v>
      </c>
      <c r="U2255" t="str">
        <f>VLOOKUP(A2255, [1]!tblDescription[#Data], 3, 0)</f>
        <v>Catalyst 9300L 48p PoE, Network Advantage,4x10G Uplink</v>
      </c>
      <c r="V2255" s="22" cm="1">
        <f t="array" ref="V2255">_xlfn.XLOOKUP(1,([1]!tblOrders[Order]=tblnventory[[#This Row],[PO]])*([1]!tblOrders[Description]=tblnventory[[#This Row],[Item]]),[1]!tblOrders[Unit Total],0)</f>
        <v>4664.74</v>
      </c>
      <c r="W2255" s="23" cm="1">
        <f t="array" ref="W2255">IFERROR(_xlfn.XLOOKUP(1,([1]!tblOrders[Order]=tblnventory[[#This Row],[PO]])*([1]!tblOrders[Description]=tblnventory[[#This Row],[Item]]),[1]!tblOrders[Licence]),0)</f>
        <v>0</v>
      </c>
      <c r="X2255" t="b" cm="1">
        <f t="array" ref="X2255">NOT(_xlfn.XLOOKUP(tblnventory[[#This Row],[PO]]&amp;tblnventory[[#This Row],[Item]],[1]!tblOrders[Order]&amp;[1]!tblOrders[Description],[1]!tblOrders[Paid Licence],FALSE))</f>
        <v>1</v>
      </c>
      <c r="Y22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56" spans="1:25" s="28" customFormat="1">
      <c r="A2256" t="s">
        <v>5341</v>
      </c>
      <c r="B2256" t="str">
        <f>_xlfn.XLOOKUP(tblnventory[[#This Row],[Item]],[1]!tblDescription[Item],[1]!tblDescription[Description])</f>
        <v>10GBASE-LR SFP Module, Enterprise-Class</v>
      </c>
      <c r="C2256" t="str">
        <f>_xlfn.XLOOKUP(tblnventory[[#This Row],[Item]],[1]!tblDescription[Item],[1]!tblDescription[Type])</f>
        <v>SFP</v>
      </c>
      <c r="D2256" t="str">
        <f>_xlfn.XLOOKUP(tblnventory[[#This Row],[Use]],[1]!tblCodes[Use],[1]!tblCodes[Code])</f>
        <v>Switch</v>
      </c>
      <c r="E2256" s="1" t="s">
        <v>2209</v>
      </c>
      <c r="F2256"/>
      <c r="G2256" s="21" t="str">
        <f>IF(ISBLANK(tblnventory[[#This Row],[Installed By]]),"Store","Installed")</f>
        <v>Installed</v>
      </c>
      <c r="H2256" t="s">
        <v>7921</v>
      </c>
      <c r="I2256"/>
      <c r="J2256" s="17">
        <v>2191007447</v>
      </c>
      <c r="K2256" s="17"/>
      <c r="L2256" t="s">
        <v>7209</v>
      </c>
      <c r="M2256" s="20">
        <v>45145</v>
      </c>
      <c r="N2256" t="s">
        <v>7922</v>
      </c>
      <c r="O2256" t="str">
        <f>IF(tblnventory[[#This Row],[Installed]],LEFT(tblnventory[[#This Row],[Location]],3))</f>
        <v>658</v>
      </c>
      <c r="P2256" t="str">
        <f>_xlfn.XLOOKUP(tblnventory[[#This Row],[Serial Number]],[1]!tblDNACInventory[Floor],[1]!tblDNACInventory[Name],"Not Used")</f>
        <v>Not Used</v>
      </c>
      <c r="Q2256"/>
      <c r="R2256"/>
      <c r="S2256"/>
      <c r="T2256" t="b">
        <f>NOT(ISBLANK(tblnventory[[#This Row],[Installed By]]))</f>
        <v>1</v>
      </c>
      <c r="U2256" t="str">
        <f>VLOOKUP(A2256, [1]!tblDescription[#Data], 3, 0)</f>
        <v>10GBASE-LR SFP Module, Enterprise-Class</v>
      </c>
      <c r="V2256" s="22" cm="1">
        <f t="array" ref="V2256">_xlfn.XLOOKUP(1,([1]!tblOrders[Order]=tblnventory[[#This Row],[PO]])*([1]!tblOrders[Description]=tblnventory[[#This Row],[Item]]),[1]!tblOrders[Unit Total],0)</f>
        <v>615</v>
      </c>
      <c r="W2256" s="23" cm="1">
        <f t="array" ref="W2256">IFERROR(_xlfn.XLOOKUP(1,([1]!tblOrders[Order]=tblnventory[[#This Row],[PO]])*([1]!tblOrders[Description]=tblnventory[[#This Row],[Item]]),[1]!tblOrders[Licence]),0)</f>
        <v>0</v>
      </c>
      <c r="X2256" t="b" cm="1">
        <f t="array" ref="X2256">NOT(_xlfn.XLOOKUP(tblnventory[[#This Row],[PO]]&amp;tblnventory[[#This Row],[Item]],[1]!tblOrders[Order]&amp;[1]!tblOrders[Description],[1]!tblOrders[Paid Licence],FALSE))</f>
        <v>1</v>
      </c>
      <c r="Y22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57" spans="1:25">
      <c r="A2257" t="s">
        <v>5341</v>
      </c>
      <c r="B2257" t="str">
        <f>_xlfn.XLOOKUP(tblnventory[[#This Row],[Item]],[1]!tblDescription[Item],[1]!tblDescription[Description])</f>
        <v>10GBASE-LR SFP Module, Enterprise-Class</v>
      </c>
      <c r="C2257" t="str">
        <f>_xlfn.XLOOKUP(tblnventory[[#This Row],[Item]],[1]!tblDescription[Item],[1]!tblDescription[Type])</f>
        <v>SFP</v>
      </c>
      <c r="D2257" t="str">
        <f>_xlfn.XLOOKUP(tblnventory[[#This Row],[Use]],[1]!tblCodes[Use],[1]!tblCodes[Code])</f>
        <v>Switch</v>
      </c>
      <c r="E2257" s="1" t="s">
        <v>2210</v>
      </c>
      <c r="G2257" s="21" t="str">
        <f>IF(ISBLANK(tblnventory[[#This Row],[Installed By]]),"Store","Installed")</f>
        <v>Installed</v>
      </c>
      <c r="H2257" t="s">
        <v>7923</v>
      </c>
      <c r="J2257" s="17">
        <v>2191007447</v>
      </c>
      <c r="K2257" s="17"/>
      <c r="L2257" t="s">
        <v>5340</v>
      </c>
      <c r="O2257" t="str">
        <f>IF(tblnventory[[#This Row],[Installed]],LEFT(tblnventory[[#This Row],[Location]],3))</f>
        <v>658</v>
      </c>
      <c r="P2257" t="str">
        <f>_xlfn.XLOOKUP(tblnventory[[#This Row],[Serial Number]],[1]!tblDNACInventory[Floor],[1]!tblDNACInventory[Name],"Not Used")</f>
        <v>Not Used</v>
      </c>
      <c r="T2257" t="b">
        <f>NOT(ISBLANK(tblnventory[[#This Row],[Installed By]]))</f>
        <v>1</v>
      </c>
      <c r="U2257" t="str">
        <f>VLOOKUP(A2257, [1]!tblDescription[#Data], 3, 0)</f>
        <v>10GBASE-LR SFP Module, Enterprise-Class</v>
      </c>
      <c r="V2257" s="22" cm="1">
        <f t="array" ref="V2257">_xlfn.XLOOKUP(1,([1]!tblOrders[Order]=tblnventory[[#This Row],[PO]])*([1]!tblOrders[Description]=tblnventory[[#This Row],[Item]]),[1]!tblOrders[Unit Total],0)</f>
        <v>615</v>
      </c>
      <c r="W2257" s="23" cm="1">
        <f t="array" ref="W2257">IFERROR(_xlfn.XLOOKUP(1,([1]!tblOrders[Order]=tblnventory[[#This Row],[PO]])*([1]!tblOrders[Description]=tblnventory[[#This Row],[Item]]),[1]!tblOrders[Licence]),0)</f>
        <v>0</v>
      </c>
      <c r="X2257" t="b" cm="1">
        <f t="array" ref="X2257">NOT(_xlfn.XLOOKUP(tblnventory[[#This Row],[PO]]&amp;tblnventory[[#This Row],[Item]],[1]!tblOrders[Order]&amp;[1]!tblOrders[Description],[1]!tblOrders[Paid Licence],FALSE))</f>
        <v>1</v>
      </c>
      <c r="Y22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58" spans="1:25">
      <c r="A2258" t="s">
        <v>5341</v>
      </c>
      <c r="B2258" t="str">
        <f>_xlfn.XLOOKUP(tblnventory[[#This Row],[Item]],[1]!tblDescription[Item],[1]!tblDescription[Description])</f>
        <v>10GBASE-LR SFP Module, Enterprise-Class</v>
      </c>
      <c r="C2258" t="str">
        <f>_xlfn.XLOOKUP(tblnventory[[#This Row],[Item]],[1]!tblDescription[Item],[1]!tblDescription[Type])</f>
        <v>SFP</v>
      </c>
      <c r="D2258" t="str">
        <f>_xlfn.XLOOKUP(tblnventory[[#This Row],[Use]],[1]!tblCodes[Use],[1]!tblCodes[Code])</f>
        <v>Switch</v>
      </c>
      <c r="E2258" s="1" t="s">
        <v>2211</v>
      </c>
      <c r="G2258" s="21" t="str">
        <f>IF(ISBLANK(tblnventory[[#This Row],[Installed By]]),"Store","Installed")</f>
        <v>Installed</v>
      </c>
      <c r="H2258" t="s">
        <v>7924</v>
      </c>
      <c r="J2258" s="17">
        <v>2191007447</v>
      </c>
      <c r="K2258" s="17"/>
      <c r="L2258" t="s">
        <v>5340</v>
      </c>
      <c r="O2258" t="str">
        <f>IF(tblnventory[[#This Row],[Installed]],LEFT(tblnventory[[#This Row],[Location]],3))</f>
        <v>658</v>
      </c>
      <c r="P2258" t="str">
        <f>_xlfn.XLOOKUP(tblnventory[[#This Row],[Serial Number]],[1]!tblDNACInventory[Floor],[1]!tblDNACInventory[Name],"Not Used")</f>
        <v>Not Used</v>
      </c>
      <c r="T2258" t="b">
        <f>NOT(ISBLANK(tblnventory[[#This Row],[Installed By]]))</f>
        <v>1</v>
      </c>
      <c r="U2258" t="str">
        <f>VLOOKUP(A2258, [1]!tblDescription[#Data], 3, 0)</f>
        <v>10GBASE-LR SFP Module, Enterprise-Class</v>
      </c>
      <c r="V2258" s="22" cm="1">
        <f t="array" ref="V2258">_xlfn.XLOOKUP(1,([1]!tblOrders[Order]=tblnventory[[#This Row],[PO]])*([1]!tblOrders[Description]=tblnventory[[#This Row],[Item]]),[1]!tblOrders[Unit Total],0)</f>
        <v>615</v>
      </c>
      <c r="W2258" s="23" cm="1">
        <f t="array" ref="W2258">IFERROR(_xlfn.XLOOKUP(1,([1]!tblOrders[Order]=tblnventory[[#This Row],[PO]])*([1]!tblOrders[Description]=tblnventory[[#This Row],[Item]]),[1]!tblOrders[Licence]),0)</f>
        <v>0</v>
      </c>
      <c r="X2258" t="b" cm="1">
        <f t="array" ref="X2258">NOT(_xlfn.XLOOKUP(tblnventory[[#This Row],[PO]]&amp;tblnventory[[#This Row],[Item]],[1]!tblOrders[Order]&amp;[1]!tblOrders[Description],[1]!tblOrders[Paid Licence],FALSE))</f>
        <v>1</v>
      </c>
      <c r="Y22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59" spans="1:25">
      <c r="A2259" t="s">
        <v>5341</v>
      </c>
      <c r="B2259" t="str">
        <f>_xlfn.XLOOKUP(tblnventory[[#This Row],[Item]],[1]!tblDescription[Item],[1]!tblDescription[Description])</f>
        <v>10GBASE-LR SFP Module, Enterprise-Class</v>
      </c>
      <c r="C2259" t="str">
        <f>_xlfn.XLOOKUP(tblnventory[[#This Row],[Item]],[1]!tblDescription[Item],[1]!tblDescription[Type])</f>
        <v>SFP</v>
      </c>
      <c r="D2259" t="str">
        <f>_xlfn.XLOOKUP(tblnventory[[#This Row],[Use]],[1]!tblCodes[Use],[1]!tblCodes[Code])</f>
        <v>Switch</v>
      </c>
      <c r="E2259" s="1" t="s">
        <v>2212</v>
      </c>
      <c r="G2259" s="21" t="str">
        <f>IF(ISBLANK(tblnventory[[#This Row],[Installed By]]),"Store","Installed")</f>
        <v>Installed</v>
      </c>
      <c r="H2259" t="s">
        <v>7925</v>
      </c>
      <c r="J2259" s="17">
        <v>2191007447</v>
      </c>
      <c r="K2259" s="17"/>
      <c r="L2259" t="s">
        <v>5340</v>
      </c>
      <c r="O2259" t="str">
        <f>IF(tblnventory[[#This Row],[Installed]],LEFT(tblnventory[[#This Row],[Location]],3))</f>
        <v>658</v>
      </c>
      <c r="P2259" t="str">
        <f>_xlfn.XLOOKUP(tblnventory[[#This Row],[Serial Number]],[1]!tblDNACInventory[Floor],[1]!tblDNACInventory[Name],"Not Used")</f>
        <v>Not Used</v>
      </c>
      <c r="T2259" t="b">
        <f>NOT(ISBLANK(tblnventory[[#This Row],[Installed By]]))</f>
        <v>1</v>
      </c>
      <c r="U2259" t="str">
        <f>VLOOKUP(A2259, [1]!tblDescription[#Data], 3, 0)</f>
        <v>10GBASE-LR SFP Module, Enterprise-Class</v>
      </c>
      <c r="V2259" s="22" cm="1">
        <f t="array" ref="V2259">_xlfn.XLOOKUP(1,([1]!tblOrders[Order]=tblnventory[[#This Row],[PO]])*([1]!tblOrders[Description]=tblnventory[[#This Row],[Item]]),[1]!tblOrders[Unit Total],0)</f>
        <v>615</v>
      </c>
      <c r="W2259" s="23" cm="1">
        <f t="array" ref="W2259">IFERROR(_xlfn.XLOOKUP(1,([1]!tblOrders[Order]=tblnventory[[#This Row],[PO]])*([1]!tblOrders[Description]=tblnventory[[#This Row],[Item]]),[1]!tblOrders[Licence]),0)</f>
        <v>0</v>
      </c>
      <c r="X2259" t="b" cm="1">
        <f t="array" ref="X2259">NOT(_xlfn.XLOOKUP(tblnventory[[#This Row],[PO]]&amp;tblnventory[[#This Row],[Item]],[1]!tblOrders[Order]&amp;[1]!tblOrders[Description],[1]!tblOrders[Paid Licence],FALSE))</f>
        <v>1</v>
      </c>
      <c r="Y22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60" spans="1:25">
      <c r="A2260" t="s">
        <v>5344</v>
      </c>
      <c r="B2260" t="str">
        <f>_xlfn.XLOOKUP(tblnventory[[#This Row],[Item]],[1]!tblDescription[Item],[1]!tblDescription[Description])</f>
        <v>Catalyst 9300L 24p PoE, Network Advantage ,4x10G Uplink</v>
      </c>
      <c r="C2260" t="str">
        <f>_xlfn.XLOOKUP(tblnventory[[#This Row],[Item]],[1]!tblDescription[Item],[1]!tblDescription[Type])</f>
        <v>ACCESS</v>
      </c>
      <c r="D2260" t="str">
        <f>_xlfn.XLOOKUP(tblnventory[[#This Row],[Use]],[1]!tblCodes[Use],[1]!tblCodes[Code])</f>
        <v>Switch</v>
      </c>
      <c r="E2260" s="1" t="s">
        <v>2213</v>
      </c>
      <c r="G2260" s="21" t="str">
        <f>IF(ISBLANK(tblnventory[[#This Row],[Installed By]]),"Store","Installed")</f>
        <v>Installed</v>
      </c>
      <c r="H2260" s="17" t="s">
        <v>7926</v>
      </c>
      <c r="J2260">
        <v>2191007447</v>
      </c>
      <c r="L2260" t="s">
        <v>5346</v>
      </c>
      <c r="M2260" s="20">
        <v>45090</v>
      </c>
      <c r="N2260" t="s">
        <v>7927</v>
      </c>
      <c r="O2260" t="str">
        <f>IF(tblnventory[[#This Row],[Installed]],LEFT(tblnventory[[#This Row],[Location]],3))</f>
        <v>661</v>
      </c>
      <c r="P2260" t="str">
        <f>_xlfn.XLOOKUP(tblnventory[[#This Row],[Serial Number]],[1]!tblDNACInventory[Floor],[1]!tblDNACInventory[Name],"Not Used")</f>
        <v>Not Used</v>
      </c>
      <c r="T2260" t="b">
        <f>NOT(ISBLANK(tblnventory[[#This Row],[Installed By]]))</f>
        <v>1</v>
      </c>
      <c r="U2260" t="str">
        <f>VLOOKUP(A2260, [1]!tblDescription[#Data], 3, 0)</f>
        <v>Catalyst 9300L 24p PoE, Network Advantage ,4x10G Uplink</v>
      </c>
      <c r="V2260" s="22" cm="1">
        <f t="array" ref="V2260">_xlfn.XLOOKUP(1,([1]!tblOrders[Order]=tblnventory[[#This Row],[PO]])*([1]!tblOrders[Description]=tblnventory[[#This Row],[Item]]),[1]!tblOrders[Unit Total],0)</f>
        <v>3720.5</v>
      </c>
      <c r="W2260" s="23" cm="1">
        <f t="array" ref="W2260">IFERROR(_xlfn.XLOOKUP(1,([1]!tblOrders[Order]=tblnventory[[#This Row],[PO]])*([1]!tblOrders[Description]=tblnventory[[#This Row],[Item]]),[1]!tblOrders[Licence]),0)</f>
        <v>0</v>
      </c>
      <c r="X2260" t="b" cm="1">
        <f t="array" ref="X2260">NOT(_xlfn.XLOOKUP(tblnventory[[#This Row],[PO]]&amp;tblnventory[[#This Row],[Item]],[1]!tblOrders[Order]&amp;[1]!tblOrders[Description],[1]!tblOrders[Paid Licence],FALSE))</f>
        <v>1</v>
      </c>
      <c r="Y22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1556.4</v>
      </c>
    </row>
    <row r="2261" spans="1:25">
      <c r="A2261" s="25" t="s">
        <v>5377</v>
      </c>
      <c r="B2261" t="str">
        <f>_xlfn.XLOOKUP(tblnventory[[#This Row],[Item]],[1]!tblDescription[Item],[1]!tblDescription[Description])</f>
        <v>Catalyst 9300L 48p PoE, Network Advantage,4x10G Uplink</v>
      </c>
      <c r="C2261" t="str">
        <f>_xlfn.XLOOKUP(tblnventory[[#This Row],[Item]],[1]!tblDescription[Item],[1]!tblDescription[Type])</f>
        <v>ACCESS</v>
      </c>
      <c r="D2261" t="str">
        <f>_xlfn.XLOOKUP(tblnventory[[#This Row],[Use]],[1]!tblCodes[Use],[1]!tblCodes[Code])</f>
        <v>Switch</v>
      </c>
      <c r="E2261" s="1" t="s">
        <v>2214</v>
      </c>
      <c r="F2261" s="20">
        <v>44805</v>
      </c>
      <c r="G2261" s="21" t="str">
        <f>IF(ISBLANK(tblnventory[[#This Row],[Installed By]]),"Store","Installed")</f>
        <v>Installed</v>
      </c>
      <c r="H2261" t="s">
        <v>7928</v>
      </c>
      <c r="I2261" t="s">
        <v>7929</v>
      </c>
      <c r="J2261">
        <v>2191007447</v>
      </c>
      <c r="L2261" t="s">
        <v>5346</v>
      </c>
      <c r="M2261" s="20">
        <v>45090</v>
      </c>
      <c r="N2261" t="s">
        <v>7930</v>
      </c>
      <c r="O2261" t="str">
        <f>IF(tblnventory[[#This Row],[Installed]],LEFT(tblnventory[[#This Row],[Location]],3))</f>
        <v>661</v>
      </c>
      <c r="P2261" t="str">
        <f>_xlfn.XLOOKUP(tblnventory[[#This Row],[Serial Number]],[1]!tblDNACInventory[Floor],[1]!tblDNACInventory[Name],"Not Used")</f>
        <v>Not Used</v>
      </c>
      <c r="T2261" t="b">
        <f>NOT(ISBLANK(tblnventory[[#This Row],[Installed By]]))</f>
        <v>1</v>
      </c>
      <c r="U2261" t="str">
        <f>VLOOKUP(A2261, [1]!tblDescription[#Data], 3, 0)</f>
        <v>Catalyst 9300L 48p PoE, Network Advantage,4x10G Uplink</v>
      </c>
      <c r="V2261" s="22" cm="1">
        <f t="array" ref="V2261">_xlfn.XLOOKUP(1,([1]!tblOrders[Order]=tblnventory[[#This Row],[PO]])*([1]!tblOrders[Description]=tblnventory[[#This Row],[Item]]),[1]!tblOrders[Unit Total],0)</f>
        <v>5131.22</v>
      </c>
      <c r="W2261" s="23" cm="1">
        <f t="array" ref="W2261">IFERROR(_xlfn.XLOOKUP(1,([1]!tblOrders[Order]=tblnventory[[#This Row],[PO]])*([1]!tblOrders[Description]=tblnventory[[#This Row],[Item]]),[1]!tblOrders[Licence]),0)</f>
        <v>0</v>
      </c>
      <c r="X2261" t="b" cm="1">
        <f t="array" ref="X2261">NOT(_xlfn.XLOOKUP(tblnventory[[#This Row],[PO]]&amp;tblnventory[[#This Row],[Item]],[1]!tblOrders[Order]&amp;[1]!tblOrders[Description],[1]!tblOrders[Paid Licence],FALSE))</f>
        <v>1</v>
      </c>
      <c r="Y22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262" spans="1:25">
      <c r="A2262" s="25" t="s">
        <v>5377</v>
      </c>
      <c r="B2262" t="str">
        <f>_xlfn.XLOOKUP(tblnventory[[#This Row],[Item]],[1]!tblDescription[Item],[1]!tblDescription[Description])</f>
        <v>Catalyst 9300L 48p PoE, Network Advantage,4x10G Uplink</v>
      </c>
      <c r="C2262" t="str">
        <f>_xlfn.XLOOKUP(tblnventory[[#This Row],[Item]],[1]!tblDescription[Item],[1]!tblDescription[Type])</f>
        <v>ACCESS</v>
      </c>
      <c r="D2262" t="str">
        <f>_xlfn.XLOOKUP(tblnventory[[#This Row],[Use]],[1]!tblCodes[Use],[1]!tblCodes[Code])</f>
        <v>Switch</v>
      </c>
      <c r="E2262" s="1" t="s">
        <v>2215</v>
      </c>
      <c r="F2262" s="20">
        <v>44805</v>
      </c>
      <c r="G2262" s="21" t="str">
        <f>IF(ISBLANK(tblnventory[[#This Row],[Installed By]]),"Store","Installed")</f>
        <v>Installed</v>
      </c>
      <c r="H2262" t="s">
        <v>7926</v>
      </c>
      <c r="I2262" t="s">
        <v>7931</v>
      </c>
      <c r="J2262">
        <v>2191007447</v>
      </c>
      <c r="L2262" t="s">
        <v>5346</v>
      </c>
      <c r="M2262" s="20">
        <v>45090</v>
      </c>
      <c r="N2262" t="s">
        <v>7927</v>
      </c>
      <c r="O2262" t="str">
        <f>IF(tblnventory[[#This Row],[Installed]],LEFT(tblnventory[[#This Row],[Location]],3))</f>
        <v>661</v>
      </c>
      <c r="P2262" t="str">
        <f>_xlfn.XLOOKUP(tblnventory[[#This Row],[Serial Number]],[1]!tblDNACInventory[Floor],[1]!tblDNACInventory[Name],"Not Used")</f>
        <v>Not Used</v>
      </c>
      <c r="T2262" t="b">
        <f>NOT(ISBLANK(tblnventory[[#This Row],[Installed By]]))</f>
        <v>1</v>
      </c>
      <c r="U2262" t="str">
        <f>VLOOKUP(A2262, [1]!tblDescription[#Data], 3, 0)</f>
        <v>Catalyst 9300L 48p PoE, Network Advantage,4x10G Uplink</v>
      </c>
      <c r="V2262" s="22" cm="1">
        <f t="array" ref="V2262">_xlfn.XLOOKUP(1,([1]!tblOrders[Order]=tblnventory[[#This Row],[PO]])*([1]!tblOrders[Description]=tblnventory[[#This Row],[Item]]),[1]!tblOrders[Unit Total],0)</f>
        <v>5131.22</v>
      </c>
      <c r="W2262" s="23" cm="1">
        <f t="array" ref="W2262">IFERROR(_xlfn.XLOOKUP(1,([1]!tblOrders[Order]=tblnventory[[#This Row],[PO]])*([1]!tblOrders[Description]=tblnventory[[#This Row],[Item]]),[1]!tblOrders[Licence]),0)</f>
        <v>0</v>
      </c>
      <c r="X2262" t="b" cm="1">
        <f t="array" ref="X2262">NOT(_xlfn.XLOOKUP(tblnventory[[#This Row],[PO]]&amp;tblnventory[[#This Row],[Item]],[1]!tblOrders[Order]&amp;[1]!tblOrders[Description],[1]!tblOrders[Paid Licence],FALSE))</f>
        <v>1</v>
      </c>
      <c r="Y22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263" spans="1:25">
      <c r="A2263" s="25" t="s">
        <v>5377</v>
      </c>
      <c r="B2263" t="str">
        <f>_xlfn.XLOOKUP(tblnventory[[#This Row],[Item]],[1]!tblDescription[Item],[1]!tblDescription[Description])</f>
        <v>Catalyst 9300L 48p PoE, Network Advantage,4x10G Uplink</v>
      </c>
      <c r="C2263" t="str">
        <f>_xlfn.XLOOKUP(tblnventory[[#This Row],[Item]],[1]!tblDescription[Item],[1]!tblDescription[Type])</f>
        <v>ACCESS</v>
      </c>
      <c r="D2263" t="str">
        <f>_xlfn.XLOOKUP(tblnventory[[#This Row],[Use]],[1]!tblCodes[Use],[1]!tblCodes[Code])</f>
        <v>Switch</v>
      </c>
      <c r="E2263" s="1" t="s">
        <v>2216</v>
      </c>
      <c r="F2263" s="20">
        <v>44805</v>
      </c>
      <c r="G2263" s="21" t="str">
        <f>IF(ISBLANK(tblnventory[[#This Row],[Installed By]]),"Store","Installed")</f>
        <v>Installed</v>
      </c>
      <c r="H2263" t="s">
        <v>7928</v>
      </c>
      <c r="I2263" t="s">
        <v>7932</v>
      </c>
      <c r="J2263">
        <v>2191007447</v>
      </c>
      <c r="L2263" t="s">
        <v>5346</v>
      </c>
      <c r="M2263" s="20">
        <v>45090</v>
      </c>
      <c r="N2263" t="s">
        <v>7930</v>
      </c>
      <c r="O2263" t="str">
        <f>IF(tblnventory[[#This Row],[Installed]],LEFT(tblnventory[[#This Row],[Location]],3))</f>
        <v>661</v>
      </c>
      <c r="P2263" t="str">
        <f>_xlfn.XLOOKUP(tblnventory[[#This Row],[Serial Number]],[1]!tblDNACInventory[Floor],[1]!tblDNACInventory[Name],"Not Used")</f>
        <v>Not Used</v>
      </c>
      <c r="T2263" t="b">
        <f>NOT(ISBLANK(tblnventory[[#This Row],[Installed By]]))</f>
        <v>1</v>
      </c>
      <c r="U2263" t="str">
        <f>VLOOKUP(A2263, [1]!tblDescription[#Data], 3, 0)</f>
        <v>Catalyst 9300L 48p PoE, Network Advantage,4x10G Uplink</v>
      </c>
      <c r="V2263" s="22" cm="1">
        <f t="array" ref="V2263">_xlfn.XLOOKUP(1,([1]!tblOrders[Order]=tblnventory[[#This Row],[PO]])*([1]!tblOrders[Description]=tblnventory[[#This Row],[Item]]),[1]!tblOrders[Unit Total],0)</f>
        <v>5131.22</v>
      </c>
      <c r="W2263" s="23" cm="1">
        <f t="array" ref="W2263">IFERROR(_xlfn.XLOOKUP(1,([1]!tblOrders[Order]=tblnventory[[#This Row],[PO]])*([1]!tblOrders[Description]=tblnventory[[#This Row],[Item]]),[1]!tblOrders[Licence]),0)</f>
        <v>0</v>
      </c>
      <c r="X2263" t="b" cm="1">
        <f t="array" ref="X2263">NOT(_xlfn.XLOOKUP(tblnventory[[#This Row],[PO]]&amp;tblnventory[[#This Row],[Item]],[1]!tblOrders[Order]&amp;[1]!tblOrders[Description],[1]!tblOrders[Paid Licence],FALSE))</f>
        <v>1</v>
      </c>
      <c r="Y22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264" spans="1:25">
      <c r="A2264" t="s">
        <v>5341</v>
      </c>
      <c r="B2264" t="str">
        <f>_xlfn.XLOOKUP(tblnventory[[#This Row],[Item]],[1]!tblDescription[Item],[1]!tblDescription[Description])</f>
        <v>10GBASE-LR SFP Module, Enterprise-Class</v>
      </c>
      <c r="C2264" t="str">
        <f>_xlfn.XLOOKUP(tblnventory[[#This Row],[Item]],[1]!tblDescription[Item],[1]!tblDescription[Type])</f>
        <v>SFP</v>
      </c>
      <c r="D2264" t="str">
        <f>_xlfn.XLOOKUP(tblnventory[[#This Row],[Use]],[1]!tblCodes[Use],[1]!tblCodes[Code])</f>
        <v>Switch</v>
      </c>
      <c r="E2264" s="1" t="s">
        <v>2217</v>
      </c>
      <c r="G2264" s="24" t="str">
        <f>IF(ISBLANK(tblnventory[[#This Row],[Installed By]]),"Store","Installed")</f>
        <v>Installed</v>
      </c>
      <c r="H2264" t="s">
        <v>7933</v>
      </c>
      <c r="J2264" t="s">
        <v>7421</v>
      </c>
      <c r="K2264" s="17"/>
      <c r="L2264" t="s">
        <v>5346</v>
      </c>
      <c r="M2264" s="20">
        <v>45090</v>
      </c>
      <c r="O2264" t="str">
        <f>IF(tblnventory[[#This Row],[Installed]],LEFT(tblnventory[[#This Row],[Location]],3))</f>
        <v>661</v>
      </c>
      <c r="P2264" t="str">
        <f>_xlfn.XLOOKUP(tblnventory[[#This Row],[Serial Number]],[1]!tblDNACInventory[Floor],[1]!tblDNACInventory[Name],"Not Used")</f>
        <v>Not Used</v>
      </c>
      <c r="T2264" t="b">
        <f>NOT(ISBLANK(tblnventory[[#This Row],[Installed By]]))</f>
        <v>1</v>
      </c>
      <c r="U2264" t="str">
        <f>VLOOKUP(A2264, [1]!tblDescription[#Data], 3, 0)</f>
        <v>10GBASE-LR SFP Module, Enterprise-Class</v>
      </c>
      <c r="V2264" s="22" cm="1">
        <f t="array" ref="V2264">_xlfn.XLOOKUP(1,([1]!tblOrders[Order]=tblnventory[[#This Row],[PO]])*([1]!tblOrders[Description]=tblnventory[[#This Row],[Item]]),[1]!tblOrders[Unit Total],0)</f>
        <v>0</v>
      </c>
      <c r="W2264" s="22" t="e" cm="1">
        <f t="array" ref="W2264">_xlfn.XLOOKUP(1,([1]!tblOrders[Order]=tblnventory[[#This Row],[PO]])*([1]!tblOrders[Description]=tblnventory[[#This Row],[Item]]),[1]!tblOrders[Licence])</f>
        <v>#N/A</v>
      </c>
      <c r="X2264" t="b" cm="1">
        <f t="array" ref="X2264">NOT(_xlfn.XLOOKUP(tblnventory[[#This Row],[PO]]&amp;tblnventory[[#This Row],[Item]],[1]!tblOrders[Order]&amp;[1]!tblOrders[Description],[1]!tblOrders[Paid Licence],FALSE))</f>
        <v>1</v>
      </c>
      <c r="Y22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65" spans="1:25">
      <c r="A2265" t="s">
        <v>5341</v>
      </c>
      <c r="B2265" t="str">
        <f>_xlfn.XLOOKUP(tblnventory[[#This Row],[Item]],[1]!tblDescription[Item],[1]!tblDescription[Description])</f>
        <v>10GBASE-LR SFP Module, Enterprise-Class</v>
      </c>
      <c r="C2265" t="str">
        <f>_xlfn.XLOOKUP(tblnventory[[#This Row],[Item]],[1]!tblDescription[Item],[1]!tblDescription[Type])</f>
        <v>SFP</v>
      </c>
      <c r="D2265" t="str">
        <f>_xlfn.XLOOKUP(tblnventory[[#This Row],[Use]],[1]!tblCodes[Use],[1]!tblCodes[Code])</f>
        <v>Switch</v>
      </c>
      <c r="E2265" s="1" t="s">
        <v>2218</v>
      </c>
      <c r="G2265" s="24" t="str">
        <f>IF(ISBLANK(tblnventory[[#This Row],[Installed By]]),"Store","Installed")</f>
        <v>Installed</v>
      </c>
      <c r="H2265" t="s">
        <v>7934</v>
      </c>
      <c r="J2265" t="s">
        <v>7421</v>
      </c>
      <c r="K2265" s="17"/>
      <c r="L2265" t="s">
        <v>5346</v>
      </c>
      <c r="M2265" s="20">
        <v>45090</v>
      </c>
      <c r="O2265" t="str">
        <f>IF(tblnventory[[#This Row],[Installed]],LEFT(tblnventory[[#This Row],[Location]],3))</f>
        <v>661</v>
      </c>
      <c r="P2265" t="str">
        <f>_xlfn.XLOOKUP(tblnventory[[#This Row],[Serial Number]],[1]!tblDNACInventory[Floor],[1]!tblDNACInventory[Name],"Not Used")</f>
        <v>Not Used</v>
      </c>
      <c r="T2265" t="b">
        <f>NOT(ISBLANK(tblnventory[[#This Row],[Installed By]]))</f>
        <v>1</v>
      </c>
      <c r="U2265" t="str">
        <f>VLOOKUP(A2265, [1]!tblDescription[#Data], 3, 0)</f>
        <v>10GBASE-LR SFP Module, Enterprise-Class</v>
      </c>
      <c r="V2265" s="22" cm="1">
        <f t="array" ref="V2265">_xlfn.XLOOKUP(1,([1]!tblOrders[Order]=tblnventory[[#This Row],[PO]])*([1]!tblOrders[Description]=tblnventory[[#This Row],[Item]]),[1]!tblOrders[Unit Total],0)</f>
        <v>0</v>
      </c>
      <c r="W2265" s="22" t="e" cm="1">
        <f t="array" ref="W2265">_xlfn.XLOOKUP(1,([1]!tblOrders[Order]=tblnventory[[#This Row],[PO]])*([1]!tblOrders[Description]=tblnventory[[#This Row],[Item]]),[1]!tblOrders[Licence])</f>
        <v>#N/A</v>
      </c>
      <c r="X2265" t="b" cm="1">
        <f t="array" ref="X2265">NOT(_xlfn.XLOOKUP(tblnventory[[#This Row],[PO]]&amp;tblnventory[[#This Row],[Item]],[1]!tblOrders[Order]&amp;[1]!tblOrders[Description],[1]!tblOrders[Paid Licence],FALSE))</f>
        <v>1</v>
      </c>
      <c r="Y22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66" spans="1:25">
      <c r="A2266" t="s">
        <v>5341</v>
      </c>
      <c r="B2266" t="str">
        <f>_xlfn.XLOOKUP(tblnventory[[#This Row],[Item]],[1]!tblDescription[Item],[1]!tblDescription[Description])</f>
        <v>10GBASE-LR SFP Module, Enterprise-Class</v>
      </c>
      <c r="C2266" t="str">
        <f>_xlfn.XLOOKUP(tblnventory[[#This Row],[Item]],[1]!tblDescription[Item],[1]!tblDescription[Type])</f>
        <v>SFP</v>
      </c>
      <c r="D2266" t="str">
        <f>_xlfn.XLOOKUP(tblnventory[[#This Row],[Use]],[1]!tblCodes[Use],[1]!tblCodes[Code])</f>
        <v>Switch</v>
      </c>
      <c r="E2266" s="1" t="s">
        <v>2219</v>
      </c>
      <c r="G2266" s="24" t="str">
        <f>IF(ISBLANK(tblnventory[[#This Row],[Installed By]]),"Store","Installed")</f>
        <v>Installed</v>
      </c>
      <c r="H2266" t="s">
        <v>7935</v>
      </c>
      <c r="J2266" t="s">
        <v>7421</v>
      </c>
      <c r="K2266" s="17"/>
      <c r="L2266" t="s">
        <v>5346</v>
      </c>
      <c r="M2266" s="20">
        <v>45090</v>
      </c>
      <c r="O2266" t="str">
        <f>IF(tblnventory[[#This Row],[Installed]],LEFT(tblnventory[[#This Row],[Location]],3))</f>
        <v>661</v>
      </c>
      <c r="P2266" t="str">
        <f>_xlfn.XLOOKUP(tblnventory[[#This Row],[Serial Number]],[1]!tblDNACInventory[Floor],[1]!tblDNACInventory[Name],"Not Used")</f>
        <v>Not Used</v>
      </c>
      <c r="T2266" t="b">
        <f>NOT(ISBLANK(tblnventory[[#This Row],[Installed By]]))</f>
        <v>1</v>
      </c>
      <c r="U2266" t="str">
        <f>VLOOKUP(A2266, [1]!tblDescription[#Data], 3, 0)</f>
        <v>10GBASE-LR SFP Module, Enterprise-Class</v>
      </c>
      <c r="V2266" s="22" cm="1">
        <f t="array" ref="V2266">_xlfn.XLOOKUP(1,([1]!tblOrders[Order]=tblnventory[[#This Row],[PO]])*([1]!tblOrders[Description]=tblnventory[[#This Row],[Item]]),[1]!tblOrders[Unit Total],0)</f>
        <v>0</v>
      </c>
      <c r="W2266" s="22" t="e" cm="1">
        <f t="array" ref="W2266">_xlfn.XLOOKUP(1,([1]!tblOrders[Order]=tblnventory[[#This Row],[PO]])*([1]!tblOrders[Description]=tblnventory[[#This Row],[Item]]),[1]!tblOrders[Licence])</f>
        <v>#N/A</v>
      </c>
      <c r="X2266" t="b" cm="1">
        <f t="array" ref="X2266">NOT(_xlfn.XLOOKUP(tblnventory[[#This Row],[PO]]&amp;tblnventory[[#This Row],[Item]],[1]!tblOrders[Order]&amp;[1]!tblOrders[Description],[1]!tblOrders[Paid Licence],FALSE))</f>
        <v>1</v>
      </c>
      <c r="Y22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67" spans="1:25">
      <c r="A2267" t="s">
        <v>5341</v>
      </c>
      <c r="B2267" t="str">
        <f>_xlfn.XLOOKUP(tblnventory[[#This Row],[Item]],[1]!tblDescription[Item],[1]!tblDescription[Description])</f>
        <v>10GBASE-LR SFP Module, Enterprise-Class</v>
      </c>
      <c r="C2267" t="str">
        <f>_xlfn.XLOOKUP(tblnventory[[#This Row],[Item]],[1]!tblDescription[Item],[1]!tblDescription[Type])</f>
        <v>SFP</v>
      </c>
      <c r="D2267" t="str">
        <f>_xlfn.XLOOKUP(tblnventory[[#This Row],[Use]],[1]!tblCodes[Use],[1]!tblCodes[Code])</f>
        <v>Switch</v>
      </c>
      <c r="E2267" s="1" t="s">
        <v>2220</v>
      </c>
      <c r="G2267" s="21" t="str">
        <f>IF(ISBLANK(tblnventory[[#This Row],[Installed By]]),"Store","Installed")</f>
        <v>Installed</v>
      </c>
      <c r="H2267" t="s">
        <v>7936</v>
      </c>
      <c r="J2267" s="17">
        <v>2191007447</v>
      </c>
      <c r="K2267" s="17"/>
      <c r="L2267" t="s">
        <v>5346</v>
      </c>
      <c r="M2267" s="20">
        <v>45090</v>
      </c>
      <c r="O2267" t="str">
        <f>IF(tblnventory[[#This Row],[Installed]],LEFT(tblnventory[[#This Row],[Location]],3))</f>
        <v>661</v>
      </c>
      <c r="P2267" t="str">
        <f>_xlfn.XLOOKUP(tblnventory[[#This Row],[Serial Number]],[1]!tblDNACInventory[Floor],[1]!tblDNACInventory[Name],"Not Used")</f>
        <v>Not Used</v>
      </c>
      <c r="T2267" t="b">
        <f>NOT(ISBLANK(tblnventory[[#This Row],[Installed By]]))</f>
        <v>1</v>
      </c>
      <c r="U2267" t="str">
        <f>VLOOKUP(A2267, [1]!tblDescription[#Data], 3, 0)</f>
        <v>10GBASE-LR SFP Module, Enterprise-Class</v>
      </c>
      <c r="V2267" s="22" cm="1">
        <f t="array" ref="V2267">_xlfn.XLOOKUP(1,([1]!tblOrders[Order]=tblnventory[[#This Row],[PO]])*([1]!tblOrders[Description]=tblnventory[[#This Row],[Item]]),[1]!tblOrders[Unit Total],0)</f>
        <v>615</v>
      </c>
      <c r="W2267" s="23" cm="1">
        <f t="array" ref="W2267">IFERROR(_xlfn.XLOOKUP(1,([1]!tblOrders[Order]=tblnventory[[#This Row],[PO]])*([1]!tblOrders[Description]=tblnventory[[#This Row],[Item]]),[1]!tblOrders[Licence]),0)</f>
        <v>0</v>
      </c>
      <c r="X2267" t="b" cm="1">
        <f t="array" ref="X2267">NOT(_xlfn.XLOOKUP(tblnventory[[#This Row],[PO]]&amp;tblnventory[[#This Row],[Item]],[1]!tblOrders[Order]&amp;[1]!tblOrders[Description],[1]!tblOrders[Paid Licence],FALSE))</f>
        <v>1</v>
      </c>
      <c r="Y22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68" spans="1:25">
      <c r="A2268" t="s">
        <v>5341</v>
      </c>
      <c r="B2268" t="str">
        <f>_xlfn.XLOOKUP(tblnventory[[#This Row],[Item]],[1]!tblDescription[Item],[1]!tblDescription[Description])</f>
        <v>10GBASE-LR SFP Module, Enterprise-Class</v>
      </c>
      <c r="C2268" t="str">
        <f>_xlfn.XLOOKUP(tblnventory[[#This Row],[Item]],[1]!tblDescription[Item],[1]!tblDescription[Type])</f>
        <v>SFP</v>
      </c>
      <c r="D2268" t="str">
        <f>_xlfn.XLOOKUP(tblnventory[[#This Row],[Use]],[1]!tblCodes[Use],[1]!tblCodes[Code])</f>
        <v>Switch</v>
      </c>
      <c r="E2268" s="1" t="s">
        <v>2221</v>
      </c>
      <c r="G2268" s="21" t="str">
        <f>IF(ISBLANK(tblnventory[[#This Row],[Installed By]]),"Store","Installed")</f>
        <v>Installed</v>
      </c>
      <c r="H2268" t="s">
        <v>7937</v>
      </c>
      <c r="J2268" s="17">
        <v>2191007447</v>
      </c>
      <c r="K2268" s="17"/>
      <c r="L2268" t="s">
        <v>5346</v>
      </c>
      <c r="M2268" s="20">
        <v>45090</v>
      </c>
      <c r="O2268" t="str">
        <f>IF(tblnventory[[#This Row],[Installed]],LEFT(tblnventory[[#This Row],[Location]],3))</f>
        <v>661</v>
      </c>
      <c r="P2268" t="str">
        <f>_xlfn.XLOOKUP(tblnventory[[#This Row],[Serial Number]],[1]!tblDNACInventory[Floor],[1]!tblDNACInventory[Name],"Not Used")</f>
        <v>Not Used</v>
      </c>
      <c r="T2268" t="b">
        <f>NOT(ISBLANK(tblnventory[[#This Row],[Installed By]]))</f>
        <v>1</v>
      </c>
      <c r="U2268" t="str">
        <f>VLOOKUP(A2268, [1]!tblDescription[#Data], 3, 0)</f>
        <v>10GBASE-LR SFP Module, Enterprise-Class</v>
      </c>
      <c r="V2268" s="22" cm="1">
        <f t="array" ref="V2268">_xlfn.XLOOKUP(1,([1]!tblOrders[Order]=tblnventory[[#This Row],[PO]])*([1]!tblOrders[Description]=tblnventory[[#This Row],[Item]]),[1]!tblOrders[Unit Total],0)</f>
        <v>615</v>
      </c>
      <c r="W2268" s="23" cm="1">
        <f t="array" ref="W2268">IFERROR(_xlfn.XLOOKUP(1,([1]!tblOrders[Order]=tblnventory[[#This Row],[PO]])*([1]!tblOrders[Description]=tblnventory[[#This Row],[Item]]),[1]!tblOrders[Licence]),0)</f>
        <v>0</v>
      </c>
      <c r="X2268" t="b" cm="1">
        <f t="array" ref="X2268">NOT(_xlfn.XLOOKUP(tblnventory[[#This Row],[PO]]&amp;tblnventory[[#This Row],[Item]],[1]!tblOrders[Order]&amp;[1]!tblOrders[Description],[1]!tblOrders[Paid Licence],FALSE))</f>
        <v>1</v>
      </c>
      <c r="Y22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69" spans="1:25">
      <c r="A2269" t="s">
        <v>5341</v>
      </c>
      <c r="B2269" t="str">
        <f>_xlfn.XLOOKUP(tblnventory[[#This Row],[Item]],[1]!tblDescription[Item],[1]!tblDescription[Description])</f>
        <v>10GBASE-LR SFP Module, Enterprise-Class</v>
      </c>
      <c r="C2269" t="str">
        <f>_xlfn.XLOOKUP(tblnventory[[#This Row],[Item]],[1]!tblDescription[Item],[1]!tblDescription[Type])</f>
        <v>SFP</v>
      </c>
      <c r="D2269" t="str">
        <f>_xlfn.XLOOKUP(tblnventory[[#This Row],[Use]],[1]!tblCodes[Use],[1]!tblCodes[Code])</f>
        <v>Switch</v>
      </c>
      <c r="E2269" s="1" t="s">
        <v>2222</v>
      </c>
      <c r="G2269" s="21" t="str">
        <f>IF(ISBLANK(tblnventory[[#This Row],[Installed By]]),"Store","Installed")</f>
        <v>Installed</v>
      </c>
      <c r="H2269" t="s">
        <v>7938</v>
      </c>
      <c r="J2269" s="17">
        <v>2191007447</v>
      </c>
      <c r="K2269" s="17"/>
      <c r="L2269" t="s">
        <v>5346</v>
      </c>
      <c r="M2269" s="20">
        <v>45090</v>
      </c>
      <c r="O2269" t="str">
        <f>IF(tblnventory[[#This Row],[Installed]],LEFT(tblnventory[[#This Row],[Location]],3))</f>
        <v>661</v>
      </c>
      <c r="P2269" t="str">
        <f>_xlfn.XLOOKUP(tblnventory[[#This Row],[Serial Number]],[1]!tblDNACInventory[Floor],[1]!tblDNACInventory[Name],"Not Used")</f>
        <v>Not Used</v>
      </c>
      <c r="T2269" t="b">
        <f>NOT(ISBLANK(tblnventory[[#This Row],[Installed By]]))</f>
        <v>1</v>
      </c>
      <c r="U2269" t="str">
        <f>VLOOKUP(A2269, [1]!tblDescription[#Data], 3, 0)</f>
        <v>10GBASE-LR SFP Module, Enterprise-Class</v>
      </c>
      <c r="V2269" s="22" cm="1">
        <f t="array" ref="V2269">_xlfn.XLOOKUP(1,([1]!tblOrders[Order]=tblnventory[[#This Row],[PO]])*([1]!tblOrders[Description]=tblnventory[[#This Row],[Item]]),[1]!tblOrders[Unit Total],0)</f>
        <v>615</v>
      </c>
      <c r="W2269" s="23" cm="1">
        <f t="array" ref="W2269">IFERROR(_xlfn.XLOOKUP(1,([1]!tblOrders[Order]=tblnventory[[#This Row],[PO]])*([1]!tblOrders[Description]=tblnventory[[#This Row],[Item]]),[1]!tblOrders[Licence]),0)</f>
        <v>0</v>
      </c>
      <c r="X2269" t="b" cm="1">
        <f t="array" ref="X2269">NOT(_xlfn.XLOOKUP(tblnventory[[#This Row],[PO]]&amp;tblnventory[[#This Row],[Item]],[1]!tblOrders[Order]&amp;[1]!tblOrders[Description],[1]!tblOrders[Paid Licence],FALSE))</f>
        <v>1</v>
      </c>
      <c r="Y22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70" spans="1:25">
      <c r="A2270" t="s">
        <v>5341</v>
      </c>
      <c r="B2270" t="str">
        <f>_xlfn.XLOOKUP(tblnventory[[#This Row],[Item]],[1]!tblDescription[Item],[1]!tblDescription[Description])</f>
        <v>10GBASE-LR SFP Module, Enterprise-Class</v>
      </c>
      <c r="C2270" t="str">
        <f>_xlfn.XLOOKUP(tblnventory[[#This Row],[Item]],[1]!tblDescription[Item],[1]!tblDescription[Type])</f>
        <v>SFP</v>
      </c>
      <c r="D2270" t="str">
        <f>_xlfn.XLOOKUP(tblnventory[[#This Row],[Use]],[1]!tblCodes[Use],[1]!tblCodes[Code])</f>
        <v>Switch</v>
      </c>
      <c r="E2270" s="1" t="s">
        <v>2223</v>
      </c>
      <c r="G2270" s="21" t="str">
        <f>IF(ISBLANK(tblnventory[[#This Row],[Installed By]]),"Store","Installed")</f>
        <v>Installed</v>
      </c>
      <c r="H2270" t="s">
        <v>7939</v>
      </c>
      <c r="J2270" s="17">
        <v>2191007447</v>
      </c>
      <c r="K2270" s="17"/>
      <c r="L2270" t="s">
        <v>5346</v>
      </c>
      <c r="M2270" s="20">
        <v>45028</v>
      </c>
      <c r="O2270" t="str">
        <f>IF(tblnventory[[#This Row],[Installed]],LEFT(tblnventory[[#This Row],[Location]],3))</f>
        <v>671</v>
      </c>
      <c r="P2270" t="str">
        <f>_xlfn.XLOOKUP(tblnventory[[#This Row],[Serial Number]],[1]!tblDNACInventory[Floor],[1]!tblDNACInventory[Name],"Not Used")</f>
        <v>Not Used</v>
      </c>
      <c r="T2270" t="b">
        <f>NOT(ISBLANK(tblnventory[[#This Row],[Installed By]]))</f>
        <v>1</v>
      </c>
      <c r="U2270" t="str">
        <f>VLOOKUP(A2270, [1]!tblDescription[#Data], 3, 0)</f>
        <v>10GBASE-LR SFP Module, Enterprise-Class</v>
      </c>
      <c r="V2270" s="22" cm="1">
        <f t="array" ref="V2270">_xlfn.XLOOKUP(1,([1]!tblOrders[Order]=tblnventory[[#This Row],[PO]])*([1]!tblOrders[Description]=tblnventory[[#This Row],[Item]]),[1]!tblOrders[Unit Total],0)</f>
        <v>615</v>
      </c>
      <c r="W2270" s="23" cm="1">
        <f t="array" ref="W2270">IFERROR(_xlfn.XLOOKUP(1,([1]!tblOrders[Order]=tblnventory[[#This Row],[PO]])*([1]!tblOrders[Description]=tblnventory[[#This Row],[Item]]),[1]!tblOrders[Licence]),0)</f>
        <v>0</v>
      </c>
      <c r="X2270" t="b" cm="1">
        <f t="array" ref="X2270">NOT(_xlfn.XLOOKUP(tblnventory[[#This Row],[PO]]&amp;tblnventory[[#This Row],[Item]],[1]!tblOrders[Order]&amp;[1]!tblOrders[Description],[1]!tblOrders[Paid Licence],FALSE))</f>
        <v>1</v>
      </c>
      <c r="Y22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71" spans="1:25">
      <c r="A2271" t="s">
        <v>5341</v>
      </c>
      <c r="B2271" t="str">
        <f>_xlfn.XLOOKUP(tblnventory[[#This Row],[Item]],[1]!tblDescription[Item],[1]!tblDescription[Description])</f>
        <v>10GBASE-LR SFP Module, Enterprise-Class</v>
      </c>
      <c r="C2271" t="str">
        <f>_xlfn.XLOOKUP(tblnventory[[#This Row],[Item]],[1]!tblDescription[Item],[1]!tblDescription[Type])</f>
        <v>SFP</v>
      </c>
      <c r="D2271" t="str">
        <f>_xlfn.XLOOKUP(tblnventory[[#This Row],[Use]],[1]!tblCodes[Use],[1]!tblCodes[Code])</f>
        <v>Switch</v>
      </c>
      <c r="E2271" s="1" t="s">
        <v>2224</v>
      </c>
      <c r="G2271" s="21" t="str">
        <f>IF(ISBLANK(tblnventory[[#This Row],[Installed By]]),"Store","Installed")</f>
        <v>Installed</v>
      </c>
      <c r="H2271" t="s">
        <v>7940</v>
      </c>
      <c r="J2271" s="17">
        <v>2191007447</v>
      </c>
      <c r="K2271" s="17"/>
      <c r="L2271" t="s">
        <v>5346</v>
      </c>
      <c r="M2271" s="20">
        <v>45028</v>
      </c>
      <c r="O2271" t="str">
        <f>IF(tblnventory[[#This Row],[Installed]],LEFT(tblnventory[[#This Row],[Location]],3))</f>
        <v>671</v>
      </c>
      <c r="P2271" t="str">
        <f>_xlfn.XLOOKUP(tblnventory[[#This Row],[Serial Number]],[1]!tblDNACInventory[Floor],[1]!tblDNACInventory[Name],"Not Used")</f>
        <v>Not Used</v>
      </c>
      <c r="T2271" t="b">
        <f>NOT(ISBLANK(tblnventory[[#This Row],[Installed By]]))</f>
        <v>1</v>
      </c>
      <c r="U2271" t="str">
        <f>VLOOKUP(A2271, [1]!tblDescription[#Data], 3, 0)</f>
        <v>10GBASE-LR SFP Module, Enterprise-Class</v>
      </c>
      <c r="V2271" s="22" cm="1">
        <f t="array" ref="V2271">_xlfn.XLOOKUP(1,([1]!tblOrders[Order]=tblnventory[[#This Row],[PO]])*([1]!tblOrders[Description]=tblnventory[[#This Row],[Item]]),[1]!tblOrders[Unit Total],0)</f>
        <v>615</v>
      </c>
      <c r="W2271" s="23" cm="1">
        <f t="array" ref="W2271">IFERROR(_xlfn.XLOOKUP(1,([1]!tblOrders[Order]=tblnventory[[#This Row],[PO]])*([1]!tblOrders[Description]=tblnventory[[#This Row],[Item]]),[1]!tblOrders[Licence]),0)</f>
        <v>0</v>
      </c>
      <c r="X2271" t="b" cm="1">
        <f t="array" ref="X2271">NOT(_xlfn.XLOOKUP(tblnventory[[#This Row],[PO]]&amp;tblnventory[[#This Row],[Item]],[1]!tblOrders[Order]&amp;[1]!tblOrders[Description],[1]!tblOrders[Paid Licence],FALSE))</f>
        <v>1</v>
      </c>
      <c r="Y22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72" spans="1:25">
      <c r="A2272" t="s">
        <v>5341</v>
      </c>
      <c r="B2272" t="str">
        <f>_xlfn.XLOOKUP(tblnventory[[#This Row],[Item]],[1]!tblDescription[Item],[1]!tblDescription[Description])</f>
        <v>10GBASE-LR SFP Module, Enterprise-Class</v>
      </c>
      <c r="C2272" t="str">
        <f>_xlfn.XLOOKUP(tblnventory[[#This Row],[Item]],[1]!tblDescription[Item],[1]!tblDescription[Type])</f>
        <v>SFP</v>
      </c>
      <c r="D2272" t="str">
        <f>_xlfn.XLOOKUP(tblnventory[[#This Row],[Use]],[1]!tblCodes[Use],[1]!tblCodes[Code])</f>
        <v>Switch</v>
      </c>
      <c r="E2272" s="1" t="s">
        <v>2225</v>
      </c>
      <c r="G2272" s="21" t="str">
        <f>IF(ISBLANK(tblnventory[[#This Row],[Installed By]]),"Store","Installed")</f>
        <v>Installed</v>
      </c>
      <c r="H2272" t="s">
        <v>7941</v>
      </c>
      <c r="J2272" s="17">
        <v>2191007447</v>
      </c>
      <c r="K2272" s="17"/>
      <c r="L2272" t="s">
        <v>5662</v>
      </c>
      <c r="O2272" t="str">
        <f>IF(tblnventory[[#This Row],[Installed]],LEFT(tblnventory[[#This Row],[Location]],3))</f>
        <v>673</v>
      </c>
      <c r="P2272" t="str">
        <f>_xlfn.XLOOKUP(tblnventory[[#This Row],[Serial Number]],[1]!tblDNACInventory[Floor],[1]!tblDNACInventory[Name],"Not Used")</f>
        <v>Not Used</v>
      </c>
      <c r="T2272" t="b">
        <f>NOT(ISBLANK(tblnventory[[#This Row],[Installed By]]))</f>
        <v>1</v>
      </c>
      <c r="U2272" t="str">
        <f>VLOOKUP(A2272, [1]!tblDescription[#Data], 3, 0)</f>
        <v>10GBASE-LR SFP Module, Enterprise-Class</v>
      </c>
      <c r="V2272" s="22" cm="1">
        <f t="array" ref="V2272">_xlfn.XLOOKUP(1,([1]!tblOrders[Order]=tblnventory[[#This Row],[PO]])*([1]!tblOrders[Description]=tblnventory[[#This Row],[Item]]),[1]!tblOrders[Unit Total],0)</f>
        <v>615</v>
      </c>
      <c r="W2272" s="23" cm="1">
        <f t="array" ref="W2272">IFERROR(_xlfn.XLOOKUP(1,([1]!tblOrders[Order]=tblnventory[[#This Row],[PO]])*([1]!tblOrders[Description]=tblnventory[[#This Row],[Item]]),[1]!tblOrders[Licence]),0)</f>
        <v>0</v>
      </c>
      <c r="X2272" t="b" cm="1">
        <f t="array" ref="X2272">NOT(_xlfn.XLOOKUP(tblnventory[[#This Row],[PO]]&amp;tblnventory[[#This Row],[Item]],[1]!tblOrders[Order]&amp;[1]!tblOrders[Description],[1]!tblOrders[Paid Licence],FALSE))</f>
        <v>1</v>
      </c>
      <c r="Y22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73" spans="1:25">
      <c r="A2273" t="s">
        <v>5341</v>
      </c>
      <c r="B2273" t="str">
        <f>_xlfn.XLOOKUP(tblnventory[[#This Row],[Item]],[1]!tblDescription[Item],[1]!tblDescription[Description])</f>
        <v>10GBASE-LR SFP Module, Enterprise-Class</v>
      </c>
      <c r="C2273" t="str">
        <f>_xlfn.XLOOKUP(tblnventory[[#This Row],[Item]],[1]!tblDescription[Item],[1]!tblDescription[Type])</f>
        <v>SFP</v>
      </c>
      <c r="D2273" t="str">
        <f>_xlfn.XLOOKUP(tblnventory[[#This Row],[Use]],[1]!tblCodes[Use],[1]!tblCodes[Code])</f>
        <v>Switch</v>
      </c>
      <c r="E2273" s="1" t="s">
        <v>2226</v>
      </c>
      <c r="G2273" s="21" t="str">
        <f>IF(ISBLANK(tblnventory[[#This Row],[Installed By]]),"Store","Installed")</f>
        <v>Installed</v>
      </c>
      <c r="H2273" t="s">
        <v>7942</v>
      </c>
      <c r="J2273" s="17">
        <v>2191007447</v>
      </c>
      <c r="K2273" s="17"/>
      <c r="L2273" t="s">
        <v>5662</v>
      </c>
      <c r="O2273" t="str">
        <f>IF(tblnventory[[#This Row],[Installed]],LEFT(tblnventory[[#This Row],[Location]],3))</f>
        <v>673</v>
      </c>
      <c r="P2273" t="str">
        <f>_xlfn.XLOOKUP(tblnventory[[#This Row],[Serial Number]],[1]!tblDNACInventory[Floor],[1]!tblDNACInventory[Name],"Not Used")</f>
        <v>Not Used</v>
      </c>
      <c r="T2273" t="b">
        <f>NOT(ISBLANK(tblnventory[[#This Row],[Installed By]]))</f>
        <v>1</v>
      </c>
      <c r="U2273" t="str">
        <f>VLOOKUP(A2273, [1]!tblDescription[#Data], 3, 0)</f>
        <v>10GBASE-LR SFP Module, Enterprise-Class</v>
      </c>
      <c r="V2273" s="22" cm="1">
        <f t="array" ref="V2273">_xlfn.XLOOKUP(1,([1]!tblOrders[Order]=tblnventory[[#This Row],[PO]])*([1]!tblOrders[Description]=tblnventory[[#This Row],[Item]]),[1]!tblOrders[Unit Total],0)</f>
        <v>615</v>
      </c>
      <c r="W2273" s="23" cm="1">
        <f t="array" ref="W2273">IFERROR(_xlfn.XLOOKUP(1,([1]!tblOrders[Order]=tblnventory[[#This Row],[PO]])*([1]!tblOrders[Description]=tblnventory[[#This Row],[Item]]),[1]!tblOrders[Licence]),0)</f>
        <v>0</v>
      </c>
      <c r="X2273" t="b" cm="1">
        <f t="array" ref="X2273">NOT(_xlfn.XLOOKUP(tblnventory[[#This Row],[PO]]&amp;tblnventory[[#This Row],[Item]],[1]!tblOrders[Order]&amp;[1]!tblOrders[Description],[1]!tblOrders[Paid Licence],FALSE))</f>
        <v>1</v>
      </c>
      <c r="Y22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74" spans="1:25">
      <c r="A2274" t="s">
        <v>5341</v>
      </c>
      <c r="B2274" t="str">
        <f>_xlfn.XLOOKUP(tblnventory[[#This Row],[Item]],[1]!tblDescription[Item],[1]!tblDescription[Description])</f>
        <v>10GBASE-LR SFP Module, Enterprise-Class</v>
      </c>
      <c r="C2274" t="str">
        <f>_xlfn.XLOOKUP(tblnventory[[#This Row],[Item]],[1]!tblDescription[Item],[1]!tblDescription[Type])</f>
        <v>SFP</v>
      </c>
      <c r="D2274" t="str">
        <f>_xlfn.XLOOKUP(tblnventory[[#This Row],[Use]],[1]!tblCodes[Use],[1]!tblCodes[Code])</f>
        <v>Switch</v>
      </c>
      <c r="E2274" s="1" t="s">
        <v>2227</v>
      </c>
      <c r="G2274" s="21" t="str">
        <f>IF(ISBLANK(tblnventory[[#This Row],[Installed By]]),"Store","Installed")</f>
        <v>Installed</v>
      </c>
      <c r="H2274" t="s">
        <v>7943</v>
      </c>
      <c r="J2274" s="17">
        <v>2191007447</v>
      </c>
      <c r="K2274" s="17"/>
      <c r="L2274" t="s">
        <v>5662</v>
      </c>
      <c r="O2274" t="str">
        <f>IF(tblnventory[[#This Row],[Installed]],LEFT(tblnventory[[#This Row],[Location]],3))</f>
        <v>673</v>
      </c>
      <c r="P2274" t="str">
        <f>_xlfn.XLOOKUP(tblnventory[[#This Row],[Serial Number]],[1]!tblDNACInventory[Floor],[1]!tblDNACInventory[Name],"Not Used")</f>
        <v>Not Used</v>
      </c>
      <c r="T2274" t="b">
        <f>NOT(ISBLANK(tblnventory[[#This Row],[Installed By]]))</f>
        <v>1</v>
      </c>
      <c r="U2274" t="str">
        <f>VLOOKUP(A2274, [1]!tblDescription[#Data], 3, 0)</f>
        <v>10GBASE-LR SFP Module, Enterprise-Class</v>
      </c>
      <c r="V2274" s="22" cm="1">
        <f t="array" ref="V2274">_xlfn.XLOOKUP(1,([1]!tblOrders[Order]=tblnventory[[#This Row],[PO]])*([1]!tblOrders[Description]=tblnventory[[#This Row],[Item]]),[1]!tblOrders[Unit Total],0)</f>
        <v>615</v>
      </c>
      <c r="W2274" s="23" cm="1">
        <f t="array" ref="W2274">IFERROR(_xlfn.XLOOKUP(1,([1]!tblOrders[Order]=tblnventory[[#This Row],[PO]])*([1]!tblOrders[Description]=tblnventory[[#This Row],[Item]]),[1]!tblOrders[Licence]),0)</f>
        <v>0</v>
      </c>
      <c r="X2274" t="b" cm="1">
        <f t="array" ref="X2274">NOT(_xlfn.XLOOKUP(tblnventory[[#This Row],[PO]]&amp;tblnventory[[#This Row],[Item]],[1]!tblOrders[Order]&amp;[1]!tblOrders[Description],[1]!tblOrders[Paid Licence],FALSE))</f>
        <v>1</v>
      </c>
      <c r="Y22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75" spans="1:25">
      <c r="A2275" t="s">
        <v>5341</v>
      </c>
      <c r="B2275" t="str">
        <f>_xlfn.XLOOKUP(tblnventory[[#This Row],[Item]],[1]!tblDescription[Item],[1]!tblDescription[Description])</f>
        <v>10GBASE-LR SFP Module, Enterprise-Class</v>
      </c>
      <c r="C2275" t="str">
        <f>_xlfn.XLOOKUP(tblnventory[[#This Row],[Item]],[1]!tblDescription[Item],[1]!tblDescription[Type])</f>
        <v>SFP</v>
      </c>
      <c r="D2275" t="str">
        <f>_xlfn.XLOOKUP(tblnventory[[#This Row],[Use]],[1]!tblCodes[Use],[1]!tblCodes[Code])</f>
        <v>Switch</v>
      </c>
      <c r="E2275" s="1" t="s">
        <v>2228</v>
      </c>
      <c r="G2275" s="21" t="str">
        <f>IF(ISBLANK(tblnventory[[#This Row],[Installed By]]),"Store","Installed")</f>
        <v>Installed</v>
      </c>
      <c r="H2275" t="s">
        <v>7944</v>
      </c>
      <c r="J2275" s="17">
        <v>2191007447</v>
      </c>
      <c r="K2275" s="17"/>
      <c r="L2275" t="s">
        <v>5662</v>
      </c>
      <c r="O2275" t="str">
        <f>IF(tblnventory[[#This Row],[Installed]],LEFT(tblnventory[[#This Row],[Location]],3))</f>
        <v>673</v>
      </c>
      <c r="P2275" t="str">
        <f>_xlfn.XLOOKUP(tblnventory[[#This Row],[Serial Number]],[1]!tblDNACInventory[Floor],[1]!tblDNACInventory[Name],"Not Used")</f>
        <v>Not Used</v>
      </c>
      <c r="T2275" t="b">
        <f>NOT(ISBLANK(tblnventory[[#This Row],[Installed By]]))</f>
        <v>1</v>
      </c>
      <c r="U2275" t="str">
        <f>VLOOKUP(A2275, [1]!tblDescription[#Data], 3, 0)</f>
        <v>10GBASE-LR SFP Module, Enterprise-Class</v>
      </c>
      <c r="V2275" s="22" cm="1">
        <f t="array" ref="V2275">_xlfn.XLOOKUP(1,([1]!tblOrders[Order]=tblnventory[[#This Row],[PO]])*([1]!tblOrders[Description]=tblnventory[[#This Row],[Item]]),[1]!tblOrders[Unit Total],0)</f>
        <v>615</v>
      </c>
      <c r="W2275" s="23" cm="1">
        <f t="array" ref="W2275">IFERROR(_xlfn.XLOOKUP(1,([1]!tblOrders[Order]=tblnventory[[#This Row],[PO]])*([1]!tblOrders[Description]=tblnventory[[#This Row],[Item]]),[1]!tblOrders[Licence]),0)</f>
        <v>0</v>
      </c>
      <c r="X2275" t="b" cm="1">
        <f t="array" ref="X2275">NOT(_xlfn.XLOOKUP(tblnventory[[#This Row],[PO]]&amp;tblnventory[[#This Row],[Item]],[1]!tblOrders[Order]&amp;[1]!tblOrders[Description],[1]!tblOrders[Paid Licence],FALSE))</f>
        <v>1</v>
      </c>
      <c r="Y22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76" spans="1:25">
      <c r="A2276" s="19" t="s">
        <v>5341</v>
      </c>
      <c r="B2276" t="str">
        <f>_xlfn.XLOOKUP(tblnventory[[#This Row],[Item]],[1]!tblDescription[Item],[1]!tblDescription[Description])</f>
        <v>10GBASE-LR SFP Module, Enterprise-Class</v>
      </c>
      <c r="C2276" t="str">
        <f>_xlfn.XLOOKUP(tblnventory[[#This Row],[Item]],[1]!tblDescription[Item],[1]!tblDescription[Type])</f>
        <v>SFP</v>
      </c>
      <c r="D2276" t="str">
        <f>_xlfn.XLOOKUP(tblnventory[[#This Row],[Use]],[1]!tblCodes[Use],[1]!tblCodes[Code])</f>
        <v>Switch</v>
      </c>
      <c r="E2276" s="6" t="s">
        <v>2229</v>
      </c>
      <c r="F2276" s="20">
        <v>44949</v>
      </c>
      <c r="G2276" s="24" t="str">
        <f>IF(ISBLANK(tblnventory[[#This Row],[Installed By]]),"Store","Installed")</f>
        <v>Installed</v>
      </c>
      <c r="H2276" t="s">
        <v>7945</v>
      </c>
      <c r="J2276">
        <v>2191007950</v>
      </c>
      <c r="K2276" s="17"/>
      <c r="L2276" t="s">
        <v>7209</v>
      </c>
      <c r="M2276" s="20">
        <v>45183</v>
      </c>
      <c r="O2276" t="str">
        <f>IF(tblnventory[[#This Row],[Installed]],LEFT(tblnventory[[#This Row],[Location]],3))</f>
        <v>681</v>
      </c>
      <c r="P2276" t="str">
        <f>_xlfn.XLOOKUP(tblnventory[[#This Row],[Serial Number]],[1]!tblDNACInventory[Floor],[1]!tblDNACInventory[Name],"Not Used")</f>
        <v>Not Used</v>
      </c>
      <c r="T2276" t="b">
        <f>NOT(ISBLANK(tblnventory[[#This Row],[Installed By]]))</f>
        <v>1</v>
      </c>
      <c r="U2276" t="str">
        <f>VLOOKUP(A2276, [1]!tblDescription[#Data], 3, 0)</f>
        <v>10GBASE-LR SFP Module, Enterprise-Class</v>
      </c>
      <c r="V2276" s="22" cm="1">
        <f t="array" ref="V2276">_xlfn.XLOOKUP(1,([1]!tblOrders[Order]=tblnventory[[#This Row],[PO]])*([1]!tblOrders[Description]=tblnventory[[#This Row],[Item]]),[1]!tblOrders[Unit Total],0)</f>
        <v>615</v>
      </c>
      <c r="W2276" s="23" cm="1">
        <f t="array" ref="W2276">_xlfn.XLOOKUP(1,([1]!tblOrders[Order]=tblnventory[[#This Row],[PO]])*([1]!tblOrders[Description]=tblnventory[[#This Row],[Item]]),[1]!tblOrders[Licence])</f>
        <v>0</v>
      </c>
      <c r="X2276" t="b" cm="1">
        <f t="array" ref="X2276">NOT(_xlfn.XLOOKUP(tblnventory[[#This Row],[PO]]&amp;tblnventory[[#This Row],[Item]],[1]!tblOrders[Order]&amp;[1]!tblOrders[Description],[1]!tblOrders[Paid Licence],FALSE))</f>
        <v>1</v>
      </c>
      <c r="Y22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77" spans="1:25">
      <c r="A2277" s="19" t="s">
        <v>5341</v>
      </c>
      <c r="B2277" t="str">
        <f>_xlfn.XLOOKUP(tblnventory[[#This Row],[Item]],[1]!tblDescription[Item],[1]!tblDescription[Description])</f>
        <v>10GBASE-LR SFP Module, Enterprise-Class</v>
      </c>
      <c r="C2277" t="str">
        <f>_xlfn.XLOOKUP(tblnventory[[#This Row],[Item]],[1]!tblDescription[Item],[1]!tblDescription[Type])</f>
        <v>SFP</v>
      </c>
      <c r="D2277" t="str">
        <f>_xlfn.XLOOKUP(tblnventory[[#This Row],[Use]],[1]!tblCodes[Use],[1]!tblCodes[Code])</f>
        <v>Switch</v>
      </c>
      <c r="E2277" s="7" t="s">
        <v>2230</v>
      </c>
      <c r="F2277" s="20">
        <v>44949</v>
      </c>
      <c r="G2277" s="24" t="str">
        <f>IF(ISBLANK(tblnventory[[#This Row],[Installed By]]),"Store","Installed")</f>
        <v>Installed</v>
      </c>
      <c r="H2277" t="s">
        <v>7946</v>
      </c>
      <c r="J2277">
        <v>2191007950</v>
      </c>
      <c r="K2277" s="17"/>
      <c r="L2277" t="s">
        <v>7209</v>
      </c>
      <c r="M2277" s="20">
        <v>45183</v>
      </c>
      <c r="O2277" t="str">
        <f>IF(tblnventory[[#This Row],[Installed]],LEFT(tblnventory[[#This Row],[Location]],3))</f>
        <v>681</v>
      </c>
      <c r="P2277" t="str">
        <f>_xlfn.XLOOKUP(tblnventory[[#This Row],[Serial Number]],[1]!tblDNACInventory[Floor],[1]!tblDNACInventory[Name],"Not Used")</f>
        <v>Not Used</v>
      </c>
      <c r="T2277" t="b">
        <f>NOT(ISBLANK(tblnventory[[#This Row],[Installed By]]))</f>
        <v>1</v>
      </c>
      <c r="U2277" t="str">
        <f>VLOOKUP(A2277, [1]!tblDescription[#Data], 3, 0)</f>
        <v>10GBASE-LR SFP Module, Enterprise-Class</v>
      </c>
      <c r="V2277" s="22" cm="1">
        <f t="array" ref="V2277">_xlfn.XLOOKUP(1,([1]!tblOrders[Order]=tblnventory[[#This Row],[PO]])*([1]!tblOrders[Description]=tblnventory[[#This Row],[Item]]),[1]!tblOrders[Unit Total],0)</f>
        <v>615</v>
      </c>
      <c r="W2277" s="23" cm="1">
        <f t="array" ref="W2277">_xlfn.XLOOKUP(1,([1]!tblOrders[Order]=tblnventory[[#This Row],[PO]])*([1]!tblOrders[Description]=tblnventory[[#This Row],[Item]]),[1]!tblOrders[Licence])</f>
        <v>0</v>
      </c>
      <c r="X2277" t="b" cm="1">
        <f t="array" ref="X2277">NOT(_xlfn.XLOOKUP(tblnventory[[#This Row],[PO]]&amp;tblnventory[[#This Row],[Item]],[1]!tblOrders[Order]&amp;[1]!tblOrders[Description],[1]!tblOrders[Paid Licence],FALSE))</f>
        <v>1</v>
      </c>
      <c r="Y22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78" spans="1:25">
      <c r="A2278" s="19" t="s">
        <v>5341</v>
      </c>
      <c r="B2278" t="str">
        <f>_xlfn.XLOOKUP(tblnventory[[#This Row],[Item]],[1]!tblDescription[Item],[1]!tblDescription[Description])</f>
        <v>10GBASE-LR SFP Module, Enterprise-Class</v>
      </c>
      <c r="C2278" t="str">
        <f>_xlfn.XLOOKUP(tblnventory[[#This Row],[Item]],[1]!tblDescription[Item],[1]!tblDescription[Type])</f>
        <v>SFP</v>
      </c>
      <c r="D2278" t="str">
        <f>_xlfn.XLOOKUP(tblnventory[[#This Row],[Use]],[1]!tblCodes[Use],[1]!tblCodes[Code])</f>
        <v>Switch</v>
      </c>
      <c r="E2278" s="6" t="s">
        <v>2231</v>
      </c>
      <c r="F2278" s="20">
        <v>44949</v>
      </c>
      <c r="G2278" s="24" t="str">
        <f>IF(ISBLANK(tblnventory[[#This Row],[Installed By]]),"Store","Installed")</f>
        <v>Installed</v>
      </c>
      <c r="H2278" t="s">
        <v>7947</v>
      </c>
      <c r="J2278">
        <v>2191007950</v>
      </c>
      <c r="K2278" s="17"/>
      <c r="L2278" t="s">
        <v>7209</v>
      </c>
      <c r="M2278" s="20">
        <v>45183</v>
      </c>
      <c r="O2278" t="str">
        <f>IF(tblnventory[[#This Row],[Installed]],LEFT(tblnventory[[#This Row],[Location]],3))</f>
        <v>681</v>
      </c>
      <c r="P2278" t="str">
        <f>_xlfn.XLOOKUP(tblnventory[[#This Row],[Serial Number]],[1]!tblDNACInventory[Floor],[1]!tblDNACInventory[Name],"Not Used")</f>
        <v>Not Used</v>
      </c>
      <c r="T2278" t="b">
        <f>NOT(ISBLANK(tblnventory[[#This Row],[Installed By]]))</f>
        <v>1</v>
      </c>
      <c r="U2278" t="str">
        <f>VLOOKUP(A2278, [1]!tblDescription[#Data], 3, 0)</f>
        <v>10GBASE-LR SFP Module, Enterprise-Class</v>
      </c>
      <c r="V2278" s="22" cm="1">
        <f t="array" ref="V2278">_xlfn.XLOOKUP(1,([1]!tblOrders[Order]=tblnventory[[#This Row],[PO]])*([1]!tblOrders[Description]=tblnventory[[#This Row],[Item]]),[1]!tblOrders[Unit Total],0)</f>
        <v>615</v>
      </c>
      <c r="W2278" s="23" cm="1">
        <f t="array" ref="W2278">_xlfn.XLOOKUP(1,([1]!tblOrders[Order]=tblnventory[[#This Row],[PO]])*([1]!tblOrders[Description]=tblnventory[[#This Row],[Item]]),[1]!tblOrders[Licence])</f>
        <v>0</v>
      </c>
      <c r="X2278" t="b" cm="1">
        <f t="array" ref="X2278">NOT(_xlfn.XLOOKUP(tblnventory[[#This Row],[PO]]&amp;tblnventory[[#This Row],[Item]],[1]!tblOrders[Order]&amp;[1]!tblOrders[Description],[1]!tblOrders[Paid Licence],FALSE))</f>
        <v>1</v>
      </c>
      <c r="Y22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79" spans="1:25">
      <c r="A2279" s="19" t="s">
        <v>5341</v>
      </c>
      <c r="B2279" t="str">
        <f>_xlfn.XLOOKUP(tblnventory[[#This Row],[Item]],[1]!tblDescription[Item],[1]!tblDescription[Description])</f>
        <v>10GBASE-LR SFP Module, Enterprise-Class</v>
      </c>
      <c r="C2279" t="str">
        <f>_xlfn.XLOOKUP(tblnventory[[#This Row],[Item]],[1]!tblDescription[Item],[1]!tblDescription[Type])</f>
        <v>SFP</v>
      </c>
      <c r="D2279" t="str">
        <f>_xlfn.XLOOKUP(tblnventory[[#This Row],[Use]],[1]!tblCodes[Use],[1]!tblCodes[Code])</f>
        <v>Switch</v>
      </c>
      <c r="E2279" s="7" t="s">
        <v>2232</v>
      </c>
      <c r="F2279" s="20">
        <v>44949</v>
      </c>
      <c r="G2279" s="24" t="str">
        <f>IF(ISBLANK(tblnventory[[#This Row],[Installed By]]),"Store","Installed")</f>
        <v>Installed</v>
      </c>
      <c r="H2279" t="s">
        <v>7948</v>
      </c>
      <c r="J2279">
        <v>2191007950</v>
      </c>
      <c r="K2279" s="17"/>
      <c r="L2279" t="s">
        <v>7209</v>
      </c>
      <c r="M2279" s="20">
        <v>45183</v>
      </c>
      <c r="O2279" t="str">
        <f>IF(tblnventory[[#This Row],[Installed]],LEFT(tblnventory[[#This Row],[Location]],3))</f>
        <v>681</v>
      </c>
      <c r="P2279" t="str">
        <f>_xlfn.XLOOKUP(tblnventory[[#This Row],[Serial Number]],[1]!tblDNACInventory[Floor],[1]!tblDNACInventory[Name],"Not Used")</f>
        <v>Not Used</v>
      </c>
      <c r="T2279" t="b">
        <f>NOT(ISBLANK(tblnventory[[#This Row],[Installed By]]))</f>
        <v>1</v>
      </c>
      <c r="U2279" t="str">
        <f>VLOOKUP(A2279, [1]!tblDescription[#Data], 3, 0)</f>
        <v>10GBASE-LR SFP Module, Enterprise-Class</v>
      </c>
      <c r="V2279" s="22" cm="1">
        <f t="array" ref="V2279">_xlfn.XLOOKUP(1,([1]!tblOrders[Order]=tblnventory[[#This Row],[PO]])*([1]!tblOrders[Description]=tblnventory[[#This Row],[Item]]),[1]!tblOrders[Unit Total],0)</f>
        <v>615</v>
      </c>
      <c r="W2279" s="23" cm="1">
        <f t="array" ref="W2279">_xlfn.XLOOKUP(1,([1]!tblOrders[Order]=tblnventory[[#This Row],[PO]])*([1]!tblOrders[Description]=tblnventory[[#This Row],[Item]]),[1]!tblOrders[Licence])</f>
        <v>0</v>
      </c>
      <c r="X2279" t="b" cm="1">
        <f t="array" ref="X2279">NOT(_xlfn.XLOOKUP(tblnventory[[#This Row],[PO]]&amp;tblnventory[[#This Row],[Item]],[1]!tblOrders[Order]&amp;[1]!tblOrders[Description],[1]!tblOrders[Paid Licence],FALSE))</f>
        <v>1</v>
      </c>
      <c r="Y22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80" spans="1:25">
      <c r="A2280" s="19" t="s">
        <v>5341</v>
      </c>
      <c r="B2280" t="str">
        <f>_xlfn.XLOOKUP(tblnventory[[#This Row],[Item]],[1]!tblDescription[Item],[1]!tblDescription[Description])</f>
        <v>10GBASE-LR SFP Module, Enterprise-Class</v>
      </c>
      <c r="C2280" t="str">
        <f>_xlfn.XLOOKUP(tblnventory[[#This Row],[Item]],[1]!tblDescription[Item],[1]!tblDescription[Type])</f>
        <v>SFP</v>
      </c>
      <c r="D2280" t="str">
        <f>_xlfn.XLOOKUP(tblnventory[[#This Row],[Use]],[1]!tblCodes[Use],[1]!tblCodes[Code])</f>
        <v>Switch</v>
      </c>
      <c r="E2280" s="7" t="s">
        <v>2233</v>
      </c>
      <c r="F2280" s="20">
        <v>44949</v>
      </c>
      <c r="G2280" s="24" t="str">
        <f>IF(ISBLANK(tblnventory[[#This Row],[Installed By]]),"Store","Installed")</f>
        <v>Installed</v>
      </c>
      <c r="H2280" t="s">
        <v>7949</v>
      </c>
      <c r="J2280">
        <v>2191007950</v>
      </c>
      <c r="K2280" s="17"/>
      <c r="L2280" t="s">
        <v>7209</v>
      </c>
      <c r="M2280" s="20">
        <v>45183</v>
      </c>
      <c r="O2280" t="str">
        <f>IF(tblnventory[[#This Row],[Installed]],LEFT(tblnventory[[#This Row],[Location]],3))</f>
        <v>681</v>
      </c>
      <c r="P2280" t="str">
        <f>_xlfn.XLOOKUP(tblnventory[[#This Row],[Serial Number]],[1]!tblDNACInventory[Floor],[1]!tblDNACInventory[Name],"Not Used")</f>
        <v>Not Used</v>
      </c>
      <c r="T2280" t="b">
        <f>NOT(ISBLANK(tblnventory[[#This Row],[Installed By]]))</f>
        <v>1</v>
      </c>
      <c r="U2280" t="str">
        <f>VLOOKUP(A2280, [1]!tblDescription[#Data], 3, 0)</f>
        <v>10GBASE-LR SFP Module, Enterprise-Class</v>
      </c>
      <c r="V2280" s="22" cm="1">
        <f t="array" ref="V2280">_xlfn.XLOOKUP(1,([1]!tblOrders[Order]=tblnventory[[#This Row],[PO]])*([1]!tblOrders[Description]=tblnventory[[#This Row],[Item]]),[1]!tblOrders[Unit Total],0)</f>
        <v>615</v>
      </c>
      <c r="W2280" s="23" cm="1">
        <f t="array" ref="W2280">_xlfn.XLOOKUP(1,([1]!tblOrders[Order]=tblnventory[[#This Row],[PO]])*([1]!tblOrders[Description]=tblnventory[[#This Row],[Item]]),[1]!tblOrders[Licence])</f>
        <v>0</v>
      </c>
      <c r="X2280" t="b" cm="1">
        <f t="array" ref="X2280">NOT(_xlfn.XLOOKUP(tblnventory[[#This Row],[PO]]&amp;tblnventory[[#This Row],[Item]],[1]!tblOrders[Order]&amp;[1]!tblOrders[Description],[1]!tblOrders[Paid Licence],FALSE))</f>
        <v>1</v>
      </c>
      <c r="Y22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81" spans="1:25">
      <c r="A2281" s="19" t="s">
        <v>5341</v>
      </c>
      <c r="B2281" t="str">
        <f>_xlfn.XLOOKUP(tblnventory[[#This Row],[Item]],[1]!tblDescription[Item],[1]!tblDescription[Description])</f>
        <v>10GBASE-LR SFP Module, Enterprise-Class</v>
      </c>
      <c r="C2281" t="str">
        <f>_xlfn.XLOOKUP(tblnventory[[#This Row],[Item]],[1]!tblDescription[Item],[1]!tblDescription[Type])</f>
        <v>SFP</v>
      </c>
      <c r="D2281" t="str">
        <f>_xlfn.XLOOKUP(tblnventory[[#This Row],[Use]],[1]!tblCodes[Use],[1]!tblCodes[Code])</f>
        <v>Switch</v>
      </c>
      <c r="E2281" s="6" t="s">
        <v>2234</v>
      </c>
      <c r="F2281" s="20">
        <v>44949</v>
      </c>
      <c r="G2281" s="24" t="str">
        <f>IF(ISBLANK(tblnventory[[#This Row],[Installed By]]),"Store","Installed")</f>
        <v>Installed</v>
      </c>
      <c r="H2281" t="s">
        <v>7950</v>
      </c>
      <c r="J2281">
        <v>2191007950</v>
      </c>
      <c r="K2281" s="17"/>
      <c r="L2281" t="s">
        <v>7209</v>
      </c>
      <c r="M2281" s="20">
        <v>45183</v>
      </c>
      <c r="O2281" t="str">
        <f>IF(tblnventory[[#This Row],[Installed]],LEFT(tblnventory[[#This Row],[Location]],3))</f>
        <v>681</v>
      </c>
      <c r="P2281" t="str">
        <f>_xlfn.XLOOKUP(tblnventory[[#This Row],[Serial Number]],[1]!tblDNACInventory[Floor],[1]!tblDNACInventory[Name],"Not Used")</f>
        <v>Not Used</v>
      </c>
      <c r="T2281" t="b">
        <f>NOT(ISBLANK(tblnventory[[#This Row],[Installed By]]))</f>
        <v>1</v>
      </c>
      <c r="U2281" t="str">
        <f>VLOOKUP(A2281, [1]!tblDescription[#Data], 3, 0)</f>
        <v>10GBASE-LR SFP Module, Enterprise-Class</v>
      </c>
      <c r="V2281" s="22" cm="1">
        <f t="array" ref="V2281">_xlfn.XLOOKUP(1,([1]!tblOrders[Order]=tblnventory[[#This Row],[PO]])*([1]!tblOrders[Description]=tblnventory[[#This Row],[Item]]),[1]!tblOrders[Unit Total],0)</f>
        <v>615</v>
      </c>
      <c r="W2281" s="23" cm="1">
        <f t="array" ref="W2281">_xlfn.XLOOKUP(1,([1]!tblOrders[Order]=tblnventory[[#This Row],[PO]])*([1]!tblOrders[Description]=tblnventory[[#This Row],[Item]]),[1]!tblOrders[Licence])</f>
        <v>0</v>
      </c>
      <c r="X2281" t="b" cm="1">
        <f t="array" ref="X2281">NOT(_xlfn.XLOOKUP(tblnventory[[#This Row],[PO]]&amp;tblnventory[[#This Row],[Item]],[1]!tblOrders[Order]&amp;[1]!tblOrders[Description],[1]!tblOrders[Paid Licence],FALSE))</f>
        <v>1</v>
      </c>
      <c r="Y22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82" spans="1:25">
      <c r="A2282" s="25" t="s">
        <v>5377</v>
      </c>
      <c r="B2282" t="str">
        <f>_xlfn.XLOOKUP(tblnventory[[#This Row],[Item]],[1]!tblDescription[Item],[1]!tblDescription[Description])</f>
        <v>Catalyst 9300L 48p PoE, Network Advantage,4x10G Uplink</v>
      </c>
      <c r="C2282" t="str">
        <f>_xlfn.XLOOKUP(tblnventory[[#This Row],[Item]],[1]!tblDescription[Item],[1]!tblDescription[Type])</f>
        <v>ACCESS</v>
      </c>
      <c r="D2282" t="str">
        <f>_xlfn.XLOOKUP(tblnventory[[#This Row],[Use]],[1]!tblCodes[Use],[1]!tblCodes[Code])</f>
        <v>Switch</v>
      </c>
      <c r="E2282" s="1" t="s">
        <v>2235</v>
      </c>
      <c r="F2282" s="20">
        <v>44805</v>
      </c>
      <c r="G2282" s="21" t="str">
        <f>IF(ISBLANK(tblnventory[[#This Row],[Installed By]]),"Store","Installed")</f>
        <v>Installed</v>
      </c>
      <c r="H2282" t="s">
        <v>7951</v>
      </c>
      <c r="I2282" t="s">
        <v>7952</v>
      </c>
      <c r="J2282">
        <v>2191007447</v>
      </c>
      <c r="L2282" t="s">
        <v>7209</v>
      </c>
      <c r="M2282" s="20">
        <v>45183</v>
      </c>
      <c r="O2282" t="str">
        <f>IF(tblnventory[[#This Row],[Installed]],LEFT(tblnventory[[#This Row],[Location]],3))</f>
        <v>681</v>
      </c>
      <c r="P2282" t="str">
        <f>_xlfn.XLOOKUP(tblnventory[[#This Row],[Serial Number]],[1]!tblDNACInventory[Floor],[1]!tblDNACInventory[Name],"Not Used")</f>
        <v>Not Used</v>
      </c>
      <c r="T2282" t="b">
        <f>NOT(ISBLANK(tblnventory[[#This Row],[Installed By]]))</f>
        <v>1</v>
      </c>
      <c r="U2282" t="str">
        <f>VLOOKUP(A2282, [1]!tblDescription[#Data], 3, 0)</f>
        <v>Catalyst 9300L 48p PoE, Network Advantage,4x10G Uplink</v>
      </c>
      <c r="V2282" s="22" cm="1">
        <f t="array" ref="V2282">_xlfn.XLOOKUP(1,([1]!tblOrders[Order]=tblnventory[[#This Row],[PO]])*([1]!tblOrders[Description]=tblnventory[[#This Row],[Item]]),[1]!tblOrders[Unit Total],0)</f>
        <v>5131.22</v>
      </c>
      <c r="W2282" s="23" cm="1">
        <f t="array" ref="W2282">IFERROR(_xlfn.XLOOKUP(1,([1]!tblOrders[Order]=tblnventory[[#This Row],[PO]])*([1]!tblOrders[Description]=tblnventory[[#This Row],[Item]]),[1]!tblOrders[Licence]),0)</f>
        <v>0</v>
      </c>
      <c r="X2282" t="b" cm="1">
        <f t="array" ref="X2282">NOT(_xlfn.XLOOKUP(tblnventory[[#This Row],[PO]]&amp;tblnventory[[#This Row],[Item]],[1]!tblOrders[Order]&amp;[1]!tblOrders[Description],[1]!tblOrders[Paid Licence],FALSE))</f>
        <v>1</v>
      </c>
      <c r="Y22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283" spans="1:25">
      <c r="A2283" s="25" t="s">
        <v>5377</v>
      </c>
      <c r="B2283" t="str">
        <f>_xlfn.XLOOKUP(tblnventory[[#This Row],[Item]],[1]!tblDescription[Item],[1]!tblDescription[Description])</f>
        <v>Catalyst 9300L 48p PoE, Network Advantage,4x10G Uplink</v>
      </c>
      <c r="C2283" t="str">
        <f>_xlfn.XLOOKUP(tblnventory[[#This Row],[Item]],[1]!tblDescription[Item],[1]!tblDescription[Type])</f>
        <v>ACCESS</v>
      </c>
      <c r="D2283" t="str">
        <f>_xlfn.XLOOKUP(tblnventory[[#This Row],[Use]],[1]!tblCodes[Use],[1]!tblCodes[Code])</f>
        <v>Switch</v>
      </c>
      <c r="E2283" s="1" t="s">
        <v>2236</v>
      </c>
      <c r="F2283" s="20">
        <v>44805</v>
      </c>
      <c r="G2283" s="21" t="str">
        <f>IF(ISBLANK(tblnventory[[#This Row],[Installed By]]),"Store","Installed")</f>
        <v>Installed</v>
      </c>
      <c r="H2283" t="s">
        <v>7951</v>
      </c>
      <c r="I2283" t="s">
        <v>7953</v>
      </c>
      <c r="J2283">
        <v>2191007447</v>
      </c>
      <c r="L2283" t="s">
        <v>7209</v>
      </c>
      <c r="M2283" s="20">
        <v>45183</v>
      </c>
      <c r="O2283" t="str">
        <f>IF(tblnventory[[#This Row],[Installed]],LEFT(tblnventory[[#This Row],[Location]],3))</f>
        <v>681</v>
      </c>
      <c r="P2283" t="str">
        <f>_xlfn.XLOOKUP(tblnventory[[#This Row],[Serial Number]],[1]!tblDNACInventory[Floor],[1]!tblDNACInventory[Name],"Not Used")</f>
        <v>Not Used</v>
      </c>
      <c r="T2283" t="b">
        <f>NOT(ISBLANK(tblnventory[[#This Row],[Installed By]]))</f>
        <v>1</v>
      </c>
      <c r="U2283" t="str">
        <f>VLOOKUP(A2283, [1]!tblDescription[#Data], 3, 0)</f>
        <v>Catalyst 9300L 48p PoE, Network Advantage,4x10G Uplink</v>
      </c>
      <c r="V2283" s="22" cm="1">
        <f t="array" ref="V2283">_xlfn.XLOOKUP(1,([1]!tblOrders[Order]=tblnventory[[#This Row],[PO]])*([1]!tblOrders[Description]=tblnventory[[#This Row],[Item]]),[1]!tblOrders[Unit Total],0)</f>
        <v>5131.22</v>
      </c>
      <c r="W2283" s="23" cm="1">
        <f t="array" ref="W2283">IFERROR(_xlfn.XLOOKUP(1,([1]!tblOrders[Order]=tblnventory[[#This Row],[PO]])*([1]!tblOrders[Description]=tblnventory[[#This Row],[Item]]),[1]!tblOrders[Licence]),0)</f>
        <v>0</v>
      </c>
      <c r="X2283" t="b" cm="1">
        <f t="array" ref="X2283">NOT(_xlfn.XLOOKUP(tblnventory[[#This Row],[PO]]&amp;tblnventory[[#This Row],[Item]],[1]!tblOrders[Order]&amp;[1]!tblOrders[Description],[1]!tblOrders[Paid Licence],FALSE))</f>
        <v>1</v>
      </c>
      <c r="Y22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284" spans="1:25">
      <c r="A2284" s="25" t="s">
        <v>5377</v>
      </c>
      <c r="B2284" t="str">
        <f>_xlfn.XLOOKUP(tblnventory[[#This Row],[Item]],[1]!tblDescription[Item],[1]!tblDescription[Description])</f>
        <v>Catalyst 9300L 48p PoE, Network Advantage,4x10G Uplink</v>
      </c>
      <c r="C2284" t="str">
        <f>_xlfn.XLOOKUP(tblnventory[[#This Row],[Item]],[1]!tblDescription[Item],[1]!tblDescription[Type])</f>
        <v>ACCESS</v>
      </c>
      <c r="D2284" t="str">
        <f>_xlfn.XLOOKUP(tblnventory[[#This Row],[Use]],[1]!tblCodes[Use],[1]!tblCodes[Code])</f>
        <v>Switch</v>
      </c>
      <c r="E2284" s="1" t="s">
        <v>2237</v>
      </c>
      <c r="F2284" s="20">
        <v>44805</v>
      </c>
      <c r="G2284" s="21" t="str">
        <f>IF(ISBLANK(tblnventory[[#This Row],[Installed By]]),"Store","Installed")</f>
        <v>Installed</v>
      </c>
      <c r="H2284" t="s">
        <v>7954</v>
      </c>
      <c r="I2284" t="s">
        <v>7955</v>
      </c>
      <c r="J2284">
        <v>2191007447</v>
      </c>
      <c r="L2284" t="s">
        <v>7209</v>
      </c>
      <c r="M2284" s="20">
        <v>45183</v>
      </c>
      <c r="O2284" t="str">
        <f>IF(tblnventory[[#This Row],[Installed]],LEFT(tblnventory[[#This Row],[Location]],3))</f>
        <v>681</v>
      </c>
      <c r="P2284" t="str">
        <f>_xlfn.XLOOKUP(tblnventory[[#This Row],[Serial Number]],[1]!tblDNACInventory[Floor],[1]!tblDNACInventory[Name],"Not Used")</f>
        <v>Not Used</v>
      </c>
      <c r="T2284" t="b">
        <f>NOT(ISBLANK(tblnventory[[#This Row],[Installed By]]))</f>
        <v>1</v>
      </c>
      <c r="U2284" t="str">
        <f>VLOOKUP(A2284, [1]!tblDescription[#Data], 3, 0)</f>
        <v>Catalyst 9300L 48p PoE, Network Advantage,4x10G Uplink</v>
      </c>
      <c r="V2284" s="22" cm="1">
        <f t="array" ref="V2284">_xlfn.XLOOKUP(1,([1]!tblOrders[Order]=tblnventory[[#This Row],[PO]])*([1]!tblOrders[Description]=tblnventory[[#This Row],[Item]]),[1]!tblOrders[Unit Total],0)</f>
        <v>5131.22</v>
      </c>
      <c r="W2284" s="23" cm="1">
        <f t="array" ref="W2284">IFERROR(_xlfn.XLOOKUP(1,([1]!tblOrders[Order]=tblnventory[[#This Row],[PO]])*([1]!tblOrders[Description]=tblnventory[[#This Row],[Item]]),[1]!tblOrders[Licence]),0)</f>
        <v>0</v>
      </c>
      <c r="X2284" t="b" cm="1">
        <f t="array" ref="X2284">NOT(_xlfn.XLOOKUP(tblnventory[[#This Row],[PO]]&amp;tblnventory[[#This Row],[Item]],[1]!tblOrders[Order]&amp;[1]!tblOrders[Description],[1]!tblOrders[Paid Licence],FALSE))</f>
        <v>1</v>
      </c>
      <c r="Y22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285" spans="1:25">
      <c r="A2285" s="25" t="s">
        <v>5377</v>
      </c>
      <c r="B2285" t="str">
        <f>_xlfn.XLOOKUP(tblnventory[[#This Row],[Item]],[1]!tblDescription[Item],[1]!tblDescription[Description])</f>
        <v>Catalyst 9300L 48p PoE, Network Advantage,4x10G Uplink</v>
      </c>
      <c r="C2285" t="str">
        <f>_xlfn.XLOOKUP(tblnventory[[#This Row],[Item]],[1]!tblDescription[Item],[1]!tblDescription[Type])</f>
        <v>ACCESS</v>
      </c>
      <c r="D2285" t="str">
        <f>_xlfn.XLOOKUP(tblnventory[[#This Row],[Use]],[1]!tblCodes[Use],[1]!tblCodes[Code])</f>
        <v>Switch</v>
      </c>
      <c r="E2285" s="1" t="s">
        <v>2238</v>
      </c>
      <c r="F2285" s="20">
        <v>44805</v>
      </c>
      <c r="G2285" s="21" t="str">
        <f>IF(ISBLANK(tblnventory[[#This Row],[Installed By]]),"Store","Installed")</f>
        <v>Installed</v>
      </c>
      <c r="H2285" t="s">
        <v>7954</v>
      </c>
      <c r="I2285" t="s">
        <v>7956</v>
      </c>
      <c r="J2285">
        <v>2191007447</v>
      </c>
      <c r="L2285" t="s">
        <v>7209</v>
      </c>
      <c r="M2285" s="20">
        <v>45183</v>
      </c>
      <c r="O2285" t="str">
        <f>IF(tblnventory[[#This Row],[Installed]],LEFT(tblnventory[[#This Row],[Location]],3))</f>
        <v>681</v>
      </c>
      <c r="P2285" t="str">
        <f>_xlfn.XLOOKUP(tblnventory[[#This Row],[Serial Number]],[1]!tblDNACInventory[Floor],[1]!tblDNACInventory[Name],"Not Used")</f>
        <v>Not Used</v>
      </c>
      <c r="T2285" t="b">
        <f>NOT(ISBLANK(tblnventory[[#This Row],[Installed By]]))</f>
        <v>1</v>
      </c>
      <c r="U2285" t="str">
        <f>VLOOKUP(A2285, [1]!tblDescription[#Data], 3, 0)</f>
        <v>Catalyst 9300L 48p PoE, Network Advantage,4x10G Uplink</v>
      </c>
      <c r="V2285" s="22" cm="1">
        <f t="array" ref="V2285">_xlfn.XLOOKUP(1,([1]!tblOrders[Order]=tblnventory[[#This Row],[PO]])*([1]!tblOrders[Description]=tblnventory[[#This Row],[Item]]),[1]!tblOrders[Unit Total],0)</f>
        <v>5131.22</v>
      </c>
      <c r="W2285" s="23" cm="1">
        <f t="array" ref="W2285">IFERROR(_xlfn.XLOOKUP(1,([1]!tblOrders[Order]=tblnventory[[#This Row],[PO]])*([1]!tblOrders[Description]=tblnventory[[#This Row],[Item]]),[1]!tblOrders[Licence]),0)</f>
        <v>0</v>
      </c>
      <c r="X2285" t="b" cm="1">
        <f t="array" ref="X2285">NOT(_xlfn.XLOOKUP(tblnventory[[#This Row],[PO]]&amp;tblnventory[[#This Row],[Item]],[1]!tblOrders[Order]&amp;[1]!tblOrders[Description],[1]!tblOrders[Paid Licence],FALSE))</f>
        <v>1</v>
      </c>
      <c r="Y22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286" spans="1:25">
      <c r="A2286" s="25" t="s">
        <v>5377</v>
      </c>
      <c r="B2286" t="str">
        <f>_xlfn.XLOOKUP(tblnventory[[#This Row],[Item]],[1]!tblDescription[Item],[1]!tblDescription[Description])</f>
        <v>Catalyst 9300L 48p PoE, Network Advantage,4x10G Uplink</v>
      </c>
      <c r="C2286" t="str">
        <f>_xlfn.XLOOKUP(tblnventory[[#This Row],[Item]],[1]!tblDescription[Item],[1]!tblDescription[Type])</f>
        <v>ACCESS</v>
      </c>
      <c r="D2286" t="str">
        <f>_xlfn.XLOOKUP(tblnventory[[#This Row],[Use]],[1]!tblCodes[Use],[1]!tblCodes[Code])</f>
        <v>Switch</v>
      </c>
      <c r="E2286" s="1" t="s">
        <v>2239</v>
      </c>
      <c r="F2286" s="20">
        <v>44805</v>
      </c>
      <c r="G2286" s="21" t="str">
        <f>IF(ISBLANK(tblnventory[[#This Row],[Installed By]]),"Store","Installed")</f>
        <v>Installed</v>
      </c>
      <c r="H2286" t="s">
        <v>7954</v>
      </c>
      <c r="I2286" t="s">
        <v>7957</v>
      </c>
      <c r="J2286">
        <v>2191007447</v>
      </c>
      <c r="L2286" t="s">
        <v>7209</v>
      </c>
      <c r="M2286" s="20">
        <v>45183</v>
      </c>
      <c r="O2286" t="str">
        <f>IF(tblnventory[[#This Row],[Installed]],LEFT(tblnventory[[#This Row],[Location]],3))</f>
        <v>681</v>
      </c>
      <c r="P2286" t="str">
        <f>_xlfn.XLOOKUP(tblnventory[[#This Row],[Serial Number]],[1]!tblDNACInventory[Floor],[1]!tblDNACInventory[Name],"Not Used")</f>
        <v>Not Used</v>
      </c>
      <c r="T2286" t="b">
        <f>NOT(ISBLANK(tblnventory[[#This Row],[Installed By]]))</f>
        <v>1</v>
      </c>
      <c r="U2286" t="str">
        <f>VLOOKUP(A2286, [1]!tblDescription[#Data], 3, 0)</f>
        <v>Catalyst 9300L 48p PoE, Network Advantage,4x10G Uplink</v>
      </c>
      <c r="V2286" s="22" cm="1">
        <f t="array" ref="V2286">_xlfn.XLOOKUP(1,([1]!tblOrders[Order]=tblnventory[[#This Row],[PO]])*([1]!tblOrders[Description]=tblnventory[[#This Row],[Item]]),[1]!tblOrders[Unit Total],0)</f>
        <v>5131.22</v>
      </c>
      <c r="W2286" s="23" cm="1">
        <f t="array" ref="W2286">IFERROR(_xlfn.XLOOKUP(1,([1]!tblOrders[Order]=tblnventory[[#This Row],[PO]])*([1]!tblOrders[Description]=tblnventory[[#This Row],[Item]]),[1]!tblOrders[Licence]),0)</f>
        <v>0</v>
      </c>
      <c r="X2286" t="b" cm="1">
        <f t="array" ref="X2286">NOT(_xlfn.XLOOKUP(tblnventory[[#This Row],[PO]]&amp;tblnventory[[#This Row],[Item]],[1]!tblOrders[Order]&amp;[1]!tblOrders[Description],[1]!tblOrders[Paid Licence],FALSE))</f>
        <v>1</v>
      </c>
      <c r="Y22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287" spans="1:25">
      <c r="A2287" s="25" t="s">
        <v>5377</v>
      </c>
      <c r="B2287" t="str">
        <f>_xlfn.XLOOKUP(tblnventory[[#This Row],[Item]],[1]!tblDescription[Item],[1]!tblDescription[Description])</f>
        <v>Catalyst 9300L 48p PoE, Network Advantage,4x10G Uplink</v>
      </c>
      <c r="C2287" t="str">
        <f>_xlfn.XLOOKUP(tblnventory[[#This Row],[Item]],[1]!tblDescription[Item],[1]!tblDescription[Type])</f>
        <v>ACCESS</v>
      </c>
      <c r="D2287" t="str">
        <f>_xlfn.XLOOKUP(tblnventory[[#This Row],[Use]],[1]!tblCodes[Use],[1]!tblCodes[Code])</f>
        <v>Switch</v>
      </c>
      <c r="E2287" s="1" t="s">
        <v>2240</v>
      </c>
      <c r="F2287" s="20">
        <v>44805</v>
      </c>
      <c r="G2287" s="21" t="str">
        <f>IF(ISBLANK(tblnventory[[#This Row],[Installed By]]),"Store","Installed")</f>
        <v>Installed</v>
      </c>
      <c r="H2287" t="s">
        <v>7951</v>
      </c>
      <c r="I2287" t="s">
        <v>7958</v>
      </c>
      <c r="J2287">
        <v>2191007447</v>
      </c>
      <c r="L2287" t="s">
        <v>7209</v>
      </c>
      <c r="M2287" s="20">
        <v>45183</v>
      </c>
      <c r="O2287" t="str">
        <f>IF(tblnventory[[#This Row],[Installed]],LEFT(tblnventory[[#This Row],[Location]],3))</f>
        <v>681</v>
      </c>
      <c r="P2287" t="str">
        <f>_xlfn.XLOOKUP(tblnventory[[#This Row],[Serial Number]],[1]!tblDNACInventory[Floor],[1]!tblDNACInventory[Name],"Not Used")</f>
        <v>Not Used</v>
      </c>
      <c r="T2287" t="b">
        <f>NOT(ISBLANK(tblnventory[[#This Row],[Installed By]]))</f>
        <v>1</v>
      </c>
      <c r="U2287" t="str">
        <f>VLOOKUP(A2287, [1]!tblDescription[#Data], 3, 0)</f>
        <v>Catalyst 9300L 48p PoE, Network Advantage,4x10G Uplink</v>
      </c>
      <c r="V2287" s="22" cm="1">
        <f t="array" ref="V2287">_xlfn.XLOOKUP(1,([1]!tblOrders[Order]=tblnventory[[#This Row],[PO]])*([1]!tblOrders[Description]=tblnventory[[#This Row],[Item]]),[1]!tblOrders[Unit Total],0)</f>
        <v>5131.22</v>
      </c>
      <c r="W2287" s="23" cm="1">
        <f t="array" ref="W2287">IFERROR(_xlfn.XLOOKUP(1,([1]!tblOrders[Order]=tblnventory[[#This Row],[PO]])*([1]!tblOrders[Description]=tblnventory[[#This Row],[Item]]),[1]!tblOrders[Licence]),0)</f>
        <v>0</v>
      </c>
      <c r="X2287" t="b" cm="1">
        <f t="array" ref="X2287">NOT(_xlfn.XLOOKUP(tblnventory[[#This Row],[PO]]&amp;tblnventory[[#This Row],[Item]],[1]!tblOrders[Order]&amp;[1]!tblOrders[Description],[1]!tblOrders[Paid Licence],FALSE))</f>
        <v>1</v>
      </c>
      <c r="Y22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288" spans="1:25">
      <c r="A2288" s="25" t="s">
        <v>5377</v>
      </c>
      <c r="B2288" t="str">
        <f>_xlfn.XLOOKUP(tblnventory[[#This Row],[Item]],[1]!tblDescription[Item],[1]!tblDescription[Description])</f>
        <v>Catalyst 9300L 48p PoE, Network Advantage,4x10G Uplink</v>
      </c>
      <c r="C2288" t="str">
        <f>_xlfn.XLOOKUP(tblnventory[[#This Row],[Item]],[1]!tblDescription[Item],[1]!tblDescription[Type])</f>
        <v>ACCESS</v>
      </c>
      <c r="D2288" t="str">
        <f>_xlfn.XLOOKUP(tblnventory[[#This Row],[Use]],[1]!tblCodes[Use],[1]!tblCodes[Code])</f>
        <v>Switch</v>
      </c>
      <c r="E2288" s="1" t="s">
        <v>2241</v>
      </c>
      <c r="F2288" s="20">
        <v>44805</v>
      </c>
      <c r="G2288" s="21" t="str">
        <f>IF(ISBLANK(tblnventory[[#This Row],[Installed By]]),"Store","Installed")</f>
        <v>Installed</v>
      </c>
      <c r="H2288" t="s">
        <v>7954</v>
      </c>
      <c r="I2288" t="s">
        <v>7959</v>
      </c>
      <c r="J2288">
        <v>2191007447</v>
      </c>
      <c r="L2288" t="s">
        <v>7209</v>
      </c>
      <c r="M2288" s="20">
        <v>45183</v>
      </c>
      <c r="O2288" t="str">
        <f>IF(tblnventory[[#This Row],[Installed]],LEFT(tblnventory[[#This Row],[Location]],3))</f>
        <v>681</v>
      </c>
      <c r="P2288" t="str">
        <f>_xlfn.XLOOKUP(tblnventory[[#This Row],[Serial Number]],[1]!tblDNACInventory[Floor],[1]!tblDNACInventory[Name],"Not Used")</f>
        <v>Not Used</v>
      </c>
      <c r="T2288" t="b">
        <f>NOT(ISBLANK(tblnventory[[#This Row],[Installed By]]))</f>
        <v>1</v>
      </c>
      <c r="U2288" t="str">
        <f>VLOOKUP(A2288, [1]!tblDescription[#Data], 3, 0)</f>
        <v>Catalyst 9300L 48p PoE, Network Advantage,4x10G Uplink</v>
      </c>
      <c r="V2288" s="22" cm="1">
        <f t="array" ref="V2288">_xlfn.XLOOKUP(1,([1]!tblOrders[Order]=tblnventory[[#This Row],[PO]])*([1]!tblOrders[Description]=tblnventory[[#This Row],[Item]]),[1]!tblOrders[Unit Total],0)</f>
        <v>5131.22</v>
      </c>
      <c r="W2288" s="23" cm="1">
        <f t="array" ref="W2288">IFERROR(_xlfn.XLOOKUP(1,([1]!tblOrders[Order]=tblnventory[[#This Row],[PO]])*([1]!tblOrders[Description]=tblnventory[[#This Row],[Item]]),[1]!tblOrders[Licence]),0)</f>
        <v>0</v>
      </c>
      <c r="X2288" t="b" cm="1">
        <f t="array" ref="X2288">NOT(_xlfn.XLOOKUP(tblnventory[[#This Row],[PO]]&amp;tblnventory[[#This Row],[Item]],[1]!tblOrders[Order]&amp;[1]!tblOrders[Description],[1]!tblOrders[Paid Licence],FALSE))</f>
        <v>1</v>
      </c>
      <c r="Y22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289" spans="1:25">
      <c r="A2289" t="s">
        <v>5341</v>
      </c>
      <c r="B2289" t="str">
        <f>_xlfn.XLOOKUP(tblnventory[[#This Row],[Item]],[1]!tblDescription[Item],[1]!tblDescription[Description])</f>
        <v>10GBASE-LR SFP Module, Enterprise-Class</v>
      </c>
      <c r="C2289" t="str">
        <f>_xlfn.XLOOKUP(tblnventory[[#This Row],[Item]],[1]!tblDescription[Item],[1]!tblDescription[Type])</f>
        <v>SFP</v>
      </c>
      <c r="D2289" t="str">
        <f>_xlfn.XLOOKUP(tblnventory[[#This Row],[Use]],[1]!tblCodes[Use],[1]!tblCodes[Code])</f>
        <v>Switch</v>
      </c>
      <c r="E2289" s="1" t="s">
        <v>2242</v>
      </c>
      <c r="G2289" s="21" t="str">
        <f>IF(ISBLANK(tblnventory[[#This Row],[Installed By]]),"Store","Installed")</f>
        <v>Installed</v>
      </c>
      <c r="H2289" t="s">
        <v>7437</v>
      </c>
      <c r="J2289" s="17">
        <v>2191007447</v>
      </c>
      <c r="K2289" s="17"/>
      <c r="L2289" t="s">
        <v>5662</v>
      </c>
      <c r="O2289" t="str">
        <f>IF(tblnventory[[#This Row],[Installed]],LEFT(tblnventory[[#This Row],[Location]],3))</f>
        <v>682</v>
      </c>
      <c r="P2289" t="str">
        <f>_xlfn.XLOOKUP(tblnventory[[#This Row],[Serial Number]],[1]!tblDNACInventory[Floor],[1]!tblDNACInventory[Name],"Not Used")</f>
        <v>Not Used</v>
      </c>
      <c r="T2289" t="b">
        <f>NOT(ISBLANK(tblnventory[[#This Row],[Installed By]]))</f>
        <v>1</v>
      </c>
      <c r="U2289" t="str">
        <f>VLOOKUP(A2289, [1]!tblDescription[#Data], 3, 0)</f>
        <v>10GBASE-LR SFP Module, Enterprise-Class</v>
      </c>
      <c r="V2289" s="22" cm="1">
        <f t="array" ref="V2289">_xlfn.XLOOKUP(1,([1]!tblOrders[Order]=tblnventory[[#This Row],[PO]])*([1]!tblOrders[Description]=tblnventory[[#This Row],[Item]]),[1]!tblOrders[Unit Total],0)</f>
        <v>615</v>
      </c>
      <c r="W2289" s="23" cm="1">
        <f t="array" ref="W2289">IFERROR(_xlfn.XLOOKUP(1,([1]!tblOrders[Order]=tblnventory[[#This Row],[PO]])*([1]!tblOrders[Description]=tblnventory[[#This Row],[Item]]),[1]!tblOrders[Licence]),0)</f>
        <v>0</v>
      </c>
      <c r="X2289" t="b" cm="1">
        <f t="array" ref="X2289">NOT(_xlfn.XLOOKUP(tblnventory[[#This Row],[PO]]&amp;tblnventory[[#This Row],[Item]],[1]!tblOrders[Order]&amp;[1]!tblOrders[Description],[1]!tblOrders[Paid Licence],FALSE))</f>
        <v>1</v>
      </c>
      <c r="Y22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90" spans="1:25">
      <c r="A2290" t="s">
        <v>5341</v>
      </c>
      <c r="B2290" t="str">
        <f>_xlfn.XLOOKUP(tblnventory[[#This Row],[Item]],[1]!tblDescription[Item],[1]!tblDescription[Description])</f>
        <v>10GBASE-LR SFP Module, Enterprise-Class</v>
      </c>
      <c r="C2290" t="str">
        <f>_xlfn.XLOOKUP(tblnventory[[#This Row],[Item]],[1]!tblDescription[Item],[1]!tblDescription[Type])</f>
        <v>SFP</v>
      </c>
      <c r="D2290" t="str">
        <f>_xlfn.XLOOKUP(tblnventory[[#This Row],[Use]],[1]!tblCodes[Use],[1]!tblCodes[Code])</f>
        <v>Switch</v>
      </c>
      <c r="E2290" s="1" t="s">
        <v>2243</v>
      </c>
      <c r="G2290" s="21" t="str">
        <f>IF(ISBLANK(tblnventory[[#This Row],[Installed By]]),"Store","Installed")</f>
        <v>Installed</v>
      </c>
      <c r="H2290" t="s">
        <v>7437</v>
      </c>
      <c r="J2290" s="17">
        <v>2191007447</v>
      </c>
      <c r="K2290" s="17"/>
      <c r="L2290" t="s">
        <v>5662</v>
      </c>
      <c r="O2290" t="str">
        <f>IF(tblnventory[[#This Row],[Installed]],LEFT(tblnventory[[#This Row],[Location]],3))</f>
        <v>682</v>
      </c>
      <c r="P2290" t="str">
        <f>_xlfn.XLOOKUP(tblnventory[[#This Row],[Serial Number]],[1]!tblDNACInventory[Floor],[1]!tblDNACInventory[Name],"Not Used")</f>
        <v>Not Used</v>
      </c>
      <c r="T2290" t="b">
        <f>NOT(ISBLANK(tblnventory[[#This Row],[Installed By]]))</f>
        <v>1</v>
      </c>
      <c r="U2290" t="str">
        <f>VLOOKUP(A2290, [1]!tblDescription[#Data], 3, 0)</f>
        <v>10GBASE-LR SFP Module, Enterprise-Class</v>
      </c>
      <c r="V2290" s="22" cm="1">
        <f t="array" ref="V2290">_xlfn.XLOOKUP(1,([1]!tblOrders[Order]=tblnventory[[#This Row],[PO]])*([1]!tblOrders[Description]=tblnventory[[#This Row],[Item]]),[1]!tblOrders[Unit Total],0)</f>
        <v>615</v>
      </c>
      <c r="W2290" s="23" cm="1">
        <f t="array" ref="W2290">IFERROR(_xlfn.XLOOKUP(1,([1]!tblOrders[Order]=tblnventory[[#This Row],[PO]])*([1]!tblOrders[Description]=tblnventory[[#This Row],[Item]]),[1]!tblOrders[Licence]),0)</f>
        <v>0</v>
      </c>
      <c r="X2290" t="b" cm="1">
        <f t="array" ref="X2290">NOT(_xlfn.XLOOKUP(tblnventory[[#This Row],[PO]]&amp;tblnventory[[#This Row],[Item]],[1]!tblOrders[Order]&amp;[1]!tblOrders[Description],[1]!tblOrders[Paid Licence],FALSE))</f>
        <v>1</v>
      </c>
      <c r="Y22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91" spans="1:25">
      <c r="A2291" t="s">
        <v>5341</v>
      </c>
      <c r="B2291" t="str">
        <f>_xlfn.XLOOKUP(tblnventory[[#This Row],[Item]],[1]!tblDescription[Item],[1]!tblDescription[Description])</f>
        <v>10GBASE-LR SFP Module, Enterprise-Class</v>
      </c>
      <c r="C2291" t="str">
        <f>_xlfn.XLOOKUP(tblnventory[[#This Row],[Item]],[1]!tblDescription[Item],[1]!tblDescription[Type])</f>
        <v>SFP</v>
      </c>
      <c r="D2291" t="str">
        <f>_xlfn.XLOOKUP(tblnventory[[#This Row],[Use]],[1]!tblCodes[Use],[1]!tblCodes[Code])</f>
        <v>Switch</v>
      </c>
      <c r="E2291" s="1" t="s">
        <v>2244</v>
      </c>
      <c r="G2291" s="21" t="str">
        <f>IF(ISBLANK(tblnventory[[#This Row],[Installed By]]),"Store","Installed")</f>
        <v>Installed</v>
      </c>
      <c r="H2291" t="s">
        <v>7437</v>
      </c>
      <c r="J2291" s="17">
        <v>2191007447</v>
      </c>
      <c r="K2291" s="17"/>
      <c r="L2291" t="s">
        <v>5662</v>
      </c>
      <c r="O2291" t="str">
        <f>IF(tblnventory[[#This Row],[Installed]],LEFT(tblnventory[[#This Row],[Location]],3))</f>
        <v>682</v>
      </c>
      <c r="P2291" t="str">
        <f>_xlfn.XLOOKUP(tblnventory[[#This Row],[Serial Number]],[1]!tblDNACInventory[Floor],[1]!tblDNACInventory[Name],"Not Used")</f>
        <v>Not Used</v>
      </c>
      <c r="T2291" t="b">
        <f>NOT(ISBLANK(tblnventory[[#This Row],[Installed By]]))</f>
        <v>1</v>
      </c>
      <c r="U2291" t="str">
        <f>VLOOKUP(A2291, [1]!tblDescription[#Data], 3, 0)</f>
        <v>10GBASE-LR SFP Module, Enterprise-Class</v>
      </c>
      <c r="V2291" s="22" cm="1">
        <f t="array" ref="V2291">_xlfn.XLOOKUP(1,([1]!tblOrders[Order]=tblnventory[[#This Row],[PO]])*([1]!tblOrders[Description]=tblnventory[[#This Row],[Item]]),[1]!tblOrders[Unit Total],0)</f>
        <v>615</v>
      </c>
      <c r="W2291" s="23" cm="1">
        <f t="array" ref="W2291">IFERROR(_xlfn.XLOOKUP(1,([1]!tblOrders[Order]=tblnventory[[#This Row],[PO]])*([1]!tblOrders[Description]=tblnventory[[#This Row],[Item]]),[1]!tblOrders[Licence]),0)</f>
        <v>0</v>
      </c>
      <c r="X2291" t="b" cm="1">
        <f t="array" ref="X2291">NOT(_xlfn.XLOOKUP(tblnventory[[#This Row],[PO]]&amp;tblnventory[[#This Row],[Item]],[1]!tblOrders[Order]&amp;[1]!tblOrders[Description],[1]!tblOrders[Paid Licence],FALSE))</f>
        <v>1</v>
      </c>
      <c r="Y22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292" spans="1:25">
      <c r="A2292" s="19" t="s">
        <v>5377</v>
      </c>
      <c r="B2292" t="str">
        <f>_xlfn.XLOOKUP(tblnventory[[#This Row],[Item]],[1]!tblDescription[Item],[1]!tblDescription[Description])</f>
        <v>Catalyst 9300L 48p PoE, Network Advantage,4x10G Uplink</v>
      </c>
      <c r="C2292" t="str">
        <f>_xlfn.XLOOKUP(tblnventory[[#This Row],[Item]],[1]!tblDescription[Item],[1]!tblDescription[Type])</f>
        <v>ACCESS</v>
      </c>
      <c r="D2292" t="str">
        <f>_xlfn.XLOOKUP(tblnventory[[#This Row],[Use]],[1]!tblCodes[Use],[1]!tblCodes[Code])</f>
        <v>Switch</v>
      </c>
      <c r="E2292" s="2" t="s">
        <v>2245</v>
      </c>
      <c r="F2292" s="20">
        <v>44498</v>
      </c>
      <c r="G2292" s="21" t="str">
        <f>IF(ISBLANK(tblnventory[[#This Row],[Installed By]]),"Store","Installed")</f>
        <v>Installed</v>
      </c>
      <c r="H2292" t="s">
        <v>7960</v>
      </c>
      <c r="J2292">
        <v>2191007124</v>
      </c>
      <c r="L2292" t="s">
        <v>5662</v>
      </c>
      <c r="M2292" s="20">
        <v>44805</v>
      </c>
      <c r="O2292" t="str">
        <f>IF(tblnventory[[#This Row],[Installed]],LEFT(tblnventory[[#This Row],[Location]],3))</f>
        <v>682</v>
      </c>
      <c r="P2292" t="str">
        <f>_xlfn.XLOOKUP(tblnventory[[#This Row],[Serial Number]],[1]!tblDNACInventory[Floor],[1]!tblDNACInventory[Name],"Not Used")</f>
        <v>Not Used</v>
      </c>
      <c r="T2292" t="b">
        <f>NOT(ISBLANK(tblnventory[[#This Row],[Installed By]]))</f>
        <v>1</v>
      </c>
      <c r="U2292" t="str">
        <f>VLOOKUP(A2292, [1]!tblDescription[#Data], 3, 0)</f>
        <v>Catalyst 9300L 48p PoE, Network Advantage,4x10G Uplink</v>
      </c>
      <c r="V2292" s="22" cm="1">
        <f t="array" ref="V2292">_xlfn.XLOOKUP(1,([1]!tblOrders[Order]=tblnventory[[#This Row],[PO]])*([1]!tblOrders[Description]=tblnventory[[#This Row],[Item]]),[1]!tblOrders[Unit Total],0)</f>
        <v>8427.15</v>
      </c>
      <c r="W2292" s="23" cm="1">
        <f t="array" ref="W2292">_xlfn.XLOOKUP(1,([1]!tblOrders[Order]=tblnventory[[#This Row],[PO]])*([1]!tblOrders[Description]=tblnventory[[#This Row],[Item]]),[1]!tblOrders[Licence])</f>
        <v>4067.57</v>
      </c>
      <c r="X2292" t="b" cm="1">
        <f t="array" ref="X2292">NOT(_xlfn.XLOOKUP(tblnventory[[#This Row],[PO]]&amp;tblnventory[[#This Row],[Item]],[1]!tblOrders[Order]&amp;[1]!tblOrders[Description],[1]!tblOrders[Paid Licence],FALSE))</f>
        <v>0</v>
      </c>
      <c r="Y22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2293" spans="1:25">
      <c r="A2293" s="19" t="s">
        <v>5377</v>
      </c>
      <c r="B2293" t="str">
        <f>_xlfn.XLOOKUP(tblnventory[[#This Row],[Item]],[1]!tblDescription[Item],[1]!tblDescription[Description])</f>
        <v>Catalyst 9300L 48p PoE, Network Advantage,4x10G Uplink</v>
      </c>
      <c r="C2293" t="str">
        <f>_xlfn.XLOOKUP(tblnventory[[#This Row],[Item]],[1]!tblDescription[Item],[1]!tblDescription[Type])</f>
        <v>ACCESS</v>
      </c>
      <c r="D2293" t="str">
        <f>_xlfn.XLOOKUP(tblnventory[[#This Row],[Use]],[1]!tblCodes[Use],[1]!tblCodes[Code])</f>
        <v>Switch</v>
      </c>
      <c r="E2293" s="2" t="s">
        <v>2246</v>
      </c>
      <c r="F2293" s="20">
        <v>44498</v>
      </c>
      <c r="G2293" s="21" t="str">
        <f>IF(ISBLANK(tblnventory[[#This Row],[Installed By]]),"Store","Installed")</f>
        <v>Installed</v>
      </c>
      <c r="H2293" t="s">
        <v>7961</v>
      </c>
      <c r="J2293">
        <v>2191007124</v>
      </c>
      <c r="L2293" t="s">
        <v>5477</v>
      </c>
      <c r="M2293" s="20">
        <v>44831</v>
      </c>
      <c r="O2293" t="str">
        <f>IF(tblnventory[[#This Row],[Installed]],LEFT(tblnventory[[#This Row],[Location]],3))</f>
        <v>682</v>
      </c>
      <c r="P2293" t="str">
        <f>_xlfn.XLOOKUP(tblnventory[[#This Row],[Serial Number]],[1]!tblDNACInventory[Floor],[1]!tblDNACInventory[Name],"Not Used")</f>
        <v>Not Used</v>
      </c>
      <c r="T2293" t="b">
        <f>NOT(ISBLANK(tblnventory[[#This Row],[Installed By]]))</f>
        <v>1</v>
      </c>
      <c r="U2293" t="str">
        <f>VLOOKUP(A2293, [1]!tblDescription[#Data], 3, 0)</f>
        <v>Catalyst 9300L 48p PoE, Network Advantage,4x10G Uplink</v>
      </c>
      <c r="V2293" s="22" cm="1">
        <f t="array" ref="V2293">_xlfn.XLOOKUP(1,([1]!tblOrders[Order]=tblnventory[[#This Row],[PO]])*([1]!tblOrders[Description]=tblnventory[[#This Row],[Item]]),[1]!tblOrders[Unit Total],0)</f>
        <v>8427.15</v>
      </c>
      <c r="W2293" s="23" cm="1">
        <f t="array" ref="W2293">_xlfn.XLOOKUP(1,([1]!tblOrders[Order]=tblnventory[[#This Row],[PO]])*([1]!tblOrders[Description]=tblnventory[[#This Row],[Item]]),[1]!tblOrders[Licence])</f>
        <v>4067.57</v>
      </c>
      <c r="X2293" t="b" cm="1">
        <f t="array" ref="X2293">NOT(_xlfn.XLOOKUP(tblnventory[[#This Row],[PO]]&amp;tblnventory[[#This Row],[Item]],[1]!tblOrders[Order]&amp;[1]!tblOrders[Description],[1]!tblOrders[Paid Licence],FALSE))</f>
        <v>0</v>
      </c>
      <c r="Y22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2294" spans="1:25">
      <c r="A2294" s="19" t="s">
        <v>5377</v>
      </c>
      <c r="B2294" t="str">
        <f>_xlfn.XLOOKUP(tblnventory[[#This Row],[Item]],[1]!tblDescription[Item],[1]!tblDescription[Description])</f>
        <v>Catalyst 9300L 48p PoE, Network Advantage,4x10G Uplink</v>
      </c>
      <c r="C2294" t="str">
        <f>_xlfn.XLOOKUP(tblnventory[[#This Row],[Item]],[1]!tblDescription[Item],[1]!tblDescription[Type])</f>
        <v>ACCESS</v>
      </c>
      <c r="D2294" t="str">
        <f>_xlfn.XLOOKUP(tblnventory[[#This Row],[Use]],[1]!tblCodes[Use],[1]!tblCodes[Code])</f>
        <v>Switch</v>
      </c>
      <c r="E2294" s="2" t="s">
        <v>2247</v>
      </c>
      <c r="F2294" s="20">
        <v>44498</v>
      </c>
      <c r="G2294" s="21" t="str">
        <f>IF(ISBLANK(tblnventory[[#This Row],[Installed By]]),"Store","Installed")</f>
        <v>Installed</v>
      </c>
      <c r="H2294" t="s">
        <v>7962</v>
      </c>
      <c r="J2294">
        <v>2191007124</v>
      </c>
      <c r="L2294" t="s">
        <v>5662</v>
      </c>
      <c r="M2294" s="20">
        <v>44805</v>
      </c>
      <c r="O2294" t="str">
        <f>IF(tblnventory[[#This Row],[Installed]],LEFT(tblnventory[[#This Row],[Location]],3))</f>
        <v>682</v>
      </c>
      <c r="P2294" t="str">
        <f>_xlfn.XLOOKUP(tblnventory[[#This Row],[Serial Number]],[1]!tblDNACInventory[Floor],[1]!tblDNACInventory[Name],"Not Used")</f>
        <v>Not Used</v>
      </c>
      <c r="T2294" t="b">
        <f>NOT(ISBLANK(tblnventory[[#This Row],[Installed By]]))</f>
        <v>1</v>
      </c>
      <c r="U2294" t="str">
        <f>VLOOKUP(A2294, [1]!tblDescription[#Data], 3, 0)</f>
        <v>Catalyst 9300L 48p PoE, Network Advantage,4x10G Uplink</v>
      </c>
      <c r="V2294" s="22" cm="1">
        <f t="array" ref="V2294">_xlfn.XLOOKUP(1,([1]!tblOrders[Order]=tblnventory[[#This Row],[PO]])*([1]!tblOrders[Description]=tblnventory[[#This Row],[Item]]),[1]!tblOrders[Unit Total],0)</f>
        <v>8427.15</v>
      </c>
      <c r="W2294" s="23" cm="1">
        <f t="array" ref="W2294">_xlfn.XLOOKUP(1,([1]!tblOrders[Order]=tblnventory[[#This Row],[PO]])*([1]!tblOrders[Description]=tblnventory[[#This Row],[Item]]),[1]!tblOrders[Licence])</f>
        <v>4067.57</v>
      </c>
      <c r="X2294" t="b" cm="1">
        <f t="array" ref="X2294">NOT(_xlfn.XLOOKUP(tblnventory[[#This Row],[PO]]&amp;tblnventory[[#This Row],[Item]],[1]!tblOrders[Order]&amp;[1]!tblOrders[Description],[1]!tblOrders[Paid Licence],FALSE))</f>
        <v>0</v>
      </c>
      <c r="Y22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2295" spans="1:25">
      <c r="A2295" s="19" t="s">
        <v>5377</v>
      </c>
      <c r="B2295" t="str">
        <f>_xlfn.XLOOKUP(tblnventory[[#This Row],[Item]],[1]!tblDescription[Item],[1]!tblDescription[Description])</f>
        <v>Catalyst 9300L 48p PoE, Network Advantage,4x10G Uplink</v>
      </c>
      <c r="C2295" t="str">
        <f>_xlfn.XLOOKUP(tblnventory[[#This Row],[Item]],[1]!tblDescription[Item],[1]!tblDescription[Type])</f>
        <v>ACCESS</v>
      </c>
      <c r="D2295" t="str">
        <f>_xlfn.XLOOKUP(tblnventory[[#This Row],[Use]],[1]!tblCodes[Use],[1]!tblCodes[Code])</f>
        <v>Switch</v>
      </c>
      <c r="E2295" s="2" t="s">
        <v>2248</v>
      </c>
      <c r="F2295" s="20">
        <v>44498</v>
      </c>
      <c r="G2295" s="21" t="str">
        <f>IF(ISBLANK(tblnventory[[#This Row],[Installed By]]),"Store","Installed")</f>
        <v>Installed</v>
      </c>
      <c r="H2295" t="s">
        <v>7961</v>
      </c>
      <c r="J2295">
        <v>2191007124</v>
      </c>
      <c r="L2295" t="s">
        <v>5477</v>
      </c>
      <c r="M2295" s="20">
        <v>44831</v>
      </c>
      <c r="O2295" t="str">
        <f>IF(tblnventory[[#This Row],[Installed]],LEFT(tblnventory[[#This Row],[Location]],3))</f>
        <v>682</v>
      </c>
      <c r="P2295" t="str">
        <f>_xlfn.XLOOKUP(tblnventory[[#This Row],[Serial Number]],[1]!tblDNACInventory[Floor],[1]!tblDNACInventory[Name],"Not Used")</f>
        <v>Not Used</v>
      </c>
      <c r="T2295" t="b">
        <f>NOT(ISBLANK(tblnventory[[#This Row],[Installed By]]))</f>
        <v>1</v>
      </c>
      <c r="U2295" t="str">
        <f>VLOOKUP(A2295, [1]!tblDescription[#Data], 3, 0)</f>
        <v>Catalyst 9300L 48p PoE, Network Advantage,4x10G Uplink</v>
      </c>
      <c r="V2295" s="22" cm="1">
        <f t="array" ref="V2295">_xlfn.XLOOKUP(1,([1]!tblOrders[Order]=tblnventory[[#This Row],[PO]])*([1]!tblOrders[Description]=tblnventory[[#This Row],[Item]]),[1]!tblOrders[Unit Total],0)</f>
        <v>8427.15</v>
      </c>
      <c r="W2295" s="23" cm="1">
        <f t="array" ref="W2295">_xlfn.XLOOKUP(1,([1]!tblOrders[Order]=tblnventory[[#This Row],[PO]])*([1]!tblOrders[Description]=tblnventory[[#This Row],[Item]]),[1]!tblOrders[Licence])</f>
        <v>4067.57</v>
      </c>
      <c r="X2295" t="b" cm="1">
        <f t="array" ref="X2295">NOT(_xlfn.XLOOKUP(tblnventory[[#This Row],[PO]]&amp;tblnventory[[#This Row],[Item]],[1]!tblOrders[Order]&amp;[1]!tblOrders[Description],[1]!tblOrders[Paid Licence],FALSE))</f>
        <v>0</v>
      </c>
      <c r="Y22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2296" spans="1:25">
      <c r="A2296" s="19" t="s">
        <v>5377</v>
      </c>
      <c r="B2296" t="str">
        <f>_xlfn.XLOOKUP(tblnventory[[#This Row],[Item]],[1]!tblDescription[Item],[1]!tblDescription[Description])</f>
        <v>Catalyst 9300L 48p PoE, Network Advantage,4x10G Uplink</v>
      </c>
      <c r="C2296" t="str">
        <f>_xlfn.XLOOKUP(tblnventory[[#This Row],[Item]],[1]!tblDescription[Item],[1]!tblDescription[Type])</f>
        <v>ACCESS</v>
      </c>
      <c r="D2296" t="str">
        <f>_xlfn.XLOOKUP(tblnventory[[#This Row],[Use]],[1]!tblCodes[Use],[1]!tblCodes[Code])</f>
        <v>Switch</v>
      </c>
      <c r="E2296" s="2" t="s">
        <v>2249</v>
      </c>
      <c r="F2296" s="20">
        <v>44498</v>
      </c>
      <c r="G2296" s="21" t="str">
        <f>IF(ISBLANK(tblnventory[[#This Row],[Installed By]]),"Store","Installed")</f>
        <v>Installed</v>
      </c>
      <c r="H2296" t="s">
        <v>7962</v>
      </c>
      <c r="J2296">
        <v>2191007124</v>
      </c>
      <c r="L2296" t="s">
        <v>5477</v>
      </c>
      <c r="M2296" s="20">
        <v>44831</v>
      </c>
      <c r="O2296" t="str">
        <f>IF(tblnventory[[#This Row],[Installed]],LEFT(tblnventory[[#This Row],[Location]],3))</f>
        <v>682</v>
      </c>
      <c r="P2296" t="str">
        <f>_xlfn.XLOOKUP(tblnventory[[#This Row],[Serial Number]],[1]!tblDNACInventory[Floor],[1]!tblDNACInventory[Name],"Not Used")</f>
        <v>Not Used</v>
      </c>
      <c r="T2296" t="b">
        <f>NOT(ISBLANK(tblnventory[[#This Row],[Installed By]]))</f>
        <v>1</v>
      </c>
      <c r="U2296" t="str">
        <f>VLOOKUP(A2296, [1]!tblDescription[#Data], 3, 0)</f>
        <v>Catalyst 9300L 48p PoE, Network Advantage,4x10G Uplink</v>
      </c>
      <c r="V2296" s="22" cm="1">
        <f t="array" ref="V2296">_xlfn.XLOOKUP(1,([1]!tblOrders[Order]=tblnventory[[#This Row],[PO]])*([1]!tblOrders[Description]=tblnventory[[#This Row],[Item]]),[1]!tblOrders[Unit Total],0)</f>
        <v>8427.15</v>
      </c>
      <c r="W2296" s="23" cm="1">
        <f t="array" ref="W2296">_xlfn.XLOOKUP(1,([1]!tblOrders[Order]=tblnventory[[#This Row],[PO]])*([1]!tblOrders[Description]=tblnventory[[#This Row],[Item]]),[1]!tblOrders[Licence])</f>
        <v>4067.57</v>
      </c>
      <c r="X2296" t="b" cm="1">
        <f t="array" ref="X2296">NOT(_xlfn.XLOOKUP(tblnventory[[#This Row],[PO]]&amp;tblnventory[[#This Row],[Item]],[1]!tblOrders[Order]&amp;[1]!tblOrders[Description],[1]!tblOrders[Paid Licence],FALSE))</f>
        <v>0</v>
      </c>
      <c r="Y22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2297" spans="1:25">
      <c r="A2297" s="19" t="s">
        <v>5377</v>
      </c>
      <c r="B2297" t="str">
        <f>_xlfn.XLOOKUP(tblnventory[[#This Row],[Item]],[1]!tblDescription[Item],[1]!tblDescription[Description])</f>
        <v>Catalyst 9300L 48p PoE, Network Advantage,4x10G Uplink</v>
      </c>
      <c r="C2297" t="str">
        <f>_xlfn.XLOOKUP(tblnventory[[#This Row],[Item]],[1]!tblDescription[Item],[1]!tblDescription[Type])</f>
        <v>ACCESS</v>
      </c>
      <c r="D2297" t="str">
        <f>_xlfn.XLOOKUP(tblnventory[[#This Row],[Use]],[1]!tblCodes[Use],[1]!tblCodes[Code])</f>
        <v>Switch</v>
      </c>
      <c r="E2297" s="2" t="s">
        <v>2250</v>
      </c>
      <c r="F2297" s="20">
        <v>44498</v>
      </c>
      <c r="G2297" s="21" t="str">
        <f>IF(ISBLANK(tblnventory[[#This Row],[Installed By]]),"Store","Installed")</f>
        <v>Installed</v>
      </c>
      <c r="H2297" t="s">
        <v>7961</v>
      </c>
      <c r="J2297">
        <v>2191007124</v>
      </c>
      <c r="L2297" t="s">
        <v>5662</v>
      </c>
      <c r="M2297" s="20">
        <v>44805</v>
      </c>
      <c r="O2297" t="str">
        <f>IF(tblnventory[[#This Row],[Installed]],LEFT(tblnventory[[#This Row],[Location]],3))</f>
        <v>682</v>
      </c>
      <c r="P2297" t="str">
        <f>_xlfn.XLOOKUP(tblnventory[[#This Row],[Serial Number]],[1]!tblDNACInventory[Floor],[1]!tblDNACInventory[Name],"Not Used")</f>
        <v>Not Used</v>
      </c>
      <c r="T2297" t="b">
        <f>NOT(ISBLANK(tblnventory[[#This Row],[Installed By]]))</f>
        <v>1</v>
      </c>
      <c r="U2297" t="str">
        <f>VLOOKUP(A2297, [1]!tblDescription[#Data], 3, 0)</f>
        <v>Catalyst 9300L 48p PoE, Network Advantage,4x10G Uplink</v>
      </c>
      <c r="V2297" s="22" cm="1">
        <f t="array" ref="V2297">_xlfn.XLOOKUP(1,([1]!tblOrders[Order]=tblnventory[[#This Row],[PO]])*([1]!tblOrders[Description]=tblnventory[[#This Row],[Item]]),[1]!tblOrders[Unit Total],0)</f>
        <v>8427.15</v>
      </c>
      <c r="W2297" s="23" cm="1">
        <f t="array" ref="W2297">_xlfn.XLOOKUP(1,([1]!tblOrders[Order]=tblnventory[[#This Row],[PO]])*([1]!tblOrders[Description]=tblnventory[[#This Row],[Item]]),[1]!tblOrders[Licence])</f>
        <v>4067.57</v>
      </c>
      <c r="X2297" t="b" cm="1">
        <f t="array" ref="X2297">NOT(_xlfn.XLOOKUP(tblnventory[[#This Row],[PO]]&amp;tblnventory[[#This Row],[Item]],[1]!tblOrders[Order]&amp;[1]!tblOrders[Description],[1]!tblOrders[Paid Licence],FALSE))</f>
        <v>0</v>
      </c>
      <c r="Y22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2298" spans="1:25">
      <c r="A2298" s="25" t="s">
        <v>5377</v>
      </c>
      <c r="B2298" t="str">
        <f>_xlfn.XLOOKUP(tblnventory[[#This Row],[Item]],[1]!tblDescription[Item],[1]!tblDescription[Description])</f>
        <v>Catalyst 9300L 48p PoE, Network Advantage,4x10G Uplink</v>
      </c>
      <c r="C2298" t="str">
        <f>_xlfn.XLOOKUP(tblnventory[[#This Row],[Item]],[1]!tblDescription[Item],[1]!tblDescription[Type])</f>
        <v>ACCESS</v>
      </c>
      <c r="D2298" t="str">
        <f>_xlfn.XLOOKUP(tblnventory[[#This Row],[Use]],[1]!tblCodes[Use],[1]!tblCodes[Code])</f>
        <v>Switch</v>
      </c>
      <c r="E2298" s="1" t="s">
        <v>2251</v>
      </c>
      <c r="F2298" s="20">
        <v>44644</v>
      </c>
      <c r="G2298" s="21" t="str">
        <f>IF(ISBLANK(tblnventory[[#This Row],[Installed By]]),"Store","Installed")</f>
        <v>Installed</v>
      </c>
      <c r="H2298" s="52" t="s">
        <v>7960</v>
      </c>
      <c r="I2298" s="52"/>
      <c r="J2298">
        <v>2191007378</v>
      </c>
      <c r="L2298" t="s">
        <v>5477</v>
      </c>
      <c r="M2298" s="20">
        <v>44805</v>
      </c>
      <c r="O2298" t="str">
        <f>IF(tblnventory[[#This Row],[Installed]],LEFT(tblnventory[[#This Row],[Location]],3))</f>
        <v>682</v>
      </c>
      <c r="P2298" t="str">
        <f>_xlfn.XLOOKUP(tblnventory[[#This Row],[Serial Number]],[1]!tblDNACInventory[Floor],[1]!tblDNACInventory[Name],"Not Used")</f>
        <v>Not Used</v>
      </c>
      <c r="T2298" t="b">
        <f>NOT(ISBLANK(tblnventory[[#This Row],[Installed By]]))</f>
        <v>1</v>
      </c>
      <c r="U2298" t="str">
        <f>VLOOKUP(A2298, [1]!tblDescription[#Data], 3, 0)</f>
        <v>Catalyst 9300L 48p PoE, Network Advantage,4x10G Uplink</v>
      </c>
      <c r="V2298" s="22" cm="1">
        <f t="array" ref="V2298">_xlfn.XLOOKUP(1,([1]!tblOrders[Order]=tblnventory[[#This Row],[PO]])*([1]!tblOrders[Description]=tblnventory[[#This Row],[Item]]),[1]!tblOrders[Unit Total],0)</f>
        <v>4664.74</v>
      </c>
      <c r="W2298" s="23" cm="1">
        <f t="array" ref="W2298">IFERROR(_xlfn.XLOOKUP(1,([1]!tblOrders[Order]=tblnventory[[#This Row],[PO]])*([1]!tblOrders[Description]=tblnventory[[#This Row],[Item]]),[1]!tblOrders[Licence]),0)</f>
        <v>0</v>
      </c>
      <c r="X2298" t="b" cm="1">
        <f t="array" ref="X2298">NOT(_xlfn.XLOOKUP(tblnventory[[#This Row],[PO]]&amp;tblnventory[[#This Row],[Item]],[1]!tblOrders[Order]&amp;[1]!tblOrders[Description],[1]!tblOrders[Paid Licence],FALSE))</f>
        <v>1</v>
      </c>
      <c r="Y22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3502.7999999999997</v>
      </c>
    </row>
    <row r="2299" spans="1:25">
      <c r="A2299" t="s">
        <v>5341</v>
      </c>
      <c r="B2299" t="str">
        <f>_xlfn.XLOOKUP(tblnventory[[#This Row],[Item]],[1]!tblDescription[Item],[1]!tblDescription[Description])</f>
        <v>10GBASE-LR SFP Module, Enterprise-Class</v>
      </c>
      <c r="C2299" t="str">
        <f>_xlfn.XLOOKUP(tblnventory[[#This Row],[Item]],[1]!tblDescription[Item],[1]!tblDescription[Type])</f>
        <v>SFP</v>
      </c>
      <c r="D2299" t="str">
        <f>_xlfn.XLOOKUP(tblnventory[[#This Row],[Use]],[1]!tblCodes[Use],[1]!tblCodes[Code])</f>
        <v>Switch</v>
      </c>
      <c r="E2299" s="1" t="s">
        <v>2252</v>
      </c>
      <c r="G2299" s="21" t="str">
        <f>IF(ISBLANK(tblnventory[[#This Row],[Installed By]]),"Store","Installed")</f>
        <v>Installed</v>
      </c>
      <c r="H2299" t="s">
        <v>7961</v>
      </c>
      <c r="J2299" s="17">
        <v>2191007447</v>
      </c>
      <c r="K2299" s="17"/>
      <c r="L2299" t="s">
        <v>5662</v>
      </c>
      <c r="O2299" t="str">
        <f>IF(tblnventory[[#This Row],[Installed]],LEFT(tblnventory[[#This Row],[Location]],3))</f>
        <v>682</v>
      </c>
      <c r="P2299" t="str">
        <f>_xlfn.XLOOKUP(tblnventory[[#This Row],[Serial Number]],[1]!tblDNACInventory[Floor],[1]!tblDNACInventory[Name],"Not Used")</f>
        <v>Not Used</v>
      </c>
      <c r="T2299" t="b">
        <f>NOT(ISBLANK(tblnventory[[#This Row],[Installed By]]))</f>
        <v>1</v>
      </c>
      <c r="U2299" t="str">
        <f>VLOOKUP(A2299, [1]!tblDescription[#Data], 3, 0)</f>
        <v>10GBASE-LR SFP Module, Enterprise-Class</v>
      </c>
      <c r="V2299" s="22" cm="1">
        <f t="array" ref="V2299">_xlfn.XLOOKUP(1,([1]!tblOrders[Order]=tblnventory[[#This Row],[PO]])*([1]!tblOrders[Description]=tblnventory[[#This Row],[Item]]),[1]!tblOrders[Unit Total],0)</f>
        <v>615</v>
      </c>
      <c r="W2299" s="23" cm="1">
        <f t="array" ref="W2299">IFERROR(_xlfn.XLOOKUP(1,([1]!tblOrders[Order]=tblnventory[[#This Row],[PO]])*([1]!tblOrders[Description]=tblnventory[[#This Row],[Item]]),[1]!tblOrders[Licence]),0)</f>
        <v>0</v>
      </c>
      <c r="X2299" t="b" cm="1">
        <f t="array" ref="X2299">NOT(_xlfn.XLOOKUP(tblnventory[[#This Row],[PO]]&amp;tblnventory[[#This Row],[Item]],[1]!tblOrders[Order]&amp;[1]!tblOrders[Description],[1]!tblOrders[Paid Licence],FALSE))</f>
        <v>1</v>
      </c>
      <c r="Y22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00" spans="1:25">
      <c r="A2300" t="s">
        <v>5341</v>
      </c>
      <c r="B2300" t="str">
        <f>_xlfn.XLOOKUP(tblnventory[[#This Row],[Item]],[1]!tblDescription[Item],[1]!tblDescription[Description])</f>
        <v>10GBASE-LR SFP Module, Enterprise-Class</v>
      </c>
      <c r="C2300" t="str">
        <f>_xlfn.XLOOKUP(tblnventory[[#This Row],[Item]],[1]!tblDescription[Item],[1]!tblDescription[Type])</f>
        <v>SFP</v>
      </c>
      <c r="D2300" t="str">
        <f>_xlfn.XLOOKUP(tblnventory[[#This Row],[Use]],[1]!tblCodes[Use],[1]!tblCodes[Code])</f>
        <v>Switch</v>
      </c>
      <c r="E2300" s="1" t="s">
        <v>2253</v>
      </c>
      <c r="G2300" s="21" t="str">
        <f>IF(ISBLANK(tblnventory[[#This Row],[Installed By]]),"Store","Installed")</f>
        <v>Installed</v>
      </c>
      <c r="H2300" t="s">
        <v>7960</v>
      </c>
      <c r="J2300" s="17">
        <v>2191007447</v>
      </c>
      <c r="K2300" s="17"/>
      <c r="L2300" t="s">
        <v>5662</v>
      </c>
      <c r="O2300" t="str">
        <f>IF(tblnventory[[#This Row],[Installed]],LEFT(tblnventory[[#This Row],[Location]],3))</f>
        <v>682</v>
      </c>
      <c r="P2300" t="str">
        <f>_xlfn.XLOOKUP(tblnventory[[#This Row],[Serial Number]],[1]!tblDNACInventory[Floor],[1]!tblDNACInventory[Name],"Not Used")</f>
        <v>Not Used</v>
      </c>
      <c r="T2300" t="b">
        <f>NOT(ISBLANK(tblnventory[[#This Row],[Installed By]]))</f>
        <v>1</v>
      </c>
      <c r="U2300" t="str">
        <f>VLOOKUP(A2300, [1]!tblDescription[#Data], 3, 0)</f>
        <v>10GBASE-LR SFP Module, Enterprise-Class</v>
      </c>
      <c r="V2300" s="22" cm="1">
        <f t="array" ref="V2300">_xlfn.XLOOKUP(1,([1]!tblOrders[Order]=tblnventory[[#This Row],[PO]])*([1]!tblOrders[Description]=tblnventory[[#This Row],[Item]]),[1]!tblOrders[Unit Total],0)</f>
        <v>615</v>
      </c>
      <c r="W2300" s="23" cm="1">
        <f t="array" ref="W2300">IFERROR(_xlfn.XLOOKUP(1,([1]!tblOrders[Order]=tblnventory[[#This Row],[PO]])*([1]!tblOrders[Description]=tblnventory[[#This Row],[Item]]),[1]!tblOrders[Licence]),0)</f>
        <v>0</v>
      </c>
      <c r="X2300" t="b" cm="1">
        <f t="array" ref="X2300">NOT(_xlfn.XLOOKUP(tblnventory[[#This Row],[PO]]&amp;tblnventory[[#This Row],[Item]],[1]!tblOrders[Order]&amp;[1]!tblOrders[Description],[1]!tblOrders[Paid Licence],FALSE))</f>
        <v>1</v>
      </c>
      <c r="Y23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01" spans="1:25">
      <c r="A2301" t="s">
        <v>5341</v>
      </c>
      <c r="B2301" t="str">
        <f>_xlfn.XLOOKUP(tblnventory[[#This Row],[Item]],[1]!tblDescription[Item],[1]!tblDescription[Description])</f>
        <v>10GBASE-LR SFP Module, Enterprise-Class</v>
      </c>
      <c r="C2301" t="str">
        <f>_xlfn.XLOOKUP(tblnventory[[#This Row],[Item]],[1]!tblDescription[Item],[1]!tblDescription[Type])</f>
        <v>SFP</v>
      </c>
      <c r="D2301" t="str">
        <f>_xlfn.XLOOKUP(tblnventory[[#This Row],[Use]],[1]!tblCodes[Use],[1]!tblCodes[Code])</f>
        <v>Switch</v>
      </c>
      <c r="E2301" s="1" t="s">
        <v>2254</v>
      </c>
      <c r="G2301" s="21" t="str">
        <f>IF(ISBLANK(tblnventory[[#This Row],[Installed By]]),"Store","Installed")</f>
        <v>Installed</v>
      </c>
      <c r="H2301" t="s">
        <v>7962</v>
      </c>
      <c r="J2301" s="17">
        <v>2191007447</v>
      </c>
      <c r="K2301" s="17"/>
      <c r="L2301" t="s">
        <v>5662</v>
      </c>
      <c r="O2301" t="str">
        <f>IF(tblnventory[[#This Row],[Installed]],LEFT(tblnventory[[#This Row],[Location]],3))</f>
        <v>682</v>
      </c>
      <c r="P2301" t="str">
        <f>_xlfn.XLOOKUP(tblnventory[[#This Row],[Serial Number]],[1]!tblDNACInventory[Floor],[1]!tblDNACInventory[Name],"Not Used")</f>
        <v>Not Used</v>
      </c>
      <c r="T2301" t="b">
        <f>NOT(ISBLANK(tblnventory[[#This Row],[Installed By]]))</f>
        <v>1</v>
      </c>
      <c r="U2301" t="str">
        <f>VLOOKUP(A2301, [1]!tblDescription[#Data], 3, 0)</f>
        <v>10GBASE-LR SFP Module, Enterprise-Class</v>
      </c>
      <c r="V2301" s="22" cm="1">
        <f t="array" ref="V2301">_xlfn.XLOOKUP(1,([1]!tblOrders[Order]=tblnventory[[#This Row],[PO]])*([1]!tblOrders[Description]=tblnventory[[#This Row],[Item]]),[1]!tblOrders[Unit Total],0)</f>
        <v>615</v>
      </c>
      <c r="W2301" s="23" cm="1">
        <f t="array" ref="W2301">IFERROR(_xlfn.XLOOKUP(1,([1]!tblOrders[Order]=tblnventory[[#This Row],[PO]])*([1]!tblOrders[Description]=tblnventory[[#This Row],[Item]]),[1]!tblOrders[Licence]),0)</f>
        <v>0</v>
      </c>
      <c r="X2301" t="b" cm="1">
        <f t="array" ref="X2301">NOT(_xlfn.XLOOKUP(tblnventory[[#This Row],[PO]]&amp;tblnventory[[#This Row],[Item]],[1]!tblOrders[Order]&amp;[1]!tblOrders[Description],[1]!tblOrders[Paid Licence],FALSE))</f>
        <v>1</v>
      </c>
      <c r="Y23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02" spans="1:25">
      <c r="A2302" t="s">
        <v>5341</v>
      </c>
      <c r="B2302" t="str">
        <f>_xlfn.XLOOKUP(tblnventory[[#This Row],[Item]],[1]!tblDescription[Item],[1]!tblDescription[Description])</f>
        <v>10GBASE-LR SFP Module, Enterprise-Class</v>
      </c>
      <c r="C2302" t="str">
        <f>_xlfn.XLOOKUP(tblnventory[[#This Row],[Item]],[1]!tblDescription[Item],[1]!tblDescription[Type])</f>
        <v>SFP</v>
      </c>
      <c r="D2302" t="str">
        <f>_xlfn.XLOOKUP(tblnventory[[#This Row],[Use]],[1]!tblCodes[Use],[1]!tblCodes[Code])</f>
        <v>Switch</v>
      </c>
      <c r="E2302" s="1" t="s">
        <v>2255</v>
      </c>
      <c r="G2302" s="21" t="str">
        <f>IF(ISBLANK(tblnventory[[#This Row],[Installed By]]),"Store","Installed")</f>
        <v>Installed</v>
      </c>
      <c r="H2302" t="s">
        <v>7437</v>
      </c>
      <c r="J2302" s="17">
        <v>2191007447</v>
      </c>
      <c r="K2302" s="17"/>
      <c r="L2302" t="s">
        <v>5662</v>
      </c>
      <c r="O2302" t="str">
        <f>IF(tblnventory[[#This Row],[Installed]],LEFT(tblnventory[[#This Row],[Location]],3))</f>
        <v>682</v>
      </c>
      <c r="P2302" t="str">
        <f>_xlfn.XLOOKUP(tblnventory[[#This Row],[Serial Number]],[1]!tblDNACInventory[Floor],[1]!tblDNACInventory[Name],"Not Used")</f>
        <v>Not Used</v>
      </c>
      <c r="T2302" t="b">
        <f>NOT(ISBLANK(tblnventory[[#This Row],[Installed By]]))</f>
        <v>1</v>
      </c>
      <c r="U2302" t="str">
        <f>VLOOKUP(A2302, [1]!tblDescription[#Data], 3, 0)</f>
        <v>10GBASE-LR SFP Module, Enterprise-Class</v>
      </c>
      <c r="V2302" s="22" cm="1">
        <f t="array" ref="V2302">_xlfn.XLOOKUP(1,([1]!tblOrders[Order]=tblnventory[[#This Row],[PO]])*([1]!tblOrders[Description]=tblnventory[[#This Row],[Item]]),[1]!tblOrders[Unit Total],0)</f>
        <v>615</v>
      </c>
      <c r="W2302" s="23" cm="1">
        <f t="array" ref="W2302">IFERROR(_xlfn.XLOOKUP(1,([1]!tblOrders[Order]=tblnventory[[#This Row],[PO]])*([1]!tblOrders[Description]=tblnventory[[#This Row],[Item]]),[1]!tblOrders[Licence]),0)</f>
        <v>0</v>
      </c>
      <c r="X2302" t="b" cm="1">
        <f t="array" ref="X2302">NOT(_xlfn.XLOOKUP(tblnventory[[#This Row],[PO]]&amp;tblnventory[[#This Row],[Item]],[1]!tblOrders[Order]&amp;[1]!tblOrders[Description],[1]!tblOrders[Paid Licence],FALSE))</f>
        <v>1</v>
      </c>
      <c r="Y23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03" spans="1:25">
      <c r="A2303" t="s">
        <v>5341</v>
      </c>
      <c r="B2303" t="str">
        <f>_xlfn.XLOOKUP(tblnventory[[#This Row],[Item]],[1]!tblDescription[Item],[1]!tblDescription[Description])</f>
        <v>10GBASE-LR SFP Module, Enterprise-Class</v>
      </c>
      <c r="C2303" t="str">
        <f>_xlfn.XLOOKUP(tblnventory[[#This Row],[Item]],[1]!tblDescription[Item],[1]!tblDescription[Type])</f>
        <v>SFP</v>
      </c>
      <c r="D2303" t="str">
        <f>_xlfn.XLOOKUP(tblnventory[[#This Row],[Use]],[1]!tblCodes[Use],[1]!tblCodes[Code])</f>
        <v>Switch</v>
      </c>
      <c r="E2303" s="1" t="s">
        <v>2256</v>
      </c>
      <c r="G2303" s="21" t="str">
        <f>IF(ISBLANK(tblnventory[[#This Row],[Installed By]]),"Store","Installed")</f>
        <v>Installed</v>
      </c>
      <c r="H2303" t="s">
        <v>7437</v>
      </c>
      <c r="J2303" s="17">
        <v>2191007447</v>
      </c>
      <c r="K2303" s="17"/>
      <c r="L2303" t="s">
        <v>5662</v>
      </c>
      <c r="O2303" t="str">
        <f>IF(tblnventory[[#This Row],[Installed]],LEFT(tblnventory[[#This Row],[Location]],3))</f>
        <v>682</v>
      </c>
      <c r="P2303" t="str">
        <f>_xlfn.XLOOKUP(tblnventory[[#This Row],[Serial Number]],[1]!tblDNACInventory[Floor],[1]!tblDNACInventory[Name],"Not Used")</f>
        <v>Not Used</v>
      </c>
      <c r="T2303" t="b">
        <f>NOT(ISBLANK(tblnventory[[#This Row],[Installed By]]))</f>
        <v>1</v>
      </c>
      <c r="U2303" t="str">
        <f>VLOOKUP(A2303, [1]!tblDescription[#Data], 3, 0)</f>
        <v>10GBASE-LR SFP Module, Enterprise-Class</v>
      </c>
      <c r="V2303" s="22" cm="1">
        <f t="array" ref="V2303">_xlfn.XLOOKUP(1,([1]!tblOrders[Order]=tblnventory[[#This Row],[PO]])*([1]!tblOrders[Description]=tblnventory[[#This Row],[Item]]),[1]!tblOrders[Unit Total],0)</f>
        <v>615</v>
      </c>
      <c r="W2303" s="23" cm="1">
        <f t="array" ref="W2303">IFERROR(_xlfn.XLOOKUP(1,([1]!tblOrders[Order]=tblnventory[[#This Row],[PO]])*([1]!tblOrders[Description]=tblnventory[[#This Row],[Item]]),[1]!tblOrders[Licence]),0)</f>
        <v>0</v>
      </c>
      <c r="X2303" t="b" cm="1">
        <f t="array" ref="X2303">NOT(_xlfn.XLOOKUP(tblnventory[[#This Row],[PO]]&amp;tblnventory[[#This Row],[Item]],[1]!tblOrders[Order]&amp;[1]!tblOrders[Description],[1]!tblOrders[Paid Licence],FALSE))</f>
        <v>1</v>
      </c>
      <c r="Y23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04" spans="1:25">
      <c r="A2304" s="25" t="s">
        <v>5377</v>
      </c>
      <c r="B2304" t="str">
        <f>_xlfn.XLOOKUP(tblnventory[[#This Row],[Item]],[1]!tblDescription[Item],[1]!tblDescription[Description])</f>
        <v>Catalyst 9300L 48p PoE, Network Advantage,4x10G Uplink</v>
      </c>
      <c r="C2304" t="str">
        <f>_xlfn.XLOOKUP(tblnventory[[#This Row],[Item]],[1]!tblDescription[Item],[1]!tblDescription[Type])</f>
        <v>ACCESS</v>
      </c>
      <c r="D2304" t="str">
        <f>_xlfn.XLOOKUP(tblnventory[[#This Row],[Use]],[1]!tblCodes[Use],[1]!tblCodes[Code])</f>
        <v>Switch</v>
      </c>
      <c r="E2304" s="1" t="s">
        <v>2257</v>
      </c>
      <c r="F2304" s="20">
        <v>44805</v>
      </c>
      <c r="G2304" s="21" t="str">
        <f>IF(ISBLANK(tblnventory[[#This Row],[Installed By]]),"Store","Installed")</f>
        <v>Installed</v>
      </c>
      <c r="H2304" t="s">
        <v>7963</v>
      </c>
      <c r="I2304" t="s">
        <v>7964</v>
      </c>
      <c r="J2304">
        <v>2191007447</v>
      </c>
      <c r="L2304" t="s">
        <v>5360</v>
      </c>
      <c r="M2304" s="20">
        <v>45124</v>
      </c>
      <c r="N2304" t="s">
        <v>7965</v>
      </c>
      <c r="O2304" t="str">
        <f>IF(tblnventory[[#This Row],[Installed]],LEFT(tblnventory[[#This Row],[Location]],3))</f>
        <v>684</v>
      </c>
      <c r="P2304" t="str">
        <f>_xlfn.XLOOKUP(tblnventory[[#This Row],[Serial Number]],[1]!tblDNACInventory[Floor],[1]!tblDNACInventory[Name],"Not Used")</f>
        <v>Not Used</v>
      </c>
      <c r="T2304" t="b">
        <f>NOT(ISBLANK(tblnventory[[#This Row],[Installed By]]))</f>
        <v>1</v>
      </c>
      <c r="U2304" t="str">
        <f>VLOOKUP(A2304, [1]!tblDescription[#Data], 3, 0)</f>
        <v>Catalyst 9300L 48p PoE, Network Advantage,4x10G Uplink</v>
      </c>
      <c r="V2304" s="22" cm="1">
        <f t="array" ref="V2304">_xlfn.XLOOKUP(1,([1]!tblOrders[Order]=tblnventory[[#This Row],[PO]])*([1]!tblOrders[Description]=tblnventory[[#This Row],[Item]]),[1]!tblOrders[Unit Total],0)</f>
        <v>5131.22</v>
      </c>
      <c r="W2304" s="23" cm="1">
        <f t="array" ref="W2304">IFERROR(_xlfn.XLOOKUP(1,([1]!tblOrders[Order]=tblnventory[[#This Row],[PO]])*([1]!tblOrders[Description]=tblnventory[[#This Row],[Item]]),[1]!tblOrders[Licence]),0)</f>
        <v>0</v>
      </c>
      <c r="X2304" t="b" cm="1">
        <f t="array" ref="X2304">NOT(_xlfn.XLOOKUP(tblnventory[[#This Row],[PO]]&amp;tblnventory[[#This Row],[Item]],[1]!tblOrders[Order]&amp;[1]!tblOrders[Description],[1]!tblOrders[Paid Licence],FALSE))</f>
        <v>1</v>
      </c>
      <c r="Y23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305" spans="1:25">
      <c r="A2305" s="25" t="s">
        <v>5377</v>
      </c>
      <c r="B2305" t="str">
        <f>_xlfn.XLOOKUP(tblnventory[[#This Row],[Item]],[1]!tblDescription[Item],[1]!tblDescription[Description])</f>
        <v>Catalyst 9300L 48p PoE, Network Advantage,4x10G Uplink</v>
      </c>
      <c r="C2305" t="str">
        <f>_xlfn.XLOOKUP(tblnventory[[#This Row],[Item]],[1]!tblDescription[Item],[1]!tblDescription[Type])</f>
        <v>ACCESS</v>
      </c>
      <c r="D2305" t="str">
        <f>_xlfn.XLOOKUP(tblnventory[[#This Row],[Use]],[1]!tblCodes[Use],[1]!tblCodes[Code])</f>
        <v>Switch</v>
      </c>
      <c r="E2305" s="1" t="s">
        <v>2258</v>
      </c>
      <c r="F2305" s="20">
        <v>44805</v>
      </c>
      <c r="G2305" s="21" t="str">
        <f>IF(ISBLANK(tblnventory[[#This Row],[Installed By]]),"Store","Installed")</f>
        <v>Installed</v>
      </c>
      <c r="H2305" t="s">
        <v>7963</v>
      </c>
      <c r="I2305" t="s">
        <v>7966</v>
      </c>
      <c r="J2305">
        <v>2191007447</v>
      </c>
      <c r="L2305" t="s">
        <v>5360</v>
      </c>
      <c r="M2305" s="20">
        <v>45124</v>
      </c>
      <c r="N2305" t="s">
        <v>7965</v>
      </c>
      <c r="O2305" t="str">
        <f>IF(tblnventory[[#This Row],[Installed]],LEFT(tblnventory[[#This Row],[Location]],3))</f>
        <v>684</v>
      </c>
      <c r="P2305" t="str">
        <f>_xlfn.XLOOKUP(tblnventory[[#This Row],[Serial Number]],[1]!tblDNACInventory[Floor],[1]!tblDNACInventory[Name],"Not Used")</f>
        <v>Not Used</v>
      </c>
      <c r="T2305" t="b">
        <f>NOT(ISBLANK(tblnventory[[#This Row],[Installed By]]))</f>
        <v>1</v>
      </c>
      <c r="U2305" t="str">
        <f>VLOOKUP(A2305, [1]!tblDescription[#Data], 3, 0)</f>
        <v>Catalyst 9300L 48p PoE, Network Advantage,4x10G Uplink</v>
      </c>
      <c r="V2305" s="22" cm="1">
        <f t="array" ref="V2305">_xlfn.XLOOKUP(1,([1]!tblOrders[Order]=tblnventory[[#This Row],[PO]])*([1]!tblOrders[Description]=tblnventory[[#This Row],[Item]]),[1]!tblOrders[Unit Total],0)</f>
        <v>5131.22</v>
      </c>
      <c r="W2305" s="23" cm="1">
        <f t="array" ref="W2305">IFERROR(_xlfn.XLOOKUP(1,([1]!tblOrders[Order]=tblnventory[[#This Row],[PO]])*([1]!tblOrders[Description]=tblnventory[[#This Row],[Item]]),[1]!tblOrders[Licence]),0)</f>
        <v>0</v>
      </c>
      <c r="X2305" t="b" cm="1">
        <f t="array" ref="X2305">NOT(_xlfn.XLOOKUP(tblnventory[[#This Row],[PO]]&amp;tblnventory[[#This Row],[Item]],[1]!tblOrders[Order]&amp;[1]!tblOrders[Description],[1]!tblOrders[Paid Licence],FALSE))</f>
        <v>1</v>
      </c>
      <c r="Y23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2306" spans="1:25">
      <c r="A2306" t="s">
        <v>5341</v>
      </c>
      <c r="B2306" t="str">
        <f>_xlfn.XLOOKUP(tblnventory[[#This Row],[Item]],[1]!tblDescription[Item],[1]!tblDescription[Description])</f>
        <v>10GBASE-LR SFP Module, Enterprise-Class</v>
      </c>
      <c r="C2306" t="str">
        <f>_xlfn.XLOOKUP(tblnventory[[#This Row],[Item]],[1]!tblDescription[Item],[1]!tblDescription[Type])</f>
        <v>SFP</v>
      </c>
      <c r="D2306" t="str">
        <f>_xlfn.XLOOKUP(tblnventory[[#This Row],[Use]],[1]!tblCodes[Use],[1]!tblCodes[Code])</f>
        <v>Switch</v>
      </c>
      <c r="E2306" s="1" t="s">
        <v>2259</v>
      </c>
      <c r="G2306" s="21" t="str">
        <f>IF(ISBLANK(tblnventory[[#This Row],[Installed By]]),"Store","Installed")</f>
        <v>Installed</v>
      </c>
      <c r="H2306" t="s">
        <v>7963</v>
      </c>
      <c r="J2306" s="17">
        <v>2191007447</v>
      </c>
      <c r="K2306" s="17"/>
      <c r="L2306" t="s">
        <v>5360</v>
      </c>
      <c r="M2306" s="20">
        <v>45124</v>
      </c>
      <c r="N2306" t="s">
        <v>7965</v>
      </c>
      <c r="O2306" t="str">
        <f>IF(tblnventory[[#This Row],[Installed]],LEFT(tblnventory[[#This Row],[Location]],3))</f>
        <v>684</v>
      </c>
      <c r="P2306" t="str">
        <f>_xlfn.XLOOKUP(tblnventory[[#This Row],[Serial Number]],[1]!tblDNACInventory[Floor],[1]!tblDNACInventory[Name],"Not Used")</f>
        <v>Not Used</v>
      </c>
      <c r="T2306" t="b">
        <f>NOT(ISBLANK(tblnventory[[#This Row],[Installed By]]))</f>
        <v>1</v>
      </c>
      <c r="U2306" t="str">
        <f>VLOOKUP(A2306, [1]!tblDescription[#Data], 3, 0)</f>
        <v>10GBASE-LR SFP Module, Enterprise-Class</v>
      </c>
      <c r="V2306" s="22" cm="1">
        <f t="array" ref="V2306">_xlfn.XLOOKUP(1,([1]!tblOrders[Order]=tblnventory[[#This Row],[PO]])*([1]!tblOrders[Description]=tblnventory[[#This Row],[Item]]),[1]!tblOrders[Unit Total],0)</f>
        <v>615</v>
      </c>
      <c r="W2306" s="23" cm="1">
        <f t="array" ref="W2306">IFERROR(_xlfn.XLOOKUP(1,([1]!tblOrders[Order]=tblnventory[[#This Row],[PO]])*([1]!tblOrders[Description]=tblnventory[[#This Row],[Item]]),[1]!tblOrders[Licence]),0)</f>
        <v>0</v>
      </c>
      <c r="X2306" t="b" cm="1">
        <f t="array" ref="X2306">NOT(_xlfn.XLOOKUP(tblnventory[[#This Row],[PO]]&amp;tblnventory[[#This Row],[Item]],[1]!tblOrders[Order]&amp;[1]!tblOrders[Description],[1]!tblOrders[Paid Licence],FALSE))</f>
        <v>1</v>
      </c>
      <c r="Y23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07" spans="1:25">
      <c r="A2307" t="s">
        <v>5341</v>
      </c>
      <c r="B2307" t="str">
        <f>_xlfn.XLOOKUP(tblnventory[[#This Row],[Item]],[1]!tblDescription[Item],[1]!tblDescription[Description])</f>
        <v>10GBASE-LR SFP Module, Enterprise-Class</v>
      </c>
      <c r="C2307" t="str">
        <f>_xlfn.XLOOKUP(tblnventory[[#This Row],[Item]],[1]!tblDescription[Item],[1]!tblDescription[Type])</f>
        <v>SFP</v>
      </c>
      <c r="D2307" t="str">
        <f>_xlfn.XLOOKUP(tblnventory[[#This Row],[Use]],[1]!tblCodes[Use],[1]!tblCodes[Code])</f>
        <v>Switch</v>
      </c>
      <c r="E2307" s="1" t="s">
        <v>2260</v>
      </c>
      <c r="G2307" s="21" t="str">
        <f>IF(ISBLANK(tblnventory[[#This Row],[Installed By]]),"Store","Installed")</f>
        <v>Installed</v>
      </c>
      <c r="H2307" t="s">
        <v>7963</v>
      </c>
      <c r="J2307" s="17">
        <v>2191007447</v>
      </c>
      <c r="K2307" s="17"/>
      <c r="L2307" t="s">
        <v>5360</v>
      </c>
      <c r="M2307" s="20">
        <v>45124</v>
      </c>
      <c r="N2307" t="s">
        <v>7965</v>
      </c>
      <c r="O2307" t="str">
        <f>IF(tblnventory[[#This Row],[Installed]],LEFT(tblnventory[[#This Row],[Location]],3))</f>
        <v>684</v>
      </c>
      <c r="P2307" t="str">
        <f>_xlfn.XLOOKUP(tblnventory[[#This Row],[Serial Number]],[1]!tblDNACInventory[Floor],[1]!tblDNACInventory[Name],"Not Used")</f>
        <v>Not Used</v>
      </c>
      <c r="T2307" t="b">
        <f>NOT(ISBLANK(tblnventory[[#This Row],[Installed By]]))</f>
        <v>1</v>
      </c>
      <c r="U2307" t="str">
        <f>VLOOKUP(A2307, [1]!tblDescription[#Data], 3, 0)</f>
        <v>10GBASE-LR SFP Module, Enterprise-Class</v>
      </c>
      <c r="V2307" s="22" cm="1">
        <f t="array" ref="V2307">_xlfn.XLOOKUP(1,([1]!tblOrders[Order]=tblnventory[[#This Row],[PO]])*([1]!tblOrders[Description]=tblnventory[[#This Row],[Item]]),[1]!tblOrders[Unit Total],0)</f>
        <v>615</v>
      </c>
      <c r="W2307" s="23" cm="1">
        <f t="array" ref="W2307">IFERROR(_xlfn.XLOOKUP(1,([1]!tblOrders[Order]=tblnventory[[#This Row],[PO]])*([1]!tblOrders[Description]=tblnventory[[#This Row],[Item]]),[1]!tblOrders[Licence]),0)</f>
        <v>0</v>
      </c>
      <c r="X2307" t="b" cm="1">
        <f t="array" ref="X2307">NOT(_xlfn.XLOOKUP(tblnventory[[#This Row],[PO]]&amp;tblnventory[[#This Row],[Item]],[1]!tblOrders[Order]&amp;[1]!tblOrders[Description],[1]!tblOrders[Paid Licence],FALSE))</f>
        <v>1</v>
      </c>
      <c r="Y23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08" spans="1:25">
      <c r="A2308" s="19" t="s">
        <v>5341</v>
      </c>
      <c r="B2308" t="str">
        <f>_xlfn.XLOOKUP(tblnventory[[#This Row],[Item]],[1]!tblDescription[Item],[1]!tblDescription[Description])</f>
        <v>10GBASE-LR SFP Module, Enterprise-Class</v>
      </c>
      <c r="C2308" t="str">
        <f>_xlfn.XLOOKUP(tblnventory[[#This Row],[Item]],[1]!tblDescription[Item],[1]!tblDescription[Type])</f>
        <v>SFP</v>
      </c>
      <c r="D2308" t="str">
        <f>_xlfn.XLOOKUP(tblnventory[[#This Row],[Use]],[1]!tblCodes[Use],[1]!tblCodes[Code])</f>
        <v>Switch</v>
      </c>
      <c r="E2308" s="6" t="s">
        <v>2261</v>
      </c>
      <c r="F2308" s="20">
        <v>44949</v>
      </c>
      <c r="G2308" s="24" t="str">
        <f>IF(ISBLANK(tblnventory[[#This Row],[Installed By]]),"Store","Installed")</f>
        <v>Installed</v>
      </c>
      <c r="H2308" t="s">
        <v>7967</v>
      </c>
      <c r="J2308">
        <v>2191007950</v>
      </c>
      <c r="K2308" s="17"/>
      <c r="L2308" t="s">
        <v>7209</v>
      </c>
      <c r="M2308" s="20">
        <v>45168</v>
      </c>
      <c r="O2308" t="str">
        <f>IF(tblnventory[[#This Row],[Installed]],LEFT(tblnventory[[#This Row],[Location]],3))</f>
        <v>685</v>
      </c>
      <c r="P2308" t="str">
        <f>_xlfn.XLOOKUP(tblnventory[[#This Row],[Serial Number]],[1]!tblDNACInventory[Floor],[1]!tblDNACInventory[Name],"Not Used")</f>
        <v>Not Used</v>
      </c>
      <c r="T2308" t="b">
        <f>NOT(ISBLANK(tblnventory[[#This Row],[Installed By]]))</f>
        <v>1</v>
      </c>
      <c r="U2308" t="str">
        <f>VLOOKUP(A2308, [1]!tblDescription[#Data], 3, 0)</f>
        <v>10GBASE-LR SFP Module, Enterprise-Class</v>
      </c>
      <c r="V2308" s="22" cm="1">
        <f t="array" ref="V2308">_xlfn.XLOOKUP(1,([1]!tblOrders[Order]=tblnventory[[#This Row],[PO]])*([1]!tblOrders[Description]=tblnventory[[#This Row],[Item]]),[1]!tblOrders[Unit Total],0)</f>
        <v>615</v>
      </c>
      <c r="W2308" s="23" cm="1">
        <f t="array" ref="W2308">_xlfn.XLOOKUP(1,([1]!tblOrders[Order]=tblnventory[[#This Row],[PO]])*([1]!tblOrders[Description]=tblnventory[[#This Row],[Item]]),[1]!tblOrders[Licence])</f>
        <v>0</v>
      </c>
      <c r="X2308" t="b" cm="1">
        <f t="array" ref="X2308">NOT(_xlfn.XLOOKUP(tblnventory[[#This Row],[PO]]&amp;tblnventory[[#This Row],[Item]],[1]!tblOrders[Order]&amp;[1]!tblOrders[Description],[1]!tblOrders[Paid Licence],FALSE))</f>
        <v>1</v>
      </c>
      <c r="Y23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09" spans="1:25">
      <c r="A2309" s="19" t="s">
        <v>5341</v>
      </c>
      <c r="B2309" t="str">
        <f>_xlfn.XLOOKUP(tblnventory[[#This Row],[Item]],[1]!tblDescription[Item],[1]!tblDescription[Description])</f>
        <v>10GBASE-LR SFP Module, Enterprise-Class</v>
      </c>
      <c r="C2309" t="str">
        <f>_xlfn.XLOOKUP(tblnventory[[#This Row],[Item]],[1]!tblDescription[Item],[1]!tblDescription[Type])</f>
        <v>SFP</v>
      </c>
      <c r="D2309" t="str">
        <f>_xlfn.XLOOKUP(tblnventory[[#This Row],[Use]],[1]!tblCodes[Use],[1]!tblCodes[Code])</f>
        <v>Switch</v>
      </c>
      <c r="E2309" s="7" t="s">
        <v>2262</v>
      </c>
      <c r="F2309" s="20">
        <v>44949</v>
      </c>
      <c r="G2309" s="24" t="str">
        <f>IF(ISBLANK(tblnventory[[#This Row],[Installed By]]),"Store","Installed")</f>
        <v>Installed</v>
      </c>
      <c r="H2309" t="s">
        <v>7968</v>
      </c>
      <c r="J2309">
        <v>2191007950</v>
      </c>
      <c r="K2309" s="17"/>
      <c r="L2309" t="s">
        <v>7209</v>
      </c>
      <c r="M2309" s="20">
        <v>45168</v>
      </c>
      <c r="O2309" t="str">
        <f>IF(tblnventory[[#This Row],[Installed]],LEFT(tblnventory[[#This Row],[Location]],3))</f>
        <v>685</v>
      </c>
      <c r="P2309" t="str">
        <f>_xlfn.XLOOKUP(tblnventory[[#This Row],[Serial Number]],[1]!tblDNACInventory[Floor],[1]!tblDNACInventory[Name],"Not Used")</f>
        <v>Not Used</v>
      </c>
      <c r="T2309" t="b">
        <f>NOT(ISBLANK(tblnventory[[#This Row],[Installed By]]))</f>
        <v>1</v>
      </c>
      <c r="U2309" t="str">
        <f>VLOOKUP(A2309, [1]!tblDescription[#Data], 3, 0)</f>
        <v>10GBASE-LR SFP Module, Enterprise-Class</v>
      </c>
      <c r="V2309" s="22" cm="1">
        <f t="array" ref="V2309">_xlfn.XLOOKUP(1,([1]!tblOrders[Order]=tblnventory[[#This Row],[PO]])*([1]!tblOrders[Description]=tblnventory[[#This Row],[Item]]),[1]!tblOrders[Unit Total],0)</f>
        <v>615</v>
      </c>
      <c r="W2309" s="23" cm="1">
        <f t="array" ref="W2309">_xlfn.XLOOKUP(1,([1]!tblOrders[Order]=tblnventory[[#This Row],[PO]])*([1]!tblOrders[Description]=tblnventory[[#This Row],[Item]]),[1]!tblOrders[Licence])</f>
        <v>0</v>
      </c>
      <c r="X2309" t="b" cm="1">
        <f t="array" ref="X2309">NOT(_xlfn.XLOOKUP(tblnventory[[#This Row],[PO]]&amp;tblnventory[[#This Row],[Item]],[1]!tblOrders[Order]&amp;[1]!tblOrders[Description],[1]!tblOrders[Paid Licence],FALSE))</f>
        <v>1</v>
      </c>
      <c r="Y23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10" spans="1:25">
      <c r="A2310" s="19" t="s">
        <v>2264</v>
      </c>
      <c r="B2310" t="str">
        <f>_xlfn.XLOOKUP(tblnventory[[#This Row],[Item]],[1]!tblDescription[Item],[1]!tblDescription[Description])</f>
        <v>DNA Center Appliance (Gen 2)</v>
      </c>
      <c r="C2310" t="str">
        <f>_xlfn.XLOOKUP(tblnventory[[#This Row],[Item]],[1]!tblDescription[Item],[1]!tblDescription[Type])</f>
        <v>CORE</v>
      </c>
      <c r="D2310" t="str">
        <f>_xlfn.XLOOKUP(tblnventory[[#This Row],[Use]],[1]!tblCodes[Use],[1]!tblCodes[Code])</f>
        <v>Other</v>
      </c>
      <c r="E2310" s="1" t="s">
        <v>2263</v>
      </c>
      <c r="F2310" s="20">
        <v>44414</v>
      </c>
      <c r="G2310" s="21" t="str">
        <f>IF(ISBLANK(tblnventory[[#This Row],[Installed By]]),"Store","Installed")</f>
        <v>Installed</v>
      </c>
      <c r="H2310" s="17" t="s">
        <v>7969</v>
      </c>
      <c r="I2310" s="17"/>
      <c r="J2310" s="17">
        <v>2191007124</v>
      </c>
      <c r="K2310" s="17"/>
      <c r="L2310" s="17" t="s">
        <v>5340</v>
      </c>
      <c r="M2310" s="17"/>
      <c r="N2310" s="17" t="s">
        <v>7970</v>
      </c>
      <c r="O2310" s="17" t="s">
        <v>7971</v>
      </c>
      <c r="P2310" s="17" t="str">
        <f>_xlfn.XLOOKUP(tblnventory[[#This Row],[Serial Number]],[1]!tblDNACInventory[Floor],[1]!tblDNACInventory[Name],"Not Used")</f>
        <v>Not Used</v>
      </c>
      <c r="Q2310" s="17"/>
      <c r="R2310" s="17"/>
      <c r="S2310" s="17"/>
      <c r="T2310" s="17" t="b">
        <f>NOT(ISBLANK(tblnventory[[#This Row],[Installed By]]))</f>
        <v>1</v>
      </c>
      <c r="U2310" t="str">
        <f>VLOOKUP(A2310, [1]!tblDescription[#Data], 3, 0)</f>
        <v>DNA Center Appliance (Gen 2)</v>
      </c>
      <c r="V2310" s="22" cm="1">
        <f t="array" ref="V2310">_xlfn.XLOOKUP(1,([1]!tblOrders[Order]=tblnventory[[#This Row],[PO]])*([1]!tblOrders[Description]=tblnventory[[#This Row],[Item]]),[1]!tblOrders[Unit Total],0)</f>
        <v>201006.37</v>
      </c>
      <c r="W2310" s="23" cm="1">
        <f t="array" ref="W2310">_xlfn.XLOOKUP(1,([1]!tblOrders[Order]=tblnventory[[#This Row],[PO]])*([1]!tblOrders[Description]=tblnventory[[#This Row],[Item]]),[1]!tblOrders[Licence])</f>
        <v>0</v>
      </c>
      <c r="X2310" t="b" cm="1">
        <f t="array" ref="X2310">NOT(_xlfn.XLOOKUP(tblnventory[[#This Row],[PO]]&amp;tblnventory[[#This Row],[Item]],[1]!tblOrders[Order]&amp;[1]!tblOrders[Description],[1]!tblOrders[Paid Licence],FALSE))</f>
        <v>1</v>
      </c>
      <c r="Y23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11" spans="1:25" ht="15.75">
      <c r="A2311" s="19" t="s">
        <v>2264</v>
      </c>
      <c r="B2311" t="str">
        <f>_xlfn.XLOOKUP(tblnventory[[#This Row],[Item]],[1]!tblDescription[Item],[1]!tblDescription[Description])</f>
        <v>DNA Center Appliance (Gen 2)</v>
      </c>
      <c r="C2311" t="str">
        <f>_xlfn.XLOOKUP(tblnventory[[#This Row],[Item]],[1]!tblDescription[Item],[1]!tblDescription[Type])</f>
        <v>CORE</v>
      </c>
      <c r="D2311" t="str">
        <f>_xlfn.XLOOKUP(tblnventory[[#This Row],[Use]],[1]!tblCodes[Use],[1]!tblCodes[Code])</f>
        <v>Other</v>
      </c>
      <c r="E2311" s="10" t="s">
        <v>2264</v>
      </c>
      <c r="F2311" s="20">
        <v>44593</v>
      </c>
      <c r="G2311" s="24" t="str">
        <f>IF(ISBLANK(tblnventory[[#This Row],[Installed By]]),"Store","Installed")</f>
        <v>Store</v>
      </c>
      <c r="H2311" t="s">
        <v>7972</v>
      </c>
      <c r="J2311">
        <v>2191007447</v>
      </c>
      <c r="O2311" t="s">
        <v>5339</v>
      </c>
      <c r="P2311" t="str">
        <f>_xlfn.XLOOKUP(tblnventory[[#This Row],[Serial Number]],[1]!tblDNACInventory[Floor],[1]!tblDNACInventory[Name],"Not Used")</f>
        <v>Not Used</v>
      </c>
      <c r="T2311" t="b">
        <f>NOT(ISBLANK(tblnventory[[#This Row],[Installed By]]))</f>
        <v>0</v>
      </c>
      <c r="U2311" t="str">
        <f>VLOOKUP(A2311, [1]!tblDescription[#Data], 3, 0)</f>
        <v>DNA Center Appliance (Gen 2)</v>
      </c>
      <c r="V2311" s="22" cm="1">
        <f t="array" ref="V2311">_xlfn.XLOOKUP(1,([1]!tblOrders[Order]=tblnventory[[#This Row],[PO]])*([1]!tblOrders[Description]=tblnventory[[#This Row],[Item]]),[1]!tblOrders[Unit Total],0)</f>
        <v>0</v>
      </c>
      <c r="W2311" s="23" cm="1">
        <f t="array" ref="W2311">IFERROR(_xlfn.XLOOKUP(1,([1]!tblOrders[Order]=tblnventory[[#This Row],[PO]])*([1]!tblOrders[Description]=tblnventory[[#This Row],[Item]]),[1]!tblOrders[Licence]),0)</f>
        <v>0</v>
      </c>
      <c r="X2311" t="b" cm="1">
        <f t="array" ref="X2311">NOT(_xlfn.XLOOKUP(tblnventory[[#This Row],[PO]]&amp;tblnventory[[#This Row],[Item]],[1]!tblOrders[Order]&amp;[1]!tblOrders[Description],[1]!tblOrders[Paid Licence],FALSE))</f>
        <v>1</v>
      </c>
      <c r="Y23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12" spans="1:25">
      <c r="A2312" t="s">
        <v>5341</v>
      </c>
      <c r="B2312" t="str">
        <f>_xlfn.XLOOKUP(tblnventory[[#This Row],[Item]],[1]!tblDescription[Item],[1]!tblDescription[Description])</f>
        <v>10GBASE-LR SFP Module, Enterprise-Class</v>
      </c>
      <c r="C2312" t="str">
        <f>_xlfn.XLOOKUP(tblnventory[[#This Row],[Item]],[1]!tblDescription[Item],[1]!tblDescription[Type])</f>
        <v>SFP</v>
      </c>
      <c r="D2312" t="str">
        <f>_xlfn.XLOOKUP(tblnventory[[#This Row],[Use]],[1]!tblCodes[Use],[1]!tblCodes[Code])</f>
        <v>Switch</v>
      </c>
      <c r="E2312" s="1" t="s">
        <v>2265</v>
      </c>
      <c r="G2312" s="21" t="str">
        <f>IF(ISBLANK(tblnventory[[#This Row],[Installed By]]),"Store","Installed")</f>
        <v>Installed</v>
      </c>
      <c r="H2312" t="s">
        <v>7973</v>
      </c>
      <c r="J2312" s="17">
        <v>2191007447</v>
      </c>
      <c r="K2312" t="s">
        <v>7974</v>
      </c>
      <c r="L2312" t="s">
        <v>5340</v>
      </c>
      <c r="O2312" t="str">
        <f>IF(tblnventory[[#This Row],[Installed]],LEFT(tblnventory[[#This Row],[Location]],3))</f>
        <v>fai</v>
      </c>
      <c r="P2312" t="str">
        <f>_xlfn.XLOOKUP(tblnventory[[#This Row],[Serial Number]],[1]!tblDNACInventory[Floor],[1]!tblDNACInventory[Name],"Not Used")</f>
        <v>Not Used</v>
      </c>
      <c r="T2312" t="b">
        <f>NOT(ISBLANK(tblnventory[[#This Row],[Installed By]]))</f>
        <v>1</v>
      </c>
      <c r="U2312" t="str">
        <f>VLOOKUP(A2312, [1]!tblDescription[#Data], 3, 0)</f>
        <v>10GBASE-LR SFP Module, Enterprise-Class</v>
      </c>
      <c r="V2312" s="22" cm="1">
        <f t="array" ref="V2312">_xlfn.XLOOKUP(1,([1]!tblOrders[Order]=tblnventory[[#This Row],[PO]])*([1]!tblOrders[Description]=tblnventory[[#This Row],[Item]]),[1]!tblOrders[Unit Total],0)</f>
        <v>615</v>
      </c>
      <c r="W2312" s="23" cm="1">
        <f t="array" ref="W2312">IFERROR(_xlfn.XLOOKUP(1,([1]!tblOrders[Order]=tblnventory[[#This Row],[PO]])*([1]!tblOrders[Description]=tblnventory[[#This Row],[Item]]),[1]!tblOrders[Licence]),0)</f>
        <v>0</v>
      </c>
      <c r="X2312" t="b" cm="1">
        <f t="array" ref="X2312">NOT(_xlfn.XLOOKUP(tblnventory[[#This Row],[PO]]&amp;tblnventory[[#This Row],[Item]],[1]!tblOrders[Order]&amp;[1]!tblOrders[Description],[1]!tblOrders[Paid Licence],FALSE))</f>
        <v>1</v>
      </c>
      <c r="Y23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13" spans="1:25">
      <c r="A2313" t="s">
        <v>7975</v>
      </c>
      <c r="B2313" t="str">
        <f>_xlfn.XLOOKUP(tblnventory[[#This Row],[Item]],[1]!tblDescription[Item],[1]!tblDescription[Description])</f>
        <v>QSFP 40GBASE-LR4 Trnscvr Mod, LC, 10km, Enterprise-Class</v>
      </c>
      <c r="C2313" t="str">
        <f>_xlfn.XLOOKUP(tblnventory[[#This Row],[Item]],[1]!tblDescription[Item],[1]!tblDescription[Type])</f>
        <v>SFP</v>
      </c>
      <c r="D2313" t="str">
        <f>_xlfn.XLOOKUP(tblnventory[[#This Row],[Use]],[1]!tblCodes[Use],[1]!tblCodes[Code])</f>
        <v>Switch</v>
      </c>
      <c r="E2313" t="s">
        <v>2266</v>
      </c>
      <c r="F2313" s="20">
        <v>44390</v>
      </c>
      <c r="G2313" s="21" t="str">
        <f>IF(ISBLANK(tblnventory[[#This Row],[Installed By]]),"Store","Installed")</f>
        <v>Installed</v>
      </c>
      <c r="H2313" t="s">
        <v>7976</v>
      </c>
      <c r="J2313">
        <v>2191007124</v>
      </c>
      <c r="K2313" t="s">
        <v>7974</v>
      </c>
      <c r="L2313" t="s">
        <v>7977</v>
      </c>
      <c r="O2313" t="str">
        <f>IF(tblnventory[[#This Row],[Installed]],LEFT(tblnventory[[#This Row],[Location]],3))</f>
        <v>fai</v>
      </c>
      <c r="P2313" t="str">
        <f>_xlfn.XLOOKUP(tblnventory[[#This Row],[Serial Number]],[1]!tblDNACInventory[Floor],[1]!tblDNACInventory[Name],"Not Used")</f>
        <v>Not Used</v>
      </c>
      <c r="T2313" t="b">
        <f>NOT(ISBLANK(tblnventory[[#This Row],[Installed By]]))</f>
        <v>1</v>
      </c>
      <c r="U2313" t="str">
        <f>VLOOKUP(A2313, [1]!tblDescription[#Data], 3, 0)</f>
        <v>QSFP 40GBASE-LR4 Trnscvr Mod, LC, 10km, Enterprise-Class</v>
      </c>
      <c r="V2313" s="22" cm="1">
        <f t="array" ref="V2313">_xlfn.XLOOKUP(1,([1]!tblOrders[Order]=tblnventory[[#This Row],[PO]])*([1]!tblOrders[Description]=tblnventory[[#This Row],[Item]]),[1]!tblOrders[Unit Total],0)</f>
        <v>2847.69</v>
      </c>
      <c r="W2313" s="23" cm="1">
        <f t="array" ref="W2313">_xlfn.XLOOKUP(1,([1]!tblOrders[Order]=tblnventory[[#This Row],[PO]])*([1]!tblOrders[Description]=tblnventory[[#This Row],[Item]]),[1]!tblOrders[Licence])</f>
        <v>0</v>
      </c>
      <c r="X2313" t="b" cm="1">
        <f t="array" ref="X2313">NOT(_xlfn.XLOOKUP(tblnventory[[#This Row],[PO]]&amp;tblnventory[[#This Row],[Item]],[1]!tblOrders[Order]&amp;[1]!tblOrders[Description],[1]!tblOrders[Paid Licence],FALSE))</f>
        <v>1</v>
      </c>
      <c r="Y23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14" spans="1:25">
      <c r="A2314" t="s">
        <v>7975</v>
      </c>
      <c r="B2314" t="str">
        <f>_xlfn.XLOOKUP(tblnventory[[#This Row],[Item]],[1]!tblDescription[Item],[1]!tblDescription[Description])</f>
        <v>QSFP 40GBASE-LR4 Trnscvr Mod, LC, 10km, Enterprise-Class</v>
      </c>
      <c r="C2314" t="str">
        <f>_xlfn.XLOOKUP(tblnventory[[#This Row],[Item]],[1]!tblDescription[Item],[1]!tblDescription[Type])</f>
        <v>SFP</v>
      </c>
      <c r="D2314" t="str">
        <f>_xlfn.XLOOKUP(tblnventory[[#This Row],[Use]],[1]!tblCodes[Use],[1]!tblCodes[Code])</f>
        <v>Switch</v>
      </c>
      <c r="E2314" t="s">
        <v>2267</v>
      </c>
      <c r="F2314" s="20">
        <v>44390</v>
      </c>
      <c r="G2314" s="21" t="str">
        <f>IF(ISBLANK(tblnventory[[#This Row],[Installed By]]),"Store","Installed")</f>
        <v>Installed</v>
      </c>
      <c r="H2314" t="s">
        <v>7978</v>
      </c>
      <c r="J2314">
        <v>2191007124</v>
      </c>
      <c r="K2314" t="s">
        <v>7974</v>
      </c>
      <c r="L2314" t="s">
        <v>7977</v>
      </c>
      <c r="O2314" t="str">
        <f>IF(tblnventory[[#This Row],[Installed]],LEFT(tblnventory[[#This Row],[Location]],3))</f>
        <v>fai</v>
      </c>
      <c r="P2314" t="str">
        <f>_xlfn.XLOOKUP(tblnventory[[#This Row],[Serial Number]],[1]!tblDNACInventory[Floor],[1]!tblDNACInventory[Name],"Not Used")</f>
        <v>Not Used</v>
      </c>
      <c r="T2314" t="b">
        <f>NOT(ISBLANK(tblnventory[[#This Row],[Installed By]]))</f>
        <v>1</v>
      </c>
      <c r="U2314" t="str">
        <f>VLOOKUP(A2314, [1]!tblDescription[#Data], 3, 0)</f>
        <v>QSFP 40GBASE-LR4 Trnscvr Mod, LC, 10km, Enterprise-Class</v>
      </c>
      <c r="V2314" s="22" cm="1">
        <f t="array" ref="V2314">_xlfn.XLOOKUP(1,([1]!tblOrders[Order]=tblnventory[[#This Row],[PO]])*([1]!tblOrders[Description]=tblnventory[[#This Row],[Item]]),[1]!tblOrders[Unit Total],0)</f>
        <v>2847.69</v>
      </c>
      <c r="W2314" s="23" cm="1">
        <f t="array" ref="W2314">_xlfn.XLOOKUP(1,([1]!tblOrders[Order]=tblnventory[[#This Row],[PO]])*([1]!tblOrders[Description]=tblnventory[[#This Row],[Item]]),[1]!tblOrders[Licence])</f>
        <v>0</v>
      </c>
      <c r="X2314" t="b" cm="1">
        <f t="array" ref="X2314">NOT(_xlfn.XLOOKUP(tblnventory[[#This Row],[PO]]&amp;tblnventory[[#This Row],[Item]],[1]!tblOrders[Order]&amp;[1]!tblOrders[Description],[1]!tblOrders[Paid Licence],FALSE))</f>
        <v>1</v>
      </c>
      <c r="Y23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15" spans="1:25">
      <c r="A2315" t="s">
        <v>5341</v>
      </c>
      <c r="B2315" t="str">
        <f>_xlfn.XLOOKUP(tblnventory[[#This Row],[Item]],[1]!tblDescription[Item],[1]!tblDescription[Description])</f>
        <v>10GBASE-LR SFP Module, Enterprise-Class</v>
      </c>
      <c r="C2315" t="str">
        <f>_xlfn.XLOOKUP(tblnventory[[#This Row],[Item]],[1]!tblDescription[Item],[1]!tblDescription[Type])</f>
        <v>SFP</v>
      </c>
      <c r="D2315" t="str">
        <f>_xlfn.XLOOKUP(tblnventory[[#This Row],[Use]],[1]!tblCodes[Use],[1]!tblCodes[Code])</f>
        <v>Switch</v>
      </c>
      <c r="E2315" s="1" t="s">
        <v>2268</v>
      </c>
      <c r="F2315" s="20">
        <v>44638</v>
      </c>
      <c r="G2315" s="21" t="str">
        <f>IF(ISBLANK(tblnventory[[#This Row],[Installed By]]),"Store","Installed")</f>
        <v>Installed</v>
      </c>
      <c r="H2315" t="s">
        <v>7979</v>
      </c>
      <c r="J2315">
        <v>2191007378</v>
      </c>
      <c r="K2315" t="s">
        <v>7974</v>
      </c>
      <c r="L2315" t="s">
        <v>7977</v>
      </c>
      <c r="O2315" t="str">
        <f>IF(tblnventory[[#This Row],[Installed]],LEFT(tblnventory[[#This Row],[Location]],3))</f>
        <v>fai</v>
      </c>
      <c r="P2315" t="str">
        <f>_xlfn.XLOOKUP(tblnventory[[#This Row],[Serial Number]],[1]!tblDNACInventory[Floor],[1]!tblDNACInventory[Name],"Not Used")</f>
        <v>Not Used</v>
      </c>
      <c r="T2315" t="b">
        <f>NOT(ISBLANK(tblnventory[[#This Row],[Installed By]]))</f>
        <v>1</v>
      </c>
      <c r="U2315" t="str">
        <f>VLOOKUP(A2315, [1]!tblDescription[#Data], 3, 0)</f>
        <v>10GBASE-LR SFP Module, Enterprise-Class</v>
      </c>
      <c r="V2315" s="22" cm="1">
        <f t="array" ref="V2315">_xlfn.XLOOKUP(1,([1]!tblOrders[Order]=tblnventory[[#This Row],[PO]])*([1]!tblOrders[Description]=tblnventory[[#This Row],[Item]]),[1]!tblOrders[Unit Total],0)</f>
        <v>559.08000000000004</v>
      </c>
      <c r="W2315" s="23" cm="1">
        <f t="array" ref="W2315">IFERROR(_xlfn.XLOOKUP(1,([1]!tblOrders[Order]=tblnventory[[#This Row],[PO]])*([1]!tblOrders[Description]=tblnventory[[#This Row],[Item]]),[1]!tblOrders[Licence]),0)</f>
        <v>0</v>
      </c>
      <c r="X2315" t="b" cm="1">
        <f t="array" ref="X2315">NOT(_xlfn.XLOOKUP(tblnventory[[#This Row],[PO]]&amp;tblnventory[[#This Row],[Item]],[1]!tblOrders[Order]&amp;[1]!tblOrders[Description],[1]!tblOrders[Paid Licence],FALSE))</f>
        <v>1</v>
      </c>
      <c r="Y23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16" spans="1:25">
      <c r="A2316" s="19" t="s">
        <v>5341</v>
      </c>
      <c r="B2316" t="str">
        <f>_xlfn.XLOOKUP(tblnventory[[#This Row],[Item]],[1]!tblDescription[Item],[1]!tblDescription[Description])</f>
        <v>10GBASE-LR SFP Module, Enterprise-Class</v>
      </c>
      <c r="C2316" t="str">
        <f>_xlfn.XLOOKUP(tblnventory[[#This Row],[Item]],[1]!tblDescription[Item],[1]!tblDescription[Type])</f>
        <v>SFP</v>
      </c>
      <c r="D2316" t="str">
        <f>_xlfn.XLOOKUP(tblnventory[[#This Row],[Use]],[1]!tblCodes[Use],[1]!tblCodes[Code])</f>
        <v>Switch</v>
      </c>
      <c r="E2316" s="7" t="s">
        <v>2269</v>
      </c>
      <c r="F2316" s="20">
        <v>44949</v>
      </c>
      <c r="G2316" s="24" t="str">
        <f>IF(ISBLANK(tblnventory[[#This Row],[Installed By]]),"Store","Installed")</f>
        <v>Installed</v>
      </c>
      <c r="H2316" t="s">
        <v>7980</v>
      </c>
      <c r="J2316">
        <v>2191007950</v>
      </c>
      <c r="K2316" s="17"/>
      <c r="L2316" t="s">
        <v>7209</v>
      </c>
      <c r="M2316" s="20">
        <v>45168</v>
      </c>
      <c r="O2316" t="str">
        <f>IF(tblnventory[[#This Row],[Installed]],LEFT(tblnventory[[#This Row],[Location]],3))</f>
        <v>fai</v>
      </c>
      <c r="P2316" t="str">
        <f>_xlfn.XLOOKUP(tblnventory[[#This Row],[Serial Number]],[1]!tblDNACInventory[Floor],[1]!tblDNACInventory[Name],"Not Used")</f>
        <v>Not Used</v>
      </c>
      <c r="T2316" t="b">
        <f>NOT(ISBLANK(tblnventory[[#This Row],[Installed By]]))</f>
        <v>1</v>
      </c>
      <c r="U2316" t="str">
        <f>VLOOKUP(A2316, [1]!tblDescription[#Data], 3, 0)</f>
        <v>10GBASE-LR SFP Module, Enterprise-Class</v>
      </c>
      <c r="V2316" s="22" cm="1">
        <f t="array" ref="V2316">_xlfn.XLOOKUP(1,([1]!tblOrders[Order]=tblnventory[[#This Row],[PO]])*([1]!tblOrders[Description]=tblnventory[[#This Row],[Item]]),[1]!tblOrders[Unit Total],0)</f>
        <v>615</v>
      </c>
      <c r="W2316" s="23" cm="1">
        <f t="array" ref="W2316">_xlfn.XLOOKUP(1,([1]!tblOrders[Order]=tblnventory[[#This Row],[PO]])*([1]!tblOrders[Description]=tblnventory[[#This Row],[Item]]),[1]!tblOrders[Licence])</f>
        <v>0</v>
      </c>
      <c r="X2316" t="b" cm="1">
        <f t="array" ref="X2316">NOT(_xlfn.XLOOKUP(tblnventory[[#This Row],[PO]]&amp;tblnventory[[#This Row],[Item]],[1]!tblOrders[Order]&amp;[1]!tblOrders[Description],[1]!tblOrders[Paid Licence],FALSE))</f>
        <v>1</v>
      </c>
      <c r="Y23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17" spans="1:25">
      <c r="A2317" s="19" t="s">
        <v>5341</v>
      </c>
      <c r="B2317" t="str">
        <f>_xlfn.XLOOKUP(tblnventory[[#This Row],[Item]],[1]!tblDescription[Item],[1]!tblDescription[Description])</f>
        <v>10GBASE-LR SFP Module, Enterprise-Class</v>
      </c>
      <c r="C2317" t="str">
        <f>_xlfn.XLOOKUP(tblnventory[[#This Row],[Item]],[1]!tblDescription[Item],[1]!tblDescription[Type])</f>
        <v>SFP</v>
      </c>
      <c r="D2317" t="str">
        <f>_xlfn.XLOOKUP(tblnventory[[#This Row],[Use]],[1]!tblCodes[Use],[1]!tblCodes[Code])</f>
        <v>Switch</v>
      </c>
      <c r="E2317" s="7" t="s">
        <v>2270</v>
      </c>
      <c r="F2317" s="20">
        <v>44949</v>
      </c>
      <c r="G2317" s="24" t="str">
        <f>IF(ISBLANK(tblnventory[[#This Row],[Installed By]]),"Store","Installed")</f>
        <v>Installed</v>
      </c>
      <c r="H2317" t="s">
        <v>7981</v>
      </c>
      <c r="J2317">
        <v>2191007950</v>
      </c>
      <c r="K2317" s="17"/>
      <c r="L2317" t="s">
        <v>7209</v>
      </c>
      <c r="M2317" s="20">
        <v>45168</v>
      </c>
      <c r="O2317" t="str">
        <f>IF(tblnventory[[#This Row],[Installed]],LEFT(tblnventory[[#This Row],[Location]],3))</f>
        <v>fai</v>
      </c>
      <c r="P2317" t="str">
        <f>_xlfn.XLOOKUP(tblnventory[[#This Row],[Serial Number]],[1]!tblDNACInventory[Floor],[1]!tblDNACInventory[Name],"Not Used")</f>
        <v>Not Used</v>
      </c>
      <c r="T2317" t="b">
        <f>NOT(ISBLANK(tblnventory[[#This Row],[Installed By]]))</f>
        <v>1</v>
      </c>
      <c r="U2317" t="str">
        <f>VLOOKUP(A2317, [1]!tblDescription[#Data], 3, 0)</f>
        <v>10GBASE-LR SFP Module, Enterprise-Class</v>
      </c>
      <c r="V2317" s="22" cm="1">
        <f t="array" ref="V2317">_xlfn.XLOOKUP(1,([1]!tblOrders[Order]=tblnventory[[#This Row],[PO]])*([1]!tblOrders[Description]=tblnventory[[#This Row],[Item]]),[1]!tblOrders[Unit Total],0)</f>
        <v>615</v>
      </c>
      <c r="W2317" s="23" cm="1">
        <f t="array" ref="W2317">_xlfn.XLOOKUP(1,([1]!tblOrders[Order]=tblnventory[[#This Row],[PO]])*([1]!tblOrders[Description]=tblnventory[[#This Row],[Item]]),[1]!tblOrders[Licence])</f>
        <v>0</v>
      </c>
      <c r="X2317" t="b" cm="1">
        <f t="array" ref="X2317">NOT(_xlfn.XLOOKUP(tblnventory[[#This Row],[PO]]&amp;tblnventory[[#This Row],[Item]],[1]!tblOrders[Order]&amp;[1]!tblOrders[Description],[1]!tblOrders[Paid Licence],FALSE))</f>
        <v>1</v>
      </c>
      <c r="Y23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18" spans="1:25">
      <c r="A2318" t="s">
        <v>7982</v>
      </c>
      <c r="B2318" t="str">
        <f>_xlfn.XLOOKUP(tblnventory[[#This Row],[Item]],[1]!tblDescription[Item],[1]!tblDescription[Description])</f>
        <v>QSFP40G BiDi Short-reach Transceiver</v>
      </c>
      <c r="C2318" t="str">
        <f>_xlfn.XLOOKUP(tblnventory[[#This Row],[Item]],[1]!tblDescription[Item],[1]!tblDescription[Type])</f>
        <v>SFP</v>
      </c>
      <c r="D2318" t="str">
        <f>_xlfn.XLOOKUP(tblnventory[[#This Row],[Use]],[1]!tblCodes[Use],[1]!tblCodes[Code])</f>
        <v>Switch</v>
      </c>
      <c r="E2318" t="s">
        <v>2271</v>
      </c>
      <c r="F2318" s="20">
        <v>44400</v>
      </c>
      <c r="G2318" s="21" t="str">
        <f>IF(ISBLANK(tblnventory[[#This Row],[Installed By]]),"Store","Installed")</f>
        <v>Installed</v>
      </c>
      <c r="H2318" t="s">
        <v>7983</v>
      </c>
      <c r="J2318">
        <v>2191007124</v>
      </c>
      <c r="K2318" t="s">
        <v>7974</v>
      </c>
      <c r="L2318" t="s">
        <v>7977</v>
      </c>
      <c r="M2318" s="20">
        <v>44721</v>
      </c>
      <c r="O2318" t="str">
        <f>IF(tblnventory[[#This Row],[Installed]],LEFT(tblnventory[[#This Row],[Location]],3))</f>
        <v>fai</v>
      </c>
      <c r="P2318" t="str">
        <f>_xlfn.XLOOKUP(tblnventory[[#This Row],[Serial Number]],[1]!tblDNACInventory[Floor],[1]!tblDNACInventory[Name],"Not Used")</f>
        <v>Not Used</v>
      </c>
      <c r="T2318" t="b">
        <f>NOT(ISBLANK(tblnventory[[#This Row],[Installed By]]))</f>
        <v>1</v>
      </c>
      <c r="U2318" t="str">
        <f>VLOOKUP(A2318, [1]!tblDescription[#Data], 3, 0)</f>
        <v>QSFP40G BiDi Short-reach Transceiver</v>
      </c>
      <c r="V2318" s="22" cm="1">
        <f t="array" ref="V2318">_xlfn.XLOOKUP(1,([1]!tblOrders[Order]=tblnventory[[#This Row],[PO]])*([1]!tblOrders[Description]=tblnventory[[#This Row],[Item]]),[1]!tblOrders[Unit Total],0)</f>
        <v>286.07</v>
      </c>
      <c r="W2318" s="23" cm="1">
        <f t="array" ref="W2318">_xlfn.XLOOKUP(1,([1]!tblOrders[Order]=tblnventory[[#This Row],[PO]])*([1]!tblOrders[Description]=tblnventory[[#This Row],[Item]]),[1]!tblOrders[Licence])</f>
        <v>0</v>
      </c>
      <c r="X2318" t="b" cm="1">
        <f t="array" ref="X2318">NOT(_xlfn.XLOOKUP(tblnventory[[#This Row],[PO]]&amp;tblnventory[[#This Row],[Item]],[1]!tblOrders[Order]&amp;[1]!tblOrders[Description],[1]!tblOrders[Paid Licence],FALSE))</f>
        <v>1</v>
      </c>
      <c r="Y23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19" spans="1:25">
      <c r="A2319" t="s">
        <v>7982</v>
      </c>
      <c r="B2319" t="str">
        <f>_xlfn.XLOOKUP(tblnventory[[#This Row],[Item]],[1]!tblDescription[Item],[1]!tblDescription[Description])</f>
        <v>QSFP40G BiDi Short-reach Transceiver</v>
      </c>
      <c r="C2319" t="str">
        <f>_xlfn.XLOOKUP(tblnventory[[#This Row],[Item]],[1]!tblDescription[Item],[1]!tblDescription[Type])</f>
        <v>SFP</v>
      </c>
      <c r="D2319" t="str">
        <f>_xlfn.XLOOKUP(tblnventory[[#This Row],[Use]],[1]!tblCodes[Use],[1]!tblCodes[Code])</f>
        <v>Switch</v>
      </c>
      <c r="E2319" t="s">
        <v>2272</v>
      </c>
      <c r="F2319" s="20">
        <v>44400</v>
      </c>
      <c r="G2319" s="21" t="str">
        <f>IF(ISBLANK(tblnventory[[#This Row],[Installed By]]),"Store","Installed")</f>
        <v>Installed</v>
      </c>
      <c r="H2319" t="s">
        <v>7983</v>
      </c>
      <c r="J2319">
        <v>2191007124</v>
      </c>
      <c r="K2319" t="s">
        <v>7974</v>
      </c>
      <c r="L2319" t="s">
        <v>7977</v>
      </c>
      <c r="M2319" s="20">
        <v>44721</v>
      </c>
      <c r="O2319" t="str">
        <f>IF(tblnventory[[#This Row],[Installed]],LEFT(tblnventory[[#This Row],[Location]],3))</f>
        <v>fai</v>
      </c>
      <c r="P2319" t="str">
        <f>_xlfn.XLOOKUP(tblnventory[[#This Row],[Serial Number]],[1]!tblDNACInventory[Floor],[1]!tblDNACInventory[Name],"Not Used")</f>
        <v>Not Used</v>
      </c>
      <c r="T2319" t="b">
        <f>NOT(ISBLANK(tblnventory[[#This Row],[Installed By]]))</f>
        <v>1</v>
      </c>
      <c r="U2319" t="str">
        <f>VLOOKUP(A2319, [1]!tblDescription[#Data], 3, 0)</f>
        <v>QSFP40G BiDi Short-reach Transceiver</v>
      </c>
      <c r="V2319" s="22" cm="1">
        <f t="array" ref="V2319">_xlfn.XLOOKUP(1,([1]!tblOrders[Order]=tblnventory[[#This Row],[PO]])*([1]!tblOrders[Description]=tblnventory[[#This Row],[Item]]),[1]!tblOrders[Unit Total],0)</f>
        <v>286.07</v>
      </c>
      <c r="W2319" s="23" cm="1">
        <f t="array" ref="W2319">_xlfn.XLOOKUP(1,([1]!tblOrders[Order]=tblnventory[[#This Row],[PO]])*([1]!tblOrders[Description]=tblnventory[[#This Row],[Item]]),[1]!tblOrders[Licence])</f>
        <v>0</v>
      </c>
      <c r="X2319" t="b" cm="1">
        <f t="array" ref="X2319">NOT(_xlfn.XLOOKUP(tblnventory[[#This Row],[PO]]&amp;tblnventory[[#This Row],[Item]],[1]!tblOrders[Order]&amp;[1]!tblOrders[Description],[1]!tblOrders[Paid Licence],FALSE))</f>
        <v>1</v>
      </c>
      <c r="Y23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20" spans="1:25">
      <c r="A2320" t="s">
        <v>7982</v>
      </c>
      <c r="B2320" t="str">
        <f>_xlfn.XLOOKUP(tblnventory[[#This Row],[Item]],[1]!tblDescription[Item],[1]!tblDescription[Description])</f>
        <v>QSFP40G BiDi Short-reach Transceiver</v>
      </c>
      <c r="C2320" t="str">
        <f>_xlfn.XLOOKUP(tblnventory[[#This Row],[Item]],[1]!tblDescription[Item],[1]!tblDescription[Type])</f>
        <v>SFP</v>
      </c>
      <c r="D2320" t="str">
        <f>_xlfn.XLOOKUP(tblnventory[[#This Row],[Use]],[1]!tblCodes[Use],[1]!tblCodes[Code])</f>
        <v>Switch</v>
      </c>
      <c r="E2320" t="s">
        <v>2273</v>
      </c>
      <c r="F2320" s="20">
        <v>44400</v>
      </c>
      <c r="G2320" s="21" t="str">
        <f>IF(ISBLANK(tblnventory[[#This Row],[Installed By]]),"Store","Installed")</f>
        <v>Installed</v>
      </c>
      <c r="H2320" t="s">
        <v>7983</v>
      </c>
      <c r="J2320">
        <v>2191007124</v>
      </c>
      <c r="K2320" t="s">
        <v>7974</v>
      </c>
      <c r="L2320" t="s">
        <v>7977</v>
      </c>
      <c r="M2320" s="20">
        <v>44721</v>
      </c>
      <c r="O2320" t="str">
        <f>IF(tblnventory[[#This Row],[Installed]],LEFT(tblnventory[[#This Row],[Location]],3))</f>
        <v>fai</v>
      </c>
      <c r="P2320" t="str">
        <f>_xlfn.XLOOKUP(tblnventory[[#This Row],[Serial Number]],[1]!tblDNACInventory[Floor],[1]!tblDNACInventory[Name],"Not Used")</f>
        <v>Not Used</v>
      </c>
      <c r="T2320" t="b">
        <f>NOT(ISBLANK(tblnventory[[#This Row],[Installed By]]))</f>
        <v>1</v>
      </c>
      <c r="U2320" t="str">
        <f>VLOOKUP(A2320, [1]!tblDescription[#Data], 3, 0)</f>
        <v>QSFP40G BiDi Short-reach Transceiver</v>
      </c>
      <c r="V2320" s="22" cm="1">
        <f t="array" ref="V2320">_xlfn.XLOOKUP(1,([1]!tblOrders[Order]=tblnventory[[#This Row],[PO]])*([1]!tblOrders[Description]=tblnventory[[#This Row],[Item]]),[1]!tblOrders[Unit Total],0)</f>
        <v>286.07</v>
      </c>
      <c r="W2320" s="23" cm="1">
        <f t="array" ref="W2320">_xlfn.XLOOKUP(1,([1]!tblOrders[Order]=tblnventory[[#This Row],[PO]])*([1]!tblOrders[Description]=tblnventory[[#This Row],[Item]]),[1]!tblOrders[Licence])</f>
        <v>0</v>
      </c>
      <c r="X2320" t="b" cm="1">
        <f t="array" ref="X2320">NOT(_xlfn.XLOOKUP(tblnventory[[#This Row],[PO]]&amp;tblnventory[[#This Row],[Item]],[1]!tblOrders[Order]&amp;[1]!tblOrders[Description],[1]!tblOrders[Paid Licence],FALSE))</f>
        <v>1</v>
      </c>
      <c r="Y23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21" spans="1:25">
      <c r="A2321" t="s">
        <v>7982</v>
      </c>
      <c r="B2321" t="str">
        <f>_xlfn.XLOOKUP(tblnventory[[#This Row],[Item]],[1]!tblDescription[Item],[1]!tblDescription[Description])</f>
        <v>QSFP40G BiDi Short-reach Transceiver</v>
      </c>
      <c r="C2321" t="str">
        <f>_xlfn.XLOOKUP(tblnventory[[#This Row],[Item]],[1]!tblDescription[Item],[1]!tblDescription[Type])</f>
        <v>SFP</v>
      </c>
      <c r="D2321" t="str">
        <f>_xlfn.XLOOKUP(tblnventory[[#This Row],[Use]],[1]!tblCodes[Use],[1]!tblCodes[Code])</f>
        <v>Switch</v>
      </c>
      <c r="E2321" t="s">
        <v>2274</v>
      </c>
      <c r="F2321" s="20">
        <v>44400</v>
      </c>
      <c r="G2321" s="21" t="str">
        <f>IF(ISBLANK(tblnventory[[#This Row],[Installed By]]),"Store","Installed")</f>
        <v>Installed</v>
      </c>
      <c r="H2321" t="s">
        <v>7983</v>
      </c>
      <c r="J2321">
        <v>2191007124</v>
      </c>
      <c r="K2321" t="s">
        <v>7974</v>
      </c>
      <c r="L2321" t="s">
        <v>7977</v>
      </c>
      <c r="M2321" s="20">
        <v>44721</v>
      </c>
      <c r="O2321" t="str">
        <f>IF(tblnventory[[#This Row],[Installed]],LEFT(tblnventory[[#This Row],[Location]],3))</f>
        <v>fai</v>
      </c>
      <c r="P2321" t="str">
        <f>_xlfn.XLOOKUP(tblnventory[[#This Row],[Serial Number]],[1]!tblDNACInventory[Floor],[1]!tblDNACInventory[Name],"Not Used")</f>
        <v>Not Used</v>
      </c>
      <c r="T2321" t="b">
        <f>NOT(ISBLANK(tblnventory[[#This Row],[Installed By]]))</f>
        <v>1</v>
      </c>
      <c r="U2321" t="str">
        <f>VLOOKUP(A2321, [1]!tblDescription[#Data], 3, 0)</f>
        <v>QSFP40G BiDi Short-reach Transceiver</v>
      </c>
      <c r="V2321" s="22" cm="1">
        <f t="array" ref="V2321">_xlfn.XLOOKUP(1,([1]!tblOrders[Order]=tblnventory[[#This Row],[PO]])*([1]!tblOrders[Description]=tblnventory[[#This Row],[Item]]),[1]!tblOrders[Unit Total],0)</f>
        <v>286.07</v>
      </c>
      <c r="W2321" s="23" cm="1">
        <f t="array" ref="W2321">_xlfn.XLOOKUP(1,([1]!tblOrders[Order]=tblnventory[[#This Row],[PO]])*([1]!tblOrders[Description]=tblnventory[[#This Row],[Item]]),[1]!tblOrders[Licence])</f>
        <v>0</v>
      </c>
      <c r="X2321" t="b" cm="1">
        <f t="array" ref="X2321">NOT(_xlfn.XLOOKUP(tblnventory[[#This Row],[PO]]&amp;tblnventory[[#This Row],[Item]],[1]!tblOrders[Order]&amp;[1]!tblOrders[Description],[1]!tblOrders[Paid Licence],FALSE))</f>
        <v>1</v>
      </c>
      <c r="Y23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22" spans="1:25">
      <c r="A2322" t="s">
        <v>7984</v>
      </c>
      <c r="B2322" s="28" t="str">
        <f>_xlfn.XLOOKUP(tblnventory[[#This Row],[Item]],[1]!tblDescription[Item],[1]!tblDescription[Description])</f>
        <v>Catalyst 9500 48-port x 1/10/25G + 4-port 40/100G, Advantage</v>
      </c>
      <c r="C2322" s="28" t="str">
        <f>_xlfn.XLOOKUP(tblnventory[[#This Row],[Item]],[1]!tblDescription[Item],[1]!tblDescription[Type])</f>
        <v>DP</v>
      </c>
      <c r="D2322" s="28" t="str">
        <f>_xlfn.XLOOKUP(tblnventory[[#This Row],[Use]],[1]!tblCodes[Use],[1]!tblCodes[Code])</f>
        <v>Other</v>
      </c>
      <c r="E2322" s="1" t="s">
        <v>2275</v>
      </c>
      <c r="F2322" s="27">
        <v>44161</v>
      </c>
      <c r="G2322" s="21" t="str">
        <f>IF(ISBLANK(tblnventory[[#This Row],[Installed By]]),"Store","Installed")</f>
        <v>Installed</v>
      </c>
      <c r="H2322" t="s">
        <v>7985</v>
      </c>
      <c r="J2322" s="17">
        <v>2191006676</v>
      </c>
      <c r="K2322" t="s">
        <v>7974</v>
      </c>
      <c r="L2322" t="s">
        <v>5340</v>
      </c>
      <c r="O2322" t="str">
        <f>IF(tblnventory[[#This Row],[Installed]],LEFT(tblnventory[[#This Row],[Location]],3))</f>
        <v>fai</v>
      </c>
      <c r="P2322" t="str">
        <f>_xlfn.XLOOKUP(tblnventory[[#This Row],[Serial Number]],[1]!tblDNACInventory[Floor],[1]!tblDNACInventory[Name],"Not Used")</f>
        <v>Not Used</v>
      </c>
      <c r="S2322" t="s">
        <v>7986</v>
      </c>
      <c r="T2322" t="b">
        <f>NOT(ISBLANK(tblnventory[[#This Row],[Installed By]]))</f>
        <v>1</v>
      </c>
      <c r="U2322" t="str">
        <f>VLOOKUP(A2322, [1]!tblDescription[#Data], 3, 0)</f>
        <v>Catalyst 9500 48-port x 1/10/25G + 4-port 40/100G, Advantage</v>
      </c>
      <c r="V2322" s="22" cm="1">
        <f t="array" ref="V2322">_xlfn.XLOOKUP(1,([1]!tblOrders[Order]=tblnventory[[#This Row],[PO]])*([1]!tblOrders[Description]=tblnventory[[#This Row],[Item]]),[1]!tblOrders[Unit Total],0)</f>
        <v>0</v>
      </c>
      <c r="W2322" s="23" cm="1">
        <f t="array" ref="W2322">IFERROR(_xlfn.XLOOKUP(1,([1]!tblOrders[Order]=tblnventory[[#This Row],[PO]])*([1]!tblOrders[Description]=tblnventory[[#This Row],[Item]]),[1]!tblOrders[Licence]),0)</f>
        <v>0</v>
      </c>
      <c r="X2322" t="b" cm="1">
        <f t="array" ref="X2322">NOT(_xlfn.XLOOKUP(tblnventory[[#This Row],[PO]]&amp;tblnventory[[#This Row],[Item]],[1]!tblOrders[Order]&amp;[1]!tblOrders[Description],[1]!tblOrders[Paid Licence],FALSE))</f>
        <v>1</v>
      </c>
      <c r="Y23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23" spans="1:25">
      <c r="A2323" s="19" t="s">
        <v>7984</v>
      </c>
      <c r="B2323" t="str">
        <f>_xlfn.XLOOKUP(tblnventory[[#This Row],[Item]],[1]!tblDescription[Item],[1]!tblDescription[Description])</f>
        <v>Catalyst 9500 48-port x 1/10/25G + 4-port 40/100G, Advantage</v>
      </c>
      <c r="C2323" t="str">
        <f>_xlfn.XLOOKUP(tblnventory[[#This Row],[Item]],[1]!tblDescription[Item],[1]!tblDescription[Type])</f>
        <v>DP</v>
      </c>
      <c r="D2323" t="str">
        <f>_xlfn.XLOOKUP(tblnventory[[#This Row],[Use]],[1]!tblCodes[Use],[1]!tblCodes[Code])</f>
        <v>Other</v>
      </c>
      <c r="E2323" s="1" t="s">
        <v>2276</v>
      </c>
      <c r="F2323" s="20">
        <v>44473</v>
      </c>
      <c r="G2323" s="21" t="str">
        <f>IF(ISBLANK(tblnventory[[#This Row],[Installed By]]),"Store","Installed")</f>
        <v>Installed</v>
      </c>
      <c r="H2323" s="17" t="s">
        <v>7985</v>
      </c>
      <c r="I2323" s="17"/>
      <c r="J2323" s="17">
        <v>2191007124</v>
      </c>
      <c r="K2323" t="s">
        <v>7974</v>
      </c>
      <c r="L2323" s="17" t="s">
        <v>5340</v>
      </c>
      <c r="M2323" s="17"/>
      <c r="N2323" s="17" t="s">
        <v>7987</v>
      </c>
      <c r="O2323" s="17" t="str">
        <f>IF(tblnventory[[#This Row],[Installed]],LEFT(tblnventory[[#This Row],[Location]],3))</f>
        <v>fai</v>
      </c>
      <c r="P2323" s="17" t="str">
        <f>_xlfn.XLOOKUP(tblnventory[[#This Row],[Serial Number]],[1]!tblDNACInventory[Floor],[1]!tblDNACInventory[Name],"Not Used")</f>
        <v>Not Used</v>
      </c>
      <c r="Q2323" s="17"/>
      <c r="R2323" s="17"/>
      <c r="S2323" s="17"/>
      <c r="T2323" s="17" t="b">
        <f>NOT(ISBLANK(tblnventory[[#This Row],[Installed By]]))</f>
        <v>1</v>
      </c>
      <c r="U2323" t="str">
        <f>VLOOKUP(A2323, [1]!tblDescription[#Data], 3, 0)</f>
        <v>Catalyst 9500 48-port x 1/10/25G + 4-port 40/100G, Advantage</v>
      </c>
      <c r="V2323" s="22" cm="1">
        <f t="array" ref="V2323">_xlfn.XLOOKUP(1,([1]!tblOrders[Order]=tblnventory[[#This Row],[PO]])*([1]!tblOrders[Description]=tblnventory[[#This Row],[Item]]),[1]!tblOrders[Unit Total],0)</f>
        <v>33649.51</v>
      </c>
      <c r="W2323" s="23" cm="1">
        <f t="array" ref="W2323">_xlfn.XLOOKUP(1,([1]!tblOrders[Order]=tblnventory[[#This Row],[PO]])*([1]!tblOrders[Description]=tblnventory[[#This Row],[Item]]),[1]!tblOrders[Licence])</f>
        <v>13053.19</v>
      </c>
      <c r="X2323" t="b" cm="1">
        <f t="array" ref="X2323">NOT(_xlfn.XLOOKUP(tblnventory[[#This Row],[PO]]&amp;tblnventory[[#This Row],[Item]],[1]!tblOrders[Order]&amp;[1]!tblOrders[Description],[1]!tblOrders[Paid Licence],FALSE))</f>
        <v>0</v>
      </c>
      <c r="Y23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13053.19</v>
      </c>
    </row>
    <row r="2324" spans="1:25">
      <c r="A2324" t="s">
        <v>5341</v>
      </c>
      <c r="B2324" t="str">
        <f>_xlfn.XLOOKUP(tblnventory[[#This Row],[Item]],[1]!tblDescription[Item],[1]!tblDescription[Description])</f>
        <v>10GBASE-LR SFP Module, Enterprise-Class</v>
      </c>
      <c r="C2324" t="str">
        <f>_xlfn.XLOOKUP(tblnventory[[#This Row],[Item]],[1]!tblDescription[Item],[1]!tblDescription[Type])</f>
        <v>SFP</v>
      </c>
      <c r="D2324" t="str">
        <f>_xlfn.XLOOKUP(tblnventory[[#This Row],[Use]],[1]!tblCodes[Use],[1]!tblCodes[Code])</f>
        <v>Switch</v>
      </c>
      <c r="E2324" s="1" t="s">
        <v>2277</v>
      </c>
      <c r="G2324" s="21" t="str">
        <f>IF(ISBLANK(tblnventory[[#This Row],[Installed By]]),"Store","Installed")</f>
        <v>Installed</v>
      </c>
      <c r="H2324" t="s">
        <v>7985</v>
      </c>
      <c r="J2324" s="17">
        <v>2191007447</v>
      </c>
      <c r="K2324" t="s">
        <v>7974</v>
      </c>
      <c r="L2324" t="s">
        <v>5340</v>
      </c>
      <c r="O2324" t="str">
        <f>IF(tblnventory[[#This Row],[Installed]],LEFT(tblnventory[[#This Row],[Location]],3))</f>
        <v>fai</v>
      </c>
      <c r="P2324" t="str">
        <f>_xlfn.XLOOKUP(tblnventory[[#This Row],[Serial Number]],[1]!tblDNACInventory[Floor],[1]!tblDNACInventory[Name],"Not Used")</f>
        <v>Not Used</v>
      </c>
      <c r="T2324" t="b">
        <f>NOT(ISBLANK(tblnventory[[#This Row],[Installed By]]))</f>
        <v>1</v>
      </c>
      <c r="U2324" t="str">
        <f>VLOOKUP(A2324, [1]!tblDescription[#Data], 3, 0)</f>
        <v>10GBASE-LR SFP Module, Enterprise-Class</v>
      </c>
      <c r="V2324" s="22" cm="1">
        <f t="array" ref="V2324">_xlfn.XLOOKUP(1,([1]!tblOrders[Order]=tblnventory[[#This Row],[PO]])*([1]!tblOrders[Description]=tblnventory[[#This Row],[Item]]),[1]!tblOrders[Unit Total],0)</f>
        <v>615</v>
      </c>
      <c r="W2324" s="23" cm="1">
        <f t="array" ref="W2324">IFERROR(_xlfn.XLOOKUP(1,([1]!tblOrders[Order]=tblnventory[[#This Row],[PO]])*([1]!tblOrders[Description]=tblnventory[[#This Row],[Item]]),[1]!tblOrders[Licence]),0)</f>
        <v>0</v>
      </c>
      <c r="X2324" t="b" cm="1">
        <f t="array" ref="X2324">NOT(_xlfn.XLOOKUP(tblnventory[[#This Row],[PO]]&amp;tblnventory[[#This Row],[Item]],[1]!tblOrders[Order]&amp;[1]!tblOrders[Description],[1]!tblOrders[Paid Licence],FALSE))</f>
        <v>1</v>
      </c>
      <c r="Y23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25" spans="1:25">
      <c r="A2325" t="s">
        <v>5341</v>
      </c>
      <c r="B2325" t="str">
        <f>_xlfn.XLOOKUP(tblnventory[[#This Row],[Item]],[1]!tblDescription[Item],[1]!tblDescription[Description])</f>
        <v>10GBASE-LR SFP Module, Enterprise-Class</v>
      </c>
      <c r="C2325" t="str">
        <f>_xlfn.XLOOKUP(tblnventory[[#This Row],[Item]],[1]!tblDescription[Item],[1]!tblDescription[Type])</f>
        <v>SFP</v>
      </c>
      <c r="D2325" t="str">
        <f>_xlfn.XLOOKUP(tblnventory[[#This Row],[Use]],[1]!tblCodes[Use],[1]!tblCodes[Code])</f>
        <v>Switch</v>
      </c>
      <c r="E2325" s="1" t="s">
        <v>2278</v>
      </c>
      <c r="G2325" s="21" t="str">
        <f>IF(ISBLANK(tblnventory[[#This Row],[Installed By]]),"Store","Installed")</f>
        <v>Installed</v>
      </c>
      <c r="H2325" t="s">
        <v>7985</v>
      </c>
      <c r="J2325" s="17">
        <v>2191007447</v>
      </c>
      <c r="K2325" t="s">
        <v>7974</v>
      </c>
      <c r="L2325" t="s">
        <v>5340</v>
      </c>
      <c r="O2325" t="str">
        <f>IF(tblnventory[[#This Row],[Installed]],LEFT(tblnventory[[#This Row],[Location]],3))</f>
        <v>fai</v>
      </c>
      <c r="P2325" t="str">
        <f>_xlfn.XLOOKUP(tblnventory[[#This Row],[Serial Number]],[1]!tblDNACInventory[Floor],[1]!tblDNACInventory[Name],"Not Used")</f>
        <v>Not Used</v>
      </c>
      <c r="T2325" t="b">
        <f>NOT(ISBLANK(tblnventory[[#This Row],[Installed By]]))</f>
        <v>1</v>
      </c>
      <c r="U2325" t="str">
        <f>VLOOKUP(A2325, [1]!tblDescription[#Data], 3, 0)</f>
        <v>10GBASE-LR SFP Module, Enterprise-Class</v>
      </c>
      <c r="V2325" s="22" cm="1">
        <f t="array" ref="V2325">_xlfn.XLOOKUP(1,([1]!tblOrders[Order]=tblnventory[[#This Row],[PO]])*([1]!tblOrders[Description]=tblnventory[[#This Row],[Item]]),[1]!tblOrders[Unit Total],0)</f>
        <v>615</v>
      </c>
      <c r="W2325" s="23" cm="1">
        <f t="array" ref="W2325">IFERROR(_xlfn.XLOOKUP(1,([1]!tblOrders[Order]=tblnventory[[#This Row],[PO]])*([1]!tblOrders[Description]=tblnventory[[#This Row],[Item]]),[1]!tblOrders[Licence]),0)</f>
        <v>0</v>
      </c>
      <c r="X2325" t="b" cm="1">
        <f t="array" ref="X2325">NOT(_xlfn.XLOOKUP(tblnventory[[#This Row],[PO]]&amp;tblnventory[[#This Row],[Item]],[1]!tblOrders[Order]&amp;[1]!tblOrders[Description],[1]!tblOrders[Paid Licence],FALSE))</f>
        <v>1</v>
      </c>
      <c r="Y23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26" spans="1:25">
      <c r="A2326" t="s">
        <v>5341</v>
      </c>
      <c r="B2326" t="str">
        <f>_xlfn.XLOOKUP(tblnventory[[#This Row],[Item]],[1]!tblDescription[Item],[1]!tblDescription[Description])</f>
        <v>10GBASE-LR SFP Module, Enterprise-Class</v>
      </c>
      <c r="C2326" t="str">
        <f>_xlfn.XLOOKUP(tblnventory[[#This Row],[Item]],[1]!tblDescription[Item],[1]!tblDescription[Type])</f>
        <v>SFP</v>
      </c>
      <c r="D2326" t="str">
        <f>_xlfn.XLOOKUP(tblnventory[[#This Row],[Use]],[1]!tblCodes[Use],[1]!tblCodes[Code])</f>
        <v>Switch</v>
      </c>
      <c r="E2326" s="1" t="s">
        <v>2279</v>
      </c>
      <c r="G2326" s="21" t="str">
        <f>IF(ISBLANK(tblnventory[[#This Row],[Installed By]]),"Store","Installed")</f>
        <v>Installed</v>
      </c>
      <c r="H2326" t="s">
        <v>7985</v>
      </c>
      <c r="J2326" s="17">
        <v>2191007447</v>
      </c>
      <c r="K2326" t="s">
        <v>7974</v>
      </c>
      <c r="L2326" t="s">
        <v>5340</v>
      </c>
      <c r="O2326" t="str">
        <f>IF(tblnventory[[#This Row],[Installed]],LEFT(tblnventory[[#This Row],[Location]],3))</f>
        <v>fai</v>
      </c>
      <c r="P2326" t="str">
        <f>_xlfn.XLOOKUP(tblnventory[[#This Row],[Serial Number]],[1]!tblDNACInventory[Floor],[1]!tblDNACInventory[Name],"Not Used")</f>
        <v>Not Used</v>
      </c>
      <c r="T2326" t="b">
        <f>NOT(ISBLANK(tblnventory[[#This Row],[Installed By]]))</f>
        <v>1</v>
      </c>
      <c r="U2326" t="str">
        <f>VLOOKUP(A2326, [1]!tblDescription[#Data], 3, 0)</f>
        <v>10GBASE-LR SFP Module, Enterprise-Class</v>
      </c>
      <c r="V2326" s="22" cm="1">
        <f t="array" ref="V2326">_xlfn.XLOOKUP(1,([1]!tblOrders[Order]=tblnventory[[#This Row],[PO]])*([1]!tblOrders[Description]=tblnventory[[#This Row],[Item]]),[1]!tblOrders[Unit Total],0)</f>
        <v>615</v>
      </c>
      <c r="W2326" s="23" cm="1">
        <f t="array" ref="W2326">IFERROR(_xlfn.XLOOKUP(1,([1]!tblOrders[Order]=tblnventory[[#This Row],[PO]])*([1]!tblOrders[Description]=tblnventory[[#This Row],[Item]]),[1]!tblOrders[Licence]),0)</f>
        <v>0</v>
      </c>
      <c r="X2326" t="b" cm="1">
        <f t="array" ref="X2326">NOT(_xlfn.XLOOKUP(tblnventory[[#This Row],[PO]]&amp;tblnventory[[#This Row],[Item]],[1]!tblOrders[Order]&amp;[1]!tblOrders[Description],[1]!tblOrders[Paid Licence],FALSE))</f>
        <v>1</v>
      </c>
      <c r="Y23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27" spans="1:25">
      <c r="A2327" t="s">
        <v>5341</v>
      </c>
      <c r="B2327" t="str">
        <f>_xlfn.XLOOKUP(tblnventory[[#This Row],[Item]],[1]!tblDescription[Item],[1]!tblDescription[Description])</f>
        <v>10GBASE-LR SFP Module, Enterprise-Class</v>
      </c>
      <c r="C2327" t="str">
        <f>_xlfn.XLOOKUP(tblnventory[[#This Row],[Item]],[1]!tblDescription[Item],[1]!tblDescription[Type])</f>
        <v>SFP</v>
      </c>
      <c r="D2327" t="str">
        <f>_xlfn.XLOOKUP(tblnventory[[#This Row],[Use]],[1]!tblCodes[Use],[1]!tblCodes[Code])</f>
        <v>Switch</v>
      </c>
      <c r="E2327" s="1" t="s">
        <v>2280</v>
      </c>
      <c r="G2327" s="21" t="str">
        <f>IF(ISBLANK(tblnventory[[#This Row],[Installed By]]),"Store","Installed")</f>
        <v>Installed</v>
      </c>
      <c r="H2327" t="s">
        <v>7985</v>
      </c>
      <c r="J2327" s="17">
        <v>2191007447</v>
      </c>
      <c r="K2327" t="s">
        <v>7974</v>
      </c>
      <c r="L2327" t="s">
        <v>5340</v>
      </c>
      <c r="O2327" t="str">
        <f>IF(tblnventory[[#This Row],[Installed]],LEFT(tblnventory[[#This Row],[Location]],3))</f>
        <v>fai</v>
      </c>
      <c r="P2327" t="str">
        <f>_xlfn.XLOOKUP(tblnventory[[#This Row],[Serial Number]],[1]!tblDNACInventory[Floor],[1]!tblDNACInventory[Name],"Not Used")</f>
        <v>Not Used</v>
      </c>
      <c r="T2327" t="b">
        <f>NOT(ISBLANK(tblnventory[[#This Row],[Installed By]]))</f>
        <v>1</v>
      </c>
      <c r="U2327" t="str">
        <f>VLOOKUP(A2327, [1]!tblDescription[#Data], 3, 0)</f>
        <v>10GBASE-LR SFP Module, Enterprise-Class</v>
      </c>
      <c r="V2327" s="22" cm="1">
        <f t="array" ref="V2327">_xlfn.XLOOKUP(1,([1]!tblOrders[Order]=tblnventory[[#This Row],[PO]])*([1]!tblOrders[Description]=tblnventory[[#This Row],[Item]]),[1]!tblOrders[Unit Total],0)</f>
        <v>615</v>
      </c>
      <c r="W2327" s="23" cm="1">
        <f t="array" ref="W2327">IFERROR(_xlfn.XLOOKUP(1,([1]!tblOrders[Order]=tblnventory[[#This Row],[PO]])*([1]!tblOrders[Description]=tblnventory[[#This Row],[Item]]),[1]!tblOrders[Licence]),0)</f>
        <v>0</v>
      </c>
      <c r="X2327" t="b" cm="1">
        <f t="array" ref="X2327">NOT(_xlfn.XLOOKUP(tblnventory[[#This Row],[PO]]&amp;tblnventory[[#This Row],[Item]],[1]!tblOrders[Order]&amp;[1]!tblOrders[Description],[1]!tblOrders[Paid Licence],FALSE))</f>
        <v>1</v>
      </c>
      <c r="Y23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28" spans="1:25">
      <c r="A2328" t="s">
        <v>5341</v>
      </c>
      <c r="B2328" t="str">
        <f>_xlfn.XLOOKUP(tblnventory[[#This Row],[Item]],[1]!tblDescription[Item],[1]!tblDescription[Description])</f>
        <v>10GBASE-LR SFP Module, Enterprise-Class</v>
      </c>
      <c r="C2328" t="str">
        <f>_xlfn.XLOOKUP(tblnventory[[#This Row],[Item]],[1]!tblDescription[Item],[1]!tblDescription[Type])</f>
        <v>SFP</v>
      </c>
      <c r="D2328" t="str">
        <f>_xlfn.XLOOKUP(tblnventory[[#This Row],[Use]],[1]!tblCodes[Use],[1]!tblCodes[Code])</f>
        <v>Switch</v>
      </c>
      <c r="E2328" s="1" t="s">
        <v>2281</v>
      </c>
      <c r="G2328" s="21" t="str">
        <f>IF(ISBLANK(tblnventory[[#This Row],[Installed By]]),"Store","Installed")</f>
        <v>Installed</v>
      </c>
      <c r="H2328" t="s">
        <v>7985</v>
      </c>
      <c r="J2328" s="17">
        <v>2191007447</v>
      </c>
      <c r="K2328" t="s">
        <v>7974</v>
      </c>
      <c r="L2328" t="s">
        <v>5340</v>
      </c>
      <c r="O2328" t="str">
        <f>IF(tblnventory[[#This Row],[Installed]],LEFT(tblnventory[[#This Row],[Location]],3))</f>
        <v>fai</v>
      </c>
      <c r="P2328" t="str">
        <f>_xlfn.XLOOKUP(tblnventory[[#This Row],[Serial Number]],[1]!tblDNACInventory[Floor],[1]!tblDNACInventory[Name],"Not Used")</f>
        <v>Not Used</v>
      </c>
      <c r="T2328" t="b">
        <f>NOT(ISBLANK(tblnventory[[#This Row],[Installed By]]))</f>
        <v>1</v>
      </c>
      <c r="U2328" t="str">
        <f>VLOOKUP(A2328, [1]!tblDescription[#Data], 3, 0)</f>
        <v>10GBASE-LR SFP Module, Enterprise-Class</v>
      </c>
      <c r="V2328" s="22" cm="1">
        <f t="array" ref="V2328">_xlfn.XLOOKUP(1,([1]!tblOrders[Order]=tblnventory[[#This Row],[PO]])*([1]!tblOrders[Description]=tblnventory[[#This Row],[Item]]),[1]!tblOrders[Unit Total],0)</f>
        <v>615</v>
      </c>
      <c r="W2328" s="23" cm="1">
        <f t="array" ref="W2328">IFERROR(_xlfn.XLOOKUP(1,([1]!tblOrders[Order]=tblnventory[[#This Row],[PO]])*([1]!tblOrders[Description]=tblnventory[[#This Row],[Item]]),[1]!tblOrders[Licence]),0)</f>
        <v>0</v>
      </c>
      <c r="X2328" t="b" cm="1">
        <f t="array" ref="X2328">NOT(_xlfn.XLOOKUP(tblnventory[[#This Row],[PO]]&amp;tblnventory[[#This Row],[Item]],[1]!tblOrders[Order]&amp;[1]!tblOrders[Description],[1]!tblOrders[Paid Licence],FALSE))</f>
        <v>1</v>
      </c>
      <c r="Y23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29" spans="1:25">
      <c r="A2329" t="s">
        <v>5341</v>
      </c>
      <c r="B2329" t="str">
        <f>_xlfn.XLOOKUP(tblnventory[[#This Row],[Item]],[1]!tblDescription[Item],[1]!tblDescription[Description])</f>
        <v>10GBASE-LR SFP Module, Enterprise-Class</v>
      </c>
      <c r="C2329" t="str">
        <f>_xlfn.XLOOKUP(tblnventory[[#This Row],[Item]],[1]!tblDescription[Item],[1]!tblDescription[Type])</f>
        <v>SFP</v>
      </c>
      <c r="D2329" t="str">
        <f>_xlfn.XLOOKUP(tblnventory[[#This Row],[Use]],[1]!tblCodes[Use],[1]!tblCodes[Code])</f>
        <v>Switch</v>
      </c>
      <c r="E2329" s="1" t="s">
        <v>2282</v>
      </c>
      <c r="G2329" s="21" t="str">
        <f>IF(ISBLANK(tblnventory[[#This Row],[Installed By]]),"Store","Installed")</f>
        <v>Installed</v>
      </c>
      <c r="H2329" t="s">
        <v>7985</v>
      </c>
      <c r="J2329" s="17">
        <v>2191007447</v>
      </c>
      <c r="K2329" t="s">
        <v>7974</v>
      </c>
      <c r="L2329" t="s">
        <v>5340</v>
      </c>
      <c r="O2329" t="str">
        <f>IF(tblnventory[[#This Row],[Installed]],LEFT(tblnventory[[#This Row],[Location]],3))</f>
        <v>fai</v>
      </c>
      <c r="P2329" t="str">
        <f>_xlfn.XLOOKUP(tblnventory[[#This Row],[Serial Number]],[1]!tblDNACInventory[Floor],[1]!tblDNACInventory[Name],"Not Used")</f>
        <v>Not Used</v>
      </c>
      <c r="T2329" t="b">
        <f>NOT(ISBLANK(tblnventory[[#This Row],[Installed By]]))</f>
        <v>1</v>
      </c>
      <c r="U2329" t="str">
        <f>VLOOKUP(A2329, [1]!tblDescription[#Data], 3, 0)</f>
        <v>10GBASE-LR SFP Module, Enterprise-Class</v>
      </c>
      <c r="V2329" s="22" cm="1">
        <f t="array" ref="V2329">_xlfn.XLOOKUP(1,([1]!tblOrders[Order]=tblnventory[[#This Row],[PO]])*([1]!tblOrders[Description]=tblnventory[[#This Row],[Item]]),[1]!tblOrders[Unit Total],0)</f>
        <v>615</v>
      </c>
      <c r="W2329" s="23" cm="1">
        <f t="array" ref="W2329">IFERROR(_xlfn.XLOOKUP(1,([1]!tblOrders[Order]=tblnventory[[#This Row],[PO]])*([1]!tblOrders[Description]=tblnventory[[#This Row],[Item]]),[1]!tblOrders[Licence]),0)</f>
        <v>0</v>
      </c>
      <c r="X2329" t="b" cm="1">
        <f t="array" ref="X2329">NOT(_xlfn.XLOOKUP(tblnventory[[#This Row],[PO]]&amp;tblnventory[[#This Row],[Item]],[1]!tblOrders[Order]&amp;[1]!tblOrders[Description],[1]!tblOrders[Paid Licence],FALSE))</f>
        <v>1</v>
      </c>
      <c r="Y23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30" spans="1:25">
      <c r="A2330" t="s">
        <v>5341</v>
      </c>
      <c r="B2330" t="str">
        <f>_xlfn.XLOOKUP(tblnventory[[#This Row],[Item]],[1]!tblDescription[Item],[1]!tblDescription[Description])</f>
        <v>10GBASE-LR SFP Module, Enterprise-Class</v>
      </c>
      <c r="C2330" t="str">
        <f>_xlfn.XLOOKUP(tblnventory[[#This Row],[Item]],[1]!tblDescription[Item],[1]!tblDescription[Type])</f>
        <v>SFP</v>
      </c>
      <c r="D2330" t="str">
        <f>_xlfn.XLOOKUP(tblnventory[[#This Row],[Use]],[1]!tblCodes[Use],[1]!tblCodes[Code])</f>
        <v>Switch</v>
      </c>
      <c r="E2330" s="1" t="s">
        <v>2283</v>
      </c>
      <c r="G2330" s="21" t="str">
        <f>IF(ISBLANK(tblnventory[[#This Row],[Installed By]]),"Store","Installed")</f>
        <v>Installed</v>
      </c>
      <c r="H2330" t="s">
        <v>7988</v>
      </c>
      <c r="J2330" s="17">
        <v>2191007447</v>
      </c>
      <c r="K2330" s="17"/>
      <c r="L2330" t="s">
        <v>7209</v>
      </c>
      <c r="M2330" s="20">
        <v>45131</v>
      </c>
      <c r="O2330" t="str">
        <f>IF(tblnventory[[#This Row],[Installed]],LEFT(tblnventory[[#This Row],[Location]],3))</f>
        <v>fai</v>
      </c>
      <c r="P2330" t="str">
        <f>_xlfn.XLOOKUP(tblnventory[[#This Row],[Serial Number]],[1]!tblDNACInventory[Floor],[1]!tblDNACInventory[Name],"Not Used")</f>
        <v>Not Used</v>
      </c>
      <c r="T2330" t="b">
        <f>NOT(ISBLANK(tblnventory[[#This Row],[Installed By]]))</f>
        <v>1</v>
      </c>
      <c r="U2330" t="str">
        <f>VLOOKUP(A2330, [1]!tblDescription[#Data], 3, 0)</f>
        <v>10GBASE-LR SFP Module, Enterprise-Class</v>
      </c>
      <c r="V2330" s="22" cm="1">
        <f t="array" ref="V2330">_xlfn.XLOOKUP(1,([1]!tblOrders[Order]=tblnventory[[#This Row],[PO]])*([1]!tblOrders[Description]=tblnventory[[#This Row],[Item]]),[1]!tblOrders[Unit Total],0)</f>
        <v>615</v>
      </c>
      <c r="W2330" s="23" cm="1">
        <f t="array" ref="W2330">IFERROR(_xlfn.XLOOKUP(1,([1]!tblOrders[Order]=tblnventory[[#This Row],[PO]])*([1]!tblOrders[Description]=tblnventory[[#This Row],[Item]]),[1]!tblOrders[Licence]),0)</f>
        <v>0</v>
      </c>
      <c r="X2330" t="b" cm="1">
        <f t="array" ref="X2330">NOT(_xlfn.XLOOKUP(tblnventory[[#This Row],[PO]]&amp;tblnventory[[#This Row],[Item]],[1]!tblOrders[Order]&amp;[1]!tblOrders[Description],[1]!tblOrders[Paid Licence],FALSE))</f>
        <v>1</v>
      </c>
      <c r="Y23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31" spans="1:25">
      <c r="A2331" t="s">
        <v>5341</v>
      </c>
      <c r="B2331" t="str">
        <f>_xlfn.XLOOKUP(tblnventory[[#This Row],[Item]],[1]!tblDescription[Item],[1]!tblDescription[Description])</f>
        <v>10GBASE-LR SFP Module, Enterprise-Class</v>
      </c>
      <c r="C2331" t="str">
        <f>_xlfn.XLOOKUP(tblnventory[[#This Row],[Item]],[1]!tblDescription[Item],[1]!tblDescription[Type])</f>
        <v>SFP</v>
      </c>
      <c r="D2331" t="str">
        <f>_xlfn.XLOOKUP(tblnventory[[#This Row],[Use]],[1]!tblCodes[Use],[1]!tblCodes[Code])</f>
        <v>Switch</v>
      </c>
      <c r="E2331" s="1" t="s">
        <v>2284</v>
      </c>
      <c r="G2331" s="21" t="str">
        <f>IF(ISBLANK(tblnventory[[#This Row],[Installed By]]),"Store","Installed")</f>
        <v>Installed</v>
      </c>
      <c r="H2331" t="s">
        <v>7989</v>
      </c>
      <c r="J2331" s="17">
        <v>2191007447</v>
      </c>
      <c r="K2331" s="17"/>
      <c r="L2331" t="s">
        <v>7209</v>
      </c>
      <c r="M2331" s="20">
        <v>45131</v>
      </c>
      <c r="O2331" t="str">
        <f>IF(tblnventory[[#This Row],[Installed]],LEFT(tblnventory[[#This Row],[Location]],3))</f>
        <v>fai</v>
      </c>
      <c r="P2331" t="str">
        <f>_xlfn.XLOOKUP(tblnventory[[#This Row],[Serial Number]],[1]!tblDNACInventory[Floor],[1]!tblDNACInventory[Name],"Not Used")</f>
        <v>Not Used</v>
      </c>
      <c r="T2331" t="b">
        <f>NOT(ISBLANK(tblnventory[[#This Row],[Installed By]]))</f>
        <v>1</v>
      </c>
      <c r="U2331" t="str">
        <f>VLOOKUP(A2331, [1]!tblDescription[#Data], 3, 0)</f>
        <v>10GBASE-LR SFP Module, Enterprise-Class</v>
      </c>
      <c r="V2331" s="22" cm="1">
        <f t="array" ref="V2331">_xlfn.XLOOKUP(1,([1]!tblOrders[Order]=tblnventory[[#This Row],[PO]])*([1]!tblOrders[Description]=tblnventory[[#This Row],[Item]]),[1]!tblOrders[Unit Total],0)</f>
        <v>615</v>
      </c>
      <c r="W2331" s="23" cm="1">
        <f t="array" ref="W2331">IFERROR(_xlfn.XLOOKUP(1,([1]!tblOrders[Order]=tblnventory[[#This Row],[PO]])*([1]!tblOrders[Description]=tblnventory[[#This Row],[Item]]),[1]!tblOrders[Licence]),0)</f>
        <v>0</v>
      </c>
      <c r="X2331" t="b" cm="1">
        <f t="array" ref="X2331">NOT(_xlfn.XLOOKUP(tblnventory[[#This Row],[PO]]&amp;tblnventory[[#This Row],[Item]],[1]!tblOrders[Order]&amp;[1]!tblOrders[Description],[1]!tblOrders[Paid Licence],FALSE))</f>
        <v>1</v>
      </c>
      <c r="Y23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32" spans="1:25">
      <c r="A2332" t="s">
        <v>5341</v>
      </c>
      <c r="B2332" t="str">
        <f>_xlfn.XLOOKUP(tblnventory[[#This Row],[Item]],[1]!tblDescription[Item],[1]!tblDescription[Description])</f>
        <v>10GBASE-LR SFP Module, Enterprise-Class</v>
      </c>
      <c r="C2332" t="str">
        <f>_xlfn.XLOOKUP(tblnventory[[#This Row],[Item]],[1]!tblDescription[Item],[1]!tblDescription[Type])</f>
        <v>SFP</v>
      </c>
      <c r="D2332" t="str">
        <f>_xlfn.XLOOKUP(tblnventory[[#This Row],[Use]],[1]!tblCodes[Use],[1]!tblCodes[Code])</f>
        <v>Switch</v>
      </c>
      <c r="E2332" s="1" t="s">
        <v>2285</v>
      </c>
      <c r="G2332" s="21" t="str">
        <f>IF(ISBLANK(tblnventory[[#This Row],[Installed By]]),"Store","Installed")</f>
        <v>Installed</v>
      </c>
      <c r="H2332" t="s">
        <v>7990</v>
      </c>
      <c r="J2332" s="17">
        <v>2191007447</v>
      </c>
      <c r="K2332" s="17"/>
      <c r="L2332" t="s">
        <v>5346</v>
      </c>
      <c r="M2332" s="20">
        <v>45028</v>
      </c>
      <c r="O2332" t="str">
        <f>IF(tblnventory[[#This Row],[Installed]],LEFT(tblnventory[[#This Row],[Location]],3))</f>
        <v>fai</v>
      </c>
      <c r="P2332" t="str">
        <f>_xlfn.XLOOKUP(tblnventory[[#This Row],[Serial Number]],[1]!tblDNACInventory[Floor],[1]!tblDNACInventory[Name],"Not Used")</f>
        <v>Not Used</v>
      </c>
      <c r="T2332" t="b">
        <f>NOT(ISBLANK(tblnventory[[#This Row],[Installed By]]))</f>
        <v>1</v>
      </c>
      <c r="U2332" t="str">
        <f>VLOOKUP(A2332, [1]!tblDescription[#Data], 3, 0)</f>
        <v>10GBASE-LR SFP Module, Enterprise-Class</v>
      </c>
      <c r="V2332" s="22" cm="1">
        <f t="array" ref="V2332">_xlfn.XLOOKUP(1,([1]!tblOrders[Order]=tblnventory[[#This Row],[PO]])*([1]!tblOrders[Description]=tblnventory[[#This Row],[Item]]),[1]!tblOrders[Unit Total],0)</f>
        <v>615</v>
      </c>
      <c r="W2332" s="23" cm="1">
        <f t="array" ref="W2332">IFERROR(_xlfn.XLOOKUP(1,([1]!tblOrders[Order]=tblnventory[[#This Row],[PO]])*([1]!tblOrders[Description]=tblnventory[[#This Row],[Item]]),[1]!tblOrders[Licence]),0)</f>
        <v>0</v>
      </c>
      <c r="X2332" t="b" cm="1">
        <f t="array" ref="X2332">NOT(_xlfn.XLOOKUP(tblnventory[[#This Row],[PO]]&amp;tblnventory[[#This Row],[Item]],[1]!tblOrders[Order]&amp;[1]!tblOrders[Description],[1]!tblOrders[Paid Licence],FALSE))</f>
        <v>1</v>
      </c>
      <c r="Y23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33" spans="1:25">
      <c r="A2333" t="s">
        <v>5341</v>
      </c>
      <c r="B2333" t="str">
        <f>_xlfn.XLOOKUP(tblnventory[[#This Row],[Item]],[1]!tblDescription[Item],[1]!tblDescription[Description])</f>
        <v>10GBASE-LR SFP Module, Enterprise-Class</v>
      </c>
      <c r="C2333" t="str">
        <f>_xlfn.XLOOKUP(tblnventory[[#This Row],[Item]],[1]!tblDescription[Item],[1]!tblDescription[Type])</f>
        <v>SFP</v>
      </c>
      <c r="D2333" t="str">
        <f>_xlfn.XLOOKUP(tblnventory[[#This Row],[Use]],[1]!tblCodes[Use],[1]!tblCodes[Code])</f>
        <v>Switch</v>
      </c>
      <c r="E2333" s="1" t="s">
        <v>2286</v>
      </c>
      <c r="G2333" s="21" t="str">
        <f>IF(ISBLANK(tblnventory[[#This Row],[Installed By]]),"Store","Installed")</f>
        <v>Installed</v>
      </c>
      <c r="H2333" t="s">
        <v>7991</v>
      </c>
      <c r="J2333" s="17">
        <v>2191007447</v>
      </c>
      <c r="K2333" s="17"/>
      <c r="L2333" t="s">
        <v>5346</v>
      </c>
      <c r="M2333" s="20">
        <v>45028</v>
      </c>
      <c r="O2333" t="str">
        <f>IF(tblnventory[[#This Row],[Installed]],LEFT(tblnventory[[#This Row],[Location]],3))</f>
        <v>fai</v>
      </c>
      <c r="P2333" t="str">
        <f>_xlfn.XLOOKUP(tblnventory[[#This Row],[Serial Number]],[1]!tblDNACInventory[Floor],[1]!tblDNACInventory[Name],"Not Used")</f>
        <v>Not Used</v>
      </c>
      <c r="T2333" t="b">
        <f>NOT(ISBLANK(tblnventory[[#This Row],[Installed By]]))</f>
        <v>1</v>
      </c>
      <c r="U2333" t="str">
        <f>VLOOKUP(A2333, [1]!tblDescription[#Data], 3, 0)</f>
        <v>10GBASE-LR SFP Module, Enterprise-Class</v>
      </c>
      <c r="V2333" s="22" cm="1">
        <f t="array" ref="V2333">_xlfn.XLOOKUP(1,([1]!tblOrders[Order]=tblnventory[[#This Row],[PO]])*([1]!tblOrders[Description]=tblnventory[[#This Row],[Item]]),[1]!tblOrders[Unit Total],0)</f>
        <v>615</v>
      </c>
      <c r="W2333" s="23" cm="1">
        <f t="array" ref="W2333">IFERROR(_xlfn.XLOOKUP(1,([1]!tblOrders[Order]=tblnventory[[#This Row],[PO]])*([1]!tblOrders[Description]=tblnventory[[#This Row],[Item]]),[1]!tblOrders[Licence]),0)</f>
        <v>0</v>
      </c>
      <c r="X2333" t="b" cm="1">
        <f t="array" ref="X2333">NOT(_xlfn.XLOOKUP(tblnventory[[#This Row],[PO]]&amp;tblnventory[[#This Row],[Item]],[1]!tblOrders[Order]&amp;[1]!tblOrders[Description],[1]!tblOrders[Paid Licence],FALSE))</f>
        <v>1</v>
      </c>
      <c r="Y23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34" spans="1:25">
      <c r="A2334" t="s">
        <v>5341</v>
      </c>
      <c r="B2334" t="str">
        <f>_xlfn.XLOOKUP(tblnventory[[#This Row],[Item]],[1]!tblDescription[Item],[1]!tblDescription[Description])</f>
        <v>10GBASE-LR SFP Module, Enterprise-Class</v>
      </c>
      <c r="C2334" t="str">
        <f>_xlfn.XLOOKUP(tblnventory[[#This Row],[Item]],[1]!tblDescription[Item],[1]!tblDescription[Type])</f>
        <v>SFP</v>
      </c>
      <c r="D2334" t="str">
        <f>_xlfn.XLOOKUP(tblnventory[[#This Row],[Use]],[1]!tblCodes[Use],[1]!tblCodes[Code])</f>
        <v>Switch</v>
      </c>
      <c r="E2334" s="1" t="s">
        <v>2287</v>
      </c>
      <c r="G2334" s="21" t="str">
        <f>IF(ISBLANK(tblnventory[[#This Row],[Installed By]]),"Store","Installed")</f>
        <v>Installed</v>
      </c>
      <c r="H2334" t="s">
        <v>7992</v>
      </c>
      <c r="J2334" s="17">
        <v>2191007447</v>
      </c>
      <c r="K2334" s="17"/>
      <c r="L2334" t="s">
        <v>7209</v>
      </c>
      <c r="M2334" s="20">
        <v>45145</v>
      </c>
      <c r="N2334" t="s">
        <v>7922</v>
      </c>
      <c r="O2334" t="str">
        <f>IF(tblnventory[[#This Row],[Installed]],LEFT(tblnventory[[#This Row],[Location]],3))</f>
        <v>fai</v>
      </c>
      <c r="P2334" t="str">
        <f>_xlfn.XLOOKUP(tblnventory[[#This Row],[Serial Number]],[1]!tblDNACInventory[Floor],[1]!tblDNACInventory[Name],"Not Used")</f>
        <v>Not Used</v>
      </c>
      <c r="T2334" t="b">
        <f>NOT(ISBLANK(tblnventory[[#This Row],[Installed By]]))</f>
        <v>1</v>
      </c>
      <c r="U2334" t="str">
        <f>VLOOKUP(A2334, [1]!tblDescription[#Data], 3, 0)</f>
        <v>10GBASE-LR SFP Module, Enterprise-Class</v>
      </c>
      <c r="V2334" s="22" cm="1">
        <f t="array" ref="V2334">_xlfn.XLOOKUP(1,([1]!tblOrders[Order]=tblnventory[[#This Row],[PO]])*([1]!tblOrders[Description]=tblnventory[[#This Row],[Item]]),[1]!tblOrders[Unit Total],0)</f>
        <v>615</v>
      </c>
      <c r="W2334" s="23" cm="1">
        <f t="array" ref="W2334">IFERROR(_xlfn.XLOOKUP(1,([1]!tblOrders[Order]=tblnventory[[#This Row],[PO]])*([1]!tblOrders[Description]=tblnventory[[#This Row],[Item]]),[1]!tblOrders[Licence]),0)</f>
        <v>0</v>
      </c>
      <c r="X2334" t="b" cm="1">
        <f t="array" ref="X2334">NOT(_xlfn.XLOOKUP(tblnventory[[#This Row],[PO]]&amp;tblnventory[[#This Row],[Item]],[1]!tblOrders[Order]&amp;[1]!tblOrders[Description],[1]!tblOrders[Paid Licence],FALSE))</f>
        <v>1</v>
      </c>
      <c r="Y23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35" spans="1:25">
      <c r="A2335" t="s">
        <v>5341</v>
      </c>
      <c r="B2335" t="str">
        <f>_xlfn.XLOOKUP(tblnventory[[#This Row],[Item]],[1]!tblDescription[Item],[1]!tblDescription[Description])</f>
        <v>10GBASE-LR SFP Module, Enterprise-Class</v>
      </c>
      <c r="C2335" t="str">
        <f>_xlfn.XLOOKUP(tblnventory[[#This Row],[Item]],[1]!tblDescription[Item],[1]!tblDescription[Type])</f>
        <v>SFP</v>
      </c>
      <c r="D2335" t="str">
        <f>_xlfn.XLOOKUP(tblnventory[[#This Row],[Use]],[1]!tblCodes[Use],[1]!tblCodes[Code])</f>
        <v>Switch</v>
      </c>
      <c r="E2335" s="1" t="s">
        <v>2288</v>
      </c>
      <c r="G2335" s="21" t="str">
        <f>IF(ISBLANK(tblnventory[[#This Row],[Installed By]]),"Store","Installed")</f>
        <v>Installed</v>
      </c>
      <c r="H2335" t="s">
        <v>7993</v>
      </c>
      <c r="J2335" s="17">
        <v>2191007447</v>
      </c>
      <c r="K2335" t="s">
        <v>7974</v>
      </c>
      <c r="L2335" t="s">
        <v>7977</v>
      </c>
      <c r="O2335" t="str">
        <f>IF(tblnventory[[#This Row],[Installed]],LEFT(tblnventory[[#This Row],[Location]],3))</f>
        <v>fai</v>
      </c>
      <c r="P2335" t="str">
        <f>_xlfn.XLOOKUP(tblnventory[[#This Row],[Serial Number]],[1]!tblDNACInventory[Floor],[1]!tblDNACInventory[Name],"Not Used")</f>
        <v>Not Used</v>
      </c>
      <c r="T2335" t="b">
        <f>NOT(ISBLANK(tblnventory[[#This Row],[Installed By]]))</f>
        <v>1</v>
      </c>
      <c r="U2335" t="str">
        <f>VLOOKUP(A2335, [1]!tblDescription[#Data], 3, 0)</f>
        <v>10GBASE-LR SFP Module, Enterprise-Class</v>
      </c>
      <c r="V2335" s="22" cm="1">
        <f t="array" ref="V2335">_xlfn.XLOOKUP(1,([1]!tblOrders[Order]=tblnventory[[#This Row],[PO]])*([1]!tblOrders[Description]=tblnventory[[#This Row],[Item]]),[1]!tblOrders[Unit Total],0)</f>
        <v>615</v>
      </c>
      <c r="W2335" s="23" cm="1">
        <f t="array" ref="W2335">IFERROR(_xlfn.XLOOKUP(1,([1]!tblOrders[Order]=tblnventory[[#This Row],[PO]])*([1]!tblOrders[Description]=tblnventory[[#This Row],[Item]]),[1]!tblOrders[Licence]),0)</f>
        <v>0</v>
      </c>
      <c r="X2335" t="b" cm="1">
        <f t="array" ref="X2335">NOT(_xlfn.XLOOKUP(tblnventory[[#This Row],[PO]]&amp;tblnventory[[#This Row],[Item]],[1]!tblOrders[Order]&amp;[1]!tblOrders[Description],[1]!tblOrders[Paid Licence],FALSE))</f>
        <v>1</v>
      </c>
      <c r="Y23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36" spans="1:25">
      <c r="A2336" t="s">
        <v>5341</v>
      </c>
      <c r="B2336" t="str">
        <f>_xlfn.XLOOKUP(tblnventory[[#This Row],[Item]],[1]!tblDescription[Item],[1]!tblDescription[Description])</f>
        <v>10GBASE-LR SFP Module, Enterprise-Class</v>
      </c>
      <c r="C2336" t="str">
        <f>_xlfn.XLOOKUP(tblnventory[[#This Row],[Item]],[1]!tblDescription[Item],[1]!tblDescription[Type])</f>
        <v>SFP</v>
      </c>
      <c r="D2336" t="str">
        <f>_xlfn.XLOOKUP(tblnventory[[#This Row],[Use]],[1]!tblCodes[Use],[1]!tblCodes[Code])</f>
        <v>Switch</v>
      </c>
      <c r="E2336" s="1" t="s">
        <v>2289</v>
      </c>
      <c r="G2336" s="21" t="str">
        <f>IF(ISBLANK(tblnventory[[#This Row],[Installed By]]),"Store","Installed")</f>
        <v>Installed</v>
      </c>
      <c r="H2336" t="s">
        <v>7985</v>
      </c>
      <c r="J2336" s="17">
        <v>2191007447</v>
      </c>
      <c r="K2336" t="s">
        <v>7974</v>
      </c>
      <c r="L2336" t="s">
        <v>5340</v>
      </c>
      <c r="O2336" t="str">
        <f>IF(tblnventory[[#This Row],[Installed]],LEFT(tblnventory[[#This Row],[Location]],3))</f>
        <v>fai</v>
      </c>
      <c r="P2336" t="str">
        <f>_xlfn.XLOOKUP(tblnventory[[#This Row],[Serial Number]],[1]!tblDNACInventory[Floor],[1]!tblDNACInventory[Name],"Not Used")</f>
        <v>Not Used</v>
      </c>
      <c r="T2336" t="b">
        <f>NOT(ISBLANK(tblnventory[[#This Row],[Installed By]]))</f>
        <v>1</v>
      </c>
      <c r="U2336" t="str">
        <f>VLOOKUP(A2336, [1]!tblDescription[#Data], 3, 0)</f>
        <v>10GBASE-LR SFP Module, Enterprise-Class</v>
      </c>
      <c r="V2336" s="22" cm="1">
        <f t="array" ref="V2336">_xlfn.XLOOKUP(1,([1]!tblOrders[Order]=tblnventory[[#This Row],[PO]])*([1]!tblOrders[Description]=tblnventory[[#This Row],[Item]]),[1]!tblOrders[Unit Total],0)</f>
        <v>615</v>
      </c>
      <c r="W2336" s="23" cm="1">
        <f t="array" ref="W2336">IFERROR(_xlfn.XLOOKUP(1,([1]!tblOrders[Order]=tblnventory[[#This Row],[PO]])*([1]!tblOrders[Description]=tblnventory[[#This Row],[Item]]),[1]!tblOrders[Licence]),0)</f>
        <v>0</v>
      </c>
      <c r="X2336" t="b" cm="1">
        <f t="array" ref="X2336">NOT(_xlfn.XLOOKUP(tblnventory[[#This Row],[PO]]&amp;tblnventory[[#This Row],[Item]],[1]!tblOrders[Order]&amp;[1]!tblOrders[Description],[1]!tblOrders[Paid Licence],FALSE))</f>
        <v>1</v>
      </c>
      <c r="Y23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37" spans="1:25">
      <c r="A2337" t="s">
        <v>5341</v>
      </c>
      <c r="B2337" t="str">
        <f>_xlfn.XLOOKUP(tblnventory[[#This Row],[Item]],[1]!tblDescription[Item],[1]!tblDescription[Description])</f>
        <v>10GBASE-LR SFP Module, Enterprise-Class</v>
      </c>
      <c r="C2337" t="str">
        <f>_xlfn.XLOOKUP(tblnventory[[#This Row],[Item]],[1]!tblDescription[Item],[1]!tblDescription[Type])</f>
        <v>SFP</v>
      </c>
      <c r="D2337" t="str">
        <f>_xlfn.XLOOKUP(tblnventory[[#This Row],[Use]],[1]!tblCodes[Use],[1]!tblCodes[Code])</f>
        <v>Switch</v>
      </c>
      <c r="E2337" s="1" t="s">
        <v>2290</v>
      </c>
      <c r="G2337" s="21" t="str">
        <f>IF(ISBLANK(tblnventory[[#This Row],[Installed By]]),"Store","Installed")</f>
        <v>Installed</v>
      </c>
      <c r="H2337" t="s">
        <v>7985</v>
      </c>
      <c r="J2337" s="17">
        <v>2191007447</v>
      </c>
      <c r="K2337" s="17"/>
      <c r="L2337" t="s">
        <v>5360</v>
      </c>
      <c r="M2337" s="20">
        <v>45124</v>
      </c>
      <c r="N2337" t="s">
        <v>7922</v>
      </c>
      <c r="O2337" t="str">
        <f>IF(tblnventory[[#This Row],[Installed]],LEFT(tblnventory[[#This Row],[Location]],3))</f>
        <v>fai</v>
      </c>
      <c r="P2337" t="str">
        <f>_xlfn.XLOOKUP(tblnventory[[#This Row],[Serial Number]],[1]!tblDNACInventory[Floor],[1]!tblDNACInventory[Name],"Not Used")</f>
        <v>Not Used</v>
      </c>
      <c r="T2337" t="b">
        <f>NOT(ISBLANK(tblnventory[[#This Row],[Installed By]]))</f>
        <v>1</v>
      </c>
      <c r="U2337" t="str">
        <f>VLOOKUP(A2337, [1]!tblDescription[#Data], 3, 0)</f>
        <v>10GBASE-LR SFP Module, Enterprise-Class</v>
      </c>
      <c r="V2337" s="22" cm="1">
        <f t="array" ref="V2337">_xlfn.XLOOKUP(1,([1]!tblOrders[Order]=tblnventory[[#This Row],[PO]])*([1]!tblOrders[Description]=tblnventory[[#This Row],[Item]]),[1]!tblOrders[Unit Total],0)</f>
        <v>615</v>
      </c>
      <c r="W2337" s="23" cm="1">
        <f t="array" ref="W2337">IFERROR(_xlfn.XLOOKUP(1,([1]!tblOrders[Order]=tblnventory[[#This Row],[PO]])*([1]!tblOrders[Description]=tblnventory[[#This Row],[Item]]),[1]!tblOrders[Licence]),0)</f>
        <v>0</v>
      </c>
      <c r="X2337" t="b" cm="1">
        <f t="array" ref="X2337">NOT(_xlfn.XLOOKUP(tblnventory[[#This Row],[PO]]&amp;tblnventory[[#This Row],[Item]],[1]!tblOrders[Order]&amp;[1]!tblOrders[Description],[1]!tblOrders[Paid Licence],FALSE))</f>
        <v>1</v>
      </c>
      <c r="Y23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38" spans="1:25">
      <c r="A2338" t="s">
        <v>5341</v>
      </c>
      <c r="B2338" t="str">
        <f>_xlfn.XLOOKUP(tblnventory[[#This Row],[Item]],[1]!tblDescription[Item],[1]!tblDescription[Description])</f>
        <v>10GBASE-LR SFP Module, Enterprise-Class</v>
      </c>
      <c r="C2338" t="str">
        <f>_xlfn.XLOOKUP(tblnventory[[#This Row],[Item]],[1]!tblDescription[Item],[1]!tblDescription[Type])</f>
        <v>SFP</v>
      </c>
      <c r="D2338" t="str">
        <f>_xlfn.XLOOKUP(tblnventory[[#This Row],[Use]],[1]!tblCodes[Use],[1]!tblCodes[Code])</f>
        <v>Switch</v>
      </c>
      <c r="E2338" s="1" t="s">
        <v>2291</v>
      </c>
      <c r="G2338" s="21" t="str">
        <f>IF(ISBLANK(tblnventory[[#This Row],[Installed By]]),"Store","Installed")</f>
        <v>Installed</v>
      </c>
      <c r="H2338" t="s">
        <v>7985</v>
      </c>
      <c r="J2338" s="17">
        <v>2191007447</v>
      </c>
      <c r="K2338" s="17"/>
      <c r="L2338" t="s">
        <v>5360</v>
      </c>
      <c r="M2338" s="20">
        <v>45124</v>
      </c>
      <c r="N2338" t="s">
        <v>7922</v>
      </c>
      <c r="O2338" t="str">
        <f>IF(tblnventory[[#This Row],[Installed]],LEFT(tblnventory[[#This Row],[Location]],3))</f>
        <v>fai</v>
      </c>
      <c r="P2338" t="str">
        <f>_xlfn.XLOOKUP(tblnventory[[#This Row],[Serial Number]],[1]!tblDNACInventory[Floor],[1]!tblDNACInventory[Name],"Not Used")</f>
        <v>Not Used</v>
      </c>
      <c r="T2338" t="b">
        <f>NOT(ISBLANK(tblnventory[[#This Row],[Installed By]]))</f>
        <v>1</v>
      </c>
      <c r="U2338" t="str">
        <f>VLOOKUP(A2338, [1]!tblDescription[#Data], 3, 0)</f>
        <v>10GBASE-LR SFP Module, Enterprise-Class</v>
      </c>
      <c r="V2338" s="22" cm="1">
        <f t="array" ref="V2338">_xlfn.XLOOKUP(1,([1]!tblOrders[Order]=tblnventory[[#This Row],[PO]])*([1]!tblOrders[Description]=tblnventory[[#This Row],[Item]]),[1]!tblOrders[Unit Total],0)</f>
        <v>615</v>
      </c>
      <c r="W2338" s="23" cm="1">
        <f t="array" ref="W2338">IFERROR(_xlfn.XLOOKUP(1,([1]!tblOrders[Order]=tblnventory[[#This Row],[PO]])*([1]!tblOrders[Description]=tblnventory[[#This Row],[Item]]),[1]!tblOrders[Licence]),0)</f>
        <v>0</v>
      </c>
      <c r="X2338" t="b" cm="1">
        <f t="array" ref="X2338">NOT(_xlfn.XLOOKUP(tblnventory[[#This Row],[PO]]&amp;tblnventory[[#This Row],[Item]],[1]!tblOrders[Order]&amp;[1]!tblOrders[Description],[1]!tblOrders[Paid Licence],FALSE))</f>
        <v>1</v>
      </c>
      <c r="Y23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39" spans="1:25">
      <c r="A2339" s="19" t="s">
        <v>5405</v>
      </c>
      <c r="B2339" t="str">
        <f>_xlfn.XLOOKUP(tblnventory[[#This Row],[Item]],[1]!tblDescription[Item],[1]!tblDescription[Description])</f>
        <v>Catalyst 9500 24x1/10/25G  and 4-port 40/100G, Advantage</v>
      </c>
      <c r="C2339" t="str">
        <f>_xlfn.XLOOKUP(tblnventory[[#This Row],[Item]],[1]!tblDescription[Item],[1]!tblDescription[Type])</f>
        <v>AGG</v>
      </c>
      <c r="D2339" t="str">
        <f>_xlfn.XLOOKUP(tblnventory[[#This Row],[Use]],[1]!tblCodes[Use],[1]!tblCodes[Code])</f>
        <v>Switch</v>
      </c>
      <c r="E2339" s="1" t="s">
        <v>2292</v>
      </c>
      <c r="F2339" s="20">
        <v>44473</v>
      </c>
      <c r="G2339" s="21" t="str">
        <f>IF(ISBLANK(tblnventory[[#This Row],[Installed By]]),"Store","Installed")</f>
        <v>Installed</v>
      </c>
      <c r="H2339" s="17" t="s">
        <v>7994</v>
      </c>
      <c r="I2339" s="17"/>
      <c r="J2339" s="17">
        <v>2191007124</v>
      </c>
      <c r="K2339" s="17"/>
      <c r="L2339" s="17" t="s">
        <v>7995</v>
      </c>
      <c r="M2339" s="36">
        <v>45120</v>
      </c>
      <c r="N2339" s="17" t="s">
        <v>7996</v>
      </c>
      <c r="O2339" s="17" t="str">
        <f>IF(tblnventory[[#This Row],[Installed]],LEFT(tblnventory[[#This Row],[Location]],3))</f>
        <v>Nex</v>
      </c>
      <c r="P2339" s="17" t="str">
        <f>_xlfn.XLOOKUP(tblnventory[[#This Row],[Serial Number]],[1]!tblDNACInventory[Floor],[1]!tblDNACInventory[Name],"Not Used")</f>
        <v>Not Used</v>
      </c>
      <c r="Q2339" s="17"/>
      <c r="R2339" s="17"/>
      <c r="S2339" s="17" t="s">
        <v>7997</v>
      </c>
      <c r="T2339" s="17" t="b">
        <f>NOT(ISBLANK(tblnventory[[#This Row],[Installed By]]))</f>
        <v>1</v>
      </c>
      <c r="U2339" t="str">
        <f>VLOOKUP(A2339, [1]!tblDescription[#Data], 3, 0)</f>
        <v>Catalyst 9500 24x1/10/25G  and 4-port 40/100G, Advantage</v>
      </c>
      <c r="V2339" s="22" cm="1">
        <f t="array" ref="V2339">_xlfn.XLOOKUP(1,([1]!tblOrders[Order]=tblnventory[[#This Row],[PO]])*([1]!tblOrders[Description]=tblnventory[[#This Row],[Item]]),[1]!tblOrders[Unit Total],0)</f>
        <v>18576.349999999999</v>
      </c>
      <c r="W2339" s="23" cm="1">
        <f t="array" ref="W2339">_xlfn.XLOOKUP(1,([1]!tblOrders[Order]=tblnventory[[#This Row],[PO]])*([1]!tblOrders[Description]=tblnventory[[#This Row],[Item]]),[1]!tblOrders[Licence])</f>
        <v>8574.24</v>
      </c>
      <c r="X2339" t="b" cm="1">
        <f t="array" ref="X2339">NOT(_xlfn.XLOOKUP(tblnventory[[#This Row],[PO]]&amp;tblnventory[[#This Row],[Item]],[1]!tblOrders[Order]&amp;[1]!tblOrders[Description],[1]!tblOrders[Paid Licence],FALSE))</f>
        <v>0</v>
      </c>
      <c r="Y23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8574.24</v>
      </c>
    </row>
    <row r="2340" spans="1:25">
      <c r="A2340" t="s">
        <v>5405</v>
      </c>
      <c r="B2340" t="str">
        <f>_xlfn.XLOOKUP(tblnventory[[#This Row],[Item]],[1]!tblDescription[Item],[1]!tblDescription[Description])</f>
        <v>Catalyst 9500 24x1/10/25G  and 4-port 40/100G, Advantage</v>
      </c>
      <c r="C2340" t="str">
        <f>_xlfn.XLOOKUP(tblnventory[[#This Row],[Item]],[1]!tblDescription[Item],[1]!tblDescription[Type])</f>
        <v>AGG</v>
      </c>
      <c r="D2340" t="str">
        <f>_xlfn.XLOOKUP(tblnventory[[#This Row],[Use]],[1]!tblCodes[Use],[1]!tblCodes[Code])</f>
        <v>Switch</v>
      </c>
      <c r="E2340" t="s">
        <v>2293</v>
      </c>
      <c r="F2340" s="20">
        <v>44690</v>
      </c>
      <c r="G2340" s="21" t="str">
        <f>IF(ISBLANK(tblnventory[[#This Row],[Installed By]]),"Store","Installed")</f>
        <v>Installed</v>
      </c>
      <c r="H2340" s="17" t="s">
        <v>7994</v>
      </c>
      <c r="J2340" s="17">
        <v>2191007447</v>
      </c>
      <c r="K2340" s="17"/>
      <c r="L2340" s="17" t="s">
        <v>7995</v>
      </c>
      <c r="M2340" s="20">
        <v>45120</v>
      </c>
      <c r="N2340" t="s">
        <v>7998</v>
      </c>
      <c r="O2340" t="str">
        <f>IF(tblnventory[[#This Row],[Installed]],LEFT(tblnventory[[#This Row],[Location]],3))</f>
        <v>Nex</v>
      </c>
      <c r="P2340" t="str">
        <f>_xlfn.XLOOKUP(tblnventory[[#This Row],[Serial Number]],[1]!tblDNACInventory[Floor],[1]!tblDNACInventory[Name],"Not Used")</f>
        <v>Not Used</v>
      </c>
      <c r="S2340" s="34" t="s">
        <v>7997</v>
      </c>
      <c r="T2340" t="b">
        <f>NOT(ISBLANK(tblnventory[[#This Row],[Installed By]]))</f>
        <v>1</v>
      </c>
      <c r="U2340" t="str">
        <f>VLOOKUP(A2340, [1]!tblDescription[#Data], 3, 0)</f>
        <v>Catalyst 9500 24x1/10/25G  and 4-port 40/100G, Advantage</v>
      </c>
      <c r="V2340" s="22" cm="1">
        <f t="array" ref="V2340">_xlfn.XLOOKUP(1,([1]!tblOrders[Order]=tblnventory[[#This Row],[PO]])*([1]!tblOrders[Description]=tblnventory[[#This Row],[Item]]),[1]!tblOrders[Unit Total],0)</f>
        <v>12095.369999999999</v>
      </c>
      <c r="W2340" s="23" cm="1">
        <f t="array" ref="W2340">IFERROR(_xlfn.XLOOKUP(1,([1]!tblOrders[Order]=tblnventory[[#This Row],[PO]])*([1]!tblOrders[Description]=tblnventory[[#This Row],[Item]]),[1]!tblOrders[Licence]),0)</f>
        <v>0</v>
      </c>
      <c r="X2340" t="b" cm="1">
        <f t="array" ref="X2340">NOT(_xlfn.XLOOKUP(tblnventory[[#This Row],[PO]]&amp;tblnventory[[#This Row],[Item]],[1]!tblOrders[Order]&amp;[1]!tblOrders[Description],[1]!tblOrders[Paid Licence],FALSE))</f>
        <v>1</v>
      </c>
      <c r="Y23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5496</v>
      </c>
    </row>
    <row r="2341" spans="1:25">
      <c r="A2341" t="s">
        <v>5405</v>
      </c>
      <c r="B2341" t="str">
        <f>_xlfn.XLOOKUP(tblnventory[[#This Row],[Item]],[1]!tblDescription[Item],[1]!tblDescription[Description])</f>
        <v>Catalyst 9500 24x1/10/25G  and 4-port 40/100G, Advantage</v>
      </c>
      <c r="C2341" t="str">
        <f>_xlfn.XLOOKUP(tblnventory[[#This Row],[Item]],[1]!tblDescription[Item],[1]!tblDescription[Type])</f>
        <v>AGG</v>
      </c>
      <c r="D2341" t="str">
        <f>_xlfn.XLOOKUP(tblnventory[[#This Row],[Use]],[1]!tblCodes[Use],[1]!tblCodes[Code])</f>
        <v>Switch</v>
      </c>
      <c r="E2341" t="s">
        <v>2294</v>
      </c>
      <c r="F2341" s="20">
        <v>44690</v>
      </c>
      <c r="G2341" s="21" t="str">
        <f>IF(ISBLANK(tblnventory[[#This Row],[Installed By]]),"Store","Installed")</f>
        <v>Installed</v>
      </c>
      <c r="H2341" s="17" t="s">
        <v>7994</v>
      </c>
      <c r="J2341" s="17">
        <v>2191007447</v>
      </c>
      <c r="K2341" s="17"/>
      <c r="L2341" s="17" t="s">
        <v>7995</v>
      </c>
      <c r="M2341" s="20">
        <v>45120</v>
      </c>
      <c r="N2341" t="s">
        <v>7999</v>
      </c>
      <c r="O2341" t="str">
        <f>IF(tblnventory[[#This Row],[Installed]],LEFT(tblnventory[[#This Row],[Location]],3))</f>
        <v>Nex</v>
      </c>
      <c r="P2341" t="str">
        <f>_xlfn.XLOOKUP(tblnventory[[#This Row],[Serial Number]],[1]!tblDNACInventory[Floor],[1]!tblDNACInventory[Name],"Not Used")</f>
        <v>Not Used</v>
      </c>
      <c r="S2341" s="34" t="s">
        <v>7997</v>
      </c>
      <c r="T2341" t="b">
        <f>NOT(ISBLANK(tblnventory[[#This Row],[Installed By]]))</f>
        <v>1</v>
      </c>
      <c r="U2341" t="str">
        <f>VLOOKUP(A2341, [1]!tblDescription[#Data], 3, 0)</f>
        <v>Catalyst 9500 24x1/10/25G  and 4-port 40/100G, Advantage</v>
      </c>
      <c r="V2341" s="22" cm="1">
        <f t="array" ref="V2341">_xlfn.XLOOKUP(1,([1]!tblOrders[Order]=tblnventory[[#This Row],[PO]])*([1]!tblOrders[Description]=tblnventory[[#This Row],[Item]]),[1]!tblOrders[Unit Total],0)</f>
        <v>12095.369999999999</v>
      </c>
      <c r="W2341" s="23" cm="1">
        <f t="array" ref="W2341">IFERROR(_xlfn.XLOOKUP(1,([1]!tblOrders[Order]=tblnventory[[#This Row],[PO]])*([1]!tblOrders[Description]=tblnventory[[#This Row],[Item]]),[1]!tblOrders[Licence]),0)</f>
        <v>0</v>
      </c>
      <c r="X2341" t="b" cm="1">
        <f t="array" ref="X2341">NOT(_xlfn.XLOOKUP(tblnventory[[#This Row],[PO]]&amp;tblnventory[[#This Row],[Item]],[1]!tblOrders[Order]&amp;[1]!tblOrders[Description],[1]!tblOrders[Paid Licence],FALSE))</f>
        <v>1</v>
      </c>
      <c r="Y23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5496</v>
      </c>
    </row>
    <row r="2342" spans="1:25">
      <c r="A2342" t="s">
        <v>5405</v>
      </c>
      <c r="B2342" t="str">
        <f>_xlfn.XLOOKUP(tblnventory[[#This Row],[Item]],[1]!tblDescription[Item],[1]!tblDescription[Description])</f>
        <v>Catalyst 9500 24x1/10/25G  and 4-port 40/100G, Advantage</v>
      </c>
      <c r="C2342" t="str">
        <f>_xlfn.XLOOKUP(tblnventory[[#This Row],[Item]],[1]!tblDescription[Item],[1]!tblDescription[Type])</f>
        <v>AGG</v>
      </c>
      <c r="D2342" t="str">
        <f>_xlfn.XLOOKUP(tblnventory[[#This Row],[Use]],[1]!tblCodes[Use],[1]!tblCodes[Code])</f>
        <v>Switch</v>
      </c>
      <c r="E2342" t="s">
        <v>2295</v>
      </c>
      <c r="F2342" s="20">
        <v>44690</v>
      </c>
      <c r="G2342" s="21" t="str">
        <f>IF(ISBLANK(tblnventory[[#This Row],[Installed By]]),"Store","Installed")</f>
        <v>Installed</v>
      </c>
      <c r="H2342" s="17" t="s">
        <v>7994</v>
      </c>
      <c r="J2342" s="17">
        <v>2191007447</v>
      </c>
      <c r="K2342" s="17"/>
      <c r="L2342" s="17" t="s">
        <v>7995</v>
      </c>
      <c r="M2342" s="20">
        <v>45120</v>
      </c>
      <c r="N2342" t="s">
        <v>8000</v>
      </c>
      <c r="O2342" t="str">
        <f>IF(tblnventory[[#This Row],[Installed]],LEFT(tblnventory[[#This Row],[Location]],3))</f>
        <v>Nex</v>
      </c>
      <c r="P2342" t="str">
        <f>_xlfn.XLOOKUP(tblnventory[[#This Row],[Serial Number]],[1]!tblDNACInventory[Floor],[1]!tblDNACInventory[Name],"Not Used")</f>
        <v>Not Used</v>
      </c>
      <c r="S2342" t="s">
        <v>7997</v>
      </c>
      <c r="T2342" t="b">
        <f>NOT(ISBLANK(tblnventory[[#This Row],[Installed By]]))</f>
        <v>1</v>
      </c>
      <c r="U2342" t="str">
        <f>VLOOKUP(A2342, [1]!tblDescription[#Data], 3, 0)</f>
        <v>Catalyst 9500 24x1/10/25G  and 4-port 40/100G, Advantage</v>
      </c>
      <c r="V2342" s="22" cm="1">
        <f t="array" ref="V2342">_xlfn.XLOOKUP(1,([1]!tblOrders[Order]=tblnventory[[#This Row],[PO]])*([1]!tblOrders[Description]=tblnventory[[#This Row],[Item]]),[1]!tblOrders[Unit Total],0)</f>
        <v>12095.369999999999</v>
      </c>
      <c r="W2342" s="23" cm="1">
        <f t="array" ref="W2342">IFERROR(_xlfn.XLOOKUP(1,([1]!tblOrders[Order]=tblnventory[[#This Row],[PO]])*([1]!tblOrders[Description]=tblnventory[[#This Row],[Item]]),[1]!tblOrders[Licence]),0)</f>
        <v>0</v>
      </c>
      <c r="X2342" t="b" cm="1">
        <f t="array" ref="X2342">NOT(_xlfn.XLOOKUP(tblnventory[[#This Row],[PO]]&amp;tblnventory[[#This Row],[Item]],[1]!tblOrders[Order]&amp;[1]!tblOrders[Description],[1]!tblOrders[Paid Licence],FALSE))</f>
        <v>1</v>
      </c>
      <c r="Y23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5496</v>
      </c>
    </row>
    <row r="2343" spans="1:25">
      <c r="A2343" t="s">
        <v>5405</v>
      </c>
      <c r="B2343" t="str">
        <f>_xlfn.XLOOKUP(tblnventory[[#This Row],[Item]],[1]!tblDescription[Item],[1]!tblDescription[Description])</f>
        <v>Catalyst 9500 24x1/10/25G  and 4-port 40/100G, Advantage</v>
      </c>
      <c r="C2343" t="str">
        <f>_xlfn.XLOOKUP(tblnventory[[#This Row],[Item]],[1]!tblDescription[Item],[1]!tblDescription[Type])</f>
        <v>AGG</v>
      </c>
      <c r="D2343" t="str">
        <f>_xlfn.XLOOKUP(tblnventory[[#This Row],[Use]],[1]!tblCodes[Use],[1]!tblCodes[Code])</f>
        <v>Switch</v>
      </c>
      <c r="E2343" t="s">
        <v>2296</v>
      </c>
      <c r="F2343" s="20">
        <v>44690</v>
      </c>
      <c r="G2343" s="21" t="str">
        <f>IF(ISBLANK(tblnventory[[#This Row],[Installed By]]),"Store","Installed")</f>
        <v>Installed</v>
      </c>
      <c r="H2343" s="17" t="s">
        <v>7994</v>
      </c>
      <c r="J2343" s="17">
        <v>2191007447</v>
      </c>
      <c r="K2343" s="17"/>
      <c r="L2343" s="17" t="s">
        <v>7995</v>
      </c>
      <c r="M2343" s="20">
        <v>45120</v>
      </c>
      <c r="N2343" t="s">
        <v>8001</v>
      </c>
      <c r="O2343" t="str">
        <f>IF(tblnventory[[#This Row],[Installed]],LEFT(tblnventory[[#This Row],[Location]],3))</f>
        <v>Nex</v>
      </c>
      <c r="P2343" t="str">
        <f>_xlfn.XLOOKUP(tblnventory[[#This Row],[Serial Number]],[1]!tblDNACInventory[Floor],[1]!tblDNACInventory[Name],"Not Used")</f>
        <v>Not Used</v>
      </c>
      <c r="S2343" s="34" t="s">
        <v>7997</v>
      </c>
      <c r="T2343" t="b">
        <f>NOT(ISBLANK(tblnventory[[#This Row],[Installed By]]))</f>
        <v>1</v>
      </c>
      <c r="U2343" t="str">
        <f>VLOOKUP(A2343, [1]!tblDescription[#Data], 3, 0)</f>
        <v>Catalyst 9500 24x1/10/25G  and 4-port 40/100G, Advantage</v>
      </c>
      <c r="V2343" s="22" cm="1">
        <f t="array" ref="V2343">_xlfn.XLOOKUP(1,([1]!tblOrders[Order]=tblnventory[[#This Row],[PO]])*([1]!tblOrders[Description]=tblnventory[[#This Row],[Item]]),[1]!tblOrders[Unit Total],0)</f>
        <v>12095.369999999999</v>
      </c>
      <c r="W2343" s="23" cm="1">
        <f t="array" ref="W2343">IFERROR(_xlfn.XLOOKUP(1,([1]!tblOrders[Order]=tblnventory[[#This Row],[PO]])*([1]!tblOrders[Description]=tblnventory[[#This Row],[Item]]),[1]!tblOrders[Licence]),0)</f>
        <v>0</v>
      </c>
      <c r="X2343" t="b" cm="1">
        <f t="array" ref="X2343">NOT(_xlfn.XLOOKUP(tblnventory[[#This Row],[PO]]&amp;tblnventory[[#This Row],[Item]],[1]!tblOrders[Order]&amp;[1]!tblOrders[Description],[1]!tblOrders[Paid Licence],FALSE))</f>
        <v>1</v>
      </c>
      <c r="Y23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5496</v>
      </c>
    </row>
    <row r="2344" spans="1:25">
      <c r="A2344" t="s">
        <v>5405</v>
      </c>
      <c r="B2344" t="str">
        <f>_xlfn.XLOOKUP(tblnventory[[#This Row],[Item]],[1]!tblDescription[Item],[1]!tblDescription[Description])</f>
        <v>Catalyst 9500 24x1/10/25G  and 4-port 40/100G, Advantage</v>
      </c>
      <c r="C2344" t="str">
        <f>_xlfn.XLOOKUP(tblnventory[[#This Row],[Item]],[1]!tblDescription[Item],[1]!tblDescription[Type])</f>
        <v>AGG</v>
      </c>
      <c r="D2344" t="str">
        <f>_xlfn.XLOOKUP(tblnventory[[#This Row],[Use]],[1]!tblCodes[Use],[1]!tblCodes[Code])</f>
        <v>Switch</v>
      </c>
      <c r="E2344" t="s">
        <v>2297</v>
      </c>
      <c r="F2344" s="20">
        <v>44690</v>
      </c>
      <c r="G2344" s="21" t="str">
        <f>IF(ISBLANK(tblnventory[[#This Row],[Installed By]]),"Store","Installed")</f>
        <v>Installed</v>
      </c>
      <c r="H2344" s="17" t="s">
        <v>7994</v>
      </c>
      <c r="J2344" s="17">
        <v>2191007447</v>
      </c>
      <c r="K2344" s="17"/>
      <c r="L2344" s="17" t="s">
        <v>7995</v>
      </c>
      <c r="M2344" s="20">
        <v>45120</v>
      </c>
      <c r="N2344" t="s">
        <v>8002</v>
      </c>
      <c r="O2344" t="str">
        <f>IF(tblnventory[[#This Row],[Installed]],LEFT(tblnventory[[#This Row],[Location]],3))</f>
        <v>Nex</v>
      </c>
      <c r="P2344" t="str">
        <f>_xlfn.XLOOKUP(tblnventory[[#This Row],[Serial Number]],[1]!tblDNACInventory[Floor],[1]!tblDNACInventory[Name],"Not Used")</f>
        <v>Not Used</v>
      </c>
      <c r="S2344" s="34" t="s">
        <v>7997</v>
      </c>
      <c r="T2344" t="b">
        <f>NOT(ISBLANK(tblnventory[[#This Row],[Installed By]]))</f>
        <v>1</v>
      </c>
      <c r="U2344" t="str">
        <f>VLOOKUP(A2344, [1]!tblDescription[#Data], 3, 0)</f>
        <v>Catalyst 9500 24x1/10/25G  and 4-port 40/100G, Advantage</v>
      </c>
      <c r="V2344" s="22" cm="1">
        <f t="array" ref="V2344">_xlfn.XLOOKUP(1,([1]!tblOrders[Order]=tblnventory[[#This Row],[PO]])*([1]!tblOrders[Description]=tblnventory[[#This Row],[Item]]),[1]!tblOrders[Unit Total],0)</f>
        <v>12095.369999999999</v>
      </c>
      <c r="W2344" s="23" cm="1">
        <f t="array" ref="W2344">IFERROR(_xlfn.XLOOKUP(1,([1]!tblOrders[Order]=tblnventory[[#This Row],[PO]])*([1]!tblOrders[Description]=tblnventory[[#This Row],[Item]]),[1]!tblOrders[Licence]),0)</f>
        <v>0</v>
      </c>
      <c r="X2344" t="b" cm="1">
        <f t="array" ref="X2344">NOT(_xlfn.XLOOKUP(tblnventory[[#This Row],[PO]]&amp;tblnventory[[#This Row],[Item]],[1]!tblOrders[Order]&amp;[1]!tblOrders[Description],[1]!tblOrders[Paid Licence],FALSE))</f>
        <v>1</v>
      </c>
      <c r="Y23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5496</v>
      </c>
    </row>
    <row r="2345" spans="1:25">
      <c r="A2345" t="s">
        <v>5405</v>
      </c>
      <c r="B2345" t="str">
        <f>_xlfn.XLOOKUP(tblnventory[[#This Row],[Item]],[1]!tblDescription[Item],[1]!tblDescription[Description])</f>
        <v>Catalyst 9500 24x1/10/25G  and 4-port 40/100G, Advantage</v>
      </c>
      <c r="C2345" t="str">
        <f>_xlfn.XLOOKUP(tblnventory[[#This Row],[Item]],[1]!tblDescription[Item],[1]!tblDescription[Type])</f>
        <v>AGG</v>
      </c>
      <c r="D2345" t="str">
        <f>_xlfn.XLOOKUP(tblnventory[[#This Row],[Use]],[1]!tblCodes[Use],[1]!tblCodes[Code])</f>
        <v>Switch</v>
      </c>
      <c r="E2345" t="s">
        <v>2298</v>
      </c>
      <c r="F2345" s="20">
        <v>44690</v>
      </c>
      <c r="G2345" s="21" t="str">
        <f>IF(ISBLANK(tblnventory[[#This Row],[Installed By]]),"Store","Installed")</f>
        <v>Installed</v>
      </c>
      <c r="H2345" s="17" t="s">
        <v>7994</v>
      </c>
      <c r="J2345" s="17">
        <v>2191007447</v>
      </c>
      <c r="K2345" s="17"/>
      <c r="L2345" s="17" t="s">
        <v>7995</v>
      </c>
      <c r="M2345" s="20">
        <v>45120</v>
      </c>
      <c r="N2345" t="s">
        <v>8003</v>
      </c>
      <c r="O2345" t="str">
        <f>IF(tblnventory[[#This Row],[Installed]],LEFT(tblnventory[[#This Row],[Location]],3))</f>
        <v>Nex</v>
      </c>
      <c r="P2345" t="str">
        <f>_xlfn.XLOOKUP(tblnventory[[#This Row],[Serial Number]],[1]!tblDNACInventory[Floor],[1]!tblDNACInventory[Name],"Not Used")</f>
        <v>Not Used</v>
      </c>
      <c r="S2345" s="34" t="s">
        <v>7997</v>
      </c>
      <c r="T2345" t="b">
        <f>NOT(ISBLANK(tblnventory[[#This Row],[Installed By]]))</f>
        <v>1</v>
      </c>
      <c r="U2345" t="str">
        <f>VLOOKUP(A2345, [1]!tblDescription[#Data], 3, 0)</f>
        <v>Catalyst 9500 24x1/10/25G  and 4-port 40/100G, Advantage</v>
      </c>
      <c r="V2345" s="22" cm="1">
        <f t="array" ref="V2345">_xlfn.XLOOKUP(1,([1]!tblOrders[Order]=tblnventory[[#This Row],[PO]])*([1]!tblOrders[Description]=tblnventory[[#This Row],[Item]]),[1]!tblOrders[Unit Total],0)</f>
        <v>12095.369999999999</v>
      </c>
      <c r="W2345" s="23" cm="1">
        <f t="array" ref="W2345">IFERROR(_xlfn.XLOOKUP(1,([1]!tblOrders[Order]=tblnventory[[#This Row],[PO]])*([1]!tblOrders[Description]=tblnventory[[#This Row],[Item]]),[1]!tblOrders[Licence]),0)</f>
        <v>0</v>
      </c>
      <c r="X2345" t="b" cm="1">
        <f t="array" ref="X2345">NOT(_xlfn.XLOOKUP(tblnventory[[#This Row],[PO]]&amp;tblnventory[[#This Row],[Item]],[1]!tblOrders[Order]&amp;[1]!tblOrders[Description],[1]!tblOrders[Paid Licence],FALSE))</f>
        <v>1</v>
      </c>
      <c r="Y23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5496</v>
      </c>
    </row>
    <row r="2346" spans="1:25">
      <c r="A2346" t="s">
        <v>5341</v>
      </c>
      <c r="B2346" t="str">
        <f>_xlfn.XLOOKUP(tblnventory[[#This Row],[Item]],[1]!tblDescription[Item],[1]!tblDescription[Description])</f>
        <v>10GBASE-LR SFP Module, Enterprise-Class</v>
      </c>
      <c r="C2346" t="str">
        <f>_xlfn.XLOOKUP(tblnventory[[#This Row],[Item]],[1]!tblDescription[Item],[1]!tblDescription[Type])</f>
        <v>SFP</v>
      </c>
      <c r="D2346" t="str">
        <f>_xlfn.XLOOKUP(tblnventory[[#This Row],[Use]],[1]!tblCodes[Use],[1]!tblCodes[Code])</f>
        <v>Switch</v>
      </c>
      <c r="E2346" t="s">
        <v>2299</v>
      </c>
      <c r="F2346" s="20">
        <v>44390</v>
      </c>
      <c r="G2346" s="21" t="str">
        <f>IF(ISBLANK(tblnventory[[#This Row],[Installed By]]),"Store","Installed")</f>
        <v>Installed</v>
      </c>
      <c r="H2346" t="s">
        <v>8004</v>
      </c>
      <c r="J2346">
        <v>2191007124</v>
      </c>
      <c r="K2346" s="17" t="s">
        <v>8005</v>
      </c>
      <c r="L2346" t="s">
        <v>5340</v>
      </c>
      <c r="O2346" t="str">
        <f>IF(tblnventory[[#This Row],[Installed]],LEFT(tblnventory[[#This Row],[Location]],3))</f>
        <v>phy</v>
      </c>
      <c r="P2346" t="str">
        <f>_xlfn.XLOOKUP(tblnventory[[#This Row],[Serial Number]],[1]!tblDNACInventory[Floor],[1]!tblDNACInventory[Name],"Not Used")</f>
        <v>Not Used</v>
      </c>
      <c r="T2346" t="b">
        <f>NOT(ISBLANK(tblnventory[[#This Row],[Installed By]]))</f>
        <v>1</v>
      </c>
      <c r="U2346" t="str">
        <f>VLOOKUP(A2346, [1]!tblDescription[#Data], 3, 0)</f>
        <v>10GBASE-LR SFP Module, Enterprise-Class</v>
      </c>
      <c r="V2346" s="22" cm="1">
        <f t="array" ref="V2346">_xlfn.XLOOKUP(1,([1]!tblOrders[Order]=tblnventory[[#This Row],[PO]])*([1]!tblOrders[Description]=tblnventory[[#This Row],[Item]]),[1]!tblOrders[Unit Total],0)</f>
        <v>522.52</v>
      </c>
      <c r="W2346" s="23" cm="1">
        <f t="array" ref="W2346">_xlfn.XLOOKUP(1,([1]!tblOrders[Order]=tblnventory[[#This Row],[PO]])*([1]!tblOrders[Description]=tblnventory[[#This Row],[Item]]),[1]!tblOrders[Licence])</f>
        <v>0</v>
      </c>
      <c r="X2346" t="b" cm="1">
        <f t="array" ref="X2346">NOT(_xlfn.XLOOKUP(tblnventory[[#This Row],[PO]]&amp;tblnventory[[#This Row],[Item]],[1]!tblOrders[Order]&amp;[1]!tblOrders[Description],[1]!tblOrders[Paid Licence],FALSE))</f>
        <v>1</v>
      </c>
      <c r="Y23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47" spans="1:25">
      <c r="A2347" t="s">
        <v>5341</v>
      </c>
      <c r="B2347" t="str">
        <f>_xlfn.XLOOKUP(tblnventory[[#This Row],[Item]],[1]!tblDescription[Item],[1]!tblDescription[Description])</f>
        <v>10GBASE-LR SFP Module, Enterprise-Class</v>
      </c>
      <c r="C2347" t="str">
        <f>_xlfn.XLOOKUP(tblnventory[[#This Row],[Item]],[1]!tblDescription[Item],[1]!tblDescription[Type])</f>
        <v>SFP</v>
      </c>
      <c r="D2347" t="str">
        <f>_xlfn.XLOOKUP(tblnventory[[#This Row],[Use]],[1]!tblCodes[Use],[1]!tblCodes[Code])</f>
        <v>Switch</v>
      </c>
      <c r="E2347" t="s">
        <v>2300</v>
      </c>
      <c r="F2347" s="20">
        <v>44390</v>
      </c>
      <c r="G2347" s="21" t="str">
        <f>IF(ISBLANK(tblnventory[[#This Row],[Installed By]]),"Store","Installed")</f>
        <v>Installed</v>
      </c>
      <c r="H2347" t="s">
        <v>8006</v>
      </c>
      <c r="J2347">
        <v>2191007124</v>
      </c>
      <c r="K2347" s="17" t="s">
        <v>8005</v>
      </c>
      <c r="L2347" t="s">
        <v>5340</v>
      </c>
      <c r="M2347" s="20">
        <v>44846</v>
      </c>
      <c r="O2347" t="str">
        <f>IF(tblnventory[[#This Row],[Installed]],LEFT(tblnventory[[#This Row],[Location]],3))</f>
        <v>phy</v>
      </c>
      <c r="P2347" t="str">
        <f>_xlfn.XLOOKUP(tblnventory[[#This Row],[Serial Number]],[1]!tblDNACInventory[Floor],[1]!tblDNACInventory[Name],"Not Used")</f>
        <v>Not Used</v>
      </c>
      <c r="T2347" t="b">
        <f>NOT(ISBLANK(tblnventory[[#This Row],[Installed By]]))</f>
        <v>1</v>
      </c>
      <c r="U2347" t="str">
        <f>VLOOKUP(A2347, [1]!tblDescription[#Data], 3, 0)</f>
        <v>10GBASE-LR SFP Module, Enterprise-Class</v>
      </c>
      <c r="V2347" s="22" cm="1">
        <f t="array" ref="V2347">_xlfn.XLOOKUP(1,([1]!tblOrders[Order]=tblnventory[[#This Row],[PO]])*([1]!tblOrders[Description]=tblnventory[[#This Row],[Item]]),[1]!tblOrders[Unit Total],0)</f>
        <v>522.52</v>
      </c>
      <c r="W2347" s="23" cm="1">
        <f t="array" ref="W2347">_xlfn.XLOOKUP(1,([1]!tblOrders[Order]=tblnventory[[#This Row],[PO]])*([1]!tblOrders[Description]=tblnventory[[#This Row],[Item]]),[1]!tblOrders[Licence])</f>
        <v>0</v>
      </c>
      <c r="X2347" t="b" cm="1">
        <f t="array" ref="X2347">NOT(_xlfn.XLOOKUP(tblnventory[[#This Row],[PO]]&amp;tblnventory[[#This Row],[Item]],[1]!tblOrders[Order]&amp;[1]!tblOrders[Description],[1]!tblOrders[Paid Licence],FALSE))</f>
        <v>1</v>
      </c>
      <c r="Y23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48" spans="1:25">
      <c r="A2348" t="s">
        <v>5341</v>
      </c>
      <c r="B2348" t="str">
        <f>_xlfn.XLOOKUP(tblnventory[[#This Row],[Item]],[1]!tblDescription[Item],[1]!tblDescription[Description])</f>
        <v>10GBASE-LR SFP Module, Enterprise-Class</v>
      </c>
      <c r="C2348" t="str">
        <f>_xlfn.XLOOKUP(tblnventory[[#This Row],[Item]],[1]!tblDescription[Item],[1]!tblDescription[Type])</f>
        <v>SFP</v>
      </c>
      <c r="D2348" t="str">
        <f>_xlfn.XLOOKUP(tblnventory[[#This Row],[Use]],[1]!tblCodes[Use],[1]!tblCodes[Code])</f>
        <v>Switch</v>
      </c>
      <c r="E2348" t="s">
        <v>2301</v>
      </c>
      <c r="F2348" s="20">
        <v>44390</v>
      </c>
      <c r="G2348" s="21" t="str">
        <f>IF(ISBLANK(tblnventory[[#This Row],[Installed By]]),"Store","Installed")</f>
        <v>Installed</v>
      </c>
      <c r="H2348" t="s">
        <v>8006</v>
      </c>
      <c r="J2348">
        <v>2191007124</v>
      </c>
      <c r="K2348" s="17" t="s">
        <v>8005</v>
      </c>
      <c r="L2348" t="s">
        <v>5340</v>
      </c>
      <c r="O2348" t="str">
        <f>IF(tblnventory[[#This Row],[Installed]],LEFT(tblnventory[[#This Row],[Location]],3))</f>
        <v>phy</v>
      </c>
      <c r="P2348" t="str">
        <f>_xlfn.XLOOKUP(tblnventory[[#This Row],[Serial Number]],[1]!tblDNACInventory[Floor],[1]!tblDNACInventory[Name],"Not Used")</f>
        <v>Not Used</v>
      </c>
      <c r="T2348" t="b">
        <f>NOT(ISBLANK(tblnventory[[#This Row],[Installed By]]))</f>
        <v>1</v>
      </c>
      <c r="U2348" t="str">
        <f>VLOOKUP(A2348, [1]!tblDescription[#Data], 3, 0)</f>
        <v>10GBASE-LR SFP Module, Enterprise-Class</v>
      </c>
      <c r="V2348" s="22" cm="1">
        <f t="array" ref="V2348">_xlfn.XLOOKUP(1,([1]!tblOrders[Order]=tblnventory[[#This Row],[PO]])*([1]!tblOrders[Description]=tblnventory[[#This Row],[Item]]),[1]!tblOrders[Unit Total],0)</f>
        <v>522.52</v>
      </c>
      <c r="W2348" s="23" cm="1">
        <f t="array" ref="W2348">_xlfn.XLOOKUP(1,([1]!tblOrders[Order]=tblnventory[[#This Row],[PO]])*([1]!tblOrders[Description]=tblnventory[[#This Row],[Item]]),[1]!tblOrders[Licence])</f>
        <v>0</v>
      </c>
      <c r="X2348" t="b" cm="1">
        <f t="array" ref="X2348">NOT(_xlfn.XLOOKUP(tblnventory[[#This Row],[PO]]&amp;tblnventory[[#This Row],[Item]],[1]!tblOrders[Order]&amp;[1]!tblOrders[Description],[1]!tblOrders[Paid Licence],FALSE))</f>
        <v>1</v>
      </c>
      <c r="Y23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49" spans="1:25">
      <c r="A2349" t="s">
        <v>5341</v>
      </c>
      <c r="B2349" t="str">
        <f>_xlfn.XLOOKUP(tblnventory[[#This Row],[Item]],[1]!tblDescription[Item],[1]!tblDescription[Description])</f>
        <v>10GBASE-LR SFP Module, Enterprise-Class</v>
      </c>
      <c r="C2349" t="str">
        <f>_xlfn.XLOOKUP(tblnventory[[#This Row],[Item]],[1]!tblDescription[Item],[1]!tblDescription[Type])</f>
        <v>SFP</v>
      </c>
      <c r="D2349" t="str">
        <f>_xlfn.XLOOKUP(tblnventory[[#This Row],[Use]],[1]!tblCodes[Use],[1]!tblCodes[Code])</f>
        <v>Switch</v>
      </c>
      <c r="E2349" t="s">
        <v>2302</v>
      </c>
      <c r="F2349" s="20">
        <v>44390</v>
      </c>
      <c r="G2349" s="21" t="str">
        <f>IF(ISBLANK(tblnventory[[#This Row],[Installed By]]),"Store","Installed")</f>
        <v>Installed</v>
      </c>
      <c r="H2349" t="s">
        <v>8006</v>
      </c>
      <c r="J2349">
        <v>2191007124</v>
      </c>
      <c r="K2349" s="17" t="s">
        <v>8005</v>
      </c>
      <c r="L2349" t="s">
        <v>5340</v>
      </c>
      <c r="O2349" t="str">
        <f>IF(tblnventory[[#This Row],[Installed]],LEFT(tblnventory[[#This Row],[Location]],3))</f>
        <v>phy</v>
      </c>
      <c r="P2349" t="str">
        <f>_xlfn.XLOOKUP(tblnventory[[#This Row],[Serial Number]],[1]!tblDNACInventory[Floor],[1]!tblDNACInventory[Name],"Not Used")</f>
        <v>Not Used</v>
      </c>
      <c r="T2349" t="b">
        <f>NOT(ISBLANK(tblnventory[[#This Row],[Installed By]]))</f>
        <v>1</v>
      </c>
      <c r="U2349" t="str">
        <f>VLOOKUP(A2349, [1]!tblDescription[#Data], 3, 0)</f>
        <v>10GBASE-LR SFP Module, Enterprise-Class</v>
      </c>
      <c r="V2349" s="22" cm="1">
        <f t="array" ref="V2349">_xlfn.XLOOKUP(1,([1]!tblOrders[Order]=tblnventory[[#This Row],[PO]])*([1]!tblOrders[Description]=tblnventory[[#This Row],[Item]]),[1]!tblOrders[Unit Total],0)</f>
        <v>522.52</v>
      </c>
      <c r="W2349" s="23" cm="1">
        <f t="array" ref="W2349">_xlfn.XLOOKUP(1,([1]!tblOrders[Order]=tblnventory[[#This Row],[PO]])*([1]!tblOrders[Description]=tblnventory[[#This Row],[Item]]),[1]!tblOrders[Licence])</f>
        <v>0</v>
      </c>
      <c r="X2349" t="b" cm="1">
        <f t="array" ref="X2349">NOT(_xlfn.XLOOKUP(tblnventory[[#This Row],[PO]]&amp;tblnventory[[#This Row],[Item]],[1]!tblOrders[Order]&amp;[1]!tblOrders[Description],[1]!tblOrders[Paid Licence],FALSE))</f>
        <v>1</v>
      </c>
      <c r="Y23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50" spans="1:25">
      <c r="A2350" t="s">
        <v>5341</v>
      </c>
      <c r="B2350" t="str">
        <f>_xlfn.XLOOKUP(tblnventory[[#This Row],[Item]],[1]!tblDescription[Item],[1]!tblDescription[Description])</f>
        <v>10GBASE-LR SFP Module, Enterprise-Class</v>
      </c>
      <c r="C2350" t="str">
        <f>_xlfn.XLOOKUP(tblnventory[[#This Row],[Item]],[1]!tblDescription[Item],[1]!tblDescription[Type])</f>
        <v>SFP</v>
      </c>
      <c r="D2350" t="str">
        <f>_xlfn.XLOOKUP(tblnventory[[#This Row],[Use]],[1]!tblCodes[Use],[1]!tblCodes[Code])</f>
        <v>Switch</v>
      </c>
      <c r="E2350" t="s">
        <v>2303</v>
      </c>
      <c r="F2350" s="20">
        <v>44390</v>
      </c>
      <c r="G2350" s="21" t="str">
        <f>IF(ISBLANK(tblnventory[[#This Row],[Installed By]]),"Store","Installed")</f>
        <v>Installed</v>
      </c>
      <c r="H2350" t="s">
        <v>8007</v>
      </c>
      <c r="J2350">
        <v>2191007124</v>
      </c>
      <c r="K2350" s="17" t="s">
        <v>8005</v>
      </c>
      <c r="L2350" t="s">
        <v>5340</v>
      </c>
      <c r="O2350" t="str">
        <f>IF(tblnventory[[#This Row],[Installed]],LEFT(tblnventory[[#This Row],[Location]],3))</f>
        <v>phy</v>
      </c>
      <c r="P2350" t="str">
        <f>_xlfn.XLOOKUP(tblnventory[[#This Row],[Serial Number]],[1]!tblDNACInventory[Floor],[1]!tblDNACInventory[Name],"Not Used")</f>
        <v>Not Used</v>
      </c>
      <c r="T2350" t="b">
        <f>NOT(ISBLANK(tblnventory[[#This Row],[Installed By]]))</f>
        <v>1</v>
      </c>
      <c r="U2350" t="str">
        <f>VLOOKUP(A2350, [1]!tblDescription[#Data], 3, 0)</f>
        <v>10GBASE-LR SFP Module, Enterprise-Class</v>
      </c>
      <c r="V2350" s="22" cm="1">
        <f t="array" ref="V2350">_xlfn.XLOOKUP(1,([1]!tblOrders[Order]=tblnventory[[#This Row],[PO]])*([1]!tblOrders[Description]=tblnventory[[#This Row],[Item]]),[1]!tblOrders[Unit Total],0)</f>
        <v>522.52</v>
      </c>
      <c r="W2350" s="23" cm="1">
        <f t="array" ref="W2350">_xlfn.XLOOKUP(1,([1]!tblOrders[Order]=tblnventory[[#This Row],[PO]])*([1]!tblOrders[Description]=tblnventory[[#This Row],[Item]]),[1]!tblOrders[Licence])</f>
        <v>0</v>
      </c>
      <c r="X2350" t="b" cm="1">
        <f t="array" ref="X2350">NOT(_xlfn.XLOOKUP(tblnventory[[#This Row],[PO]]&amp;tblnventory[[#This Row],[Item]],[1]!tblOrders[Order]&amp;[1]!tblOrders[Description],[1]!tblOrders[Paid Licence],FALSE))</f>
        <v>1</v>
      </c>
      <c r="Y23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51" spans="1:25">
      <c r="A2351" t="s">
        <v>5341</v>
      </c>
      <c r="B2351" t="str">
        <f>_xlfn.XLOOKUP(tblnventory[[#This Row],[Item]],[1]!tblDescription[Item],[1]!tblDescription[Description])</f>
        <v>10GBASE-LR SFP Module, Enterprise-Class</v>
      </c>
      <c r="C2351" t="str">
        <f>_xlfn.XLOOKUP(tblnventory[[#This Row],[Item]],[1]!tblDescription[Item],[1]!tblDescription[Type])</f>
        <v>SFP</v>
      </c>
      <c r="D2351" t="str">
        <f>_xlfn.XLOOKUP(tblnventory[[#This Row],[Use]],[1]!tblCodes[Use],[1]!tblCodes[Code])</f>
        <v>Switch</v>
      </c>
      <c r="E2351" t="s">
        <v>2304</v>
      </c>
      <c r="F2351" s="20">
        <v>44390</v>
      </c>
      <c r="G2351" s="21" t="str">
        <f>IF(ISBLANK(tblnventory[[#This Row],[Installed By]]),"Store","Installed")</f>
        <v>Installed</v>
      </c>
      <c r="H2351" t="s">
        <v>8008</v>
      </c>
      <c r="J2351">
        <v>2191007124</v>
      </c>
      <c r="K2351" s="17" t="s">
        <v>8005</v>
      </c>
      <c r="L2351" t="s">
        <v>5340</v>
      </c>
      <c r="O2351" t="str">
        <f>IF(tblnventory[[#This Row],[Installed]],LEFT(tblnventory[[#This Row],[Location]],3))</f>
        <v>phy</v>
      </c>
      <c r="P2351" t="str">
        <f>_xlfn.XLOOKUP(tblnventory[[#This Row],[Serial Number]],[1]!tblDNACInventory[Floor],[1]!tblDNACInventory[Name],"Not Used")</f>
        <v>Not Used</v>
      </c>
      <c r="T2351" t="b">
        <f>NOT(ISBLANK(tblnventory[[#This Row],[Installed By]]))</f>
        <v>1</v>
      </c>
      <c r="U2351" t="str">
        <f>VLOOKUP(A2351, [1]!tblDescription[#Data], 3, 0)</f>
        <v>10GBASE-LR SFP Module, Enterprise-Class</v>
      </c>
      <c r="V2351" s="22" cm="1">
        <f t="array" ref="V2351">_xlfn.XLOOKUP(1,([1]!tblOrders[Order]=tblnventory[[#This Row],[PO]])*([1]!tblOrders[Description]=tblnventory[[#This Row],[Item]]),[1]!tblOrders[Unit Total],0)</f>
        <v>522.52</v>
      </c>
      <c r="W2351" s="23" cm="1">
        <f t="array" ref="W2351">_xlfn.XLOOKUP(1,([1]!tblOrders[Order]=tblnventory[[#This Row],[PO]])*([1]!tblOrders[Description]=tblnventory[[#This Row],[Item]]),[1]!tblOrders[Licence])</f>
        <v>0</v>
      </c>
      <c r="X2351" t="b" cm="1">
        <f t="array" ref="X2351">NOT(_xlfn.XLOOKUP(tblnventory[[#This Row],[PO]]&amp;tblnventory[[#This Row],[Item]],[1]!tblOrders[Order]&amp;[1]!tblOrders[Description],[1]!tblOrders[Paid Licence],FALSE))</f>
        <v>1</v>
      </c>
      <c r="Y23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52" spans="1:25">
      <c r="A2352" t="s">
        <v>5341</v>
      </c>
      <c r="B2352" t="str">
        <f>_xlfn.XLOOKUP(tblnventory[[#This Row],[Item]],[1]!tblDescription[Item],[1]!tblDescription[Description])</f>
        <v>10GBASE-LR SFP Module, Enterprise-Class</v>
      </c>
      <c r="C2352" t="str">
        <f>_xlfn.XLOOKUP(tblnventory[[#This Row],[Item]],[1]!tblDescription[Item],[1]!tblDescription[Type])</f>
        <v>SFP</v>
      </c>
      <c r="D2352" t="str">
        <f>_xlfn.XLOOKUP(tblnventory[[#This Row],[Use]],[1]!tblCodes[Use],[1]!tblCodes[Code])</f>
        <v>Switch</v>
      </c>
      <c r="E2352" t="s">
        <v>2305</v>
      </c>
      <c r="F2352" s="20">
        <v>44390</v>
      </c>
      <c r="G2352" s="21" t="str">
        <f>IF(ISBLANK(tblnventory[[#This Row],[Installed By]]),"Store","Installed")</f>
        <v>Installed</v>
      </c>
      <c r="H2352" t="s">
        <v>8006</v>
      </c>
      <c r="J2352">
        <v>2191007124</v>
      </c>
      <c r="K2352" s="17" t="s">
        <v>8005</v>
      </c>
      <c r="L2352" t="s">
        <v>5340</v>
      </c>
      <c r="M2352" s="20">
        <v>44846</v>
      </c>
      <c r="O2352" t="str">
        <f>IF(tblnventory[[#This Row],[Installed]],LEFT(tblnventory[[#This Row],[Location]],3))</f>
        <v>phy</v>
      </c>
      <c r="P2352" t="str">
        <f>_xlfn.XLOOKUP(tblnventory[[#This Row],[Serial Number]],[1]!tblDNACInventory[Floor],[1]!tblDNACInventory[Name],"Not Used")</f>
        <v>Not Used</v>
      </c>
      <c r="T2352" t="b">
        <f>NOT(ISBLANK(tblnventory[[#This Row],[Installed By]]))</f>
        <v>1</v>
      </c>
      <c r="U2352" t="str">
        <f>VLOOKUP(A2352, [1]!tblDescription[#Data], 3, 0)</f>
        <v>10GBASE-LR SFP Module, Enterprise-Class</v>
      </c>
      <c r="V2352" s="22" cm="1">
        <f t="array" ref="V2352">_xlfn.XLOOKUP(1,([1]!tblOrders[Order]=tblnventory[[#This Row],[PO]])*([1]!tblOrders[Description]=tblnventory[[#This Row],[Item]]),[1]!tblOrders[Unit Total],0)</f>
        <v>522.52</v>
      </c>
      <c r="W2352" s="23" cm="1">
        <f t="array" ref="W2352">_xlfn.XLOOKUP(1,([1]!tblOrders[Order]=tblnventory[[#This Row],[PO]])*([1]!tblOrders[Description]=tblnventory[[#This Row],[Item]]),[1]!tblOrders[Licence])</f>
        <v>0</v>
      </c>
      <c r="X2352" t="b" cm="1">
        <f t="array" ref="X2352">NOT(_xlfn.XLOOKUP(tblnventory[[#This Row],[PO]]&amp;tblnventory[[#This Row],[Item]],[1]!tblOrders[Order]&amp;[1]!tblOrders[Description],[1]!tblOrders[Paid Licence],FALSE))</f>
        <v>1</v>
      </c>
      <c r="Y23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53" spans="1:25">
      <c r="A2353" t="s">
        <v>5341</v>
      </c>
      <c r="B2353" t="str">
        <f>_xlfn.XLOOKUP(tblnventory[[#This Row],[Item]],[1]!tblDescription[Item],[1]!tblDescription[Description])</f>
        <v>10GBASE-LR SFP Module, Enterprise-Class</v>
      </c>
      <c r="C2353" t="str">
        <f>_xlfn.XLOOKUP(tblnventory[[#This Row],[Item]],[1]!tblDescription[Item],[1]!tblDescription[Type])</f>
        <v>SFP</v>
      </c>
      <c r="D2353" t="str">
        <f>_xlfn.XLOOKUP(tblnventory[[#This Row],[Use]],[1]!tblCodes[Use],[1]!tblCodes[Code])</f>
        <v>Switch</v>
      </c>
      <c r="E2353" t="s">
        <v>2306</v>
      </c>
      <c r="F2353" s="20">
        <v>44390</v>
      </c>
      <c r="G2353" s="21" t="str">
        <f>IF(ISBLANK(tblnventory[[#This Row],[Installed By]]),"Store","Installed")</f>
        <v>Installed</v>
      </c>
      <c r="H2353" t="s">
        <v>8009</v>
      </c>
      <c r="J2353">
        <v>2191007124</v>
      </c>
      <c r="K2353" s="17" t="s">
        <v>8005</v>
      </c>
      <c r="L2353" t="s">
        <v>5340</v>
      </c>
      <c r="O2353" t="str">
        <f>IF(tblnventory[[#This Row],[Installed]],LEFT(tblnventory[[#This Row],[Location]],3))</f>
        <v>phy</v>
      </c>
      <c r="P2353" t="str">
        <f>_xlfn.XLOOKUP(tblnventory[[#This Row],[Serial Number]],[1]!tblDNACInventory[Floor],[1]!tblDNACInventory[Name],"Not Used")</f>
        <v>Not Used</v>
      </c>
      <c r="T2353" t="b">
        <f>NOT(ISBLANK(tblnventory[[#This Row],[Installed By]]))</f>
        <v>1</v>
      </c>
      <c r="U2353" t="str">
        <f>VLOOKUP(A2353, [1]!tblDescription[#Data], 3, 0)</f>
        <v>10GBASE-LR SFP Module, Enterprise-Class</v>
      </c>
      <c r="V2353" s="22" cm="1">
        <f t="array" ref="V2353">_xlfn.XLOOKUP(1,([1]!tblOrders[Order]=tblnventory[[#This Row],[PO]])*([1]!tblOrders[Description]=tblnventory[[#This Row],[Item]]),[1]!tblOrders[Unit Total],0)</f>
        <v>522.52</v>
      </c>
      <c r="W2353" s="23" cm="1">
        <f t="array" ref="W2353">_xlfn.XLOOKUP(1,([1]!tblOrders[Order]=tblnventory[[#This Row],[PO]])*([1]!tblOrders[Description]=tblnventory[[#This Row],[Item]]),[1]!tblOrders[Licence])</f>
        <v>0</v>
      </c>
      <c r="X2353" t="b" cm="1">
        <f t="array" ref="X2353">NOT(_xlfn.XLOOKUP(tblnventory[[#This Row],[PO]]&amp;tblnventory[[#This Row],[Item]],[1]!tblOrders[Order]&amp;[1]!tblOrders[Description],[1]!tblOrders[Paid Licence],FALSE))</f>
        <v>1</v>
      </c>
      <c r="Y23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54" spans="1:25">
      <c r="A2354" t="s">
        <v>7975</v>
      </c>
      <c r="B2354" t="str">
        <f>_xlfn.XLOOKUP(tblnventory[[#This Row],[Item]],[1]!tblDescription[Item],[1]!tblDescription[Description])</f>
        <v>QSFP 40GBASE-LR4 Trnscvr Mod, LC, 10km, Enterprise-Class</v>
      </c>
      <c r="C2354" t="str">
        <f>_xlfn.XLOOKUP(tblnventory[[#This Row],[Item]],[1]!tblDescription[Item],[1]!tblDescription[Type])</f>
        <v>SFP</v>
      </c>
      <c r="D2354" t="str">
        <f>_xlfn.XLOOKUP(tblnventory[[#This Row],[Use]],[1]!tblCodes[Use],[1]!tblCodes[Code])</f>
        <v>Switch</v>
      </c>
      <c r="E2354" t="s">
        <v>2307</v>
      </c>
      <c r="F2354" s="20">
        <v>44390</v>
      </c>
      <c r="G2354" s="21" t="str">
        <f>IF(ISBLANK(tblnventory[[#This Row],[Installed By]]),"Store","Installed")</f>
        <v>Installed</v>
      </c>
      <c r="H2354" t="s">
        <v>8010</v>
      </c>
      <c r="J2354">
        <v>2191007124</v>
      </c>
      <c r="K2354" s="17" t="s">
        <v>8005</v>
      </c>
      <c r="L2354" t="s">
        <v>5340</v>
      </c>
      <c r="O2354" t="str">
        <f>IF(tblnventory[[#This Row],[Installed]],LEFT(tblnventory[[#This Row],[Location]],3))</f>
        <v>phy</v>
      </c>
      <c r="P2354" t="str">
        <f>_xlfn.XLOOKUP(tblnventory[[#This Row],[Serial Number]],[1]!tblDNACInventory[Floor],[1]!tblDNACInventory[Name],"Not Used")</f>
        <v>Not Used</v>
      </c>
      <c r="T2354" t="b">
        <f>NOT(ISBLANK(tblnventory[[#This Row],[Installed By]]))</f>
        <v>1</v>
      </c>
      <c r="U2354" t="str">
        <f>VLOOKUP(A2354, [1]!tblDescription[#Data], 3, 0)</f>
        <v>QSFP 40GBASE-LR4 Trnscvr Mod, LC, 10km, Enterprise-Class</v>
      </c>
      <c r="V2354" s="22" cm="1">
        <f t="array" ref="V2354">_xlfn.XLOOKUP(1,([1]!tblOrders[Order]=tblnventory[[#This Row],[PO]])*([1]!tblOrders[Description]=tblnventory[[#This Row],[Item]]),[1]!tblOrders[Unit Total],0)</f>
        <v>2847.69</v>
      </c>
      <c r="W2354" s="23" cm="1">
        <f t="array" ref="W2354">_xlfn.XLOOKUP(1,([1]!tblOrders[Order]=tblnventory[[#This Row],[PO]])*([1]!tblOrders[Description]=tblnventory[[#This Row],[Item]]),[1]!tblOrders[Licence])</f>
        <v>0</v>
      </c>
      <c r="X2354" t="b" cm="1">
        <f t="array" ref="X2354">NOT(_xlfn.XLOOKUP(tblnventory[[#This Row],[PO]]&amp;tblnventory[[#This Row],[Item]],[1]!tblOrders[Order]&amp;[1]!tblOrders[Description],[1]!tblOrders[Paid Licence],FALSE))</f>
        <v>1</v>
      </c>
      <c r="Y23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55" spans="1:25">
      <c r="A2355" t="s">
        <v>7975</v>
      </c>
      <c r="B2355" t="str">
        <f>_xlfn.XLOOKUP(tblnventory[[#This Row],[Item]],[1]!tblDescription[Item],[1]!tblDescription[Description])</f>
        <v>QSFP 40GBASE-LR4 Trnscvr Mod, LC, 10km, Enterprise-Class</v>
      </c>
      <c r="C2355" t="str">
        <f>_xlfn.XLOOKUP(tblnventory[[#This Row],[Item]],[1]!tblDescription[Item],[1]!tblDescription[Type])</f>
        <v>SFP</v>
      </c>
      <c r="D2355" t="str">
        <f>_xlfn.XLOOKUP(tblnventory[[#This Row],[Use]],[1]!tblCodes[Use],[1]!tblCodes[Code])</f>
        <v>Switch</v>
      </c>
      <c r="E2355" t="s">
        <v>2308</v>
      </c>
      <c r="F2355" s="20">
        <v>44390</v>
      </c>
      <c r="G2355" s="21" t="str">
        <f>IF(ISBLANK(tblnventory[[#This Row],[Installed By]]),"Store","Installed")</f>
        <v>Installed</v>
      </c>
      <c r="H2355" t="s">
        <v>8011</v>
      </c>
      <c r="J2355">
        <v>2191007124</v>
      </c>
      <c r="K2355" s="17" t="s">
        <v>8005</v>
      </c>
      <c r="L2355" t="s">
        <v>5340</v>
      </c>
      <c r="O2355" t="str">
        <f>IF(tblnventory[[#This Row],[Installed]],LEFT(tblnventory[[#This Row],[Location]],3))</f>
        <v>phy</v>
      </c>
      <c r="P2355" t="str">
        <f>_xlfn.XLOOKUP(tblnventory[[#This Row],[Serial Number]],[1]!tblDNACInventory[Floor],[1]!tblDNACInventory[Name],"Not Used")</f>
        <v>Not Used</v>
      </c>
      <c r="T2355" t="b">
        <f>NOT(ISBLANK(tblnventory[[#This Row],[Installed By]]))</f>
        <v>1</v>
      </c>
      <c r="U2355" t="str">
        <f>VLOOKUP(A2355, [1]!tblDescription[#Data], 3, 0)</f>
        <v>QSFP 40GBASE-LR4 Trnscvr Mod, LC, 10km, Enterprise-Class</v>
      </c>
      <c r="V2355" s="22" cm="1">
        <f t="array" ref="V2355">_xlfn.XLOOKUP(1,([1]!tblOrders[Order]=tblnventory[[#This Row],[PO]])*([1]!tblOrders[Description]=tblnventory[[#This Row],[Item]]),[1]!tblOrders[Unit Total],0)</f>
        <v>2847.69</v>
      </c>
      <c r="W2355" s="23" cm="1">
        <f t="array" ref="W2355">_xlfn.XLOOKUP(1,([1]!tblOrders[Order]=tblnventory[[#This Row],[PO]])*([1]!tblOrders[Description]=tblnventory[[#This Row],[Item]]),[1]!tblOrders[Licence])</f>
        <v>0</v>
      </c>
      <c r="X2355" t="b" cm="1">
        <f t="array" ref="X2355">NOT(_xlfn.XLOOKUP(tblnventory[[#This Row],[PO]]&amp;tblnventory[[#This Row],[Item]],[1]!tblOrders[Order]&amp;[1]!tblOrders[Description],[1]!tblOrders[Paid Licence],FALSE))</f>
        <v>1</v>
      </c>
      <c r="Y23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56" spans="1:25">
      <c r="A2356" t="s">
        <v>7975</v>
      </c>
      <c r="B2356" t="str">
        <f>_xlfn.XLOOKUP(tblnventory[[#This Row],[Item]],[1]!tblDescription[Item],[1]!tblDescription[Description])</f>
        <v>QSFP 40GBASE-LR4 Trnscvr Mod, LC, 10km, Enterprise-Class</v>
      </c>
      <c r="C2356" t="str">
        <f>_xlfn.XLOOKUP(tblnventory[[#This Row],[Item]],[1]!tblDescription[Item],[1]!tblDescription[Type])</f>
        <v>SFP</v>
      </c>
      <c r="D2356" t="str">
        <f>_xlfn.XLOOKUP(tblnventory[[#This Row],[Use]],[1]!tblCodes[Use],[1]!tblCodes[Code])</f>
        <v>Switch</v>
      </c>
      <c r="E2356" t="s">
        <v>2309</v>
      </c>
      <c r="F2356" s="20">
        <v>44390</v>
      </c>
      <c r="G2356" s="21" t="str">
        <f>IF(ISBLANK(tblnventory[[#This Row],[Installed By]]),"Store","Installed")</f>
        <v>Installed</v>
      </c>
      <c r="H2356" t="s">
        <v>8012</v>
      </c>
      <c r="J2356">
        <v>2191007124</v>
      </c>
      <c r="K2356" s="17" t="s">
        <v>8005</v>
      </c>
      <c r="L2356" t="s">
        <v>5340</v>
      </c>
      <c r="O2356" t="str">
        <f>IF(tblnventory[[#This Row],[Installed]],LEFT(tblnventory[[#This Row],[Location]],3))</f>
        <v>phy</v>
      </c>
      <c r="P2356" t="str">
        <f>_xlfn.XLOOKUP(tblnventory[[#This Row],[Serial Number]],[1]!tblDNACInventory[Floor],[1]!tblDNACInventory[Name],"Not Used")</f>
        <v>Not Used</v>
      </c>
      <c r="T2356" t="b">
        <f>NOT(ISBLANK(tblnventory[[#This Row],[Installed By]]))</f>
        <v>1</v>
      </c>
      <c r="U2356" t="str">
        <f>VLOOKUP(A2356, [1]!tblDescription[#Data], 3, 0)</f>
        <v>QSFP 40GBASE-LR4 Trnscvr Mod, LC, 10km, Enterprise-Class</v>
      </c>
      <c r="V2356" s="22" cm="1">
        <f t="array" ref="V2356">_xlfn.XLOOKUP(1,([1]!tblOrders[Order]=tblnventory[[#This Row],[PO]])*([1]!tblOrders[Description]=tblnventory[[#This Row],[Item]]),[1]!tblOrders[Unit Total],0)</f>
        <v>2847.69</v>
      </c>
      <c r="W2356" s="23" cm="1">
        <f t="array" ref="W2356">_xlfn.XLOOKUP(1,([1]!tblOrders[Order]=tblnventory[[#This Row],[PO]])*([1]!tblOrders[Description]=tblnventory[[#This Row],[Item]]),[1]!tblOrders[Licence])</f>
        <v>0</v>
      </c>
      <c r="X2356" t="b" cm="1">
        <f t="array" ref="X2356">NOT(_xlfn.XLOOKUP(tblnventory[[#This Row],[PO]]&amp;tblnventory[[#This Row],[Item]],[1]!tblOrders[Order]&amp;[1]!tblOrders[Description],[1]!tblOrders[Paid Licence],FALSE))</f>
        <v>1</v>
      </c>
      <c r="Y23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57" spans="1:25">
      <c r="A2357" t="s">
        <v>7975</v>
      </c>
      <c r="B2357" t="str">
        <f>_xlfn.XLOOKUP(tblnventory[[#This Row],[Item]],[1]!tblDescription[Item],[1]!tblDescription[Description])</f>
        <v>QSFP 40GBASE-LR4 Trnscvr Mod, LC, 10km, Enterprise-Class</v>
      </c>
      <c r="C2357" t="str">
        <f>_xlfn.XLOOKUP(tblnventory[[#This Row],[Item]],[1]!tblDescription[Item],[1]!tblDescription[Type])</f>
        <v>SFP</v>
      </c>
      <c r="D2357" t="str">
        <f>_xlfn.XLOOKUP(tblnventory[[#This Row],[Use]],[1]!tblCodes[Use],[1]!tblCodes[Code])</f>
        <v>Switch</v>
      </c>
      <c r="E2357" t="s">
        <v>2310</v>
      </c>
      <c r="F2357" s="20">
        <v>44390</v>
      </c>
      <c r="G2357" s="21" t="str">
        <f>IF(ISBLANK(tblnventory[[#This Row],[Installed By]]),"Store","Installed")</f>
        <v>Installed</v>
      </c>
      <c r="H2357" t="s">
        <v>8013</v>
      </c>
      <c r="J2357">
        <v>2191007124</v>
      </c>
      <c r="K2357" s="17" t="s">
        <v>8005</v>
      </c>
      <c r="L2357" t="s">
        <v>5340</v>
      </c>
      <c r="O2357" t="str">
        <f>IF(tblnventory[[#This Row],[Installed]],LEFT(tblnventory[[#This Row],[Location]],3))</f>
        <v>phy</v>
      </c>
      <c r="P2357" t="str">
        <f>_xlfn.XLOOKUP(tblnventory[[#This Row],[Serial Number]],[1]!tblDNACInventory[Floor],[1]!tblDNACInventory[Name],"Not Used")</f>
        <v>Not Used</v>
      </c>
      <c r="T2357" t="b">
        <f>NOT(ISBLANK(tblnventory[[#This Row],[Installed By]]))</f>
        <v>1</v>
      </c>
      <c r="U2357" t="str">
        <f>VLOOKUP(A2357, [1]!tblDescription[#Data], 3, 0)</f>
        <v>QSFP 40GBASE-LR4 Trnscvr Mod, LC, 10km, Enterprise-Class</v>
      </c>
      <c r="V2357" s="22" cm="1">
        <f t="array" ref="V2357">_xlfn.XLOOKUP(1,([1]!tblOrders[Order]=tblnventory[[#This Row],[PO]])*([1]!tblOrders[Description]=tblnventory[[#This Row],[Item]]),[1]!tblOrders[Unit Total],0)</f>
        <v>2847.69</v>
      </c>
      <c r="W2357" s="23" cm="1">
        <f t="array" ref="W2357">_xlfn.XLOOKUP(1,([1]!tblOrders[Order]=tblnventory[[#This Row],[PO]])*([1]!tblOrders[Description]=tblnventory[[#This Row],[Item]]),[1]!tblOrders[Licence])</f>
        <v>0</v>
      </c>
      <c r="X2357" t="b" cm="1">
        <f t="array" ref="X2357">NOT(_xlfn.XLOOKUP(tblnventory[[#This Row],[PO]]&amp;tblnventory[[#This Row],[Item]],[1]!tblOrders[Order]&amp;[1]!tblOrders[Description],[1]!tblOrders[Paid Licence],FALSE))</f>
        <v>1</v>
      </c>
      <c r="Y23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58" spans="1:25">
      <c r="A2358" t="s">
        <v>7975</v>
      </c>
      <c r="B2358" t="str">
        <f>_xlfn.XLOOKUP(tblnventory[[#This Row],[Item]],[1]!tblDescription[Item],[1]!tblDescription[Description])</f>
        <v>QSFP 40GBASE-LR4 Trnscvr Mod, LC, 10km, Enterprise-Class</v>
      </c>
      <c r="C2358" t="str">
        <f>_xlfn.XLOOKUP(tblnventory[[#This Row],[Item]],[1]!tblDescription[Item],[1]!tblDescription[Type])</f>
        <v>SFP</v>
      </c>
      <c r="D2358" t="str">
        <f>_xlfn.XLOOKUP(tblnventory[[#This Row],[Use]],[1]!tblCodes[Use],[1]!tblCodes[Code])</f>
        <v>Switch</v>
      </c>
      <c r="E2358" t="s">
        <v>2311</v>
      </c>
      <c r="F2358" s="20">
        <v>44390</v>
      </c>
      <c r="G2358" s="21" t="str">
        <f>IF(ISBLANK(tblnventory[[#This Row],[Installed By]]),"Store","Installed")</f>
        <v>Installed</v>
      </c>
      <c r="H2358" t="s">
        <v>8014</v>
      </c>
      <c r="J2358">
        <v>2191007124</v>
      </c>
      <c r="K2358" s="17" t="s">
        <v>8005</v>
      </c>
      <c r="L2358" t="s">
        <v>5340</v>
      </c>
      <c r="O2358" t="str">
        <f>IF(tblnventory[[#This Row],[Installed]],LEFT(tblnventory[[#This Row],[Location]],3))</f>
        <v>phy</v>
      </c>
      <c r="P2358" t="str">
        <f>_xlfn.XLOOKUP(tblnventory[[#This Row],[Serial Number]],[1]!tblDNACInventory[Floor],[1]!tblDNACInventory[Name],"Not Used")</f>
        <v>Not Used</v>
      </c>
      <c r="T2358" t="b">
        <f>NOT(ISBLANK(tblnventory[[#This Row],[Installed By]]))</f>
        <v>1</v>
      </c>
      <c r="U2358" t="str">
        <f>VLOOKUP(A2358, [1]!tblDescription[#Data], 3, 0)</f>
        <v>QSFP 40GBASE-LR4 Trnscvr Mod, LC, 10km, Enterprise-Class</v>
      </c>
      <c r="V2358" s="22" cm="1">
        <f t="array" ref="V2358">_xlfn.XLOOKUP(1,([1]!tblOrders[Order]=tblnventory[[#This Row],[PO]])*([1]!tblOrders[Description]=tblnventory[[#This Row],[Item]]),[1]!tblOrders[Unit Total],0)</f>
        <v>2847.69</v>
      </c>
      <c r="W2358" s="23" cm="1">
        <f t="array" ref="W2358">_xlfn.XLOOKUP(1,([1]!tblOrders[Order]=tblnventory[[#This Row],[PO]])*([1]!tblOrders[Description]=tblnventory[[#This Row],[Item]]),[1]!tblOrders[Licence])</f>
        <v>0</v>
      </c>
      <c r="X2358" t="b" cm="1">
        <f t="array" ref="X2358">NOT(_xlfn.XLOOKUP(tblnventory[[#This Row],[PO]]&amp;tblnventory[[#This Row],[Item]],[1]!tblOrders[Order]&amp;[1]!tblOrders[Description],[1]!tblOrders[Paid Licence],FALSE))</f>
        <v>1</v>
      </c>
      <c r="Y23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59" spans="1:25">
      <c r="A2359" t="s">
        <v>7975</v>
      </c>
      <c r="B2359" t="str">
        <f>_xlfn.XLOOKUP(tblnventory[[#This Row],[Item]],[1]!tblDescription[Item],[1]!tblDescription[Description])</f>
        <v>QSFP 40GBASE-LR4 Trnscvr Mod, LC, 10km, Enterprise-Class</v>
      </c>
      <c r="C2359" t="str">
        <f>_xlfn.XLOOKUP(tblnventory[[#This Row],[Item]],[1]!tblDescription[Item],[1]!tblDescription[Type])</f>
        <v>SFP</v>
      </c>
      <c r="D2359" t="str">
        <f>_xlfn.XLOOKUP(tblnventory[[#This Row],[Use]],[1]!tblCodes[Use],[1]!tblCodes[Code])</f>
        <v>Switch</v>
      </c>
      <c r="E2359" t="s">
        <v>2312</v>
      </c>
      <c r="F2359" s="20">
        <v>44390</v>
      </c>
      <c r="G2359" s="21" t="str">
        <f>IF(ISBLANK(tblnventory[[#This Row],[Installed By]]),"Store","Installed")</f>
        <v>Installed</v>
      </c>
      <c r="H2359" t="s">
        <v>8015</v>
      </c>
      <c r="J2359">
        <v>2191007124</v>
      </c>
      <c r="K2359" s="17" t="s">
        <v>8005</v>
      </c>
      <c r="L2359" t="s">
        <v>5340</v>
      </c>
      <c r="O2359" t="str">
        <f>IF(tblnventory[[#This Row],[Installed]],LEFT(tblnventory[[#This Row],[Location]],3))</f>
        <v>phy</v>
      </c>
      <c r="P2359" t="str">
        <f>_xlfn.XLOOKUP(tblnventory[[#This Row],[Serial Number]],[1]!tblDNACInventory[Floor],[1]!tblDNACInventory[Name],"Not Used")</f>
        <v>Not Used</v>
      </c>
      <c r="T2359" t="b">
        <f>NOT(ISBLANK(tblnventory[[#This Row],[Installed By]]))</f>
        <v>1</v>
      </c>
      <c r="U2359" t="str">
        <f>VLOOKUP(A2359, [1]!tblDescription[#Data], 3, 0)</f>
        <v>QSFP 40GBASE-LR4 Trnscvr Mod, LC, 10km, Enterprise-Class</v>
      </c>
      <c r="V2359" s="22" cm="1">
        <f t="array" ref="V2359">_xlfn.XLOOKUP(1,([1]!tblOrders[Order]=tblnventory[[#This Row],[PO]])*([1]!tblOrders[Description]=tblnventory[[#This Row],[Item]]),[1]!tblOrders[Unit Total],0)</f>
        <v>2847.69</v>
      </c>
      <c r="W2359" s="23" cm="1">
        <f t="array" ref="W2359">_xlfn.XLOOKUP(1,([1]!tblOrders[Order]=tblnventory[[#This Row],[PO]])*([1]!tblOrders[Description]=tblnventory[[#This Row],[Item]]),[1]!tblOrders[Licence])</f>
        <v>0</v>
      </c>
      <c r="X2359" t="b" cm="1">
        <f t="array" ref="X2359">NOT(_xlfn.XLOOKUP(tblnventory[[#This Row],[PO]]&amp;tblnventory[[#This Row],[Item]],[1]!tblOrders[Order]&amp;[1]!tblOrders[Description],[1]!tblOrders[Paid Licence],FALSE))</f>
        <v>1</v>
      </c>
      <c r="Y23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60" spans="1:25">
      <c r="A2360" t="s">
        <v>7975</v>
      </c>
      <c r="B2360" t="str">
        <f>_xlfn.XLOOKUP(tblnventory[[#This Row],[Item]],[1]!tblDescription[Item],[1]!tblDescription[Description])</f>
        <v>QSFP 40GBASE-LR4 Trnscvr Mod, LC, 10km, Enterprise-Class</v>
      </c>
      <c r="C2360" t="str">
        <f>_xlfn.XLOOKUP(tblnventory[[#This Row],[Item]],[1]!tblDescription[Item],[1]!tblDescription[Type])</f>
        <v>SFP</v>
      </c>
      <c r="D2360" t="str">
        <f>_xlfn.XLOOKUP(tblnventory[[#This Row],[Use]],[1]!tblCodes[Use],[1]!tblCodes[Code])</f>
        <v>Switch</v>
      </c>
      <c r="E2360" t="s">
        <v>2313</v>
      </c>
      <c r="F2360" s="20">
        <v>44390</v>
      </c>
      <c r="G2360" s="21" t="str">
        <f>IF(ISBLANK(tblnventory[[#This Row],[Installed By]]),"Store","Installed")</f>
        <v>Installed</v>
      </c>
      <c r="H2360" t="s">
        <v>8016</v>
      </c>
      <c r="J2360">
        <v>2191007124</v>
      </c>
      <c r="K2360" s="17" t="s">
        <v>8005</v>
      </c>
      <c r="L2360" t="s">
        <v>5340</v>
      </c>
      <c r="O2360" t="str">
        <f>IF(tblnventory[[#This Row],[Installed]],LEFT(tblnventory[[#This Row],[Location]],3))</f>
        <v>phy</v>
      </c>
      <c r="P2360" t="str">
        <f>_xlfn.XLOOKUP(tblnventory[[#This Row],[Serial Number]],[1]!tblDNACInventory[Floor],[1]!tblDNACInventory[Name],"Not Used")</f>
        <v>Not Used</v>
      </c>
      <c r="T2360" t="b">
        <f>NOT(ISBLANK(tblnventory[[#This Row],[Installed By]]))</f>
        <v>1</v>
      </c>
      <c r="U2360" t="str">
        <f>VLOOKUP(A2360, [1]!tblDescription[#Data], 3, 0)</f>
        <v>QSFP 40GBASE-LR4 Trnscvr Mod, LC, 10km, Enterprise-Class</v>
      </c>
      <c r="V2360" s="22" cm="1">
        <f t="array" ref="V2360">_xlfn.XLOOKUP(1,([1]!tblOrders[Order]=tblnventory[[#This Row],[PO]])*([1]!tblOrders[Description]=tblnventory[[#This Row],[Item]]),[1]!tblOrders[Unit Total],0)</f>
        <v>2847.69</v>
      </c>
      <c r="W2360" s="23" cm="1">
        <f t="array" ref="W2360">_xlfn.XLOOKUP(1,([1]!tblOrders[Order]=tblnventory[[#This Row],[PO]])*([1]!tblOrders[Description]=tblnventory[[#This Row],[Item]]),[1]!tblOrders[Licence])</f>
        <v>0</v>
      </c>
      <c r="X2360" t="b" cm="1">
        <f t="array" ref="X2360">NOT(_xlfn.XLOOKUP(tblnventory[[#This Row],[PO]]&amp;tblnventory[[#This Row],[Item]],[1]!tblOrders[Order]&amp;[1]!tblOrders[Description],[1]!tblOrders[Paid Licence],FALSE))</f>
        <v>1</v>
      </c>
      <c r="Y23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61" spans="1:25">
      <c r="A2361" t="s">
        <v>7975</v>
      </c>
      <c r="B2361" t="str">
        <f>_xlfn.XLOOKUP(tblnventory[[#This Row],[Item]],[1]!tblDescription[Item],[1]!tblDescription[Description])</f>
        <v>QSFP 40GBASE-LR4 Trnscvr Mod, LC, 10km, Enterprise-Class</v>
      </c>
      <c r="C2361" t="str">
        <f>_xlfn.XLOOKUP(tblnventory[[#This Row],[Item]],[1]!tblDescription[Item],[1]!tblDescription[Type])</f>
        <v>SFP</v>
      </c>
      <c r="D2361" t="str">
        <f>_xlfn.XLOOKUP(tblnventory[[#This Row],[Use]],[1]!tblCodes[Use],[1]!tblCodes[Code])</f>
        <v>Switch</v>
      </c>
      <c r="E2361" t="s">
        <v>2314</v>
      </c>
      <c r="F2361" s="20">
        <v>44390</v>
      </c>
      <c r="G2361" s="21" t="str">
        <f>IF(ISBLANK(tblnventory[[#This Row],[Installed By]]),"Store","Installed")</f>
        <v>Installed</v>
      </c>
      <c r="H2361" t="s">
        <v>8017</v>
      </c>
      <c r="J2361">
        <v>2191007124</v>
      </c>
      <c r="K2361" s="17" t="s">
        <v>8005</v>
      </c>
      <c r="L2361" t="s">
        <v>5340</v>
      </c>
      <c r="O2361" t="str">
        <f>IF(tblnventory[[#This Row],[Installed]],LEFT(tblnventory[[#This Row],[Location]],3))</f>
        <v>phy</v>
      </c>
      <c r="P2361" t="str">
        <f>_xlfn.XLOOKUP(tblnventory[[#This Row],[Serial Number]],[1]!tblDNACInventory[Floor],[1]!tblDNACInventory[Name],"Not Used")</f>
        <v>Not Used</v>
      </c>
      <c r="T2361" t="b">
        <f>NOT(ISBLANK(tblnventory[[#This Row],[Installed By]]))</f>
        <v>1</v>
      </c>
      <c r="U2361" t="str">
        <f>VLOOKUP(A2361, [1]!tblDescription[#Data], 3, 0)</f>
        <v>QSFP 40GBASE-LR4 Trnscvr Mod, LC, 10km, Enterprise-Class</v>
      </c>
      <c r="V2361" s="22" cm="1">
        <f t="array" ref="V2361">_xlfn.XLOOKUP(1,([1]!tblOrders[Order]=tblnventory[[#This Row],[PO]])*([1]!tblOrders[Description]=tblnventory[[#This Row],[Item]]),[1]!tblOrders[Unit Total],0)</f>
        <v>2847.69</v>
      </c>
      <c r="W2361" s="23" cm="1">
        <f t="array" ref="W2361">_xlfn.XLOOKUP(1,([1]!tblOrders[Order]=tblnventory[[#This Row],[PO]])*([1]!tblOrders[Description]=tblnventory[[#This Row],[Item]]),[1]!tblOrders[Licence])</f>
        <v>0</v>
      </c>
      <c r="X2361" t="b" cm="1">
        <f t="array" ref="X2361">NOT(_xlfn.XLOOKUP(tblnventory[[#This Row],[PO]]&amp;tblnventory[[#This Row],[Item]],[1]!tblOrders[Order]&amp;[1]!tblOrders[Description],[1]!tblOrders[Paid Licence],FALSE))</f>
        <v>1</v>
      </c>
      <c r="Y23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62" spans="1:25">
      <c r="A2362" t="s">
        <v>7975</v>
      </c>
      <c r="B2362" t="str">
        <f>_xlfn.XLOOKUP(tblnventory[[#This Row],[Item]],[1]!tblDescription[Item],[1]!tblDescription[Description])</f>
        <v>QSFP 40GBASE-LR4 Trnscvr Mod, LC, 10km, Enterprise-Class</v>
      </c>
      <c r="C2362" t="str">
        <f>_xlfn.XLOOKUP(tblnventory[[#This Row],[Item]],[1]!tblDescription[Item],[1]!tblDescription[Type])</f>
        <v>SFP</v>
      </c>
      <c r="D2362" t="str">
        <f>_xlfn.XLOOKUP(tblnventory[[#This Row],[Use]],[1]!tblCodes[Use],[1]!tblCodes[Code])</f>
        <v>Switch</v>
      </c>
      <c r="E2362" t="s">
        <v>2315</v>
      </c>
      <c r="F2362" s="20">
        <v>44390</v>
      </c>
      <c r="G2362" s="21" t="str">
        <f>IF(ISBLANK(tblnventory[[#This Row],[Installed By]]),"Store","Installed")</f>
        <v>Installed</v>
      </c>
      <c r="H2362" t="s">
        <v>8018</v>
      </c>
      <c r="J2362">
        <v>2191007124</v>
      </c>
      <c r="K2362" s="17" t="s">
        <v>8005</v>
      </c>
      <c r="L2362" t="s">
        <v>5340</v>
      </c>
      <c r="O2362" t="str">
        <f>IF(tblnventory[[#This Row],[Installed]],LEFT(tblnventory[[#This Row],[Location]],3))</f>
        <v>phy</v>
      </c>
      <c r="P2362" t="str">
        <f>_xlfn.XLOOKUP(tblnventory[[#This Row],[Serial Number]],[1]!tblDNACInventory[Floor],[1]!tblDNACInventory[Name],"Not Used")</f>
        <v>Not Used</v>
      </c>
      <c r="T2362" t="b">
        <f>NOT(ISBLANK(tblnventory[[#This Row],[Installed By]]))</f>
        <v>1</v>
      </c>
      <c r="U2362" t="str">
        <f>VLOOKUP(A2362, [1]!tblDescription[#Data], 3, 0)</f>
        <v>QSFP 40GBASE-LR4 Trnscvr Mod, LC, 10km, Enterprise-Class</v>
      </c>
      <c r="V2362" s="22" cm="1">
        <f t="array" ref="V2362">_xlfn.XLOOKUP(1,([1]!tblOrders[Order]=tblnventory[[#This Row],[PO]])*([1]!tblOrders[Description]=tblnventory[[#This Row],[Item]]),[1]!tblOrders[Unit Total],0)</f>
        <v>2847.69</v>
      </c>
      <c r="W2362" s="23" cm="1">
        <f t="array" ref="W2362">_xlfn.XLOOKUP(1,([1]!tblOrders[Order]=tblnventory[[#This Row],[PO]])*([1]!tblOrders[Description]=tblnventory[[#This Row],[Item]]),[1]!tblOrders[Licence])</f>
        <v>0</v>
      </c>
      <c r="X2362" t="b" cm="1">
        <f t="array" ref="X2362">NOT(_xlfn.XLOOKUP(tblnventory[[#This Row],[PO]]&amp;tblnventory[[#This Row],[Item]],[1]!tblOrders[Order]&amp;[1]!tblOrders[Description],[1]!tblOrders[Paid Licence],FALSE))</f>
        <v>1</v>
      </c>
      <c r="Y23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63" spans="1:25">
      <c r="A2363" t="s">
        <v>7975</v>
      </c>
      <c r="B2363" t="str">
        <f>_xlfn.XLOOKUP(tblnventory[[#This Row],[Item]],[1]!tblDescription[Item],[1]!tblDescription[Description])</f>
        <v>QSFP 40GBASE-LR4 Trnscvr Mod, LC, 10km, Enterprise-Class</v>
      </c>
      <c r="C2363" t="str">
        <f>_xlfn.XLOOKUP(tblnventory[[#This Row],[Item]],[1]!tblDescription[Item],[1]!tblDescription[Type])</f>
        <v>SFP</v>
      </c>
      <c r="D2363" t="str">
        <f>_xlfn.XLOOKUP(tblnventory[[#This Row],[Use]],[1]!tblCodes[Use],[1]!tblCodes[Code])</f>
        <v>Switch</v>
      </c>
      <c r="E2363" t="s">
        <v>2316</v>
      </c>
      <c r="F2363" s="20">
        <v>44390</v>
      </c>
      <c r="G2363" s="21" t="str">
        <f>IF(ISBLANK(tblnventory[[#This Row],[Installed By]]),"Store","Installed")</f>
        <v>Installed</v>
      </c>
      <c r="H2363" t="s">
        <v>8019</v>
      </c>
      <c r="J2363">
        <v>2191007124</v>
      </c>
      <c r="K2363" s="17" t="s">
        <v>8005</v>
      </c>
      <c r="L2363" t="s">
        <v>5340</v>
      </c>
      <c r="O2363" t="str">
        <f>IF(tblnventory[[#This Row],[Installed]],LEFT(tblnventory[[#This Row],[Location]],3))</f>
        <v>phy</v>
      </c>
      <c r="P2363" t="str">
        <f>_xlfn.XLOOKUP(tblnventory[[#This Row],[Serial Number]],[1]!tblDNACInventory[Floor],[1]!tblDNACInventory[Name],"Not Used")</f>
        <v>Not Used</v>
      </c>
      <c r="T2363" t="b">
        <f>NOT(ISBLANK(tblnventory[[#This Row],[Installed By]]))</f>
        <v>1</v>
      </c>
      <c r="U2363" t="str">
        <f>VLOOKUP(A2363, [1]!tblDescription[#Data], 3, 0)</f>
        <v>QSFP 40GBASE-LR4 Trnscvr Mod, LC, 10km, Enterprise-Class</v>
      </c>
      <c r="V2363" s="22" cm="1">
        <f t="array" ref="V2363">_xlfn.XLOOKUP(1,([1]!tblOrders[Order]=tblnventory[[#This Row],[PO]])*([1]!tblOrders[Description]=tblnventory[[#This Row],[Item]]),[1]!tblOrders[Unit Total],0)</f>
        <v>2847.69</v>
      </c>
      <c r="W2363" s="23" cm="1">
        <f t="array" ref="W2363">_xlfn.XLOOKUP(1,([1]!tblOrders[Order]=tblnventory[[#This Row],[PO]])*([1]!tblOrders[Description]=tblnventory[[#This Row],[Item]]),[1]!tblOrders[Licence])</f>
        <v>0</v>
      </c>
      <c r="X2363" t="b" cm="1">
        <f t="array" ref="X2363">NOT(_xlfn.XLOOKUP(tblnventory[[#This Row],[PO]]&amp;tblnventory[[#This Row],[Item]],[1]!tblOrders[Order]&amp;[1]!tblOrders[Description],[1]!tblOrders[Paid Licence],FALSE))</f>
        <v>1</v>
      </c>
      <c r="Y23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64" spans="1:25">
      <c r="A2364" t="s">
        <v>7975</v>
      </c>
      <c r="B2364" t="str">
        <f>_xlfn.XLOOKUP(tblnventory[[#This Row],[Item]],[1]!tblDescription[Item],[1]!tblDescription[Description])</f>
        <v>QSFP 40GBASE-LR4 Trnscvr Mod, LC, 10km, Enterprise-Class</v>
      </c>
      <c r="C2364" t="str">
        <f>_xlfn.XLOOKUP(tblnventory[[#This Row],[Item]],[1]!tblDescription[Item],[1]!tblDescription[Type])</f>
        <v>SFP</v>
      </c>
      <c r="D2364" t="str">
        <f>_xlfn.XLOOKUP(tblnventory[[#This Row],[Use]],[1]!tblCodes[Use],[1]!tblCodes[Code])</f>
        <v>Switch</v>
      </c>
      <c r="E2364" t="s">
        <v>2317</v>
      </c>
      <c r="F2364" s="20">
        <v>44390</v>
      </c>
      <c r="G2364" s="21" t="str">
        <f>IF(ISBLANK(tblnventory[[#This Row],[Installed By]]),"Store","Installed")</f>
        <v>Installed</v>
      </c>
      <c r="H2364" t="s">
        <v>8020</v>
      </c>
      <c r="J2364">
        <v>2191007124</v>
      </c>
      <c r="K2364" s="17" t="s">
        <v>8005</v>
      </c>
      <c r="L2364" t="s">
        <v>5340</v>
      </c>
      <c r="O2364" t="str">
        <f>IF(tblnventory[[#This Row],[Installed]],LEFT(tblnventory[[#This Row],[Location]],3))</f>
        <v>phy</v>
      </c>
      <c r="P2364" t="str">
        <f>_xlfn.XLOOKUP(tblnventory[[#This Row],[Serial Number]],[1]!tblDNACInventory[Floor],[1]!tblDNACInventory[Name],"Not Used")</f>
        <v>Not Used</v>
      </c>
      <c r="T2364" t="b">
        <f>NOT(ISBLANK(tblnventory[[#This Row],[Installed By]]))</f>
        <v>1</v>
      </c>
      <c r="U2364" t="str">
        <f>VLOOKUP(A2364, [1]!tblDescription[#Data], 3, 0)</f>
        <v>QSFP 40GBASE-LR4 Trnscvr Mod, LC, 10km, Enterprise-Class</v>
      </c>
      <c r="V2364" s="22" cm="1">
        <f t="array" ref="V2364">_xlfn.XLOOKUP(1,([1]!tblOrders[Order]=tblnventory[[#This Row],[PO]])*([1]!tblOrders[Description]=tblnventory[[#This Row],[Item]]),[1]!tblOrders[Unit Total],0)</f>
        <v>2847.69</v>
      </c>
      <c r="W2364" s="23" cm="1">
        <f t="array" ref="W2364">_xlfn.XLOOKUP(1,([1]!tblOrders[Order]=tblnventory[[#This Row],[PO]])*([1]!tblOrders[Description]=tblnventory[[#This Row],[Item]]),[1]!tblOrders[Licence])</f>
        <v>0</v>
      </c>
      <c r="X2364" t="b" cm="1">
        <f t="array" ref="X2364">NOT(_xlfn.XLOOKUP(tblnventory[[#This Row],[PO]]&amp;tblnventory[[#This Row],[Item]],[1]!tblOrders[Order]&amp;[1]!tblOrders[Description],[1]!tblOrders[Paid Licence],FALSE))</f>
        <v>1</v>
      </c>
      <c r="Y23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65" spans="1:25">
      <c r="A2365" t="s">
        <v>7975</v>
      </c>
      <c r="B2365" t="str">
        <f>_xlfn.XLOOKUP(tblnventory[[#This Row],[Item]],[1]!tblDescription[Item],[1]!tblDescription[Description])</f>
        <v>QSFP 40GBASE-LR4 Trnscvr Mod, LC, 10km, Enterprise-Class</v>
      </c>
      <c r="C2365" t="str">
        <f>_xlfn.XLOOKUP(tblnventory[[#This Row],[Item]],[1]!tblDescription[Item],[1]!tblDescription[Type])</f>
        <v>SFP</v>
      </c>
      <c r="D2365" t="str">
        <f>_xlfn.XLOOKUP(tblnventory[[#This Row],[Use]],[1]!tblCodes[Use],[1]!tblCodes[Code])</f>
        <v>Switch</v>
      </c>
      <c r="E2365" t="s">
        <v>2318</v>
      </c>
      <c r="F2365" s="20">
        <v>44390</v>
      </c>
      <c r="G2365" s="21" t="str">
        <f>IF(ISBLANK(tblnventory[[#This Row],[Installed By]]),"Store","Installed")</f>
        <v>Installed</v>
      </c>
      <c r="H2365" t="s">
        <v>8021</v>
      </c>
      <c r="J2365">
        <v>2191007124</v>
      </c>
      <c r="K2365" s="17" t="s">
        <v>8005</v>
      </c>
      <c r="L2365" t="s">
        <v>5340</v>
      </c>
      <c r="O2365" t="str">
        <f>IF(tblnventory[[#This Row],[Installed]],LEFT(tblnventory[[#This Row],[Location]],3))</f>
        <v>phy</v>
      </c>
      <c r="P2365" t="str">
        <f>_xlfn.XLOOKUP(tblnventory[[#This Row],[Serial Number]],[1]!tblDNACInventory[Floor],[1]!tblDNACInventory[Name],"Not Used")</f>
        <v>Not Used</v>
      </c>
      <c r="T2365" t="b">
        <f>NOT(ISBLANK(tblnventory[[#This Row],[Installed By]]))</f>
        <v>1</v>
      </c>
      <c r="U2365" t="str">
        <f>VLOOKUP(A2365, [1]!tblDescription[#Data], 3, 0)</f>
        <v>QSFP 40GBASE-LR4 Trnscvr Mod, LC, 10km, Enterprise-Class</v>
      </c>
      <c r="V2365" s="22" cm="1">
        <f t="array" ref="V2365">_xlfn.XLOOKUP(1,([1]!tblOrders[Order]=tblnventory[[#This Row],[PO]])*([1]!tblOrders[Description]=tblnventory[[#This Row],[Item]]),[1]!tblOrders[Unit Total],0)</f>
        <v>2847.69</v>
      </c>
      <c r="W2365" s="23" cm="1">
        <f t="array" ref="W2365">_xlfn.XLOOKUP(1,([1]!tblOrders[Order]=tblnventory[[#This Row],[PO]])*([1]!tblOrders[Description]=tblnventory[[#This Row],[Item]]),[1]!tblOrders[Licence])</f>
        <v>0</v>
      </c>
      <c r="X2365" t="b" cm="1">
        <f t="array" ref="X2365">NOT(_xlfn.XLOOKUP(tblnventory[[#This Row],[PO]]&amp;tblnventory[[#This Row],[Item]],[1]!tblOrders[Order]&amp;[1]!tblOrders[Description],[1]!tblOrders[Paid Licence],FALSE))</f>
        <v>1</v>
      </c>
      <c r="Y23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66" spans="1:25">
      <c r="A2366" t="s">
        <v>7975</v>
      </c>
      <c r="B2366" t="str">
        <f>_xlfn.XLOOKUP(tblnventory[[#This Row],[Item]],[1]!tblDescription[Item],[1]!tblDescription[Description])</f>
        <v>QSFP 40GBASE-LR4 Trnscvr Mod, LC, 10km, Enterprise-Class</v>
      </c>
      <c r="C2366" t="str">
        <f>_xlfn.XLOOKUP(tblnventory[[#This Row],[Item]],[1]!tblDescription[Item],[1]!tblDescription[Type])</f>
        <v>SFP</v>
      </c>
      <c r="D2366" t="str">
        <f>_xlfn.XLOOKUP(tblnventory[[#This Row],[Use]],[1]!tblCodes[Use],[1]!tblCodes[Code])</f>
        <v>Switch</v>
      </c>
      <c r="E2366" t="s">
        <v>2319</v>
      </c>
      <c r="F2366" s="20">
        <v>44390</v>
      </c>
      <c r="G2366" s="21" t="str">
        <f>IF(ISBLANK(tblnventory[[#This Row],[Installed By]]),"Store","Installed")</f>
        <v>Installed</v>
      </c>
      <c r="H2366" t="s">
        <v>8022</v>
      </c>
      <c r="J2366">
        <v>2191007124</v>
      </c>
      <c r="K2366" s="17" t="s">
        <v>8005</v>
      </c>
      <c r="L2366" t="s">
        <v>5340</v>
      </c>
      <c r="O2366" t="str">
        <f>IF(tblnventory[[#This Row],[Installed]],LEFT(tblnventory[[#This Row],[Location]],3))</f>
        <v>phy</v>
      </c>
      <c r="P2366" t="str">
        <f>_xlfn.XLOOKUP(tblnventory[[#This Row],[Serial Number]],[1]!tblDNACInventory[Floor],[1]!tblDNACInventory[Name],"Not Used")</f>
        <v>Not Used</v>
      </c>
      <c r="T2366" t="b">
        <f>NOT(ISBLANK(tblnventory[[#This Row],[Installed By]]))</f>
        <v>1</v>
      </c>
      <c r="U2366" t="str">
        <f>VLOOKUP(A2366, [1]!tblDescription[#Data], 3, 0)</f>
        <v>QSFP 40GBASE-LR4 Trnscvr Mod, LC, 10km, Enterprise-Class</v>
      </c>
      <c r="V2366" s="22" cm="1">
        <f t="array" ref="V2366">_xlfn.XLOOKUP(1,([1]!tblOrders[Order]=tblnventory[[#This Row],[PO]])*([1]!tblOrders[Description]=tblnventory[[#This Row],[Item]]),[1]!tblOrders[Unit Total],0)</f>
        <v>2847.69</v>
      </c>
      <c r="W2366" s="23" cm="1">
        <f t="array" ref="W2366">_xlfn.XLOOKUP(1,([1]!tblOrders[Order]=tblnventory[[#This Row],[PO]])*([1]!tblOrders[Description]=tblnventory[[#This Row],[Item]]),[1]!tblOrders[Licence])</f>
        <v>0</v>
      </c>
      <c r="X2366" t="b" cm="1">
        <f t="array" ref="X2366">NOT(_xlfn.XLOOKUP(tblnventory[[#This Row],[PO]]&amp;tblnventory[[#This Row],[Item]],[1]!tblOrders[Order]&amp;[1]!tblOrders[Description],[1]!tblOrders[Paid Licence],FALSE))</f>
        <v>1</v>
      </c>
      <c r="Y23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67" spans="1:25">
      <c r="A2367" t="s">
        <v>7975</v>
      </c>
      <c r="B2367" t="str">
        <f>_xlfn.XLOOKUP(tblnventory[[#This Row],[Item]],[1]!tblDescription[Item],[1]!tblDescription[Description])</f>
        <v>QSFP 40GBASE-LR4 Trnscvr Mod, LC, 10km, Enterprise-Class</v>
      </c>
      <c r="C2367" t="str">
        <f>_xlfn.XLOOKUP(tblnventory[[#This Row],[Item]],[1]!tblDescription[Item],[1]!tblDescription[Type])</f>
        <v>SFP</v>
      </c>
      <c r="D2367" t="str">
        <f>_xlfn.XLOOKUP(tblnventory[[#This Row],[Use]],[1]!tblCodes[Use],[1]!tblCodes[Code])</f>
        <v>Switch</v>
      </c>
      <c r="E2367" t="s">
        <v>2320</v>
      </c>
      <c r="F2367" s="20">
        <v>44390</v>
      </c>
      <c r="G2367" s="21" t="str">
        <f>IF(ISBLANK(tblnventory[[#This Row],[Installed By]]),"Store","Installed")</f>
        <v>Installed</v>
      </c>
      <c r="H2367" t="s">
        <v>8023</v>
      </c>
      <c r="J2367">
        <v>2191007124</v>
      </c>
      <c r="K2367" s="17" t="s">
        <v>8005</v>
      </c>
      <c r="L2367" t="s">
        <v>5340</v>
      </c>
      <c r="O2367" t="str">
        <f>IF(tblnventory[[#This Row],[Installed]],LEFT(tblnventory[[#This Row],[Location]],3))</f>
        <v>phy</v>
      </c>
      <c r="P2367" t="str">
        <f>_xlfn.XLOOKUP(tblnventory[[#This Row],[Serial Number]],[1]!tblDNACInventory[Floor],[1]!tblDNACInventory[Name],"Not Used")</f>
        <v>Not Used</v>
      </c>
      <c r="T2367" t="b">
        <f>NOT(ISBLANK(tblnventory[[#This Row],[Installed By]]))</f>
        <v>1</v>
      </c>
      <c r="U2367" t="str">
        <f>VLOOKUP(A2367, [1]!tblDescription[#Data], 3, 0)</f>
        <v>QSFP 40GBASE-LR4 Trnscvr Mod, LC, 10km, Enterprise-Class</v>
      </c>
      <c r="V2367" s="22" cm="1">
        <f t="array" ref="V2367">_xlfn.XLOOKUP(1,([1]!tblOrders[Order]=tblnventory[[#This Row],[PO]])*([1]!tblOrders[Description]=tblnventory[[#This Row],[Item]]),[1]!tblOrders[Unit Total],0)</f>
        <v>2847.69</v>
      </c>
      <c r="W2367" s="23" cm="1">
        <f t="array" ref="W2367">_xlfn.XLOOKUP(1,([1]!tblOrders[Order]=tblnventory[[#This Row],[PO]])*([1]!tblOrders[Description]=tblnventory[[#This Row],[Item]]),[1]!tblOrders[Licence])</f>
        <v>0</v>
      </c>
      <c r="X2367" t="b" cm="1">
        <f t="array" ref="X2367">NOT(_xlfn.XLOOKUP(tblnventory[[#This Row],[PO]]&amp;tblnventory[[#This Row],[Item]],[1]!tblOrders[Order]&amp;[1]!tblOrders[Description],[1]!tblOrders[Paid Licence],FALSE))</f>
        <v>1</v>
      </c>
      <c r="Y23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68" spans="1:25">
      <c r="A2368" t="s">
        <v>7975</v>
      </c>
      <c r="B2368" t="str">
        <f>_xlfn.XLOOKUP(tblnventory[[#This Row],[Item]],[1]!tblDescription[Item],[1]!tblDescription[Description])</f>
        <v>QSFP 40GBASE-LR4 Trnscvr Mod, LC, 10km, Enterprise-Class</v>
      </c>
      <c r="C2368" t="str">
        <f>_xlfn.XLOOKUP(tblnventory[[#This Row],[Item]],[1]!tblDescription[Item],[1]!tblDescription[Type])</f>
        <v>SFP</v>
      </c>
      <c r="D2368" t="str">
        <f>_xlfn.XLOOKUP(tblnventory[[#This Row],[Use]],[1]!tblCodes[Use],[1]!tblCodes[Code])</f>
        <v>Switch</v>
      </c>
      <c r="E2368" t="s">
        <v>2321</v>
      </c>
      <c r="F2368" s="20">
        <v>44390</v>
      </c>
      <c r="G2368" s="21" t="str">
        <f>IF(ISBLANK(tblnventory[[#This Row],[Installed By]]),"Store","Installed")</f>
        <v>Installed</v>
      </c>
      <c r="H2368" t="s">
        <v>8024</v>
      </c>
      <c r="J2368">
        <v>2191007124</v>
      </c>
      <c r="K2368" s="17" t="s">
        <v>8005</v>
      </c>
      <c r="L2368" t="s">
        <v>5340</v>
      </c>
      <c r="O2368" t="str">
        <f>IF(tblnventory[[#This Row],[Installed]],LEFT(tblnventory[[#This Row],[Location]],3))</f>
        <v>phy</v>
      </c>
      <c r="P2368" t="str">
        <f>_xlfn.XLOOKUP(tblnventory[[#This Row],[Serial Number]],[1]!tblDNACInventory[Floor],[1]!tblDNACInventory[Name],"Not Used")</f>
        <v>Not Used</v>
      </c>
      <c r="T2368" t="b">
        <f>NOT(ISBLANK(tblnventory[[#This Row],[Installed By]]))</f>
        <v>1</v>
      </c>
      <c r="U2368" t="str">
        <f>VLOOKUP(A2368, [1]!tblDescription[#Data], 3, 0)</f>
        <v>QSFP 40GBASE-LR4 Trnscvr Mod, LC, 10km, Enterprise-Class</v>
      </c>
      <c r="V2368" s="22" cm="1">
        <f t="array" ref="V2368">_xlfn.XLOOKUP(1,([1]!tblOrders[Order]=tblnventory[[#This Row],[PO]])*([1]!tblOrders[Description]=tblnventory[[#This Row],[Item]]),[1]!tblOrders[Unit Total],0)</f>
        <v>2847.69</v>
      </c>
      <c r="W2368" s="23" cm="1">
        <f t="array" ref="W2368">_xlfn.XLOOKUP(1,([1]!tblOrders[Order]=tblnventory[[#This Row],[PO]])*([1]!tblOrders[Description]=tblnventory[[#This Row],[Item]]),[1]!tblOrders[Licence])</f>
        <v>0</v>
      </c>
      <c r="X2368" t="b" cm="1">
        <f t="array" ref="X2368">NOT(_xlfn.XLOOKUP(tblnventory[[#This Row],[PO]]&amp;tblnventory[[#This Row],[Item]],[1]!tblOrders[Order]&amp;[1]!tblOrders[Description],[1]!tblOrders[Paid Licence],FALSE))</f>
        <v>1</v>
      </c>
      <c r="Y23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69" spans="1:25">
      <c r="A2369" t="s">
        <v>7975</v>
      </c>
      <c r="B2369" t="str">
        <f>_xlfn.XLOOKUP(tblnventory[[#This Row],[Item]],[1]!tblDescription[Item],[1]!tblDescription[Description])</f>
        <v>QSFP 40GBASE-LR4 Trnscvr Mod, LC, 10km, Enterprise-Class</v>
      </c>
      <c r="C2369" t="str">
        <f>_xlfn.XLOOKUP(tblnventory[[#This Row],[Item]],[1]!tblDescription[Item],[1]!tblDescription[Type])</f>
        <v>SFP</v>
      </c>
      <c r="D2369" t="str">
        <f>_xlfn.XLOOKUP(tblnventory[[#This Row],[Use]],[1]!tblCodes[Use],[1]!tblCodes[Code])</f>
        <v>Switch</v>
      </c>
      <c r="E2369" t="s">
        <v>2322</v>
      </c>
      <c r="F2369" s="20">
        <v>44390</v>
      </c>
      <c r="G2369" s="21" t="str">
        <f>IF(ISBLANK(tblnventory[[#This Row],[Installed By]]),"Store","Installed")</f>
        <v>Installed</v>
      </c>
      <c r="H2369" t="s">
        <v>8025</v>
      </c>
      <c r="J2369">
        <v>2191007124</v>
      </c>
      <c r="K2369" s="17" t="s">
        <v>8005</v>
      </c>
      <c r="L2369" t="s">
        <v>5340</v>
      </c>
      <c r="O2369" t="str">
        <f>IF(tblnventory[[#This Row],[Installed]],LEFT(tblnventory[[#This Row],[Location]],3))</f>
        <v>phy</v>
      </c>
      <c r="P2369" t="str">
        <f>_xlfn.XLOOKUP(tblnventory[[#This Row],[Serial Number]],[1]!tblDNACInventory[Floor],[1]!tblDNACInventory[Name],"Not Used")</f>
        <v>Not Used</v>
      </c>
      <c r="T2369" t="b">
        <f>NOT(ISBLANK(tblnventory[[#This Row],[Installed By]]))</f>
        <v>1</v>
      </c>
      <c r="U2369" t="str">
        <f>VLOOKUP(A2369, [1]!tblDescription[#Data], 3, 0)</f>
        <v>QSFP 40GBASE-LR4 Trnscvr Mod, LC, 10km, Enterprise-Class</v>
      </c>
      <c r="V2369" s="22" cm="1">
        <f t="array" ref="V2369">_xlfn.XLOOKUP(1,([1]!tblOrders[Order]=tblnventory[[#This Row],[PO]])*([1]!tblOrders[Description]=tblnventory[[#This Row],[Item]]),[1]!tblOrders[Unit Total],0)</f>
        <v>2847.69</v>
      </c>
      <c r="W2369" s="23" cm="1">
        <f t="array" ref="W2369">_xlfn.XLOOKUP(1,([1]!tblOrders[Order]=tblnventory[[#This Row],[PO]])*([1]!tblOrders[Description]=tblnventory[[#This Row],[Item]]),[1]!tblOrders[Licence])</f>
        <v>0</v>
      </c>
      <c r="X2369" t="b" cm="1">
        <f t="array" ref="X2369">NOT(_xlfn.XLOOKUP(tblnventory[[#This Row],[PO]]&amp;tblnventory[[#This Row],[Item]],[1]!tblOrders[Order]&amp;[1]!tblOrders[Description],[1]!tblOrders[Paid Licence],FALSE))</f>
        <v>1</v>
      </c>
      <c r="Y23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70" spans="1:25">
      <c r="A2370" t="s">
        <v>7975</v>
      </c>
      <c r="B2370" t="str">
        <f>_xlfn.XLOOKUP(tblnventory[[#This Row],[Item]],[1]!tblDescription[Item],[1]!tblDescription[Description])</f>
        <v>QSFP 40GBASE-LR4 Trnscvr Mod, LC, 10km, Enterprise-Class</v>
      </c>
      <c r="C2370" t="str">
        <f>_xlfn.XLOOKUP(tblnventory[[#This Row],[Item]],[1]!tblDescription[Item],[1]!tblDescription[Type])</f>
        <v>SFP</v>
      </c>
      <c r="D2370" t="str">
        <f>_xlfn.XLOOKUP(tblnventory[[#This Row],[Use]],[1]!tblCodes[Use],[1]!tblCodes[Code])</f>
        <v>Switch</v>
      </c>
      <c r="E2370" t="s">
        <v>2323</v>
      </c>
      <c r="F2370" s="20">
        <v>44390</v>
      </c>
      <c r="G2370" s="21" t="str">
        <f>IF(ISBLANK(tblnventory[[#This Row],[Installed By]]),"Store","Installed")</f>
        <v>Installed</v>
      </c>
      <c r="H2370" t="s">
        <v>8026</v>
      </c>
      <c r="J2370">
        <v>2191007124</v>
      </c>
      <c r="K2370" s="17" t="s">
        <v>8005</v>
      </c>
      <c r="L2370" t="s">
        <v>5340</v>
      </c>
      <c r="O2370" t="str">
        <f>IF(tblnventory[[#This Row],[Installed]],LEFT(tblnventory[[#This Row],[Location]],3))</f>
        <v>phy</v>
      </c>
      <c r="P2370" t="str">
        <f>_xlfn.XLOOKUP(tblnventory[[#This Row],[Serial Number]],[1]!tblDNACInventory[Floor],[1]!tblDNACInventory[Name],"Not Used")</f>
        <v>Not Used</v>
      </c>
      <c r="T2370" t="b">
        <f>NOT(ISBLANK(tblnventory[[#This Row],[Installed By]]))</f>
        <v>1</v>
      </c>
      <c r="U2370" t="str">
        <f>VLOOKUP(A2370, [1]!tblDescription[#Data], 3, 0)</f>
        <v>QSFP 40GBASE-LR4 Trnscvr Mod, LC, 10km, Enterprise-Class</v>
      </c>
      <c r="V2370" s="22" cm="1">
        <f t="array" ref="V2370">_xlfn.XLOOKUP(1,([1]!tblOrders[Order]=tblnventory[[#This Row],[PO]])*([1]!tblOrders[Description]=tblnventory[[#This Row],[Item]]),[1]!tblOrders[Unit Total],0)</f>
        <v>2847.69</v>
      </c>
      <c r="W2370" s="23" cm="1">
        <f t="array" ref="W2370">_xlfn.XLOOKUP(1,([1]!tblOrders[Order]=tblnventory[[#This Row],[PO]])*([1]!tblOrders[Description]=tblnventory[[#This Row],[Item]]),[1]!tblOrders[Licence])</f>
        <v>0</v>
      </c>
      <c r="X2370" t="b" cm="1">
        <f t="array" ref="X2370">NOT(_xlfn.XLOOKUP(tblnventory[[#This Row],[PO]]&amp;tblnventory[[#This Row],[Item]],[1]!tblOrders[Order]&amp;[1]!tblOrders[Description],[1]!tblOrders[Paid Licence],FALSE))</f>
        <v>1</v>
      </c>
      <c r="Y23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71" spans="1:25">
      <c r="A2371" t="s">
        <v>7975</v>
      </c>
      <c r="B2371" t="str">
        <f>_xlfn.XLOOKUP(tblnventory[[#This Row],[Item]],[1]!tblDescription[Item],[1]!tblDescription[Description])</f>
        <v>QSFP 40GBASE-LR4 Trnscvr Mod, LC, 10km, Enterprise-Class</v>
      </c>
      <c r="C2371" t="str">
        <f>_xlfn.XLOOKUP(tblnventory[[#This Row],[Item]],[1]!tblDescription[Item],[1]!tblDescription[Type])</f>
        <v>SFP</v>
      </c>
      <c r="D2371" t="str">
        <f>_xlfn.XLOOKUP(tblnventory[[#This Row],[Use]],[1]!tblCodes[Use],[1]!tblCodes[Code])</f>
        <v>Switch</v>
      </c>
      <c r="E2371" t="s">
        <v>2324</v>
      </c>
      <c r="F2371" s="20">
        <v>44390</v>
      </c>
      <c r="G2371" s="21" t="str">
        <f>IF(ISBLANK(tblnventory[[#This Row],[Installed By]]),"Store","Installed")</f>
        <v>Installed</v>
      </c>
      <c r="H2371" t="s">
        <v>8027</v>
      </c>
      <c r="J2371">
        <v>2191007124</v>
      </c>
      <c r="K2371" s="17" t="s">
        <v>8005</v>
      </c>
      <c r="L2371" t="s">
        <v>5340</v>
      </c>
      <c r="O2371" t="str">
        <f>IF(tblnventory[[#This Row],[Installed]],LEFT(tblnventory[[#This Row],[Location]],3))</f>
        <v>phy</v>
      </c>
      <c r="P2371" t="str">
        <f>_xlfn.XLOOKUP(tblnventory[[#This Row],[Serial Number]],[1]!tblDNACInventory[Floor],[1]!tblDNACInventory[Name],"Not Used")</f>
        <v>Not Used</v>
      </c>
      <c r="T2371" t="b">
        <f>NOT(ISBLANK(tblnventory[[#This Row],[Installed By]]))</f>
        <v>1</v>
      </c>
      <c r="U2371" t="str">
        <f>VLOOKUP(A2371, [1]!tblDescription[#Data], 3, 0)</f>
        <v>QSFP 40GBASE-LR4 Trnscvr Mod, LC, 10km, Enterprise-Class</v>
      </c>
      <c r="V2371" s="22" cm="1">
        <f t="array" ref="V2371">_xlfn.XLOOKUP(1,([1]!tblOrders[Order]=tblnventory[[#This Row],[PO]])*([1]!tblOrders[Description]=tblnventory[[#This Row],[Item]]),[1]!tblOrders[Unit Total],0)</f>
        <v>2847.69</v>
      </c>
      <c r="W2371" s="23" cm="1">
        <f t="array" ref="W2371">_xlfn.XLOOKUP(1,([1]!tblOrders[Order]=tblnventory[[#This Row],[PO]])*([1]!tblOrders[Description]=tblnventory[[#This Row],[Item]]),[1]!tblOrders[Licence])</f>
        <v>0</v>
      </c>
      <c r="X2371" t="b" cm="1">
        <f t="array" ref="X2371">NOT(_xlfn.XLOOKUP(tblnventory[[#This Row],[PO]]&amp;tblnventory[[#This Row],[Item]],[1]!tblOrders[Order]&amp;[1]!tblOrders[Description],[1]!tblOrders[Paid Licence],FALSE))</f>
        <v>1</v>
      </c>
      <c r="Y23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72" spans="1:25">
      <c r="A2372" t="s">
        <v>7975</v>
      </c>
      <c r="B2372" t="str">
        <f>_xlfn.XLOOKUP(tblnventory[[#This Row],[Item]],[1]!tblDescription[Item],[1]!tblDescription[Description])</f>
        <v>QSFP 40GBASE-LR4 Trnscvr Mod, LC, 10km, Enterprise-Class</v>
      </c>
      <c r="C2372" t="str">
        <f>_xlfn.XLOOKUP(tblnventory[[#This Row],[Item]],[1]!tblDescription[Item],[1]!tblDescription[Type])</f>
        <v>SFP</v>
      </c>
      <c r="D2372" t="str">
        <f>_xlfn.XLOOKUP(tblnventory[[#This Row],[Use]],[1]!tblCodes[Use],[1]!tblCodes[Code])</f>
        <v>Switch</v>
      </c>
      <c r="E2372" t="s">
        <v>2325</v>
      </c>
      <c r="F2372" s="20">
        <v>44390</v>
      </c>
      <c r="G2372" s="21" t="str">
        <f>IF(ISBLANK(tblnventory[[#This Row],[Installed By]]),"Store","Installed")</f>
        <v>Installed</v>
      </c>
      <c r="H2372" t="s">
        <v>8028</v>
      </c>
      <c r="J2372">
        <v>2191007124</v>
      </c>
      <c r="K2372" s="17" t="s">
        <v>8005</v>
      </c>
      <c r="L2372" t="s">
        <v>5340</v>
      </c>
      <c r="O2372" t="str">
        <f>IF(tblnventory[[#This Row],[Installed]],LEFT(tblnventory[[#This Row],[Location]],3))</f>
        <v>phy</v>
      </c>
      <c r="P2372" t="str">
        <f>_xlfn.XLOOKUP(tblnventory[[#This Row],[Serial Number]],[1]!tblDNACInventory[Floor],[1]!tblDNACInventory[Name],"Not Used")</f>
        <v>Not Used</v>
      </c>
      <c r="T2372" t="b">
        <f>NOT(ISBLANK(tblnventory[[#This Row],[Installed By]]))</f>
        <v>1</v>
      </c>
      <c r="U2372" t="str">
        <f>VLOOKUP(A2372, [1]!tblDescription[#Data], 3, 0)</f>
        <v>QSFP 40GBASE-LR4 Trnscvr Mod, LC, 10km, Enterprise-Class</v>
      </c>
      <c r="V2372" s="22" cm="1">
        <f t="array" ref="V2372">_xlfn.XLOOKUP(1,([1]!tblOrders[Order]=tblnventory[[#This Row],[PO]])*([1]!tblOrders[Description]=tblnventory[[#This Row],[Item]]),[1]!tblOrders[Unit Total],0)</f>
        <v>2847.69</v>
      </c>
      <c r="W2372" s="23" cm="1">
        <f t="array" ref="W2372">_xlfn.XLOOKUP(1,([1]!tblOrders[Order]=tblnventory[[#This Row],[PO]])*([1]!tblOrders[Description]=tblnventory[[#This Row],[Item]]),[1]!tblOrders[Licence])</f>
        <v>0</v>
      </c>
      <c r="X2372" t="b" cm="1">
        <f t="array" ref="X2372">NOT(_xlfn.XLOOKUP(tblnventory[[#This Row],[PO]]&amp;tblnventory[[#This Row],[Item]],[1]!tblOrders[Order]&amp;[1]!tblOrders[Description],[1]!tblOrders[Paid Licence],FALSE))</f>
        <v>1</v>
      </c>
      <c r="Y23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73" spans="1:25">
      <c r="A2373" t="s">
        <v>7975</v>
      </c>
      <c r="B2373" t="str">
        <f>_xlfn.XLOOKUP(tblnventory[[#This Row],[Item]],[1]!tblDescription[Item],[1]!tblDescription[Description])</f>
        <v>QSFP 40GBASE-LR4 Trnscvr Mod, LC, 10km, Enterprise-Class</v>
      </c>
      <c r="C2373" t="str">
        <f>_xlfn.XLOOKUP(tblnventory[[#This Row],[Item]],[1]!tblDescription[Item],[1]!tblDescription[Type])</f>
        <v>SFP</v>
      </c>
      <c r="D2373" t="str">
        <f>_xlfn.XLOOKUP(tblnventory[[#This Row],[Use]],[1]!tblCodes[Use],[1]!tblCodes[Code])</f>
        <v>Switch</v>
      </c>
      <c r="E2373" t="s">
        <v>2326</v>
      </c>
      <c r="F2373" s="20">
        <v>44390</v>
      </c>
      <c r="G2373" s="21" t="str">
        <f>IF(ISBLANK(tblnventory[[#This Row],[Installed By]]),"Store","Installed")</f>
        <v>Installed</v>
      </c>
      <c r="H2373" t="s">
        <v>8029</v>
      </c>
      <c r="J2373">
        <v>2191007124</v>
      </c>
      <c r="K2373" s="17" t="s">
        <v>8005</v>
      </c>
      <c r="L2373" t="s">
        <v>5340</v>
      </c>
      <c r="O2373" t="str">
        <f>IF(tblnventory[[#This Row],[Installed]],LEFT(tblnventory[[#This Row],[Location]],3))</f>
        <v>phy</v>
      </c>
      <c r="P2373" t="str">
        <f>_xlfn.XLOOKUP(tblnventory[[#This Row],[Serial Number]],[1]!tblDNACInventory[Floor],[1]!tblDNACInventory[Name],"Not Used")</f>
        <v>Not Used</v>
      </c>
      <c r="T2373" t="b">
        <f>NOT(ISBLANK(tblnventory[[#This Row],[Installed By]]))</f>
        <v>1</v>
      </c>
      <c r="U2373" t="str">
        <f>VLOOKUP(A2373, [1]!tblDescription[#Data], 3, 0)</f>
        <v>QSFP 40GBASE-LR4 Trnscvr Mod, LC, 10km, Enterprise-Class</v>
      </c>
      <c r="V2373" s="22" cm="1">
        <f t="array" ref="V2373">_xlfn.XLOOKUP(1,([1]!tblOrders[Order]=tblnventory[[#This Row],[PO]])*([1]!tblOrders[Description]=tblnventory[[#This Row],[Item]]),[1]!tblOrders[Unit Total],0)</f>
        <v>2847.69</v>
      </c>
      <c r="W2373" s="23" cm="1">
        <f t="array" ref="W2373">_xlfn.XLOOKUP(1,([1]!tblOrders[Order]=tblnventory[[#This Row],[PO]])*([1]!tblOrders[Description]=tblnventory[[#This Row],[Item]]),[1]!tblOrders[Licence])</f>
        <v>0</v>
      </c>
      <c r="X2373" t="b" cm="1">
        <f t="array" ref="X2373">NOT(_xlfn.XLOOKUP(tblnventory[[#This Row],[PO]]&amp;tblnventory[[#This Row],[Item]],[1]!tblOrders[Order]&amp;[1]!tblOrders[Description],[1]!tblOrders[Paid Licence],FALSE))</f>
        <v>1</v>
      </c>
      <c r="Y23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74" spans="1:25">
      <c r="A2374" t="s">
        <v>5341</v>
      </c>
      <c r="B2374" t="str">
        <f>_xlfn.XLOOKUP(tblnventory[[#This Row],[Item]],[1]!tblDescription[Item],[1]!tblDescription[Description])</f>
        <v>10GBASE-LR SFP Module, Enterprise-Class</v>
      </c>
      <c r="C2374" t="str">
        <f>_xlfn.XLOOKUP(tblnventory[[#This Row],[Item]],[1]!tblDescription[Item],[1]!tblDescription[Type])</f>
        <v>SFP</v>
      </c>
      <c r="D2374" t="str">
        <f>_xlfn.XLOOKUP(tblnventory[[#This Row],[Use]],[1]!tblCodes[Use],[1]!tblCodes[Code])</f>
        <v>Switch</v>
      </c>
      <c r="E2374" s="1" t="s">
        <v>2327</v>
      </c>
      <c r="F2374" s="20">
        <v>44638</v>
      </c>
      <c r="G2374" s="21" t="str">
        <f>IF(ISBLANK(tblnventory[[#This Row],[Installed By]]),"Store","Installed")</f>
        <v>Installed</v>
      </c>
      <c r="H2374" t="s">
        <v>8030</v>
      </c>
      <c r="J2374">
        <v>2191007378</v>
      </c>
      <c r="K2374" t="s">
        <v>7974</v>
      </c>
      <c r="L2374" t="s">
        <v>5340</v>
      </c>
      <c r="M2374" s="20">
        <v>44835</v>
      </c>
      <c r="O2374" t="str">
        <f>IF(tblnventory[[#This Row],[Installed]],LEFT(tblnventory[[#This Row],[Location]],3))</f>
        <v>phy</v>
      </c>
      <c r="P2374" t="str">
        <f>_xlfn.XLOOKUP(tblnventory[[#This Row],[Serial Number]],[1]!tblDNACInventory[Floor],[1]!tblDNACInventory[Name],"Not Used")</f>
        <v>Not Used</v>
      </c>
      <c r="T2374" t="b">
        <f>NOT(ISBLANK(tblnventory[[#This Row],[Installed By]]))</f>
        <v>1</v>
      </c>
      <c r="U2374" t="str">
        <f>VLOOKUP(A2374, [1]!tblDescription[#Data], 3, 0)</f>
        <v>10GBASE-LR SFP Module, Enterprise-Class</v>
      </c>
      <c r="V2374" s="22" cm="1">
        <f t="array" ref="V2374">_xlfn.XLOOKUP(1,([1]!tblOrders[Order]=tblnventory[[#This Row],[PO]])*([1]!tblOrders[Description]=tblnventory[[#This Row],[Item]]),[1]!tblOrders[Unit Total],0)</f>
        <v>559.08000000000004</v>
      </c>
      <c r="W2374" s="23" cm="1">
        <f t="array" ref="W2374">IFERROR(_xlfn.XLOOKUP(1,([1]!tblOrders[Order]=tblnventory[[#This Row],[PO]])*([1]!tblOrders[Description]=tblnventory[[#This Row],[Item]]),[1]!tblOrders[Licence]),0)</f>
        <v>0</v>
      </c>
      <c r="X2374" t="b" cm="1">
        <f t="array" ref="X2374">NOT(_xlfn.XLOOKUP(tblnventory[[#This Row],[PO]]&amp;tblnventory[[#This Row],[Item]],[1]!tblOrders[Order]&amp;[1]!tblOrders[Description],[1]!tblOrders[Paid Licence],FALSE))</f>
        <v>1</v>
      </c>
      <c r="Y23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75" spans="1:25">
      <c r="A2375" t="s">
        <v>5341</v>
      </c>
      <c r="B2375" t="str">
        <f>_xlfn.XLOOKUP(tblnventory[[#This Row],[Item]],[1]!tblDescription[Item],[1]!tblDescription[Description])</f>
        <v>10GBASE-LR SFP Module, Enterprise-Class</v>
      </c>
      <c r="C2375" t="str">
        <f>_xlfn.XLOOKUP(tblnventory[[#This Row],[Item]],[1]!tblDescription[Item],[1]!tblDescription[Type])</f>
        <v>SFP</v>
      </c>
      <c r="D2375" t="str">
        <f>_xlfn.XLOOKUP(tblnventory[[#This Row],[Use]],[1]!tblCodes[Use],[1]!tblCodes[Code])</f>
        <v>Switch</v>
      </c>
      <c r="E2375" s="1" t="s">
        <v>2328</v>
      </c>
      <c r="F2375" s="20">
        <v>44638</v>
      </c>
      <c r="G2375" s="21" t="str">
        <f>IF(ISBLANK(tblnventory[[#This Row],[Installed By]]),"Store","Installed")</f>
        <v>Installed</v>
      </c>
      <c r="H2375" t="s">
        <v>8031</v>
      </c>
      <c r="J2375">
        <v>2191007378</v>
      </c>
      <c r="K2375" t="s">
        <v>7974</v>
      </c>
      <c r="L2375" t="s">
        <v>5340</v>
      </c>
      <c r="O2375" t="str">
        <f>IF(tblnventory[[#This Row],[Installed]],LEFT(tblnventory[[#This Row],[Location]],3))</f>
        <v>phy</v>
      </c>
      <c r="P2375" t="str">
        <f>_xlfn.XLOOKUP(tblnventory[[#This Row],[Serial Number]],[1]!tblDNACInventory[Floor],[1]!tblDNACInventory[Name],"Not Used")</f>
        <v>Not Used</v>
      </c>
      <c r="T2375" t="b">
        <f>NOT(ISBLANK(tblnventory[[#This Row],[Installed By]]))</f>
        <v>1</v>
      </c>
      <c r="U2375" t="str">
        <f>VLOOKUP(A2375, [1]!tblDescription[#Data], 3, 0)</f>
        <v>10GBASE-LR SFP Module, Enterprise-Class</v>
      </c>
      <c r="V2375" s="22" cm="1">
        <f t="array" ref="V2375">_xlfn.XLOOKUP(1,([1]!tblOrders[Order]=tblnventory[[#This Row],[PO]])*([1]!tblOrders[Description]=tblnventory[[#This Row],[Item]]),[1]!tblOrders[Unit Total],0)</f>
        <v>559.08000000000004</v>
      </c>
      <c r="W2375" s="23" cm="1">
        <f t="array" ref="W2375">IFERROR(_xlfn.XLOOKUP(1,([1]!tblOrders[Order]=tblnventory[[#This Row],[PO]])*([1]!tblOrders[Description]=tblnventory[[#This Row],[Item]]),[1]!tblOrders[Licence]),0)</f>
        <v>0</v>
      </c>
      <c r="X2375" t="b" cm="1">
        <f t="array" ref="X2375">NOT(_xlfn.XLOOKUP(tblnventory[[#This Row],[PO]]&amp;tblnventory[[#This Row],[Item]],[1]!tblOrders[Order]&amp;[1]!tblOrders[Description],[1]!tblOrders[Paid Licence],FALSE))</f>
        <v>1</v>
      </c>
      <c r="Y23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76" spans="1:25">
      <c r="A2376" t="s">
        <v>5341</v>
      </c>
      <c r="B2376" t="str">
        <f>_xlfn.XLOOKUP(tblnventory[[#This Row],[Item]],[1]!tblDescription[Item],[1]!tblDescription[Description])</f>
        <v>10GBASE-LR SFP Module, Enterprise-Class</v>
      </c>
      <c r="C2376" t="str">
        <f>_xlfn.XLOOKUP(tblnventory[[#This Row],[Item]],[1]!tblDescription[Item],[1]!tblDescription[Type])</f>
        <v>SFP</v>
      </c>
      <c r="D2376" t="str">
        <f>_xlfn.XLOOKUP(tblnventory[[#This Row],[Use]],[1]!tblCodes[Use],[1]!tblCodes[Code])</f>
        <v>Switch</v>
      </c>
      <c r="E2376" s="1" t="s">
        <v>2329</v>
      </c>
      <c r="F2376" s="20">
        <v>44638</v>
      </c>
      <c r="G2376" s="21" t="str">
        <f>IF(ISBLANK(tblnventory[[#This Row],[Installed By]]),"Store","Installed")</f>
        <v>Installed</v>
      </c>
      <c r="H2376" t="s">
        <v>8032</v>
      </c>
      <c r="J2376">
        <v>2191007378</v>
      </c>
      <c r="K2376" t="s">
        <v>7974</v>
      </c>
      <c r="L2376" t="s">
        <v>5340</v>
      </c>
      <c r="O2376" t="str">
        <f>IF(tblnventory[[#This Row],[Installed]],LEFT(tblnventory[[#This Row],[Location]],3))</f>
        <v>phy</v>
      </c>
      <c r="P2376" t="str">
        <f>_xlfn.XLOOKUP(tblnventory[[#This Row],[Serial Number]],[1]!tblDNACInventory[Floor],[1]!tblDNACInventory[Name],"Not Used")</f>
        <v>Not Used</v>
      </c>
      <c r="T2376" t="b">
        <f>NOT(ISBLANK(tblnventory[[#This Row],[Installed By]]))</f>
        <v>1</v>
      </c>
      <c r="U2376" t="str">
        <f>VLOOKUP(A2376, [1]!tblDescription[#Data], 3, 0)</f>
        <v>10GBASE-LR SFP Module, Enterprise-Class</v>
      </c>
      <c r="V2376" s="22" cm="1">
        <f t="array" ref="V2376">_xlfn.XLOOKUP(1,([1]!tblOrders[Order]=tblnventory[[#This Row],[PO]])*([1]!tblOrders[Description]=tblnventory[[#This Row],[Item]]),[1]!tblOrders[Unit Total],0)</f>
        <v>559.08000000000004</v>
      </c>
      <c r="W2376" s="23" cm="1">
        <f t="array" ref="W2376">IFERROR(_xlfn.XLOOKUP(1,([1]!tblOrders[Order]=tblnventory[[#This Row],[PO]])*([1]!tblOrders[Description]=tblnventory[[#This Row],[Item]]),[1]!tblOrders[Licence]),0)</f>
        <v>0</v>
      </c>
      <c r="X2376" t="b" cm="1">
        <f t="array" ref="X2376">NOT(_xlfn.XLOOKUP(tblnventory[[#This Row],[PO]]&amp;tblnventory[[#This Row],[Item]],[1]!tblOrders[Order]&amp;[1]!tblOrders[Description],[1]!tblOrders[Paid Licence],FALSE))</f>
        <v>1</v>
      </c>
      <c r="Y23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77" spans="1:25">
      <c r="A2377" t="s">
        <v>5341</v>
      </c>
      <c r="B2377" t="str">
        <f>_xlfn.XLOOKUP(tblnventory[[#This Row],[Item]],[1]!tblDescription[Item],[1]!tblDescription[Description])</f>
        <v>10GBASE-LR SFP Module, Enterprise-Class</v>
      </c>
      <c r="C2377" t="str">
        <f>_xlfn.XLOOKUP(tblnventory[[#This Row],[Item]],[1]!tblDescription[Item],[1]!tblDescription[Type])</f>
        <v>SFP</v>
      </c>
      <c r="D2377" t="str">
        <f>_xlfn.XLOOKUP(tblnventory[[#This Row],[Use]],[1]!tblCodes[Use],[1]!tblCodes[Code])</f>
        <v>Switch</v>
      </c>
      <c r="E2377" s="1" t="s">
        <v>2330</v>
      </c>
      <c r="F2377" s="20">
        <v>44638</v>
      </c>
      <c r="G2377" s="21" t="str">
        <f>IF(ISBLANK(tblnventory[[#This Row],[Installed By]]),"Store","Installed")</f>
        <v>Installed</v>
      </c>
      <c r="H2377" t="s">
        <v>8033</v>
      </c>
      <c r="J2377">
        <v>2191007378</v>
      </c>
      <c r="K2377" t="s">
        <v>7974</v>
      </c>
      <c r="L2377" t="s">
        <v>5340</v>
      </c>
      <c r="M2377" s="20">
        <v>44835</v>
      </c>
      <c r="O2377" t="str">
        <f>IF(tblnventory[[#This Row],[Installed]],LEFT(tblnventory[[#This Row],[Location]],3))</f>
        <v>phy</v>
      </c>
      <c r="P2377" t="str">
        <f>_xlfn.XLOOKUP(tblnventory[[#This Row],[Serial Number]],[1]!tblDNACInventory[Floor],[1]!tblDNACInventory[Name],"Not Used")</f>
        <v>Not Used</v>
      </c>
      <c r="T2377" t="b">
        <f>NOT(ISBLANK(tblnventory[[#This Row],[Installed By]]))</f>
        <v>1</v>
      </c>
      <c r="U2377" t="str">
        <f>VLOOKUP(A2377, [1]!tblDescription[#Data], 3, 0)</f>
        <v>10GBASE-LR SFP Module, Enterprise-Class</v>
      </c>
      <c r="V2377" s="22" cm="1">
        <f t="array" ref="V2377">_xlfn.XLOOKUP(1,([1]!tblOrders[Order]=tblnventory[[#This Row],[PO]])*([1]!tblOrders[Description]=tblnventory[[#This Row],[Item]]),[1]!tblOrders[Unit Total],0)</f>
        <v>559.08000000000004</v>
      </c>
      <c r="W2377" s="23" cm="1">
        <f t="array" ref="W2377">IFERROR(_xlfn.XLOOKUP(1,([1]!tblOrders[Order]=tblnventory[[#This Row],[PO]])*([1]!tblOrders[Description]=tblnventory[[#This Row],[Item]]),[1]!tblOrders[Licence]),0)</f>
        <v>0</v>
      </c>
      <c r="X2377" t="b" cm="1">
        <f t="array" ref="X2377">NOT(_xlfn.XLOOKUP(tblnventory[[#This Row],[PO]]&amp;tblnventory[[#This Row],[Item]],[1]!tblOrders[Order]&amp;[1]!tblOrders[Description],[1]!tblOrders[Paid Licence],FALSE))</f>
        <v>1</v>
      </c>
      <c r="Y23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78" spans="1:25">
      <c r="A2378" t="s">
        <v>5341</v>
      </c>
      <c r="B2378" t="str">
        <f>_xlfn.XLOOKUP(tblnventory[[#This Row],[Item]],[1]!tblDescription[Item],[1]!tblDescription[Description])</f>
        <v>10GBASE-LR SFP Module, Enterprise-Class</v>
      </c>
      <c r="C2378" t="str">
        <f>_xlfn.XLOOKUP(tblnventory[[#This Row],[Item]],[1]!tblDescription[Item],[1]!tblDescription[Type])</f>
        <v>SFP</v>
      </c>
      <c r="D2378" t="str">
        <f>_xlfn.XLOOKUP(tblnventory[[#This Row],[Use]],[1]!tblCodes[Use],[1]!tblCodes[Code])</f>
        <v>Switch</v>
      </c>
      <c r="E2378" s="1" t="s">
        <v>2331</v>
      </c>
      <c r="F2378" s="20">
        <v>44638</v>
      </c>
      <c r="G2378" s="21" t="str">
        <f>IF(ISBLANK(tblnventory[[#This Row],[Installed By]]),"Store","Installed")</f>
        <v>Installed</v>
      </c>
      <c r="H2378" t="s">
        <v>8006</v>
      </c>
      <c r="J2378">
        <v>2191007378</v>
      </c>
      <c r="K2378" t="s">
        <v>7974</v>
      </c>
      <c r="L2378" t="s">
        <v>5340</v>
      </c>
      <c r="O2378" t="str">
        <f>IF(tblnventory[[#This Row],[Installed]],LEFT(tblnventory[[#This Row],[Location]],3))</f>
        <v>phy</v>
      </c>
      <c r="P2378" t="str">
        <f>_xlfn.XLOOKUP(tblnventory[[#This Row],[Serial Number]],[1]!tblDNACInventory[Floor],[1]!tblDNACInventory[Name],"Not Used")</f>
        <v>Not Used</v>
      </c>
      <c r="T2378" t="b">
        <f>NOT(ISBLANK(tblnventory[[#This Row],[Installed By]]))</f>
        <v>1</v>
      </c>
      <c r="U2378" t="str">
        <f>VLOOKUP(A2378, [1]!tblDescription[#Data], 3, 0)</f>
        <v>10GBASE-LR SFP Module, Enterprise-Class</v>
      </c>
      <c r="V2378" s="22" cm="1">
        <f t="array" ref="V2378">_xlfn.XLOOKUP(1,([1]!tblOrders[Order]=tblnventory[[#This Row],[PO]])*([1]!tblOrders[Description]=tblnventory[[#This Row],[Item]]),[1]!tblOrders[Unit Total],0)</f>
        <v>559.08000000000004</v>
      </c>
      <c r="W2378" s="23" cm="1">
        <f t="array" ref="W2378">IFERROR(_xlfn.XLOOKUP(1,([1]!tblOrders[Order]=tblnventory[[#This Row],[PO]])*([1]!tblOrders[Description]=tblnventory[[#This Row],[Item]]),[1]!tblOrders[Licence]),0)</f>
        <v>0</v>
      </c>
      <c r="X2378" t="b" cm="1">
        <f t="array" ref="X2378">NOT(_xlfn.XLOOKUP(tblnventory[[#This Row],[PO]]&amp;tblnventory[[#This Row],[Item]],[1]!tblOrders[Order]&amp;[1]!tblOrders[Description],[1]!tblOrders[Paid Licence],FALSE))</f>
        <v>1</v>
      </c>
      <c r="Y23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79" spans="1:25">
      <c r="A2379" t="s">
        <v>5341</v>
      </c>
      <c r="B2379" t="str">
        <f>_xlfn.XLOOKUP(tblnventory[[#This Row],[Item]],[1]!tblDescription[Item],[1]!tblDescription[Description])</f>
        <v>10GBASE-LR SFP Module, Enterprise-Class</v>
      </c>
      <c r="C2379" t="str">
        <f>_xlfn.XLOOKUP(tblnventory[[#This Row],[Item]],[1]!tblDescription[Item],[1]!tblDescription[Type])</f>
        <v>SFP</v>
      </c>
      <c r="D2379" t="str">
        <f>_xlfn.XLOOKUP(tblnventory[[#This Row],[Use]],[1]!tblCodes[Use],[1]!tblCodes[Code])</f>
        <v>Switch</v>
      </c>
      <c r="E2379" s="1" t="s">
        <v>2332</v>
      </c>
      <c r="F2379" s="20">
        <v>44638</v>
      </c>
      <c r="G2379" s="21" t="str">
        <f>IF(ISBLANK(tblnventory[[#This Row],[Installed By]]),"Store","Installed")</f>
        <v>Installed</v>
      </c>
      <c r="H2379" t="s">
        <v>8006</v>
      </c>
      <c r="J2379">
        <v>2191007378</v>
      </c>
      <c r="K2379" t="s">
        <v>7974</v>
      </c>
      <c r="L2379" t="s">
        <v>5340</v>
      </c>
      <c r="O2379" t="str">
        <f>IF(tblnventory[[#This Row],[Installed]],LEFT(tblnventory[[#This Row],[Location]],3))</f>
        <v>phy</v>
      </c>
      <c r="P2379" t="str">
        <f>_xlfn.XLOOKUP(tblnventory[[#This Row],[Serial Number]],[1]!tblDNACInventory[Floor],[1]!tblDNACInventory[Name],"Not Used")</f>
        <v>Not Used</v>
      </c>
      <c r="T2379" t="b">
        <f>NOT(ISBLANK(tblnventory[[#This Row],[Installed By]]))</f>
        <v>1</v>
      </c>
      <c r="U2379" t="str">
        <f>VLOOKUP(A2379, [1]!tblDescription[#Data], 3, 0)</f>
        <v>10GBASE-LR SFP Module, Enterprise-Class</v>
      </c>
      <c r="V2379" s="22" cm="1">
        <f t="array" ref="V2379">_xlfn.XLOOKUP(1,([1]!tblOrders[Order]=tblnventory[[#This Row],[PO]])*([1]!tblOrders[Description]=tblnventory[[#This Row],[Item]]),[1]!tblOrders[Unit Total],0)</f>
        <v>559.08000000000004</v>
      </c>
      <c r="W2379" s="23" cm="1">
        <f t="array" ref="W2379">IFERROR(_xlfn.XLOOKUP(1,([1]!tblOrders[Order]=tblnventory[[#This Row],[PO]])*([1]!tblOrders[Description]=tblnventory[[#This Row],[Item]]),[1]!tblOrders[Licence]),0)</f>
        <v>0</v>
      </c>
      <c r="X2379" t="b" cm="1">
        <f t="array" ref="X2379">NOT(_xlfn.XLOOKUP(tblnventory[[#This Row],[PO]]&amp;tblnventory[[#This Row],[Item]],[1]!tblOrders[Order]&amp;[1]!tblOrders[Description],[1]!tblOrders[Paid Licence],FALSE))</f>
        <v>1</v>
      </c>
      <c r="Y23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80" spans="1:25">
      <c r="A2380" s="19" t="s">
        <v>5341</v>
      </c>
      <c r="B2380" t="str">
        <f>_xlfn.XLOOKUP(tblnventory[[#This Row],[Item]],[1]!tblDescription[Item],[1]!tblDescription[Description])</f>
        <v>10GBASE-LR SFP Module, Enterprise-Class</v>
      </c>
      <c r="C2380" t="str">
        <f>_xlfn.XLOOKUP(tblnventory[[#This Row],[Item]],[1]!tblDescription[Item],[1]!tblDescription[Type])</f>
        <v>SFP</v>
      </c>
      <c r="D2380" t="str">
        <f>_xlfn.XLOOKUP(tblnventory[[#This Row],[Use]],[1]!tblCodes[Use],[1]!tblCodes[Code])</f>
        <v>Switch</v>
      </c>
      <c r="E2380" s="7" t="s">
        <v>2333</v>
      </c>
      <c r="F2380" s="20">
        <v>44949</v>
      </c>
      <c r="G2380" s="24" t="str">
        <f>IF(ISBLANK(tblnventory[[#This Row],[Installed By]]),"Store","Installed")</f>
        <v>Installed</v>
      </c>
      <c r="H2380" t="s">
        <v>8034</v>
      </c>
      <c r="J2380">
        <v>2191007950</v>
      </c>
      <c r="K2380" s="17"/>
      <c r="L2380" t="s">
        <v>5346</v>
      </c>
      <c r="M2380" s="20">
        <v>45160</v>
      </c>
      <c r="O2380" t="str">
        <f>IF(tblnventory[[#This Row],[Installed]],LEFT(tblnventory[[#This Row],[Location]],3))</f>
        <v>phy</v>
      </c>
      <c r="P2380" t="str">
        <f>_xlfn.XLOOKUP(tblnventory[[#This Row],[Serial Number]],[1]!tblDNACInventory[Floor],[1]!tblDNACInventory[Name],"Not Used")</f>
        <v>Not Used</v>
      </c>
      <c r="T2380" t="b">
        <f>NOT(ISBLANK(tblnventory[[#This Row],[Installed By]]))</f>
        <v>1</v>
      </c>
      <c r="U2380" t="str">
        <f>VLOOKUP(A2380, [1]!tblDescription[#Data], 3, 0)</f>
        <v>10GBASE-LR SFP Module, Enterprise-Class</v>
      </c>
      <c r="V2380" s="22" cm="1">
        <f t="array" ref="V2380">_xlfn.XLOOKUP(1,([1]!tblOrders[Order]=tblnventory[[#This Row],[PO]])*([1]!tblOrders[Description]=tblnventory[[#This Row],[Item]]),[1]!tblOrders[Unit Total],0)</f>
        <v>615</v>
      </c>
      <c r="W2380" s="23" cm="1">
        <f t="array" ref="W2380">_xlfn.XLOOKUP(1,([1]!tblOrders[Order]=tblnventory[[#This Row],[PO]])*([1]!tblOrders[Description]=tblnventory[[#This Row],[Item]]),[1]!tblOrders[Licence])</f>
        <v>0</v>
      </c>
      <c r="X2380" t="b" cm="1">
        <f t="array" ref="X2380">NOT(_xlfn.XLOOKUP(tblnventory[[#This Row],[PO]]&amp;tblnventory[[#This Row],[Item]],[1]!tblOrders[Order]&amp;[1]!tblOrders[Description],[1]!tblOrders[Paid Licence],FALSE))</f>
        <v>1</v>
      </c>
      <c r="Y23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81" spans="1:25">
      <c r="A2381" s="19" t="s">
        <v>5341</v>
      </c>
      <c r="B2381" t="str">
        <f>_xlfn.XLOOKUP(tblnventory[[#This Row],[Item]],[1]!tblDescription[Item],[1]!tblDescription[Description])</f>
        <v>10GBASE-LR SFP Module, Enterprise-Class</v>
      </c>
      <c r="C2381" t="str">
        <f>_xlfn.XLOOKUP(tblnventory[[#This Row],[Item]],[1]!tblDescription[Item],[1]!tblDescription[Type])</f>
        <v>SFP</v>
      </c>
      <c r="D2381" t="str">
        <f>_xlfn.XLOOKUP(tblnventory[[#This Row],[Use]],[1]!tblCodes[Use],[1]!tblCodes[Code])</f>
        <v>Switch</v>
      </c>
      <c r="E2381" s="7" t="s">
        <v>2334</v>
      </c>
      <c r="F2381" s="20">
        <v>44949</v>
      </c>
      <c r="G2381" s="24" t="str">
        <f>IF(ISBLANK(tblnventory[[#This Row],[Installed By]]),"Store","Installed")</f>
        <v>Installed</v>
      </c>
      <c r="H2381" t="s">
        <v>8035</v>
      </c>
      <c r="J2381">
        <v>2191007950</v>
      </c>
      <c r="K2381" s="17"/>
      <c r="L2381" t="s">
        <v>5346</v>
      </c>
      <c r="M2381" s="20">
        <v>45160</v>
      </c>
      <c r="O2381" t="str">
        <f>IF(tblnventory[[#This Row],[Installed]],LEFT(tblnventory[[#This Row],[Location]],3))</f>
        <v>phy</v>
      </c>
      <c r="P2381" t="str">
        <f>_xlfn.XLOOKUP(tblnventory[[#This Row],[Serial Number]],[1]!tblDNACInventory[Floor],[1]!tblDNACInventory[Name],"Not Used")</f>
        <v>Not Used</v>
      </c>
      <c r="T2381" t="b">
        <f>NOT(ISBLANK(tblnventory[[#This Row],[Installed By]]))</f>
        <v>1</v>
      </c>
      <c r="U2381" t="str">
        <f>VLOOKUP(A2381, [1]!tblDescription[#Data], 3, 0)</f>
        <v>10GBASE-LR SFP Module, Enterprise-Class</v>
      </c>
      <c r="V2381" s="22" cm="1">
        <f t="array" ref="V2381">_xlfn.XLOOKUP(1,([1]!tblOrders[Order]=tblnventory[[#This Row],[PO]])*([1]!tblOrders[Description]=tblnventory[[#This Row],[Item]]),[1]!tblOrders[Unit Total],0)</f>
        <v>615</v>
      </c>
      <c r="W2381" s="23" cm="1">
        <f t="array" ref="W2381">_xlfn.XLOOKUP(1,([1]!tblOrders[Order]=tblnventory[[#This Row],[PO]])*([1]!tblOrders[Description]=tblnventory[[#This Row],[Item]]),[1]!tblOrders[Licence])</f>
        <v>0</v>
      </c>
      <c r="X2381" t="b" cm="1">
        <f t="array" ref="X2381">NOT(_xlfn.XLOOKUP(tblnventory[[#This Row],[PO]]&amp;tblnventory[[#This Row],[Item]],[1]!tblOrders[Order]&amp;[1]!tblOrders[Description],[1]!tblOrders[Paid Licence],FALSE))</f>
        <v>1</v>
      </c>
      <c r="Y23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82" spans="1:25">
      <c r="A2382" s="19" t="s">
        <v>5341</v>
      </c>
      <c r="B2382" t="str">
        <f>_xlfn.XLOOKUP(tblnventory[[#This Row],[Item]],[1]!tblDescription[Item],[1]!tblDescription[Description])</f>
        <v>10GBASE-LR SFP Module, Enterprise-Class</v>
      </c>
      <c r="C2382" t="str">
        <f>_xlfn.XLOOKUP(tblnventory[[#This Row],[Item]],[1]!tblDescription[Item],[1]!tblDescription[Type])</f>
        <v>SFP</v>
      </c>
      <c r="D2382" t="str">
        <f>_xlfn.XLOOKUP(tblnventory[[#This Row],[Use]],[1]!tblCodes[Use],[1]!tblCodes[Code])</f>
        <v>Switch</v>
      </c>
      <c r="E2382" s="1" t="s">
        <v>2335</v>
      </c>
      <c r="G2382" s="21" t="str">
        <f>IF(ISBLANK(tblnventory[[#This Row],[Installed By]]),"Store","Installed")</f>
        <v>Installed</v>
      </c>
      <c r="H2382" t="s">
        <v>8036</v>
      </c>
      <c r="J2382" t="s">
        <v>7421</v>
      </c>
      <c r="K2382" s="17" t="s">
        <v>8005</v>
      </c>
      <c r="L2382" t="s">
        <v>5340</v>
      </c>
      <c r="O2382" t="str">
        <f>IF(tblnventory[[#This Row],[Installed]],LEFT(tblnventory[[#This Row],[Location]],3))</f>
        <v>phy</v>
      </c>
      <c r="P2382" t="str">
        <f>_xlfn.XLOOKUP(tblnventory[[#This Row],[Serial Number]],[1]!tblDNACInventory[Floor],[1]!tblDNACInventory[Name],"Not Used")</f>
        <v>Not Used</v>
      </c>
      <c r="T2382" t="b">
        <f>NOT(ISBLANK(tblnventory[[#This Row],[Installed By]]))</f>
        <v>1</v>
      </c>
      <c r="U2382" t="str">
        <f>VLOOKUP(A2382, [1]!tblDescription[#Data], 3, 0)</f>
        <v>10GBASE-LR SFP Module, Enterprise-Class</v>
      </c>
      <c r="V2382" s="22" cm="1">
        <f t="array" ref="V2382">_xlfn.XLOOKUP(1,([1]!tblOrders[Order]=tblnventory[[#This Row],[PO]])*([1]!tblOrders[Description]=tblnventory[[#This Row],[Item]]),[1]!tblOrders[Unit Total],0)</f>
        <v>0</v>
      </c>
      <c r="W2382" s="23" cm="1">
        <f t="array" ref="W2382">IFERROR(_xlfn.XLOOKUP(1,([1]!tblOrders[Order]=tblnventory[[#This Row],[PO]])*([1]!tblOrders[Description]=tblnventory[[#This Row],[Item]]),[1]!tblOrders[Licence]),0)</f>
        <v>0</v>
      </c>
      <c r="X2382" t="b" cm="1">
        <f t="array" ref="X2382">NOT(_xlfn.XLOOKUP(tblnventory[[#This Row],[PO]]&amp;tblnventory[[#This Row],[Item]],[1]!tblOrders[Order]&amp;[1]!tblOrders[Description],[1]!tblOrders[Paid Licence],FALSE))</f>
        <v>1</v>
      </c>
      <c r="Y23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83" spans="1:25">
      <c r="A2383" t="s">
        <v>7982</v>
      </c>
      <c r="B2383" t="str">
        <f>_xlfn.XLOOKUP(tblnventory[[#This Row],[Item]],[1]!tblDescription[Item],[1]!tblDescription[Description])</f>
        <v>QSFP40G BiDi Short-reach Transceiver</v>
      </c>
      <c r="C2383" t="str">
        <f>_xlfn.XLOOKUP(tblnventory[[#This Row],[Item]],[1]!tblDescription[Item],[1]!tblDescription[Type])</f>
        <v>SFP</v>
      </c>
      <c r="D2383" t="str">
        <f>_xlfn.XLOOKUP(tblnventory[[#This Row],[Use]],[1]!tblCodes[Use],[1]!tblCodes[Code])</f>
        <v>Switch</v>
      </c>
      <c r="E2383" s="1" t="s">
        <v>2336</v>
      </c>
      <c r="G2383" s="21" t="str">
        <f>IF(ISBLANK(tblnventory[[#This Row],[Installed By]]),"Store","Installed")</f>
        <v>Installed</v>
      </c>
      <c r="H2383" t="s">
        <v>8006</v>
      </c>
      <c r="J2383" t="s">
        <v>7421</v>
      </c>
      <c r="K2383" s="17" t="s">
        <v>8005</v>
      </c>
      <c r="L2383" t="s">
        <v>5340</v>
      </c>
      <c r="O2383" t="str">
        <f>IF(tblnventory[[#This Row],[Installed]],LEFT(tblnventory[[#This Row],[Location]],3))</f>
        <v>phy</v>
      </c>
      <c r="P2383" t="str">
        <f>_xlfn.XLOOKUP(tblnventory[[#This Row],[Serial Number]],[1]!tblDNACInventory[Floor],[1]!tblDNACInventory[Name],"Not Used")</f>
        <v>Not Used</v>
      </c>
      <c r="T2383" t="b">
        <f>NOT(ISBLANK(tblnventory[[#This Row],[Installed By]]))</f>
        <v>1</v>
      </c>
      <c r="U2383" t="str">
        <f>VLOOKUP(A2383, [1]!tblDescription[#Data], 3, 0)</f>
        <v>QSFP40G BiDi Short-reach Transceiver</v>
      </c>
      <c r="V2383" s="22" cm="1">
        <f t="array" ref="V2383">_xlfn.XLOOKUP(1,([1]!tblOrders[Order]=tblnventory[[#This Row],[PO]])*([1]!tblOrders[Description]=tblnventory[[#This Row],[Item]]),[1]!tblOrders[Unit Total],0)</f>
        <v>0</v>
      </c>
      <c r="W2383" s="23" cm="1">
        <f t="array" ref="W2383">IFERROR(_xlfn.XLOOKUP(1,([1]!tblOrders[Order]=tblnventory[[#This Row],[PO]])*([1]!tblOrders[Description]=tblnventory[[#This Row],[Item]]),[1]!tblOrders[Licence]),0)</f>
        <v>0</v>
      </c>
      <c r="X2383" t="b" cm="1">
        <f t="array" ref="X2383">NOT(_xlfn.XLOOKUP(tblnventory[[#This Row],[PO]]&amp;tblnventory[[#This Row],[Item]],[1]!tblOrders[Order]&amp;[1]!tblOrders[Description],[1]!tblOrders[Paid Licence],FALSE))</f>
        <v>1</v>
      </c>
      <c r="Y23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84" spans="1:25">
      <c r="A2384" t="s">
        <v>7982</v>
      </c>
      <c r="B2384" t="str">
        <f>_xlfn.XLOOKUP(tblnventory[[#This Row],[Item]],[1]!tblDescription[Item],[1]!tblDescription[Description])</f>
        <v>QSFP40G BiDi Short-reach Transceiver</v>
      </c>
      <c r="C2384" t="str">
        <f>_xlfn.XLOOKUP(tblnventory[[#This Row],[Item]],[1]!tblDescription[Item],[1]!tblDescription[Type])</f>
        <v>SFP</v>
      </c>
      <c r="D2384" t="str">
        <f>_xlfn.XLOOKUP(tblnventory[[#This Row],[Use]],[1]!tblCodes[Use],[1]!tblCodes[Code])</f>
        <v>Switch</v>
      </c>
      <c r="E2384" s="1" t="s">
        <v>2337</v>
      </c>
      <c r="G2384" s="21" t="str">
        <f>IF(ISBLANK(tblnventory[[#This Row],[Installed By]]),"Store","Installed")</f>
        <v>Installed</v>
      </c>
      <c r="H2384" t="s">
        <v>8006</v>
      </c>
      <c r="J2384" t="s">
        <v>7421</v>
      </c>
      <c r="K2384" s="17" t="s">
        <v>8005</v>
      </c>
      <c r="L2384" t="s">
        <v>5340</v>
      </c>
      <c r="O2384" t="str">
        <f>IF(tblnventory[[#This Row],[Installed]],LEFT(tblnventory[[#This Row],[Location]],3))</f>
        <v>phy</v>
      </c>
      <c r="P2384" t="str">
        <f>_xlfn.XLOOKUP(tblnventory[[#This Row],[Serial Number]],[1]!tblDNACInventory[Floor],[1]!tblDNACInventory[Name],"Not Used")</f>
        <v>Not Used</v>
      </c>
      <c r="T2384" t="b">
        <f>NOT(ISBLANK(tblnventory[[#This Row],[Installed By]]))</f>
        <v>1</v>
      </c>
      <c r="U2384" t="str">
        <f>VLOOKUP(A2384, [1]!tblDescription[#Data], 3, 0)</f>
        <v>QSFP40G BiDi Short-reach Transceiver</v>
      </c>
      <c r="V2384" s="22" cm="1">
        <f t="array" ref="V2384">_xlfn.XLOOKUP(1,([1]!tblOrders[Order]=tblnventory[[#This Row],[PO]])*([1]!tblOrders[Description]=tblnventory[[#This Row],[Item]]),[1]!tblOrders[Unit Total],0)</f>
        <v>0</v>
      </c>
      <c r="W2384" s="23" cm="1">
        <f t="array" ref="W2384">IFERROR(_xlfn.XLOOKUP(1,([1]!tblOrders[Order]=tblnventory[[#This Row],[PO]])*([1]!tblOrders[Description]=tblnventory[[#This Row],[Item]]),[1]!tblOrders[Licence]),0)</f>
        <v>0</v>
      </c>
      <c r="X2384" t="b" cm="1">
        <f t="array" ref="X2384">NOT(_xlfn.XLOOKUP(tblnventory[[#This Row],[PO]]&amp;tblnventory[[#This Row],[Item]],[1]!tblOrders[Order]&amp;[1]!tblOrders[Description],[1]!tblOrders[Paid Licence],FALSE))</f>
        <v>1</v>
      </c>
      <c r="Y23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85" spans="1:25">
      <c r="A2385" t="s">
        <v>7982</v>
      </c>
      <c r="B2385" t="str">
        <f>_xlfn.XLOOKUP(tblnventory[[#This Row],[Item]],[1]!tblDescription[Item],[1]!tblDescription[Description])</f>
        <v>QSFP40G BiDi Short-reach Transceiver</v>
      </c>
      <c r="C2385" t="str">
        <f>_xlfn.XLOOKUP(tblnventory[[#This Row],[Item]],[1]!tblDescription[Item],[1]!tblDescription[Type])</f>
        <v>SFP</v>
      </c>
      <c r="D2385" t="str">
        <f>_xlfn.XLOOKUP(tblnventory[[#This Row],[Use]],[1]!tblCodes[Use],[1]!tblCodes[Code])</f>
        <v>Switch</v>
      </c>
      <c r="E2385" s="1" t="s">
        <v>2338</v>
      </c>
      <c r="G2385" s="21" t="str">
        <f>IF(ISBLANK(tblnventory[[#This Row],[Installed By]]),"Store","Installed")</f>
        <v>Installed</v>
      </c>
      <c r="H2385" t="s">
        <v>8006</v>
      </c>
      <c r="J2385" t="s">
        <v>7421</v>
      </c>
      <c r="K2385" s="17" t="s">
        <v>8005</v>
      </c>
      <c r="L2385" t="s">
        <v>5340</v>
      </c>
      <c r="O2385" t="str">
        <f>IF(tblnventory[[#This Row],[Installed]],LEFT(tblnventory[[#This Row],[Location]],3))</f>
        <v>phy</v>
      </c>
      <c r="P2385" t="str">
        <f>_xlfn.XLOOKUP(tblnventory[[#This Row],[Serial Number]],[1]!tblDNACInventory[Floor],[1]!tblDNACInventory[Name],"Not Used")</f>
        <v>Not Used</v>
      </c>
      <c r="T2385" t="b">
        <f>NOT(ISBLANK(tblnventory[[#This Row],[Installed By]]))</f>
        <v>1</v>
      </c>
      <c r="U2385" t="str">
        <f>VLOOKUP(A2385, [1]!tblDescription[#Data], 3, 0)</f>
        <v>QSFP40G BiDi Short-reach Transceiver</v>
      </c>
      <c r="V2385" s="22" cm="1">
        <f t="array" ref="V2385">_xlfn.XLOOKUP(1,([1]!tblOrders[Order]=tblnventory[[#This Row],[PO]])*([1]!tblOrders[Description]=tblnventory[[#This Row],[Item]]),[1]!tblOrders[Unit Total],0)</f>
        <v>0</v>
      </c>
      <c r="W2385" s="23" cm="1">
        <f t="array" ref="W2385">IFERROR(_xlfn.XLOOKUP(1,([1]!tblOrders[Order]=tblnventory[[#This Row],[PO]])*([1]!tblOrders[Description]=tblnventory[[#This Row],[Item]]),[1]!tblOrders[Licence]),0)</f>
        <v>0</v>
      </c>
      <c r="X2385" t="b" cm="1">
        <f t="array" ref="X2385">NOT(_xlfn.XLOOKUP(tblnventory[[#This Row],[PO]]&amp;tblnventory[[#This Row],[Item]],[1]!tblOrders[Order]&amp;[1]!tblOrders[Description],[1]!tblOrders[Paid Licence],FALSE))</f>
        <v>1</v>
      </c>
      <c r="Y23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86" spans="1:25">
      <c r="A2386" t="s">
        <v>7982</v>
      </c>
      <c r="B2386" t="str">
        <f>_xlfn.XLOOKUP(tblnventory[[#This Row],[Item]],[1]!tblDescription[Item],[1]!tblDescription[Description])</f>
        <v>QSFP40G BiDi Short-reach Transceiver</v>
      </c>
      <c r="C2386" t="str">
        <f>_xlfn.XLOOKUP(tblnventory[[#This Row],[Item]],[1]!tblDescription[Item],[1]!tblDescription[Type])</f>
        <v>SFP</v>
      </c>
      <c r="D2386" t="str">
        <f>_xlfn.XLOOKUP(tblnventory[[#This Row],[Use]],[1]!tblCodes[Use],[1]!tblCodes[Code])</f>
        <v>Switch</v>
      </c>
      <c r="E2386" s="1" t="s">
        <v>2339</v>
      </c>
      <c r="G2386" s="21" t="str">
        <f>IF(ISBLANK(tblnventory[[#This Row],[Installed By]]),"Store","Installed")</f>
        <v>Installed</v>
      </c>
      <c r="H2386" t="s">
        <v>8006</v>
      </c>
      <c r="J2386" t="s">
        <v>7421</v>
      </c>
      <c r="K2386" s="17" t="s">
        <v>8005</v>
      </c>
      <c r="L2386" t="s">
        <v>5340</v>
      </c>
      <c r="O2386" t="str">
        <f>IF(tblnventory[[#This Row],[Installed]],LEFT(tblnventory[[#This Row],[Location]],3))</f>
        <v>phy</v>
      </c>
      <c r="P2386" t="str">
        <f>_xlfn.XLOOKUP(tblnventory[[#This Row],[Serial Number]],[1]!tblDNACInventory[Floor],[1]!tblDNACInventory[Name],"Not Used")</f>
        <v>Not Used</v>
      </c>
      <c r="T2386" t="b">
        <f>NOT(ISBLANK(tblnventory[[#This Row],[Installed By]]))</f>
        <v>1</v>
      </c>
      <c r="U2386" t="str">
        <f>VLOOKUP(A2386, [1]!tblDescription[#Data], 3, 0)</f>
        <v>QSFP40G BiDi Short-reach Transceiver</v>
      </c>
      <c r="V2386" s="22" cm="1">
        <f t="array" ref="V2386">_xlfn.XLOOKUP(1,([1]!tblOrders[Order]=tblnventory[[#This Row],[PO]])*([1]!tblOrders[Description]=tblnventory[[#This Row],[Item]]),[1]!tblOrders[Unit Total],0)</f>
        <v>0</v>
      </c>
      <c r="W2386" s="23" cm="1">
        <f t="array" ref="W2386">IFERROR(_xlfn.XLOOKUP(1,([1]!tblOrders[Order]=tblnventory[[#This Row],[PO]])*([1]!tblOrders[Description]=tblnventory[[#This Row],[Item]]),[1]!tblOrders[Licence]),0)</f>
        <v>0</v>
      </c>
      <c r="X2386" t="b" cm="1">
        <f t="array" ref="X2386">NOT(_xlfn.XLOOKUP(tblnventory[[#This Row],[PO]]&amp;tblnventory[[#This Row],[Item]],[1]!tblOrders[Order]&amp;[1]!tblOrders[Description],[1]!tblOrders[Paid Licence],FALSE))</f>
        <v>1</v>
      </c>
      <c r="Y23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87" spans="1:25">
      <c r="A2387" s="19" t="s">
        <v>7984</v>
      </c>
      <c r="B2387" t="str">
        <f>_xlfn.XLOOKUP(tblnventory[[#This Row],[Item]],[1]!tblDescription[Item],[1]!tblDescription[Description])</f>
        <v>Catalyst 9500 48-port x 1/10/25G + 4-port 40/100G, Advantage</v>
      </c>
      <c r="C2387" t="str">
        <f>_xlfn.XLOOKUP(tblnventory[[#This Row],[Item]],[1]!tblDescription[Item],[1]!tblDescription[Type])</f>
        <v>DP</v>
      </c>
      <c r="D2387" t="str">
        <f>_xlfn.XLOOKUP(tblnventory[[#This Row],[Use]],[1]!tblCodes[Use],[1]!tblCodes[Code])</f>
        <v>Other</v>
      </c>
      <c r="E2387" s="1" t="s">
        <v>2340</v>
      </c>
      <c r="F2387" s="20">
        <v>44473</v>
      </c>
      <c r="G2387" s="21" t="str">
        <f>IF(ISBLANK(tblnventory[[#This Row],[Installed By]]),"Store","Installed")</f>
        <v>Installed</v>
      </c>
      <c r="H2387" s="17" t="s">
        <v>8006</v>
      </c>
      <c r="I2387" s="17"/>
      <c r="J2387" s="17">
        <v>2191007124</v>
      </c>
      <c r="K2387" s="17" t="s">
        <v>8005</v>
      </c>
      <c r="L2387" s="17" t="s">
        <v>5340</v>
      </c>
      <c r="M2387" s="17"/>
      <c r="N2387" s="17" t="s">
        <v>8037</v>
      </c>
      <c r="O2387" s="17" t="str">
        <f>IF(tblnventory[[#This Row],[Installed]],LEFT(tblnventory[[#This Row],[Location]],3))</f>
        <v>phy</v>
      </c>
      <c r="P2387" s="17" t="str">
        <f>_xlfn.XLOOKUP(tblnventory[[#This Row],[Serial Number]],[1]!tblDNACInventory[Floor],[1]!tblDNACInventory[Name],"Not Used")</f>
        <v>Not Used</v>
      </c>
      <c r="Q2387" s="17"/>
      <c r="R2387" s="17"/>
      <c r="S2387" s="17"/>
      <c r="T2387" s="17" t="b">
        <f>NOT(ISBLANK(tblnventory[[#This Row],[Installed By]]))</f>
        <v>1</v>
      </c>
      <c r="U2387" t="str">
        <f>VLOOKUP(A2387, [1]!tblDescription[#Data], 3, 0)</f>
        <v>Catalyst 9500 48-port x 1/10/25G + 4-port 40/100G, Advantage</v>
      </c>
      <c r="V2387" s="22" cm="1">
        <f t="array" ref="V2387">_xlfn.XLOOKUP(1,([1]!tblOrders[Order]=tblnventory[[#This Row],[PO]])*([1]!tblOrders[Description]=tblnventory[[#This Row],[Item]]),[1]!tblOrders[Unit Total],0)</f>
        <v>33649.51</v>
      </c>
      <c r="W2387" s="23" cm="1">
        <f t="array" ref="W2387">_xlfn.XLOOKUP(1,([1]!tblOrders[Order]=tblnventory[[#This Row],[PO]])*([1]!tblOrders[Description]=tblnventory[[#This Row],[Item]]),[1]!tblOrders[Licence])</f>
        <v>13053.19</v>
      </c>
      <c r="X2387" t="b" cm="1">
        <f t="array" ref="X2387">NOT(_xlfn.XLOOKUP(tblnventory[[#This Row],[PO]]&amp;tblnventory[[#This Row],[Item]],[1]!tblOrders[Order]&amp;[1]!tblOrders[Description],[1]!tblOrders[Paid Licence],FALSE))</f>
        <v>0</v>
      </c>
      <c r="Y23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13053.19</v>
      </c>
    </row>
    <row r="2388" spans="1:25">
      <c r="A2388" s="19" t="s">
        <v>7984</v>
      </c>
      <c r="B2388" t="str">
        <f>_xlfn.XLOOKUP(tblnventory[[#This Row],[Item]],[1]!tblDescription[Item],[1]!tblDescription[Description])</f>
        <v>Catalyst 9500 48-port x 1/10/25G + 4-port 40/100G, Advantage</v>
      </c>
      <c r="C2388" t="str">
        <f>_xlfn.XLOOKUP(tblnventory[[#This Row],[Item]],[1]!tblDescription[Item],[1]!tblDescription[Type])</f>
        <v>DP</v>
      </c>
      <c r="D2388" t="str">
        <f>_xlfn.XLOOKUP(tblnventory[[#This Row],[Use]],[1]!tblCodes[Use],[1]!tblCodes[Code])</f>
        <v>Other</v>
      </c>
      <c r="E2388" s="1" t="s">
        <v>2341</v>
      </c>
      <c r="F2388" s="20">
        <v>44473</v>
      </c>
      <c r="G2388" s="21" t="str">
        <f>IF(ISBLANK(tblnventory[[#This Row],[Installed By]]),"Store","Installed")</f>
        <v>Installed</v>
      </c>
      <c r="H2388" s="17" t="s">
        <v>8006</v>
      </c>
      <c r="I2388" s="17"/>
      <c r="J2388" s="17">
        <v>2191007124</v>
      </c>
      <c r="K2388" s="17" t="s">
        <v>8005</v>
      </c>
      <c r="L2388" s="17" t="s">
        <v>5340</v>
      </c>
      <c r="M2388" s="17"/>
      <c r="N2388" s="17" t="s">
        <v>8038</v>
      </c>
      <c r="O2388" s="17" t="str">
        <f>IF(tblnventory[[#This Row],[Installed]],LEFT(tblnventory[[#This Row],[Location]],3))</f>
        <v>phy</v>
      </c>
      <c r="P2388" s="17" t="str">
        <f>_xlfn.XLOOKUP(tblnventory[[#This Row],[Serial Number]],[1]!tblDNACInventory[Floor],[1]!tblDNACInventory[Name],"Not Used")</f>
        <v>Not Used</v>
      </c>
      <c r="Q2388" s="17"/>
      <c r="R2388" s="17"/>
      <c r="S2388" s="17"/>
      <c r="T2388" s="17" t="b">
        <f>NOT(ISBLANK(tblnventory[[#This Row],[Installed By]]))</f>
        <v>1</v>
      </c>
      <c r="U2388" t="str">
        <f>VLOOKUP(A2388, [1]!tblDescription[#Data], 3, 0)</f>
        <v>Catalyst 9500 48-port x 1/10/25G + 4-port 40/100G, Advantage</v>
      </c>
      <c r="V2388" s="22" cm="1">
        <f t="array" ref="V2388">_xlfn.XLOOKUP(1,([1]!tblOrders[Order]=tblnventory[[#This Row],[PO]])*([1]!tblOrders[Description]=tblnventory[[#This Row],[Item]]),[1]!tblOrders[Unit Total],0)</f>
        <v>33649.51</v>
      </c>
      <c r="W2388" s="23" cm="1">
        <f t="array" ref="W2388">_xlfn.XLOOKUP(1,([1]!tblOrders[Order]=tblnventory[[#This Row],[PO]])*([1]!tblOrders[Description]=tblnventory[[#This Row],[Item]]),[1]!tblOrders[Licence])</f>
        <v>13053.19</v>
      </c>
      <c r="X2388" t="b" cm="1">
        <f t="array" ref="X2388">NOT(_xlfn.XLOOKUP(tblnventory[[#This Row],[PO]]&amp;tblnventory[[#This Row],[Item]],[1]!tblOrders[Order]&amp;[1]!tblOrders[Description],[1]!tblOrders[Paid Licence],FALSE))</f>
        <v>0</v>
      </c>
      <c r="Y23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13053.19</v>
      </c>
    </row>
    <row r="2389" spans="1:25">
      <c r="A2389" t="s">
        <v>5341</v>
      </c>
      <c r="B2389" t="str">
        <f>_xlfn.XLOOKUP(tblnventory[[#This Row],[Item]],[1]!tblDescription[Item],[1]!tblDescription[Description])</f>
        <v>10GBASE-LR SFP Module, Enterprise-Class</v>
      </c>
      <c r="C2389" t="str">
        <f>_xlfn.XLOOKUP(tblnventory[[#This Row],[Item]],[1]!tblDescription[Item],[1]!tblDescription[Type])</f>
        <v>SFP</v>
      </c>
      <c r="D2389" t="str">
        <f>_xlfn.XLOOKUP(tblnventory[[#This Row],[Use]],[1]!tblCodes[Use],[1]!tblCodes[Code])</f>
        <v>Switch</v>
      </c>
      <c r="E2389" s="1" t="s">
        <v>2342</v>
      </c>
      <c r="G2389" s="21" t="str">
        <f>IF(ISBLANK(tblnventory[[#This Row],[Installed By]]),"Store","Installed")</f>
        <v>Installed</v>
      </c>
      <c r="H2389" t="s">
        <v>8039</v>
      </c>
      <c r="J2389" t="s">
        <v>7421</v>
      </c>
      <c r="K2389" s="17" t="s">
        <v>8005</v>
      </c>
      <c r="L2389" t="s">
        <v>5340</v>
      </c>
      <c r="O2389" t="str">
        <f>IF(tblnventory[[#This Row],[Installed]],LEFT(tblnventory[[#This Row],[Location]],3))</f>
        <v>phy</v>
      </c>
      <c r="P2389" t="str">
        <f>_xlfn.XLOOKUP(tblnventory[[#This Row],[Serial Number]],[1]!tblDNACInventory[Floor],[1]!tblDNACInventory[Name],"Not Used")</f>
        <v>Not Used</v>
      </c>
      <c r="T2389" t="b">
        <f>NOT(ISBLANK(tblnventory[[#This Row],[Installed By]]))</f>
        <v>1</v>
      </c>
      <c r="U2389" t="str">
        <f>VLOOKUP(A2389, [1]!tblDescription[#Data], 3, 0)</f>
        <v>10GBASE-LR SFP Module, Enterprise-Class</v>
      </c>
      <c r="V2389" s="22" cm="1">
        <f t="array" ref="V2389">_xlfn.XLOOKUP(1,([1]!tblOrders[Order]=tblnventory[[#This Row],[PO]])*([1]!tblOrders[Description]=tblnventory[[#This Row],[Item]]),[1]!tblOrders[Unit Total],0)</f>
        <v>0</v>
      </c>
      <c r="W2389" s="23" cm="1">
        <f t="array" ref="W2389">IFERROR(_xlfn.XLOOKUP(1,([1]!tblOrders[Order]=tblnventory[[#This Row],[PO]])*([1]!tblOrders[Description]=tblnventory[[#This Row],[Item]]),[1]!tblOrders[Licence]),0)</f>
        <v>0</v>
      </c>
      <c r="X2389" t="b" cm="1">
        <f t="array" ref="X2389">NOT(_xlfn.XLOOKUP(tblnventory[[#This Row],[PO]]&amp;tblnventory[[#This Row],[Item]],[1]!tblOrders[Order]&amp;[1]!tblOrders[Description],[1]!tblOrders[Paid Licence],FALSE))</f>
        <v>1</v>
      </c>
      <c r="Y23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90" spans="1:25">
      <c r="A2390" t="s">
        <v>5341</v>
      </c>
      <c r="B2390" t="str">
        <f>_xlfn.XLOOKUP(tblnventory[[#This Row],[Item]],[1]!tblDescription[Item],[1]!tblDescription[Description])</f>
        <v>10GBASE-LR SFP Module, Enterprise-Class</v>
      </c>
      <c r="C2390" t="str">
        <f>_xlfn.XLOOKUP(tblnventory[[#This Row],[Item]],[1]!tblDescription[Item],[1]!tblDescription[Type])</f>
        <v>SFP</v>
      </c>
      <c r="D2390" t="str">
        <f>_xlfn.XLOOKUP(tblnventory[[#This Row],[Use]],[1]!tblCodes[Use],[1]!tblCodes[Code])</f>
        <v>Switch</v>
      </c>
      <c r="E2390" s="1" t="s">
        <v>2343</v>
      </c>
      <c r="G2390" s="21" t="str">
        <f>IF(ISBLANK(tblnventory[[#This Row],[Installed By]]),"Store","Installed")</f>
        <v>Installed</v>
      </c>
      <c r="H2390" t="s">
        <v>8040</v>
      </c>
      <c r="J2390" s="17">
        <v>2191007447</v>
      </c>
      <c r="K2390" s="17" t="s">
        <v>8005</v>
      </c>
      <c r="L2390" t="s">
        <v>5340</v>
      </c>
      <c r="O2390" t="str">
        <f>IF(tblnventory[[#This Row],[Installed]],LEFT(tblnventory[[#This Row],[Location]],3))</f>
        <v>phy</v>
      </c>
      <c r="P2390" t="str">
        <f>_xlfn.XLOOKUP(tblnventory[[#This Row],[Serial Number]],[1]!tblDNACInventory[Floor],[1]!tblDNACInventory[Name],"Not Used")</f>
        <v>Not Used</v>
      </c>
      <c r="T2390" t="b">
        <f>NOT(ISBLANK(tblnventory[[#This Row],[Installed By]]))</f>
        <v>1</v>
      </c>
      <c r="U2390" t="str">
        <f>VLOOKUP(A2390, [1]!tblDescription[#Data], 3, 0)</f>
        <v>10GBASE-LR SFP Module, Enterprise-Class</v>
      </c>
      <c r="V2390" s="22" cm="1">
        <f t="array" ref="V2390">_xlfn.XLOOKUP(1,([1]!tblOrders[Order]=tblnventory[[#This Row],[PO]])*([1]!tblOrders[Description]=tblnventory[[#This Row],[Item]]),[1]!tblOrders[Unit Total],0)</f>
        <v>615</v>
      </c>
      <c r="W2390" s="23" cm="1">
        <f t="array" ref="W2390">IFERROR(_xlfn.XLOOKUP(1,([1]!tblOrders[Order]=tblnventory[[#This Row],[PO]])*([1]!tblOrders[Description]=tblnventory[[#This Row],[Item]]),[1]!tblOrders[Licence]),0)</f>
        <v>0</v>
      </c>
      <c r="X2390" t="b" cm="1">
        <f t="array" ref="X2390">NOT(_xlfn.XLOOKUP(tblnventory[[#This Row],[PO]]&amp;tblnventory[[#This Row],[Item]],[1]!tblOrders[Order]&amp;[1]!tblOrders[Description],[1]!tblOrders[Paid Licence],FALSE))</f>
        <v>1</v>
      </c>
      <c r="Y23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91" spans="1:25">
      <c r="A2391" t="s">
        <v>5341</v>
      </c>
      <c r="B2391" t="str">
        <f>_xlfn.XLOOKUP(tblnventory[[#This Row],[Item]],[1]!tblDescription[Item],[1]!tblDescription[Description])</f>
        <v>10GBASE-LR SFP Module, Enterprise-Class</v>
      </c>
      <c r="C2391" t="str">
        <f>_xlfn.XLOOKUP(tblnventory[[#This Row],[Item]],[1]!tblDescription[Item],[1]!tblDescription[Type])</f>
        <v>SFP</v>
      </c>
      <c r="D2391" t="str">
        <f>_xlfn.XLOOKUP(tblnventory[[#This Row],[Use]],[1]!tblCodes[Use],[1]!tblCodes[Code])</f>
        <v>Switch</v>
      </c>
      <c r="E2391" s="1" t="s">
        <v>2344</v>
      </c>
      <c r="G2391" s="21" t="str">
        <f>IF(ISBLANK(tblnventory[[#This Row],[Installed By]]),"Store","Installed")</f>
        <v>Installed</v>
      </c>
      <c r="H2391" t="s">
        <v>8041</v>
      </c>
      <c r="J2391" s="17">
        <v>2191007447</v>
      </c>
      <c r="K2391" s="17" t="s">
        <v>8005</v>
      </c>
      <c r="L2391" t="s">
        <v>5340</v>
      </c>
      <c r="O2391" t="str">
        <f>IF(tblnventory[[#This Row],[Installed]],LEFT(tblnventory[[#This Row],[Location]],3))</f>
        <v>phy</v>
      </c>
      <c r="P2391" t="str">
        <f>_xlfn.XLOOKUP(tblnventory[[#This Row],[Serial Number]],[1]!tblDNACInventory[Floor],[1]!tblDNACInventory[Name],"Not Used")</f>
        <v>Not Used</v>
      </c>
      <c r="T2391" t="b">
        <f>NOT(ISBLANK(tblnventory[[#This Row],[Installed By]]))</f>
        <v>1</v>
      </c>
      <c r="U2391" t="str">
        <f>VLOOKUP(A2391, [1]!tblDescription[#Data], 3, 0)</f>
        <v>10GBASE-LR SFP Module, Enterprise-Class</v>
      </c>
      <c r="V2391" s="22" cm="1">
        <f t="array" ref="V2391">_xlfn.XLOOKUP(1,([1]!tblOrders[Order]=tblnventory[[#This Row],[PO]])*([1]!tblOrders[Description]=tblnventory[[#This Row],[Item]]),[1]!tblOrders[Unit Total],0)</f>
        <v>615</v>
      </c>
      <c r="W2391" s="23" cm="1">
        <f t="array" ref="W2391">IFERROR(_xlfn.XLOOKUP(1,([1]!tblOrders[Order]=tblnventory[[#This Row],[PO]])*([1]!tblOrders[Description]=tblnventory[[#This Row],[Item]]),[1]!tblOrders[Licence]),0)</f>
        <v>0</v>
      </c>
      <c r="X2391" t="b" cm="1">
        <f t="array" ref="X2391">NOT(_xlfn.XLOOKUP(tblnventory[[#This Row],[PO]]&amp;tblnventory[[#This Row],[Item]],[1]!tblOrders[Order]&amp;[1]!tblOrders[Description],[1]!tblOrders[Paid Licence],FALSE))</f>
        <v>1</v>
      </c>
      <c r="Y23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92" spans="1:25">
      <c r="A2392" t="s">
        <v>5341</v>
      </c>
      <c r="B2392" t="str">
        <f>_xlfn.XLOOKUP(tblnventory[[#This Row],[Item]],[1]!tblDescription[Item],[1]!tblDescription[Description])</f>
        <v>10GBASE-LR SFP Module, Enterprise-Class</v>
      </c>
      <c r="C2392" t="str">
        <f>_xlfn.XLOOKUP(tblnventory[[#This Row],[Item]],[1]!tblDescription[Item],[1]!tblDescription[Type])</f>
        <v>SFP</v>
      </c>
      <c r="D2392" t="str">
        <f>_xlfn.XLOOKUP(tblnventory[[#This Row],[Use]],[1]!tblCodes[Use],[1]!tblCodes[Code])</f>
        <v>Switch</v>
      </c>
      <c r="E2392" s="1" t="s">
        <v>2345</v>
      </c>
      <c r="G2392" s="21" t="str">
        <f>IF(ISBLANK(tblnventory[[#This Row],[Installed By]]),"Store","Installed")</f>
        <v>Installed</v>
      </c>
      <c r="H2392" t="s">
        <v>8042</v>
      </c>
      <c r="J2392" s="17">
        <v>2191007447</v>
      </c>
      <c r="K2392" s="17"/>
      <c r="L2392" t="s">
        <v>5346</v>
      </c>
      <c r="M2392" s="20">
        <v>44917</v>
      </c>
      <c r="O2392" t="str">
        <f>IF(tblnventory[[#This Row],[Installed]],LEFT(tblnventory[[#This Row],[Location]],3))</f>
        <v>phy</v>
      </c>
      <c r="P2392" t="str">
        <f>_xlfn.XLOOKUP(tblnventory[[#This Row],[Serial Number]],[1]!tblDNACInventory[Floor],[1]!tblDNACInventory[Name],"Not Used")</f>
        <v>Not Used</v>
      </c>
      <c r="T2392" t="b">
        <f>NOT(ISBLANK(tblnventory[[#This Row],[Installed By]]))</f>
        <v>1</v>
      </c>
      <c r="U2392" t="str">
        <f>VLOOKUP(A2392, [1]!tblDescription[#Data], 3, 0)</f>
        <v>10GBASE-LR SFP Module, Enterprise-Class</v>
      </c>
      <c r="V2392" s="22" cm="1">
        <f t="array" ref="V2392">_xlfn.XLOOKUP(1,([1]!tblOrders[Order]=tblnventory[[#This Row],[PO]])*([1]!tblOrders[Description]=tblnventory[[#This Row],[Item]]),[1]!tblOrders[Unit Total],0)</f>
        <v>615</v>
      </c>
      <c r="W2392" s="23" cm="1">
        <f t="array" ref="W2392">IFERROR(_xlfn.XLOOKUP(1,([1]!tblOrders[Order]=tblnventory[[#This Row],[PO]])*([1]!tblOrders[Description]=tblnventory[[#This Row],[Item]]),[1]!tblOrders[Licence]),0)</f>
        <v>0</v>
      </c>
      <c r="X2392" t="b" cm="1">
        <f t="array" ref="X2392">NOT(_xlfn.XLOOKUP(tblnventory[[#This Row],[PO]]&amp;tblnventory[[#This Row],[Item]],[1]!tblOrders[Order]&amp;[1]!tblOrders[Description],[1]!tblOrders[Paid Licence],FALSE))</f>
        <v>1</v>
      </c>
      <c r="Y23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93" spans="1:25">
      <c r="A2393" t="s">
        <v>5341</v>
      </c>
      <c r="B2393" t="str">
        <f>_xlfn.XLOOKUP(tblnventory[[#This Row],[Item]],[1]!tblDescription[Item],[1]!tblDescription[Description])</f>
        <v>10GBASE-LR SFP Module, Enterprise-Class</v>
      </c>
      <c r="C2393" t="str">
        <f>_xlfn.XLOOKUP(tblnventory[[#This Row],[Item]],[1]!tblDescription[Item],[1]!tblDescription[Type])</f>
        <v>SFP</v>
      </c>
      <c r="D2393" t="str">
        <f>_xlfn.XLOOKUP(tblnventory[[#This Row],[Use]],[1]!tblCodes[Use],[1]!tblCodes[Code])</f>
        <v>Switch</v>
      </c>
      <c r="E2393" s="1" t="s">
        <v>2346</v>
      </c>
      <c r="G2393" s="21" t="str">
        <f>IF(ISBLANK(tblnventory[[#This Row],[Installed By]]),"Store","Installed")</f>
        <v>Installed</v>
      </c>
      <c r="H2393" t="s">
        <v>8043</v>
      </c>
      <c r="J2393" s="17">
        <v>2191007447</v>
      </c>
      <c r="K2393" s="17"/>
      <c r="L2393" t="s">
        <v>5346</v>
      </c>
      <c r="M2393" s="20">
        <v>44993</v>
      </c>
      <c r="O2393" t="str">
        <f>IF(tblnventory[[#This Row],[Installed]],LEFT(tblnventory[[#This Row],[Location]],3))</f>
        <v>phy</v>
      </c>
      <c r="P2393" t="str">
        <f>_xlfn.XLOOKUP(tblnventory[[#This Row],[Serial Number]],[1]!tblDNACInventory[Floor],[1]!tblDNACInventory[Name],"Not Used")</f>
        <v>Not Used</v>
      </c>
      <c r="T2393" t="b">
        <f>NOT(ISBLANK(tblnventory[[#This Row],[Installed By]]))</f>
        <v>1</v>
      </c>
      <c r="U2393" t="str">
        <f>VLOOKUP(A2393, [1]!tblDescription[#Data], 3, 0)</f>
        <v>10GBASE-LR SFP Module, Enterprise-Class</v>
      </c>
      <c r="V2393" s="22" cm="1">
        <f t="array" ref="V2393">_xlfn.XLOOKUP(1,([1]!tblOrders[Order]=tblnventory[[#This Row],[PO]])*([1]!tblOrders[Description]=tblnventory[[#This Row],[Item]]),[1]!tblOrders[Unit Total],0)</f>
        <v>615</v>
      </c>
      <c r="W2393" s="23" cm="1">
        <f t="array" ref="W2393">IFERROR(_xlfn.XLOOKUP(1,([1]!tblOrders[Order]=tblnventory[[#This Row],[PO]])*([1]!tblOrders[Description]=tblnventory[[#This Row],[Item]]),[1]!tblOrders[Licence]),0)</f>
        <v>0</v>
      </c>
      <c r="X2393" t="b" cm="1">
        <f t="array" ref="X2393">NOT(_xlfn.XLOOKUP(tblnventory[[#This Row],[PO]]&amp;tblnventory[[#This Row],[Item]],[1]!tblOrders[Order]&amp;[1]!tblOrders[Description],[1]!tblOrders[Paid Licence],FALSE))</f>
        <v>1</v>
      </c>
      <c r="Y23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94" spans="1:25">
      <c r="A2394" t="s">
        <v>5341</v>
      </c>
      <c r="B2394" t="str">
        <f>_xlfn.XLOOKUP(tblnventory[[#This Row],[Item]],[1]!tblDescription[Item],[1]!tblDescription[Description])</f>
        <v>10GBASE-LR SFP Module, Enterprise-Class</v>
      </c>
      <c r="C2394" t="str">
        <f>_xlfn.XLOOKUP(tblnventory[[#This Row],[Item]],[1]!tblDescription[Item],[1]!tblDescription[Type])</f>
        <v>SFP</v>
      </c>
      <c r="D2394" t="str">
        <f>_xlfn.XLOOKUP(tblnventory[[#This Row],[Use]],[1]!tblCodes[Use],[1]!tblCodes[Code])</f>
        <v>Switch</v>
      </c>
      <c r="E2394" s="1" t="s">
        <v>2347</v>
      </c>
      <c r="G2394" s="21" t="str">
        <f>IF(ISBLANK(tblnventory[[#This Row],[Installed By]]),"Store","Installed")</f>
        <v>Installed</v>
      </c>
      <c r="H2394" t="s">
        <v>8044</v>
      </c>
      <c r="J2394" s="17">
        <v>2191007447</v>
      </c>
      <c r="K2394" s="17"/>
      <c r="L2394" t="s">
        <v>5346</v>
      </c>
      <c r="M2394" s="20">
        <v>44993</v>
      </c>
      <c r="O2394" t="str">
        <f>IF(tblnventory[[#This Row],[Installed]],LEFT(tblnventory[[#This Row],[Location]],3))</f>
        <v>phy</v>
      </c>
      <c r="P2394" t="str">
        <f>_xlfn.XLOOKUP(tblnventory[[#This Row],[Serial Number]],[1]!tblDNACInventory[Floor],[1]!tblDNACInventory[Name],"Not Used")</f>
        <v>Not Used</v>
      </c>
      <c r="T2394" t="b">
        <f>NOT(ISBLANK(tblnventory[[#This Row],[Installed By]]))</f>
        <v>1</v>
      </c>
      <c r="U2394" t="str">
        <f>VLOOKUP(A2394, [1]!tblDescription[#Data], 3, 0)</f>
        <v>10GBASE-LR SFP Module, Enterprise-Class</v>
      </c>
      <c r="V2394" s="22" cm="1">
        <f t="array" ref="V2394">_xlfn.XLOOKUP(1,([1]!tblOrders[Order]=tblnventory[[#This Row],[PO]])*([1]!tblOrders[Description]=tblnventory[[#This Row],[Item]]),[1]!tblOrders[Unit Total],0)</f>
        <v>615</v>
      </c>
      <c r="W2394" s="23" cm="1">
        <f t="array" ref="W2394">IFERROR(_xlfn.XLOOKUP(1,([1]!tblOrders[Order]=tblnventory[[#This Row],[PO]])*([1]!tblOrders[Description]=tblnventory[[#This Row],[Item]]),[1]!tblOrders[Licence]),0)</f>
        <v>0</v>
      </c>
      <c r="X2394" t="b" cm="1">
        <f t="array" ref="X2394">NOT(_xlfn.XLOOKUP(tblnventory[[#This Row],[PO]]&amp;tblnventory[[#This Row],[Item]],[1]!tblOrders[Order]&amp;[1]!tblOrders[Description],[1]!tblOrders[Paid Licence],FALSE))</f>
        <v>1</v>
      </c>
      <c r="Y23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95" spans="1:25">
      <c r="A2395" t="s">
        <v>5341</v>
      </c>
      <c r="B2395" t="str">
        <f>_xlfn.XLOOKUP(tblnventory[[#This Row],[Item]],[1]!tblDescription[Item],[1]!tblDescription[Description])</f>
        <v>10GBASE-LR SFP Module, Enterprise-Class</v>
      </c>
      <c r="C2395" t="str">
        <f>_xlfn.XLOOKUP(tblnventory[[#This Row],[Item]],[1]!tblDescription[Item],[1]!tblDescription[Type])</f>
        <v>SFP</v>
      </c>
      <c r="D2395" t="str">
        <f>_xlfn.XLOOKUP(tblnventory[[#This Row],[Use]],[1]!tblCodes[Use],[1]!tblCodes[Code])</f>
        <v>Switch</v>
      </c>
      <c r="E2395" s="1" t="s">
        <v>2348</v>
      </c>
      <c r="G2395" s="21" t="str">
        <f>IF(ISBLANK(tblnventory[[#This Row],[Installed By]]),"Store","Installed")</f>
        <v>Installed</v>
      </c>
      <c r="H2395" t="s">
        <v>8006</v>
      </c>
      <c r="J2395" s="17">
        <v>2191007447</v>
      </c>
      <c r="K2395" s="17"/>
      <c r="L2395" t="s">
        <v>5360</v>
      </c>
      <c r="M2395" s="20">
        <v>44987</v>
      </c>
      <c r="N2395" t="s">
        <v>8045</v>
      </c>
      <c r="O2395" t="str">
        <f>IF(tblnventory[[#This Row],[Installed]],LEFT(tblnventory[[#This Row],[Location]],3))</f>
        <v>phy</v>
      </c>
      <c r="P2395" t="str">
        <f>_xlfn.XLOOKUP(tblnventory[[#This Row],[Serial Number]],[1]!tblDNACInventory[Floor],[1]!tblDNACInventory[Name],"Not Used")</f>
        <v>Not Used</v>
      </c>
      <c r="T2395" t="b">
        <f>NOT(ISBLANK(tblnventory[[#This Row],[Installed By]]))</f>
        <v>1</v>
      </c>
      <c r="U2395" t="str">
        <f>VLOOKUP(A2395, [1]!tblDescription[#Data], 3, 0)</f>
        <v>10GBASE-LR SFP Module, Enterprise-Class</v>
      </c>
      <c r="V2395" s="22" cm="1">
        <f t="array" ref="V2395">_xlfn.XLOOKUP(1,([1]!tblOrders[Order]=tblnventory[[#This Row],[PO]])*([1]!tblOrders[Description]=tblnventory[[#This Row],[Item]]),[1]!tblOrders[Unit Total],0)</f>
        <v>615</v>
      </c>
      <c r="W2395" s="23" cm="1">
        <f t="array" ref="W2395">IFERROR(_xlfn.XLOOKUP(1,([1]!tblOrders[Order]=tblnventory[[#This Row],[PO]])*([1]!tblOrders[Description]=tblnventory[[#This Row],[Item]]),[1]!tblOrders[Licence]),0)</f>
        <v>0</v>
      </c>
      <c r="X2395" t="b" cm="1">
        <f t="array" ref="X2395">NOT(_xlfn.XLOOKUP(tblnventory[[#This Row],[PO]]&amp;tblnventory[[#This Row],[Item]],[1]!tblOrders[Order]&amp;[1]!tblOrders[Description],[1]!tblOrders[Paid Licence],FALSE))</f>
        <v>1</v>
      </c>
      <c r="Y23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96" spans="1:25">
      <c r="A2396" t="s">
        <v>5341</v>
      </c>
      <c r="B2396" t="str">
        <f>_xlfn.XLOOKUP(tblnventory[[#This Row],[Item]],[1]!tblDescription[Item],[1]!tblDescription[Description])</f>
        <v>10GBASE-LR SFP Module, Enterprise-Class</v>
      </c>
      <c r="C2396" t="str">
        <f>_xlfn.XLOOKUP(tblnventory[[#This Row],[Item]],[1]!tblDescription[Item],[1]!tblDescription[Type])</f>
        <v>SFP</v>
      </c>
      <c r="D2396" t="str">
        <f>_xlfn.XLOOKUP(tblnventory[[#This Row],[Use]],[1]!tblCodes[Use],[1]!tblCodes[Code])</f>
        <v>Switch</v>
      </c>
      <c r="E2396" s="1" t="s">
        <v>2349</v>
      </c>
      <c r="G2396" s="21" t="str">
        <f>IF(ISBLANK(tblnventory[[#This Row],[Installed By]]),"Store","Installed")</f>
        <v>Installed</v>
      </c>
      <c r="H2396" t="s">
        <v>8046</v>
      </c>
      <c r="J2396" s="17">
        <v>2191007447</v>
      </c>
      <c r="K2396" s="17"/>
      <c r="L2396" t="s">
        <v>5346</v>
      </c>
      <c r="M2396" s="20">
        <v>44984</v>
      </c>
      <c r="O2396" t="str">
        <f>IF(tblnventory[[#This Row],[Installed]],LEFT(tblnventory[[#This Row],[Location]],3))</f>
        <v>phy</v>
      </c>
      <c r="P2396" t="str">
        <f>_xlfn.XLOOKUP(tblnventory[[#This Row],[Serial Number]],[1]!tblDNACInventory[Floor],[1]!tblDNACInventory[Name],"Not Used")</f>
        <v>Not Used</v>
      </c>
      <c r="T2396" t="b">
        <f>NOT(ISBLANK(tblnventory[[#This Row],[Installed By]]))</f>
        <v>1</v>
      </c>
      <c r="U2396" t="str">
        <f>VLOOKUP(A2396, [1]!tblDescription[#Data], 3, 0)</f>
        <v>10GBASE-LR SFP Module, Enterprise-Class</v>
      </c>
      <c r="V2396" s="22" cm="1">
        <f t="array" ref="V2396">_xlfn.XLOOKUP(1,([1]!tblOrders[Order]=tblnventory[[#This Row],[PO]])*([1]!tblOrders[Description]=tblnventory[[#This Row],[Item]]),[1]!tblOrders[Unit Total],0)</f>
        <v>615</v>
      </c>
      <c r="W2396" s="23" cm="1">
        <f t="array" ref="W2396">IFERROR(_xlfn.XLOOKUP(1,([1]!tblOrders[Order]=tblnventory[[#This Row],[PO]])*([1]!tblOrders[Description]=tblnventory[[#This Row],[Item]]),[1]!tblOrders[Licence]),0)</f>
        <v>0</v>
      </c>
      <c r="X2396" t="b" cm="1">
        <f t="array" ref="X2396">NOT(_xlfn.XLOOKUP(tblnventory[[#This Row],[PO]]&amp;tblnventory[[#This Row],[Item]],[1]!tblOrders[Order]&amp;[1]!tblOrders[Description],[1]!tblOrders[Paid Licence],FALSE))</f>
        <v>1</v>
      </c>
      <c r="Y23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97" spans="1:25">
      <c r="A2397" t="s">
        <v>5341</v>
      </c>
      <c r="B2397" t="str">
        <f>_xlfn.XLOOKUP(tblnventory[[#This Row],[Item]],[1]!tblDescription[Item],[1]!tblDescription[Description])</f>
        <v>10GBASE-LR SFP Module, Enterprise-Class</v>
      </c>
      <c r="C2397" t="str">
        <f>_xlfn.XLOOKUP(tblnventory[[#This Row],[Item]],[1]!tblDescription[Item],[1]!tblDescription[Type])</f>
        <v>SFP</v>
      </c>
      <c r="D2397" t="str">
        <f>_xlfn.XLOOKUP(tblnventory[[#This Row],[Use]],[1]!tblCodes[Use],[1]!tblCodes[Code])</f>
        <v>Switch</v>
      </c>
      <c r="E2397" s="1" t="s">
        <v>2350</v>
      </c>
      <c r="G2397" s="21" t="str">
        <f>IF(ISBLANK(tblnventory[[#This Row],[Installed By]]),"Store","Installed")</f>
        <v>Installed</v>
      </c>
      <c r="H2397" t="s">
        <v>8006</v>
      </c>
      <c r="J2397" s="17">
        <v>2191007447</v>
      </c>
      <c r="K2397" s="17"/>
      <c r="L2397" t="s">
        <v>5360</v>
      </c>
      <c r="M2397" s="20">
        <v>44987</v>
      </c>
      <c r="N2397" t="s">
        <v>8045</v>
      </c>
      <c r="O2397" t="str">
        <f>IF(tblnventory[[#This Row],[Installed]],LEFT(tblnventory[[#This Row],[Location]],3))</f>
        <v>phy</v>
      </c>
      <c r="P2397" t="str">
        <f>_xlfn.XLOOKUP(tblnventory[[#This Row],[Serial Number]],[1]!tblDNACInventory[Floor],[1]!tblDNACInventory[Name],"Not Used")</f>
        <v>Not Used</v>
      </c>
      <c r="T2397" t="b">
        <f>NOT(ISBLANK(tblnventory[[#This Row],[Installed By]]))</f>
        <v>1</v>
      </c>
      <c r="U2397" t="str">
        <f>VLOOKUP(A2397, [1]!tblDescription[#Data], 3, 0)</f>
        <v>10GBASE-LR SFP Module, Enterprise-Class</v>
      </c>
      <c r="V2397" s="22" cm="1">
        <f t="array" ref="V2397">_xlfn.XLOOKUP(1,([1]!tblOrders[Order]=tblnventory[[#This Row],[PO]])*([1]!tblOrders[Description]=tblnventory[[#This Row],[Item]]),[1]!tblOrders[Unit Total],0)</f>
        <v>615</v>
      </c>
      <c r="W2397" s="23" cm="1">
        <f t="array" ref="W2397">IFERROR(_xlfn.XLOOKUP(1,([1]!tblOrders[Order]=tblnventory[[#This Row],[PO]])*([1]!tblOrders[Description]=tblnventory[[#This Row],[Item]]),[1]!tblOrders[Licence]),0)</f>
        <v>0</v>
      </c>
      <c r="X2397" t="b" cm="1">
        <f t="array" ref="X2397">NOT(_xlfn.XLOOKUP(tblnventory[[#This Row],[PO]]&amp;tblnventory[[#This Row],[Item]],[1]!tblOrders[Order]&amp;[1]!tblOrders[Description],[1]!tblOrders[Paid Licence],FALSE))</f>
        <v>1</v>
      </c>
      <c r="Y23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98" spans="1:25">
      <c r="A2398" t="s">
        <v>5341</v>
      </c>
      <c r="B2398" t="str">
        <f>_xlfn.XLOOKUP(tblnventory[[#This Row],[Item]],[1]!tblDescription[Item],[1]!tblDescription[Description])</f>
        <v>10GBASE-LR SFP Module, Enterprise-Class</v>
      </c>
      <c r="C2398" t="str">
        <f>_xlfn.XLOOKUP(tblnventory[[#This Row],[Item]],[1]!tblDescription[Item],[1]!tblDescription[Type])</f>
        <v>SFP</v>
      </c>
      <c r="D2398" t="str">
        <f>_xlfn.XLOOKUP(tblnventory[[#This Row],[Use]],[1]!tblCodes[Use],[1]!tblCodes[Code])</f>
        <v>Switch</v>
      </c>
      <c r="E2398" s="1" t="s">
        <v>2351</v>
      </c>
      <c r="G2398" s="21" t="str">
        <f>IF(ISBLANK(tblnventory[[#This Row],[Installed By]]),"Store","Installed")</f>
        <v>Installed</v>
      </c>
      <c r="H2398" t="s">
        <v>8006</v>
      </c>
      <c r="J2398" s="17">
        <v>2191007447</v>
      </c>
      <c r="K2398" s="17"/>
      <c r="L2398" t="s">
        <v>5360</v>
      </c>
      <c r="M2398" s="20">
        <v>44987</v>
      </c>
      <c r="N2398" t="s">
        <v>8045</v>
      </c>
      <c r="O2398" t="str">
        <f>IF(tblnventory[[#This Row],[Installed]],LEFT(tblnventory[[#This Row],[Location]],3))</f>
        <v>phy</v>
      </c>
      <c r="P2398" t="str">
        <f>_xlfn.XLOOKUP(tblnventory[[#This Row],[Serial Number]],[1]!tblDNACInventory[Floor],[1]!tblDNACInventory[Name],"Not Used")</f>
        <v>Not Used</v>
      </c>
      <c r="T2398" t="b">
        <f>NOT(ISBLANK(tblnventory[[#This Row],[Installed By]]))</f>
        <v>1</v>
      </c>
      <c r="U2398" t="str">
        <f>VLOOKUP(A2398, [1]!tblDescription[#Data], 3, 0)</f>
        <v>10GBASE-LR SFP Module, Enterprise-Class</v>
      </c>
      <c r="V2398" s="22" cm="1">
        <f t="array" ref="V2398">_xlfn.XLOOKUP(1,([1]!tblOrders[Order]=tblnventory[[#This Row],[PO]])*([1]!tblOrders[Description]=tblnventory[[#This Row],[Item]]),[1]!tblOrders[Unit Total],0)</f>
        <v>615</v>
      </c>
      <c r="W2398" s="23" cm="1">
        <f t="array" ref="W2398">IFERROR(_xlfn.XLOOKUP(1,([1]!tblOrders[Order]=tblnventory[[#This Row],[PO]])*([1]!tblOrders[Description]=tblnventory[[#This Row],[Item]]),[1]!tblOrders[Licence]),0)</f>
        <v>0</v>
      </c>
      <c r="X2398" t="b" cm="1">
        <f t="array" ref="X2398">NOT(_xlfn.XLOOKUP(tblnventory[[#This Row],[PO]]&amp;tblnventory[[#This Row],[Item]],[1]!tblOrders[Order]&amp;[1]!tblOrders[Description],[1]!tblOrders[Paid Licence],FALSE))</f>
        <v>1</v>
      </c>
      <c r="Y23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399" spans="1:25">
      <c r="A2399" t="s">
        <v>5341</v>
      </c>
      <c r="B2399" t="str">
        <f>_xlfn.XLOOKUP(tblnventory[[#This Row],[Item]],[1]!tblDescription[Item],[1]!tblDescription[Description])</f>
        <v>10GBASE-LR SFP Module, Enterprise-Class</v>
      </c>
      <c r="C2399" t="str">
        <f>_xlfn.XLOOKUP(tblnventory[[#This Row],[Item]],[1]!tblDescription[Item],[1]!tblDescription[Type])</f>
        <v>SFP</v>
      </c>
      <c r="D2399" t="str">
        <f>_xlfn.XLOOKUP(tblnventory[[#This Row],[Use]],[1]!tblCodes[Use],[1]!tblCodes[Code])</f>
        <v>Switch</v>
      </c>
      <c r="E2399" s="1" t="s">
        <v>2352</v>
      </c>
      <c r="G2399" s="21" t="str">
        <f>IF(ISBLANK(tblnventory[[#This Row],[Installed By]]),"Store","Installed")</f>
        <v>Installed</v>
      </c>
      <c r="H2399" t="s">
        <v>8006</v>
      </c>
      <c r="J2399" s="17">
        <v>2191007447</v>
      </c>
      <c r="K2399" s="17"/>
      <c r="L2399" t="s">
        <v>5360</v>
      </c>
      <c r="M2399" s="20">
        <v>44987</v>
      </c>
      <c r="N2399" t="s">
        <v>8045</v>
      </c>
      <c r="O2399" t="str">
        <f>IF(tblnventory[[#This Row],[Installed]],LEFT(tblnventory[[#This Row],[Location]],3))</f>
        <v>phy</v>
      </c>
      <c r="P2399" t="str">
        <f>_xlfn.XLOOKUP(tblnventory[[#This Row],[Serial Number]],[1]!tblDNACInventory[Floor],[1]!tblDNACInventory[Name],"Not Used")</f>
        <v>Not Used</v>
      </c>
      <c r="T2399" t="b">
        <f>NOT(ISBLANK(tblnventory[[#This Row],[Installed By]]))</f>
        <v>1</v>
      </c>
      <c r="U2399" t="str">
        <f>VLOOKUP(A2399, [1]!tblDescription[#Data], 3, 0)</f>
        <v>10GBASE-LR SFP Module, Enterprise-Class</v>
      </c>
      <c r="V2399" s="22" cm="1">
        <f t="array" ref="V2399">_xlfn.XLOOKUP(1,([1]!tblOrders[Order]=tblnventory[[#This Row],[PO]])*([1]!tblOrders[Description]=tblnventory[[#This Row],[Item]]),[1]!tblOrders[Unit Total],0)</f>
        <v>615</v>
      </c>
      <c r="W2399" s="23" cm="1">
        <f t="array" ref="W2399">IFERROR(_xlfn.XLOOKUP(1,([1]!tblOrders[Order]=tblnventory[[#This Row],[PO]])*([1]!tblOrders[Description]=tblnventory[[#This Row],[Item]]),[1]!tblOrders[Licence]),0)</f>
        <v>0</v>
      </c>
      <c r="X2399" t="b" cm="1">
        <f t="array" ref="X2399">NOT(_xlfn.XLOOKUP(tblnventory[[#This Row],[PO]]&amp;tblnventory[[#This Row],[Item]],[1]!tblOrders[Order]&amp;[1]!tblOrders[Description],[1]!tblOrders[Paid Licence],FALSE))</f>
        <v>1</v>
      </c>
      <c r="Y23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00" spans="1:25">
      <c r="A2400" t="s">
        <v>5341</v>
      </c>
      <c r="B2400" t="str">
        <f>_xlfn.XLOOKUP(tblnventory[[#This Row],[Item]],[1]!tblDescription[Item],[1]!tblDescription[Description])</f>
        <v>10GBASE-LR SFP Module, Enterprise-Class</v>
      </c>
      <c r="C2400" t="str">
        <f>_xlfn.XLOOKUP(tblnventory[[#This Row],[Item]],[1]!tblDescription[Item],[1]!tblDescription[Type])</f>
        <v>SFP</v>
      </c>
      <c r="D2400" t="str">
        <f>_xlfn.XLOOKUP(tblnventory[[#This Row],[Use]],[1]!tblCodes[Use],[1]!tblCodes[Code])</f>
        <v>Switch</v>
      </c>
      <c r="E2400" s="1" t="s">
        <v>2353</v>
      </c>
      <c r="G2400" s="21" t="str">
        <f>IF(ISBLANK(tblnventory[[#This Row],[Installed By]]),"Store","Installed")</f>
        <v>Installed</v>
      </c>
      <c r="H2400" t="s">
        <v>8047</v>
      </c>
      <c r="J2400" s="17">
        <v>2191007447</v>
      </c>
      <c r="K2400" s="17" t="s">
        <v>8005</v>
      </c>
      <c r="L2400" t="s">
        <v>5346</v>
      </c>
      <c r="M2400" s="20">
        <v>44900</v>
      </c>
      <c r="O2400" t="str">
        <f>IF(tblnventory[[#This Row],[Installed]],LEFT(tblnventory[[#This Row],[Location]],3))</f>
        <v>phy</v>
      </c>
      <c r="P2400" t="str">
        <f>_xlfn.XLOOKUP(tblnventory[[#This Row],[Serial Number]],[1]!tblDNACInventory[Floor],[1]!tblDNACInventory[Name],"Not Used")</f>
        <v>Not Used</v>
      </c>
      <c r="T2400" t="b">
        <f>NOT(ISBLANK(tblnventory[[#This Row],[Installed By]]))</f>
        <v>1</v>
      </c>
      <c r="U2400" t="str">
        <f>VLOOKUP(A2400, [1]!tblDescription[#Data], 3, 0)</f>
        <v>10GBASE-LR SFP Module, Enterprise-Class</v>
      </c>
      <c r="V2400" s="22" cm="1">
        <f t="array" ref="V2400">_xlfn.XLOOKUP(1,([1]!tblOrders[Order]=tblnventory[[#This Row],[PO]])*([1]!tblOrders[Description]=tblnventory[[#This Row],[Item]]),[1]!tblOrders[Unit Total],0)</f>
        <v>615</v>
      </c>
      <c r="W2400" s="23" cm="1">
        <f t="array" ref="W2400">IFERROR(_xlfn.XLOOKUP(1,([1]!tblOrders[Order]=tblnventory[[#This Row],[PO]])*([1]!tblOrders[Description]=tblnventory[[#This Row],[Item]]),[1]!tblOrders[Licence]),0)</f>
        <v>0</v>
      </c>
      <c r="X2400" t="b" cm="1">
        <f t="array" ref="X2400">NOT(_xlfn.XLOOKUP(tblnventory[[#This Row],[PO]]&amp;tblnventory[[#This Row],[Item]],[1]!tblOrders[Order]&amp;[1]!tblOrders[Description],[1]!tblOrders[Paid Licence],FALSE))</f>
        <v>1</v>
      </c>
      <c r="Y24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01" spans="1:25">
      <c r="A2401" t="s">
        <v>5341</v>
      </c>
      <c r="B2401" t="str">
        <f>_xlfn.XLOOKUP(tblnventory[[#This Row],[Item]],[1]!tblDescription[Item],[1]!tblDescription[Description])</f>
        <v>10GBASE-LR SFP Module, Enterprise-Class</v>
      </c>
      <c r="C2401" t="str">
        <f>_xlfn.XLOOKUP(tblnventory[[#This Row],[Item]],[1]!tblDescription[Item],[1]!tblDescription[Type])</f>
        <v>SFP</v>
      </c>
      <c r="D2401" t="str">
        <f>_xlfn.XLOOKUP(tblnventory[[#This Row],[Use]],[1]!tblCodes[Use],[1]!tblCodes[Code])</f>
        <v>Switch</v>
      </c>
      <c r="E2401" s="1" t="s">
        <v>2354</v>
      </c>
      <c r="G2401" s="21" t="str">
        <f>IF(ISBLANK(tblnventory[[#This Row],[Installed By]]),"Store","Installed")</f>
        <v>Installed</v>
      </c>
      <c r="H2401" t="s">
        <v>8048</v>
      </c>
      <c r="J2401" s="17">
        <v>2191007447</v>
      </c>
      <c r="K2401" s="17" t="s">
        <v>8005</v>
      </c>
      <c r="L2401" t="s">
        <v>5346</v>
      </c>
      <c r="M2401" s="20">
        <v>44897</v>
      </c>
      <c r="O2401" t="str">
        <f>IF(tblnventory[[#This Row],[Installed]],LEFT(tblnventory[[#This Row],[Location]],3))</f>
        <v>phy</v>
      </c>
      <c r="P2401" t="str">
        <f>_xlfn.XLOOKUP(tblnventory[[#This Row],[Serial Number]],[1]!tblDNACInventory[Floor],[1]!tblDNACInventory[Name],"Not Used")</f>
        <v>Not Used</v>
      </c>
      <c r="T2401" t="b">
        <f>NOT(ISBLANK(tblnventory[[#This Row],[Installed By]]))</f>
        <v>1</v>
      </c>
      <c r="U2401" t="str">
        <f>VLOOKUP(A2401, [1]!tblDescription[#Data], 3, 0)</f>
        <v>10GBASE-LR SFP Module, Enterprise-Class</v>
      </c>
      <c r="V2401" s="22" cm="1">
        <f t="array" ref="V2401">_xlfn.XLOOKUP(1,([1]!tblOrders[Order]=tblnventory[[#This Row],[PO]])*([1]!tblOrders[Description]=tblnventory[[#This Row],[Item]]),[1]!tblOrders[Unit Total],0)</f>
        <v>615</v>
      </c>
      <c r="W2401" s="23" cm="1">
        <f t="array" ref="W2401">IFERROR(_xlfn.XLOOKUP(1,([1]!tblOrders[Order]=tblnventory[[#This Row],[PO]])*([1]!tblOrders[Description]=tblnventory[[#This Row],[Item]]),[1]!tblOrders[Licence]),0)</f>
        <v>0</v>
      </c>
      <c r="X2401" t="b" cm="1">
        <f t="array" ref="X2401">NOT(_xlfn.XLOOKUP(tblnventory[[#This Row],[PO]]&amp;tblnventory[[#This Row],[Item]],[1]!tblOrders[Order]&amp;[1]!tblOrders[Description],[1]!tblOrders[Paid Licence],FALSE))</f>
        <v>1</v>
      </c>
      <c r="Y24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02" spans="1:25">
      <c r="A2402" t="s">
        <v>5341</v>
      </c>
      <c r="B2402" t="str">
        <f>_xlfn.XLOOKUP(tblnventory[[#This Row],[Item]],[1]!tblDescription[Item],[1]!tblDescription[Description])</f>
        <v>10GBASE-LR SFP Module, Enterprise-Class</v>
      </c>
      <c r="C2402" t="str">
        <f>_xlfn.XLOOKUP(tblnventory[[#This Row],[Item]],[1]!tblDescription[Item],[1]!tblDescription[Type])</f>
        <v>SFP</v>
      </c>
      <c r="D2402" t="str">
        <f>_xlfn.XLOOKUP(tblnventory[[#This Row],[Use]],[1]!tblCodes[Use],[1]!tblCodes[Code])</f>
        <v>Switch</v>
      </c>
      <c r="E2402" s="1" t="s">
        <v>2355</v>
      </c>
      <c r="G2402" s="21" t="str">
        <f>IF(ISBLANK(tblnventory[[#This Row],[Installed By]]),"Store","Installed")</f>
        <v>Installed</v>
      </c>
      <c r="H2402" t="s">
        <v>8049</v>
      </c>
      <c r="J2402" s="17">
        <v>2191007447</v>
      </c>
      <c r="K2402" s="17" t="s">
        <v>8005</v>
      </c>
      <c r="L2402" t="s">
        <v>5346</v>
      </c>
      <c r="M2402" s="20">
        <v>44897</v>
      </c>
      <c r="O2402" t="str">
        <f>IF(tblnventory[[#This Row],[Installed]],LEFT(tblnventory[[#This Row],[Location]],3))</f>
        <v>phy</v>
      </c>
      <c r="P2402" t="str">
        <f>_xlfn.XLOOKUP(tblnventory[[#This Row],[Serial Number]],[1]!tblDNACInventory[Floor],[1]!tblDNACInventory[Name],"Not Used")</f>
        <v>Not Used</v>
      </c>
      <c r="T2402" t="b">
        <f>NOT(ISBLANK(tblnventory[[#This Row],[Installed By]]))</f>
        <v>1</v>
      </c>
      <c r="U2402" t="str">
        <f>VLOOKUP(A2402, [1]!tblDescription[#Data], 3, 0)</f>
        <v>10GBASE-LR SFP Module, Enterprise-Class</v>
      </c>
      <c r="V2402" s="22" cm="1">
        <f t="array" ref="V2402">_xlfn.XLOOKUP(1,([1]!tblOrders[Order]=tblnventory[[#This Row],[PO]])*([1]!tblOrders[Description]=tblnventory[[#This Row],[Item]]),[1]!tblOrders[Unit Total],0)</f>
        <v>615</v>
      </c>
      <c r="W2402" s="23" cm="1">
        <f t="array" ref="W2402">IFERROR(_xlfn.XLOOKUP(1,([1]!tblOrders[Order]=tblnventory[[#This Row],[PO]])*([1]!tblOrders[Description]=tblnventory[[#This Row],[Item]]),[1]!tblOrders[Licence]),0)</f>
        <v>0</v>
      </c>
      <c r="X2402" t="b" cm="1">
        <f t="array" ref="X2402">NOT(_xlfn.XLOOKUP(tblnventory[[#This Row],[PO]]&amp;tblnventory[[#This Row],[Item]],[1]!tblOrders[Order]&amp;[1]!tblOrders[Description],[1]!tblOrders[Paid Licence],FALSE))</f>
        <v>1</v>
      </c>
      <c r="Y24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03" spans="1:25">
      <c r="A2403" t="s">
        <v>5341</v>
      </c>
      <c r="B2403" t="str">
        <f>_xlfn.XLOOKUP(tblnventory[[#This Row],[Item]],[1]!tblDescription[Item],[1]!tblDescription[Description])</f>
        <v>10GBASE-LR SFP Module, Enterprise-Class</v>
      </c>
      <c r="C2403" t="str">
        <f>_xlfn.XLOOKUP(tblnventory[[#This Row],[Item]],[1]!tblDescription[Item],[1]!tblDescription[Type])</f>
        <v>SFP</v>
      </c>
      <c r="D2403" t="str">
        <f>_xlfn.XLOOKUP(tblnventory[[#This Row],[Use]],[1]!tblCodes[Use],[1]!tblCodes[Code])</f>
        <v>Switch</v>
      </c>
      <c r="E2403" s="1" t="s">
        <v>2356</v>
      </c>
      <c r="G2403" s="21" t="str">
        <f>IF(ISBLANK(tblnventory[[#This Row],[Installed By]]),"Store","Installed")</f>
        <v>Installed</v>
      </c>
      <c r="H2403" t="s">
        <v>8050</v>
      </c>
      <c r="J2403" s="17">
        <v>2191007447</v>
      </c>
      <c r="K2403" s="17"/>
      <c r="L2403" t="s">
        <v>5346</v>
      </c>
      <c r="M2403" s="20">
        <v>44984</v>
      </c>
      <c r="O2403" t="str">
        <f>IF(tblnventory[[#This Row],[Installed]],LEFT(tblnventory[[#This Row],[Location]],3))</f>
        <v>phy</v>
      </c>
      <c r="P2403" t="str">
        <f>_xlfn.XLOOKUP(tblnventory[[#This Row],[Serial Number]],[1]!tblDNACInventory[Floor],[1]!tblDNACInventory[Name],"Not Used")</f>
        <v>Not Used</v>
      </c>
      <c r="T2403" t="b">
        <f>NOT(ISBLANK(tblnventory[[#This Row],[Installed By]]))</f>
        <v>1</v>
      </c>
      <c r="U2403" t="str">
        <f>VLOOKUP(A2403, [1]!tblDescription[#Data], 3, 0)</f>
        <v>10GBASE-LR SFP Module, Enterprise-Class</v>
      </c>
      <c r="V2403" s="22" cm="1">
        <f t="array" ref="V2403">_xlfn.XLOOKUP(1,([1]!tblOrders[Order]=tblnventory[[#This Row],[PO]])*([1]!tblOrders[Description]=tblnventory[[#This Row],[Item]]),[1]!tblOrders[Unit Total],0)</f>
        <v>615</v>
      </c>
      <c r="W2403" s="23" cm="1">
        <f t="array" ref="W2403">IFERROR(_xlfn.XLOOKUP(1,([1]!tblOrders[Order]=tblnventory[[#This Row],[PO]])*([1]!tblOrders[Description]=tblnventory[[#This Row],[Item]]),[1]!tblOrders[Licence]),0)</f>
        <v>0</v>
      </c>
      <c r="X2403" t="b" cm="1">
        <f t="array" ref="X2403">NOT(_xlfn.XLOOKUP(tblnventory[[#This Row],[PO]]&amp;tblnventory[[#This Row],[Item]],[1]!tblOrders[Order]&amp;[1]!tblOrders[Description],[1]!tblOrders[Paid Licence],FALSE))</f>
        <v>1</v>
      </c>
      <c r="Y24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04" spans="1:25">
      <c r="A2404" t="s">
        <v>5341</v>
      </c>
      <c r="B2404" t="str">
        <f>_xlfn.XLOOKUP(tblnventory[[#This Row],[Item]],[1]!tblDescription[Item],[1]!tblDescription[Description])</f>
        <v>10GBASE-LR SFP Module, Enterprise-Class</v>
      </c>
      <c r="C2404" t="str">
        <f>_xlfn.XLOOKUP(tblnventory[[#This Row],[Item]],[1]!tblDescription[Item],[1]!tblDescription[Type])</f>
        <v>SFP</v>
      </c>
      <c r="D2404" t="str">
        <f>_xlfn.XLOOKUP(tblnventory[[#This Row],[Use]],[1]!tblCodes[Use],[1]!tblCodes[Code])</f>
        <v>Switch</v>
      </c>
      <c r="E2404" s="1" t="s">
        <v>2357</v>
      </c>
      <c r="G2404" s="21" t="str">
        <f>IF(ISBLANK(tblnventory[[#This Row],[Installed By]]),"Store","Installed")</f>
        <v>Installed</v>
      </c>
      <c r="H2404" t="s">
        <v>8051</v>
      </c>
      <c r="J2404" s="17">
        <v>2191007447</v>
      </c>
      <c r="K2404" s="17"/>
      <c r="L2404" t="s">
        <v>5346</v>
      </c>
      <c r="M2404" s="20">
        <v>45022</v>
      </c>
      <c r="O2404" t="str">
        <f>IF(tblnventory[[#This Row],[Installed]],LEFT(tblnventory[[#This Row],[Location]],3))</f>
        <v>phy</v>
      </c>
      <c r="P2404" t="str">
        <f>_xlfn.XLOOKUP(tblnventory[[#This Row],[Serial Number]],[1]!tblDNACInventory[Floor],[1]!tblDNACInventory[Name],"Not Used")</f>
        <v>Not Used</v>
      </c>
      <c r="T2404" t="b">
        <f>NOT(ISBLANK(tblnventory[[#This Row],[Installed By]]))</f>
        <v>1</v>
      </c>
      <c r="U2404" t="str">
        <f>VLOOKUP(A2404, [1]!tblDescription[#Data], 3, 0)</f>
        <v>10GBASE-LR SFP Module, Enterprise-Class</v>
      </c>
      <c r="V2404" s="22" cm="1">
        <f t="array" ref="V2404">_xlfn.XLOOKUP(1,([1]!tblOrders[Order]=tblnventory[[#This Row],[PO]])*([1]!tblOrders[Description]=tblnventory[[#This Row],[Item]]),[1]!tblOrders[Unit Total],0)</f>
        <v>615</v>
      </c>
      <c r="W2404" s="23" cm="1">
        <f t="array" ref="W2404">IFERROR(_xlfn.XLOOKUP(1,([1]!tblOrders[Order]=tblnventory[[#This Row],[PO]])*([1]!tblOrders[Description]=tblnventory[[#This Row],[Item]]),[1]!tblOrders[Licence]),0)</f>
        <v>0</v>
      </c>
      <c r="X2404" t="b" cm="1">
        <f t="array" ref="X2404">NOT(_xlfn.XLOOKUP(tblnventory[[#This Row],[PO]]&amp;tblnventory[[#This Row],[Item]],[1]!tblOrders[Order]&amp;[1]!tblOrders[Description],[1]!tblOrders[Paid Licence],FALSE))</f>
        <v>1</v>
      </c>
      <c r="Y24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05" spans="1:25">
      <c r="A2405" t="s">
        <v>5341</v>
      </c>
      <c r="B2405" t="str">
        <f>_xlfn.XLOOKUP(tblnventory[[#This Row],[Item]],[1]!tblDescription[Item],[1]!tblDescription[Description])</f>
        <v>10GBASE-LR SFP Module, Enterprise-Class</v>
      </c>
      <c r="C2405" t="str">
        <f>_xlfn.XLOOKUP(tblnventory[[#This Row],[Item]],[1]!tblDescription[Item],[1]!tblDescription[Type])</f>
        <v>SFP</v>
      </c>
      <c r="D2405" t="str">
        <f>_xlfn.XLOOKUP(tblnventory[[#This Row],[Use]],[1]!tblCodes[Use],[1]!tblCodes[Code])</f>
        <v>Switch</v>
      </c>
      <c r="E2405" s="1" t="s">
        <v>2358</v>
      </c>
      <c r="G2405" s="21" t="str">
        <f>IF(ISBLANK(tblnventory[[#This Row],[Installed By]]),"Store","Installed")</f>
        <v>Installed</v>
      </c>
      <c r="H2405" t="s">
        <v>8045</v>
      </c>
      <c r="J2405" s="17">
        <v>2191007447</v>
      </c>
      <c r="K2405" s="17"/>
      <c r="L2405" t="s">
        <v>5360</v>
      </c>
      <c r="M2405" s="20">
        <v>45086</v>
      </c>
      <c r="N2405" t="s">
        <v>8045</v>
      </c>
      <c r="O2405" t="str">
        <f>IF(tblnventory[[#This Row],[Installed]],LEFT(tblnventory[[#This Row],[Location]],3))</f>
        <v>phy</v>
      </c>
      <c r="P2405" t="str">
        <f>_xlfn.XLOOKUP(tblnventory[[#This Row],[Serial Number]],[1]!tblDNACInventory[Floor],[1]!tblDNACInventory[Name],"Not Used")</f>
        <v>Not Used</v>
      </c>
      <c r="T2405" t="b">
        <f>NOT(ISBLANK(tblnventory[[#This Row],[Installed By]]))</f>
        <v>1</v>
      </c>
      <c r="U2405" t="str">
        <f>VLOOKUP(A2405, [1]!tblDescription[#Data], 3, 0)</f>
        <v>10GBASE-LR SFP Module, Enterprise-Class</v>
      </c>
      <c r="V2405" s="22" cm="1">
        <f t="array" ref="V2405">_xlfn.XLOOKUP(1,([1]!tblOrders[Order]=tblnventory[[#This Row],[PO]])*([1]!tblOrders[Description]=tblnventory[[#This Row],[Item]]),[1]!tblOrders[Unit Total],0)</f>
        <v>615</v>
      </c>
      <c r="W2405" s="23" cm="1">
        <f t="array" ref="W2405">IFERROR(_xlfn.XLOOKUP(1,([1]!tblOrders[Order]=tblnventory[[#This Row],[PO]])*([1]!tblOrders[Description]=tblnventory[[#This Row],[Item]]),[1]!tblOrders[Licence]),0)</f>
        <v>0</v>
      </c>
      <c r="X2405" t="b" cm="1">
        <f t="array" ref="X2405">NOT(_xlfn.XLOOKUP(tblnventory[[#This Row],[PO]]&amp;tblnventory[[#This Row],[Item]],[1]!tblOrders[Order]&amp;[1]!tblOrders[Description],[1]!tblOrders[Paid Licence],FALSE))</f>
        <v>1</v>
      </c>
      <c r="Y24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06" spans="1:25">
      <c r="A2406" t="s">
        <v>5341</v>
      </c>
      <c r="B2406" t="str">
        <f>_xlfn.XLOOKUP(tblnventory[[#This Row],[Item]],[1]!tblDescription[Item],[1]!tblDescription[Description])</f>
        <v>10GBASE-LR SFP Module, Enterprise-Class</v>
      </c>
      <c r="C2406" t="str">
        <f>_xlfn.XLOOKUP(tblnventory[[#This Row],[Item]],[1]!tblDescription[Item],[1]!tblDescription[Type])</f>
        <v>SFP</v>
      </c>
      <c r="D2406" t="str">
        <f>_xlfn.XLOOKUP(tblnventory[[#This Row],[Use]],[1]!tblCodes[Use],[1]!tblCodes[Code])</f>
        <v>Switch</v>
      </c>
      <c r="E2406" s="1" t="s">
        <v>2359</v>
      </c>
      <c r="G2406" s="21" t="str">
        <f>IF(ISBLANK(tblnventory[[#This Row],[Installed By]]),"Store","Installed")</f>
        <v>Installed</v>
      </c>
      <c r="H2406" t="s">
        <v>8045</v>
      </c>
      <c r="J2406" s="17">
        <v>2191007447</v>
      </c>
      <c r="K2406" s="17"/>
      <c r="L2406" t="s">
        <v>5360</v>
      </c>
      <c r="M2406" s="20">
        <v>45086</v>
      </c>
      <c r="N2406" t="s">
        <v>8045</v>
      </c>
      <c r="O2406" t="str">
        <f>IF(tblnventory[[#This Row],[Installed]],LEFT(tblnventory[[#This Row],[Location]],3))</f>
        <v>phy</v>
      </c>
      <c r="P2406" t="str">
        <f>_xlfn.XLOOKUP(tblnventory[[#This Row],[Serial Number]],[1]!tblDNACInventory[Floor],[1]!tblDNACInventory[Name],"Not Used")</f>
        <v>Not Used</v>
      </c>
      <c r="T2406" t="b">
        <f>NOT(ISBLANK(tblnventory[[#This Row],[Installed By]]))</f>
        <v>1</v>
      </c>
      <c r="U2406" t="str">
        <f>VLOOKUP(A2406, [1]!tblDescription[#Data], 3, 0)</f>
        <v>10GBASE-LR SFP Module, Enterprise-Class</v>
      </c>
      <c r="V2406" s="22" cm="1">
        <f t="array" ref="V2406">_xlfn.XLOOKUP(1,([1]!tblOrders[Order]=tblnventory[[#This Row],[PO]])*([1]!tblOrders[Description]=tblnventory[[#This Row],[Item]]),[1]!tblOrders[Unit Total],0)</f>
        <v>615</v>
      </c>
      <c r="W2406" s="23" cm="1">
        <f t="array" ref="W2406">IFERROR(_xlfn.XLOOKUP(1,([1]!tblOrders[Order]=tblnventory[[#This Row],[PO]])*([1]!tblOrders[Description]=tblnventory[[#This Row],[Item]]),[1]!tblOrders[Licence]),0)</f>
        <v>0</v>
      </c>
      <c r="X2406" t="b" cm="1">
        <f t="array" ref="X2406">NOT(_xlfn.XLOOKUP(tblnventory[[#This Row],[PO]]&amp;tblnventory[[#This Row],[Item]],[1]!tblOrders[Order]&amp;[1]!tblOrders[Description],[1]!tblOrders[Paid Licence],FALSE))</f>
        <v>1</v>
      </c>
      <c r="Y24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07" spans="1:25">
      <c r="A2407" t="s">
        <v>5341</v>
      </c>
      <c r="B2407" t="str">
        <f>_xlfn.XLOOKUP(tblnventory[[#This Row],[Item]],[1]!tblDescription[Item],[1]!tblDescription[Description])</f>
        <v>10GBASE-LR SFP Module, Enterprise-Class</v>
      </c>
      <c r="C2407" t="str">
        <f>_xlfn.XLOOKUP(tblnventory[[#This Row],[Item]],[1]!tblDescription[Item],[1]!tblDescription[Type])</f>
        <v>SFP</v>
      </c>
      <c r="D2407" t="str">
        <f>_xlfn.XLOOKUP(tblnventory[[#This Row],[Use]],[1]!tblCodes[Use],[1]!tblCodes[Code])</f>
        <v>Switch</v>
      </c>
      <c r="E2407" s="1" t="s">
        <v>2360</v>
      </c>
      <c r="G2407" s="21" t="str">
        <f>IF(ISBLANK(tblnventory[[#This Row],[Installed By]]),"Store","Installed")</f>
        <v>Installed</v>
      </c>
      <c r="H2407" t="s">
        <v>8052</v>
      </c>
      <c r="J2407" s="17">
        <v>2191007447</v>
      </c>
      <c r="K2407" s="17"/>
      <c r="L2407" t="s">
        <v>5346</v>
      </c>
      <c r="M2407" s="20">
        <v>45156</v>
      </c>
      <c r="O2407" t="str">
        <f>IF(tblnventory[[#This Row],[Installed]],LEFT(tblnventory[[#This Row],[Location]],3))</f>
        <v>phy</v>
      </c>
      <c r="P2407" t="str">
        <f>_xlfn.XLOOKUP(tblnventory[[#This Row],[Serial Number]],[1]!tblDNACInventory[Floor],[1]!tblDNACInventory[Name],"Not Used")</f>
        <v>Not Used</v>
      </c>
      <c r="T2407" t="b">
        <f>NOT(ISBLANK(tblnventory[[#This Row],[Installed By]]))</f>
        <v>1</v>
      </c>
      <c r="U2407" t="str">
        <f>VLOOKUP(A2407, [1]!tblDescription[#Data], 3, 0)</f>
        <v>10GBASE-LR SFP Module, Enterprise-Class</v>
      </c>
      <c r="V2407" s="22" cm="1">
        <f t="array" ref="V2407">_xlfn.XLOOKUP(1,([1]!tblOrders[Order]=tblnventory[[#This Row],[PO]])*([1]!tblOrders[Description]=tblnventory[[#This Row],[Item]]),[1]!tblOrders[Unit Total],0)</f>
        <v>615</v>
      </c>
      <c r="W2407" s="23" cm="1">
        <f t="array" ref="W2407">IFERROR(_xlfn.XLOOKUP(1,([1]!tblOrders[Order]=tblnventory[[#This Row],[PO]])*([1]!tblOrders[Description]=tblnventory[[#This Row],[Item]]),[1]!tblOrders[Licence]),0)</f>
        <v>0</v>
      </c>
      <c r="X2407" t="b" cm="1">
        <f t="array" ref="X2407">NOT(_xlfn.XLOOKUP(tblnventory[[#This Row],[PO]]&amp;tblnventory[[#This Row],[Item]],[1]!tblOrders[Order]&amp;[1]!tblOrders[Description],[1]!tblOrders[Paid Licence],FALSE))</f>
        <v>1</v>
      </c>
      <c r="Y24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08" spans="1:25">
      <c r="A2408" t="s">
        <v>5341</v>
      </c>
      <c r="B2408" t="str">
        <f>_xlfn.XLOOKUP(tblnventory[[#This Row],[Item]],[1]!tblDescription[Item],[1]!tblDescription[Description])</f>
        <v>10GBASE-LR SFP Module, Enterprise-Class</v>
      </c>
      <c r="C2408" t="str">
        <f>_xlfn.XLOOKUP(tblnventory[[#This Row],[Item]],[1]!tblDescription[Item],[1]!tblDescription[Type])</f>
        <v>SFP</v>
      </c>
      <c r="D2408" t="str">
        <f>_xlfn.XLOOKUP(tblnventory[[#This Row],[Use]],[1]!tblCodes[Use],[1]!tblCodes[Code])</f>
        <v>Switch</v>
      </c>
      <c r="E2408" s="1" t="s">
        <v>2361</v>
      </c>
      <c r="G2408" s="21" t="str">
        <f>IF(ISBLANK(tblnventory[[#This Row],[Installed By]]),"Store","Installed")</f>
        <v>Installed</v>
      </c>
      <c r="H2408" t="s">
        <v>8053</v>
      </c>
      <c r="J2408" s="17">
        <v>2191007447</v>
      </c>
      <c r="K2408" s="17"/>
      <c r="L2408" t="s">
        <v>5346</v>
      </c>
      <c r="M2408" s="20">
        <v>45097</v>
      </c>
      <c r="O2408" t="str">
        <f>IF(tblnventory[[#This Row],[Installed]],LEFT(tblnventory[[#This Row],[Location]],3))</f>
        <v>phy</v>
      </c>
      <c r="P2408" t="str">
        <f>_xlfn.XLOOKUP(tblnventory[[#This Row],[Serial Number]],[1]!tblDNACInventory[Floor],[1]!tblDNACInventory[Name],"Not Used")</f>
        <v>Not Used</v>
      </c>
      <c r="T2408" t="b">
        <f>NOT(ISBLANK(tblnventory[[#This Row],[Installed By]]))</f>
        <v>1</v>
      </c>
      <c r="U2408" t="str">
        <f>VLOOKUP(A2408, [1]!tblDescription[#Data], 3, 0)</f>
        <v>10GBASE-LR SFP Module, Enterprise-Class</v>
      </c>
      <c r="V2408" s="22" cm="1">
        <f t="array" ref="V2408">_xlfn.XLOOKUP(1,([1]!tblOrders[Order]=tblnventory[[#This Row],[PO]])*([1]!tblOrders[Description]=tblnventory[[#This Row],[Item]]),[1]!tblOrders[Unit Total],0)</f>
        <v>615</v>
      </c>
      <c r="W2408" s="23" cm="1">
        <f t="array" ref="W2408">IFERROR(_xlfn.XLOOKUP(1,([1]!tblOrders[Order]=tblnventory[[#This Row],[PO]])*([1]!tblOrders[Description]=tblnventory[[#This Row],[Item]]),[1]!tblOrders[Licence]),0)</f>
        <v>0</v>
      </c>
      <c r="X2408" t="b" cm="1">
        <f t="array" ref="X2408">NOT(_xlfn.XLOOKUP(tblnventory[[#This Row],[PO]]&amp;tblnventory[[#This Row],[Item]],[1]!tblOrders[Order]&amp;[1]!tblOrders[Description],[1]!tblOrders[Paid Licence],FALSE))</f>
        <v>1</v>
      </c>
      <c r="Y24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09" spans="1:25">
      <c r="A2409" t="s">
        <v>5341</v>
      </c>
      <c r="B2409" t="str">
        <f>_xlfn.XLOOKUP(tblnventory[[#This Row],[Item]],[1]!tblDescription[Item],[1]!tblDescription[Description])</f>
        <v>10GBASE-LR SFP Module, Enterprise-Class</v>
      </c>
      <c r="C2409" t="str">
        <f>_xlfn.XLOOKUP(tblnventory[[#This Row],[Item]],[1]!tblDescription[Item],[1]!tblDescription[Type])</f>
        <v>SFP</v>
      </c>
      <c r="D2409" t="str">
        <f>_xlfn.XLOOKUP(tblnventory[[#This Row],[Use]],[1]!tblCodes[Use],[1]!tblCodes[Code])</f>
        <v>Switch</v>
      </c>
      <c r="E2409" s="1" t="s">
        <v>2362</v>
      </c>
      <c r="G2409" s="21" t="str">
        <f>IF(ISBLANK(tblnventory[[#This Row],[Installed By]]),"Store","Installed")</f>
        <v>Installed</v>
      </c>
      <c r="H2409" t="s">
        <v>8006</v>
      </c>
      <c r="J2409" s="17">
        <v>2191007447</v>
      </c>
      <c r="K2409" s="17"/>
      <c r="L2409" t="s">
        <v>5360</v>
      </c>
      <c r="M2409" s="20">
        <v>45037</v>
      </c>
      <c r="N2409" t="s">
        <v>8045</v>
      </c>
      <c r="O2409" t="str">
        <f>IF(tblnventory[[#This Row],[Installed]],LEFT(tblnventory[[#This Row],[Location]],3))</f>
        <v>phy</v>
      </c>
      <c r="P2409" t="str">
        <f>_xlfn.XLOOKUP(tblnventory[[#This Row],[Serial Number]],[1]!tblDNACInventory[Floor],[1]!tblDNACInventory[Name],"Not Used")</f>
        <v>Not Used</v>
      </c>
      <c r="T2409" t="b">
        <f>NOT(ISBLANK(tblnventory[[#This Row],[Installed By]]))</f>
        <v>1</v>
      </c>
      <c r="U2409" t="str">
        <f>VLOOKUP(A2409, [1]!tblDescription[#Data], 3, 0)</f>
        <v>10GBASE-LR SFP Module, Enterprise-Class</v>
      </c>
      <c r="V2409" s="22" cm="1">
        <f t="array" ref="V2409">_xlfn.XLOOKUP(1,([1]!tblOrders[Order]=tblnventory[[#This Row],[PO]])*([1]!tblOrders[Description]=tblnventory[[#This Row],[Item]]),[1]!tblOrders[Unit Total],0)</f>
        <v>615</v>
      </c>
      <c r="W2409" s="23" cm="1">
        <f t="array" ref="W2409">IFERROR(_xlfn.XLOOKUP(1,([1]!tblOrders[Order]=tblnventory[[#This Row],[PO]])*([1]!tblOrders[Description]=tblnventory[[#This Row],[Item]]),[1]!tblOrders[Licence]),0)</f>
        <v>0</v>
      </c>
      <c r="X2409" t="b" cm="1">
        <f t="array" ref="X2409">NOT(_xlfn.XLOOKUP(tblnventory[[#This Row],[PO]]&amp;tblnventory[[#This Row],[Item]],[1]!tblOrders[Order]&amp;[1]!tblOrders[Description],[1]!tblOrders[Paid Licence],FALSE))</f>
        <v>1</v>
      </c>
      <c r="Y24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10" spans="1:25">
      <c r="A2410" t="s">
        <v>5341</v>
      </c>
      <c r="B2410" t="str">
        <f>_xlfn.XLOOKUP(tblnventory[[#This Row],[Item]],[1]!tblDescription[Item],[1]!tblDescription[Description])</f>
        <v>10GBASE-LR SFP Module, Enterprise-Class</v>
      </c>
      <c r="C2410" t="str">
        <f>_xlfn.XLOOKUP(tblnventory[[#This Row],[Item]],[1]!tblDescription[Item],[1]!tblDescription[Type])</f>
        <v>SFP</v>
      </c>
      <c r="D2410" t="str">
        <f>_xlfn.XLOOKUP(tblnventory[[#This Row],[Use]],[1]!tblCodes[Use],[1]!tblCodes[Code])</f>
        <v>Switch</v>
      </c>
      <c r="E2410" s="1" t="s">
        <v>2363</v>
      </c>
      <c r="G2410" s="21" t="str">
        <f>IF(ISBLANK(tblnventory[[#This Row],[Installed By]]),"Store","Installed")</f>
        <v>Installed</v>
      </c>
      <c r="H2410" t="s">
        <v>8006</v>
      </c>
      <c r="J2410" s="17">
        <v>2191007447</v>
      </c>
      <c r="K2410" s="17"/>
      <c r="L2410" t="s">
        <v>5360</v>
      </c>
      <c r="M2410" s="20">
        <v>45037</v>
      </c>
      <c r="N2410" t="s">
        <v>8045</v>
      </c>
      <c r="O2410" t="str">
        <f>IF(tblnventory[[#This Row],[Installed]],LEFT(tblnventory[[#This Row],[Location]],3))</f>
        <v>phy</v>
      </c>
      <c r="P2410" t="str">
        <f>_xlfn.XLOOKUP(tblnventory[[#This Row],[Serial Number]],[1]!tblDNACInventory[Floor],[1]!tblDNACInventory[Name],"Not Used")</f>
        <v>Not Used</v>
      </c>
      <c r="T2410" t="b">
        <f>NOT(ISBLANK(tblnventory[[#This Row],[Installed By]]))</f>
        <v>1</v>
      </c>
      <c r="U2410" t="str">
        <f>VLOOKUP(A2410, [1]!tblDescription[#Data], 3, 0)</f>
        <v>10GBASE-LR SFP Module, Enterprise-Class</v>
      </c>
      <c r="V2410" s="22" cm="1">
        <f t="array" ref="V2410">_xlfn.XLOOKUP(1,([1]!tblOrders[Order]=tblnventory[[#This Row],[PO]])*([1]!tblOrders[Description]=tblnventory[[#This Row],[Item]]),[1]!tblOrders[Unit Total],0)</f>
        <v>615</v>
      </c>
      <c r="W2410" s="23" cm="1">
        <f t="array" ref="W2410">IFERROR(_xlfn.XLOOKUP(1,([1]!tblOrders[Order]=tblnventory[[#This Row],[PO]])*([1]!tblOrders[Description]=tblnventory[[#This Row],[Item]]),[1]!tblOrders[Licence]),0)</f>
        <v>0</v>
      </c>
      <c r="X2410" t="b" cm="1">
        <f t="array" ref="X2410">NOT(_xlfn.XLOOKUP(tblnventory[[#This Row],[PO]]&amp;tblnventory[[#This Row],[Item]],[1]!tblOrders[Order]&amp;[1]!tblOrders[Description],[1]!tblOrders[Paid Licence],FALSE))</f>
        <v>1</v>
      </c>
      <c r="Y24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11" spans="1:25">
      <c r="A2411" t="s">
        <v>5341</v>
      </c>
      <c r="B2411" t="str">
        <f>_xlfn.XLOOKUP(tblnventory[[#This Row],[Item]],[1]!tblDescription[Item],[1]!tblDescription[Description])</f>
        <v>10GBASE-LR SFP Module, Enterprise-Class</v>
      </c>
      <c r="C2411" t="str">
        <f>_xlfn.XLOOKUP(tblnventory[[#This Row],[Item]],[1]!tblDescription[Item],[1]!tblDescription[Type])</f>
        <v>SFP</v>
      </c>
      <c r="D2411" t="str">
        <f>_xlfn.XLOOKUP(tblnventory[[#This Row],[Use]],[1]!tblCodes[Use],[1]!tblCodes[Code])</f>
        <v>Switch</v>
      </c>
      <c r="E2411" s="1" t="s">
        <v>2364</v>
      </c>
      <c r="G2411" s="21" t="str">
        <f>IF(ISBLANK(tblnventory[[#This Row],[Installed By]]),"Store","Installed")</f>
        <v>Installed</v>
      </c>
      <c r="H2411" t="s">
        <v>8054</v>
      </c>
      <c r="J2411" s="17">
        <v>2191007447</v>
      </c>
      <c r="K2411" s="17"/>
      <c r="L2411" t="s">
        <v>5346</v>
      </c>
      <c r="M2411" s="20">
        <v>45097</v>
      </c>
      <c r="O2411" t="str">
        <f>IF(tblnventory[[#This Row],[Installed]],LEFT(tblnventory[[#This Row],[Location]],3))</f>
        <v>phy</v>
      </c>
      <c r="P2411" t="str">
        <f>_xlfn.XLOOKUP(tblnventory[[#This Row],[Serial Number]],[1]!tblDNACInventory[Floor],[1]!tblDNACInventory[Name],"Not Used")</f>
        <v>Not Used</v>
      </c>
      <c r="T2411" t="b">
        <f>NOT(ISBLANK(tblnventory[[#This Row],[Installed By]]))</f>
        <v>1</v>
      </c>
      <c r="U2411" t="str">
        <f>VLOOKUP(A2411, [1]!tblDescription[#Data], 3, 0)</f>
        <v>10GBASE-LR SFP Module, Enterprise-Class</v>
      </c>
      <c r="V2411" s="22" cm="1">
        <f t="array" ref="V2411">_xlfn.XLOOKUP(1,([1]!tblOrders[Order]=tblnventory[[#This Row],[PO]])*([1]!tblOrders[Description]=tblnventory[[#This Row],[Item]]),[1]!tblOrders[Unit Total],0)</f>
        <v>615</v>
      </c>
      <c r="W2411" s="23" cm="1">
        <f t="array" ref="W2411">IFERROR(_xlfn.XLOOKUP(1,([1]!tblOrders[Order]=tblnventory[[#This Row],[PO]])*([1]!tblOrders[Description]=tblnventory[[#This Row],[Item]]),[1]!tblOrders[Licence]),0)</f>
        <v>0</v>
      </c>
      <c r="X2411" t="b" cm="1">
        <f t="array" ref="X2411">NOT(_xlfn.XLOOKUP(tblnventory[[#This Row],[PO]]&amp;tblnventory[[#This Row],[Item]],[1]!tblOrders[Order]&amp;[1]!tblOrders[Description],[1]!tblOrders[Paid Licence],FALSE))</f>
        <v>1</v>
      </c>
      <c r="Y24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12" spans="1:25">
      <c r="A2412" t="s">
        <v>5341</v>
      </c>
      <c r="B2412" t="str">
        <f>_xlfn.XLOOKUP(tblnventory[[#This Row],[Item]],[1]!tblDescription[Item],[1]!tblDescription[Description])</f>
        <v>10GBASE-LR SFP Module, Enterprise-Class</v>
      </c>
      <c r="C2412" t="str">
        <f>_xlfn.XLOOKUP(tblnventory[[#This Row],[Item]],[1]!tblDescription[Item],[1]!tblDescription[Type])</f>
        <v>SFP</v>
      </c>
      <c r="D2412" t="str">
        <f>_xlfn.XLOOKUP(tblnventory[[#This Row],[Use]],[1]!tblCodes[Use],[1]!tblCodes[Code])</f>
        <v>Switch</v>
      </c>
      <c r="E2412" s="1" t="s">
        <v>2365</v>
      </c>
      <c r="G2412" s="21" t="str">
        <f>IF(ISBLANK(tblnventory[[#This Row],[Installed By]]),"Store","Installed")</f>
        <v>Installed</v>
      </c>
      <c r="H2412" t="s">
        <v>8055</v>
      </c>
      <c r="J2412" s="17">
        <v>2191007447</v>
      </c>
      <c r="K2412" s="17"/>
      <c r="L2412" t="s">
        <v>5346</v>
      </c>
      <c r="M2412" s="20">
        <v>45152</v>
      </c>
      <c r="O2412" t="str">
        <f>IF(tblnventory[[#This Row],[Installed]],LEFT(tblnventory[[#This Row],[Location]],3))</f>
        <v>phy</v>
      </c>
      <c r="P2412" t="str">
        <f>_xlfn.XLOOKUP(tblnventory[[#This Row],[Serial Number]],[1]!tblDNACInventory[Floor],[1]!tblDNACInventory[Name],"Not Used")</f>
        <v>Not Used</v>
      </c>
      <c r="T2412" t="b">
        <f>NOT(ISBLANK(tblnventory[[#This Row],[Installed By]]))</f>
        <v>1</v>
      </c>
      <c r="U2412" t="str">
        <f>VLOOKUP(A2412, [1]!tblDescription[#Data], 3, 0)</f>
        <v>10GBASE-LR SFP Module, Enterprise-Class</v>
      </c>
      <c r="V2412" s="22" cm="1">
        <f t="array" ref="V2412">_xlfn.XLOOKUP(1,([1]!tblOrders[Order]=tblnventory[[#This Row],[PO]])*([1]!tblOrders[Description]=tblnventory[[#This Row],[Item]]),[1]!tblOrders[Unit Total],0)</f>
        <v>615</v>
      </c>
      <c r="W2412" s="23" cm="1">
        <f t="array" ref="W2412">IFERROR(_xlfn.XLOOKUP(1,([1]!tblOrders[Order]=tblnventory[[#This Row],[PO]])*([1]!tblOrders[Description]=tblnventory[[#This Row],[Item]]),[1]!tblOrders[Licence]),0)</f>
        <v>0</v>
      </c>
      <c r="X2412" t="b" cm="1">
        <f t="array" ref="X2412">NOT(_xlfn.XLOOKUP(tblnventory[[#This Row],[PO]]&amp;tblnventory[[#This Row],[Item]],[1]!tblOrders[Order]&amp;[1]!tblOrders[Description],[1]!tblOrders[Paid Licence],FALSE))</f>
        <v>1</v>
      </c>
      <c r="Y24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13" spans="1:25">
      <c r="A2413" t="s">
        <v>5341</v>
      </c>
      <c r="B2413" t="str">
        <f>_xlfn.XLOOKUP(tblnventory[[#This Row],[Item]],[1]!tblDescription[Item],[1]!tblDescription[Description])</f>
        <v>10GBASE-LR SFP Module, Enterprise-Class</v>
      </c>
      <c r="C2413" t="str">
        <f>_xlfn.XLOOKUP(tblnventory[[#This Row],[Item]],[1]!tblDescription[Item],[1]!tblDescription[Type])</f>
        <v>SFP</v>
      </c>
      <c r="D2413" t="str">
        <f>_xlfn.XLOOKUP(tblnventory[[#This Row],[Use]],[1]!tblCodes[Use],[1]!tblCodes[Code])</f>
        <v>Switch</v>
      </c>
      <c r="E2413" s="1" t="s">
        <v>2366</v>
      </c>
      <c r="G2413" s="21" t="str">
        <f>IF(ISBLANK(tblnventory[[#This Row],[Installed By]]),"Store","Installed")</f>
        <v>Installed</v>
      </c>
      <c r="H2413" t="s">
        <v>8056</v>
      </c>
      <c r="J2413" s="17">
        <v>2191007447</v>
      </c>
      <c r="K2413" s="17"/>
      <c r="L2413" t="s">
        <v>5477</v>
      </c>
      <c r="M2413" s="20">
        <v>44846</v>
      </c>
      <c r="O2413" t="str">
        <f>IF(tblnventory[[#This Row],[Installed]],LEFT(tblnventory[[#This Row],[Location]],3))</f>
        <v>phy</v>
      </c>
      <c r="P2413" t="str">
        <f>_xlfn.XLOOKUP(tblnventory[[#This Row],[Serial Number]],[1]!tblDNACInventory[Floor],[1]!tblDNACInventory[Name],"Not Used")</f>
        <v>Not Used</v>
      </c>
      <c r="T2413" t="b">
        <f>NOT(ISBLANK(tblnventory[[#This Row],[Installed By]]))</f>
        <v>1</v>
      </c>
      <c r="U2413" t="str">
        <f>VLOOKUP(A2413, [1]!tblDescription[#Data], 3, 0)</f>
        <v>10GBASE-LR SFP Module, Enterprise-Class</v>
      </c>
      <c r="V2413" s="22" cm="1">
        <f t="array" ref="V2413">_xlfn.XLOOKUP(1,([1]!tblOrders[Order]=tblnventory[[#This Row],[PO]])*([1]!tblOrders[Description]=tblnventory[[#This Row],[Item]]),[1]!tblOrders[Unit Total],0)</f>
        <v>615</v>
      </c>
      <c r="W2413" s="23" cm="1">
        <f t="array" ref="W2413">IFERROR(_xlfn.XLOOKUP(1,([1]!tblOrders[Order]=tblnventory[[#This Row],[PO]])*([1]!tblOrders[Description]=tblnventory[[#This Row],[Item]]),[1]!tblOrders[Licence]),0)</f>
        <v>0</v>
      </c>
      <c r="X2413" t="b" cm="1">
        <f t="array" ref="X2413">NOT(_xlfn.XLOOKUP(tblnventory[[#This Row],[PO]]&amp;tblnventory[[#This Row],[Item]],[1]!tblOrders[Order]&amp;[1]!tblOrders[Description],[1]!tblOrders[Paid Licence],FALSE))</f>
        <v>1</v>
      </c>
      <c r="Y24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14" spans="1:25">
      <c r="A2414" t="s">
        <v>5341</v>
      </c>
      <c r="B2414" t="str">
        <f>_xlfn.XLOOKUP(tblnventory[[#This Row],[Item]],[1]!tblDescription[Item],[1]!tblDescription[Description])</f>
        <v>10GBASE-LR SFP Module, Enterprise-Class</v>
      </c>
      <c r="C2414" t="str">
        <f>_xlfn.XLOOKUP(tblnventory[[#This Row],[Item]],[1]!tblDescription[Item],[1]!tblDescription[Type])</f>
        <v>SFP</v>
      </c>
      <c r="D2414" t="str">
        <f>_xlfn.XLOOKUP(tblnventory[[#This Row],[Use]],[1]!tblCodes[Use],[1]!tblCodes[Code])</f>
        <v>Switch</v>
      </c>
      <c r="E2414" s="1" t="s">
        <v>2367</v>
      </c>
      <c r="G2414" s="21" t="str">
        <f>IF(ISBLANK(tblnventory[[#This Row],[Installed By]]),"Store","Installed")</f>
        <v>Installed</v>
      </c>
      <c r="H2414" t="s">
        <v>8006</v>
      </c>
      <c r="J2414" s="17">
        <v>2191007447</v>
      </c>
      <c r="K2414" s="17"/>
      <c r="L2414" t="s">
        <v>5360</v>
      </c>
      <c r="M2414" s="20">
        <v>45065</v>
      </c>
      <c r="N2414" t="s">
        <v>8045</v>
      </c>
      <c r="O2414" t="str">
        <f>IF(tblnventory[[#This Row],[Installed]],LEFT(tblnventory[[#This Row],[Location]],3))</f>
        <v>phy</v>
      </c>
      <c r="P2414" t="str">
        <f>_xlfn.XLOOKUP(tblnventory[[#This Row],[Serial Number]],[1]!tblDNACInventory[Floor],[1]!tblDNACInventory[Name],"Not Used")</f>
        <v>Not Used</v>
      </c>
      <c r="T2414" t="b">
        <f>NOT(ISBLANK(tblnventory[[#This Row],[Installed By]]))</f>
        <v>1</v>
      </c>
      <c r="U2414" t="str">
        <f>VLOOKUP(A2414, [1]!tblDescription[#Data], 3, 0)</f>
        <v>10GBASE-LR SFP Module, Enterprise-Class</v>
      </c>
      <c r="V2414" s="22" cm="1">
        <f t="array" ref="V2414">_xlfn.XLOOKUP(1,([1]!tblOrders[Order]=tblnventory[[#This Row],[PO]])*([1]!tblOrders[Description]=tblnventory[[#This Row],[Item]]),[1]!tblOrders[Unit Total],0)</f>
        <v>615</v>
      </c>
      <c r="W2414" s="23" cm="1">
        <f t="array" ref="W2414">IFERROR(_xlfn.XLOOKUP(1,([1]!tblOrders[Order]=tblnventory[[#This Row],[PO]])*([1]!tblOrders[Description]=tblnventory[[#This Row],[Item]]),[1]!tblOrders[Licence]),0)</f>
        <v>0</v>
      </c>
      <c r="X2414" t="b" cm="1">
        <f t="array" ref="X2414">NOT(_xlfn.XLOOKUP(tblnventory[[#This Row],[PO]]&amp;tblnventory[[#This Row],[Item]],[1]!tblOrders[Order]&amp;[1]!tblOrders[Description],[1]!tblOrders[Paid Licence],FALSE))</f>
        <v>1</v>
      </c>
      <c r="Y24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15" spans="1:25">
      <c r="A2415" t="s">
        <v>5341</v>
      </c>
      <c r="B2415" t="str">
        <f>_xlfn.XLOOKUP(tblnventory[[#This Row],[Item]],[1]!tblDescription[Item],[1]!tblDescription[Description])</f>
        <v>10GBASE-LR SFP Module, Enterprise-Class</v>
      </c>
      <c r="C2415" t="str">
        <f>_xlfn.XLOOKUP(tblnventory[[#This Row],[Item]],[1]!tblDescription[Item],[1]!tblDescription[Type])</f>
        <v>SFP</v>
      </c>
      <c r="D2415" t="str">
        <f>_xlfn.XLOOKUP(tblnventory[[#This Row],[Use]],[1]!tblCodes[Use],[1]!tblCodes[Code])</f>
        <v>Switch</v>
      </c>
      <c r="E2415" s="1" t="s">
        <v>2368</v>
      </c>
      <c r="G2415" s="21" t="str">
        <f>IF(ISBLANK(tblnventory[[#This Row],[Installed By]]),"Store","Installed")</f>
        <v>Installed</v>
      </c>
      <c r="H2415" t="s">
        <v>8006</v>
      </c>
      <c r="J2415" s="17">
        <v>2191007447</v>
      </c>
      <c r="K2415" s="17"/>
      <c r="L2415" t="s">
        <v>5360</v>
      </c>
      <c r="M2415" s="20">
        <v>45065</v>
      </c>
      <c r="N2415" t="s">
        <v>8045</v>
      </c>
      <c r="O2415" t="str">
        <f>IF(tblnventory[[#This Row],[Installed]],LEFT(tblnventory[[#This Row],[Location]],3))</f>
        <v>phy</v>
      </c>
      <c r="P2415" t="str">
        <f>_xlfn.XLOOKUP(tblnventory[[#This Row],[Serial Number]],[1]!tblDNACInventory[Floor],[1]!tblDNACInventory[Name],"Not Used")</f>
        <v>Not Used</v>
      </c>
      <c r="T2415" t="b">
        <f>NOT(ISBLANK(tblnventory[[#This Row],[Installed By]]))</f>
        <v>1</v>
      </c>
      <c r="U2415" t="str">
        <f>VLOOKUP(A2415, [1]!tblDescription[#Data], 3, 0)</f>
        <v>10GBASE-LR SFP Module, Enterprise-Class</v>
      </c>
      <c r="V2415" s="22" cm="1">
        <f t="array" ref="V2415">_xlfn.XLOOKUP(1,([1]!tblOrders[Order]=tblnventory[[#This Row],[PO]])*([1]!tblOrders[Description]=tblnventory[[#This Row],[Item]]),[1]!tblOrders[Unit Total],0)</f>
        <v>615</v>
      </c>
      <c r="W2415" s="23" cm="1">
        <f t="array" ref="W2415">IFERROR(_xlfn.XLOOKUP(1,([1]!tblOrders[Order]=tblnventory[[#This Row],[PO]])*([1]!tblOrders[Description]=tblnventory[[#This Row],[Item]]),[1]!tblOrders[Licence]),0)</f>
        <v>0</v>
      </c>
      <c r="X2415" t="b" cm="1">
        <f t="array" ref="X2415">NOT(_xlfn.XLOOKUP(tblnventory[[#This Row],[PO]]&amp;tblnventory[[#This Row],[Item]],[1]!tblOrders[Order]&amp;[1]!tblOrders[Description],[1]!tblOrders[Paid Licence],FALSE))</f>
        <v>1</v>
      </c>
      <c r="Y24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16" spans="1:25">
      <c r="A2416" t="s">
        <v>5341</v>
      </c>
      <c r="B2416" t="str">
        <f>_xlfn.XLOOKUP(tblnventory[[#This Row],[Item]],[1]!tblDescription[Item],[1]!tblDescription[Description])</f>
        <v>10GBASE-LR SFP Module, Enterprise-Class</v>
      </c>
      <c r="C2416" t="str">
        <f>_xlfn.XLOOKUP(tblnventory[[#This Row],[Item]],[1]!tblDescription[Item],[1]!tblDescription[Type])</f>
        <v>SFP</v>
      </c>
      <c r="D2416" t="str">
        <f>_xlfn.XLOOKUP(tblnventory[[#This Row],[Use]],[1]!tblCodes[Use],[1]!tblCodes[Code])</f>
        <v>Switch</v>
      </c>
      <c r="E2416" s="1" t="s">
        <v>2369</v>
      </c>
      <c r="G2416" s="21" t="str">
        <f>IF(ISBLANK(tblnventory[[#This Row],[Installed By]]),"Store","Installed")</f>
        <v>Installed</v>
      </c>
      <c r="H2416" t="s">
        <v>8057</v>
      </c>
      <c r="J2416" s="17">
        <v>2191007447</v>
      </c>
      <c r="K2416" s="17" t="s">
        <v>8005</v>
      </c>
      <c r="L2416" t="s">
        <v>5346</v>
      </c>
      <c r="M2416" s="20">
        <v>44875</v>
      </c>
      <c r="O2416" t="str">
        <f>IF(tblnventory[[#This Row],[Installed]],LEFT(tblnventory[[#This Row],[Location]],3))</f>
        <v>phy</v>
      </c>
      <c r="P2416" t="str">
        <f>_xlfn.XLOOKUP(tblnventory[[#This Row],[Serial Number]],[1]!tblDNACInventory[Floor],[1]!tblDNACInventory[Name],"Not Used")</f>
        <v>Not Used</v>
      </c>
      <c r="T2416" t="b">
        <f>NOT(ISBLANK(tblnventory[[#This Row],[Installed By]]))</f>
        <v>1</v>
      </c>
      <c r="U2416" t="str">
        <f>VLOOKUP(A2416, [1]!tblDescription[#Data], 3, 0)</f>
        <v>10GBASE-LR SFP Module, Enterprise-Class</v>
      </c>
      <c r="V2416" s="22" cm="1">
        <f t="array" ref="V2416">_xlfn.XLOOKUP(1,([1]!tblOrders[Order]=tblnventory[[#This Row],[PO]])*([1]!tblOrders[Description]=tblnventory[[#This Row],[Item]]),[1]!tblOrders[Unit Total],0)</f>
        <v>615</v>
      </c>
      <c r="W2416" s="23" cm="1">
        <f t="array" ref="W2416">IFERROR(_xlfn.XLOOKUP(1,([1]!tblOrders[Order]=tblnventory[[#This Row],[PO]])*([1]!tblOrders[Description]=tblnventory[[#This Row],[Item]]),[1]!tblOrders[Licence]),0)</f>
        <v>0</v>
      </c>
      <c r="X2416" t="b" cm="1">
        <f t="array" ref="X2416">NOT(_xlfn.XLOOKUP(tblnventory[[#This Row],[PO]]&amp;tblnventory[[#This Row],[Item]],[1]!tblOrders[Order]&amp;[1]!tblOrders[Description],[1]!tblOrders[Paid Licence],FALSE))</f>
        <v>1</v>
      </c>
      <c r="Y24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17" spans="1:25">
      <c r="A2417" t="s">
        <v>5341</v>
      </c>
      <c r="B2417" t="str">
        <f>_xlfn.XLOOKUP(tblnventory[[#This Row],[Item]],[1]!tblDescription[Item],[1]!tblDescription[Description])</f>
        <v>10GBASE-LR SFP Module, Enterprise-Class</v>
      </c>
      <c r="C2417" t="str">
        <f>_xlfn.XLOOKUP(tblnventory[[#This Row],[Item]],[1]!tblDescription[Item],[1]!tblDescription[Type])</f>
        <v>SFP</v>
      </c>
      <c r="D2417" t="str">
        <f>_xlfn.XLOOKUP(tblnventory[[#This Row],[Use]],[1]!tblCodes[Use],[1]!tblCodes[Code])</f>
        <v>Switch</v>
      </c>
      <c r="E2417" s="1" t="s">
        <v>2370</v>
      </c>
      <c r="G2417" s="21" t="str">
        <f>IF(ISBLANK(tblnventory[[#This Row],[Installed By]]),"Store","Installed")</f>
        <v>Installed</v>
      </c>
      <c r="H2417" t="s">
        <v>8058</v>
      </c>
      <c r="J2417" s="17">
        <v>2191007447</v>
      </c>
      <c r="K2417" s="17"/>
      <c r="L2417" t="s">
        <v>5346</v>
      </c>
      <c r="M2417" s="20">
        <v>44974</v>
      </c>
      <c r="O2417" t="str">
        <f>IF(tblnventory[[#This Row],[Installed]],LEFT(tblnventory[[#This Row],[Location]],3))</f>
        <v>phy</v>
      </c>
      <c r="P2417" t="str">
        <f>_xlfn.XLOOKUP(tblnventory[[#This Row],[Serial Number]],[1]!tblDNACInventory[Floor],[1]!tblDNACInventory[Name],"Not Used")</f>
        <v>Not Used</v>
      </c>
      <c r="T2417" t="b">
        <f>NOT(ISBLANK(tblnventory[[#This Row],[Installed By]]))</f>
        <v>1</v>
      </c>
      <c r="U2417" t="str">
        <f>VLOOKUP(A2417, [1]!tblDescription[#Data], 3, 0)</f>
        <v>10GBASE-LR SFP Module, Enterprise-Class</v>
      </c>
      <c r="V2417" s="22" cm="1">
        <f t="array" ref="V2417">_xlfn.XLOOKUP(1,([1]!tblOrders[Order]=tblnventory[[#This Row],[PO]])*([1]!tblOrders[Description]=tblnventory[[#This Row],[Item]]),[1]!tblOrders[Unit Total],0)</f>
        <v>615</v>
      </c>
      <c r="W2417" s="23" cm="1">
        <f t="array" ref="W2417">IFERROR(_xlfn.XLOOKUP(1,([1]!tblOrders[Order]=tblnventory[[#This Row],[PO]])*([1]!tblOrders[Description]=tblnventory[[#This Row],[Item]]),[1]!tblOrders[Licence]),0)</f>
        <v>0</v>
      </c>
      <c r="X2417" t="b" cm="1">
        <f t="array" ref="X2417">NOT(_xlfn.XLOOKUP(tblnventory[[#This Row],[PO]]&amp;tblnventory[[#This Row],[Item]],[1]!tblOrders[Order]&amp;[1]!tblOrders[Description],[1]!tblOrders[Paid Licence],FALSE))</f>
        <v>1</v>
      </c>
      <c r="Y24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18" spans="1:25">
      <c r="A2418" t="s">
        <v>5341</v>
      </c>
      <c r="B2418" t="str">
        <f>_xlfn.XLOOKUP(tblnventory[[#This Row],[Item]],[1]!tblDescription[Item],[1]!tblDescription[Description])</f>
        <v>10GBASE-LR SFP Module, Enterprise-Class</v>
      </c>
      <c r="C2418" t="str">
        <f>_xlfn.XLOOKUP(tblnventory[[#This Row],[Item]],[1]!tblDescription[Item],[1]!tblDescription[Type])</f>
        <v>SFP</v>
      </c>
      <c r="D2418" t="str">
        <f>_xlfn.XLOOKUP(tblnventory[[#This Row],[Use]],[1]!tblCodes[Use],[1]!tblCodes[Code])</f>
        <v>Switch</v>
      </c>
      <c r="E2418" s="1" t="s">
        <v>2371</v>
      </c>
      <c r="G2418" s="21" t="str">
        <f>IF(ISBLANK(tblnventory[[#This Row],[Installed By]]),"Store","Installed")</f>
        <v>Installed</v>
      </c>
      <c r="H2418" t="s">
        <v>8059</v>
      </c>
      <c r="J2418" s="17">
        <v>2191007447</v>
      </c>
      <c r="K2418" s="17" t="s">
        <v>8005</v>
      </c>
      <c r="L2418" t="s">
        <v>5346</v>
      </c>
      <c r="M2418" s="20">
        <v>44875</v>
      </c>
      <c r="O2418" t="str">
        <f>IF(tblnventory[[#This Row],[Installed]],LEFT(tblnventory[[#This Row],[Location]],3))</f>
        <v>phy</v>
      </c>
      <c r="P2418" t="str">
        <f>_xlfn.XLOOKUP(tblnventory[[#This Row],[Serial Number]],[1]!tblDNACInventory[Floor],[1]!tblDNACInventory[Name],"Not Used")</f>
        <v>Not Used</v>
      </c>
      <c r="T2418" t="b">
        <f>NOT(ISBLANK(tblnventory[[#This Row],[Installed By]]))</f>
        <v>1</v>
      </c>
      <c r="U2418" t="str">
        <f>VLOOKUP(A2418, [1]!tblDescription[#Data], 3, 0)</f>
        <v>10GBASE-LR SFP Module, Enterprise-Class</v>
      </c>
      <c r="V2418" s="22" cm="1">
        <f t="array" ref="V2418">_xlfn.XLOOKUP(1,([1]!tblOrders[Order]=tblnventory[[#This Row],[PO]])*([1]!tblOrders[Description]=tblnventory[[#This Row],[Item]]),[1]!tblOrders[Unit Total],0)</f>
        <v>615</v>
      </c>
      <c r="W2418" s="23" cm="1">
        <f t="array" ref="W2418">IFERROR(_xlfn.XLOOKUP(1,([1]!tblOrders[Order]=tblnventory[[#This Row],[PO]])*([1]!tblOrders[Description]=tblnventory[[#This Row],[Item]]),[1]!tblOrders[Licence]),0)</f>
        <v>0</v>
      </c>
      <c r="X2418" t="b" cm="1">
        <f t="array" ref="X2418">NOT(_xlfn.XLOOKUP(tblnventory[[#This Row],[PO]]&amp;tblnventory[[#This Row],[Item]],[1]!tblOrders[Order]&amp;[1]!tblOrders[Description],[1]!tblOrders[Paid Licence],FALSE))</f>
        <v>1</v>
      </c>
      <c r="Y24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19" spans="1:25">
      <c r="A2419" t="s">
        <v>5341</v>
      </c>
      <c r="B2419" t="str">
        <f>_xlfn.XLOOKUP(tblnventory[[#This Row],[Item]],[1]!tblDescription[Item],[1]!tblDescription[Description])</f>
        <v>10GBASE-LR SFP Module, Enterprise-Class</v>
      </c>
      <c r="C2419" t="str">
        <f>_xlfn.XLOOKUP(tblnventory[[#This Row],[Item]],[1]!tblDescription[Item],[1]!tblDescription[Type])</f>
        <v>SFP</v>
      </c>
      <c r="D2419" t="str">
        <f>_xlfn.XLOOKUP(tblnventory[[#This Row],[Use]],[1]!tblCodes[Use],[1]!tblCodes[Code])</f>
        <v>Switch</v>
      </c>
      <c r="E2419" s="1" t="s">
        <v>2372</v>
      </c>
      <c r="G2419" s="21" t="str">
        <f>IF(ISBLANK(tblnventory[[#This Row],[Installed By]]),"Store","Installed")</f>
        <v>Installed</v>
      </c>
      <c r="H2419" t="s">
        <v>8060</v>
      </c>
      <c r="J2419" s="17">
        <v>2191007447</v>
      </c>
      <c r="K2419" s="17"/>
      <c r="L2419" t="s">
        <v>5346</v>
      </c>
      <c r="M2419" s="20">
        <v>45008</v>
      </c>
      <c r="O2419" t="str">
        <f>IF(tblnventory[[#This Row],[Installed]],LEFT(tblnventory[[#This Row],[Location]],3))</f>
        <v>phy</v>
      </c>
      <c r="P2419" t="str">
        <f>_xlfn.XLOOKUP(tblnventory[[#This Row],[Serial Number]],[1]!tblDNACInventory[Floor],[1]!tblDNACInventory[Name],"Not Used")</f>
        <v>Not Used</v>
      </c>
      <c r="T2419" t="b">
        <f>NOT(ISBLANK(tblnventory[[#This Row],[Installed By]]))</f>
        <v>1</v>
      </c>
      <c r="U2419" t="str">
        <f>VLOOKUP(A2419, [1]!tblDescription[#Data], 3, 0)</f>
        <v>10GBASE-LR SFP Module, Enterprise-Class</v>
      </c>
      <c r="V2419" s="22" cm="1">
        <f t="array" ref="V2419">_xlfn.XLOOKUP(1,([1]!tblOrders[Order]=tblnventory[[#This Row],[PO]])*([1]!tblOrders[Description]=tblnventory[[#This Row],[Item]]),[1]!tblOrders[Unit Total],0)</f>
        <v>615</v>
      </c>
      <c r="W2419" s="23" cm="1">
        <f t="array" ref="W2419">IFERROR(_xlfn.XLOOKUP(1,([1]!tblOrders[Order]=tblnventory[[#This Row],[PO]])*([1]!tblOrders[Description]=tblnventory[[#This Row],[Item]]),[1]!tblOrders[Licence]),0)</f>
        <v>0</v>
      </c>
      <c r="X2419" t="b" cm="1">
        <f t="array" ref="X2419">NOT(_xlfn.XLOOKUP(tblnventory[[#This Row],[PO]]&amp;tblnventory[[#This Row],[Item]],[1]!tblOrders[Order]&amp;[1]!tblOrders[Description],[1]!tblOrders[Paid Licence],FALSE))</f>
        <v>1</v>
      </c>
      <c r="Y24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20" spans="1:25">
      <c r="A2420" t="s">
        <v>5341</v>
      </c>
      <c r="B2420" t="str">
        <f>_xlfn.XLOOKUP(tblnventory[[#This Row],[Item]],[1]!tblDescription[Item],[1]!tblDescription[Description])</f>
        <v>10GBASE-LR SFP Module, Enterprise-Class</v>
      </c>
      <c r="C2420" t="str">
        <f>_xlfn.XLOOKUP(tblnventory[[#This Row],[Item]],[1]!tblDescription[Item],[1]!tblDescription[Type])</f>
        <v>SFP</v>
      </c>
      <c r="D2420" t="str">
        <f>_xlfn.XLOOKUP(tblnventory[[#This Row],[Use]],[1]!tblCodes[Use],[1]!tblCodes[Code])</f>
        <v>Switch</v>
      </c>
      <c r="E2420" s="1" t="s">
        <v>2373</v>
      </c>
      <c r="G2420" s="21" t="str">
        <f>IF(ISBLANK(tblnventory[[#This Row],[Installed By]]),"Store","Installed")</f>
        <v>Installed</v>
      </c>
      <c r="H2420" t="s">
        <v>8061</v>
      </c>
      <c r="J2420" s="17">
        <v>2191007447</v>
      </c>
      <c r="K2420" s="17"/>
      <c r="L2420" t="s">
        <v>5346</v>
      </c>
      <c r="M2420" s="20">
        <v>45008</v>
      </c>
      <c r="O2420" t="str">
        <f>IF(tblnventory[[#This Row],[Installed]],LEFT(tblnventory[[#This Row],[Location]],3))</f>
        <v>phy</v>
      </c>
      <c r="P2420" t="str">
        <f>_xlfn.XLOOKUP(tblnventory[[#This Row],[Serial Number]],[1]!tblDNACInventory[Floor],[1]!tblDNACInventory[Name],"Not Used")</f>
        <v>Not Used</v>
      </c>
      <c r="T2420" t="b">
        <f>NOT(ISBLANK(tblnventory[[#This Row],[Installed By]]))</f>
        <v>1</v>
      </c>
      <c r="U2420" t="str">
        <f>VLOOKUP(A2420, [1]!tblDescription[#Data], 3, 0)</f>
        <v>10GBASE-LR SFP Module, Enterprise-Class</v>
      </c>
      <c r="V2420" s="22" cm="1">
        <f t="array" ref="V2420">_xlfn.XLOOKUP(1,([1]!tblOrders[Order]=tblnventory[[#This Row],[PO]])*([1]!tblOrders[Description]=tblnventory[[#This Row],[Item]]),[1]!tblOrders[Unit Total],0)</f>
        <v>615</v>
      </c>
      <c r="W2420" s="23" cm="1">
        <f t="array" ref="W2420">IFERROR(_xlfn.XLOOKUP(1,([1]!tblOrders[Order]=tblnventory[[#This Row],[PO]])*([1]!tblOrders[Description]=tblnventory[[#This Row],[Item]]),[1]!tblOrders[Licence]),0)</f>
        <v>0</v>
      </c>
      <c r="X2420" t="b" cm="1">
        <f t="array" ref="X2420">NOT(_xlfn.XLOOKUP(tblnventory[[#This Row],[PO]]&amp;tblnventory[[#This Row],[Item]],[1]!tblOrders[Order]&amp;[1]!tblOrders[Description],[1]!tblOrders[Paid Licence],FALSE))</f>
        <v>1</v>
      </c>
      <c r="Y24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21" spans="1:25">
      <c r="A2421" t="s">
        <v>5341</v>
      </c>
      <c r="B2421" t="str">
        <f>_xlfn.XLOOKUP(tblnventory[[#This Row],[Item]],[1]!tblDescription[Item],[1]!tblDescription[Description])</f>
        <v>10GBASE-LR SFP Module, Enterprise-Class</v>
      </c>
      <c r="C2421" t="str">
        <f>_xlfn.XLOOKUP(tblnventory[[#This Row],[Item]],[1]!tblDescription[Item],[1]!tblDescription[Type])</f>
        <v>SFP</v>
      </c>
      <c r="D2421" t="str">
        <f>_xlfn.XLOOKUP(tblnventory[[#This Row],[Use]],[1]!tblCodes[Use],[1]!tblCodes[Code])</f>
        <v>Switch</v>
      </c>
      <c r="E2421" s="1" t="s">
        <v>2374</v>
      </c>
      <c r="G2421" s="21" t="str">
        <f>IF(ISBLANK(tblnventory[[#This Row],[Installed By]]),"Store","Installed")</f>
        <v>Installed</v>
      </c>
      <c r="H2421" t="s">
        <v>8062</v>
      </c>
      <c r="J2421" s="17">
        <v>2191007447</v>
      </c>
      <c r="K2421" s="17"/>
      <c r="L2421" t="s">
        <v>5346</v>
      </c>
      <c r="M2421" s="20">
        <v>45096</v>
      </c>
      <c r="O2421" t="str">
        <f>IF(tblnventory[[#This Row],[Installed]],LEFT(tblnventory[[#This Row],[Location]],3))</f>
        <v>phy</v>
      </c>
      <c r="P2421" t="str">
        <f>_xlfn.XLOOKUP(tblnventory[[#This Row],[Serial Number]],[1]!tblDNACInventory[Floor],[1]!tblDNACInventory[Name],"Not Used")</f>
        <v>Not Used</v>
      </c>
      <c r="T2421" t="b">
        <f>NOT(ISBLANK(tblnventory[[#This Row],[Installed By]]))</f>
        <v>1</v>
      </c>
      <c r="U2421" t="str">
        <f>VLOOKUP(A2421, [1]!tblDescription[#Data], 3, 0)</f>
        <v>10GBASE-LR SFP Module, Enterprise-Class</v>
      </c>
      <c r="V2421" s="22" cm="1">
        <f t="array" ref="V2421">_xlfn.XLOOKUP(1,([1]!tblOrders[Order]=tblnventory[[#This Row],[PO]])*([1]!tblOrders[Description]=tblnventory[[#This Row],[Item]]),[1]!tblOrders[Unit Total],0)</f>
        <v>615</v>
      </c>
      <c r="W2421" s="23" cm="1">
        <f t="array" ref="W2421">IFERROR(_xlfn.XLOOKUP(1,([1]!tblOrders[Order]=tblnventory[[#This Row],[PO]])*([1]!tblOrders[Description]=tblnventory[[#This Row],[Item]]),[1]!tblOrders[Licence]),0)</f>
        <v>0</v>
      </c>
      <c r="X2421" t="b" cm="1">
        <f t="array" ref="X2421">NOT(_xlfn.XLOOKUP(tblnventory[[#This Row],[PO]]&amp;tblnventory[[#This Row],[Item]],[1]!tblOrders[Order]&amp;[1]!tblOrders[Description],[1]!tblOrders[Paid Licence],FALSE))</f>
        <v>1</v>
      </c>
      <c r="Y24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22" spans="1:25">
      <c r="A2422" t="s">
        <v>5341</v>
      </c>
      <c r="B2422" t="str">
        <f>_xlfn.XLOOKUP(tblnventory[[#This Row],[Item]],[1]!tblDescription[Item],[1]!tblDescription[Description])</f>
        <v>10GBASE-LR SFP Module, Enterprise-Class</v>
      </c>
      <c r="C2422" t="str">
        <f>_xlfn.XLOOKUP(tblnventory[[#This Row],[Item]],[1]!tblDescription[Item],[1]!tblDescription[Type])</f>
        <v>SFP</v>
      </c>
      <c r="D2422" t="str">
        <f>_xlfn.XLOOKUP(tblnventory[[#This Row],[Use]],[1]!tblCodes[Use],[1]!tblCodes[Code])</f>
        <v>Switch</v>
      </c>
      <c r="E2422" s="1" t="s">
        <v>2375</v>
      </c>
      <c r="G2422" s="21" t="str">
        <f>IF(ISBLANK(tblnventory[[#This Row],[Installed By]]),"Store","Installed")</f>
        <v>Installed</v>
      </c>
      <c r="H2422" t="s">
        <v>8063</v>
      </c>
      <c r="J2422" s="17">
        <v>2191007447</v>
      </c>
      <c r="K2422" s="17"/>
      <c r="L2422" t="s">
        <v>5346</v>
      </c>
      <c r="M2422" s="20">
        <v>45096</v>
      </c>
      <c r="O2422" t="str">
        <f>IF(tblnventory[[#This Row],[Installed]],LEFT(tblnventory[[#This Row],[Location]],3))</f>
        <v>phy</v>
      </c>
      <c r="P2422" t="str">
        <f>_xlfn.XLOOKUP(tblnventory[[#This Row],[Serial Number]],[1]!tblDNACInventory[Floor],[1]!tblDNACInventory[Name],"Not Used")</f>
        <v>Not Used</v>
      </c>
      <c r="T2422" t="b">
        <f>NOT(ISBLANK(tblnventory[[#This Row],[Installed By]]))</f>
        <v>1</v>
      </c>
      <c r="U2422" t="str">
        <f>VLOOKUP(A2422, [1]!tblDescription[#Data], 3, 0)</f>
        <v>10GBASE-LR SFP Module, Enterprise-Class</v>
      </c>
      <c r="V2422" s="22" cm="1">
        <f t="array" ref="V2422">_xlfn.XLOOKUP(1,([1]!tblOrders[Order]=tblnventory[[#This Row],[PO]])*([1]!tblOrders[Description]=tblnventory[[#This Row],[Item]]),[1]!tblOrders[Unit Total],0)</f>
        <v>615</v>
      </c>
      <c r="W2422" s="23" cm="1">
        <f t="array" ref="W2422">IFERROR(_xlfn.XLOOKUP(1,([1]!tblOrders[Order]=tblnventory[[#This Row],[PO]])*([1]!tblOrders[Description]=tblnventory[[#This Row],[Item]]),[1]!tblOrders[Licence]),0)</f>
        <v>0</v>
      </c>
      <c r="X2422" t="b" cm="1">
        <f t="array" ref="X2422">NOT(_xlfn.XLOOKUP(tblnventory[[#This Row],[PO]]&amp;tblnventory[[#This Row],[Item]],[1]!tblOrders[Order]&amp;[1]!tblOrders[Description],[1]!tblOrders[Paid Licence],FALSE))</f>
        <v>1</v>
      </c>
      <c r="Y24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23" spans="1:25">
      <c r="A2423" t="s">
        <v>5341</v>
      </c>
      <c r="B2423" t="str">
        <f>_xlfn.XLOOKUP(tblnventory[[#This Row],[Item]],[1]!tblDescription[Item],[1]!tblDescription[Description])</f>
        <v>10GBASE-LR SFP Module, Enterprise-Class</v>
      </c>
      <c r="C2423" t="str">
        <f>_xlfn.XLOOKUP(tblnventory[[#This Row],[Item]],[1]!tblDescription[Item],[1]!tblDescription[Type])</f>
        <v>SFP</v>
      </c>
      <c r="D2423" t="str">
        <f>_xlfn.XLOOKUP(tblnventory[[#This Row],[Use]],[1]!tblCodes[Use],[1]!tblCodes[Code])</f>
        <v>Switch</v>
      </c>
      <c r="E2423" s="1" t="s">
        <v>2376</v>
      </c>
      <c r="G2423" s="21" t="str">
        <f>IF(ISBLANK(tblnventory[[#This Row],[Installed By]]),"Store","Installed")</f>
        <v>Installed</v>
      </c>
      <c r="H2423" t="s">
        <v>8064</v>
      </c>
      <c r="J2423" s="17">
        <v>2191007447</v>
      </c>
      <c r="K2423" s="17"/>
      <c r="L2423" t="s">
        <v>5346</v>
      </c>
      <c r="M2423" s="20">
        <v>45105</v>
      </c>
      <c r="O2423" t="str">
        <f>IF(tblnventory[[#This Row],[Installed]],LEFT(tblnventory[[#This Row],[Location]],3))</f>
        <v>phy</v>
      </c>
      <c r="P2423" t="str">
        <f>_xlfn.XLOOKUP(tblnventory[[#This Row],[Serial Number]],[1]!tblDNACInventory[Floor],[1]!tblDNACInventory[Name],"Not Used")</f>
        <v>Not Used</v>
      </c>
      <c r="T2423" t="b">
        <f>NOT(ISBLANK(tblnventory[[#This Row],[Installed By]]))</f>
        <v>1</v>
      </c>
      <c r="U2423" t="str">
        <f>VLOOKUP(A2423, [1]!tblDescription[#Data], 3, 0)</f>
        <v>10GBASE-LR SFP Module, Enterprise-Class</v>
      </c>
      <c r="V2423" s="22" cm="1">
        <f t="array" ref="V2423">_xlfn.XLOOKUP(1,([1]!tblOrders[Order]=tblnventory[[#This Row],[PO]])*([1]!tblOrders[Description]=tblnventory[[#This Row],[Item]]),[1]!tblOrders[Unit Total],0)</f>
        <v>615</v>
      </c>
      <c r="W2423" s="23" cm="1">
        <f t="array" ref="W2423">IFERROR(_xlfn.XLOOKUP(1,([1]!tblOrders[Order]=tblnventory[[#This Row],[PO]])*([1]!tblOrders[Description]=tblnventory[[#This Row],[Item]]),[1]!tblOrders[Licence]),0)</f>
        <v>0</v>
      </c>
      <c r="X2423" t="b" cm="1">
        <f t="array" ref="X2423">NOT(_xlfn.XLOOKUP(tblnventory[[#This Row],[PO]]&amp;tblnventory[[#This Row],[Item]],[1]!tblOrders[Order]&amp;[1]!tblOrders[Description],[1]!tblOrders[Paid Licence],FALSE))</f>
        <v>1</v>
      </c>
      <c r="Y24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24" spans="1:25">
      <c r="A2424" t="s">
        <v>5341</v>
      </c>
      <c r="B2424" t="str">
        <f>_xlfn.XLOOKUP(tblnventory[[#This Row],[Item]],[1]!tblDescription[Item],[1]!tblDescription[Description])</f>
        <v>10GBASE-LR SFP Module, Enterprise-Class</v>
      </c>
      <c r="C2424" t="str">
        <f>_xlfn.XLOOKUP(tblnventory[[#This Row],[Item]],[1]!tblDescription[Item],[1]!tblDescription[Type])</f>
        <v>SFP</v>
      </c>
      <c r="D2424" t="str">
        <f>_xlfn.XLOOKUP(tblnventory[[#This Row],[Use]],[1]!tblCodes[Use],[1]!tblCodes[Code])</f>
        <v>Switch</v>
      </c>
      <c r="E2424" s="1" t="s">
        <v>2377</v>
      </c>
      <c r="G2424" s="21" t="str">
        <f>IF(ISBLANK(tblnventory[[#This Row],[Installed By]]),"Store","Installed")</f>
        <v>Installed</v>
      </c>
      <c r="H2424" t="s">
        <v>8065</v>
      </c>
      <c r="J2424" s="17">
        <v>2191007447</v>
      </c>
      <c r="K2424" s="17"/>
      <c r="L2424" t="s">
        <v>5346</v>
      </c>
      <c r="M2424" s="20">
        <v>45105</v>
      </c>
      <c r="O2424" t="str">
        <f>IF(tblnventory[[#This Row],[Installed]],LEFT(tblnventory[[#This Row],[Location]],3))</f>
        <v>phy</v>
      </c>
      <c r="P2424" t="str">
        <f>_xlfn.XLOOKUP(tblnventory[[#This Row],[Serial Number]],[1]!tblDNACInventory[Floor],[1]!tblDNACInventory[Name],"Not Used")</f>
        <v>Not Used</v>
      </c>
      <c r="T2424" t="b">
        <f>NOT(ISBLANK(tblnventory[[#This Row],[Installed By]]))</f>
        <v>1</v>
      </c>
      <c r="U2424" t="str">
        <f>VLOOKUP(A2424, [1]!tblDescription[#Data], 3, 0)</f>
        <v>10GBASE-LR SFP Module, Enterprise-Class</v>
      </c>
      <c r="V2424" s="22" cm="1">
        <f t="array" ref="V2424">_xlfn.XLOOKUP(1,([1]!tblOrders[Order]=tblnventory[[#This Row],[PO]])*([1]!tblOrders[Description]=tblnventory[[#This Row],[Item]]),[1]!tblOrders[Unit Total],0)</f>
        <v>615</v>
      </c>
      <c r="W2424" s="23" cm="1">
        <f t="array" ref="W2424">IFERROR(_xlfn.XLOOKUP(1,([1]!tblOrders[Order]=tblnventory[[#This Row],[PO]])*([1]!tblOrders[Description]=tblnventory[[#This Row],[Item]]),[1]!tblOrders[Licence]),0)</f>
        <v>0</v>
      </c>
      <c r="X2424" t="b" cm="1">
        <f t="array" ref="X2424">NOT(_xlfn.XLOOKUP(tblnventory[[#This Row],[PO]]&amp;tblnventory[[#This Row],[Item]],[1]!tblOrders[Order]&amp;[1]!tblOrders[Description],[1]!tblOrders[Paid Licence],FALSE))</f>
        <v>1</v>
      </c>
      <c r="Y24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25" spans="1:25">
      <c r="A2425" t="s">
        <v>5341</v>
      </c>
      <c r="B2425" t="str">
        <f>_xlfn.XLOOKUP(tblnventory[[#This Row],[Item]],[1]!tblDescription[Item],[1]!tblDescription[Description])</f>
        <v>10GBASE-LR SFP Module, Enterprise-Class</v>
      </c>
      <c r="C2425" t="str">
        <f>_xlfn.XLOOKUP(tblnventory[[#This Row],[Item]],[1]!tblDescription[Item],[1]!tblDescription[Type])</f>
        <v>SFP</v>
      </c>
      <c r="D2425" t="str">
        <f>_xlfn.XLOOKUP(tblnventory[[#This Row],[Use]],[1]!tblCodes[Use],[1]!tblCodes[Code])</f>
        <v>Switch</v>
      </c>
      <c r="E2425" s="1" t="s">
        <v>2378</v>
      </c>
      <c r="G2425" s="21" t="str">
        <f>IF(ISBLANK(tblnventory[[#This Row],[Installed By]]),"Store","Installed")</f>
        <v>Installed</v>
      </c>
      <c r="H2425" t="s">
        <v>8066</v>
      </c>
      <c r="J2425" s="17">
        <v>2191007447</v>
      </c>
      <c r="K2425" s="17"/>
      <c r="L2425" t="s">
        <v>5346</v>
      </c>
      <c r="M2425" s="20">
        <v>45050</v>
      </c>
      <c r="O2425" t="str">
        <f>IF(tblnventory[[#This Row],[Installed]],LEFT(tblnventory[[#This Row],[Location]],3))</f>
        <v>phy</v>
      </c>
      <c r="P2425" t="str">
        <f>_xlfn.XLOOKUP(tblnventory[[#This Row],[Serial Number]],[1]!tblDNACInventory[Floor],[1]!tblDNACInventory[Name],"Not Used")</f>
        <v>Not Used</v>
      </c>
      <c r="T2425" t="b">
        <f>NOT(ISBLANK(tblnventory[[#This Row],[Installed By]]))</f>
        <v>1</v>
      </c>
      <c r="U2425" t="str">
        <f>VLOOKUP(A2425, [1]!tblDescription[#Data], 3, 0)</f>
        <v>10GBASE-LR SFP Module, Enterprise-Class</v>
      </c>
      <c r="V2425" s="22" cm="1">
        <f t="array" ref="V2425">_xlfn.XLOOKUP(1,([1]!tblOrders[Order]=tblnventory[[#This Row],[PO]])*([1]!tblOrders[Description]=tblnventory[[#This Row],[Item]]),[1]!tblOrders[Unit Total],0)</f>
        <v>615</v>
      </c>
      <c r="W2425" s="23" cm="1">
        <f t="array" ref="W2425">IFERROR(_xlfn.XLOOKUP(1,([1]!tblOrders[Order]=tblnventory[[#This Row],[PO]])*([1]!tblOrders[Description]=tblnventory[[#This Row],[Item]]),[1]!tblOrders[Licence]),0)</f>
        <v>0</v>
      </c>
      <c r="X2425" t="b" cm="1">
        <f t="array" ref="X2425">NOT(_xlfn.XLOOKUP(tblnventory[[#This Row],[PO]]&amp;tblnventory[[#This Row],[Item]],[1]!tblOrders[Order]&amp;[1]!tblOrders[Description],[1]!tblOrders[Paid Licence],FALSE))</f>
        <v>1</v>
      </c>
      <c r="Y24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26" spans="1:25">
      <c r="A2426" t="s">
        <v>5341</v>
      </c>
      <c r="B2426" t="str">
        <f>_xlfn.XLOOKUP(tblnventory[[#This Row],[Item]],[1]!tblDescription[Item],[1]!tblDescription[Description])</f>
        <v>10GBASE-LR SFP Module, Enterprise-Class</v>
      </c>
      <c r="C2426" t="str">
        <f>_xlfn.XLOOKUP(tblnventory[[#This Row],[Item]],[1]!tblDescription[Item],[1]!tblDescription[Type])</f>
        <v>SFP</v>
      </c>
      <c r="D2426" t="str">
        <f>_xlfn.XLOOKUP(tblnventory[[#This Row],[Use]],[1]!tblCodes[Use],[1]!tblCodes[Code])</f>
        <v>Switch</v>
      </c>
      <c r="E2426" s="1" t="s">
        <v>2379</v>
      </c>
      <c r="G2426" s="21" t="str">
        <f>IF(ISBLANK(tblnventory[[#This Row],[Installed By]]),"Store","Installed")</f>
        <v>Installed</v>
      </c>
      <c r="H2426" t="s">
        <v>8067</v>
      </c>
      <c r="J2426" s="17">
        <v>2191007447</v>
      </c>
      <c r="K2426" s="17"/>
      <c r="L2426" t="s">
        <v>5346</v>
      </c>
      <c r="M2426" s="20">
        <v>45050</v>
      </c>
      <c r="O2426" t="str">
        <f>IF(tblnventory[[#This Row],[Installed]],LEFT(tblnventory[[#This Row],[Location]],3))</f>
        <v>phy</v>
      </c>
      <c r="P2426" t="str">
        <f>_xlfn.XLOOKUP(tblnventory[[#This Row],[Serial Number]],[1]!tblDNACInventory[Floor],[1]!tblDNACInventory[Name],"Not Used")</f>
        <v>Not Used</v>
      </c>
      <c r="T2426" t="b">
        <f>NOT(ISBLANK(tblnventory[[#This Row],[Installed By]]))</f>
        <v>1</v>
      </c>
      <c r="U2426" t="str">
        <f>VLOOKUP(A2426, [1]!tblDescription[#Data], 3, 0)</f>
        <v>10GBASE-LR SFP Module, Enterprise-Class</v>
      </c>
      <c r="V2426" s="22" cm="1">
        <f t="array" ref="V2426">_xlfn.XLOOKUP(1,([1]!tblOrders[Order]=tblnventory[[#This Row],[PO]])*([1]!tblOrders[Description]=tblnventory[[#This Row],[Item]]),[1]!tblOrders[Unit Total],0)</f>
        <v>615</v>
      </c>
      <c r="W2426" s="23" cm="1">
        <f t="array" ref="W2426">IFERROR(_xlfn.XLOOKUP(1,([1]!tblOrders[Order]=tblnventory[[#This Row],[PO]])*([1]!tblOrders[Description]=tblnventory[[#This Row],[Item]]),[1]!tblOrders[Licence]),0)</f>
        <v>0</v>
      </c>
      <c r="X2426" t="b" cm="1">
        <f t="array" ref="X2426">NOT(_xlfn.XLOOKUP(tblnventory[[#This Row],[PO]]&amp;tblnventory[[#This Row],[Item]],[1]!tblOrders[Order]&amp;[1]!tblOrders[Description],[1]!tblOrders[Paid Licence],FALSE))</f>
        <v>1</v>
      </c>
      <c r="Y24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27" spans="1:25">
      <c r="A2427" t="s">
        <v>5341</v>
      </c>
      <c r="B2427" t="str">
        <f>_xlfn.XLOOKUP(tblnventory[[#This Row],[Item]],[1]!tblDescription[Item],[1]!tblDescription[Description])</f>
        <v>10GBASE-LR SFP Module, Enterprise-Class</v>
      </c>
      <c r="C2427" t="str">
        <f>_xlfn.XLOOKUP(tblnventory[[#This Row],[Item]],[1]!tblDescription[Item],[1]!tblDescription[Type])</f>
        <v>SFP</v>
      </c>
      <c r="D2427" t="str">
        <f>_xlfn.XLOOKUP(tblnventory[[#This Row],[Use]],[1]!tblCodes[Use],[1]!tblCodes[Code])</f>
        <v>Switch</v>
      </c>
      <c r="E2427" t="s">
        <v>2380</v>
      </c>
      <c r="F2427" s="20">
        <v>44390</v>
      </c>
      <c r="G2427" s="21" t="str">
        <f>IF(ISBLANK(tblnventory[[#This Row],[Installed By]]),"Store","Installed")</f>
        <v>Installed</v>
      </c>
      <c r="H2427" t="s">
        <v>8068</v>
      </c>
      <c r="J2427">
        <v>2191007124</v>
      </c>
      <c r="K2427" t="s">
        <v>7974</v>
      </c>
      <c r="L2427" t="s">
        <v>5340</v>
      </c>
      <c r="M2427" s="20">
        <v>44846</v>
      </c>
      <c r="O2427" t="str">
        <f>IF(tblnventory[[#This Row],[Installed]],LEFT(tblnventory[[#This Row],[Location]],3))</f>
        <v>qe2</v>
      </c>
      <c r="P2427" t="str">
        <f>_xlfn.XLOOKUP(tblnventory[[#This Row],[Serial Number]],[1]!tblDNACInventory[Floor],[1]!tblDNACInventory[Name],"Not Used")</f>
        <v>Not Used</v>
      </c>
      <c r="T2427" t="b">
        <f>NOT(ISBLANK(tblnventory[[#This Row],[Installed By]]))</f>
        <v>1</v>
      </c>
      <c r="U2427" t="str">
        <f>VLOOKUP(A2427, [1]!tblDescription[#Data], 3, 0)</f>
        <v>10GBASE-LR SFP Module, Enterprise-Class</v>
      </c>
      <c r="V2427" s="22" cm="1">
        <f t="array" ref="V2427">_xlfn.XLOOKUP(1,([1]!tblOrders[Order]=tblnventory[[#This Row],[PO]])*([1]!tblOrders[Description]=tblnventory[[#This Row],[Item]]),[1]!tblOrders[Unit Total],0)</f>
        <v>522.52</v>
      </c>
      <c r="W2427" s="23" cm="1">
        <f t="array" ref="W2427">_xlfn.XLOOKUP(1,([1]!tblOrders[Order]=tblnventory[[#This Row],[PO]])*([1]!tblOrders[Description]=tblnventory[[#This Row],[Item]]),[1]!tblOrders[Licence])</f>
        <v>0</v>
      </c>
      <c r="X2427" t="b" cm="1">
        <f t="array" ref="X2427">NOT(_xlfn.XLOOKUP(tblnventory[[#This Row],[PO]]&amp;tblnventory[[#This Row],[Item]],[1]!tblOrders[Order]&amp;[1]!tblOrders[Description],[1]!tblOrders[Paid Licence],FALSE))</f>
        <v>1</v>
      </c>
      <c r="Y24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28" spans="1:25">
      <c r="A2428" t="s">
        <v>5341</v>
      </c>
      <c r="B2428" t="str">
        <f>_xlfn.XLOOKUP(tblnventory[[#This Row],[Item]],[1]!tblDescription[Item],[1]!tblDescription[Description])</f>
        <v>10GBASE-LR SFP Module, Enterprise-Class</v>
      </c>
      <c r="C2428" t="str">
        <f>_xlfn.XLOOKUP(tblnventory[[#This Row],[Item]],[1]!tblDescription[Item],[1]!tblDescription[Type])</f>
        <v>SFP</v>
      </c>
      <c r="D2428" t="str">
        <f>_xlfn.XLOOKUP(tblnventory[[#This Row],[Use]],[1]!tblCodes[Use],[1]!tblCodes[Code])</f>
        <v>Switch</v>
      </c>
      <c r="E2428" t="s">
        <v>2381</v>
      </c>
      <c r="F2428" s="20">
        <v>44390</v>
      </c>
      <c r="G2428" s="21" t="str">
        <f>IF(ISBLANK(tblnventory[[#This Row],[Installed By]]),"Store","Installed")</f>
        <v>Installed</v>
      </c>
      <c r="H2428" t="s">
        <v>8068</v>
      </c>
      <c r="J2428" t="s">
        <v>7421</v>
      </c>
      <c r="K2428" t="s">
        <v>7974</v>
      </c>
      <c r="L2428" t="s">
        <v>5340</v>
      </c>
      <c r="M2428" s="20">
        <v>44846</v>
      </c>
      <c r="O2428" t="str">
        <f>IF(tblnventory[[#This Row],[Installed]],LEFT(tblnventory[[#This Row],[Location]],3))</f>
        <v>qe2</v>
      </c>
      <c r="P2428" t="str">
        <f>_xlfn.XLOOKUP(tblnventory[[#This Row],[Serial Number]],[1]!tblDNACInventory[Floor],[1]!tblDNACInventory[Name],"Not Used")</f>
        <v>Not Used</v>
      </c>
      <c r="T2428" t="b">
        <f>NOT(ISBLANK(tblnventory[[#This Row],[Installed By]]))</f>
        <v>1</v>
      </c>
      <c r="U2428" t="str">
        <f>VLOOKUP(A2428, [1]!tblDescription[#Data], 3, 0)</f>
        <v>10GBASE-LR SFP Module, Enterprise-Class</v>
      </c>
      <c r="V2428" s="22" cm="1">
        <f t="array" ref="V2428">_xlfn.XLOOKUP(1,([1]!tblOrders[Order]=tblnventory[[#This Row],[PO]])*([1]!tblOrders[Description]=tblnventory[[#This Row],[Item]]),[1]!tblOrders[Unit Total],0)</f>
        <v>0</v>
      </c>
      <c r="W2428" s="23" cm="1">
        <f t="array" ref="W2428">IFERROR(_xlfn.XLOOKUP(1,([1]!tblOrders[Order]=tblnventory[[#This Row],[PO]])*([1]!tblOrders[Description]=tblnventory[[#This Row],[Item]]),[1]!tblOrders[Licence]),0)</f>
        <v>0</v>
      </c>
      <c r="X2428" t="b" cm="1">
        <f t="array" ref="X2428">NOT(_xlfn.XLOOKUP(tblnventory[[#This Row],[PO]]&amp;tblnventory[[#This Row],[Item]],[1]!tblOrders[Order]&amp;[1]!tblOrders[Description],[1]!tblOrders[Paid Licence],FALSE))</f>
        <v>1</v>
      </c>
      <c r="Y24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29" spans="1:25">
      <c r="A2429" t="s">
        <v>5341</v>
      </c>
      <c r="B2429" t="str">
        <f>_xlfn.XLOOKUP(tblnventory[[#This Row],[Item]],[1]!tblDescription[Item],[1]!tblDescription[Description])</f>
        <v>10GBASE-LR SFP Module, Enterprise-Class</v>
      </c>
      <c r="C2429" t="str">
        <f>_xlfn.XLOOKUP(tblnventory[[#This Row],[Item]],[1]!tblDescription[Item],[1]!tblDescription[Type])</f>
        <v>SFP</v>
      </c>
      <c r="D2429" t="str">
        <f>_xlfn.XLOOKUP(tblnventory[[#This Row],[Use]],[1]!tblCodes[Use],[1]!tblCodes[Code])</f>
        <v>Switch</v>
      </c>
      <c r="E2429" t="s">
        <v>2382</v>
      </c>
      <c r="F2429" s="20">
        <v>44390</v>
      </c>
      <c r="G2429" s="21" t="str">
        <f>IF(ISBLANK(tblnventory[[#This Row],[Installed By]]),"Store","Installed")</f>
        <v>Installed</v>
      </c>
      <c r="H2429" t="s">
        <v>8068</v>
      </c>
      <c r="J2429" t="s">
        <v>7421</v>
      </c>
      <c r="K2429" t="s">
        <v>7974</v>
      </c>
      <c r="L2429" t="s">
        <v>5340</v>
      </c>
      <c r="M2429" s="20">
        <v>44846</v>
      </c>
      <c r="O2429" t="str">
        <f>IF(tblnventory[[#This Row],[Installed]],LEFT(tblnventory[[#This Row],[Location]],3))</f>
        <v>qe2</v>
      </c>
      <c r="P2429" t="str">
        <f>_xlfn.XLOOKUP(tblnventory[[#This Row],[Serial Number]],[1]!tblDNACInventory[Floor],[1]!tblDNACInventory[Name],"Not Used")</f>
        <v>Not Used</v>
      </c>
      <c r="T2429" t="b">
        <f>NOT(ISBLANK(tblnventory[[#This Row],[Installed By]]))</f>
        <v>1</v>
      </c>
      <c r="U2429" t="str">
        <f>VLOOKUP(A2429, [1]!tblDescription[#Data], 3, 0)</f>
        <v>10GBASE-LR SFP Module, Enterprise-Class</v>
      </c>
      <c r="V2429" s="22" cm="1">
        <f t="array" ref="V2429">_xlfn.XLOOKUP(1,([1]!tblOrders[Order]=tblnventory[[#This Row],[PO]])*([1]!tblOrders[Description]=tblnventory[[#This Row],[Item]]),[1]!tblOrders[Unit Total],0)</f>
        <v>0</v>
      </c>
      <c r="W2429" s="23" cm="1">
        <f t="array" ref="W2429">IFERROR(_xlfn.XLOOKUP(1,([1]!tblOrders[Order]=tblnventory[[#This Row],[PO]])*([1]!tblOrders[Description]=tblnventory[[#This Row],[Item]]),[1]!tblOrders[Licence]),0)</f>
        <v>0</v>
      </c>
      <c r="X2429" t="b" cm="1">
        <f t="array" ref="X2429">NOT(_xlfn.XLOOKUP(tblnventory[[#This Row],[PO]]&amp;tblnventory[[#This Row],[Item]],[1]!tblOrders[Order]&amp;[1]!tblOrders[Description],[1]!tblOrders[Paid Licence],FALSE))</f>
        <v>1</v>
      </c>
      <c r="Y24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30" spans="1:25">
      <c r="A2430" t="s">
        <v>5341</v>
      </c>
      <c r="B2430" t="str">
        <f>_xlfn.XLOOKUP(tblnventory[[#This Row],[Item]],[1]!tblDescription[Item],[1]!tblDescription[Description])</f>
        <v>10GBASE-LR SFP Module, Enterprise-Class</v>
      </c>
      <c r="C2430" t="str">
        <f>_xlfn.XLOOKUP(tblnventory[[#This Row],[Item]],[1]!tblDescription[Item],[1]!tblDescription[Type])</f>
        <v>SFP</v>
      </c>
      <c r="D2430" t="str">
        <f>_xlfn.XLOOKUP(tblnventory[[#This Row],[Use]],[1]!tblCodes[Use],[1]!tblCodes[Code])</f>
        <v>Switch</v>
      </c>
      <c r="E2430" t="s">
        <v>2383</v>
      </c>
      <c r="F2430" s="20">
        <v>44390</v>
      </c>
      <c r="G2430" s="21" t="str">
        <f>IF(ISBLANK(tblnventory[[#This Row],[Installed By]]),"Store","Installed")</f>
        <v>Installed</v>
      </c>
      <c r="H2430" t="s">
        <v>8068</v>
      </c>
      <c r="J2430" t="s">
        <v>7421</v>
      </c>
      <c r="K2430" t="s">
        <v>7974</v>
      </c>
      <c r="L2430" t="s">
        <v>5340</v>
      </c>
      <c r="M2430" s="20">
        <v>44846</v>
      </c>
      <c r="O2430" t="str">
        <f>IF(tblnventory[[#This Row],[Installed]],LEFT(tblnventory[[#This Row],[Location]],3))</f>
        <v>qe2</v>
      </c>
      <c r="P2430" t="str">
        <f>_xlfn.XLOOKUP(tblnventory[[#This Row],[Serial Number]],[1]!tblDNACInventory[Floor],[1]!tblDNACInventory[Name],"Not Used")</f>
        <v>Not Used</v>
      </c>
      <c r="T2430" t="b">
        <f>NOT(ISBLANK(tblnventory[[#This Row],[Installed By]]))</f>
        <v>1</v>
      </c>
      <c r="U2430" t="str">
        <f>VLOOKUP(A2430, [1]!tblDescription[#Data], 3, 0)</f>
        <v>10GBASE-LR SFP Module, Enterprise-Class</v>
      </c>
      <c r="V2430" s="22" cm="1">
        <f t="array" ref="V2430">_xlfn.XLOOKUP(1,([1]!tblOrders[Order]=tblnventory[[#This Row],[PO]])*([1]!tblOrders[Description]=tblnventory[[#This Row],[Item]]),[1]!tblOrders[Unit Total],0)</f>
        <v>0</v>
      </c>
      <c r="W2430" s="23" cm="1">
        <f t="array" ref="W2430">IFERROR(_xlfn.XLOOKUP(1,([1]!tblOrders[Order]=tblnventory[[#This Row],[PO]])*([1]!tblOrders[Description]=tblnventory[[#This Row],[Item]]),[1]!tblOrders[Licence]),0)</f>
        <v>0</v>
      </c>
      <c r="X2430" t="b" cm="1">
        <f t="array" ref="X2430">NOT(_xlfn.XLOOKUP(tblnventory[[#This Row],[PO]]&amp;tblnventory[[#This Row],[Item]],[1]!tblOrders[Order]&amp;[1]!tblOrders[Description],[1]!tblOrders[Paid Licence],FALSE))</f>
        <v>1</v>
      </c>
      <c r="Y24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31" spans="1:25">
      <c r="A2431" t="s">
        <v>7975</v>
      </c>
      <c r="B2431" t="str">
        <f>_xlfn.XLOOKUP(tblnventory[[#This Row],[Item]],[1]!tblDescription[Item],[1]!tblDescription[Description])</f>
        <v>QSFP 40GBASE-LR4 Trnscvr Mod, LC, 10km, Enterprise-Class</v>
      </c>
      <c r="C2431" t="str">
        <f>_xlfn.XLOOKUP(tblnventory[[#This Row],[Item]],[1]!tblDescription[Item],[1]!tblDescription[Type])</f>
        <v>SFP</v>
      </c>
      <c r="D2431" t="str">
        <f>_xlfn.XLOOKUP(tblnventory[[#This Row],[Use]],[1]!tblCodes[Use],[1]!tblCodes[Code])</f>
        <v>Switch</v>
      </c>
      <c r="E2431" t="s">
        <v>2384</v>
      </c>
      <c r="F2431" s="20">
        <v>44390</v>
      </c>
      <c r="G2431" s="21" t="str">
        <f>IF(ISBLANK(tblnventory[[#This Row],[Installed By]]),"Store","Installed")</f>
        <v>Installed</v>
      </c>
      <c r="H2431" t="s">
        <v>8069</v>
      </c>
      <c r="J2431">
        <v>2191007124</v>
      </c>
      <c r="K2431" t="s">
        <v>7974</v>
      </c>
      <c r="L2431" t="s">
        <v>5340</v>
      </c>
      <c r="O2431" t="str">
        <f>IF(tblnventory[[#This Row],[Installed]],LEFT(tblnventory[[#This Row],[Location]],3))</f>
        <v>qe2</v>
      </c>
      <c r="P2431" t="str">
        <f>_xlfn.XLOOKUP(tblnventory[[#This Row],[Serial Number]],[1]!tblDNACInventory[Floor],[1]!tblDNACInventory[Name],"Not Used")</f>
        <v>Not Used</v>
      </c>
      <c r="T2431" t="b">
        <f>NOT(ISBLANK(tblnventory[[#This Row],[Installed By]]))</f>
        <v>1</v>
      </c>
      <c r="U2431" t="str">
        <f>VLOOKUP(A2431, [1]!tblDescription[#Data], 3, 0)</f>
        <v>QSFP 40GBASE-LR4 Trnscvr Mod, LC, 10km, Enterprise-Class</v>
      </c>
      <c r="V2431" s="22" cm="1">
        <f t="array" ref="V2431">_xlfn.XLOOKUP(1,([1]!tblOrders[Order]=tblnventory[[#This Row],[PO]])*([1]!tblOrders[Description]=tblnventory[[#This Row],[Item]]),[1]!tblOrders[Unit Total],0)</f>
        <v>2847.69</v>
      </c>
      <c r="W2431" s="23" cm="1">
        <f t="array" ref="W2431">_xlfn.XLOOKUP(1,([1]!tblOrders[Order]=tblnventory[[#This Row],[PO]])*([1]!tblOrders[Description]=tblnventory[[#This Row],[Item]]),[1]!tblOrders[Licence])</f>
        <v>0</v>
      </c>
      <c r="X2431" t="b" cm="1">
        <f t="array" ref="X2431">NOT(_xlfn.XLOOKUP(tblnventory[[#This Row],[PO]]&amp;tblnventory[[#This Row],[Item]],[1]!tblOrders[Order]&amp;[1]!tblOrders[Description],[1]!tblOrders[Paid Licence],FALSE))</f>
        <v>1</v>
      </c>
      <c r="Y24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32" spans="1:25">
      <c r="A2432" t="s">
        <v>7975</v>
      </c>
      <c r="B2432" t="str">
        <f>_xlfn.XLOOKUP(tblnventory[[#This Row],[Item]],[1]!tblDescription[Item],[1]!tblDescription[Description])</f>
        <v>QSFP 40GBASE-LR4 Trnscvr Mod, LC, 10km, Enterprise-Class</v>
      </c>
      <c r="C2432" t="str">
        <f>_xlfn.XLOOKUP(tblnventory[[#This Row],[Item]],[1]!tblDescription[Item],[1]!tblDescription[Type])</f>
        <v>SFP</v>
      </c>
      <c r="D2432" t="str">
        <f>_xlfn.XLOOKUP(tblnventory[[#This Row],[Use]],[1]!tblCodes[Use],[1]!tblCodes[Code])</f>
        <v>Switch</v>
      </c>
      <c r="E2432" t="s">
        <v>2385</v>
      </c>
      <c r="F2432" s="20">
        <v>44390</v>
      </c>
      <c r="G2432" s="21" t="str">
        <f>IF(ISBLANK(tblnventory[[#This Row],[Installed By]]),"Store","Installed")</f>
        <v>Installed</v>
      </c>
      <c r="H2432" t="s">
        <v>8069</v>
      </c>
      <c r="J2432">
        <v>2191007124</v>
      </c>
      <c r="K2432" t="s">
        <v>7974</v>
      </c>
      <c r="L2432" t="s">
        <v>5340</v>
      </c>
      <c r="O2432" t="str">
        <f>IF(tblnventory[[#This Row],[Installed]],LEFT(tblnventory[[#This Row],[Location]],3))</f>
        <v>qe2</v>
      </c>
      <c r="P2432" t="str">
        <f>_xlfn.XLOOKUP(tblnventory[[#This Row],[Serial Number]],[1]!tblDNACInventory[Floor],[1]!tblDNACInventory[Name],"Not Used")</f>
        <v>Not Used</v>
      </c>
      <c r="T2432" t="b">
        <f>NOT(ISBLANK(tblnventory[[#This Row],[Installed By]]))</f>
        <v>1</v>
      </c>
      <c r="U2432" t="str">
        <f>VLOOKUP(A2432, [1]!tblDescription[#Data], 3, 0)</f>
        <v>QSFP 40GBASE-LR4 Trnscvr Mod, LC, 10km, Enterprise-Class</v>
      </c>
      <c r="V2432" s="22" cm="1">
        <f t="array" ref="V2432">_xlfn.XLOOKUP(1,([1]!tblOrders[Order]=tblnventory[[#This Row],[PO]])*([1]!tblOrders[Description]=tblnventory[[#This Row],[Item]]),[1]!tblOrders[Unit Total],0)</f>
        <v>2847.69</v>
      </c>
      <c r="W2432" s="23" cm="1">
        <f t="array" ref="W2432">_xlfn.XLOOKUP(1,([1]!tblOrders[Order]=tblnventory[[#This Row],[PO]])*([1]!tblOrders[Description]=tblnventory[[#This Row],[Item]]),[1]!tblOrders[Licence])</f>
        <v>0</v>
      </c>
      <c r="X2432" t="b" cm="1">
        <f t="array" ref="X2432">NOT(_xlfn.XLOOKUP(tblnventory[[#This Row],[PO]]&amp;tblnventory[[#This Row],[Item]],[1]!tblOrders[Order]&amp;[1]!tblOrders[Description],[1]!tblOrders[Paid Licence],FALSE))</f>
        <v>1</v>
      </c>
      <c r="Y24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33" spans="1:25">
      <c r="A2433" t="s">
        <v>7975</v>
      </c>
      <c r="B2433" t="str">
        <f>_xlfn.XLOOKUP(tblnventory[[#This Row],[Item]],[1]!tblDescription[Item],[1]!tblDescription[Description])</f>
        <v>QSFP 40GBASE-LR4 Trnscvr Mod, LC, 10km, Enterprise-Class</v>
      </c>
      <c r="C2433" t="str">
        <f>_xlfn.XLOOKUP(tblnventory[[#This Row],[Item]],[1]!tblDescription[Item],[1]!tblDescription[Type])</f>
        <v>SFP</v>
      </c>
      <c r="D2433" t="str">
        <f>_xlfn.XLOOKUP(tblnventory[[#This Row],[Use]],[1]!tblCodes[Use],[1]!tblCodes[Code])</f>
        <v>Switch</v>
      </c>
      <c r="E2433" s="1" t="s">
        <v>2386</v>
      </c>
      <c r="F2433" s="20">
        <v>44595</v>
      </c>
      <c r="G2433" s="21" t="str">
        <f>IF(ISBLANK(tblnventory[[#This Row],[Installed By]]),"Store","Installed")</f>
        <v>Installed</v>
      </c>
      <c r="H2433" t="s">
        <v>8068</v>
      </c>
      <c r="J2433">
        <v>2191007378</v>
      </c>
      <c r="K2433" t="s">
        <v>7974</v>
      </c>
      <c r="L2433" t="s">
        <v>8070</v>
      </c>
      <c r="M2433" s="29">
        <v>44714</v>
      </c>
      <c r="O2433" t="str">
        <f>IF(tblnventory[[#This Row],[Installed]],LEFT(tblnventory[[#This Row],[Location]],3))</f>
        <v>qe2</v>
      </c>
      <c r="P2433" t="str">
        <f>_xlfn.XLOOKUP(tblnventory[[#This Row],[Serial Number]],[1]!tblDNACInventory[Floor],[1]!tblDNACInventory[Name],"Not Used")</f>
        <v>Not Used</v>
      </c>
      <c r="T2433" t="b">
        <f>NOT(ISBLANK(tblnventory[[#This Row],[Installed By]]))</f>
        <v>1</v>
      </c>
      <c r="U2433" t="str">
        <f>VLOOKUP(A2433, [1]!tblDescription[#Data], 3, 0)</f>
        <v>QSFP 40GBASE-LR4 Trnscvr Mod, LC, 10km, Enterprise-Class</v>
      </c>
      <c r="V2433" s="22" cm="1">
        <f t="array" ref="V2433">_xlfn.XLOOKUP(1,([1]!tblOrders[Order]=tblnventory[[#This Row],[PO]])*([1]!tblOrders[Description]=tblnventory[[#This Row],[Item]]),[1]!tblOrders[Unit Total],0)</f>
        <v>3047.04</v>
      </c>
      <c r="W2433" s="23" cm="1">
        <f t="array" ref="W2433">IFERROR(_xlfn.XLOOKUP(1,([1]!tblOrders[Order]=tblnventory[[#This Row],[PO]])*([1]!tblOrders[Description]=tblnventory[[#This Row],[Item]]),[1]!tblOrders[Licence]),0)</f>
        <v>0</v>
      </c>
      <c r="X2433" t="b" cm="1">
        <f t="array" ref="X2433">NOT(_xlfn.XLOOKUP(tblnventory[[#This Row],[PO]]&amp;tblnventory[[#This Row],[Item]],[1]!tblOrders[Order]&amp;[1]!tblOrders[Description],[1]!tblOrders[Paid Licence],FALSE))</f>
        <v>1</v>
      </c>
      <c r="Y24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34" spans="1:25">
      <c r="A2434" t="s">
        <v>7975</v>
      </c>
      <c r="B2434" t="str">
        <f>_xlfn.XLOOKUP(tblnventory[[#This Row],[Item]],[1]!tblDescription[Item],[1]!tblDescription[Description])</f>
        <v>QSFP 40GBASE-LR4 Trnscvr Mod, LC, 10km, Enterprise-Class</v>
      </c>
      <c r="C2434" t="str">
        <f>_xlfn.XLOOKUP(tblnventory[[#This Row],[Item]],[1]!tblDescription[Item],[1]!tblDescription[Type])</f>
        <v>SFP</v>
      </c>
      <c r="D2434" t="str">
        <f>_xlfn.XLOOKUP(tblnventory[[#This Row],[Use]],[1]!tblCodes[Use],[1]!tblCodes[Code])</f>
        <v>Switch</v>
      </c>
      <c r="E2434" s="1" t="s">
        <v>2387</v>
      </c>
      <c r="F2434" s="20">
        <v>44595</v>
      </c>
      <c r="G2434" s="21" t="str">
        <f>IF(ISBLANK(tblnventory[[#This Row],[Installed By]]),"Store","Installed")</f>
        <v>Installed</v>
      </c>
      <c r="H2434" t="s">
        <v>8068</v>
      </c>
      <c r="J2434">
        <v>2191007378</v>
      </c>
      <c r="K2434" t="s">
        <v>7974</v>
      </c>
      <c r="L2434" t="s">
        <v>8070</v>
      </c>
      <c r="M2434" s="29">
        <v>44714</v>
      </c>
      <c r="O2434" t="str">
        <f>IF(tblnventory[[#This Row],[Installed]],LEFT(tblnventory[[#This Row],[Location]],3))</f>
        <v>qe2</v>
      </c>
      <c r="P2434" t="str">
        <f>_xlfn.XLOOKUP(tblnventory[[#This Row],[Serial Number]],[1]!tblDNACInventory[Floor],[1]!tblDNACInventory[Name],"Not Used")</f>
        <v>Not Used</v>
      </c>
      <c r="T2434" t="b">
        <f>NOT(ISBLANK(tblnventory[[#This Row],[Installed By]]))</f>
        <v>1</v>
      </c>
      <c r="U2434" t="str">
        <f>VLOOKUP(A2434, [1]!tblDescription[#Data], 3, 0)</f>
        <v>QSFP 40GBASE-LR4 Trnscvr Mod, LC, 10km, Enterprise-Class</v>
      </c>
      <c r="V2434" s="22" cm="1">
        <f t="array" ref="V2434">_xlfn.XLOOKUP(1,([1]!tblOrders[Order]=tblnventory[[#This Row],[PO]])*([1]!tblOrders[Description]=tblnventory[[#This Row],[Item]]),[1]!tblOrders[Unit Total],0)</f>
        <v>3047.04</v>
      </c>
      <c r="W2434" s="23" cm="1">
        <f t="array" ref="W2434">IFERROR(_xlfn.XLOOKUP(1,([1]!tblOrders[Order]=tblnventory[[#This Row],[PO]])*([1]!tblOrders[Description]=tblnventory[[#This Row],[Item]]),[1]!tblOrders[Licence]),0)</f>
        <v>0</v>
      </c>
      <c r="X2434" t="b" cm="1">
        <f t="array" ref="X2434">NOT(_xlfn.XLOOKUP(tblnventory[[#This Row],[PO]]&amp;tblnventory[[#This Row],[Item]],[1]!tblOrders[Order]&amp;[1]!tblOrders[Description],[1]!tblOrders[Paid Licence],FALSE))</f>
        <v>1</v>
      </c>
      <c r="Y24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35" spans="1:25">
      <c r="A2435" t="s">
        <v>7975</v>
      </c>
      <c r="B2435" t="str">
        <f>_xlfn.XLOOKUP(tblnventory[[#This Row],[Item]],[1]!tblDescription[Item],[1]!tblDescription[Description])</f>
        <v>QSFP 40GBASE-LR4 Trnscvr Mod, LC, 10km, Enterprise-Class</v>
      </c>
      <c r="C2435" t="str">
        <f>_xlfn.XLOOKUP(tblnventory[[#This Row],[Item]],[1]!tblDescription[Item],[1]!tblDescription[Type])</f>
        <v>SFP</v>
      </c>
      <c r="D2435" t="str">
        <f>_xlfn.XLOOKUP(tblnventory[[#This Row],[Use]],[1]!tblCodes[Use],[1]!tblCodes[Code])</f>
        <v>Switch</v>
      </c>
      <c r="E2435" s="1" t="s">
        <v>2388</v>
      </c>
      <c r="F2435" s="20">
        <v>44595</v>
      </c>
      <c r="G2435" s="21" t="str">
        <f>IF(ISBLANK(tblnventory[[#This Row],[Installed By]]),"Store","Installed")</f>
        <v>Installed</v>
      </c>
      <c r="H2435" t="s">
        <v>8068</v>
      </c>
      <c r="J2435">
        <v>2191007378</v>
      </c>
      <c r="K2435" t="s">
        <v>7974</v>
      </c>
      <c r="L2435" t="s">
        <v>8070</v>
      </c>
      <c r="M2435" s="29">
        <v>44714</v>
      </c>
      <c r="O2435" t="str">
        <f>IF(tblnventory[[#This Row],[Installed]],LEFT(tblnventory[[#This Row],[Location]],3))</f>
        <v>qe2</v>
      </c>
      <c r="P2435" t="str">
        <f>_xlfn.XLOOKUP(tblnventory[[#This Row],[Serial Number]],[1]!tblDNACInventory[Floor],[1]!tblDNACInventory[Name],"Not Used")</f>
        <v>Not Used</v>
      </c>
      <c r="T2435" t="b">
        <f>NOT(ISBLANK(tblnventory[[#This Row],[Installed By]]))</f>
        <v>1</v>
      </c>
      <c r="U2435" t="str">
        <f>VLOOKUP(A2435, [1]!tblDescription[#Data], 3, 0)</f>
        <v>QSFP 40GBASE-LR4 Trnscvr Mod, LC, 10km, Enterprise-Class</v>
      </c>
      <c r="V2435" s="22" cm="1">
        <f t="array" ref="V2435">_xlfn.XLOOKUP(1,([1]!tblOrders[Order]=tblnventory[[#This Row],[PO]])*([1]!tblOrders[Description]=tblnventory[[#This Row],[Item]]),[1]!tblOrders[Unit Total],0)</f>
        <v>3047.04</v>
      </c>
      <c r="W2435" s="23" cm="1">
        <f t="array" ref="W2435">IFERROR(_xlfn.XLOOKUP(1,([1]!tblOrders[Order]=tblnventory[[#This Row],[PO]])*([1]!tblOrders[Description]=tblnventory[[#This Row],[Item]]),[1]!tblOrders[Licence]),0)</f>
        <v>0</v>
      </c>
      <c r="X2435" t="b" cm="1">
        <f t="array" ref="X2435">NOT(_xlfn.XLOOKUP(tblnventory[[#This Row],[PO]]&amp;tblnventory[[#This Row],[Item]],[1]!tblOrders[Order]&amp;[1]!tblOrders[Description],[1]!tblOrders[Paid Licence],FALSE))</f>
        <v>1</v>
      </c>
      <c r="Y24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36" spans="1:25">
      <c r="A2436" t="s">
        <v>7975</v>
      </c>
      <c r="B2436" t="str">
        <f>_xlfn.XLOOKUP(tblnventory[[#This Row],[Item]],[1]!tblDescription[Item],[1]!tblDescription[Description])</f>
        <v>QSFP 40GBASE-LR4 Trnscvr Mod, LC, 10km, Enterprise-Class</v>
      </c>
      <c r="C2436" t="str">
        <f>_xlfn.XLOOKUP(tblnventory[[#This Row],[Item]],[1]!tblDescription[Item],[1]!tblDescription[Type])</f>
        <v>SFP</v>
      </c>
      <c r="D2436" t="str">
        <f>_xlfn.XLOOKUP(tblnventory[[#This Row],[Use]],[1]!tblCodes[Use],[1]!tblCodes[Code])</f>
        <v>Switch</v>
      </c>
      <c r="E2436" s="1" t="s">
        <v>2389</v>
      </c>
      <c r="F2436" s="20">
        <v>44595</v>
      </c>
      <c r="G2436" s="21" t="str">
        <f>IF(ISBLANK(tblnventory[[#This Row],[Installed By]]),"Store","Installed")</f>
        <v>Installed</v>
      </c>
      <c r="H2436" t="s">
        <v>8068</v>
      </c>
      <c r="J2436">
        <v>2191007378</v>
      </c>
      <c r="K2436" t="s">
        <v>7974</v>
      </c>
      <c r="L2436" t="s">
        <v>8070</v>
      </c>
      <c r="M2436" s="29">
        <v>44714</v>
      </c>
      <c r="O2436" t="str">
        <f>IF(tblnventory[[#This Row],[Installed]],LEFT(tblnventory[[#This Row],[Location]],3))</f>
        <v>qe2</v>
      </c>
      <c r="P2436" t="str">
        <f>_xlfn.XLOOKUP(tblnventory[[#This Row],[Serial Number]],[1]!tblDNACInventory[Floor],[1]!tblDNACInventory[Name],"Not Used")</f>
        <v>Not Used</v>
      </c>
      <c r="T2436" t="b">
        <f>NOT(ISBLANK(tblnventory[[#This Row],[Installed By]]))</f>
        <v>1</v>
      </c>
      <c r="U2436" t="str">
        <f>VLOOKUP(A2436, [1]!tblDescription[#Data], 3, 0)</f>
        <v>QSFP 40GBASE-LR4 Trnscvr Mod, LC, 10km, Enterprise-Class</v>
      </c>
      <c r="V2436" s="22" cm="1">
        <f t="array" ref="V2436">_xlfn.XLOOKUP(1,([1]!tblOrders[Order]=tblnventory[[#This Row],[PO]])*([1]!tblOrders[Description]=tblnventory[[#This Row],[Item]]),[1]!tblOrders[Unit Total],0)</f>
        <v>3047.04</v>
      </c>
      <c r="W2436" s="23" cm="1">
        <f t="array" ref="W2436">IFERROR(_xlfn.XLOOKUP(1,([1]!tblOrders[Order]=tblnventory[[#This Row],[PO]])*([1]!tblOrders[Description]=tblnventory[[#This Row],[Item]]),[1]!tblOrders[Licence]),0)</f>
        <v>0</v>
      </c>
      <c r="X2436" t="b" cm="1">
        <f t="array" ref="X2436">NOT(_xlfn.XLOOKUP(tblnventory[[#This Row],[PO]]&amp;tblnventory[[#This Row],[Item]],[1]!tblOrders[Order]&amp;[1]!tblOrders[Description],[1]!tblOrders[Paid Licence],FALSE))</f>
        <v>1</v>
      </c>
      <c r="Y24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37" spans="1:25">
      <c r="A2437" t="s">
        <v>7982</v>
      </c>
      <c r="B2437" t="str">
        <f>_xlfn.XLOOKUP(tblnventory[[#This Row],[Item]],[1]!tblDescription[Item],[1]!tblDescription[Description])</f>
        <v>QSFP40G BiDi Short-reach Transceiver</v>
      </c>
      <c r="C2437" t="str">
        <f>_xlfn.XLOOKUP(tblnventory[[#This Row],[Item]],[1]!tblDescription[Item],[1]!tblDescription[Type])</f>
        <v>SFP</v>
      </c>
      <c r="D2437" t="str">
        <f>_xlfn.XLOOKUP(tblnventory[[#This Row],[Use]],[1]!tblCodes[Use],[1]!tblCodes[Code])</f>
        <v>Switch</v>
      </c>
      <c r="E2437" t="s">
        <v>2390</v>
      </c>
      <c r="F2437" s="20">
        <v>44400</v>
      </c>
      <c r="G2437" s="21" t="str">
        <f>IF(ISBLANK(tblnventory[[#This Row],[Installed By]]),"Store","Installed")</f>
        <v>Installed</v>
      </c>
      <c r="H2437" t="s">
        <v>8071</v>
      </c>
      <c r="J2437">
        <v>2191007124</v>
      </c>
      <c r="K2437" t="s">
        <v>7974</v>
      </c>
      <c r="L2437" t="s">
        <v>7977</v>
      </c>
      <c r="M2437" s="20">
        <v>44715</v>
      </c>
      <c r="O2437" t="str">
        <f>IF(tblnventory[[#This Row],[Installed]],LEFT(tblnventory[[#This Row],[Location]],3))</f>
        <v>qe2</v>
      </c>
      <c r="P2437" t="str">
        <f>_xlfn.XLOOKUP(tblnventory[[#This Row],[Serial Number]],[1]!tblDNACInventory[Floor],[1]!tblDNACInventory[Name],"Not Used")</f>
        <v>Not Used</v>
      </c>
      <c r="T2437" t="b">
        <f>NOT(ISBLANK(tblnventory[[#This Row],[Installed By]]))</f>
        <v>1</v>
      </c>
      <c r="U2437" t="str">
        <f>VLOOKUP(A2437, [1]!tblDescription[#Data], 3, 0)</f>
        <v>QSFP40G BiDi Short-reach Transceiver</v>
      </c>
      <c r="V2437" s="22" cm="1">
        <f t="array" ref="V2437">_xlfn.XLOOKUP(1,([1]!tblOrders[Order]=tblnventory[[#This Row],[PO]])*([1]!tblOrders[Description]=tblnventory[[#This Row],[Item]]),[1]!tblOrders[Unit Total],0)</f>
        <v>286.07</v>
      </c>
      <c r="W2437" s="23" cm="1">
        <f t="array" ref="W2437">_xlfn.XLOOKUP(1,([1]!tblOrders[Order]=tblnventory[[#This Row],[PO]])*([1]!tblOrders[Description]=tblnventory[[#This Row],[Item]]),[1]!tblOrders[Licence])</f>
        <v>0</v>
      </c>
      <c r="X2437" t="b" cm="1">
        <f t="array" ref="X2437">NOT(_xlfn.XLOOKUP(tblnventory[[#This Row],[PO]]&amp;tblnventory[[#This Row],[Item]],[1]!tblOrders[Order]&amp;[1]!tblOrders[Description],[1]!tblOrders[Paid Licence],FALSE))</f>
        <v>1</v>
      </c>
      <c r="Y24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38" spans="1:25">
      <c r="A2438" t="s">
        <v>7982</v>
      </c>
      <c r="B2438" t="str">
        <f>_xlfn.XLOOKUP(tblnventory[[#This Row],[Item]],[1]!tblDescription[Item],[1]!tblDescription[Description])</f>
        <v>QSFP40G BiDi Short-reach Transceiver</v>
      </c>
      <c r="C2438" t="str">
        <f>_xlfn.XLOOKUP(tblnventory[[#This Row],[Item]],[1]!tblDescription[Item],[1]!tblDescription[Type])</f>
        <v>SFP</v>
      </c>
      <c r="D2438" t="str">
        <f>_xlfn.XLOOKUP(tblnventory[[#This Row],[Use]],[1]!tblCodes[Use],[1]!tblCodes[Code])</f>
        <v>Switch</v>
      </c>
      <c r="E2438" t="s">
        <v>2391</v>
      </c>
      <c r="F2438" s="20">
        <v>44400</v>
      </c>
      <c r="G2438" s="21" t="str">
        <f>IF(ISBLANK(tblnventory[[#This Row],[Installed By]]),"Store","Installed")</f>
        <v>Installed</v>
      </c>
      <c r="H2438" t="s">
        <v>8071</v>
      </c>
      <c r="J2438">
        <v>2191007124</v>
      </c>
      <c r="K2438" t="s">
        <v>7974</v>
      </c>
      <c r="L2438" t="s">
        <v>7977</v>
      </c>
      <c r="M2438" s="20">
        <v>44715</v>
      </c>
      <c r="O2438" t="str">
        <f>IF(tblnventory[[#This Row],[Installed]],LEFT(tblnventory[[#This Row],[Location]],3))</f>
        <v>qe2</v>
      </c>
      <c r="P2438" t="str">
        <f>_xlfn.XLOOKUP(tblnventory[[#This Row],[Serial Number]],[1]!tblDNACInventory[Floor],[1]!tblDNACInventory[Name],"Not Used")</f>
        <v>Not Used</v>
      </c>
      <c r="T2438" t="b">
        <f>NOT(ISBLANK(tblnventory[[#This Row],[Installed By]]))</f>
        <v>1</v>
      </c>
      <c r="U2438" t="str">
        <f>VLOOKUP(A2438, [1]!tblDescription[#Data], 3, 0)</f>
        <v>QSFP40G BiDi Short-reach Transceiver</v>
      </c>
      <c r="V2438" s="22" cm="1">
        <f t="array" ref="V2438">_xlfn.XLOOKUP(1,([1]!tblOrders[Order]=tblnventory[[#This Row],[PO]])*([1]!tblOrders[Description]=tblnventory[[#This Row],[Item]]),[1]!tblOrders[Unit Total],0)</f>
        <v>286.07</v>
      </c>
      <c r="W2438" s="23" cm="1">
        <f t="array" ref="W2438">_xlfn.XLOOKUP(1,([1]!tblOrders[Order]=tblnventory[[#This Row],[PO]])*([1]!tblOrders[Description]=tblnventory[[#This Row],[Item]]),[1]!tblOrders[Licence])</f>
        <v>0</v>
      </c>
      <c r="X2438" t="b" cm="1">
        <f t="array" ref="X2438">NOT(_xlfn.XLOOKUP(tblnventory[[#This Row],[PO]]&amp;tblnventory[[#This Row],[Item]],[1]!tblOrders[Order]&amp;[1]!tblOrders[Description],[1]!tblOrders[Paid Licence],FALSE))</f>
        <v>1</v>
      </c>
      <c r="Y24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39" spans="1:25">
      <c r="A2439" t="s">
        <v>7982</v>
      </c>
      <c r="B2439" t="str">
        <f>_xlfn.XLOOKUP(tblnventory[[#This Row],[Item]],[1]!tblDescription[Item],[1]!tblDescription[Description])</f>
        <v>QSFP40G BiDi Short-reach Transceiver</v>
      </c>
      <c r="C2439" t="str">
        <f>_xlfn.XLOOKUP(tblnventory[[#This Row],[Item]],[1]!tblDescription[Item],[1]!tblDescription[Type])</f>
        <v>SFP</v>
      </c>
      <c r="D2439" t="str">
        <f>_xlfn.XLOOKUP(tblnventory[[#This Row],[Use]],[1]!tblCodes[Use],[1]!tblCodes[Code])</f>
        <v>Switch</v>
      </c>
      <c r="E2439" t="s">
        <v>2392</v>
      </c>
      <c r="F2439" s="20">
        <v>44400</v>
      </c>
      <c r="G2439" s="21" t="str">
        <f>IF(ISBLANK(tblnventory[[#This Row],[Installed By]]),"Store","Installed")</f>
        <v>Installed</v>
      </c>
      <c r="H2439" t="s">
        <v>8071</v>
      </c>
      <c r="J2439">
        <v>2191007124</v>
      </c>
      <c r="K2439" t="s">
        <v>7974</v>
      </c>
      <c r="L2439" t="s">
        <v>7977</v>
      </c>
      <c r="M2439" s="20">
        <v>44715</v>
      </c>
      <c r="O2439" t="str">
        <f>IF(tblnventory[[#This Row],[Installed]],LEFT(tblnventory[[#This Row],[Location]],3))</f>
        <v>qe2</v>
      </c>
      <c r="P2439" t="str">
        <f>_xlfn.XLOOKUP(tblnventory[[#This Row],[Serial Number]],[1]!tblDNACInventory[Floor],[1]!tblDNACInventory[Name],"Not Used")</f>
        <v>Not Used</v>
      </c>
      <c r="T2439" t="b">
        <f>NOT(ISBLANK(tblnventory[[#This Row],[Installed By]]))</f>
        <v>1</v>
      </c>
      <c r="U2439" t="str">
        <f>VLOOKUP(A2439, [1]!tblDescription[#Data], 3, 0)</f>
        <v>QSFP40G BiDi Short-reach Transceiver</v>
      </c>
      <c r="V2439" s="22" cm="1">
        <f t="array" ref="V2439">_xlfn.XLOOKUP(1,([1]!tblOrders[Order]=tblnventory[[#This Row],[PO]])*([1]!tblOrders[Description]=tblnventory[[#This Row],[Item]]),[1]!tblOrders[Unit Total],0)</f>
        <v>286.07</v>
      </c>
      <c r="W2439" s="23" cm="1">
        <f t="array" ref="W2439">_xlfn.XLOOKUP(1,([1]!tblOrders[Order]=tblnventory[[#This Row],[PO]])*([1]!tblOrders[Description]=tblnventory[[#This Row],[Item]]),[1]!tblOrders[Licence])</f>
        <v>0</v>
      </c>
      <c r="X2439" t="b" cm="1">
        <f t="array" ref="X2439">NOT(_xlfn.XLOOKUP(tblnventory[[#This Row],[PO]]&amp;tblnventory[[#This Row],[Item]],[1]!tblOrders[Order]&amp;[1]!tblOrders[Description],[1]!tblOrders[Paid Licence],FALSE))</f>
        <v>1</v>
      </c>
      <c r="Y24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40" spans="1:25">
      <c r="A2440" t="s">
        <v>7982</v>
      </c>
      <c r="B2440" t="str">
        <f>_xlfn.XLOOKUP(tblnventory[[#This Row],[Item]],[1]!tblDescription[Item],[1]!tblDescription[Description])</f>
        <v>QSFP40G BiDi Short-reach Transceiver</v>
      </c>
      <c r="C2440" t="str">
        <f>_xlfn.XLOOKUP(tblnventory[[#This Row],[Item]],[1]!tblDescription[Item],[1]!tblDescription[Type])</f>
        <v>SFP</v>
      </c>
      <c r="D2440" t="str">
        <f>_xlfn.XLOOKUP(tblnventory[[#This Row],[Use]],[1]!tblCodes[Use],[1]!tblCodes[Code])</f>
        <v>Switch</v>
      </c>
      <c r="E2440" t="s">
        <v>2393</v>
      </c>
      <c r="F2440" s="20">
        <v>44400</v>
      </c>
      <c r="G2440" s="21" t="str">
        <f>IF(ISBLANK(tblnventory[[#This Row],[Installed By]]),"Store","Installed")</f>
        <v>Installed</v>
      </c>
      <c r="H2440" t="s">
        <v>8071</v>
      </c>
      <c r="J2440">
        <v>2191007124</v>
      </c>
      <c r="K2440" t="s">
        <v>7974</v>
      </c>
      <c r="L2440" t="s">
        <v>7977</v>
      </c>
      <c r="M2440" s="20">
        <v>44715</v>
      </c>
      <c r="O2440" t="str">
        <f>IF(tblnventory[[#This Row],[Installed]],LEFT(tblnventory[[#This Row],[Location]],3))</f>
        <v>qe2</v>
      </c>
      <c r="P2440" t="str">
        <f>_xlfn.XLOOKUP(tblnventory[[#This Row],[Serial Number]],[1]!tblDNACInventory[Floor],[1]!tblDNACInventory[Name],"Not Used")</f>
        <v>Not Used</v>
      </c>
      <c r="T2440" t="b">
        <f>NOT(ISBLANK(tblnventory[[#This Row],[Installed By]]))</f>
        <v>1</v>
      </c>
      <c r="U2440" t="str">
        <f>VLOOKUP(A2440, [1]!tblDescription[#Data], 3, 0)</f>
        <v>QSFP40G BiDi Short-reach Transceiver</v>
      </c>
      <c r="V2440" s="22" cm="1">
        <f t="array" ref="V2440">_xlfn.XLOOKUP(1,([1]!tblOrders[Order]=tblnventory[[#This Row],[PO]])*([1]!tblOrders[Description]=tblnventory[[#This Row],[Item]]),[1]!tblOrders[Unit Total],0)</f>
        <v>286.07</v>
      </c>
      <c r="W2440" s="23" cm="1">
        <f t="array" ref="W2440">_xlfn.XLOOKUP(1,([1]!tblOrders[Order]=tblnventory[[#This Row],[PO]])*([1]!tblOrders[Description]=tblnventory[[#This Row],[Item]]),[1]!tblOrders[Licence])</f>
        <v>0</v>
      </c>
      <c r="X2440" t="b" cm="1">
        <f t="array" ref="X2440">NOT(_xlfn.XLOOKUP(tblnventory[[#This Row],[PO]]&amp;tblnventory[[#This Row],[Item]],[1]!tblOrders[Order]&amp;[1]!tblOrders[Description],[1]!tblOrders[Paid Licence],FALSE))</f>
        <v>1</v>
      </c>
      <c r="Y24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41" spans="1:25">
      <c r="A2441" s="19" t="s">
        <v>7984</v>
      </c>
      <c r="B2441" t="str">
        <f>_xlfn.XLOOKUP(tblnventory[[#This Row],[Item]],[1]!tblDescription[Item],[1]!tblDescription[Description])</f>
        <v>Catalyst 9500 48-port x 1/10/25G + 4-port 40/100G, Advantage</v>
      </c>
      <c r="C2441" t="str">
        <f>_xlfn.XLOOKUP(tblnventory[[#This Row],[Item]],[1]!tblDescription[Item],[1]!tblDescription[Type])</f>
        <v>DP</v>
      </c>
      <c r="D2441" t="str">
        <f>_xlfn.XLOOKUP(tblnventory[[#This Row],[Use]],[1]!tblCodes[Use],[1]!tblCodes[Code])</f>
        <v>Other</v>
      </c>
      <c r="E2441" s="1" t="s">
        <v>2394</v>
      </c>
      <c r="F2441" s="20">
        <v>44473</v>
      </c>
      <c r="G2441" s="21" t="str">
        <f>IF(ISBLANK(tblnventory[[#This Row],[Installed By]]),"Store","Installed")</f>
        <v>Installed</v>
      </c>
      <c r="H2441" s="17" t="s">
        <v>8068</v>
      </c>
      <c r="I2441" s="17"/>
      <c r="J2441" s="17">
        <v>2191007124</v>
      </c>
      <c r="K2441" t="s">
        <v>7974</v>
      </c>
      <c r="L2441" s="17" t="s">
        <v>5340</v>
      </c>
      <c r="M2441" s="17"/>
      <c r="N2441" s="17" t="s">
        <v>8072</v>
      </c>
      <c r="O2441" s="17" t="str">
        <f>IF(tblnventory[[#This Row],[Installed]],LEFT(tblnventory[[#This Row],[Location]],3))</f>
        <v>qe2</v>
      </c>
      <c r="P2441" s="17" t="str">
        <f>_xlfn.XLOOKUP(tblnventory[[#This Row],[Serial Number]],[1]!tblDNACInventory[Floor],[1]!tblDNACInventory[Name],"Not Used")</f>
        <v>Not Used</v>
      </c>
      <c r="Q2441" s="17"/>
      <c r="R2441" s="17"/>
      <c r="S2441" s="17"/>
      <c r="T2441" s="17" t="b">
        <f>NOT(ISBLANK(tblnventory[[#This Row],[Installed By]]))</f>
        <v>1</v>
      </c>
      <c r="U2441" t="str">
        <f>VLOOKUP(A2441, [1]!tblDescription[#Data], 3, 0)</f>
        <v>Catalyst 9500 48-port x 1/10/25G + 4-port 40/100G, Advantage</v>
      </c>
      <c r="V2441" s="22" cm="1">
        <f t="array" ref="V2441">_xlfn.XLOOKUP(1,([1]!tblOrders[Order]=tblnventory[[#This Row],[PO]])*([1]!tblOrders[Description]=tblnventory[[#This Row],[Item]]),[1]!tblOrders[Unit Total],0)</f>
        <v>33649.51</v>
      </c>
      <c r="W2441" s="23" cm="1">
        <f t="array" ref="W2441">_xlfn.XLOOKUP(1,([1]!tblOrders[Order]=tblnventory[[#This Row],[PO]])*([1]!tblOrders[Description]=tblnventory[[#This Row],[Item]]),[1]!tblOrders[Licence])</f>
        <v>13053.19</v>
      </c>
      <c r="X2441" t="b" cm="1">
        <f t="array" ref="X2441">NOT(_xlfn.XLOOKUP(tblnventory[[#This Row],[PO]]&amp;tblnventory[[#This Row],[Item]],[1]!tblOrders[Order]&amp;[1]!tblOrders[Description],[1]!tblOrders[Paid Licence],FALSE))</f>
        <v>0</v>
      </c>
      <c r="Y24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13053.19</v>
      </c>
    </row>
    <row r="2442" spans="1:25">
      <c r="A2442" t="s">
        <v>5341</v>
      </c>
      <c r="B2442" t="str">
        <f>_xlfn.XLOOKUP(tblnventory[[#This Row],[Item]],[1]!tblDescription[Item],[1]!tblDescription[Description])</f>
        <v>10GBASE-LR SFP Module, Enterprise-Class</v>
      </c>
      <c r="C2442" t="str">
        <f>_xlfn.XLOOKUP(tblnventory[[#This Row],[Item]],[1]!tblDescription[Item],[1]!tblDescription[Type])</f>
        <v>SFP</v>
      </c>
      <c r="D2442" t="str">
        <f>_xlfn.XLOOKUP(tblnventory[[#This Row],[Use]],[1]!tblCodes[Use],[1]!tblCodes[Code])</f>
        <v>Switch</v>
      </c>
      <c r="E2442" s="1" t="s">
        <v>2395</v>
      </c>
      <c r="G2442" s="21" t="str">
        <f>IF(ISBLANK(tblnventory[[#This Row],[Installed By]]),"Store","Installed")</f>
        <v>Installed</v>
      </c>
      <c r="H2442" t="s">
        <v>8073</v>
      </c>
      <c r="J2442" s="17">
        <v>2191007447</v>
      </c>
      <c r="K2442" s="17"/>
      <c r="L2442" t="s">
        <v>5346</v>
      </c>
      <c r="M2442" s="20">
        <v>45086</v>
      </c>
      <c r="O2442" t="str">
        <f>IF(tblnventory[[#This Row],[Installed]],LEFT(tblnventory[[#This Row],[Location]],3))</f>
        <v>qe2</v>
      </c>
      <c r="P2442" t="str">
        <f>_xlfn.XLOOKUP(tblnventory[[#This Row],[Serial Number]],[1]!tblDNACInventory[Floor],[1]!tblDNACInventory[Name],"Not Used")</f>
        <v>Not Used</v>
      </c>
      <c r="T2442" t="b">
        <f>NOT(ISBLANK(tblnventory[[#This Row],[Installed By]]))</f>
        <v>1</v>
      </c>
      <c r="U2442" t="str">
        <f>VLOOKUP(A2442, [1]!tblDescription[#Data], 3, 0)</f>
        <v>10GBASE-LR SFP Module, Enterprise-Class</v>
      </c>
      <c r="V2442" s="22" cm="1">
        <f t="array" ref="V2442">_xlfn.XLOOKUP(1,([1]!tblOrders[Order]=tblnventory[[#This Row],[PO]])*([1]!tblOrders[Description]=tblnventory[[#This Row],[Item]]),[1]!tblOrders[Unit Total],0)</f>
        <v>615</v>
      </c>
      <c r="W2442" s="23" cm="1">
        <f t="array" ref="W2442">IFERROR(_xlfn.XLOOKUP(1,([1]!tblOrders[Order]=tblnventory[[#This Row],[PO]])*([1]!tblOrders[Description]=tblnventory[[#This Row],[Item]]),[1]!tblOrders[Licence]),0)</f>
        <v>0</v>
      </c>
      <c r="X2442" t="b" cm="1">
        <f t="array" ref="X2442">NOT(_xlfn.XLOOKUP(tblnventory[[#This Row],[PO]]&amp;tblnventory[[#This Row],[Item]],[1]!tblOrders[Order]&amp;[1]!tblOrders[Description],[1]!tblOrders[Paid Licence],FALSE))</f>
        <v>1</v>
      </c>
      <c r="Y24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43" spans="1:25">
      <c r="A2443" t="s">
        <v>5341</v>
      </c>
      <c r="B2443" t="str">
        <f>_xlfn.XLOOKUP(tblnventory[[#This Row],[Item]],[1]!tblDescription[Item],[1]!tblDescription[Description])</f>
        <v>10GBASE-LR SFP Module, Enterprise-Class</v>
      </c>
      <c r="C2443" t="str">
        <f>_xlfn.XLOOKUP(tblnventory[[#This Row],[Item]],[1]!tblDescription[Item],[1]!tblDescription[Type])</f>
        <v>SFP</v>
      </c>
      <c r="D2443" t="str">
        <f>_xlfn.XLOOKUP(tblnventory[[#This Row],[Use]],[1]!tblCodes[Use],[1]!tblCodes[Code])</f>
        <v>Switch</v>
      </c>
      <c r="E2443" s="1" t="s">
        <v>2396</v>
      </c>
      <c r="G2443" s="21" t="str">
        <f>IF(ISBLANK(tblnventory[[#This Row],[Installed By]]),"Store","Installed")</f>
        <v>Installed</v>
      </c>
      <c r="H2443" t="s">
        <v>8074</v>
      </c>
      <c r="J2443" s="17">
        <v>2191007447</v>
      </c>
      <c r="K2443" s="17"/>
      <c r="L2443" t="s">
        <v>5346</v>
      </c>
      <c r="M2443" s="20">
        <v>45086</v>
      </c>
      <c r="O2443" t="str">
        <f>IF(tblnventory[[#This Row],[Installed]],LEFT(tblnventory[[#This Row],[Location]],3))</f>
        <v>qe2</v>
      </c>
      <c r="P2443" t="str">
        <f>_xlfn.XLOOKUP(tblnventory[[#This Row],[Serial Number]],[1]!tblDNACInventory[Floor],[1]!tblDNACInventory[Name],"Not Used")</f>
        <v>Not Used</v>
      </c>
      <c r="T2443" t="b">
        <f>NOT(ISBLANK(tblnventory[[#This Row],[Installed By]]))</f>
        <v>1</v>
      </c>
      <c r="U2443" t="str">
        <f>VLOOKUP(A2443, [1]!tblDescription[#Data], 3, 0)</f>
        <v>10GBASE-LR SFP Module, Enterprise-Class</v>
      </c>
      <c r="V2443" s="22" cm="1">
        <f t="array" ref="V2443">_xlfn.XLOOKUP(1,([1]!tblOrders[Order]=tblnventory[[#This Row],[PO]])*([1]!tblOrders[Description]=tblnventory[[#This Row],[Item]]),[1]!tblOrders[Unit Total],0)</f>
        <v>615</v>
      </c>
      <c r="W2443" s="23" cm="1">
        <f t="array" ref="W2443">IFERROR(_xlfn.XLOOKUP(1,([1]!tblOrders[Order]=tblnventory[[#This Row],[PO]])*([1]!tblOrders[Description]=tblnventory[[#This Row],[Item]]),[1]!tblOrders[Licence]),0)</f>
        <v>0</v>
      </c>
      <c r="X2443" t="b" cm="1">
        <f t="array" ref="X2443">NOT(_xlfn.XLOOKUP(tblnventory[[#This Row],[PO]]&amp;tblnventory[[#This Row],[Item]],[1]!tblOrders[Order]&amp;[1]!tblOrders[Description],[1]!tblOrders[Paid Licence],FALSE))</f>
        <v>1</v>
      </c>
      <c r="Y24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44" spans="1:25">
      <c r="A2444" t="s">
        <v>5341</v>
      </c>
      <c r="B2444" t="str">
        <f>_xlfn.XLOOKUP(tblnventory[[#This Row],[Item]],[1]!tblDescription[Item],[1]!tblDescription[Description])</f>
        <v>10GBASE-LR SFP Module, Enterprise-Class</v>
      </c>
      <c r="C2444" t="str">
        <f>_xlfn.XLOOKUP(tblnventory[[#This Row],[Item]],[1]!tblDescription[Item],[1]!tblDescription[Type])</f>
        <v>SFP</v>
      </c>
      <c r="D2444" t="str">
        <f>_xlfn.XLOOKUP(tblnventory[[#This Row],[Use]],[1]!tblCodes[Use],[1]!tblCodes[Code])</f>
        <v>Switch</v>
      </c>
      <c r="E2444" s="1" t="s">
        <v>2397</v>
      </c>
      <c r="G2444" s="21" t="str">
        <f>IF(ISBLANK(tblnventory[[#This Row],[Installed By]]),"Store","Installed")</f>
        <v>Installed</v>
      </c>
      <c r="H2444" t="s">
        <v>8075</v>
      </c>
      <c r="J2444" s="17">
        <v>2191007447</v>
      </c>
      <c r="K2444" s="17"/>
      <c r="L2444" t="s">
        <v>5346</v>
      </c>
      <c r="M2444" s="20">
        <v>45075</v>
      </c>
      <c r="O2444" t="str">
        <f>IF(tblnventory[[#This Row],[Installed]],LEFT(tblnventory[[#This Row],[Location]],3))</f>
        <v>qe2</v>
      </c>
      <c r="P2444" t="str">
        <f>_xlfn.XLOOKUP(tblnventory[[#This Row],[Serial Number]],[1]!tblDNACInventory[Floor],[1]!tblDNACInventory[Name],"Not Used")</f>
        <v>Not Used</v>
      </c>
      <c r="T2444" t="b">
        <f>NOT(ISBLANK(tblnventory[[#This Row],[Installed By]]))</f>
        <v>1</v>
      </c>
      <c r="U2444" t="str">
        <f>VLOOKUP(A2444, [1]!tblDescription[#Data], 3, 0)</f>
        <v>10GBASE-LR SFP Module, Enterprise-Class</v>
      </c>
      <c r="V2444" s="22" cm="1">
        <f t="array" ref="V2444">_xlfn.XLOOKUP(1,([1]!tblOrders[Order]=tblnventory[[#This Row],[PO]])*([1]!tblOrders[Description]=tblnventory[[#This Row],[Item]]),[1]!tblOrders[Unit Total],0)</f>
        <v>615</v>
      </c>
      <c r="W2444" s="23" cm="1">
        <f t="array" ref="W2444">IFERROR(_xlfn.XLOOKUP(1,([1]!tblOrders[Order]=tblnventory[[#This Row],[PO]])*([1]!tblOrders[Description]=tblnventory[[#This Row],[Item]]),[1]!tblOrders[Licence]),0)</f>
        <v>0</v>
      </c>
      <c r="X2444" t="b" cm="1">
        <f t="array" ref="X2444">NOT(_xlfn.XLOOKUP(tblnventory[[#This Row],[PO]]&amp;tblnventory[[#This Row],[Item]],[1]!tblOrders[Order]&amp;[1]!tblOrders[Description],[1]!tblOrders[Paid Licence],FALSE))</f>
        <v>1</v>
      </c>
      <c r="Y24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45" spans="1:25">
      <c r="A2445" t="s">
        <v>5341</v>
      </c>
      <c r="B2445" t="str">
        <f>_xlfn.XLOOKUP(tblnventory[[#This Row],[Item]],[1]!tblDescription[Item],[1]!tblDescription[Description])</f>
        <v>10GBASE-LR SFP Module, Enterprise-Class</v>
      </c>
      <c r="C2445" t="str">
        <f>_xlfn.XLOOKUP(tblnventory[[#This Row],[Item]],[1]!tblDescription[Item],[1]!tblDescription[Type])</f>
        <v>SFP</v>
      </c>
      <c r="D2445" t="str">
        <f>_xlfn.XLOOKUP(tblnventory[[#This Row],[Use]],[1]!tblCodes[Use],[1]!tblCodes[Code])</f>
        <v>Switch</v>
      </c>
      <c r="E2445" s="1" t="s">
        <v>2398</v>
      </c>
      <c r="G2445" s="21" t="str">
        <f>IF(ISBLANK(tblnventory[[#This Row],[Installed By]]),"Store","Installed")</f>
        <v>Installed</v>
      </c>
      <c r="H2445" t="s">
        <v>8076</v>
      </c>
      <c r="J2445" s="17">
        <v>2191007447</v>
      </c>
      <c r="K2445" s="17"/>
      <c r="L2445" t="s">
        <v>5346</v>
      </c>
      <c r="M2445" s="20">
        <v>45075</v>
      </c>
      <c r="O2445" t="str">
        <f>IF(tblnventory[[#This Row],[Installed]],LEFT(tblnventory[[#This Row],[Location]],3))</f>
        <v>qe2</v>
      </c>
      <c r="P2445" t="str">
        <f>_xlfn.XLOOKUP(tblnventory[[#This Row],[Serial Number]],[1]!tblDNACInventory[Floor],[1]!tblDNACInventory[Name],"Not Used")</f>
        <v>Not Used</v>
      </c>
      <c r="T2445" t="b">
        <f>NOT(ISBLANK(tblnventory[[#This Row],[Installed By]]))</f>
        <v>1</v>
      </c>
      <c r="U2445" t="str">
        <f>VLOOKUP(A2445, [1]!tblDescription[#Data], 3, 0)</f>
        <v>10GBASE-LR SFP Module, Enterprise-Class</v>
      </c>
      <c r="V2445" s="22" cm="1">
        <f t="array" ref="V2445">_xlfn.XLOOKUP(1,([1]!tblOrders[Order]=tblnventory[[#This Row],[PO]])*([1]!tblOrders[Description]=tblnventory[[#This Row],[Item]]),[1]!tblOrders[Unit Total],0)</f>
        <v>615</v>
      </c>
      <c r="W2445" s="23" cm="1">
        <f t="array" ref="W2445">IFERROR(_xlfn.XLOOKUP(1,([1]!tblOrders[Order]=tblnventory[[#This Row],[PO]])*([1]!tblOrders[Description]=tblnventory[[#This Row],[Item]]),[1]!tblOrders[Licence]),0)</f>
        <v>0</v>
      </c>
      <c r="X2445" t="b" cm="1">
        <f t="array" ref="X2445">NOT(_xlfn.XLOOKUP(tblnventory[[#This Row],[PO]]&amp;tblnventory[[#This Row],[Item]],[1]!tblOrders[Order]&amp;[1]!tblOrders[Description],[1]!tblOrders[Paid Licence],FALSE))</f>
        <v>1</v>
      </c>
      <c r="Y24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46" spans="1:25">
      <c r="A2446" t="s">
        <v>5341</v>
      </c>
      <c r="B2446" t="str">
        <f>_xlfn.XLOOKUP(tblnventory[[#This Row],[Item]],[1]!tblDescription[Item],[1]!tblDescription[Description])</f>
        <v>10GBASE-LR SFP Module, Enterprise-Class</v>
      </c>
      <c r="C2446" t="str">
        <f>_xlfn.XLOOKUP(tblnventory[[#This Row],[Item]],[1]!tblDescription[Item],[1]!tblDescription[Type])</f>
        <v>SFP</v>
      </c>
      <c r="D2446" t="str">
        <f>_xlfn.XLOOKUP(tblnventory[[#This Row],[Use]],[1]!tblCodes[Use],[1]!tblCodes[Code])</f>
        <v>Switch</v>
      </c>
      <c r="E2446" s="1" t="s">
        <v>2399</v>
      </c>
      <c r="G2446" s="21" t="str">
        <f>IF(ISBLANK(tblnventory[[#This Row],[Installed By]]),"Store","Installed")</f>
        <v>Installed</v>
      </c>
      <c r="H2446" t="s">
        <v>8068</v>
      </c>
      <c r="J2446" s="17">
        <v>2191007447</v>
      </c>
      <c r="K2446" t="s">
        <v>7974</v>
      </c>
      <c r="L2446" t="s">
        <v>5477</v>
      </c>
      <c r="M2446" s="20">
        <v>44846</v>
      </c>
      <c r="O2446" t="str">
        <f>IF(tblnventory[[#This Row],[Installed]],LEFT(tblnventory[[#This Row],[Location]],3))</f>
        <v>qe2</v>
      </c>
      <c r="P2446" t="str">
        <f>_xlfn.XLOOKUP(tblnventory[[#This Row],[Serial Number]],[1]!tblDNACInventory[Floor],[1]!tblDNACInventory[Name],"Not Used")</f>
        <v>Not Used</v>
      </c>
      <c r="T2446" t="b">
        <f>NOT(ISBLANK(tblnventory[[#This Row],[Installed By]]))</f>
        <v>1</v>
      </c>
      <c r="U2446" t="str">
        <f>VLOOKUP(A2446, [1]!tblDescription[#Data], 3, 0)</f>
        <v>10GBASE-LR SFP Module, Enterprise-Class</v>
      </c>
      <c r="V2446" s="22" cm="1">
        <f t="array" ref="V2446">_xlfn.XLOOKUP(1,([1]!tblOrders[Order]=tblnventory[[#This Row],[PO]])*([1]!tblOrders[Description]=tblnventory[[#This Row],[Item]]),[1]!tblOrders[Unit Total],0)</f>
        <v>615</v>
      </c>
      <c r="W2446" s="23" cm="1">
        <f t="array" ref="W2446">IFERROR(_xlfn.XLOOKUP(1,([1]!tblOrders[Order]=tblnventory[[#This Row],[PO]])*([1]!tblOrders[Description]=tblnventory[[#This Row],[Item]]),[1]!tblOrders[Licence]),0)</f>
        <v>0</v>
      </c>
      <c r="X2446" t="b" cm="1">
        <f t="array" ref="X2446">NOT(_xlfn.XLOOKUP(tblnventory[[#This Row],[PO]]&amp;tblnventory[[#This Row],[Item]],[1]!tblOrders[Order]&amp;[1]!tblOrders[Description],[1]!tblOrders[Paid Licence],FALSE))</f>
        <v>1</v>
      </c>
      <c r="Y24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47" spans="1:25">
      <c r="A2447" t="s">
        <v>5341</v>
      </c>
      <c r="B2447" t="str">
        <f>_xlfn.XLOOKUP(tblnventory[[#This Row],[Item]],[1]!tblDescription[Item],[1]!tblDescription[Description])</f>
        <v>10GBASE-LR SFP Module, Enterprise-Class</v>
      </c>
      <c r="C2447" t="str">
        <f>_xlfn.XLOOKUP(tblnventory[[#This Row],[Item]],[1]!tblDescription[Item],[1]!tblDescription[Type])</f>
        <v>SFP</v>
      </c>
      <c r="D2447" t="str">
        <f>_xlfn.XLOOKUP(tblnventory[[#This Row],[Use]],[1]!tblCodes[Use],[1]!tblCodes[Code])</f>
        <v>Switch</v>
      </c>
      <c r="E2447" s="1" t="s">
        <v>2400</v>
      </c>
      <c r="G2447" s="21" t="str">
        <f>IF(ISBLANK(tblnventory[[#This Row],[Installed By]]),"Store","Installed")</f>
        <v>Installed</v>
      </c>
      <c r="H2447" t="s">
        <v>8068</v>
      </c>
      <c r="J2447" s="17">
        <v>2191007447</v>
      </c>
      <c r="K2447" t="s">
        <v>7974</v>
      </c>
      <c r="L2447" t="s">
        <v>5477</v>
      </c>
      <c r="M2447" s="20">
        <v>44846</v>
      </c>
      <c r="O2447" t="str">
        <f>IF(tblnventory[[#This Row],[Installed]],LEFT(tblnventory[[#This Row],[Location]],3))</f>
        <v>qe2</v>
      </c>
      <c r="P2447" t="str">
        <f>_xlfn.XLOOKUP(tblnventory[[#This Row],[Serial Number]],[1]!tblDNACInventory[Floor],[1]!tblDNACInventory[Name],"Not Used")</f>
        <v>Not Used</v>
      </c>
      <c r="T2447" t="b">
        <f>NOT(ISBLANK(tblnventory[[#This Row],[Installed By]]))</f>
        <v>1</v>
      </c>
      <c r="U2447" t="str">
        <f>VLOOKUP(A2447, [1]!tblDescription[#Data], 3, 0)</f>
        <v>10GBASE-LR SFP Module, Enterprise-Class</v>
      </c>
      <c r="V2447" s="22" cm="1">
        <f t="array" ref="V2447">_xlfn.XLOOKUP(1,([1]!tblOrders[Order]=tblnventory[[#This Row],[PO]])*([1]!tblOrders[Description]=tblnventory[[#This Row],[Item]]),[1]!tblOrders[Unit Total],0)</f>
        <v>615</v>
      </c>
      <c r="W2447" s="23" cm="1">
        <f t="array" ref="W2447">IFERROR(_xlfn.XLOOKUP(1,([1]!tblOrders[Order]=tblnventory[[#This Row],[PO]])*([1]!tblOrders[Description]=tblnventory[[#This Row],[Item]]),[1]!tblOrders[Licence]),0)</f>
        <v>0</v>
      </c>
      <c r="X2447" t="b" cm="1">
        <f t="array" ref="X2447">NOT(_xlfn.XLOOKUP(tblnventory[[#This Row],[PO]]&amp;tblnventory[[#This Row],[Item]],[1]!tblOrders[Order]&amp;[1]!tblOrders[Description],[1]!tblOrders[Paid Licence],FALSE))</f>
        <v>1</v>
      </c>
      <c r="Y24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48" spans="1:25">
      <c r="A2448" t="s">
        <v>7975</v>
      </c>
      <c r="B2448" t="str">
        <f>_xlfn.XLOOKUP(tblnventory[[#This Row],[Item]],[1]!tblDescription[Item],[1]!tblDescription[Description])</f>
        <v>QSFP 40GBASE-LR4 Trnscvr Mod, LC, 10km, Enterprise-Class</v>
      </c>
      <c r="C2448" t="str">
        <f>_xlfn.XLOOKUP(tblnventory[[#This Row],[Item]],[1]!tblDescription[Item],[1]!tblDescription[Type])</f>
        <v>SFP</v>
      </c>
      <c r="D2448" t="str">
        <f>_xlfn.XLOOKUP(tblnventory[[#This Row],[Use]],[1]!tblCodes[Use],[1]!tblCodes[Code])</f>
        <v>Switch</v>
      </c>
      <c r="E2448" t="s">
        <v>2401</v>
      </c>
      <c r="F2448" s="20">
        <v>44390</v>
      </c>
      <c r="G2448" s="21" t="str">
        <f>IF(ISBLANK(tblnventory[[#This Row],[Installed By]]),"Store","Installed")</f>
        <v>Installed</v>
      </c>
      <c r="H2448" t="s">
        <v>8077</v>
      </c>
      <c r="J2448">
        <v>2191007124</v>
      </c>
      <c r="K2448" t="s">
        <v>8005</v>
      </c>
      <c r="L2448" t="s">
        <v>5340</v>
      </c>
      <c r="O2448" t="str">
        <f>IF(tblnventory[[#This Row],[Installed]],LEFT(tblnventory[[#This Row],[Location]],3))</f>
        <v>rei</v>
      </c>
      <c r="P2448" t="str">
        <f>_xlfn.XLOOKUP(tblnventory[[#This Row],[Serial Number]],[1]!tblDNACInventory[Floor],[1]!tblDNACInventory[Name],"Not Used")</f>
        <v>Not Used</v>
      </c>
      <c r="T2448" t="b">
        <f>NOT(ISBLANK(tblnventory[[#This Row],[Installed By]]))</f>
        <v>1</v>
      </c>
      <c r="U2448" t="str">
        <f>VLOOKUP(A2448, [1]!tblDescription[#Data], 3, 0)</f>
        <v>QSFP 40GBASE-LR4 Trnscvr Mod, LC, 10km, Enterprise-Class</v>
      </c>
      <c r="V2448" s="22" cm="1">
        <f t="array" ref="V2448">_xlfn.XLOOKUP(1,([1]!tblOrders[Order]=tblnventory[[#This Row],[PO]])*([1]!tblOrders[Description]=tblnventory[[#This Row],[Item]]),[1]!tblOrders[Unit Total],0)</f>
        <v>2847.69</v>
      </c>
      <c r="W2448" s="23" cm="1">
        <f t="array" ref="W2448">_xlfn.XLOOKUP(1,([1]!tblOrders[Order]=tblnventory[[#This Row],[PO]])*([1]!tblOrders[Description]=tblnventory[[#This Row],[Item]]),[1]!tblOrders[Licence])</f>
        <v>0</v>
      </c>
      <c r="X2448" t="b" cm="1">
        <f t="array" ref="X2448">NOT(_xlfn.XLOOKUP(tblnventory[[#This Row],[PO]]&amp;tblnventory[[#This Row],[Item]],[1]!tblOrders[Order]&amp;[1]!tblOrders[Description],[1]!tblOrders[Paid Licence],FALSE))</f>
        <v>1</v>
      </c>
      <c r="Y24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49" spans="1:25">
      <c r="A2449" t="s">
        <v>7975</v>
      </c>
      <c r="B2449" t="str">
        <f>_xlfn.XLOOKUP(tblnventory[[#This Row],[Item]],[1]!tblDescription[Item],[1]!tblDescription[Description])</f>
        <v>QSFP 40GBASE-LR4 Trnscvr Mod, LC, 10km, Enterprise-Class</v>
      </c>
      <c r="C2449" t="str">
        <f>_xlfn.XLOOKUP(tblnventory[[#This Row],[Item]],[1]!tblDescription[Item],[1]!tblDescription[Type])</f>
        <v>SFP</v>
      </c>
      <c r="D2449" t="str">
        <f>_xlfn.XLOOKUP(tblnventory[[#This Row],[Use]],[1]!tblCodes[Use],[1]!tblCodes[Code])</f>
        <v>Switch</v>
      </c>
      <c r="E2449" t="s">
        <v>2402</v>
      </c>
      <c r="F2449" s="20">
        <v>44390</v>
      </c>
      <c r="G2449" s="21" t="str">
        <f>IF(ISBLANK(tblnventory[[#This Row],[Installed By]]),"Store","Installed")</f>
        <v>Installed</v>
      </c>
      <c r="H2449" t="s">
        <v>8078</v>
      </c>
      <c r="J2449">
        <v>2191007124</v>
      </c>
      <c r="K2449" t="s">
        <v>8005</v>
      </c>
      <c r="L2449" t="s">
        <v>5340</v>
      </c>
      <c r="O2449" t="str">
        <f>IF(tblnventory[[#This Row],[Installed]],LEFT(tblnventory[[#This Row],[Location]],3))</f>
        <v>rei</v>
      </c>
      <c r="P2449" t="str">
        <f>_xlfn.XLOOKUP(tblnventory[[#This Row],[Serial Number]],[1]!tblDNACInventory[Floor],[1]!tblDNACInventory[Name],"Not Used")</f>
        <v>Not Used</v>
      </c>
      <c r="T2449" t="b">
        <f>NOT(ISBLANK(tblnventory[[#This Row],[Installed By]]))</f>
        <v>1</v>
      </c>
      <c r="U2449" t="str">
        <f>VLOOKUP(A2449, [1]!tblDescription[#Data], 3, 0)</f>
        <v>QSFP 40GBASE-LR4 Trnscvr Mod, LC, 10km, Enterprise-Class</v>
      </c>
      <c r="V2449" s="22" cm="1">
        <f t="array" ref="V2449">_xlfn.XLOOKUP(1,([1]!tblOrders[Order]=tblnventory[[#This Row],[PO]])*([1]!tblOrders[Description]=tblnventory[[#This Row],[Item]]),[1]!tblOrders[Unit Total],0)</f>
        <v>2847.69</v>
      </c>
      <c r="W2449" s="23" cm="1">
        <f t="array" ref="W2449">_xlfn.XLOOKUP(1,([1]!tblOrders[Order]=tblnventory[[#This Row],[PO]])*([1]!tblOrders[Description]=tblnventory[[#This Row],[Item]]),[1]!tblOrders[Licence])</f>
        <v>0</v>
      </c>
      <c r="X2449" t="b" cm="1">
        <f t="array" ref="X2449">NOT(_xlfn.XLOOKUP(tblnventory[[#This Row],[PO]]&amp;tblnventory[[#This Row],[Item]],[1]!tblOrders[Order]&amp;[1]!tblOrders[Description],[1]!tblOrders[Paid Licence],FALSE))</f>
        <v>1</v>
      </c>
      <c r="Y24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50" spans="1:25">
      <c r="A2450" t="s">
        <v>7975</v>
      </c>
      <c r="B2450" t="str">
        <f>_xlfn.XLOOKUP(tblnventory[[#This Row],[Item]],[1]!tblDescription[Item],[1]!tblDescription[Description])</f>
        <v>QSFP 40GBASE-LR4 Trnscvr Mod, LC, 10km, Enterprise-Class</v>
      </c>
      <c r="C2450" t="str">
        <f>_xlfn.XLOOKUP(tblnventory[[#This Row],[Item]],[1]!tblDescription[Item],[1]!tblDescription[Type])</f>
        <v>SFP</v>
      </c>
      <c r="D2450" t="str">
        <f>_xlfn.XLOOKUP(tblnventory[[#This Row],[Use]],[1]!tblCodes[Use],[1]!tblCodes[Code])</f>
        <v>Switch</v>
      </c>
      <c r="E2450" t="s">
        <v>2403</v>
      </c>
      <c r="F2450" s="20">
        <v>44390</v>
      </c>
      <c r="G2450" s="21" t="str">
        <f>IF(ISBLANK(tblnventory[[#This Row],[Installed By]]),"Store","Installed")</f>
        <v>Installed</v>
      </c>
      <c r="H2450" t="s">
        <v>8079</v>
      </c>
      <c r="J2450">
        <v>2191007124</v>
      </c>
      <c r="K2450" t="s">
        <v>8005</v>
      </c>
      <c r="L2450" t="s">
        <v>5340</v>
      </c>
      <c r="O2450" t="str">
        <f>IF(tblnventory[[#This Row],[Installed]],LEFT(tblnventory[[#This Row],[Location]],3))</f>
        <v>rei</v>
      </c>
      <c r="P2450" t="str">
        <f>_xlfn.XLOOKUP(tblnventory[[#This Row],[Serial Number]],[1]!tblDNACInventory[Floor],[1]!tblDNACInventory[Name],"Not Used")</f>
        <v>Not Used</v>
      </c>
      <c r="T2450" t="b">
        <f>NOT(ISBLANK(tblnventory[[#This Row],[Installed By]]))</f>
        <v>1</v>
      </c>
      <c r="U2450" t="str">
        <f>VLOOKUP(A2450, [1]!tblDescription[#Data], 3, 0)</f>
        <v>QSFP 40GBASE-LR4 Trnscvr Mod, LC, 10km, Enterprise-Class</v>
      </c>
      <c r="V2450" s="22" cm="1">
        <f t="array" ref="V2450">_xlfn.XLOOKUP(1,([1]!tblOrders[Order]=tblnventory[[#This Row],[PO]])*([1]!tblOrders[Description]=tblnventory[[#This Row],[Item]]),[1]!tblOrders[Unit Total],0)</f>
        <v>2847.69</v>
      </c>
      <c r="W2450" s="23" cm="1">
        <f t="array" ref="W2450">_xlfn.XLOOKUP(1,([1]!tblOrders[Order]=tblnventory[[#This Row],[PO]])*([1]!tblOrders[Description]=tblnventory[[#This Row],[Item]]),[1]!tblOrders[Licence])</f>
        <v>0</v>
      </c>
      <c r="X2450" t="b" cm="1">
        <f t="array" ref="X2450">NOT(_xlfn.XLOOKUP(tblnventory[[#This Row],[PO]]&amp;tblnventory[[#This Row],[Item]],[1]!tblOrders[Order]&amp;[1]!tblOrders[Description],[1]!tblOrders[Paid Licence],FALSE))</f>
        <v>1</v>
      </c>
      <c r="Y24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51" spans="1:25">
      <c r="A2451" t="s">
        <v>7975</v>
      </c>
      <c r="B2451" t="str">
        <f>_xlfn.XLOOKUP(tblnventory[[#This Row],[Item]],[1]!tblDescription[Item],[1]!tblDescription[Description])</f>
        <v>QSFP 40GBASE-LR4 Trnscvr Mod, LC, 10km, Enterprise-Class</v>
      </c>
      <c r="C2451" t="str">
        <f>_xlfn.XLOOKUP(tblnventory[[#This Row],[Item]],[1]!tblDescription[Item],[1]!tblDescription[Type])</f>
        <v>SFP</v>
      </c>
      <c r="D2451" t="str">
        <f>_xlfn.XLOOKUP(tblnventory[[#This Row],[Use]],[1]!tblCodes[Use],[1]!tblCodes[Code])</f>
        <v>Switch</v>
      </c>
      <c r="E2451" t="s">
        <v>2404</v>
      </c>
      <c r="F2451" s="20">
        <v>44390</v>
      </c>
      <c r="G2451" s="21" t="str">
        <f>IF(ISBLANK(tblnventory[[#This Row],[Installed By]]),"Store","Installed")</f>
        <v>Installed</v>
      </c>
      <c r="H2451" t="s">
        <v>8080</v>
      </c>
      <c r="J2451">
        <v>2191007124</v>
      </c>
      <c r="K2451" t="s">
        <v>8005</v>
      </c>
      <c r="L2451" t="s">
        <v>5340</v>
      </c>
      <c r="O2451" t="str">
        <f>IF(tblnventory[[#This Row],[Installed]],LEFT(tblnventory[[#This Row],[Location]],3))</f>
        <v>rei</v>
      </c>
      <c r="P2451" t="str">
        <f>_xlfn.XLOOKUP(tblnventory[[#This Row],[Serial Number]],[1]!tblDNACInventory[Floor],[1]!tblDNACInventory[Name],"Not Used")</f>
        <v>Not Used</v>
      </c>
      <c r="T2451" t="b">
        <f>NOT(ISBLANK(tblnventory[[#This Row],[Installed By]]))</f>
        <v>1</v>
      </c>
      <c r="U2451" t="str">
        <f>VLOOKUP(A2451, [1]!tblDescription[#Data], 3, 0)</f>
        <v>QSFP 40GBASE-LR4 Trnscvr Mod, LC, 10km, Enterprise-Class</v>
      </c>
      <c r="V2451" s="22" cm="1">
        <f t="array" ref="V2451">_xlfn.XLOOKUP(1,([1]!tblOrders[Order]=tblnventory[[#This Row],[PO]])*([1]!tblOrders[Description]=tblnventory[[#This Row],[Item]]),[1]!tblOrders[Unit Total],0)</f>
        <v>2847.69</v>
      </c>
      <c r="W2451" s="23" cm="1">
        <f t="array" ref="W2451">_xlfn.XLOOKUP(1,([1]!tblOrders[Order]=tblnventory[[#This Row],[PO]])*([1]!tblOrders[Description]=tblnventory[[#This Row],[Item]]),[1]!tblOrders[Licence])</f>
        <v>0</v>
      </c>
      <c r="X2451" t="b" cm="1">
        <f t="array" ref="X2451">NOT(_xlfn.XLOOKUP(tblnventory[[#This Row],[PO]]&amp;tblnventory[[#This Row],[Item]],[1]!tblOrders[Order]&amp;[1]!tblOrders[Description],[1]!tblOrders[Paid Licence],FALSE))</f>
        <v>1</v>
      </c>
      <c r="Y24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52" spans="1:25">
      <c r="A2452" t="s">
        <v>7975</v>
      </c>
      <c r="B2452" t="str">
        <f>_xlfn.XLOOKUP(tblnventory[[#This Row],[Item]],[1]!tblDescription[Item],[1]!tblDescription[Description])</f>
        <v>QSFP 40GBASE-LR4 Trnscvr Mod, LC, 10km, Enterprise-Class</v>
      </c>
      <c r="C2452" t="str">
        <f>_xlfn.XLOOKUP(tblnventory[[#This Row],[Item]],[1]!tblDescription[Item],[1]!tblDescription[Type])</f>
        <v>SFP</v>
      </c>
      <c r="D2452" t="str">
        <f>_xlfn.XLOOKUP(tblnventory[[#This Row],[Use]],[1]!tblCodes[Use],[1]!tblCodes[Code])</f>
        <v>Switch</v>
      </c>
      <c r="E2452" t="s">
        <v>2405</v>
      </c>
      <c r="F2452" s="20">
        <v>44390</v>
      </c>
      <c r="G2452" s="21" t="str">
        <f>IF(ISBLANK(tblnventory[[#This Row],[Installed By]]),"Store","Installed")</f>
        <v>Installed</v>
      </c>
      <c r="H2452" t="s">
        <v>8081</v>
      </c>
      <c r="J2452">
        <v>2191007124</v>
      </c>
      <c r="K2452" t="s">
        <v>8005</v>
      </c>
      <c r="L2452" t="s">
        <v>5340</v>
      </c>
      <c r="O2452" t="str">
        <f>IF(tblnventory[[#This Row],[Installed]],LEFT(tblnventory[[#This Row],[Location]],3))</f>
        <v>rei</v>
      </c>
      <c r="P2452" t="str">
        <f>_xlfn.XLOOKUP(tblnventory[[#This Row],[Serial Number]],[1]!tblDNACInventory[Floor],[1]!tblDNACInventory[Name],"Not Used")</f>
        <v>Not Used</v>
      </c>
      <c r="T2452" t="b">
        <f>NOT(ISBLANK(tblnventory[[#This Row],[Installed By]]))</f>
        <v>1</v>
      </c>
      <c r="U2452" t="str">
        <f>VLOOKUP(A2452, [1]!tblDescription[#Data], 3, 0)</f>
        <v>QSFP 40GBASE-LR4 Trnscvr Mod, LC, 10km, Enterprise-Class</v>
      </c>
      <c r="V2452" s="22" cm="1">
        <f t="array" ref="V2452">_xlfn.XLOOKUP(1,([1]!tblOrders[Order]=tblnventory[[#This Row],[PO]])*([1]!tblOrders[Description]=tblnventory[[#This Row],[Item]]),[1]!tblOrders[Unit Total],0)</f>
        <v>2847.69</v>
      </c>
      <c r="W2452" s="23" cm="1">
        <f t="array" ref="W2452">_xlfn.XLOOKUP(1,([1]!tblOrders[Order]=tblnventory[[#This Row],[PO]])*([1]!tblOrders[Description]=tblnventory[[#This Row],[Item]]),[1]!tblOrders[Licence])</f>
        <v>0</v>
      </c>
      <c r="X2452" t="b" cm="1">
        <f t="array" ref="X2452">NOT(_xlfn.XLOOKUP(tblnventory[[#This Row],[PO]]&amp;tblnventory[[#This Row],[Item]],[1]!tblOrders[Order]&amp;[1]!tblOrders[Description],[1]!tblOrders[Paid Licence],FALSE))</f>
        <v>1</v>
      </c>
      <c r="Y24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53" spans="1:25">
      <c r="A2453" t="s">
        <v>7975</v>
      </c>
      <c r="B2453" t="str">
        <f>_xlfn.XLOOKUP(tblnventory[[#This Row],[Item]],[1]!tblDescription[Item],[1]!tblDescription[Description])</f>
        <v>QSFP 40GBASE-LR4 Trnscvr Mod, LC, 10km, Enterprise-Class</v>
      </c>
      <c r="C2453" t="str">
        <f>_xlfn.XLOOKUP(tblnventory[[#This Row],[Item]],[1]!tblDescription[Item],[1]!tblDescription[Type])</f>
        <v>SFP</v>
      </c>
      <c r="D2453" t="str">
        <f>_xlfn.XLOOKUP(tblnventory[[#This Row],[Use]],[1]!tblCodes[Use],[1]!tblCodes[Code])</f>
        <v>Switch</v>
      </c>
      <c r="E2453" t="s">
        <v>2406</v>
      </c>
      <c r="F2453" s="20">
        <v>44390</v>
      </c>
      <c r="G2453" s="21" t="str">
        <f>IF(ISBLANK(tblnventory[[#This Row],[Installed By]]),"Store","Installed")</f>
        <v>Installed</v>
      </c>
      <c r="H2453" t="s">
        <v>8082</v>
      </c>
      <c r="J2453">
        <v>2191007124</v>
      </c>
      <c r="K2453" t="s">
        <v>8005</v>
      </c>
      <c r="L2453" t="s">
        <v>5340</v>
      </c>
      <c r="O2453" t="str">
        <f>IF(tblnventory[[#This Row],[Installed]],LEFT(tblnventory[[#This Row],[Location]],3))</f>
        <v>rei</v>
      </c>
      <c r="P2453" t="str">
        <f>_xlfn.XLOOKUP(tblnventory[[#This Row],[Serial Number]],[1]!tblDNACInventory[Floor],[1]!tblDNACInventory[Name],"Not Used")</f>
        <v>Not Used</v>
      </c>
      <c r="T2453" t="b">
        <f>NOT(ISBLANK(tblnventory[[#This Row],[Installed By]]))</f>
        <v>1</v>
      </c>
      <c r="U2453" t="str">
        <f>VLOOKUP(A2453, [1]!tblDescription[#Data], 3, 0)</f>
        <v>QSFP 40GBASE-LR4 Trnscvr Mod, LC, 10km, Enterprise-Class</v>
      </c>
      <c r="V2453" s="22" cm="1">
        <f t="array" ref="V2453">_xlfn.XLOOKUP(1,([1]!tblOrders[Order]=tblnventory[[#This Row],[PO]])*([1]!tblOrders[Description]=tblnventory[[#This Row],[Item]]),[1]!tblOrders[Unit Total],0)</f>
        <v>2847.69</v>
      </c>
      <c r="W2453" s="23" cm="1">
        <f t="array" ref="W2453">_xlfn.XLOOKUP(1,([1]!tblOrders[Order]=tblnventory[[#This Row],[PO]])*([1]!tblOrders[Description]=tblnventory[[#This Row],[Item]]),[1]!tblOrders[Licence])</f>
        <v>0</v>
      </c>
      <c r="X2453" t="b" cm="1">
        <f t="array" ref="X2453">NOT(_xlfn.XLOOKUP(tblnventory[[#This Row],[PO]]&amp;tblnventory[[#This Row],[Item]],[1]!tblOrders[Order]&amp;[1]!tblOrders[Description],[1]!tblOrders[Paid Licence],FALSE))</f>
        <v>1</v>
      </c>
      <c r="Y24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54" spans="1:25">
      <c r="A2454" t="s">
        <v>7975</v>
      </c>
      <c r="B2454" t="str">
        <f>_xlfn.XLOOKUP(tblnventory[[#This Row],[Item]],[1]!tblDescription[Item],[1]!tblDescription[Description])</f>
        <v>QSFP 40GBASE-LR4 Trnscvr Mod, LC, 10km, Enterprise-Class</v>
      </c>
      <c r="C2454" t="str">
        <f>_xlfn.XLOOKUP(tblnventory[[#This Row],[Item]],[1]!tblDescription[Item],[1]!tblDescription[Type])</f>
        <v>SFP</v>
      </c>
      <c r="D2454" t="str">
        <f>_xlfn.XLOOKUP(tblnventory[[#This Row],[Use]],[1]!tblCodes[Use],[1]!tblCodes[Code])</f>
        <v>Switch</v>
      </c>
      <c r="E2454" t="s">
        <v>2407</v>
      </c>
      <c r="F2454" s="20">
        <v>44390</v>
      </c>
      <c r="G2454" s="21" t="str">
        <f>IF(ISBLANK(tblnventory[[#This Row],[Installed By]]),"Store","Installed")</f>
        <v>Installed</v>
      </c>
      <c r="H2454" t="s">
        <v>8083</v>
      </c>
      <c r="J2454">
        <v>2191007124</v>
      </c>
      <c r="K2454" t="s">
        <v>8005</v>
      </c>
      <c r="L2454" t="s">
        <v>5340</v>
      </c>
      <c r="O2454" t="str">
        <f>IF(tblnventory[[#This Row],[Installed]],LEFT(tblnventory[[#This Row],[Location]],3))</f>
        <v>rei</v>
      </c>
      <c r="P2454" t="str">
        <f>_xlfn.XLOOKUP(tblnventory[[#This Row],[Serial Number]],[1]!tblDNACInventory[Floor],[1]!tblDNACInventory[Name],"Not Used")</f>
        <v>Not Used</v>
      </c>
      <c r="T2454" t="b">
        <f>NOT(ISBLANK(tblnventory[[#This Row],[Installed By]]))</f>
        <v>1</v>
      </c>
      <c r="U2454" t="str">
        <f>VLOOKUP(A2454, [1]!tblDescription[#Data], 3, 0)</f>
        <v>QSFP 40GBASE-LR4 Trnscvr Mod, LC, 10km, Enterprise-Class</v>
      </c>
      <c r="V2454" s="22" cm="1">
        <f t="array" ref="V2454">_xlfn.XLOOKUP(1,([1]!tblOrders[Order]=tblnventory[[#This Row],[PO]])*([1]!tblOrders[Description]=tblnventory[[#This Row],[Item]]),[1]!tblOrders[Unit Total],0)</f>
        <v>2847.69</v>
      </c>
      <c r="W2454" s="23" cm="1">
        <f t="array" ref="W2454">_xlfn.XLOOKUP(1,([1]!tblOrders[Order]=tblnventory[[#This Row],[PO]])*([1]!tblOrders[Description]=tblnventory[[#This Row],[Item]]),[1]!tblOrders[Licence])</f>
        <v>0</v>
      </c>
      <c r="X2454" t="b" cm="1">
        <f t="array" ref="X2454">NOT(_xlfn.XLOOKUP(tblnventory[[#This Row],[PO]]&amp;tblnventory[[#This Row],[Item]],[1]!tblOrders[Order]&amp;[1]!tblOrders[Description],[1]!tblOrders[Paid Licence],FALSE))</f>
        <v>1</v>
      </c>
      <c r="Y24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55" spans="1:25">
      <c r="A2455" t="s">
        <v>7975</v>
      </c>
      <c r="B2455" t="str">
        <f>_xlfn.XLOOKUP(tblnventory[[#This Row],[Item]],[1]!tblDescription[Item],[1]!tblDescription[Description])</f>
        <v>QSFP 40GBASE-LR4 Trnscvr Mod, LC, 10km, Enterprise-Class</v>
      </c>
      <c r="C2455" t="str">
        <f>_xlfn.XLOOKUP(tblnventory[[#This Row],[Item]],[1]!tblDescription[Item],[1]!tblDescription[Type])</f>
        <v>SFP</v>
      </c>
      <c r="D2455" t="str">
        <f>_xlfn.XLOOKUP(tblnventory[[#This Row],[Use]],[1]!tblCodes[Use],[1]!tblCodes[Code])</f>
        <v>Switch</v>
      </c>
      <c r="E2455" t="s">
        <v>2408</v>
      </c>
      <c r="F2455" s="20">
        <v>44390</v>
      </c>
      <c r="G2455" s="21" t="str">
        <f>IF(ISBLANK(tblnventory[[#This Row],[Installed By]]),"Store","Installed")</f>
        <v>Installed</v>
      </c>
      <c r="H2455" t="s">
        <v>8084</v>
      </c>
      <c r="J2455">
        <v>2191007124</v>
      </c>
      <c r="K2455" t="s">
        <v>8005</v>
      </c>
      <c r="L2455" t="s">
        <v>5340</v>
      </c>
      <c r="O2455" t="str">
        <f>IF(tblnventory[[#This Row],[Installed]],LEFT(tblnventory[[#This Row],[Location]],3))</f>
        <v>rei</v>
      </c>
      <c r="P2455" t="str">
        <f>_xlfn.XLOOKUP(tblnventory[[#This Row],[Serial Number]],[1]!tblDNACInventory[Floor],[1]!tblDNACInventory[Name],"Not Used")</f>
        <v>Not Used</v>
      </c>
      <c r="T2455" t="b">
        <f>NOT(ISBLANK(tblnventory[[#This Row],[Installed By]]))</f>
        <v>1</v>
      </c>
      <c r="U2455" t="str">
        <f>VLOOKUP(A2455, [1]!tblDescription[#Data], 3, 0)</f>
        <v>QSFP 40GBASE-LR4 Trnscvr Mod, LC, 10km, Enterprise-Class</v>
      </c>
      <c r="V2455" s="22" cm="1">
        <f t="array" ref="V2455">_xlfn.XLOOKUP(1,([1]!tblOrders[Order]=tblnventory[[#This Row],[PO]])*([1]!tblOrders[Description]=tblnventory[[#This Row],[Item]]),[1]!tblOrders[Unit Total],0)</f>
        <v>2847.69</v>
      </c>
      <c r="W2455" s="23" cm="1">
        <f t="array" ref="W2455">_xlfn.XLOOKUP(1,([1]!tblOrders[Order]=tblnventory[[#This Row],[PO]])*([1]!tblOrders[Description]=tblnventory[[#This Row],[Item]]),[1]!tblOrders[Licence])</f>
        <v>0</v>
      </c>
      <c r="X2455" t="b" cm="1">
        <f t="array" ref="X2455">NOT(_xlfn.XLOOKUP(tblnventory[[#This Row],[PO]]&amp;tblnventory[[#This Row],[Item]],[1]!tblOrders[Order]&amp;[1]!tblOrders[Description],[1]!tblOrders[Paid Licence],FALSE))</f>
        <v>1</v>
      </c>
      <c r="Y24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56" spans="1:25">
      <c r="A2456" t="s">
        <v>7975</v>
      </c>
      <c r="B2456" t="str">
        <f>_xlfn.XLOOKUP(tblnventory[[#This Row],[Item]],[1]!tblDescription[Item],[1]!tblDescription[Description])</f>
        <v>QSFP 40GBASE-LR4 Trnscvr Mod, LC, 10km, Enterprise-Class</v>
      </c>
      <c r="C2456" t="str">
        <f>_xlfn.XLOOKUP(tblnventory[[#This Row],[Item]],[1]!tblDescription[Item],[1]!tblDescription[Type])</f>
        <v>SFP</v>
      </c>
      <c r="D2456" t="str">
        <f>_xlfn.XLOOKUP(tblnventory[[#This Row],[Use]],[1]!tblCodes[Use],[1]!tblCodes[Code])</f>
        <v>Switch</v>
      </c>
      <c r="E2456" t="s">
        <v>2409</v>
      </c>
      <c r="F2456" s="20">
        <v>44390</v>
      </c>
      <c r="G2456" s="21" t="str">
        <f>IF(ISBLANK(tblnventory[[#This Row],[Installed By]]),"Store","Installed")</f>
        <v>Installed</v>
      </c>
      <c r="H2456" t="s">
        <v>8085</v>
      </c>
      <c r="J2456">
        <v>2191007124</v>
      </c>
      <c r="K2456" t="s">
        <v>8005</v>
      </c>
      <c r="L2456" t="s">
        <v>5340</v>
      </c>
      <c r="O2456" t="str">
        <f>IF(tblnventory[[#This Row],[Installed]],LEFT(tblnventory[[#This Row],[Location]],3))</f>
        <v>rei</v>
      </c>
      <c r="P2456" t="str">
        <f>_xlfn.XLOOKUP(tblnventory[[#This Row],[Serial Number]],[1]!tblDNACInventory[Floor],[1]!tblDNACInventory[Name],"Not Used")</f>
        <v>Not Used</v>
      </c>
      <c r="T2456" t="b">
        <f>NOT(ISBLANK(tblnventory[[#This Row],[Installed By]]))</f>
        <v>1</v>
      </c>
      <c r="U2456" t="str">
        <f>VLOOKUP(A2456, [1]!tblDescription[#Data], 3, 0)</f>
        <v>QSFP 40GBASE-LR4 Trnscvr Mod, LC, 10km, Enterprise-Class</v>
      </c>
      <c r="V2456" s="22" cm="1">
        <f t="array" ref="V2456">_xlfn.XLOOKUP(1,([1]!tblOrders[Order]=tblnventory[[#This Row],[PO]])*([1]!tblOrders[Description]=tblnventory[[#This Row],[Item]]),[1]!tblOrders[Unit Total],0)</f>
        <v>2847.69</v>
      </c>
      <c r="W2456" s="23" cm="1">
        <f t="array" ref="W2456">_xlfn.XLOOKUP(1,([1]!tblOrders[Order]=tblnventory[[#This Row],[PO]])*([1]!tblOrders[Description]=tblnventory[[#This Row],[Item]]),[1]!tblOrders[Licence])</f>
        <v>0</v>
      </c>
      <c r="X2456" t="b" cm="1">
        <f t="array" ref="X2456">NOT(_xlfn.XLOOKUP(tblnventory[[#This Row],[PO]]&amp;tblnventory[[#This Row],[Item]],[1]!tblOrders[Order]&amp;[1]!tblOrders[Description],[1]!tblOrders[Paid Licence],FALSE))</f>
        <v>1</v>
      </c>
      <c r="Y24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57" spans="1:25">
      <c r="A2457" t="s">
        <v>7975</v>
      </c>
      <c r="B2457" t="str">
        <f>_xlfn.XLOOKUP(tblnventory[[#This Row],[Item]],[1]!tblDescription[Item],[1]!tblDescription[Description])</f>
        <v>QSFP 40GBASE-LR4 Trnscvr Mod, LC, 10km, Enterprise-Class</v>
      </c>
      <c r="C2457" t="str">
        <f>_xlfn.XLOOKUP(tblnventory[[#This Row],[Item]],[1]!tblDescription[Item],[1]!tblDescription[Type])</f>
        <v>SFP</v>
      </c>
      <c r="D2457" t="str">
        <f>_xlfn.XLOOKUP(tblnventory[[#This Row],[Use]],[1]!tblCodes[Use],[1]!tblCodes[Code])</f>
        <v>Switch</v>
      </c>
      <c r="E2457" t="s">
        <v>2410</v>
      </c>
      <c r="F2457" s="20">
        <v>44390</v>
      </c>
      <c r="G2457" s="21" t="str">
        <f>IF(ISBLANK(tblnventory[[#This Row],[Installed By]]),"Store","Installed")</f>
        <v>Installed</v>
      </c>
      <c r="H2457" t="s">
        <v>8086</v>
      </c>
      <c r="J2457">
        <v>2191007124</v>
      </c>
      <c r="K2457" t="s">
        <v>8005</v>
      </c>
      <c r="L2457" t="s">
        <v>5340</v>
      </c>
      <c r="O2457" t="str">
        <f>IF(tblnventory[[#This Row],[Installed]],LEFT(tblnventory[[#This Row],[Location]],3))</f>
        <v>rei</v>
      </c>
      <c r="P2457" t="str">
        <f>_xlfn.XLOOKUP(tblnventory[[#This Row],[Serial Number]],[1]!tblDNACInventory[Floor],[1]!tblDNACInventory[Name],"Not Used")</f>
        <v>Not Used</v>
      </c>
      <c r="T2457" t="b">
        <f>NOT(ISBLANK(tblnventory[[#This Row],[Installed By]]))</f>
        <v>1</v>
      </c>
      <c r="U2457" t="str">
        <f>VLOOKUP(A2457, [1]!tblDescription[#Data], 3, 0)</f>
        <v>QSFP 40GBASE-LR4 Trnscvr Mod, LC, 10km, Enterprise-Class</v>
      </c>
      <c r="V2457" s="22" cm="1">
        <f t="array" ref="V2457">_xlfn.XLOOKUP(1,([1]!tblOrders[Order]=tblnventory[[#This Row],[PO]])*([1]!tblOrders[Description]=tblnventory[[#This Row],[Item]]),[1]!tblOrders[Unit Total],0)</f>
        <v>2847.69</v>
      </c>
      <c r="W2457" s="23" cm="1">
        <f t="array" ref="W2457">_xlfn.XLOOKUP(1,([1]!tblOrders[Order]=tblnventory[[#This Row],[PO]])*([1]!tblOrders[Description]=tblnventory[[#This Row],[Item]]),[1]!tblOrders[Licence])</f>
        <v>0</v>
      </c>
      <c r="X2457" t="b" cm="1">
        <f t="array" ref="X2457">NOT(_xlfn.XLOOKUP(tblnventory[[#This Row],[PO]]&amp;tblnventory[[#This Row],[Item]],[1]!tblOrders[Order]&amp;[1]!tblOrders[Description],[1]!tblOrders[Paid Licence],FALSE))</f>
        <v>1</v>
      </c>
      <c r="Y24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58" spans="1:25">
      <c r="A2458" t="s">
        <v>5405</v>
      </c>
      <c r="B2458" t="str">
        <f>_xlfn.XLOOKUP(tblnventory[[#This Row],[Item]],[1]!tblDescription[Item],[1]!tblDescription[Description])</f>
        <v>Catalyst 9500 24x1/10/25G  and 4-port 40/100G, Advantage</v>
      </c>
      <c r="C2458" t="str">
        <f>_xlfn.XLOOKUP(tblnventory[[#This Row],[Item]],[1]!tblDescription[Item],[1]!tblDescription[Type])</f>
        <v>AGG</v>
      </c>
      <c r="D2458" t="str">
        <f>_xlfn.XLOOKUP(tblnventory[[#This Row],[Use]],[1]!tblCodes[Use],[1]!tblCodes[Code])</f>
        <v>Switch</v>
      </c>
      <c r="E2458" s="1" t="s">
        <v>2411</v>
      </c>
      <c r="F2458" s="27">
        <v>44684</v>
      </c>
      <c r="G2458" s="21" t="str">
        <f>IF(ISBLANK(tblnventory[[#This Row],[Installed By]]),"Store","Installed")</f>
        <v>Installed</v>
      </c>
      <c r="H2458" s="17" t="s">
        <v>8087</v>
      </c>
      <c r="J2458" s="17">
        <v>2191007378</v>
      </c>
      <c r="K2458" s="17"/>
      <c r="L2458" t="s">
        <v>8088</v>
      </c>
      <c r="M2458" s="20">
        <v>45047</v>
      </c>
      <c r="N2458" t="s">
        <v>8089</v>
      </c>
      <c r="O2458" t="str">
        <f>IF(tblnventory[[#This Row],[Installed]],LEFT(tblnventory[[#This Row],[Location]],3))</f>
        <v xml:space="preserve">RN </v>
      </c>
      <c r="P2458" t="str">
        <f>_xlfn.XLOOKUP(tblnventory[[#This Row],[Serial Number]],[1]!tblDNACInventory[Floor],[1]!tblDNACInventory[Name],"Not Used")</f>
        <v>Not Used</v>
      </c>
      <c r="S2458" t="s">
        <v>8090</v>
      </c>
      <c r="T2458" t="b">
        <f>NOT(ISBLANK(tblnventory[[#This Row],[Installed By]]))</f>
        <v>1</v>
      </c>
      <c r="U2458" t="str">
        <f>VLOOKUP(A2458, [1]!tblDescription[#Data], 3, 0)</f>
        <v>Catalyst 9500 24x1/10/25G  and 4-port 40/100G, Advantage</v>
      </c>
      <c r="V2458" s="22" cm="1">
        <f t="array" ref="V2458">_xlfn.XLOOKUP(1,([1]!tblOrders[Order]=tblnventory[[#This Row],[PO]])*([1]!tblOrders[Description]=tblnventory[[#This Row],[Item]]),[1]!tblOrders[Unit Total],0)</f>
        <v>10995.789999999999</v>
      </c>
      <c r="W2458" s="23" cm="1">
        <f t="array" ref="W2458">IFERROR(_xlfn.XLOOKUP(1,([1]!tblOrders[Order]=tblnventory[[#This Row],[PO]])*([1]!tblOrders[Description]=tblnventory[[#This Row],[Item]]),[1]!tblOrders[Licence]),0)</f>
        <v>0</v>
      </c>
      <c r="X2458" t="b" cm="1">
        <f t="array" ref="X2458">NOT(_xlfn.XLOOKUP(tblnventory[[#This Row],[PO]]&amp;tblnventory[[#This Row],[Item]],[1]!tblOrders[Order]&amp;[1]!tblOrders[Description],[1]!tblOrders[Paid Licence],FALSE))</f>
        <v>1</v>
      </c>
      <c r="Y24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5496</v>
      </c>
    </row>
    <row r="2459" spans="1:25">
      <c r="A2459" t="s">
        <v>5341</v>
      </c>
      <c r="B2459" t="str">
        <f>_xlfn.XLOOKUP(tblnventory[[#This Row],[Item]],[1]!tblDescription[Item],[1]!tblDescription[Description])</f>
        <v>10GBASE-LR SFP Module, Enterprise-Class</v>
      </c>
      <c r="C2459" t="str">
        <f>_xlfn.XLOOKUP(tblnventory[[#This Row],[Item]],[1]!tblDescription[Item],[1]!tblDescription[Type])</f>
        <v>SFP</v>
      </c>
      <c r="D2459" t="str">
        <f>_xlfn.XLOOKUP(tblnventory[[#This Row],[Use]],[1]!tblCodes[Use],[1]!tblCodes[Code])</f>
        <v>Switch</v>
      </c>
      <c r="E2459" t="s">
        <v>2412</v>
      </c>
      <c r="F2459" s="20">
        <v>44390</v>
      </c>
      <c r="G2459" s="21" t="str">
        <f>IF(ISBLANK(tblnventory[[#This Row],[Installed By]]),"Store","Installed")</f>
        <v>Installed</v>
      </c>
      <c r="H2459" t="s">
        <v>8091</v>
      </c>
      <c r="J2459">
        <v>2191007124</v>
      </c>
      <c r="K2459" t="s">
        <v>7974</v>
      </c>
      <c r="L2459" t="s">
        <v>5340</v>
      </c>
      <c r="O2459" t="str">
        <f>IF(tblnventory[[#This Row],[Installed]],LEFT(tblnventory[[#This Row],[Location]],3))</f>
        <v>sci</v>
      </c>
      <c r="P2459" t="str">
        <f>_xlfn.XLOOKUP(tblnventory[[#This Row],[Serial Number]],[1]!tblDNACInventory[Floor],[1]!tblDNACInventory[Name],"Not Used")</f>
        <v>Not Used</v>
      </c>
      <c r="T2459" t="b">
        <f>NOT(ISBLANK(tblnventory[[#This Row],[Installed By]]))</f>
        <v>1</v>
      </c>
      <c r="U2459" t="str">
        <f>VLOOKUP(A2459, [1]!tblDescription[#Data], 3, 0)</f>
        <v>10GBASE-LR SFP Module, Enterprise-Class</v>
      </c>
      <c r="V2459" s="22" cm="1">
        <f t="array" ref="V2459">_xlfn.XLOOKUP(1,([1]!tblOrders[Order]=tblnventory[[#This Row],[PO]])*([1]!tblOrders[Description]=tblnventory[[#This Row],[Item]]),[1]!tblOrders[Unit Total],0)</f>
        <v>522.52</v>
      </c>
      <c r="W2459" s="23" cm="1">
        <f t="array" ref="W2459">_xlfn.XLOOKUP(1,([1]!tblOrders[Order]=tblnventory[[#This Row],[PO]])*([1]!tblOrders[Description]=tblnventory[[#This Row],[Item]]),[1]!tblOrders[Licence])</f>
        <v>0</v>
      </c>
      <c r="X2459" t="b" cm="1">
        <f t="array" ref="X2459">NOT(_xlfn.XLOOKUP(tblnventory[[#This Row],[PO]]&amp;tblnventory[[#This Row],[Item]],[1]!tblOrders[Order]&amp;[1]!tblOrders[Description],[1]!tblOrders[Paid Licence],FALSE))</f>
        <v>1</v>
      </c>
      <c r="Y24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60" spans="1:25">
      <c r="A2460" t="s">
        <v>7975</v>
      </c>
      <c r="B2460" t="str">
        <f>_xlfn.XLOOKUP(tblnventory[[#This Row],[Item]],[1]!tblDescription[Item],[1]!tblDescription[Description])</f>
        <v>QSFP 40GBASE-LR4 Trnscvr Mod, LC, 10km, Enterprise-Class</v>
      </c>
      <c r="C2460" t="str">
        <f>_xlfn.XLOOKUP(tblnventory[[#This Row],[Item]],[1]!tblDescription[Item],[1]!tblDescription[Type])</f>
        <v>SFP</v>
      </c>
      <c r="D2460" t="str">
        <f>_xlfn.XLOOKUP(tblnventory[[#This Row],[Use]],[1]!tblCodes[Use],[1]!tblCodes[Code])</f>
        <v>Switch</v>
      </c>
      <c r="E2460" t="s">
        <v>2413</v>
      </c>
      <c r="F2460" s="20">
        <v>44390</v>
      </c>
      <c r="G2460" s="21" t="str">
        <f>IF(ISBLANK(tblnventory[[#This Row],[Installed By]]),"Store","Installed")</f>
        <v>Installed</v>
      </c>
      <c r="H2460" t="s">
        <v>8092</v>
      </c>
      <c r="J2460">
        <v>2191007124</v>
      </c>
      <c r="K2460" t="s">
        <v>7974</v>
      </c>
      <c r="L2460" t="s">
        <v>5340</v>
      </c>
      <c r="O2460" t="str">
        <f>IF(tblnventory[[#This Row],[Installed]],LEFT(tblnventory[[#This Row],[Location]],3))</f>
        <v>sci</v>
      </c>
      <c r="P2460" t="str">
        <f>_xlfn.XLOOKUP(tblnventory[[#This Row],[Serial Number]],[1]!tblDNACInventory[Floor],[1]!tblDNACInventory[Name],"Not Used")</f>
        <v>Not Used</v>
      </c>
      <c r="T2460" t="b">
        <f>NOT(ISBLANK(tblnventory[[#This Row],[Installed By]]))</f>
        <v>1</v>
      </c>
      <c r="U2460" t="str">
        <f>VLOOKUP(A2460, [1]!tblDescription[#Data], 3, 0)</f>
        <v>QSFP 40GBASE-LR4 Trnscvr Mod, LC, 10km, Enterprise-Class</v>
      </c>
      <c r="V2460" s="22" cm="1">
        <f t="array" ref="V2460">_xlfn.XLOOKUP(1,([1]!tblOrders[Order]=tblnventory[[#This Row],[PO]])*([1]!tblOrders[Description]=tblnventory[[#This Row],[Item]]),[1]!tblOrders[Unit Total],0)</f>
        <v>2847.69</v>
      </c>
      <c r="W2460" s="23" cm="1">
        <f t="array" ref="W2460">_xlfn.XLOOKUP(1,([1]!tblOrders[Order]=tblnventory[[#This Row],[PO]])*([1]!tblOrders[Description]=tblnventory[[#This Row],[Item]]),[1]!tblOrders[Licence])</f>
        <v>0</v>
      </c>
      <c r="X2460" t="b" cm="1">
        <f t="array" ref="X2460">NOT(_xlfn.XLOOKUP(tblnventory[[#This Row],[PO]]&amp;tblnventory[[#This Row],[Item]],[1]!tblOrders[Order]&amp;[1]!tblOrders[Description],[1]!tblOrders[Paid Licence],FALSE))</f>
        <v>1</v>
      </c>
      <c r="Y24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61" spans="1:25">
      <c r="A2461" t="s">
        <v>7975</v>
      </c>
      <c r="B2461" t="str">
        <f>_xlfn.XLOOKUP(tblnventory[[#This Row],[Item]],[1]!tblDescription[Item],[1]!tblDescription[Description])</f>
        <v>QSFP 40GBASE-LR4 Trnscvr Mod, LC, 10km, Enterprise-Class</v>
      </c>
      <c r="C2461" t="str">
        <f>_xlfn.XLOOKUP(tblnventory[[#This Row],[Item]],[1]!tblDescription[Item],[1]!tblDescription[Type])</f>
        <v>SFP</v>
      </c>
      <c r="D2461" t="str">
        <f>_xlfn.XLOOKUP(tblnventory[[#This Row],[Use]],[1]!tblCodes[Use],[1]!tblCodes[Code])</f>
        <v>Switch</v>
      </c>
      <c r="E2461" t="s">
        <v>2414</v>
      </c>
      <c r="F2461" s="20">
        <v>44390</v>
      </c>
      <c r="G2461" s="21" t="str">
        <f>IF(ISBLANK(tblnventory[[#This Row],[Installed By]]),"Store","Installed")</f>
        <v>Installed</v>
      </c>
      <c r="H2461" t="s">
        <v>8093</v>
      </c>
      <c r="J2461">
        <v>2191007124</v>
      </c>
      <c r="K2461" t="s">
        <v>7974</v>
      </c>
      <c r="L2461" t="s">
        <v>5340</v>
      </c>
      <c r="O2461" t="str">
        <f>IF(tblnventory[[#This Row],[Installed]],LEFT(tblnventory[[#This Row],[Location]],3))</f>
        <v>sci</v>
      </c>
      <c r="P2461" t="str">
        <f>_xlfn.XLOOKUP(tblnventory[[#This Row],[Serial Number]],[1]!tblDNACInventory[Floor],[1]!tblDNACInventory[Name],"Not Used")</f>
        <v>Not Used</v>
      </c>
      <c r="T2461" t="b">
        <f>NOT(ISBLANK(tblnventory[[#This Row],[Installed By]]))</f>
        <v>1</v>
      </c>
      <c r="U2461" t="str">
        <f>VLOOKUP(A2461, [1]!tblDescription[#Data], 3, 0)</f>
        <v>QSFP 40GBASE-LR4 Trnscvr Mod, LC, 10km, Enterprise-Class</v>
      </c>
      <c r="V2461" s="22" cm="1">
        <f t="array" ref="V2461">_xlfn.XLOOKUP(1,([1]!tblOrders[Order]=tblnventory[[#This Row],[PO]])*([1]!tblOrders[Description]=tblnventory[[#This Row],[Item]]),[1]!tblOrders[Unit Total],0)</f>
        <v>2847.69</v>
      </c>
      <c r="W2461" s="23" cm="1">
        <f t="array" ref="W2461">_xlfn.XLOOKUP(1,([1]!tblOrders[Order]=tblnventory[[#This Row],[PO]])*([1]!tblOrders[Description]=tblnventory[[#This Row],[Item]]),[1]!tblOrders[Licence])</f>
        <v>0</v>
      </c>
      <c r="X2461" t="b" cm="1">
        <f t="array" ref="X2461">NOT(_xlfn.XLOOKUP(tblnventory[[#This Row],[PO]]&amp;tblnventory[[#This Row],[Item]],[1]!tblOrders[Order]&amp;[1]!tblOrders[Description],[1]!tblOrders[Paid Licence],FALSE))</f>
        <v>1</v>
      </c>
      <c r="Y24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62" spans="1:25">
      <c r="A2462" t="s">
        <v>5341</v>
      </c>
      <c r="B2462" t="str">
        <f>_xlfn.XLOOKUP(tblnventory[[#This Row],[Item]],[1]!tblDescription[Item],[1]!tblDescription[Description])</f>
        <v>10GBASE-LR SFP Module, Enterprise-Class</v>
      </c>
      <c r="C2462" t="str">
        <f>_xlfn.XLOOKUP(tblnventory[[#This Row],[Item]],[1]!tblDescription[Item],[1]!tblDescription[Type])</f>
        <v>SFP</v>
      </c>
      <c r="D2462" t="str">
        <f>_xlfn.XLOOKUP(tblnventory[[#This Row],[Use]],[1]!tblCodes[Use],[1]!tblCodes[Code])</f>
        <v>Switch</v>
      </c>
      <c r="E2462" s="1" t="s">
        <v>2415</v>
      </c>
      <c r="F2462" s="20">
        <v>44638</v>
      </c>
      <c r="G2462" s="21" t="str">
        <f>IF(ISBLANK(tblnventory[[#This Row],[Installed By]]),"Store","Installed")</f>
        <v>Installed</v>
      </c>
      <c r="H2462" t="s">
        <v>8094</v>
      </c>
      <c r="J2462">
        <v>2191007378</v>
      </c>
      <c r="K2462" t="s">
        <v>7974</v>
      </c>
      <c r="L2462" t="s">
        <v>5340</v>
      </c>
      <c r="O2462" t="str">
        <f>IF(tblnventory[[#This Row],[Installed]],LEFT(tblnventory[[#This Row],[Location]],3))</f>
        <v>sci</v>
      </c>
      <c r="P2462" t="str">
        <f>_xlfn.XLOOKUP(tblnventory[[#This Row],[Serial Number]],[1]!tblDNACInventory[Floor],[1]!tblDNACInventory[Name],"Not Used")</f>
        <v>Not Used</v>
      </c>
      <c r="T2462" t="b">
        <f>NOT(ISBLANK(tblnventory[[#This Row],[Installed By]]))</f>
        <v>1</v>
      </c>
      <c r="U2462" t="str">
        <f>VLOOKUP(A2462, [1]!tblDescription[#Data], 3, 0)</f>
        <v>10GBASE-LR SFP Module, Enterprise-Class</v>
      </c>
      <c r="V2462" s="22" cm="1">
        <f t="array" ref="V2462">_xlfn.XLOOKUP(1,([1]!tblOrders[Order]=tblnventory[[#This Row],[PO]])*([1]!tblOrders[Description]=tblnventory[[#This Row],[Item]]),[1]!tblOrders[Unit Total],0)</f>
        <v>559.08000000000004</v>
      </c>
      <c r="W2462" s="23" cm="1">
        <f t="array" ref="W2462">IFERROR(_xlfn.XLOOKUP(1,([1]!tblOrders[Order]=tblnventory[[#This Row],[PO]])*([1]!tblOrders[Description]=tblnventory[[#This Row],[Item]]),[1]!tblOrders[Licence]),0)</f>
        <v>0</v>
      </c>
      <c r="X2462" t="b" cm="1">
        <f t="array" ref="X2462">NOT(_xlfn.XLOOKUP(tblnventory[[#This Row],[PO]]&amp;tblnventory[[#This Row],[Item]],[1]!tblOrders[Order]&amp;[1]!tblOrders[Description],[1]!tblOrders[Paid Licence],FALSE))</f>
        <v>1</v>
      </c>
      <c r="Y24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63" spans="1:25">
      <c r="A2463" t="s">
        <v>5341</v>
      </c>
      <c r="B2463" t="str">
        <f>_xlfn.XLOOKUP(tblnventory[[#This Row],[Item]],[1]!tblDescription[Item],[1]!tblDescription[Description])</f>
        <v>10GBASE-LR SFP Module, Enterprise-Class</v>
      </c>
      <c r="C2463" t="str">
        <f>_xlfn.XLOOKUP(tblnventory[[#This Row],[Item]],[1]!tblDescription[Item],[1]!tblDescription[Type])</f>
        <v>SFP</v>
      </c>
      <c r="D2463" t="str">
        <f>_xlfn.XLOOKUP(tblnventory[[#This Row],[Use]],[1]!tblCodes[Use],[1]!tblCodes[Code])</f>
        <v>Switch</v>
      </c>
      <c r="E2463" s="1" t="s">
        <v>2416</v>
      </c>
      <c r="F2463" s="20">
        <v>44638</v>
      </c>
      <c r="G2463" s="21" t="str">
        <f>IF(ISBLANK(tblnventory[[#This Row],[Installed By]]),"Store","Installed")</f>
        <v>Installed</v>
      </c>
      <c r="H2463" t="s">
        <v>8095</v>
      </c>
      <c r="J2463">
        <v>2191007378</v>
      </c>
      <c r="K2463" t="s">
        <v>7974</v>
      </c>
      <c r="L2463" t="s">
        <v>5340</v>
      </c>
      <c r="O2463" t="str">
        <f>IF(tblnventory[[#This Row],[Installed]],LEFT(tblnventory[[#This Row],[Location]],3))</f>
        <v>sci</v>
      </c>
      <c r="P2463" t="str">
        <f>_xlfn.XLOOKUP(tblnventory[[#This Row],[Serial Number]],[1]!tblDNACInventory[Floor],[1]!tblDNACInventory[Name],"Not Used")</f>
        <v>Not Used</v>
      </c>
      <c r="T2463" t="b">
        <f>NOT(ISBLANK(tblnventory[[#This Row],[Installed By]]))</f>
        <v>1</v>
      </c>
      <c r="U2463" t="str">
        <f>VLOOKUP(A2463, [1]!tblDescription[#Data], 3, 0)</f>
        <v>10GBASE-LR SFP Module, Enterprise-Class</v>
      </c>
      <c r="V2463" s="22" cm="1">
        <f t="array" ref="V2463">_xlfn.XLOOKUP(1,([1]!tblOrders[Order]=tblnventory[[#This Row],[PO]])*([1]!tblOrders[Description]=tblnventory[[#This Row],[Item]]),[1]!tblOrders[Unit Total],0)</f>
        <v>559.08000000000004</v>
      </c>
      <c r="W2463" s="23" cm="1">
        <f t="array" ref="W2463">IFERROR(_xlfn.XLOOKUP(1,([1]!tblOrders[Order]=tblnventory[[#This Row],[PO]])*([1]!tblOrders[Description]=tblnventory[[#This Row],[Item]]),[1]!tblOrders[Licence]),0)</f>
        <v>0</v>
      </c>
      <c r="X2463" t="b" cm="1">
        <f t="array" ref="X2463">NOT(_xlfn.XLOOKUP(tblnventory[[#This Row],[PO]]&amp;tblnventory[[#This Row],[Item]],[1]!tblOrders[Order]&amp;[1]!tblOrders[Description],[1]!tblOrders[Paid Licence],FALSE))</f>
        <v>1</v>
      </c>
      <c r="Y24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64" spans="1:25">
      <c r="A2464" t="s">
        <v>5341</v>
      </c>
      <c r="B2464" t="str">
        <f>_xlfn.XLOOKUP(tblnventory[[#This Row],[Item]],[1]!tblDescription[Item],[1]!tblDescription[Description])</f>
        <v>10GBASE-LR SFP Module, Enterprise-Class</v>
      </c>
      <c r="C2464" t="str">
        <f>_xlfn.XLOOKUP(tblnventory[[#This Row],[Item]],[1]!tblDescription[Item],[1]!tblDescription[Type])</f>
        <v>SFP</v>
      </c>
      <c r="D2464" t="str">
        <f>_xlfn.XLOOKUP(tblnventory[[#This Row],[Use]],[1]!tblCodes[Use],[1]!tblCodes[Code])</f>
        <v>Switch</v>
      </c>
      <c r="E2464" s="1" t="s">
        <v>2417</v>
      </c>
      <c r="F2464" s="20">
        <v>44638</v>
      </c>
      <c r="G2464" s="21" t="str">
        <f>IF(ISBLANK(tblnventory[[#This Row],[Installed By]]),"Store","Installed")</f>
        <v>Installed</v>
      </c>
      <c r="H2464" t="s">
        <v>8096</v>
      </c>
      <c r="J2464">
        <v>2191007378</v>
      </c>
      <c r="K2464" t="s">
        <v>7974</v>
      </c>
      <c r="L2464" t="s">
        <v>5340</v>
      </c>
      <c r="O2464" t="str">
        <f>IF(tblnventory[[#This Row],[Installed]],LEFT(tblnventory[[#This Row],[Location]],3))</f>
        <v>sci</v>
      </c>
      <c r="P2464" t="str">
        <f>_xlfn.XLOOKUP(tblnventory[[#This Row],[Serial Number]],[1]!tblDNACInventory[Floor],[1]!tblDNACInventory[Name],"Not Used")</f>
        <v>Not Used</v>
      </c>
      <c r="T2464" t="b">
        <f>NOT(ISBLANK(tblnventory[[#This Row],[Installed By]]))</f>
        <v>1</v>
      </c>
      <c r="U2464" t="str">
        <f>VLOOKUP(A2464, [1]!tblDescription[#Data], 3, 0)</f>
        <v>10GBASE-LR SFP Module, Enterprise-Class</v>
      </c>
      <c r="V2464" s="22" cm="1">
        <f t="array" ref="V2464">_xlfn.XLOOKUP(1,([1]!tblOrders[Order]=tblnventory[[#This Row],[PO]])*([1]!tblOrders[Description]=tblnventory[[#This Row],[Item]]),[1]!tblOrders[Unit Total],0)</f>
        <v>559.08000000000004</v>
      </c>
      <c r="W2464" s="23" cm="1">
        <f t="array" ref="W2464">IFERROR(_xlfn.XLOOKUP(1,([1]!tblOrders[Order]=tblnventory[[#This Row],[PO]])*([1]!tblOrders[Description]=tblnventory[[#This Row],[Item]]),[1]!tblOrders[Licence]),0)</f>
        <v>0</v>
      </c>
      <c r="X2464" t="b" cm="1">
        <f t="array" ref="X2464">NOT(_xlfn.XLOOKUP(tblnventory[[#This Row],[PO]]&amp;tblnventory[[#This Row],[Item]],[1]!tblOrders[Order]&amp;[1]!tblOrders[Description],[1]!tblOrders[Paid Licence],FALSE))</f>
        <v>1</v>
      </c>
      <c r="Y24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65" spans="1:25">
      <c r="A2465" t="s">
        <v>5341</v>
      </c>
      <c r="B2465" t="str">
        <f>_xlfn.XLOOKUP(tblnventory[[#This Row],[Item]],[1]!tblDescription[Item],[1]!tblDescription[Description])</f>
        <v>10GBASE-LR SFP Module, Enterprise-Class</v>
      </c>
      <c r="C2465" t="str">
        <f>_xlfn.XLOOKUP(tblnventory[[#This Row],[Item]],[1]!tblDescription[Item],[1]!tblDescription[Type])</f>
        <v>SFP</v>
      </c>
      <c r="D2465" t="str">
        <f>_xlfn.XLOOKUP(tblnventory[[#This Row],[Use]],[1]!tblCodes[Use],[1]!tblCodes[Code])</f>
        <v>Switch</v>
      </c>
      <c r="E2465" s="1" t="s">
        <v>2418</v>
      </c>
      <c r="F2465" s="20">
        <v>44638</v>
      </c>
      <c r="G2465" s="21" t="str">
        <f>IF(ISBLANK(tblnventory[[#This Row],[Installed By]]),"Store","Installed")</f>
        <v>Installed</v>
      </c>
      <c r="H2465" t="s">
        <v>8097</v>
      </c>
      <c r="J2465">
        <v>2191007378</v>
      </c>
      <c r="K2465" t="s">
        <v>7974</v>
      </c>
      <c r="L2465" t="s">
        <v>5340</v>
      </c>
      <c r="O2465" t="str">
        <f>IF(tblnventory[[#This Row],[Installed]],LEFT(tblnventory[[#This Row],[Location]],3))</f>
        <v>sci</v>
      </c>
      <c r="P2465" t="str">
        <f>_xlfn.XLOOKUP(tblnventory[[#This Row],[Serial Number]],[1]!tblDNACInventory[Floor],[1]!tblDNACInventory[Name],"Not Used")</f>
        <v>Not Used</v>
      </c>
      <c r="T2465" t="b">
        <f>NOT(ISBLANK(tblnventory[[#This Row],[Installed By]]))</f>
        <v>1</v>
      </c>
      <c r="U2465" t="str">
        <f>VLOOKUP(A2465, [1]!tblDescription[#Data], 3, 0)</f>
        <v>10GBASE-LR SFP Module, Enterprise-Class</v>
      </c>
      <c r="V2465" s="22" cm="1">
        <f t="array" ref="V2465">_xlfn.XLOOKUP(1,([1]!tblOrders[Order]=tblnventory[[#This Row],[PO]])*([1]!tblOrders[Description]=tblnventory[[#This Row],[Item]]),[1]!tblOrders[Unit Total],0)</f>
        <v>559.08000000000004</v>
      </c>
      <c r="W2465" s="23" cm="1">
        <f t="array" ref="W2465">IFERROR(_xlfn.XLOOKUP(1,([1]!tblOrders[Order]=tblnventory[[#This Row],[PO]])*([1]!tblOrders[Description]=tblnventory[[#This Row],[Item]]),[1]!tblOrders[Licence]),0)</f>
        <v>0</v>
      </c>
      <c r="X2465" t="b" cm="1">
        <f t="array" ref="X2465">NOT(_xlfn.XLOOKUP(tblnventory[[#This Row],[PO]]&amp;tblnventory[[#This Row],[Item]],[1]!tblOrders[Order]&amp;[1]!tblOrders[Description],[1]!tblOrders[Paid Licence],FALSE))</f>
        <v>1</v>
      </c>
      <c r="Y24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66" spans="1:25">
      <c r="A2466" t="s">
        <v>5341</v>
      </c>
      <c r="B2466" t="str">
        <f>_xlfn.XLOOKUP(tblnventory[[#This Row],[Item]],[1]!tblDescription[Item],[1]!tblDescription[Description])</f>
        <v>10GBASE-LR SFP Module, Enterprise-Class</v>
      </c>
      <c r="C2466" t="str">
        <f>_xlfn.XLOOKUP(tblnventory[[#This Row],[Item]],[1]!tblDescription[Item],[1]!tblDescription[Type])</f>
        <v>SFP</v>
      </c>
      <c r="D2466" t="str">
        <f>_xlfn.XLOOKUP(tblnventory[[#This Row],[Use]],[1]!tblCodes[Use],[1]!tblCodes[Code])</f>
        <v>Switch</v>
      </c>
      <c r="E2466" s="1" t="s">
        <v>2419</v>
      </c>
      <c r="F2466" s="20">
        <v>44638</v>
      </c>
      <c r="G2466" s="21" t="str">
        <f>IF(ISBLANK(tblnventory[[#This Row],[Installed By]]),"Store","Installed")</f>
        <v>Installed</v>
      </c>
      <c r="H2466" t="s">
        <v>8098</v>
      </c>
      <c r="J2466">
        <v>2191007378</v>
      </c>
      <c r="K2466" t="s">
        <v>7974</v>
      </c>
      <c r="L2466" t="s">
        <v>5340</v>
      </c>
      <c r="O2466" t="str">
        <f>IF(tblnventory[[#This Row],[Installed]],LEFT(tblnventory[[#This Row],[Location]],3))</f>
        <v>sci</v>
      </c>
      <c r="P2466" t="str">
        <f>_xlfn.XLOOKUP(tblnventory[[#This Row],[Serial Number]],[1]!tblDNACInventory[Floor],[1]!tblDNACInventory[Name],"Not Used")</f>
        <v>Not Used</v>
      </c>
      <c r="T2466" t="b">
        <f>NOT(ISBLANK(tblnventory[[#This Row],[Installed By]]))</f>
        <v>1</v>
      </c>
      <c r="U2466" t="str">
        <f>VLOOKUP(A2466, [1]!tblDescription[#Data], 3, 0)</f>
        <v>10GBASE-LR SFP Module, Enterprise-Class</v>
      </c>
      <c r="V2466" s="22" cm="1">
        <f t="array" ref="V2466">_xlfn.XLOOKUP(1,([1]!tblOrders[Order]=tblnventory[[#This Row],[PO]])*([1]!tblOrders[Description]=tblnventory[[#This Row],[Item]]),[1]!tblOrders[Unit Total],0)</f>
        <v>559.08000000000004</v>
      </c>
      <c r="W2466" s="23" cm="1">
        <f t="array" ref="W2466">IFERROR(_xlfn.XLOOKUP(1,([1]!tblOrders[Order]=tblnventory[[#This Row],[PO]])*([1]!tblOrders[Description]=tblnventory[[#This Row],[Item]]),[1]!tblOrders[Licence]),0)</f>
        <v>0</v>
      </c>
      <c r="X2466" t="b" cm="1">
        <f t="array" ref="X2466">NOT(_xlfn.XLOOKUP(tblnventory[[#This Row],[PO]]&amp;tblnventory[[#This Row],[Item]],[1]!tblOrders[Order]&amp;[1]!tblOrders[Description],[1]!tblOrders[Paid Licence],FALSE))</f>
        <v>1</v>
      </c>
      <c r="Y24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67" spans="1:25">
      <c r="A2467" t="s">
        <v>5341</v>
      </c>
      <c r="B2467" t="str">
        <f>_xlfn.XLOOKUP(tblnventory[[#This Row],[Item]],[1]!tblDescription[Item],[1]!tblDescription[Description])</f>
        <v>10GBASE-LR SFP Module, Enterprise-Class</v>
      </c>
      <c r="C2467" t="str">
        <f>_xlfn.XLOOKUP(tblnventory[[#This Row],[Item]],[1]!tblDescription[Item],[1]!tblDescription[Type])</f>
        <v>SFP</v>
      </c>
      <c r="D2467" t="str">
        <f>_xlfn.XLOOKUP(tblnventory[[#This Row],[Use]],[1]!tblCodes[Use],[1]!tblCodes[Code])</f>
        <v>Switch</v>
      </c>
      <c r="E2467" s="1" t="s">
        <v>2420</v>
      </c>
      <c r="F2467" s="20">
        <v>44638</v>
      </c>
      <c r="G2467" s="21" t="str">
        <f>IF(ISBLANK(tblnventory[[#This Row],[Installed By]]),"Store","Installed")</f>
        <v>Installed</v>
      </c>
      <c r="H2467" t="s">
        <v>8099</v>
      </c>
      <c r="J2467">
        <v>2191007378</v>
      </c>
      <c r="K2467" t="s">
        <v>7974</v>
      </c>
      <c r="L2467" t="s">
        <v>5340</v>
      </c>
      <c r="O2467" t="str">
        <f>IF(tblnventory[[#This Row],[Installed]],LEFT(tblnventory[[#This Row],[Location]],3))</f>
        <v>sci</v>
      </c>
      <c r="P2467" t="str">
        <f>_xlfn.XLOOKUP(tblnventory[[#This Row],[Serial Number]],[1]!tblDNACInventory[Floor],[1]!tblDNACInventory[Name],"Not Used")</f>
        <v>Not Used</v>
      </c>
      <c r="T2467" t="b">
        <f>NOT(ISBLANK(tblnventory[[#This Row],[Installed By]]))</f>
        <v>1</v>
      </c>
      <c r="U2467" t="str">
        <f>VLOOKUP(A2467, [1]!tblDescription[#Data], 3, 0)</f>
        <v>10GBASE-LR SFP Module, Enterprise-Class</v>
      </c>
      <c r="V2467" s="22" cm="1">
        <f t="array" ref="V2467">_xlfn.XLOOKUP(1,([1]!tblOrders[Order]=tblnventory[[#This Row],[PO]])*([1]!tblOrders[Description]=tblnventory[[#This Row],[Item]]),[1]!tblOrders[Unit Total],0)</f>
        <v>559.08000000000004</v>
      </c>
      <c r="W2467" s="23" cm="1">
        <f t="array" ref="W2467">IFERROR(_xlfn.XLOOKUP(1,([1]!tblOrders[Order]=tblnventory[[#This Row],[PO]])*([1]!tblOrders[Description]=tblnventory[[#This Row],[Item]]),[1]!tblOrders[Licence]),0)</f>
        <v>0</v>
      </c>
      <c r="X2467" t="b" cm="1">
        <f t="array" ref="X2467">NOT(_xlfn.XLOOKUP(tblnventory[[#This Row],[PO]]&amp;tblnventory[[#This Row],[Item]],[1]!tblOrders[Order]&amp;[1]!tblOrders[Description],[1]!tblOrders[Paid Licence],FALSE))</f>
        <v>1</v>
      </c>
      <c r="Y24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68" spans="1:25">
      <c r="A2468" s="19" t="s">
        <v>5341</v>
      </c>
      <c r="B2468" t="str">
        <f>_xlfn.XLOOKUP(tblnventory[[#This Row],[Item]],[1]!tblDescription[Item],[1]!tblDescription[Description])</f>
        <v>10GBASE-LR SFP Module, Enterprise-Class</v>
      </c>
      <c r="C2468" t="str">
        <f>_xlfn.XLOOKUP(tblnventory[[#This Row],[Item]],[1]!tblDescription[Item],[1]!tblDescription[Type])</f>
        <v>SFP</v>
      </c>
      <c r="D2468" t="str">
        <f>_xlfn.XLOOKUP(tblnventory[[#This Row],[Use]],[1]!tblCodes[Use],[1]!tblCodes[Code])</f>
        <v>Switch</v>
      </c>
      <c r="E2468" s="7" t="s">
        <v>2421</v>
      </c>
      <c r="F2468" s="20">
        <v>44949</v>
      </c>
      <c r="G2468" s="24" t="str">
        <f>IF(ISBLANK(tblnventory[[#This Row],[Installed By]]),"Store","Installed")</f>
        <v>Installed</v>
      </c>
      <c r="H2468" t="s">
        <v>8100</v>
      </c>
      <c r="J2468">
        <v>2191007950</v>
      </c>
      <c r="K2468" s="17"/>
      <c r="L2468" t="s">
        <v>5360</v>
      </c>
      <c r="M2468" s="20">
        <v>45163</v>
      </c>
      <c r="N2468" t="s">
        <v>8101</v>
      </c>
      <c r="O2468" t="str">
        <f>IF(tblnventory[[#This Row],[Installed]],LEFT(tblnventory[[#This Row],[Location]],3))</f>
        <v>sci</v>
      </c>
      <c r="P2468" t="str">
        <f>_xlfn.XLOOKUP(tblnventory[[#This Row],[Serial Number]],[1]!tblDNACInventory[Floor],[1]!tblDNACInventory[Name],"Not Used")</f>
        <v>Not Used</v>
      </c>
      <c r="T2468" t="b">
        <f>NOT(ISBLANK(tblnventory[[#This Row],[Installed By]]))</f>
        <v>1</v>
      </c>
      <c r="U2468" t="str">
        <f>VLOOKUP(A2468, [1]!tblDescription[#Data], 3, 0)</f>
        <v>10GBASE-LR SFP Module, Enterprise-Class</v>
      </c>
      <c r="V2468" s="22" cm="1">
        <f t="array" ref="V2468">_xlfn.XLOOKUP(1,([1]!tblOrders[Order]=tblnventory[[#This Row],[PO]])*([1]!tblOrders[Description]=tblnventory[[#This Row],[Item]]),[1]!tblOrders[Unit Total],0)</f>
        <v>615</v>
      </c>
      <c r="W2468" s="23" cm="1">
        <f t="array" ref="W2468">_xlfn.XLOOKUP(1,([1]!tblOrders[Order]=tblnventory[[#This Row],[PO]])*([1]!tblOrders[Description]=tblnventory[[#This Row],[Item]]),[1]!tblOrders[Licence])</f>
        <v>0</v>
      </c>
      <c r="X2468" t="b" cm="1">
        <f t="array" ref="X2468">NOT(_xlfn.XLOOKUP(tblnventory[[#This Row],[PO]]&amp;tblnventory[[#This Row],[Item]],[1]!tblOrders[Order]&amp;[1]!tblOrders[Description],[1]!tblOrders[Paid Licence],FALSE))</f>
        <v>1</v>
      </c>
      <c r="Y24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69" spans="1:25">
      <c r="A2469" s="19" t="s">
        <v>5341</v>
      </c>
      <c r="B2469" t="str">
        <f>_xlfn.XLOOKUP(tblnventory[[#This Row],[Item]],[1]!tblDescription[Item],[1]!tblDescription[Description])</f>
        <v>10GBASE-LR SFP Module, Enterprise-Class</v>
      </c>
      <c r="C2469" t="str">
        <f>_xlfn.XLOOKUP(tblnventory[[#This Row],[Item]],[1]!tblDescription[Item],[1]!tblDescription[Type])</f>
        <v>SFP</v>
      </c>
      <c r="D2469" t="str">
        <f>_xlfn.XLOOKUP(tblnventory[[#This Row],[Use]],[1]!tblCodes[Use],[1]!tblCodes[Code])</f>
        <v>Switch</v>
      </c>
      <c r="E2469" s="7" t="s">
        <v>2422</v>
      </c>
      <c r="F2469" s="20">
        <v>44949</v>
      </c>
      <c r="G2469" s="24" t="str">
        <f>IF(ISBLANK(tblnventory[[#This Row],[Installed By]]),"Store","Installed")</f>
        <v>Installed</v>
      </c>
      <c r="H2469" t="s">
        <v>8102</v>
      </c>
      <c r="J2469">
        <v>2191007950</v>
      </c>
      <c r="K2469" s="17"/>
      <c r="L2469" t="s">
        <v>5346</v>
      </c>
      <c r="M2469" s="20">
        <v>45163</v>
      </c>
      <c r="O2469" t="str">
        <f>IF(tblnventory[[#This Row],[Installed]],LEFT(tblnventory[[#This Row],[Location]],3))</f>
        <v>sci</v>
      </c>
      <c r="P2469" t="str">
        <f>_xlfn.XLOOKUP(tblnventory[[#This Row],[Serial Number]],[1]!tblDNACInventory[Floor],[1]!tblDNACInventory[Name],"Not Used")</f>
        <v>Not Used</v>
      </c>
      <c r="T2469" t="b">
        <f>NOT(ISBLANK(tblnventory[[#This Row],[Installed By]]))</f>
        <v>1</v>
      </c>
      <c r="U2469" t="str">
        <f>VLOOKUP(A2469, [1]!tblDescription[#Data], 3, 0)</f>
        <v>10GBASE-LR SFP Module, Enterprise-Class</v>
      </c>
      <c r="V2469" s="22" cm="1">
        <f t="array" ref="V2469">_xlfn.XLOOKUP(1,([1]!tblOrders[Order]=tblnventory[[#This Row],[PO]])*([1]!tblOrders[Description]=tblnventory[[#This Row],[Item]]),[1]!tblOrders[Unit Total],0)</f>
        <v>615</v>
      </c>
      <c r="W2469" s="23" cm="1">
        <f t="array" ref="W2469">_xlfn.XLOOKUP(1,([1]!tblOrders[Order]=tblnventory[[#This Row],[PO]])*([1]!tblOrders[Description]=tblnventory[[#This Row],[Item]]),[1]!tblOrders[Licence])</f>
        <v>0</v>
      </c>
      <c r="X2469" t="b" cm="1">
        <f t="array" ref="X2469">NOT(_xlfn.XLOOKUP(tblnventory[[#This Row],[PO]]&amp;tblnventory[[#This Row],[Item]],[1]!tblOrders[Order]&amp;[1]!tblOrders[Description],[1]!tblOrders[Paid Licence],FALSE))</f>
        <v>1</v>
      </c>
      <c r="Y24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70" spans="1:25">
      <c r="A2470" s="19" t="s">
        <v>5341</v>
      </c>
      <c r="B2470" t="str">
        <f>_xlfn.XLOOKUP(tblnventory[[#This Row],[Item]],[1]!tblDescription[Item],[1]!tblDescription[Description])</f>
        <v>10GBASE-LR SFP Module, Enterprise-Class</v>
      </c>
      <c r="C2470" t="str">
        <f>_xlfn.XLOOKUP(tblnventory[[#This Row],[Item]],[1]!tblDescription[Item],[1]!tblDescription[Type])</f>
        <v>SFP</v>
      </c>
      <c r="D2470" t="str">
        <f>_xlfn.XLOOKUP(tblnventory[[#This Row],[Use]],[1]!tblCodes[Use],[1]!tblCodes[Code])</f>
        <v>Switch</v>
      </c>
      <c r="E2470" s="7" t="s">
        <v>2423</v>
      </c>
      <c r="F2470" s="20">
        <v>44949</v>
      </c>
      <c r="G2470" s="24" t="str">
        <f>IF(ISBLANK(tblnventory[[#This Row],[Installed By]]),"Store","Installed")</f>
        <v>Installed</v>
      </c>
      <c r="H2470" t="s">
        <v>8100</v>
      </c>
      <c r="J2470">
        <v>2191007950</v>
      </c>
      <c r="K2470" s="17"/>
      <c r="L2470" t="s">
        <v>5360</v>
      </c>
      <c r="M2470" s="20">
        <v>45163</v>
      </c>
      <c r="N2470" t="s">
        <v>8101</v>
      </c>
      <c r="O2470" t="str">
        <f>IF(tblnventory[[#This Row],[Installed]],LEFT(tblnventory[[#This Row],[Location]],3))</f>
        <v>sci</v>
      </c>
      <c r="P2470" t="str">
        <f>_xlfn.XLOOKUP(tblnventory[[#This Row],[Serial Number]],[1]!tblDNACInventory[Floor],[1]!tblDNACInventory[Name],"Not Used")</f>
        <v>Not Used</v>
      </c>
      <c r="T2470" t="b">
        <f>NOT(ISBLANK(tblnventory[[#This Row],[Installed By]]))</f>
        <v>1</v>
      </c>
      <c r="U2470" t="str">
        <f>VLOOKUP(A2470, [1]!tblDescription[#Data], 3, 0)</f>
        <v>10GBASE-LR SFP Module, Enterprise-Class</v>
      </c>
      <c r="V2470" s="22" cm="1">
        <f t="array" ref="V2470">_xlfn.XLOOKUP(1,([1]!tblOrders[Order]=tblnventory[[#This Row],[PO]])*([1]!tblOrders[Description]=tblnventory[[#This Row],[Item]]),[1]!tblOrders[Unit Total],0)</f>
        <v>615</v>
      </c>
      <c r="W2470" s="23" cm="1">
        <f t="array" ref="W2470">_xlfn.XLOOKUP(1,([1]!tblOrders[Order]=tblnventory[[#This Row],[PO]])*([1]!tblOrders[Description]=tblnventory[[#This Row],[Item]]),[1]!tblOrders[Licence])</f>
        <v>0</v>
      </c>
      <c r="X2470" t="b" cm="1">
        <f t="array" ref="X2470">NOT(_xlfn.XLOOKUP(tblnventory[[#This Row],[PO]]&amp;tblnventory[[#This Row],[Item]],[1]!tblOrders[Order]&amp;[1]!tblOrders[Description],[1]!tblOrders[Paid Licence],FALSE))</f>
        <v>1</v>
      </c>
      <c r="Y24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71" spans="1:25">
      <c r="A2471" t="s">
        <v>7982</v>
      </c>
      <c r="B2471" t="str">
        <f>_xlfn.XLOOKUP(tblnventory[[#This Row],[Item]],[1]!tblDescription[Item],[1]!tblDescription[Description])</f>
        <v>QSFP40G BiDi Short-reach Transceiver</v>
      </c>
      <c r="C2471" t="str">
        <f>_xlfn.XLOOKUP(tblnventory[[#This Row],[Item]],[1]!tblDescription[Item],[1]!tblDescription[Type])</f>
        <v>SFP</v>
      </c>
      <c r="D2471" t="str">
        <f>_xlfn.XLOOKUP(tblnventory[[#This Row],[Use]],[1]!tblCodes[Use],[1]!tblCodes[Code])</f>
        <v>Switch</v>
      </c>
      <c r="E2471" t="s">
        <v>2424</v>
      </c>
      <c r="F2471" s="20">
        <v>44400</v>
      </c>
      <c r="G2471" s="21" t="str">
        <f>IF(ISBLANK(tblnventory[[#This Row],[Installed By]]),"Store","Installed")</f>
        <v>Installed</v>
      </c>
      <c r="H2471" t="s">
        <v>8103</v>
      </c>
      <c r="J2471">
        <v>2191007124</v>
      </c>
      <c r="K2471" t="s">
        <v>7974</v>
      </c>
      <c r="L2471" t="s">
        <v>5340</v>
      </c>
      <c r="O2471" t="str">
        <f>IF(tblnventory[[#This Row],[Installed]],LEFT(tblnventory[[#This Row],[Location]],3))</f>
        <v>sci</v>
      </c>
      <c r="P2471" t="str">
        <f>_xlfn.XLOOKUP(tblnventory[[#This Row],[Serial Number]],[1]!tblDNACInventory[Floor],[1]!tblDNACInventory[Name],"Not Used")</f>
        <v>Not Used</v>
      </c>
      <c r="T2471" t="b">
        <f>NOT(ISBLANK(tblnventory[[#This Row],[Installed By]]))</f>
        <v>1</v>
      </c>
      <c r="U2471" t="str">
        <f>VLOOKUP(A2471, [1]!tblDescription[#Data], 3, 0)</f>
        <v>QSFP40G BiDi Short-reach Transceiver</v>
      </c>
      <c r="V2471" s="22" cm="1">
        <f t="array" ref="V2471">_xlfn.XLOOKUP(1,([1]!tblOrders[Order]=tblnventory[[#This Row],[PO]])*([1]!tblOrders[Description]=tblnventory[[#This Row],[Item]]),[1]!tblOrders[Unit Total],0)</f>
        <v>286.07</v>
      </c>
      <c r="W2471" s="23" cm="1">
        <f t="array" ref="W2471">_xlfn.XLOOKUP(1,([1]!tblOrders[Order]=tblnventory[[#This Row],[PO]])*([1]!tblOrders[Description]=tblnventory[[#This Row],[Item]]),[1]!tblOrders[Licence])</f>
        <v>0</v>
      </c>
      <c r="X2471" t="b" cm="1">
        <f t="array" ref="X2471">NOT(_xlfn.XLOOKUP(tblnventory[[#This Row],[PO]]&amp;tblnventory[[#This Row],[Item]],[1]!tblOrders[Order]&amp;[1]!tblOrders[Description],[1]!tblOrders[Paid Licence],FALSE))</f>
        <v>1</v>
      </c>
      <c r="Y24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72" spans="1:25">
      <c r="A2472" t="s">
        <v>7982</v>
      </c>
      <c r="B2472" t="str">
        <f>_xlfn.XLOOKUP(tblnventory[[#This Row],[Item]],[1]!tblDescription[Item],[1]!tblDescription[Description])</f>
        <v>QSFP40G BiDi Short-reach Transceiver</v>
      </c>
      <c r="C2472" t="str">
        <f>_xlfn.XLOOKUP(tblnventory[[#This Row],[Item]],[1]!tblDescription[Item],[1]!tblDescription[Type])</f>
        <v>SFP</v>
      </c>
      <c r="D2472" t="str">
        <f>_xlfn.XLOOKUP(tblnventory[[#This Row],[Use]],[1]!tblCodes[Use],[1]!tblCodes[Code])</f>
        <v>Switch</v>
      </c>
      <c r="E2472" t="s">
        <v>2425</v>
      </c>
      <c r="F2472" s="20">
        <v>44400</v>
      </c>
      <c r="G2472" s="21" t="str">
        <f>IF(ISBLANK(tblnventory[[#This Row],[Installed By]]),"Store","Installed")</f>
        <v>Installed</v>
      </c>
      <c r="H2472" t="s">
        <v>8104</v>
      </c>
      <c r="J2472">
        <v>2191007124</v>
      </c>
      <c r="K2472" t="s">
        <v>7974</v>
      </c>
      <c r="L2472" t="s">
        <v>5340</v>
      </c>
      <c r="O2472" t="str">
        <f>IF(tblnventory[[#This Row],[Installed]],LEFT(tblnventory[[#This Row],[Location]],3))</f>
        <v>sci</v>
      </c>
      <c r="P2472" t="str">
        <f>_xlfn.XLOOKUP(tblnventory[[#This Row],[Serial Number]],[1]!tblDNACInventory[Floor],[1]!tblDNACInventory[Name],"Not Used")</f>
        <v>Not Used</v>
      </c>
      <c r="T2472" t="b">
        <f>NOT(ISBLANK(tblnventory[[#This Row],[Installed By]]))</f>
        <v>1</v>
      </c>
      <c r="U2472" t="str">
        <f>VLOOKUP(A2472, [1]!tblDescription[#Data], 3, 0)</f>
        <v>QSFP40G BiDi Short-reach Transceiver</v>
      </c>
      <c r="V2472" s="22" cm="1">
        <f t="array" ref="V2472">_xlfn.XLOOKUP(1,([1]!tblOrders[Order]=tblnventory[[#This Row],[PO]])*([1]!tblOrders[Description]=tblnventory[[#This Row],[Item]]),[1]!tblOrders[Unit Total],0)</f>
        <v>286.07</v>
      </c>
      <c r="W2472" s="23" cm="1">
        <f t="array" ref="W2472">_xlfn.XLOOKUP(1,([1]!tblOrders[Order]=tblnventory[[#This Row],[PO]])*([1]!tblOrders[Description]=tblnventory[[#This Row],[Item]]),[1]!tblOrders[Licence])</f>
        <v>0</v>
      </c>
      <c r="X2472" t="b" cm="1">
        <f t="array" ref="X2472">NOT(_xlfn.XLOOKUP(tblnventory[[#This Row],[PO]]&amp;tblnventory[[#This Row],[Item]],[1]!tblOrders[Order]&amp;[1]!tblOrders[Description],[1]!tblOrders[Paid Licence],FALSE))</f>
        <v>1</v>
      </c>
      <c r="Y24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73" spans="1:25">
      <c r="A2473" t="s">
        <v>5341</v>
      </c>
      <c r="B2473" t="str">
        <f>_xlfn.XLOOKUP(tblnventory[[#This Row],[Item]],[1]!tblDescription[Item],[1]!tblDescription[Description])</f>
        <v>10GBASE-LR SFP Module, Enterprise-Class</v>
      </c>
      <c r="C2473" t="str">
        <f>_xlfn.XLOOKUP(tblnventory[[#This Row],[Item]],[1]!tblDescription[Item],[1]!tblDescription[Type])</f>
        <v>SFP</v>
      </c>
      <c r="D2473" t="str">
        <f>_xlfn.XLOOKUP(tblnventory[[#This Row],[Use]],[1]!tblCodes[Use],[1]!tblCodes[Code])</f>
        <v>Switch</v>
      </c>
      <c r="E2473" s="1" t="s">
        <v>2426</v>
      </c>
      <c r="G2473" s="21" t="str">
        <f>IF(ISBLANK(tblnventory[[#This Row],[Installed By]]),"Store","Installed")</f>
        <v>Installed</v>
      </c>
      <c r="H2473" t="s">
        <v>8105</v>
      </c>
      <c r="J2473" s="17">
        <v>2191007447</v>
      </c>
      <c r="K2473" t="s">
        <v>7974</v>
      </c>
      <c r="L2473" t="s">
        <v>5340</v>
      </c>
      <c r="O2473" t="str">
        <f>IF(tblnventory[[#This Row],[Installed]],LEFT(tblnventory[[#This Row],[Location]],3))</f>
        <v>sci</v>
      </c>
      <c r="P2473" t="str">
        <f>_xlfn.XLOOKUP(tblnventory[[#This Row],[Serial Number]],[1]!tblDNACInventory[Floor],[1]!tblDNACInventory[Name],"Not Used")</f>
        <v>Not Used</v>
      </c>
      <c r="T2473" t="b">
        <f>NOT(ISBLANK(tblnventory[[#This Row],[Installed By]]))</f>
        <v>1</v>
      </c>
      <c r="U2473" t="str">
        <f>VLOOKUP(A2473, [1]!tblDescription[#Data], 3, 0)</f>
        <v>10GBASE-LR SFP Module, Enterprise-Class</v>
      </c>
      <c r="V2473" s="22" cm="1">
        <f t="array" ref="V2473">_xlfn.XLOOKUP(1,([1]!tblOrders[Order]=tblnventory[[#This Row],[PO]])*([1]!tblOrders[Description]=tblnventory[[#This Row],[Item]]),[1]!tblOrders[Unit Total],0)</f>
        <v>615</v>
      </c>
      <c r="W2473" s="23" cm="1">
        <f t="array" ref="W2473">IFERROR(_xlfn.XLOOKUP(1,([1]!tblOrders[Order]=tblnventory[[#This Row],[PO]])*([1]!tblOrders[Description]=tblnventory[[#This Row],[Item]]),[1]!tblOrders[Licence]),0)</f>
        <v>0</v>
      </c>
      <c r="X2473" t="b" cm="1">
        <f t="array" ref="X2473">NOT(_xlfn.XLOOKUP(tblnventory[[#This Row],[PO]]&amp;tblnventory[[#This Row],[Item]],[1]!tblOrders[Order]&amp;[1]!tblOrders[Description],[1]!tblOrders[Paid Licence],FALSE))</f>
        <v>1</v>
      </c>
      <c r="Y24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74" spans="1:25">
      <c r="A2474" t="s">
        <v>5341</v>
      </c>
      <c r="B2474" t="str">
        <f>_xlfn.XLOOKUP(tblnventory[[#This Row],[Item]],[1]!tblDescription[Item],[1]!tblDescription[Description])</f>
        <v>10GBASE-LR SFP Module, Enterprise-Class</v>
      </c>
      <c r="C2474" t="str">
        <f>_xlfn.XLOOKUP(tblnventory[[#This Row],[Item]],[1]!tblDescription[Item],[1]!tblDescription[Type])</f>
        <v>SFP</v>
      </c>
      <c r="D2474" t="str">
        <f>_xlfn.XLOOKUP(tblnventory[[#This Row],[Use]],[1]!tblCodes[Use],[1]!tblCodes[Code])</f>
        <v>Switch</v>
      </c>
      <c r="E2474" s="1" t="s">
        <v>2427</v>
      </c>
      <c r="G2474" s="21" t="str">
        <f>IF(ISBLANK(tblnventory[[#This Row],[Installed By]]),"Store","Installed")</f>
        <v>Installed</v>
      </c>
      <c r="H2474" t="s">
        <v>8106</v>
      </c>
      <c r="J2474" s="17">
        <v>2191007447</v>
      </c>
      <c r="K2474" t="s">
        <v>7974</v>
      </c>
      <c r="L2474" t="s">
        <v>5340</v>
      </c>
      <c r="O2474" t="str">
        <f>IF(tblnventory[[#This Row],[Installed]],LEFT(tblnventory[[#This Row],[Location]],3))</f>
        <v>sci</v>
      </c>
      <c r="P2474" t="str">
        <f>_xlfn.XLOOKUP(tblnventory[[#This Row],[Serial Number]],[1]!tblDNACInventory[Floor],[1]!tblDNACInventory[Name],"Not Used")</f>
        <v>Not Used</v>
      </c>
      <c r="T2474" t="b">
        <f>NOT(ISBLANK(tblnventory[[#This Row],[Installed By]]))</f>
        <v>1</v>
      </c>
      <c r="U2474" t="str">
        <f>VLOOKUP(A2474, [1]!tblDescription[#Data], 3, 0)</f>
        <v>10GBASE-LR SFP Module, Enterprise-Class</v>
      </c>
      <c r="V2474" s="22" cm="1">
        <f t="array" ref="V2474">_xlfn.XLOOKUP(1,([1]!tblOrders[Order]=tblnventory[[#This Row],[PO]])*([1]!tblOrders[Description]=tblnventory[[#This Row],[Item]]),[1]!tblOrders[Unit Total],0)</f>
        <v>615</v>
      </c>
      <c r="W2474" s="23" cm="1">
        <f t="array" ref="W2474">IFERROR(_xlfn.XLOOKUP(1,([1]!tblOrders[Order]=tblnventory[[#This Row],[PO]])*([1]!tblOrders[Description]=tblnventory[[#This Row],[Item]]),[1]!tblOrders[Licence]),0)</f>
        <v>0</v>
      </c>
      <c r="X2474" t="b" cm="1">
        <f t="array" ref="X2474">NOT(_xlfn.XLOOKUP(tblnventory[[#This Row],[PO]]&amp;tblnventory[[#This Row],[Item]],[1]!tblOrders[Order]&amp;[1]!tblOrders[Description],[1]!tblOrders[Paid Licence],FALSE))</f>
        <v>1</v>
      </c>
      <c r="Y24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75" spans="1:25">
      <c r="A2475" t="s">
        <v>5341</v>
      </c>
      <c r="B2475" t="str">
        <f>_xlfn.XLOOKUP(tblnventory[[#This Row],[Item]],[1]!tblDescription[Item],[1]!tblDescription[Description])</f>
        <v>10GBASE-LR SFP Module, Enterprise-Class</v>
      </c>
      <c r="C2475" t="str">
        <f>_xlfn.XLOOKUP(tblnventory[[#This Row],[Item]],[1]!tblDescription[Item],[1]!tblDescription[Type])</f>
        <v>SFP</v>
      </c>
      <c r="D2475" t="str">
        <f>_xlfn.XLOOKUP(tblnventory[[#This Row],[Use]],[1]!tblCodes[Use],[1]!tblCodes[Code])</f>
        <v>Switch</v>
      </c>
      <c r="E2475" s="1" t="s">
        <v>2428</v>
      </c>
      <c r="G2475" s="21" t="str">
        <f>IF(ISBLANK(tblnventory[[#This Row],[Installed By]]),"Store","Installed")</f>
        <v>Installed</v>
      </c>
      <c r="H2475" t="s">
        <v>8107</v>
      </c>
      <c r="J2475" s="17">
        <v>2191007447</v>
      </c>
      <c r="K2475" t="s">
        <v>7974</v>
      </c>
      <c r="L2475" t="s">
        <v>5340</v>
      </c>
      <c r="O2475" t="str">
        <f>IF(tblnventory[[#This Row],[Installed]],LEFT(tblnventory[[#This Row],[Location]],3))</f>
        <v>sci</v>
      </c>
      <c r="P2475" t="str">
        <f>_xlfn.XLOOKUP(tblnventory[[#This Row],[Serial Number]],[1]!tblDNACInventory[Floor],[1]!tblDNACInventory[Name],"Not Used")</f>
        <v>Not Used</v>
      </c>
      <c r="T2475" t="b">
        <f>NOT(ISBLANK(tblnventory[[#This Row],[Installed By]]))</f>
        <v>1</v>
      </c>
      <c r="U2475" t="str">
        <f>VLOOKUP(A2475, [1]!tblDescription[#Data], 3, 0)</f>
        <v>10GBASE-LR SFP Module, Enterprise-Class</v>
      </c>
      <c r="V2475" s="22" cm="1">
        <f t="array" ref="V2475">_xlfn.XLOOKUP(1,([1]!tblOrders[Order]=tblnventory[[#This Row],[PO]])*([1]!tblOrders[Description]=tblnventory[[#This Row],[Item]]),[1]!tblOrders[Unit Total],0)</f>
        <v>615</v>
      </c>
      <c r="W2475" s="23" cm="1">
        <f t="array" ref="W2475">IFERROR(_xlfn.XLOOKUP(1,([1]!tblOrders[Order]=tblnventory[[#This Row],[PO]])*([1]!tblOrders[Description]=tblnventory[[#This Row],[Item]]),[1]!tblOrders[Licence]),0)</f>
        <v>0</v>
      </c>
      <c r="X2475" t="b" cm="1">
        <f t="array" ref="X2475">NOT(_xlfn.XLOOKUP(tblnventory[[#This Row],[PO]]&amp;tblnventory[[#This Row],[Item]],[1]!tblOrders[Order]&amp;[1]!tblOrders[Description],[1]!tblOrders[Paid Licence],FALSE))</f>
        <v>1</v>
      </c>
      <c r="Y24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76" spans="1:25">
      <c r="A2476" t="s">
        <v>5341</v>
      </c>
      <c r="B2476" t="str">
        <f>_xlfn.XLOOKUP(tblnventory[[#This Row],[Item]],[1]!tblDescription[Item],[1]!tblDescription[Description])</f>
        <v>10GBASE-LR SFP Module, Enterprise-Class</v>
      </c>
      <c r="C2476" t="str">
        <f>_xlfn.XLOOKUP(tblnventory[[#This Row],[Item]],[1]!tblDescription[Item],[1]!tblDescription[Type])</f>
        <v>SFP</v>
      </c>
      <c r="D2476" t="str">
        <f>_xlfn.XLOOKUP(tblnventory[[#This Row],[Use]],[1]!tblCodes[Use],[1]!tblCodes[Code])</f>
        <v>Switch</v>
      </c>
      <c r="E2476" s="1" t="s">
        <v>2429</v>
      </c>
      <c r="G2476" s="21" t="str">
        <f>IF(ISBLANK(tblnventory[[#This Row],[Installed By]]),"Store","Installed")</f>
        <v>Installed</v>
      </c>
      <c r="H2476" t="s">
        <v>8108</v>
      </c>
      <c r="J2476" s="17">
        <v>2191007447</v>
      </c>
      <c r="K2476" s="17"/>
      <c r="L2476" t="s">
        <v>5346</v>
      </c>
      <c r="M2476" s="20">
        <v>45020</v>
      </c>
      <c r="O2476" t="str">
        <f>IF(tblnventory[[#This Row],[Installed]],LEFT(tblnventory[[#This Row],[Location]],3))</f>
        <v>sci</v>
      </c>
      <c r="P2476" t="str">
        <f>_xlfn.XLOOKUP(tblnventory[[#This Row],[Serial Number]],[1]!tblDNACInventory[Floor],[1]!tblDNACInventory[Name],"Not Used")</f>
        <v>Not Used</v>
      </c>
      <c r="T2476" t="b">
        <f>NOT(ISBLANK(tblnventory[[#This Row],[Installed By]]))</f>
        <v>1</v>
      </c>
      <c r="U2476" t="str">
        <f>VLOOKUP(A2476, [1]!tblDescription[#Data], 3, 0)</f>
        <v>10GBASE-LR SFP Module, Enterprise-Class</v>
      </c>
      <c r="V2476" s="22" cm="1">
        <f t="array" ref="V2476">_xlfn.XLOOKUP(1,([1]!tblOrders[Order]=tblnventory[[#This Row],[PO]])*([1]!tblOrders[Description]=tblnventory[[#This Row],[Item]]),[1]!tblOrders[Unit Total],0)</f>
        <v>615</v>
      </c>
      <c r="W2476" s="23" cm="1">
        <f t="array" ref="W2476">IFERROR(_xlfn.XLOOKUP(1,([1]!tblOrders[Order]=tblnventory[[#This Row],[PO]])*([1]!tblOrders[Description]=tblnventory[[#This Row],[Item]]),[1]!tblOrders[Licence]),0)</f>
        <v>0</v>
      </c>
      <c r="X2476" t="b" cm="1">
        <f t="array" ref="X2476">NOT(_xlfn.XLOOKUP(tblnventory[[#This Row],[PO]]&amp;tblnventory[[#This Row],[Item]],[1]!tblOrders[Order]&amp;[1]!tblOrders[Description],[1]!tblOrders[Paid Licence],FALSE))</f>
        <v>1</v>
      </c>
      <c r="Y24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77" spans="1:25">
      <c r="A2477" t="s">
        <v>5341</v>
      </c>
      <c r="B2477" t="str">
        <f>_xlfn.XLOOKUP(tblnventory[[#This Row],[Item]],[1]!tblDescription[Item],[1]!tblDescription[Description])</f>
        <v>10GBASE-LR SFP Module, Enterprise-Class</v>
      </c>
      <c r="C2477" t="str">
        <f>_xlfn.XLOOKUP(tblnventory[[#This Row],[Item]],[1]!tblDescription[Item],[1]!tblDescription[Type])</f>
        <v>SFP</v>
      </c>
      <c r="D2477" t="str">
        <f>_xlfn.XLOOKUP(tblnventory[[#This Row],[Use]],[1]!tblCodes[Use],[1]!tblCodes[Code])</f>
        <v>Switch</v>
      </c>
      <c r="E2477" s="1" t="s">
        <v>2430</v>
      </c>
      <c r="G2477" s="21" t="str">
        <f>IF(ISBLANK(tblnventory[[#This Row],[Installed By]]),"Store","Installed")</f>
        <v>Installed</v>
      </c>
      <c r="H2477" t="s">
        <v>8109</v>
      </c>
      <c r="J2477" s="17">
        <v>2191007447</v>
      </c>
      <c r="K2477" s="17"/>
      <c r="L2477" t="s">
        <v>5346</v>
      </c>
      <c r="M2477" s="20">
        <v>45020</v>
      </c>
      <c r="O2477" t="str">
        <f>IF(tblnventory[[#This Row],[Installed]],LEFT(tblnventory[[#This Row],[Location]],3))</f>
        <v>sci</v>
      </c>
      <c r="P2477" t="str">
        <f>_xlfn.XLOOKUP(tblnventory[[#This Row],[Serial Number]],[1]!tblDNACInventory[Floor],[1]!tblDNACInventory[Name],"Not Used")</f>
        <v>Not Used</v>
      </c>
      <c r="T2477" t="b">
        <f>NOT(ISBLANK(tblnventory[[#This Row],[Installed By]]))</f>
        <v>1</v>
      </c>
      <c r="U2477" t="str">
        <f>VLOOKUP(A2477, [1]!tblDescription[#Data], 3, 0)</f>
        <v>10GBASE-LR SFP Module, Enterprise-Class</v>
      </c>
      <c r="V2477" s="22" cm="1">
        <f t="array" ref="V2477">_xlfn.XLOOKUP(1,([1]!tblOrders[Order]=tblnventory[[#This Row],[PO]])*([1]!tblOrders[Description]=tblnventory[[#This Row],[Item]]),[1]!tblOrders[Unit Total],0)</f>
        <v>615</v>
      </c>
      <c r="W2477" s="23" cm="1">
        <f t="array" ref="W2477">IFERROR(_xlfn.XLOOKUP(1,([1]!tblOrders[Order]=tblnventory[[#This Row],[PO]])*([1]!tblOrders[Description]=tblnventory[[#This Row],[Item]]),[1]!tblOrders[Licence]),0)</f>
        <v>0</v>
      </c>
      <c r="X2477" t="b" cm="1">
        <f t="array" ref="X2477">NOT(_xlfn.XLOOKUP(tblnventory[[#This Row],[PO]]&amp;tblnventory[[#This Row],[Item]],[1]!tblOrders[Order]&amp;[1]!tblOrders[Description],[1]!tblOrders[Paid Licence],FALSE))</f>
        <v>1</v>
      </c>
      <c r="Y24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78" spans="1:25">
      <c r="A2478" t="s">
        <v>5341</v>
      </c>
      <c r="B2478" t="str">
        <f>_xlfn.XLOOKUP(tblnventory[[#This Row],[Item]],[1]!tblDescription[Item],[1]!tblDescription[Description])</f>
        <v>10GBASE-LR SFP Module, Enterprise-Class</v>
      </c>
      <c r="C2478" t="str">
        <f>_xlfn.XLOOKUP(tblnventory[[#This Row],[Item]],[1]!tblDescription[Item],[1]!tblDescription[Type])</f>
        <v>SFP</v>
      </c>
      <c r="D2478" t="str">
        <f>_xlfn.XLOOKUP(tblnventory[[#This Row],[Use]],[1]!tblCodes[Use],[1]!tblCodes[Code])</f>
        <v>Switch</v>
      </c>
      <c r="E2478" s="1" t="s">
        <v>2431</v>
      </c>
      <c r="G2478" s="21" t="str">
        <f>IF(ISBLANK(tblnventory[[#This Row],[Installed By]]),"Store","Installed")</f>
        <v>Installed</v>
      </c>
      <c r="H2478" t="s">
        <v>8110</v>
      </c>
      <c r="J2478" s="17">
        <v>2191007447</v>
      </c>
      <c r="K2478" s="17"/>
      <c r="L2478" t="s">
        <v>5346</v>
      </c>
      <c r="M2478" s="20">
        <v>44942</v>
      </c>
      <c r="O2478" t="str">
        <f>IF(tblnventory[[#This Row],[Installed]],LEFT(tblnventory[[#This Row],[Location]],3))</f>
        <v>sci</v>
      </c>
      <c r="P2478" t="str">
        <f>_xlfn.XLOOKUP(tblnventory[[#This Row],[Serial Number]],[1]!tblDNACInventory[Floor],[1]!tblDNACInventory[Name],"Not Used")</f>
        <v>Not Used</v>
      </c>
      <c r="T2478" t="b">
        <f>NOT(ISBLANK(tblnventory[[#This Row],[Installed By]]))</f>
        <v>1</v>
      </c>
      <c r="U2478" t="str">
        <f>VLOOKUP(A2478, [1]!tblDescription[#Data], 3, 0)</f>
        <v>10GBASE-LR SFP Module, Enterprise-Class</v>
      </c>
      <c r="V2478" s="22" cm="1">
        <f t="array" ref="V2478">_xlfn.XLOOKUP(1,([1]!tblOrders[Order]=tblnventory[[#This Row],[PO]])*([1]!tblOrders[Description]=tblnventory[[#This Row],[Item]]),[1]!tblOrders[Unit Total],0)</f>
        <v>615</v>
      </c>
      <c r="W2478" s="23" cm="1">
        <f t="array" ref="W2478">IFERROR(_xlfn.XLOOKUP(1,([1]!tblOrders[Order]=tblnventory[[#This Row],[PO]])*([1]!tblOrders[Description]=tblnventory[[#This Row],[Item]]),[1]!tblOrders[Licence]),0)</f>
        <v>0</v>
      </c>
      <c r="X2478" t="b" cm="1">
        <f t="array" ref="X2478">NOT(_xlfn.XLOOKUP(tblnventory[[#This Row],[PO]]&amp;tblnventory[[#This Row],[Item]],[1]!tblOrders[Order]&amp;[1]!tblOrders[Description],[1]!tblOrders[Paid Licence],FALSE))</f>
        <v>1</v>
      </c>
      <c r="Y24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79" spans="1:25">
      <c r="A2479" t="s">
        <v>5341</v>
      </c>
      <c r="B2479" t="str">
        <f>_xlfn.XLOOKUP(tblnventory[[#This Row],[Item]],[1]!tblDescription[Item],[1]!tblDescription[Description])</f>
        <v>10GBASE-LR SFP Module, Enterprise-Class</v>
      </c>
      <c r="C2479" t="str">
        <f>_xlfn.XLOOKUP(tblnventory[[#This Row],[Item]],[1]!tblDescription[Item],[1]!tblDescription[Type])</f>
        <v>SFP</v>
      </c>
      <c r="D2479" t="str">
        <f>_xlfn.XLOOKUP(tblnventory[[#This Row],[Use]],[1]!tblCodes[Use],[1]!tblCodes[Code])</f>
        <v>Switch</v>
      </c>
      <c r="E2479" s="1" t="s">
        <v>2432</v>
      </c>
      <c r="G2479" s="21" t="str">
        <f>IF(ISBLANK(tblnventory[[#This Row],[Installed By]]),"Store","Installed")</f>
        <v>Installed</v>
      </c>
      <c r="H2479" t="s">
        <v>8111</v>
      </c>
      <c r="J2479" s="17">
        <v>2191007447</v>
      </c>
      <c r="K2479" s="17"/>
      <c r="L2479" t="s">
        <v>5346</v>
      </c>
      <c r="M2479" s="20">
        <v>44942</v>
      </c>
      <c r="O2479" t="str">
        <f>IF(tblnventory[[#This Row],[Installed]],LEFT(tblnventory[[#This Row],[Location]],3))</f>
        <v>sci</v>
      </c>
      <c r="P2479" t="str">
        <f>_xlfn.XLOOKUP(tblnventory[[#This Row],[Serial Number]],[1]!tblDNACInventory[Floor],[1]!tblDNACInventory[Name],"Not Used")</f>
        <v>Not Used</v>
      </c>
      <c r="T2479" t="b">
        <f>NOT(ISBLANK(tblnventory[[#This Row],[Installed By]]))</f>
        <v>1</v>
      </c>
      <c r="U2479" t="str">
        <f>VLOOKUP(A2479, [1]!tblDescription[#Data], 3, 0)</f>
        <v>10GBASE-LR SFP Module, Enterprise-Class</v>
      </c>
      <c r="V2479" s="22" cm="1">
        <f t="array" ref="V2479">_xlfn.XLOOKUP(1,([1]!tblOrders[Order]=tblnventory[[#This Row],[PO]])*([1]!tblOrders[Description]=tblnventory[[#This Row],[Item]]),[1]!tblOrders[Unit Total],0)</f>
        <v>615</v>
      </c>
      <c r="W2479" s="23" cm="1">
        <f t="array" ref="W2479">IFERROR(_xlfn.XLOOKUP(1,([1]!tblOrders[Order]=tblnventory[[#This Row],[PO]])*([1]!tblOrders[Description]=tblnventory[[#This Row],[Item]]),[1]!tblOrders[Licence]),0)</f>
        <v>0</v>
      </c>
      <c r="X2479" t="b" cm="1">
        <f t="array" ref="X2479">NOT(_xlfn.XLOOKUP(tblnventory[[#This Row],[PO]]&amp;tblnventory[[#This Row],[Item]],[1]!tblOrders[Order]&amp;[1]!tblOrders[Description],[1]!tblOrders[Paid Licence],FALSE))</f>
        <v>1</v>
      </c>
      <c r="Y24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80" spans="1:25">
      <c r="A2480" t="s">
        <v>5341</v>
      </c>
      <c r="B2480" t="str">
        <f>_xlfn.XLOOKUP(tblnventory[[#This Row],[Item]],[1]!tblDescription[Item],[1]!tblDescription[Description])</f>
        <v>10GBASE-LR SFP Module, Enterprise-Class</v>
      </c>
      <c r="C2480" t="str">
        <f>_xlfn.XLOOKUP(tblnventory[[#This Row],[Item]],[1]!tblDescription[Item],[1]!tblDescription[Type])</f>
        <v>SFP</v>
      </c>
      <c r="D2480" t="str">
        <f>_xlfn.XLOOKUP(tblnventory[[#This Row],[Use]],[1]!tblCodes[Use],[1]!tblCodes[Code])</f>
        <v>Switch</v>
      </c>
      <c r="E2480" s="1" t="s">
        <v>2433</v>
      </c>
      <c r="G2480" s="21" t="str">
        <f>IF(ISBLANK(tblnventory[[#This Row],[Installed By]]),"Store","Installed")</f>
        <v>Installed</v>
      </c>
      <c r="H2480" t="s">
        <v>8112</v>
      </c>
      <c r="J2480" s="17">
        <v>2191007447</v>
      </c>
      <c r="K2480" s="17"/>
      <c r="L2480" t="s">
        <v>5346</v>
      </c>
      <c r="M2480" s="20">
        <v>45111</v>
      </c>
      <c r="O2480" t="str">
        <f>IF(tblnventory[[#This Row],[Installed]],LEFT(tblnventory[[#This Row],[Location]],3))</f>
        <v>sci</v>
      </c>
      <c r="P2480" t="str">
        <f>_xlfn.XLOOKUP(tblnventory[[#This Row],[Serial Number]],[1]!tblDNACInventory[Floor],[1]!tblDNACInventory[Name],"Not Used")</f>
        <v>Not Used</v>
      </c>
      <c r="T2480" t="b">
        <f>NOT(ISBLANK(tblnventory[[#This Row],[Installed By]]))</f>
        <v>1</v>
      </c>
      <c r="U2480" t="str">
        <f>VLOOKUP(A2480, [1]!tblDescription[#Data], 3, 0)</f>
        <v>10GBASE-LR SFP Module, Enterprise-Class</v>
      </c>
      <c r="V2480" s="22" cm="1">
        <f t="array" ref="V2480">_xlfn.XLOOKUP(1,([1]!tblOrders[Order]=tblnventory[[#This Row],[PO]])*([1]!tblOrders[Description]=tblnventory[[#This Row],[Item]]),[1]!tblOrders[Unit Total],0)</f>
        <v>615</v>
      </c>
      <c r="W2480" s="23" cm="1">
        <f t="array" ref="W2480">IFERROR(_xlfn.XLOOKUP(1,([1]!tblOrders[Order]=tblnventory[[#This Row],[PO]])*([1]!tblOrders[Description]=tblnventory[[#This Row],[Item]]),[1]!tblOrders[Licence]),0)</f>
        <v>0</v>
      </c>
      <c r="X2480" t="b" cm="1">
        <f t="array" ref="X2480">NOT(_xlfn.XLOOKUP(tblnventory[[#This Row],[PO]]&amp;tblnventory[[#This Row],[Item]],[1]!tblOrders[Order]&amp;[1]!tblOrders[Description],[1]!tblOrders[Paid Licence],FALSE))</f>
        <v>1</v>
      </c>
      <c r="Y24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81" spans="1:25">
      <c r="A2481" t="s">
        <v>5341</v>
      </c>
      <c r="B2481" t="str">
        <f>_xlfn.XLOOKUP(tblnventory[[#This Row],[Item]],[1]!tblDescription[Item],[1]!tblDescription[Description])</f>
        <v>10GBASE-LR SFP Module, Enterprise-Class</v>
      </c>
      <c r="C2481" t="str">
        <f>_xlfn.XLOOKUP(tblnventory[[#This Row],[Item]],[1]!tblDescription[Item],[1]!tblDescription[Type])</f>
        <v>SFP</v>
      </c>
      <c r="D2481" t="str">
        <f>_xlfn.XLOOKUP(tblnventory[[#This Row],[Use]],[1]!tblCodes[Use],[1]!tblCodes[Code])</f>
        <v>Switch</v>
      </c>
      <c r="E2481" s="1" t="s">
        <v>2434</v>
      </c>
      <c r="G2481" s="21" t="str">
        <f>IF(ISBLANK(tblnventory[[#This Row],[Installed By]]),"Store","Installed")</f>
        <v>Installed</v>
      </c>
      <c r="H2481" t="s">
        <v>8113</v>
      </c>
      <c r="J2481" s="17">
        <v>2191007447</v>
      </c>
      <c r="K2481" s="17"/>
      <c r="L2481" t="s">
        <v>5346</v>
      </c>
      <c r="M2481" s="20">
        <v>45111</v>
      </c>
      <c r="O2481" t="str">
        <f>IF(tblnventory[[#This Row],[Installed]],LEFT(tblnventory[[#This Row],[Location]],3))</f>
        <v>sci</v>
      </c>
      <c r="P2481" t="str">
        <f>_xlfn.XLOOKUP(tblnventory[[#This Row],[Serial Number]],[1]!tblDNACInventory[Floor],[1]!tblDNACInventory[Name],"Not Used")</f>
        <v>Not Used</v>
      </c>
      <c r="T2481" t="b">
        <f>NOT(ISBLANK(tblnventory[[#This Row],[Installed By]]))</f>
        <v>1</v>
      </c>
      <c r="U2481" t="str">
        <f>VLOOKUP(A2481, [1]!tblDescription[#Data], 3, 0)</f>
        <v>10GBASE-LR SFP Module, Enterprise-Class</v>
      </c>
      <c r="V2481" s="22" cm="1">
        <f t="array" ref="V2481">_xlfn.XLOOKUP(1,([1]!tblOrders[Order]=tblnventory[[#This Row],[PO]])*([1]!tblOrders[Description]=tblnventory[[#This Row],[Item]]),[1]!tblOrders[Unit Total],0)</f>
        <v>615</v>
      </c>
      <c r="W2481" s="23" cm="1">
        <f t="array" ref="W2481">IFERROR(_xlfn.XLOOKUP(1,([1]!tblOrders[Order]=tblnventory[[#This Row],[PO]])*([1]!tblOrders[Description]=tblnventory[[#This Row],[Item]]),[1]!tblOrders[Licence]),0)</f>
        <v>0</v>
      </c>
      <c r="X2481" t="b" cm="1">
        <f t="array" ref="X2481">NOT(_xlfn.XLOOKUP(tblnventory[[#This Row],[PO]]&amp;tblnventory[[#This Row],[Item]],[1]!tblOrders[Order]&amp;[1]!tblOrders[Description],[1]!tblOrders[Paid Licence],FALSE))</f>
        <v>1</v>
      </c>
      <c r="Y24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82" spans="1:25">
      <c r="A2482" t="s">
        <v>5341</v>
      </c>
      <c r="B2482" t="str">
        <f>_xlfn.XLOOKUP(tblnventory[[#This Row],[Item]],[1]!tblDescription[Item],[1]!tblDescription[Description])</f>
        <v>10GBASE-LR SFP Module, Enterprise-Class</v>
      </c>
      <c r="C2482" t="str">
        <f>_xlfn.XLOOKUP(tblnventory[[#This Row],[Item]],[1]!tblDescription[Item],[1]!tblDescription[Type])</f>
        <v>SFP</v>
      </c>
      <c r="D2482" t="str">
        <f>_xlfn.XLOOKUP(tblnventory[[#This Row],[Use]],[1]!tblCodes[Use],[1]!tblCodes[Code])</f>
        <v>Switch</v>
      </c>
      <c r="E2482" s="1" t="s">
        <v>2435</v>
      </c>
      <c r="G2482" s="21" t="str">
        <f>IF(ISBLANK(tblnventory[[#This Row],[Installed By]]),"Store","Installed")</f>
        <v>Installed</v>
      </c>
      <c r="H2482" t="s">
        <v>8100</v>
      </c>
      <c r="J2482" s="17">
        <v>2191007447</v>
      </c>
      <c r="K2482" s="17"/>
      <c r="L2482" t="s">
        <v>5360</v>
      </c>
      <c r="M2482" s="20">
        <v>45059</v>
      </c>
      <c r="N2482" t="s">
        <v>8101</v>
      </c>
      <c r="O2482" t="str">
        <f>IF(tblnventory[[#This Row],[Installed]],LEFT(tblnventory[[#This Row],[Location]],3))</f>
        <v>sci</v>
      </c>
      <c r="P2482" t="str">
        <f>_xlfn.XLOOKUP(tblnventory[[#This Row],[Serial Number]],[1]!tblDNACInventory[Floor],[1]!tblDNACInventory[Name],"Not Used")</f>
        <v>Not Used</v>
      </c>
      <c r="T2482" t="b">
        <f>NOT(ISBLANK(tblnventory[[#This Row],[Installed By]]))</f>
        <v>1</v>
      </c>
      <c r="U2482" t="str">
        <f>VLOOKUP(A2482, [1]!tblDescription[#Data], 3, 0)</f>
        <v>10GBASE-LR SFP Module, Enterprise-Class</v>
      </c>
      <c r="V2482" s="22" cm="1">
        <f t="array" ref="V2482">_xlfn.XLOOKUP(1,([1]!tblOrders[Order]=tblnventory[[#This Row],[PO]])*([1]!tblOrders[Description]=tblnventory[[#This Row],[Item]]),[1]!tblOrders[Unit Total],0)</f>
        <v>615</v>
      </c>
      <c r="W2482" s="23" cm="1">
        <f t="array" ref="W2482">IFERROR(_xlfn.XLOOKUP(1,([1]!tblOrders[Order]=tblnventory[[#This Row],[PO]])*([1]!tblOrders[Description]=tblnventory[[#This Row],[Item]]),[1]!tblOrders[Licence]),0)</f>
        <v>0</v>
      </c>
      <c r="X2482" t="b" cm="1">
        <f t="array" ref="X2482">NOT(_xlfn.XLOOKUP(tblnventory[[#This Row],[PO]]&amp;tblnventory[[#This Row],[Item]],[1]!tblOrders[Order]&amp;[1]!tblOrders[Description],[1]!tblOrders[Paid Licence],FALSE))</f>
        <v>1</v>
      </c>
      <c r="Y24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83" spans="1:25">
      <c r="A2483" t="s">
        <v>5341</v>
      </c>
      <c r="B2483" t="str">
        <f>_xlfn.XLOOKUP(tblnventory[[#This Row],[Item]],[1]!tblDescription[Item],[1]!tblDescription[Description])</f>
        <v>10GBASE-LR SFP Module, Enterprise-Class</v>
      </c>
      <c r="C2483" t="str">
        <f>_xlfn.XLOOKUP(tblnventory[[#This Row],[Item]],[1]!tblDescription[Item],[1]!tblDescription[Type])</f>
        <v>SFP</v>
      </c>
      <c r="D2483" t="str">
        <f>_xlfn.XLOOKUP(tblnventory[[#This Row],[Use]],[1]!tblCodes[Use],[1]!tblCodes[Code])</f>
        <v>Switch</v>
      </c>
      <c r="E2483" s="1" t="s">
        <v>2436</v>
      </c>
      <c r="G2483" s="21" t="str">
        <f>IF(ISBLANK(tblnventory[[#This Row],[Installed By]]),"Store","Installed")</f>
        <v>Installed</v>
      </c>
      <c r="H2483" t="s">
        <v>8114</v>
      </c>
      <c r="J2483" s="17">
        <v>2191007447</v>
      </c>
      <c r="K2483" s="17"/>
      <c r="L2483" t="s">
        <v>5346</v>
      </c>
      <c r="M2483" s="20">
        <v>44967</v>
      </c>
      <c r="O2483" t="str">
        <f>IF(tblnventory[[#This Row],[Installed]],LEFT(tblnventory[[#This Row],[Location]],3))</f>
        <v>sci</v>
      </c>
      <c r="P2483" t="str">
        <f>_xlfn.XLOOKUP(tblnventory[[#This Row],[Serial Number]],[1]!tblDNACInventory[Floor],[1]!tblDNACInventory[Name],"Not Used")</f>
        <v>Not Used</v>
      </c>
      <c r="T2483" t="b">
        <f>NOT(ISBLANK(tblnventory[[#This Row],[Installed By]]))</f>
        <v>1</v>
      </c>
      <c r="U2483" t="str">
        <f>VLOOKUP(A2483, [1]!tblDescription[#Data], 3, 0)</f>
        <v>10GBASE-LR SFP Module, Enterprise-Class</v>
      </c>
      <c r="V2483" s="22" cm="1">
        <f t="array" ref="V2483">_xlfn.XLOOKUP(1,([1]!tblOrders[Order]=tblnventory[[#This Row],[PO]])*([1]!tblOrders[Description]=tblnventory[[#This Row],[Item]]),[1]!tblOrders[Unit Total],0)</f>
        <v>615</v>
      </c>
      <c r="W2483" s="23" cm="1">
        <f t="array" ref="W2483">IFERROR(_xlfn.XLOOKUP(1,([1]!tblOrders[Order]=tblnventory[[#This Row],[PO]])*([1]!tblOrders[Description]=tblnventory[[#This Row],[Item]]),[1]!tblOrders[Licence]),0)</f>
        <v>0</v>
      </c>
      <c r="X2483" t="b" cm="1">
        <f t="array" ref="X2483">NOT(_xlfn.XLOOKUP(tblnventory[[#This Row],[PO]]&amp;tblnventory[[#This Row],[Item]],[1]!tblOrders[Order]&amp;[1]!tblOrders[Description],[1]!tblOrders[Paid Licence],FALSE))</f>
        <v>1</v>
      </c>
      <c r="Y24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84" spans="1:25">
      <c r="A2484" t="s">
        <v>5341</v>
      </c>
      <c r="B2484" t="str">
        <f>_xlfn.XLOOKUP(tblnventory[[#This Row],[Item]],[1]!tblDescription[Item],[1]!tblDescription[Description])</f>
        <v>10GBASE-LR SFP Module, Enterprise-Class</v>
      </c>
      <c r="C2484" t="str">
        <f>_xlfn.XLOOKUP(tblnventory[[#This Row],[Item]],[1]!tblDescription[Item],[1]!tblDescription[Type])</f>
        <v>SFP</v>
      </c>
      <c r="D2484" t="str">
        <f>_xlfn.XLOOKUP(tblnventory[[#This Row],[Use]],[1]!tblCodes[Use],[1]!tblCodes[Code])</f>
        <v>Switch</v>
      </c>
      <c r="E2484" s="1" t="s">
        <v>2437</v>
      </c>
      <c r="G2484" s="21" t="str">
        <f>IF(ISBLANK(tblnventory[[#This Row],[Installed By]]),"Store","Installed")</f>
        <v>Installed</v>
      </c>
      <c r="H2484" t="s">
        <v>8115</v>
      </c>
      <c r="J2484" s="17">
        <v>2191007447</v>
      </c>
      <c r="K2484" s="17"/>
      <c r="L2484" t="s">
        <v>5346</v>
      </c>
      <c r="M2484" s="20">
        <v>44967</v>
      </c>
      <c r="O2484" t="str">
        <f>IF(tblnventory[[#This Row],[Installed]],LEFT(tblnventory[[#This Row],[Location]],3))</f>
        <v>sci</v>
      </c>
      <c r="P2484" t="str">
        <f>_xlfn.XLOOKUP(tblnventory[[#This Row],[Serial Number]],[1]!tblDNACInventory[Floor],[1]!tblDNACInventory[Name],"Not Used")</f>
        <v>Not Used</v>
      </c>
      <c r="T2484" t="b">
        <f>NOT(ISBLANK(tblnventory[[#This Row],[Installed By]]))</f>
        <v>1</v>
      </c>
      <c r="U2484" t="str">
        <f>VLOOKUP(A2484, [1]!tblDescription[#Data], 3, 0)</f>
        <v>10GBASE-LR SFP Module, Enterprise-Class</v>
      </c>
      <c r="V2484" s="22" cm="1">
        <f t="array" ref="V2484">_xlfn.XLOOKUP(1,([1]!tblOrders[Order]=tblnventory[[#This Row],[PO]])*([1]!tblOrders[Description]=tblnventory[[#This Row],[Item]]),[1]!tblOrders[Unit Total],0)</f>
        <v>615</v>
      </c>
      <c r="W2484" s="23" cm="1">
        <f t="array" ref="W2484">IFERROR(_xlfn.XLOOKUP(1,([1]!tblOrders[Order]=tblnventory[[#This Row],[PO]])*([1]!tblOrders[Description]=tblnventory[[#This Row],[Item]]),[1]!tblOrders[Licence]),0)</f>
        <v>0</v>
      </c>
      <c r="X2484" t="b" cm="1">
        <f t="array" ref="X2484">NOT(_xlfn.XLOOKUP(tblnventory[[#This Row],[PO]]&amp;tblnventory[[#This Row],[Item]],[1]!tblOrders[Order]&amp;[1]!tblOrders[Description],[1]!tblOrders[Paid Licence],FALSE))</f>
        <v>1</v>
      </c>
      <c r="Y24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85" spans="1:25">
      <c r="A2485" t="s">
        <v>5341</v>
      </c>
      <c r="B2485" t="str">
        <f>_xlfn.XLOOKUP(tblnventory[[#This Row],[Item]],[1]!tblDescription[Item],[1]!tblDescription[Description])</f>
        <v>10GBASE-LR SFP Module, Enterprise-Class</v>
      </c>
      <c r="C2485" t="str">
        <f>_xlfn.XLOOKUP(tblnventory[[#This Row],[Item]],[1]!tblDescription[Item],[1]!tblDescription[Type])</f>
        <v>SFP</v>
      </c>
      <c r="D2485" t="str">
        <f>_xlfn.XLOOKUP(tblnventory[[#This Row],[Use]],[1]!tblCodes[Use],[1]!tblCodes[Code])</f>
        <v>Switch</v>
      </c>
      <c r="E2485" s="1" t="s">
        <v>2438</v>
      </c>
      <c r="G2485" s="21" t="str">
        <f>IF(ISBLANK(tblnventory[[#This Row],[Installed By]]),"Store","Installed")</f>
        <v>Installed</v>
      </c>
      <c r="H2485" t="s">
        <v>8100</v>
      </c>
      <c r="J2485" s="17">
        <v>2191007447</v>
      </c>
      <c r="K2485" s="17"/>
      <c r="L2485" t="s">
        <v>5360</v>
      </c>
      <c r="M2485" s="20">
        <v>45049</v>
      </c>
      <c r="N2485" t="s">
        <v>8101</v>
      </c>
      <c r="O2485" t="str">
        <f>IF(tblnventory[[#This Row],[Installed]],LEFT(tblnventory[[#This Row],[Location]],3))</f>
        <v>sci</v>
      </c>
      <c r="P2485" t="str">
        <f>_xlfn.XLOOKUP(tblnventory[[#This Row],[Serial Number]],[1]!tblDNACInventory[Floor],[1]!tblDNACInventory[Name],"Not Used")</f>
        <v>Not Used</v>
      </c>
      <c r="T2485" t="b">
        <f>NOT(ISBLANK(tblnventory[[#This Row],[Installed By]]))</f>
        <v>1</v>
      </c>
      <c r="U2485" t="str">
        <f>VLOOKUP(A2485, [1]!tblDescription[#Data], 3, 0)</f>
        <v>10GBASE-LR SFP Module, Enterprise-Class</v>
      </c>
      <c r="V2485" s="22" cm="1">
        <f t="array" ref="V2485">_xlfn.XLOOKUP(1,([1]!tblOrders[Order]=tblnventory[[#This Row],[PO]])*([1]!tblOrders[Description]=tblnventory[[#This Row],[Item]]),[1]!tblOrders[Unit Total],0)</f>
        <v>615</v>
      </c>
      <c r="W2485" s="23" cm="1">
        <f t="array" ref="W2485">IFERROR(_xlfn.XLOOKUP(1,([1]!tblOrders[Order]=tblnventory[[#This Row],[PO]])*([1]!tblOrders[Description]=tblnventory[[#This Row],[Item]]),[1]!tblOrders[Licence]),0)</f>
        <v>0</v>
      </c>
      <c r="X2485" t="b" cm="1">
        <f t="array" ref="X2485">NOT(_xlfn.XLOOKUP(tblnventory[[#This Row],[PO]]&amp;tblnventory[[#This Row],[Item]],[1]!tblOrders[Order]&amp;[1]!tblOrders[Description],[1]!tblOrders[Paid Licence],FALSE))</f>
        <v>1</v>
      </c>
      <c r="Y24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86" spans="1:25">
      <c r="A2486" t="s">
        <v>5341</v>
      </c>
      <c r="B2486" t="str">
        <f>_xlfn.XLOOKUP(tblnventory[[#This Row],[Item]],[1]!tblDescription[Item],[1]!tblDescription[Description])</f>
        <v>10GBASE-LR SFP Module, Enterprise-Class</v>
      </c>
      <c r="C2486" t="str">
        <f>_xlfn.XLOOKUP(tblnventory[[#This Row],[Item]],[1]!tblDescription[Item],[1]!tblDescription[Type])</f>
        <v>SFP</v>
      </c>
      <c r="D2486" t="str">
        <f>_xlfn.XLOOKUP(tblnventory[[#This Row],[Use]],[1]!tblCodes[Use],[1]!tblCodes[Code])</f>
        <v>Switch</v>
      </c>
      <c r="E2486" s="1" t="s">
        <v>2439</v>
      </c>
      <c r="G2486" s="21" t="str">
        <f>IF(ISBLANK(tblnventory[[#This Row],[Installed By]]),"Store","Installed")</f>
        <v>Installed</v>
      </c>
      <c r="H2486" t="s">
        <v>8116</v>
      </c>
      <c r="J2486" s="17">
        <v>2191007447</v>
      </c>
      <c r="K2486" s="17"/>
      <c r="L2486" t="s">
        <v>5346</v>
      </c>
      <c r="M2486" s="20">
        <v>45163</v>
      </c>
      <c r="O2486" t="str">
        <f>IF(tblnventory[[#This Row],[Installed]],LEFT(tblnventory[[#This Row],[Location]],3))</f>
        <v>sci</v>
      </c>
      <c r="P2486" t="str">
        <f>_xlfn.XLOOKUP(tblnventory[[#This Row],[Serial Number]],[1]!tblDNACInventory[Floor],[1]!tblDNACInventory[Name],"Not Used")</f>
        <v>Not Used</v>
      </c>
      <c r="T2486" t="b">
        <f>NOT(ISBLANK(tblnventory[[#This Row],[Installed By]]))</f>
        <v>1</v>
      </c>
      <c r="U2486" t="str">
        <f>VLOOKUP(A2486, [1]!tblDescription[#Data], 3, 0)</f>
        <v>10GBASE-LR SFP Module, Enterprise-Class</v>
      </c>
      <c r="V2486" s="22" cm="1">
        <f t="array" ref="V2486">_xlfn.XLOOKUP(1,([1]!tblOrders[Order]=tblnventory[[#This Row],[PO]])*([1]!tblOrders[Description]=tblnventory[[#This Row],[Item]]),[1]!tblOrders[Unit Total],0)</f>
        <v>615</v>
      </c>
      <c r="W2486" s="23" cm="1">
        <f t="array" ref="W2486">IFERROR(_xlfn.XLOOKUP(1,([1]!tblOrders[Order]=tblnventory[[#This Row],[PO]])*([1]!tblOrders[Description]=tblnventory[[#This Row],[Item]]),[1]!tblOrders[Licence]),0)</f>
        <v>0</v>
      </c>
      <c r="X2486" t="b" cm="1">
        <f t="array" ref="X2486">NOT(_xlfn.XLOOKUP(tblnventory[[#This Row],[PO]]&amp;tblnventory[[#This Row],[Item]],[1]!tblOrders[Order]&amp;[1]!tblOrders[Description],[1]!tblOrders[Paid Licence],FALSE))</f>
        <v>1</v>
      </c>
      <c r="Y24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87" spans="1:25">
      <c r="A2487" t="s">
        <v>5341</v>
      </c>
      <c r="B2487" t="str">
        <f>_xlfn.XLOOKUP(tblnventory[[#This Row],[Item]],[1]!tblDescription[Item],[1]!tblDescription[Description])</f>
        <v>10GBASE-LR SFP Module, Enterprise-Class</v>
      </c>
      <c r="C2487" t="str">
        <f>_xlfn.XLOOKUP(tblnventory[[#This Row],[Item]],[1]!tblDescription[Item],[1]!tblDescription[Type])</f>
        <v>SFP</v>
      </c>
      <c r="D2487" t="str">
        <f>_xlfn.XLOOKUP(tblnventory[[#This Row],[Use]],[1]!tblCodes[Use],[1]!tblCodes[Code])</f>
        <v>Switch</v>
      </c>
      <c r="E2487" s="1" t="s">
        <v>2440</v>
      </c>
      <c r="G2487" s="21" t="str">
        <f>IF(ISBLANK(tblnventory[[#This Row],[Installed By]]),"Store","Installed")</f>
        <v>Installed</v>
      </c>
      <c r="H2487" t="s">
        <v>8100</v>
      </c>
      <c r="J2487" s="17">
        <v>2191007447</v>
      </c>
      <c r="K2487" s="17"/>
      <c r="L2487" t="s">
        <v>5360</v>
      </c>
      <c r="M2487" s="20">
        <v>45049</v>
      </c>
      <c r="N2487" t="s">
        <v>8101</v>
      </c>
      <c r="O2487" t="str">
        <f>IF(tblnventory[[#This Row],[Installed]],LEFT(tblnventory[[#This Row],[Location]],3))</f>
        <v>sci</v>
      </c>
      <c r="P2487" t="str">
        <f>_xlfn.XLOOKUP(tblnventory[[#This Row],[Serial Number]],[1]!tblDNACInventory[Floor],[1]!tblDNACInventory[Name],"Not Used")</f>
        <v>Not Used</v>
      </c>
      <c r="T2487" t="b">
        <f>NOT(ISBLANK(tblnventory[[#This Row],[Installed By]]))</f>
        <v>1</v>
      </c>
      <c r="U2487" t="str">
        <f>VLOOKUP(A2487, [1]!tblDescription[#Data], 3, 0)</f>
        <v>10GBASE-LR SFP Module, Enterprise-Class</v>
      </c>
      <c r="V2487" s="22" cm="1">
        <f t="array" ref="V2487">_xlfn.XLOOKUP(1,([1]!tblOrders[Order]=tblnventory[[#This Row],[PO]])*([1]!tblOrders[Description]=tblnventory[[#This Row],[Item]]),[1]!tblOrders[Unit Total],0)</f>
        <v>615</v>
      </c>
      <c r="W2487" s="23" cm="1">
        <f t="array" ref="W2487">IFERROR(_xlfn.XLOOKUP(1,([1]!tblOrders[Order]=tblnventory[[#This Row],[PO]])*([1]!tblOrders[Description]=tblnventory[[#This Row],[Item]]),[1]!tblOrders[Licence]),0)</f>
        <v>0</v>
      </c>
      <c r="X2487" t="b" cm="1">
        <f t="array" ref="X2487">NOT(_xlfn.XLOOKUP(tblnventory[[#This Row],[PO]]&amp;tblnventory[[#This Row],[Item]],[1]!tblOrders[Order]&amp;[1]!tblOrders[Description],[1]!tblOrders[Paid Licence],FALSE))</f>
        <v>1</v>
      </c>
      <c r="Y24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88" spans="1:25">
      <c r="A2488" t="s">
        <v>5341</v>
      </c>
      <c r="B2488" t="str">
        <f>_xlfn.XLOOKUP(tblnventory[[#This Row],[Item]],[1]!tblDescription[Item],[1]!tblDescription[Description])</f>
        <v>10GBASE-LR SFP Module, Enterprise-Class</v>
      </c>
      <c r="C2488" t="str">
        <f>_xlfn.XLOOKUP(tblnventory[[#This Row],[Item]],[1]!tblDescription[Item],[1]!tblDescription[Type])</f>
        <v>SFP</v>
      </c>
      <c r="D2488" t="str">
        <f>_xlfn.XLOOKUP(tblnventory[[#This Row],[Use]],[1]!tblCodes[Use],[1]!tblCodes[Code])</f>
        <v>Switch</v>
      </c>
      <c r="E2488" s="1" t="s">
        <v>2441</v>
      </c>
      <c r="G2488" s="21" t="str">
        <f>IF(ISBLANK(tblnventory[[#This Row],[Installed By]]),"Store","Installed")</f>
        <v>Installed</v>
      </c>
      <c r="H2488" t="s">
        <v>8100</v>
      </c>
      <c r="J2488" s="17">
        <v>2191007447</v>
      </c>
      <c r="K2488" s="17"/>
      <c r="L2488" t="s">
        <v>5360</v>
      </c>
      <c r="M2488" s="20">
        <v>45059</v>
      </c>
      <c r="N2488" t="s">
        <v>8101</v>
      </c>
      <c r="O2488" t="str">
        <f>IF(tblnventory[[#This Row],[Installed]],LEFT(tblnventory[[#This Row],[Location]],3))</f>
        <v>sci</v>
      </c>
      <c r="P2488" t="str">
        <f>_xlfn.XLOOKUP(tblnventory[[#This Row],[Serial Number]],[1]!tblDNACInventory[Floor],[1]!tblDNACInventory[Name],"Not Used")</f>
        <v>Not Used</v>
      </c>
      <c r="T2488" t="b">
        <f>NOT(ISBLANK(tblnventory[[#This Row],[Installed By]]))</f>
        <v>1</v>
      </c>
      <c r="U2488" t="str">
        <f>VLOOKUP(A2488, [1]!tblDescription[#Data], 3, 0)</f>
        <v>10GBASE-LR SFP Module, Enterprise-Class</v>
      </c>
      <c r="V2488" s="22" cm="1">
        <f t="array" ref="V2488">_xlfn.XLOOKUP(1,([1]!tblOrders[Order]=tblnventory[[#This Row],[PO]])*([1]!tblOrders[Description]=tblnventory[[#This Row],[Item]]),[1]!tblOrders[Unit Total],0)</f>
        <v>615</v>
      </c>
      <c r="W2488" s="23" cm="1">
        <f t="array" ref="W2488">IFERROR(_xlfn.XLOOKUP(1,([1]!tblOrders[Order]=tblnventory[[#This Row],[PO]])*([1]!tblOrders[Description]=tblnventory[[#This Row],[Item]]),[1]!tblOrders[Licence]),0)</f>
        <v>0</v>
      </c>
      <c r="X2488" t="b" cm="1">
        <f t="array" ref="X2488">NOT(_xlfn.XLOOKUP(tblnventory[[#This Row],[PO]]&amp;tblnventory[[#This Row],[Item]],[1]!tblOrders[Order]&amp;[1]!tblOrders[Description],[1]!tblOrders[Paid Licence],FALSE))</f>
        <v>1</v>
      </c>
      <c r="Y24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89" spans="1:25">
      <c r="A2489" t="s">
        <v>8117</v>
      </c>
      <c r="B2489" t="str">
        <f>_xlfn.XLOOKUP(tblnventory[[#This Row],[Item]],[1]!tblDescription[Item],[1]!tblDescription[Description])</f>
        <v>10/25GBASE-LR SFP28 Module</v>
      </c>
      <c r="C2489" t="str">
        <f>_xlfn.XLOOKUP(tblnventory[[#This Row],[Item]],[1]!tblDescription[Item],[1]!tblDescription[Type])</f>
        <v>SFP</v>
      </c>
      <c r="D2489" t="str">
        <f>_xlfn.XLOOKUP(tblnventory[[#This Row],[Use]],[1]!tblCodes[Use],[1]!tblCodes[Code])</f>
        <v>Switch</v>
      </c>
      <c r="E2489" s="1" t="s">
        <v>2442</v>
      </c>
      <c r="F2489" s="20">
        <v>44390</v>
      </c>
      <c r="G2489" s="21" t="str">
        <f>IF(ISBLANK(tblnventory[[#This Row],[Installed By]]),"Store","Installed")</f>
        <v>Installed</v>
      </c>
      <c r="H2489" t="s">
        <v>8118</v>
      </c>
      <c r="J2489">
        <v>2191007124</v>
      </c>
      <c r="L2489" t="s">
        <v>7977</v>
      </c>
      <c r="M2489" s="20">
        <v>40796</v>
      </c>
      <c r="N2489" s="20"/>
      <c r="O2489" t="str">
        <f>IF(tblnventory[[#This Row],[Installed]],LEFT(tblnventory[[#This Row],[Location]],3))</f>
        <v>Ser</v>
      </c>
      <c r="P2489" t="str">
        <f>_xlfn.XLOOKUP(tblnventory[[#This Row],[Serial Number]],[1]!tblDNACInventory[Floor],[1]!tblDNACInventory[Name],"Not Used")</f>
        <v>Not Used</v>
      </c>
      <c r="T2489" t="b">
        <f>NOT(ISBLANK(tblnventory[[#This Row],[Installed By]]))</f>
        <v>1</v>
      </c>
      <c r="U2489" t="str">
        <f>VLOOKUP(A2489, [1]!tblDescription[#Data], 3, 0)</f>
        <v>10/25GBASE-LR SFP28 Module</v>
      </c>
      <c r="V2489" s="22" cm="1">
        <f t="array" ref="V2489">_xlfn.XLOOKUP(1,([1]!tblOrders[Order]=tblnventory[[#This Row],[PO]])*([1]!tblOrders[Description]=tblnventory[[#This Row],[Item]]),[1]!tblOrders[Unit Total],0)</f>
        <v>574.77</v>
      </c>
      <c r="W2489" s="23" cm="1">
        <f t="array" ref="W2489">_xlfn.XLOOKUP(1,([1]!tblOrders[Order]=tblnventory[[#This Row],[PO]])*([1]!tblOrders[Description]=tblnventory[[#This Row],[Item]]),[1]!tblOrders[Licence])</f>
        <v>0</v>
      </c>
      <c r="X2489" t="b" cm="1">
        <f t="array" ref="X2489">NOT(_xlfn.XLOOKUP(tblnventory[[#This Row],[PO]]&amp;tblnventory[[#This Row],[Item]],[1]!tblOrders[Order]&amp;[1]!tblOrders[Description],[1]!tblOrders[Paid Licence],FALSE))</f>
        <v>1</v>
      </c>
      <c r="Y24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90" spans="1:25">
      <c r="A2490" t="s">
        <v>8117</v>
      </c>
      <c r="B2490" t="str">
        <f>_xlfn.XLOOKUP(tblnventory[[#This Row],[Item]],[1]!tblDescription[Item],[1]!tblDescription[Description])</f>
        <v>10/25GBASE-LR SFP28 Module</v>
      </c>
      <c r="C2490" t="str">
        <f>_xlfn.XLOOKUP(tblnventory[[#This Row],[Item]],[1]!tblDescription[Item],[1]!tblDescription[Type])</f>
        <v>SFP</v>
      </c>
      <c r="D2490" t="str">
        <f>_xlfn.XLOOKUP(tblnventory[[#This Row],[Use]],[1]!tblCodes[Use],[1]!tblCodes[Code])</f>
        <v>Switch</v>
      </c>
      <c r="E2490" s="1" t="s">
        <v>2443</v>
      </c>
      <c r="F2490" s="20">
        <v>44390</v>
      </c>
      <c r="G2490" s="21" t="str">
        <f>IF(ISBLANK(tblnventory[[#This Row],[Installed By]]),"Store","Installed")</f>
        <v>Installed</v>
      </c>
      <c r="H2490" t="s">
        <v>8118</v>
      </c>
      <c r="J2490">
        <v>2191007124</v>
      </c>
      <c r="L2490" t="s">
        <v>7977</v>
      </c>
      <c r="M2490" s="20">
        <v>40796</v>
      </c>
      <c r="N2490" s="20"/>
      <c r="O2490" t="str">
        <f>IF(tblnventory[[#This Row],[Installed]],LEFT(tblnventory[[#This Row],[Location]],3))</f>
        <v>Ser</v>
      </c>
      <c r="P2490" t="str">
        <f>_xlfn.XLOOKUP(tblnventory[[#This Row],[Serial Number]],[1]!tblDNACInventory[Floor],[1]!tblDNACInventory[Name],"Not Used")</f>
        <v>Not Used</v>
      </c>
      <c r="T2490" t="b">
        <f>NOT(ISBLANK(tblnventory[[#This Row],[Installed By]]))</f>
        <v>1</v>
      </c>
      <c r="U2490" t="str">
        <f>VLOOKUP(A2490, [1]!tblDescription[#Data], 3, 0)</f>
        <v>10/25GBASE-LR SFP28 Module</v>
      </c>
      <c r="V2490" s="22" cm="1">
        <f t="array" ref="V2490">_xlfn.XLOOKUP(1,([1]!tblOrders[Order]=tblnventory[[#This Row],[PO]])*([1]!tblOrders[Description]=tblnventory[[#This Row],[Item]]),[1]!tblOrders[Unit Total],0)</f>
        <v>574.77</v>
      </c>
      <c r="W2490" s="23" cm="1">
        <f t="array" ref="W2490">_xlfn.XLOOKUP(1,([1]!tblOrders[Order]=tblnventory[[#This Row],[PO]])*([1]!tblOrders[Description]=tblnventory[[#This Row],[Item]]),[1]!tblOrders[Licence])</f>
        <v>0</v>
      </c>
      <c r="X2490" t="b" cm="1">
        <f t="array" ref="X2490">NOT(_xlfn.XLOOKUP(tblnventory[[#This Row],[PO]]&amp;tblnventory[[#This Row],[Item]],[1]!tblOrders[Order]&amp;[1]!tblOrders[Description],[1]!tblOrders[Paid Licence],FALSE))</f>
        <v>1</v>
      </c>
      <c r="Y24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91" spans="1:25">
      <c r="A2491" t="s">
        <v>8117</v>
      </c>
      <c r="B2491" t="str">
        <f>_xlfn.XLOOKUP(tblnventory[[#This Row],[Item]],[1]!tblDescription[Item],[1]!tblDescription[Description])</f>
        <v>10/25GBASE-LR SFP28 Module</v>
      </c>
      <c r="C2491" t="str">
        <f>_xlfn.XLOOKUP(tblnventory[[#This Row],[Item]],[1]!tblDescription[Item],[1]!tblDescription[Type])</f>
        <v>SFP</v>
      </c>
      <c r="D2491" t="str">
        <f>_xlfn.XLOOKUP(tblnventory[[#This Row],[Use]],[1]!tblCodes[Use],[1]!tblCodes[Code])</f>
        <v>Switch</v>
      </c>
      <c r="E2491" s="1" t="s">
        <v>2444</v>
      </c>
      <c r="F2491" s="20">
        <v>44390</v>
      </c>
      <c r="G2491" s="21" t="str">
        <f>IF(ISBLANK(tblnventory[[#This Row],[Installed By]]),"Store","Installed")</f>
        <v>Installed</v>
      </c>
      <c r="H2491" t="s">
        <v>8118</v>
      </c>
      <c r="J2491">
        <v>2191007124</v>
      </c>
      <c r="L2491" t="s">
        <v>7977</v>
      </c>
      <c r="M2491" s="20">
        <v>40796</v>
      </c>
      <c r="N2491" s="20"/>
      <c r="O2491" t="str">
        <f>IF(tblnventory[[#This Row],[Installed]],LEFT(tblnventory[[#This Row],[Location]],3))</f>
        <v>Ser</v>
      </c>
      <c r="P2491" t="str">
        <f>_xlfn.XLOOKUP(tblnventory[[#This Row],[Serial Number]],[1]!tblDNACInventory[Floor],[1]!tblDNACInventory[Name],"Not Used")</f>
        <v>Not Used</v>
      </c>
      <c r="T2491" t="b">
        <f>NOT(ISBLANK(tblnventory[[#This Row],[Installed By]]))</f>
        <v>1</v>
      </c>
      <c r="U2491" t="str">
        <f>VLOOKUP(A2491, [1]!tblDescription[#Data], 3, 0)</f>
        <v>10/25GBASE-LR SFP28 Module</v>
      </c>
      <c r="V2491" s="22" cm="1">
        <f t="array" ref="V2491">_xlfn.XLOOKUP(1,([1]!tblOrders[Order]=tblnventory[[#This Row],[PO]])*([1]!tblOrders[Description]=tblnventory[[#This Row],[Item]]),[1]!tblOrders[Unit Total],0)</f>
        <v>574.77</v>
      </c>
      <c r="W2491" s="23" cm="1">
        <f t="array" ref="W2491">_xlfn.XLOOKUP(1,([1]!tblOrders[Order]=tblnventory[[#This Row],[PO]])*([1]!tblOrders[Description]=tblnventory[[#This Row],[Item]]),[1]!tblOrders[Licence])</f>
        <v>0</v>
      </c>
      <c r="X2491" t="b" cm="1">
        <f t="array" ref="X2491">NOT(_xlfn.XLOOKUP(tblnventory[[#This Row],[PO]]&amp;tblnventory[[#This Row],[Item]],[1]!tblOrders[Order]&amp;[1]!tblOrders[Description],[1]!tblOrders[Paid Licence],FALSE))</f>
        <v>1</v>
      </c>
      <c r="Y24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92" spans="1:25">
      <c r="A2492" t="s">
        <v>8117</v>
      </c>
      <c r="B2492" t="str">
        <f>_xlfn.XLOOKUP(tblnventory[[#This Row],[Item]],[1]!tblDescription[Item],[1]!tblDescription[Description])</f>
        <v>10/25GBASE-LR SFP28 Module</v>
      </c>
      <c r="C2492" t="str">
        <f>_xlfn.XLOOKUP(tblnventory[[#This Row],[Item]],[1]!tblDescription[Item],[1]!tblDescription[Type])</f>
        <v>SFP</v>
      </c>
      <c r="D2492" t="str">
        <f>_xlfn.XLOOKUP(tblnventory[[#This Row],[Use]],[1]!tblCodes[Use],[1]!tblCodes[Code])</f>
        <v>Switch</v>
      </c>
      <c r="E2492" s="1" t="s">
        <v>2445</v>
      </c>
      <c r="F2492" s="20">
        <v>44390</v>
      </c>
      <c r="G2492" s="21" t="str">
        <f>IF(ISBLANK(tblnventory[[#This Row],[Installed By]]),"Store","Installed")</f>
        <v>Installed</v>
      </c>
      <c r="H2492" t="s">
        <v>8118</v>
      </c>
      <c r="J2492">
        <v>2191007124</v>
      </c>
      <c r="L2492" t="s">
        <v>7977</v>
      </c>
      <c r="M2492" s="20">
        <v>40796</v>
      </c>
      <c r="N2492" s="20"/>
      <c r="O2492" t="str">
        <f>IF(tblnventory[[#This Row],[Installed]],LEFT(tblnventory[[#This Row],[Location]],3))</f>
        <v>Ser</v>
      </c>
      <c r="P2492" t="str">
        <f>_xlfn.XLOOKUP(tblnventory[[#This Row],[Serial Number]],[1]!tblDNACInventory[Floor],[1]!tblDNACInventory[Name],"Not Used")</f>
        <v>Not Used</v>
      </c>
      <c r="T2492" t="b">
        <f>NOT(ISBLANK(tblnventory[[#This Row],[Installed By]]))</f>
        <v>1</v>
      </c>
      <c r="U2492" t="str">
        <f>VLOOKUP(A2492, [1]!tblDescription[#Data], 3, 0)</f>
        <v>10/25GBASE-LR SFP28 Module</v>
      </c>
      <c r="V2492" s="22" cm="1">
        <f t="array" ref="V2492">_xlfn.XLOOKUP(1,([1]!tblOrders[Order]=tblnventory[[#This Row],[PO]])*([1]!tblOrders[Description]=tblnventory[[#This Row],[Item]]),[1]!tblOrders[Unit Total],0)</f>
        <v>574.77</v>
      </c>
      <c r="W2492" s="23" cm="1">
        <f t="array" ref="W2492">_xlfn.XLOOKUP(1,([1]!tblOrders[Order]=tblnventory[[#This Row],[PO]])*([1]!tblOrders[Description]=tblnventory[[#This Row],[Item]]),[1]!tblOrders[Licence])</f>
        <v>0</v>
      </c>
      <c r="X2492" t="b" cm="1">
        <f t="array" ref="X2492">NOT(_xlfn.XLOOKUP(tblnventory[[#This Row],[PO]]&amp;tblnventory[[#This Row],[Item]],[1]!tblOrders[Order]&amp;[1]!tblOrders[Description],[1]!tblOrders[Paid Licence],FALSE))</f>
        <v>1</v>
      </c>
      <c r="Y24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93" spans="1:25">
      <c r="A2493" s="19" t="s">
        <v>7984</v>
      </c>
      <c r="B2493" t="str">
        <f>_xlfn.XLOOKUP(tblnventory[[#This Row],[Item]],[1]!tblDescription[Item],[1]!tblDescription[Description])</f>
        <v>Catalyst 9500 48-port x 1/10/25G + 4-port 40/100G, Advantage</v>
      </c>
      <c r="C2493" t="str">
        <f>_xlfn.XLOOKUP(tblnventory[[#This Row],[Item]],[1]!tblDescription[Item],[1]!tblDescription[Type])</f>
        <v>DP</v>
      </c>
      <c r="D2493" t="str">
        <f>_xlfn.XLOOKUP(tblnventory[[#This Row],[Use]],[1]!tblCodes[Use],[1]!tblCodes[Code])</f>
        <v>Other</v>
      </c>
      <c r="E2493" s="1" t="s">
        <v>2446</v>
      </c>
      <c r="F2493" s="20">
        <v>44473</v>
      </c>
      <c r="G2493" s="21" t="str">
        <f>IF(ISBLANK(tblnventory[[#This Row],[Installed By]]),"Store","Installed")</f>
        <v>Installed</v>
      </c>
      <c r="H2493" s="17" t="s">
        <v>8119</v>
      </c>
      <c r="I2493" s="17"/>
      <c r="J2493" s="17">
        <v>2191007124</v>
      </c>
      <c r="K2493" s="17"/>
      <c r="L2493" s="17" t="s">
        <v>5340</v>
      </c>
      <c r="M2493" s="17"/>
      <c r="N2493" s="17" t="s">
        <v>8120</v>
      </c>
      <c r="O2493" s="17" t="str">
        <f>IF(tblnventory[[#This Row],[Installed]],LEFT(tblnventory[[#This Row],[Location]],3))</f>
        <v>Sna</v>
      </c>
      <c r="P2493" s="17" t="str">
        <f>_xlfn.XLOOKUP(tblnventory[[#This Row],[Serial Number]],[1]!tblDNACInventory[Floor],[1]!tblDNACInventory[Name],"Not Used")</f>
        <v>Not Used</v>
      </c>
      <c r="Q2493" s="17"/>
      <c r="R2493" s="17"/>
      <c r="S2493" s="17"/>
      <c r="T2493" s="17" t="b">
        <f>NOT(ISBLANK(tblnventory[[#This Row],[Installed By]]))</f>
        <v>1</v>
      </c>
      <c r="U2493" t="str">
        <f>VLOOKUP(A2493, [1]!tblDescription[#Data], 3, 0)</f>
        <v>Catalyst 9500 48-port x 1/10/25G + 4-port 40/100G, Advantage</v>
      </c>
      <c r="V2493" s="22" cm="1">
        <f t="array" ref="V2493">_xlfn.XLOOKUP(1,([1]!tblOrders[Order]=tblnventory[[#This Row],[PO]])*([1]!tblOrders[Description]=tblnventory[[#This Row],[Item]]),[1]!tblOrders[Unit Total],0)</f>
        <v>33649.51</v>
      </c>
      <c r="W2493" s="23" cm="1">
        <f t="array" ref="W2493">_xlfn.XLOOKUP(1,([1]!tblOrders[Order]=tblnventory[[#This Row],[PO]])*([1]!tblOrders[Description]=tblnventory[[#This Row],[Item]]),[1]!tblOrders[Licence])</f>
        <v>13053.19</v>
      </c>
      <c r="X2493" t="b" cm="1">
        <f t="array" ref="X2493">NOT(_xlfn.XLOOKUP(tblnventory[[#This Row],[PO]]&amp;tblnventory[[#This Row],[Item]],[1]!tblOrders[Order]&amp;[1]!tblOrders[Description],[1]!tblOrders[Paid Licence],FALSE))</f>
        <v>0</v>
      </c>
      <c r="Y24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13053.19</v>
      </c>
    </row>
    <row r="2494" spans="1:25">
      <c r="A2494" t="s">
        <v>5341</v>
      </c>
      <c r="B2494" t="str">
        <f>_xlfn.XLOOKUP(tblnventory[[#This Row],[Item]],[1]!tblDescription[Item],[1]!tblDescription[Description])</f>
        <v>10GBASE-LR SFP Module, Enterprise-Class</v>
      </c>
      <c r="C2494" t="str">
        <f>_xlfn.XLOOKUP(tblnventory[[#This Row],[Item]],[1]!tblDescription[Item],[1]!tblDescription[Type])</f>
        <v>SFP</v>
      </c>
      <c r="D2494" t="str">
        <f>_xlfn.XLOOKUP(tblnventory[[#This Row],[Use]],[1]!tblCodes[Use],[1]!tblCodes[Code])</f>
        <v>Switch</v>
      </c>
      <c r="E2494" t="s">
        <v>2447</v>
      </c>
      <c r="F2494" s="20">
        <v>44390</v>
      </c>
      <c r="G2494" s="21" t="str">
        <f>IF(ISBLANK(tblnventory[[#This Row],[Installed By]]),"Store","Installed")</f>
        <v>Store</v>
      </c>
      <c r="H2494" t="s">
        <v>5342</v>
      </c>
      <c r="J2494">
        <v>2191007124</v>
      </c>
      <c r="O2494" t="b">
        <f>IF(tblnventory[[#This Row],[Installed]],LEFT(tblnventory[[#This Row],[Location]],3))</f>
        <v>0</v>
      </c>
      <c r="P2494" t="str">
        <f>_xlfn.XLOOKUP(tblnventory[[#This Row],[Serial Number]],[1]!tblDNACInventory[Floor],[1]!tblDNACInventory[Name],"Not Used")</f>
        <v>Not Used</v>
      </c>
      <c r="T2494" t="b">
        <f>NOT(ISBLANK(tblnventory[[#This Row],[Installed By]]))</f>
        <v>0</v>
      </c>
      <c r="U2494" t="str">
        <f>VLOOKUP(A2494, [1]!tblDescription[#Data], 3, 0)</f>
        <v>10GBASE-LR SFP Module, Enterprise-Class</v>
      </c>
      <c r="V2494" s="22" cm="1">
        <f t="array" ref="V2494">_xlfn.XLOOKUP(1,([1]!tblOrders[Order]=tblnventory[[#This Row],[PO]])*([1]!tblOrders[Description]=tblnventory[[#This Row],[Item]]),[1]!tblOrders[Unit Total],0)</f>
        <v>522.52</v>
      </c>
      <c r="W2494" s="23" cm="1">
        <f t="array" ref="W2494">_xlfn.XLOOKUP(1,([1]!tblOrders[Order]=tblnventory[[#This Row],[PO]])*([1]!tblOrders[Description]=tblnventory[[#This Row],[Item]]),[1]!tblOrders[Licence])</f>
        <v>0</v>
      </c>
      <c r="X2494" t="b" cm="1">
        <f t="array" ref="X2494">NOT(_xlfn.XLOOKUP(tblnventory[[#This Row],[PO]]&amp;tblnventory[[#This Row],[Item]],[1]!tblOrders[Order]&amp;[1]!tblOrders[Description],[1]!tblOrders[Paid Licence],FALSE))</f>
        <v>1</v>
      </c>
      <c r="Y24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95" spans="1:25">
      <c r="A2495" t="s">
        <v>5341</v>
      </c>
      <c r="B2495" t="str">
        <f>_xlfn.XLOOKUP(tblnventory[[#This Row],[Item]],[1]!tblDescription[Item],[1]!tblDescription[Description])</f>
        <v>10GBASE-LR SFP Module, Enterprise-Class</v>
      </c>
      <c r="C2495" t="str">
        <f>_xlfn.XLOOKUP(tblnventory[[#This Row],[Item]],[1]!tblDescription[Item],[1]!tblDescription[Type])</f>
        <v>SFP</v>
      </c>
      <c r="D2495" t="str">
        <f>_xlfn.XLOOKUP(tblnventory[[#This Row],[Use]],[1]!tblCodes[Use],[1]!tblCodes[Code])</f>
        <v>Switch</v>
      </c>
      <c r="E2495" t="s">
        <v>2448</v>
      </c>
      <c r="F2495" s="20">
        <v>44390</v>
      </c>
      <c r="G2495" s="21" t="str">
        <f>IF(ISBLANK(tblnventory[[#This Row],[Installed By]]),"Store","Installed")</f>
        <v>Store</v>
      </c>
      <c r="H2495" t="s">
        <v>5342</v>
      </c>
      <c r="J2495">
        <v>2191007124</v>
      </c>
      <c r="O2495" t="b">
        <f>IF(tblnventory[[#This Row],[Installed]],LEFT(tblnventory[[#This Row],[Location]],3))</f>
        <v>0</v>
      </c>
      <c r="P2495" t="str">
        <f>_xlfn.XLOOKUP(tblnventory[[#This Row],[Serial Number]],[1]!tblDNACInventory[Floor],[1]!tblDNACInventory[Name],"Not Used")</f>
        <v>Not Used</v>
      </c>
      <c r="T2495" t="b">
        <f>NOT(ISBLANK(tblnventory[[#This Row],[Installed By]]))</f>
        <v>0</v>
      </c>
      <c r="U2495" t="str">
        <f>VLOOKUP(A2495, [1]!tblDescription[#Data], 3, 0)</f>
        <v>10GBASE-LR SFP Module, Enterprise-Class</v>
      </c>
      <c r="V2495" s="22" cm="1">
        <f t="array" ref="V2495">_xlfn.XLOOKUP(1,([1]!tblOrders[Order]=tblnventory[[#This Row],[PO]])*([1]!tblOrders[Description]=tblnventory[[#This Row],[Item]]),[1]!tblOrders[Unit Total],0)</f>
        <v>522.52</v>
      </c>
      <c r="W2495" s="23" cm="1">
        <f t="array" ref="W2495">_xlfn.XLOOKUP(1,([1]!tblOrders[Order]=tblnventory[[#This Row],[PO]])*([1]!tblOrders[Description]=tblnventory[[#This Row],[Item]]),[1]!tblOrders[Licence])</f>
        <v>0</v>
      </c>
      <c r="X2495" t="b" cm="1">
        <f t="array" ref="X2495">NOT(_xlfn.XLOOKUP(tblnventory[[#This Row],[PO]]&amp;tblnventory[[#This Row],[Item]],[1]!tblOrders[Order]&amp;[1]!tblOrders[Description],[1]!tblOrders[Paid Licence],FALSE))</f>
        <v>1</v>
      </c>
      <c r="Y24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96" spans="1:25">
      <c r="A2496" t="s">
        <v>5341</v>
      </c>
      <c r="B2496" t="str">
        <f>_xlfn.XLOOKUP(tblnventory[[#This Row],[Item]],[1]!tblDescription[Item],[1]!tblDescription[Description])</f>
        <v>10GBASE-LR SFP Module, Enterprise-Class</v>
      </c>
      <c r="C2496" t="str">
        <f>_xlfn.XLOOKUP(tblnventory[[#This Row],[Item]],[1]!tblDescription[Item],[1]!tblDescription[Type])</f>
        <v>SFP</v>
      </c>
      <c r="D2496" t="str">
        <f>_xlfn.XLOOKUP(tblnventory[[#This Row],[Use]],[1]!tblCodes[Use],[1]!tblCodes[Code])</f>
        <v>Switch</v>
      </c>
      <c r="E2496" t="s">
        <v>2449</v>
      </c>
      <c r="F2496" s="20">
        <v>44390</v>
      </c>
      <c r="G2496" s="21" t="str">
        <f>IF(ISBLANK(tblnventory[[#This Row],[Installed By]]),"Store","Installed")</f>
        <v>Store</v>
      </c>
      <c r="H2496" t="s">
        <v>5342</v>
      </c>
      <c r="J2496">
        <v>2191007124</v>
      </c>
      <c r="O2496" t="b">
        <f>IF(tblnventory[[#This Row],[Installed]],LEFT(tblnventory[[#This Row],[Location]],3))</f>
        <v>0</v>
      </c>
      <c r="P2496" t="str">
        <f>_xlfn.XLOOKUP(tblnventory[[#This Row],[Serial Number]],[1]!tblDNACInventory[Floor],[1]!tblDNACInventory[Name],"Not Used")</f>
        <v>Not Used</v>
      </c>
      <c r="T2496" t="b">
        <f>NOT(ISBLANK(tblnventory[[#This Row],[Installed By]]))</f>
        <v>0</v>
      </c>
      <c r="U2496" t="str">
        <f>VLOOKUP(A2496, [1]!tblDescription[#Data], 3, 0)</f>
        <v>10GBASE-LR SFP Module, Enterprise-Class</v>
      </c>
      <c r="V2496" s="22" cm="1">
        <f t="array" ref="V2496">_xlfn.XLOOKUP(1,([1]!tblOrders[Order]=tblnventory[[#This Row],[PO]])*([1]!tblOrders[Description]=tblnventory[[#This Row],[Item]]),[1]!tblOrders[Unit Total],0)</f>
        <v>522.52</v>
      </c>
      <c r="W2496" s="23" cm="1">
        <f t="array" ref="W2496">_xlfn.XLOOKUP(1,([1]!tblOrders[Order]=tblnventory[[#This Row],[PO]])*([1]!tblOrders[Description]=tblnventory[[#This Row],[Item]]),[1]!tblOrders[Licence])</f>
        <v>0</v>
      </c>
      <c r="X2496" t="b" cm="1">
        <f t="array" ref="X2496">NOT(_xlfn.XLOOKUP(tblnventory[[#This Row],[PO]]&amp;tblnventory[[#This Row],[Item]],[1]!tblOrders[Order]&amp;[1]!tblOrders[Description],[1]!tblOrders[Paid Licence],FALSE))</f>
        <v>1</v>
      </c>
      <c r="Y24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97" spans="1:25">
      <c r="A2497" t="s">
        <v>5341</v>
      </c>
      <c r="B2497" t="str">
        <f>_xlfn.XLOOKUP(tblnventory[[#This Row],[Item]],[1]!tblDescription[Item],[1]!tblDescription[Description])</f>
        <v>10GBASE-LR SFP Module, Enterprise-Class</v>
      </c>
      <c r="C2497" t="str">
        <f>_xlfn.XLOOKUP(tblnventory[[#This Row],[Item]],[1]!tblDescription[Item],[1]!tblDescription[Type])</f>
        <v>SFP</v>
      </c>
      <c r="D2497" t="str">
        <f>_xlfn.XLOOKUP(tblnventory[[#This Row],[Use]],[1]!tblCodes[Use],[1]!tblCodes[Code])</f>
        <v>Switch</v>
      </c>
      <c r="E2497" t="s">
        <v>2450</v>
      </c>
      <c r="F2497" s="20">
        <v>44390</v>
      </c>
      <c r="G2497" s="21" t="str">
        <f>IF(ISBLANK(tblnventory[[#This Row],[Installed By]]),"Store","Installed")</f>
        <v>Store</v>
      </c>
      <c r="H2497" t="s">
        <v>5342</v>
      </c>
      <c r="J2497">
        <v>2191007124</v>
      </c>
      <c r="O2497" t="b">
        <f>IF(tblnventory[[#This Row],[Installed]],LEFT(tblnventory[[#This Row],[Location]],3))</f>
        <v>0</v>
      </c>
      <c r="P2497" t="str">
        <f>_xlfn.XLOOKUP(tblnventory[[#This Row],[Serial Number]],[1]!tblDNACInventory[Floor],[1]!tblDNACInventory[Name],"Not Used")</f>
        <v>Not Used</v>
      </c>
      <c r="T2497" t="b">
        <f>NOT(ISBLANK(tblnventory[[#This Row],[Installed By]]))</f>
        <v>0</v>
      </c>
      <c r="U2497" t="str">
        <f>VLOOKUP(A2497, [1]!tblDescription[#Data], 3, 0)</f>
        <v>10GBASE-LR SFP Module, Enterprise-Class</v>
      </c>
      <c r="V2497" s="22" cm="1">
        <f t="array" ref="V2497">_xlfn.XLOOKUP(1,([1]!tblOrders[Order]=tblnventory[[#This Row],[PO]])*([1]!tblOrders[Description]=tblnventory[[#This Row],[Item]]),[1]!tblOrders[Unit Total],0)</f>
        <v>522.52</v>
      </c>
      <c r="W2497" s="23" cm="1">
        <f t="array" ref="W2497">_xlfn.XLOOKUP(1,([1]!tblOrders[Order]=tblnventory[[#This Row],[PO]])*([1]!tblOrders[Description]=tblnventory[[#This Row],[Item]]),[1]!tblOrders[Licence])</f>
        <v>0</v>
      </c>
      <c r="X2497" t="b" cm="1">
        <f t="array" ref="X2497">NOT(_xlfn.XLOOKUP(tblnventory[[#This Row],[PO]]&amp;tblnventory[[#This Row],[Item]],[1]!tblOrders[Order]&amp;[1]!tblOrders[Description],[1]!tblOrders[Paid Licence],FALSE))</f>
        <v>1</v>
      </c>
      <c r="Y24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98" spans="1:25">
      <c r="A2498" t="s">
        <v>5341</v>
      </c>
      <c r="B2498" t="str">
        <f>_xlfn.XLOOKUP(tblnventory[[#This Row],[Item]],[1]!tblDescription[Item],[1]!tblDescription[Description])</f>
        <v>10GBASE-LR SFP Module, Enterprise-Class</v>
      </c>
      <c r="C2498" t="str">
        <f>_xlfn.XLOOKUP(tblnventory[[#This Row],[Item]],[1]!tblDescription[Item],[1]!tblDescription[Type])</f>
        <v>SFP</v>
      </c>
      <c r="D2498" t="str">
        <f>_xlfn.XLOOKUP(tblnventory[[#This Row],[Use]],[1]!tblCodes[Use],[1]!tblCodes[Code])</f>
        <v>Switch</v>
      </c>
      <c r="E2498" t="s">
        <v>2451</v>
      </c>
      <c r="F2498" s="20">
        <v>44390</v>
      </c>
      <c r="G2498" s="21" t="str">
        <f>IF(ISBLANK(tblnventory[[#This Row],[Installed By]]),"Store","Installed")</f>
        <v>Store</v>
      </c>
      <c r="H2498" t="s">
        <v>5342</v>
      </c>
      <c r="J2498">
        <v>2191007124</v>
      </c>
      <c r="O2498" t="b">
        <f>IF(tblnventory[[#This Row],[Installed]],LEFT(tblnventory[[#This Row],[Location]],3))</f>
        <v>0</v>
      </c>
      <c r="P2498" t="str">
        <f>_xlfn.XLOOKUP(tblnventory[[#This Row],[Serial Number]],[1]!tblDNACInventory[Floor],[1]!tblDNACInventory[Name],"Not Used")</f>
        <v>Not Used</v>
      </c>
      <c r="T2498" t="b">
        <f>NOT(ISBLANK(tblnventory[[#This Row],[Installed By]]))</f>
        <v>0</v>
      </c>
      <c r="U2498" t="str">
        <f>VLOOKUP(A2498, [1]!tblDescription[#Data], 3, 0)</f>
        <v>10GBASE-LR SFP Module, Enterprise-Class</v>
      </c>
      <c r="V2498" s="22" cm="1">
        <f t="array" ref="V2498">_xlfn.XLOOKUP(1,([1]!tblOrders[Order]=tblnventory[[#This Row],[PO]])*([1]!tblOrders[Description]=tblnventory[[#This Row],[Item]]),[1]!tblOrders[Unit Total],0)</f>
        <v>522.52</v>
      </c>
      <c r="W2498" s="23" cm="1">
        <f t="array" ref="W2498">_xlfn.XLOOKUP(1,([1]!tblOrders[Order]=tblnventory[[#This Row],[PO]])*([1]!tblOrders[Description]=tblnventory[[#This Row],[Item]]),[1]!tblOrders[Licence])</f>
        <v>0</v>
      </c>
      <c r="X2498" t="b" cm="1">
        <f t="array" ref="X2498">NOT(_xlfn.XLOOKUP(tblnventory[[#This Row],[PO]]&amp;tblnventory[[#This Row],[Item]],[1]!tblOrders[Order]&amp;[1]!tblOrders[Description],[1]!tblOrders[Paid Licence],FALSE))</f>
        <v>1</v>
      </c>
      <c r="Y24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499" spans="1:25">
      <c r="A2499" t="s">
        <v>5341</v>
      </c>
      <c r="B2499" t="str">
        <f>_xlfn.XLOOKUP(tblnventory[[#This Row],[Item]],[1]!tblDescription[Item],[1]!tblDescription[Description])</f>
        <v>10GBASE-LR SFP Module, Enterprise-Class</v>
      </c>
      <c r="C2499" t="str">
        <f>_xlfn.XLOOKUP(tblnventory[[#This Row],[Item]],[1]!tblDescription[Item],[1]!tblDescription[Type])</f>
        <v>SFP</v>
      </c>
      <c r="D2499" t="str">
        <f>_xlfn.XLOOKUP(tblnventory[[#This Row],[Use]],[1]!tblCodes[Use],[1]!tblCodes[Code])</f>
        <v>Switch</v>
      </c>
      <c r="E2499" t="s">
        <v>2452</v>
      </c>
      <c r="F2499" s="20">
        <v>44390</v>
      </c>
      <c r="G2499" s="21" t="str">
        <f>IF(ISBLANK(tblnventory[[#This Row],[Installed By]]),"Store","Installed")</f>
        <v>Store</v>
      </c>
      <c r="H2499" t="s">
        <v>5342</v>
      </c>
      <c r="J2499">
        <v>2191007124</v>
      </c>
      <c r="O2499" t="b">
        <f>IF(tblnventory[[#This Row],[Installed]],LEFT(tblnventory[[#This Row],[Location]],3))</f>
        <v>0</v>
      </c>
      <c r="P2499" t="str">
        <f>_xlfn.XLOOKUP(tblnventory[[#This Row],[Serial Number]],[1]!tblDNACInventory[Floor],[1]!tblDNACInventory[Name],"Not Used")</f>
        <v>Not Used</v>
      </c>
      <c r="T2499" t="b">
        <f>NOT(ISBLANK(tblnventory[[#This Row],[Installed By]]))</f>
        <v>0</v>
      </c>
      <c r="U2499" t="str">
        <f>VLOOKUP(A2499, [1]!tblDescription[#Data], 3, 0)</f>
        <v>10GBASE-LR SFP Module, Enterprise-Class</v>
      </c>
      <c r="V2499" s="22" cm="1">
        <f t="array" ref="V2499">_xlfn.XLOOKUP(1,([1]!tblOrders[Order]=tblnventory[[#This Row],[PO]])*([1]!tblOrders[Description]=tblnventory[[#This Row],[Item]]),[1]!tblOrders[Unit Total],0)</f>
        <v>522.52</v>
      </c>
      <c r="W2499" s="23" cm="1">
        <f t="array" ref="W2499">_xlfn.XLOOKUP(1,([1]!tblOrders[Order]=tblnventory[[#This Row],[PO]])*([1]!tblOrders[Description]=tblnventory[[#This Row],[Item]]),[1]!tblOrders[Licence])</f>
        <v>0</v>
      </c>
      <c r="X2499" t="b" cm="1">
        <f t="array" ref="X2499">NOT(_xlfn.XLOOKUP(tblnventory[[#This Row],[PO]]&amp;tblnventory[[#This Row],[Item]],[1]!tblOrders[Order]&amp;[1]!tblOrders[Description],[1]!tblOrders[Paid Licence],FALSE))</f>
        <v>1</v>
      </c>
      <c r="Y24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00" spans="1:25">
      <c r="A2500" t="s">
        <v>5341</v>
      </c>
      <c r="B2500" t="str">
        <f>_xlfn.XLOOKUP(tblnventory[[#This Row],[Item]],[1]!tblDescription[Item],[1]!tblDescription[Description])</f>
        <v>10GBASE-LR SFP Module, Enterprise-Class</v>
      </c>
      <c r="C2500" t="str">
        <f>_xlfn.XLOOKUP(tblnventory[[#This Row],[Item]],[1]!tblDescription[Item],[1]!tblDescription[Type])</f>
        <v>SFP</v>
      </c>
      <c r="D2500" t="str">
        <f>_xlfn.XLOOKUP(tblnventory[[#This Row],[Use]],[1]!tblCodes[Use],[1]!tblCodes[Code])</f>
        <v>Switch</v>
      </c>
      <c r="E2500" t="s">
        <v>2453</v>
      </c>
      <c r="F2500" s="20">
        <v>44390</v>
      </c>
      <c r="G2500" s="21" t="str">
        <f>IF(ISBLANK(tblnventory[[#This Row],[Installed By]]),"Store","Installed")</f>
        <v>Store</v>
      </c>
      <c r="H2500" t="s">
        <v>5342</v>
      </c>
      <c r="J2500">
        <v>2191007124</v>
      </c>
      <c r="O2500" t="b">
        <f>IF(tblnventory[[#This Row],[Installed]],LEFT(tblnventory[[#This Row],[Location]],3))</f>
        <v>0</v>
      </c>
      <c r="P2500" t="str">
        <f>_xlfn.XLOOKUP(tblnventory[[#This Row],[Serial Number]],[1]!tblDNACInventory[Floor],[1]!tblDNACInventory[Name],"Not Used")</f>
        <v>Not Used</v>
      </c>
      <c r="T2500" t="b">
        <f>NOT(ISBLANK(tblnventory[[#This Row],[Installed By]]))</f>
        <v>0</v>
      </c>
      <c r="U2500" t="str">
        <f>VLOOKUP(A2500, [1]!tblDescription[#Data], 3, 0)</f>
        <v>10GBASE-LR SFP Module, Enterprise-Class</v>
      </c>
      <c r="V2500" s="22" cm="1">
        <f t="array" ref="V2500">_xlfn.XLOOKUP(1,([1]!tblOrders[Order]=tblnventory[[#This Row],[PO]])*([1]!tblOrders[Description]=tblnventory[[#This Row],[Item]]),[1]!tblOrders[Unit Total],0)</f>
        <v>522.52</v>
      </c>
      <c r="W2500" s="23" cm="1">
        <f t="array" ref="W2500">_xlfn.XLOOKUP(1,([1]!tblOrders[Order]=tblnventory[[#This Row],[PO]])*([1]!tblOrders[Description]=tblnventory[[#This Row],[Item]]),[1]!tblOrders[Licence])</f>
        <v>0</v>
      </c>
      <c r="X2500" t="b" cm="1">
        <f t="array" ref="X2500">NOT(_xlfn.XLOOKUP(tblnventory[[#This Row],[PO]]&amp;tblnventory[[#This Row],[Item]],[1]!tblOrders[Order]&amp;[1]!tblOrders[Description],[1]!tblOrders[Paid Licence],FALSE))</f>
        <v>1</v>
      </c>
      <c r="Y25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01" spans="1:25">
      <c r="A2501" t="s">
        <v>5341</v>
      </c>
      <c r="B2501" t="str">
        <f>_xlfn.XLOOKUP(tblnventory[[#This Row],[Item]],[1]!tblDescription[Item],[1]!tblDescription[Description])</f>
        <v>10GBASE-LR SFP Module, Enterprise-Class</v>
      </c>
      <c r="C2501" t="str">
        <f>_xlfn.XLOOKUP(tblnventory[[#This Row],[Item]],[1]!tblDescription[Item],[1]!tblDescription[Type])</f>
        <v>SFP</v>
      </c>
      <c r="D2501" t="str">
        <f>_xlfn.XLOOKUP(tblnventory[[#This Row],[Use]],[1]!tblCodes[Use],[1]!tblCodes[Code])</f>
        <v>Switch</v>
      </c>
      <c r="E2501" t="s">
        <v>2454</v>
      </c>
      <c r="F2501" s="20">
        <v>44390</v>
      </c>
      <c r="G2501" s="21" t="str">
        <f>IF(ISBLANK(tblnventory[[#This Row],[Installed By]]),"Store","Installed")</f>
        <v>Store</v>
      </c>
      <c r="H2501" t="s">
        <v>5342</v>
      </c>
      <c r="J2501">
        <v>2191007124</v>
      </c>
      <c r="O2501" t="b">
        <f>IF(tblnventory[[#This Row],[Installed]],LEFT(tblnventory[[#This Row],[Location]],3))</f>
        <v>0</v>
      </c>
      <c r="P2501" t="str">
        <f>_xlfn.XLOOKUP(tblnventory[[#This Row],[Serial Number]],[1]!tblDNACInventory[Floor],[1]!tblDNACInventory[Name],"Not Used")</f>
        <v>Not Used</v>
      </c>
      <c r="T2501" t="b">
        <f>NOT(ISBLANK(tblnventory[[#This Row],[Installed By]]))</f>
        <v>0</v>
      </c>
      <c r="U2501" t="str">
        <f>VLOOKUP(A2501, [1]!tblDescription[#Data], 3, 0)</f>
        <v>10GBASE-LR SFP Module, Enterprise-Class</v>
      </c>
      <c r="V2501" s="22" cm="1">
        <f t="array" ref="V2501">_xlfn.XLOOKUP(1,([1]!tblOrders[Order]=tblnventory[[#This Row],[PO]])*([1]!tblOrders[Description]=tblnventory[[#This Row],[Item]]),[1]!tblOrders[Unit Total],0)</f>
        <v>522.52</v>
      </c>
      <c r="W2501" s="23" cm="1">
        <f t="array" ref="W2501">_xlfn.XLOOKUP(1,([1]!tblOrders[Order]=tblnventory[[#This Row],[PO]])*([1]!tblOrders[Description]=tblnventory[[#This Row],[Item]]),[1]!tblOrders[Licence])</f>
        <v>0</v>
      </c>
      <c r="X2501" t="b" cm="1">
        <f t="array" ref="X2501">NOT(_xlfn.XLOOKUP(tblnventory[[#This Row],[PO]]&amp;tblnventory[[#This Row],[Item]],[1]!tblOrders[Order]&amp;[1]!tblOrders[Description],[1]!tblOrders[Paid Licence],FALSE))</f>
        <v>1</v>
      </c>
      <c r="Y25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02" spans="1:25">
      <c r="A2502" t="s">
        <v>5341</v>
      </c>
      <c r="B2502" t="str">
        <f>_xlfn.XLOOKUP(tblnventory[[#This Row],[Item]],[1]!tblDescription[Item],[1]!tblDescription[Description])</f>
        <v>10GBASE-LR SFP Module, Enterprise-Class</v>
      </c>
      <c r="C2502" t="str">
        <f>_xlfn.XLOOKUP(tblnventory[[#This Row],[Item]],[1]!tblDescription[Item],[1]!tblDescription[Type])</f>
        <v>SFP</v>
      </c>
      <c r="D2502" t="str">
        <f>_xlfn.XLOOKUP(tblnventory[[#This Row],[Use]],[1]!tblCodes[Use],[1]!tblCodes[Code])</f>
        <v>Switch</v>
      </c>
      <c r="E2502" t="s">
        <v>2455</v>
      </c>
      <c r="F2502" s="20">
        <v>44390</v>
      </c>
      <c r="G2502" s="21" t="str">
        <f>IF(ISBLANK(tblnventory[[#This Row],[Installed By]]),"Store","Installed")</f>
        <v>Store</v>
      </c>
      <c r="H2502" t="s">
        <v>5342</v>
      </c>
      <c r="J2502">
        <v>2191007124</v>
      </c>
      <c r="O2502" t="b">
        <f>IF(tblnventory[[#This Row],[Installed]],LEFT(tblnventory[[#This Row],[Location]],3))</f>
        <v>0</v>
      </c>
      <c r="P2502" t="str">
        <f>_xlfn.XLOOKUP(tblnventory[[#This Row],[Serial Number]],[1]!tblDNACInventory[Floor],[1]!tblDNACInventory[Name],"Not Used")</f>
        <v>Not Used</v>
      </c>
      <c r="T2502" t="b">
        <f>NOT(ISBLANK(tblnventory[[#This Row],[Installed By]]))</f>
        <v>0</v>
      </c>
      <c r="U2502" t="str">
        <f>VLOOKUP(A2502, [1]!tblDescription[#Data], 3, 0)</f>
        <v>10GBASE-LR SFP Module, Enterprise-Class</v>
      </c>
      <c r="V2502" s="22" cm="1">
        <f t="array" ref="V2502">_xlfn.XLOOKUP(1,([1]!tblOrders[Order]=tblnventory[[#This Row],[PO]])*([1]!tblOrders[Description]=tblnventory[[#This Row],[Item]]),[1]!tblOrders[Unit Total],0)</f>
        <v>522.52</v>
      </c>
      <c r="W2502" s="23" cm="1">
        <f t="array" ref="W2502">_xlfn.XLOOKUP(1,([1]!tblOrders[Order]=tblnventory[[#This Row],[PO]])*([1]!tblOrders[Description]=tblnventory[[#This Row],[Item]]),[1]!tblOrders[Licence])</f>
        <v>0</v>
      </c>
      <c r="X2502" t="b" cm="1">
        <f t="array" ref="X2502">NOT(_xlfn.XLOOKUP(tblnventory[[#This Row],[PO]]&amp;tblnventory[[#This Row],[Item]],[1]!tblOrders[Order]&amp;[1]!tblOrders[Description],[1]!tblOrders[Paid Licence],FALSE))</f>
        <v>1</v>
      </c>
      <c r="Y25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03" spans="1:25">
      <c r="A2503" t="s">
        <v>5341</v>
      </c>
      <c r="B2503" t="str">
        <f>_xlfn.XLOOKUP(tblnventory[[#This Row],[Item]],[1]!tblDescription[Item],[1]!tblDescription[Description])</f>
        <v>10GBASE-LR SFP Module, Enterprise-Class</v>
      </c>
      <c r="C2503" t="str">
        <f>_xlfn.XLOOKUP(tblnventory[[#This Row],[Item]],[1]!tblDescription[Item],[1]!tblDescription[Type])</f>
        <v>SFP</v>
      </c>
      <c r="D2503" t="str">
        <f>_xlfn.XLOOKUP(tblnventory[[#This Row],[Use]],[1]!tblCodes[Use],[1]!tblCodes[Code])</f>
        <v>Switch</v>
      </c>
      <c r="E2503" t="s">
        <v>2456</v>
      </c>
      <c r="F2503" s="20">
        <v>44390</v>
      </c>
      <c r="G2503" s="21" t="str">
        <f>IF(ISBLANK(tblnventory[[#This Row],[Installed By]]),"Store","Installed")</f>
        <v>Store</v>
      </c>
      <c r="H2503" t="s">
        <v>5342</v>
      </c>
      <c r="J2503">
        <v>2191007124</v>
      </c>
      <c r="O2503" t="b">
        <f>IF(tblnventory[[#This Row],[Installed]],LEFT(tblnventory[[#This Row],[Location]],3))</f>
        <v>0</v>
      </c>
      <c r="P2503" t="str">
        <f>_xlfn.XLOOKUP(tblnventory[[#This Row],[Serial Number]],[1]!tblDNACInventory[Floor],[1]!tblDNACInventory[Name],"Not Used")</f>
        <v>Not Used</v>
      </c>
      <c r="T2503" t="b">
        <f>NOT(ISBLANK(tblnventory[[#This Row],[Installed By]]))</f>
        <v>0</v>
      </c>
      <c r="U2503" t="str">
        <f>VLOOKUP(A2503, [1]!tblDescription[#Data], 3, 0)</f>
        <v>10GBASE-LR SFP Module, Enterprise-Class</v>
      </c>
      <c r="V2503" s="22" cm="1">
        <f t="array" ref="V2503">_xlfn.XLOOKUP(1,([1]!tblOrders[Order]=tblnventory[[#This Row],[PO]])*([1]!tblOrders[Description]=tblnventory[[#This Row],[Item]]),[1]!tblOrders[Unit Total],0)</f>
        <v>522.52</v>
      </c>
      <c r="W2503" s="23" cm="1">
        <f t="array" ref="W2503">_xlfn.XLOOKUP(1,([1]!tblOrders[Order]=tblnventory[[#This Row],[PO]])*([1]!tblOrders[Description]=tblnventory[[#This Row],[Item]]),[1]!tblOrders[Licence])</f>
        <v>0</v>
      </c>
      <c r="X2503" t="b" cm="1">
        <f t="array" ref="X2503">NOT(_xlfn.XLOOKUP(tblnventory[[#This Row],[PO]]&amp;tblnventory[[#This Row],[Item]],[1]!tblOrders[Order]&amp;[1]!tblOrders[Description],[1]!tblOrders[Paid Licence],FALSE))</f>
        <v>1</v>
      </c>
      <c r="Y25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04" spans="1:25">
      <c r="A2504" t="s">
        <v>5341</v>
      </c>
      <c r="B2504" t="str">
        <f>_xlfn.XLOOKUP(tblnventory[[#This Row],[Item]],[1]!tblDescription[Item],[1]!tblDescription[Description])</f>
        <v>10GBASE-LR SFP Module, Enterprise-Class</v>
      </c>
      <c r="C2504" t="str">
        <f>_xlfn.XLOOKUP(tblnventory[[#This Row],[Item]],[1]!tblDescription[Item],[1]!tblDescription[Type])</f>
        <v>SFP</v>
      </c>
      <c r="D2504" t="str">
        <f>_xlfn.XLOOKUP(tblnventory[[#This Row],[Use]],[1]!tblCodes[Use],[1]!tblCodes[Code])</f>
        <v>Switch</v>
      </c>
      <c r="E2504" t="s">
        <v>2457</v>
      </c>
      <c r="F2504" s="20">
        <v>44390</v>
      </c>
      <c r="G2504" s="21" t="str">
        <f>IF(ISBLANK(tblnventory[[#This Row],[Installed By]]),"Store","Installed")</f>
        <v>Store</v>
      </c>
      <c r="H2504" t="s">
        <v>5342</v>
      </c>
      <c r="J2504">
        <v>2191007124</v>
      </c>
      <c r="O2504" t="b">
        <f>IF(tblnventory[[#This Row],[Installed]],LEFT(tblnventory[[#This Row],[Location]],3))</f>
        <v>0</v>
      </c>
      <c r="P2504" t="str">
        <f>_xlfn.XLOOKUP(tblnventory[[#This Row],[Serial Number]],[1]!tblDNACInventory[Floor],[1]!tblDNACInventory[Name],"Not Used")</f>
        <v>Not Used</v>
      </c>
      <c r="T2504" t="b">
        <f>NOT(ISBLANK(tblnventory[[#This Row],[Installed By]]))</f>
        <v>0</v>
      </c>
      <c r="U2504" t="str">
        <f>VLOOKUP(A2504, [1]!tblDescription[#Data], 3, 0)</f>
        <v>10GBASE-LR SFP Module, Enterprise-Class</v>
      </c>
      <c r="V2504" s="22" cm="1">
        <f t="array" ref="V2504">_xlfn.XLOOKUP(1,([1]!tblOrders[Order]=tblnventory[[#This Row],[PO]])*([1]!tblOrders[Description]=tblnventory[[#This Row],[Item]]),[1]!tblOrders[Unit Total],0)</f>
        <v>522.52</v>
      </c>
      <c r="W2504" s="23" cm="1">
        <f t="array" ref="W2504">_xlfn.XLOOKUP(1,([1]!tblOrders[Order]=tblnventory[[#This Row],[PO]])*([1]!tblOrders[Description]=tblnventory[[#This Row],[Item]]),[1]!tblOrders[Licence])</f>
        <v>0</v>
      </c>
      <c r="X2504" t="b" cm="1">
        <f t="array" ref="X2504">NOT(_xlfn.XLOOKUP(tblnventory[[#This Row],[PO]]&amp;tblnventory[[#This Row],[Item]],[1]!tblOrders[Order]&amp;[1]!tblOrders[Description],[1]!tblOrders[Paid Licence],FALSE))</f>
        <v>1</v>
      </c>
      <c r="Y25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05" spans="1:25">
      <c r="A2505" t="s">
        <v>7975</v>
      </c>
      <c r="B2505" t="str">
        <f>_xlfn.XLOOKUP(tblnventory[[#This Row],[Item]],[1]!tblDescription[Item],[1]!tblDescription[Description])</f>
        <v>QSFP 40GBASE-LR4 Trnscvr Mod, LC, 10km, Enterprise-Class</v>
      </c>
      <c r="C2505" t="str">
        <f>_xlfn.XLOOKUP(tblnventory[[#This Row],[Item]],[1]!tblDescription[Item],[1]!tblDescription[Type])</f>
        <v>SFP</v>
      </c>
      <c r="D2505" t="str">
        <f>_xlfn.XLOOKUP(tblnventory[[#This Row],[Use]],[1]!tblCodes[Use],[1]!tblCodes[Code])</f>
        <v>Switch</v>
      </c>
      <c r="E2505" s="1" t="s">
        <v>2458</v>
      </c>
      <c r="F2505" s="20">
        <v>44595</v>
      </c>
      <c r="G2505" s="21" t="str">
        <f>IF(ISBLANK(tblnventory[[#This Row],[Installed By]]),"Store","Installed")</f>
        <v>Store</v>
      </c>
      <c r="H2505" t="s">
        <v>5342</v>
      </c>
      <c r="J2505">
        <v>2191007378</v>
      </c>
      <c r="O2505" t="b">
        <f>IF(tblnventory[[#This Row],[Installed]],LEFT(tblnventory[[#This Row],[Location]],3))</f>
        <v>0</v>
      </c>
      <c r="P2505" t="str">
        <f>_xlfn.XLOOKUP(tblnventory[[#This Row],[Serial Number]],[1]!tblDNACInventory[Floor],[1]!tblDNACInventory[Name],"Not Used")</f>
        <v>Not Used</v>
      </c>
      <c r="T2505" t="b">
        <f>NOT(ISBLANK(tblnventory[[#This Row],[Installed By]]))</f>
        <v>0</v>
      </c>
      <c r="U2505" t="str">
        <f>VLOOKUP(A2505, [1]!tblDescription[#Data], 3, 0)</f>
        <v>QSFP 40GBASE-LR4 Trnscvr Mod, LC, 10km, Enterprise-Class</v>
      </c>
      <c r="V2505" s="22" cm="1">
        <f t="array" ref="V2505">_xlfn.XLOOKUP(1,([1]!tblOrders[Order]=tblnventory[[#This Row],[PO]])*([1]!tblOrders[Description]=tblnventory[[#This Row],[Item]]),[1]!tblOrders[Unit Total],0)</f>
        <v>3047.04</v>
      </c>
      <c r="W2505" s="23" cm="1">
        <f t="array" ref="W2505">IFERROR(_xlfn.XLOOKUP(1,([1]!tblOrders[Order]=tblnventory[[#This Row],[PO]])*([1]!tblOrders[Description]=tblnventory[[#This Row],[Item]]),[1]!tblOrders[Licence]),0)</f>
        <v>0</v>
      </c>
      <c r="X2505" t="b" cm="1">
        <f t="array" ref="X2505">NOT(_xlfn.XLOOKUP(tblnventory[[#This Row],[PO]]&amp;tblnventory[[#This Row],[Item]],[1]!tblOrders[Order]&amp;[1]!tblOrders[Description],[1]!tblOrders[Paid Licence],FALSE))</f>
        <v>1</v>
      </c>
      <c r="Y25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06" spans="1:25">
      <c r="A2506" t="s">
        <v>7975</v>
      </c>
      <c r="B2506" t="str">
        <f>_xlfn.XLOOKUP(tblnventory[[#This Row],[Item]],[1]!tblDescription[Item],[1]!tblDescription[Description])</f>
        <v>QSFP 40GBASE-LR4 Trnscvr Mod, LC, 10km, Enterprise-Class</v>
      </c>
      <c r="C2506" t="str">
        <f>_xlfn.XLOOKUP(tblnventory[[#This Row],[Item]],[1]!tblDescription[Item],[1]!tblDescription[Type])</f>
        <v>SFP</v>
      </c>
      <c r="D2506" t="str">
        <f>_xlfn.XLOOKUP(tblnventory[[#This Row],[Use]],[1]!tblCodes[Use],[1]!tblCodes[Code])</f>
        <v>Switch</v>
      </c>
      <c r="E2506" s="1" t="s">
        <v>2459</v>
      </c>
      <c r="F2506" s="20">
        <v>44595</v>
      </c>
      <c r="G2506" s="21" t="str">
        <f>IF(ISBLANK(tblnventory[[#This Row],[Installed By]]),"Store","Installed")</f>
        <v>Store</v>
      </c>
      <c r="H2506" t="s">
        <v>5342</v>
      </c>
      <c r="J2506">
        <v>2191007378</v>
      </c>
      <c r="O2506" t="b">
        <f>IF(tblnventory[[#This Row],[Installed]],LEFT(tblnventory[[#This Row],[Location]],3))</f>
        <v>0</v>
      </c>
      <c r="P2506" t="str">
        <f>_xlfn.XLOOKUP(tblnventory[[#This Row],[Serial Number]],[1]!tblDNACInventory[Floor],[1]!tblDNACInventory[Name],"Not Used")</f>
        <v>Not Used</v>
      </c>
      <c r="T2506" t="b">
        <f>NOT(ISBLANK(tblnventory[[#This Row],[Installed By]]))</f>
        <v>0</v>
      </c>
      <c r="U2506" t="str">
        <f>VLOOKUP(A2506, [1]!tblDescription[#Data], 3, 0)</f>
        <v>QSFP 40GBASE-LR4 Trnscvr Mod, LC, 10km, Enterprise-Class</v>
      </c>
      <c r="V2506" s="22" cm="1">
        <f t="array" ref="V2506">_xlfn.XLOOKUP(1,([1]!tblOrders[Order]=tblnventory[[#This Row],[PO]])*([1]!tblOrders[Description]=tblnventory[[#This Row],[Item]]),[1]!tblOrders[Unit Total],0)</f>
        <v>3047.04</v>
      </c>
      <c r="W2506" s="23" cm="1">
        <f t="array" ref="W2506">IFERROR(_xlfn.XLOOKUP(1,([1]!tblOrders[Order]=tblnventory[[#This Row],[PO]])*([1]!tblOrders[Description]=tblnventory[[#This Row],[Item]]),[1]!tblOrders[Licence]),0)</f>
        <v>0</v>
      </c>
      <c r="X2506" t="b" cm="1">
        <f t="array" ref="X2506">NOT(_xlfn.XLOOKUP(tblnventory[[#This Row],[PO]]&amp;tblnventory[[#This Row],[Item]],[1]!tblOrders[Order]&amp;[1]!tblOrders[Description],[1]!tblOrders[Paid Licence],FALSE))</f>
        <v>1</v>
      </c>
      <c r="Y25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07" spans="1:25">
      <c r="A2507" t="s">
        <v>7975</v>
      </c>
      <c r="B2507" t="str">
        <f>_xlfn.XLOOKUP(tblnventory[[#This Row],[Item]],[1]!tblDescription[Item],[1]!tblDescription[Description])</f>
        <v>QSFP 40GBASE-LR4 Trnscvr Mod, LC, 10km, Enterprise-Class</v>
      </c>
      <c r="C2507" t="str">
        <f>_xlfn.XLOOKUP(tblnventory[[#This Row],[Item]],[1]!tblDescription[Item],[1]!tblDescription[Type])</f>
        <v>SFP</v>
      </c>
      <c r="D2507" t="str">
        <f>_xlfn.XLOOKUP(tblnventory[[#This Row],[Use]],[1]!tblCodes[Use],[1]!tblCodes[Code])</f>
        <v>Switch</v>
      </c>
      <c r="E2507" s="1" t="s">
        <v>2460</v>
      </c>
      <c r="F2507" s="20">
        <v>44595</v>
      </c>
      <c r="G2507" s="21" t="str">
        <f>IF(ISBLANK(tblnventory[[#This Row],[Installed By]]),"Store","Installed")</f>
        <v>Store</v>
      </c>
      <c r="H2507" t="s">
        <v>5342</v>
      </c>
      <c r="J2507">
        <v>2191007378</v>
      </c>
      <c r="O2507" t="b">
        <f>IF(tblnventory[[#This Row],[Installed]],LEFT(tblnventory[[#This Row],[Location]],3))</f>
        <v>0</v>
      </c>
      <c r="P2507" t="str">
        <f>_xlfn.XLOOKUP(tblnventory[[#This Row],[Serial Number]],[1]!tblDNACInventory[Floor],[1]!tblDNACInventory[Name],"Not Used")</f>
        <v>Not Used</v>
      </c>
      <c r="T2507" t="b">
        <f>NOT(ISBLANK(tblnventory[[#This Row],[Installed By]]))</f>
        <v>0</v>
      </c>
      <c r="U2507" t="str">
        <f>VLOOKUP(A2507, [1]!tblDescription[#Data], 3, 0)</f>
        <v>QSFP 40GBASE-LR4 Trnscvr Mod, LC, 10km, Enterprise-Class</v>
      </c>
      <c r="V2507" s="22" cm="1">
        <f t="array" ref="V2507">_xlfn.XLOOKUP(1,([1]!tblOrders[Order]=tblnventory[[#This Row],[PO]])*([1]!tblOrders[Description]=tblnventory[[#This Row],[Item]]),[1]!tblOrders[Unit Total],0)</f>
        <v>3047.04</v>
      </c>
      <c r="W2507" s="23" cm="1">
        <f t="array" ref="W2507">IFERROR(_xlfn.XLOOKUP(1,([1]!tblOrders[Order]=tblnventory[[#This Row],[PO]])*([1]!tblOrders[Description]=tblnventory[[#This Row],[Item]]),[1]!tblOrders[Licence]),0)</f>
        <v>0</v>
      </c>
      <c r="X2507" t="b" cm="1">
        <f t="array" ref="X2507">NOT(_xlfn.XLOOKUP(tblnventory[[#This Row],[PO]]&amp;tblnventory[[#This Row],[Item]],[1]!tblOrders[Order]&amp;[1]!tblOrders[Description],[1]!tblOrders[Paid Licence],FALSE))</f>
        <v>1</v>
      </c>
      <c r="Y25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08" spans="1:25">
      <c r="A2508" t="s">
        <v>7975</v>
      </c>
      <c r="B2508" t="str">
        <f>_xlfn.XLOOKUP(tblnventory[[#This Row],[Item]],[1]!tblDescription[Item],[1]!tblDescription[Description])</f>
        <v>QSFP 40GBASE-LR4 Trnscvr Mod, LC, 10km, Enterprise-Class</v>
      </c>
      <c r="C2508" t="str">
        <f>_xlfn.XLOOKUP(tblnventory[[#This Row],[Item]],[1]!tblDescription[Item],[1]!tblDescription[Type])</f>
        <v>SFP</v>
      </c>
      <c r="D2508" t="str">
        <f>_xlfn.XLOOKUP(tblnventory[[#This Row],[Use]],[1]!tblCodes[Use],[1]!tblCodes[Code])</f>
        <v>Switch</v>
      </c>
      <c r="E2508" s="1" t="s">
        <v>2461</v>
      </c>
      <c r="F2508" s="20">
        <v>44595</v>
      </c>
      <c r="G2508" s="21" t="str">
        <f>IF(ISBLANK(tblnventory[[#This Row],[Installed By]]),"Store","Installed")</f>
        <v>Store</v>
      </c>
      <c r="H2508" t="s">
        <v>5342</v>
      </c>
      <c r="J2508">
        <v>2191007378</v>
      </c>
      <c r="O2508" t="b">
        <f>IF(tblnventory[[#This Row],[Installed]],LEFT(tblnventory[[#This Row],[Location]],3))</f>
        <v>0</v>
      </c>
      <c r="P2508" t="str">
        <f>_xlfn.XLOOKUP(tblnventory[[#This Row],[Serial Number]],[1]!tblDNACInventory[Floor],[1]!tblDNACInventory[Name],"Not Used")</f>
        <v>Not Used</v>
      </c>
      <c r="T2508" t="b">
        <f>NOT(ISBLANK(tblnventory[[#This Row],[Installed By]]))</f>
        <v>0</v>
      </c>
      <c r="U2508" t="str">
        <f>VLOOKUP(A2508, [1]!tblDescription[#Data], 3, 0)</f>
        <v>QSFP 40GBASE-LR4 Trnscvr Mod, LC, 10km, Enterprise-Class</v>
      </c>
      <c r="V2508" s="22" cm="1">
        <f t="array" ref="V2508">_xlfn.XLOOKUP(1,([1]!tblOrders[Order]=tblnventory[[#This Row],[PO]])*([1]!tblOrders[Description]=tblnventory[[#This Row],[Item]]),[1]!tblOrders[Unit Total],0)</f>
        <v>3047.04</v>
      </c>
      <c r="W2508" s="23" cm="1">
        <f t="array" ref="W2508">IFERROR(_xlfn.XLOOKUP(1,([1]!tblOrders[Order]=tblnventory[[#This Row],[PO]])*([1]!tblOrders[Description]=tblnventory[[#This Row],[Item]]),[1]!tblOrders[Licence]),0)</f>
        <v>0</v>
      </c>
      <c r="X2508" t="b" cm="1">
        <f t="array" ref="X2508">NOT(_xlfn.XLOOKUP(tblnventory[[#This Row],[PO]]&amp;tblnventory[[#This Row],[Item]],[1]!tblOrders[Order]&amp;[1]!tblOrders[Description],[1]!tblOrders[Paid Licence],FALSE))</f>
        <v>1</v>
      </c>
      <c r="Y25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09" spans="1:25">
      <c r="A2509" t="s">
        <v>7975</v>
      </c>
      <c r="B2509" t="str">
        <f>_xlfn.XLOOKUP(tblnventory[[#This Row],[Item]],[1]!tblDescription[Item],[1]!tblDescription[Description])</f>
        <v>QSFP 40GBASE-LR4 Trnscvr Mod, LC, 10km, Enterprise-Class</v>
      </c>
      <c r="C2509" t="str">
        <f>_xlfn.XLOOKUP(tblnventory[[#This Row],[Item]],[1]!tblDescription[Item],[1]!tblDescription[Type])</f>
        <v>SFP</v>
      </c>
      <c r="D2509" t="str">
        <f>_xlfn.XLOOKUP(tblnventory[[#This Row],[Use]],[1]!tblCodes[Use],[1]!tblCodes[Code])</f>
        <v>Switch</v>
      </c>
      <c r="E2509" s="1" t="s">
        <v>2462</v>
      </c>
      <c r="F2509" s="20">
        <v>44595</v>
      </c>
      <c r="G2509" s="21" t="str">
        <f>IF(ISBLANK(tblnventory[[#This Row],[Installed By]]),"Store","Installed")</f>
        <v>Store</v>
      </c>
      <c r="H2509" t="s">
        <v>5342</v>
      </c>
      <c r="J2509">
        <v>2191007378</v>
      </c>
      <c r="O2509" t="b">
        <f>IF(tblnventory[[#This Row],[Installed]],LEFT(tblnventory[[#This Row],[Location]],3))</f>
        <v>0</v>
      </c>
      <c r="P2509" t="str">
        <f>_xlfn.XLOOKUP(tblnventory[[#This Row],[Serial Number]],[1]!tblDNACInventory[Floor],[1]!tblDNACInventory[Name],"Not Used")</f>
        <v>Not Used</v>
      </c>
      <c r="T2509" t="b">
        <f>NOT(ISBLANK(tblnventory[[#This Row],[Installed By]]))</f>
        <v>0</v>
      </c>
      <c r="U2509" t="str">
        <f>VLOOKUP(A2509, [1]!tblDescription[#Data], 3, 0)</f>
        <v>QSFP 40GBASE-LR4 Trnscvr Mod, LC, 10km, Enterprise-Class</v>
      </c>
      <c r="V2509" s="22" cm="1">
        <f t="array" ref="V2509">_xlfn.XLOOKUP(1,([1]!tblOrders[Order]=tblnventory[[#This Row],[PO]])*([1]!tblOrders[Description]=tblnventory[[#This Row],[Item]]),[1]!tblOrders[Unit Total],0)</f>
        <v>3047.04</v>
      </c>
      <c r="W2509" s="23" cm="1">
        <f t="array" ref="W2509">IFERROR(_xlfn.XLOOKUP(1,([1]!tblOrders[Order]=tblnventory[[#This Row],[PO]])*([1]!tblOrders[Description]=tblnventory[[#This Row],[Item]]),[1]!tblOrders[Licence]),0)</f>
        <v>0</v>
      </c>
      <c r="X2509" t="b" cm="1">
        <f t="array" ref="X2509">NOT(_xlfn.XLOOKUP(tblnventory[[#This Row],[PO]]&amp;tblnventory[[#This Row],[Item]],[1]!tblOrders[Order]&amp;[1]!tblOrders[Description],[1]!tblOrders[Paid Licence],FALSE))</f>
        <v>1</v>
      </c>
      <c r="Y25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10" spans="1:25">
      <c r="A2510" t="s">
        <v>7975</v>
      </c>
      <c r="B2510" t="str">
        <f>_xlfn.XLOOKUP(tblnventory[[#This Row],[Item]],[1]!tblDescription[Item],[1]!tblDescription[Description])</f>
        <v>QSFP 40GBASE-LR4 Trnscvr Mod, LC, 10km, Enterprise-Class</v>
      </c>
      <c r="C2510" t="str">
        <f>_xlfn.XLOOKUP(tblnventory[[#This Row],[Item]],[1]!tblDescription[Item],[1]!tblDescription[Type])</f>
        <v>SFP</v>
      </c>
      <c r="D2510" t="str">
        <f>_xlfn.XLOOKUP(tblnventory[[#This Row],[Use]],[1]!tblCodes[Use],[1]!tblCodes[Code])</f>
        <v>Switch</v>
      </c>
      <c r="E2510" s="1" t="s">
        <v>2463</v>
      </c>
      <c r="F2510" s="20">
        <v>44595</v>
      </c>
      <c r="G2510" s="21" t="str">
        <f>IF(ISBLANK(tblnventory[[#This Row],[Installed By]]),"Store","Installed")</f>
        <v>Store</v>
      </c>
      <c r="H2510" t="s">
        <v>5342</v>
      </c>
      <c r="J2510">
        <v>2191007378</v>
      </c>
      <c r="O2510" t="b">
        <f>IF(tblnventory[[#This Row],[Installed]],LEFT(tblnventory[[#This Row],[Location]],3))</f>
        <v>0</v>
      </c>
      <c r="P2510" t="str">
        <f>_xlfn.XLOOKUP(tblnventory[[#This Row],[Serial Number]],[1]!tblDNACInventory[Floor],[1]!tblDNACInventory[Name],"Not Used")</f>
        <v>Not Used</v>
      </c>
      <c r="T2510" t="b">
        <f>NOT(ISBLANK(tblnventory[[#This Row],[Installed By]]))</f>
        <v>0</v>
      </c>
      <c r="U2510" t="str">
        <f>VLOOKUP(A2510, [1]!tblDescription[#Data], 3, 0)</f>
        <v>QSFP 40GBASE-LR4 Trnscvr Mod, LC, 10km, Enterprise-Class</v>
      </c>
      <c r="V2510" s="22" cm="1">
        <f t="array" ref="V2510">_xlfn.XLOOKUP(1,([1]!tblOrders[Order]=tblnventory[[#This Row],[PO]])*([1]!tblOrders[Description]=tblnventory[[#This Row],[Item]]),[1]!tblOrders[Unit Total],0)</f>
        <v>3047.04</v>
      </c>
      <c r="W2510" s="23" cm="1">
        <f t="array" ref="W2510">IFERROR(_xlfn.XLOOKUP(1,([1]!tblOrders[Order]=tblnventory[[#This Row],[PO]])*([1]!tblOrders[Description]=tblnventory[[#This Row],[Item]]),[1]!tblOrders[Licence]),0)</f>
        <v>0</v>
      </c>
      <c r="X2510" t="b" cm="1">
        <f t="array" ref="X2510">NOT(_xlfn.XLOOKUP(tblnventory[[#This Row],[PO]]&amp;tblnventory[[#This Row],[Item]],[1]!tblOrders[Order]&amp;[1]!tblOrders[Description],[1]!tblOrders[Paid Licence],FALSE))</f>
        <v>1</v>
      </c>
      <c r="Y25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11" spans="1:25">
      <c r="A2511" t="s">
        <v>7975</v>
      </c>
      <c r="B2511" t="str">
        <f>_xlfn.XLOOKUP(tblnventory[[#This Row],[Item]],[1]!tblDescription[Item],[1]!tblDescription[Description])</f>
        <v>QSFP 40GBASE-LR4 Trnscvr Mod, LC, 10km, Enterprise-Class</v>
      </c>
      <c r="C2511" t="str">
        <f>_xlfn.XLOOKUP(tblnventory[[#This Row],[Item]],[1]!tblDescription[Item],[1]!tblDescription[Type])</f>
        <v>SFP</v>
      </c>
      <c r="D2511" t="str">
        <f>_xlfn.XLOOKUP(tblnventory[[#This Row],[Use]],[1]!tblCodes[Use],[1]!tblCodes[Code])</f>
        <v>Switch</v>
      </c>
      <c r="E2511" s="1" t="s">
        <v>2464</v>
      </c>
      <c r="F2511" s="20">
        <v>44595</v>
      </c>
      <c r="G2511" s="21" t="str">
        <f>IF(ISBLANK(tblnventory[[#This Row],[Installed By]]),"Store","Installed")</f>
        <v>Store</v>
      </c>
      <c r="H2511" t="s">
        <v>5342</v>
      </c>
      <c r="J2511">
        <v>2191007378</v>
      </c>
      <c r="O2511" t="b">
        <f>IF(tblnventory[[#This Row],[Installed]],LEFT(tblnventory[[#This Row],[Location]],3))</f>
        <v>0</v>
      </c>
      <c r="P2511" t="str">
        <f>_xlfn.XLOOKUP(tblnventory[[#This Row],[Serial Number]],[1]!tblDNACInventory[Floor],[1]!tblDNACInventory[Name],"Not Used")</f>
        <v>Not Used</v>
      </c>
      <c r="T2511" t="b">
        <f>NOT(ISBLANK(tblnventory[[#This Row],[Installed By]]))</f>
        <v>0</v>
      </c>
      <c r="U2511" t="str">
        <f>VLOOKUP(A2511, [1]!tblDescription[#Data], 3, 0)</f>
        <v>QSFP 40GBASE-LR4 Trnscvr Mod, LC, 10km, Enterprise-Class</v>
      </c>
      <c r="V2511" s="22" cm="1">
        <f t="array" ref="V2511">_xlfn.XLOOKUP(1,([1]!tblOrders[Order]=tblnventory[[#This Row],[PO]])*([1]!tblOrders[Description]=tblnventory[[#This Row],[Item]]),[1]!tblOrders[Unit Total],0)</f>
        <v>3047.04</v>
      </c>
      <c r="W2511" s="23" cm="1">
        <f t="array" ref="W2511">IFERROR(_xlfn.XLOOKUP(1,([1]!tblOrders[Order]=tblnventory[[#This Row],[PO]])*([1]!tblOrders[Description]=tblnventory[[#This Row],[Item]]),[1]!tblOrders[Licence]),0)</f>
        <v>0</v>
      </c>
      <c r="X2511" t="b" cm="1">
        <f t="array" ref="X2511">NOT(_xlfn.XLOOKUP(tblnventory[[#This Row],[PO]]&amp;tblnventory[[#This Row],[Item]],[1]!tblOrders[Order]&amp;[1]!tblOrders[Description],[1]!tblOrders[Paid Licence],FALSE))</f>
        <v>1</v>
      </c>
      <c r="Y25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12" spans="1:25">
      <c r="A2512" t="s">
        <v>7975</v>
      </c>
      <c r="B2512" t="str">
        <f>_xlfn.XLOOKUP(tblnventory[[#This Row],[Item]],[1]!tblDescription[Item],[1]!tblDescription[Description])</f>
        <v>QSFP 40GBASE-LR4 Trnscvr Mod, LC, 10km, Enterprise-Class</v>
      </c>
      <c r="C2512" t="str">
        <f>_xlfn.XLOOKUP(tblnventory[[#This Row],[Item]],[1]!tblDescription[Item],[1]!tblDescription[Type])</f>
        <v>SFP</v>
      </c>
      <c r="D2512" t="str">
        <f>_xlfn.XLOOKUP(tblnventory[[#This Row],[Use]],[1]!tblCodes[Use],[1]!tblCodes[Code])</f>
        <v>Switch</v>
      </c>
      <c r="E2512" s="1" t="s">
        <v>2465</v>
      </c>
      <c r="F2512" s="20">
        <v>44595</v>
      </c>
      <c r="G2512" s="21" t="str">
        <f>IF(ISBLANK(tblnventory[[#This Row],[Installed By]]),"Store","Installed")</f>
        <v>Store</v>
      </c>
      <c r="H2512" t="s">
        <v>5342</v>
      </c>
      <c r="J2512">
        <v>2191007378</v>
      </c>
      <c r="O2512" t="b">
        <f>IF(tblnventory[[#This Row],[Installed]],LEFT(tblnventory[[#This Row],[Location]],3))</f>
        <v>0</v>
      </c>
      <c r="P2512" t="str">
        <f>_xlfn.XLOOKUP(tblnventory[[#This Row],[Serial Number]],[1]!tblDNACInventory[Floor],[1]!tblDNACInventory[Name],"Not Used")</f>
        <v>Not Used</v>
      </c>
      <c r="T2512" t="b">
        <f>NOT(ISBLANK(tblnventory[[#This Row],[Installed By]]))</f>
        <v>0</v>
      </c>
      <c r="U2512" t="str">
        <f>VLOOKUP(A2512, [1]!tblDescription[#Data], 3, 0)</f>
        <v>QSFP 40GBASE-LR4 Trnscvr Mod, LC, 10km, Enterprise-Class</v>
      </c>
      <c r="V2512" s="22" cm="1">
        <f t="array" ref="V2512">_xlfn.XLOOKUP(1,([1]!tblOrders[Order]=tblnventory[[#This Row],[PO]])*([1]!tblOrders[Description]=tblnventory[[#This Row],[Item]]),[1]!tblOrders[Unit Total],0)</f>
        <v>3047.04</v>
      </c>
      <c r="W2512" s="23" cm="1">
        <f t="array" ref="W2512">IFERROR(_xlfn.XLOOKUP(1,([1]!tblOrders[Order]=tblnventory[[#This Row],[PO]])*([1]!tblOrders[Description]=tblnventory[[#This Row],[Item]]),[1]!tblOrders[Licence]),0)</f>
        <v>0</v>
      </c>
      <c r="X2512" t="b" cm="1">
        <f t="array" ref="X2512">NOT(_xlfn.XLOOKUP(tblnventory[[#This Row],[PO]]&amp;tblnventory[[#This Row],[Item]],[1]!tblOrders[Order]&amp;[1]!tblOrders[Description],[1]!tblOrders[Paid Licence],FALSE))</f>
        <v>1</v>
      </c>
      <c r="Y25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13" spans="1:25">
      <c r="A2513" t="s">
        <v>5341</v>
      </c>
      <c r="B2513" t="str">
        <f>_xlfn.XLOOKUP(tblnventory[[#This Row],[Item]],[1]!tblDescription[Item],[1]!tblDescription[Description])</f>
        <v>10GBASE-LR SFP Module, Enterprise-Class</v>
      </c>
      <c r="C2513" t="str">
        <f>_xlfn.XLOOKUP(tblnventory[[#This Row],[Item]],[1]!tblDescription[Item],[1]!tblDescription[Type])</f>
        <v>SFP</v>
      </c>
      <c r="D2513" t="str">
        <f>_xlfn.XLOOKUP(tblnventory[[#This Row],[Use]],[1]!tblCodes[Use],[1]!tblCodes[Code])</f>
        <v>Switch</v>
      </c>
      <c r="E2513" s="1" t="s">
        <v>2466</v>
      </c>
      <c r="F2513" s="20">
        <v>44638</v>
      </c>
      <c r="G2513" s="21" t="str">
        <f>IF(ISBLANK(tblnventory[[#This Row],[Installed By]]),"Store","Installed")</f>
        <v>Store</v>
      </c>
      <c r="H2513" t="s">
        <v>5342</v>
      </c>
      <c r="J2513">
        <v>2191007378</v>
      </c>
      <c r="O2513" t="b">
        <f>IF(tblnventory[[#This Row],[Installed]],LEFT(tblnventory[[#This Row],[Location]],3))</f>
        <v>0</v>
      </c>
      <c r="P2513" t="str">
        <f>_xlfn.XLOOKUP(tblnventory[[#This Row],[Serial Number]],[1]!tblDNACInventory[Floor],[1]!tblDNACInventory[Name],"Not Used")</f>
        <v>Not Used</v>
      </c>
      <c r="T2513" t="b">
        <f>NOT(ISBLANK(tblnventory[[#This Row],[Installed By]]))</f>
        <v>0</v>
      </c>
      <c r="U2513" t="str">
        <f>VLOOKUP(A2513, [1]!tblDescription[#Data], 3, 0)</f>
        <v>10GBASE-LR SFP Module, Enterprise-Class</v>
      </c>
      <c r="V2513" s="22" cm="1">
        <f t="array" ref="V2513">_xlfn.XLOOKUP(1,([1]!tblOrders[Order]=tblnventory[[#This Row],[PO]])*([1]!tblOrders[Description]=tblnventory[[#This Row],[Item]]),[1]!tblOrders[Unit Total],0)</f>
        <v>559.08000000000004</v>
      </c>
      <c r="W2513" s="23" cm="1">
        <f t="array" ref="W2513">IFERROR(_xlfn.XLOOKUP(1,([1]!tblOrders[Order]=tblnventory[[#This Row],[PO]])*([1]!tblOrders[Description]=tblnventory[[#This Row],[Item]]),[1]!tblOrders[Licence]),0)</f>
        <v>0</v>
      </c>
      <c r="X2513" t="b" cm="1">
        <f t="array" ref="X2513">NOT(_xlfn.XLOOKUP(tblnventory[[#This Row],[PO]]&amp;tblnventory[[#This Row],[Item]],[1]!tblOrders[Order]&amp;[1]!tblOrders[Description],[1]!tblOrders[Paid Licence],FALSE))</f>
        <v>1</v>
      </c>
      <c r="Y25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14" spans="1:25">
      <c r="A2514" t="s">
        <v>5341</v>
      </c>
      <c r="B2514" t="str">
        <f>_xlfn.XLOOKUP(tblnventory[[#This Row],[Item]],[1]!tblDescription[Item],[1]!tblDescription[Description])</f>
        <v>10GBASE-LR SFP Module, Enterprise-Class</v>
      </c>
      <c r="C2514" t="str">
        <f>_xlfn.XLOOKUP(tblnventory[[#This Row],[Item]],[1]!tblDescription[Item],[1]!tblDescription[Type])</f>
        <v>SFP</v>
      </c>
      <c r="D2514" t="str">
        <f>_xlfn.XLOOKUP(tblnventory[[#This Row],[Use]],[1]!tblCodes[Use],[1]!tblCodes[Code])</f>
        <v>Switch</v>
      </c>
      <c r="E2514" s="1" t="s">
        <v>2467</v>
      </c>
      <c r="F2514" s="20">
        <v>44638</v>
      </c>
      <c r="G2514" s="21" t="str">
        <f>IF(ISBLANK(tblnventory[[#This Row],[Installed By]]),"Store","Installed")</f>
        <v>Store</v>
      </c>
      <c r="H2514" t="s">
        <v>5342</v>
      </c>
      <c r="J2514">
        <v>2191007378</v>
      </c>
      <c r="O2514" t="b">
        <f>IF(tblnventory[[#This Row],[Installed]],LEFT(tblnventory[[#This Row],[Location]],3))</f>
        <v>0</v>
      </c>
      <c r="P2514" t="str">
        <f>_xlfn.XLOOKUP(tblnventory[[#This Row],[Serial Number]],[1]!tblDNACInventory[Floor],[1]!tblDNACInventory[Name],"Not Used")</f>
        <v>Not Used</v>
      </c>
      <c r="T2514" t="b">
        <f>NOT(ISBLANK(tblnventory[[#This Row],[Installed By]]))</f>
        <v>0</v>
      </c>
      <c r="U2514" t="str">
        <f>VLOOKUP(A2514, [1]!tblDescription[#Data], 3, 0)</f>
        <v>10GBASE-LR SFP Module, Enterprise-Class</v>
      </c>
      <c r="V2514" s="22" cm="1">
        <f t="array" ref="V2514">_xlfn.XLOOKUP(1,([1]!tblOrders[Order]=tblnventory[[#This Row],[PO]])*([1]!tblOrders[Description]=tblnventory[[#This Row],[Item]]),[1]!tblOrders[Unit Total],0)</f>
        <v>559.08000000000004</v>
      </c>
      <c r="W2514" s="23" cm="1">
        <f t="array" ref="W2514">IFERROR(_xlfn.XLOOKUP(1,([1]!tblOrders[Order]=tblnventory[[#This Row],[PO]])*([1]!tblOrders[Description]=tblnventory[[#This Row],[Item]]),[1]!tblOrders[Licence]),0)</f>
        <v>0</v>
      </c>
      <c r="X2514" t="b" cm="1">
        <f t="array" ref="X2514">NOT(_xlfn.XLOOKUP(tblnventory[[#This Row],[PO]]&amp;tblnventory[[#This Row],[Item]],[1]!tblOrders[Order]&amp;[1]!tblOrders[Description],[1]!tblOrders[Paid Licence],FALSE))</f>
        <v>1</v>
      </c>
      <c r="Y25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15" spans="1:25">
      <c r="A2515" t="s">
        <v>5341</v>
      </c>
      <c r="B2515" t="str">
        <f>_xlfn.XLOOKUP(tblnventory[[#This Row],[Item]],[1]!tblDescription[Item],[1]!tblDescription[Description])</f>
        <v>10GBASE-LR SFP Module, Enterprise-Class</v>
      </c>
      <c r="C2515" t="str">
        <f>_xlfn.XLOOKUP(tblnventory[[#This Row],[Item]],[1]!tblDescription[Item],[1]!tblDescription[Type])</f>
        <v>SFP</v>
      </c>
      <c r="D2515" t="str">
        <f>_xlfn.XLOOKUP(tblnventory[[#This Row],[Use]],[1]!tblCodes[Use],[1]!tblCodes[Code])</f>
        <v>Switch</v>
      </c>
      <c r="E2515" s="1" t="s">
        <v>2468</v>
      </c>
      <c r="F2515" s="20">
        <v>44638</v>
      </c>
      <c r="G2515" s="21" t="str">
        <f>IF(ISBLANK(tblnventory[[#This Row],[Installed By]]),"Store","Installed")</f>
        <v>Store</v>
      </c>
      <c r="H2515" t="s">
        <v>5342</v>
      </c>
      <c r="J2515">
        <v>2191007378</v>
      </c>
      <c r="O2515" t="b">
        <f>IF(tblnventory[[#This Row],[Installed]],LEFT(tblnventory[[#This Row],[Location]],3))</f>
        <v>0</v>
      </c>
      <c r="P2515" t="str">
        <f>_xlfn.XLOOKUP(tblnventory[[#This Row],[Serial Number]],[1]!tblDNACInventory[Floor],[1]!tblDNACInventory[Name],"Not Used")</f>
        <v>Not Used</v>
      </c>
      <c r="T2515" t="b">
        <f>NOT(ISBLANK(tblnventory[[#This Row],[Installed By]]))</f>
        <v>0</v>
      </c>
      <c r="U2515" t="str">
        <f>VLOOKUP(A2515, [1]!tblDescription[#Data], 3, 0)</f>
        <v>10GBASE-LR SFP Module, Enterprise-Class</v>
      </c>
      <c r="V2515" s="22" cm="1">
        <f t="array" ref="V2515">_xlfn.XLOOKUP(1,([1]!tblOrders[Order]=tblnventory[[#This Row],[PO]])*([1]!tblOrders[Description]=tblnventory[[#This Row],[Item]]),[1]!tblOrders[Unit Total],0)</f>
        <v>559.08000000000004</v>
      </c>
      <c r="W2515" s="23" cm="1">
        <f t="array" ref="W2515">IFERROR(_xlfn.XLOOKUP(1,([1]!tblOrders[Order]=tblnventory[[#This Row],[PO]])*([1]!tblOrders[Description]=tblnventory[[#This Row],[Item]]),[1]!tblOrders[Licence]),0)</f>
        <v>0</v>
      </c>
      <c r="X2515" t="b" cm="1">
        <f t="array" ref="X2515">NOT(_xlfn.XLOOKUP(tblnventory[[#This Row],[PO]]&amp;tblnventory[[#This Row],[Item]],[1]!tblOrders[Order]&amp;[1]!tblOrders[Description],[1]!tblOrders[Paid Licence],FALSE))</f>
        <v>1</v>
      </c>
      <c r="Y25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16" spans="1:25">
      <c r="A2516" t="s">
        <v>5341</v>
      </c>
      <c r="B2516" t="str">
        <f>_xlfn.XLOOKUP(tblnventory[[#This Row],[Item]],[1]!tblDescription[Item],[1]!tblDescription[Description])</f>
        <v>10GBASE-LR SFP Module, Enterprise-Class</v>
      </c>
      <c r="C2516" t="str">
        <f>_xlfn.XLOOKUP(tblnventory[[#This Row],[Item]],[1]!tblDescription[Item],[1]!tblDescription[Type])</f>
        <v>SFP</v>
      </c>
      <c r="D2516" t="str">
        <f>_xlfn.XLOOKUP(tblnventory[[#This Row],[Use]],[1]!tblCodes[Use],[1]!tblCodes[Code])</f>
        <v>Switch</v>
      </c>
      <c r="E2516" s="1" t="s">
        <v>2469</v>
      </c>
      <c r="F2516" s="20">
        <v>44638</v>
      </c>
      <c r="G2516" s="21" t="str">
        <f>IF(ISBLANK(tblnventory[[#This Row],[Installed By]]),"Store","Installed")</f>
        <v>Store</v>
      </c>
      <c r="H2516" t="s">
        <v>5342</v>
      </c>
      <c r="J2516">
        <v>2191007378</v>
      </c>
      <c r="O2516" t="b">
        <f>IF(tblnventory[[#This Row],[Installed]],LEFT(tblnventory[[#This Row],[Location]],3))</f>
        <v>0</v>
      </c>
      <c r="P2516" t="str">
        <f>_xlfn.XLOOKUP(tblnventory[[#This Row],[Serial Number]],[1]!tblDNACInventory[Floor],[1]!tblDNACInventory[Name],"Not Used")</f>
        <v>Not Used</v>
      </c>
      <c r="T2516" t="b">
        <f>NOT(ISBLANK(tblnventory[[#This Row],[Installed By]]))</f>
        <v>0</v>
      </c>
      <c r="U2516" t="str">
        <f>VLOOKUP(A2516, [1]!tblDescription[#Data], 3, 0)</f>
        <v>10GBASE-LR SFP Module, Enterprise-Class</v>
      </c>
      <c r="V2516" s="22" cm="1">
        <f t="array" ref="V2516">_xlfn.XLOOKUP(1,([1]!tblOrders[Order]=tblnventory[[#This Row],[PO]])*([1]!tblOrders[Description]=tblnventory[[#This Row],[Item]]),[1]!tblOrders[Unit Total],0)</f>
        <v>559.08000000000004</v>
      </c>
      <c r="W2516" s="23" cm="1">
        <f t="array" ref="W2516">IFERROR(_xlfn.XLOOKUP(1,([1]!tblOrders[Order]=tblnventory[[#This Row],[PO]])*([1]!tblOrders[Description]=tblnventory[[#This Row],[Item]]),[1]!tblOrders[Licence]),0)</f>
        <v>0</v>
      </c>
      <c r="X2516" t="b" cm="1">
        <f t="array" ref="X2516">NOT(_xlfn.XLOOKUP(tblnventory[[#This Row],[PO]]&amp;tblnventory[[#This Row],[Item]],[1]!tblOrders[Order]&amp;[1]!tblOrders[Description],[1]!tblOrders[Paid Licence],FALSE))</f>
        <v>1</v>
      </c>
      <c r="Y25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17" spans="1:25">
      <c r="A2517" s="19" t="s">
        <v>5341</v>
      </c>
      <c r="B2517" t="str">
        <f>_xlfn.XLOOKUP(tblnventory[[#This Row],[Item]],[1]!tblDescription[Item],[1]!tblDescription[Description])</f>
        <v>10GBASE-LR SFP Module, Enterprise-Class</v>
      </c>
      <c r="C2517" t="str">
        <f>_xlfn.XLOOKUP(tblnventory[[#This Row],[Item]],[1]!tblDescription[Item],[1]!tblDescription[Type])</f>
        <v>SFP</v>
      </c>
      <c r="D2517" t="str">
        <f>_xlfn.XLOOKUP(tblnventory[[#This Row],[Use]],[1]!tblCodes[Use],[1]!tblCodes[Code])</f>
        <v>Switch</v>
      </c>
      <c r="E2517" s="6" t="s">
        <v>2470</v>
      </c>
      <c r="F2517" s="20">
        <v>44949</v>
      </c>
      <c r="G2517" s="24" t="str">
        <f>IF(ISBLANK(tblnventory[[#This Row],[Installed By]]),"Store","Installed")</f>
        <v>Store</v>
      </c>
      <c r="H2517" t="s">
        <v>5342</v>
      </c>
      <c r="J2517">
        <v>2191007950</v>
      </c>
      <c r="K2517" s="17"/>
      <c r="O2517" t="b">
        <f>IF(tblnventory[[#This Row],[Installed]],LEFT(tblnventory[[#This Row],[Location]],3))</f>
        <v>0</v>
      </c>
      <c r="P2517" t="str">
        <f>_xlfn.XLOOKUP(tblnventory[[#This Row],[Serial Number]],[1]!tblDNACInventory[Floor],[1]!tblDNACInventory[Name],"Not Used")</f>
        <v>Not Used</v>
      </c>
      <c r="T2517" t="b">
        <f>NOT(ISBLANK(tblnventory[[#This Row],[Installed By]]))</f>
        <v>0</v>
      </c>
      <c r="U2517" t="str">
        <f>VLOOKUP(A2517, [1]!tblDescription[#Data], 3, 0)</f>
        <v>10GBASE-LR SFP Module, Enterprise-Class</v>
      </c>
      <c r="V2517" s="22" cm="1">
        <f t="array" ref="V2517">_xlfn.XLOOKUP(1,([1]!tblOrders[Order]=tblnventory[[#This Row],[PO]])*([1]!tblOrders[Description]=tblnventory[[#This Row],[Item]]),[1]!tblOrders[Unit Total],0)</f>
        <v>615</v>
      </c>
      <c r="W2517" s="23" cm="1">
        <f t="array" ref="W2517">_xlfn.XLOOKUP(1,([1]!tblOrders[Order]=tblnventory[[#This Row],[PO]])*([1]!tblOrders[Description]=tblnventory[[#This Row],[Item]]),[1]!tblOrders[Licence])</f>
        <v>0</v>
      </c>
      <c r="X2517" t="b" cm="1">
        <f t="array" ref="X2517">NOT(_xlfn.XLOOKUP(tblnventory[[#This Row],[PO]]&amp;tblnventory[[#This Row],[Item]],[1]!tblOrders[Order]&amp;[1]!tblOrders[Description],[1]!tblOrders[Paid Licence],FALSE))</f>
        <v>1</v>
      </c>
      <c r="Y25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18" spans="1:25">
      <c r="A2518" s="19" t="s">
        <v>5341</v>
      </c>
      <c r="B2518" t="str">
        <f>_xlfn.XLOOKUP(tblnventory[[#This Row],[Item]],[1]!tblDescription[Item],[1]!tblDescription[Description])</f>
        <v>10GBASE-LR SFP Module, Enterprise-Class</v>
      </c>
      <c r="C2518" t="str">
        <f>_xlfn.XLOOKUP(tblnventory[[#This Row],[Item]],[1]!tblDescription[Item],[1]!tblDescription[Type])</f>
        <v>SFP</v>
      </c>
      <c r="D2518" t="str">
        <f>_xlfn.XLOOKUP(tblnventory[[#This Row],[Use]],[1]!tblCodes[Use],[1]!tblCodes[Code])</f>
        <v>Switch</v>
      </c>
      <c r="E2518" s="7" t="s">
        <v>2471</v>
      </c>
      <c r="F2518" s="20">
        <v>44949</v>
      </c>
      <c r="G2518" s="24" t="str">
        <f>IF(ISBLANK(tblnventory[[#This Row],[Installed By]]),"Store","Installed")</f>
        <v>Store</v>
      </c>
      <c r="H2518" t="s">
        <v>5342</v>
      </c>
      <c r="J2518">
        <v>2191007950</v>
      </c>
      <c r="K2518" s="17"/>
      <c r="O2518" t="b">
        <f>IF(tblnventory[[#This Row],[Installed]],LEFT(tblnventory[[#This Row],[Location]],3))</f>
        <v>0</v>
      </c>
      <c r="P2518" t="str">
        <f>_xlfn.XLOOKUP(tblnventory[[#This Row],[Serial Number]],[1]!tblDNACInventory[Floor],[1]!tblDNACInventory[Name],"Not Used")</f>
        <v>Not Used</v>
      </c>
      <c r="T2518" t="b">
        <f>NOT(ISBLANK(tblnventory[[#This Row],[Installed By]]))</f>
        <v>0</v>
      </c>
      <c r="U2518" t="str">
        <f>VLOOKUP(A2518, [1]!tblDescription[#Data], 3, 0)</f>
        <v>10GBASE-LR SFP Module, Enterprise-Class</v>
      </c>
      <c r="V2518" s="22" cm="1">
        <f t="array" ref="V2518">_xlfn.XLOOKUP(1,([1]!tblOrders[Order]=tblnventory[[#This Row],[PO]])*([1]!tblOrders[Description]=tblnventory[[#This Row],[Item]]),[1]!tblOrders[Unit Total],0)</f>
        <v>615</v>
      </c>
      <c r="W2518" s="23" cm="1">
        <f t="array" ref="W2518">_xlfn.XLOOKUP(1,([1]!tblOrders[Order]=tblnventory[[#This Row],[PO]])*([1]!tblOrders[Description]=tblnventory[[#This Row],[Item]]),[1]!tblOrders[Licence])</f>
        <v>0</v>
      </c>
      <c r="X2518" t="b" cm="1">
        <f t="array" ref="X2518">NOT(_xlfn.XLOOKUP(tblnventory[[#This Row],[PO]]&amp;tblnventory[[#This Row],[Item]],[1]!tblOrders[Order]&amp;[1]!tblOrders[Description],[1]!tblOrders[Paid Licence],FALSE))</f>
        <v>1</v>
      </c>
      <c r="Y25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19" spans="1:25">
      <c r="A2519" s="19" t="s">
        <v>5341</v>
      </c>
      <c r="B2519" t="str">
        <f>_xlfn.XLOOKUP(tblnventory[[#This Row],[Item]],[1]!tblDescription[Item],[1]!tblDescription[Description])</f>
        <v>10GBASE-LR SFP Module, Enterprise-Class</v>
      </c>
      <c r="C2519" t="str">
        <f>_xlfn.XLOOKUP(tblnventory[[#This Row],[Item]],[1]!tblDescription[Item],[1]!tblDescription[Type])</f>
        <v>SFP</v>
      </c>
      <c r="D2519" t="str">
        <f>_xlfn.XLOOKUP(tblnventory[[#This Row],[Use]],[1]!tblCodes[Use],[1]!tblCodes[Code])</f>
        <v>Switch</v>
      </c>
      <c r="E2519" s="6" t="s">
        <v>2472</v>
      </c>
      <c r="F2519" s="20">
        <v>44949</v>
      </c>
      <c r="G2519" s="24" t="str">
        <f>IF(ISBLANK(tblnventory[[#This Row],[Installed By]]),"Store","Installed")</f>
        <v>Store</v>
      </c>
      <c r="H2519" t="s">
        <v>5342</v>
      </c>
      <c r="J2519">
        <v>2191007950</v>
      </c>
      <c r="K2519" s="17"/>
      <c r="O2519" t="b">
        <f>IF(tblnventory[[#This Row],[Installed]],LEFT(tblnventory[[#This Row],[Location]],3))</f>
        <v>0</v>
      </c>
      <c r="P2519" t="str">
        <f>_xlfn.XLOOKUP(tblnventory[[#This Row],[Serial Number]],[1]!tblDNACInventory[Floor],[1]!tblDNACInventory[Name],"Not Used")</f>
        <v>Not Used</v>
      </c>
      <c r="T2519" t="b">
        <f>NOT(ISBLANK(tblnventory[[#This Row],[Installed By]]))</f>
        <v>0</v>
      </c>
      <c r="U2519" t="str">
        <f>VLOOKUP(A2519, [1]!tblDescription[#Data], 3, 0)</f>
        <v>10GBASE-LR SFP Module, Enterprise-Class</v>
      </c>
      <c r="V2519" s="22" cm="1">
        <f t="array" ref="V2519">_xlfn.XLOOKUP(1,([1]!tblOrders[Order]=tblnventory[[#This Row],[PO]])*([1]!tblOrders[Description]=tblnventory[[#This Row],[Item]]),[1]!tblOrders[Unit Total],0)</f>
        <v>615</v>
      </c>
      <c r="W2519" s="23" cm="1">
        <f t="array" ref="W2519">_xlfn.XLOOKUP(1,([1]!tblOrders[Order]=tblnventory[[#This Row],[PO]])*([1]!tblOrders[Description]=tblnventory[[#This Row],[Item]]),[1]!tblOrders[Licence])</f>
        <v>0</v>
      </c>
      <c r="X2519" t="b" cm="1">
        <f t="array" ref="X2519">NOT(_xlfn.XLOOKUP(tblnventory[[#This Row],[PO]]&amp;tblnventory[[#This Row],[Item]],[1]!tblOrders[Order]&amp;[1]!tblOrders[Description],[1]!tblOrders[Paid Licence],FALSE))</f>
        <v>1</v>
      </c>
      <c r="Y25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20" spans="1:25">
      <c r="A2520" s="19" t="s">
        <v>5341</v>
      </c>
      <c r="B2520" t="str">
        <f>_xlfn.XLOOKUP(tblnventory[[#This Row],[Item]],[1]!tblDescription[Item],[1]!tblDescription[Description])</f>
        <v>10GBASE-LR SFP Module, Enterprise-Class</v>
      </c>
      <c r="C2520" t="str">
        <f>_xlfn.XLOOKUP(tblnventory[[#This Row],[Item]],[1]!tblDescription[Item],[1]!tblDescription[Type])</f>
        <v>SFP</v>
      </c>
      <c r="D2520" t="str">
        <f>_xlfn.XLOOKUP(tblnventory[[#This Row],[Use]],[1]!tblCodes[Use],[1]!tblCodes[Code])</f>
        <v>Switch</v>
      </c>
      <c r="E2520" s="7" t="s">
        <v>2473</v>
      </c>
      <c r="F2520" s="20">
        <v>44949</v>
      </c>
      <c r="G2520" s="24" t="str">
        <f>IF(ISBLANK(tblnventory[[#This Row],[Installed By]]),"Store","Installed")</f>
        <v>Store</v>
      </c>
      <c r="H2520" t="s">
        <v>5342</v>
      </c>
      <c r="J2520">
        <v>2191007950</v>
      </c>
      <c r="K2520" s="17"/>
      <c r="O2520" t="b">
        <f>IF(tblnventory[[#This Row],[Installed]],LEFT(tblnventory[[#This Row],[Location]],3))</f>
        <v>0</v>
      </c>
      <c r="P2520" t="str">
        <f>_xlfn.XLOOKUP(tblnventory[[#This Row],[Serial Number]],[1]!tblDNACInventory[Floor],[1]!tblDNACInventory[Name],"Not Used")</f>
        <v>Not Used</v>
      </c>
      <c r="T2520" t="b">
        <f>NOT(ISBLANK(tblnventory[[#This Row],[Installed By]]))</f>
        <v>0</v>
      </c>
      <c r="U2520" t="str">
        <f>VLOOKUP(A2520, [1]!tblDescription[#Data], 3, 0)</f>
        <v>10GBASE-LR SFP Module, Enterprise-Class</v>
      </c>
      <c r="V2520" s="22" cm="1">
        <f t="array" ref="V2520">_xlfn.XLOOKUP(1,([1]!tblOrders[Order]=tblnventory[[#This Row],[PO]])*([1]!tblOrders[Description]=tblnventory[[#This Row],[Item]]),[1]!tblOrders[Unit Total],0)</f>
        <v>615</v>
      </c>
      <c r="W2520" s="23" cm="1">
        <f t="array" ref="W2520">_xlfn.XLOOKUP(1,([1]!tblOrders[Order]=tblnventory[[#This Row],[PO]])*([1]!tblOrders[Description]=tblnventory[[#This Row],[Item]]),[1]!tblOrders[Licence])</f>
        <v>0</v>
      </c>
      <c r="X2520" t="b" cm="1">
        <f t="array" ref="X2520">NOT(_xlfn.XLOOKUP(tblnventory[[#This Row],[PO]]&amp;tblnventory[[#This Row],[Item]],[1]!tblOrders[Order]&amp;[1]!tblOrders[Description],[1]!tblOrders[Paid Licence],FALSE))</f>
        <v>1</v>
      </c>
      <c r="Y25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21" spans="1:25">
      <c r="A2521" s="19" t="s">
        <v>5341</v>
      </c>
      <c r="B2521" t="str">
        <f>_xlfn.XLOOKUP(tblnventory[[#This Row],[Item]],[1]!tblDescription[Item],[1]!tblDescription[Description])</f>
        <v>10GBASE-LR SFP Module, Enterprise-Class</v>
      </c>
      <c r="C2521" t="str">
        <f>_xlfn.XLOOKUP(tblnventory[[#This Row],[Item]],[1]!tblDescription[Item],[1]!tblDescription[Type])</f>
        <v>SFP</v>
      </c>
      <c r="D2521" t="str">
        <f>_xlfn.XLOOKUP(tblnventory[[#This Row],[Use]],[1]!tblCodes[Use],[1]!tblCodes[Code])</f>
        <v>Switch</v>
      </c>
      <c r="E2521" s="6" t="s">
        <v>2474</v>
      </c>
      <c r="F2521" s="20">
        <v>44949</v>
      </c>
      <c r="G2521" s="24" t="str">
        <f>IF(ISBLANK(tblnventory[[#This Row],[Installed By]]),"Store","Installed")</f>
        <v>Store</v>
      </c>
      <c r="H2521" t="s">
        <v>5342</v>
      </c>
      <c r="J2521">
        <v>2191007950</v>
      </c>
      <c r="K2521" s="17"/>
      <c r="O2521" t="b">
        <f>IF(tblnventory[[#This Row],[Installed]],LEFT(tblnventory[[#This Row],[Location]],3))</f>
        <v>0</v>
      </c>
      <c r="P2521" t="str">
        <f>_xlfn.XLOOKUP(tblnventory[[#This Row],[Serial Number]],[1]!tblDNACInventory[Floor],[1]!tblDNACInventory[Name],"Not Used")</f>
        <v>Not Used</v>
      </c>
      <c r="T2521" t="b">
        <f>NOT(ISBLANK(tblnventory[[#This Row],[Installed By]]))</f>
        <v>0</v>
      </c>
      <c r="U2521" t="str">
        <f>VLOOKUP(A2521, [1]!tblDescription[#Data], 3, 0)</f>
        <v>10GBASE-LR SFP Module, Enterprise-Class</v>
      </c>
      <c r="V2521" s="22" cm="1">
        <f t="array" ref="V2521">_xlfn.XLOOKUP(1,([1]!tblOrders[Order]=tblnventory[[#This Row],[PO]])*([1]!tblOrders[Description]=tblnventory[[#This Row],[Item]]),[1]!tblOrders[Unit Total],0)</f>
        <v>615</v>
      </c>
      <c r="W2521" s="23" cm="1">
        <f t="array" ref="W2521">_xlfn.XLOOKUP(1,([1]!tblOrders[Order]=tblnventory[[#This Row],[PO]])*([1]!tblOrders[Description]=tblnventory[[#This Row],[Item]]),[1]!tblOrders[Licence])</f>
        <v>0</v>
      </c>
      <c r="X2521" t="b" cm="1">
        <f t="array" ref="X2521">NOT(_xlfn.XLOOKUP(tblnventory[[#This Row],[PO]]&amp;tblnventory[[#This Row],[Item]],[1]!tblOrders[Order]&amp;[1]!tblOrders[Description],[1]!tblOrders[Paid Licence],FALSE))</f>
        <v>1</v>
      </c>
      <c r="Y25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22" spans="1:25">
      <c r="A2522" s="19" t="s">
        <v>5341</v>
      </c>
      <c r="B2522" t="str">
        <f>_xlfn.XLOOKUP(tblnventory[[#This Row],[Item]],[1]!tblDescription[Item],[1]!tblDescription[Description])</f>
        <v>10GBASE-LR SFP Module, Enterprise-Class</v>
      </c>
      <c r="C2522" t="str">
        <f>_xlfn.XLOOKUP(tblnventory[[#This Row],[Item]],[1]!tblDescription[Item],[1]!tblDescription[Type])</f>
        <v>SFP</v>
      </c>
      <c r="D2522" t="str">
        <f>_xlfn.XLOOKUP(tblnventory[[#This Row],[Use]],[1]!tblCodes[Use],[1]!tblCodes[Code])</f>
        <v>Switch</v>
      </c>
      <c r="E2522" s="7" t="s">
        <v>2475</v>
      </c>
      <c r="F2522" s="20">
        <v>44949</v>
      </c>
      <c r="G2522" s="24" t="str">
        <f>IF(ISBLANK(tblnventory[[#This Row],[Installed By]]),"Store","Installed")</f>
        <v>Store</v>
      </c>
      <c r="H2522" t="s">
        <v>5342</v>
      </c>
      <c r="J2522">
        <v>2191007950</v>
      </c>
      <c r="K2522" s="17"/>
      <c r="O2522" t="b">
        <f>IF(tblnventory[[#This Row],[Installed]],LEFT(tblnventory[[#This Row],[Location]],3))</f>
        <v>0</v>
      </c>
      <c r="P2522" t="str">
        <f>_xlfn.XLOOKUP(tblnventory[[#This Row],[Serial Number]],[1]!tblDNACInventory[Floor],[1]!tblDNACInventory[Name],"Not Used")</f>
        <v>Not Used</v>
      </c>
      <c r="T2522" t="b">
        <f>NOT(ISBLANK(tblnventory[[#This Row],[Installed By]]))</f>
        <v>0</v>
      </c>
      <c r="U2522" t="str">
        <f>VLOOKUP(A2522, [1]!tblDescription[#Data], 3, 0)</f>
        <v>10GBASE-LR SFP Module, Enterprise-Class</v>
      </c>
      <c r="V2522" s="22" cm="1">
        <f t="array" ref="V2522">_xlfn.XLOOKUP(1,([1]!tblOrders[Order]=tblnventory[[#This Row],[PO]])*([1]!tblOrders[Description]=tblnventory[[#This Row],[Item]]),[1]!tblOrders[Unit Total],0)</f>
        <v>615</v>
      </c>
      <c r="W2522" s="23" cm="1">
        <f t="array" ref="W2522">_xlfn.XLOOKUP(1,([1]!tblOrders[Order]=tblnventory[[#This Row],[PO]])*([1]!tblOrders[Description]=tblnventory[[#This Row],[Item]]),[1]!tblOrders[Licence])</f>
        <v>0</v>
      </c>
      <c r="X2522" t="b" cm="1">
        <f t="array" ref="X2522">NOT(_xlfn.XLOOKUP(tblnventory[[#This Row],[PO]]&amp;tblnventory[[#This Row],[Item]],[1]!tblOrders[Order]&amp;[1]!tblOrders[Description],[1]!tblOrders[Paid Licence],FALSE))</f>
        <v>1</v>
      </c>
      <c r="Y25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23" spans="1:25">
      <c r="A2523" s="19" t="s">
        <v>5341</v>
      </c>
      <c r="B2523" t="str">
        <f>_xlfn.XLOOKUP(tblnventory[[#This Row],[Item]],[1]!tblDescription[Item],[1]!tblDescription[Description])</f>
        <v>10GBASE-LR SFP Module, Enterprise-Class</v>
      </c>
      <c r="C2523" t="str">
        <f>_xlfn.XLOOKUP(tblnventory[[#This Row],[Item]],[1]!tblDescription[Item],[1]!tblDescription[Type])</f>
        <v>SFP</v>
      </c>
      <c r="D2523" t="str">
        <f>_xlfn.XLOOKUP(tblnventory[[#This Row],[Use]],[1]!tblCodes[Use],[1]!tblCodes[Code])</f>
        <v>Switch</v>
      </c>
      <c r="E2523" s="7" t="s">
        <v>2476</v>
      </c>
      <c r="F2523" s="20">
        <v>44949</v>
      </c>
      <c r="G2523" s="24" t="str">
        <f>IF(ISBLANK(tblnventory[[#This Row],[Installed By]]),"Store","Installed")</f>
        <v>Store</v>
      </c>
      <c r="H2523" t="s">
        <v>5342</v>
      </c>
      <c r="J2523">
        <v>2191007950</v>
      </c>
      <c r="K2523" s="17"/>
      <c r="O2523" t="b">
        <f>IF(tblnventory[[#This Row],[Installed]],LEFT(tblnventory[[#This Row],[Location]],3))</f>
        <v>0</v>
      </c>
      <c r="P2523" t="str">
        <f>_xlfn.XLOOKUP(tblnventory[[#This Row],[Serial Number]],[1]!tblDNACInventory[Floor],[1]!tblDNACInventory[Name],"Not Used")</f>
        <v>Not Used</v>
      </c>
      <c r="T2523" t="b">
        <f>NOT(ISBLANK(tblnventory[[#This Row],[Installed By]]))</f>
        <v>0</v>
      </c>
      <c r="U2523" t="str">
        <f>VLOOKUP(A2523, [1]!tblDescription[#Data], 3, 0)</f>
        <v>10GBASE-LR SFP Module, Enterprise-Class</v>
      </c>
      <c r="V2523" s="22" cm="1">
        <f t="array" ref="V2523">_xlfn.XLOOKUP(1,([1]!tblOrders[Order]=tblnventory[[#This Row],[PO]])*([1]!tblOrders[Description]=tblnventory[[#This Row],[Item]]),[1]!tblOrders[Unit Total],0)</f>
        <v>615</v>
      </c>
      <c r="W2523" s="23" cm="1">
        <f t="array" ref="W2523">_xlfn.XLOOKUP(1,([1]!tblOrders[Order]=tblnventory[[#This Row],[PO]])*([1]!tblOrders[Description]=tblnventory[[#This Row],[Item]]),[1]!tblOrders[Licence])</f>
        <v>0</v>
      </c>
      <c r="X2523" t="b" cm="1">
        <f t="array" ref="X2523">NOT(_xlfn.XLOOKUP(tblnventory[[#This Row],[PO]]&amp;tblnventory[[#This Row],[Item]],[1]!tblOrders[Order]&amp;[1]!tblOrders[Description],[1]!tblOrders[Paid Licence],FALSE))</f>
        <v>1</v>
      </c>
      <c r="Y25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24" spans="1:25">
      <c r="A2524" s="19" t="s">
        <v>5341</v>
      </c>
      <c r="B2524" t="str">
        <f>_xlfn.XLOOKUP(tblnventory[[#This Row],[Item]],[1]!tblDescription[Item],[1]!tblDescription[Description])</f>
        <v>10GBASE-LR SFP Module, Enterprise-Class</v>
      </c>
      <c r="C2524" t="str">
        <f>_xlfn.XLOOKUP(tblnventory[[#This Row],[Item]],[1]!tblDescription[Item],[1]!tblDescription[Type])</f>
        <v>SFP</v>
      </c>
      <c r="D2524" t="str">
        <f>_xlfn.XLOOKUP(tblnventory[[#This Row],[Use]],[1]!tblCodes[Use],[1]!tblCodes[Code])</f>
        <v>Switch</v>
      </c>
      <c r="E2524" s="6" t="s">
        <v>2477</v>
      </c>
      <c r="F2524" s="20">
        <v>44949</v>
      </c>
      <c r="G2524" s="24" t="str">
        <f>IF(ISBLANK(tblnventory[[#This Row],[Installed By]]),"Store","Installed")</f>
        <v>Store</v>
      </c>
      <c r="H2524" t="s">
        <v>5342</v>
      </c>
      <c r="J2524">
        <v>2191007950</v>
      </c>
      <c r="K2524" s="17"/>
      <c r="O2524" t="b">
        <f>IF(tblnventory[[#This Row],[Installed]],LEFT(tblnventory[[#This Row],[Location]],3))</f>
        <v>0</v>
      </c>
      <c r="P2524" t="str">
        <f>_xlfn.XLOOKUP(tblnventory[[#This Row],[Serial Number]],[1]!tblDNACInventory[Floor],[1]!tblDNACInventory[Name],"Not Used")</f>
        <v>Not Used</v>
      </c>
      <c r="T2524" t="b">
        <f>NOT(ISBLANK(tblnventory[[#This Row],[Installed By]]))</f>
        <v>0</v>
      </c>
      <c r="U2524" t="str">
        <f>VLOOKUP(A2524, [1]!tblDescription[#Data], 3, 0)</f>
        <v>10GBASE-LR SFP Module, Enterprise-Class</v>
      </c>
      <c r="V2524" s="22" cm="1">
        <f t="array" ref="V2524">_xlfn.XLOOKUP(1,([1]!tblOrders[Order]=tblnventory[[#This Row],[PO]])*([1]!tblOrders[Description]=tblnventory[[#This Row],[Item]]),[1]!tblOrders[Unit Total],0)</f>
        <v>615</v>
      </c>
      <c r="W2524" s="23" cm="1">
        <f t="array" ref="W2524">_xlfn.XLOOKUP(1,([1]!tblOrders[Order]=tblnventory[[#This Row],[PO]])*([1]!tblOrders[Description]=tblnventory[[#This Row],[Item]]),[1]!tblOrders[Licence])</f>
        <v>0</v>
      </c>
      <c r="X2524" t="b" cm="1">
        <f t="array" ref="X2524">NOT(_xlfn.XLOOKUP(tblnventory[[#This Row],[PO]]&amp;tblnventory[[#This Row],[Item]],[1]!tblOrders[Order]&amp;[1]!tblOrders[Description],[1]!tblOrders[Paid Licence],FALSE))</f>
        <v>1</v>
      </c>
      <c r="Y25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25" spans="1:25">
      <c r="A2525" s="19" t="s">
        <v>5341</v>
      </c>
      <c r="B2525" t="str">
        <f>_xlfn.XLOOKUP(tblnventory[[#This Row],[Item]],[1]!tblDescription[Item],[1]!tblDescription[Description])</f>
        <v>10GBASE-LR SFP Module, Enterprise-Class</v>
      </c>
      <c r="C2525" t="str">
        <f>_xlfn.XLOOKUP(tblnventory[[#This Row],[Item]],[1]!tblDescription[Item],[1]!tblDescription[Type])</f>
        <v>SFP</v>
      </c>
      <c r="D2525" t="str">
        <f>_xlfn.XLOOKUP(tblnventory[[#This Row],[Use]],[1]!tblCodes[Use],[1]!tblCodes[Code])</f>
        <v>Switch</v>
      </c>
      <c r="E2525" s="7" t="s">
        <v>2478</v>
      </c>
      <c r="F2525" s="20">
        <v>44949</v>
      </c>
      <c r="G2525" s="24" t="str">
        <f>IF(ISBLANK(tblnventory[[#This Row],[Installed By]]),"Store","Installed")</f>
        <v>Installed</v>
      </c>
      <c r="H2525" t="s">
        <v>8121</v>
      </c>
      <c r="J2525">
        <v>2191007950</v>
      </c>
      <c r="K2525" s="17"/>
      <c r="L2525" t="s">
        <v>5346</v>
      </c>
      <c r="M2525" s="20">
        <v>45213</v>
      </c>
      <c r="O2525" t="str">
        <f>IF(tblnventory[[#This Row],[Installed]],LEFT(tblnventory[[#This Row],[Location]],3))</f>
        <v>225</v>
      </c>
      <c r="P2525" t="str">
        <f>_xlfn.XLOOKUP(tblnventory[[#This Row],[Serial Number]],[1]!tblDNACInventory[Floor],[1]!tblDNACInventory[Name],"Not Used")</f>
        <v>Not Used</v>
      </c>
      <c r="T2525" t="b">
        <f>NOT(ISBLANK(tblnventory[[#This Row],[Installed By]]))</f>
        <v>1</v>
      </c>
      <c r="U2525" t="str">
        <f>VLOOKUP(A2525, [1]!tblDescription[#Data], 3, 0)</f>
        <v>10GBASE-LR SFP Module, Enterprise-Class</v>
      </c>
      <c r="V2525" s="22" cm="1">
        <f t="array" ref="V2525">_xlfn.XLOOKUP(1,([1]!tblOrders[Order]=tblnventory[[#This Row],[PO]])*([1]!tblOrders[Description]=tblnventory[[#This Row],[Item]]),[1]!tblOrders[Unit Total],0)</f>
        <v>615</v>
      </c>
      <c r="W2525" s="23" cm="1">
        <f t="array" ref="W2525">_xlfn.XLOOKUP(1,([1]!tblOrders[Order]=tblnventory[[#This Row],[PO]])*([1]!tblOrders[Description]=tblnventory[[#This Row],[Item]]),[1]!tblOrders[Licence])</f>
        <v>0</v>
      </c>
      <c r="X2525" t="b" cm="1">
        <f t="array" ref="X2525">NOT(_xlfn.XLOOKUP(tblnventory[[#This Row],[PO]]&amp;tblnventory[[#This Row],[Item]],[1]!tblOrders[Order]&amp;[1]!tblOrders[Description],[1]!tblOrders[Paid Licence],FALSE))</f>
        <v>1</v>
      </c>
      <c r="Y25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26" spans="1:25">
      <c r="A2526" s="19" t="s">
        <v>5341</v>
      </c>
      <c r="B2526" t="str">
        <f>_xlfn.XLOOKUP(tblnventory[[#This Row],[Item]],[1]!tblDescription[Item],[1]!tblDescription[Description])</f>
        <v>10GBASE-LR SFP Module, Enterprise-Class</v>
      </c>
      <c r="C2526" t="str">
        <f>_xlfn.XLOOKUP(tblnventory[[#This Row],[Item]],[1]!tblDescription[Item],[1]!tblDescription[Type])</f>
        <v>SFP</v>
      </c>
      <c r="D2526" t="str">
        <f>_xlfn.XLOOKUP(tblnventory[[#This Row],[Use]],[1]!tblCodes[Use],[1]!tblCodes[Code])</f>
        <v>Switch</v>
      </c>
      <c r="E2526" s="6" t="s">
        <v>2479</v>
      </c>
      <c r="F2526" s="20">
        <v>44949</v>
      </c>
      <c r="G2526" s="24" t="str">
        <f>IF(ISBLANK(tblnventory[[#This Row],[Installed By]]),"Store","Installed")</f>
        <v>Store</v>
      </c>
      <c r="H2526" t="s">
        <v>5342</v>
      </c>
      <c r="J2526">
        <v>2191007950</v>
      </c>
      <c r="K2526" s="17"/>
      <c r="O2526" t="b">
        <f>IF(tblnventory[[#This Row],[Installed]],LEFT(tblnventory[[#This Row],[Location]],3))</f>
        <v>0</v>
      </c>
      <c r="P2526" t="str">
        <f>_xlfn.XLOOKUP(tblnventory[[#This Row],[Serial Number]],[1]!tblDNACInventory[Floor],[1]!tblDNACInventory[Name],"Not Used")</f>
        <v>Not Used</v>
      </c>
      <c r="T2526" t="b">
        <f>NOT(ISBLANK(tblnventory[[#This Row],[Installed By]]))</f>
        <v>0</v>
      </c>
      <c r="U2526" t="str">
        <f>VLOOKUP(A2526, [1]!tblDescription[#Data], 3, 0)</f>
        <v>10GBASE-LR SFP Module, Enterprise-Class</v>
      </c>
      <c r="V2526" s="22" cm="1">
        <f t="array" ref="V2526">_xlfn.XLOOKUP(1,([1]!tblOrders[Order]=tblnventory[[#This Row],[PO]])*([1]!tblOrders[Description]=tblnventory[[#This Row],[Item]]),[1]!tblOrders[Unit Total],0)</f>
        <v>615</v>
      </c>
      <c r="W2526" s="23" cm="1">
        <f t="array" ref="W2526">_xlfn.XLOOKUP(1,([1]!tblOrders[Order]=tblnventory[[#This Row],[PO]])*([1]!tblOrders[Description]=tblnventory[[#This Row],[Item]]),[1]!tblOrders[Licence])</f>
        <v>0</v>
      </c>
      <c r="X2526" t="b" cm="1">
        <f t="array" ref="X2526">NOT(_xlfn.XLOOKUP(tblnventory[[#This Row],[PO]]&amp;tblnventory[[#This Row],[Item]],[1]!tblOrders[Order]&amp;[1]!tblOrders[Description],[1]!tblOrders[Paid Licence],FALSE))</f>
        <v>1</v>
      </c>
      <c r="Y25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27" spans="1:25">
      <c r="A2527" s="19" t="s">
        <v>5341</v>
      </c>
      <c r="B2527" t="str">
        <f>_xlfn.XLOOKUP(tblnventory[[#This Row],[Item]],[1]!tblDescription[Item],[1]!tblDescription[Description])</f>
        <v>10GBASE-LR SFP Module, Enterprise-Class</v>
      </c>
      <c r="C2527" t="str">
        <f>_xlfn.XLOOKUP(tblnventory[[#This Row],[Item]],[1]!tblDescription[Item],[1]!tblDescription[Type])</f>
        <v>SFP</v>
      </c>
      <c r="D2527" t="str">
        <f>_xlfn.XLOOKUP(tblnventory[[#This Row],[Use]],[1]!tblCodes[Use],[1]!tblCodes[Code])</f>
        <v>Switch</v>
      </c>
      <c r="E2527" s="6" t="s">
        <v>2480</v>
      </c>
      <c r="F2527" s="20">
        <v>44949</v>
      </c>
      <c r="G2527" s="24" t="str">
        <f>IF(ISBLANK(tblnventory[[#This Row],[Installed By]]),"Store","Installed")</f>
        <v>Store</v>
      </c>
      <c r="H2527" t="s">
        <v>5342</v>
      </c>
      <c r="J2527">
        <v>2191007950</v>
      </c>
      <c r="K2527" s="17"/>
      <c r="O2527" t="b">
        <f>IF(tblnventory[[#This Row],[Installed]],LEFT(tblnventory[[#This Row],[Location]],3))</f>
        <v>0</v>
      </c>
      <c r="P2527" t="str">
        <f>_xlfn.XLOOKUP(tblnventory[[#This Row],[Serial Number]],[1]!tblDNACInventory[Floor],[1]!tblDNACInventory[Name],"Not Used")</f>
        <v>Not Used</v>
      </c>
      <c r="T2527" t="b">
        <f>NOT(ISBLANK(tblnventory[[#This Row],[Installed By]]))</f>
        <v>0</v>
      </c>
      <c r="U2527" t="str">
        <f>VLOOKUP(A2527, [1]!tblDescription[#Data], 3, 0)</f>
        <v>10GBASE-LR SFP Module, Enterprise-Class</v>
      </c>
      <c r="V2527" s="22" cm="1">
        <f t="array" ref="V2527">_xlfn.XLOOKUP(1,([1]!tblOrders[Order]=tblnventory[[#This Row],[PO]])*([1]!tblOrders[Description]=tblnventory[[#This Row],[Item]]),[1]!tblOrders[Unit Total],0)</f>
        <v>615</v>
      </c>
      <c r="W2527" s="23" cm="1">
        <f t="array" ref="W2527">_xlfn.XLOOKUP(1,([1]!tblOrders[Order]=tblnventory[[#This Row],[PO]])*([1]!tblOrders[Description]=tblnventory[[#This Row],[Item]]),[1]!tblOrders[Licence])</f>
        <v>0</v>
      </c>
      <c r="X2527" t="b" cm="1">
        <f t="array" ref="X2527">NOT(_xlfn.XLOOKUP(tblnventory[[#This Row],[PO]]&amp;tblnventory[[#This Row],[Item]],[1]!tblOrders[Order]&amp;[1]!tblOrders[Description],[1]!tblOrders[Paid Licence],FALSE))</f>
        <v>1</v>
      </c>
      <c r="Y25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28" spans="1:25">
      <c r="A2528" s="19" t="s">
        <v>5341</v>
      </c>
      <c r="B2528" t="str">
        <f>_xlfn.XLOOKUP(tblnventory[[#This Row],[Item]],[1]!tblDescription[Item],[1]!tblDescription[Description])</f>
        <v>10GBASE-LR SFP Module, Enterprise-Class</v>
      </c>
      <c r="C2528" t="str">
        <f>_xlfn.XLOOKUP(tblnventory[[#This Row],[Item]],[1]!tblDescription[Item],[1]!tblDescription[Type])</f>
        <v>SFP</v>
      </c>
      <c r="D2528" t="str">
        <f>_xlfn.XLOOKUP(tblnventory[[#This Row],[Use]],[1]!tblCodes[Use],[1]!tblCodes[Code])</f>
        <v>Switch</v>
      </c>
      <c r="E2528" s="7" t="s">
        <v>2481</v>
      </c>
      <c r="F2528" s="20">
        <v>44949</v>
      </c>
      <c r="G2528" s="24" t="str">
        <f>IF(ISBLANK(tblnventory[[#This Row],[Installed By]]),"Store","Installed")</f>
        <v>Store</v>
      </c>
      <c r="H2528" t="s">
        <v>5342</v>
      </c>
      <c r="J2528">
        <v>2191007950</v>
      </c>
      <c r="K2528" s="17"/>
      <c r="O2528" t="b">
        <f>IF(tblnventory[[#This Row],[Installed]],LEFT(tblnventory[[#This Row],[Location]],3))</f>
        <v>0</v>
      </c>
      <c r="P2528" t="str">
        <f>_xlfn.XLOOKUP(tblnventory[[#This Row],[Serial Number]],[1]!tblDNACInventory[Floor],[1]!tblDNACInventory[Name],"Not Used")</f>
        <v>Not Used</v>
      </c>
      <c r="T2528" t="b">
        <f>NOT(ISBLANK(tblnventory[[#This Row],[Installed By]]))</f>
        <v>0</v>
      </c>
      <c r="U2528" t="str">
        <f>VLOOKUP(A2528, [1]!tblDescription[#Data], 3, 0)</f>
        <v>10GBASE-LR SFP Module, Enterprise-Class</v>
      </c>
      <c r="V2528" s="22" cm="1">
        <f t="array" ref="V2528">_xlfn.XLOOKUP(1,([1]!tblOrders[Order]=tblnventory[[#This Row],[PO]])*([1]!tblOrders[Description]=tblnventory[[#This Row],[Item]]),[1]!tblOrders[Unit Total],0)</f>
        <v>615</v>
      </c>
      <c r="W2528" s="23" cm="1">
        <f t="array" ref="W2528">_xlfn.XLOOKUP(1,([1]!tblOrders[Order]=tblnventory[[#This Row],[PO]])*([1]!tblOrders[Description]=tblnventory[[#This Row],[Item]]),[1]!tblOrders[Licence])</f>
        <v>0</v>
      </c>
      <c r="X2528" t="b" cm="1">
        <f t="array" ref="X2528">NOT(_xlfn.XLOOKUP(tblnventory[[#This Row],[PO]]&amp;tblnventory[[#This Row],[Item]],[1]!tblOrders[Order]&amp;[1]!tblOrders[Description],[1]!tblOrders[Paid Licence],FALSE))</f>
        <v>1</v>
      </c>
      <c r="Y25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29" spans="1:25">
      <c r="A2529" s="19" t="s">
        <v>5341</v>
      </c>
      <c r="B2529" t="str">
        <f>_xlfn.XLOOKUP(tblnventory[[#This Row],[Item]],[1]!tblDescription[Item],[1]!tblDescription[Description])</f>
        <v>10GBASE-LR SFP Module, Enterprise-Class</v>
      </c>
      <c r="C2529" t="str">
        <f>_xlfn.XLOOKUP(tblnventory[[#This Row],[Item]],[1]!tblDescription[Item],[1]!tblDescription[Type])</f>
        <v>SFP</v>
      </c>
      <c r="D2529" t="str">
        <f>_xlfn.XLOOKUP(tblnventory[[#This Row],[Use]],[1]!tblCodes[Use],[1]!tblCodes[Code])</f>
        <v>Switch</v>
      </c>
      <c r="E2529" s="7" t="s">
        <v>2482</v>
      </c>
      <c r="F2529" s="20">
        <v>44949</v>
      </c>
      <c r="G2529" s="24" t="str">
        <f>IF(ISBLANK(tblnventory[[#This Row],[Installed By]]),"Store","Installed")</f>
        <v>Store</v>
      </c>
      <c r="H2529" t="s">
        <v>5342</v>
      </c>
      <c r="J2529">
        <v>2191007950</v>
      </c>
      <c r="K2529" s="17"/>
      <c r="O2529" t="b">
        <f>IF(tblnventory[[#This Row],[Installed]],LEFT(tblnventory[[#This Row],[Location]],3))</f>
        <v>0</v>
      </c>
      <c r="P2529" t="str">
        <f>_xlfn.XLOOKUP(tblnventory[[#This Row],[Serial Number]],[1]!tblDNACInventory[Floor],[1]!tblDNACInventory[Name],"Not Used")</f>
        <v>Not Used</v>
      </c>
      <c r="T2529" t="b">
        <f>NOT(ISBLANK(tblnventory[[#This Row],[Installed By]]))</f>
        <v>0</v>
      </c>
      <c r="U2529" t="str">
        <f>VLOOKUP(A2529, [1]!tblDescription[#Data], 3, 0)</f>
        <v>10GBASE-LR SFP Module, Enterprise-Class</v>
      </c>
      <c r="V2529" s="22" cm="1">
        <f t="array" ref="V2529">_xlfn.XLOOKUP(1,([1]!tblOrders[Order]=tblnventory[[#This Row],[PO]])*([1]!tblOrders[Description]=tblnventory[[#This Row],[Item]]),[1]!tblOrders[Unit Total],0)</f>
        <v>615</v>
      </c>
      <c r="W2529" s="23" cm="1">
        <f t="array" ref="W2529">_xlfn.XLOOKUP(1,([1]!tblOrders[Order]=tblnventory[[#This Row],[PO]])*([1]!tblOrders[Description]=tblnventory[[#This Row],[Item]]),[1]!tblOrders[Licence])</f>
        <v>0</v>
      </c>
      <c r="X2529" t="b" cm="1">
        <f t="array" ref="X2529">NOT(_xlfn.XLOOKUP(tblnventory[[#This Row],[PO]]&amp;tblnventory[[#This Row],[Item]],[1]!tblOrders[Order]&amp;[1]!tblOrders[Description],[1]!tblOrders[Paid Licence],FALSE))</f>
        <v>1</v>
      </c>
      <c r="Y25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30" spans="1:25">
      <c r="A2530" s="19" t="s">
        <v>5341</v>
      </c>
      <c r="B2530" t="str">
        <f>_xlfn.XLOOKUP(tblnventory[[#This Row],[Item]],[1]!tblDescription[Item],[1]!tblDescription[Description])</f>
        <v>10GBASE-LR SFP Module, Enterprise-Class</v>
      </c>
      <c r="C2530" t="str">
        <f>_xlfn.XLOOKUP(tblnventory[[#This Row],[Item]],[1]!tblDescription[Item],[1]!tblDescription[Type])</f>
        <v>SFP</v>
      </c>
      <c r="D2530" t="str">
        <f>_xlfn.XLOOKUP(tblnventory[[#This Row],[Use]],[1]!tblCodes[Use],[1]!tblCodes[Code])</f>
        <v>Switch</v>
      </c>
      <c r="E2530" s="6" t="s">
        <v>2483</v>
      </c>
      <c r="F2530" s="20">
        <v>44949</v>
      </c>
      <c r="G2530" s="24" t="str">
        <f>IF(ISBLANK(tblnventory[[#This Row],[Installed By]]),"Store","Installed")</f>
        <v>Store</v>
      </c>
      <c r="H2530" t="s">
        <v>5342</v>
      </c>
      <c r="J2530">
        <v>2191007950</v>
      </c>
      <c r="K2530" s="17"/>
      <c r="O2530" t="b">
        <f>IF(tblnventory[[#This Row],[Installed]],LEFT(tblnventory[[#This Row],[Location]],3))</f>
        <v>0</v>
      </c>
      <c r="P2530" t="str">
        <f>_xlfn.XLOOKUP(tblnventory[[#This Row],[Serial Number]],[1]!tblDNACInventory[Floor],[1]!tblDNACInventory[Name],"Not Used")</f>
        <v>Not Used</v>
      </c>
      <c r="T2530" t="b">
        <f>NOT(ISBLANK(tblnventory[[#This Row],[Installed By]]))</f>
        <v>0</v>
      </c>
      <c r="U2530" t="str">
        <f>VLOOKUP(A2530, [1]!tblDescription[#Data], 3, 0)</f>
        <v>10GBASE-LR SFP Module, Enterprise-Class</v>
      </c>
      <c r="V2530" s="22" cm="1">
        <f t="array" ref="V2530">_xlfn.XLOOKUP(1,([1]!tblOrders[Order]=tblnventory[[#This Row],[PO]])*([1]!tblOrders[Description]=tblnventory[[#This Row],[Item]]),[1]!tblOrders[Unit Total],0)</f>
        <v>615</v>
      </c>
      <c r="W2530" s="23" cm="1">
        <f t="array" ref="W2530">_xlfn.XLOOKUP(1,([1]!tblOrders[Order]=tblnventory[[#This Row],[PO]])*([1]!tblOrders[Description]=tblnventory[[#This Row],[Item]]),[1]!tblOrders[Licence])</f>
        <v>0</v>
      </c>
      <c r="X2530" t="b" cm="1">
        <f t="array" ref="X2530">NOT(_xlfn.XLOOKUP(tblnventory[[#This Row],[PO]]&amp;tblnventory[[#This Row],[Item]],[1]!tblOrders[Order]&amp;[1]!tblOrders[Description],[1]!tblOrders[Paid Licence],FALSE))</f>
        <v>1</v>
      </c>
      <c r="Y25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31" spans="1:25">
      <c r="A2531" s="19" t="s">
        <v>5341</v>
      </c>
      <c r="B2531" t="str">
        <f>_xlfn.XLOOKUP(tblnventory[[#This Row],[Item]],[1]!tblDescription[Item],[1]!tblDescription[Description])</f>
        <v>10GBASE-LR SFP Module, Enterprise-Class</v>
      </c>
      <c r="C2531" t="str">
        <f>_xlfn.XLOOKUP(tblnventory[[#This Row],[Item]],[1]!tblDescription[Item],[1]!tblDescription[Type])</f>
        <v>SFP</v>
      </c>
      <c r="D2531" t="str">
        <f>_xlfn.XLOOKUP(tblnventory[[#This Row],[Use]],[1]!tblCodes[Use],[1]!tblCodes[Code])</f>
        <v>Switch</v>
      </c>
      <c r="E2531" s="7" t="s">
        <v>2484</v>
      </c>
      <c r="F2531" s="20">
        <v>44949</v>
      </c>
      <c r="G2531" s="24" t="str">
        <f>IF(ISBLANK(tblnventory[[#This Row],[Installed By]]),"Store","Installed")</f>
        <v>Store</v>
      </c>
      <c r="H2531" t="s">
        <v>5342</v>
      </c>
      <c r="J2531">
        <v>2191007950</v>
      </c>
      <c r="K2531" s="17"/>
      <c r="O2531" t="b">
        <f>IF(tblnventory[[#This Row],[Installed]],LEFT(tblnventory[[#This Row],[Location]],3))</f>
        <v>0</v>
      </c>
      <c r="P2531" t="str">
        <f>_xlfn.XLOOKUP(tblnventory[[#This Row],[Serial Number]],[1]!tblDNACInventory[Floor],[1]!tblDNACInventory[Name],"Not Used")</f>
        <v>Not Used</v>
      </c>
      <c r="T2531" t="b">
        <f>NOT(ISBLANK(tblnventory[[#This Row],[Installed By]]))</f>
        <v>0</v>
      </c>
      <c r="U2531" t="str">
        <f>VLOOKUP(A2531, [1]!tblDescription[#Data], 3, 0)</f>
        <v>10GBASE-LR SFP Module, Enterprise-Class</v>
      </c>
      <c r="V2531" s="22" cm="1">
        <f t="array" ref="V2531">_xlfn.XLOOKUP(1,([1]!tblOrders[Order]=tblnventory[[#This Row],[PO]])*([1]!tblOrders[Description]=tblnventory[[#This Row],[Item]]),[1]!tblOrders[Unit Total],0)</f>
        <v>615</v>
      </c>
      <c r="W2531" s="23" cm="1">
        <f t="array" ref="W2531">_xlfn.XLOOKUP(1,([1]!tblOrders[Order]=tblnventory[[#This Row],[PO]])*([1]!tblOrders[Description]=tblnventory[[#This Row],[Item]]),[1]!tblOrders[Licence])</f>
        <v>0</v>
      </c>
      <c r="X2531" t="b" cm="1">
        <f t="array" ref="X2531">NOT(_xlfn.XLOOKUP(tblnventory[[#This Row],[PO]]&amp;tblnventory[[#This Row],[Item]],[1]!tblOrders[Order]&amp;[1]!tblOrders[Description],[1]!tblOrders[Paid Licence],FALSE))</f>
        <v>1</v>
      </c>
      <c r="Y25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32" spans="1:25">
      <c r="A2532" s="19" t="s">
        <v>5341</v>
      </c>
      <c r="B2532" t="str">
        <f>_xlfn.XLOOKUP(tblnventory[[#This Row],[Item]],[1]!tblDescription[Item],[1]!tblDescription[Description])</f>
        <v>10GBASE-LR SFP Module, Enterprise-Class</v>
      </c>
      <c r="C2532" t="str">
        <f>_xlfn.XLOOKUP(tblnventory[[#This Row],[Item]],[1]!tblDescription[Item],[1]!tblDescription[Type])</f>
        <v>SFP</v>
      </c>
      <c r="D2532" t="str">
        <f>_xlfn.XLOOKUP(tblnventory[[#This Row],[Use]],[1]!tblCodes[Use],[1]!tblCodes[Code])</f>
        <v>Switch</v>
      </c>
      <c r="E2532" s="6" t="s">
        <v>2485</v>
      </c>
      <c r="F2532" s="20">
        <v>44949</v>
      </c>
      <c r="G2532" s="24" t="str">
        <f>IF(ISBLANK(tblnventory[[#This Row],[Installed By]]),"Store","Installed")</f>
        <v>Installed</v>
      </c>
      <c r="H2532" t="s">
        <v>8122</v>
      </c>
      <c r="J2532">
        <v>2191007950</v>
      </c>
      <c r="K2532" s="17"/>
      <c r="L2532" t="s">
        <v>5346</v>
      </c>
      <c r="M2532" s="20">
        <v>45213</v>
      </c>
      <c r="O2532" t="str">
        <f>IF(tblnventory[[#This Row],[Installed]],LEFT(tblnventory[[#This Row],[Location]],3))</f>
        <v>225</v>
      </c>
      <c r="P2532" t="str">
        <f>_xlfn.XLOOKUP(tblnventory[[#This Row],[Serial Number]],[1]!tblDNACInventory[Floor],[1]!tblDNACInventory[Name],"Not Used")</f>
        <v>Not Used</v>
      </c>
      <c r="T2532" t="b">
        <f>NOT(ISBLANK(tblnventory[[#This Row],[Installed By]]))</f>
        <v>1</v>
      </c>
      <c r="U2532" t="str">
        <f>VLOOKUP(A2532, [1]!tblDescription[#Data], 3, 0)</f>
        <v>10GBASE-LR SFP Module, Enterprise-Class</v>
      </c>
      <c r="V2532" s="22" cm="1">
        <f t="array" ref="V2532">_xlfn.XLOOKUP(1,([1]!tblOrders[Order]=tblnventory[[#This Row],[PO]])*([1]!tblOrders[Description]=tblnventory[[#This Row],[Item]]),[1]!tblOrders[Unit Total],0)</f>
        <v>615</v>
      </c>
      <c r="W2532" s="23" cm="1">
        <f t="array" ref="W2532">_xlfn.XLOOKUP(1,([1]!tblOrders[Order]=tblnventory[[#This Row],[PO]])*([1]!tblOrders[Description]=tblnventory[[#This Row],[Item]]),[1]!tblOrders[Licence])</f>
        <v>0</v>
      </c>
      <c r="X2532" t="b" cm="1">
        <f t="array" ref="X2532">NOT(_xlfn.XLOOKUP(tblnventory[[#This Row],[PO]]&amp;tblnventory[[#This Row],[Item]],[1]!tblOrders[Order]&amp;[1]!tblOrders[Description],[1]!tblOrders[Paid Licence],FALSE))</f>
        <v>1</v>
      </c>
      <c r="Y25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33" spans="1:25">
      <c r="A2533" s="19" t="s">
        <v>5341</v>
      </c>
      <c r="B2533" t="str">
        <f>_xlfn.XLOOKUP(tblnventory[[#This Row],[Item]],[1]!tblDescription[Item],[1]!tblDescription[Description])</f>
        <v>10GBASE-LR SFP Module, Enterprise-Class</v>
      </c>
      <c r="C2533" t="str">
        <f>_xlfn.XLOOKUP(tblnventory[[#This Row],[Item]],[1]!tblDescription[Item],[1]!tblDescription[Type])</f>
        <v>SFP</v>
      </c>
      <c r="D2533" t="str">
        <f>_xlfn.XLOOKUP(tblnventory[[#This Row],[Use]],[1]!tblCodes[Use],[1]!tblCodes[Code])</f>
        <v>Switch</v>
      </c>
      <c r="E2533" s="6" t="s">
        <v>2486</v>
      </c>
      <c r="F2533" s="20">
        <v>44949</v>
      </c>
      <c r="G2533" s="24" t="str">
        <f>IF(ISBLANK(tblnventory[[#This Row],[Installed By]]),"Store","Installed")</f>
        <v>Installed</v>
      </c>
      <c r="H2533" t="s">
        <v>8123</v>
      </c>
      <c r="J2533">
        <v>2191007950</v>
      </c>
      <c r="K2533" s="17"/>
      <c r="L2533" t="s">
        <v>5346</v>
      </c>
      <c r="M2533" s="20">
        <v>45213</v>
      </c>
      <c r="O2533" t="str">
        <f>IF(tblnventory[[#This Row],[Installed]],LEFT(tblnventory[[#This Row],[Location]],3))</f>
        <v>225</v>
      </c>
      <c r="P2533" t="str">
        <f>_xlfn.XLOOKUP(tblnventory[[#This Row],[Serial Number]],[1]!tblDNACInventory[Floor],[1]!tblDNACInventory[Name],"Not Used")</f>
        <v>Not Used</v>
      </c>
      <c r="T2533" t="b">
        <f>NOT(ISBLANK(tblnventory[[#This Row],[Installed By]]))</f>
        <v>1</v>
      </c>
      <c r="U2533" t="str">
        <f>VLOOKUP(A2533, [1]!tblDescription[#Data], 3, 0)</f>
        <v>10GBASE-LR SFP Module, Enterprise-Class</v>
      </c>
      <c r="V2533" s="22" cm="1">
        <f t="array" ref="V2533">_xlfn.XLOOKUP(1,([1]!tblOrders[Order]=tblnventory[[#This Row],[PO]])*([1]!tblOrders[Description]=tblnventory[[#This Row],[Item]]),[1]!tblOrders[Unit Total],0)</f>
        <v>615</v>
      </c>
      <c r="W2533" s="23" cm="1">
        <f t="array" ref="W2533">_xlfn.XLOOKUP(1,([1]!tblOrders[Order]=tblnventory[[#This Row],[PO]])*([1]!tblOrders[Description]=tblnventory[[#This Row],[Item]]),[1]!tblOrders[Licence])</f>
        <v>0</v>
      </c>
      <c r="X2533" t="b" cm="1">
        <f t="array" ref="X2533">NOT(_xlfn.XLOOKUP(tblnventory[[#This Row],[PO]]&amp;tblnventory[[#This Row],[Item]],[1]!tblOrders[Order]&amp;[1]!tblOrders[Description],[1]!tblOrders[Paid Licence],FALSE))</f>
        <v>1</v>
      </c>
      <c r="Y25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34" spans="1:25">
      <c r="A2534" s="19" t="s">
        <v>5341</v>
      </c>
      <c r="B2534" t="str">
        <f>_xlfn.XLOOKUP(tblnventory[[#This Row],[Item]],[1]!tblDescription[Item],[1]!tblDescription[Description])</f>
        <v>10GBASE-LR SFP Module, Enterprise-Class</v>
      </c>
      <c r="C2534" t="str">
        <f>_xlfn.XLOOKUP(tblnventory[[#This Row],[Item]],[1]!tblDescription[Item],[1]!tblDescription[Type])</f>
        <v>SFP</v>
      </c>
      <c r="D2534" t="str">
        <f>_xlfn.XLOOKUP(tblnventory[[#This Row],[Use]],[1]!tblCodes[Use],[1]!tblCodes[Code])</f>
        <v>Switch</v>
      </c>
      <c r="E2534" s="7" t="s">
        <v>2487</v>
      </c>
      <c r="F2534" s="20">
        <v>44949</v>
      </c>
      <c r="G2534" s="24" t="str">
        <f>IF(ISBLANK(tblnventory[[#This Row],[Installed By]]),"Store","Installed")</f>
        <v>Store</v>
      </c>
      <c r="H2534" t="s">
        <v>5342</v>
      </c>
      <c r="J2534">
        <v>2191007950</v>
      </c>
      <c r="K2534" s="17"/>
      <c r="O2534" t="b">
        <f>IF(tblnventory[[#This Row],[Installed]],LEFT(tblnventory[[#This Row],[Location]],3))</f>
        <v>0</v>
      </c>
      <c r="P2534" t="str">
        <f>_xlfn.XLOOKUP(tblnventory[[#This Row],[Serial Number]],[1]!tblDNACInventory[Floor],[1]!tblDNACInventory[Name],"Not Used")</f>
        <v>Not Used</v>
      </c>
      <c r="T2534" t="b">
        <f>NOT(ISBLANK(tblnventory[[#This Row],[Installed By]]))</f>
        <v>0</v>
      </c>
      <c r="U2534" t="str">
        <f>VLOOKUP(A2534, [1]!tblDescription[#Data], 3, 0)</f>
        <v>10GBASE-LR SFP Module, Enterprise-Class</v>
      </c>
      <c r="V2534" s="22" cm="1">
        <f t="array" ref="V2534">_xlfn.XLOOKUP(1,([1]!tblOrders[Order]=tblnventory[[#This Row],[PO]])*([1]!tblOrders[Description]=tblnventory[[#This Row],[Item]]),[1]!tblOrders[Unit Total],0)</f>
        <v>615</v>
      </c>
      <c r="W2534" s="23" cm="1">
        <f t="array" ref="W2534">_xlfn.XLOOKUP(1,([1]!tblOrders[Order]=tblnventory[[#This Row],[PO]])*([1]!tblOrders[Description]=tblnventory[[#This Row],[Item]]),[1]!tblOrders[Licence])</f>
        <v>0</v>
      </c>
      <c r="X2534" t="b" cm="1">
        <f t="array" ref="X2534">NOT(_xlfn.XLOOKUP(tblnventory[[#This Row],[PO]]&amp;tblnventory[[#This Row],[Item]],[1]!tblOrders[Order]&amp;[1]!tblOrders[Description],[1]!tblOrders[Paid Licence],FALSE))</f>
        <v>1</v>
      </c>
      <c r="Y25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35" spans="1:25">
      <c r="A2535" s="19" t="s">
        <v>5341</v>
      </c>
      <c r="B2535" t="str">
        <f>_xlfn.XLOOKUP(tblnventory[[#This Row],[Item]],[1]!tblDescription[Item],[1]!tblDescription[Description])</f>
        <v>10GBASE-LR SFP Module, Enterprise-Class</v>
      </c>
      <c r="C2535" t="str">
        <f>_xlfn.XLOOKUP(tblnventory[[#This Row],[Item]],[1]!tblDescription[Item],[1]!tblDescription[Type])</f>
        <v>SFP</v>
      </c>
      <c r="D2535" t="str">
        <f>_xlfn.XLOOKUP(tblnventory[[#This Row],[Use]],[1]!tblCodes[Use],[1]!tblCodes[Code])</f>
        <v>Switch</v>
      </c>
      <c r="E2535" s="6" t="s">
        <v>2488</v>
      </c>
      <c r="F2535" s="20">
        <v>44949</v>
      </c>
      <c r="G2535" s="24" t="str">
        <f>IF(ISBLANK(tblnventory[[#This Row],[Installed By]]),"Store","Installed")</f>
        <v>Store</v>
      </c>
      <c r="H2535" t="s">
        <v>5342</v>
      </c>
      <c r="J2535">
        <v>2191007950</v>
      </c>
      <c r="K2535" s="17"/>
      <c r="O2535" t="b">
        <f>IF(tblnventory[[#This Row],[Installed]],LEFT(tblnventory[[#This Row],[Location]],3))</f>
        <v>0</v>
      </c>
      <c r="P2535" t="str">
        <f>_xlfn.XLOOKUP(tblnventory[[#This Row],[Serial Number]],[1]!tblDNACInventory[Floor],[1]!tblDNACInventory[Name],"Not Used")</f>
        <v>Not Used</v>
      </c>
      <c r="T2535" t="b">
        <f>NOT(ISBLANK(tblnventory[[#This Row],[Installed By]]))</f>
        <v>0</v>
      </c>
      <c r="U2535" t="str">
        <f>VLOOKUP(A2535, [1]!tblDescription[#Data], 3, 0)</f>
        <v>10GBASE-LR SFP Module, Enterprise-Class</v>
      </c>
      <c r="V2535" s="22" cm="1">
        <f t="array" ref="V2535">_xlfn.XLOOKUP(1,([1]!tblOrders[Order]=tblnventory[[#This Row],[PO]])*([1]!tblOrders[Description]=tblnventory[[#This Row],[Item]]),[1]!tblOrders[Unit Total],0)</f>
        <v>615</v>
      </c>
      <c r="W2535" s="23" cm="1">
        <f t="array" ref="W2535">_xlfn.XLOOKUP(1,([1]!tblOrders[Order]=tblnventory[[#This Row],[PO]])*([1]!tblOrders[Description]=tblnventory[[#This Row],[Item]]),[1]!tblOrders[Licence])</f>
        <v>0</v>
      </c>
      <c r="X2535" t="b" cm="1">
        <f t="array" ref="X2535">NOT(_xlfn.XLOOKUP(tblnventory[[#This Row],[PO]]&amp;tblnventory[[#This Row],[Item]],[1]!tblOrders[Order]&amp;[1]!tblOrders[Description],[1]!tblOrders[Paid Licence],FALSE))</f>
        <v>1</v>
      </c>
      <c r="Y25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36" spans="1:25">
      <c r="A2536" s="19" t="s">
        <v>5341</v>
      </c>
      <c r="B2536" t="str">
        <f>_xlfn.XLOOKUP(tblnventory[[#This Row],[Item]],[1]!tblDescription[Item],[1]!tblDescription[Description])</f>
        <v>10GBASE-LR SFP Module, Enterprise-Class</v>
      </c>
      <c r="C2536" t="str">
        <f>_xlfn.XLOOKUP(tblnventory[[#This Row],[Item]],[1]!tblDescription[Item],[1]!tblDescription[Type])</f>
        <v>SFP</v>
      </c>
      <c r="D2536" t="str">
        <f>_xlfn.XLOOKUP(tblnventory[[#This Row],[Use]],[1]!tblCodes[Use],[1]!tblCodes[Code])</f>
        <v>Switch</v>
      </c>
      <c r="E2536" s="7" t="s">
        <v>2489</v>
      </c>
      <c r="F2536" s="20">
        <v>44949</v>
      </c>
      <c r="G2536" s="24" t="str">
        <f>IF(ISBLANK(tblnventory[[#This Row],[Installed By]]),"Store","Installed")</f>
        <v>Installed</v>
      </c>
      <c r="H2536" t="s">
        <v>8124</v>
      </c>
      <c r="J2536">
        <v>2191007950</v>
      </c>
      <c r="K2536" s="17"/>
      <c r="L2536" t="s">
        <v>5346</v>
      </c>
      <c r="M2536" s="20">
        <v>45213</v>
      </c>
      <c r="O2536" t="str">
        <f>IF(tblnventory[[#This Row],[Installed]],LEFT(tblnventory[[#This Row],[Location]],3))</f>
        <v>phy</v>
      </c>
      <c r="P2536" t="str">
        <f>_xlfn.XLOOKUP(tblnventory[[#This Row],[Serial Number]],[1]!tblDNACInventory[Floor],[1]!tblDNACInventory[Name],"Not Used")</f>
        <v>Not Used</v>
      </c>
      <c r="T2536" t="b">
        <f>NOT(ISBLANK(tblnventory[[#This Row],[Installed By]]))</f>
        <v>1</v>
      </c>
      <c r="U2536" t="str">
        <f>VLOOKUP(A2536, [1]!tblDescription[#Data], 3, 0)</f>
        <v>10GBASE-LR SFP Module, Enterprise-Class</v>
      </c>
      <c r="V2536" s="22" cm="1">
        <f t="array" ref="V2536">_xlfn.XLOOKUP(1,([1]!tblOrders[Order]=tblnventory[[#This Row],[PO]])*([1]!tblOrders[Description]=tblnventory[[#This Row],[Item]]),[1]!tblOrders[Unit Total],0)</f>
        <v>615</v>
      </c>
      <c r="W2536" s="23" cm="1">
        <f t="array" ref="W2536">_xlfn.XLOOKUP(1,([1]!tblOrders[Order]=tblnventory[[#This Row],[PO]])*([1]!tblOrders[Description]=tblnventory[[#This Row],[Item]]),[1]!tblOrders[Licence])</f>
        <v>0</v>
      </c>
      <c r="X2536" t="b" cm="1">
        <f t="array" ref="X2536">NOT(_xlfn.XLOOKUP(tblnventory[[#This Row],[PO]]&amp;tblnventory[[#This Row],[Item]],[1]!tblOrders[Order]&amp;[1]!tblOrders[Description],[1]!tblOrders[Paid Licence],FALSE))</f>
        <v>1</v>
      </c>
      <c r="Y25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37" spans="1:25">
      <c r="A2537" s="19" t="s">
        <v>5341</v>
      </c>
      <c r="B2537" t="str">
        <f>_xlfn.XLOOKUP(tblnventory[[#This Row],[Item]],[1]!tblDescription[Item],[1]!tblDescription[Description])</f>
        <v>10GBASE-LR SFP Module, Enterprise-Class</v>
      </c>
      <c r="C2537" t="str">
        <f>_xlfn.XLOOKUP(tblnventory[[#This Row],[Item]],[1]!tblDescription[Item],[1]!tblDescription[Type])</f>
        <v>SFP</v>
      </c>
      <c r="D2537" t="str">
        <f>_xlfn.XLOOKUP(tblnventory[[#This Row],[Use]],[1]!tblCodes[Use],[1]!tblCodes[Code])</f>
        <v>Switch</v>
      </c>
      <c r="E2537" s="6" t="s">
        <v>2490</v>
      </c>
      <c r="F2537" s="20">
        <v>44949</v>
      </c>
      <c r="G2537" s="24" t="str">
        <f>IF(ISBLANK(tblnventory[[#This Row],[Installed By]]),"Store","Installed")</f>
        <v>Store</v>
      </c>
      <c r="H2537" t="s">
        <v>5342</v>
      </c>
      <c r="J2537">
        <v>2191007950</v>
      </c>
      <c r="K2537" s="17"/>
      <c r="O2537" t="b">
        <f>IF(tblnventory[[#This Row],[Installed]],LEFT(tblnventory[[#This Row],[Location]],3))</f>
        <v>0</v>
      </c>
      <c r="P2537" t="str">
        <f>_xlfn.XLOOKUP(tblnventory[[#This Row],[Serial Number]],[1]!tblDNACInventory[Floor],[1]!tblDNACInventory[Name],"Not Used")</f>
        <v>Not Used</v>
      </c>
      <c r="T2537" t="b">
        <f>NOT(ISBLANK(tblnventory[[#This Row],[Installed By]]))</f>
        <v>0</v>
      </c>
      <c r="U2537" t="str">
        <f>VLOOKUP(A2537, [1]!tblDescription[#Data], 3, 0)</f>
        <v>10GBASE-LR SFP Module, Enterprise-Class</v>
      </c>
      <c r="V2537" s="22" cm="1">
        <f t="array" ref="V2537">_xlfn.XLOOKUP(1,([1]!tblOrders[Order]=tblnventory[[#This Row],[PO]])*([1]!tblOrders[Description]=tblnventory[[#This Row],[Item]]),[1]!tblOrders[Unit Total],0)</f>
        <v>615</v>
      </c>
      <c r="W2537" s="23" cm="1">
        <f t="array" ref="W2537">_xlfn.XLOOKUP(1,([1]!tblOrders[Order]=tblnventory[[#This Row],[PO]])*([1]!tblOrders[Description]=tblnventory[[#This Row],[Item]]),[1]!tblOrders[Licence])</f>
        <v>0</v>
      </c>
      <c r="X2537" t="b" cm="1">
        <f t="array" ref="X2537">NOT(_xlfn.XLOOKUP(tblnventory[[#This Row],[PO]]&amp;tblnventory[[#This Row],[Item]],[1]!tblOrders[Order]&amp;[1]!tblOrders[Description],[1]!tblOrders[Paid Licence],FALSE))</f>
        <v>1</v>
      </c>
      <c r="Y25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38" spans="1:25">
      <c r="A2538" s="19" t="s">
        <v>5341</v>
      </c>
      <c r="B2538" t="str">
        <f>_xlfn.XLOOKUP(tblnventory[[#This Row],[Item]],[1]!tblDescription[Item],[1]!tblDescription[Description])</f>
        <v>10GBASE-LR SFP Module, Enterprise-Class</v>
      </c>
      <c r="C2538" t="str">
        <f>_xlfn.XLOOKUP(tblnventory[[#This Row],[Item]],[1]!tblDescription[Item],[1]!tblDescription[Type])</f>
        <v>SFP</v>
      </c>
      <c r="D2538" t="str">
        <f>_xlfn.XLOOKUP(tblnventory[[#This Row],[Use]],[1]!tblCodes[Use],[1]!tblCodes[Code])</f>
        <v>Switch</v>
      </c>
      <c r="E2538" s="7" t="s">
        <v>2491</v>
      </c>
      <c r="F2538" s="20">
        <v>44949</v>
      </c>
      <c r="G2538" s="24" t="str">
        <f>IF(ISBLANK(tblnventory[[#This Row],[Installed By]]),"Store","Installed")</f>
        <v>Store</v>
      </c>
      <c r="H2538" t="s">
        <v>5342</v>
      </c>
      <c r="J2538">
        <v>2191007950</v>
      </c>
      <c r="K2538" s="17"/>
      <c r="O2538" t="b">
        <f>IF(tblnventory[[#This Row],[Installed]],LEFT(tblnventory[[#This Row],[Location]],3))</f>
        <v>0</v>
      </c>
      <c r="P2538" t="str">
        <f>_xlfn.XLOOKUP(tblnventory[[#This Row],[Serial Number]],[1]!tblDNACInventory[Floor],[1]!tblDNACInventory[Name],"Not Used")</f>
        <v>Not Used</v>
      </c>
      <c r="T2538" t="b">
        <f>NOT(ISBLANK(tblnventory[[#This Row],[Installed By]]))</f>
        <v>0</v>
      </c>
      <c r="U2538" t="str">
        <f>VLOOKUP(A2538, [1]!tblDescription[#Data], 3, 0)</f>
        <v>10GBASE-LR SFP Module, Enterprise-Class</v>
      </c>
      <c r="V2538" s="22" cm="1">
        <f t="array" ref="V2538">_xlfn.XLOOKUP(1,([1]!tblOrders[Order]=tblnventory[[#This Row],[PO]])*([1]!tblOrders[Description]=tblnventory[[#This Row],[Item]]),[1]!tblOrders[Unit Total],0)</f>
        <v>615</v>
      </c>
      <c r="W2538" s="23" cm="1">
        <f t="array" ref="W2538">_xlfn.XLOOKUP(1,([1]!tblOrders[Order]=tblnventory[[#This Row],[PO]])*([1]!tblOrders[Description]=tblnventory[[#This Row],[Item]]),[1]!tblOrders[Licence])</f>
        <v>0</v>
      </c>
      <c r="X2538" t="b" cm="1">
        <f t="array" ref="X2538">NOT(_xlfn.XLOOKUP(tblnventory[[#This Row],[PO]]&amp;tblnventory[[#This Row],[Item]],[1]!tblOrders[Order]&amp;[1]!tblOrders[Description],[1]!tblOrders[Paid Licence],FALSE))</f>
        <v>1</v>
      </c>
      <c r="Y25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39" spans="1:25">
      <c r="A2539" s="19" t="s">
        <v>5341</v>
      </c>
      <c r="B2539" t="str">
        <f>_xlfn.XLOOKUP(tblnventory[[#This Row],[Item]],[1]!tblDescription[Item],[1]!tblDescription[Description])</f>
        <v>10GBASE-LR SFP Module, Enterprise-Class</v>
      </c>
      <c r="C2539" t="str">
        <f>_xlfn.XLOOKUP(tblnventory[[#This Row],[Item]],[1]!tblDescription[Item],[1]!tblDescription[Type])</f>
        <v>SFP</v>
      </c>
      <c r="D2539" t="str">
        <f>_xlfn.XLOOKUP(tblnventory[[#This Row],[Use]],[1]!tblCodes[Use],[1]!tblCodes[Code])</f>
        <v>Switch</v>
      </c>
      <c r="E2539" s="6" t="s">
        <v>2492</v>
      </c>
      <c r="F2539" s="20">
        <v>44949</v>
      </c>
      <c r="G2539" s="24" t="str">
        <f>IF(ISBLANK(tblnventory[[#This Row],[Installed By]]),"Store","Installed")</f>
        <v>Store</v>
      </c>
      <c r="H2539" t="s">
        <v>5342</v>
      </c>
      <c r="J2539">
        <v>2191007950</v>
      </c>
      <c r="K2539" s="17"/>
      <c r="O2539" t="b">
        <f>IF(tblnventory[[#This Row],[Installed]],LEFT(tblnventory[[#This Row],[Location]],3))</f>
        <v>0</v>
      </c>
      <c r="P2539" t="str">
        <f>_xlfn.XLOOKUP(tblnventory[[#This Row],[Serial Number]],[1]!tblDNACInventory[Floor],[1]!tblDNACInventory[Name],"Not Used")</f>
        <v>Not Used</v>
      </c>
      <c r="T2539" t="b">
        <f>NOT(ISBLANK(tblnventory[[#This Row],[Installed By]]))</f>
        <v>0</v>
      </c>
      <c r="U2539" t="str">
        <f>VLOOKUP(A2539, [1]!tblDescription[#Data], 3, 0)</f>
        <v>10GBASE-LR SFP Module, Enterprise-Class</v>
      </c>
      <c r="V2539" s="22" cm="1">
        <f t="array" ref="V2539">_xlfn.XLOOKUP(1,([1]!tblOrders[Order]=tblnventory[[#This Row],[PO]])*([1]!tblOrders[Description]=tblnventory[[#This Row],[Item]]),[1]!tblOrders[Unit Total],0)</f>
        <v>615</v>
      </c>
      <c r="W2539" s="23" cm="1">
        <f t="array" ref="W2539">_xlfn.XLOOKUP(1,([1]!tblOrders[Order]=tblnventory[[#This Row],[PO]])*([1]!tblOrders[Description]=tblnventory[[#This Row],[Item]]),[1]!tblOrders[Licence])</f>
        <v>0</v>
      </c>
      <c r="X2539" t="b" cm="1">
        <f t="array" ref="X2539">NOT(_xlfn.XLOOKUP(tblnventory[[#This Row],[PO]]&amp;tblnventory[[#This Row],[Item]],[1]!tblOrders[Order]&amp;[1]!tblOrders[Description],[1]!tblOrders[Paid Licence],FALSE))</f>
        <v>1</v>
      </c>
      <c r="Y25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40" spans="1:25">
      <c r="A2540" s="19" t="s">
        <v>5341</v>
      </c>
      <c r="B2540" t="str">
        <f>_xlfn.XLOOKUP(tblnventory[[#This Row],[Item]],[1]!tblDescription[Item],[1]!tblDescription[Description])</f>
        <v>10GBASE-LR SFP Module, Enterprise-Class</v>
      </c>
      <c r="C2540" t="str">
        <f>_xlfn.XLOOKUP(tblnventory[[#This Row],[Item]],[1]!tblDescription[Item],[1]!tblDescription[Type])</f>
        <v>SFP</v>
      </c>
      <c r="D2540" t="str">
        <f>_xlfn.XLOOKUP(tblnventory[[#This Row],[Use]],[1]!tblCodes[Use],[1]!tblCodes[Code])</f>
        <v>Switch</v>
      </c>
      <c r="E2540" s="7" t="s">
        <v>2493</v>
      </c>
      <c r="F2540" s="20">
        <v>44949</v>
      </c>
      <c r="G2540" s="24" t="s">
        <v>5319</v>
      </c>
      <c r="H2540" t="s">
        <v>5342</v>
      </c>
      <c r="J2540">
        <v>2191007950</v>
      </c>
      <c r="K2540" s="17"/>
      <c r="M2540" s="20"/>
      <c r="O2540" t="b">
        <f>IF(tblnventory[[#This Row],[Installed]],LEFT(tblnventory[[#This Row],[Location]],3))</f>
        <v>0</v>
      </c>
      <c r="P2540" t="str">
        <f>_xlfn.XLOOKUP(tblnventory[[#This Row],[Serial Number]],[1]!tblDNACInventory[Floor],[1]!tblDNACInventory[Name],"Not Used")</f>
        <v>Not Used</v>
      </c>
      <c r="T2540" t="b">
        <f>NOT(ISBLANK(tblnventory[[#This Row],[Installed By]]))</f>
        <v>0</v>
      </c>
      <c r="U2540" t="str">
        <f>VLOOKUP(A2540, [1]!tblDescription[#Data], 3, 0)</f>
        <v>10GBASE-LR SFP Module, Enterprise-Class</v>
      </c>
      <c r="V2540" s="22" cm="1">
        <f t="array" ref="V2540">_xlfn.XLOOKUP(1,([1]!tblOrders[Order]=tblnventory[[#This Row],[PO]])*([1]!tblOrders[Description]=tblnventory[[#This Row],[Item]]),[1]!tblOrders[Unit Total],0)</f>
        <v>615</v>
      </c>
      <c r="W2540" s="23" cm="1">
        <f t="array" ref="W2540">_xlfn.XLOOKUP(1,([1]!tblOrders[Order]=tblnventory[[#This Row],[PO]])*([1]!tblOrders[Description]=tblnventory[[#This Row],[Item]]),[1]!tblOrders[Licence])</f>
        <v>0</v>
      </c>
      <c r="X2540" t="b" cm="1">
        <f t="array" ref="X2540">NOT(_xlfn.XLOOKUP(tblnventory[[#This Row],[PO]]&amp;tblnventory[[#This Row],[Item]],[1]!tblOrders[Order]&amp;[1]!tblOrders[Description],[1]!tblOrders[Paid Licence],FALSE))</f>
        <v>1</v>
      </c>
      <c r="Y25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41" spans="1:25">
      <c r="A2541" s="19" t="s">
        <v>5341</v>
      </c>
      <c r="B2541" t="str">
        <f>_xlfn.XLOOKUP(tblnventory[[#This Row],[Item]],[1]!tblDescription[Item],[1]!tblDescription[Description])</f>
        <v>10GBASE-LR SFP Module, Enterprise-Class</v>
      </c>
      <c r="C2541" t="str">
        <f>_xlfn.XLOOKUP(tblnventory[[#This Row],[Item]],[1]!tblDescription[Item],[1]!tblDescription[Type])</f>
        <v>SFP</v>
      </c>
      <c r="D2541" t="str">
        <f>_xlfn.XLOOKUP(tblnventory[[#This Row],[Use]],[1]!tblCodes[Use],[1]!tblCodes[Code])</f>
        <v>Switch</v>
      </c>
      <c r="E2541" s="6" t="s">
        <v>2494</v>
      </c>
      <c r="F2541" s="20">
        <v>44949</v>
      </c>
      <c r="G2541" s="24" t="str">
        <f>IF(ISBLANK(tblnventory[[#This Row],[Installed By]]),"Store","Installed")</f>
        <v>Store</v>
      </c>
      <c r="H2541" t="s">
        <v>5342</v>
      </c>
      <c r="J2541">
        <v>2191007950</v>
      </c>
      <c r="K2541" s="17"/>
      <c r="O2541" t="b">
        <f>IF(tblnventory[[#This Row],[Installed]],LEFT(tblnventory[[#This Row],[Location]],3))</f>
        <v>0</v>
      </c>
      <c r="P2541" t="str">
        <f>_xlfn.XLOOKUP(tblnventory[[#This Row],[Serial Number]],[1]!tblDNACInventory[Floor],[1]!tblDNACInventory[Name],"Not Used")</f>
        <v>Not Used</v>
      </c>
      <c r="T2541" t="b">
        <f>NOT(ISBLANK(tblnventory[[#This Row],[Installed By]]))</f>
        <v>0</v>
      </c>
      <c r="U2541" t="str">
        <f>VLOOKUP(A2541, [1]!tblDescription[#Data], 3, 0)</f>
        <v>10GBASE-LR SFP Module, Enterprise-Class</v>
      </c>
      <c r="V2541" s="22" cm="1">
        <f t="array" ref="V2541">_xlfn.XLOOKUP(1,([1]!tblOrders[Order]=tblnventory[[#This Row],[PO]])*([1]!tblOrders[Description]=tblnventory[[#This Row],[Item]]),[1]!tblOrders[Unit Total],0)</f>
        <v>615</v>
      </c>
      <c r="W2541" s="23" cm="1">
        <f t="array" ref="W2541">_xlfn.XLOOKUP(1,([1]!tblOrders[Order]=tblnventory[[#This Row],[PO]])*([1]!tblOrders[Description]=tblnventory[[#This Row],[Item]]),[1]!tblOrders[Licence])</f>
        <v>0</v>
      </c>
      <c r="X2541" t="b" cm="1">
        <f t="array" ref="X2541">NOT(_xlfn.XLOOKUP(tblnventory[[#This Row],[PO]]&amp;tblnventory[[#This Row],[Item]],[1]!tblOrders[Order]&amp;[1]!tblOrders[Description],[1]!tblOrders[Paid Licence],FALSE))</f>
        <v>1</v>
      </c>
      <c r="Y25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42" spans="1:25">
      <c r="A2542" s="19" t="s">
        <v>5341</v>
      </c>
      <c r="B2542" t="str">
        <f>_xlfn.XLOOKUP(tblnventory[[#This Row],[Item]],[1]!tblDescription[Item],[1]!tblDescription[Description])</f>
        <v>10GBASE-LR SFP Module, Enterprise-Class</v>
      </c>
      <c r="C2542" t="str">
        <f>_xlfn.XLOOKUP(tblnventory[[#This Row],[Item]],[1]!tblDescription[Item],[1]!tblDescription[Type])</f>
        <v>SFP</v>
      </c>
      <c r="D2542" t="str">
        <f>_xlfn.XLOOKUP(tblnventory[[#This Row],[Use]],[1]!tblCodes[Use],[1]!tblCodes[Code])</f>
        <v>Switch</v>
      </c>
      <c r="E2542" s="7" t="s">
        <v>2495</v>
      </c>
      <c r="F2542" s="20">
        <v>44949</v>
      </c>
      <c r="G2542" s="24" t="str">
        <f>IF(ISBLANK(tblnventory[[#This Row],[Installed By]]),"Store","Installed")</f>
        <v>Installed</v>
      </c>
      <c r="H2542" t="s">
        <v>8125</v>
      </c>
      <c r="J2542">
        <v>2191007950</v>
      </c>
      <c r="K2542" s="17"/>
      <c r="L2542" t="s">
        <v>5346</v>
      </c>
      <c r="M2542" s="20">
        <v>45213</v>
      </c>
      <c r="O2542" t="str">
        <f>IF(tblnventory[[#This Row],[Installed]],LEFT(tblnventory[[#This Row],[Location]],3))</f>
        <v>phy</v>
      </c>
      <c r="P2542" t="str">
        <f>_xlfn.XLOOKUP(tblnventory[[#This Row],[Serial Number]],[1]!tblDNACInventory[Floor],[1]!tblDNACInventory[Name],"Not Used")</f>
        <v>Not Used</v>
      </c>
      <c r="T2542" t="b">
        <f>NOT(ISBLANK(tblnventory[[#This Row],[Installed By]]))</f>
        <v>1</v>
      </c>
      <c r="U2542" t="str">
        <f>VLOOKUP(A2542, [1]!tblDescription[#Data], 3, 0)</f>
        <v>10GBASE-LR SFP Module, Enterprise-Class</v>
      </c>
      <c r="V2542" s="22" cm="1">
        <f t="array" ref="V2542">_xlfn.XLOOKUP(1,([1]!tblOrders[Order]=tblnventory[[#This Row],[PO]])*([1]!tblOrders[Description]=tblnventory[[#This Row],[Item]]),[1]!tblOrders[Unit Total],0)</f>
        <v>615</v>
      </c>
      <c r="W2542" s="23" cm="1">
        <f t="array" ref="W2542">_xlfn.XLOOKUP(1,([1]!tblOrders[Order]=tblnventory[[#This Row],[PO]])*([1]!tblOrders[Description]=tblnventory[[#This Row],[Item]]),[1]!tblOrders[Licence])</f>
        <v>0</v>
      </c>
      <c r="X2542" t="b" cm="1">
        <f t="array" ref="X2542">NOT(_xlfn.XLOOKUP(tblnventory[[#This Row],[PO]]&amp;tblnventory[[#This Row],[Item]],[1]!tblOrders[Order]&amp;[1]!tblOrders[Description],[1]!tblOrders[Paid Licence],FALSE))</f>
        <v>1</v>
      </c>
      <c r="Y25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43" spans="1:25">
      <c r="A2543" s="19" t="s">
        <v>5341</v>
      </c>
      <c r="B2543" t="str">
        <f>_xlfn.XLOOKUP(tblnventory[[#This Row],[Item]],[1]!tblDescription[Item],[1]!tblDescription[Description])</f>
        <v>10GBASE-LR SFP Module, Enterprise-Class</v>
      </c>
      <c r="C2543" t="str">
        <f>_xlfn.XLOOKUP(tblnventory[[#This Row],[Item]],[1]!tblDescription[Item],[1]!tblDescription[Type])</f>
        <v>SFP</v>
      </c>
      <c r="D2543" t="str">
        <f>_xlfn.XLOOKUP(tblnventory[[#This Row],[Use]],[1]!tblCodes[Use],[1]!tblCodes[Code])</f>
        <v>Switch</v>
      </c>
      <c r="E2543" s="6" t="s">
        <v>2496</v>
      </c>
      <c r="F2543" s="20">
        <v>44949</v>
      </c>
      <c r="G2543" s="24" t="str">
        <f>IF(ISBLANK(tblnventory[[#This Row],[Installed By]]),"Store","Installed")</f>
        <v>Store</v>
      </c>
      <c r="H2543" t="s">
        <v>5342</v>
      </c>
      <c r="J2543">
        <v>2191007950</v>
      </c>
      <c r="K2543" s="17"/>
      <c r="O2543" t="b">
        <f>IF(tblnventory[[#This Row],[Installed]],LEFT(tblnventory[[#This Row],[Location]],3))</f>
        <v>0</v>
      </c>
      <c r="P2543" t="str">
        <f>_xlfn.XLOOKUP(tblnventory[[#This Row],[Serial Number]],[1]!tblDNACInventory[Floor],[1]!tblDNACInventory[Name],"Not Used")</f>
        <v>Not Used</v>
      </c>
      <c r="T2543" t="b">
        <f>NOT(ISBLANK(tblnventory[[#This Row],[Installed By]]))</f>
        <v>0</v>
      </c>
      <c r="U2543" t="str">
        <f>VLOOKUP(A2543, [1]!tblDescription[#Data], 3, 0)</f>
        <v>10GBASE-LR SFP Module, Enterprise-Class</v>
      </c>
      <c r="V2543" s="22" cm="1">
        <f t="array" ref="V2543">_xlfn.XLOOKUP(1,([1]!tblOrders[Order]=tblnventory[[#This Row],[PO]])*([1]!tblOrders[Description]=tblnventory[[#This Row],[Item]]),[1]!tblOrders[Unit Total],0)</f>
        <v>615</v>
      </c>
      <c r="W2543" s="23" cm="1">
        <f t="array" ref="W2543">_xlfn.XLOOKUP(1,([1]!tblOrders[Order]=tblnventory[[#This Row],[PO]])*([1]!tblOrders[Description]=tblnventory[[#This Row],[Item]]),[1]!tblOrders[Licence])</f>
        <v>0</v>
      </c>
      <c r="X2543" t="b" cm="1">
        <f t="array" ref="X2543">NOT(_xlfn.XLOOKUP(tblnventory[[#This Row],[PO]]&amp;tblnventory[[#This Row],[Item]],[1]!tblOrders[Order]&amp;[1]!tblOrders[Description],[1]!tblOrders[Paid Licence],FALSE))</f>
        <v>1</v>
      </c>
      <c r="Y25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44" spans="1:25">
      <c r="A2544" s="19" t="s">
        <v>5341</v>
      </c>
      <c r="B2544" t="str">
        <f>_xlfn.XLOOKUP(tblnventory[[#This Row],[Item]],[1]!tblDescription[Item],[1]!tblDescription[Description])</f>
        <v>10GBASE-LR SFP Module, Enterprise-Class</v>
      </c>
      <c r="C2544" t="str">
        <f>_xlfn.XLOOKUP(tblnventory[[#This Row],[Item]],[1]!tblDescription[Item],[1]!tblDescription[Type])</f>
        <v>SFP</v>
      </c>
      <c r="D2544" t="str">
        <f>_xlfn.XLOOKUP(tblnventory[[#This Row],[Use]],[1]!tblCodes[Use],[1]!tblCodes[Code])</f>
        <v>Switch</v>
      </c>
      <c r="E2544" s="6" t="s">
        <v>2497</v>
      </c>
      <c r="F2544" s="20">
        <v>44949</v>
      </c>
      <c r="G2544" s="24" t="str">
        <f>IF(ISBLANK(tblnventory[[#This Row],[Installed By]]),"Store","Installed")</f>
        <v>Store</v>
      </c>
      <c r="H2544" t="s">
        <v>5342</v>
      </c>
      <c r="J2544">
        <v>2191007950</v>
      </c>
      <c r="K2544" s="17"/>
      <c r="O2544" t="b">
        <f>IF(tblnventory[[#This Row],[Installed]],LEFT(tblnventory[[#This Row],[Location]],3))</f>
        <v>0</v>
      </c>
      <c r="P2544" t="str">
        <f>_xlfn.XLOOKUP(tblnventory[[#This Row],[Serial Number]],[1]!tblDNACInventory[Floor],[1]!tblDNACInventory[Name],"Not Used")</f>
        <v>Not Used</v>
      </c>
      <c r="T2544" t="b">
        <f>NOT(ISBLANK(tblnventory[[#This Row],[Installed By]]))</f>
        <v>0</v>
      </c>
      <c r="U2544" t="str">
        <f>VLOOKUP(A2544, [1]!tblDescription[#Data], 3, 0)</f>
        <v>10GBASE-LR SFP Module, Enterprise-Class</v>
      </c>
      <c r="V2544" s="22" cm="1">
        <f t="array" ref="V2544">_xlfn.XLOOKUP(1,([1]!tblOrders[Order]=tblnventory[[#This Row],[PO]])*([1]!tblOrders[Description]=tblnventory[[#This Row],[Item]]),[1]!tblOrders[Unit Total],0)</f>
        <v>615</v>
      </c>
      <c r="W2544" s="23" cm="1">
        <f t="array" ref="W2544">_xlfn.XLOOKUP(1,([1]!tblOrders[Order]=tblnventory[[#This Row],[PO]])*([1]!tblOrders[Description]=tblnventory[[#This Row],[Item]]),[1]!tblOrders[Licence])</f>
        <v>0</v>
      </c>
      <c r="X2544" t="b" cm="1">
        <f t="array" ref="X2544">NOT(_xlfn.XLOOKUP(tblnventory[[#This Row],[PO]]&amp;tblnventory[[#This Row],[Item]],[1]!tblOrders[Order]&amp;[1]!tblOrders[Description],[1]!tblOrders[Paid Licence],FALSE))</f>
        <v>1</v>
      </c>
      <c r="Y25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45" spans="1:25">
      <c r="A2545" s="19" t="s">
        <v>5341</v>
      </c>
      <c r="B2545" t="str">
        <f>_xlfn.XLOOKUP(tblnventory[[#This Row],[Item]],[1]!tblDescription[Item],[1]!tblDescription[Description])</f>
        <v>10GBASE-LR SFP Module, Enterprise-Class</v>
      </c>
      <c r="C2545" t="str">
        <f>_xlfn.XLOOKUP(tblnventory[[#This Row],[Item]],[1]!tblDescription[Item],[1]!tblDescription[Type])</f>
        <v>SFP</v>
      </c>
      <c r="D2545" t="str">
        <f>_xlfn.XLOOKUP(tblnventory[[#This Row],[Use]],[1]!tblCodes[Use],[1]!tblCodes[Code])</f>
        <v>Switch</v>
      </c>
      <c r="E2545" s="7" t="s">
        <v>2498</v>
      </c>
      <c r="F2545" s="20">
        <v>44949</v>
      </c>
      <c r="G2545" s="24" t="str">
        <f>IF(ISBLANK(tblnventory[[#This Row],[Installed By]]),"Store","Installed")</f>
        <v>Store</v>
      </c>
      <c r="H2545" t="s">
        <v>5342</v>
      </c>
      <c r="J2545">
        <v>2191007950</v>
      </c>
      <c r="K2545" s="17"/>
      <c r="O2545" t="b">
        <f>IF(tblnventory[[#This Row],[Installed]],LEFT(tblnventory[[#This Row],[Location]],3))</f>
        <v>0</v>
      </c>
      <c r="P2545" t="str">
        <f>_xlfn.XLOOKUP(tblnventory[[#This Row],[Serial Number]],[1]!tblDNACInventory[Floor],[1]!tblDNACInventory[Name],"Not Used")</f>
        <v>Not Used</v>
      </c>
      <c r="T2545" t="b">
        <f>NOT(ISBLANK(tblnventory[[#This Row],[Installed By]]))</f>
        <v>0</v>
      </c>
      <c r="U2545" t="str">
        <f>VLOOKUP(A2545, [1]!tblDescription[#Data], 3, 0)</f>
        <v>10GBASE-LR SFP Module, Enterprise-Class</v>
      </c>
      <c r="V2545" s="22" cm="1">
        <f t="array" ref="V2545">_xlfn.XLOOKUP(1,([1]!tblOrders[Order]=tblnventory[[#This Row],[PO]])*([1]!tblOrders[Description]=tblnventory[[#This Row],[Item]]),[1]!tblOrders[Unit Total],0)</f>
        <v>615</v>
      </c>
      <c r="W2545" s="23" cm="1">
        <f t="array" ref="W2545">_xlfn.XLOOKUP(1,([1]!tblOrders[Order]=tblnventory[[#This Row],[PO]])*([1]!tblOrders[Description]=tblnventory[[#This Row],[Item]]),[1]!tblOrders[Licence])</f>
        <v>0</v>
      </c>
      <c r="X2545" t="b" cm="1">
        <f t="array" ref="X2545">NOT(_xlfn.XLOOKUP(tblnventory[[#This Row],[PO]]&amp;tblnventory[[#This Row],[Item]],[1]!tblOrders[Order]&amp;[1]!tblOrders[Description],[1]!tblOrders[Paid Licence],FALSE))</f>
        <v>1</v>
      </c>
      <c r="Y25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46" spans="1:25">
      <c r="A2546" s="19" t="s">
        <v>5341</v>
      </c>
      <c r="B2546" t="str">
        <f>_xlfn.XLOOKUP(tblnventory[[#This Row],[Item]],[1]!tblDescription[Item],[1]!tblDescription[Description])</f>
        <v>10GBASE-LR SFP Module, Enterprise-Class</v>
      </c>
      <c r="C2546" t="str">
        <f>_xlfn.XLOOKUP(tblnventory[[#This Row],[Item]],[1]!tblDescription[Item],[1]!tblDescription[Type])</f>
        <v>SFP</v>
      </c>
      <c r="D2546" t="str">
        <f>_xlfn.XLOOKUP(tblnventory[[#This Row],[Use]],[1]!tblCodes[Use],[1]!tblCodes[Code])</f>
        <v>Switch</v>
      </c>
      <c r="E2546" s="6" t="s">
        <v>2499</v>
      </c>
      <c r="F2546" s="20">
        <v>44949</v>
      </c>
      <c r="G2546" s="24" t="str">
        <f>IF(ISBLANK(tblnventory[[#This Row],[Installed By]]),"Store","Installed")</f>
        <v>Store</v>
      </c>
      <c r="H2546" t="s">
        <v>5342</v>
      </c>
      <c r="J2546">
        <v>2191007950</v>
      </c>
      <c r="K2546" s="17"/>
      <c r="O2546" t="b">
        <f>IF(tblnventory[[#This Row],[Installed]],LEFT(tblnventory[[#This Row],[Location]],3))</f>
        <v>0</v>
      </c>
      <c r="P2546" t="str">
        <f>_xlfn.XLOOKUP(tblnventory[[#This Row],[Serial Number]],[1]!tblDNACInventory[Floor],[1]!tblDNACInventory[Name],"Not Used")</f>
        <v>Not Used</v>
      </c>
      <c r="T2546" t="b">
        <f>NOT(ISBLANK(tblnventory[[#This Row],[Installed By]]))</f>
        <v>0</v>
      </c>
      <c r="U2546" t="str">
        <f>VLOOKUP(A2546, [1]!tblDescription[#Data], 3, 0)</f>
        <v>10GBASE-LR SFP Module, Enterprise-Class</v>
      </c>
      <c r="V2546" s="22" cm="1">
        <f t="array" ref="V2546">_xlfn.XLOOKUP(1,([1]!tblOrders[Order]=tblnventory[[#This Row],[PO]])*([1]!tblOrders[Description]=tblnventory[[#This Row],[Item]]),[1]!tblOrders[Unit Total],0)</f>
        <v>615</v>
      </c>
      <c r="W2546" s="23" cm="1">
        <f t="array" ref="W2546">_xlfn.XLOOKUP(1,([1]!tblOrders[Order]=tblnventory[[#This Row],[PO]])*([1]!tblOrders[Description]=tblnventory[[#This Row],[Item]]),[1]!tblOrders[Licence])</f>
        <v>0</v>
      </c>
      <c r="X2546" t="b" cm="1">
        <f t="array" ref="X2546">NOT(_xlfn.XLOOKUP(tblnventory[[#This Row],[PO]]&amp;tblnventory[[#This Row],[Item]],[1]!tblOrders[Order]&amp;[1]!tblOrders[Description],[1]!tblOrders[Paid Licence],FALSE))</f>
        <v>1</v>
      </c>
      <c r="Y25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47" spans="1:25">
      <c r="A2547" s="19" t="s">
        <v>5341</v>
      </c>
      <c r="B2547" t="str">
        <f>_xlfn.XLOOKUP(tblnventory[[#This Row],[Item]],[1]!tblDescription[Item],[1]!tblDescription[Description])</f>
        <v>10GBASE-LR SFP Module, Enterprise-Class</v>
      </c>
      <c r="C2547" t="str">
        <f>_xlfn.XLOOKUP(tblnventory[[#This Row],[Item]],[1]!tblDescription[Item],[1]!tblDescription[Type])</f>
        <v>SFP</v>
      </c>
      <c r="D2547" t="str">
        <f>_xlfn.XLOOKUP(tblnventory[[#This Row],[Use]],[1]!tblCodes[Use],[1]!tblCodes[Code])</f>
        <v>Switch</v>
      </c>
      <c r="E2547" s="6" t="s">
        <v>2500</v>
      </c>
      <c r="F2547" s="20">
        <v>44949</v>
      </c>
      <c r="G2547" s="24" t="str">
        <f>IF(ISBLANK(tblnventory[[#This Row],[Installed By]]),"Store","Installed")</f>
        <v>Installed</v>
      </c>
      <c r="H2547" t="s">
        <v>8126</v>
      </c>
      <c r="J2547">
        <v>2191007950</v>
      </c>
      <c r="K2547" s="17"/>
      <c r="L2547" t="s">
        <v>5346</v>
      </c>
      <c r="M2547" s="20">
        <v>45229</v>
      </c>
      <c r="O2547" t="str">
        <f>IF(tblnventory[[#This Row],[Installed]],LEFT(tblnventory[[#This Row],[Location]],3))</f>
        <v>449</v>
      </c>
      <c r="P2547" t="str">
        <f>_xlfn.XLOOKUP(tblnventory[[#This Row],[Serial Number]],[1]!tblDNACInventory[Floor],[1]!tblDNACInventory[Name],"Not Used")</f>
        <v>Not Used</v>
      </c>
      <c r="T2547" t="b">
        <f>NOT(ISBLANK(tblnventory[[#This Row],[Installed By]]))</f>
        <v>1</v>
      </c>
      <c r="U2547" t="str">
        <f>VLOOKUP(A2547, [1]!tblDescription[#Data], 3, 0)</f>
        <v>10GBASE-LR SFP Module, Enterprise-Class</v>
      </c>
      <c r="V2547" s="22" cm="1">
        <f t="array" ref="V2547">_xlfn.XLOOKUP(1,([1]!tblOrders[Order]=tblnventory[[#This Row],[PO]])*([1]!tblOrders[Description]=tblnventory[[#This Row],[Item]]),[1]!tblOrders[Unit Total],0)</f>
        <v>615</v>
      </c>
      <c r="W2547" s="23" cm="1">
        <f t="array" ref="W2547">_xlfn.XLOOKUP(1,([1]!tblOrders[Order]=tblnventory[[#This Row],[PO]])*([1]!tblOrders[Description]=tblnventory[[#This Row],[Item]]),[1]!tblOrders[Licence])</f>
        <v>0</v>
      </c>
      <c r="X2547" t="b" cm="1">
        <f t="array" ref="X2547">NOT(_xlfn.XLOOKUP(tblnventory[[#This Row],[PO]]&amp;tblnventory[[#This Row],[Item]],[1]!tblOrders[Order]&amp;[1]!tblOrders[Description],[1]!tblOrders[Paid Licence],FALSE))</f>
        <v>1</v>
      </c>
      <c r="Y25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48" spans="1:25">
      <c r="A2548" s="19" t="s">
        <v>5341</v>
      </c>
      <c r="B2548" t="str">
        <f>_xlfn.XLOOKUP(tblnventory[[#This Row],[Item]],[1]!tblDescription[Item],[1]!tblDescription[Description])</f>
        <v>10GBASE-LR SFP Module, Enterprise-Class</v>
      </c>
      <c r="C2548" t="str">
        <f>_xlfn.XLOOKUP(tblnventory[[#This Row],[Item]],[1]!tblDescription[Item],[1]!tblDescription[Type])</f>
        <v>SFP</v>
      </c>
      <c r="D2548" t="str">
        <f>_xlfn.XLOOKUP(tblnventory[[#This Row],[Use]],[1]!tblCodes[Use],[1]!tblCodes[Code])</f>
        <v>Switch</v>
      </c>
      <c r="E2548" s="6" t="s">
        <v>2501</v>
      </c>
      <c r="F2548" s="20">
        <v>44949</v>
      </c>
      <c r="G2548" s="24" t="str">
        <f>IF(ISBLANK(tblnventory[[#This Row],[Installed By]]),"Store","Installed")</f>
        <v>Store</v>
      </c>
      <c r="H2548" t="s">
        <v>5342</v>
      </c>
      <c r="J2548">
        <v>2191007950</v>
      </c>
      <c r="K2548" s="17"/>
      <c r="O2548" t="b">
        <f>IF(tblnventory[[#This Row],[Installed]],LEFT(tblnventory[[#This Row],[Location]],3))</f>
        <v>0</v>
      </c>
      <c r="P2548" t="str">
        <f>_xlfn.XLOOKUP(tblnventory[[#This Row],[Serial Number]],[1]!tblDNACInventory[Floor],[1]!tblDNACInventory[Name],"Not Used")</f>
        <v>Not Used</v>
      </c>
      <c r="T2548" t="b">
        <f>NOT(ISBLANK(tblnventory[[#This Row],[Installed By]]))</f>
        <v>0</v>
      </c>
      <c r="U2548" t="str">
        <f>VLOOKUP(A2548, [1]!tblDescription[#Data], 3, 0)</f>
        <v>10GBASE-LR SFP Module, Enterprise-Class</v>
      </c>
      <c r="V2548" s="22" cm="1">
        <f t="array" ref="V2548">_xlfn.XLOOKUP(1,([1]!tblOrders[Order]=tblnventory[[#This Row],[PO]])*([1]!tblOrders[Description]=tblnventory[[#This Row],[Item]]),[1]!tblOrders[Unit Total],0)</f>
        <v>615</v>
      </c>
      <c r="W2548" s="23" cm="1">
        <f t="array" ref="W2548">_xlfn.XLOOKUP(1,([1]!tblOrders[Order]=tblnventory[[#This Row],[PO]])*([1]!tblOrders[Description]=tblnventory[[#This Row],[Item]]),[1]!tblOrders[Licence])</f>
        <v>0</v>
      </c>
      <c r="X2548" t="b" cm="1">
        <f t="array" ref="X2548">NOT(_xlfn.XLOOKUP(tblnventory[[#This Row],[PO]]&amp;tblnventory[[#This Row],[Item]],[1]!tblOrders[Order]&amp;[1]!tblOrders[Description],[1]!tblOrders[Paid Licence],FALSE))</f>
        <v>1</v>
      </c>
      <c r="Y25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49" spans="1:25">
      <c r="A2549" s="19" t="s">
        <v>5341</v>
      </c>
      <c r="B2549" t="str">
        <f>_xlfn.XLOOKUP(tblnventory[[#This Row],[Item]],[1]!tblDescription[Item],[1]!tblDescription[Description])</f>
        <v>10GBASE-LR SFP Module, Enterprise-Class</v>
      </c>
      <c r="C2549" t="str">
        <f>_xlfn.XLOOKUP(tblnventory[[#This Row],[Item]],[1]!tblDescription[Item],[1]!tblDescription[Type])</f>
        <v>SFP</v>
      </c>
      <c r="D2549" t="str">
        <f>_xlfn.XLOOKUP(tblnventory[[#This Row],[Use]],[1]!tblCodes[Use],[1]!tblCodes[Code])</f>
        <v>Switch</v>
      </c>
      <c r="E2549" s="7" t="s">
        <v>2502</v>
      </c>
      <c r="F2549" s="20">
        <v>44949</v>
      </c>
      <c r="G2549" s="24" t="str">
        <f>IF(ISBLANK(tblnventory[[#This Row],[Installed By]]),"Store","Installed")</f>
        <v>Store</v>
      </c>
      <c r="H2549" t="s">
        <v>5342</v>
      </c>
      <c r="J2549">
        <v>2191007950</v>
      </c>
      <c r="K2549" s="17"/>
      <c r="O2549" t="b">
        <f>IF(tblnventory[[#This Row],[Installed]],LEFT(tblnventory[[#This Row],[Location]],3))</f>
        <v>0</v>
      </c>
      <c r="P2549" t="str">
        <f>_xlfn.XLOOKUP(tblnventory[[#This Row],[Serial Number]],[1]!tblDNACInventory[Floor],[1]!tblDNACInventory[Name],"Not Used")</f>
        <v>Not Used</v>
      </c>
      <c r="T2549" t="b">
        <f>NOT(ISBLANK(tblnventory[[#This Row],[Installed By]]))</f>
        <v>0</v>
      </c>
      <c r="U2549" t="str">
        <f>VLOOKUP(A2549, [1]!tblDescription[#Data], 3, 0)</f>
        <v>10GBASE-LR SFP Module, Enterprise-Class</v>
      </c>
      <c r="V2549" s="22" cm="1">
        <f t="array" ref="V2549">_xlfn.XLOOKUP(1,([1]!tblOrders[Order]=tblnventory[[#This Row],[PO]])*([1]!tblOrders[Description]=tblnventory[[#This Row],[Item]]),[1]!tblOrders[Unit Total],0)</f>
        <v>615</v>
      </c>
      <c r="W2549" s="23" cm="1">
        <f t="array" ref="W2549">_xlfn.XLOOKUP(1,([1]!tblOrders[Order]=tblnventory[[#This Row],[PO]])*([1]!tblOrders[Description]=tblnventory[[#This Row],[Item]]),[1]!tblOrders[Licence])</f>
        <v>0</v>
      </c>
      <c r="X2549" t="b" cm="1">
        <f t="array" ref="X2549">NOT(_xlfn.XLOOKUP(tblnventory[[#This Row],[PO]]&amp;tblnventory[[#This Row],[Item]],[1]!tblOrders[Order]&amp;[1]!tblOrders[Description],[1]!tblOrders[Paid Licence],FALSE))</f>
        <v>1</v>
      </c>
      <c r="Y25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50" spans="1:25">
      <c r="A2550" s="19" t="s">
        <v>5341</v>
      </c>
      <c r="B2550" t="str">
        <f>_xlfn.XLOOKUP(tblnventory[[#This Row],[Item]],[1]!tblDescription[Item],[1]!tblDescription[Description])</f>
        <v>10GBASE-LR SFP Module, Enterprise-Class</v>
      </c>
      <c r="C2550" t="str">
        <f>_xlfn.XLOOKUP(tblnventory[[#This Row],[Item]],[1]!tblDescription[Item],[1]!tblDescription[Type])</f>
        <v>SFP</v>
      </c>
      <c r="D2550" t="str">
        <f>_xlfn.XLOOKUP(tblnventory[[#This Row],[Use]],[1]!tblCodes[Use],[1]!tblCodes[Code])</f>
        <v>Switch</v>
      </c>
      <c r="E2550" s="6" t="s">
        <v>2503</v>
      </c>
      <c r="F2550" s="20">
        <v>44949</v>
      </c>
      <c r="G2550" s="24" t="str">
        <f>IF(ISBLANK(tblnventory[[#This Row],[Installed By]]),"Store","Installed")</f>
        <v>Store</v>
      </c>
      <c r="H2550" t="s">
        <v>5342</v>
      </c>
      <c r="J2550">
        <v>2191007950</v>
      </c>
      <c r="K2550" s="17"/>
      <c r="O2550" t="b">
        <f>IF(tblnventory[[#This Row],[Installed]],LEFT(tblnventory[[#This Row],[Location]],3))</f>
        <v>0</v>
      </c>
      <c r="P2550" t="str">
        <f>_xlfn.XLOOKUP(tblnventory[[#This Row],[Serial Number]],[1]!tblDNACInventory[Floor],[1]!tblDNACInventory[Name],"Not Used")</f>
        <v>Not Used</v>
      </c>
      <c r="T2550" t="b">
        <f>NOT(ISBLANK(tblnventory[[#This Row],[Installed By]]))</f>
        <v>0</v>
      </c>
      <c r="U2550" t="str">
        <f>VLOOKUP(A2550, [1]!tblDescription[#Data], 3, 0)</f>
        <v>10GBASE-LR SFP Module, Enterprise-Class</v>
      </c>
      <c r="V2550" s="22" cm="1">
        <f t="array" ref="V2550">_xlfn.XLOOKUP(1,([1]!tblOrders[Order]=tblnventory[[#This Row],[PO]])*([1]!tblOrders[Description]=tblnventory[[#This Row],[Item]]),[1]!tblOrders[Unit Total],0)</f>
        <v>615</v>
      </c>
      <c r="W2550" s="23" cm="1">
        <f t="array" ref="W2550">_xlfn.XLOOKUP(1,([1]!tblOrders[Order]=tblnventory[[#This Row],[PO]])*([1]!tblOrders[Description]=tblnventory[[#This Row],[Item]]),[1]!tblOrders[Licence])</f>
        <v>0</v>
      </c>
      <c r="X2550" t="b" cm="1">
        <f t="array" ref="X2550">NOT(_xlfn.XLOOKUP(tblnventory[[#This Row],[PO]]&amp;tblnventory[[#This Row],[Item]],[1]!tblOrders[Order]&amp;[1]!tblOrders[Description],[1]!tblOrders[Paid Licence],FALSE))</f>
        <v>1</v>
      </c>
      <c r="Y25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51" spans="1:25">
      <c r="A2551" s="19" t="s">
        <v>5341</v>
      </c>
      <c r="B2551" t="str">
        <f>_xlfn.XLOOKUP(tblnventory[[#This Row],[Item]],[1]!tblDescription[Item],[1]!tblDescription[Description])</f>
        <v>10GBASE-LR SFP Module, Enterprise-Class</v>
      </c>
      <c r="C2551" t="str">
        <f>_xlfn.XLOOKUP(tblnventory[[#This Row],[Item]],[1]!tblDescription[Item],[1]!tblDescription[Type])</f>
        <v>SFP</v>
      </c>
      <c r="D2551" t="str">
        <f>_xlfn.XLOOKUP(tblnventory[[#This Row],[Use]],[1]!tblCodes[Use],[1]!tblCodes[Code])</f>
        <v>Switch</v>
      </c>
      <c r="E2551" s="6" t="s">
        <v>2504</v>
      </c>
      <c r="F2551" s="20">
        <v>44949</v>
      </c>
      <c r="G2551" s="24" t="str">
        <f>IF(ISBLANK(tblnventory[[#This Row],[Installed By]]),"Store","Installed")</f>
        <v>Store</v>
      </c>
      <c r="H2551" t="s">
        <v>5342</v>
      </c>
      <c r="J2551">
        <v>2191007950</v>
      </c>
      <c r="K2551" s="17"/>
      <c r="O2551" t="b">
        <f>IF(tblnventory[[#This Row],[Installed]],LEFT(tblnventory[[#This Row],[Location]],3))</f>
        <v>0</v>
      </c>
      <c r="P2551" t="str">
        <f>_xlfn.XLOOKUP(tblnventory[[#This Row],[Serial Number]],[1]!tblDNACInventory[Floor],[1]!tblDNACInventory[Name],"Not Used")</f>
        <v>Not Used</v>
      </c>
      <c r="T2551" t="b">
        <f>NOT(ISBLANK(tblnventory[[#This Row],[Installed By]]))</f>
        <v>0</v>
      </c>
      <c r="U2551" t="str">
        <f>VLOOKUP(A2551, [1]!tblDescription[#Data], 3, 0)</f>
        <v>10GBASE-LR SFP Module, Enterprise-Class</v>
      </c>
      <c r="V2551" s="22" cm="1">
        <f t="array" ref="V2551">_xlfn.XLOOKUP(1,([1]!tblOrders[Order]=tblnventory[[#This Row],[PO]])*([1]!tblOrders[Description]=tblnventory[[#This Row],[Item]]),[1]!tblOrders[Unit Total],0)</f>
        <v>615</v>
      </c>
      <c r="W2551" s="23" cm="1">
        <f t="array" ref="W2551">_xlfn.XLOOKUP(1,([1]!tblOrders[Order]=tblnventory[[#This Row],[PO]])*([1]!tblOrders[Description]=tblnventory[[#This Row],[Item]]),[1]!tblOrders[Licence])</f>
        <v>0</v>
      </c>
      <c r="X2551" t="b" cm="1">
        <f t="array" ref="X2551">NOT(_xlfn.XLOOKUP(tblnventory[[#This Row],[PO]]&amp;tblnventory[[#This Row],[Item]],[1]!tblOrders[Order]&amp;[1]!tblOrders[Description],[1]!tblOrders[Paid Licence],FALSE))</f>
        <v>1</v>
      </c>
      <c r="Y25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52" spans="1:25">
      <c r="A2552" s="19" t="s">
        <v>5341</v>
      </c>
      <c r="B2552" t="str">
        <f>_xlfn.XLOOKUP(tblnventory[[#This Row],[Item]],[1]!tblDescription[Item],[1]!tblDescription[Description])</f>
        <v>10GBASE-LR SFP Module, Enterprise-Class</v>
      </c>
      <c r="C2552" t="str">
        <f>_xlfn.XLOOKUP(tblnventory[[#This Row],[Item]],[1]!tblDescription[Item],[1]!tblDescription[Type])</f>
        <v>SFP</v>
      </c>
      <c r="D2552" t="str">
        <f>_xlfn.XLOOKUP(tblnventory[[#This Row],[Use]],[1]!tblCodes[Use],[1]!tblCodes[Code])</f>
        <v>Switch</v>
      </c>
      <c r="E2552" s="7" t="s">
        <v>2505</v>
      </c>
      <c r="F2552" s="20">
        <v>44949</v>
      </c>
      <c r="G2552" s="24" t="str">
        <f>IF(ISBLANK(tblnventory[[#This Row],[Installed By]]),"Store","Installed")</f>
        <v>Store</v>
      </c>
      <c r="H2552" t="s">
        <v>5342</v>
      </c>
      <c r="J2552">
        <v>2191007950</v>
      </c>
      <c r="K2552" s="17"/>
      <c r="O2552" t="b">
        <f>IF(tblnventory[[#This Row],[Installed]],LEFT(tblnventory[[#This Row],[Location]],3))</f>
        <v>0</v>
      </c>
      <c r="P2552" t="str">
        <f>_xlfn.XLOOKUP(tblnventory[[#This Row],[Serial Number]],[1]!tblDNACInventory[Floor],[1]!tblDNACInventory[Name],"Not Used")</f>
        <v>Not Used</v>
      </c>
      <c r="T2552" t="b">
        <f>NOT(ISBLANK(tblnventory[[#This Row],[Installed By]]))</f>
        <v>0</v>
      </c>
      <c r="U2552" t="str">
        <f>VLOOKUP(A2552, [1]!tblDescription[#Data], 3, 0)</f>
        <v>10GBASE-LR SFP Module, Enterprise-Class</v>
      </c>
      <c r="V2552" s="22" cm="1">
        <f t="array" ref="V2552">_xlfn.XLOOKUP(1,([1]!tblOrders[Order]=tblnventory[[#This Row],[PO]])*([1]!tblOrders[Description]=tblnventory[[#This Row],[Item]]),[1]!tblOrders[Unit Total],0)</f>
        <v>615</v>
      </c>
      <c r="W2552" s="23" cm="1">
        <f t="array" ref="W2552">_xlfn.XLOOKUP(1,([1]!tblOrders[Order]=tblnventory[[#This Row],[PO]])*([1]!tblOrders[Description]=tblnventory[[#This Row],[Item]]),[1]!tblOrders[Licence])</f>
        <v>0</v>
      </c>
      <c r="X2552" t="b" cm="1">
        <f t="array" ref="X2552">NOT(_xlfn.XLOOKUP(tblnventory[[#This Row],[PO]]&amp;tblnventory[[#This Row],[Item]],[1]!tblOrders[Order]&amp;[1]!tblOrders[Description],[1]!tblOrders[Paid Licence],FALSE))</f>
        <v>1</v>
      </c>
      <c r="Y25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53" spans="1:25">
      <c r="A2553" s="19" t="s">
        <v>5341</v>
      </c>
      <c r="B2553" t="str">
        <f>_xlfn.XLOOKUP(tblnventory[[#This Row],[Item]],[1]!tblDescription[Item],[1]!tblDescription[Description])</f>
        <v>10GBASE-LR SFP Module, Enterprise-Class</v>
      </c>
      <c r="C2553" t="str">
        <f>_xlfn.XLOOKUP(tblnventory[[#This Row],[Item]],[1]!tblDescription[Item],[1]!tblDescription[Type])</f>
        <v>SFP</v>
      </c>
      <c r="D2553" t="str">
        <f>_xlfn.XLOOKUP(tblnventory[[#This Row],[Use]],[1]!tblCodes[Use],[1]!tblCodes[Code])</f>
        <v>Switch</v>
      </c>
      <c r="E2553" s="6" t="s">
        <v>2506</v>
      </c>
      <c r="F2553" s="20">
        <v>44949</v>
      </c>
      <c r="G2553" s="24" t="str">
        <f>IF(ISBLANK(tblnventory[[#This Row],[Installed By]]),"Store","Installed")</f>
        <v>Store</v>
      </c>
      <c r="H2553" t="s">
        <v>5342</v>
      </c>
      <c r="J2553">
        <v>2191007950</v>
      </c>
      <c r="K2553" s="17"/>
      <c r="O2553" t="b">
        <f>IF(tblnventory[[#This Row],[Installed]],LEFT(tblnventory[[#This Row],[Location]],3))</f>
        <v>0</v>
      </c>
      <c r="P2553" t="str">
        <f>_xlfn.XLOOKUP(tblnventory[[#This Row],[Serial Number]],[1]!tblDNACInventory[Floor],[1]!tblDNACInventory[Name],"Not Used")</f>
        <v>Not Used</v>
      </c>
      <c r="T2553" t="b">
        <f>NOT(ISBLANK(tblnventory[[#This Row],[Installed By]]))</f>
        <v>0</v>
      </c>
      <c r="U2553" t="str">
        <f>VLOOKUP(A2553, [1]!tblDescription[#Data], 3, 0)</f>
        <v>10GBASE-LR SFP Module, Enterprise-Class</v>
      </c>
      <c r="V2553" s="22" cm="1">
        <f t="array" ref="V2553">_xlfn.XLOOKUP(1,([1]!tblOrders[Order]=tblnventory[[#This Row],[PO]])*([1]!tblOrders[Description]=tblnventory[[#This Row],[Item]]),[1]!tblOrders[Unit Total],0)</f>
        <v>615</v>
      </c>
      <c r="W2553" s="23" cm="1">
        <f t="array" ref="W2553">_xlfn.XLOOKUP(1,([1]!tblOrders[Order]=tblnventory[[#This Row],[PO]])*([1]!tblOrders[Description]=tblnventory[[#This Row],[Item]]),[1]!tblOrders[Licence])</f>
        <v>0</v>
      </c>
      <c r="X2553" t="b" cm="1">
        <f t="array" ref="X2553">NOT(_xlfn.XLOOKUP(tblnventory[[#This Row],[PO]]&amp;tblnventory[[#This Row],[Item]],[1]!tblOrders[Order]&amp;[1]!tblOrders[Description],[1]!tblOrders[Paid Licence],FALSE))</f>
        <v>1</v>
      </c>
      <c r="Y25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54" spans="1:25">
      <c r="A2554" s="19" t="s">
        <v>5341</v>
      </c>
      <c r="B2554" t="str">
        <f>_xlfn.XLOOKUP(tblnventory[[#This Row],[Item]],[1]!tblDescription[Item],[1]!tblDescription[Description])</f>
        <v>10GBASE-LR SFP Module, Enterprise-Class</v>
      </c>
      <c r="C2554" t="str">
        <f>_xlfn.XLOOKUP(tblnventory[[#This Row],[Item]],[1]!tblDescription[Item],[1]!tblDescription[Type])</f>
        <v>SFP</v>
      </c>
      <c r="D2554" t="str">
        <f>_xlfn.XLOOKUP(tblnventory[[#This Row],[Use]],[1]!tblCodes[Use],[1]!tblCodes[Code])</f>
        <v>Switch</v>
      </c>
      <c r="E2554" s="6" t="s">
        <v>2507</v>
      </c>
      <c r="F2554" s="20">
        <v>44949</v>
      </c>
      <c r="G2554" s="24" t="str">
        <f>IF(ISBLANK(tblnventory[[#This Row],[Installed By]]),"Store","Installed")</f>
        <v>Store</v>
      </c>
      <c r="H2554" t="s">
        <v>5342</v>
      </c>
      <c r="J2554">
        <v>2191007950</v>
      </c>
      <c r="K2554" s="17"/>
      <c r="O2554" t="b">
        <f>IF(tblnventory[[#This Row],[Installed]],LEFT(tblnventory[[#This Row],[Location]],3))</f>
        <v>0</v>
      </c>
      <c r="P2554" t="str">
        <f>_xlfn.XLOOKUP(tblnventory[[#This Row],[Serial Number]],[1]!tblDNACInventory[Floor],[1]!tblDNACInventory[Name],"Not Used")</f>
        <v>Not Used</v>
      </c>
      <c r="T2554" t="b">
        <f>NOT(ISBLANK(tblnventory[[#This Row],[Installed By]]))</f>
        <v>0</v>
      </c>
      <c r="U2554" t="str">
        <f>VLOOKUP(A2554, [1]!tblDescription[#Data], 3, 0)</f>
        <v>10GBASE-LR SFP Module, Enterprise-Class</v>
      </c>
      <c r="V2554" s="22" cm="1">
        <f t="array" ref="V2554">_xlfn.XLOOKUP(1,([1]!tblOrders[Order]=tblnventory[[#This Row],[PO]])*([1]!tblOrders[Description]=tblnventory[[#This Row],[Item]]),[1]!tblOrders[Unit Total],0)</f>
        <v>615</v>
      </c>
      <c r="W2554" s="23" cm="1">
        <f t="array" ref="W2554">_xlfn.XLOOKUP(1,([1]!tblOrders[Order]=tblnventory[[#This Row],[PO]])*([1]!tblOrders[Description]=tblnventory[[#This Row],[Item]]),[1]!tblOrders[Licence])</f>
        <v>0</v>
      </c>
      <c r="X2554" t="b" cm="1">
        <f t="array" ref="X2554">NOT(_xlfn.XLOOKUP(tblnventory[[#This Row],[PO]]&amp;tblnventory[[#This Row],[Item]],[1]!tblOrders[Order]&amp;[1]!tblOrders[Description],[1]!tblOrders[Paid Licence],FALSE))</f>
        <v>1</v>
      </c>
      <c r="Y25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55" spans="1:25">
      <c r="A2555" s="19" t="s">
        <v>5341</v>
      </c>
      <c r="B2555" t="str">
        <f>_xlfn.XLOOKUP(tblnventory[[#This Row],[Item]],[1]!tblDescription[Item],[1]!tblDescription[Description])</f>
        <v>10GBASE-LR SFP Module, Enterprise-Class</v>
      </c>
      <c r="C2555" t="str">
        <f>_xlfn.XLOOKUP(tblnventory[[#This Row],[Item]],[1]!tblDescription[Item],[1]!tblDescription[Type])</f>
        <v>SFP</v>
      </c>
      <c r="D2555" t="str">
        <f>_xlfn.XLOOKUP(tblnventory[[#This Row],[Use]],[1]!tblCodes[Use],[1]!tblCodes[Code])</f>
        <v>Switch</v>
      </c>
      <c r="E2555" s="7" t="s">
        <v>2508</v>
      </c>
      <c r="F2555" s="20">
        <v>44949</v>
      </c>
      <c r="G2555" s="24" t="str">
        <f>IF(ISBLANK(tblnventory[[#This Row],[Installed By]]),"Store","Installed")</f>
        <v>Store</v>
      </c>
      <c r="H2555" t="s">
        <v>5342</v>
      </c>
      <c r="J2555">
        <v>2191007950</v>
      </c>
      <c r="K2555" s="17"/>
      <c r="O2555" t="b">
        <f>IF(tblnventory[[#This Row],[Installed]],LEFT(tblnventory[[#This Row],[Location]],3))</f>
        <v>0</v>
      </c>
      <c r="P2555" t="str">
        <f>_xlfn.XLOOKUP(tblnventory[[#This Row],[Serial Number]],[1]!tblDNACInventory[Floor],[1]!tblDNACInventory[Name],"Not Used")</f>
        <v>Not Used</v>
      </c>
      <c r="T2555" t="b">
        <f>NOT(ISBLANK(tblnventory[[#This Row],[Installed By]]))</f>
        <v>0</v>
      </c>
      <c r="U2555" t="str">
        <f>VLOOKUP(A2555, [1]!tblDescription[#Data], 3, 0)</f>
        <v>10GBASE-LR SFP Module, Enterprise-Class</v>
      </c>
      <c r="V2555" s="22" cm="1">
        <f t="array" ref="V2555">_xlfn.XLOOKUP(1,([1]!tblOrders[Order]=tblnventory[[#This Row],[PO]])*([1]!tblOrders[Description]=tblnventory[[#This Row],[Item]]),[1]!tblOrders[Unit Total],0)</f>
        <v>615</v>
      </c>
      <c r="W2555" s="23" cm="1">
        <f t="array" ref="W2555">_xlfn.XLOOKUP(1,([1]!tblOrders[Order]=tblnventory[[#This Row],[PO]])*([1]!tblOrders[Description]=tblnventory[[#This Row],[Item]]),[1]!tblOrders[Licence])</f>
        <v>0</v>
      </c>
      <c r="X2555" t="b" cm="1">
        <f t="array" ref="X2555">NOT(_xlfn.XLOOKUP(tblnventory[[#This Row],[PO]]&amp;tblnventory[[#This Row],[Item]],[1]!tblOrders[Order]&amp;[1]!tblOrders[Description],[1]!tblOrders[Paid Licence],FALSE))</f>
        <v>1</v>
      </c>
      <c r="Y25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56" spans="1:25">
      <c r="A2556" s="19" t="s">
        <v>5341</v>
      </c>
      <c r="B2556" t="str">
        <f>_xlfn.XLOOKUP(tblnventory[[#This Row],[Item]],[1]!tblDescription[Item],[1]!tblDescription[Description])</f>
        <v>10GBASE-LR SFP Module, Enterprise-Class</v>
      </c>
      <c r="C2556" t="str">
        <f>_xlfn.XLOOKUP(tblnventory[[#This Row],[Item]],[1]!tblDescription[Item],[1]!tblDescription[Type])</f>
        <v>SFP</v>
      </c>
      <c r="D2556" t="str">
        <f>_xlfn.XLOOKUP(tblnventory[[#This Row],[Use]],[1]!tblCodes[Use],[1]!tblCodes[Code])</f>
        <v>Switch</v>
      </c>
      <c r="E2556" s="6" t="s">
        <v>2509</v>
      </c>
      <c r="F2556" s="20">
        <v>44949</v>
      </c>
      <c r="G2556" s="24" t="str">
        <f>IF(ISBLANK(tblnventory[[#This Row],[Installed By]]),"Store","Installed")</f>
        <v>Store</v>
      </c>
      <c r="H2556" t="s">
        <v>5342</v>
      </c>
      <c r="J2556">
        <v>2191007950</v>
      </c>
      <c r="K2556" s="17"/>
      <c r="O2556" t="b">
        <f>IF(tblnventory[[#This Row],[Installed]],LEFT(tblnventory[[#This Row],[Location]],3))</f>
        <v>0</v>
      </c>
      <c r="P2556" t="str">
        <f>_xlfn.XLOOKUP(tblnventory[[#This Row],[Serial Number]],[1]!tblDNACInventory[Floor],[1]!tblDNACInventory[Name],"Not Used")</f>
        <v>Not Used</v>
      </c>
      <c r="T2556" t="b">
        <f>NOT(ISBLANK(tblnventory[[#This Row],[Installed By]]))</f>
        <v>0</v>
      </c>
      <c r="U2556" t="str">
        <f>VLOOKUP(A2556, [1]!tblDescription[#Data], 3, 0)</f>
        <v>10GBASE-LR SFP Module, Enterprise-Class</v>
      </c>
      <c r="V2556" s="22" cm="1">
        <f t="array" ref="V2556">_xlfn.XLOOKUP(1,([1]!tblOrders[Order]=tblnventory[[#This Row],[PO]])*([1]!tblOrders[Description]=tblnventory[[#This Row],[Item]]),[1]!tblOrders[Unit Total],0)</f>
        <v>615</v>
      </c>
      <c r="W2556" s="23" cm="1">
        <f t="array" ref="W2556">_xlfn.XLOOKUP(1,([1]!tblOrders[Order]=tblnventory[[#This Row],[PO]])*([1]!tblOrders[Description]=tblnventory[[#This Row],[Item]]),[1]!tblOrders[Licence])</f>
        <v>0</v>
      </c>
      <c r="X2556" t="b" cm="1">
        <f t="array" ref="X2556">NOT(_xlfn.XLOOKUP(tblnventory[[#This Row],[PO]]&amp;tblnventory[[#This Row],[Item]],[1]!tblOrders[Order]&amp;[1]!tblOrders[Description],[1]!tblOrders[Paid Licence],FALSE))</f>
        <v>1</v>
      </c>
      <c r="Y25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57" spans="1:25">
      <c r="A2557" s="19" t="s">
        <v>5341</v>
      </c>
      <c r="B2557" t="str">
        <f>_xlfn.XLOOKUP(tblnventory[[#This Row],[Item]],[1]!tblDescription[Item],[1]!tblDescription[Description])</f>
        <v>10GBASE-LR SFP Module, Enterprise-Class</v>
      </c>
      <c r="C2557" t="str">
        <f>_xlfn.XLOOKUP(tblnventory[[#This Row],[Item]],[1]!tblDescription[Item],[1]!tblDescription[Type])</f>
        <v>SFP</v>
      </c>
      <c r="D2557" t="str">
        <f>_xlfn.XLOOKUP(tblnventory[[#This Row],[Use]],[1]!tblCodes[Use],[1]!tblCodes[Code])</f>
        <v>Switch</v>
      </c>
      <c r="E2557" s="6" t="s">
        <v>2510</v>
      </c>
      <c r="F2557" s="20">
        <v>44949</v>
      </c>
      <c r="G2557" s="24" t="str">
        <f>IF(ISBLANK(tblnventory[[#This Row],[Installed By]]),"Store","Installed")</f>
        <v>Store</v>
      </c>
      <c r="H2557" t="s">
        <v>5342</v>
      </c>
      <c r="J2557">
        <v>2191007950</v>
      </c>
      <c r="K2557" s="17"/>
      <c r="O2557" t="b">
        <f>IF(tblnventory[[#This Row],[Installed]],LEFT(tblnventory[[#This Row],[Location]],3))</f>
        <v>0</v>
      </c>
      <c r="P2557" t="str">
        <f>_xlfn.XLOOKUP(tblnventory[[#This Row],[Serial Number]],[1]!tblDNACInventory[Floor],[1]!tblDNACInventory[Name],"Not Used")</f>
        <v>Not Used</v>
      </c>
      <c r="T2557" t="b">
        <f>NOT(ISBLANK(tblnventory[[#This Row],[Installed By]]))</f>
        <v>0</v>
      </c>
      <c r="U2557" t="str">
        <f>VLOOKUP(A2557, [1]!tblDescription[#Data], 3, 0)</f>
        <v>10GBASE-LR SFP Module, Enterprise-Class</v>
      </c>
      <c r="V2557" s="22" cm="1">
        <f t="array" ref="V2557">_xlfn.XLOOKUP(1,([1]!tblOrders[Order]=tblnventory[[#This Row],[PO]])*([1]!tblOrders[Description]=tblnventory[[#This Row],[Item]]),[1]!tblOrders[Unit Total],0)</f>
        <v>615</v>
      </c>
      <c r="W2557" s="23" cm="1">
        <f t="array" ref="W2557">_xlfn.XLOOKUP(1,([1]!tblOrders[Order]=tblnventory[[#This Row],[PO]])*([1]!tblOrders[Description]=tblnventory[[#This Row],[Item]]),[1]!tblOrders[Licence])</f>
        <v>0</v>
      </c>
      <c r="X2557" t="b" cm="1">
        <f t="array" ref="X2557">NOT(_xlfn.XLOOKUP(tblnventory[[#This Row],[PO]]&amp;tblnventory[[#This Row],[Item]],[1]!tblOrders[Order]&amp;[1]!tblOrders[Description],[1]!tblOrders[Paid Licence],FALSE))</f>
        <v>1</v>
      </c>
      <c r="Y25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58" spans="1:25">
      <c r="A2558" s="19" t="s">
        <v>5341</v>
      </c>
      <c r="B2558" t="str">
        <f>_xlfn.XLOOKUP(tblnventory[[#This Row],[Item]],[1]!tblDescription[Item],[1]!tblDescription[Description])</f>
        <v>10GBASE-LR SFP Module, Enterprise-Class</v>
      </c>
      <c r="C2558" t="str">
        <f>_xlfn.XLOOKUP(tblnventory[[#This Row],[Item]],[1]!tblDescription[Item],[1]!tblDescription[Type])</f>
        <v>SFP</v>
      </c>
      <c r="D2558" t="str">
        <f>_xlfn.XLOOKUP(tblnventory[[#This Row],[Use]],[1]!tblCodes[Use],[1]!tblCodes[Code])</f>
        <v>Switch</v>
      </c>
      <c r="E2558" s="7" t="s">
        <v>2511</v>
      </c>
      <c r="F2558" s="20">
        <v>44949</v>
      </c>
      <c r="G2558" s="24" t="str">
        <f>IF(ISBLANK(tblnventory[[#This Row],[Installed By]]),"Store","Installed")</f>
        <v>Store</v>
      </c>
      <c r="H2558" t="s">
        <v>5342</v>
      </c>
      <c r="J2558">
        <v>2191007950</v>
      </c>
      <c r="K2558" s="17"/>
      <c r="O2558" t="b">
        <f>IF(tblnventory[[#This Row],[Installed]],LEFT(tblnventory[[#This Row],[Location]],3))</f>
        <v>0</v>
      </c>
      <c r="P2558" t="str">
        <f>_xlfn.XLOOKUP(tblnventory[[#This Row],[Serial Number]],[1]!tblDNACInventory[Floor],[1]!tblDNACInventory[Name],"Not Used")</f>
        <v>Not Used</v>
      </c>
      <c r="T2558" t="b">
        <f>NOT(ISBLANK(tblnventory[[#This Row],[Installed By]]))</f>
        <v>0</v>
      </c>
      <c r="U2558" t="str">
        <f>VLOOKUP(A2558, [1]!tblDescription[#Data], 3, 0)</f>
        <v>10GBASE-LR SFP Module, Enterprise-Class</v>
      </c>
      <c r="V2558" s="22" cm="1">
        <f t="array" ref="V2558">_xlfn.XLOOKUP(1,([1]!tblOrders[Order]=tblnventory[[#This Row],[PO]])*([1]!tblOrders[Description]=tblnventory[[#This Row],[Item]]),[1]!tblOrders[Unit Total],0)</f>
        <v>615</v>
      </c>
      <c r="W2558" s="23" cm="1">
        <f t="array" ref="W2558">_xlfn.XLOOKUP(1,([1]!tblOrders[Order]=tblnventory[[#This Row],[PO]])*([1]!tblOrders[Description]=tblnventory[[#This Row],[Item]]),[1]!tblOrders[Licence])</f>
        <v>0</v>
      </c>
      <c r="X2558" t="b" cm="1">
        <f t="array" ref="X2558">NOT(_xlfn.XLOOKUP(tblnventory[[#This Row],[PO]]&amp;tblnventory[[#This Row],[Item]],[1]!tblOrders[Order]&amp;[1]!tblOrders[Description],[1]!tblOrders[Paid Licence],FALSE))</f>
        <v>1</v>
      </c>
      <c r="Y25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59" spans="1:25">
      <c r="A2559" s="19" t="s">
        <v>5341</v>
      </c>
      <c r="B2559" t="str">
        <f>_xlfn.XLOOKUP(tblnventory[[#This Row],[Item]],[1]!tblDescription[Item],[1]!tblDescription[Description])</f>
        <v>10GBASE-LR SFP Module, Enterprise-Class</v>
      </c>
      <c r="C2559" t="str">
        <f>_xlfn.XLOOKUP(tblnventory[[#This Row],[Item]],[1]!tblDescription[Item],[1]!tblDescription[Type])</f>
        <v>SFP</v>
      </c>
      <c r="D2559" t="str">
        <f>_xlfn.XLOOKUP(tblnventory[[#This Row],[Use]],[1]!tblCodes[Use],[1]!tblCodes[Code])</f>
        <v>Switch</v>
      </c>
      <c r="E2559" s="6" t="s">
        <v>2512</v>
      </c>
      <c r="F2559" s="20">
        <v>44949</v>
      </c>
      <c r="G2559" s="24" t="str">
        <f>IF(ISBLANK(tblnventory[[#This Row],[Installed By]]),"Store","Installed")</f>
        <v>Store</v>
      </c>
      <c r="H2559" t="s">
        <v>5342</v>
      </c>
      <c r="J2559">
        <v>2191007950</v>
      </c>
      <c r="K2559" s="17"/>
      <c r="O2559" t="b">
        <f>IF(tblnventory[[#This Row],[Installed]],LEFT(tblnventory[[#This Row],[Location]],3))</f>
        <v>0</v>
      </c>
      <c r="P2559" t="str">
        <f>_xlfn.XLOOKUP(tblnventory[[#This Row],[Serial Number]],[1]!tblDNACInventory[Floor],[1]!tblDNACInventory[Name],"Not Used")</f>
        <v>Not Used</v>
      </c>
      <c r="T2559" t="b">
        <f>NOT(ISBLANK(tblnventory[[#This Row],[Installed By]]))</f>
        <v>0</v>
      </c>
      <c r="U2559" t="str">
        <f>VLOOKUP(A2559, [1]!tblDescription[#Data], 3, 0)</f>
        <v>10GBASE-LR SFP Module, Enterprise-Class</v>
      </c>
      <c r="V2559" s="22" cm="1">
        <f t="array" ref="V2559">_xlfn.XLOOKUP(1,([1]!tblOrders[Order]=tblnventory[[#This Row],[PO]])*([1]!tblOrders[Description]=tblnventory[[#This Row],[Item]]),[1]!tblOrders[Unit Total],0)</f>
        <v>615</v>
      </c>
      <c r="W2559" s="23" cm="1">
        <f t="array" ref="W2559">_xlfn.XLOOKUP(1,([1]!tblOrders[Order]=tblnventory[[#This Row],[PO]])*([1]!tblOrders[Description]=tblnventory[[#This Row],[Item]]),[1]!tblOrders[Licence])</f>
        <v>0</v>
      </c>
      <c r="X2559" t="b" cm="1">
        <f t="array" ref="X2559">NOT(_xlfn.XLOOKUP(tblnventory[[#This Row],[PO]]&amp;tblnventory[[#This Row],[Item]],[1]!tblOrders[Order]&amp;[1]!tblOrders[Description],[1]!tblOrders[Paid Licence],FALSE))</f>
        <v>1</v>
      </c>
      <c r="Y25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60" spans="1:25">
      <c r="A2560" s="19" t="s">
        <v>5341</v>
      </c>
      <c r="B2560" t="str">
        <f>_xlfn.XLOOKUP(tblnventory[[#This Row],[Item]],[1]!tblDescription[Item],[1]!tblDescription[Description])</f>
        <v>10GBASE-LR SFP Module, Enterprise-Class</v>
      </c>
      <c r="C2560" t="str">
        <f>_xlfn.XLOOKUP(tblnventory[[#This Row],[Item]],[1]!tblDescription[Item],[1]!tblDescription[Type])</f>
        <v>SFP</v>
      </c>
      <c r="D2560" t="str">
        <f>_xlfn.XLOOKUP(tblnventory[[#This Row],[Use]],[1]!tblCodes[Use],[1]!tblCodes[Code])</f>
        <v>Switch</v>
      </c>
      <c r="E2560" s="7" t="s">
        <v>2513</v>
      </c>
      <c r="F2560" s="20">
        <v>44949</v>
      </c>
      <c r="G2560" s="24" t="str">
        <f>IF(ISBLANK(tblnventory[[#This Row],[Installed By]]),"Store","Installed")</f>
        <v>Store</v>
      </c>
      <c r="H2560" t="s">
        <v>5342</v>
      </c>
      <c r="J2560">
        <v>2191007950</v>
      </c>
      <c r="K2560" s="17"/>
      <c r="O2560" t="b">
        <f>IF(tblnventory[[#This Row],[Installed]],LEFT(tblnventory[[#This Row],[Location]],3))</f>
        <v>0</v>
      </c>
      <c r="P2560" t="str">
        <f>_xlfn.XLOOKUP(tblnventory[[#This Row],[Serial Number]],[1]!tblDNACInventory[Floor],[1]!tblDNACInventory[Name],"Not Used")</f>
        <v>Not Used</v>
      </c>
      <c r="T2560" t="b">
        <f>NOT(ISBLANK(tblnventory[[#This Row],[Installed By]]))</f>
        <v>0</v>
      </c>
      <c r="U2560" t="str">
        <f>VLOOKUP(A2560, [1]!tblDescription[#Data], 3, 0)</f>
        <v>10GBASE-LR SFP Module, Enterprise-Class</v>
      </c>
      <c r="V2560" s="22" cm="1">
        <f t="array" ref="V2560">_xlfn.XLOOKUP(1,([1]!tblOrders[Order]=tblnventory[[#This Row],[PO]])*([1]!tblOrders[Description]=tblnventory[[#This Row],[Item]]),[1]!tblOrders[Unit Total],0)</f>
        <v>615</v>
      </c>
      <c r="W2560" s="23" cm="1">
        <f t="array" ref="W2560">_xlfn.XLOOKUP(1,([1]!tblOrders[Order]=tblnventory[[#This Row],[PO]])*([1]!tblOrders[Description]=tblnventory[[#This Row],[Item]]),[1]!tblOrders[Licence])</f>
        <v>0</v>
      </c>
      <c r="X2560" t="b" cm="1">
        <f t="array" ref="X2560">NOT(_xlfn.XLOOKUP(tblnventory[[#This Row],[PO]]&amp;tblnventory[[#This Row],[Item]],[1]!tblOrders[Order]&amp;[1]!tblOrders[Description],[1]!tblOrders[Paid Licence],FALSE))</f>
        <v>1</v>
      </c>
      <c r="Y25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61" spans="1:25">
      <c r="A2561" s="19" t="s">
        <v>5341</v>
      </c>
      <c r="B2561" t="str">
        <f>_xlfn.XLOOKUP(tblnventory[[#This Row],[Item]],[1]!tblDescription[Item],[1]!tblDescription[Description])</f>
        <v>10GBASE-LR SFP Module, Enterprise-Class</v>
      </c>
      <c r="C2561" t="str">
        <f>_xlfn.XLOOKUP(tblnventory[[#This Row],[Item]],[1]!tblDescription[Item],[1]!tblDescription[Type])</f>
        <v>SFP</v>
      </c>
      <c r="D2561" t="str">
        <f>_xlfn.XLOOKUP(tblnventory[[#This Row],[Use]],[1]!tblCodes[Use],[1]!tblCodes[Code])</f>
        <v>Switch</v>
      </c>
      <c r="E2561" s="6" t="s">
        <v>2514</v>
      </c>
      <c r="F2561" s="20">
        <v>44949</v>
      </c>
      <c r="G2561" s="24" t="str">
        <f>IF(ISBLANK(tblnventory[[#This Row],[Installed By]]),"Store","Installed")</f>
        <v>Store</v>
      </c>
      <c r="H2561" t="s">
        <v>5342</v>
      </c>
      <c r="J2561">
        <v>2191007950</v>
      </c>
      <c r="K2561" s="17"/>
      <c r="O2561" t="b">
        <f>IF(tblnventory[[#This Row],[Installed]],LEFT(tblnventory[[#This Row],[Location]],3))</f>
        <v>0</v>
      </c>
      <c r="P2561" t="str">
        <f>_xlfn.XLOOKUP(tblnventory[[#This Row],[Serial Number]],[1]!tblDNACInventory[Floor],[1]!tblDNACInventory[Name],"Not Used")</f>
        <v>Not Used</v>
      </c>
      <c r="T2561" t="b">
        <f>NOT(ISBLANK(tblnventory[[#This Row],[Installed By]]))</f>
        <v>0</v>
      </c>
      <c r="U2561" t="str">
        <f>VLOOKUP(A2561, [1]!tblDescription[#Data], 3, 0)</f>
        <v>10GBASE-LR SFP Module, Enterprise-Class</v>
      </c>
      <c r="V2561" s="22" cm="1">
        <f t="array" ref="V2561">_xlfn.XLOOKUP(1,([1]!tblOrders[Order]=tblnventory[[#This Row],[PO]])*([1]!tblOrders[Description]=tblnventory[[#This Row],[Item]]),[1]!tblOrders[Unit Total],0)</f>
        <v>615</v>
      </c>
      <c r="W2561" s="23" cm="1">
        <f t="array" ref="W2561">_xlfn.XLOOKUP(1,([1]!tblOrders[Order]=tblnventory[[#This Row],[PO]])*([1]!tblOrders[Description]=tblnventory[[#This Row],[Item]]),[1]!tblOrders[Licence])</f>
        <v>0</v>
      </c>
      <c r="X2561" t="b" cm="1">
        <f t="array" ref="X2561">NOT(_xlfn.XLOOKUP(tblnventory[[#This Row],[PO]]&amp;tblnventory[[#This Row],[Item]],[1]!tblOrders[Order]&amp;[1]!tblOrders[Description],[1]!tblOrders[Paid Licence],FALSE))</f>
        <v>1</v>
      </c>
      <c r="Y25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62" spans="1:25">
      <c r="A2562" s="19" t="s">
        <v>5341</v>
      </c>
      <c r="B2562" t="str">
        <f>_xlfn.XLOOKUP(tblnventory[[#This Row],[Item]],[1]!tblDescription[Item],[1]!tblDescription[Description])</f>
        <v>10GBASE-LR SFP Module, Enterprise-Class</v>
      </c>
      <c r="C2562" t="str">
        <f>_xlfn.XLOOKUP(tblnventory[[#This Row],[Item]],[1]!tblDescription[Item],[1]!tblDescription[Type])</f>
        <v>SFP</v>
      </c>
      <c r="D2562" t="str">
        <f>_xlfn.XLOOKUP(tblnventory[[#This Row],[Use]],[1]!tblCodes[Use],[1]!tblCodes[Code])</f>
        <v>Switch</v>
      </c>
      <c r="E2562" s="7" t="s">
        <v>2515</v>
      </c>
      <c r="F2562" s="20">
        <v>44949</v>
      </c>
      <c r="G2562" s="24" t="str">
        <f>IF(ISBLANK(tblnventory[[#This Row],[Installed By]]),"Store","Installed")</f>
        <v>Store</v>
      </c>
      <c r="H2562" t="s">
        <v>5342</v>
      </c>
      <c r="J2562">
        <v>2191007950</v>
      </c>
      <c r="K2562" s="17"/>
      <c r="O2562" t="b">
        <f>IF(tblnventory[[#This Row],[Installed]],LEFT(tblnventory[[#This Row],[Location]],3))</f>
        <v>0</v>
      </c>
      <c r="P2562" t="str">
        <f>_xlfn.XLOOKUP(tblnventory[[#This Row],[Serial Number]],[1]!tblDNACInventory[Floor],[1]!tblDNACInventory[Name],"Not Used")</f>
        <v>Not Used</v>
      </c>
      <c r="T2562" t="b">
        <f>NOT(ISBLANK(tblnventory[[#This Row],[Installed By]]))</f>
        <v>0</v>
      </c>
      <c r="U2562" t="str">
        <f>VLOOKUP(A2562, [1]!tblDescription[#Data], 3, 0)</f>
        <v>10GBASE-LR SFP Module, Enterprise-Class</v>
      </c>
      <c r="V2562" s="22" cm="1">
        <f t="array" ref="V2562">_xlfn.XLOOKUP(1,([1]!tblOrders[Order]=tblnventory[[#This Row],[PO]])*([1]!tblOrders[Description]=tblnventory[[#This Row],[Item]]),[1]!tblOrders[Unit Total],0)</f>
        <v>615</v>
      </c>
      <c r="W2562" s="23" cm="1">
        <f t="array" ref="W2562">_xlfn.XLOOKUP(1,([1]!tblOrders[Order]=tblnventory[[#This Row],[PO]])*([1]!tblOrders[Description]=tblnventory[[#This Row],[Item]]),[1]!tblOrders[Licence])</f>
        <v>0</v>
      </c>
      <c r="X2562" t="b" cm="1">
        <f t="array" ref="X2562">NOT(_xlfn.XLOOKUP(tblnventory[[#This Row],[PO]]&amp;tblnventory[[#This Row],[Item]],[1]!tblOrders[Order]&amp;[1]!tblOrders[Description],[1]!tblOrders[Paid Licence],FALSE))</f>
        <v>1</v>
      </c>
      <c r="Y25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63" spans="1:25">
      <c r="A2563" s="19" t="s">
        <v>5341</v>
      </c>
      <c r="B2563" t="str">
        <f>_xlfn.XLOOKUP(tblnventory[[#This Row],[Item]],[1]!tblDescription[Item],[1]!tblDescription[Description])</f>
        <v>10GBASE-LR SFP Module, Enterprise-Class</v>
      </c>
      <c r="C2563" t="str">
        <f>_xlfn.XLOOKUP(tblnventory[[#This Row],[Item]],[1]!tblDescription[Item],[1]!tblDescription[Type])</f>
        <v>SFP</v>
      </c>
      <c r="D2563" t="str">
        <f>_xlfn.XLOOKUP(tblnventory[[#This Row],[Use]],[1]!tblCodes[Use],[1]!tblCodes[Code])</f>
        <v>Switch</v>
      </c>
      <c r="E2563" s="7" t="s">
        <v>2516</v>
      </c>
      <c r="F2563" s="20">
        <v>44949</v>
      </c>
      <c r="G2563" s="24" t="str">
        <f>IF(ISBLANK(tblnventory[[#This Row],[Installed By]]),"Store","Installed")</f>
        <v>Installed</v>
      </c>
      <c r="H2563" t="s">
        <v>8127</v>
      </c>
      <c r="J2563">
        <v>2191007950</v>
      </c>
      <c r="K2563" s="17"/>
      <c r="L2563" t="s">
        <v>5346</v>
      </c>
      <c r="M2563" s="20">
        <v>45213</v>
      </c>
      <c r="O2563" t="str">
        <f>IF(tblnventory[[#This Row],[Installed]],LEFT(tblnventory[[#This Row],[Location]],3))</f>
        <v>225</v>
      </c>
      <c r="P2563" t="str">
        <f>_xlfn.XLOOKUP(tblnventory[[#This Row],[Serial Number]],[1]!tblDNACInventory[Floor],[1]!tblDNACInventory[Name],"Not Used")</f>
        <v>Not Used</v>
      </c>
      <c r="T2563" t="b">
        <f>NOT(ISBLANK(tblnventory[[#This Row],[Installed By]]))</f>
        <v>1</v>
      </c>
      <c r="U2563" t="str">
        <f>VLOOKUP(A2563, [1]!tblDescription[#Data], 3, 0)</f>
        <v>10GBASE-LR SFP Module, Enterprise-Class</v>
      </c>
      <c r="V2563" s="22" cm="1">
        <f t="array" ref="V2563">_xlfn.XLOOKUP(1,([1]!tblOrders[Order]=tblnventory[[#This Row],[PO]])*([1]!tblOrders[Description]=tblnventory[[#This Row],[Item]]),[1]!tblOrders[Unit Total],0)</f>
        <v>615</v>
      </c>
      <c r="W2563" s="23" cm="1">
        <f t="array" ref="W2563">_xlfn.XLOOKUP(1,([1]!tblOrders[Order]=tblnventory[[#This Row],[PO]])*([1]!tblOrders[Description]=tblnventory[[#This Row],[Item]]),[1]!tblOrders[Licence])</f>
        <v>0</v>
      </c>
      <c r="X2563" t="b" cm="1">
        <f t="array" ref="X2563">NOT(_xlfn.XLOOKUP(tblnventory[[#This Row],[PO]]&amp;tblnventory[[#This Row],[Item]],[1]!tblOrders[Order]&amp;[1]!tblOrders[Description],[1]!tblOrders[Paid Licence],FALSE))</f>
        <v>1</v>
      </c>
      <c r="Y25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64" spans="1:25">
      <c r="A2564" s="19" t="s">
        <v>5341</v>
      </c>
      <c r="B2564" t="str">
        <f>_xlfn.XLOOKUP(tblnventory[[#This Row],[Item]],[1]!tblDescription[Item],[1]!tblDescription[Description])</f>
        <v>10GBASE-LR SFP Module, Enterprise-Class</v>
      </c>
      <c r="C2564" t="str">
        <f>_xlfn.XLOOKUP(tblnventory[[#This Row],[Item]],[1]!tblDescription[Item],[1]!tblDescription[Type])</f>
        <v>SFP</v>
      </c>
      <c r="D2564" t="str">
        <f>_xlfn.XLOOKUP(tblnventory[[#This Row],[Use]],[1]!tblCodes[Use],[1]!tblCodes[Code])</f>
        <v>Switch</v>
      </c>
      <c r="E2564" s="6" t="s">
        <v>2517</v>
      </c>
      <c r="F2564" s="20">
        <v>44949</v>
      </c>
      <c r="G2564" s="24" t="str">
        <f>IF(ISBLANK(tblnventory[[#This Row],[Installed By]]),"Store","Installed")</f>
        <v>Store</v>
      </c>
      <c r="H2564" t="s">
        <v>5342</v>
      </c>
      <c r="J2564">
        <v>2191007950</v>
      </c>
      <c r="K2564" s="17"/>
      <c r="O2564" t="b">
        <f>IF(tblnventory[[#This Row],[Installed]],LEFT(tblnventory[[#This Row],[Location]],3))</f>
        <v>0</v>
      </c>
      <c r="P2564" t="str">
        <f>_xlfn.XLOOKUP(tblnventory[[#This Row],[Serial Number]],[1]!tblDNACInventory[Floor],[1]!tblDNACInventory[Name],"Not Used")</f>
        <v>Not Used</v>
      </c>
      <c r="T2564" t="b">
        <f>NOT(ISBLANK(tblnventory[[#This Row],[Installed By]]))</f>
        <v>0</v>
      </c>
      <c r="U2564" t="str">
        <f>VLOOKUP(A2564, [1]!tblDescription[#Data], 3, 0)</f>
        <v>10GBASE-LR SFP Module, Enterprise-Class</v>
      </c>
      <c r="V2564" s="22" cm="1">
        <f t="array" ref="V2564">_xlfn.XLOOKUP(1,([1]!tblOrders[Order]=tblnventory[[#This Row],[PO]])*([1]!tblOrders[Description]=tblnventory[[#This Row],[Item]]),[1]!tblOrders[Unit Total],0)</f>
        <v>615</v>
      </c>
      <c r="W2564" s="23" cm="1">
        <f t="array" ref="W2564">_xlfn.XLOOKUP(1,([1]!tblOrders[Order]=tblnventory[[#This Row],[PO]])*([1]!tblOrders[Description]=tblnventory[[#This Row],[Item]]),[1]!tblOrders[Licence])</f>
        <v>0</v>
      </c>
      <c r="X2564" t="b" cm="1">
        <f t="array" ref="X2564">NOT(_xlfn.XLOOKUP(tblnventory[[#This Row],[PO]]&amp;tblnventory[[#This Row],[Item]],[1]!tblOrders[Order]&amp;[1]!tblOrders[Description],[1]!tblOrders[Paid Licence],FALSE))</f>
        <v>1</v>
      </c>
      <c r="Y25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65" spans="1:25">
      <c r="A2565" s="19" t="s">
        <v>5341</v>
      </c>
      <c r="B2565" t="str">
        <f>_xlfn.XLOOKUP(tblnventory[[#This Row],[Item]],[1]!tblDescription[Item],[1]!tblDescription[Description])</f>
        <v>10GBASE-LR SFP Module, Enterprise-Class</v>
      </c>
      <c r="C2565" t="str">
        <f>_xlfn.XLOOKUP(tblnventory[[#This Row],[Item]],[1]!tblDescription[Item],[1]!tblDescription[Type])</f>
        <v>SFP</v>
      </c>
      <c r="D2565" t="str">
        <f>_xlfn.XLOOKUP(tblnventory[[#This Row],[Use]],[1]!tblCodes[Use],[1]!tblCodes[Code])</f>
        <v>Switch</v>
      </c>
      <c r="E2565" s="7" t="s">
        <v>2518</v>
      </c>
      <c r="F2565" s="20">
        <v>44949</v>
      </c>
      <c r="G2565" s="24" t="str">
        <f>IF(ISBLANK(tblnventory[[#This Row],[Installed By]]),"Store","Installed")</f>
        <v>Installed</v>
      </c>
      <c r="H2565" t="s">
        <v>8128</v>
      </c>
      <c r="J2565">
        <v>2191007950</v>
      </c>
      <c r="K2565" s="17"/>
      <c r="L2565" t="s">
        <v>5346</v>
      </c>
      <c r="M2565" s="20">
        <v>45213</v>
      </c>
      <c r="O2565" t="str">
        <f>IF(tblnventory[[#This Row],[Installed]],LEFT(tblnventory[[#This Row],[Location]],3))</f>
        <v>225</v>
      </c>
      <c r="P2565" t="str">
        <f>_xlfn.XLOOKUP(tblnventory[[#This Row],[Serial Number]],[1]!tblDNACInventory[Floor],[1]!tblDNACInventory[Name],"Not Used")</f>
        <v>Not Used</v>
      </c>
      <c r="T2565" t="b">
        <f>NOT(ISBLANK(tblnventory[[#This Row],[Installed By]]))</f>
        <v>1</v>
      </c>
      <c r="U2565" t="str">
        <f>VLOOKUP(A2565, [1]!tblDescription[#Data], 3, 0)</f>
        <v>10GBASE-LR SFP Module, Enterprise-Class</v>
      </c>
      <c r="V2565" s="22" cm="1">
        <f t="array" ref="V2565">_xlfn.XLOOKUP(1,([1]!tblOrders[Order]=tblnventory[[#This Row],[PO]])*([1]!tblOrders[Description]=tblnventory[[#This Row],[Item]]),[1]!tblOrders[Unit Total],0)</f>
        <v>615</v>
      </c>
      <c r="W2565" s="23" cm="1">
        <f t="array" ref="W2565">_xlfn.XLOOKUP(1,([1]!tblOrders[Order]=tblnventory[[#This Row],[PO]])*([1]!tblOrders[Description]=tblnventory[[#This Row],[Item]]),[1]!tblOrders[Licence])</f>
        <v>0</v>
      </c>
      <c r="X2565" t="b" cm="1">
        <f t="array" ref="X2565">NOT(_xlfn.XLOOKUP(tblnventory[[#This Row],[PO]]&amp;tblnventory[[#This Row],[Item]],[1]!tblOrders[Order]&amp;[1]!tblOrders[Description],[1]!tblOrders[Paid Licence],FALSE))</f>
        <v>1</v>
      </c>
      <c r="Y25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66" spans="1:25">
      <c r="A2566" s="19" t="s">
        <v>5341</v>
      </c>
      <c r="B2566" t="str">
        <f>_xlfn.XLOOKUP(tblnventory[[#This Row],[Item]],[1]!tblDescription[Item],[1]!tblDescription[Description])</f>
        <v>10GBASE-LR SFP Module, Enterprise-Class</v>
      </c>
      <c r="C2566" t="str">
        <f>_xlfn.XLOOKUP(tblnventory[[#This Row],[Item]],[1]!tblDescription[Item],[1]!tblDescription[Type])</f>
        <v>SFP</v>
      </c>
      <c r="D2566" t="str">
        <f>_xlfn.XLOOKUP(tblnventory[[#This Row],[Use]],[1]!tblCodes[Use],[1]!tblCodes[Code])</f>
        <v>Switch</v>
      </c>
      <c r="E2566" s="6" t="s">
        <v>2519</v>
      </c>
      <c r="F2566" s="20">
        <v>44949</v>
      </c>
      <c r="G2566" s="24" t="str">
        <f>IF(ISBLANK(tblnventory[[#This Row],[Installed By]]),"Store","Installed")</f>
        <v>Store</v>
      </c>
      <c r="H2566" t="s">
        <v>5342</v>
      </c>
      <c r="J2566">
        <v>2191007950</v>
      </c>
      <c r="K2566" s="17"/>
      <c r="O2566" t="b">
        <f>IF(tblnventory[[#This Row],[Installed]],LEFT(tblnventory[[#This Row],[Location]],3))</f>
        <v>0</v>
      </c>
      <c r="P2566" t="str">
        <f>_xlfn.XLOOKUP(tblnventory[[#This Row],[Serial Number]],[1]!tblDNACInventory[Floor],[1]!tblDNACInventory[Name],"Not Used")</f>
        <v>Not Used</v>
      </c>
      <c r="T2566" t="b">
        <f>NOT(ISBLANK(tblnventory[[#This Row],[Installed By]]))</f>
        <v>0</v>
      </c>
      <c r="U2566" t="str">
        <f>VLOOKUP(A2566, [1]!tblDescription[#Data], 3, 0)</f>
        <v>10GBASE-LR SFP Module, Enterprise-Class</v>
      </c>
      <c r="V2566" s="22" cm="1">
        <f t="array" ref="V2566">_xlfn.XLOOKUP(1,([1]!tblOrders[Order]=tblnventory[[#This Row],[PO]])*([1]!tblOrders[Description]=tblnventory[[#This Row],[Item]]),[1]!tblOrders[Unit Total],0)</f>
        <v>615</v>
      </c>
      <c r="W2566" s="23" cm="1">
        <f t="array" ref="W2566">_xlfn.XLOOKUP(1,([1]!tblOrders[Order]=tblnventory[[#This Row],[PO]])*([1]!tblOrders[Description]=tblnventory[[#This Row],[Item]]),[1]!tblOrders[Licence])</f>
        <v>0</v>
      </c>
      <c r="X2566" t="b" cm="1">
        <f t="array" ref="X2566">NOT(_xlfn.XLOOKUP(tblnventory[[#This Row],[PO]]&amp;tblnventory[[#This Row],[Item]],[1]!tblOrders[Order]&amp;[1]!tblOrders[Description],[1]!tblOrders[Paid Licence],FALSE))</f>
        <v>1</v>
      </c>
      <c r="Y25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67" spans="1:25">
      <c r="A2567" s="19" t="s">
        <v>5341</v>
      </c>
      <c r="B2567" t="str">
        <f>_xlfn.XLOOKUP(tblnventory[[#This Row],[Item]],[1]!tblDescription[Item],[1]!tblDescription[Description])</f>
        <v>10GBASE-LR SFP Module, Enterprise-Class</v>
      </c>
      <c r="C2567" t="str">
        <f>_xlfn.XLOOKUP(tblnventory[[#This Row],[Item]],[1]!tblDescription[Item],[1]!tblDescription[Type])</f>
        <v>SFP</v>
      </c>
      <c r="D2567" t="str">
        <f>_xlfn.XLOOKUP(tblnventory[[#This Row],[Use]],[1]!tblCodes[Use],[1]!tblCodes[Code])</f>
        <v>Switch</v>
      </c>
      <c r="E2567" s="7" t="s">
        <v>2520</v>
      </c>
      <c r="F2567" s="20">
        <v>44949</v>
      </c>
      <c r="G2567" s="24" t="str">
        <f>IF(ISBLANK(tblnventory[[#This Row],[Installed By]]),"Store","Installed")</f>
        <v>Installed</v>
      </c>
      <c r="H2567" t="s">
        <v>8129</v>
      </c>
      <c r="J2567">
        <v>2191007950</v>
      </c>
      <c r="K2567" s="17"/>
      <c r="L2567" t="s">
        <v>5346</v>
      </c>
      <c r="M2567" s="20">
        <v>45213</v>
      </c>
      <c r="O2567" t="str">
        <f>IF(tblnventory[[#This Row],[Installed]],LEFT(tblnventory[[#This Row],[Location]],3))</f>
        <v>225</v>
      </c>
      <c r="P2567" t="str">
        <f>_xlfn.XLOOKUP(tblnventory[[#This Row],[Serial Number]],[1]!tblDNACInventory[Floor],[1]!tblDNACInventory[Name],"Not Used")</f>
        <v>Not Used</v>
      </c>
      <c r="T2567" t="b">
        <f>NOT(ISBLANK(tblnventory[[#This Row],[Installed By]]))</f>
        <v>1</v>
      </c>
      <c r="U2567" t="str">
        <f>VLOOKUP(A2567, [1]!tblDescription[#Data], 3, 0)</f>
        <v>10GBASE-LR SFP Module, Enterprise-Class</v>
      </c>
      <c r="V2567" s="22" cm="1">
        <f t="array" ref="V2567">_xlfn.XLOOKUP(1,([1]!tblOrders[Order]=tblnventory[[#This Row],[PO]])*([1]!tblOrders[Description]=tblnventory[[#This Row],[Item]]),[1]!tblOrders[Unit Total],0)</f>
        <v>615</v>
      </c>
      <c r="W2567" s="23" cm="1">
        <f t="array" ref="W2567">_xlfn.XLOOKUP(1,([1]!tblOrders[Order]=tblnventory[[#This Row],[PO]])*([1]!tblOrders[Description]=tblnventory[[#This Row],[Item]]),[1]!tblOrders[Licence])</f>
        <v>0</v>
      </c>
      <c r="X2567" t="b" cm="1">
        <f t="array" ref="X2567">NOT(_xlfn.XLOOKUP(tblnventory[[#This Row],[PO]]&amp;tblnventory[[#This Row],[Item]],[1]!tblOrders[Order]&amp;[1]!tblOrders[Description],[1]!tblOrders[Paid Licence],FALSE))</f>
        <v>1</v>
      </c>
      <c r="Y25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68" spans="1:25">
      <c r="A2568" s="19" t="s">
        <v>5341</v>
      </c>
      <c r="B2568" t="str">
        <f>_xlfn.XLOOKUP(tblnventory[[#This Row],[Item]],[1]!tblDescription[Item],[1]!tblDescription[Description])</f>
        <v>10GBASE-LR SFP Module, Enterprise-Class</v>
      </c>
      <c r="C2568" t="str">
        <f>_xlfn.XLOOKUP(tblnventory[[#This Row],[Item]],[1]!tblDescription[Item],[1]!tblDescription[Type])</f>
        <v>SFP</v>
      </c>
      <c r="D2568" t="str">
        <f>_xlfn.XLOOKUP(tblnventory[[#This Row],[Use]],[1]!tblCodes[Use],[1]!tblCodes[Code])</f>
        <v>Switch</v>
      </c>
      <c r="E2568" s="6" t="s">
        <v>2521</v>
      </c>
      <c r="F2568" s="20">
        <v>44949</v>
      </c>
      <c r="G2568" s="24" t="str">
        <f>IF(ISBLANK(tblnventory[[#This Row],[Installed By]]),"Store","Installed")</f>
        <v>Installed</v>
      </c>
      <c r="H2568" t="s">
        <v>8130</v>
      </c>
      <c r="J2568">
        <v>2191007950</v>
      </c>
      <c r="K2568" s="17"/>
      <c r="L2568" t="s">
        <v>5346</v>
      </c>
      <c r="M2568" s="20">
        <v>45213</v>
      </c>
      <c r="O2568" t="str">
        <f>IF(tblnventory[[#This Row],[Installed]],LEFT(tblnventory[[#This Row],[Location]],3))</f>
        <v>225</v>
      </c>
      <c r="P2568" t="str">
        <f>_xlfn.XLOOKUP(tblnventory[[#This Row],[Serial Number]],[1]!tblDNACInventory[Floor],[1]!tblDNACInventory[Name],"Not Used")</f>
        <v>Not Used</v>
      </c>
      <c r="T2568" t="b">
        <f>NOT(ISBLANK(tblnventory[[#This Row],[Installed By]]))</f>
        <v>1</v>
      </c>
      <c r="U2568" t="str">
        <f>VLOOKUP(A2568, [1]!tblDescription[#Data], 3, 0)</f>
        <v>10GBASE-LR SFP Module, Enterprise-Class</v>
      </c>
      <c r="V2568" s="22" cm="1">
        <f t="array" ref="V2568">_xlfn.XLOOKUP(1,([1]!tblOrders[Order]=tblnventory[[#This Row],[PO]])*([1]!tblOrders[Description]=tblnventory[[#This Row],[Item]]),[1]!tblOrders[Unit Total],0)</f>
        <v>615</v>
      </c>
      <c r="W2568" s="23" cm="1">
        <f t="array" ref="W2568">_xlfn.XLOOKUP(1,([1]!tblOrders[Order]=tblnventory[[#This Row],[PO]])*([1]!tblOrders[Description]=tblnventory[[#This Row],[Item]]),[1]!tblOrders[Licence])</f>
        <v>0</v>
      </c>
      <c r="X2568" t="b" cm="1">
        <f t="array" ref="X2568">NOT(_xlfn.XLOOKUP(tblnventory[[#This Row],[PO]]&amp;tblnventory[[#This Row],[Item]],[1]!tblOrders[Order]&amp;[1]!tblOrders[Description],[1]!tblOrders[Paid Licence],FALSE))</f>
        <v>1</v>
      </c>
      <c r="Y25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69" spans="1:25">
      <c r="A2569" s="19" t="s">
        <v>5341</v>
      </c>
      <c r="B2569" t="str">
        <f>_xlfn.XLOOKUP(tblnventory[[#This Row],[Item]],[1]!tblDescription[Item],[1]!tblDescription[Description])</f>
        <v>10GBASE-LR SFP Module, Enterprise-Class</v>
      </c>
      <c r="C2569" t="str">
        <f>_xlfn.XLOOKUP(tblnventory[[#This Row],[Item]],[1]!tblDescription[Item],[1]!tblDescription[Type])</f>
        <v>SFP</v>
      </c>
      <c r="D2569" t="str">
        <f>_xlfn.XLOOKUP(tblnventory[[#This Row],[Use]],[1]!tblCodes[Use],[1]!tblCodes[Code])</f>
        <v>Switch</v>
      </c>
      <c r="E2569" s="6" t="s">
        <v>2522</v>
      </c>
      <c r="F2569" s="20">
        <v>44949</v>
      </c>
      <c r="G2569" s="24" t="str">
        <f>IF(ISBLANK(tblnventory[[#This Row],[Installed By]]),"Store","Installed")</f>
        <v>Installed</v>
      </c>
      <c r="H2569" t="s">
        <v>8131</v>
      </c>
      <c r="J2569">
        <v>2191007950</v>
      </c>
      <c r="K2569" s="17"/>
      <c r="L2569" t="s">
        <v>5346</v>
      </c>
      <c r="M2569" s="20">
        <v>45213</v>
      </c>
      <c r="O2569" t="str">
        <f>IF(tblnventory[[#This Row],[Installed]],LEFT(tblnventory[[#This Row],[Location]],3))</f>
        <v>225</v>
      </c>
      <c r="P2569" t="str">
        <f>_xlfn.XLOOKUP(tblnventory[[#This Row],[Serial Number]],[1]!tblDNACInventory[Floor],[1]!tblDNACInventory[Name],"Not Used")</f>
        <v>Not Used</v>
      </c>
      <c r="T2569" t="b">
        <f>NOT(ISBLANK(tblnventory[[#This Row],[Installed By]]))</f>
        <v>1</v>
      </c>
      <c r="U2569" t="str">
        <f>VLOOKUP(A2569, [1]!tblDescription[#Data], 3, 0)</f>
        <v>10GBASE-LR SFP Module, Enterprise-Class</v>
      </c>
      <c r="V2569" s="22" cm="1">
        <f t="array" ref="V2569">_xlfn.XLOOKUP(1,([1]!tblOrders[Order]=tblnventory[[#This Row],[PO]])*([1]!tblOrders[Description]=tblnventory[[#This Row],[Item]]),[1]!tblOrders[Unit Total],0)</f>
        <v>615</v>
      </c>
      <c r="W2569" s="23" cm="1">
        <f t="array" ref="W2569">_xlfn.XLOOKUP(1,([1]!tblOrders[Order]=tblnventory[[#This Row],[PO]])*([1]!tblOrders[Description]=tblnventory[[#This Row],[Item]]),[1]!tblOrders[Licence])</f>
        <v>0</v>
      </c>
      <c r="X2569" t="b" cm="1">
        <f t="array" ref="X2569">NOT(_xlfn.XLOOKUP(tblnventory[[#This Row],[PO]]&amp;tblnventory[[#This Row],[Item]],[1]!tblOrders[Order]&amp;[1]!tblOrders[Description],[1]!tblOrders[Paid Licence],FALSE))</f>
        <v>1</v>
      </c>
      <c r="Y25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70" spans="1:25">
      <c r="A2570" s="19" t="s">
        <v>5341</v>
      </c>
      <c r="B2570" t="str">
        <f>_xlfn.XLOOKUP(tblnventory[[#This Row],[Item]],[1]!tblDescription[Item],[1]!tblDescription[Description])</f>
        <v>10GBASE-LR SFP Module, Enterprise-Class</v>
      </c>
      <c r="C2570" t="str">
        <f>_xlfn.XLOOKUP(tblnventory[[#This Row],[Item]],[1]!tblDescription[Item],[1]!tblDescription[Type])</f>
        <v>SFP</v>
      </c>
      <c r="D2570" t="str">
        <f>_xlfn.XLOOKUP(tblnventory[[#This Row],[Use]],[1]!tblCodes[Use],[1]!tblCodes[Code])</f>
        <v>Switch</v>
      </c>
      <c r="E2570" s="7" t="s">
        <v>2523</v>
      </c>
      <c r="F2570" s="20">
        <v>44949</v>
      </c>
      <c r="G2570" s="24" t="str">
        <f>IF(ISBLANK(tblnventory[[#This Row],[Installed By]]),"Store","Installed")</f>
        <v>Store</v>
      </c>
      <c r="H2570" t="s">
        <v>5342</v>
      </c>
      <c r="J2570">
        <v>2191007950</v>
      </c>
      <c r="K2570" s="17"/>
      <c r="O2570" t="b">
        <f>IF(tblnventory[[#This Row],[Installed]],LEFT(tblnventory[[#This Row],[Location]],3))</f>
        <v>0</v>
      </c>
      <c r="P2570" t="str">
        <f>_xlfn.XLOOKUP(tblnventory[[#This Row],[Serial Number]],[1]!tblDNACInventory[Floor],[1]!tblDNACInventory[Name],"Not Used")</f>
        <v>Not Used</v>
      </c>
      <c r="T2570" t="b">
        <f>NOT(ISBLANK(tblnventory[[#This Row],[Installed By]]))</f>
        <v>0</v>
      </c>
      <c r="U2570" t="str">
        <f>VLOOKUP(A2570, [1]!tblDescription[#Data], 3, 0)</f>
        <v>10GBASE-LR SFP Module, Enterprise-Class</v>
      </c>
      <c r="V2570" s="22" cm="1">
        <f t="array" ref="V2570">_xlfn.XLOOKUP(1,([1]!tblOrders[Order]=tblnventory[[#This Row],[PO]])*([1]!tblOrders[Description]=tblnventory[[#This Row],[Item]]),[1]!tblOrders[Unit Total],0)</f>
        <v>615</v>
      </c>
      <c r="W2570" s="23" cm="1">
        <f t="array" ref="W2570">_xlfn.XLOOKUP(1,([1]!tblOrders[Order]=tblnventory[[#This Row],[PO]])*([1]!tblOrders[Description]=tblnventory[[#This Row],[Item]]),[1]!tblOrders[Licence])</f>
        <v>0</v>
      </c>
      <c r="X2570" t="b" cm="1">
        <f t="array" ref="X2570">NOT(_xlfn.XLOOKUP(tblnventory[[#This Row],[PO]]&amp;tblnventory[[#This Row],[Item]],[1]!tblOrders[Order]&amp;[1]!tblOrders[Description],[1]!tblOrders[Paid Licence],FALSE))</f>
        <v>1</v>
      </c>
      <c r="Y25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71" spans="1:25">
      <c r="A2571" t="s">
        <v>7982</v>
      </c>
      <c r="B2571" t="str">
        <f>_xlfn.XLOOKUP(tblnventory[[#This Row],[Item]],[1]!tblDescription[Item],[1]!tblDescription[Description])</f>
        <v>QSFP40G BiDi Short-reach Transceiver</v>
      </c>
      <c r="C2571" t="str">
        <f>_xlfn.XLOOKUP(tblnventory[[#This Row],[Item]],[1]!tblDescription[Item],[1]!tblDescription[Type])</f>
        <v>SFP</v>
      </c>
      <c r="D2571" t="str">
        <f>_xlfn.XLOOKUP(tblnventory[[#This Row],[Use]],[1]!tblCodes[Use],[1]!tblCodes[Code])</f>
        <v>Switch</v>
      </c>
      <c r="E2571" t="s">
        <v>2524</v>
      </c>
      <c r="F2571" s="20">
        <v>44400</v>
      </c>
      <c r="G2571" s="21" t="str">
        <f>IF(ISBLANK(tblnventory[[#This Row],[Installed By]]),"Store","Installed")</f>
        <v>Store</v>
      </c>
      <c r="H2571" t="s">
        <v>5342</v>
      </c>
      <c r="J2571">
        <v>2191007124</v>
      </c>
      <c r="O2571" t="b">
        <f>IF(tblnventory[[#This Row],[Installed]],LEFT(tblnventory[[#This Row],[Location]],3))</f>
        <v>0</v>
      </c>
      <c r="P2571" t="str">
        <f>_xlfn.XLOOKUP(tblnventory[[#This Row],[Serial Number]],[1]!tblDNACInventory[Floor],[1]!tblDNACInventory[Name],"Not Used")</f>
        <v>Not Used</v>
      </c>
      <c r="T2571" t="b">
        <f>NOT(ISBLANK(tblnventory[[#This Row],[Installed By]]))</f>
        <v>0</v>
      </c>
      <c r="U2571" t="str">
        <f>VLOOKUP(A2571, [1]!tblDescription[#Data], 3, 0)</f>
        <v>QSFP40G BiDi Short-reach Transceiver</v>
      </c>
      <c r="V2571" s="22" cm="1">
        <f t="array" ref="V2571">_xlfn.XLOOKUP(1,([1]!tblOrders[Order]=tblnventory[[#This Row],[PO]])*([1]!tblOrders[Description]=tblnventory[[#This Row],[Item]]),[1]!tblOrders[Unit Total],0)</f>
        <v>286.07</v>
      </c>
      <c r="W2571" s="23" cm="1">
        <f t="array" ref="W2571">_xlfn.XLOOKUP(1,([1]!tblOrders[Order]=tblnventory[[#This Row],[PO]])*([1]!tblOrders[Description]=tblnventory[[#This Row],[Item]]),[1]!tblOrders[Licence])</f>
        <v>0</v>
      </c>
      <c r="X2571" t="b" cm="1">
        <f t="array" ref="X2571">NOT(_xlfn.XLOOKUP(tblnventory[[#This Row],[PO]]&amp;tblnventory[[#This Row],[Item]],[1]!tblOrders[Order]&amp;[1]!tblOrders[Description],[1]!tblOrders[Paid Licence],FALSE))</f>
        <v>1</v>
      </c>
      <c r="Y25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72" spans="1:25">
      <c r="A2572" t="s">
        <v>7982</v>
      </c>
      <c r="B2572" t="str">
        <f>_xlfn.XLOOKUP(tblnventory[[#This Row],[Item]],[1]!tblDescription[Item],[1]!tblDescription[Description])</f>
        <v>QSFP40G BiDi Short-reach Transceiver</v>
      </c>
      <c r="C2572" t="str">
        <f>_xlfn.XLOOKUP(tblnventory[[#This Row],[Item]],[1]!tblDescription[Item],[1]!tblDescription[Type])</f>
        <v>SFP</v>
      </c>
      <c r="D2572" t="str">
        <f>_xlfn.XLOOKUP(tblnventory[[#This Row],[Use]],[1]!tblCodes[Use],[1]!tblCodes[Code])</f>
        <v>Switch</v>
      </c>
      <c r="E2572" t="s">
        <v>2525</v>
      </c>
      <c r="F2572" s="20">
        <v>44400</v>
      </c>
      <c r="G2572" s="21" t="str">
        <f>IF(ISBLANK(tblnventory[[#This Row],[Installed By]]),"Store","Installed")</f>
        <v>Store</v>
      </c>
      <c r="H2572" t="s">
        <v>5342</v>
      </c>
      <c r="J2572">
        <v>2191007124</v>
      </c>
      <c r="O2572" t="b">
        <f>IF(tblnventory[[#This Row],[Installed]],LEFT(tblnventory[[#This Row],[Location]],3))</f>
        <v>0</v>
      </c>
      <c r="P2572" t="str">
        <f>_xlfn.XLOOKUP(tblnventory[[#This Row],[Serial Number]],[1]!tblDNACInventory[Floor],[1]!tblDNACInventory[Name],"Not Used")</f>
        <v>Not Used</v>
      </c>
      <c r="T2572" t="b">
        <f>NOT(ISBLANK(tblnventory[[#This Row],[Installed By]]))</f>
        <v>0</v>
      </c>
      <c r="U2572" t="str">
        <f>VLOOKUP(A2572, [1]!tblDescription[#Data], 3, 0)</f>
        <v>QSFP40G BiDi Short-reach Transceiver</v>
      </c>
      <c r="V2572" s="22" cm="1">
        <f t="array" ref="V2572">_xlfn.XLOOKUP(1,([1]!tblOrders[Order]=tblnventory[[#This Row],[PO]])*([1]!tblOrders[Description]=tblnventory[[#This Row],[Item]]),[1]!tblOrders[Unit Total],0)</f>
        <v>286.07</v>
      </c>
      <c r="W2572" s="23" cm="1">
        <f t="array" ref="W2572">_xlfn.XLOOKUP(1,([1]!tblOrders[Order]=tblnventory[[#This Row],[PO]])*([1]!tblOrders[Description]=tblnventory[[#This Row],[Item]]),[1]!tblOrders[Licence])</f>
        <v>0</v>
      </c>
      <c r="X2572" t="b" cm="1">
        <f t="array" ref="X2572">NOT(_xlfn.XLOOKUP(tblnventory[[#This Row],[PO]]&amp;tblnventory[[#This Row],[Item]],[1]!tblOrders[Order]&amp;[1]!tblOrders[Description],[1]!tblOrders[Paid Licence],FALSE))</f>
        <v>1</v>
      </c>
      <c r="Y25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73" spans="1:25">
      <c r="A2573" t="s">
        <v>8132</v>
      </c>
      <c r="B2573" t="s">
        <v>8133</v>
      </c>
      <c r="C2573" t="str">
        <f>_xlfn.XLOOKUP(tblnventory[[#This Row],[Item]],[1]!tblDescription[Item],[1]!tblDescription[Type])</f>
        <v>ACCESS</v>
      </c>
      <c r="D2573" t="str">
        <f>_xlfn.XLOOKUP(tblnventory[[#This Row],[Use]],[1]!tblCodes[Use],[1]!tblCodes[Code])</f>
        <v>Switch</v>
      </c>
      <c r="E2573" s="1" t="s">
        <v>2526</v>
      </c>
      <c r="G2573" s="21" t="str">
        <f>IF(ISBLANK(tblnventory[[#This Row],[Installed By]]),"Store","Installed")</f>
        <v>Store</v>
      </c>
      <c r="H2573" t="s">
        <v>5342</v>
      </c>
      <c r="J2573" t="s">
        <v>7421</v>
      </c>
      <c r="O2573" t="b">
        <f>IF(tblnventory[[#This Row],[Installed]],LEFT(tblnventory[[#This Row],[Location]],3))</f>
        <v>0</v>
      </c>
      <c r="P2573" t="str">
        <f>_xlfn.XLOOKUP(tblnventory[[#This Row],[Serial Number]],[1]!tblDNACInventory[Floor],[1]!tblDNACInventory[Name],"Not Used")</f>
        <v>Not Used</v>
      </c>
      <c r="S2573" t="s">
        <v>8134</v>
      </c>
      <c r="T2573" t="b">
        <f>NOT(ISBLANK(tblnventory[[#This Row],[Installed By]]))</f>
        <v>0</v>
      </c>
      <c r="U2573">
        <v>0</v>
      </c>
      <c r="V2573" s="22" cm="1">
        <f t="array" ref="V2573">_xlfn.XLOOKUP(1,([1]!tblOrders[Order]=tblnventory[[#This Row],[PO]])*([1]!tblOrders[Description]=tblnventory[[#This Row],[Item]]),[1]!tblOrders[Unit Total],0)</f>
        <v>0</v>
      </c>
      <c r="W2573" s="23" cm="1">
        <f t="array" ref="W2573">IFERROR(_xlfn.XLOOKUP(1,([1]!tblOrders[Order]=tblnventory[[#This Row],[PO]])*([1]!tblOrders[Description]=tblnventory[[#This Row],[Item]]),[1]!tblOrders[Licence]),0)</f>
        <v>0</v>
      </c>
      <c r="X2573" t="b" cm="1">
        <f t="array" ref="X2573">NOT(_xlfn.XLOOKUP(tblnventory[[#This Row],[PO]]&amp;tblnventory[[#This Row],[Item]],[1]!tblOrders[Order]&amp;[1]!tblOrders[Description],[1]!tblOrders[Paid Licence],FALSE))</f>
        <v>1</v>
      </c>
      <c r="Y25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74" spans="1:25">
      <c r="A2574" t="s">
        <v>5405</v>
      </c>
      <c r="B2574" t="str">
        <f>_xlfn.XLOOKUP(tblnventory[[#This Row],[Item]],[1]!tblDescription[Item],[1]!tblDescription[Description])</f>
        <v>Catalyst 9500 24x1/10/25G  and 4-port 40/100G, Advantage</v>
      </c>
      <c r="C2574" t="str">
        <f>_xlfn.XLOOKUP(tblnventory[[#This Row],[Item]],[1]!tblDescription[Item],[1]!tblDescription[Type])</f>
        <v>AGG</v>
      </c>
      <c r="D2574" t="str">
        <f>_xlfn.XLOOKUP(tblnventory[[#This Row],[Use]],[1]!tblCodes[Use],[1]!tblCodes[Code])</f>
        <v>Switch</v>
      </c>
      <c r="E2574" s="1" t="s">
        <v>2527</v>
      </c>
      <c r="F2574" s="27">
        <v>44684</v>
      </c>
      <c r="G2574" s="21" t="str">
        <f>IF(ISBLANK(tblnventory[[#This Row],[Installed By]]),"Store","Installed")</f>
        <v>Store</v>
      </c>
      <c r="H2574" s="17" t="s">
        <v>8135</v>
      </c>
      <c r="J2574" s="17">
        <v>2191007378</v>
      </c>
      <c r="K2574" s="17"/>
      <c r="N2574" t="s">
        <v>8136</v>
      </c>
      <c r="O2574" t="b">
        <f>IF(tblnventory[[#This Row],[Installed]],LEFT(tblnventory[[#This Row],[Location]],3))</f>
        <v>0</v>
      </c>
      <c r="P2574" t="str">
        <f>_xlfn.XLOOKUP(tblnventory[[#This Row],[Serial Number]],[1]!tblDNACInventory[Floor],[1]!tblDNACInventory[Name],"Not Used")</f>
        <v>Not Used</v>
      </c>
      <c r="T2574" t="b">
        <f>NOT(ISBLANK(tblnventory[[#This Row],[Installed By]]))</f>
        <v>0</v>
      </c>
      <c r="U2574" t="str">
        <f>VLOOKUP(A2574, [1]!tblDescription[#Data], 3, 0)</f>
        <v>Catalyst 9500 24x1/10/25G  and 4-port 40/100G, Advantage</v>
      </c>
      <c r="V2574" s="22" cm="1">
        <f t="array" ref="V2574">_xlfn.XLOOKUP(1,([1]!tblOrders[Order]=tblnventory[[#This Row],[PO]])*([1]!tblOrders[Description]=tblnventory[[#This Row],[Item]]),[1]!tblOrders[Unit Total],0)</f>
        <v>10995.789999999999</v>
      </c>
      <c r="W2574" s="23" cm="1">
        <f t="array" ref="W2574">IFERROR(_xlfn.XLOOKUP(1,([1]!tblOrders[Order]=tblnventory[[#This Row],[PO]])*([1]!tblOrders[Description]=tblnventory[[#This Row],[Item]]),[1]!tblOrders[Licence]),0)</f>
        <v>0</v>
      </c>
      <c r="X2574" t="b" cm="1">
        <f t="array" ref="X2574">NOT(_xlfn.XLOOKUP(tblnventory[[#This Row],[PO]]&amp;tblnventory[[#This Row],[Item]],[1]!tblOrders[Order]&amp;[1]!tblOrders[Description],[1]!tblOrders[Paid Licence],FALSE))</f>
        <v>1</v>
      </c>
      <c r="Y25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75" spans="1:25">
      <c r="A2575" t="s">
        <v>5405</v>
      </c>
      <c r="B2575" t="str">
        <f>_xlfn.XLOOKUP(tblnventory[[#This Row],[Item]],[1]!tblDescription[Item],[1]!tblDescription[Description])</f>
        <v>Catalyst 9500 24x1/10/25G  and 4-port 40/100G, Advantage</v>
      </c>
      <c r="C2575" t="str">
        <f>_xlfn.XLOOKUP(tblnventory[[#This Row],[Item]],[1]!tblDescription[Item],[1]!tblDescription[Type])</f>
        <v>AGG</v>
      </c>
      <c r="D2575" t="str">
        <f>_xlfn.XLOOKUP(tblnventory[[#This Row],[Use]],[1]!tblCodes[Use],[1]!tblCodes[Code])</f>
        <v>Switch</v>
      </c>
      <c r="E2575" s="1" t="s">
        <v>2528</v>
      </c>
      <c r="F2575" s="27">
        <v>44684</v>
      </c>
      <c r="G2575" s="21" t="str">
        <f>IF(ISBLANK(tblnventory[[#This Row],[Installed By]]),"Store","Installed")</f>
        <v>Store</v>
      </c>
      <c r="H2575" s="17" t="s">
        <v>8135</v>
      </c>
      <c r="J2575" s="17">
        <v>2191007378</v>
      </c>
      <c r="K2575" s="17"/>
      <c r="N2575" t="s">
        <v>8137</v>
      </c>
      <c r="O2575" t="b">
        <f>IF(tblnventory[[#This Row],[Installed]],LEFT(tblnventory[[#This Row],[Location]],3))</f>
        <v>0</v>
      </c>
      <c r="P2575" t="str">
        <f>_xlfn.XLOOKUP(tblnventory[[#This Row],[Serial Number]],[1]!tblDNACInventory[Floor],[1]!tblDNACInventory[Name],"Not Used")</f>
        <v>Not Used</v>
      </c>
      <c r="T2575" t="b">
        <f>NOT(ISBLANK(tblnventory[[#This Row],[Installed By]]))</f>
        <v>0</v>
      </c>
      <c r="U2575" t="str">
        <f>VLOOKUP(A2575, [1]!tblDescription[#Data], 3, 0)</f>
        <v>Catalyst 9500 24x1/10/25G  and 4-port 40/100G, Advantage</v>
      </c>
      <c r="V2575" s="22" cm="1">
        <f t="array" ref="V2575">_xlfn.XLOOKUP(1,([1]!tblOrders[Order]=tblnventory[[#This Row],[PO]])*([1]!tblOrders[Description]=tblnventory[[#This Row],[Item]]),[1]!tblOrders[Unit Total],0)</f>
        <v>10995.789999999999</v>
      </c>
      <c r="W2575" s="23" cm="1">
        <f t="array" ref="W2575">IFERROR(_xlfn.XLOOKUP(1,([1]!tblOrders[Order]=tblnventory[[#This Row],[PO]])*([1]!tblOrders[Description]=tblnventory[[#This Row],[Item]]),[1]!tblOrders[Licence]),0)</f>
        <v>0</v>
      </c>
      <c r="X2575" t="b" cm="1">
        <f t="array" ref="X2575">NOT(_xlfn.XLOOKUP(tblnventory[[#This Row],[PO]]&amp;tblnventory[[#This Row],[Item]],[1]!tblOrders[Order]&amp;[1]!tblOrders[Description],[1]!tblOrders[Paid Licence],FALSE))</f>
        <v>1</v>
      </c>
      <c r="Y25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76" spans="1:25">
      <c r="A2576" t="s">
        <v>5405</v>
      </c>
      <c r="B2576" t="str">
        <f>_xlfn.XLOOKUP(tblnventory[[#This Row],[Item]],[1]!tblDescription[Item],[1]!tblDescription[Description])</f>
        <v>Catalyst 9500 24x1/10/25G  and 4-port 40/100G, Advantage</v>
      </c>
      <c r="C2576" t="str">
        <f>_xlfn.XLOOKUP(tblnventory[[#This Row],[Item]],[1]!tblDescription[Item],[1]!tblDescription[Type])</f>
        <v>AGG</v>
      </c>
      <c r="D2576" t="str">
        <f>_xlfn.XLOOKUP(tblnventory[[#This Row],[Use]],[1]!tblCodes[Use],[1]!tblCodes[Code])</f>
        <v>Switch</v>
      </c>
      <c r="E2576" s="1" t="s">
        <v>2529</v>
      </c>
      <c r="F2576" s="27">
        <v>44684</v>
      </c>
      <c r="G2576" s="21" t="str">
        <f>IF(ISBLANK(tblnventory[[#This Row],[Installed By]]),"Store","Installed")</f>
        <v>Store</v>
      </c>
      <c r="H2576" s="17" t="s">
        <v>8135</v>
      </c>
      <c r="J2576" s="17">
        <v>2191007378</v>
      </c>
      <c r="K2576" s="17"/>
      <c r="N2576" t="s">
        <v>8138</v>
      </c>
      <c r="O2576" t="b">
        <f>IF(tblnventory[[#This Row],[Installed]],LEFT(tblnventory[[#This Row],[Location]],3))</f>
        <v>0</v>
      </c>
      <c r="P2576" t="str">
        <f>_xlfn.XLOOKUP(tblnventory[[#This Row],[Serial Number]],[1]!tblDNACInventory[Floor],[1]!tblDNACInventory[Name],"Not Used")</f>
        <v>Not Used</v>
      </c>
      <c r="T2576" t="b">
        <f>NOT(ISBLANK(tblnventory[[#This Row],[Installed By]]))</f>
        <v>0</v>
      </c>
      <c r="U2576" t="str">
        <f>VLOOKUP(A2576, [1]!tblDescription[#Data], 3, 0)</f>
        <v>Catalyst 9500 24x1/10/25G  and 4-port 40/100G, Advantage</v>
      </c>
      <c r="V2576" s="22" cm="1">
        <f t="array" ref="V2576">_xlfn.XLOOKUP(1,([1]!tblOrders[Order]=tblnventory[[#This Row],[PO]])*([1]!tblOrders[Description]=tblnventory[[#This Row],[Item]]),[1]!tblOrders[Unit Total],0)</f>
        <v>10995.789999999999</v>
      </c>
      <c r="W2576" s="23" cm="1">
        <f t="array" ref="W2576">IFERROR(_xlfn.XLOOKUP(1,([1]!tblOrders[Order]=tblnventory[[#This Row],[PO]])*([1]!tblOrders[Description]=tblnventory[[#This Row],[Item]]),[1]!tblOrders[Licence]),0)</f>
        <v>0</v>
      </c>
      <c r="X2576" t="b" cm="1">
        <f t="array" ref="X2576">NOT(_xlfn.XLOOKUP(tblnventory[[#This Row],[PO]]&amp;tblnventory[[#This Row],[Item]],[1]!tblOrders[Order]&amp;[1]!tblOrders[Description],[1]!tblOrders[Paid Licence],FALSE))</f>
        <v>1</v>
      </c>
      <c r="Y25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77" spans="1:25">
      <c r="A2577" t="s">
        <v>5405</v>
      </c>
      <c r="B2577" t="str">
        <f>_xlfn.XLOOKUP(tblnventory[[#This Row],[Item]],[1]!tblDescription[Item],[1]!tblDescription[Description])</f>
        <v>Catalyst 9500 24x1/10/25G  and 4-port 40/100G, Advantage</v>
      </c>
      <c r="C2577" t="str">
        <f>_xlfn.XLOOKUP(tblnventory[[#This Row],[Item]],[1]!tblDescription[Item],[1]!tblDescription[Type])</f>
        <v>AGG</v>
      </c>
      <c r="D2577" t="str">
        <f>_xlfn.XLOOKUP(tblnventory[[#This Row],[Use]],[1]!tblCodes[Use],[1]!tblCodes[Code])</f>
        <v>Switch</v>
      </c>
      <c r="E2577" t="s">
        <v>2530</v>
      </c>
      <c r="F2577" s="20">
        <v>44690</v>
      </c>
      <c r="G2577" s="21" t="str">
        <f>IF(ISBLANK(tblnventory[[#This Row],[Installed By]]),"Store","Installed")</f>
        <v>Store</v>
      </c>
      <c r="H2577" s="17" t="s">
        <v>8135</v>
      </c>
      <c r="J2577" s="17">
        <v>2191007447</v>
      </c>
      <c r="K2577" s="17"/>
      <c r="M2577" s="20"/>
      <c r="O2577" t="b">
        <f>IF(tblnventory[[#This Row],[Installed]],LEFT(tblnventory[[#This Row],[Location]],3))</f>
        <v>0</v>
      </c>
      <c r="P2577" t="str">
        <f>_xlfn.XLOOKUP(tblnventory[[#This Row],[Serial Number]],[1]!tblDNACInventory[Floor],[1]!tblDNACInventory[Name],"Not Used")</f>
        <v>Not Used</v>
      </c>
      <c r="T2577" t="b">
        <f>NOT(ISBLANK(tblnventory[[#This Row],[Installed By]]))</f>
        <v>0</v>
      </c>
      <c r="U2577" t="str">
        <f>VLOOKUP(A2577, [1]!tblDescription[#Data], 3, 0)</f>
        <v>Catalyst 9500 24x1/10/25G  and 4-port 40/100G, Advantage</v>
      </c>
      <c r="V2577" s="22" cm="1">
        <f t="array" ref="V2577">_xlfn.XLOOKUP(1,([1]!tblOrders[Order]=tblnventory[[#This Row],[PO]])*([1]!tblOrders[Description]=tblnventory[[#This Row],[Item]]),[1]!tblOrders[Unit Total],0)</f>
        <v>12095.369999999999</v>
      </c>
      <c r="W2577" s="23" cm="1">
        <f t="array" ref="W2577">IFERROR(_xlfn.XLOOKUP(1,([1]!tblOrders[Order]=tblnventory[[#This Row],[PO]])*([1]!tblOrders[Description]=tblnventory[[#This Row],[Item]]),[1]!tblOrders[Licence]),0)</f>
        <v>0</v>
      </c>
      <c r="X2577" t="b" cm="1">
        <f t="array" ref="X2577">NOT(_xlfn.XLOOKUP(tblnventory[[#This Row],[PO]]&amp;tblnventory[[#This Row],[Item]],[1]!tblOrders[Order]&amp;[1]!tblOrders[Description],[1]!tblOrders[Paid Licence],FALSE))</f>
        <v>1</v>
      </c>
      <c r="Y25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78" spans="1:25">
      <c r="A2578" t="s">
        <v>5405</v>
      </c>
      <c r="B2578" t="str">
        <f>_xlfn.XLOOKUP(tblnventory[[#This Row],[Item]],[1]!tblDescription[Item],[1]!tblDescription[Description])</f>
        <v>Catalyst 9500 24x1/10/25G  and 4-port 40/100G, Advantage</v>
      </c>
      <c r="C2578" t="str">
        <f>_xlfn.XLOOKUP(tblnventory[[#This Row],[Item]],[1]!tblDescription[Item],[1]!tblDescription[Type])</f>
        <v>AGG</v>
      </c>
      <c r="D2578" t="str">
        <f>_xlfn.XLOOKUP(tblnventory[[#This Row],[Use]],[1]!tblCodes[Use],[1]!tblCodes[Code])</f>
        <v>Switch</v>
      </c>
      <c r="E2578" t="s">
        <v>2531</v>
      </c>
      <c r="F2578" s="20">
        <v>44690</v>
      </c>
      <c r="G2578" s="21" t="str">
        <f>IF(ISBLANK(tblnventory[[#This Row],[Installed By]]),"Store","Installed")</f>
        <v>Store</v>
      </c>
      <c r="H2578" s="17" t="s">
        <v>8135</v>
      </c>
      <c r="J2578" s="17">
        <v>2191007447</v>
      </c>
      <c r="K2578" s="17"/>
      <c r="N2578" t="s">
        <v>8139</v>
      </c>
      <c r="O2578" t="b">
        <f>IF(tblnventory[[#This Row],[Installed]],LEFT(tblnventory[[#This Row],[Location]],3))</f>
        <v>0</v>
      </c>
      <c r="P2578" t="str">
        <f>_xlfn.XLOOKUP(tblnventory[[#This Row],[Serial Number]],[1]!tblDNACInventory[Floor],[1]!tblDNACInventory[Name],"Not Used")</f>
        <v>Not Used</v>
      </c>
      <c r="T2578" t="b">
        <f>NOT(ISBLANK(tblnventory[[#This Row],[Installed By]]))</f>
        <v>0</v>
      </c>
      <c r="U2578" t="str">
        <f>VLOOKUP(A2578, [1]!tblDescription[#Data], 3, 0)</f>
        <v>Catalyst 9500 24x1/10/25G  and 4-port 40/100G, Advantage</v>
      </c>
      <c r="V2578" s="22" cm="1">
        <f t="array" ref="V2578">_xlfn.XLOOKUP(1,([1]!tblOrders[Order]=tblnventory[[#This Row],[PO]])*([1]!tblOrders[Description]=tblnventory[[#This Row],[Item]]),[1]!tblOrders[Unit Total],0)</f>
        <v>12095.369999999999</v>
      </c>
      <c r="W2578" s="23" cm="1">
        <f t="array" ref="W2578">IFERROR(_xlfn.XLOOKUP(1,([1]!tblOrders[Order]=tblnventory[[#This Row],[PO]])*([1]!tblOrders[Description]=tblnventory[[#This Row],[Item]]),[1]!tblOrders[Licence]),0)</f>
        <v>0</v>
      </c>
      <c r="X2578" t="b" cm="1">
        <f t="array" ref="X2578">NOT(_xlfn.XLOOKUP(tblnventory[[#This Row],[PO]]&amp;tblnventory[[#This Row],[Item]],[1]!tblOrders[Order]&amp;[1]!tblOrders[Description],[1]!tblOrders[Paid Licence],FALSE))</f>
        <v>1</v>
      </c>
      <c r="Y25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79" spans="1:25">
      <c r="A2579" t="s">
        <v>5405</v>
      </c>
      <c r="B2579" t="str">
        <f>_xlfn.XLOOKUP(tblnventory[[#This Row],[Item]],[1]!tblDescription[Item],[1]!tblDescription[Description])</f>
        <v>Catalyst 9500 24x1/10/25G  and 4-port 40/100G, Advantage</v>
      </c>
      <c r="C2579" t="str">
        <f>_xlfn.XLOOKUP(tblnventory[[#This Row],[Item]],[1]!tblDescription[Item],[1]!tblDescription[Type])</f>
        <v>AGG</v>
      </c>
      <c r="D2579" t="str">
        <f>_xlfn.XLOOKUP(tblnventory[[#This Row],[Use]],[1]!tblCodes[Use],[1]!tblCodes[Code])</f>
        <v>Switch</v>
      </c>
      <c r="E2579" t="s">
        <v>2532</v>
      </c>
      <c r="F2579" s="20">
        <v>44690</v>
      </c>
      <c r="G2579" s="21" t="str">
        <f>IF(ISBLANK(tblnventory[[#This Row],[Installed By]]),"Store","Installed")</f>
        <v>Store</v>
      </c>
      <c r="H2579" s="17" t="s">
        <v>8135</v>
      </c>
      <c r="J2579" s="17">
        <v>2191007447</v>
      </c>
      <c r="K2579" s="17"/>
      <c r="N2579" t="s">
        <v>8140</v>
      </c>
      <c r="O2579" t="b">
        <f>IF(tblnventory[[#This Row],[Installed]],LEFT(tblnventory[[#This Row],[Location]],3))</f>
        <v>0</v>
      </c>
      <c r="P2579" t="str">
        <f>_xlfn.XLOOKUP(tblnventory[[#This Row],[Serial Number]],[1]!tblDNACInventory[Floor],[1]!tblDNACInventory[Name],"Not Used")</f>
        <v>Not Used</v>
      </c>
      <c r="T2579" t="b">
        <f>NOT(ISBLANK(tblnventory[[#This Row],[Installed By]]))</f>
        <v>0</v>
      </c>
      <c r="U2579" t="str">
        <f>VLOOKUP(A2579, [1]!tblDescription[#Data], 3, 0)</f>
        <v>Catalyst 9500 24x1/10/25G  and 4-port 40/100G, Advantage</v>
      </c>
      <c r="V2579" s="22" cm="1">
        <f t="array" ref="V2579">_xlfn.XLOOKUP(1,([1]!tblOrders[Order]=tblnventory[[#This Row],[PO]])*([1]!tblOrders[Description]=tblnventory[[#This Row],[Item]]),[1]!tblOrders[Unit Total],0)</f>
        <v>12095.369999999999</v>
      </c>
      <c r="W2579" s="23" cm="1">
        <f t="array" ref="W2579">IFERROR(_xlfn.XLOOKUP(1,([1]!tblOrders[Order]=tblnventory[[#This Row],[PO]])*([1]!tblOrders[Description]=tblnventory[[#This Row],[Item]]),[1]!tblOrders[Licence]),0)</f>
        <v>0</v>
      </c>
      <c r="X2579" t="b" cm="1">
        <f t="array" ref="X2579">NOT(_xlfn.XLOOKUP(tblnventory[[#This Row],[PO]]&amp;tblnventory[[#This Row],[Item]],[1]!tblOrders[Order]&amp;[1]!tblOrders[Description],[1]!tblOrders[Paid Licence],FALSE))</f>
        <v>1</v>
      </c>
      <c r="Y25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80" spans="1:25">
      <c r="A2580" t="s">
        <v>5405</v>
      </c>
      <c r="B2580" t="str">
        <f>_xlfn.XLOOKUP(tblnventory[[#This Row],[Item]],[1]!tblDescription[Item],[1]!tblDescription[Description])</f>
        <v>Catalyst 9500 24x1/10/25G  and 4-port 40/100G, Advantage</v>
      </c>
      <c r="C2580" t="str">
        <f>_xlfn.XLOOKUP(tblnventory[[#This Row],[Item]],[1]!tblDescription[Item],[1]!tblDescription[Type])</f>
        <v>AGG</v>
      </c>
      <c r="D2580" t="str">
        <f>_xlfn.XLOOKUP(tblnventory[[#This Row],[Use]],[1]!tblCodes[Use],[1]!tblCodes[Code])</f>
        <v>Switch</v>
      </c>
      <c r="E2580" t="s">
        <v>2533</v>
      </c>
      <c r="F2580" s="20">
        <v>44690</v>
      </c>
      <c r="G2580" s="21" t="str">
        <f>IF(ISBLANK(tblnventory[[#This Row],[Installed By]]),"Store","Installed")</f>
        <v>Store</v>
      </c>
      <c r="H2580" s="17" t="s">
        <v>8135</v>
      </c>
      <c r="J2580" s="17">
        <v>2191007447</v>
      </c>
      <c r="K2580" s="17"/>
      <c r="N2580" t="s">
        <v>8141</v>
      </c>
      <c r="O2580" t="b">
        <f>IF(tblnventory[[#This Row],[Installed]],LEFT(tblnventory[[#This Row],[Location]],3))</f>
        <v>0</v>
      </c>
      <c r="P2580" t="str">
        <f>_xlfn.XLOOKUP(tblnventory[[#This Row],[Serial Number]],[1]!tblDNACInventory[Floor],[1]!tblDNACInventory[Name],"Not Used")</f>
        <v>Not Used</v>
      </c>
      <c r="T2580" t="b">
        <f>NOT(ISBLANK(tblnventory[[#This Row],[Installed By]]))</f>
        <v>0</v>
      </c>
      <c r="U2580" t="str">
        <f>VLOOKUP(A2580, [1]!tblDescription[#Data], 3, 0)</f>
        <v>Catalyst 9500 24x1/10/25G  and 4-port 40/100G, Advantage</v>
      </c>
      <c r="V2580" s="22" cm="1">
        <f t="array" ref="V2580">_xlfn.XLOOKUP(1,([1]!tblOrders[Order]=tblnventory[[#This Row],[PO]])*([1]!tblOrders[Description]=tblnventory[[#This Row],[Item]]),[1]!tblOrders[Unit Total],0)</f>
        <v>12095.369999999999</v>
      </c>
      <c r="W2580" s="23" cm="1">
        <f t="array" ref="W2580">IFERROR(_xlfn.XLOOKUP(1,([1]!tblOrders[Order]=tblnventory[[#This Row],[PO]])*([1]!tblOrders[Description]=tblnventory[[#This Row],[Item]]),[1]!tblOrders[Licence]),0)</f>
        <v>0</v>
      </c>
      <c r="X2580" t="b" cm="1">
        <f t="array" ref="X2580">NOT(_xlfn.XLOOKUP(tblnventory[[#This Row],[PO]]&amp;tblnventory[[#This Row],[Item]],[1]!tblOrders[Order]&amp;[1]!tblOrders[Description],[1]!tblOrders[Paid Licence],FALSE))</f>
        <v>1</v>
      </c>
      <c r="Y25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81" spans="1:25">
      <c r="A2581" t="s">
        <v>5405</v>
      </c>
      <c r="B2581" t="str">
        <f>_xlfn.XLOOKUP(tblnventory[[#This Row],[Item]],[1]!tblDescription[Item],[1]!tblDescription[Description])</f>
        <v>Catalyst 9500 24x1/10/25G  and 4-port 40/100G, Advantage</v>
      </c>
      <c r="C2581" t="str">
        <f>_xlfn.XLOOKUP(tblnventory[[#This Row],[Item]],[1]!tblDescription[Item],[1]!tblDescription[Type])</f>
        <v>AGG</v>
      </c>
      <c r="D2581" t="str">
        <f>_xlfn.XLOOKUP(tblnventory[[#This Row],[Use]],[1]!tblCodes[Use],[1]!tblCodes[Code])</f>
        <v>Switch</v>
      </c>
      <c r="E2581" t="s">
        <v>2534</v>
      </c>
      <c r="F2581" s="20">
        <v>44690</v>
      </c>
      <c r="G2581" s="21" t="str">
        <f>IF(ISBLANK(tblnventory[[#This Row],[Installed By]]),"Store","Installed")</f>
        <v>Store</v>
      </c>
      <c r="H2581" s="17" t="s">
        <v>8135</v>
      </c>
      <c r="J2581" s="17">
        <v>2191007447</v>
      </c>
      <c r="K2581" s="17"/>
      <c r="N2581" t="s">
        <v>8142</v>
      </c>
      <c r="O2581" t="b">
        <f>IF(tblnventory[[#This Row],[Installed]],LEFT(tblnventory[[#This Row],[Location]],3))</f>
        <v>0</v>
      </c>
      <c r="P2581" t="str">
        <f>_xlfn.XLOOKUP(tblnventory[[#This Row],[Serial Number]],[1]!tblDNACInventory[Floor],[1]!tblDNACInventory[Name],"Not Used")</f>
        <v>Not Used</v>
      </c>
      <c r="T2581" t="b">
        <f>NOT(ISBLANK(tblnventory[[#This Row],[Installed By]]))</f>
        <v>0</v>
      </c>
      <c r="U2581" t="str">
        <f>VLOOKUP(A2581, [1]!tblDescription[#Data], 3, 0)</f>
        <v>Catalyst 9500 24x1/10/25G  and 4-port 40/100G, Advantage</v>
      </c>
      <c r="V2581" s="22" cm="1">
        <f t="array" ref="V2581">_xlfn.XLOOKUP(1,([1]!tblOrders[Order]=tblnventory[[#This Row],[PO]])*([1]!tblOrders[Description]=tblnventory[[#This Row],[Item]]),[1]!tblOrders[Unit Total],0)</f>
        <v>12095.369999999999</v>
      </c>
      <c r="W2581" s="23" cm="1">
        <f t="array" ref="W2581">IFERROR(_xlfn.XLOOKUP(1,([1]!tblOrders[Order]=tblnventory[[#This Row],[PO]])*([1]!tblOrders[Description]=tblnventory[[#This Row],[Item]]),[1]!tblOrders[Licence]),0)</f>
        <v>0</v>
      </c>
      <c r="X2581" t="b" cm="1">
        <f t="array" ref="X2581">NOT(_xlfn.XLOOKUP(tblnventory[[#This Row],[PO]]&amp;tblnventory[[#This Row],[Item]],[1]!tblOrders[Order]&amp;[1]!tblOrders[Description],[1]!tblOrders[Paid Licence],FALSE))</f>
        <v>1</v>
      </c>
      <c r="Y25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82" spans="1:25">
      <c r="A2582" t="s">
        <v>5348</v>
      </c>
      <c r="B2582" t="str">
        <f>_xlfn.XLOOKUP(tblnventory[[#This Row],[Item]],[1]!tblDescription[Item],[1]!tblDescription[Description])</f>
        <v>C9120AX Internal 802.11ax 4x4:4 MIMO;IOT;BT5;mGig;USB;RHL</v>
      </c>
      <c r="C2582" t="str">
        <f>_xlfn.XLOOKUP(tblnventory[[#This Row],[Item]],[1]!tblDescription[Item],[1]!tblDescription[Type])</f>
        <v>WAP</v>
      </c>
      <c r="D2582" t="str">
        <f>_xlfn.XLOOKUP(tblnventory[[#This Row],[Use]],[1]!tblCodes[Use],[1]!tblCodes[Code])</f>
        <v>WiFi</v>
      </c>
      <c r="E2582" s="1" t="s">
        <v>2535</v>
      </c>
      <c r="F2582" s="20">
        <v>44930</v>
      </c>
      <c r="G2582" s="24" t="str">
        <f>IF(ISBLANK(tblnventory[[#This Row],[Installed By]]),"Store","Installed")</f>
        <v>Store</v>
      </c>
      <c r="H2582" s="17" t="s">
        <v>8143</v>
      </c>
      <c r="I2582" s="17"/>
      <c r="J2582">
        <v>2191006676</v>
      </c>
      <c r="K2582" s="17"/>
      <c r="M2582" s="29"/>
      <c r="O2582" t="b">
        <f>IF(tblnventory[[#This Row],[Installed]],LEFT(tblnventory[[#This Row],[Location]],3))</f>
        <v>0</v>
      </c>
      <c r="P2582" t="str">
        <f>_xlfn.XLOOKUP(tblnventory[[#This Row],[Serial Number]],[1]!tblDNACInventory[Floor],[1]!tblDNACInventory[Name],"Not Used")</f>
        <v>Not Used</v>
      </c>
      <c r="T2582" t="b">
        <f>NOT(ISBLANK(tblnventory[[#This Row],[Installed By]]))</f>
        <v>0</v>
      </c>
      <c r="U2582" t="str">
        <f>VLOOKUP(A2582, [1]!tblDescription[#Data], 3, 0)</f>
        <v>C9120AX Internal 802.11ax 4x4:4 MIMO;IOT;BT5;mGig;USB;RHL</v>
      </c>
      <c r="V2582" s="22" cm="1">
        <f t="array" ref="V2582">_xlfn.XLOOKUP(1,([1]!tblOrders[Order]=tblnventory[[#This Row],[PO]])*([1]!tblOrders[Description]=tblnventory[[#This Row],[Item]]),[1]!tblOrders[Unit Total],0)</f>
        <v>0</v>
      </c>
      <c r="W2582" s="23" cm="1">
        <f t="array" ref="W2582">_xlfn.XLOOKUP(1,([1]!tblOrders[Order]=tblnventory[[#This Row],[PO]])*([1]!tblOrders[Description]=tblnventory[[#This Row],[Item]]),[1]!tblOrders[Licence])</f>
        <v>0</v>
      </c>
      <c r="X2582" t="b" cm="1">
        <f t="array" ref="X2582">NOT(_xlfn.XLOOKUP(tblnventory[[#This Row],[PO]]&amp;tblnventory[[#This Row],[Item]],[1]!tblOrders[Order]&amp;[1]!tblOrders[Description],[1]!tblOrders[Paid Licence],FALSE))</f>
        <v>1</v>
      </c>
      <c r="Y25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83" spans="1:25">
      <c r="A2583" s="19" t="s">
        <v>5348</v>
      </c>
      <c r="B2583" t="str">
        <f>_xlfn.XLOOKUP(tblnventory[[#This Row],[Item]],[1]!tblDescription[Item],[1]!tblDescription[Description])</f>
        <v>C9120AX Internal 802.11ax 4x4:4 MIMO;IOT;BT5;mGig;USB;RHL</v>
      </c>
      <c r="C2583" t="str">
        <f>_xlfn.XLOOKUP(tblnventory[[#This Row],[Item]],[1]!tblDescription[Item],[1]!tblDescription[Type])</f>
        <v>WAP</v>
      </c>
      <c r="D2583" t="str">
        <f>_xlfn.XLOOKUP(tblnventory[[#This Row],[Use]],[1]!tblCodes[Use],[1]!tblCodes[Code])</f>
        <v>WiFi</v>
      </c>
      <c r="E2583" s="1" t="s">
        <v>2536</v>
      </c>
      <c r="F2583" s="20">
        <v>44943</v>
      </c>
      <c r="G2583" s="24" t="str">
        <f>IF(ISBLANK(tblnventory[[#This Row],[Installed By]]),"Store","Installed")</f>
        <v>Installed</v>
      </c>
      <c r="H2583" t="s">
        <v>8144</v>
      </c>
      <c r="J2583">
        <v>2191007447</v>
      </c>
      <c r="K2583" s="17"/>
      <c r="L2583" t="s">
        <v>5502</v>
      </c>
      <c r="M2583" s="20">
        <v>45271</v>
      </c>
      <c r="N2583" t="s">
        <v>8145</v>
      </c>
      <c r="O2583" t="str">
        <f>IF(tblnventory[[#This Row],[Installed]],LEFT(tblnventory[[#This Row],[Location]],3))</f>
        <v>142</v>
      </c>
      <c r="P2583" t="str">
        <f>_xlfn.XLOOKUP(tblnventory[[#This Row],[Serial Number]],[1]!tblDNACInventory[Floor],[1]!tblDNACInventory[Name],"Not Used")</f>
        <v>Not Used</v>
      </c>
      <c r="T2583" t="b">
        <f>NOT(ISBLANK(tblnventory[[#This Row],[Installed By]]))</f>
        <v>1</v>
      </c>
      <c r="U2583" t="str">
        <f>VLOOKUP(A2583, [1]!tblDescription[#Data], 3, 0)</f>
        <v>C9120AX Internal 802.11ax 4x4:4 MIMO;IOT;BT5;mGig;USB;RHL</v>
      </c>
      <c r="V2583" s="22" cm="1">
        <f t="array" ref="V2583">_xlfn.XLOOKUP(1,([1]!tblOrders[Order]=tblnventory[[#This Row],[PO]])*([1]!tblOrders[Description]=tblnventory[[#This Row],[Item]]),[1]!tblOrders[Unit Total],0)</f>
        <v>779.16</v>
      </c>
      <c r="W2583" s="23" cm="1">
        <f t="array" ref="W2583">_xlfn.XLOOKUP(1,([1]!tblOrders[Order]=tblnventory[[#This Row],[PO]])*([1]!tblOrders[Description]=tblnventory[[#This Row],[Item]]),[1]!tblOrders[Licence])</f>
        <v>0</v>
      </c>
      <c r="X2583" t="b" cm="1">
        <f t="array" ref="X2583">NOT(_xlfn.XLOOKUP(tblnventory[[#This Row],[PO]]&amp;tblnventory[[#This Row],[Item]],[1]!tblOrders[Order]&amp;[1]!tblOrders[Description],[1]!tblOrders[Paid Licence],FALSE))</f>
        <v>1</v>
      </c>
      <c r="Y25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584" spans="1:25">
      <c r="A2584" s="19" t="s">
        <v>5348</v>
      </c>
      <c r="B2584" t="str">
        <f>_xlfn.XLOOKUP(tblnventory[[#This Row],[Item]],[1]!tblDescription[Item],[1]!tblDescription[Description])</f>
        <v>C9120AX Internal 802.11ax 4x4:4 MIMO;IOT;BT5;mGig;USB;RHL</v>
      </c>
      <c r="C2584" t="str">
        <f>_xlfn.XLOOKUP(tblnventory[[#This Row],[Item]],[1]!tblDescription[Item],[1]!tblDescription[Type])</f>
        <v>WAP</v>
      </c>
      <c r="D2584" t="str">
        <f>_xlfn.XLOOKUP(tblnventory[[#This Row],[Use]],[1]!tblCodes[Use],[1]!tblCodes[Code])</f>
        <v>WiFi</v>
      </c>
      <c r="E2584" s="1" t="s">
        <v>2537</v>
      </c>
      <c r="F2584" s="20">
        <v>44943</v>
      </c>
      <c r="G2584" s="24" t="str">
        <f>IF(ISBLANK(tblnventory[[#This Row],[Installed By]]),"Store","Installed")</f>
        <v>Store</v>
      </c>
      <c r="H2584" t="s">
        <v>8146</v>
      </c>
      <c r="J2584">
        <v>2191007447</v>
      </c>
      <c r="K2584" s="17"/>
      <c r="O2584" t="b">
        <f>IF(tblnventory[[#This Row],[Installed]],LEFT(tblnventory[[#This Row],[Location]],3))</f>
        <v>0</v>
      </c>
      <c r="P2584" t="str">
        <f>_xlfn.XLOOKUP(tblnventory[[#This Row],[Serial Number]],[1]!tblDNACInventory[Floor],[1]!tblDNACInventory[Name],"Not Used")</f>
        <v>Not Used</v>
      </c>
      <c r="T2584" t="b">
        <f>NOT(ISBLANK(tblnventory[[#This Row],[Installed By]]))</f>
        <v>0</v>
      </c>
      <c r="U2584" t="str">
        <f>VLOOKUP(A2584, [1]!tblDescription[#Data], 3, 0)</f>
        <v>C9120AX Internal 802.11ax 4x4:4 MIMO;IOT;BT5;mGig;USB;RHL</v>
      </c>
      <c r="V2584" s="22" cm="1">
        <f t="array" ref="V2584">_xlfn.XLOOKUP(1,([1]!tblOrders[Order]=tblnventory[[#This Row],[PO]])*([1]!tblOrders[Description]=tblnventory[[#This Row],[Item]]),[1]!tblOrders[Unit Total],0)</f>
        <v>779.16</v>
      </c>
      <c r="W2584" s="23" cm="1">
        <f t="array" ref="W2584">_xlfn.XLOOKUP(1,([1]!tblOrders[Order]=tblnventory[[#This Row],[PO]])*([1]!tblOrders[Description]=tblnventory[[#This Row],[Item]]),[1]!tblOrders[Licence])</f>
        <v>0</v>
      </c>
      <c r="X2584" t="b" cm="1">
        <f t="array" ref="X2584">NOT(_xlfn.XLOOKUP(tblnventory[[#This Row],[PO]]&amp;tblnventory[[#This Row],[Item]],[1]!tblOrders[Order]&amp;[1]!tblOrders[Description],[1]!tblOrders[Paid Licence],FALSE))</f>
        <v>1</v>
      </c>
      <c r="Y25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85" spans="1:25">
      <c r="A2585" s="19" t="s">
        <v>5348</v>
      </c>
      <c r="B2585" t="str">
        <f>_xlfn.XLOOKUP(tblnventory[[#This Row],[Item]],[1]!tblDescription[Item],[1]!tblDescription[Description])</f>
        <v>C9120AX Internal 802.11ax 4x4:4 MIMO;IOT;BT5;mGig;USB;RHL</v>
      </c>
      <c r="C2585" t="str">
        <f>_xlfn.XLOOKUP(tblnventory[[#This Row],[Item]],[1]!tblDescription[Item],[1]!tblDescription[Type])</f>
        <v>WAP</v>
      </c>
      <c r="D2585" t="str">
        <f>_xlfn.XLOOKUP(tblnventory[[#This Row],[Use]],[1]!tblCodes[Use],[1]!tblCodes[Code])</f>
        <v>WiFi</v>
      </c>
      <c r="E2585" s="1" t="s">
        <v>2538</v>
      </c>
      <c r="F2585" s="20">
        <v>44943</v>
      </c>
      <c r="G2585" s="24" t="str">
        <f>IF(ISBLANK(tblnventory[[#This Row],[Installed By]]),"Store","Installed")</f>
        <v>Store</v>
      </c>
      <c r="H2585" t="s">
        <v>8146</v>
      </c>
      <c r="J2585">
        <v>2191007447</v>
      </c>
      <c r="K2585" s="17"/>
      <c r="O2585" t="b">
        <f>IF(tblnventory[[#This Row],[Installed]],LEFT(tblnventory[[#This Row],[Location]],3))</f>
        <v>0</v>
      </c>
      <c r="P2585" t="str">
        <f>_xlfn.XLOOKUP(tblnventory[[#This Row],[Serial Number]],[1]!tblDNACInventory[Floor],[1]!tblDNACInventory[Name],"Not Used")</f>
        <v>Not Used</v>
      </c>
      <c r="T2585" t="b">
        <f>NOT(ISBLANK(tblnventory[[#This Row],[Installed By]]))</f>
        <v>0</v>
      </c>
      <c r="U2585" t="str">
        <f>VLOOKUP(A2585, [1]!tblDescription[#Data], 3, 0)</f>
        <v>C9120AX Internal 802.11ax 4x4:4 MIMO;IOT;BT5;mGig;USB;RHL</v>
      </c>
      <c r="V2585" s="22" cm="1">
        <f t="array" ref="V2585">_xlfn.XLOOKUP(1,([1]!tblOrders[Order]=tblnventory[[#This Row],[PO]])*([1]!tblOrders[Description]=tblnventory[[#This Row],[Item]]),[1]!tblOrders[Unit Total],0)</f>
        <v>779.16</v>
      </c>
      <c r="W2585" s="23" cm="1">
        <f t="array" ref="W2585">_xlfn.XLOOKUP(1,([1]!tblOrders[Order]=tblnventory[[#This Row],[PO]])*([1]!tblOrders[Description]=tblnventory[[#This Row],[Item]]),[1]!tblOrders[Licence])</f>
        <v>0</v>
      </c>
      <c r="X2585" t="b" cm="1">
        <f t="array" ref="X2585">NOT(_xlfn.XLOOKUP(tblnventory[[#This Row],[PO]]&amp;tblnventory[[#This Row],[Item]],[1]!tblOrders[Order]&amp;[1]!tblOrders[Description],[1]!tblOrders[Paid Licence],FALSE))</f>
        <v>1</v>
      </c>
      <c r="Y25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86" spans="1:25">
      <c r="A2586" s="19" t="s">
        <v>5348</v>
      </c>
      <c r="B2586" t="str">
        <f>_xlfn.XLOOKUP(tblnventory[[#This Row],[Item]],[1]!tblDescription[Item],[1]!tblDescription[Description])</f>
        <v>C9120AX Internal 802.11ax 4x4:4 MIMO;IOT;BT5;mGig;USB;RHL</v>
      </c>
      <c r="C2586" t="str">
        <f>_xlfn.XLOOKUP(tblnventory[[#This Row],[Item]],[1]!tblDescription[Item],[1]!tblDescription[Type])</f>
        <v>WAP</v>
      </c>
      <c r="D2586" t="str">
        <f>_xlfn.XLOOKUP(tblnventory[[#This Row],[Use]],[1]!tblCodes[Use],[1]!tblCodes[Code])</f>
        <v>WiFi</v>
      </c>
      <c r="E2586" s="1" t="s">
        <v>2539</v>
      </c>
      <c r="F2586" s="20">
        <v>44943</v>
      </c>
      <c r="G2586" s="24" t="str">
        <f>IF(ISBLANK(tblnventory[[#This Row],[Installed By]]),"Store","Installed")</f>
        <v>Store</v>
      </c>
      <c r="H2586" t="s">
        <v>8146</v>
      </c>
      <c r="J2586">
        <v>2191007447</v>
      </c>
      <c r="K2586" s="17"/>
      <c r="O2586" t="b">
        <f>IF(tblnventory[[#This Row],[Installed]],LEFT(tblnventory[[#This Row],[Location]],3))</f>
        <v>0</v>
      </c>
      <c r="P2586" t="str">
        <f>_xlfn.XLOOKUP(tblnventory[[#This Row],[Serial Number]],[1]!tblDNACInventory[Floor],[1]!tblDNACInventory[Name],"Not Used")</f>
        <v>Not Used</v>
      </c>
      <c r="T2586" t="b">
        <f>NOT(ISBLANK(tblnventory[[#This Row],[Installed By]]))</f>
        <v>0</v>
      </c>
      <c r="U2586" t="str">
        <f>VLOOKUP(A2586, [1]!tblDescription[#Data], 3, 0)</f>
        <v>C9120AX Internal 802.11ax 4x4:4 MIMO;IOT;BT5;mGig;USB;RHL</v>
      </c>
      <c r="V2586" s="22" cm="1">
        <f t="array" ref="V2586">_xlfn.XLOOKUP(1,([1]!tblOrders[Order]=tblnventory[[#This Row],[PO]])*([1]!tblOrders[Description]=tblnventory[[#This Row],[Item]]),[1]!tblOrders[Unit Total],0)</f>
        <v>779.16</v>
      </c>
      <c r="W2586" s="23" cm="1">
        <f t="array" ref="W2586">_xlfn.XLOOKUP(1,([1]!tblOrders[Order]=tblnventory[[#This Row],[PO]])*([1]!tblOrders[Description]=tblnventory[[#This Row],[Item]]),[1]!tblOrders[Licence])</f>
        <v>0</v>
      </c>
      <c r="X2586" t="b" cm="1">
        <f t="array" ref="X2586">NOT(_xlfn.XLOOKUP(tblnventory[[#This Row],[PO]]&amp;tblnventory[[#This Row],[Item]],[1]!tblOrders[Order]&amp;[1]!tblOrders[Description],[1]!tblOrders[Paid Licence],FALSE))</f>
        <v>1</v>
      </c>
      <c r="Y25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87" spans="1:25">
      <c r="A2587" s="19" t="s">
        <v>5348</v>
      </c>
      <c r="B2587" t="str">
        <f>_xlfn.XLOOKUP(tblnventory[[#This Row],[Item]],[1]!tblDescription[Item],[1]!tblDescription[Description])</f>
        <v>C9120AX Internal 802.11ax 4x4:4 MIMO;IOT;BT5;mGig;USB;RHL</v>
      </c>
      <c r="C2587" t="str">
        <f>_xlfn.XLOOKUP(tblnventory[[#This Row],[Item]],[1]!tblDescription[Item],[1]!tblDescription[Type])</f>
        <v>WAP</v>
      </c>
      <c r="D2587" t="str">
        <f>_xlfn.XLOOKUP(tblnventory[[#This Row],[Use]],[1]!tblCodes[Use],[1]!tblCodes[Code])</f>
        <v>WiFi</v>
      </c>
      <c r="E2587" s="1" t="s">
        <v>2540</v>
      </c>
      <c r="F2587" s="20">
        <v>44943</v>
      </c>
      <c r="G2587" s="24" t="str">
        <f>IF(ISBLANK(tblnventory[[#This Row],[Installed By]]),"Store","Installed")</f>
        <v>Store</v>
      </c>
      <c r="H2587" t="s">
        <v>8146</v>
      </c>
      <c r="J2587">
        <v>2191007447</v>
      </c>
      <c r="K2587" s="17"/>
      <c r="O2587" t="b">
        <f>IF(tblnventory[[#This Row],[Installed]],LEFT(tblnventory[[#This Row],[Location]],3))</f>
        <v>0</v>
      </c>
      <c r="P2587" t="str">
        <f>_xlfn.XLOOKUP(tblnventory[[#This Row],[Serial Number]],[1]!tblDNACInventory[Floor],[1]!tblDNACInventory[Name],"Not Used")</f>
        <v>Not Used</v>
      </c>
      <c r="T2587" t="b">
        <f>NOT(ISBLANK(tblnventory[[#This Row],[Installed By]]))</f>
        <v>0</v>
      </c>
      <c r="U2587" t="str">
        <f>VLOOKUP(A2587, [1]!tblDescription[#Data], 3, 0)</f>
        <v>C9120AX Internal 802.11ax 4x4:4 MIMO;IOT;BT5;mGig;USB;RHL</v>
      </c>
      <c r="V2587" s="22" cm="1">
        <f t="array" ref="V2587">_xlfn.XLOOKUP(1,([1]!tblOrders[Order]=tblnventory[[#This Row],[PO]])*([1]!tblOrders[Description]=tblnventory[[#This Row],[Item]]),[1]!tblOrders[Unit Total],0)</f>
        <v>779.16</v>
      </c>
      <c r="W2587" s="23" cm="1">
        <f t="array" ref="W2587">_xlfn.XLOOKUP(1,([1]!tblOrders[Order]=tblnventory[[#This Row],[PO]])*([1]!tblOrders[Description]=tblnventory[[#This Row],[Item]]),[1]!tblOrders[Licence])</f>
        <v>0</v>
      </c>
      <c r="X2587" t="b" cm="1">
        <f t="array" ref="X2587">NOT(_xlfn.XLOOKUP(tblnventory[[#This Row],[PO]]&amp;tblnventory[[#This Row],[Item]],[1]!tblOrders[Order]&amp;[1]!tblOrders[Description],[1]!tblOrders[Paid Licence],FALSE))</f>
        <v>1</v>
      </c>
      <c r="Y25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88" spans="1:25">
      <c r="A2588" s="19" t="s">
        <v>5348</v>
      </c>
      <c r="B2588" t="str">
        <f>_xlfn.XLOOKUP(tblnventory[[#This Row],[Item]],[1]!tblDescription[Item],[1]!tblDescription[Description])</f>
        <v>C9120AX Internal 802.11ax 4x4:4 MIMO;IOT;BT5;mGig;USB;RHL</v>
      </c>
      <c r="C2588" t="str">
        <f>_xlfn.XLOOKUP(tblnventory[[#This Row],[Item]],[1]!tblDescription[Item],[1]!tblDescription[Type])</f>
        <v>WAP</v>
      </c>
      <c r="D2588" t="str">
        <f>_xlfn.XLOOKUP(tblnventory[[#This Row],[Use]],[1]!tblCodes[Use],[1]!tblCodes[Code])</f>
        <v>WiFi</v>
      </c>
      <c r="E2588" s="1" t="s">
        <v>2541</v>
      </c>
      <c r="F2588" s="20">
        <v>44943</v>
      </c>
      <c r="G2588" s="24" t="str">
        <f>IF(ISBLANK(tblnventory[[#This Row],[Installed By]]),"Store","Installed")</f>
        <v>Store</v>
      </c>
      <c r="H2588" t="s">
        <v>8146</v>
      </c>
      <c r="J2588">
        <v>2191007447</v>
      </c>
      <c r="K2588" s="17"/>
      <c r="O2588" t="b">
        <f>IF(tblnventory[[#This Row],[Installed]],LEFT(tblnventory[[#This Row],[Location]],3))</f>
        <v>0</v>
      </c>
      <c r="P2588" t="str">
        <f>_xlfn.XLOOKUP(tblnventory[[#This Row],[Serial Number]],[1]!tblDNACInventory[Floor],[1]!tblDNACInventory[Name],"Not Used")</f>
        <v>Not Used</v>
      </c>
      <c r="T2588" t="b">
        <f>NOT(ISBLANK(tblnventory[[#This Row],[Installed By]]))</f>
        <v>0</v>
      </c>
      <c r="U2588" t="str">
        <f>VLOOKUP(A2588, [1]!tblDescription[#Data], 3, 0)</f>
        <v>C9120AX Internal 802.11ax 4x4:4 MIMO;IOT;BT5;mGig;USB;RHL</v>
      </c>
      <c r="V2588" s="22" cm="1">
        <f t="array" ref="V2588">_xlfn.XLOOKUP(1,([1]!tblOrders[Order]=tblnventory[[#This Row],[PO]])*([1]!tblOrders[Description]=tblnventory[[#This Row],[Item]]),[1]!tblOrders[Unit Total],0)</f>
        <v>779.16</v>
      </c>
      <c r="W2588" s="23" cm="1">
        <f t="array" ref="W2588">_xlfn.XLOOKUP(1,([1]!tblOrders[Order]=tblnventory[[#This Row],[PO]])*([1]!tblOrders[Description]=tblnventory[[#This Row],[Item]]),[1]!tblOrders[Licence])</f>
        <v>0</v>
      </c>
      <c r="X2588" t="b" cm="1">
        <f t="array" ref="X2588">NOT(_xlfn.XLOOKUP(tblnventory[[#This Row],[PO]]&amp;tblnventory[[#This Row],[Item]],[1]!tblOrders[Order]&amp;[1]!tblOrders[Description],[1]!tblOrders[Paid Licence],FALSE))</f>
        <v>1</v>
      </c>
      <c r="Y25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89" spans="1:25">
      <c r="A2589" s="19" t="s">
        <v>5348</v>
      </c>
      <c r="B2589" t="str">
        <f>_xlfn.XLOOKUP(tblnventory[[#This Row],[Item]],[1]!tblDescription[Item],[1]!tblDescription[Description])</f>
        <v>C9120AX Internal 802.11ax 4x4:4 MIMO;IOT;BT5;mGig;USB;RHL</v>
      </c>
      <c r="C2589" t="str">
        <f>_xlfn.XLOOKUP(tblnventory[[#This Row],[Item]],[1]!tblDescription[Item],[1]!tblDescription[Type])</f>
        <v>WAP</v>
      </c>
      <c r="D2589" t="str">
        <f>_xlfn.XLOOKUP(tblnventory[[#This Row],[Use]],[1]!tblCodes[Use],[1]!tblCodes[Code])</f>
        <v>WiFi</v>
      </c>
      <c r="E2589" s="1" t="s">
        <v>2542</v>
      </c>
      <c r="F2589" s="20">
        <v>44943</v>
      </c>
      <c r="G2589" s="24" t="str">
        <f>IF(ISBLANK(tblnventory[[#This Row],[Installed By]]),"Store","Installed")</f>
        <v>Store</v>
      </c>
      <c r="H2589" t="s">
        <v>8146</v>
      </c>
      <c r="J2589">
        <v>2191007447</v>
      </c>
      <c r="K2589" s="17"/>
      <c r="O2589" t="b">
        <f>IF(tblnventory[[#This Row],[Installed]],LEFT(tblnventory[[#This Row],[Location]],3))</f>
        <v>0</v>
      </c>
      <c r="P2589" t="str">
        <f>_xlfn.XLOOKUP(tblnventory[[#This Row],[Serial Number]],[1]!tblDNACInventory[Floor],[1]!tblDNACInventory[Name],"Not Used")</f>
        <v>Not Used</v>
      </c>
      <c r="T2589" t="b">
        <f>NOT(ISBLANK(tblnventory[[#This Row],[Installed By]]))</f>
        <v>0</v>
      </c>
      <c r="U2589" t="str">
        <f>VLOOKUP(A2589, [1]!tblDescription[#Data], 3, 0)</f>
        <v>C9120AX Internal 802.11ax 4x4:4 MIMO;IOT;BT5;mGig;USB;RHL</v>
      </c>
      <c r="V2589" s="22" cm="1">
        <f t="array" ref="V2589">_xlfn.XLOOKUP(1,([1]!tblOrders[Order]=tblnventory[[#This Row],[PO]])*([1]!tblOrders[Description]=tblnventory[[#This Row],[Item]]),[1]!tblOrders[Unit Total],0)</f>
        <v>779.16</v>
      </c>
      <c r="W2589" s="23" cm="1">
        <f t="array" ref="W2589">_xlfn.XLOOKUP(1,([1]!tblOrders[Order]=tblnventory[[#This Row],[PO]])*([1]!tblOrders[Description]=tblnventory[[#This Row],[Item]]),[1]!tblOrders[Licence])</f>
        <v>0</v>
      </c>
      <c r="X2589" t="b" cm="1">
        <f t="array" ref="X2589">NOT(_xlfn.XLOOKUP(tblnventory[[#This Row],[PO]]&amp;tblnventory[[#This Row],[Item]],[1]!tblOrders[Order]&amp;[1]!tblOrders[Description],[1]!tblOrders[Paid Licence],FALSE))</f>
        <v>1</v>
      </c>
      <c r="Y25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90" spans="1:25">
      <c r="A2590" s="19" t="s">
        <v>5348</v>
      </c>
      <c r="B2590" t="str">
        <f>_xlfn.XLOOKUP(tblnventory[[#This Row],[Item]],[1]!tblDescription[Item],[1]!tblDescription[Description])</f>
        <v>C9120AX Internal 802.11ax 4x4:4 MIMO;IOT;BT5;mGig;USB;RHL</v>
      </c>
      <c r="C2590" t="str">
        <f>_xlfn.XLOOKUP(tblnventory[[#This Row],[Item]],[1]!tblDescription[Item],[1]!tblDescription[Type])</f>
        <v>WAP</v>
      </c>
      <c r="D2590" t="str">
        <f>_xlfn.XLOOKUP(tblnventory[[#This Row],[Use]],[1]!tblCodes[Use],[1]!tblCodes[Code])</f>
        <v>WiFi</v>
      </c>
      <c r="E2590" s="1" t="s">
        <v>2543</v>
      </c>
      <c r="F2590" s="20">
        <v>44943</v>
      </c>
      <c r="G2590" s="24" t="str">
        <f>IF(ISBLANK(tblnventory[[#This Row],[Installed By]]),"Store","Installed")</f>
        <v>Store</v>
      </c>
      <c r="H2590" t="s">
        <v>8146</v>
      </c>
      <c r="J2590">
        <v>2191007447</v>
      </c>
      <c r="K2590" s="17"/>
      <c r="O2590" t="b">
        <f>IF(tblnventory[[#This Row],[Installed]],LEFT(tblnventory[[#This Row],[Location]],3))</f>
        <v>0</v>
      </c>
      <c r="P2590" t="str">
        <f>_xlfn.XLOOKUP(tblnventory[[#This Row],[Serial Number]],[1]!tblDNACInventory[Floor],[1]!tblDNACInventory[Name],"Not Used")</f>
        <v>Not Used</v>
      </c>
      <c r="T2590" t="b">
        <f>NOT(ISBLANK(tblnventory[[#This Row],[Installed By]]))</f>
        <v>0</v>
      </c>
      <c r="U2590" t="str">
        <f>VLOOKUP(A2590, [1]!tblDescription[#Data], 3, 0)</f>
        <v>C9120AX Internal 802.11ax 4x4:4 MIMO;IOT;BT5;mGig;USB;RHL</v>
      </c>
      <c r="V2590" s="22" cm="1">
        <f t="array" ref="V2590">_xlfn.XLOOKUP(1,([1]!tblOrders[Order]=tblnventory[[#This Row],[PO]])*([1]!tblOrders[Description]=tblnventory[[#This Row],[Item]]),[1]!tblOrders[Unit Total],0)</f>
        <v>779.16</v>
      </c>
      <c r="W2590" s="23" cm="1">
        <f t="array" ref="W2590">_xlfn.XLOOKUP(1,([1]!tblOrders[Order]=tblnventory[[#This Row],[PO]])*([1]!tblOrders[Description]=tblnventory[[#This Row],[Item]]),[1]!tblOrders[Licence])</f>
        <v>0</v>
      </c>
      <c r="X2590" t="b" cm="1">
        <f t="array" ref="X2590">NOT(_xlfn.XLOOKUP(tblnventory[[#This Row],[PO]]&amp;tblnventory[[#This Row],[Item]],[1]!tblOrders[Order]&amp;[1]!tblOrders[Description],[1]!tblOrders[Paid Licence],FALSE))</f>
        <v>1</v>
      </c>
      <c r="Y25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91" spans="1:25">
      <c r="A2591" s="19" t="s">
        <v>5348</v>
      </c>
      <c r="B2591" t="str">
        <f>_xlfn.XLOOKUP(tblnventory[[#This Row],[Item]],[1]!tblDescription[Item],[1]!tblDescription[Description])</f>
        <v>C9120AX Internal 802.11ax 4x4:4 MIMO;IOT;BT5;mGig;USB;RHL</v>
      </c>
      <c r="C2591" t="str">
        <f>_xlfn.XLOOKUP(tblnventory[[#This Row],[Item]],[1]!tblDescription[Item],[1]!tblDescription[Type])</f>
        <v>WAP</v>
      </c>
      <c r="D2591" t="str">
        <f>_xlfn.XLOOKUP(tblnventory[[#This Row],[Use]],[1]!tblCodes[Use],[1]!tblCodes[Code])</f>
        <v>WiFi</v>
      </c>
      <c r="E2591" s="1" t="s">
        <v>2544</v>
      </c>
      <c r="F2591" s="20">
        <v>44943</v>
      </c>
      <c r="G2591" s="24" t="str">
        <f>IF(ISBLANK(tblnventory[[#This Row],[Installed By]]),"Store","Installed")</f>
        <v>Store</v>
      </c>
      <c r="H2591" t="s">
        <v>8146</v>
      </c>
      <c r="J2591">
        <v>2191007447</v>
      </c>
      <c r="K2591" s="17"/>
      <c r="O2591" t="b">
        <f>IF(tblnventory[[#This Row],[Installed]],LEFT(tblnventory[[#This Row],[Location]],3))</f>
        <v>0</v>
      </c>
      <c r="P2591" t="str">
        <f>_xlfn.XLOOKUP(tblnventory[[#This Row],[Serial Number]],[1]!tblDNACInventory[Floor],[1]!tblDNACInventory[Name],"Not Used")</f>
        <v>Not Used</v>
      </c>
      <c r="T2591" t="b">
        <f>NOT(ISBLANK(tblnventory[[#This Row],[Installed By]]))</f>
        <v>0</v>
      </c>
      <c r="U2591" t="str">
        <f>VLOOKUP(A2591, [1]!tblDescription[#Data], 3, 0)</f>
        <v>C9120AX Internal 802.11ax 4x4:4 MIMO;IOT;BT5;mGig;USB;RHL</v>
      </c>
      <c r="V2591" s="22" cm="1">
        <f t="array" ref="V2591">_xlfn.XLOOKUP(1,([1]!tblOrders[Order]=tblnventory[[#This Row],[PO]])*([1]!tblOrders[Description]=tblnventory[[#This Row],[Item]]),[1]!tblOrders[Unit Total],0)</f>
        <v>779.16</v>
      </c>
      <c r="W2591" s="23" cm="1">
        <f t="array" ref="W2591">_xlfn.XLOOKUP(1,([1]!tblOrders[Order]=tblnventory[[#This Row],[PO]])*([1]!tblOrders[Description]=tblnventory[[#This Row],[Item]]),[1]!tblOrders[Licence])</f>
        <v>0</v>
      </c>
      <c r="X2591" t="b" cm="1">
        <f t="array" ref="X2591">NOT(_xlfn.XLOOKUP(tblnventory[[#This Row],[PO]]&amp;tblnventory[[#This Row],[Item]],[1]!tblOrders[Order]&amp;[1]!tblOrders[Description],[1]!tblOrders[Paid Licence],FALSE))</f>
        <v>1</v>
      </c>
      <c r="Y25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92" spans="1:25">
      <c r="A2592" s="19" t="s">
        <v>5348</v>
      </c>
      <c r="B2592" t="str">
        <f>_xlfn.XLOOKUP(tblnventory[[#This Row],[Item]],[1]!tblDescription[Item],[1]!tblDescription[Description])</f>
        <v>C9120AX Internal 802.11ax 4x4:4 MIMO;IOT;BT5;mGig;USB;RHL</v>
      </c>
      <c r="C2592" t="str">
        <f>_xlfn.XLOOKUP(tblnventory[[#This Row],[Item]],[1]!tblDescription[Item],[1]!tblDescription[Type])</f>
        <v>WAP</v>
      </c>
      <c r="D2592" t="str">
        <f>_xlfn.XLOOKUP(tblnventory[[#This Row],[Use]],[1]!tblCodes[Use],[1]!tblCodes[Code])</f>
        <v>WiFi</v>
      </c>
      <c r="E2592" s="1" t="s">
        <v>2545</v>
      </c>
      <c r="F2592" s="20">
        <v>44943</v>
      </c>
      <c r="G2592" s="24" t="str">
        <f>IF(ISBLANK(tblnventory[[#This Row],[Installed By]]),"Store","Installed")</f>
        <v>Store</v>
      </c>
      <c r="H2592" t="s">
        <v>8146</v>
      </c>
      <c r="J2592">
        <v>2191007447</v>
      </c>
      <c r="K2592" s="17"/>
      <c r="O2592" t="b">
        <f>IF(tblnventory[[#This Row],[Installed]],LEFT(tblnventory[[#This Row],[Location]],3))</f>
        <v>0</v>
      </c>
      <c r="P2592" t="str">
        <f>_xlfn.XLOOKUP(tblnventory[[#This Row],[Serial Number]],[1]!tblDNACInventory[Floor],[1]!tblDNACInventory[Name],"Not Used")</f>
        <v>Not Used</v>
      </c>
      <c r="T2592" t="b">
        <f>NOT(ISBLANK(tblnventory[[#This Row],[Installed By]]))</f>
        <v>0</v>
      </c>
      <c r="U2592" t="str">
        <f>VLOOKUP(A2592, [1]!tblDescription[#Data], 3, 0)</f>
        <v>C9120AX Internal 802.11ax 4x4:4 MIMO;IOT;BT5;mGig;USB;RHL</v>
      </c>
      <c r="V2592" s="22" cm="1">
        <f t="array" ref="V2592">_xlfn.XLOOKUP(1,([1]!tblOrders[Order]=tblnventory[[#This Row],[PO]])*([1]!tblOrders[Description]=tblnventory[[#This Row],[Item]]),[1]!tblOrders[Unit Total],0)</f>
        <v>779.16</v>
      </c>
      <c r="W2592" s="23" cm="1">
        <f t="array" ref="W2592">_xlfn.XLOOKUP(1,([1]!tblOrders[Order]=tblnventory[[#This Row],[PO]])*([1]!tblOrders[Description]=tblnventory[[#This Row],[Item]]),[1]!tblOrders[Licence])</f>
        <v>0</v>
      </c>
      <c r="X2592" t="b" cm="1">
        <f t="array" ref="X2592">NOT(_xlfn.XLOOKUP(tblnventory[[#This Row],[PO]]&amp;tblnventory[[#This Row],[Item]],[1]!tblOrders[Order]&amp;[1]!tblOrders[Description],[1]!tblOrders[Paid Licence],FALSE))</f>
        <v>1</v>
      </c>
      <c r="Y25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93" spans="1:25">
      <c r="A2593" s="19" t="s">
        <v>5348</v>
      </c>
      <c r="B2593" t="str">
        <f>_xlfn.XLOOKUP(tblnventory[[#This Row],[Item]],[1]!tblDescription[Item],[1]!tblDescription[Description])</f>
        <v>C9120AX Internal 802.11ax 4x4:4 MIMO;IOT;BT5;mGig;USB;RHL</v>
      </c>
      <c r="C2593" t="str">
        <f>_xlfn.XLOOKUP(tblnventory[[#This Row],[Item]],[1]!tblDescription[Item],[1]!tblDescription[Type])</f>
        <v>WAP</v>
      </c>
      <c r="D2593" t="str">
        <f>_xlfn.XLOOKUP(tblnventory[[#This Row],[Use]],[1]!tblCodes[Use],[1]!tblCodes[Code])</f>
        <v>WiFi</v>
      </c>
      <c r="E2593" s="1" t="s">
        <v>2546</v>
      </c>
      <c r="F2593" s="20">
        <v>44943</v>
      </c>
      <c r="G2593" s="24" t="str">
        <f>IF(ISBLANK(tblnventory[[#This Row],[Installed By]]),"Store","Installed")</f>
        <v>Store</v>
      </c>
      <c r="H2593" t="s">
        <v>8146</v>
      </c>
      <c r="J2593">
        <v>2191007447</v>
      </c>
      <c r="K2593" s="17"/>
      <c r="O2593" t="b">
        <f>IF(tblnventory[[#This Row],[Installed]],LEFT(tblnventory[[#This Row],[Location]],3))</f>
        <v>0</v>
      </c>
      <c r="P2593" t="str">
        <f>_xlfn.XLOOKUP(tblnventory[[#This Row],[Serial Number]],[1]!tblDNACInventory[Floor],[1]!tblDNACInventory[Name],"Not Used")</f>
        <v>Not Used</v>
      </c>
      <c r="T2593" t="b">
        <f>NOT(ISBLANK(tblnventory[[#This Row],[Installed By]]))</f>
        <v>0</v>
      </c>
      <c r="U2593" t="str">
        <f>VLOOKUP(A2593, [1]!tblDescription[#Data], 3, 0)</f>
        <v>C9120AX Internal 802.11ax 4x4:4 MIMO;IOT;BT5;mGig;USB;RHL</v>
      </c>
      <c r="V2593" s="22" cm="1">
        <f t="array" ref="V2593">_xlfn.XLOOKUP(1,([1]!tblOrders[Order]=tblnventory[[#This Row],[PO]])*([1]!tblOrders[Description]=tblnventory[[#This Row],[Item]]),[1]!tblOrders[Unit Total],0)</f>
        <v>779.16</v>
      </c>
      <c r="W2593" s="23" cm="1">
        <f t="array" ref="W2593">_xlfn.XLOOKUP(1,([1]!tblOrders[Order]=tblnventory[[#This Row],[PO]])*([1]!tblOrders[Description]=tblnventory[[#This Row],[Item]]),[1]!tblOrders[Licence])</f>
        <v>0</v>
      </c>
      <c r="X2593" t="b" cm="1">
        <f t="array" ref="X2593">NOT(_xlfn.XLOOKUP(tblnventory[[#This Row],[PO]]&amp;tblnventory[[#This Row],[Item]],[1]!tblOrders[Order]&amp;[1]!tblOrders[Description],[1]!tblOrders[Paid Licence],FALSE))</f>
        <v>1</v>
      </c>
      <c r="Y25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94" spans="1:25">
      <c r="A2594" s="19" t="s">
        <v>5348</v>
      </c>
      <c r="B2594" t="str">
        <f>_xlfn.XLOOKUP(tblnventory[[#This Row],[Item]],[1]!tblDescription[Item],[1]!tblDescription[Description])</f>
        <v>C9120AX Internal 802.11ax 4x4:4 MIMO;IOT;BT5;mGig;USB;RHL</v>
      </c>
      <c r="C2594" t="str">
        <f>_xlfn.XLOOKUP(tblnventory[[#This Row],[Item]],[1]!tblDescription[Item],[1]!tblDescription[Type])</f>
        <v>WAP</v>
      </c>
      <c r="D2594" t="str">
        <f>_xlfn.XLOOKUP(tblnventory[[#This Row],[Use]],[1]!tblCodes[Use],[1]!tblCodes[Code])</f>
        <v>WiFi</v>
      </c>
      <c r="E2594" s="1" t="s">
        <v>2547</v>
      </c>
      <c r="F2594" s="20">
        <v>44943</v>
      </c>
      <c r="G2594" s="24" t="str">
        <f>IF(ISBLANK(tblnventory[[#This Row],[Installed By]]),"Store","Installed")</f>
        <v>Store</v>
      </c>
      <c r="H2594" t="s">
        <v>8146</v>
      </c>
      <c r="J2594">
        <v>2191007447</v>
      </c>
      <c r="K2594" s="17"/>
      <c r="O2594" t="b">
        <f>IF(tblnventory[[#This Row],[Installed]],LEFT(tblnventory[[#This Row],[Location]],3))</f>
        <v>0</v>
      </c>
      <c r="P2594" t="str">
        <f>_xlfn.XLOOKUP(tblnventory[[#This Row],[Serial Number]],[1]!tblDNACInventory[Floor],[1]!tblDNACInventory[Name],"Not Used")</f>
        <v>Not Used</v>
      </c>
      <c r="T2594" t="b">
        <f>NOT(ISBLANK(tblnventory[[#This Row],[Installed By]]))</f>
        <v>0</v>
      </c>
      <c r="U2594" t="str">
        <f>VLOOKUP(A2594, [1]!tblDescription[#Data], 3, 0)</f>
        <v>C9120AX Internal 802.11ax 4x4:4 MIMO;IOT;BT5;mGig;USB;RHL</v>
      </c>
      <c r="V2594" s="22" cm="1">
        <f t="array" ref="V2594">_xlfn.XLOOKUP(1,([1]!tblOrders[Order]=tblnventory[[#This Row],[PO]])*([1]!tblOrders[Description]=tblnventory[[#This Row],[Item]]),[1]!tblOrders[Unit Total],0)</f>
        <v>779.16</v>
      </c>
      <c r="W2594" s="23" cm="1">
        <f t="array" ref="W2594">_xlfn.XLOOKUP(1,([1]!tblOrders[Order]=tblnventory[[#This Row],[PO]])*([1]!tblOrders[Description]=tblnventory[[#This Row],[Item]]),[1]!tblOrders[Licence])</f>
        <v>0</v>
      </c>
      <c r="X2594" t="b" cm="1">
        <f t="array" ref="X2594">NOT(_xlfn.XLOOKUP(tblnventory[[#This Row],[PO]]&amp;tblnventory[[#This Row],[Item]],[1]!tblOrders[Order]&amp;[1]!tblOrders[Description],[1]!tblOrders[Paid Licence],FALSE))</f>
        <v>1</v>
      </c>
      <c r="Y25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595" spans="1:25">
      <c r="A2595" s="19" t="s">
        <v>5348</v>
      </c>
      <c r="B2595" t="str">
        <f>_xlfn.XLOOKUP(tblnventory[[#This Row],[Item]],[1]!tblDescription[Item],[1]!tblDescription[Description])</f>
        <v>C9120AX Internal 802.11ax 4x4:4 MIMO;IOT;BT5;mGig;USB;RHL</v>
      </c>
      <c r="C2595" t="str">
        <f>_xlfn.XLOOKUP(tblnventory[[#This Row],[Item]],[1]!tblDescription[Item],[1]!tblDescription[Type])</f>
        <v>WAP</v>
      </c>
      <c r="D2595" t="str">
        <f>_xlfn.XLOOKUP(tblnventory[[#This Row],[Use]],[1]!tblCodes[Use],[1]!tblCodes[Code])</f>
        <v>WiFi</v>
      </c>
      <c r="E2595" s="1" t="s">
        <v>2548</v>
      </c>
      <c r="F2595" s="20">
        <v>44943</v>
      </c>
      <c r="G2595" s="24" t="str">
        <f>IF(ISBLANK(tblnventory[[#This Row],[Installed By]]),"Store","Installed")</f>
        <v>Installed</v>
      </c>
      <c r="H2595" t="s">
        <v>7607</v>
      </c>
      <c r="J2595">
        <v>2191007447</v>
      </c>
      <c r="K2595" s="17"/>
      <c r="L2595" t="s">
        <v>5502</v>
      </c>
      <c r="M2595" s="20">
        <v>45261</v>
      </c>
      <c r="N2595" t="s">
        <v>7611</v>
      </c>
      <c r="O2595" t="str">
        <f>IF(tblnventory[[#This Row],[Installed]],LEFT(tblnventory[[#This Row],[Location]],3))</f>
        <v>409</v>
      </c>
      <c r="P2595" t="str">
        <f>_xlfn.XLOOKUP(tblnventory[[#This Row],[Serial Number]],[1]!tblDNACInventory[Floor],[1]!tblDNACInventory[Name],"Not Used")</f>
        <v>Not Used</v>
      </c>
      <c r="T2595" t="b">
        <f>NOT(ISBLANK(tblnventory[[#This Row],[Installed By]]))</f>
        <v>1</v>
      </c>
      <c r="U2595" t="str">
        <f>VLOOKUP(A2595, [1]!tblDescription[#Data], 3, 0)</f>
        <v>C9120AX Internal 802.11ax 4x4:4 MIMO;IOT;BT5;mGig;USB;RHL</v>
      </c>
      <c r="V2595" s="22" cm="1">
        <f t="array" ref="V2595">_xlfn.XLOOKUP(1,([1]!tblOrders[Order]=tblnventory[[#This Row],[PO]])*([1]!tblOrders[Description]=tblnventory[[#This Row],[Item]]),[1]!tblOrders[Unit Total],0)</f>
        <v>779.16</v>
      </c>
      <c r="W2595" s="23" cm="1">
        <f t="array" ref="W2595">_xlfn.XLOOKUP(1,([1]!tblOrders[Order]=tblnventory[[#This Row],[PO]])*([1]!tblOrders[Description]=tblnventory[[#This Row],[Item]]),[1]!tblOrders[Licence])</f>
        <v>0</v>
      </c>
      <c r="X2595" t="b" cm="1">
        <f t="array" ref="X2595">NOT(_xlfn.XLOOKUP(tblnventory[[#This Row],[PO]]&amp;tblnventory[[#This Row],[Item]],[1]!tblOrders[Order]&amp;[1]!tblOrders[Description],[1]!tblOrders[Paid Licence],FALSE))</f>
        <v>1</v>
      </c>
      <c r="Y25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596" spans="1:25">
      <c r="A2596" s="19" t="s">
        <v>5348</v>
      </c>
      <c r="B2596" t="str">
        <f>_xlfn.XLOOKUP(tblnventory[[#This Row],[Item]],[1]!tblDescription[Item],[1]!tblDescription[Description])</f>
        <v>C9120AX Internal 802.11ax 4x4:4 MIMO;IOT;BT5;mGig;USB;RHL</v>
      </c>
      <c r="C2596" t="str">
        <f>_xlfn.XLOOKUP(tblnventory[[#This Row],[Item]],[1]!tblDescription[Item],[1]!tblDescription[Type])</f>
        <v>WAP</v>
      </c>
      <c r="D2596" t="str">
        <f>_xlfn.XLOOKUP(tblnventory[[#This Row],[Use]],[1]!tblCodes[Use],[1]!tblCodes[Code])</f>
        <v>WiFi</v>
      </c>
      <c r="E2596" s="1" t="s">
        <v>2549</v>
      </c>
      <c r="F2596" s="20">
        <v>44943</v>
      </c>
      <c r="G2596" s="24" t="str">
        <f>IF(ISBLANK(tblnventory[[#This Row],[Installed By]]),"Store","Installed")</f>
        <v>Installed</v>
      </c>
      <c r="H2596" t="s">
        <v>8144</v>
      </c>
      <c r="J2596">
        <v>2191007447</v>
      </c>
      <c r="K2596" s="17"/>
      <c r="L2596" t="s">
        <v>5502</v>
      </c>
      <c r="M2596" s="20">
        <v>45271</v>
      </c>
      <c r="N2596" t="s">
        <v>8147</v>
      </c>
      <c r="O2596" t="str">
        <f>IF(tblnventory[[#This Row],[Installed]],LEFT(tblnventory[[#This Row],[Location]],3))</f>
        <v>142</v>
      </c>
      <c r="P2596" t="str">
        <f>_xlfn.XLOOKUP(tblnventory[[#This Row],[Serial Number]],[1]!tblDNACInventory[Floor],[1]!tblDNACInventory[Name],"Not Used")</f>
        <v>Not Used</v>
      </c>
      <c r="T2596" t="b">
        <f>NOT(ISBLANK(tblnventory[[#This Row],[Installed By]]))</f>
        <v>1</v>
      </c>
      <c r="U2596" t="str">
        <f>VLOOKUP(A2596, [1]!tblDescription[#Data], 3, 0)</f>
        <v>C9120AX Internal 802.11ax 4x4:4 MIMO;IOT;BT5;mGig;USB;RHL</v>
      </c>
      <c r="V2596" s="22" cm="1">
        <f t="array" ref="V2596">_xlfn.XLOOKUP(1,([1]!tblOrders[Order]=tblnventory[[#This Row],[PO]])*([1]!tblOrders[Description]=tblnventory[[#This Row],[Item]]),[1]!tblOrders[Unit Total],0)</f>
        <v>779.16</v>
      </c>
      <c r="W2596" s="23" cm="1">
        <f t="array" ref="W2596">_xlfn.XLOOKUP(1,([1]!tblOrders[Order]=tblnventory[[#This Row],[PO]])*([1]!tblOrders[Description]=tblnventory[[#This Row],[Item]]),[1]!tblOrders[Licence])</f>
        <v>0</v>
      </c>
      <c r="X2596" t="b" cm="1">
        <f t="array" ref="X2596">NOT(_xlfn.XLOOKUP(tblnventory[[#This Row],[PO]]&amp;tblnventory[[#This Row],[Item]],[1]!tblOrders[Order]&amp;[1]!tblOrders[Description],[1]!tblOrders[Paid Licence],FALSE))</f>
        <v>1</v>
      </c>
      <c r="Y25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597" spans="1:25">
      <c r="A2597" s="19" t="s">
        <v>5348</v>
      </c>
      <c r="B2597" t="str">
        <f>_xlfn.XLOOKUP(tblnventory[[#This Row],[Item]],[1]!tblDescription[Item],[1]!tblDescription[Description])</f>
        <v>C9120AX Internal 802.11ax 4x4:4 MIMO;IOT;BT5;mGig;USB;RHL</v>
      </c>
      <c r="C2597" t="str">
        <f>_xlfn.XLOOKUP(tblnventory[[#This Row],[Item]],[1]!tblDescription[Item],[1]!tblDescription[Type])</f>
        <v>WAP</v>
      </c>
      <c r="D2597" t="str">
        <f>_xlfn.XLOOKUP(tblnventory[[#This Row],[Use]],[1]!tblCodes[Use],[1]!tblCodes[Code])</f>
        <v>WiFi</v>
      </c>
      <c r="E2597" s="1" t="s">
        <v>2550</v>
      </c>
      <c r="F2597" s="20">
        <v>44943</v>
      </c>
      <c r="G2597" s="24" t="str">
        <f>IF(ISBLANK(tblnventory[[#This Row],[Installed By]]),"Store","Installed")</f>
        <v>Installed</v>
      </c>
      <c r="H2597" t="s">
        <v>8144</v>
      </c>
      <c r="J2597">
        <v>2191007447</v>
      </c>
      <c r="K2597" s="17"/>
      <c r="L2597" t="s">
        <v>5502</v>
      </c>
      <c r="M2597" s="20">
        <v>45271</v>
      </c>
      <c r="N2597" t="s">
        <v>8148</v>
      </c>
      <c r="O2597" t="str">
        <f>IF(tblnventory[[#This Row],[Installed]],LEFT(tblnventory[[#This Row],[Location]],3))</f>
        <v>142</v>
      </c>
      <c r="P2597" t="str">
        <f>_xlfn.XLOOKUP(tblnventory[[#This Row],[Serial Number]],[1]!tblDNACInventory[Floor],[1]!tblDNACInventory[Name],"Not Used")</f>
        <v>Not Used</v>
      </c>
      <c r="T2597" t="b">
        <f>NOT(ISBLANK(tblnventory[[#This Row],[Installed By]]))</f>
        <v>1</v>
      </c>
      <c r="U2597" t="str">
        <f>VLOOKUP(A2597, [1]!tblDescription[#Data], 3, 0)</f>
        <v>C9120AX Internal 802.11ax 4x4:4 MIMO;IOT;BT5;mGig;USB;RHL</v>
      </c>
      <c r="V2597" s="22" cm="1">
        <f t="array" ref="V2597">_xlfn.XLOOKUP(1,([1]!tblOrders[Order]=tblnventory[[#This Row],[PO]])*([1]!tblOrders[Description]=tblnventory[[#This Row],[Item]]),[1]!tblOrders[Unit Total],0)</f>
        <v>779.16</v>
      </c>
      <c r="W2597" s="23" cm="1">
        <f t="array" ref="W2597">_xlfn.XLOOKUP(1,([1]!tblOrders[Order]=tblnventory[[#This Row],[PO]])*([1]!tblOrders[Description]=tblnventory[[#This Row],[Item]]),[1]!tblOrders[Licence])</f>
        <v>0</v>
      </c>
      <c r="X2597" t="b" cm="1">
        <f t="array" ref="X2597">NOT(_xlfn.XLOOKUP(tblnventory[[#This Row],[PO]]&amp;tblnventory[[#This Row],[Item]],[1]!tblOrders[Order]&amp;[1]!tblOrders[Description],[1]!tblOrders[Paid Licence],FALSE))</f>
        <v>1</v>
      </c>
      <c r="Y25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598" spans="1:25">
      <c r="A2598" s="19" t="s">
        <v>5348</v>
      </c>
      <c r="B2598" t="str">
        <f>_xlfn.XLOOKUP(tblnventory[[#This Row],[Item]],[1]!tblDescription[Item],[1]!tblDescription[Description])</f>
        <v>C9120AX Internal 802.11ax 4x4:4 MIMO;IOT;BT5;mGig;USB;RHL</v>
      </c>
      <c r="C2598" t="str">
        <f>_xlfn.XLOOKUP(tblnventory[[#This Row],[Item]],[1]!tblDescription[Item],[1]!tblDescription[Type])</f>
        <v>WAP</v>
      </c>
      <c r="D2598" t="str">
        <f>_xlfn.XLOOKUP(tblnventory[[#This Row],[Use]],[1]!tblCodes[Use],[1]!tblCodes[Code])</f>
        <v>WiFi</v>
      </c>
      <c r="E2598" s="1" t="s">
        <v>2551</v>
      </c>
      <c r="F2598" s="20">
        <v>44943</v>
      </c>
      <c r="G2598" s="24" t="str">
        <f>IF(ISBLANK(tblnventory[[#This Row],[Installed By]]),"Store","Installed")</f>
        <v>Installed</v>
      </c>
      <c r="H2598" t="s">
        <v>8144</v>
      </c>
      <c r="J2598">
        <v>2191007447</v>
      </c>
      <c r="K2598" s="17"/>
      <c r="L2598" t="s">
        <v>5502</v>
      </c>
      <c r="M2598" s="20">
        <v>45271</v>
      </c>
      <c r="N2598" t="s">
        <v>8149</v>
      </c>
      <c r="O2598" t="str">
        <f>IF(tblnventory[[#This Row],[Installed]],LEFT(tblnventory[[#This Row],[Location]],3))</f>
        <v>142</v>
      </c>
      <c r="P2598" t="str">
        <f>_xlfn.XLOOKUP(tblnventory[[#This Row],[Serial Number]],[1]!tblDNACInventory[Floor],[1]!tblDNACInventory[Name],"Not Used")</f>
        <v>Not Used</v>
      </c>
      <c r="T2598" t="b">
        <f>NOT(ISBLANK(tblnventory[[#This Row],[Installed By]]))</f>
        <v>1</v>
      </c>
      <c r="U2598" t="str">
        <f>VLOOKUP(A2598, [1]!tblDescription[#Data], 3, 0)</f>
        <v>C9120AX Internal 802.11ax 4x4:4 MIMO;IOT;BT5;mGig;USB;RHL</v>
      </c>
      <c r="V2598" s="22" cm="1">
        <f t="array" ref="V2598">_xlfn.XLOOKUP(1,([1]!tblOrders[Order]=tblnventory[[#This Row],[PO]])*([1]!tblOrders[Description]=tblnventory[[#This Row],[Item]]),[1]!tblOrders[Unit Total],0)</f>
        <v>779.16</v>
      </c>
      <c r="W2598" s="23" cm="1">
        <f t="array" ref="W2598">_xlfn.XLOOKUP(1,([1]!tblOrders[Order]=tblnventory[[#This Row],[PO]])*([1]!tblOrders[Description]=tblnventory[[#This Row],[Item]]),[1]!tblOrders[Licence])</f>
        <v>0</v>
      </c>
      <c r="X2598" t="b" cm="1">
        <f t="array" ref="X2598">NOT(_xlfn.XLOOKUP(tblnventory[[#This Row],[PO]]&amp;tblnventory[[#This Row],[Item]],[1]!tblOrders[Order]&amp;[1]!tblOrders[Description],[1]!tblOrders[Paid Licence],FALSE))</f>
        <v>1</v>
      </c>
      <c r="Y25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599" spans="1:25">
      <c r="A2599" s="19" t="s">
        <v>5348</v>
      </c>
      <c r="B2599" t="str">
        <f>_xlfn.XLOOKUP(tblnventory[[#This Row],[Item]],[1]!tblDescription[Item],[1]!tblDescription[Description])</f>
        <v>C9120AX Internal 802.11ax 4x4:4 MIMO;IOT;BT5;mGig;USB;RHL</v>
      </c>
      <c r="C2599" t="str">
        <f>_xlfn.XLOOKUP(tblnventory[[#This Row],[Item]],[1]!tblDescription[Item],[1]!tblDescription[Type])</f>
        <v>WAP</v>
      </c>
      <c r="D2599" t="str">
        <f>_xlfn.XLOOKUP(tblnventory[[#This Row],[Use]],[1]!tblCodes[Use],[1]!tblCodes[Code])</f>
        <v>WiFi</v>
      </c>
      <c r="E2599" s="1" t="s">
        <v>2552</v>
      </c>
      <c r="F2599" s="20">
        <v>44943</v>
      </c>
      <c r="G2599" s="24" t="str">
        <f>IF(ISBLANK(tblnventory[[#This Row],[Installed By]]),"Store","Installed")</f>
        <v>Installed</v>
      </c>
      <c r="H2599" t="s">
        <v>8144</v>
      </c>
      <c r="J2599">
        <v>2191007447</v>
      </c>
      <c r="K2599" s="17"/>
      <c r="L2599" t="s">
        <v>5502</v>
      </c>
      <c r="M2599" s="20">
        <v>45271</v>
      </c>
      <c r="N2599" t="s">
        <v>8150</v>
      </c>
      <c r="O2599" t="str">
        <f>IF(tblnventory[[#This Row],[Installed]],LEFT(tblnventory[[#This Row],[Location]],3))</f>
        <v>142</v>
      </c>
      <c r="P2599" t="str">
        <f>_xlfn.XLOOKUP(tblnventory[[#This Row],[Serial Number]],[1]!tblDNACInventory[Floor],[1]!tblDNACInventory[Name],"Not Used")</f>
        <v>Not Used</v>
      </c>
      <c r="T2599" t="b">
        <f>NOT(ISBLANK(tblnventory[[#This Row],[Installed By]]))</f>
        <v>1</v>
      </c>
      <c r="U2599" t="str">
        <f>VLOOKUP(A2599, [1]!tblDescription[#Data], 3, 0)</f>
        <v>C9120AX Internal 802.11ax 4x4:4 MIMO;IOT;BT5;mGig;USB;RHL</v>
      </c>
      <c r="V2599" s="22" cm="1">
        <f t="array" ref="V2599">_xlfn.XLOOKUP(1,([1]!tblOrders[Order]=tblnventory[[#This Row],[PO]])*([1]!tblOrders[Description]=tblnventory[[#This Row],[Item]]),[1]!tblOrders[Unit Total],0)</f>
        <v>779.16</v>
      </c>
      <c r="W2599" s="23" cm="1">
        <f t="array" ref="W2599">_xlfn.XLOOKUP(1,([1]!tblOrders[Order]=tblnventory[[#This Row],[PO]])*([1]!tblOrders[Description]=tblnventory[[#This Row],[Item]]),[1]!tblOrders[Licence])</f>
        <v>0</v>
      </c>
      <c r="X2599" t="b" cm="1">
        <f t="array" ref="X2599">NOT(_xlfn.XLOOKUP(tblnventory[[#This Row],[PO]]&amp;tblnventory[[#This Row],[Item]],[1]!tblOrders[Order]&amp;[1]!tblOrders[Description],[1]!tblOrders[Paid Licence],FALSE))</f>
        <v>1</v>
      </c>
      <c r="Y25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600" spans="1:25">
      <c r="A2600" s="19" t="s">
        <v>5348</v>
      </c>
      <c r="B2600" t="str">
        <f>_xlfn.XLOOKUP(tblnventory[[#This Row],[Item]],[1]!tblDescription[Item],[1]!tblDescription[Description])</f>
        <v>C9120AX Internal 802.11ax 4x4:4 MIMO;IOT;BT5;mGig;USB;RHL</v>
      </c>
      <c r="C2600" t="str">
        <f>_xlfn.XLOOKUP(tblnventory[[#This Row],[Item]],[1]!tblDescription[Item],[1]!tblDescription[Type])</f>
        <v>WAP</v>
      </c>
      <c r="D2600" t="str">
        <f>_xlfn.XLOOKUP(tblnventory[[#This Row],[Use]],[1]!tblCodes[Use],[1]!tblCodes[Code])</f>
        <v>WiFi</v>
      </c>
      <c r="E2600" s="1" t="s">
        <v>2553</v>
      </c>
      <c r="F2600" s="20">
        <v>44943</v>
      </c>
      <c r="G2600" s="24" t="str">
        <f>IF(ISBLANK(tblnventory[[#This Row],[Installed By]]),"Store","Installed")</f>
        <v>Installed</v>
      </c>
      <c r="H2600" t="s">
        <v>7607</v>
      </c>
      <c r="J2600">
        <v>2191007447</v>
      </c>
      <c r="K2600" s="17"/>
      <c r="L2600" t="s">
        <v>5502</v>
      </c>
      <c r="M2600" s="20">
        <v>45261</v>
      </c>
      <c r="N2600" t="s">
        <v>8151</v>
      </c>
      <c r="O2600" t="str">
        <f>IF(tblnventory[[#This Row],[Installed]],LEFT(tblnventory[[#This Row],[Location]],3))</f>
        <v>409</v>
      </c>
      <c r="P2600" t="str">
        <f>_xlfn.XLOOKUP(tblnventory[[#This Row],[Serial Number]],[1]!tblDNACInventory[Floor],[1]!tblDNACInventory[Name],"Not Used")</f>
        <v>Not Used</v>
      </c>
      <c r="T2600" t="b">
        <f>NOT(ISBLANK(tblnventory[[#This Row],[Installed By]]))</f>
        <v>1</v>
      </c>
      <c r="U2600" t="str">
        <f>VLOOKUP(A2600, [1]!tblDescription[#Data], 3, 0)</f>
        <v>C9120AX Internal 802.11ax 4x4:4 MIMO;IOT;BT5;mGig;USB;RHL</v>
      </c>
      <c r="V2600" s="22" cm="1">
        <f t="array" ref="V2600">_xlfn.XLOOKUP(1,([1]!tblOrders[Order]=tblnventory[[#This Row],[PO]])*([1]!tblOrders[Description]=tblnventory[[#This Row],[Item]]),[1]!tblOrders[Unit Total],0)</f>
        <v>779.16</v>
      </c>
      <c r="W2600" s="23" cm="1">
        <f t="array" ref="W2600">_xlfn.XLOOKUP(1,([1]!tblOrders[Order]=tblnventory[[#This Row],[PO]])*([1]!tblOrders[Description]=tblnventory[[#This Row],[Item]]),[1]!tblOrders[Licence])</f>
        <v>0</v>
      </c>
      <c r="X2600" t="b" cm="1">
        <f t="array" ref="X2600">NOT(_xlfn.XLOOKUP(tblnventory[[#This Row],[PO]]&amp;tblnventory[[#This Row],[Item]],[1]!tblOrders[Order]&amp;[1]!tblOrders[Description],[1]!tblOrders[Paid Licence],FALSE))</f>
        <v>1</v>
      </c>
      <c r="Y26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601" spans="1:25">
      <c r="A2601" s="19" t="s">
        <v>5348</v>
      </c>
      <c r="B2601" t="str">
        <f>_xlfn.XLOOKUP(tblnventory[[#This Row],[Item]],[1]!tblDescription[Item],[1]!tblDescription[Description])</f>
        <v>C9120AX Internal 802.11ax 4x4:4 MIMO;IOT;BT5;mGig;USB;RHL</v>
      </c>
      <c r="C2601" t="str">
        <f>_xlfn.XLOOKUP(tblnventory[[#This Row],[Item]],[1]!tblDescription[Item],[1]!tblDescription[Type])</f>
        <v>WAP</v>
      </c>
      <c r="D2601" t="str">
        <f>_xlfn.XLOOKUP(tblnventory[[#This Row],[Use]],[1]!tblCodes[Use],[1]!tblCodes[Code])</f>
        <v>WiFi</v>
      </c>
      <c r="E2601" s="1" t="s">
        <v>2554</v>
      </c>
      <c r="F2601" s="20">
        <v>44943</v>
      </c>
      <c r="G2601" s="24" t="str">
        <f>IF(ISBLANK(tblnventory[[#This Row],[Installed By]]),"Store","Installed")</f>
        <v>Installed</v>
      </c>
      <c r="H2601" t="s">
        <v>7607</v>
      </c>
      <c r="J2601">
        <v>2191007447</v>
      </c>
      <c r="K2601" s="17"/>
      <c r="L2601" t="s">
        <v>5502</v>
      </c>
      <c r="M2601" s="20">
        <v>45261</v>
      </c>
      <c r="N2601" t="s">
        <v>8152</v>
      </c>
      <c r="O2601" t="str">
        <f>IF(tblnventory[[#This Row],[Installed]],LEFT(tblnventory[[#This Row],[Location]],3))</f>
        <v>409</v>
      </c>
      <c r="P2601" t="str">
        <f>_xlfn.XLOOKUP(tblnventory[[#This Row],[Serial Number]],[1]!tblDNACInventory[Floor],[1]!tblDNACInventory[Name],"Not Used")</f>
        <v>Not Used</v>
      </c>
      <c r="T2601" t="b">
        <f>NOT(ISBLANK(tblnventory[[#This Row],[Installed By]]))</f>
        <v>1</v>
      </c>
      <c r="U2601" t="str">
        <f>VLOOKUP(A2601, [1]!tblDescription[#Data], 3, 0)</f>
        <v>C9120AX Internal 802.11ax 4x4:4 MIMO;IOT;BT5;mGig;USB;RHL</v>
      </c>
      <c r="V2601" s="22" cm="1">
        <f t="array" ref="V2601">_xlfn.XLOOKUP(1,([1]!tblOrders[Order]=tblnventory[[#This Row],[PO]])*([1]!tblOrders[Description]=tblnventory[[#This Row],[Item]]),[1]!tblOrders[Unit Total],0)</f>
        <v>779.16</v>
      </c>
      <c r="W2601" s="23" cm="1">
        <f t="array" ref="W2601">_xlfn.XLOOKUP(1,([1]!tblOrders[Order]=tblnventory[[#This Row],[PO]])*([1]!tblOrders[Description]=tblnventory[[#This Row],[Item]]),[1]!tblOrders[Licence])</f>
        <v>0</v>
      </c>
      <c r="X2601" t="b" cm="1">
        <f t="array" ref="X2601">NOT(_xlfn.XLOOKUP(tblnventory[[#This Row],[PO]]&amp;tblnventory[[#This Row],[Item]],[1]!tblOrders[Order]&amp;[1]!tblOrders[Description],[1]!tblOrders[Paid Licence],FALSE))</f>
        <v>1</v>
      </c>
      <c r="Y26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602" spans="1:25">
      <c r="A2602" s="19" t="s">
        <v>5348</v>
      </c>
      <c r="B2602" t="str">
        <f>_xlfn.XLOOKUP(tblnventory[[#This Row],[Item]],[1]!tblDescription[Item],[1]!tblDescription[Description])</f>
        <v>C9120AX Internal 802.11ax 4x4:4 MIMO;IOT;BT5;mGig;USB;RHL</v>
      </c>
      <c r="C2602" t="str">
        <f>_xlfn.XLOOKUP(tblnventory[[#This Row],[Item]],[1]!tblDescription[Item],[1]!tblDescription[Type])</f>
        <v>WAP</v>
      </c>
      <c r="D2602" t="str">
        <f>_xlfn.XLOOKUP(tblnventory[[#This Row],[Use]],[1]!tblCodes[Use],[1]!tblCodes[Code])</f>
        <v>WiFi</v>
      </c>
      <c r="E2602" s="1" t="s">
        <v>2555</v>
      </c>
      <c r="F2602" s="20">
        <v>44943</v>
      </c>
      <c r="G2602" s="24" t="str">
        <f>IF(ISBLANK(tblnventory[[#This Row],[Installed By]]),"Store","Installed")</f>
        <v>Store</v>
      </c>
      <c r="H2602" t="s">
        <v>8146</v>
      </c>
      <c r="J2602">
        <v>2191007447</v>
      </c>
      <c r="K2602" s="17"/>
      <c r="N2602" t="s">
        <v>8153</v>
      </c>
      <c r="O2602" t="b">
        <f>IF(tblnventory[[#This Row],[Installed]],LEFT(tblnventory[[#This Row],[Location]],3))</f>
        <v>0</v>
      </c>
      <c r="P2602" t="str">
        <f>_xlfn.XLOOKUP(tblnventory[[#This Row],[Serial Number]],[1]!tblDNACInventory[Floor],[1]!tblDNACInventory[Name],"Not Used")</f>
        <v>Not Used</v>
      </c>
      <c r="T2602" t="b">
        <f>NOT(ISBLANK(tblnventory[[#This Row],[Installed By]]))</f>
        <v>0</v>
      </c>
      <c r="U2602" t="str">
        <f>VLOOKUP(A2602, [1]!tblDescription[#Data], 3, 0)</f>
        <v>C9120AX Internal 802.11ax 4x4:4 MIMO;IOT;BT5;mGig;USB;RHL</v>
      </c>
      <c r="V2602" s="22" cm="1">
        <f t="array" ref="V2602">_xlfn.XLOOKUP(1,([1]!tblOrders[Order]=tblnventory[[#This Row],[PO]])*([1]!tblOrders[Description]=tblnventory[[#This Row],[Item]]),[1]!tblOrders[Unit Total],0)</f>
        <v>779.16</v>
      </c>
      <c r="W2602" s="23" cm="1">
        <f t="array" ref="W2602">_xlfn.XLOOKUP(1,([1]!tblOrders[Order]=tblnventory[[#This Row],[PO]])*([1]!tblOrders[Description]=tblnventory[[#This Row],[Item]]),[1]!tblOrders[Licence])</f>
        <v>0</v>
      </c>
      <c r="X2602" t="b" cm="1">
        <f t="array" ref="X2602">NOT(_xlfn.XLOOKUP(tblnventory[[#This Row],[PO]]&amp;tblnventory[[#This Row],[Item]],[1]!tblOrders[Order]&amp;[1]!tblOrders[Description],[1]!tblOrders[Paid Licence],FALSE))</f>
        <v>1</v>
      </c>
      <c r="Y26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03" spans="1:25">
      <c r="A2603" s="19" t="s">
        <v>5348</v>
      </c>
      <c r="B2603" t="str">
        <f>_xlfn.XLOOKUP(tblnventory[[#This Row],[Item]],[1]!tblDescription[Item],[1]!tblDescription[Description])</f>
        <v>C9120AX Internal 802.11ax 4x4:4 MIMO;IOT;BT5;mGig;USB;RHL</v>
      </c>
      <c r="C2603" t="str">
        <f>_xlfn.XLOOKUP(tblnventory[[#This Row],[Item]],[1]!tblDescription[Item],[1]!tblDescription[Type])</f>
        <v>WAP</v>
      </c>
      <c r="D2603" t="str">
        <f>_xlfn.XLOOKUP(tblnventory[[#This Row],[Use]],[1]!tblCodes[Use],[1]!tblCodes[Code])</f>
        <v>WiFi</v>
      </c>
      <c r="E2603" s="1" t="s">
        <v>2556</v>
      </c>
      <c r="F2603" s="20">
        <v>44943</v>
      </c>
      <c r="G2603" s="24" t="str">
        <f>IF(ISBLANK(tblnventory[[#This Row],[Installed By]]),"Store","Installed")</f>
        <v>Installed</v>
      </c>
      <c r="H2603" t="s">
        <v>7607</v>
      </c>
      <c r="J2603">
        <v>2191007447</v>
      </c>
      <c r="K2603" s="17"/>
      <c r="L2603" t="s">
        <v>5502</v>
      </c>
      <c r="M2603" s="20">
        <v>45261</v>
      </c>
      <c r="N2603" t="s">
        <v>8154</v>
      </c>
      <c r="O2603" t="str">
        <f>IF(tblnventory[[#This Row],[Installed]],LEFT(tblnventory[[#This Row],[Location]],3))</f>
        <v>409</v>
      </c>
      <c r="P2603" t="str">
        <f>_xlfn.XLOOKUP(tblnventory[[#This Row],[Serial Number]],[1]!tblDNACInventory[Floor],[1]!tblDNACInventory[Name],"Not Used")</f>
        <v>Not Used</v>
      </c>
      <c r="T2603" t="b">
        <f>NOT(ISBLANK(tblnventory[[#This Row],[Installed By]]))</f>
        <v>1</v>
      </c>
      <c r="U2603" t="str">
        <f>VLOOKUP(A2603, [1]!tblDescription[#Data], 3, 0)</f>
        <v>C9120AX Internal 802.11ax 4x4:4 MIMO;IOT;BT5;mGig;USB;RHL</v>
      </c>
      <c r="V2603" s="22" cm="1">
        <f t="array" ref="V2603">_xlfn.XLOOKUP(1,([1]!tblOrders[Order]=tblnventory[[#This Row],[PO]])*([1]!tblOrders[Description]=tblnventory[[#This Row],[Item]]),[1]!tblOrders[Unit Total],0)</f>
        <v>779.16</v>
      </c>
      <c r="W2603" s="23" cm="1">
        <f t="array" ref="W2603">_xlfn.XLOOKUP(1,([1]!tblOrders[Order]=tblnventory[[#This Row],[PO]])*([1]!tblOrders[Description]=tblnventory[[#This Row],[Item]]),[1]!tblOrders[Licence])</f>
        <v>0</v>
      </c>
      <c r="X2603" t="b" cm="1">
        <f t="array" ref="X2603">NOT(_xlfn.XLOOKUP(tblnventory[[#This Row],[PO]]&amp;tblnventory[[#This Row],[Item]],[1]!tblOrders[Order]&amp;[1]!tblOrders[Description],[1]!tblOrders[Paid Licence],FALSE))</f>
        <v>1</v>
      </c>
      <c r="Y26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604" spans="1:25">
      <c r="A2604" s="19" t="s">
        <v>5348</v>
      </c>
      <c r="B2604" t="str">
        <f>_xlfn.XLOOKUP(tblnventory[[#This Row],[Item]],[1]!tblDescription[Item],[1]!tblDescription[Description])</f>
        <v>C9120AX Internal 802.11ax 4x4:4 MIMO;IOT;BT5;mGig;USB;RHL</v>
      </c>
      <c r="C2604" t="str">
        <f>_xlfn.XLOOKUP(tblnventory[[#This Row],[Item]],[1]!tblDescription[Item],[1]!tblDescription[Type])</f>
        <v>WAP</v>
      </c>
      <c r="D2604" t="str">
        <f>_xlfn.XLOOKUP(tblnventory[[#This Row],[Use]],[1]!tblCodes[Use],[1]!tblCodes[Code])</f>
        <v>WiFi</v>
      </c>
      <c r="E2604" s="1" t="s">
        <v>2557</v>
      </c>
      <c r="F2604" s="20">
        <v>44943</v>
      </c>
      <c r="G2604" s="24" t="str">
        <f>IF(ISBLANK(tblnventory[[#This Row],[Installed By]]),"Store","Installed")</f>
        <v>Store</v>
      </c>
      <c r="H2604" t="s">
        <v>8146</v>
      </c>
      <c r="J2604">
        <v>2191007447</v>
      </c>
      <c r="K2604" s="17"/>
      <c r="O2604" t="b">
        <f>IF(tblnventory[[#This Row],[Installed]],LEFT(tblnventory[[#This Row],[Location]],3))</f>
        <v>0</v>
      </c>
      <c r="P2604" t="str">
        <f>_xlfn.XLOOKUP(tblnventory[[#This Row],[Serial Number]],[1]!tblDNACInventory[Floor],[1]!tblDNACInventory[Name],"Not Used")</f>
        <v>Not Used</v>
      </c>
      <c r="T2604" t="b">
        <f>NOT(ISBLANK(tblnventory[[#This Row],[Installed By]]))</f>
        <v>0</v>
      </c>
      <c r="U2604" t="str">
        <f>VLOOKUP(A2604, [1]!tblDescription[#Data], 3, 0)</f>
        <v>C9120AX Internal 802.11ax 4x4:4 MIMO;IOT;BT5;mGig;USB;RHL</v>
      </c>
      <c r="V2604" s="22" cm="1">
        <f t="array" ref="V2604">_xlfn.XLOOKUP(1,([1]!tblOrders[Order]=tblnventory[[#This Row],[PO]])*([1]!tblOrders[Description]=tblnventory[[#This Row],[Item]]),[1]!tblOrders[Unit Total],0)</f>
        <v>779.16</v>
      </c>
      <c r="W2604" s="23" cm="1">
        <f t="array" ref="W2604">_xlfn.XLOOKUP(1,([1]!tblOrders[Order]=tblnventory[[#This Row],[PO]])*([1]!tblOrders[Description]=tblnventory[[#This Row],[Item]]),[1]!tblOrders[Licence])</f>
        <v>0</v>
      </c>
      <c r="X2604" t="b" cm="1">
        <f t="array" ref="X2604">NOT(_xlfn.XLOOKUP(tblnventory[[#This Row],[PO]]&amp;tblnventory[[#This Row],[Item]],[1]!tblOrders[Order]&amp;[1]!tblOrders[Description],[1]!tblOrders[Paid Licence],FALSE))</f>
        <v>1</v>
      </c>
      <c r="Y26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05" spans="1:25">
      <c r="A2605" s="19" t="s">
        <v>5348</v>
      </c>
      <c r="B2605" t="str">
        <f>_xlfn.XLOOKUP(tblnventory[[#This Row],[Item]],[1]!tblDescription[Item],[1]!tblDescription[Description])</f>
        <v>C9120AX Internal 802.11ax 4x4:4 MIMO;IOT;BT5;mGig;USB;RHL</v>
      </c>
      <c r="C2605" t="str">
        <f>_xlfn.XLOOKUP(tblnventory[[#This Row],[Item]],[1]!tblDescription[Item],[1]!tblDescription[Type])</f>
        <v>WAP</v>
      </c>
      <c r="D2605" t="str">
        <f>_xlfn.XLOOKUP(tblnventory[[#This Row],[Use]],[1]!tblCodes[Use],[1]!tblCodes[Code])</f>
        <v>WiFi</v>
      </c>
      <c r="E2605" s="1" t="s">
        <v>2558</v>
      </c>
      <c r="F2605" s="20">
        <v>44943</v>
      </c>
      <c r="G2605" s="24" t="str">
        <f>IF(ISBLANK(tblnventory[[#This Row],[Installed By]]),"Store","Installed")</f>
        <v>Store</v>
      </c>
      <c r="H2605" t="s">
        <v>8146</v>
      </c>
      <c r="J2605">
        <v>2191007447</v>
      </c>
      <c r="K2605" s="17"/>
      <c r="O2605" t="b">
        <f>IF(tblnventory[[#This Row],[Installed]],LEFT(tblnventory[[#This Row],[Location]],3))</f>
        <v>0</v>
      </c>
      <c r="P2605" t="str">
        <f>_xlfn.XLOOKUP(tblnventory[[#This Row],[Serial Number]],[1]!tblDNACInventory[Floor],[1]!tblDNACInventory[Name],"Not Used")</f>
        <v>Not Used</v>
      </c>
      <c r="T2605" t="b">
        <f>NOT(ISBLANK(tblnventory[[#This Row],[Installed By]]))</f>
        <v>0</v>
      </c>
      <c r="U2605" t="str">
        <f>VLOOKUP(A2605, [1]!tblDescription[#Data], 3, 0)</f>
        <v>C9120AX Internal 802.11ax 4x4:4 MIMO;IOT;BT5;mGig;USB;RHL</v>
      </c>
      <c r="V2605" s="22" cm="1">
        <f t="array" ref="V2605">_xlfn.XLOOKUP(1,([1]!tblOrders[Order]=tblnventory[[#This Row],[PO]])*([1]!tblOrders[Description]=tblnventory[[#This Row],[Item]]),[1]!tblOrders[Unit Total],0)</f>
        <v>779.16</v>
      </c>
      <c r="W2605" s="23" cm="1">
        <f t="array" ref="W2605">_xlfn.XLOOKUP(1,([1]!tblOrders[Order]=tblnventory[[#This Row],[PO]])*([1]!tblOrders[Description]=tblnventory[[#This Row],[Item]]),[1]!tblOrders[Licence])</f>
        <v>0</v>
      </c>
      <c r="X2605" t="b" cm="1">
        <f t="array" ref="X2605">NOT(_xlfn.XLOOKUP(tblnventory[[#This Row],[PO]]&amp;tblnventory[[#This Row],[Item]],[1]!tblOrders[Order]&amp;[1]!tblOrders[Description],[1]!tblOrders[Paid Licence],FALSE))</f>
        <v>1</v>
      </c>
      <c r="Y26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06" spans="1:25">
      <c r="A2606" s="19" t="s">
        <v>5348</v>
      </c>
      <c r="B2606" t="str">
        <f>_xlfn.XLOOKUP(tblnventory[[#This Row],[Item]],[1]!tblDescription[Item],[1]!tblDescription[Description])</f>
        <v>C9120AX Internal 802.11ax 4x4:4 MIMO;IOT;BT5;mGig;USB;RHL</v>
      </c>
      <c r="C2606" t="str">
        <f>_xlfn.XLOOKUP(tblnventory[[#This Row],[Item]],[1]!tblDescription[Item],[1]!tblDescription[Type])</f>
        <v>WAP</v>
      </c>
      <c r="D2606" t="str">
        <f>_xlfn.XLOOKUP(tblnventory[[#This Row],[Use]],[1]!tblCodes[Use],[1]!tblCodes[Code])</f>
        <v>WiFi</v>
      </c>
      <c r="E2606" s="1" t="s">
        <v>2559</v>
      </c>
      <c r="F2606" s="20">
        <v>44943</v>
      </c>
      <c r="G2606" s="24" t="str">
        <f>IF(ISBLANK(tblnventory[[#This Row],[Installed By]]),"Store","Installed")</f>
        <v>Store</v>
      </c>
      <c r="H2606" t="s">
        <v>8146</v>
      </c>
      <c r="J2606">
        <v>2191007447</v>
      </c>
      <c r="K2606" s="17"/>
      <c r="O2606" t="b">
        <f>IF(tblnventory[[#This Row],[Installed]],LEFT(tblnventory[[#This Row],[Location]],3))</f>
        <v>0</v>
      </c>
      <c r="P2606" t="str">
        <f>_xlfn.XLOOKUP(tblnventory[[#This Row],[Serial Number]],[1]!tblDNACInventory[Floor],[1]!tblDNACInventory[Name],"Not Used")</f>
        <v>Not Used</v>
      </c>
      <c r="T2606" t="b">
        <f>NOT(ISBLANK(tblnventory[[#This Row],[Installed By]]))</f>
        <v>0</v>
      </c>
      <c r="U2606" t="str">
        <f>VLOOKUP(A2606, [1]!tblDescription[#Data], 3, 0)</f>
        <v>C9120AX Internal 802.11ax 4x4:4 MIMO;IOT;BT5;mGig;USB;RHL</v>
      </c>
      <c r="V2606" s="22" cm="1">
        <f t="array" ref="V2606">_xlfn.XLOOKUP(1,([1]!tblOrders[Order]=tblnventory[[#This Row],[PO]])*([1]!tblOrders[Description]=tblnventory[[#This Row],[Item]]),[1]!tblOrders[Unit Total],0)</f>
        <v>779.16</v>
      </c>
      <c r="W2606" s="23" cm="1">
        <f t="array" ref="W2606">_xlfn.XLOOKUP(1,([1]!tblOrders[Order]=tblnventory[[#This Row],[PO]])*([1]!tblOrders[Description]=tblnventory[[#This Row],[Item]]),[1]!tblOrders[Licence])</f>
        <v>0</v>
      </c>
      <c r="X2606" t="b" cm="1">
        <f t="array" ref="X2606">NOT(_xlfn.XLOOKUP(tblnventory[[#This Row],[PO]]&amp;tblnventory[[#This Row],[Item]],[1]!tblOrders[Order]&amp;[1]!tblOrders[Description],[1]!tblOrders[Paid Licence],FALSE))</f>
        <v>1</v>
      </c>
      <c r="Y26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07" spans="1:25">
      <c r="A2607" s="19" t="s">
        <v>5348</v>
      </c>
      <c r="B2607" t="str">
        <f>_xlfn.XLOOKUP(tblnventory[[#This Row],[Item]],[1]!tblDescription[Item],[1]!tblDescription[Description])</f>
        <v>C9120AX Internal 802.11ax 4x4:4 MIMO;IOT;BT5;mGig;USB;RHL</v>
      </c>
      <c r="C2607" t="str">
        <f>_xlfn.XLOOKUP(tblnventory[[#This Row],[Item]],[1]!tblDescription[Item],[1]!tblDescription[Type])</f>
        <v>WAP</v>
      </c>
      <c r="D2607" t="str">
        <f>_xlfn.XLOOKUP(tblnventory[[#This Row],[Use]],[1]!tblCodes[Use],[1]!tblCodes[Code])</f>
        <v>WiFi</v>
      </c>
      <c r="E2607" s="1" t="s">
        <v>2560</v>
      </c>
      <c r="F2607" s="20">
        <v>44943</v>
      </c>
      <c r="G2607" s="24" t="str">
        <f>IF(ISBLANK(tblnventory[[#This Row],[Installed By]]),"Store","Installed")</f>
        <v>Installed</v>
      </c>
      <c r="H2607" t="s">
        <v>7607</v>
      </c>
      <c r="J2607">
        <v>2191007447</v>
      </c>
      <c r="K2607" s="17"/>
      <c r="L2607" t="s">
        <v>5502</v>
      </c>
      <c r="M2607" s="20">
        <v>45261</v>
      </c>
      <c r="N2607" t="s">
        <v>8155</v>
      </c>
      <c r="O2607" t="str">
        <f>IF(tblnventory[[#This Row],[Installed]],LEFT(tblnventory[[#This Row],[Location]],3))</f>
        <v>409</v>
      </c>
      <c r="P2607" t="str">
        <f>_xlfn.XLOOKUP(tblnventory[[#This Row],[Serial Number]],[1]!tblDNACInventory[Floor],[1]!tblDNACInventory[Name],"Not Used")</f>
        <v>Not Used</v>
      </c>
      <c r="T2607" t="b">
        <f>NOT(ISBLANK(tblnventory[[#This Row],[Installed By]]))</f>
        <v>1</v>
      </c>
      <c r="U2607" t="str">
        <f>VLOOKUP(A2607, [1]!tblDescription[#Data], 3, 0)</f>
        <v>C9120AX Internal 802.11ax 4x4:4 MIMO;IOT;BT5;mGig;USB;RHL</v>
      </c>
      <c r="V2607" s="22" cm="1">
        <f t="array" ref="V2607">_xlfn.XLOOKUP(1,([1]!tblOrders[Order]=tblnventory[[#This Row],[PO]])*([1]!tblOrders[Description]=tblnventory[[#This Row],[Item]]),[1]!tblOrders[Unit Total],0)</f>
        <v>779.16</v>
      </c>
      <c r="W2607" s="23" cm="1">
        <f t="array" ref="W2607">_xlfn.XLOOKUP(1,([1]!tblOrders[Order]=tblnventory[[#This Row],[PO]])*([1]!tblOrders[Description]=tblnventory[[#This Row],[Item]]),[1]!tblOrders[Licence])</f>
        <v>0</v>
      </c>
      <c r="X2607" t="b" cm="1">
        <f t="array" ref="X2607">NOT(_xlfn.XLOOKUP(tblnventory[[#This Row],[PO]]&amp;tblnventory[[#This Row],[Item]],[1]!tblOrders[Order]&amp;[1]!tblOrders[Description],[1]!tblOrders[Paid Licence],FALSE))</f>
        <v>1</v>
      </c>
      <c r="Y26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608" spans="1:25">
      <c r="A2608" s="19" t="s">
        <v>5348</v>
      </c>
      <c r="B2608" t="str">
        <f>_xlfn.XLOOKUP(tblnventory[[#This Row],[Item]],[1]!tblDescription[Item],[1]!tblDescription[Description])</f>
        <v>C9120AX Internal 802.11ax 4x4:4 MIMO;IOT;BT5;mGig;USB;RHL</v>
      </c>
      <c r="C2608" t="str">
        <f>_xlfn.XLOOKUP(tblnventory[[#This Row],[Item]],[1]!tblDescription[Item],[1]!tblDescription[Type])</f>
        <v>WAP</v>
      </c>
      <c r="D2608" t="str">
        <f>_xlfn.XLOOKUP(tblnventory[[#This Row],[Use]],[1]!tblCodes[Use],[1]!tblCodes[Code])</f>
        <v>WiFi</v>
      </c>
      <c r="E2608" s="1" t="s">
        <v>2561</v>
      </c>
      <c r="F2608" s="20">
        <v>44943</v>
      </c>
      <c r="G2608" s="24" t="str">
        <f>IF(ISBLANK(tblnventory[[#This Row],[Installed By]]),"Store","Installed")</f>
        <v>Installed</v>
      </c>
      <c r="H2608" t="s">
        <v>7607</v>
      </c>
      <c r="J2608">
        <v>2191007447</v>
      </c>
      <c r="K2608" s="17"/>
      <c r="L2608" t="s">
        <v>5502</v>
      </c>
      <c r="M2608" s="20">
        <v>45261</v>
      </c>
      <c r="N2608" t="s">
        <v>8156</v>
      </c>
      <c r="O2608" t="str">
        <f>IF(tblnventory[[#This Row],[Installed]],LEFT(tblnventory[[#This Row],[Location]],3))</f>
        <v>409</v>
      </c>
      <c r="P2608" t="str">
        <f>_xlfn.XLOOKUP(tblnventory[[#This Row],[Serial Number]],[1]!tblDNACInventory[Floor],[1]!tblDNACInventory[Name],"Not Used")</f>
        <v>Not Used</v>
      </c>
      <c r="T2608" t="b">
        <f>NOT(ISBLANK(tblnventory[[#This Row],[Installed By]]))</f>
        <v>1</v>
      </c>
      <c r="U2608" t="str">
        <f>VLOOKUP(A2608, [1]!tblDescription[#Data], 3, 0)</f>
        <v>C9120AX Internal 802.11ax 4x4:4 MIMO;IOT;BT5;mGig;USB;RHL</v>
      </c>
      <c r="V2608" s="22" cm="1">
        <f t="array" ref="V2608">_xlfn.XLOOKUP(1,([1]!tblOrders[Order]=tblnventory[[#This Row],[PO]])*([1]!tblOrders[Description]=tblnventory[[#This Row],[Item]]),[1]!tblOrders[Unit Total],0)</f>
        <v>779.16</v>
      </c>
      <c r="W2608" s="23" cm="1">
        <f t="array" ref="W2608">_xlfn.XLOOKUP(1,([1]!tblOrders[Order]=tblnventory[[#This Row],[PO]])*([1]!tblOrders[Description]=tblnventory[[#This Row],[Item]]),[1]!tblOrders[Licence])</f>
        <v>0</v>
      </c>
      <c r="X2608" t="b" cm="1">
        <f t="array" ref="X2608">NOT(_xlfn.XLOOKUP(tblnventory[[#This Row],[PO]]&amp;tblnventory[[#This Row],[Item]],[1]!tblOrders[Order]&amp;[1]!tblOrders[Description],[1]!tblOrders[Paid Licence],FALSE))</f>
        <v>1</v>
      </c>
      <c r="Y26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609" spans="1:25">
      <c r="A2609" s="19" t="s">
        <v>5348</v>
      </c>
      <c r="B2609" t="str">
        <f>_xlfn.XLOOKUP(tblnventory[[#This Row],[Item]],[1]!tblDescription[Item],[1]!tblDescription[Description])</f>
        <v>C9120AX Internal 802.11ax 4x4:4 MIMO;IOT;BT5;mGig;USB;RHL</v>
      </c>
      <c r="C2609" t="str">
        <f>_xlfn.XLOOKUP(tblnventory[[#This Row],[Item]],[1]!tblDescription[Item],[1]!tblDescription[Type])</f>
        <v>WAP</v>
      </c>
      <c r="D2609" t="str">
        <f>_xlfn.XLOOKUP(tblnventory[[#This Row],[Use]],[1]!tblCodes[Use],[1]!tblCodes[Code])</f>
        <v>WiFi</v>
      </c>
      <c r="E2609" s="1" t="s">
        <v>2562</v>
      </c>
      <c r="F2609" s="20">
        <v>44943</v>
      </c>
      <c r="G2609" s="24" t="str">
        <f>IF(ISBLANK(tblnventory[[#This Row],[Installed By]]),"Store","Installed")</f>
        <v>Installed</v>
      </c>
      <c r="H2609" t="s">
        <v>7607</v>
      </c>
      <c r="J2609">
        <v>2191007447</v>
      </c>
      <c r="K2609" s="17"/>
      <c r="L2609" t="s">
        <v>5502</v>
      </c>
      <c r="M2609" s="20">
        <v>45261</v>
      </c>
      <c r="N2609" t="s">
        <v>8157</v>
      </c>
      <c r="O2609" t="str">
        <f>IF(tblnventory[[#This Row],[Installed]],LEFT(tblnventory[[#This Row],[Location]],3))</f>
        <v>409</v>
      </c>
      <c r="P2609" t="str">
        <f>_xlfn.XLOOKUP(tblnventory[[#This Row],[Serial Number]],[1]!tblDNACInventory[Floor],[1]!tblDNACInventory[Name],"Not Used")</f>
        <v>Not Used</v>
      </c>
      <c r="T2609" t="b">
        <f>NOT(ISBLANK(tblnventory[[#This Row],[Installed By]]))</f>
        <v>1</v>
      </c>
      <c r="U2609" t="str">
        <f>VLOOKUP(A2609, [1]!tblDescription[#Data], 3, 0)</f>
        <v>C9120AX Internal 802.11ax 4x4:4 MIMO;IOT;BT5;mGig;USB;RHL</v>
      </c>
      <c r="V2609" s="22" cm="1">
        <f t="array" ref="V2609">_xlfn.XLOOKUP(1,([1]!tblOrders[Order]=tblnventory[[#This Row],[PO]])*([1]!tblOrders[Description]=tblnventory[[#This Row],[Item]]),[1]!tblOrders[Unit Total],0)</f>
        <v>779.16</v>
      </c>
      <c r="W2609" s="23" cm="1">
        <f t="array" ref="W2609">_xlfn.XLOOKUP(1,([1]!tblOrders[Order]=tblnventory[[#This Row],[PO]])*([1]!tblOrders[Description]=tblnventory[[#This Row],[Item]]),[1]!tblOrders[Licence])</f>
        <v>0</v>
      </c>
      <c r="X2609" t="b" cm="1">
        <f t="array" ref="X2609">NOT(_xlfn.XLOOKUP(tblnventory[[#This Row],[PO]]&amp;tblnventory[[#This Row],[Item]],[1]!tblOrders[Order]&amp;[1]!tblOrders[Description],[1]!tblOrders[Paid Licence],FALSE))</f>
        <v>1</v>
      </c>
      <c r="Y26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610" spans="1:25">
      <c r="A2610" s="19" t="s">
        <v>5348</v>
      </c>
      <c r="B2610" t="str">
        <f>_xlfn.XLOOKUP(tblnventory[[#This Row],[Item]],[1]!tblDescription[Item],[1]!tblDescription[Description])</f>
        <v>C9120AX Internal 802.11ax 4x4:4 MIMO;IOT;BT5;mGig;USB;RHL</v>
      </c>
      <c r="C2610" t="str">
        <f>_xlfn.XLOOKUP(tblnventory[[#This Row],[Item]],[1]!tblDescription[Item],[1]!tblDescription[Type])</f>
        <v>WAP</v>
      </c>
      <c r="D2610" t="str">
        <f>_xlfn.XLOOKUP(tblnventory[[#This Row],[Use]],[1]!tblCodes[Use],[1]!tblCodes[Code])</f>
        <v>WiFi</v>
      </c>
      <c r="E2610" s="1" t="s">
        <v>2563</v>
      </c>
      <c r="F2610" s="20">
        <v>44943</v>
      </c>
      <c r="G2610" s="24" t="str">
        <f>IF(ISBLANK(tblnventory[[#This Row],[Installed By]]),"Store","Installed")</f>
        <v>Installed</v>
      </c>
      <c r="H2610" t="s">
        <v>7607</v>
      </c>
      <c r="J2610">
        <v>2191007447</v>
      </c>
      <c r="K2610" s="17"/>
      <c r="L2610" t="s">
        <v>5502</v>
      </c>
      <c r="M2610" s="20">
        <v>45261</v>
      </c>
      <c r="N2610" t="s">
        <v>8158</v>
      </c>
      <c r="O2610" t="str">
        <f>IF(tblnventory[[#This Row],[Installed]],LEFT(tblnventory[[#This Row],[Location]],3))</f>
        <v>409</v>
      </c>
      <c r="P2610" t="str">
        <f>_xlfn.XLOOKUP(tblnventory[[#This Row],[Serial Number]],[1]!tblDNACInventory[Floor],[1]!tblDNACInventory[Name],"Not Used")</f>
        <v>Not Used</v>
      </c>
      <c r="T2610" t="b">
        <f>NOT(ISBLANK(tblnventory[[#This Row],[Installed By]]))</f>
        <v>1</v>
      </c>
      <c r="U2610" t="str">
        <f>VLOOKUP(A2610, [1]!tblDescription[#Data], 3, 0)</f>
        <v>C9120AX Internal 802.11ax 4x4:4 MIMO;IOT;BT5;mGig;USB;RHL</v>
      </c>
      <c r="V2610" s="22" cm="1">
        <f t="array" ref="V2610">_xlfn.XLOOKUP(1,([1]!tblOrders[Order]=tblnventory[[#This Row],[PO]])*([1]!tblOrders[Description]=tblnventory[[#This Row],[Item]]),[1]!tblOrders[Unit Total],0)</f>
        <v>779.16</v>
      </c>
      <c r="W2610" s="23" cm="1">
        <f t="array" ref="W2610">_xlfn.XLOOKUP(1,([1]!tblOrders[Order]=tblnventory[[#This Row],[PO]])*([1]!tblOrders[Description]=tblnventory[[#This Row],[Item]]),[1]!tblOrders[Licence])</f>
        <v>0</v>
      </c>
      <c r="X2610" t="b" cm="1">
        <f t="array" ref="X2610">NOT(_xlfn.XLOOKUP(tblnventory[[#This Row],[PO]]&amp;tblnventory[[#This Row],[Item]],[1]!tblOrders[Order]&amp;[1]!tblOrders[Description],[1]!tblOrders[Paid Licence],FALSE))</f>
        <v>1</v>
      </c>
      <c r="Y26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611" spans="1:25">
      <c r="A2611" s="19" t="s">
        <v>5348</v>
      </c>
      <c r="B2611" t="str">
        <f>_xlfn.XLOOKUP(tblnventory[[#This Row],[Item]],[1]!tblDescription[Item],[1]!tblDescription[Description])</f>
        <v>C9120AX Internal 802.11ax 4x4:4 MIMO;IOT;BT5;mGig;USB;RHL</v>
      </c>
      <c r="C2611" t="str">
        <f>_xlfn.XLOOKUP(tblnventory[[#This Row],[Item]],[1]!tblDescription[Item],[1]!tblDescription[Type])</f>
        <v>WAP</v>
      </c>
      <c r="D2611" t="str">
        <f>_xlfn.XLOOKUP(tblnventory[[#This Row],[Use]],[1]!tblCodes[Use],[1]!tblCodes[Code])</f>
        <v>WiFi</v>
      </c>
      <c r="E2611" s="1" t="s">
        <v>2564</v>
      </c>
      <c r="F2611" s="20">
        <v>44943</v>
      </c>
      <c r="G2611" s="24" t="str">
        <f>IF(ISBLANK(tblnventory[[#This Row],[Installed By]]),"Store","Installed")</f>
        <v>Installed</v>
      </c>
      <c r="H2611" t="s">
        <v>7607</v>
      </c>
      <c r="J2611">
        <v>2191007447</v>
      </c>
      <c r="K2611" s="17"/>
      <c r="L2611" t="s">
        <v>5502</v>
      </c>
      <c r="M2611" s="20">
        <v>45261</v>
      </c>
      <c r="N2611" t="s">
        <v>8159</v>
      </c>
      <c r="O2611" t="str">
        <f>IF(tblnventory[[#This Row],[Installed]],LEFT(tblnventory[[#This Row],[Location]],3))</f>
        <v>409</v>
      </c>
      <c r="P2611" t="str">
        <f>_xlfn.XLOOKUP(tblnventory[[#This Row],[Serial Number]],[1]!tblDNACInventory[Floor],[1]!tblDNACInventory[Name],"Not Used")</f>
        <v>Not Used</v>
      </c>
      <c r="T2611" t="b">
        <f>NOT(ISBLANK(tblnventory[[#This Row],[Installed By]]))</f>
        <v>1</v>
      </c>
      <c r="U2611" t="str">
        <f>VLOOKUP(A2611, [1]!tblDescription[#Data], 3, 0)</f>
        <v>C9120AX Internal 802.11ax 4x4:4 MIMO;IOT;BT5;mGig;USB;RHL</v>
      </c>
      <c r="V2611" s="22" cm="1">
        <f t="array" ref="V2611">_xlfn.XLOOKUP(1,([1]!tblOrders[Order]=tblnventory[[#This Row],[PO]])*([1]!tblOrders[Description]=tblnventory[[#This Row],[Item]]),[1]!tblOrders[Unit Total],0)</f>
        <v>779.16</v>
      </c>
      <c r="W2611" s="23" cm="1">
        <f t="array" ref="W2611">_xlfn.XLOOKUP(1,([1]!tblOrders[Order]=tblnventory[[#This Row],[PO]])*([1]!tblOrders[Description]=tblnventory[[#This Row],[Item]]),[1]!tblOrders[Licence])</f>
        <v>0</v>
      </c>
      <c r="X2611" t="b" cm="1">
        <f t="array" ref="X2611">NOT(_xlfn.XLOOKUP(tblnventory[[#This Row],[PO]]&amp;tblnventory[[#This Row],[Item]],[1]!tblOrders[Order]&amp;[1]!tblOrders[Description],[1]!tblOrders[Paid Licence],FALSE))</f>
        <v>1</v>
      </c>
      <c r="Y26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612" spans="1:25">
      <c r="A2612" s="19" t="s">
        <v>5348</v>
      </c>
      <c r="B2612" t="str">
        <f>_xlfn.XLOOKUP(tblnventory[[#This Row],[Item]],[1]!tblDescription[Item],[1]!tblDescription[Description])</f>
        <v>C9120AX Internal 802.11ax 4x4:4 MIMO;IOT;BT5;mGig;USB;RHL</v>
      </c>
      <c r="C2612" t="str">
        <f>_xlfn.XLOOKUP(tblnventory[[#This Row],[Item]],[1]!tblDescription[Item],[1]!tblDescription[Type])</f>
        <v>WAP</v>
      </c>
      <c r="D2612" t="str">
        <f>_xlfn.XLOOKUP(tblnventory[[#This Row],[Use]],[1]!tblCodes[Use],[1]!tblCodes[Code])</f>
        <v>WiFi</v>
      </c>
      <c r="E2612" s="1" t="s">
        <v>2565</v>
      </c>
      <c r="F2612" s="20">
        <v>44943</v>
      </c>
      <c r="G2612" s="24" t="str">
        <f>IF(ISBLANK(tblnventory[[#This Row],[Installed By]]),"Store","Installed")</f>
        <v>Store</v>
      </c>
      <c r="H2612" t="s">
        <v>8146</v>
      </c>
      <c r="J2612">
        <v>2191007447</v>
      </c>
      <c r="K2612" s="17"/>
      <c r="N2612" t="s">
        <v>8160</v>
      </c>
      <c r="O2612" t="b">
        <f>IF(tblnventory[[#This Row],[Installed]],LEFT(tblnventory[[#This Row],[Location]],3))</f>
        <v>0</v>
      </c>
      <c r="P2612" t="str">
        <f>_xlfn.XLOOKUP(tblnventory[[#This Row],[Serial Number]],[1]!tblDNACInventory[Floor],[1]!tblDNACInventory[Name],"Not Used")</f>
        <v>Not Used</v>
      </c>
      <c r="T2612" t="b">
        <f>NOT(ISBLANK(tblnventory[[#This Row],[Installed By]]))</f>
        <v>0</v>
      </c>
      <c r="U2612" t="str">
        <f>VLOOKUP(A2612, [1]!tblDescription[#Data], 3, 0)</f>
        <v>C9120AX Internal 802.11ax 4x4:4 MIMO;IOT;BT5;mGig;USB;RHL</v>
      </c>
      <c r="V2612" s="22" cm="1">
        <f t="array" ref="V2612">_xlfn.XLOOKUP(1,([1]!tblOrders[Order]=tblnventory[[#This Row],[PO]])*([1]!tblOrders[Description]=tblnventory[[#This Row],[Item]]),[1]!tblOrders[Unit Total],0)</f>
        <v>779.16</v>
      </c>
      <c r="W2612" s="23" cm="1">
        <f t="array" ref="W2612">_xlfn.XLOOKUP(1,([1]!tblOrders[Order]=tblnventory[[#This Row],[PO]])*([1]!tblOrders[Description]=tblnventory[[#This Row],[Item]]),[1]!tblOrders[Licence])</f>
        <v>0</v>
      </c>
      <c r="X2612" t="b" cm="1">
        <f t="array" ref="X2612">NOT(_xlfn.XLOOKUP(tblnventory[[#This Row],[PO]]&amp;tblnventory[[#This Row],[Item]],[1]!tblOrders[Order]&amp;[1]!tblOrders[Description],[1]!tblOrders[Paid Licence],FALSE))</f>
        <v>1</v>
      </c>
      <c r="Y26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13" spans="1:25">
      <c r="A2613" s="19" t="s">
        <v>5348</v>
      </c>
      <c r="B2613" t="str">
        <f>_xlfn.XLOOKUP(tblnventory[[#This Row],[Item]],[1]!tblDescription[Item],[1]!tblDescription[Description])</f>
        <v>C9120AX Internal 802.11ax 4x4:4 MIMO;IOT;BT5;mGig;USB;RHL</v>
      </c>
      <c r="C2613" t="str">
        <f>_xlfn.XLOOKUP(tblnventory[[#This Row],[Item]],[1]!tblDescription[Item],[1]!tblDescription[Type])</f>
        <v>WAP</v>
      </c>
      <c r="D2613" t="str">
        <f>_xlfn.XLOOKUP(tblnventory[[#This Row],[Use]],[1]!tblCodes[Use],[1]!tblCodes[Code])</f>
        <v>WiFi</v>
      </c>
      <c r="E2613" s="1" t="s">
        <v>2566</v>
      </c>
      <c r="F2613" s="20">
        <v>44943</v>
      </c>
      <c r="G2613" s="24" t="str">
        <f>IF(ISBLANK(tblnventory[[#This Row],[Installed By]]),"Store","Installed")</f>
        <v>Installed</v>
      </c>
      <c r="H2613" t="s">
        <v>7607</v>
      </c>
      <c r="J2613">
        <v>2191007447</v>
      </c>
      <c r="K2613" s="17"/>
      <c r="L2613" t="s">
        <v>5502</v>
      </c>
      <c r="M2613" s="20">
        <v>45261</v>
      </c>
      <c r="N2613" t="s">
        <v>8160</v>
      </c>
      <c r="O2613" t="str">
        <f>IF(tblnventory[[#This Row],[Installed]],LEFT(tblnventory[[#This Row],[Location]],3))</f>
        <v>409</v>
      </c>
      <c r="P2613" t="str">
        <f>_xlfn.XLOOKUP(tblnventory[[#This Row],[Serial Number]],[1]!tblDNACInventory[Floor],[1]!tblDNACInventory[Name],"Not Used")</f>
        <v>Not Used</v>
      </c>
      <c r="T2613" t="b">
        <f>NOT(ISBLANK(tblnventory[[#This Row],[Installed By]]))</f>
        <v>1</v>
      </c>
      <c r="U2613" t="str">
        <f>VLOOKUP(A2613, [1]!tblDescription[#Data], 3, 0)</f>
        <v>C9120AX Internal 802.11ax 4x4:4 MIMO;IOT;BT5;mGig;USB;RHL</v>
      </c>
      <c r="V2613" s="22" cm="1">
        <f t="array" ref="V2613">_xlfn.XLOOKUP(1,([1]!tblOrders[Order]=tblnventory[[#This Row],[PO]])*([1]!tblOrders[Description]=tblnventory[[#This Row],[Item]]),[1]!tblOrders[Unit Total],0)</f>
        <v>779.16</v>
      </c>
      <c r="W2613" s="23" cm="1">
        <f t="array" ref="W2613">_xlfn.XLOOKUP(1,([1]!tblOrders[Order]=tblnventory[[#This Row],[PO]])*([1]!tblOrders[Description]=tblnventory[[#This Row],[Item]]),[1]!tblOrders[Licence])</f>
        <v>0</v>
      </c>
      <c r="X2613" t="b" cm="1">
        <f t="array" ref="X2613">NOT(_xlfn.XLOOKUP(tblnventory[[#This Row],[PO]]&amp;tblnventory[[#This Row],[Item]],[1]!tblOrders[Order]&amp;[1]!tblOrders[Description],[1]!tblOrders[Paid Licence],FALSE))</f>
        <v>1</v>
      </c>
      <c r="Y26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614" spans="1:25">
      <c r="A2614" s="19" t="s">
        <v>5348</v>
      </c>
      <c r="B2614" t="str">
        <f>_xlfn.XLOOKUP(tblnventory[[#This Row],[Item]],[1]!tblDescription[Item],[1]!tblDescription[Description])</f>
        <v>C9120AX Internal 802.11ax 4x4:4 MIMO;IOT;BT5;mGig;USB;RHL</v>
      </c>
      <c r="C2614" t="str">
        <f>_xlfn.XLOOKUP(tblnventory[[#This Row],[Item]],[1]!tblDescription[Item],[1]!tblDescription[Type])</f>
        <v>WAP</v>
      </c>
      <c r="D2614" t="str">
        <f>_xlfn.XLOOKUP(tblnventory[[#This Row],[Use]],[1]!tblCodes[Use],[1]!tblCodes[Code])</f>
        <v>WiFi</v>
      </c>
      <c r="E2614" s="1" t="s">
        <v>2567</v>
      </c>
      <c r="F2614" s="20">
        <v>44943</v>
      </c>
      <c r="G2614" s="24" t="str">
        <f>IF(ISBLANK(tblnventory[[#This Row],[Installed By]]),"Store","Installed")</f>
        <v>Store</v>
      </c>
      <c r="H2614" t="s">
        <v>8146</v>
      </c>
      <c r="J2614">
        <v>2191007447</v>
      </c>
      <c r="K2614" s="17"/>
      <c r="O2614" t="b">
        <f>IF(tblnventory[[#This Row],[Installed]],LEFT(tblnventory[[#This Row],[Location]],3))</f>
        <v>0</v>
      </c>
      <c r="P2614" t="str">
        <f>_xlfn.XLOOKUP(tblnventory[[#This Row],[Serial Number]],[1]!tblDNACInventory[Floor],[1]!tblDNACInventory[Name],"Not Used")</f>
        <v>Not Used</v>
      </c>
      <c r="T2614" t="b">
        <f>NOT(ISBLANK(tblnventory[[#This Row],[Installed By]]))</f>
        <v>0</v>
      </c>
      <c r="U2614" t="str">
        <f>VLOOKUP(A2614, [1]!tblDescription[#Data], 3, 0)</f>
        <v>C9120AX Internal 802.11ax 4x4:4 MIMO;IOT;BT5;mGig;USB;RHL</v>
      </c>
      <c r="V2614" s="22" cm="1">
        <f t="array" ref="V2614">_xlfn.XLOOKUP(1,([1]!tblOrders[Order]=tblnventory[[#This Row],[PO]])*([1]!tblOrders[Description]=tblnventory[[#This Row],[Item]]),[1]!tblOrders[Unit Total],0)</f>
        <v>779.16</v>
      </c>
      <c r="W2614" s="23" cm="1">
        <f t="array" ref="W2614">_xlfn.XLOOKUP(1,([1]!tblOrders[Order]=tblnventory[[#This Row],[PO]])*([1]!tblOrders[Description]=tblnventory[[#This Row],[Item]]),[1]!tblOrders[Licence])</f>
        <v>0</v>
      </c>
      <c r="X2614" t="b" cm="1">
        <f t="array" ref="X2614">NOT(_xlfn.XLOOKUP(tblnventory[[#This Row],[PO]]&amp;tblnventory[[#This Row],[Item]],[1]!tblOrders[Order]&amp;[1]!tblOrders[Description],[1]!tblOrders[Paid Licence],FALSE))</f>
        <v>1</v>
      </c>
      <c r="Y26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15" spans="1:25">
      <c r="A2615" s="19" t="s">
        <v>5348</v>
      </c>
      <c r="B2615" t="str">
        <f>_xlfn.XLOOKUP(tblnventory[[#This Row],[Item]],[1]!tblDescription[Item],[1]!tblDescription[Description])</f>
        <v>C9120AX Internal 802.11ax 4x4:4 MIMO;IOT;BT5;mGig;USB;RHL</v>
      </c>
      <c r="C2615" t="str">
        <f>_xlfn.XLOOKUP(tblnventory[[#This Row],[Item]],[1]!tblDescription[Item],[1]!tblDescription[Type])</f>
        <v>WAP</v>
      </c>
      <c r="D2615" t="str">
        <f>_xlfn.XLOOKUP(tblnventory[[#This Row],[Use]],[1]!tblCodes[Use],[1]!tblCodes[Code])</f>
        <v>WiFi</v>
      </c>
      <c r="E2615" s="1" t="s">
        <v>2568</v>
      </c>
      <c r="F2615" s="20">
        <v>44943</v>
      </c>
      <c r="G2615" s="24" t="str">
        <f>IF(ISBLANK(tblnventory[[#This Row],[Installed By]]),"Store","Installed")</f>
        <v>Store</v>
      </c>
      <c r="H2615" t="s">
        <v>8146</v>
      </c>
      <c r="J2615">
        <v>2191007447</v>
      </c>
      <c r="K2615" s="17"/>
      <c r="O2615" t="b">
        <f>IF(tblnventory[[#This Row],[Installed]],LEFT(tblnventory[[#This Row],[Location]],3))</f>
        <v>0</v>
      </c>
      <c r="P2615" t="str">
        <f>_xlfn.XLOOKUP(tblnventory[[#This Row],[Serial Number]],[1]!tblDNACInventory[Floor],[1]!tblDNACInventory[Name],"Not Used")</f>
        <v>Not Used</v>
      </c>
      <c r="T2615" t="b">
        <f>NOT(ISBLANK(tblnventory[[#This Row],[Installed By]]))</f>
        <v>0</v>
      </c>
      <c r="U2615" t="str">
        <f>VLOOKUP(A2615, [1]!tblDescription[#Data], 3, 0)</f>
        <v>C9120AX Internal 802.11ax 4x4:4 MIMO;IOT;BT5;mGig;USB;RHL</v>
      </c>
      <c r="V2615" s="22" cm="1">
        <f t="array" ref="V2615">_xlfn.XLOOKUP(1,([1]!tblOrders[Order]=tblnventory[[#This Row],[PO]])*([1]!tblOrders[Description]=tblnventory[[#This Row],[Item]]),[1]!tblOrders[Unit Total],0)</f>
        <v>779.16</v>
      </c>
      <c r="W2615" s="23" cm="1">
        <f t="array" ref="W2615">_xlfn.XLOOKUP(1,([1]!tblOrders[Order]=tblnventory[[#This Row],[PO]])*([1]!tblOrders[Description]=tblnventory[[#This Row],[Item]]),[1]!tblOrders[Licence])</f>
        <v>0</v>
      </c>
      <c r="X2615" t="b" cm="1">
        <f t="array" ref="X2615">NOT(_xlfn.XLOOKUP(tblnventory[[#This Row],[PO]]&amp;tblnventory[[#This Row],[Item]],[1]!tblOrders[Order]&amp;[1]!tblOrders[Description],[1]!tblOrders[Paid Licence],FALSE))</f>
        <v>1</v>
      </c>
      <c r="Y26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16" spans="1:25">
      <c r="A2616" s="19" t="s">
        <v>5348</v>
      </c>
      <c r="B2616" t="str">
        <f>_xlfn.XLOOKUP(tblnventory[[#This Row],[Item]],[1]!tblDescription[Item],[1]!tblDescription[Description])</f>
        <v>C9120AX Internal 802.11ax 4x4:4 MIMO;IOT;BT5;mGig;USB;RHL</v>
      </c>
      <c r="C2616" t="str">
        <f>_xlfn.XLOOKUP(tblnventory[[#This Row],[Item]],[1]!tblDescription[Item],[1]!tblDescription[Type])</f>
        <v>WAP</v>
      </c>
      <c r="D2616" t="str">
        <f>_xlfn.XLOOKUP(tblnventory[[#This Row],[Use]],[1]!tblCodes[Use],[1]!tblCodes[Code])</f>
        <v>WiFi</v>
      </c>
      <c r="E2616" s="1" t="s">
        <v>2569</v>
      </c>
      <c r="F2616" s="20">
        <v>44943</v>
      </c>
      <c r="G2616" s="24" t="str">
        <f>IF(ISBLANK(tblnventory[[#This Row],[Installed By]]),"Store","Installed")</f>
        <v>Installed</v>
      </c>
      <c r="H2616" t="s">
        <v>8144</v>
      </c>
      <c r="J2616">
        <v>2191007447</v>
      </c>
      <c r="K2616" s="17"/>
      <c r="L2616" t="s">
        <v>5502</v>
      </c>
      <c r="M2616" s="20">
        <v>45271</v>
      </c>
      <c r="N2616" t="s">
        <v>8151</v>
      </c>
      <c r="O2616" t="str">
        <f>IF(tblnventory[[#This Row],[Installed]],LEFT(tblnventory[[#This Row],[Location]],3))</f>
        <v>142</v>
      </c>
      <c r="P2616" t="str">
        <f>_xlfn.XLOOKUP(tblnventory[[#This Row],[Serial Number]],[1]!tblDNACInventory[Floor],[1]!tblDNACInventory[Name],"Not Used")</f>
        <v>Not Used</v>
      </c>
      <c r="T2616" t="b">
        <f>NOT(ISBLANK(tblnventory[[#This Row],[Installed By]]))</f>
        <v>1</v>
      </c>
      <c r="U2616" t="str">
        <f>VLOOKUP(A2616, [1]!tblDescription[#Data], 3, 0)</f>
        <v>C9120AX Internal 802.11ax 4x4:4 MIMO;IOT;BT5;mGig;USB;RHL</v>
      </c>
      <c r="V2616" s="22" cm="1">
        <f t="array" ref="V2616">_xlfn.XLOOKUP(1,([1]!tblOrders[Order]=tblnventory[[#This Row],[PO]])*([1]!tblOrders[Description]=tblnventory[[#This Row],[Item]]),[1]!tblOrders[Unit Total],0)</f>
        <v>779.16</v>
      </c>
      <c r="W2616" s="23" cm="1">
        <f t="array" ref="W2616">_xlfn.XLOOKUP(1,([1]!tblOrders[Order]=tblnventory[[#This Row],[PO]])*([1]!tblOrders[Description]=tblnventory[[#This Row],[Item]]),[1]!tblOrders[Licence])</f>
        <v>0</v>
      </c>
      <c r="X2616" t="b" cm="1">
        <f t="array" ref="X2616">NOT(_xlfn.XLOOKUP(tblnventory[[#This Row],[PO]]&amp;tblnventory[[#This Row],[Item]],[1]!tblOrders[Order]&amp;[1]!tblOrders[Description],[1]!tblOrders[Paid Licence],FALSE))</f>
        <v>1</v>
      </c>
      <c r="Y26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617" spans="1:25">
      <c r="A2617" s="19" t="s">
        <v>5348</v>
      </c>
      <c r="B2617" t="str">
        <f>_xlfn.XLOOKUP(tblnventory[[#This Row],[Item]],[1]!tblDescription[Item],[1]!tblDescription[Description])</f>
        <v>C9120AX Internal 802.11ax 4x4:4 MIMO;IOT;BT5;mGig;USB;RHL</v>
      </c>
      <c r="C2617" t="str">
        <f>_xlfn.XLOOKUP(tblnventory[[#This Row],[Item]],[1]!tblDescription[Item],[1]!tblDescription[Type])</f>
        <v>WAP</v>
      </c>
      <c r="D2617" t="str">
        <f>_xlfn.XLOOKUP(tblnventory[[#This Row],[Use]],[1]!tblCodes[Use],[1]!tblCodes[Code])</f>
        <v>WiFi</v>
      </c>
      <c r="E2617" s="1" t="s">
        <v>2570</v>
      </c>
      <c r="F2617" s="20">
        <v>44943</v>
      </c>
      <c r="G2617" s="24" t="str">
        <f>IF(ISBLANK(tblnventory[[#This Row],[Installed By]]),"Store","Installed")</f>
        <v>Store</v>
      </c>
      <c r="H2617" t="s">
        <v>8146</v>
      </c>
      <c r="J2617">
        <v>2191007447</v>
      </c>
      <c r="K2617" s="17"/>
      <c r="O2617" t="b">
        <f>IF(tblnventory[[#This Row],[Installed]],LEFT(tblnventory[[#This Row],[Location]],3))</f>
        <v>0</v>
      </c>
      <c r="P2617" t="str">
        <f>_xlfn.XLOOKUP(tblnventory[[#This Row],[Serial Number]],[1]!tblDNACInventory[Floor],[1]!tblDNACInventory[Name],"Not Used")</f>
        <v>Not Used</v>
      </c>
      <c r="T2617" t="b">
        <f>NOT(ISBLANK(tblnventory[[#This Row],[Installed By]]))</f>
        <v>0</v>
      </c>
      <c r="U2617" t="str">
        <f>VLOOKUP(A2617, [1]!tblDescription[#Data], 3, 0)</f>
        <v>C9120AX Internal 802.11ax 4x4:4 MIMO;IOT;BT5;mGig;USB;RHL</v>
      </c>
      <c r="V2617" s="22" cm="1">
        <f t="array" ref="V2617">_xlfn.XLOOKUP(1,([1]!tblOrders[Order]=tblnventory[[#This Row],[PO]])*([1]!tblOrders[Description]=tblnventory[[#This Row],[Item]]),[1]!tblOrders[Unit Total],0)</f>
        <v>779.16</v>
      </c>
      <c r="W2617" s="23" cm="1">
        <f t="array" ref="W2617">_xlfn.XLOOKUP(1,([1]!tblOrders[Order]=tblnventory[[#This Row],[PO]])*([1]!tblOrders[Description]=tblnventory[[#This Row],[Item]]),[1]!tblOrders[Licence])</f>
        <v>0</v>
      </c>
      <c r="X2617" t="b" cm="1">
        <f t="array" ref="X2617">NOT(_xlfn.XLOOKUP(tblnventory[[#This Row],[PO]]&amp;tblnventory[[#This Row],[Item]],[1]!tblOrders[Order]&amp;[1]!tblOrders[Description],[1]!tblOrders[Paid Licence],FALSE))</f>
        <v>1</v>
      </c>
      <c r="Y26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18" spans="1:25">
      <c r="A2618" s="19" t="s">
        <v>5348</v>
      </c>
      <c r="B2618" t="str">
        <f>_xlfn.XLOOKUP(tblnventory[[#This Row],[Item]],[1]!tblDescription[Item],[1]!tblDescription[Description])</f>
        <v>C9120AX Internal 802.11ax 4x4:4 MIMO;IOT;BT5;mGig;USB;RHL</v>
      </c>
      <c r="C2618" t="str">
        <f>_xlfn.XLOOKUP(tblnventory[[#This Row],[Item]],[1]!tblDescription[Item],[1]!tblDescription[Type])</f>
        <v>WAP</v>
      </c>
      <c r="D2618" t="str">
        <f>_xlfn.XLOOKUP(tblnventory[[#This Row],[Use]],[1]!tblCodes[Use],[1]!tblCodes[Code])</f>
        <v>WiFi</v>
      </c>
      <c r="E2618" s="1" t="s">
        <v>2571</v>
      </c>
      <c r="F2618" s="20">
        <v>44943</v>
      </c>
      <c r="G2618" s="24" t="str">
        <f>IF(ISBLANK(tblnventory[[#This Row],[Installed By]]),"Store","Installed")</f>
        <v>Store</v>
      </c>
      <c r="H2618" t="s">
        <v>8146</v>
      </c>
      <c r="J2618">
        <v>2191007447</v>
      </c>
      <c r="K2618" s="17"/>
      <c r="O2618" t="b">
        <f>IF(tblnventory[[#This Row],[Installed]],LEFT(tblnventory[[#This Row],[Location]],3))</f>
        <v>0</v>
      </c>
      <c r="P2618" t="str">
        <f>_xlfn.XLOOKUP(tblnventory[[#This Row],[Serial Number]],[1]!tblDNACInventory[Floor],[1]!tblDNACInventory[Name],"Not Used")</f>
        <v>Not Used</v>
      </c>
      <c r="T2618" t="b">
        <f>NOT(ISBLANK(tblnventory[[#This Row],[Installed By]]))</f>
        <v>0</v>
      </c>
      <c r="U2618" t="str">
        <f>VLOOKUP(A2618, [1]!tblDescription[#Data], 3, 0)</f>
        <v>C9120AX Internal 802.11ax 4x4:4 MIMO;IOT;BT5;mGig;USB;RHL</v>
      </c>
      <c r="V2618" s="22" cm="1">
        <f t="array" ref="V2618">_xlfn.XLOOKUP(1,([1]!tblOrders[Order]=tblnventory[[#This Row],[PO]])*([1]!tblOrders[Description]=tblnventory[[#This Row],[Item]]),[1]!tblOrders[Unit Total],0)</f>
        <v>779.16</v>
      </c>
      <c r="W2618" s="23" cm="1">
        <f t="array" ref="W2618">_xlfn.XLOOKUP(1,([1]!tblOrders[Order]=tblnventory[[#This Row],[PO]])*([1]!tblOrders[Description]=tblnventory[[#This Row],[Item]]),[1]!tblOrders[Licence])</f>
        <v>0</v>
      </c>
      <c r="X2618" t="b" cm="1">
        <f t="array" ref="X2618">NOT(_xlfn.XLOOKUP(tblnventory[[#This Row],[PO]]&amp;tblnventory[[#This Row],[Item]],[1]!tblOrders[Order]&amp;[1]!tblOrders[Description],[1]!tblOrders[Paid Licence],FALSE))</f>
        <v>1</v>
      </c>
      <c r="Y26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19" spans="1:25">
      <c r="A2619" s="19" t="s">
        <v>5348</v>
      </c>
      <c r="B2619" t="str">
        <f>_xlfn.XLOOKUP(tblnventory[[#This Row],[Item]],[1]!tblDescription[Item],[1]!tblDescription[Description])</f>
        <v>C9120AX Internal 802.11ax 4x4:4 MIMO;IOT;BT5;mGig;USB;RHL</v>
      </c>
      <c r="C2619" t="str">
        <f>_xlfn.XLOOKUP(tblnventory[[#This Row],[Item]],[1]!tblDescription[Item],[1]!tblDescription[Type])</f>
        <v>WAP</v>
      </c>
      <c r="D2619" t="str">
        <f>_xlfn.XLOOKUP(tblnventory[[#This Row],[Use]],[1]!tblCodes[Use],[1]!tblCodes[Code])</f>
        <v>WiFi</v>
      </c>
      <c r="E2619" s="1" t="s">
        <v>2572</v>
      </c>
      <c r="F2619" s="20">
        <v>44943</v>
      </c>
      <c r="G2619" s="24" t="str">
        <f>IF(ISBLANK(tblnventory[[#This Row],[Installed By]]),"Store","Installed")</f>
        <v>Installed</v>
      </c>
      <c r="H2619" t="s">
        <v>8144</v>
      </c>
      <c r="J2619">
        <v>2191007447</v>
      </c>
      <c r="K2619" s="17"/>
      <c r="L2619" t="s">
        <v>5502</v>
      </c>
      <c r="M2619" s="20">
        <v>45271</v>
      </c>
      <c r="N2619" t="s">
        <v>8152</v>
      </c>
      <c r="O2619" t="str">
        <f>IF(tblnventory[[#This Row],[Installed]],LEFT(tblnventory[[#This Row],[Location]],3))</f>
        <v>142</v>
      </c>
      <c r="P2619" t="str">
        <f>_xlfn.XLOOKUP(tblnventory[[#This Row],[Serial Number]],[1]!tblDNACInventory[Floor],[1]!tblDNACInventory[Name],"Not Used")</f>
        <v>Not Used</v>
      </c>
      <c r="T2619" t="b">
        <f>NOT(ISBLANK(tblnventory[[#This Row],[Installed By]]))</f>
        <v>1</v>
      </c>
      <c r="U2619" t="str">
        <f>VLOOKUP(A2619, [1]!tblDescription[#Data], 3, 0)</f>
        <v>C9120AX Internal 802.11ax 4x4:4 MIMO;IOT;BT5;mGig;USB;RHL</v>
      </c>
      <c r="V2619" s="22" cm="1">
        <f t="array" ref="V2619">_xlfn.XLOOKUP(1,([1]!tblOrders[Order]=tblnventory[[#This Row],[PO]])*([1]!tblOrders[Description]=tblnventory[[#This Row],[Item]]),[1]!tblOrders[Unit Total],0)</f>
        <v>779.16</v>
      </c>
      <c r="W2619" s="23" cm="1">
        <f t="array" ref="W2619">_xlfn.XLOOKUP(1,([1]!tblOrders[Order]=tblnventory[[#This Row],[PO]])*([1]!tblOrders[Description]=tblnventory[[#This Row],[Item]]),[1]!tblOrders[Licence])</f>
        <v>0</v>
      </c>
      <c r="X2619" t="b" cm="1">
        <f t="array" ref="X2619">NOT(_xlfn.XLOOKUP(tblnventory[[#This Row],[PO]]&amp;tblnventory[[#This Row],[Item]],[1]!tblOrders[Order]&amp;[1]!tblOrders[Description],[1]!tblOrders[Paid Licence],FALSE))</f>
        <v>1</v>
      </c>
      <c r="Y26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620" spans="1:25">
      <c r="A2620" s="19" t="s">
        <v>5348</v>
      </c>
      <c r="B2620" t="str">
        <f>_xlfn.XLOOKUP(tblnventory[[#This Row],[Item]],[1]!tblDescription[Item],[1]!tblDescription[Description])</f>
        <v>C9120AX Internal 802.11ax 4x4:4 MIMO;IOT;BT5;mGig;USB;RHL</v>
      </c>
      <c r="C2620" t="str">
        <f>_xlfn.XLOOKUP(tblnventory[[#This Row],[Item]],[1]!tblDescription[Item],[1]!tblDescription[Type])</f>
        <v>WAP</v>
      </c>
      <c r="D2620" t="str">
        <f>_xlfn.XLOOKUP(tblnventory[[#This Row],[Use]],[1]!tblCodes[Use],[1]!tblCodes[Code])</f>
        <v>WiFi</v>
      </c>
      <c r="E2620" s="1" t="s">
        <v>2573</v>
      </c>
      <c r="F2620" s="20">
        <v>44943</v>
      </c>
      <c r="G2620" s="24" t="str">
        <f>IF(ISBLANK(tblnventory[[#This Row],[Installed By]]),"Store","Installed")</f>
        <v>Installed</v>
      </c>
      <c r="H2620" t="s">
        <v>8144</v>
      </c>
      <c r="J2620">
        <v>2191007447</v>
      </c>
      <c r="K2620" s="17"/>
      <c r="L2620" t="s">
        <v>5502</v>
      </c>
      <c r="M2620" s="20">
        <v>45271</v>
      </c>
      <c r="N2620" t="s">
        <v>8153</v>
      </c>
      <c r="O2620" t="str">
        <f>IF(tblnventory[[#This Row],[Installed]],LEFT(tblnventory[[#This Row],[Location]],3))</f>
        <v>142</v>
      </c>
      <c r="P2620" t="str">
        <f>_xlfn.XLOOKUP(tblnventory[[#This Row],[Serial Number]],[1]!tblDNACInventory[Floor],[1]!tblDNACInventory[Name],"Not Used")</f>
        <v>Not Used</v>
      </c>
      <c r="T2620" t="b">
        <f>NOT(ISBLANK(tblnventory[[#This Row],[Installed By]]))</f>
        <v>1</v>
      </c>
      <c r="U2620" t="str">
        <f>VLOOKUP(A2620, [1]!tblDescription[#Data], 3, 0)</f>
        <v>C9120AX Internal 802.11ax 4x4:4 MIMO;IOT;BT5;mGig;USB;RHL</v>
      </c>
      <c r="V2620" s="22" cm="1">
        <f t="array" ref="V2620">_xlfn.XLOOKUP(1,([1]!tblOrders[Order]=tblnventory[[#This Row],[PO]])*([1]!tblOrders[Description]=tblnventory[[#This Row],[Item]]),[1]!tblOrders[Unit Total],0)</f>
        <v>779.16</v>
      </c>
      <c r="W2620" s="23" cm="1">
        <f t="array" ref="W2620">_xlfn.XLOOKUP(1,([1]!tblOrders[Order]=tblnventory[[#This Row],[PO]])*([1]!tblOrders[Description]=tblnventory[[#This Row],[Item]]),[1]!tblOrders[Licence])</f>
        <v>0</v>
      </c>
      <c r="X2620" t="b" cm="1">
        <f t="array" ref="X2620">NOT(_xlfn.XLOOKUP(tblnventory[[#This Row],[PO]]&amp;tblnventory[[#This Row],[Item]],[1]!tblOrders[Order]&amp;[1]!tblOrders[Description],[1]!tblOrders[Paid Licence],FALSE))</f>
        <v>1</v>
      </c>
      <c r="Y26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621" spans="1:25">
      <c r="A2621" s="19" t="s">
        <v>5348</v>
      </c>
      <c r="B2621" t="str">
        <f>_xlfn.XLOOKUP(tblnventory[[#This Row],[Item]],[1]!tblDescription[Item],[1]!tblDescription[Description])</f>
        <v>C9120AX Internal 802.11ax 4x4:4 MIMO;IOT;BT5;mGig;USB;RHL</v>
      </c>
      <c r="C2621" t="str">
        <f>_xlfn.XLOOKUP(tblnventory[[#This Row],[Item]],[1]!tblDescription[Item],[1]!tblDescription[Type])</f>
        <v>WAP</v>
      </c>
      <c r="D2621" t="str">
        <f>_xlfn.XLOOKUP(tblnventory[[#This Row],[Use]],[1]!tblCodes[Use],[1]!tblCodes[Code])</f>
        <v>WiFi</v>
      </c>
      <c r="E2621" s="1" t="s">
        <v>2574</v>
      </c>
      <c r="F2621" s="20">
        <v>44943</v>
      </c>
      <c r="G2621" s="24" t="str">
        <f>IF(ISBLANK(tblnventory[[#This Row],[Installed By]]),"Store","Installed")</f>
        <v>Installed</v>
      </c>
      <c r="H2621" t="s">
        <v>8144</v>
      </c>
      <c r="J2621">
        <v>2191007447</v>
      </c>
      <c r="K2621" s="17"/>
      <c r="L2621" t="s">
        <v>5502</v>
      </c>
      <c r="M2621" s="20">
        <v>45271</v>
      </c>
      <c r="N2621" t="s">
        <v>8161</v>
      </c>
      <c r="O2621" t="str">
        <f>IF(tblnventory[[#This Row],[Installed]],LEFT(tblnventory[[#This Row],[Location]],3))</f>
        <v>142</v>
      </c>
      <c r="P2621" t="str">
        <f>_xlfn.XLOOKUP(tblnventory[[#This Row],[Serial Number]],[1]!tblDNACInventory[Floor],[1]!tblDNACInventory[Name],"Not Used")</f>
        <v>Not Used</v>
      </c>
      <c r="T2621" t="b">
        <f>NOT(ISBLANK(tblnventory[[#This Row],[Installed By]]))</f>
        <v>1</v>
      </c>
      <c r="U2621" t="str">
        <f>VLOOKUP(A2621, [1]!tblDescription[#Data], 3, 0)</f>
        <v>C9120AX Internal 802.11ax 4x4:4 MIMO;IOT;BT5;mGig;USB;RHL</v>
      </c>
      <c r="V2621" s="22" cm="1">
        <f t="array" ref="V2621">_xlfn.XLOOKUP(1,([1]!tblOrders[Order]=tblnventory[[#This Row],[PO]])*([1]!tblOrders[Description]=tblnventory[[#This Row],[Item]]),[1]!tblOrders[Unit Total],0)</f>
        <v>779.16</v>
      </c>
      <c r="W2621" s="23" cm="1">
        <f t="array" ref="W2621">_xlfn.XLOOKUP(1,([1]!tblOrders[Order]=tblnventory[[#This Row],[PO]])*([1]!tblOrders[Description]=tblnventory[[#This Row],[Item]]),[1]!tblOrders[Licence])</f>
        <v>0</v>
      </c>
      <c r="X2621" t="b" cm="1">
        <f t="array" ref="X2621">NOT(_xlfn.XLOOKUP(tblnventory[[#This Row],[PO]]&amp;tblnventory[[#This Row],[Item]],[1]!tblOrders[Order]&amp;[1]!tblOrders[Description],[1]!tblOrders[Paid Licence],FALSE))</f>
        <v>1</v>
      </c>
      <c r="Y26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622" spans="1:25">
      <c r="A2622" s="19" t="s">
        <v>5348</v>
      </c>
      <c r="B2622" t="str">
        <f>_xlfn.XLOOKUP(tblnventory[[#This Row],[Item]],[1]!tblDescription[Item],[1]!tblDescription[Description])</f>
        <v>C9120AX Internal 802.11ax 4x4:4 MIMO;IOT;BT5;mGig;USB;RHL</v>
      </c>
      <c r="C2622" t="str">
        <f>_xlfn.XLOOKUP(tblnventory[[#This Row],[Item]],[1]!tblDescription[Item],[1]!tblDescription[Type])</f>
        <v>WAP</v>
      </c>
      <c r="D2622" t="str">
        <f>_xlfn.XLOOKUP(tblnventory[[#This Row],[Use]],[1]!tblCodes[Use],[1]!tblCodes[Code])</f>
        <v>WiFi</v>
      </c>
      <c r="E2622" s="1" t="s">
        <v>2575</v>
      </c>
      <c r="F2622" s="20">
        <v>44943</v>
      </c>
      <c r="G2622" s="24" t="str">
        <f>IF(ISBLANK(tblnventory[[#This Row],[Installed By]]),"Store","Installed")</f>
        <v>Installed</v>
      </c>
      <c r="H2622" t="s">
        <v>8144</v>
      </c>
      <c r="J2622">
        <v>2191007447</v>
      </c>
      <c r="K2622" s="17"/>
      <c r="L2622" t="s">
        <v>5502</v>
      </c>
      <c r="M2622" s="20">
        <v>45271</v>
      </c>
      <c r="N2622" t="s">
        <v>8162</v>
      </c>
      <c r="O2622" t="str">
        <f>IF(tblnventory[[#This Row],[Installed]],LEFT(tblnventory[[#This Row],[Location]],3))</f>
        <v>142</v>
      </c>
      <c r="P2622" t="str">
        <f>_xlfn.XLOOKUP(tblnventory[[#This Row],[Serial Number]],[1]!tblDNACInventory[Floor],[1]!tblDNACInventory[Name],"Not Used")</f>
        <v>Not Used</v>
      </c>
      <c r="T2622" t="b">
        <f>NOT(ISBLANK(tblnventory[[#This Row],[Installed By]]))</f>
        <v>1</v>
      </c>
      <c r="U2622" t="str">
        <f>VLOOKUP(A2622, [1]!tblDescription[#Data], 3, 0)</f>
        <v>C9120AX Internal 802.11ax 4x4:4 MIMO;IOT;BT5;mGig;USB;RHL</v>
      </c>
      <c r="V2622" s="22" cm="1">
        <f t="array" ref="V2622">_xlfn.XLOOKUP(1,([1]!tblOrders[Order]=tblnventory[[#This Row],[PO]])*([1]!tblOrders[Description]=tblnventory[[#This Row],[Item]]),[1]!tblOrders[Unit Total],0)</f>
        <v>779.16</v>
      </c>
      <c r="W2622" s="23" cm="1">
        <f t="array" ref="W2622">_xlfn.XLOOKUP(1,([1]!tblOrders[Order]=tblnventory[[#This Row],[PO]])*([1]!tblOrders[Description]=tblnventory[[#This Row],[Item]]),[1]!tblOrders[Licence])</f>
        <v>0</v>
      </c>
      <c r="X2622" t="b" cm="1">
        <f t="array" ref="X2622">NOT(_xlfn.XLOOKUP(tblnventory[[#This Row],[PO]]&amp;tblnventory[[#This Row],[Item]],[1]!tblOrders[Order]&amp;[1]!tblOrders[Description],[1]!tblOrders[Paid Licence],FALSE))</f>
        <v>1</v>
      </c>
      <c r="Y26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623" spans="1:25">
      <c r="A2623" s="19" t="s">
        <v>5348</v>
      </c>
      <c r="B2623" t="str">
        <f>_xlfn.XLOOKUP(tblnventory[[#This Row],[Item]],[1]!tblDescription[Item],[1]!tblDescription[Description])</f>
        <v>C9120AX Internal 802.11ax 4x4:4 MIMO;IOT;BT5;mGig;USB;RHL</v>
      </c>
      <c r="C2623" t="str">
        <f>_xlfn.XLOOKUP(tblnventory[[#This Row],[Item]],[1]!tblDescription[Item],[1]!tblDescription[Type])</f>
        <v>WAP</v>
      </c>
      <c r="D2623" t="str">
        <f>_xlfn.XLOOKUP(tblnventory[[#This Row],[Use]],[1]!tblCodes[Use],[1]!tblCodes[Code])</f>
        <v>WiFi</v>
      </c>
      <c r="E2623" s="1" t="s">
        <v>2576</v>
      </c>
      <c r="F2623" s="20">
        <v>44943</v>
      </c>
      <c r="G2623" s="24" t="str">
        <f>IF(ISBLANK(tblnventory[[#This Row],[Installed By]]),"Store","Installed")</f>
        <v>Store</v>
      </c>
      <c r="H2623" t="s">
        <v>8146</v>
      </c>
      <c r="J2623">
        <v>2191007447</v>
      </c>
      <c r="K2623" s="17"/>
      <c r="N2623" t="s">
        <v>8163</v>
      </c>
      <c r="O2623" t="b">
        <f>IF(tblnventory[[#This Row],[Installed]],LEFT(tblnventory[[#This Row],[Location]],3))</f>
        <v>0</v>
      </c>
      <c r="P2623" t="str">
        <f>_xlfn.XLOOKUP(tblnventory[[#This Row],[Serial Number]],[1]!tblDNACInventory[Floor],[1]!tblDNACInventory[Name],"Not Used")</f>
        <v>Not Used</v>
      </c>
      <c r="T2623" t="b">
        <f>NOT(ISBLANK(tblnventory[[#This Row],[Installed By]]))</f>
        <v>0</v>
      </c>
      <c r="U2623" t="str">
        <f>VLOOKUP(A2623, [1]!tblDescription[#Data], 3, 0)</f>
        <v>C9120AX Internal 802.11ax 4x4:4 MIMO;IOT;BT5;mGig;USB;RHL</v>
      </c>
      <c r="V2623" s="22" cm="1">
        <f t="array" ref="V2623">_xlfn.XLOOKUP(1,([1]!tblOrders[Order]=tblnventory[[#This Row],[PO]])*([1]!tblOrders[Description]=tblnventory[[#This Row],[Item]]),[1]!tblOrders[Unit Total],0)</f>
        <v>779.16</v>
      </c>
      <c r="W2623" s="23" cm="1">
        <f t="array" ref="W2623">_xlfn.XLOOKUP(1,([1]!tblOrders[Order]=tblnventory[[#This Row],[PO]])*([1]!tblOrders[Description]=tblnventory[[#This Row],[Item]]),[1]!tblOrders[Licence])</f>
        <v>0</v>
      </c>
      <c r="X2623" t="b" cm="1">
        <f t="array" ref="X2623">NOT(_xlfn.XLOOKUP(tblnventory[[#This Row],[PO]]&amp;tblnventory[[#This Row],[Item]],[1]!tblOrders[Order]&amp;[1]!tblOrders[Description],[1]!tblOrders[Paid Licence],FALSE))</f>
        <v>1</v>
      </c>
      <c r="Y26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24" spans="1:25">
      <c r="A2624" s="19" t="s">
        <v>5348</v>
      </c>
      <c r="B2624" t="str">
        <f>_xlfn.XLOOKUP(tblnventory[[#This Row],[Item]],[1]!tblDescription[Item],[1]!tblDescription[Description])</f>
        <v>C9120AX Internal 802.11ax 4x4:4 MIMO;IOT;BT5;mGig;USB;RHL</v>
      </c>
      <c r="C2624" t="str">
        <f>_xlfn.XLOOKUP(tblnventory[[#This Row],[Item]],[1]!tblDescription[Item],[1]!tblDescription[Type])</f>
        <v>WAP</v>
      </c>
      <c r="D2624" t="str">
        <f>_xlfn.XLOOKUP(tblnventory[[#This Row],[Use]],[1]!tblCodes[Use],[1]!tblCodes[Code])</f>
        <v>WiFi</v>
      </c>
      <c r="E2624" s="1" t="s">
        <v>2577</v>
      </c>
      <c r="F2624" s="20">
        <v>44943</v>
      </c>
      <c r="G2624" s="24" t="str">
        <f>IF(ISBLANK(tblnventory[[#This Row],[Installed By]]),"Store","Installed")</f>
        <v>Store</v>
      </c>
      <c r="H2624" t="s">
        <v>8146</v>
      </c>
      <c r="J2624">
        <v>2191007447</v>
      </c>
      <c r="K2624" s="17"/>
      <c r="N2624" t="e">
        <v>#N/A</v>
      </c>
      <c r="O2624" t="b">
        <f>IF(tblnventory[[#This Row],[Installed]],LEFT(tblnventory[[#This Row],[Location]],3))</f>
        <v>0</v>
      </c>
      <c r="P2624" t="str">
        <f>_xlfn.XLOOKUP(tblnventory[[#This Row],[Serial Number]],[1]!tblDNACInventory[Floor],[1]!tblDNACInventory[Name],"Not Used")</f>
        <v>Not Used</v>
      </c>
      <c r="T2624" t="b">
        <f>NOT(ISBLANK(tblnventory[[#This Row],[Installed By]]))</f>
        <v>0</v>
      </c>
      <c r="U2624" t="str">
        <f>VLOOKUP(A2624, [1]!tblDescription[#Data], 3, 0)</f>
        <v>C9120AX Internal 802.11ax 4x4:4 MIMO;IOT;BT5;mGig;USB;RHL</v>
      </c>
      <c r="V2624" s="22" cm="1">
        <f t="array" ref="V2624">_xlfn.XLOOKUP(1,([1]!tblOrders[Order]=tblnventory[[#This Row],[PO]])*([1]!tblOrders[Description]=tblnventory[[#This Row],[Item]]),[1]!tblOrders[Unit Total],0)</f>
        <v>779.16</v>
      </c>
      <c r="W2624" s="23" cm="1">
        <f t="array" ref="W2624">_xlfn.XLOOKUP(1,([1]!tblOrders[Order]=tblnventory[[#This Row],[PO]])*([1]!tblOrders[Description]=tblnventory[[#This Row],[Item]]),[1]!tblOrders[Licence])</f>
        <v>0</v>
      </c>
      <c r="X2624" t="b" cm="1">
        <f t="array" ref="X2624">NOT(_xlfn.XLOOKUP(tblnventory[[#This Row],[PO]]&amp;tblnventory[[#This Row],[Item]],[1]!tblOrders[Order]&amp;[1]!tblOrders[Description],[1]!tblOrders[Paid Licence],FALSE))</f>
        <v>1</v>
      </c>
      <c r="Y26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25" spans="1:25">
      <c r="A2625" s="19" t="s">
        <v>5348</v>
      </c>
      <c r="B2625" t="str">
        <f>_xlfn.XLOOKUP(tblnventory[[#This Row],[Item]],[1]!tblDescription[Item],[1]!tblDescription[Description])</f>
        <v>C9120AX Internal 802.11ax 4x4:4 MIMO;IOT;BT5;mGig;USB;RHL</v>
      </c>
      <c r="C2625" t="str">
        <f>_xlfn.XLOOKUP(tblnventory[[#This Row],[Item]],[1]!tblDescription[Item],[1]!tblDescription[Type])</f>
        <v>WAP</v>
      </c>
      <c r="D2625" t="str">
        <f>_xlfn.XLOOKUP(tblnventory[[#This Row],[Use]],[1]!tblCodes[Use],[1]!tblCodes[Code])</f>
        <v>WiFi</v>
      </c>
      <c r="E2625" s="1" t="s">
        <v>2578</v>
      </c>
      <c r="F2625" s="20">
        <v>44943</v>
      </c>
      <c r="G2625" s="24" t="str">
        <f>IF(ISBLANK(tblnventory[[#This Row],[Installed By]]),"Store","Installed")</f>
        <v>Store</v>
      </c>
      <c r="H2625" t="s">
        <v>8146</v>
      </c>
      <c r="J2625">
        <v>2191007447</v>
      </c>
      <c r="K2625" s="17"/>
      <c r="N2625" t="e">
        <v>#N/A</v>
      </c>
      <c r="O2625" t="b">
        <f>IF(tblnventory[[#This Row],[Installed]],LEFT(tblnventory[[#This Row],[Location]],3))</f>
        <v>0</v>
      </c>
      <c r="P2625" t="str">
        <f>_xlfn.XLOOKUP(tblnventory[[#This Row],[Serial Number]],[1]!tblDNACInventory[Floor],[1]!tblDNACInventory[Name],"Not Used")</f>
        <v>Not Used</v>
      </c>
      <c r="T2625" t="b">
        <f>NOT(ISBLANK(tblnventory[[#This Row],[Installed By]]))</f>
        <v>0</v>
      </c>
      <c r="U2625" t="str">
        <f>VLOOKUP(A2625, [1]!tblDescription[#Data], 3, 0)</f>
        <v>C9120AX Internal 802.11ax 4x4:4 MIMO;IOT;BT5;mGig;USB;RHL</v>
      </c>
      <c r="V2625" s="22" cm="1">
        <f t="array" ref="V2625">_xlfn.XLOOKUP(1,([1]!tblOrders[Order]=tblnventory[[#This Row],[PO]])*([1]!tblOrders[Description]=tblnventory[[#This Row],[Item]]),[1]!tblOrders[Unit Total],0)</f>
        <v>779.16</v>
      </c>
      <c r="W2625" s="23" cm="1">
        <f t="array" ref="W2625">_xlfn.XLOOKUP(1,([1]!tblOrders[Order]=tblnventory[[#This Row],[PO]])*([1]!tblOrders[Description]=tblnventory[[#This Row],[Item]]),[1]!tblOrders[Licence])</f>
        <v>0</v>
      </c>
      <c r="X2625" t="b" cm="1">
        <f t="array" ref="X2625">NOT(_xlfn.XLOOKUP(tblnventory[[#This Row],[PO]]&amp;tblnventory[[#This Row],[Item]],[1]!tblOrders[Order]&amp;[1]!tblOrders[Description],[1]!tblOrders[Paid Licence],FALSE))</f>
        <v>1</v>
      </c>
      <c r="Y26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26" spans="1:25">
      <c r="A2626" s="19" t="s">
        <v>5348</v>
      </c>
      <c r="B2626" t="str">
        <f>_xlfn.XLOOKUP(tblnventory[[#This Row],[Item]],[1]!tblDescription[Item],[1]!tblDescription[Description])</f>
        <v>C9120AX Internal 802.11ax 4x4:4 MIMO;IOT;BT5;mGig;USB;RHL</v>
      </c>
      <c r="C2626" t="str">
        <f>_xlfn.XLOOKUP(tblnventory[[#This Row],[Item]],[1]!tblDescription[Item],[1]!tblDescription[Type])</f>
        <v>WAP</v>
      </c>
      <c r="D2626" t="str">
        <f>_xlfn.XLOOKUP(tblnventory[[#This Row],[Use]],[1]!tblCodes[Use],[1]!tblCodes[Code])</f>
        <v>WiFi</v>
      </c>
      <c r="E2626" s="1" t="s">
        <v>2579</v>
      </c>
      <c r="F2626" s="20">
        <v>44943</v>
      </c>
      <c r="G2626" s="24" t="str">
        <f>IF(ISBLANK(tblnventory[[#This Row],[Installed By]]),"Store","Installed")</f>
        <v>Installed</v>
      </c>
      <c r="H2626" t="s">
        <v>8144</v>
      </c>
      <c r="J2626">
        <v>2191007447</v>
      </c>
      <c r="K2626" s="17"/>
      <c r="L2626" t="s">
        <v>5502</v>
      </c>
      <c r="M2626" s="20">
        <v>45271</v>
      </c>
      <c r="N2626" t="s">
        <v>8163</v>
      </c>
      <c r="O2626" t="str">
        <f>IF(tblnventory[[#This Row],[Installed]],LEFT(tblnventory[[#This Row],[Location]],3))</f>
        <v>142</v>
      </c>
      <c r="P2626" t="str">
        <f>_xlfn.XLOOKUP(tblnventory[[#This Row],[Serial Number]],[1]!tblDNACInventory[Floor],[1]!tblDNACInventory[Name],"Not Used")</f>
        <v>Not Used</v>
      </c>
      <c r="T2626" t="b">
        <f>NOT(ISBLANK(tblnventory[[#This Row],[Installed By]]))</f>
        <v>1</v>
      </c>
      <c r="U2626" t="str">
        <f>VLOOKUP(A2626, [1]!tblDescription[#Data], 3, 0)</f>
        <v>C9120AX Internal 802.11ax 4x4:4 MIMO;IOT;BT5;mGig;USB;RHL</v>
      </c>
      <c r="V2626" s="22" cm="1">
        <f t="array" ref="V2626">_xlfn.XLOOKUP(1,([1]!tblOrders[Order]=tblnventory[[#This Row],[PO]])*([1]!tblOrders[Description]=tblnventory[[#This Row],[Item]]),[1]!tblOrders[Unit Total],0)</f>
        <v>779.16</v>
      </c>
      <c r="W2626" s="23" cm="1">
        <f t="array" ref="W2626">_xlfn.XLOOKUP(1,([1]!tblOrders[Order]=tblnventory[[#This Row],[PO]])*([1]!tblOrders[Description]=tblnventory[[#This Row],[Item]]),[1]!tblOrders[Licence])</f>
        <v>0</v>
      </c>
      <c r="X2626" t="b" cm="1">
        <f t="array" ref="X2626">NOT(_xlfn.XLOOKUP(tblnventory[[#This Row],[PO]]&amp;tblnventory[[#This Row],[Item]],[1]!tblOrders[Order]&amp;[1]!tblOrders[Description],[1]!tblOrders[Paid Licence],FALSE))</f>
        <v>1</v>
      </c>
      <c r="Y26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627" spans="1:25">
      <c r="A2627" s="19" t="s">
        <v>5348</v>
      </c>
      <c r="B2627" t="str">
        <f>_xlfn.XLOOKUP(tblnventory[[#This Row],[Item]],[1]!tblDescription[Item],[1]!tblDescription[Description])</f>
        <v>C9120AX Internal 802.11ax 4x4:4 MIMO;IOT;BT5;mGig;USB;RHL</v>
      </c>
      <c r="C2627" t="str">
        <f>_xlfn.XLOOKUP(tblnventory[[#This Row],[Item]],[1]!tblDescription[Item],[1]!tblDescription[Type])</f>
        <v>WAP</v>
      </c>
      <c r="D2627" t="str">
        <f>_xlfn.XLOOKUP(tblnventory[[#This Row],[Use]],[1]!tblCodes[Use],[1]!tblCodes[Code])</f>
        <v>WiFi</v>
      </c>
      <c r="E2627" s="1" t="s">
        <v>2580</v>
      </c>
      <c r="F2627" s="20">
        <v>44943</v>
      </c>
      <c r="G2627" s="24" t="str">
        <f>IF(ISBLANK(tblnventory[[#This Row],[Installed By]]),"Store","Installed")</f>
        <v>Store</v>
      </c>
      <c r="H2627" t="s">
        <v>8146</v>
      </c>
      <c r="J2627">
        <v>2191007447</v>
      </c>
      <c r="K2627" s="17"/>
      <c r="N2627" t="s">
        <v>8164</v>
      </c>
      <c r="O2627" t="b">
        <f>IF(tblnventory[[#This Row],[Installed]],LEFT(tblnventory[[#This Row],[Location]],3))</f>
        <v>0</v>
      </c>
      <c r="P2627" t="str">
        <f>_xlfn.XLOOKUP(tblnventory[[#This Row],[Serial Number]],[1]!tblDNACInventory[Floor],[1]!tblDNACInventory[Name],"Not Used")</f>
        <v>Not Used</v>
      </c>
      <c r="T2627" t="b">
        <f>NOT(ISBLANK(tblnventory[[#This Row],[Installed By]]))</f>
        <v>0</v>
      </c>
      <c r="U2627" t="str">
        <f>VLOOKUP(A2627, [1]!tblDescription[#Data], 3, 0)</f>
        <v>C9120AX Internal 802.11ax 4x4:4 MIMO;IOT;BT5;mGig;USB;RHL</v>
      </c>
      <c r="V2627" s="22" cm="1">
        <f t="array" ref="V2627">_xlfn.XLOOKUP(1,([1]!tblOrders[Order]=tblnventory[[#This Row],[PO]])*([1]!tblOrders[Description]=tblnventory[[#This Row],[Item]]),[1]!tblOrders[Unit Total],0)</f>
        <v>779.16</v>
      </c>
      <c r="W2627" s="23" cm="1">
        <f t="array" ref="W2627">_xlfn.XLOOKUP(1,([1]!tblOrders[Order]=tblnventory[[#This Row],[PO]])*([1]!tblOrders[Description]=tblnventory[[#This Row],[Item]]),[1]!tblOrders[Licence])</f>
        <v>0</v>
      </c>
      <c r="X2627" t="b" cm="1">
        <f t="array" ref="X2627">NOT(_xlfn.XLOOKUP(tblnventory[[#This Row],[PO]]&amp;tblnventory[[#This Row],[Item]],[1]!tblOrders[Order]&amp;[1]!tblOrders[Description],[1]!tblOrders[Paid Licence],FALSE))</f>
        <v>1</v>
      </c>
      <c r="Y26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28" spans="1:25">
      <c r="A2628" s="19" t="s">
        <v>5348</v>
      </c>
      <c r="B2628" t="str">
        <f>_xlfn.XLOOKUP(tblnventory[[#This Row],[Item]],[1]!tblDescription[Item],[1]!tblDescription[Description])</f>
        <v>C9120AX Internal 802.11ax 4x4:4 MIMO;IOT;BT5;mGig;USB;RHL</v>
      </c>
      <c r="C2628" t="str">
        <f>_xlfn.XLOOKUP(tblnventory[[#This Row],[Item]],[1]!tblDescription[Item],[1]!tblDescription[Type])</f>
        <v>WAP</v>
      </c>
      <c r="D2628" t="str">
        <f>_xlfn.XLOOKUP(tblnventory[[#This Row],[Use]],[1]!tblCodes[Use],[1]!tblCodes[Code])</f>
        <v>WiFi</v>
      </c>
      <c r="E2628" s="1" t="s">
        <v>2581</v>
      </c>
      <c r="F2628" s="20">
        <v>44943</v>
      </c>
      <c r="G2628" s="24" t="str">
        <f>IF(ISBLANK(tblnventory[[#This Row],[Installed By]]),"Store","Installed")</f>
        <v>Store</v>
      </c>
      <c r="H2628" t="s">
        <v>8146</v>
      </c>
      <c r="J2628">
        <v>2191007447</v>
      </c>
      <c r="K2628" s="17"/>
      <c r="N2628" t="s">
        <v>8165</v>
      </c>
      <c r="O2628" t="b">
        <f>IF(tblnventory[[#This Row],[Installed]],LEFT(tblnventory[[#This Row],[Location]],3))</f>
        <v>0</v>
      </c>
      <c r="P2628" t="str">
        <f>_xlfn.XLOOKUP(tblnventory[[#This Row],[Serial Number]],[1]!tblDNACInventory[Floor],[1]!tblDNACInventory[Name],"Not Used")</f>
        <v>Not Used</v>
      </c>
      <c r="T2628" t="b">
        <f>NOT(ISBLANK(tblnventory[[#This Row],[Installed By]]))</f>
        <v>0</v>
      </c>
      <c r="U2628" t="str">
        <f>VLOOKUP(A2628, [1]!tblDescription[#Data], 3, 0)</f>
        <v>C9120AX Internal 802.11ax 4x4:4 MIMO;IOT;BT5;mGig;USB;RHL</v>
      </c>
      <c r="V2628" s="22" cm="1">
        <f t="array" ref="V2628">_xlfn.XLOOKUP(1,([1]!tblOrders[Order]=tblnventory[[#This Row],[PO]])*([1]!tblOrders[Description]=tblnventory[[#This Row],[Item]]),[1]!tblOrders[Unit Total],0)</f>
        <v>779.16</v>
      </c>
      <c r="W2628" s="23" cm="1">
        <f t="array" ref="W2628">_xlfn.XLOOKUP(1,([1]!tblOrders[Order]=tblnventory[[#This Row],[PO]])*([1]!tblOrders[Description]=tblnventory[[#This Row],[Item]]),[1]!tblOrders[Licence])</f>
        <v>0</v>
      </c>
      <c r="X2628" t="b" cm="1">
        <f t="array" ref="X2628">NOT(_xlfn.XLOOKUP(tblnventory[[#This Row],[PO]]&amp;tblnventory[[#This Row],[Item]],[1]!tblOrders[Order]&amp;[1]!tblOrders[Description],[1]!tblOrders[Paid Licence],FALSE))</f>
        <v>1</v>
      </c>
      <c r="Y26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29" spans="1:25">
      <c r="A2629" s="19" t="s">
        <v>5348</v>
      </c>
      <c r="B2629" t="str">
        <f>_xlfn.XLOOKUP(tblnventory[[#This Row],[Item]],[1]!tblDescription[Item],[1]!tblDescription[Description])</f>
        <v>C9120AX Internal 802.11ax 4x4:4 MIMO;IOT;BT5;mGig;USB;RHL</v>
      </c>
      <c r="C2629" t="str">
        <f>_xlfn.XLOOKUP(tblnventory[[#This Row],[Item]],[1]!tblDescription[Item],[1]!tblDescription[Type])</f>
        <v>WAP</v>
      </c>
      <c r="D2629" t="str">
        <f>_xlfn.XLOOKUP(tblnventory[[#This Row],[Use]],[1]!tblCodes[Use],[1]!tblCodes[Code])</f>
        <v>WiFi</v>
      </c>
      <c r="E2629" s="1" t="s">
        <v>2582</v>
      </c>
      <c r="F2629" s="20">
        <v>44943</v>
      </c>
      <c r="G2629" s="24" t="str">
        <f>IF(ISBLANK(tblnventory[[#This Row],[Installed By]]),"Store","Installed")</f>
        <v>Store</v>
      </c>
      <c r="H2629" t="s">
        <v>8146</v>
      </c>
      <c r="J2629">
        <v>2191007447</v>
      </c>
      <c r="K2629" s="17"/>
      <c r="N2629" t="s">
        <v>8166</v>
      </c>
      <c r="O2629" t="b">
        <f>IF(tblnventory[[#This Row],[Installed]],LEFT(tblnventory[[#This Row],[Location]],3))</f>
        <v>0</v>
      </c>
      <c r="P2629" t="str">
        <f>_xlfn.XLOOKUP(tblnventory[[#This Row],[Serial Number]],[1]!tblDNACInventory[Floor],[1]!tblDNACInventory[Name],"Not Used")</f>
        <v>Not Used</v>
      </c>
      <c r="T2629" t="b">
        <f>NOT(ISBLANK(tblnventory[[#This Row],[Installed By]]))</f>
        <v>0</v>
      </c>
      <c r="U2629" t="str">
        <f>VLOOKUP(A2629, [1]!tblDescription[#Data], 3, 0)</f>
        <v>C9120AX Internal 802.11ax 4x4:4 MIMO;IOT;BT5;mGig;USB;RHL</v>
      </c>
      <c r="V2629" s="22" cm="1">
        <f t="array" ref="V2629">_xlfn.XLOOKUP(1,([1]!tblOrders[Order]=tblnventory[[#This Row],[PO]])*([1]!tblOrders[Description]=tblnventory[[#This Row],[Item]]),[1]!tblOrders[Unit Total],0)</f>
        <v>779.16</v>
      </c>
      <c r="W2629" s="23" cm="1">
        <f t="array" ref="W2629">_xlfn.XLOOKUP(1,([1]!tblOrders[Order]=tblnventory[[#This Row],[PO]])*([1]!tblOrders[Description]=tblnventory[[#This Row],[Item]]),[1]!tblOrders[Licence])</f>
        <v>0</v>
      </c>
      <c r="X2629" t="b" cm="1">
        <f t="array" ref="X2629">NOT(_xlfn.XLOOKUP(tblnventory[[#This Row],[PO]]&amp;tblnventory[[#This Row],[Item]],[1]!tblOrders[Order]&amp;[1]!tblOrders[Description],[1]!tblOrders[Paid Licence],FALSE))</f>
        <v>1</v>
      </c>
      <c r="Y26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30" spans="1:25">
      <c r="A2630" s="19" t="s">
        <v>5348</v>
      </c>
      <c r="B2630" t="str">
        <f>_xlfn.XLOOKUP(tblnventory[[#This Row],[Item]],[1]!tblDescription[Item],[1]!tblDescription[Description])</f>
        <v>C9120AX Internal 802.11ax 4x4:4 MIMO;IOT;BT5;mGig;USB;RHL</v>
      </c>
      <c r="C2630" t="str">
        <f>_xlfn.XLOOKUP(tblnventory[[#This Row],[Item]],[1]!tblDescription[Item],[1]!tblDescription[Type])</f>
        <v>WAP</v>
      </c>
      <c r="D2630" t="str">
        <f>_xlfn.XLOOKUP(tblnventory[[#This Row],[Use]],[1]!tblCodes[Use],[1]!tblCodes[Code])</f>
        <v>WiFi</v>
      </c>
      <c r="E2630" s="1" t="s">
        <v>2583</v>
      </c>
      <c r="F2630" s="20">
        <v>44943</v>
      </c>
      <c r="G2630" s="24" t="str">
        <f>IF(ISBLANK(tblnventory[[#This Row],[Installed By]]),"Store","Installed")</f>
        <v>Store</v>
      </c>
      <c r="H2630" t="s">
        <v>8146</v>
      </c>
      <c r="J2630">
        <v>2191007447</v>
      </c>
      <c r="K2630" s="17"/>
      <c r="N2630" t="s">
        <v>8167</v>
      </c>
      <c r="O2630" t="b">
        <f>IF(tblnventory[[#This Row],[Installed]],LEFT(tblnventory[[#This Row],[Location]],3))</f>
        <v>0</v>
      </c>
      <c r="P2630" t="str">
        <f>_xlfn.XLOOKUP(tblnventory[[#This Row],[Serial Number]],[1]!tblDNACInventory[Floor],[1]!tblDNACInventory[Name],"Not Used")</f>
        <v>Not Used</v>
      </c>
      <c r="T2630" t="b">
        <f>NOT(ISBLANK(tblnventory[[#This Row],[Installed By]]))</f>
        <v>0</v>
      </c>
      <c r="U2630" t="str">
        <f>VLOOKUP(A2630, [1]!tblDescription[#Data], 3, 0)</f>
        <v>C9120AX Internal 802.11ax 4x4:4 MIMO;IOT;BT5;mGig;USB;RHL</v>
      </c>
      <c r="V2630" s="22" cm="1">
        <f t="array" ref="V2630">_xlfn.XLOOKUP(1,([1]!tblOrders[Order]=tblnventory[[#This Row],[PO]])*([1]!tblOrders[Description]=tblnventory[[#This Row],[Item]]),[1]!tblOrders[Unit Total],0)</f>
        <v>779.16</v>
      </c>
      <c r="W2630" s="23" cm="1">
        <f t="array" ref="W2630">_xlfn.XLOOKUP(1,([1]!tblOrders[Order]=tblnventory[[#This Row],[PO]])*([1]!tblOrders[Description]=tblnventory[[#This Row],[Item]]),[1]!tblOrders[Licence])</f>
        <v>0</v>
      </c>
      <c r="X2630" t="b" cm="1">
        <f t="array" ref="X2630">NOT(_xlfn.XLOOKUP(tblnventory[[#This Row],[PO]]&amp;tblnventory[[#This Row],[Item]],[1]!tblOrders[Order]&amp;[1]!tblOrders[Description],[1]!tblOrders[Paid Licence],FALSE))</f>
        <v>1</v>
      </c>
      <c r="Y26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31" spans="1:25">
      <c r="A2631" s="19" t="s">
        <v>5348</v>
      </c>
      <c r="B2631" t="str">
        <f>_xlfn.XLOOKUP(tblnventory[[#This Row],[Item]],[1]!tblDescription[Item],[1]!tblDescription[Description])</f>
        <v>C9120AX Internal 802.11ax 4x4:4 MIMO;IOT;BT5;mGig;USB;RHL</v>
      </c>
      <c r="C2631" t="str">
        <f>_xlfn.XLOOKUP(tblnventory[[#This Row],[Item]],[1]!tblDescription[Item],[1]!tblDescription[Type])</f>
        <v>WAP</v>
      </c>
      <c r="D2631" t="str">
        <f>_xlfn.XLOOKUP(tblnventory[[#This Row],[Use]],[1]!tblCodes[Use],[1]!tblCodes[Code])</f>
        <v>WiFi</v>
      </c>
      <c r="E2631" s="1" t="s">
        <v>2584</v>
      </c>
      <c r="F2631" s="20">
        <v>44943</v>
      </c>
      <c r="G2631" s="24" t="str">
        <f>IF(ISBLANK(tblnventory[[#This Row],[Installed By]]),"Store","Installed")</f>
        <v>Store</v>
      </c>
      <c r="H2631" t="s">
        <v>8146</v>
      </c>
      <c r="J2631">
        <v>2191007447</v>
      </c>
      <c r="K2631" s="17"/>
      <c r="N2631" t="e">
        <v>#N/A</v>
      </c>
      <c r="O2631" t="b">
        <f>IF(tblnventory[[#This Row],[Installed]],LEFT(tblnventory[[#This Row],[Location]],3))</f>
        <v>0</v>
      </c>
      <c r="P2631" t="str">
        <f>_xlfn.XLOOKUP(tblnventory[[#This Row],[Serial Number]],[1]!tblDNACInventory[Floor],[1]!tblDNACInventory[Name],"Not Used")</f>
        <v>Not Used</v>
      </c>
      <c r="T2631" t="b">
        <f>NOT(ISBLANK(tblnventory[[#This Row],[Installed By]]))</f>
        <v>0</v>
      </c>
      <c r="U2631" t="str">
        <f>VLOOKUP(A2631, [1]!tblDescription[#Data], 3, 0)</f>
        <v>C9120AX Internal 802.11ax 4x4:4 MIMO;IOT;BT5;mGig;USB;RHL</v>
      </c>
      <c r="V2631" s="22" cm="1">
        <f t="array" ref="V2631">_xlfn.XLOOKUP(1,([1]!tblOrders[Order]=tblnventory[[#This Row],[PO]])*([1]!tblOrders[Description]=tblnventory[[#This Row],[Item]]),[1]!tblOrders[Unit Total],0)</f>
        <v>779.16</v>
      </c>
      <c r="W2631" s="23" cm="1">
        <f t="array" ref="W2631">_xlfn.XLOOKUP(1,([1]!tblOrders[Order]=tblnventory[[#This Row],[PO]])*([1]!tblOrders[Description]=tblnventory[[#This Row],[Item]]),[1]!tblOrders[Licence])</f>
        <v>0</v>
      </c>
      <c r="X2631" t="b" cm="1">
        <f t="array" ref="X2631">NOT(_xlfn.XLOOKUP(tblnventory[[#This Row],[PO]]&amp;tblnventory[[#This Row],[Item]],[1]!tblOrders[Order]&amp;[1]!tblOrders[Description],[1]!tblOrders[Paid Licence],FALSE))</f>
        <v>1</v>
      </c>
      <c r="Y26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32" spans="1:25">
      <c r="A2632" s="19" t="s">
        <v>5348</v>
      </c>
      <c r="B2632" t="str">
        <f>_xlfn.XLOOKUP(tblnventory[[#This Row],[Item]],[1]!tblDescription[Item],[1]!tblDescription[Description])</f>
        <v>C9120AX Internal 802.11ax 4x4:4 MIMO;IOT;BT5;mGig;USB;RHL</v>
      </c>
      <c r="C2632" t="str">
        <f>_xlfn.XLOOKUP(tblnventory[[#This Row],[Item]],[1]!tblDescription[Item],[1]!tblDescription[Type])</f>
        <v>WAP</v>
      </c>
      <c r="D2632" t="str">
        <f>_xlfn.XLOOKUP(tblnventory[[#This Row],[Use]],[1]!tblCodes[Use],[1]!tblCodes[Code])</f>
        <v>WiFi</v>
      </c>
      <c r="E2632" s="1" t="s">
        <v>2585</v>
      </c>
      <c r="F2632" s="20">
        <v>44943</v>
      </c>
      <c r="G2632" s="24" t="str">
        <f>IF(ISBLANK(tblnventory[[#This Row],[Installed By]]),"Store","Installed")</f>
        <v>Store</v>
      </c>
      <c r="H2632" t="s">
        <v>8146</v>
      </c>
      <c r="J2632">
        <v>2191007447</v>
      </c>
      <c r="K2632" s="17"/>
      <c r="N2632" t="e">
        <v>#N/A</v>
      </c>
      <c r="O2632" t="b">
        <f>IF(tblnventory[[#This Row],[Installed]],LEFT(tblnventory[[#This Row],[Location]],3))</f>
        <v>0</v>
      </c>
      <c r="P2632" t="str">
        <f>_xlfn.XLOOKUP(tblnventory[[#This Row],[Serial Number]],[1]!tblDNACInventory[Floor],[1]!tblDNACInventory[Name],"Not Used")</f>
        <v>Not Used</v>
      </c>
      <c r="T2632" t="b">
        <f>NOT(ISBLANK(tblnventory[[#This Row],[Installed By]]))</f>
        <v>0</v>
      </c>
      <c r="U2632" t="str">
        <f>VLOOKUP(A2632, [1]!tblDescription[#Data], 3, 0)</f>
        <v>C9120AX Internal 802.11ax 4x4:4 MIMO;IOT;BT5;mGig;USB;RHL</v>
      </c>
      <c r="V2632" s="22" cm="1">
        <f t="array" ref="V2632">_xlfn.XLOOKUP(1,([1]!tblOrders[Order]=tblnventory[[#This Row],[PO]])*([1]!tblOrders[Description]=tblnventory[[#This Row],[Item]]),[1]!tblOrders[Unit Total],0)</f>
        <v>779.16</v>
      </c>
      <c r="W2632" s="23" cm="1">
        <f t="array" ref="W2632">_xlfn.XLOOKUP(1,([1]!tblOrders[Order]=tblnventory[[#This Row],[PO]])*([1]!tblOrders[Description]=tblnventory[[#This Row],[Item]]),[1]!tblOrders[Licence])</f>
        <v>0</v>
      </c>
      <c r="X2632" t="b" cm="1">
        <f t="array" ref="X2632">NOT(_xlfn.XLOOKUP(tblnventory[[#This Row],[PO]]&amp;tblnventory[[#This Row],[Item]],[1]!tblOrders[Order]&amp;[1]!tblOrders[Description],[1]!tblOrders[Paid Licence],FALSE))</f>
        <v>1</v>
      </c>
      <c r="Y26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33" spans="1:25">
      <c r="A2633" s="19" t="s">
        <v>5348</v>
      </c>
      <c r="B2633" t="str">
        <f>_xlfn.XLOOKUP(tblnventory[[#This Row],[Item]],[1]!tblDescription[Item],[1]!tblDescription[Description])</f>
        <v>C9120AX Internal 802.11ax 4x4:4 MIMO;IOT;BT5;mGig;USB;RHL</v>
      </c>
      <c r="C2633" t="str">
        <f>_xlfn.XLOOKUP(tblnventory[[#This Row],[Item]],[1]!tblDescription[Item],[1]!tblDescription[Type])</f>
        <v>WAP</v>
      </c>
      <c r="D2633" t="str">
        <f>_xlfn.XLOOKUP(tblnventory[[#This Row],[Use]],[1]!tblCodes[Use],[1]!tblCodes[Code])</f>
        <v>WiFi</v>
      </c>
      <c r="E2633" s="1" t="s">
        <v>2586</v>
      </c>
      <c r="F2633" s="20">
        <v>44943</v>
      </c>
      <c r="G2633" s="24" t="str">
        <f>IF(ISBLANK(tblnventory[[#This Row],[Installed By]]),"Store","Installed")</f>
        <v>Store</v>
      </c>
      <c r="H2633" t="s">
        <v>8146</v>
      </c>
      <c r="J2633">
        <v>2191007447</v>
      </c>
      <c r="K2633" s="17"/>
      <c r="N2633" t="e">
        <v>#N/A</v>
      </c>
      <c r="O2633" t="b">
        <f>IF(tblnventory[[#This Row],[Installed]],LEFT(tblnventory[[#This Row],[Location]],3))</f>
        <v>0</v>
      </c>
      <c r="P2633" t="str">
        <f>_xlfn.XLOOKUP(tblnventory[[#This Row],[Serial Number]],[1]!tblDNACInventory[Floor],[1]!tblDNACInventory[Name],"Not Used")</f>
        <v>Not Used</v>
      </c>
      <c r="T2633" t="b">
        <f>NOT(ISBLANK(tblnventory[[#This Row],[Installed By]]))</f>
        <v>0</v>
      </c>
      <c r="U2633" t="str">
        <f>VLOOKUP(A2633, [1]!tblDescription[#Data], 3, 0)</f>
        <v>C9120AX Internal 802.11ax 4x4:4 MIMO;IOT;BT5;mGig;USB;RHL</v>
      </c>
      <c r="V2633" s="22" cm="1">
        <f t="array" ref="V2633">_xlfn.XLOOKUP(1,([1]!tblOrders[Order]=tblnventory[[#This Row],[PO]])*([1]!tblOrders[Description]=tblnventory[[#This Row],[Item]]),[1]!tblOrders[Unit Total],0)</f>
        <v>779.16</v>
      </c>
      <c r="W2633" s="23" cm="1">
        <f t="array" ref="W2633">_xlfn.XLOOKUP(1,([1]!tblOrders[Order]=tblnventory[[#This Row],[PO]])*([1]!tblOrders[Description]=tblnventory[[#This Row],[Item]]),[1]!tblOrders[Licence])</f>
        <v>0</v>
      </c>
      <c r="X2633" t="b" cm="1">
        <f t="array" ref="X2633">NOT(_xlfn.XLOOKUP(tblnventory[[#This Row],[PO]]&amp;tblnventory[[#This Row],[Item]],[1]!tblOrders[Order]&amp;[1]!tblOrders[Description],[1]!tblOrders[Paid Licence],FALSE))</f>
        <v>1</v>
      </c>
      <c r="Y26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34" spans="1:25">
      <c r="A2634" s="19" t="s">
        <v>5348</v>
      </c>
      <c r="B2634" t="str">
        <f>_xlfn.XLOOKUP(tblnventory[[#This Row],[Item]],[1]!tblDescription[Item],[1]!tblDescription[Description])</f>
        <v>C9120AX Internal 802.11ax 4x4:4 MIMO;IOT;BT5;mGig;USB;RHL</v>
      </c>
      <c r="C2634" t="str">
        <f>_xlfn.XLOOKUP(tblnventory[[#This Row],[Item]],[1]!tblDescription[Item],[1]!tblDescription[Type])</f>
        <v>WAP</v>
      </c>
      <c r="D2634" t="str">
        <f>_xlfn.XLOOKUP(tblnventory[[#This Row],[Use]],[1]!tblCodes[Use],[1]!tblCodes[Code])</f>
        <v>WiFi</v>
      </c>
      <c r="E2634" s="1" t="s">
        <v>2587</v>
      </c>
      <c r="F2634" s="20">
        <v>44943</v>
      </c>
      <c r="G2634" s="24" t="str">
        <f>IF(ISBLANK(tblnventory[[#This Row],[Installed By]]),"Store","Installed")</f>
        <v>Store</v>
      </c>
      <c r="H2634" t="s">
        <v>8146</v>
      </c>
      <c r="J2634">
        <v>2191007447</v>
      </c>
      <c r="K2634" s="17"/>
      <c r="N2634" t="e">
        <v>#N/A</v>
      </c>
      <c r="O2634" t="b">
        <f>IF(tblnventory[[#This Row],[Installed]],LEFT(tblnventory[[#This Row],[Location]],3))</f>
        <v>0</v>
      </c>
      <c r="P2634" t="str">
        <f>_xlfn.XLOOKUP(tblnventory[[#This Row],[Serial Number]],[1]!tblDNACInventory[Floor],[1]!tblDNACInventory[Name],"Not Used")</f>
        <v>Not Used</v>
      </c>
      <c r="T2634" t="b">
        <f>NOT(ISBLANK(tblnventory[[#This Row],[Installed By]]))</f>
        <v>0</v>
      </c>
      <c r="U2634" t="str">
        <f>VLOOKUP(A2634, [1]!tblDescription[#Data], 3, 0)</f>
        <v>C9120AX Internal 802.11ax 4x4:4 MIMO;IOT;BT5;mGig;USB;RHL</v>
      </c>
      <c r="V2634" s="22" cm="1">
        <f t="array" ref="V2634">_xlfn.XLOOKUP(1,([1]!tblOrders[Order]=tblnventory[[#This Row],[PO]])*([1]!tblOrders[Description]=tblnventory[[#This Row],[Item]]),[1]!tblOrders[Unit Total],0)</f>
        <v>779.16</v>
      </c>
      <c r="W2634" s="23" cm="1">
        <f t="array" ref="W2634">_xlfn.XLOOKUP(1,([1]!tblOrders[Order]=tblnventory[[#This Row],[PO]])*([1]!tblOrders[Description]=tblnventory[[#This Row],[Item]]),[1]!tblOrders[Licence])</f>
        <v>0</v>
      </c>
      <c r="X2634" t="b" cm="1">
        <f t="array" ref="X2634">NOT(_xlfn.XLOOKUP(tblnventory[[#This Row],[PO]]&amp;tblnventory[[#This Row],[Item]],[1]!tblOrders[Order]&amp;[1]!tblOrders[Description],[1]!tblOrders[Paid Licence],FALSE))</f>
        <v>1</v>
      </c>
      <c r="Y26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35" spans="1:25">
      <c r="A2635" s="19" t="s">
        <v>5348</v>
      </c>
      <c r="B2635" t="str">
        <f>_xlfn.XLOOKUP(tblnventory[[#This Row],[Item]],[1]!tblDescription[Item],[1]!tblDescription[Description])</f>
        <v>C9120AX Internal 802.11ax 4x4:4 MIMO;IOT;BT5;mGig;USB;RHL</v>
      </c>
      <c r="C2635" t="str">
        <f>_xlfn.XLOOKUP(tblnventory[[#This Row],[Item]],[1]!tblDescription[Item],[1]!tblDescription[Type])</f>
        <v>WAP</v>
      </c>
      <c r="D2635" t="str">
        <f>_xlfn.XLOOKUP(tblnventory[[#This Row],[Use]],[1]!tblCodes[Use],[1]!tblCodes[Code])</f>
        <v>WiFi</v>
      </c>
      <c r="E2635" s="1" t="s">
        <v>2588</v>
      </c>
      <c r="F2635" s="20">
        <v>44943</v>
      </c>
      <c r="G2635" s="24" t="str">
        <f>IF(ISBLANK(tblnventory[[#This Row],[Installed By]]),"Store","Installed")</f>
        <v>Store</v>
      </c>
      <c r="H2635" t="s">
        <v>8146</v>
      </c>
      <c r="J2635">
        <v>2191007447</v>
      </c>
      <c r="K2635" s="17"/>
      <c r="N2635" t="e">
        <v>#N/A</v>
      </c>
      <c r="O2635" t="b">
        <f>IF(tblnventory[[#This Row],[Installed]],LEFT(tblnventory[[#This Row],[Location]],3))</f>
        <v>0</v>
      </c>
      <c r="P2635" t="str">
        <f>_xlfn.XLOOKUP(tblnventory[[#This Row],[Serial Number]],[1]!tblDNACInventory[Floor],[1]!tblDNACInventory[Name],"Not Used")</f>
        <v>Not Used</v>
      </c>
      <c r="T2635" t="b">
        <f>NOT(ISBLANK(tblnventory[[#This Row],[Installed By]]))</f>
        <v>0</v>
      </c>
      <c r="U2635" t="str">
        <f>VLOOKUP(A2635, [1]!tblDescription[#Data], 3, 0)</f>
        <v>C9120AX Internal 802.11ax 4x4:4 MIMO;IOT;BT5;mGig;USB;RHL</v>
      </c>
      <c r="V2635" s="22" cm="1">
        <f t="array" ref="V2635">_xlfn.XLOOKUP(1,([1]!tblOrders[Order]=tblnventory[[#This Row],[PO]])*([1]!tblOrders[Description]=tblnventory[[#This Row],[Item]]),[1]!tblOrders[Unit Total],0)</f>
        <v>779.16</v>
      </c>
      <c r="W2635" s="23" cm="1">
        <f t="array" ref="W2635">_xlfn.XLOOKUP(1,([1]!tblOrders[Order]=tblnventory[[#This Row],[PO]])*([1]!tblOrders[Description]=tblnventory[[#This Row],[Item]]),[1]!tblOrders[Licence])</f>
        <v>0</v>
      </c>
      <c r="X2635" t="b" cm="1">
        <f t="array" ref="X2635">NOT(_xlfn.XLOOKUP(tblnventory[[#This Row],[PO]]&amp;tblnventory[[#This Row],[Item]],[1]!tblOrders[Order]&amp;[1]!tblOrders[Description],[1]!tblOrders[Paid Licence],FALSE))</f>
        <v>1</v>
      </c>
      <c r="Y26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36" spans="1:25">
      <c r="A2636" s="19" t="s">
        <v>5348</v>
      </c>
      <c r="B2636" t="str">
        <f>_xlfn.XLOOKUP(tblnventory[[#This Row],[Item]],[1]!tblDescription[Item],[1]!tblDescription[Description])</f>
        <v>C9120AX Internal 802.11ax 4x4:4 MIMO;IOT;BT5;mGig;USB;RHL</v>
      </c>
      <c r="C2636" t="str">
        <f>_xlfn.XLOOKUP(tblnventory[[#This Row],[Item]],[1]!tblDescription[Item],[1]!tblDescription[Type])</f>
        <v>WAP</v>
      </c>
      <c r="D2636" t="str">
        <f>_xlfn.XLOOKUP(tblnventory[[#This Row],[Use]],[1]!tblCodes[Use],[1]!tblCodes[Code])</f>
        <v>WiFi</v>
      </c>
      <c r="E2636" s="1" t="s">
        <v>2589</v>
      </c>
      <c r="F2636" s="20">
        <v>44943</v>
      </c>
      <c r="G2636" s="24" t="str">
        <f>IF(ISBLANK(tblnventory[[#This Row],[Installed By]]),"Store","Installed")</f>
        <v>Store</v>
      </c>
      <c r="H2636" t="s">
        <v>8146</v>
      </c>
      <c r="J2636">
        <v>2191007447</v>
      </c>
      <c r="K2636" s="17"/>
      <c r="N2636" t="e">
        <v>#N/A</v>
      </c>
      <c r="O2636" t="b">
        <f>IF(tblnventory[[#This Row],[Installed]],LEFT(tblnventory[[#This Row],[Location]],3))</f>
        <v>0</v>
      </c>
      <c r="P2636" t="str">
        <f>_xlfn.XLOOKUP(tblnventory[[#This Row],[Serial Number]],[1]!tblDNACInventory[Floor],[1]!tblDNACInventory[Name],"Not Used")</f>
        <v>Not Used</v>
      </c>
      <c r="T2636" t="b">
        <f>NOT(ISBLANK(tblnventory[[#This Row],[Installed By]]))</f>
        <v>0</v>
      </c>
      <c r="U2636" t="str">
        <f>VLOOKUP(A2636, [1]!tblDescription[#Data], 3, 0)</f>
        <v>C9120AX Internal 802.11ax 4x4:4 MIMO;IOT;BT5;mGig;USB;RHL</v>
      </c>
      <c r="V2636" s="22" cm="1">
        <f t="array" ref="V2636">_xlfn.XLOOKUP(1,([1]!tblOrders[Order]=tblnventory[[#This Row],[PO]])*([1]!tblOrders[Description]=tblnventory[[#This Row],[Item]]),[1]!tblOrders[Unit Total],0)</f>
        <v>779.16</v>
      </c>
      <c r="W2636" s="23" cm="1">
        <f t="array" ref="W2636">_xlfn.XLOOKUP(1,([1]!tblOrders[Order]=tblnventory[[#This Row],[PO]])*([1]!tblOrders[Description]=tblnventory[[#This Row],[Item]]),[1]!tblOrders[Licence])</f>
        <v>0</v>
      </c>
      <c r="X2636" t="b" cm="1">
        <f t="array" ref="X2636">NOT(_xlfn.XLOOKUP(tblnventory[[#This Row],[PO]]&amp;tblnventory[[#This Row],[Item]],[1]!tblOrders[Order]&amp;[1]!tblOrders[Description],[1]!tblOrders[Paid Licence],FALSE))</f>
        <v>1</v>
      </c>
      <c r="Y26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37" spans="1:25">
      <c r="A2637" s="19" t="s">
        <v>5348</v>
      </c>
      <c r="B2637" t="str">
        <f>_xlfn.XLOOKUP(tblnventory[[#This Row],[Item]],[1]!tblDescription[Item],[1]!tblDescription[Description])</f>
        <v>C9120AX Internal 802.11ax 4x4:4 MIMO;IOT;BT5;mGig;USB;RHL</v>
      </c>
      <c r="C2637" t="str">
        <f>_xlfn.XLOOKUP(tblnventory[[#This Row],[Item]],[1]!tblDescription[Item],[1]!tblDescription[Type])</f>
        <v>WAP</v>
      </c>
      <c r="D2637" t="str">
        <f>_xlfn.XLOOKUP(tblnventory[[#This Row],[Use]],[1]!tblCodes[Use],[1]!tblCodes[Code])</f>
        <v>WiFi</v>
      </c>
      <c r="E2637" s="1" t="s">
        <v>2590</v>
      </c>
      <c r="F2637" s="20">
        <v>44943</v>
      </c>
      <c r="G2637" s="24" t="str">
        <f>IF(ISBLANK(tblnventory[[#This Row],[Installed By]]),"Store","Installed")</f>
        <v>Store</v>
      </c>
      <c r="H2637" t="s">
        <v>8146</v>
      </c>
      <c r="J2637">
        <v>2191007447</v>
      </c>
      <c r="K2637" s="17"/>
      <c r="N2637" t="e">
        <v>#N/A</v>
      </c>
      <c r="O2637" t="b">
        <f>IF(tblnventory[[#This Row],[Installed]],LEFT(tblnventory[[#This Row],[Location]],3))</f>
        <v>0</v>
      </c>
      <c r="P2637" t="str">
        <f>_xlfn.XLOOKUP(tblnventory[[#This Row],[Serial Number]],[1]!tblDNACInventory[Floor],[1]!tblDNACInventory[Name],"Not Used")</f>
        <v>Not Used</v>
      </c>
      <c r="T2637" t="b">
        <f>NOT(ISBLANK(tblnventory[[#This Row],[Installed By]]))</f>
        <v>0</v>
      </c>
      <c r="U2637" t="str">
        <f>VLOOKUP(A2637, [1]!tblDescription[#Data], 3, 0)</f>
        <v>C9120AX Internal 802.11ax 4x4:4 MIMO;IOT;BT5;mGig;USB;RHL</v>
      </c>
      <c r="V2637" s="22" cm="1">
        <f t="array" ref="V2637">_xlfn.XLOOKUP(1,([1]!tblOrders[Order]=tblnventory[[#This Row],[PO]])*([1]!tblOrders[Description]=tblnventory[[#This Row],[Item]]),[1]!tblOrders[Unit Total],0)</f>
        <v>779.16</v>
      </c>
      <c r="W2637" s="23" cm="1">
        <f t="array" ref="W2637">_xlfn.XLOOKUP(1,([1]!tblOrders[Order]=tblnventory[[#This Row],[PO]])*([1]!tblOrders[Description]=tblnventory[[#This Row],[Item]]),[1]!tblOrders[Licence])</f>
        <v>0</v>
      </c>
      <c r="X2637" t="b" cm="1">
        <f t="array" ref="X2637">NOT(_xlfn.XLOOKUP(tblnventory[[#This Row],[PO]]&amp;tblnventory[[#This Row],[Item]],[1]!tblOrders[Order]&amp;[1]!tblOrders[Description],[1]!tblOrders[Paid Licence],FALSE))</f>
        <v>1</v>
      </c>
      <c r="Y26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38" spans="1:25">
      <c r="A2638" s="19" t="s">
        <v>5348</v>
      </c>
      <c r="B2638" t="str">
        <f>_xlfn.XLOOKUP(tblnventory[[#This Row],[Item]],[1]!tblDescription[Item],[1]!tblDescription[Description])</f>
        <v>C9120AX Internal 802.11ax 4x4:4 MIMO;IOT;BT5;mGig;USB;RHL</v>
      </c>
      <c r="C2638" t="str">
        <f>_xlfn.XLOOKUP(tblnventory[[#This Row],[Item]],[1]!tblDescription[Item],[1]!tblDescription[Type])</f>
        <v>WAP</v>
      </c>
      <c r="D2638" t="str">
        <f>_xlfn.XLOOKUP(tblnventory[[#This Row],[Use]],[1]!tblCodes[Use],[1]!tblCodes[Code])</f>
        <v>WiFi</v>
      </c>
      <c r="E2638" s="1" t="s">
        <v>2591</v>
      </c>
      <c r="F2638" s="20">
        <v>44943</v>
      </c>
      <c r="G2638" s="24" t="str">
        <f>IF(ISBLANK(tblnventory[[#This Row],[Installed By]]),"Store","Installed")</f>
        <v>Store</v>
      </c>
      <c r="H2638" t="s">
        <v>8146</v>
      </c>
      <c r="J2638">
        <v>2191007447</v>
      </c>
      <c r="K2638" s="17"/>
      <c r="N2638" t="e">
        <v>#N/A</v>
      </c>
      <c r="O2638" t="b">
        <f>IF(tblnventory[[#This Row],[Installed]],LEFT(tblnventory[[#This Row],[Location]],3))</f>
        <v>0</v>
      </c>
      <c r="P2638" t="str">
        <f>_xlfn.XLOOKUP(tblnventory[[#This Row],[Serial Number]],[1]!tblDNACInventory[Floor],[1]!tblDNACInventory[Name],"Not Used")</f>
        <v>Not Used</v>
      </c>
      <c r="T2638" t="b">
        <f>NOT(ISBLANK(tblnventory[[#This Row],[Installed By]]))</f>
        <v>0</v>
      </c>
      <c r="U2638" t="str">
        <f>VLOOKUP(A2638, [1]!tblDescription[#Data], 3, 0)</f>
        <v>C9120AX Internal 802.11ax 4x4:4 MIMO;IOT;BT5;mGig;USB;RHL</v>
      </c>
      <c r="V2638" s="22" cm="1">
        <f t="array" ref="V2638">_xlfn.XLOOKUP(1,([1]!tblOrders[Order]=tblnventory[[#This Row],[PO]])*([1]!tblOrders[Description]=tblnventory[[#This Row],[Item]]),[1]!tblOrders[Unit Total],0)</f>
        <v>779.16</v>
      </c>
      <c r="W2638" s="23" cm="1">
        <f t="array" ref="W2638">_xlfn.XLOOKUP(1,([1]!tblOrders[Order]=tblnventory[[#This Row],[PO]])*([1]!tblOrders[Description]=tblnventory[[#This Row],[Item]]),[1]!tblOrders[Licence])</f>
        <v>0</v>
      </c>
      <c r="X2638" t="b" cm="1">
        <f t="array" ref="X2638">NOT(_xlfn.XLOOKUP(tblnventory[[#This Row],[PO]]&amp;tblnventory[[#This Row],[Item]],[1]!tblOrders[Order]&amp;[1]!tblOrders[Description],[1]!tblOrders[Paid Licence],FALSE))</f>
        <v>1</v>
      </c>
      <c r="Y26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39" spans="1:25">
      <c r="A2639" s="19" t="s">
        <v>5348</v>
      </c>
      <c r="B2639" t="str">
        <f>_xlfn.XLOOKUP(tblnventory[[#This Row],[Item]],[1]!tblDescription[Item],[1]!tblDescription[Description])</f>
        <v>C9120AX Internal 802.11ax 4x4:4 MIMO;IOT;BT5;mGig;USB;RHL</v>
      </c>
      <c r="C2639" t="str">
        <f>_xlfn.XLOOKUP(tblnventory[[#This Row],[Item]],[1]!tblDescription[Item],[1]!tblDescription[Type])</f>
        <v>WAP</v>
      </c>
      <c r="D2639" t="str">
        <f>_xlfn.XLOOKUP(tblnventory[[#This Row],[Use]],[1]!tblCodes[Use],[1]!tblCodes[Code])</f>
        <v>WiFi</v>
      </c>
      <c r="E2639" s="1" t="s">
        <v>2592</v>
      </c>
      <c r="F2639" s="20">
        <v>44943</v>
      </c>
      <c r="G2639" s="24" t="str">
        <f>IF(ISBLANK(tblnventory[[#This Row],[Installed By]]),"Store","Installed")</f>
        <v>Store</v>
      </c>
      <c r="H2639" t="s">
        <v>8146</v>
      </c>
      <c r="J2639">
        <v>2191007447</v>
      </c>
      <c r="K2639" s="17"/>
      <c r="N2639" t="e">
        <v>#N/A</v>
      </c>
      <c r="O2639" t="b">
        <f>IF(tblnventory[[#This Row],[Installed]],LEFT(tblnventory[[#This Row],[Location]],3))</f>
        <v>0</v>
      </c>
      <c r="P2639" t="str">
        <f>_xlfn.XLOOKUP(tblnventory[[#This Row],[Serial Number]],[1]!tblDNACInventory[Floor],[1]!tblDNACInventory[Name],"Not Used")</f>
        <v>Not Used</v>
      </c>
      <c r="T2639" t="b">
        <f>NOT(ISBLANK(tblnventory[[#This Row],[Installed By]]))</f>
        <v>0</v>
      </c>
      <c r="U2639" t="str">
        <f>VLOOKUP(A2639, [1]!tblDescription[#Data], 3, 0)</f>
        <v>C9120AX Internal 802.11ax 4x4:4 MIMO;IOT;BT5;mGig;USB;RHL</v>
      </c>
      <c r="V2639" s="22" cm="1">
        <f t="array" ref="V2639">_xlfn.XLOOKUP(1,([1]!tblOrders[Order]=tblnventory[[#This Row],[PO]])*([1]!tblOrders[Description]=tblnventory[[#This Row],[Item]]),[1]!tblOrders[Unit Total],0)</f>
        <v>779.16</v>
      </c>
      <c r="W2639" s="23" cm="1">
        <f t="array" ref="W2639">_xlfn.XLOOKUP(1,([1]!tblOrders[Order]=tblnventory[[#This Row],[PO]])*([1]!tblOrders[Description]=tblnventory[[#This Row],[Item]]),[1]!tblOrders[Licence])</f>
        <v>0</v>
      </c>
      <c r="X2639" t="b" cm="1">
        <f t="array" ref="X2639">NOT(_xlfn.XLOOKUP(tblnventory[[#This Row],[PO]]&amp;tblnventory[[#This Row],[Item]],[1]!tblOrders[Order]&amp;[1]!tblOrders[Description],[1]!tblOrders[Paid Licence],FALSE))</f>
        <v>1</v>
      </c>
      <c r="Y26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40" spans="1:25">
      <c r="A2640" s="19" t="s">
        <v>5348</v>
      </c>
      <c r="B2640" t="str">
        <f>_xlfn.XLOOKUP(tblnventory[[#This Row],[Item]],[1]!tblDescription[Item],[1]!tblDescription[Description])</f>
        <v>C9120AX Internal 802.11ax 4x4:4 MIMO;IOT;BT5;mGig;USB;RHL</v>
      </c>
      <c r="C2640" t="str">
        <f>_xlfn.XLOOKUP(tblnventory[[#This Row],[Item]],[1]!tblDescription[Item],[1]!tblDescription[Type])</f>
        <v>WAP</v>
      </c>
      <c r="D2640" t="str">
        <f>_xlfn.XLOOKUP(tblnventory[[#This Row],[Use]],[1]!tblCodes[Use],[1]!tblCodes[Code])</f>
        <v>WiFi</v>
      </c>
      <c r="E2640" s="1" t="s">
        <v>2593</v>
      </c>
      <c r="F2640" s="20">
        <v>44943</v>
      </c>
      <c r="G2640" s="24" t="str">
        <f>IF(ISBLANK(tblnventory[[#This Row],[Installed By]]),"Store","Installed")</f>
        <v>Store</v>
      </c>
      <c r="H2640" t="s">
        <v>8146</v>
      </c>
      <c r="J2640">
        <v>2191007447</v>
      </c>
      <c r="K2640" s="17"/>
      <c r="N2640" t="e">
        <v>#N/A</v>
      </c>
      <c r="O2640" t="b">
        <f>IF(tblnventory[[#This Row],[Installed]],LEFT(tblnventory[[#This Row],[Location]],3))</f>
        <v>0</v>
      </c>
      <c r="P2640" t="str">
        <f>_xlfn.XLOOKUP(tblnventory[[#This Row],[Serial Number]],[1]!tblDNACInventory[Floor],[1]!tblDNACInventory[Name],"Not Used")</f>
        <v>Not Used</v>
      </c>
      <c r="T2640" t="b">
        <f>NOT(ISBLANK(tblnventory[[#This Row],[Installed By]]))</f>
        <v>0</v>
      </c>
      <c r="U2640" t="str">
        <f>VLOOKUP(A2640, [1]!tblDescription[#Data], 3, 0)</f>
        <v>C9120AX Internal 802.11ax 4x4:4 MIMO;IOT;BT5;mGig;USB;RHL</v>
      </c>
      <c r="V2640" s="22" cm="1">
        <f t="array" ref="V2640">_xlfn.XLOOKUP(1,([1]!tblOrders[Order]=tblnventory[[#This Row],[PO]])*([1]!tblOrders[Description]=tblnventory[[#This Row],[Item]]),[1]!tblOrders[Unit Total],0)</f>
        <v>779.16</v>
      </c>
      <c r="W2640" s="23" cm="1">
        <f t="array" ref="W2640">_xlfn.XLOOKUP(1,([1]!tblOrders[Order]=tblnventory[[#This Row],[PO]])*([1]!tblOrders[Description]=tblnventory[[#This Row],[Item]]),[1]!tblOrders[Licence])</f>
        <v>0</v>
      </c>
      <c r="X2640" t="b" cm="1">
        <f t="array" ref="X2640">NOT(_xlfn.XLOOKUP(tblnventory[[#This Row],[PO]]&amp;tblnventory[[#This Row],[Item]],[1]!tblOrders[Order]&amp;[1]!tblOrders[Description],[1]!tblOrders[Paid Licence],FALSE))</f>
        <v>1</v>
      </c>
      <c r="Y26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41" spans="1:25">
      <c r="A2641" s="19" t="s">
        <v>5348</v>
      </c>
      <c r="B2641" t="str">
        <f>_xlfn.XLOOKUP(tblnventory[[#This Row],[Item]],[1]!tblDescription[Item],[1]!tblDescription[Description])</f>
        <v>C9120AX Internal 802.11ax 4x4:4 MIMO;IOT;BT5;mGig;USB;RHL</v>
      </c>
      <c r="C2641" t="str">
        <f>_xlfn.XLOOKUP(tblnventory[[#This Row],[Item]],[1]!tblDescription[Item],[1]!tblDescription[Type])</f>
        <v>WAP</v>
      </c>
      <c r="D2641" t="str">
        <f>_xlfn.XLOOKUP(tblnventory[[#This Row],[Use]],[1]!tblCodes[Use],[1]!tblCodes[Code])</f>
        <v>WiFi</v>
      </c>
      <c r="E2641" s="1" t="s">
        <v>2594</v>
      </c>
      <c r="F2641" s="20">
        <v>44943</v>
      </c>
      <c r="G2641" s="24" t="str">
        <f>IF(ISBLANK(tblnventory[[#This Row],[Installed By]]),"Store","Installed")</f>
        <v>Store</v>
      </c>
      <c r="H2641" t="s">
        <v>8146</v>
      </c>
      <c r="J2641">
        <v>2191007447</v>
      </c>
      <c r="K2641" s="17"/>
      <c r="N2641" t="e">
        <v>#N/A</v>
      </c>
      <c r="O2641" t="b">
        <f>IF(tblnventory[[#This Row],[Installed]],LEFT(tblnventory[[#This Row],[Location]],3))</f>
        <v>0</v>
      </c>
      <c r="P2641" t="str">
        <f>_xlfn.XLOOKUP(tblnventory[[#This Row],[Serial Number]],[1]!tblDNACInventory[Floor],[1]!tblDNACInventory[Name],"Not Used")</f>
        <v>Not Used</v>
      </c>
      <c r="T2641" t="b">
        <f>NOT(ISBLANK(tblnventory[[#This Row],[Installed By]]))</f>
        <v>0</v>
      </c>
      <c r="U2641" t="str">
        <f>VLOOKUP(A2641, [1]!tblDescription[#Data], 3, 0)</f>
        <v>C9120AX Internal 802.11ax 4x4:4 MIMO;IOT;BT5;mGig;USB;RHL</v>
      </c>
      <c r="V2641" s="22" cm="1">
        <f t="array" ref="V2641">_xlfn.XLOOKUP(1,([1]!tblOrders[Order]=tblnventory[[#This Row],[PO]])*([1]!tblOrders[Description]=tblnventory[[#This Row],[Item]]),[1]!tblOrders[Unit Total],0)</f>
        <v>779.16</v>
      </c>
      <c r="W2641" s="23" cm="1">
        <f t="array" ref="W2641">_xlfn.XLOOKUP(1,([1]!tblOrders[Order]=tblnventory[[#This Row],[PO]])*([1]!tblOrders[Description]=tblnventory[[#This Row],[Item]]),[1]!tblOrders[Licence])</f>
        <v>0</v>
      </c>
      <c r="X2641" t="b" cm="1">
        <f t="array" ref="X2641">NOT(_xlfn.XLOOKUP(tblnventory[[#This Row],[PO]]&amp;tblnventory[[#This Row],[Item]],[1]!tblOrders[Order]&amp;[1]!tblOrders[Description],[1]!tblOrders[Paid Licence],FALSE))</f>
        <v>1</v>
      </c>
      <c r="Y26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42" spans="1:25">
      <c r="A2642" s="19" t="s">
        <v>5348</v>
      </c>
      <c r="B2642" t="str">
        <f>_xlfn.XLOOKUP(tblnventory[[#This Row],[Item]],[1]!tblDescription[Item],[1]!tblDescription[Description])</f>
        <v>C9120AX Internal 802.11ax 4x4:4 MIMO;IOT;BT5;mGig;USB;RHL</v>
      </c>
      <c r="C2642" t="str">
        <f>_xlfn.XLOOKUP(tblnventory[[#This Row],[Item]],[1]!tblDescription[Item],[1]!tblDescription[Type])</f>
        <v>WAP</v>
      </c>
      <c r="D2642" t="str">
        <f>_xlfn.XLOOKUP(tblnventory[[#This Row],[Use]],[1]!tblCodes[Use],[1]!tblCodes[Code])</f>
        <v>WiFi</v>
      </c>
      <c r="E2642" s="1" t="s">
        <v>2595</v>
      </c>
      <c r="F2642" s="20">
        <v>44943</v>
      </c>
      <c r="G2642" s="24" t="str">
        <f>IF(ISBLANK(tblnventory[[#This Row],[Installed By]]),"Store","Installed")</f>
        <v>Store</v>
      </c>
      <c r="H2642" t="s">
        <v>8146</v>
      </c>
      <c r="J2642">
        <v>2191007447</v>
      </c>
      <c r="K2642" s="17"/>
      <c r="N2642" t="e">
        <v>#N/A</v>
      </c>
      <c r="O2642" t="b">
        <f>IF(tblnventory[[#This Row],[Installed]],LEFT(tblnventory[[#This Row],[Location]],3))</f>
        <v>0</v>
      </c>
      <c r="P2642" t="str">
        <f>_xlfn.XLOOKUP(tblnventory[[#This Row],[Serial Number]],[1]!tblDNACInventory[Floor],[1]!tblDNACInventory[Name],"Not Used")</f>
        <v>Not Used</v>
      </c>
      <c r="T2642" t="b">
        <f>NOT(ISBLANK(tblnventory[[#This Row],[Installed By]]))</f>
        <v>0</v>
      </c>
      <c r="U2642" t="str">
        <f>VLOOKUP(A2642, [1]!tblDescription[#Data], 3, 0)</f>
        <v>C9120AX Internal 802.11ax 4x4:4 MIMO;IOT;BT5;mGig;USB;RHL</v>
      </c>
      <c r="V2642" s="22" cm="1">
        <f t="array" ref="V2642">_xlfn.XLOOKUP(1,([1]!tblOrders[Order]=tblnventory[[#This Row],[PO]])*([1]!tblOrders[Description]=tblnventory[[#This Row],[Item]]),[1]!tblOrders[Unit Total],0)</f>
        <v>779.16</v>
      </c>
      <c r="W2642" s="23" cm="1">
        <f t="array" ref="W2642">_xlfn.XLOOKUP(1,([1]!tblOrders[Order]=tblnventory[[#This Row],[PO]])*([1]!tblOrders[Description]=tblnventory[[#This Row],[Item]]),[1]!tblOrders[Licence])</f>
        <v>0</v>
      </c>
      <c r="X2642" t="b" cm="1">
        <f t="array" ref="X2642">NOT(_xlfn.XLOOKUP(tblnventory[[#This Row],[PO]]&amp;tblnventory[[#This Row],[Item]],[1]!tblOrders[Order]&amp;[1]!tblOrders[Description],[1]!tblOrders[Paid Licence],FALSE))</f>
        <v>1</v>
      </c>
      <c r="Y26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43" spans="1:25">
      <c r="A2643" s="19" t="s">
        <v>5348</v>
      </c>
      <c r="B2643" t="str">
        <f>_xlfn.XLOOKUP(tblnventory[[#This Row],[Item]],[1]!tblDescription[Item],[1]!tblDescription[Description])</f>
        <v>C9120AX Internal 802.11ax 4x4:4 MIMO;IOT;BT5;mGig;USB;RHL</v>
      </c>
      <c r="C2643" t="str">
        <f>_xlfn.XLOOKUP(tblnventory[[#This Row],[Item]],[1]!tblDescription[Item],[1]!tblDescription[Type])</f>
        <v>WAP</v>
      </c>
      <c r="D2643" t="str">
        <f>_xlfn.XLOOKUP(tblnventory[[#This Row],[Use]],[1]!tblCodes[Use],[1]!tblCodes[Code])</f>
        <v>WiFi</v>
      </c>
      <c r="E2643" s="1" t="s">
        <v>2596</v>
      </c>
      <c r="F2643" s="20">
        <v>44943</v>
      </c>
      <c r="G2643" s="24" t="str">
        <f>IF(ISBLANK(tblnventory[[#This Row],[Installed By]]),"Store","Installed")</f>
        <v>Store</v>
      </c>
      <c r="H2643" t="s">
        <v>8146</v>
      </c>
      <c r="J2643">
        <v>2191007447</v>
      </c>
      <c r="K2643" s="17"/>
      <c r="N2643" t="e">
        <v>#N/A</v>
      </c>
      <c r="O2643" t="b">
        <f>IF(tblnventory[[#This Row],[Installed]],LEFT(tblnventory[[#This Row],[Location]],3))</f>
        <v>0</v>
      </c>
      <c r="P2643" t="str">
        <f>_xlfn.XLOOKUP(tblnventory[[#This Row],[Serial Number]],[1]!tblDNACInventory[Floor],[1]!tblDNACInventory[Name],"Not Used")</f>
        <v>Not Used</v>
      </c>
      <c r="T2643" t="b">
        <f>NOT(ISBLANK(tblnventory[[#This Row],[Installed By]]))</f>
        <v>0</v>
      </c>
      <c r="U2643" t="str">
        <f>VLOOKUP(A2643, [1]!tblDescription[#Data], 3, 0)</f>
        <v>C9120AX Internal 802.11ax 4x4:4 MIMO;IOT;BT5;mGig;USB;RHL</v>
      </c>
      <c r="V2643" s="22" cm="1">
        <f t="array" ref="V2643">_xlfn.XLOOKUP(1,([1]!tblOrders[Order]=tblnventory[[#This Row],[PO]])*([1]!tblOrders[Description]=tblnventory[[#This Row],[Item]]),[1]!tblOrders[Unit Total],0)</f>
        <v>779.16</v>
      </c>
      <c r="W2643" s="23" cm="1">
        <f t="array" ref="W2643">_xlfn.XLOOKUP(1,([1]!tblOrders[Order]=tblnventory[[#This Row],[PO]])*([1]!tblOrders[Description]=tblnventory[[#This Row],[Item]]),[1]!tblOrders[Licence])</f>
        <v>0</v>
      </c>
      <c r="X2643" t="b" cm="1">
        <f t="array" ref="X2643">NOT(_xlfn.XLOOKUP(tblnventory[[#This Row],[PO]]&amp;tblnventory[[#This Row],[Item]],[1]!tblOrders[Order]&amp;[1]!tblOrders[Description],[1]!tblOrders[Paid Licence],FALSE))</f>
        <v>1</v>
      </c>
      <c r="Y26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44" spans="1:25">
      <c r="A2644" s="19" t="s">
        <v>5348</v>
      </c>
      <c r="B2644" t="str">
        <f>_xlfn.XLOOKUP(tblnventory[[#This Row],[Item]],[1]!tblDescription[Item],[1]!tblDescription[Description])</f>
        <v>C9120AX Internal 802.11ax 4x4:4 MIMO;IOT;BT5;mGig;USB;RHL</v>
      </c>
      <c r="C2644" t="str">
        <f>_xlfn.XLOOKUP(tblnventory[[#This Row],[Item]],[1]!tblDescription[Item],[1]!tblDescription[Type])</f>
        <v>WAP</v>
      </c>
      <c r="D2644" t="str">
        <f>_xlfn.XLOOKUP(tblnventory[[#This Row],[Use]],[1]!tblCodes[Use],[1]!tblCodes[Code])</f>
        <v>WiFi</v>
      </c>
      <c r="E2644" s="1" t="s">
        <v>2597</v>
      </c>
      <c r="F2644" s="20">
        <v>44943</v>
      </c>
      <c r="G2644" s="24" t="str">
        <f>IF(ISBLANK(tblnventory[[#This Row],[Installed By]]),"Store","Installed")</f>
        <v>Store</v>
      </c>
      <c r="H2644" t="s">
        <v>8146</v>
      </c>
      <c r="J2644">
        <v>2191007447</v>
      </c>
      <c r="K2644" s="17"/>
      <c r="N2644" t="e">
        <v>#N/A</v>
      </c>
      <c r="O2644" t="b">
        <f>IF(tblnventory[[#This Row],[Installed]],LEFT(tblnventory[[#This Row],[Location]],3))</f>
        <v>0</v>
      </c>
      <c r="P2644" t="str">
        <f>_xlfn.XLOOKUP(tblnventory[[#This Row],[Serial Number]],[1]!tblDNACInventory[Floor],[1]!tblDNACInventory[Name],"Not Used")</f>
        <v>Not Used</v>
      </c>
      <c r="T2644" t="b">
        <f>NOT(ISBLANK(tblnventory[[#This Row],[Installed By]]))</f>
        <v>0</v>
      </c>
      <c r="U2644" t="str">
        <f>VLOOKUP(A2644, [1]!tblDescription[#Data], 3, 0)</f>
        <v>C9120AX Internal 802.11ax 4x4:4 MIMO;IOT;BT5;mGig;USB;RHL</v>
      </c>
      <c r="V2644" s="22" cm="1">
        <f t="array" ref="V2644">_xlfn.XLOOKUP(1,([1]!tblOrders[Order]=tblnventory[[#This Row],[PO]])*([1]!tblOrders[Description]=tblnventory[[#This Row],[Item]]),[1]!tblOrders[Unit Total],0)</f>
        <v>779.16</v>
      </c>
      <c r="W2644" s="23" cm="1">
        <f t="array" ref="W2644">_xlfn.XLOOKUP(1,([1]!tblOrders[Order]=tblnventory[[#This Row],[PO]])*([1]!tblOrders[Description]=tblnventory[[#This Row],[Item]]),[1]!tblOrders[Licence])</f>
        <v>0</v>
      </c>
      <c r="X2644" t="b" cm="1">
        <f t="array" ref="X2644">NOT(_xlfn.XLOOKUP(tblnventory[[#This Row],[PO]]&amp;tblnventory[[#This Row],[Item]],[1]!tblOrders[Order]&amp;[1]!tblOrders[Description],[1]!tblOrders[Paid Licence],FALSE))</f>
        <v>1</v>
      </c>
      <c r="Y26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45" spans="1:25">
      <c r="A2645" s="19" t="s">
        <v>5348</v>
      </c>
      <c r="B2645" t="str">
        <f>_xlfn.XLOOKUP(tblnventory[[#This Row],[Item]],[1]!tblDescription[Item],[1]!tblDescription[Description])</f>
        <v>C9120AX Internal 802.11ax 4x4:4 MIMO;IOT;BT5;mGig;USB;RHL</v>
      </c>
      <c r="C2645" t="str">
        <f>_xlfn.XLOOKUP(tblnventory[[#This Row],[Item]],[1]!tblDescription[Item],[1]!tblDescription[Type])</f>
        <v>WAP</v>
      </c>
      <c r="D2645" t="str">
        <f>_xlfn.XLOOKUP(tblnventory[[#This Row],[Use]],[1]!tblCodes[Use],[1]!tblCodes[Code])</f>
        <v>WiFi</v>
      </c>
      <c r="E2645" s="1" t="s">
        <v>2598</v>
      </c>
      <c r="F2645" s="20">
        <v>44943</v>
      </c>
      <c r="G2645" s="24" t="str">
        <f>IF(ISBLANK(tblnventory[[#This Row],[Installed By]]),"Store","Installed")</f>
        <v>Store</v>
      </c>
      <c r="H2645" t="s">
        <v>8146</v>
      </c>
      <c r="J2645">
        <v>2191007447</v>
      </c>
      <c r="K2645" s="17"/>
      <c r="N2645" t="e">
        <v>#N/A</v>
      </c>
      <c r="O2645" t="b">
        <f>IF(tblnventory[[#This Row],[Installed]],LEFT(tblnventory[[#This Row],[Location]],3))</f>
        <v>0</v>
      </c>
      <c r="P2645" t="str">
        <f>_xlfn.XLOOKUP(tblnventory[[#This Row],[Serial Number]],[1]!tblDNACInventory[Floor],[1]!tblDNACInventory[Name],"Not Used")</f>
        <v>Not Used</v>
      </c>
      <c r="T2645" t="b">
        <f>NOT(ISBLANK(tblnventory[[#This Row],[Installed By]]))</f>
        <v>0</v>
      </c>
      <c r="U2645" t="str">
        <f>VLOOKUP(A2645, [1]!tblDescription[#Data], 3, 0)</f>
        <v>C9120AX Internal 802.11ax 4x4:4 MIMO;IOT;BT5;mGig;USB;RHL</v>
      </c>
      <c r="V2645" s="22" cm="1">
        <f t="array" ref="V2645">_xlfn.XLOOKUP(1,([1]!tblOrders[Order]=tblnventory[[#This Row],[PO]])*([1]!tblOrders[Description]=tblnventory[[#This Row],[Item]]),[1]!tblOrders[Unit Total],0)</f>
        <v>779.16</v>
      </c>
      <c r="W2645" s="23" cm="1">
        <f t="array" ref="W2645">_xlfn.XLOOKUP(1,([1]!tblOrders[Order]=tblnventory[[#This Row],[PO]])*([1]!tblOrders[Description]=tblnventory[[#This Row],[Item]]),[1]!tblOrders[Licence])</f>
        <v>0</v>
      </c>
      <c r="X2645" t="b" cm="1">
        <f t="array" ref="X2645">NOT(_xlfn.XLOOKUP(tblnventory[[#This Row],[PO]]&amp;tblnventory[[#This Row],[Item]],[1]!tblOrders[Order]&amp;[1]!tblOrders[Description],[1]!tblOrders[Paid Licence],FALSE))</f>
        <v>1</v>
      </c>
      <c r="Y26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46" spans="1:25">
      <c r="A2646" s="19" t="s">
        <v>5348</v>
      </c>
      <c r="B2646" t="str">
        <f>_xlfn.XLOOKUP(tblnventory[[#This Row],[Item]],[1]!tblDescription[Item],[1]!tblDescription[Description])</f>
        <v>C9120AX Internal 802.11ax 4x4:4 MIMO;IOT;BT5;mGig;USB;RHL</v>
      </c>
      <c r="C2646" t="str">
        <f>_xlfn.XLOOKUP(tblnventory[[#This Row],[Item]],[1]!tblDescription[Item],[1]!tblDescription[Type])</f>
        <v>WAP</v>
      </c>
      <c r="D2646" t="str">
        <f>_xlfn.XLOOKUP(tblnventory[[#This Row],[Use]],[1]!tblCodes[Use],[1]!tblCodes[Code])</f>
        <v>WiFi</v>
      </c>
      <c r="E2646" s="1" t="s">
        <v>2599</v>
      </c>
      <c r="F2646" s="20">
        <v>44943</v>
      </c>
      <c r="G2646" s="24" t="str">
        <f>IF(ISBLANK(tblnventory[[#This Row],[Installed By]]),"Store","Installed")</f>
        <v>Store</v>
      </c>
      <c r="H2646" t="s">
        <v>8146</v>
      </c>
      <c r="J2646">
        <v>2191007447</v>
      </c>
      <c r="K2646" s="17"/>
      <c r="N2646" t="e">
        <v>#N/A</v>
      </c>
      <c r="O2646" t="b">
        <f>IF(tblnventory[[#This Row],[Installed]],LEFT(tblnventory[[#This Row],[Location]],3))</f>
        <v>0</v>
      </c>
      <c r="P2646" t="str">
        <f>_xlfn.XLOOKUP(tblnventory[[#This Row],[Serial Number]],[1]!tblDNACInventory[Floor],[1]!tblDNACInventory[Name],"Not Used")</f>
        <v>Not Used</v>
      </c>
      <c r="T2646" t="b">
        <f>NOT(ISBLANK(tblnventory[[#This Row],[Installed By]]))</f>
        <v>0</v>
      </c>
      <c r="U2646" t="str">
        <f>VLOOKUP(A2646, [1]!tblDescription[#Data], 3, 0)</f>
        <v>C9120AX Internal 802.11ax 4x4:4 MIMO;IOT;BT5;mGig;USB;RHL</v>
      </c>
      <c r="V2646" s="22" cm="1">
        <f t="array" ref="V2646">_xlfn.XLOOKUP(1,([1]!tblOrders[Order]=tblnventory[[#This Row],[PO]])*([1]!tblOrders[Description]=tblnventory[[#This Row],[Item]]),[1]!tblOrders[Unit Total],0)</f>
        <v>779.16</v>
      </c>
      <c r="W2646" s="23" cm="1">
        <f t="array" ref="W2646">_xlfn.XLOOKUP(1,([1]!tblOrders[Order]=tblnventory[[#This Row],[PO]])*([1]!tblOrders[Description]=tblnventory[[#This Row],[Item]]),[1]!tblOrders[Licence])</f>
        <v>0</v>
      </c>
      <c r="X2646" t="b" cm="1">
        <f t="array" ref="X2646">NOT(_xlfn.XLOOKUP(tblnventory[[#This Row],[PO]]&amp;tblnventory[[#This Row],[Item]],[1]!tblOrders[Order]&amp;[1]!tblOrders[Description],[1]!tblOrders[Paid Licence],FALSE))</f>
        <v>1</v>
      </c>
      <c r="Y26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47" spans="1:25">
      <c r="A2647" s="19" t="s">
        <v>5348</v>
      </c>
      <c r="B2647" t="str">
        <f>_xlfn.XLOOKUP(tblnventory[[#This Row],[Item]],[1]!tblDescription[Item],[1]!tblDescription[Description])</f>
        <v>C9120AX Internal 802.11ax 4x4:4 MIMO;IOT;BT5;mGig;USB;RHL</v>
      </c>
      <c r="C2647" t="str">
        <f>_xlfn.XLOOKUP(tblnventory[[#This Row],[Item]],[1]!tblDescription[Item],[1]!tblDescription[Type])</f>
        <v>WAP</v>
      </c>
      <c r="D2647" t="str">
        <f>_xlfn.XLOOKUP(tblnventory[[#This Row],[Use]],[1]!tblCodes[Use],[1]!tblCodes[Code])</f>
        <v>WiFi</v>
      </c>
      <c r="E2647" s="1" t="s">
        <v>2600</v>
      </c>
      <c r="F2647" s="20">
        <v>44943</v>
      </c>
      <c r="G2647" s="24" t="str">
        <f>IF(ISBLANK(tblnventory[[#This Row],[Installed By]]),"Store","Installed")</f>
        <v>Store</v>
      </c>
      <c r="H2647" t="s">
        <v>8146</v>
      </c>
      <c r="J2647">
        <v>2191007447</v>
      </c>
      <c r="K2647" s="17"/>
      <c r="N2647" t="e">
        <v>#N/A</v>
      </c>
      <c r="O2647" t="b">
        <f>IF(tblnventory[[#This Row],[Installed]],LEFT(tblnventory[[#This Row],[Location]],3))</f>
        <v>0</v>
      </c>
      <c r="P2647" t="str">
        <f>_xlfn.XLOOKUP(tblnventory[[#This Row],[Serial Number]],[1]!tblDNACInventory[Floor],[1]!tblDNACInventory[Name],"Not Used")</f>
        <v>Not Used</v>
      </c>
      <c r="T2647" t="b">
        <f>NOT(ISBLANK(tblnventory[[#This Row],[Installed By]]))</f>
        <v>0</v>
      </c>
      <c r="U2647" t="str">
        <f>VLOOKUP(A2647, [1]!tblDescription[#Data], 3, 0)</f>
        <v>C9120AX Internal 802.11ax 4x4:4 MIMO;IOT;BT5;mGig;USB;RHL</v>
      </c>
      <c r="V2647" s="22" cm="1">
        <f t="array" ref="V2647">_xlfn.XLOOKUP(1,([1]!tblOrders[Order]=tblnventory[[#This Row],[PO]])*([1]!tblOrders[Description]=tblnventory[[#This Row],[Item]]),[1]!tblOrders[Unit Total],0)</f>
        <v>779.16</v>
      </c>
      <c r="W2647" s="23" cm="1">
        <f t="array" ref="W2647">_xlfn.XLOOKUP(1,([1]!tblOrders[Order]=tblnventory[[#This Row],[PO]])*([1]!tblOrders[Description]=tblnventory[[#This Row],[Item]]),[1]!tblOrders[Licence])</f>
        <v>0</v>
      </c>
      <c r="X2647" t="b" cm="1">
        <f t="array" ref="X2647">NOT(_xlfn.XLOOKUP(tblnventory[[#This Row],[PO]]&amp;tblnventory[[#This Row],[Item]],[1]!tblOrders[Order]&amp;[1]!tblOrders[Description],[1]!tblOrders[Paid Licence],FALSE))</f>
        <v>1</v>
      </c>
      <c r="Y26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48" spans="1:25">
      <c r="A2648" s="19" t="s">
        <v>5348</v>
      </c>
      <c r="B2648" t="str">
        <f>_xlfn.XLOOKUP(tblnventory[[#This Row],[Item]],[1]!tblDescription[Item],[1]!tblDescription[Description])</f>
        <v>C9120AX Internal 802.11ax 4x4:4 MIMO;IOT;BT5;mGig;USB;RHL</v>
      </c>
      <c r="C2648" t="str">
        <f>_xlfn.XLOOKUP(tblnventory[[#This Row],[Item]],[1]!tblDescription[Item],[1]!tblDescription[Type])</f>
        <v>WAP</v>
      </c>
      <c r="D2648" t="str">
        <f>_xlfn.XLOOKUP(tblnventory[[#This Row],[Use]],[1]!tblCodes[Use],[1]!tblCodes[Code])</f>
        <v>WiFi</v>
      </c>
      <c r="E2648" s="1" t="s">
        <v>2601</v>
      </c>
      <c r="F2648" s="20">
        <v>44943</v>
      </c>
      <c r="G2648" s="24" t="str">
        <f>IF(ISBLANK(tblnventory[[#This Row],[Installed By]]),"Store","Installed")</f>
        <v>Store</v>
      </c>
      <c r="H2648" t="s">
        <v>8146</v>
      </c>
      <c r="J2648">
        <v>2191007447</v>
      </c>
      <c r="K2648" s="17"/>
      <c r="O2648" t="b">
        <f>IF(tblnventory[[#This Row],[Installed]],LEFT(tblnventory[[#This Row],[Location]],3))</f>
        <v>0</v>
      </c>
      <c r="P2648" t="str">
        <f>_xlfn.XLOOKUP(tblnventory[[#This Row],[Serial Number]],[1]!tblDNACInventory[Floor],[1]!tblDNACInventory[Name],"Not Used")</f>
        <v>Not Used</v>
      </c>
      <c r="T2648" t="b">
        <f>NOT(ISBLANK(tblnventory[[#This Row],[Installed By]]))</f>
        <v>0</v>
      </c>
      <c r="U2648" t="str">
        <f>VLOOKUP(A2648, [1]!tblDescription[#Data], 3, 0)</f>
        <v>C9120AX Internal 802.11ax 4x4:4 MIMO;IOT;BT5;mGig;USB;RHL</v>
      </c>
      <c r="V2648" s="22" cm="1">
        <f t="array" ref="V2648">_xlfn.XLOOKUP(1,([1]!tblOrders[Order]=tblnventory[[#This Row],[PO]])*([1]!tblOrders[Description]=tblnventory[[#This Row],[Item]]),[1]!tblOrders[Unit Total],0)</f>
        <v>779.16</v>
      </c>
      <c r="W2648" s="23" cm="1">
        <f t="array" ref="W2648">_xlfn.XLOOKUP(1,([1]!tblOrders[Order]=tblnventory[[#This Row],[PO]])*([1]!tblOrders[Description]=tblnventory[[#This Row],[Item]]),[1]!tblOrders[Licence])</f>
        <v>0</v>
      </c>
      <c r="X2648" t="b" cm="1">
        <f t="array" ref="X2648">NOT(_xlfn.XLOOKUP(tblnventory[[#This Row],[PO]]&amp;tblnventory[[#This Row],[Item]],[1]!tblOrders[Order]&amp;[1]!tblOrders[Description],[1]!tblOrders[Paid Licence],FALSE))</f>
        <v>1</v>
      </c>
      <c r="Y26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49" spans="1:25">
      <c r="A2649" s="19" t="s">
        <v>5348</v>
      </c>
      <c r="B2649" t="str">
        <f>_xlfn.XLOOKUP(tblnventory[[#This Row],[Item]],[1]!tblDescription[Item],[1]!tblDescription[Description])</f>
        <v>C9120AX Internal 802.11ax 4x4:4 MIMO;IOT;BT5;mGig;USB;RHL</v>
      </c>
      <c r="C2649" t="str">
        <f>_xlfn.XLOOKUP(tblnventory[[#This Row],[Item]],[1]!tblDescription[Item],[1]!tblDescription[Type])</f>
        <v>WAP</v>
      </c>
      <c r="D2649" t="str">
        <f>_xlfn.XLOOKUP(tblnventory[[#This Row],[Use]],[1]!tblCodes[Use],[1]!tblCodes[Code])</f>
        <v>WiFi</v>
      </c>
      <c r="E2649" s="1" t="s">
        <v>2602</v>
      </c>
      <c r="F2649" s="20">
        <v>44943</v>
      </c>
      <c r="G2649" s="24" t="str">
        <f>IF(ISBLANK(tblnventory[[#This Row],[Installed By]]),"Store","Installed")</f>
        <v>Store</v>
      </c>
      <c r="H2649" t="s">
        <v>8146</v>
      </c>
      <c r="J2649">
        <v>2191007447</v>
      </c>
      <c r="K2649" s="17"/>
      <c r="O2649" t="b">
        <f>IF(tblnventory[[#This Row],[Installed]],LEFT(tblnventory[[#This Row],[Location]],3))</f>
        <v>0</v>
      </c>
      <c r="P2649" t="str">
        <f>_xlfn.XLOOKUP(tblnventory[[#This Row],[Serial Number]],[1]!tblDNACInventory[Floor],[1]!tblDNACInventory[Name],"Not Used")</f>
        <v>Not Used</v>
      </c>
      <c r="T2649" t="b">
        <f>NOT(ISBLANK(tblnventory[[#This Row],[Installed By]]))</f>
        <v>0</v>
      </c>
      <c r="U2649" t="str">
        <f>VLOOKUP(A2649, [1]!tblDescription[#Data], 3, 0)</f>
        <v>C9120AX Internal 802.11ax 4x4:4 MIMO;IOT;BT5;mGig;USB;RHL</v>
      </c>
      <c r="V2649" s="22" cm="1">
        <f t="array" ref="V2649">_xlfn.XLOOKUP(1,([1]!tblOrders[Order]=tblnventory[[#This Row],[PO]])*([1]!tblOrders[Description]=tblnventory[[#This Row],[Item]]),[1]!tblOrders[Unit Total],0)</f>
        <v>779.16</v>
      </c>
      <c r="W2649" s="23" cm="1">
        <f t="array" ref="W2649">_xlfn.XLOOKUP(1,([1]!tblOrders[Order]=tblnventory[[#This Row],[PO]])*([1]!tblOrders[Description]=tblnventory[[#This Row],[Item]]),[1]!tblOrders[Licence])</f>
        <v>0</v>
      </c>
      <c r="X2649" t="b" cm="1">
        <f t="array" ref="X2649">NOT(_xlfn.XLOOKUP(tblnventory[[#This Row],[PO]]&amp;tblnventory[[#This Row],[Item]],[1]!tblOrders[Order]&amp;[1]!tblOrders[Description],[1]!tblOrders[Paid Licence],FALSE))</f>
        <v>1</v>
      </c>
      <c r="Y26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50" spans="1:25">
      <c r="A2650" s="19" t="s">
        <v>5348</v>
      </c>
      <c r="B2650" t="str">
        <f>_xlfn.XLOOKUP(tblnventory[[#This Row],[Item]],[1]!tblDescription[Item],[1]!tblDescription[Description])</f>
        <v>C9120AX Internal 802.11ax 4x4:4 MIMO;IOT;BT5;mGig;USB;RHL</v>
      </c>
      <c r="C2650" t="str">
        <f>_xlfn.XLOOKUP(tblnventory[[#This Row],[Item]],[1]!tblDescription[Item],[1]!tblDescription[Type])</f>
        <v>WAP</v>
      </c>
      <c r="D2650" t="str">
        <f>_xlfn.XLOOKUP(tblnventory[[#This Row],[Use]],[1]!tblCodes[Use],[1]!tblCodes[Code])</f>
        <v>WiFi</v>
      </c>
      <c r="E2650" s="1" t="s">
        <v>2603</v>
      </c>
      <c r="F2650" s="20">
        <v>44943</v>
      </c>
      <c r="G2650" s="24" t="str">
        <f>IF(ISBLANK(tblnventory[[#This Row],[Installed By]]),"Store","Installed")</f>
        <v>Store</v>
      </c>
      <c r="H2650" t="s">
        <v>8146</v>
      </c>
      <c r="J2650">
        <v>2191007447</v>
      </c>
      <c r="K2650" s="17"/>
      <c r="O2650" t="b">
        <f>IF(tblnventory[[#This Row],[Installed]],LEFT(tblnventory[[#This Row],[Location]],3))</f>
        <v>0</v>
      </c>
      <c r="P2650" t="str">
        <f>_xlfn.XLOOKUP(tblnventory[[#This Row],[Serial Number]],[1]!tblDNACInventory[Floor],[1]!tblDNACInventory[Name],"Not Used")</f>
        <v>Not Used</v>
      </c>
      <c r="T2650" t="b">
        <f>NOT(ISBLANK(tblnventory[[#This Row],[Installed By]]))</f>
        <v>0</v>
      </c>
      <c r="U2650" t="str">
        <f>VLOOKUP(A2650, [1]!tblDescription[#Data], 3, 0)</f>
        <v>C9120AX Internal 802.11ax 4x4:4 MIMO;IOT;BT5;mGig;USB;RHL</v>
      </c>
      <c r="V2650" s="22" cm="1">
        <f t="array" ref="V2650">_xlfn.XLOOKUP(1,([1]!tblOrders[Order]=tblnventory[[#This Row],[PO]])*([1]!tblOrders[Description]=tblnventory[[#This Row],[Item]]),[1]!tblOrders[Unit Total],0)</f>
        <v>779.16</v>
      </c>
      <c r="W2650" s="23" cm="1">
        <f t="array" ref="W2650">_xlfn.XLOOKUP(1,([1]!tblOrders[Order]=tblnventory[[#This Row],[PO]])*([1]!tblOrders[Description]=tblnventory[[#This Row],[Item]]),[1]!tblOrders[Licence])</f>
        <v>0</v>
      </c>
      <c r="X2650" t="b" cm="1">
        <f t="array" ref="X2650">NOT(_xlfn.XLOOKUP(tblnventory[[#This Row],[PO]]&amp;tblnventory[[#This Row],[Item]],[1]!tblOrders[Order]&amp;[1]!tblOrders[Description],[1]!tblOrders[Paid Licence],FALSE))</f>
        <v>1</v>
      </c>
      <c r="Y26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51" spans="1:25">
      <c r="A2651" s="19" t="s">
        <v>5348</v>
      </c>
      <c r="B2651" t="str">
        <f>_xlfn.XLOOKUP(tblnventory[[#This Row],[Item]],[1]!tblDescription[Item],[1]!tblDescription[Description])</f>
        <v>C9120AX Internal 802.11ax 4x4:4 MIMO;IOT;BT5;mGig;USB;RHL</v>
      </c>
      <c r="C2651" t="str">
        <f>_xlfn.XLOOKUP(tblnventory[[#This Row],[Item]],[1]!tblDescription[Item],[1]!tblDescription[Type])</f>
        <v>WAP</v>
      </c>
      <c r="D2651" t="str">
        <f>_xlfn.XLOOKUP(tblnventory[[#This Row],[Use]],[1]!tblCodes[Use],[1]!tblCodes[Code])</f>
        <v>WiFi</v>
      </c>
      <c r="E2651" s="1" t="s">
        <v>2604</v>
      </c>
      <c r="F2651" s="20">
        <v>44943</v>
      </c>
      <c r="G2651" s="24" t="str">
        <f>IF(ISBLANK(tblnventory[[#This Row],[Installed By]]),"Store","Installed")</f>
        <v>Store</v>
      </c>
      <c r="H2651" t="s">
        <v>8146</v>
      </c>
      <c r="J2651">
        <v>2191007447</v>
      </c>
      <c r="K2651" s="17"/>
      <c r="O2651" t="b">
        <f>IF(tblnventory[[#This Row],[Installed]],LEFT(tblnventory[[#This Row],[Location]],3))</f>
        <v>0</v>
      </c>
      <c r="P2651" t="str">
        <f>_xlfn.XLOOKUP(tblnventory[[#This Row],[Serial Number]],[1]!tblDNACInventory[Floor],[1]!tblDNACInventory[Name],"Not Used")</f>
        <v>Not Used</v>
      </c>
      <c r="T2651" t="b">
        <f>NOT(ISBLANK(tblnventory[[#This Row],[Installed By]]))</f>
        <v>0</v>
      </c>
      <c r="U2651" t="str">
        <f>VLOOKUP(A2651, [1]!tblDescription[#Data], 3, 0)</f>
        <v>C9120AX Internal 802.11ax 4x4:4 MIMO;IOT;BT5;mGig;USB;RHL</v>
      </c>
      <c r="V2651" s="22" cm="1">
        <f t="array" ref="V2651">_xlfn.XLOOKUP(1,([1]!tblOrders[Order]=tblnventory[[#This Row],[PO]])*([1]!tblOrders[Description]=tblnventory[[#This Row],[Item]]),[1]!tblOrders[Unit Total],0)</f>
        <v>779.16</v>
      </c>
      <c r="W2651" s="23" cm="1">
        <f t="array" ref="W2651">_xlfn.XLOOKUP(1,([1]!tblOrders[Order]=tblnventory[[#This Row],[PO]])*([1]!tblOrders[Description]=tblnventory[[#This Row],[Item]]),[1]!tblOrders[Licence])</f>
        <v>0</v>
      </c>
      <c r="X2651" t="b" cm="1">
        <f t="array" ref="X2651">NOT(_xlfn.XLOOKUP(tblnventory[[#This Row],[PO]]&amp;tblnventory[[#This Row],[Item]],[1]!tblOrders[Order]&amp;[1]!tblOrders[Description],[1]!tblOrders[Paid Licence],FALSE))</f>
        <v>1</v>
      </c>
      <c r="Y26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52" spans="1:25">
      <c r="A2652" s="19" t="s">
        <v>5348</v>
      </c>
      <c r="B2652" t="str">
        <f>_xlfn.XLOOKUP(tblnventory[[#This Row],[Item]],[1]!tblDescription[Item],[1]!tblDescription[Description])</f>
        <v>C9120AX Internal 802.11ax 4x4:4 MIMO;IOT;BT5;mGig;USB;RHL</v>
      </c>
      <c r="C2652" t="str">
        <f>_xlfn.XLOOKUP(tblnventory[[#This Row],[Item]],[1]!tblDescription[Item],[1]!tblDescription[Type])</f>
        <v>WAP</v>
      </c>
      <c r="D2652" t="str">
        <f>_xlfn.XLOOKUP(tblnventory[[#This Row],[Use]],[1]!tblCodes[Use],[1]!tblCodes[Code])</f>
        <v>WiFi</v>
      </c>
      <c r="E2652" s="1" t="s">
        <v>2605</v>
      </c>
      <c r="F2652" s="20">
        <v>44943</v>
      </c>
      <c r="G2652" s="24" t="str">
        <f>IF(ISBLANK(tblnventory[[#This Row],[Installed By]]),"Store","Installed")</f>
        <v>Store</v>
      </c>
      <c r="H2652" t="s">
        <v>8146</v>
      </c>
      <c r="J2652">
        <v>2191007447</v>
      </c>
      <c r="K2652" s="17"/>
      <c r="N2652" t="e">
        <v>#N/A</v>
      </c>
      <c r="O2652" t="b">
        <f>IF(tblnventory[[#This Row],[Installed]],LEFT(tblnventory[[#This Row],[Location]],3))</f>
        <v>0</v>
      </c>
      <c r="P2652" t="str">
        <f>_xlfn.XLOOKUP(tblnventory[[#This Row],[Serial Number]],[1]!tblDNACInventory[Floor],[1]!tblDNACInventory[Name],"Not Used")</f>
        <v>Not Used</v>
      </c>
      <c r="T2652" t="b">
        <f>NOT(ISBLANK(tblnventory[[#This Row],[Installed By]]))</f>
        <v>0</v>
      </c>
      <c r="U2652" t="str">
        <f>VLOOKUP(A2652, [1]!tblDescription[#Data], 3, 0)</f>
        <v>C9120AX Internal 802.11ax 4x4:4 MIMO;IOT;BT5;mGig;USB;RHL</v>
      </c>
      <c r="V2652" s="22" cm="1">
        <f t="array" ref="V2652">_xlfn.XLOOKUP(1,([1]!tblOrders[Order]=tblnventory[[#This Row],[PO]])*([1]!tblOrders[Description]=tblnventory[[#This Row],[Item]]),[1]!tblOrders[Unit Total],0)</f>
        <v>779.16</v>
      </c>
      <c r="W2652" s="23" cm="1">
        <f t="array" ref="W2652">_xlfn.XLOOKUP(1,([1]!tblOrders[Order]=tblnventory[[#This Row],[PO]])*([1]!tblOrders[Description]=tblnventory[[#This Row],[Item]]),[1]!tblOrders[Licence])</f>
        <v>0</v>
      </c>
      <c r="X2652" t="b" cm="1">
        <f t="array" ref="X2652">NOT(_xlfn.XLOOKUP(tblnventory[[#This Row],[PO]]&amp;tblnventory[[#This Row],[Item]],[1]!tblOrders[Order]&amp;[1]!tblOrders[Description],[1]!tblOrders[Paid Licence],FALSE))</f>
        <v>1</v>
      </c>
      <c r="Y26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53" spans="1:25">
      <c r="A2653" s="19" t="s">
        <v>5348</v>
      </c>
      <c r="B2653" t="str">
        <f>_xlfn.XLOOKUP(tblnventory[[#This Row],[Item]],[1]!tblDescription[Item],[1]!tblDescription[Description])</f>
        <v>C9120AX Internal 802.11ax 4x4:4 MIMO;IOT;BT5;mGig;USB;RHL</v>
      </c>
      <c r="C2653" t="str">
        <f>_xlfn.XLOOKUP(tblnventory[[#This Row],[Item]],[1]!tblDescription[Item],[1]!tblDescription[Type])</f>
        <v>WAP</v>
      </c>
      <c r="D2653" t="str">
        <f>_xlfn.XLOOKUP(tblnventory[[#This Row],[Use]],[1]!tblCodes[Use],[1]!tblCodes[Code])</f>
        <v>WiFi</v>
      </c>
      <c r="E2653" s="1" t="s">
        <v>2606</v>
      </c>
      <c r="F2653" s="20">
        <v>44943</v>
      </c>
      <c r="G2653" s="24" t="str">
        <f>IF(ISBLANK(tblnventory[[#This Row],[Installed By]]),"Store","Installed")</f>
        <v>Store</v>
      </c>
      <c r="H2653" t="s">
        <v>8146</v>
      </c>
      <c r="J2653">
        <v>2191007447</v>
      </c>
      <c r="K2653" s="17"/>
      <c r="N2653" t="e">
        <v>#N/A</v>
      </c>
      <c r="O2653" t="b">
        <f>IF(tblnventory[[#This Row],[Installed]],LEFT(tblnventory[[#This Row],[Location]],3))</f>
        <v>0</v>
      </c>
      <c r="P2653" t="str">
        <f>_xlfn.XLOOKUP(tblnventory[[#This Row],[Serial Number]],[1]!tblDNACInventory[Floor],[1]!tblDNACInventory[Name],"Not Used")</f>
        <v>Not Used</v>
      </c>
      <c r="T2653" t="b">
        <f>NOT(ISBLANK(tblnventory[[#This Row],[Installed By]]))</f>
        <v>0</v>
      </c>
      <c r="U2653" t="str">
        <f>VLOOKUP(A2653, [1]!tblDescription[#Data], 3, 0)</f>
        <v>C9120AX Internal 802.11ax 4x4:4 MIMO;IOT;BT5;mGig;USB;RHL</v>
      </c>
      <c r="V2653" s="22" cm="1">
        <f t="array" ref="V2653">_xlfn.XLOOKUP(1,([1]!tblOrders[Order]=tblnventory[[#This Row],[PO]])*([1]!tblOrders[Description]=tblnventory[[#This Row],[Item]]),[1]!tblOrders[Unit Total],0)</f>
        <v>779.16</v>
      </c>
      <c r="W2653" s="23" cm="1">
        <f t="array" ref="W2653">_xlfn.XLOOKUP(1,([1]!tblOrders[Order]=tblnventory[[#This Row],[PO]])*([1]!tblOrders[Description]=tblnventory[[#This Row],[Item]]),[1]!tblOrders[Licence])</f>
        <v>0</v>
      </c>
      <c r="X2653" t="b" cm="1">
        <f t="array" ref="X2653">NOT(_xlfn.XLOOKUP(tblnventory[[#This Row],[PO]]&amp;tblnventory[[#This Row],[Item]],[1]!tblOrders[Order]&amp;[1]!tblOrders[Description],[1]!tblOrders[Paid Licence],FALSE))</f>
        <v>1</v>
      </c>
      <c r="Y26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54" spans="1:25">
      <c r="A2654" s="19" t="s">
        <v>5348</v>
      </c>
      <c r="B2654" t="str">
        <f>_xlfn.XLOOKUP(tblnventory[[#This Row],[Item]],[1]!tblDescription[Item],[1]!tblDescription[Description])</f>
        <v>C9120AX Internal 802.11ax 4x4:4 MIMO;IOT;BT5;mGig;USB;RHL</v>
      </c>
      <c r="C2654" t="str">
        <f>_xlfn.XLOOKUP(tblnventory[[#This Row],[Item]],[1]!tblDescription[Item],[1]!tblDescription[Type])</f>
        <v>WAP</v>
      </c>
      <c r="D2654" t="str">
        <f>_xlfn.XLOOKUP(tblnventory[[#This Row],[Use]],[1]!tblCodes[Use],[1]!tblCodes[Code])</f>
        <v>WiFi</v>
      </c>
      <c r="E2654" s="1" t="s">
        <v>2607</v>
      </c>
      <c r="F2654" s="20">
        <v>44943</v>
      </c>
      <c r="G2654" s="24" t="str">
        <f>IF(ISBLANK(tblnventory[[#This Row],[Installed By]]),"Store","Installed")</f>
        <v>Store</v>
      </c>
      <c r="H2654" t="s">
        <v>8146</v>
      </c>
      <c r="J2654">
        <v>2191007447</v>
      </c>
      <c r="K2654" s="17"/>
      <c r="N2654" t="e">
        <v>#N/A</v>
      </c>
      <c r="O2654" t="b">
        <f>IF(tblnventory[[#This Row],[Installed]],LEFT(tblnventory[[#This Row],[Location]],3))</f>
        <v>0</v>
      </c>
      <c r="P2654" t="str">
        <f>_xlfn.XLOOKUP(tblnventory[[#This Row],[Serial Number]],[1]!tblDNACInventory[Floor],[1]!tblDNACInventory[Name],"Not Used")</f>
        <v>Not Used</v>
      </c>
      <c r="T2654" t="b">
        <f>NOT(ISBLANK(tblnventory[[#This Row],[Installed By]]))</f>
        <v>0</v>
      </c>
      <c r="U2654" t="str">
        <f>VLOOKUP(A2654, [1]!tblDescription[#Data], 3, 0)</f>
        <v>C9120AX Internal 802.11ax 4x4:4 MIMO;IOT;BT5;mGig;USB;RHL</v>
      </c>
      <c r="V2654" s="22" cm="1">
        <f t="array" ref="V2654">_xlfn.XLOOKUP(1,([1]!tblOrders[Order]=tblnventory[[#This Row],[PO]])*([1]!tblOrders[Description]=tblnventory[[#This Row],[Item]]),[1]!tblOrders[Unit Total],0)</f>
        <v>779.16</v>
      </c>
      <c r="W2654" s="23" cm="1">
        <f t="array" ref="W2654">_xlfn.XLOOKUP(1,([1]!tblOrders[Order]=tblnventory[[#This Row],[PO]])*([1]!tblOrders[Description]=tblnventory[[#This Row],[Item]]),[1]!tblOrders[Licence])</f>
        <v>0</v>
      </c>
      <c r="X2654" t="b" cm="1">
        <f t="array" ref="X2654">NOT(_xlfn.XLOOKUP(tblnventory[[#This Row],[PO]]&amp;tblnventory[[#This Row],[Item]],[1]!tblOrders[Order]&amp;[1]!tblOrders[Description],[1]!tblOrders[Paid Licence],FALSE))</f>
        <v>1</v>
      </c>
      <c r="Y26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55" spans="1:25">
      <c r="A2655" s="19" t="s">
        <v>5348</v>
      </c>
      <c r="B2655" t="str">
        <f>_xlfn.XLOOKUP(tblnventory[[#This Row],[Item]],[1]!tblDescription[Item],[1]!tblDescription[Description])</f>
        <v>C9120AX Internal 802.11ax 4x4:4 MIMO;IOT;BT5;mGig;USB;RHL</v>
      </c>
      <c r="C2655" t="str">
        <f>_xlfn.XLOOKUP(tblnventory[[#This Row],[Item]],[1]!tblDescription[Item],[1]!tblDescription[Type])</f>
        <v>WAP</v>
      </c>
      <c r="D2655" t="str">
        <f>_xlfn.XLOOKUP(tblnventory[[#This Row],[Use]],[1]!tblCodes[Use],[1]!tblCodes[Code])</f>
        <v>WiFi</v>
      </c>
      <c r="E2655" s="1" t="s">
        <v>2608</v>
      </c>
      <c r="F2655" s="20">
        <v>44943</v>
      </c>
      <c r="G2655" s="24" t="str">
        <f>IF(ISBLANK(tblnventory[[#This Row],[Installed By]]),"Store","Installed")</f>
        <v>Store</v>
      </c>
      <c r="H2655" t="s">
        <v>8146</v>
      </c>
      <c r="J2655">
        <v>2191007447</v>
      </c>
      <c r="K2655" s="17"/>
      <c r="N2655" t="e">
        <v>#N/A</v>
      </c>
      <c r="O2655" t="b">
        <f>IF(tblnventory[[#This Row],[Installed]],LEFT(tblnventory[[#This Row],[Location]],3))</f>
        <v>0</v>
      </c>
      <c r="P2655" t="str">
        <f>_xlfn.XLOOKUP(tblnventory[[#This Row],[Serial Number]],[1]!tblDNACInventory[Floor],[1]!tblDNACInventory[Name],"Not Used")</f>
        <v>Not Used</v>
      </c>
      <c r="T2655" t="b">
        <f>NOT(ISBLANK(tblnventory[[#This Row],[Installed By]]))</f>
        <v>0</v>
      </c>
      <c r="U2655" t="str">
        <f>VLOOKUP(A2655, [1]!tblDescription[#Data], 3, 0)</f>
        <v>C9120AX Internal 802.11ax 4x4:4 MIMO;IOT;BT5;mGig;USB;RHL</v>
      </c>
      <c r="V2655" s="22" cm="1">
        <f t="array" ref="V2655">_xlfn.XLOOKUP(1,([1]!tblOrders[Order]=tblnventory[[#This Row],[PO]])*([1]!tblOrders[Description]=tblnventory[[#This Row],[Item]]),[1]!tblOrders[Unit Total],0)</f>
        <v>779.16</v>
      </c>
      <c r="W2655" s="23" cm="1">
        <f t="array" ref="W2655">_xlfn.XLOOKUP(1,([1]!tblOrders[Order]=tblnventory[[#This Row],[PO]])*([1]!tblOrders[Description]=tblnventory[[#This Row],[Item]]),[1]!tblOrders[Licence])</f>
        <v>0</v>
      </c>
      <c r="X2655" t="b" cm="1">
        <f t="array" ref="X2655">NOT(_xlfn.XLOOKUP(tblnventory[[#This Row],[PO]]&amp;tblnventory[[#This Row],[Item]],[1]!tblOrders[Order]&amp;[1]!tblOrders[Description],[1]!tblOrders[Paid Licence],FALSE))</f>
        <v>1</v>
      </c>
      <c r="Y26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56" spans="1:25">
      <c r="A2656" s="19" t="s">
        <v>5348</v>
      </c>
      <c r="B2656" t="str">
        <f>_xlfn.XLOOKUP(tblnventory[[#This Row],[Item]],[1]!tblDescription[Item],[1]!tblDescription[Description])</f>
        <v>C9120AX Internal 802.11ax 4x4:4 MIMO;IOT;BT5;mGig;USB;RHL</v>
      </c>
      <c r="C2656" t="str">
        <f>_xlfn.XLOOKUP(tblnventory[[#This Row],[Item]],[1]!tblDescription[Item],[1]!tblDescription[Type])</f>
        <v>WAP</v>
      </c>
      <c r="D2656" t="str">
        <f>_xlfn.XLOOKUP(tblnventory[[#This Row],[Use]],[1]!tblCodes[Use],[1]!tblCodes[Code])</f>
        <v>WiFi</v>
      </c>
      <c r="E2656" s="1" t="s">
        <v>2609</v>
      </c>
      <c r="F2656" s="20">
        <v>44943</v>
      </c>
      <c r="G2656" s="24" t="str">
        <f>IF(ISBLANK(tblnventory[[#This Row],[Installed By]]),"Store","Installed")</f>
        <v>Store</v>
      </c>
      <c r="H2656" t="s">
        <v>8146</v>
      </c>
      <c r="J2656">
        <v>2191007447</v>
      </c>
      <c r="K2656" s="17"/>
      <c r="N2656" t="e">
        <v>#N/A</v>
      </c>
      <c r="O2656" t="b">
        <f>IF(tblnventory[[#This Row],[Installed]],LEFT(tblnventory[[#This Row],[Location]],3))</f>
        <v>0</v>
      </c>
      <c r="P2656" t="str">
        <f>_xlfn.XLOOKUP(tblnventory[[#This Row],[Serial Number]],[1]!tblDNACInventory[Floor],[1]!tblDNACInventory[Name],"Not Used")</f>
        <v>Not Used</v>
      </c>
      <c r="T2656" t="b">
        <f>NOT(ISBLANK(tblnventory[[#This Row],[Installed By]]))</f>
        <v>0</v>
      </c>
      <c r="U2656" t="str">
        <f>VLOOKUP(A2656, [1]!tblDescription[#Data], 3, 0)</f>
        <v>C9120AX Internal 802.11ax 4x4:4 MIMO;IOT;BT5;mGig;USB;RHL</v>
      </c>
      <c r="V2656" s="22" cm="1">
        <f t="array" ref="V2656">_xlfn.XLOOKUP(1,([1]!tblOrders[Order]=tblnventory[[#This Row],[PO]])*([1]!tblOrders[Description]=tblnventory[[#This Row],[Item]]),[1]!tblOrders[Unit Total],0)</f>
        <v>779.16</v>
      </c>
      <c r="W2656" s="23" cm="1">
        <f t="array" ref="W2656">_xlfn.XLOOKUP(1,([1]!tblOrders[Order]=tblnventory[[#This Row],[PO]])*([1]!tblOrders[Description]=tblnventory[[#This Row],[Item]]),[1]!tblOrders[Licence])</f>
        <v>0</v>
      </c>
      <c r="X2656" t="b" cm="1">
        <f t="array" ref="X2656">NOT(_xlfn.XLOOKUP(tblnventory[[#This Row],[PO]]&amp;tblnventory[[#This Row],[Item]],[1]!tblOrders[Order]&amp;[1]!tblOrders[Description],[1]!tblOrders[Paid Licence],FALSE))</f>
        <v>1</v>
      </c>
      <c r="Y26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57" spans="1:25">
      <c r="A2657" s="19" t="s">
        <v>5348</v>
      </c>
      <c r="B2657" t="str">
        <f>_xlfn.XLOOKUP(tblnventory[[#This Row],[Item]],[1]!tblDescription[Item],[1]!tblDescription[Description])</f>
        <v>C9120AX Internal 802.11ax 4x4:4 MIMO;IOT;BT5;mGig;USB;RHL</v>
      </c>
      <c r="C2657" t="str">
        <f>_xlfn.XLOOKUP(tblnventory[[#This Row],[Item]],[1]!tblDescription[Item],[1]!tblDescription[Type])</f>
        <v>WAP</v>
      </c>
      <c r="D2657" t="str">
        <f>_xlfn.XLOOKUP(tblnventory[[#This Row],[Use]],[1]!tblCodes[Use],[1]!tblCodes[Code])</f>
        <v>WiFi</v>
      </c>
      <c r="E2657" s="1" t="s">
        <v>2610</v>
      </c>
      <c r="F2657" s="20">
        <v>44943</v>
      </c>
      <c r="G2657" s="24" t="str">
        <f>IF(ISBLANK(tblnventory[[#This Row],[Installed By]]),"Store","Installed")</f>
        <v>Store</v>
      </c>
      <c r="H2657" t="s">
        <v>8146</v>
      </c>
      <c r="J2657">
        <v>2191007447</v>
      </c>
      <c r="K2657" s="17"/>
      <c r="N2657" t="e">
        <v>#N/A</v>
      </c>
      <c r="O2657" t="b">
        <f>IF(tblnventory[[#This Row],[Installed]],LEFT(tblnventory[[#This Row],[Location]],3))</f>
        <v>0</v>
      </c>
      <c r="P2657" t="str">
        <f>_xlfn.XLOOKUP(tblnventory[[#This Row],[Serial Number]],[1]!tblDNACInventory[Floor],[1]!tblDNACInventory[Name],"Not Used")</f>
        <v>Not Used</v>
      </c>
      <c r="T2657" t="b">
        <f>NOT(ISBLANK(tblnventory[[#This Row],[Installed By]]))</f>
        <v>0</v>
      </c>
      <c r="U2657" t="str">
        <f>VLOOKUP(A2657, [1]!tblDescription[#Data], 3, 0)</f>
        <v>C9120AX Internal 802.11ax 4x4:4 MIMO;IOT;BT5;mGig;USB;RHL</v>
      </c>
      <c r="V2657" s="22" cm="1">
        <f t="array" ref="V2657">_xlfn.XLOOKUP(1,([1]!tblOrders[Order]=tblnventory[[#This Row],[PO]])*([1]!tblOrders[Description]=tblnventory[[#This Row],[Item]]),[1]!tblOrders[Unit Total],0)</f>
        <v>779.16</v>
      </c>
      <c r="W2657" s="23" cm="1">
        <f t="array" ref="W2657">_xlfn.XLOOKUP(1,([1]!tblOrders[Order]=tblnventory[[#This Row],[PO]])*([1]!tblOrders[Description]=tblnventory[[#This Row],[Item]]),[1]!tblOrders[Licence])</f>
        <v>0</v>
      </c>
      <c r="X2657" t="b" cm="1">
        <f t="array" ref="X2657">NOT(_xlfn.XLOOKUP(tblnventory[[#This Row],[PO]]&amp;tblnventory[[#This Row],[Item]],[1]!tblOrders[Order]&amp;[1]!tblOrders[Description],[1]!tblOrders[Paid Licence],FALSE))</f>
        <v>1</v>
      </c>
      <c r="Y26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58" spans="1:25">
      <c r="A2658" s="19" t="s">
        <v>5348</v>
      </c>
      <c r="B2658" t="str">
        <f>_xlfn.XLOOKUP(tblnventory[[#This Row],[Item]],[1]!tblDescription[Item],[1]!tblDescription[Description])</f>
        <v>C9120AX Internal 802.11ax 4x4:4 MIMO;IOT;BT5;mGig;USB;RHL</v>
      </c>
      <c r="C2658" t="str">
        <f>_xlfn.XLOOKUP(tblnventory[[#This Row],[Item]],[1]!tblDescription[Item],[1]!tblDescription[Type])</f>
        <v>WAP</v>
      </c>
      <c r="D2658" t="str">
        <f>_xlfn.XLOOKUP(tblnventory[[#This Row],[Use]],[1]!tblCodes[Use],[1]!tblCodes[Code])</f>
        <v>WiFi</v>
      </c>
      <c r="E2658" s="1" t="s">
        <v>2611</v>
      </c>
      <c r="F2658" s="20">
        <v>44943</v>
      </c>
      <c r="G2658" s="24" t="str">
        <f>IF(ISBLANK(tblnventory[[#This Row],[Installed By]]),"Store","Installed")</f>
        <v>Store</v>
      </c>
      <c r="H2658" t="s">
        <v>8146</v>
      </c>
      <c r="J2658">
        <v>2191007447</v>
      </c>
      <c r="K2658" s="17"/>
      <c r="N2658" t="e">
        <v>#N/A</v>
      </c>
      <c r="O2658" t="b">
        <f>IF(tblnventory[[#This Row],[Installed]],LEFT(tblnventory[[#This Row],[Location]],3))</f>
        <v>0</v>
      </c>
      <c r="P2658" t="str">
        <f>_xlfn.XLOOKUP(tblnventory[[#This Row],[Serial Number]],[1]!tblDNACInventory[Floor],[1]!tblDNACInventory[Name],"Not Used")</f>
        <v>Not Used</v>
      </c>
      <c r="T2658" t="b">
        <f>NOT(ISBLANK(tblnventory[[#This Row],[Installed By]]))</f>
        <v>0</v>
      </c>
      <c r="U2658" t="str">
        <f>VLOOKUP(A2658, [1]!tblDescription[#Data], 3, 0)</f>
        <v>C9120AX Internal 802.11ax 4x4:4 MIMO;IOT;BT5;mGig;USB;RHL</v>
      </c>
      <c r="V2658" s="22" cm="1">
        <f t="array" ref="V2658">_xlfn.XLOOKUP(1,([1]!tblOrders[Order]=tblnventory[[#This Row],[PO]])*([1]!tblOrders[Description]=tblnventory[[#This Row],[Item]]),[1]!tblOrders[Unit Total],0)</f>
        <v>779.16</v>
      </c>
      <c r="W2658" s="23" cm="1">
        <f t="array" ref="W2658">_xlfn.XLOOKUP(1,([1]!tblOrders[Order]=tblnventory[[#This Row],[PO]])*([1]!tblOrders[Description]=tblnventory[[#This Row],[Item]]),[1]!tblOrders[Licence])</f>
        <v>0</v>
      </c>
      <c r="X2658" t="b" cm="1">
        <f t="array" ref="X2658">NOT(_xlfn.XLOOKUP(tblnventory[[#This Row],[PO]]&amp;tblnventory[[#This Row],[Item]],[1]!tblOrders[Order]&amp;[1]!tblOrders[Description],[1]!tblOrders[Paid Licence],FALSE))</f>
        <v>1</v>
      </c>
      <c r="Y26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59" spans="1:25">
      <c r="A2659" s="19" t="s">
        <v>5348</v>
      </c>
      <c r="B2659" t="str">
        <f>_xlfn.XLOOKUP(tblnventory[[#This Row],[Item]],[1]!tblDescription[Item],[1]!tblDescription[Description])</f>
        <v>C9120AX Internal 802.11ax 4x4:4 MIMO;IOT;BT5;mGig;USB;RHL</v>
      </c>
      <c r="C2659" t="str">
        <f>_xlfn.XLOOKUP(tblnventory[[#This Row],[Item]],[1]!tblDescription[Item],[1]!tblDescription[Type])</f>
        <v>WAP</v>
      </c>
      <c r="D2659" t="str">
        <f>_xlfn.XLOOKUP(tblnventory[[#This Row],[Use]],[1]!tblCodes[Use],[1]!tblCodes[Code])</f>
        <v>WiFi</v>
      </c>
      <c r="E2659" s="1" t="s">
        <v>2612</v>
      </c>
      <c r="F2659" s="20">
        <v>44943</v>
      </c>
      <c r="G2659" s="24" t="str">
        <f>IF(ISBLANK(tblnventory[[#This Row],[Installed By]]),"Store","Installed")</f>
        <v>Store</v>
      </c>
      <c r="H2659" t="s">
        <v>8146</v>
      </c>
      <c r="J2659">
        <v>2191007447</v>
      </c>
      <c r="K2659" s="17"/>
      <c r="N2659" t="e">
        <v>#N/A</v>
      </c>
      <c r="O2659" t="b">
        <f>IF(tblnventory[[#This Row],[Installed]],LEFT(tblnventory[[#This Row],[Location]],3))</f>
        <v>0</v>
      </c>
      <c r="P2659" t="str">
        <f>_xlfn.XLOOKUP(tblnventory[[#This Row],[Serial Number]],[1]!tblDNACInventory[Floor],[1]!tblDNACInventory[Name],"Not Used")</f>
        <v>Not Used</v>
      </c>
      <c r="T2659" t="b">
        <f>NOT(ISBLANK(tblnventory[[#This Row],[Installed By]]))</f>
        <v>0</v>
      </c>
      <c r="U2659" t="str">
        <f>VLOOKUP(A2659, [1]!tblDescription[#Data], 3, 0)</f>
        <v>C9120AX Internal 802.11ax 4x4:4 MIMO;IOT;BT5;mGig;USB;RHL</v>
      </c>
      <c r="V2659" s="22" cm="1">
        <f t="array" ref="V2659">_xlfn.XLOOKUP(1,([1]!tblOrders[Order]=tblnventory[[#This Row],[PO]])*([1]!tblOrders[Description]=tblnventory[[#This Row],[Item]]),[1]!tblOrders[Unit Total],0)</f>
        <v>779.16</v>
      </c>
      <c r="W2659" s="23" cm="1">
        <f t="array" ref="W2659">_xlfn.XLOOKUP(1,([1]!tblOrders[Order]=tblnventory[[#This Row],[PO]])*([1]!tblOrders[Description]=tblnventory[[#This Row],[Item]]),[1]!tblOrders[Licence])</f>
        <v>0</v>
      </c>
      <c r="X2659" t="b" cm="1">
        <f t="array" ref="X2659">NOT(_xlfn.XLOOKUP(tblnventory[[#This Row],[PO]]&amp;tblnventory[[#This Row],[Item]],[1]!tblOrders[Order]&amp;[1]!tblOrders[Description],[1]!tblOrders[Paid Licence],FALSE))</f>
        <v>1</v>
      </c>
      <c r="Y26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60" spans="1:25">
      <c r="A2660" s="19" t="s">
        <v>5348</v>
      </c>
      <c r="B2660" t="str">
        <f>_xlfn.XLOOKUP(tblnventory[[#This Row],[Item]],[1]!tblDescription[Item],[1]!tblDescription[Description])</f>
        <v>C9120AX Internal 802.11ax 4x4:4 MIMO;IOT;BT5;mGig;USB;RHL</v>
      </c>
      <c r="C2660" t="str">
        <f>_xlfn.XLOOKUP(tblnventory[[#This Row],[Item]],[1]!tblDescription[Item],[1]!tblDescription[Type])</f>
        <v>WAP</v>
      </c>
      <c r="D2660" t="str">
        <f>_xlfn.XLOOKUP(tblnventory[[#This Row],[Use]],[1]!tblCodes[Use],[1]!tblCodes[Code])</f>
        <v>WiFi</v>
      </c>
      <c r="E2660" s="1" t="s">
        <v>2613</v>
      </c>
      <c r="F2660" s="20">
        <v>44943</v>
      </c>
      <c r="G2660" s="24" t="str">
        <f>IF(ISBLANK(tblnventory[[#This Row],[Installed By]]),"Store","Installed")</f>
        <v>Store</v>
      </c>
      <c r="H2660" t="s">
        <v>8146</v>
      </c>
      <c r="J2660">
        <v>2191007447</v>
      </c>
      <c r="K2660" s="17"/>
      <c r="N2660" t="e">
        <v>#N/A</v>
      </c>
      <c r="O2660" t="b">
        <f>IF(tblnventory[[#This Row],[Installed]],LEFT(tblnventory[[#This Row],[Location]],3))</f>
        <v>0</v>
      </c>
      <c r="P2660" t="str">
        <f>_xlfn.XLOOKUP(tblnventory[[#This Row],[Serial Number]],[1]!tblDNACInventory[Floor],[1]!tblDNACInventory[Name],"Not Used")</f>
        <v>Not Used</v>
      </c>
      <c r="T2660" t="b">
        <f>NOT(ISBLANK(tblnventory[[#This Row],[Installed By]]))</f>
        <v>0</v>
      </c>
      <c r="U2660" t="str">
        <f>VLOOKUP(A2660, [1]!tblDescription[#Data], 3, 0)</f>
        <v>C9120AX Internal 802.11ax 4x4:4 MIMO;IOT;BT5;mGig;USB;RHL</v>
      </c>
      <c r="V2660" s="22" cm="1">
        <f t="array" ref="V2660">_xlfn.XLOOKUP(1,([1]!tblOrders[Order]=tblnventory[[#This Row],[PO]])*([1]!tblOrders[Description]=tblnventory[[#This Row],[Item]]),[1]!tblOrders[Unit Total],0)</f>
        <v>779.16</v>
      </c>
      <c r="W2660" s="23" cm="1">
        <f t="array" ref="W2660">_xlfn.XLOOKUP(1,([1]!tblOrders[Order]=tblnventory[[#This Row],[PO]])*([1]!tblOrders[Description]=tblnventory[[#This Row],[Item]]),[1]!tblOrders[Licence])</f>
        <v>0</v>
      </c>
      <c r="X2660" t="b" cm="1">
        <f t="array" ref="X2660">NOT(_xlfn.XLOOKUP(tblnventory[[#This Row],[PO]]&amp;tblnventory[[#This Row],[Item]],[1]!tblOrders[Order]&amp;[1]!tblOrders[Description],[1]!tblOrders[Paid Licence],FALSE))</f>
        <v>1</v>
      </c>
      <c r="Y26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61" spans="1:25">
      <c r="A2661" s="19" t="s">
        <v>5348</v>
      </c>
      <c r="B2661" t="str">
        <f>_xlfn.XLOOKUP(tblnventory[[#This Row],[Item]],[1]!tblDescription[Item],[1]!tblDescription[Description])</f>
        <v>C9120AX Internal 802.11ax 4x4:4 MIMO;IOT;BT5;mGig;USB;RHL</v>
      </c>
      <c r="C2661" t="str">
        <f>_xlfn.XLOOKUP(tblnventory[[#This Row],[Item]],[1]!tblDescription[Item],[1]!tblDescription[Type])</f>
        <v>WAP</v>
      </c>
      <c r="D2661" t="str">
        <f>_xlfn.XLOOKUP(tblnventory[[#This Row],[Use]],[1]!tblCodes[Use],[1]!tblCodes[Code])</f>
        <v>WiFi</v>
      </c>
      <c r="E2661" s="1" t="s">
        <v>2614</v>
      </c>
      <c r="F2661" s="20">
        <v>44943</v>
      </c>
      <c r="G2661" s="24" t="str">
        <f>IF(ISBLANK(tblnventory[[#This Row],[Installed By]]),"Store","Installed")</f>
        <v>Installed</v>
      </c>
      <c r="H2661" t="s">
        <v>7607</v>
      </c>
      <c r="J2661">
        <v>2191007447</v>
      </c>
      <c r="K2661" s="17"/>
      <c r="L2661" t="s">
        <v>5502</v>
      </c>
      <c r="M2661" s="20">
        <v>45261</v>
      </c>
      <c r="N2661" t="s">
        <v>8168</v>
      </c>
      <c r="O2661" t="str">
        <f>IF(tblnventory[[#This Row],[Installed]],LEFT(tblnventory[[#This Row],[Location]],3))</f>
        <v>409</v>
      </c>
      <c r="P2661" t="str">
        <f>_xlfn.XLOOKUP(tblnventory[[#This Row],[Serial Number]],[1]!tblDNACInventory[Floor],[1]!tblDNACInventory[Name],"Not Used")</f>
        <v>Not Used</v>
      </c>
      <c r="T2661" t="b">
        <f>NOT(ISBLANK(tblnventory[[#This Row],[Installed By]]))</f>
        <v>1</v>
      </c>
      <c r="U2661" t="str">
        <f>VLOOKUP(A2661, [1]!tblDescription[#Data], 3, 0)</f>
        <v>C9120AX Internal 802.11ax 4x4:4 MIMO;IOT;BT5;mGig;USB;RHL</v>
      </c>
      <c r="V2661" s="22" cm="1">
        <f t="array" ref="V2661">_xlfn.XLOOKUP(1,([1]!tblOrders[Order]=tblnventory[[#This Row],[PO]])*([1]!tblOrders[Description]=tblnventory[[#This Row],[Item]]),[1]!tblOrders[Unit Total],0)</f>
        <v>779.16</v>
      </c>
      <c r="W2661" s="23" cm="1">
        <f t="array" ref="W2661">_xlfn.XLOOKUP(1,([1]!tblOrders[Order]=tblnventory[[#This Row],[PO]])*([1]!tblOrders[Description]=tblnventory[[#This Row],[Item]]),[1]!tblOrders[Licence])</f>
        <v>0</v>
      </c>
      <c r="X2661" t="b" cm="1">
        <f t="array" ref="X2661">NOT(_xlfn.XLOOKUP(tblnventory[[#This Row],[PO]]&amp;tblnventory[[#This Row],[Item]],[1]!tblOrders[Order]&amp;[1]!tblOrders[Description],[1]!tblOrders[Paid Licence],FALSE))</f>
        <v>1</v>
      </c>
      <c r="Y26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662" spans="1:25">
      <c r="A2662" s="19" t="s">
        <v>5348</v>
      </c>
      <c r="B2662" t="str">
        <f>_xlfn.XLOOKUP(tblnventory[[#This Row],[Item]],[1]!tblDescription[Item],[1]!tblDescription[Description])</f>
        <v>C9120AX Internal 802.11ax 4x4:4 MIMO;IOT;BT5;mGig;USB;RHL</v>
      </c>
      <c r="C2662" t="str">
        <f>_xlfn.XLOOKUP(tblnventory[[#This Row],[Item]],[1]!tblDescription[Item],[1]!tblDescription[Type])</f>
        <v>WAP</v>
      </c>
      <c r="D2662" t="str">
        <f>_xlfn.XLOOKUP(tblnventory[[#This Row],[Use]],[1]!tblCodes[Use],[1]!tblCodes[Code])</f>
        <v>WiFi</v>
      </c>
      <c r="E2662" s="1" t="s">
        <v>2615</v>
      </c>
      <c r="F2662" s="20">
        <v>44943</v>
      </c>
      <c r="G2662" s="24" t="str">
        <f>IF(ISBLANK(tblnventory[[#This Row],[Installed By]]),"Store","Installed")</f>
        <v>Installed</v>
      </c>
      <c r="H2662" t="s">
        <v>7607</v>
      </c>
      <c r="J2662">
        <v>2191007447</v>
      </c>
      <c r="K2662" s="17"/>
      <c r="L2662" t="s">
        <v>5502</v>
      </c>
      <c r="M2662" s="20">
        <v>45261</v>
      </c>
      <c r="N2662" t="s">
        <v>8169</v>
      </c>
      <c r="O2662" t="str">
        <f>IF(tblnventory[[#This Row],[Installed]],LEFT(tblnventory[[#This Row],[Location]],3))</f>
        <v>409</v>
      </c>
      <c r="P2662" t="str">
        <f>_xlfn.XLOOKUP(tblnventory[[#This Row],[Serial Number]],[1]!tblDNACInventory[Floor],[1]!tblDNACInventory[Name],"Not Used")</f>
        <v>Not Used</v>
      </c>
      <c r="T2662" t="b">
        <f>NOT(ISBLANK(tblnventory[[#This Row],[Installed By]]))</f>
        <v>1</v>
      </c>
      <c r="U2662" t="str">
        <f>VLOOKUP(A2662, [1]!tblDescription[#Data], 3, 0)</f>
        <v>C9120AX Internal 802.11ax 4x4:4 MIMO;IOT;BT5;mGig;USB;RHL</v>
      </c>
      <c r="V2662" s="22" cm="1">
        <f t="array" ref="V2662">_xlfn.XLOOKUP(1,([1]!tblOrders[Order]=tblnventory[[#This Row],[PO]])*([1]!tblOrders[Description]=tblnventory[[#This Row],[Item]]),[1]!tblOrders[Unit Total],0)</f>
        <v>779.16</v>
      </c>
      <c r="W2662" s="23" cm="1">
        <f t="array" ref="W2662">_xlfn.XLOOKUP(1,([1]!tblOrders[Order]=tblnventory[[#This Row],[PO]])*([1]!tblOrders[Description]=tblnventory[[#This Row],[Item]]),[1]!tblOrders[Licence])</f>
        <v>0</v>
      </c>
      <c r="X2662" t="b" cm="1">
        <f t="array" ref="X2662">NOT(_xlfn.XLOOKUP(tblnventory[[#This Row],[PO]]&amp;tblnventory[[#This Row],[Item]],[1]!tblOrders[Order]&amp;[1]!tblOrders[Description],[1]!tblOrders[Paid Licence],FALSE))</f>
        <v>1</v>
      </c>
      <c r="Y26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663" spans="1:25">
      <c r="A2663" s="19" t="s">
        <v>5348</v>
      </c>
      <c r="B2663" t="str">
        <f>_xlfn.XLOOKUP(tblnventory[[#This Row],[Item]],[1]!tblDescription[Item],[1]!tblDescription[Description])</f>
        <v>C9120AX Internal 802.11ax 4x4:4 MIMO;IOT;BT5;mGig;USB;RHL</v>
      </c>
      <c r="C2663" t="str">
        <f>_xlfn.XLOOKUP(tblnventory[[#This Row],[Item]],[1]!tblDescription[Item],[1]!tblDescription[Type])</f>
        <v>WAP</v>
      </c>
      <c r="D2663" t="str">
        <f>_xlfn.XLOOKUP(tblnventory[[#This Row],[Use]],[1]!tblCodes[Use],[1]!tblCodes[Code])</f>
        <v>WiFi</v>
      </c>
      <c r="E2663" s="1" t="s">
        <v>2616</v>
      </c>
      <c r="F2663" s="20">
        <v>44943</v>
      </c>
      <c r="G2663" s="24" t="str">
        <f>IF(ISBLANK(tblnventory[[#This Row],[Installed By]]),"Store","Installed")</f>
        <v>Installed</v>
      </c>
      <c r="H2663" t="s">
        <v>7607</v>
      </c>
      <c r="J2663">
        <v>2191007447</v>
      </c>
      <c r="K2663" s="17"/>
      <c r="L2663" t="s">
        <v>5502</v>
      </c>
      <c r="M2663" s="20">
        <v>45261</v>
      </c>
      <c r="N2663" t="s">
        <v>8170</v>
      </c>
      <c r="O2663" t="str">
        <f>IF(tblnventory[[#This Row],[Installed]],LEFT(tblnventory[[#This Row],[Location]],3))</f>
        <v>409</v>
      </c>
      <c r="P2663" t="str">
        <f>_xlfn.XLOOKUP(tblnventory[[#This Row],[Serial Number]],[1]!tblDNACInventory[Floor],[1]!tblDNACInventory[Name],"Not Used")</f>
        <v>Not Used</v>
      </c>
      <c r="T2663" t="b">
        <f>NOT(ISBLANK(tblnventory[[#This Row],[Installed By]]))</f>
        <v>1</v>
      </c>
      <c r="U2663" t="str">
        <f>VLOOKUP(A2663, [1]!tblDescription[#Data], 3, 0)</f>
        <v>C9120AX Internal 802.11ax 4x4:4 MIMO;IOT;BT5;mGig;USB;RHL</v>
      </c>
      <c r="V2663" s="22" cm="1">
        <f t="array" ref="V2663">_xlfn.XLOOKUP(1,([1]!tblOrders[Order]=tblnventory[[#This Row],[PO]])*([1]!tblOrders[Description]=tblnventory[[#This Row],[Item]]),[1]!tblOrders[Unit Total],0)</f>
        <v>779.16</v>
      </c>
      <c r="W2663" s="23" cm="1">
        <f t="array" ref="W2663">_xlfn.XLOOKUP(1,([1]!tblOrders[Order]=tblnventory[[#This Row],[PO]])*([1]!tblOrders[Description]=tblnventory[[#This Row],[Item]]),[1]!tblOrders[Licence])</f>
        <v>0</v>
      </c>
      <c r="X2663" t="b" cm="1">
        <f t="array" ref="X2663">NOT(_xlfn.XLOOKUP(tblnventory[[#This Row],[PO]]&amp;tblnventory[[#This Row],[Item]],[1]!tblOrders[Order]&amp;[1]!tblOrders[Description],[1]!tblOrders[Paid Licence],FALSE))</f>
        <v>1</v>
      </c>
      <c r="Y26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664" spans="1:25">
      <c r="A2664" s="19" t="s">
        <v>5348</v>
      </c>
      <c r="B2664" t="str">
        <f>_xlfn.XLOOKUP(tblnventory[[#This Row],[Item]],[1]!tblDescription[Item],[1]!tblDescription[Description])</f>
        <v>C9120AX Internal 802.11ax 4x4:4 MIMO;IOT;BT5;mGig;USB;RHL</v>
      </c>
      <c r="C2664" t="str">
        <f>_xlfn.XLOOKUP(tblnventory[[#This Row],[Item]],[1]!tblDescription[Item],[1]!tblDescription[Type])</f>
        <v>WAP</v>
      </c>
      <c r="D2664" t="str">
        <f>_xlfn.XLOOKUP(tblnventory[[#This Row],[Use]],[1]!tblCodes[Use],[1]!tblCodes[Code])</f>
        <v>WiFi</v>
      </c>
      <c r="E2664" s="1" t="s">
        <v>2617</v>
      </c>
      <c r="F2664" s="20">
        <v>44943</v>
      </c>
      <c r="G2664" s="24" t="str">
        <f>IF(ISBLANK(tblnventory[[#This Row],[Installed By]]),"Store","Installed")</f>
        <v>Installed</v>
      </c>
      <c r="H2664" t="s">
        <v>7607</v>
      </c>
      <c r="J2664">
        <v>2191007447</v>
      </c>
      <c r="K2664" s="17"/>
      <c r="L2664" t="s">
        <v>5502</v>
      </c>
      <c r="M2664" s="20">
        <v>45261</v>
      </c>
      <c r="N2664" t="s">
        <v>8171</v>
      </c>
      <c r="O2664" t="str">
        <f>IF(tblnventory[[#This Row],[Installed]],LEFT(tblnventory[[#This Row],[Location]],3))</f>
        <v>409</v>
      </c>
      <c r="P2664" t="str">
        <f>_xlfn.XLOOKUP(tblnventory[[#This Row],[Serial Number]],[1]!tblDNACInventory[Floor],[1]!tblDNACInventory[Name],"Not Used")</f>
        <v>Not Used</v>
      </c>
      <c r="T2664" t="b">
        <f>NOT(ISBLANK(tblnventory[[#This Row],[Installed By]]))</f>
        <v>1</v>
      </c>
      <c r="U2664" t="str">
        <f>VLOOKUP(A2664, [1]!tblDescription[#Data], 3, 0)</f>
        <v>C9120AX Internal 802.11ax 4x4:4 MIMO;IOT;BT5;mGig;USB;RHL</v>
      </c>
      <c r="V2664" s="22" cm="1">
        <f t="array" ref="V2664">_xlfn.XLOOKUP(1,([1]!tblOrders[Order]=tblnventory[[#This Row],[PO]])*([1]!tblOrders[Description]=tblnventory[[#This Row],[Item]]),[1]!tblOrders[Unit Total],0)</f>
        <v>779.16</v>
      </c>
      <c r="W2664" s="23" cm="1">
        <f t="array" ref="W2664">_xlfn.XLOOKUP(1,([1]!tblOrders[Order]=tblnventory[[#This Row],[PO]])*([1]!tblOrders[Description]=tblnventory[[#This Row],[Item]]),[1]!tblOrders[Licence])</f>
        <v>0</v>
      </c>
      <c r="X2664" t="b" cm="1">
        <f t="array" ref="X2664">NOT(_xlfn.XLOOKUP(tblnventory[[#This Row],[PO]]&amp;tblnventory[[#This Row],[Item]],[1]!tblOrders[Order]&amp;[1]!tblOrders[Description],[1]!tblOrders[Paid Licence],FALSE))</f>
        <v>1</v>
      </c>
      <c r="Y26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665" spans="1:25">
      <c r="A2665" s="19" t="s">
        <v>5348</v>
      </c>
      <c r="B2665" t="str">
        <f>_xlfn.XLOOKUP(tblnventory[[#This Row],[Item]],[1]!tblDescription[Item],[1]!tblDescription[Description])</f>
        <v>C9120AX Internal 802.11ax 4x4:4 MIMO;IOT;BT5;mGig;USB;RHL</v>
      </c>
      <c r="C2665" t="str">
        <f>_xlfn.XLOOKUP(tblnventory[[#This Row],[Item]],[1]!tblDescription[Item],[1]!tblDescription[Type])</f>
        <v>WAP</v>
      </c>
      <c r="D2665" t="str">
        <f>_xlfn.XLOOKUP(tblnventory[[#This Row],[Use]],[1]!tblCodes[Use],[1]!tblCodes[Code])</f>
        <v>WiFi</v>
      </c>
      <c r="E2665" s="1" t="s">
        <v>2618</v>
      </c>
      <c r="F2665" s="20">
        <v>44943</v>
      </c>
      <c r="G2665" s="24" t="str">
        <f>IF(ISBLANK(tblnventory[[#This Row],[Installed By]]),"Store","Installed")</f>
        <v>Store</v>
      </c>
      <c r="H2665" t="s">
        <v>8146</v>
      </c>
      <c r="J2665">
        <v>2191007447</v>
      </c>
      <c r="K2665" s="17"/>
      <c r="N2665" t="e">
        <v>#N/A</v>
      </c>
      <c r="O2665" t="b">
        <f>IF(tblnventory[[#This Row],[Installed]],LEFT(tblnventory[[#This Row],[Location]],3))</f>
        <v>0</v>
      </c>
      <c r="P2665" t="str">
        <f>_xlfn.XLOOKUP(tblnventory[[#This Row],[Serial Number]],[1]!tblDNACInventory[Floor],[1]!tblDNACInventory[Name],"Not Used")</f>
        <v>Not Used</v>
      </c>
      <c r="T2665" t="b">
        <f>NOT(ISBLANK(tblnventory[[#This Row],[Installed By]]))</f>
        <v>0</v>
      </c>
      <c r="U2665" t="str">
        <f>VLOOKUP(A2665, [1]!tblDescription[#Data], 3, 0)</f>
        <v>C9120AX Internal 802.11ax 4x4:4 MIMO;IOT;BT5;mGig;USB;RHL</v>
      </c>
      <c r="V2665" s="22" cm="1">
        <f t="array" ref="V2665">_xlfn.XLOOKUP(1,([1]!tblOrders[Order]=tblnventory[[#This Row],[PO]])*([1]!tblOrders[Description]=tblnventory[[#This Row],[Item]]),[1]!tblOrders[Unit Total],0)</f>
        <v>779.16</v>
      </c>
      <c r="W2665" s="23" cm="1">
        <f t="array" ref="W2665">_xlfn.XLOOKUP(1,([1]!tblOrders[Order]=tblnventory[[#This Row],[PO]])*([1]!tblOrders[Description]=tblnventory[[#This Row],[Item]]),[1]!tblOrders[Licence])</f>
        <v>0</v>
      </c>
      <c r="X2665" t="b" cm="1">
        <f t="array" ref="X2665">NOT(_xlfn.XLOOKUP(tblnventory[[#This Row],[PO]]&amp;tblnventory[[#This Row],[Item]],[1]!tblOrders[Order]&amp;[1]!tblOrders[Description],[1]!tblOrders[Paid Licence],FALSE))</f>
        <v>1</v>
      </c>
      <c r="Y26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66" spans="1:25">
      <c r="A2666" s="19" t="s">
        <v>5348</v>
      </c>
      <c r="B2666" t="str">
        <f>_xlfn.XLOOKUP(tblnventory[[#This Row],[Item]],[1]!tblDescription[Item],[1]!tblDescription[Description])</f>
        <v>C9120AX Internal 802.11ax 4x4:4 MIMO;IOT;BT5;mGig;USB;RHL</v>
      </c>
      <c r="C2666" t="str">
        <f>_xlfn.XLOOKUP(tblnventory[[#This Row],[Item]],[1]!tblDescription[Item],[1]!tblDescription[Type])</f>
        <v>WAP</v>
      </c>
      <c r="D2666" t="str">
        <f>_xlfn.XLOOKUP(tblnventory[[#This Row],[Use]],[1]!tblCodes[Use],[1]!tblCodes[Code])</f>
        <v>WiFi</v>
      </c>
      <c r="E2666" s="1" t="s">
        <v>2619</v>
      </c>
      <c r="F2666" s="20">
        <v>44943</v>
      </c>
      <c r="G2666" s="24" t="str">
        <f>IF(ISBLANK(tblnventory[[#This Row],[Installed By]]),"Store","Installed")</f>
        <v>Store</v>
      </c>
      <c r="H2666" t="s">
        <v>8146</v>
      </c>
      <c r="J2666">
        <v>2191007447</v>
      </c>
      <c r="K2666" s="17"/>
      <c r="N2666" t="e">
        <v>#N/A</v>
      </c>
      <c r="O2666" t="b">
        <f>IF(tblnventory[[#This Row],[Installed]],LEFT(tblnventory[[#This Row],[Location]],3))</f>
        <v>0</v>
      </c>
      <c r="P2666" t="str">
        <f>_xlfn.XLOOKUP(tblnventory[[#This Row],[Serial Number]],[1]!tblDNACInventory[Floor],[1]!tblDNACInventory[Name],"Not Used")</f>
        <v>Not Used</v>
      </c>
      <c r="T2666" t="b">
        <f>NOT(ISBLANK(tblnventory[[#This Row],[Installed By]]))</f>
        <v>0</v>
      </c>
      <c r="U2666" t="str">
        <f>VLOOKUP(A2666, [1]!tblDescription[#Data], 3, 0)</f>
        <v>C9120AX Internal 802.11ax 4x4:4 MIMO;IOT;BT5;mGig;USB;RHL</v>
      </c>
      <c r="V2666" s="22" cm="1">
        <f t="array" ref="V2666">_xlfn.XLOOKUP(1,([1]!tblOrders[Order]=tblnventory[[#This Row],[PO]])*([1]!tblOrders[Description]=tblnventory[[#This Row],[Item]]),[1]!tblOrders[Unit Total],0)</f>
        <v>779.16</v>
      </c>
      <c r="W2666" s="23" cm="1">
        <f t="array" ref="W2666">_xlfn.XLOOKUP(1,([1]!tblOrders[Order]=tblnventory[[#This Row],[PO]])*([1]!tblOrders[Description]=tblnventory[[#This Row],[Item]]),[1]!tblOrders[Licence])</f>
        <v>0</v>
      </c>
      <c r="X2666" t="b" cm="1">
        <f t="array" ref="X2666">NOT(_xlfn.XLOOKUP(tblnventory[[#This Row],[PO]]&amp;tblnventory[[#This Row],[Item]],[1]!tblOrders[Order]&amp;[1]!tblOrders[Description],[1]!tblOrders[Paid Licence],FALSE))</f>
        <v>1</v>
      </c>
      <c r="Y26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67" spans="1:25">
      <c r="A2667" s="19" t="s">
        <v>5348</v>
      </c>
      <c r="B2667" t="str">
        <f>_xlfn.XLOOKUP(tblnventory[[#This Row],[Item]],[1]!tblDescription[Item],[1]!tblDescription[Description])</f>
        <v>C9120AX Internal 802.11ax 4x4:4 MIMO;IOT;BT5;mGig;USB;RHL</v>
      </c>
      <c r="C2667" t="str">
        <f>_xlfn.XLOOKUP(tblnventory[[#This Row],[Item]],[1]!tblDescription[Item],[1]!tblDescription[Type])</f>
        <v>WAP</v>
      </c>
      <c r="D2667" t="str">
        <f>_xlfn.XLOOKUP(tblnventory[[#This Row],[Use]],[1]!tblCodes[Use],[1]!tblCodes[Code])</f>
        <v>WiFi</v>
      </c>
      <c r="E2667" s="1" t="s">
        <v>2620</v>
      </c>
      <c r="F2667" s="20">
        <v>44943</v>
      </c>
      <c r="G2667" s="24" t="str">
        <f>IF(ISBLANK(tblnventory[[#This Row],[Installed By]]),"Store","Installed")</f>
        <v>Installed</v>
      </c>
      <c r="H2667" t="s">
        <v>7607</v>
      </c>
      <c r="J2667">
        <v>2191007447</v>
      </c>
      <c r="K2667" s="17"/>
      <c r="L2667" t="s">
        <v>5502</v>
      </c>
      <c r="M2667" s="20">
        <v>45261</v>
      </c>
      <c r="N2667" t="s">
        <v>8172</v>
      </c>
      <c r="O2667" t="str">
        <f>IF(tblnventory[[#This Row],[Installed]],LEFT(tblnventory[[#This Row],[Location]],3))</f>
        <v>409</v>
      </c>
      <c r="P2667" t="str">
        <f>_xlfn.XLOOKUP(tblnventory[[#This Row],[Serial Number]],[1]!tblDNACInventory[Floor],[1]!tblDNACInventory[Name],"Not Used")</f>
        <v>Not Used</v>
      </c>
      <c r="T2667" t="b">
        <f>NOT(ISBLANK(tblnventory[[#This Row],[Installed By]]))</f>
        <v>1</v>
      </c>
      <c r="U2667" t="str">
        <f>VLOOKUP(A2667, [1]!tblDescription[#Data], 3, 0)</f>
        <v>C9120AX Internal 802.11ax 4x4:4 MIMO;IOT;BT5;mGig;USB;RHL</v>
      </c>
      <c r="V2667" s="22" cm="1">
        <f t="array" ref="V2667">_xlfn.XLOOKUP(1,([1]!tblOrders[Order]=tblnventory[[#This Row],[PO]])*([1]!tblOrders[Description]=tblnventory[[#This Row],[Item]]),[1]!tblOrders[Unit Total],0)</f>
        <v>779.16</v>
      </c>
      <c r="W2667" s="23" cm="1">
        <f t="array" ref="W2667">_xlfn.XLOOKUP(1,([1]!tblOrders[Order]=tblnventory[[#This Row],[PO]])*([1]!tblOrders[Description]=tblnventory[[#This Row],[Item]]),[1]!tblOrders[Licence])</f>
        <v>0</v>
      </c>
      <c r="X2667" t="b" cm="1">
        <f t="array" ref="X2667">NOT(_xlfn.XLOOKUP(tblnventory[[#This Row],[PO]]&amp;tblnventory[[#This Row],[Item]],[1]!tblOrders[Order]&amp;[1]!tblOrders[Description],[1]!tblOrders[Paid Licence],FALSE))</f>
        <v>1</v>
      </c>
      <c r="Y26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668" spans="1:25">
      <c r="A2668" s="19" t="s">
        <v>5348</v>
      </c>
      <c r="B2668" t="str">
        <f>_xlfn.XLOOKUP(tblnventory[[#This Row],[Item]],[1]!tblDescription[Item],[1]!tblDescription[Description])</f>
        <v>C9120AX Internal 802.11ax 4x4:4 MIMO;IOT;BT5;mGig;USB;RHL</v>
      </c>
      <c r="C2668" t="str">
        <f>_xlfn.XLOOKUP(tblnventory[[#This Row],[Item]],[1]!tblDescription[Item],[1]!tblDescription[Type])</f>
        <v>WAP</v>
      </c>
      <c r="D2668" t="str">
        <f>_xlfn.XLOOKUP(tblnventory[[#This Row],[Use]],[1]!tblCodes[Use],[1]!tblCodes[Code])</f>
        <v>WiFi</v>
      </c>
      <c r="E2668" s="1" t="s">
        <v>2621</v>
      </c>
      <c r="F2668" s="20">
        <v>44943</v>
      </c>
      <c r="G2668" s="24" t="str">
        <f>IF(ISBLANK(tblnventory[[#This Row],[Installed By]]),"Store","Installed")</f>
        <v>Store</v>
      </c>
      <c r="H2668" t="s">
        <v>8146</v>
      </c>
      <c r="J2668">
        <v>2191007447</v>
      </c>
      <c r="K2668" s="17"/>
      <c r="N2668" t="e">
        <v>#N/A</v>
      </c>
      <c r="O2668" t="b">
        <f>IF(tblnventory[[#This Row],[Installed]],LEFT(tblnventory[[#This Row],[Location]],3))</f>
        <v>0</v>
      </c>
      <c r="P2668" t="str">
        <f>_xlfn.XLOOKUP(tblnventory[[#This Row],[Serial Number]],[1]!tblDNACInventory[Floor],[1]!tblDNACInventory[Name],"Not Used")</f>
        <v>Not Used</v>
      </c>
      <c r="T2668" t="b">
        <f>NOT(ISBLANK(tblnventory[[#This Row],[Installed By]]))</f>
        <v>0</v>
      </c>
      <c r="U2668" t="str">
        <f>VLOOKUP(A2668, [1]!tblDescription[#Data], 3, 0)</f>
        <v>C9120AX Internal 802.11ax 4x4:4 MIMO;IOT;BT5;mGig;USB;RHL</v>
      </c>
      <c r="V2668" s="22" cm="1">
        <f t="array" ref="V2668">_xlfn.XLOOKUP(1,([1]!tblOrders[Order]=tblnventory[[#This Row],[PO]])*([1]!tblOrders[Description]=tblnventory[[#This Row],[Item]]),[1]!tblOrders[Unit Total],0)</f>
        <v>779.16</v>
      </c>
      <c r="W2668" s="23" cm="1">
        <f t="array" ref="W2668">_xlfn.XLOOKUP(1,([1]!tblOrders[Order]=tblnventory[[#This Row],[PO]])*([1]!tblOrders[Description]=tblnventory[[#This Row],[Item]]),[1]!tblOrders[Licence])</f>
        <v>0</v>
      </c>
      <c r="X2668" t="b" cm="1">
        <f t="array" ref="X2668">NOT(_xlfn.XLOOKUP(tblnventory[[#This Row],[PO]]&amp;tblnventory[[#This Row],[Item]],[1]!tblOrders[Order]&amp;[1]!tblOrders[Description],[1]!tblOrders[Paid Licence],FALSE))</f>
        <v>1</v>
      </c>
      <c r="Y26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69" spans="1:25">
      <c r="A2669" s="19" t="s">
        <v>5348</v>
      </c>
      <c r="B2669" t="str">
        <f>_xlfn.XLOOKUP(tblnventory[[#This Row],[Item]],[1]!tblDescription[Item],[1]!tblDescription[Description])</f>
        <v>C9120AX Internal 802.11ax 4x4:4 MIMO;IOT;BT5;mGig;USB;RHL</v>
      </c>
      <c r="C2669" t="str">
        <f>_xlfn.XLOOKUP(tblnventory[[#This Row],[Item]],[1]!tblDescription[Item],[1]!tblDescription[Type])</f>
        <v>WAP</v>
      </c>
      <c r="D2669" t="str">
        <f>_xlfn.XLOOKUP(tblnventory[[#This Row],[Use]],[1]!tblCodes[Use],[1]!tblCodes[Code])</f>
        <v>WiFi</v>
      </c>
      <c r="E2669" s="1" t="s">
        <v>2622</v>
      </c>
      <c r="F2669" s="20">
        <v>44943</v>
      </c>
      <c r="G2669" s="24" t="str">
        <f>IF(ISBLANK(tblnventory[[#This Row],[Installed By]]),"Store","Installed")</f>
        <v>Installed</v>
      </c>
      <c r="H2669" t="s">
        <v>8144</v>
      </c>
      <c r="J2669">
        <v>2191007447</v>
      </c>
      <c r="K2669" s="17"/>
      <c r="L2669" t="s">
        <v>5502</v>
      </c>
      <c r="M2669" s="20">
        <v>45271</v>
      </c>
      <c r="N2669" t="s">
        <v>8164</v>
      </c>
      <c r="O2669" t="str">
        <f>IF(tblnventory[[#This Row],[Installed]],LEFT(tblnventory[[#This Row],[Location]],3))</f>
        <v>142</v>
      </c>
      <c r="P2669" t="str">
        <f>_xlfn.XLOOKUP(tblnventory[[#This Row],[Serial Number]],[1]!tblDNACInventory[Floor],[1]!tblDNACInventory[Name],"Not Used")</f>
        <v>Not Used</v>
      </c>
      <c r="T2669" t="b">
        <f>NOT(ISBLANK(tblnventory[[#This Row],[Installed By]]))</f>
        <v>1</v>
      </c>
      <c r="U2669" t="str">
        <f>VLOOKUP(A2669, [1]!tblDescription[#Data], 3, 0)</f>
        <v>C9120AX Internal 802.11ax 4x4:4 MIMO;IOT;BT5;mGig;USB;RHL</v>
      </c>
      <c r="V2669" s="22" cm="1">
        <f t="array" ref="V2669">_xlfn.XLOOKUP(1,([1]!tblOrders[Order]=tblnventory[[#This Row],[PO]])*([1]!tblOrders[Description]=tblnventory[[#This Row],[Item]]),[1]!tblOrders[Unit Total],0)</f>
        <v>779.16</v>
      </c>
      <c r="W2669" s="23" cm="1">
        <f t="array" ref="W2669">_xlfn.XLOOKUP(1,([1]!tblOrders[Order]=tblnventory[[#This Row],[PO]])*([1]!tblOrders[Description]=tblnventory[[#This Row],[Item]]),[1]!tblOrders[Licence])</f>
        <v>0</v>
      </c>
      <c r="X2669" t="b" cm="1">
        <f t="array" ref="X2669">NOT(_xlfn.XLOOKUP(tblnventory[[#This Row],[PO]]&amp;tblnventory[[#This Row],[Item]],[1]!tblOrders[Order]&amp;[1]!tblOrders[Description],[1]!tblOrders[Paid Licence],FALSE))</f>
        <v>1</v>
      </c>
      <c r="Y26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670" spans="1:25">
      <c r="A2670" s="19" t="s">
        <v>5348</v>
      </c>
      <c r="B2670" t="str">
        <f>_xlfn.XLOOKUP(tblnventory[[#This Row],[Item]],[1]!tblDescription[Item],[1]!tblDescription[Description])</f>
        <v>C9120AX Internal 802.11ax 4x4:4 MIMO;IOT;BT5;mGig;USB;RHL</v>
      </c>
      <c r="C2670" t="str">
        <f>_xlfn.XLOOKUP(tblnventory[[#This Row],[Item]],[1]!tblDescription[Item],[1]!tblDescription[Type])</f>
        <v>WAP</v>
      </c>
      <c r="D2670" t="str">
        <f>_xlfn.XLOOKUP(tblnventory[[#This Row],[Use]],[1]!tblCodes[Use],[1]!tblCodes[Code])</f>
        <v>WiFi</v>
      </c>
      <c r="E2670" s="1" t="s">
        <v>2623</v>
      </c>
      <c r="F2670" s="20">
        <v>44943</v>
      </c>
      <c r="G2670" s="24" t="str">
        <f>IF(ISBLANK(tblnventory[[#This Row],[Installed By]]),"Store","Installed")</f>
        <v>Installed</v>
      </c>
      <c r="H2670" t="s">
        <v>7607</v>
      </c>
      <c r="J2670">
        <v>2191007447</v>
      </c>
      <c r="K2670" s="17"/>
      <c r="L2670" t="s">
        <v>5502</v>
      </c>
      <c r="M2670" s="20">
        <v>45261</v>
      </c>
      <c r="N2670" t="s">
        <v>8165</v>
      </c>
      <c r="O2670" t="str">
        <f>IF(tblnventory[[#This Row],[Installed]],LEFT(tblnventory[[#This Row],[Location]],3))</f>
        <v>409</v>
      </c>
      <c r="P2670" t="str">
        <f>_xlfn.XLOOKUP(tblnventory[[#This Row],[Serial Number]],[1]!tblDNACInventory[Floor],[1]!tblDNACInventory[Name],"Not Used")</f>
        <v>Not Used</v>
      </c>
      <c r="T2670" t="b">
        <f>NOT(ISBLANK(tblnventory[[#This Row],[Installed By]]))</f>
        <v>1</v>
      </c>
      <c r="U2670" t="str">
        <f>VLOOKUP(A2670, [1]!tblDescription[#Data], 3, 0)</f>
        <v>C9120AX Internal 802.11ax 4x4:4 MIMO;IOT;BT5;mGig;USB;RHL</v>
      </c>
      <c r="V2670" s="22" cm="1">
        <f t="array" ref="V2670">_xlfn.XLOOKUP(1,([1]!tblOrders[Order]=tblnventory[[#This Row],[PO]])*([1]!tblOrders[Description]=tblnventory[[#This Row],[Item]]),[1]!tblOrders[Unit Total],0)</f>
        <v>779.16</v>
      </c>
      <c r="W2670" s="23" cm="1">
        <f t="array" ref="W2670">_xlfn.XLOOKUP(1,([1]!tblOrders[Order]=tblnventory[[#This Row],[PO]])*([1]!tblOrders[Description]=tblnventory[[#This Row],[Item]]),[1]!tblOrders[Licence])</f>
        <v>0</v>
      </c>
      <c r="X2670" t="b" cm="1">
        <f t="array" ref="X2670">NOT(_xlfn.XLOOKUP(tblnventory[[#This Row],[PO]]&amp;tblnventory[[#This Row],[Item]],[1]!tblOrders[Order]&amp;[1]!tblOrders[Description],[1]!tblOrders[Paid Licence],FALSE))</f>
        <v>1</v>
      </c>
      <c r="Y26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671" spans="1:25">
      <c r="A2671" s="19" t="s">
        <v>5348</v>
      </c>
      <c r="B2671" t="str">
        <f>_xlfn.XLOOKUP(tblnventory[[#This Row],[Item]],[1]!tblDescription[Item],[1]!tblDescription[Description])</f>
        <v>C9120AX Internal 802.11ax 4x4:4 MIMO;IOT;BT5;mGig;USB;RHL</v>
      </c>
      <c r="C2671" t="str">
        <f>_xlfn.XLOOKUP(tblnventory[[#This Row],[Item]],[1]!tblDescription[Item],[1]!tblDescription[Type])</f>
        <v>WAP</v>
      </c>
      <c r="D2671" t="str">
        <f>_xlfn.XLOOKUP(tblnventory[[#This Row],[Use]],[1]!tblCodes[Use],[1]!tblCodes[Code])</f>
        <v>WiFi</v>
      </c>
      <c r="E2671" s="1" t="s">
        <v>2624</v>
      </c>
      <c r="F2671" s="20">
        <v>44943</v>
      </c>
      <c r="G2671" s="24" t="str">
        <f>IF(ISBLANK(tblnventory[[#This Row],[Installed By]]),"Store","Installed")</f>
        <v>Installed</v>
      </c>
      <c r="H2671" t="s">
        <v>7607</v>
      </c>
      <c r="J2671">
        <v>2191007447</v>
      </c>
      <c r="K2671" s="17"/>
      <c r="L2671" t="s">
        <v>5502</v>
      </c>
      <c r="M2671" s="20">
        <v>45261</v>
      </c>
      <c r="N2671" t="s">
        <v>8166</v>
      </c>
      <c r="O2671" t="str">
        <f>IF(tblnventory[[#This Row],[Installed]],LEFT(tblnventory[[#This Row],[Location]],3))</f>
        <v>409</v>
      </c>
      <c r="P2671" t="str">
        <f>_xlfn.XLOOKUP(tblnventory[[#This Row],[Serial Number]],[1]!tblDNACInventory[Floor],[1]!tblDNACInventory[Name],"Not Used")</f>
        <v>Not Used</v>
      </c>
      <c r="T2671" t="b">
        <f>NOT(ISBLANK(tblnventory[[#This Row],[Installed By]]))</f>
        <v>1</v>
      </c>
      <c r="U2671" t="str">
        <f>VLOOKUP(A2671, [1]!tblDescription[#Data], 3, 0)</f>
        <v>C9120AX Internal 802.11ax 4x4:4 MIMO;IOT;BT5;mGig;USB;RHL</v>
      </c>
      <c r="V2671" s="22" cm="1">
        <f t="array" ref="V2671">_xlfn.XLOOKUP(1,([1]!tblOrders[Order]=tblnventory[[#This Row],[PO]])*([1]!tblOrders[Description]=tblnventory[[#This Row],[Item]]),[1]!tblOrders[Unit Total],0)</f>
        <v>779.16</v>
      </c>
      <c r="W2671" s="23" cm="1">
        <f t="array" ref="W2671">_xlfn.XLOOKUP(1,([1]!tblOrders[Order]=tblnventory[[#This Row],[PO]])*([1]!tblOrders[Description]=tblnventory[[#This Row],[Item]]),[1]!tblOrders[Licence])</f>
        <v>0</v>
      </c>
      <c r="X2671" t="b" cm="1">
        <f t="array" ref="X2671">NOT(_xlfn.XLOOKUP(tblnventory[[#This Row],[PO]]&amp;tblnventory[[#This Row],[Item]],[1]!tblOrders[Order]&amp;[1]!tblOrders[Description],[1]!tblOrders[Paid Licence],FALSE))</f>
        <v>1</v>
      </c>
      <c r="Y26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672" spans="1:25">
      <c r="A2672" s="19" t="s">
        <v>5348</v>
      </c>
      <c r="B2672" t="str">
        <f>_xlfn.XLOOKUP(tblnventory[[#This Row],[Item]],[1]!tblDescription[Item],[1]!tblDescription[Description])</f>
        <v>C9120AX Internal 802.11ax 4x4:4 MIMO;IOT;BT5;mGig;USB;RHL</v>
      </c>
      <c r="C2672" t="str">
        <f>_xlfn.XLOOKUP(tblnventory[[#This Row],[Item]],[1]!tblDescription[Item],[1]!tblDescription[Type])</f>
        <v>WAP</v>
      </c>
      <c r="D2672" t="str">
        <f>_xlfn.XLOOKUP(tblnventory[[#This Row],[Use]],[1]!tblCodes[Use],[1]!tblCodes[Code])</f>
        <v>WiFi</v>
      </c>
      <c r="E2672" s="1" t="s">
        <v>2625</v>
      </c>
      <c r="F2672" s="20">
        <v>44943</v>
      </c>
      <c r="G2672" s="24" t="str">
        <f>IF(ISBLANK(tblnventory[[#This Row],[Installed By]]),"Store","Installed")</f>
        <v>Installed</v>
      </c>
      <c r="H2672" t="s">
        <v>5895</v>
      </c>
      <c r="J2672">
        <v>2191007447</v>
      </c>
      <c r="K2672" s="17"/>
      <c r="L2672" t="s">
        <v>5502</v>
      </c>
      <c r="M2672" s="20">
        <v>45220</v>
      </c>
      <c r="N2672" t="s">
        <v>8173</v>
      </c>
      <c r="O2672" t="str">
        <f>IF(tblnventory[[#This Row],[Installed]],LEFT(tblnventory[[#This Row],[Location]],3))</f>
        <v>225</v>
      </c>
      <c r="P2672" t="str">
        <f>_xlfn.XLOOKUP(tblnventory[[#This Row],[Serial Number]],[1]!tblDNACInventory[Floor],[1]!tblDNACInventory[Name],"Not Used")</f>
        <v>Not Used</v>
      </c>
      <c r="T2672" t="b">
        <f>NOT(ISBLANK(tblnventory[[#This Row],[Installed By]]))</f>
        <v>1</v>
      </c>
      <c r="U2672" t="str">
        <f>VLOOKUP(A2672, [1]!tblDescription[#Data], 3, 0)</f>
        <v>C9120AX Internal 802.11ax 4x4:4 MIMO;IOT;BT5;mGig;USB;RHL</v>
      </c>
      <c r="V2672" s="22" cm="1">
        <f t="array" ref="V2672">_xlfn.XLOOKUP(1,([1]!tblOrders[Order]=tblnventory[[#This Row],[PO]])*([1]!tblOrders[Description]=tblnventory[[#This Row],[Item]]),[1]!tblOrders[Unit Total],0)</f>
        <v>779.16</v>
      </c>
      <c r="W2672" s="23" cm="1">
        <f t="array" ref="W2672">_xlfn.XLOOKUP(1,([1]!tblOrders[Order]=tblnventory[[#This Row],[PO]])*([1]!tblOrders[Description]=tblnventory[[#This Row],[Item]]),[1]!tblOrders[Licence])</f>
        <v>0</v>
      </c>
      <c r="X2672" t="b" cm="1">
        <f t="array" ref="X2672">NOT(_xlfn.XLOOKUP(tblnventory[[#This Row],[PO]]&amp;tblnventory[[#This Row],[Item]],[1]!tblOrders[Order]&amp;[1]!tblOrders[Description],[1]!tblOrders[Paid Licence],FALSE))</f>
        <v>1</v>
      </c>
      <c r="Y26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673" spans="1:25">
      <c r="A2673" s="19" t="s">
        <v>5348</v>
      </c>
      <c r="B2673" t="str">
        <f>_xlfn.XLOOKUP(tblnventory[[#This Row],[Item]],[1]!tblDescription[Item],[1]!tblDescription[Description])</f>
        <v>C9120AX Internal 802.11ax 4x4:4 MIMO;IOT;BT5;mGig;USB;RHL</v>
      </c>
      <c r="C2673" t="str">
        <f>_xlfn.XLOOKUP(tblnventory[[#This Row],[Item]],[1]!tblDescription[Item],[1]!tblDescription[Type])</f>
        <v>WAP</v>
      </c>
      <c r="D2673" t="str">
        <f>_xlfn.XLOOKUP(tblnventory[[#This Row],[Use]],[1]!tblCodes[Use],[1]!tblCodes[Code])</f>
        <v>WiFi</v>
      </c>
      <c r="E2673" s="1" t="s">
        <v>2626</v>
      </c>
      <c r="F2673" s="20">
        <v>44943</v>
      </c>
      <c r="G2673" s="24" t="str">
        <f>IF(ISBLANK(tblnventory[[#This Row],[Installed By]]),"Store","Installed")</f>
        <v>Installed</v>
      </c>
      <c r="H2673" t="s">
        <v>8144</v>
      </c>
      <c r="J2673">
        <v>2191007447</v>
      </c>
      <c r="K2673" s="17"/>
      <c r="L2673" t="s">
        <v>5502</v>
      </c>
      <c r="M2673" s="20">
        <v>45271</v>
      </c>
      <c r="N2673" t="s">
        <v>8165</v>
      </c>
      <c r="O2673" t="str">
        <f>IF(tblnventory[[#This Row],[Installed]],LEFT(tblnventory[[#This Row],[Location]],3))</f>
        <v>142</v>
      </c>
      <c r="P2673" t="str">
        <f>_xlfn.XLOOKUP(tblnventory[[#This Row],[Serial Number]],[1]!tblDNACInventory[Floor],[1]!tblDNACInventory[Name],"Not Used")</f>
        <v>Not Used</v>
      </c>
      <c r="T2673" t="b">
        <f>NOT(ISBLANK(tblnventory[[#This Row],[Installed By]]))</f>
        <v>1</v>
      </c>
      <c r="U2673" t="str">
        <f>VLOOKUP(A2673, [1]!tblDescription[#Data], 3, 0)</f>
        <v>C9120AX Internal 802.11ax 4x4:4 MIMO;IOT;BT5;mGig;USB;RHL</v>
      </c>
      <c r="V2673" s="22" cm="1">
        <f t="array" ref="V2673">_xlfn.XLOOKUP(1,([1]!tblOrders[Order]=tblnventory[[#This Row],[PO]])*([1]!tblOrders[Description]=tblnventory[[#This Row],[Item]]),[1]!tblOrders[Unit Total],0)</f>
        <v>779.16</v>
      </c>
      <c r="W2673" s="23" cm="1">
        <f t="array" ref="W2673">_xlfn.XLOOKUP(1,([1]!tblOrders[Order]=tblnventory[[#This Row],[PO]])*([1]!tblOrders[Description]=tblnventory[[#This Row],[Item]]),[1]!tblOrders[Licence])</f>
        <v>0</v>
      </c>
      <c r="X2673" t="b" cm="1">
        <f t="array" ref="X2673">NOT(_xlfn.XLOOKUP(tblnventory[[#This Row],[PO]]&amp;tblnventory[[#This Row],[Item]],[1]!tblOrders[Order]&amp;[1]!tblOrders[Description],[1]!tblOrders[Paid Licence],FALSE))</f>
        <v>1</v>
      </c>
      <c r="Y26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674" spans="1:25">
      <c r="A2674" s="19" t="s">
        <v>5348</v>
      </c>
      <c r="B2674" t="str">
        <f>_xlfn.XLOOKUP(tblnventory[[#This Row],[Item]],[1]!tblDescription[Item],[1]!tblDescription[Description])</f>
        <v>C9120AX Internal 802.11ax 4x4:4 MIMO;IOT;BT5;mGig;USB;RHL</v>
      </c>
      <c r="C2674" t="str">
        <f>_xlfn.XLOOKUP(tblnventory[[#This Row],[Item]],[1]!tblDescription[Item],[1]!tblDescription[Type])</f>
        <v>WAP</v>
      </c>
      <c r="D2674" t="str">
        <f>_xlfn.XLOOKUP(tblnventory[[#This Row],[Use]],[1]!tblCodes[Use],[1]!tblCodes[Code])</f>
        <v>WiFi</v>
      </c>
      <c r="E2674" s="1" t="s">
        <v>2627</v>
      </c>
      <c r="F2674" s="20">
        <v>44943</v>
      </c>
      <c r="G2674" s="24" t="str">
        <f>IF(ISBLANK(tblnventory[[#This Row],[Installed By]]),"Store","Installed")</f>
        <v>Installed</v>
      </c>
      <c r="H2674" t="s">
        <v>7607</v>
      </c>
      <c r="J2674">
        <v>2191007447</v>
      </c>
      <c r="K2674" s="17"/>
      <c r="L2674" t="s">
        <v>5502</v>
      </c>
      <c r="M2674" s="20">
        <v>45261</v>
      </c>
      <c r="N2674" t="s">
        <v>8173</v>
      </c>
      <c r="O2674" t="str">
        <f>IF(tblnventory[[#This Row],[Installed]],LEFT(tblnventory[[#This Row],[Location]],3))</f>
        <v>409</v>
      </c>
      <c r="P2674" t="str">
        <f>_xlfn.XLOOKUP(tblnventory[[#This Row],[Serial Number]],[1]!tblDNACInventory[Floor],[1]!tblDNACInventory[Name],"Not Used")</f>
        <v>Not Used</v>
      </c>
      <c r="T2674" t="b">
        <f>NOT(ISBLANK(tblnventory[[#This Row],[Installed By]]))</f>
        <v>1</v>
      </c>
      <c r="U2674" t="str">
        <f>VLOOKUP(A2674, [1]!tblDescription[#Data], 3, 0)</f>
        <v>C9120AX Internal 802.11ax 4x4:4 MIMO;IOT;BT5;mGig;USB;RHL</v>
      </c>
      <c r="V2674" s="22" cm="1">
        <f t="array" ref="V2674">_xlfn.XLOOKUP(1,([1]!tblOrders[Order]=tblnventory[[#This Row],[PO]])*([1]!tblOrders[Description]=tblnventory[[#This Row],[Item]]),[1]!tblOrders[Unit Total],0)</f>
        <v>779.16</v>
      </c>
      <c r="W2674" s="23" cm="1">
        <f t="array" ref="W2674">_xlfn.XLOOKUP(1,([1]!tblOrders[Order]=tblnventory[[#This Row],[PO]])*([1]!tblOrders[Description]=tblnventory[[#This Row],[Item]]),[1]!tblOrders[Licence])</f>
        <v>0</v>
      </c>
      <c r="X2674" t="b" cm="1">
        <f t="array" ref="X2674">NOT(_xlfn.XLOOKUP(tblnventory[[#This Row],[PO]]&amp;tblnventory[[#This Row],[Item]],[1]!tblOrders[Order]&amp;[1]!tblOrders[Description],[1]!tblOrders[Paid Licence],FALSE))</f>
        <v>1</v>
      </c>
      <c r="Y26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675" spans="1:25">
      <c r="A2675" s="19" t="s">
        <v>5348</v>
      </c>
      <c r="B2675" t="str">
        <f>_xlfn.XLOOKUP(tblnventory[[#This Row],[Item]],[1]!tblDescription[Item],[1]!tblDescription[Description])</f>
        <v>C9120AX Internal 802.11ax 4x4:4 MIMO;IOT;BT5;mGig;USB;RHL</v>
      </c>
      <c r="C2675" t="str">
        <f>_xlfn.XLOOKUP(tblnventory[[#This Row],[Item]],[1]!tblDescription[Item],[1]!tblDescription[Type])</f>
        <v>WAP</v>
      </c>
      <c r="D2675" t="str">
        <f>_xlfn.XLOOKUP(tblnventory[[#This Row],[Use]],[1]!tblCodes[Use],[1]!tblCodes[Code])</f>
        <v>WiFi</v>
      </c>
      <c r="E2675" s="1" t="s">
        <v>2628</v>
      </c>
      <c r="F2675" s="20">
        <v>44943</v>
      </c>
      <c r="G2675" s="24" t="str">
        <f>IF(ISBLANK(tblnventory[[#This Row],[Installed By]]),"Store","Installed")</f>
        <v>Installed</v>
      </c>
      <c r="H2675" t="s">
        <v>7607</v>
      </c>
      <c r="J2675">
        <v>2191007447</v>
      </c>
      <c r="K2675" s="17"/>
      <c r="L2675" t="s">
        <v>5502</v>
      </c>
      <c r="M2675" s="20">
        <v>45261</v>
      </c>
      <c r="N2675" t="s">
        <v>8174</v>
      </c>
      <c r="O2675" t="str">
        <f>IF(tblnventory[[#This Row],[Installed]],LEFT(tblnventory[[#This Row],[Location]],3))</f>
        <v>409</v>
      </c>
      <c r="P2675" t="str">
        <f>_xlfn.XLOOKUP(tblnventory[[#This Row],[Serial Number]],[1]!tblDNACInventory[Floor],[1]!tblDNACInventory[Name],"Not Used")</f>
        <v>Not Used</v>
      </c>
      <c r="T2675" t="b">
        <f>NOT(ISBLANK(tblnventory[[#This Row],[Installed By]]))</f>
        <v>1</v>
      </c>
      <c r="U2675" t="str">
        <f>VLOOKUP(A2675, [1]!tblDescription[#Data], 3, 0)</f>
        <v>C9120AX Internal 802.11ax 4x4:4 MIMO;IOT;BT5;mGig;USB;RHL</v>
      </c>
      <c r="V2675" s="22" cm="1">
        <f t="array" ref="V2675">_xlfn.XLOOKUP(1,([1]!tblOrders[Order]=tblnventory[[#This Row],[PO]])*([1]!tblOrders[Description]=tblnventory[[#This Row],[Item]]),[1]!tblOrders[Unit Total],0)</f>
        <v>779.16</v>
      </c>
      <c r="W2675" s="23" cm="1">
        <f t="array" ref="W2675">_xlfn.XLOOKUP(1,([1]!tblOrders[Order]=tblnventory[[#This Row],[PO]])*([1]!tblOrders[Description]=tblnventory[[#This Row],[Item]]),[1]!tblOrders[Licence])</f>
        <v>0</v>
      </c>
      <c r="X2675" t="b" cm="1">
        <f t="array" ref="X2675">NOT(_xlfn.XLOOKUP(tblnventory[[#This Row],[PO]]&amp;tblnventory[[#This Row],[Item]],[1]!tblOrders[Order]&amp;[1]!tblOrders[Description],[1]!tblOrders[Paid Licence],FALSE))</f>
        <v>1</v>
      </c>
      <c r="Y26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676" spans="1:25">
      <c r="A2676" s="19" t="s">
        <v>5348</v>
      </c>
      <c r="B2676" t="str">
        <f>_xlfn.XLOOKUP(tblnventory[[#This Row],[Item]],[1]!tblDescription[Item],[1]!tblDescription[Description])</f>
        <v>C9120AX Internal 802.11ax 4x4:4 MIMO;IOT;BT5;mGig;USB;RHL</v>
      </c>
      <c r="C2676" t="str">
        <f>_xlfn.XLOOKUP(tblnventory[[#This Row],[Item]],[1]!tblDescription[Item],[1]!tblDescription[Type])</f>
        <v>WAP</v>
      </c>
      <c r="D2676" t="str">
        <f>_xlfn.XLOOKUP(tblnventory[[#This Row],[Use]],[1]!tblCodes[Use],[1]!tblCodes[Code])</f>
        <v>WiFi</v>
      </c>
      <c r="E2676" s="1" t="s">
        <v>2629</v>
      </c>
      <c r="F2676" s="20">
        <v>44943</v>
      </c>
      <c r="G2676" s="24" t="str">
        <f>IF(ISBLANK(tblnventory[[#This Row],[Installed By]]),"Store","Installed")</f>
        <v>Installed</v>
      </c>
      <c r="H2676" t="s">
        <v>8144</v>
      </c>
      <c r="J2676">
        <v>2191007447</v>
      </c>
      <c r="K2676" s="17"/>
      <c r="L2676" t="s">
        <v>5502</v>
      </c>
      <c r="M2676" s="20">
        <v>45271</v>
      </c>
      <c r="N2676" t="s">
        <v>8166</v>
      </c>
      <c r="O2676" t="str">
        <f>IF(tblnventory[[#This Row],[Installed]],LEFT(tblnventory[[#This Row],[Location]],3))</f>
        <v>142</v>
      </c>
      <c r="P2676" t="str">
        <f>_xlfn.XLOOKUP(tblnventory[[#This Row],[Serial Number]],[1]!tblDNACInventory[Floor],[1]!tblDNACInventory[Name],"Not Used")</f>
        <v>Not Used</v>
      </c>
      <c r="T2676" t="b">
        <f>NOT(ISBLANK(tblnventory[[#This Row],[Installed By]]))</f>
        <v>1</v>
      </c>
      <c r="U2676" t="str">
        <f>VLOOKUP(A2676, [1]!tblDescription[#Data], 3, 0)</f>
        <v>C9120AX Internal 802.11ax 4x4:4 MIMO;IOT;BT5;mGig;USB;RHL</v>
      </c>
      <c r="V2676" s="22" cm="1">
        <f t="array" ref="V2676">_xlfn.XLOOKUP(1,([1]!tblOrders[Order]=tblnventory[[#This Row],[PO]])*([1]!tblOrders[Description]=tblnventory[[#This Row],[Item]]),[1]!tblOrders[Unit Total],0)</f>
        <v>779.16</v>
      </c>
      <c r="W2676" s="23" cm="1">
        <f t="array" ref="W2676">_xlfn.XLOOKUP(1,([1]!tblOrders[Order]=tblnventory[[#This Row],[PO]])*([1]!tblOrders[Description]=tblnventory[[#This Row],[Item]]),[1]!tblOrders[Licence])</f>
        <v>0</v>
      </c>
      <c r="X2676" t="b" cm="1">
        <f t="array" ref="X2676">NOT(_xlfn.XLOOKUP(tblnventory[[#This Row],[PO]]&amp;tblnventory[[#This Row],[Item]],[1]!tblOrders[Order]&amp;[1]!tblOrders[Description],[1]!tblOrders[Paid Licence],FALSE))</f>
        <v>1</v>
      </c>
      <c r="Y26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677" spans="1:25">
      <c r="A2677" s="19" t="s">
        <v>5348</v>
      </c>
      <c r="B2677" t="str">
        <f>_xlfn.XLOOKUP(tblnventory[[#This Row],[Item]],[1]!tblDescription[Item],[1]!tblDescription[Description])</f>
        <v>C9120AX Internal 802.11ax 4x4:4 MIMO;IOT;BT5;mGig;USB;RHL</v>
      </c>
      <c r="C2677" t="str">
        <f>_xlfn.XLOOKUP(tblnventory[[#This Row],[Item]],[1]!tblDescription[Item],[1]!tblDescription[Type])</f>
        <v>WAP</v>
      </c>
      <c r="D2677" t="str">
        <f>_xlfn.XLOOKUP(tblnventory[[#This Row],[Use]],[1]!tblCodes[Use],[1]!tblCodes[Code])</f>
        <v>WiFi</v>
      </c>
      <c r="E2677" s="1" t="s">
        <v>2630</v>
      </c>
      <c r="F2677" s="20">
        <v>44943</v>
      </c>
      <c r="G2677" s="24" t="str">
        <f>IF(ISBLANK(tblnventory[[#This Row],[Installed By]]),"Store","Installed")</f>
        <v>Installed</v>
      </c>
      <c r="H2677" t="s">
        <v>7607</v>
      </c>
      <c r="J2677">
        <v>2191007447</v>
      </c>
      <c r="K2677" s="17"/>
      <c r="L2677" t="s">
        <v>5502</v>
      </c>
      <c r="M2677" s="20">
        <v>45261</v>
      </c>
      <c r="N2677" t="s">
        <v>8167</v>
      </c>
      <c r="O2677" t="str">
        <f>IF(tblnventory[[#This Row],[Installed]],LEFT(tblnventory[[#This Row],[Location]],3))</f>
        <v>409</v>
      </c>
      <c r="P2677" t="str">
        <f>_xlfn.XLOOKUP(tblnventory[[#This Row],[Serial Number]],[1]!tblDNACInventory[Floor],[1]!tblDNACInventory[Name],"Not Used")</f>
        <v>Not Used</v>
      </c>
      <c r="T2677" t="b">
        <f>NOT(ISBLANK(tblnventory[[#This Row],[Installed By]]))</f>
        <v>1</v>
      </c>
      <c r="U2677" t="str">
        <f>VLOOKUP(A2677, [1]!tblDescription[#Data], 3, 0)</f>
        <v>C9120AX Internal 802.11ax 4x4:4 MIMO;IOT;BT5;mGig;USB;RHL</v>
      </c>
      <c r="V2677" s="22" cm="1">
        <f t="array" ref="V2677">_xlfn.XLOOKUP(1,([1]!tblOrders[Order]=tblnventory[[#This Row],[PO]])*([1]!tblOrders[Description]=tblnventory[[#This Row],[Item]]),[1]!tblOrders[Unit Total],0)</f>
        <v>779.16</v>
      </c>
      <c r="W2677" s="23" cm="1">
        <f t="array" ref="W2677">_xlfn.XLOOKUP(1,([1]!tblOrders[Order]=tblnventory[[#This Row],[PO]])*([1]!tblOrders[Description]=tblnventory[[#This Row],[Item]]),[1]!tblOrders[Licence])</f>
        <v>0</v>
      </c>
      <c r="X2677" t="b" cm="1">
        <f t="array" ref="X2677">NOT(_xlfn.XLOOKUP(tblnventory[[#This Row],[PO]]&amp;tblnventory[[#This Row],[Item]],[1]!tblOrders[Order]&amp;[1]!tblOrders[Description],[1]!tblOrders[Paid Licence],FALSE))</f>
        <v>1</v>
      </c>
      <c r="Y26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678" spans="1:25">
      <c r="A2678" s="19" t="s">
        <v>5348</v>
      </c>
      <c r="B2678" t="str">
        <f>_xlfn.XLOOKUP(tblnventory[[#This Row],[Item]],[1]!tblDescription[Item],[1]!tblDescription[Description])</f>
        <v>C9120AX Internal 802.11ax 4x4:4 MIMO;IOT;BT5;mGig;USB;RHL</v>
      </c>
      <c r="C2678" t="str">
        <f>_xlfn.XLOOKUP(tblnventory[[#This Row],[Item]],[1]!tblDescription[Item],[1]!tblDescription[Type])</f>
        <v>WAP</v>
      </c>
      <c r="D2678" t="str">
        <f>_xlfn.XLOOKUP(tblnventory[[#This Row],[Use]],[1]!tblCodes[Use],[1]!tblCodes[Code])</f>
        <v>WiFi</v>
      </c>
      <c r="E2678" s="1" t="s">
        <v>2631</v>
      </c>
      <c r="F2678" s="20">
        <v>44943</v>
      </c>
      <c r="G2678" s="24" t="str">
        <f>IF(ISBLANK(tblnventory[[#This Row],[Installed By]]),"Store","Installed")</f>
        <v>Installed</v>
      </c>
      <c r="H2678" t="s">
        <v>7607</v>
      </c>
      <c r="J2678">
        <v>2191007447</v>
      </c>
      <c r="K2678" s="17"/>
      <c r="L2678" t="s">
        <v>5502</v>
      </c>
      <c r="M2678" s="20">
        <v>45261</v>
      </c>
      <c r="N2678" t="s">
        <v>8175</v>
      </c>
      <c r="O2678" t="str">
        <f>IF(tblnventory[[#This Row],[Installed]],LEFT(tblnventory[[#This Row],[Location]],3))</f>
        <v>409</v>
      </c>
      <c r="P2678" t="str">
        <f>_xlfn.XLOOKUP(tblnventory[[#This Row],[Serial Number]],[1]!tblDNACInventory[Floor],[1]!tblDNACInventory[Name],"Not Used")</f>
        <v>Not Used</v>
      </c>
      <c r="T2678" t="b">
        <f>NOT(ISBLANK(tblnventory[[#This Row],[Installed By]]))</f>
        <v>1</v>
      </c>
      <c r="U2678" t="str">
        <f>VLOOKUP(A2678, [1]!tblDescription[#Data], 3, 0)</f>
        <v>C9120AX Internal 802.11ax 4x4:4 MIMO;IOT;BT5;mGig;USB;RHL</v>
      </c>
      <c r="V2678" s="22" cm="1">
        <f t="array" ref="V2678">_xlfn.XLOOKUP(1,([1]!tblOrders[Order]=tblnventory[[#This Row],[PO]])*([1]!tblOrders[Description]=tblnventory[[#This Row],[Item]]),[1]!tblOrders[Unit Total],0)</f>
        <v>779.16</v>
      </c>
      <c r="W2678" s="23" cm="1">
        <f t="array" ref="W2678">_xlfn.XLOOKUP(1,([1]!tblOrders[Order]=tblnventory[[#This Row],[PO]])*([1]!tblOrders[Description]=tblnventory[[#This Row],[Item]]),[1]!tblOrders[Licence])</f>
        <v>0</v>
      </c>
      <c r="X2678" t="b" cm="1">
        <f t="array" ref="X2678">NOT(_xlfn.XLOOKUP(tblnventory[[#This Row],[PO]]&amp;tblnventory[[#This Row],[Item]],[1]!tblOrders[Order]&amp;[1]!tblOrders[Description],[1]!tblOrders[Paid Licence],FALSE))</f>
        <v>1</v>
      </c>
      <c r="Y26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679" spans="1:25">
      <c r="A2679" s="19" t="s">
        <v>5348</v>
      </c>
      <c r="B2679" t="str">
        <f>_xlfn.XLOOKUP(tblnventory[[#This Row],[Item]],[1]!tblDescription[Item],[1]!tblDescription[Description])</f>
        <v>C9120AX Internal 802.11ax 4x4:4 MIMO;IOT;BT5;mGig;USB;RHL</v>
      </c>
      <c r="C2679" t="str">
        <f>_xlfn.XLOOKUP(tblnventory[[#This Row],[Item]],[1]!tblDescription[Item],[1]!tblDescription[Type])</f>
        <v>WAP</v>
      </c>
      <c r="D2679" t="str">
        <f>_xlfn.XLOOKUP(tblnventory[[#This Row],[Use]],[1]!tblCodes[Use],[1]!tblCodes[Code])</f>
        <v>WiFi</v>
      </c>
      <c r="E2679" s="1" t="s">
        <v>2632</v>
      </c>
      <c r="F2679" s="20">
        <v>44943</v>
      </c>
      <c r="G2679" s="24" t="str">
        <f>IF(ISBLANK(tblnventory[[#This Row],[Installed By]]),"Store","Installed")</f>
        <v>Installed</v>
      </c>
      <c r="H2679" t="s">
        <v>7607</v>
      </c>
      <c r="J2679">
        <v>2191007447</v>
      </c>
      <c r="K2679" s="17"/>
      <c r="L2679" t="s">
        <v>5502</v>
      </c>
      <c r="M2679" s="20">
        <v>45261</v>
      </c>
      <c r="N2679" t="s">
        <v>8176</v>
      </c>
      <c r="O2679" t="str">
        <f>IF(tblnventory[[#This Row],[Installed]],LEFT(tblnventory[[#This Row],[Location]],3))</f>
        <v>409</v>
      </c>
      <c r="P2679" t="str">
        <f>_xlfn.XLOOKUP(tblnventory[[#This Row],[Serial Number]],[1]!tblDNACInventory[Floor],[1]!tblDNACInventory[Name],"Not Used")</f>
        <v>Not Used</v>
      </c>
      <c r="T2679" t="b">
        <f>NOT(ISBLANK(tblnventory[[#This Row],[Installed By]]))</f>
        <v>1</v>
      </c>
      <c r="U2679" t="str">
        <f>VLOOKUP(A2679, [1]!tblDescription[#Data], 3, 0)</f>
        <v>C9120AX Internal 802.11ax 4x4:4 MIMO;IOT;BT5;mGig;USB;RHL</v>
      </c>
      <c r="V2679" s="22" cm="1">
        <f t="array" ref="V2679">_xlfn.XLOOKUP(1,([1]!tblOrders[Order]=tblnventory[[#This Row],[PO]])*([1]!tblOrders[Description]=tblnventory[[#This Row],[Item]]),[1]!tblOrders[Unit Total],0)</f>
        <v>779.16</v>
      </c>
      <c r="W2679" s="23" cm="1">
        <f t="array" ref="W2679">_xlfn.XLOOKUP(1,([1]!tblOrders[Order]=tblnventory[[#This Row],[PO]])*([1]!tblOrders[Description]=tblnventory[[#This Row],[Item]]),[1]!tblOrders[Licence])</f>
        <v>0</v>
      </c>
      <c r="X2679" t="b" cm="1">
        <f t="array" ref="X2679">NOT(_xlfn.XLOOKUP(tblnventory[[#This Row],[PO]]&amp;tblnventory[[#This Row],[Item]],[1]!tblOrders[Order]&amp;[1]!tblOrders[Description],[1]!tblOrders[Paid Licence],FALSE))</f>
        <v>1</v>
      </c>
      <c r="Y26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680" spans="1:25">
      <c r="A2680" s="19" t="s">
        <v>5348</v>
      </c>
      <c r="B2680" t="str">
        <f>_xlfn.XLOOKUP(tblnventory[[#This Row],[Item]],[1]!tblDescription[Item],[1]!tblDescription[Description])</f>
        <v>C9120AX Internal 802.11ax 4x4:4 MIMO;IOT;BT5;mGig;USB;RHL</v>
      </c>
      <c r="C2680" t="str">
        <f>_xlfn.XLOOKUP(tblnventory[[#This Row],[Item]],[1]!tblDescription[Item],[1]!tblDescription[Type])</f>
        <v>WAP</v>
      </c>
      <c r="D2680" t="str">
        <f>_xlfn.XLOOKUP(tblnventory[[#This Row],[Use]],[1]!tblCodes[Use],[1]!tblCodes[Code])</f>
        <v>WiFi</v>
      </c>
      <c r="E2680" s="1" t="s">
        <v>2633</v>
      </c>
      <c r="F2680" s="20">
        <v>44943</v>
      </c>
      <c r="G2680" s="24" t="str">
        <f>IF(ISBLANK(tblnventory[[#This Row],[Installed By]]),"Store","Installed")</f>
        <v>Installed</v>
      </c>
      <c r="H2680" t="s">
        <v>7607</v>
      </c>
      <c r="J2680">
        <v>2191007447</v>
      </c>
      <c r="K2680" s="17"/>
      <c r="L2680" t="s">
        <v>5502</v>
      </c>
      <c r="M2680" s="20">
        <v>45261</v>
      </c>
      <c r="N2680" t="s">
        <v>8177</v>
      </c>
      <c r="O2680" t="str">
        <f>IF(tblnventory[[#This Row],[Installed]],LEFT(tblnventory[[#This Row],[Location]],3))</f>
        <v>409</v>
      </c>
      <c r="P2680" t="str">
        <f>_xlfn.XLOOKUP(tblnventory[[#This Row],[Serial Number]],[1]!tblDNACInventory[Floor],[1]!tblDNACInventory[Name],"Not Used")</f>
        <v>Not Used</v>
      </c>
      <c r="T2680" t="b">
        <f>NOT(ISBLANK(tblnventory[[#This Row],[Installed By]]))</f>
        <v>1</v>
      </c>
      <c r="U2680" t="str">
        <f>VLOOKUP(A2680, [1]!tblDescription[#Data], 3, 0)</f>
        <v>C9120AX Internal 802.11ax 4x4:4 MIMO;IOT;BT5;mGig;USB;RHL</v>
      </c>
      <c r="V2680" s="22" cm="1">
        <f t="array" ref="V2680">_xlfn.XLOOKUP(1,([1]!tblOrders[Order]=tblnventory[[#This Row],[PO]])*([1]!tblOrders[Description]=tblnventory[[#This Row],[Item]]),[1]!tblOrders[Unit Total],0)</f>
        <v>779.16</v>
      </c>
      <c r="W2680" s="23" cm="1">
        <f t="array" ref="W2680">_xlfn.XLOOKUP(1,([1]!tblOrders[Order]=tblnventory[[#This Row],[PO]])*([1]!tblOrders[Description]=tblnventory[[#This Row],[Item]]),[1]!tblOrders[Licence])</f>
        <v>0</v>
      </c>
      <c r="X2680" t="b" cm="1">
        <f t="array" ref="X2680">NOT(_xlfn.XLOOKUP(tblnventory[[#This Row],[PO]]&amp;tblnventory[[#This Row],[Item]],[1]!tblOrders[Order]&amp;[1]!tblOrders[Description],[1]!tblOrders[Paid Licence],FALSE))</f>
        <v>1</v>
      </c>
      <c r="Y26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681" spans="1:25">
      <c r="A2681" s="19" t="s">
        <v>5348</v>
      </c>
      <c r="B2681" t="str">
        <f>_xlfn.XLOOKUP(tblnventory[[#This Row],[Item]],[1]!tblDescription[Item],[1]!tblDescription[Description])</f>
        <v>C9120AX Internal 802.11ax 4x4:4 MIMO;IOT;BT5;mGig;USB;RHL</v>
      </c>
      <c r="C2681" t="str">
        <f>_xlfn.XLOOKUP(tblnventory[[#This Row],[Item]],[1]!tblDescription[Item],[1]!tblDescription[Type])</f>
        <v>WAP</v>
      </c>
      <c r="D2681" t="str">
        <f>_xlfn.XLOOKUP(tblnventory[[#This Row],[Use]],[1]!tblCodes[Use],[1]!tblCodes[Code])</f>
        <v>WiFi</v>
      </c>
      <c r="E2681" s="1" t="s">
        <v>2634</v>
      </c>
      <c r="F2681" s="20">
        <v>44943</v>
      </c>
      <c r="G2681" s="24" t="str">
        <f>IF(ISBLANK(tblnventory[[#This Row],[Installed By]]),"Store","Installed")</f>
        <v>Installed</v>
      </c>
      <c r="H2681" t="s">
        <v>7607</v>
      </c>
      <c r="J2681">
        <v>2191007447</v>
      </c>
      <c r="K2681" s="17"/>
      <c r="L2681" t="s">
        <v>5502</v>
      </c>
      <c r="M2681" s="20">
        <v>45261</v>
      </c>
      <c r="N2681" t="s">
        <v>8178</v>
      </c>
      <c r="O2681" t="str">
        <f>IF(tblnventory[[#This Row],[Installed]],LEFT(tblnventory[[#This Row],[Location]],3))</f>
        <v>409</v>
      </c>
      <c r="P2681" t="str">
        <f>_xlfn.XLOOKUP(tblnventory[[#This Row],[Serial Number]],[1]!tblDNACInventory[Floor],[1]!tblDNACInventory[Name],"Not Used")</f>
        <v>Not Used</v>
      </c>
      <c r="T2681" t="b">
        <f>NOT(ISBLANK(tblnventory[[#This Row],[Installed By]]))</f>
        <v>1</v>
      </c>
      <c r="U2681" t="str">
        <f>VLOOKUP(A2681, [1]!tblDescription[#Data], 3, 0)</f>
        <v>C9120AX Internal 802.11ax 4x4:4 MIMO;IOT;BT5;mGig;USB;RHL</v>
      </c>
      <c r="V2681" s="22" cm="1">
        <f t="array" ref="V2681">_xlfn.XLOOKUP(1,([1]!tblOrders[Order]=tblnventory[[#This Row],[PO]])*([1]!tblOrders[Description]=tblnventory[[#This Row],[Item]]),[1]!tblOrders[Unit Total],0)</f>
        <v>779.16</v>
      </c>
      <c r="W2681" s="23" cm="1">
        <f t="array" ref="W2681">_xlfn.XLOOKUP(1,([1]!tblOrders[Order]=tblnventory[[#This Row],[PO]])*([1]!tblOrders[Description]=tblnventory[[#This Row],[Item]]),[1]!tblOrders[Licence])</f>
        <v>0</v>
      </c>
      <c r="X2681" t="b" cm="1">
        <f t="array" ref="X2681">NOT(_xlfn.XLOOKUP(tblnventory[[#This Row],[PO]]&amp;tblnventory[[#This Row],[Item]],[1]!tblOrders[Order]&amp;[1]!tblOrders[Description],[1]!tblOrders[Paid Licence],FALSE))</f>
        <v>1</v>
      </c>
      <c r="Y26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682" spans="1:25">
      <c r="A2682" s="19" t="s">
        <v>5348</v>
      </c>
      <c r="B2682" t="str">
        <f>_xlfn.XLOOKUP(tblnventory[[#This Row],[Item]],[1]!tblDescription[Item],[1]!tblDescription[Description])</f>
        <v>C9120AX Internal 802.11ax 4x4:4 MIMO;IOT;BT5;mGig;USB;RHL</v>
      </c>
      <c r="C2682" t="str">
        <f>_xlfn.XLOOKUP(tblnventory[[#This Row],[Item]],[1]!tblDescription[Item],[1]!tblDescription[Type])</f>
        <v>WAP</v>
      </c>
      <c r="D2682" t="str">
        <f>_xlfn.XLOOKUP(tblnventory[[#This Row],[Use]],[1]!tblCodes[Use],[1]!tblCodes[Code])</f>
        <v>WiFi</v>
      </c>
      <c r="E2682" s="1" t="s">
        <v>2635</v>
      </c>
      <c r="F2682" s="20">
        <v>44943</v>
      </c>
      <c r="G2682" s="24" t="str">
        <f>IF(ISBLANK(tblnventory[[#This Row],[Installed By]]),"Store","Installed")</f>
        <v>Store</v>
      </c>
      <c r="H2682" t="s">
        <v>8146</v>
      </c>
      <c r="J2682">
        <v>2191007447</v>
      </c>
      <c r="K2682" s="17"/>
      <c r="O2682" t="b">
        <f>IF(tblnventory[[#This Row],[Installed]],LEFT(tblnventory[[#This Row],[Location]],3))</f>
        <v>0</v>
      </c>
      <c r="P2682" t="str">
        <f>_xlfn.XLOOKUP(tblnventory[[#This Row],[Serial Number]],[1]!tblDNACInventory[Floor],[1]!tblDNACInventory[Name],"Not Used")</f>
        <v>Not Used</v>
      </c>
      <c r="T2682" t="b">
        <f>NOT(ISBLANK(tblnventory[[#This Row],[Installed By]]))</f>
        <v>0</v>
      </c>
      <c r="U2682" t="str">
        <f>VLOOKUP(A2682, [1]!tblDescription[#Data], 3, 0)</f>
        <v>C9120AX Internal 802.11ax 4x4:4 MIMO;IOT;BT5;mGig;USB;RHL</v>
      </c>
      <c r="V2682" s="22" cm="1">
        <f t="array" ref="V2682">_xlfn.XLOOKUP(1,([1]!tblOrders[Order]=tblnventory[[#This Row],[PO]])*([1]!tblOrders[Description]=tblnventory[[#This Row],[Item]]),[1]!tblOrders[Unit Total],0)</f>
        <v>779.16</v>
      </c>
      <c r="W2682" s="23" cm="1">
        <f t="array" ref="W2682">_xlfn.XLOOKUP(1,([1]!tblOrders[Order]=tblnventory[[#This Row],[PO]])*([1]!tblOrders[Description]=tblnventory[[#This Row],[Item]]),[1]!tblOrders[Licence])</f>
        <v>0</v>
      </c>
      <c r="X2682" t="b" cm="1">
        <f t="array" ref="X2682">NOT(_xlfn.XLOOKUP(tblnventory[[#This Row],[PO]]&amp;tblnventory[[#This Row],[Item]],[1]!tblOrders[Order]&amp;[1]!tblOrders[Description],[1]!tblOrders[Paid Licence],FALSE))</f>
        <v>1</v>
      </c>
      <c r="Y26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83" spans="1:25">
      <c r="A2683" s="19" t="s">
        <v>5348</v>
      </c>
      <c r="B2683" t="str">
        <f>_xlfn.XLOOKUP(tblnventory[[#This Row],[Item]],[1]!tblDescription[Item],[1]!tblDescription[Description])</f>
        <v>C9120AX Internal 802.11ax 4x4:4 MIMO;IOT;BT5;mGig;USB;RHL</v>
      </c>
      <c r="C2683" t="str">
        <f>_xlfn.XLOOKUP(tblnventory[[#This Row],[Item]],[1]!tblDescription[Item],[1]!tblDescription[Type])</f>
        <v>WAP</v>
      </c>
      <c r="D2683" t="str">
        <f>_xlfn.XLOOKUP(tblnventory[[#This Row],[Use]],[1]!tblCodes[Use],[1]!tblCodes[Code])</f>
        <v>WiFi</v>
      </c>
      <c r="E2683" s="1" t="s">
        <v>2636</v>
      </c>
      <c r="F2683" s="20">
        <v>44943</v>
      </c>
      <c r="G2683" s="24" t="str">
        <f>IF(ISBLANK(tblnventory[[#This Row],[Installed By]]),"Store","Installed")</f>
        <v>Store</v>
      </c>
      <c r="H2683" t="s">
        <v>8146</v>
      </c>
      <c r="J2683">
        <v>2191007447</v>
      </c>
      <c r="K2683" s="17"/>
      <c r="O2683" t="b">
        <f>IF(tblnventory[[#This Row],[Installed]],LEFT(tblnventory[[#This Row],[Location]],3))</f>
        <v>0</v>
      </c>
      <c r="P2683" t="str">
        <f>_xlfn.XLOOKUP(tblnventory[[#This Row],[Serial Number]],[1]!tblDNACInventory[Floor],[1]!tblDNACInventory[Name],"Not Used")</f>
        <v>Not Used</v>
      </c>
      <c r="T2683" t="b">
        <f>NOT(ISBLANK(tblnventory[[#This Row],[Installed By]]))</f>
        <v>0</v>
      </c>
      <c r="U2683" t="str">
        <f>VLOOKUP(A2683, [1]!tblDescription[#Data], 3, 0)</f>
        <v>C9120AX Internal 802.11ax 4x4:4 MIMO;IOT;BT5;mGig;USB;RHL</v>
      </c>
      <c r="V2683" s="22" cm="1">
        <f t="array" ref="V2683">_xlfn.XLOOKUP(1,([1]!tblOrders[Order]=tblnventory[[#This Row],[PO]])*([1]!tblOrders[Description]=tblnventory[[#This Row],[Item]]),[1]!tblOrders[Unit Total],0)</f>
        <v>779.16</v>
      </c>
      <c r="W2683" s="23" cm="1">
        <f t="array" ref="W2683">_xlfn.XLOOKUP(1,([1]!tblOrders[Order]=tblnventory[[#This Row],[PO]])*([1]!tblOrders[Description]=tblnventory[[#This Row],[Item]]),[1]!tblOrders[Licence])</f>
        <v>0</v>
      </c>
      <c r="X2683" t="b" cm="1">
        <f t="array" ref="X2683">NOT(_xlfn.XLOOKUP(tblnventory[[#This Row],[PO]]&amp;tblnventory[[#This Row],[Item]],[1]!tblOrders[Order]&amp;[1]!tblOrders[Description],[1]!tblOrders[Paid Licence],FALSE))</f>
        <v>1</v>
      </c>
      <c r="Y26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84" spans="1:25">
      <c r="A2684" s="19" t="s">
        <v>5348</v>
      </c>
      <c r="B2684" t="str">
        <f>_xlfn.XLOOKUP(tblnventory[[#This Row],[Item]],[1]!tblDescription[Item],[1]!tblDescription[Description])</f>
        <v>C9120AX Internal 802.11ax 4x4:4 MIMO;IOT;BT5;mGig;USB;RHL</v>
      </c>
      <c r="C2684" t="str">
        <f>_xlfn.XLOOKUP(tblnventory[[#This Row],[Item]],[1]!tblDescription[Item],[1]!tblDescription[Type])</f>
        <v>WAP</v>
      </c>
      <c r="D2684" t="str">
        <f>_xlfn.XLOOKUP(tblnventory[[#This Row],[Use]],[1]!tblCodes[Use],[1]!tblCodes[Code])</f>
        <v>WiFi</v>
      </c>
      <c r="E2684" s="1" t="s">
        <v>2637</v>
      </c>
      <c r="F2684" s="20">
        <v>44943</v>
      </c>
      <c r="G2684" s="24" t="str">
        <f>IF(ISBLANK(tblnventory[[#This Row],[Installed By]]),"Store","Installed")</f>
        <v>Store</v>
      </c>
      <c r="H2684" t="s">
        <v>8146</v>
      </c>
      <c r="J2684">
        <v>2191007447</v>
      </c>
      <c r="K2684" s="17"/>
      <c r="O2684" t="b">
        <f>IF(tblnventory[[#This Row],[Installed]],LEFT(tblnventory[[#This Row],[Location]],3))</f>
        <v>0</v>
      </c>
      <c r="P2684" t="str">
        <f>_xlfn.XLOOKUP(tblnventory[[#This Row],[Serial Number]],[1]!tblDNACInventory[Floor],[1]!tblDNACInventory[Name],"Not Used")</f>
        <v>Not Used</v>
      </c>
      <c r="T2684" t="b">
        <f>NOT(ISBLANK(tblnventory[[#This Row],[Installed By]]))</f>
        <v>0</v>
      </c>
      <c r="U2684" t="str">
        <f>VLOOKUP(A2684, [1]!tblDescription[#Data], 3, 0)</f>
        <v>C9120AX Internal 802.11ax 4x4:4 MIMO;IOT;BT5;mGig;USB;RHL</v>
      </c>
      <c r="V2684" s="22" cm="1">
        <f t="array" ref="V2684">_xlfn.XLOOKUP(1,([1]!tblOrders[Order]=tblnventory[[#This Row],[PO]])*([1]!tblOrders[Description]=tblnventory[[#This Row],[Item]]),[1]!tblOrders[Unit Total],0)</f>
        <v>779.16</v>
      </c>
      <c r="W2684" s="23" cm="1">
        <f t="array" ref="W2684">_xlfn.XLOOKUP(1,([1]!tblOrders[Order]=tblnventory[[#This Row],[PO]])*([1]!tblOrders[Description]=tblnventory[[#This Row],[Item]]),[1]!tblOrders[Licence])</f>
        <v>0</v>
      </c>
      <c r="X2684" t="b" cm="1">
        <f t="array" ref="X2684">NOT(_xlfn.XLOOKUP(tblnventory[[#This Row],[PO]]&amp;tblnventory[[#This Row],[Item]],[1]!tblOrders[Order]&amp;[1]!tblOrders[Description],[1]!tblOrders[Paid Licence],FALSE))</f>
        <v>1</v>
      </c>
      <c r="Y26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85" spans="1:25">
      <c r="A2685" s="19" t="s">
        <v>5348</v>
      </c>
      <c r="B2685" t="str">
        <f>_xlfn.XLOOKUP(tblnventory[[#This Row],[Item]],[1]!tblDescription[Item],[1]!tblDescription[Description])</f>
        <v>C9120AX Internal 802.11ax 4x4:4 MIMO;IOT;BT5;mGig;USB;RHL</v>
      </c>
      <c r="C2685" t="str">
        <f>_xlfn.XLOOKUP(tblnventory[[#This Row],[Item]],[1]!tblDescription[Item],[1]!tblDescription[Type])</f>
        <v>WAP</v>
      </c>
      <c r="D2685" t="str">
        <f>_xlfn.XLOOKUP(tblnventory[[#This Row],[Use]],[1]!tblCodes[Use],[1]!tblCodes[Code])</f>
        <v>WiFi</v>
      </c>
      <c r="E2685" s="1" t="s">
        <v>2638</v>
      </c>
      <c r="F2685" s="20">
        <v>44943</v>
      </c>
      <c r="G2685" s="24" t="str">
        <f>IF(ISBLANK(tblnventory[[#This Row],[Installed By]]),"Store","Installed")</f>
        <v>Store</v>
      </c>
      <c r="H2685" t="s">
        <v>8146</v>
      </c>
      <c r="J2685">
        <v>2191007447</v>
      </c>
      <c r="K2685" s="17"/>
      <c r="O2685" t="b">
        <f>IF(tblnventory[[#This Row],[Installed]],LEFT(tblnventory[[#This Row],[Location]],3))</f>
        <v>0</v>
      </c>
      <c r="P2685" t="str">
        <f>_xlfn.XLOOKUP(tblnventory[[#This Row],[Serial Number]],[1]!tblDNACInventory[Floor],[1]!tblDNACInventory[Name],"Not Used")</f>
        <v>Not Used</v>
      </c>
      <c r="T2685" t="b">
        <f>NOT(ISBLANK(tblnventory[[#This Row],[Installed By]]))</f>
        <v>0</v>
      </c>
      <c r="U2685" t="str">
        <f>VLOOKUP(A2685, [1]!tblDescription[#Data], 3, 0)</f>
        <v>C9120AX Internal 802.11ax 4x4:4 MIMO;IOT;BT5;mGig;USB;RHL</v>
      </c>
      <c r="V2685" s="22" cm="1">
        <f t="array" ref="V2685">_xlfn.XLOOKUP(1,([1]!tblOrders[Order]=tblnventory[[#This Row],[PO]])*([1]!tblOrders[Description]=tblnventory[[#This Row],[Item]]),[1]!tblOrders[Unit Total],0)</f>
        <v>779.16</v>
      </c>
      <c r="W2685" s="23" cm="1">
        <f t="array" ref="W2685">_xlfn.XLOOKUP(1,([1]!tblOrders[Order]=tblnventory[[#This Row],[PO]])*([1]!tblOrders[Description]=tblnventory[[#This Row],[Item]]),[1]!tblOrders[Licence])</f>
        <v>0</v>
      </c>
      <c r="X2685" t="b" cm="1">
        <f t="array" ref="X2685">NOT(_xlfn.XLOOKUP(tblnventory[[#This Row],[PO]]&amp;tblnventory[[#This Row],[Item]],[1]!tblOrders[Order]&amp;[1]!tblOrders[Description],[1]!tblOrders[Paid Licence],FALSE))</f>
        <v>1</v>
      </c>
      <c r="Y26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86" spans="1:25">
      <c r="A2686" s="19" t="s">
        <v>5348</v>
      </c>
      <c r="B2686" t="str">
        <f>_xlfn.XLOOKUP(tblnventory[[#This Row],[Item]],[1]!tblDescription[Item],[1]!tblDescription[Description])</f>
        <v>C9120AX Internal 802.11ax 4x4:4 MIMO;IOT;BT5;mGig;USB;RHL</v>
      </c>
      <c r="C2686" t="str">
        <f>_xlfn.XLOOKUP(tblnventory[[#This Row],[Item]],[1]!tblDescription[Item],[1]!tblDescription[Type])</f>
        <v>WAP</v>
      </c>
      <c r="D2686" t="str">
        <f>_xlfn.XLOOKUP(tblnventory[[#This Row],[Use]],[1]!tblCodes[Use],[1]!tblCodes[Code])</f>
        <v>WiFi</v>
      </c>
      <c r="E2686" s="1" t="s">
        <v>2639</v>
      </c>
      <c r="F2686" s="20">
        <v>44943</v>
      </c>
      <c r="G2686" s="24" t="str">
        <f>IF(ISBLANK(tblnventory[[#This Row],[Installed By]]),"Store","Installed")</f>
        <v>Installed</v>
      </c>
      <c r="H2686" t="s">
        <v>7607</v>
      </c>
      <c r="J2686">
        <v>2191007447</v>
      </c>
      <c r="K2686" s="17"/>
      <c r="L2686" t="s">
        <v>5502</v>
      </c>
      <c r="M2686" s="20">
        <v>45261</v>
      </c>
      <c r="N2686" t="s">
        <v>8179</v>
      </c>
      <c r="O2686" t="str">
        <f>IF(tblnventory[[#This Row],[Installed]],LEFT(tblnventory[[#This Row],[Location]],3))</f>
        <v>409</v>
      </c>
      <c r="P2686" t="str">
        <f>_xlfn.XLOOKUP(tblnventory[[#This Row],[Serial Number]],[1]!tblDNACInventory[Floor],[1]!tblDNACInventory[Name],"Not Used")</f>
        <v>Not Used</v>
      </c>
      <c r="T2686" t="b">
        <f>NOT(ISBLANK(tblnventory[[#This Row],[Installed By]]))</f>
        <v>1</v>
      </c>
      <c r="U2686" t="str">
        <f>VLOOKUP(A2686, [1]!tblDescription[#Data], 3, 0)</f>
        <v>C9120AX Internal 802.11ax 4x4:4 MIMO;IOT;BT5;mGig;USB;RHL</v>
      </c>
      <c r="V2686" s="22" cm="1">
        <f t="array" ref="V2686">_xlfn.XLOOKUP(1,([1]!tblOrders[Order]=tblnventory[[#This Row],[PO]])*([1]!tblOrders[Description]=tblnventory[[#This Row],[Item]]),[1]!tblOrders[Unit Total],0)</f>
        <v>779.16</v>
      </c>
      <c r="W2686" s="23" cm="1">
        <f t="array" ref="W2686">_xlfn.XLOOKUP(1,([1]!tblOrders[Order]=tblnventory[[#This Row],[PO]])*([1]!tblOrders[Description]=tblnventory[[#This Row],[Item]]),[1]!tblOrders[Licence])</f>
        <v>0</v>
      </c>
      <c r="X2686" t="b" cm="1">
        <f t="array" ref="X2686">NOT(_xlfn.XLOOKUP(tblnventory[[#This Row],[PO]]&amp;tblnventory[[#This Row],[Item]],[1]!tblOrders[Order]&amp;[1]!tblOrders[Description],[1]!tblOrders[Paid Licence],FALSE))</f>
        <v>1</v>
      </c>
      <c r="Y26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687" spans="1:25">
      <c r="A2687" s="19" t="s">
        <v>5348</v>
      </c>
      <c r="B2687" t="str">
        <f>_xlfn.XLOOKUP(tblnventory[[#This Row],[Item]],[1]!tblDescription[Item],[1]!tblDescription[Description])</f>
        <v>C9120AX Internal 802.11ax 4x4:4 MIMO;IOT;BT5;mGig;USB;RHL</v>
      </c>
      <c r="C2687" t="str">
        <f>_xlfn.XLOOKUP(tblnventory[[#This Row],[Item]],[1]!tblDescription[Item],[1]!tblDescription[Type])</f>
        <v>WAP</v>
      </c>
      <c r="D2687" t="str">
        <f>_xlfn.XLOOKUP(tblnventory[[#This Row],[Use]],[1]!tblCodes[Use],[1]!tblCodes[Code])</f>
        <v>WiFi</v>
      </c>
      <c r="E2687" s="1" t="s">
        <v>2640</v>
      </c>
      <c r="F2687" s="20">
        <v>44943</v>
      </c>
      <c r="G2687" s="24" t="str">
        <f>IF(ISBLANK(tblnventory[[#This Row],[Installed By]]),"Store","Installed")</f>
        <v>Store</v>
      </c>
      <c r="H2687" t="s">
        <v>8146</v>
      </c>
      <c r="J2687">
        <v>2191007447</v>
      </c>
      <c r="K2687" s="17"/>
      <c r="O2687" t="b">
        <f>IF(tblnventory[[#This Row],[Installed]],LEFT(tblnventory[[#This Row],[Location]],3))</f>
        <v>0</v>
      </c>
      <c r="P2687" t="str">
        <f>_xlfn.XLOOKUP(tblnventory[[#This Row],[Serial Number]],[1]!tblDNACInventory[Floor],[1]!tblDNACInventory[Name],"Not Used")</f>
        <v>Not Used</v>
      </c>
      <c r="T2687" t="b">
        <f>NOT(ISBLANK(tblnventory[[#This Row],[Installed By]]))</f>
        <v>0</v>
      </c>
      <c r="U2687" t="str">
        <f>VLOOKUP(A2687, [1]!tblDescription[#Data], 3, 0)</f>
        <v>C9120AX Internal 802.11ax 4x4:4 MIMO;IOT;BT5;mGig;USB;RHL</v>
      </c>
      <c r="V2687" s="22" cm="1">
        <f t="array" ref="V2687">_xlfn.XLOOKUP(1,([1]!tblOrders[Order]=tblnventory[[#This Row],[PO]])*([1]!tblOrders[Description]=tblnventory[[#This Row],[Item]]),[1]!tblOrders[Unit Total],0)</f>
        <v>779.16</v>
      </c>
      <c r="W2687" s="23" cm="1">
        <f t="array" ref="W2687">_xlfn.XLOOKUP(1,([1]!tblOrders[Order]=tblnventory[[#This Row],[PO]])*([1]!tblOrders[Description]=tblnventory[[#This Row],[Item]]),[1]!tblOrders[Licence])</f>
        <v>0</v>
      </c>
      <c r="X2687" t="b" cm="1">
        <f t="array" ref="X2687">NOT(_xlfn.XLOOKUP(tblnventory[[#This Row],[PO]]&amp;tblnventory[[#This Row],[Item]],[1]!tblOrders[Order]&amp;[1]!tblOrders[Description],[1]!tblOrders[Paid Licence],FALSE))</f>
        <v>1</v>
      </c>
      <c r="Y26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88" spans="1:25">
      <c r="A2688" s="19" t="s">
        <v>5348</v>
      </c>
      <c r="B2688" t="str">
        <f>_xlfn.XLOOKUP(tblnventory[[#This Row],[Item]],[1]!tblDescription[Item],[1]!tblDescription[Description])</f>
        <v>C9120AX Internal 802.11ax 4x4:4 MIMO;IOT;BT5;mGig;USB;RHL</v>
      </c>
      <c r="C2688" t="str">
        <f>_xlfn.XLOOKUP(tblnventory[[#This Row],[Item]],[1]!tblDescription[Item],[1]!tblDescription[Type])</f>
        <v>WAP</v>
      </c>
      <c r="D2688" t="str">
        <f>_xlfn.XLOOKUP(tblnventory[[#This Row],[Use]],[1]!tblCodes[Use],[1]!tblCodes[Code])</f>
        <v>WiFi</v>
      </c>
      <c r="E2688" s="1" t="s">
        <v>2641</v>
      </c>
      <c r="F2688" s="20">
        <v>44943</v>
      </c>
      <c r="G2688" s="24" t="str">
        <f>IF(ISBLANK(tblnventory[[#This Row],[Installed By]]),"Store","Installed")</f>
        <v>Store</v>
      </c>
      <c r="H2688" t="s">
        <v>8146</v>
      </c>
      <c r="J2688">
        <v>2191007447</v>
      </c>
      <c r="K2688" s="17"/>
      <c r="O2688" t="b">
        <f>IF(tblnventory[[#This Row],[Installed]],LEFT(tblnventory[[#This Row],[Location]],3))</f>
        <v>0</v>
      </c>
      <c r="P2688" t="str">
        <f>_xlfn.XLOOKUP(tblnventory[[#This Row],[Serial Number]],[1]!tblDNACInventory[Floor],[1]!tblDNACInventory[Name],"Not Used")</f>
        <v>Not Used</v>
      </c>
      <c r="T2688" t="b">
        <f>NOT(ISBLANK(tblnventory[[#This Row],[Installed By]]))</f>
        <v>0</v>
      </c>
      <c r="U2688" t="str">
        <f>VLOOKUP(A2688, [1]!tblDescription[#Data], 3, 0)</f>
        <v>C9120AX Internal 802.11ax 4x4:4 MIMO;IOT;BT5;mGig;USB;RHL</v>
      </c>
      <c r="V2688" s="22" cm="1">
        <f t="array" ref="V2688">_xlfn.XLOOKUP(1,([1]!tblOrders[Order]=tblnventory[[#This Row],[PO]])*([1]!tblOrders[Description]=tblnventory[[#This Row],[Item]]),[1]!tblOrders[Unit Total],0)</f>
        <v>779.16</v>
      </c>
      <c r="W2688" s="23" cm="1">
        <f t="array" ref="W2688">_xlfn.XLOOKUP(1,([1]!tblOrders[Order]=tblnventory[[#This Row],[PO]])*([1]!tblOrders[Description]=tblnventory[[#This Row],[Item]]),[1]!tblOrders[Licence])</f>
        <v>0</v>
      </c>
      <c r="X2688" t="b" cm="1">
        <f t="array" ref="X2688">NOT(_xlfn.XLOOKUP(tblnventory[[#This Row],[PO]]&amp;tblnventory[[#This Row],[Item]],[1]!tblOrders[Order]&amp;[1]!tblOrders[Description],[1]!tblOrders[Paid Licence],FALSE))</f>
        <v>1</v>
      </c>
      <c r="Y26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89" spans="1:25">
      <c r="A2689" s="19" t="s">
        <v>5348</v>
      </c>
      <c r="B2689" t="str">
        <f>_xlfn.XLOOKUP(tblnventory[[#This Row],[Item]],[1]!tblDescription[Item],[1]!tblDescription[Description])</f>
        <v>C9120AX Internal 802.11ax 4x4:4 MIMO;IOT;BT5;mGig;USB;RHL</v>
      </c>
      <c r="C2689" t="str">
        <f>_xlfn.XLOOKUP(tblnventory[[#This Row],[Item]],[1]!tblDescription[Item],[1]!tblDescription[Type])</f>
        <v>WAP</v>
      </c>
      <c r="D2689" t="str">
        <f>_xlfn.XLOOKUP(tblnventory[[#This Row],[Use]],[1]!tblCodes[Use],[1]!tblCodes[Code])</f>
        <v>WiFi</v>
      </c>
      <c r="E2689" s="1" t="s">
        <v>2642</v>
      </c>
      <c r="F2689" s="20">
        <v>44943</v>
      </c>
      <c r="G2689" s="24" t="str">
        <f>IF(ISBLANK(tblnventory[[#This Row],[Installed By]]),"Store","Installed")</f>
        <v>Store</v>
      </c>
      <c r="H2689" t="s">
        <v>8146</v>
      </c>
      <c r="J2689">
        <v>2191007447</v>
      </c>
      <c r="K2689" s="17"/>
      <c r="O2689" t="b">
        <f>IF(tblnventory[[#This Row],[Installed]],LEFT(tblnventory[[#This Row],[Location]],3))</f>
        <v>0</v>
      </c>
      <c r="P2689" t="str">
        <f>_xlfn.XLOOKUP(tblnventory[[#This Row],[Serial Number]],[1]!tblDNACInventory[Floor],[1]!tblDNACInventory[Name],"Not Used")</f>
        <v>Not Used</v>
      </c>
      <c r="T2689" t="b">
        <f>NOT(ISBLANK(tblnventory[[#This Row],[Installed By]]))</f>
        <v>0</v>
      </c>
      <c r="U2689" t="str">
        <f>VLOOKUP(A2689, [1]!tblDescription[#Data], 3, 0)</f>
        <v>C9120AX Internal 802.11ax 4x4:4 MIMO;IOT;BT5;mGig;USB;RHL</v>
      </c>
      <c r="V2689" s="22" cm="1">
        <f t="array" ref="V2689">_xlfn.XLOOKUP(1,([1]!tblOrders[Order]=tblnventory[[#This Row],[PO]])*([1]!tblOrders[Description]=tblnventory[[#This Row],[Item]]),[1]!tblOrders[Unit Total],0)</f>
        <v>779.16</v>
      </c>
      <c r="W2689" s="23" cm="1">
        <f t="array" ref="W2689">_xlfn.XLOOKUP(1,([1]!tblOrders[Order]=tblnventory[[#This Row],[PO]])*([1]!tblOrders[Description]=tblnventory[[#This Row],[Item]]),[1]!tblOrders[Licence])</f>
        <v>0</v>
      </c>
      <c r="X2689" t="b" cm="1">
        <f t="array" ref="X2689">NOT(_xlfn.XLOOKUP(tblnventory[[#This Row],[PO]]&amp;tblnventory[[#This Row],[Item]],[1]!tblOrders[Order]&amp;[1]!tblOrders[Description],[1]!tblOrders[Paid Licence],FALSE))</f>
        <v>1</v>
      </c>
      <c r="Y26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90" spans="1:25">
      <c r="A2690" s="19" t="s">
        <v>5348</v>
      </c>
      <c r="B2690" t="str">
        <f>_xlfn.XLOOKUP(tblnventory[[#This Row],[Item]],[1]!tblDescription[Item],[1]!tblDescription[Description])</f>
        <v>C9120AX Internal 802.11ax 4x4:4 MIMO;IOT;BT5;mGig;USB;RHL</v>
      </c>
      <c r="C2690" t="str">
        <f>_xlfn.XLOOKUP(tblnventory[[#This Row],[Item]],[1]!tblDescription[Item],[1]!tblDescription[Type])</f>
        <v>WAP</v>
      </c>
      <c r="D2690" t="str">
        <f>_xlfn.XLOOKUP(tblnventory[[#This Row],[Use]],[1]!tblCodes[Use],[1]!tblCodes[Code])</f>
        <v>WiFi</v>
      </c>
      <c r="E2690" s="1" t="s">
        <v>2643</v>
      </c>
      <c r="F2690" s="20">
        <v>44943</v>
      </c>
      <c r="G2690" s="24" t="str">
        <f>IF(ISBLANK(tblnventory[[#This Row],[Installed By]]),"Store","Installed")</f>
        <v>Installed</v>
      </c>
      <c r="H2690" t="s">
        <v>7607</v>
      </c>
      <c r="J2690">
        <v>2191007447</v>
      </c>
      <c r="K2690" s="17"/>
      <c r="L2690" t="s">
        <v>5502</v>
      </c>
      <c r="M2690" s="20">
        <v>45261</v>
      </c>
      <c r="N2690" t="s">
        <v>8180</v>
      </c>
      <c r="O2690" t="str">
        <f>IF(tblnventory[[#This Row],[Installed]],LEFT(tblnventory[[#This Row],[Location]],3))</f>
        <v>409</v>
      </c>
      <c r="P2690" t="str">
        <f>_xlfn.XLOOKUP(tblnventory[[#This Row],[Serial Number]],[1]!tblDNACInventory[Floor],[1]!tblDNACInventory[Name],"Not Used")</f>
        <v>Not Used</v>
      </c>
      <c r="T2690" t="b">
        <f>NOT(ISBLANK(tblnventory[[#This Row],[Installed By]]))</f>
        <v>1</v>
      </c>
      <c r="U2690" t="str">
        <f>VLOOKUP(A2690, [1]!tblDescription[#Data], 3, 0)</f>
        <v>C9120AX Internal 802.11ax 4x4:4 MIMO;IOT;BT5;mGig;USB;RHL</v>
      </c>
      <c r="V2690" s="22" cm="1">
        <f t="array" ref="V2690">_xlfn.XLOOKUP(1,([1]!tblOrders[Order]=tblnventory[[#This Row],[PO]])*([1]!tblOrders[Description]=tblnventory[[#This Row],[Item]]),[1]!tblOrders[Unit Total],0)</f>
        <v>779.16</v>
      </c>
      <c r="W2690" s="23" cm="1">
        <f t="array" ref="W2690">_xlfn.XLOOKUP(1,([1]!tblOrders[Order]=tblnventory[[#This Row],[PO]])*([1]!tblOrders[Description]=tblnventory[[#This Row],[Item]]),[1]!tblOrders[Licence])</f>
        <v>0</v>
      </c>
      <c r="X2690" t="b" cm="1">
        <f t="array" ref="X2690">NOT(_xlfn.XLOOKUP(tblnventory[[#This Row],[PO]]&amp;tblnventory[[#This Row],[Item]],[1]!tblOrders[Order]&amp;[1]!tblOrders[Description],[1]!tblOrders[Paid Licence],FALSE))</f>
        <v>1</v>
      </c>
      <c r="Y26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691" spans="1:25">
      <c r="A2691" s="19" t="s">
        <v>5348</v>
      </c>
      <c r="B2691" t="str">
        <f>_xlfn.XLOOKUP(tblnventory[[#This Row],[Item]],[1]!tblDescription[Item],[1]!tblDescription[Description])</f>
        <v>C9120AX Internal 802.11ax 4x4:4 MIMO;IOT;BT5;mGig;USB;RHL</v>
      </c>
      <c r="C2691" t="str">
        <f>_xlfn.XLOOKUP(tblnventory[[#This Row],[Item]],[1]!tblDescription[Item],[1]!tblDescription[Type])</f>
        <v>WAP</v>
      </c>
      <c r="D2691" t="str">
        <f>_xlfn.XLOOKUP(tblnventory[[#This Row],[Use]],[1]!tblCodes[Use],[1]!tblCodes[Code])</f>
        <v>WiFi</v>
      </c>
      <c r="E2691" s="1" t="s">
        <v>2644</v>
      </c>
      <c r="F2691" s="20">
        <v>44943</v>
      </c>
      <c r="G2691" s="24" t="str">
        <f>IF(ISBLANK(tblnventory[[#This Row],[Installed By]]),"Store","Installed")</f>
        <v>Store</v>
      </c>
      <c r="H2691" t="s">
        <v>8146</v>
      </c>
      <c r="J2691">
        <v>2191007447</v>
      </c>
      <c r="K2691" s="17"/>
      <c r="N2691" t="e">
        <v>#N/A</v>
      </c>
      <c r="O2691" t="b">
        <f>IF(tblnventory[[#This Row],[Installed]],LEFT(tblnventory[[#This Row],[Location]],3))</f>
        <v>0</v>
      </c>
      <c r="P2691" t="str">
        <f>_xlfn.XLOOKUP(tblnventory[[#This Row],[Serial Number]],[1]!tblDNACInventory[Floor],[1]!tblDNACInventory[Name],"Not Used")</f>
        <v>Not Used</v>
      </c>
      <c r="T2691" t="b">
        <f>NOT(ISBLANK(tblnventory[[#This Row],[Installed By]]))</f>
        <v>0</v>
      </c>
      <c r="U2691" t="str">
        <f>VLOOKUP(A2691, [1]!tblDescription[#Data], 3, 0)</f>
        <v>C9120AX Internal 802.11ax 4x4:4 MIMO;IOT;BT5;mGig;USB;RHL</v>
      </c>
      <c r="V2691" s="22" cm="1">
        <f t="array" ref="V2691">_xlfn.XLOOKUP(1,([1]!tblOrders[Order]=tblnventory[[#This Row],[PO]])*([1]!tblOrders[Description]=tblnventory[[#This Row],[Item]]),[1]!tblOrders[Unit Total],0)</f>
        <v>779.16</v>
      </c>
      <c r="W2691" s="23" cm="1">
        <f t="array" ref="W2691">_xlfn.XLOOKUP(1,([1]!tblOrders[Order]=tblnventory[[#This Row],[PO]])*([1]!tblOrders[Description]=tblnventory[[#This Row],[Item]]),[1]!tblOrders[Licence])</f>
        <v>0</v>
      </c>
      <c r="X2691" t="b" cm="1">
        <f t="array" ref="X2691">NOT(_xlfn.XLOOKUP(tblnventory[[#This Row],[PO]]&amp;tblnventory[[#This Row],[Item]],[1]!tblOrders[Order]&amp;[1]!tblOrders[Description],[1]!tblOrders[Paid Licence],FALSE))</f>
        <v>1</v>
      </c>
      <c r="Y26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92" spans="1:25">
      <c r="A2692" s="19" t="s">
        <v>5348</v>
      </c>
      <c r="B2692" t="str">
        <f>_xlfn.XLOOKUP(tblnventory[[#This Row],[Item]],[1]!tblDescription[Item],[1]!tblDescription[Description])</f>
        <v>C9120AX Internal 802.11ax 4x4:4 MIMO;IOT;BT5;mGig;USB;RHL</v>
      </c>
      <c r="C2692" t="str">
        <f>_xlfn.XLOOKUP(tblnventory[[#This Row],[Item]],[1]!tblDescription[Item],[1]!tblDescription[Type])</f>
        <v>WAP</v>
      </c>
      <c r="D2692" t="str">
        <f>_xlfn.XLOOKUP(tblnventory[[#This Row],[Use]],[1]!tblCodes[Use],[1]!tblCodes[Code])</f>
        <v>WiFi</v>
      </c>
      <c r="E2692" s="1" t="s">
        <v>2645</v>
      </c>
      <c r="F2692" s="20">
        <v>44943</v>
      </c>
      <c r="G2692" s="24" t="str">
        <f>IF(ISBLANK(tblnventory[[#This Row],[Installed By]]),"Store","Installed")</f>
        <v>Store</v>
      </c>
      <c r="H2692" t="s">
        <v>8146</v>
      </c>
      <c r="J2692">
        <v>2191007447</v>
      </c>
      <c r="K2692" s="17"/>
      <c r="N2692" t="e">
        <v>#N/A</v>
      </c>
      <c r="O2692" t="b">
        <f>IF(tblnventory[[#This Row],[Installed]],LEFT(tblnventory[[#This Row],[Location]],3))</f>
        <v>0</v>
      </c>
      <c r="P2692" t="str">
        <f>_xlfn.XLOOKUP(tblnventory[[#This Row],[Serial Number]],[1]!tblDNACInventory[Floor],[1]!tblDNACInventory[Name],"Not Used")</f>
        <v>Not Used</v>
      </c>
      <c r="T2692" t="b">
        <f>NOT(ISBLANK(tblnventory[[#This Row],[Installed By]]))</f>
        <v>0</v>
      </c>
      <c r="U2692" t="str">
        <f>VLOOKUP(A2692, [1]!tblDescription[#Data], 3, 0)</f>
        <v>C9120AX Internal 802.11ax 4x4:4 MIMO;IOT;BT5;mGig;USB;RHL</v>
      </c>
      <c r="V2692" s="22" cm="1">
        <f t="array" ref="V2692">_xlfn.XLOOKUP(1,([1]!tblOrders[Order]=tblnventory[[#This Row],[PO]])*([1]!tblOrders[Description]=tblnventory[[#This Row],[Item]]),[1]!tblOrders[Unit Total],0)</f>
        <v>779.16</v>
      </c>
      <c r="W2692" s="23" cm="1">
        <f t="array" ref="W2692">_xlfn.XLOOKUP(1,([1]!tblOrders[Order]=tblnventory[[#This Row],[PO]])*([1]!tblOrders[Description]=tblnventory[[#This Row],[Item]]),[1]!tblOrders[Licence])</f>
        <v>0</v>
      </c>
      <c r="X2692" t="b" cm="1">
        <f t="array" ref="X2692">NOT(_xlfn.XLOOKUP(tblnventory[[#This Row],[PO]]&amp;tblnventory[[#This Row],[Item]],[1]!tblOrders[Order]&amp;[1]!tblOrders[Description],[1]!tblOrders[Paid Licence],FALSE))</f>
        <v>1</v>
      </c>
      <c r="Y26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93" spans="1:25">
      <c r="A2693" s="19" t="s">
        <v>5348</v>
      </c>
      <c r="B2693" t="str">
        <f>_xlfn.XLOOKUP(tblnventory[[#This Row],[Item]],[1]!tblDescription[Item],[1]!tblDescription[Description])</f>
        <v>C9120AX Internal 802.11ax 4x4:4 MIMO;IOT;BT5;mGig;USB;RHL</v>
      </c>
      <c r="C2693" t="str">
        <f>_xlfn.XLOOKUP(tblnventory[[#This Row],[Item]],[1]!tblDescription[Item],[1]!tblDescription[Type])</f>
        <v>WAP</v>
      </c>
      <c r="D2693" t="str">
        <f>_xlfn.XLOOKUP(tblnventory[[#This Row],[Use]],[1]!tblCodes[Use],[1]!tblCodes[Code])</f>
        <v>WiFi</v>
      </c>
      <c r="E2693" s="1" t="s">
        <v>2646</v>
      </c>
      <c r="F2693" s="20">
        <v>44943</v>
      </c>
      <c r="G2693" s="24" t="str">
        <f>IF(ISBLANK(tblnventory[[#This Row],[Installed By]]),"Store","Installed")</f>
        <v>Store</v>
      </c>
      <c r="H2693" t="s">
        <v>8146</v>
      </c>
      <c r="J2693">
        <v>2191007447</v>
      </c>
      <c r="K2693" s="17"/>
      <c r="N2693" t="e">
        <v>#N/A</v>
      </c>
      <c r="O2693" t="b">
        <f>IF(tblnventory[[#This Row],[Installed]],LEFT(tblnventory[[#This Row],[Location]],3))</f>
        <v>0</v>
      </c>
      <c r="P2693" t="str">
        <f>_xlfn.XLOOKUP(tblnventory[[#This Row],[Serial Number]],[1]!tblDNACInventory[Floor],[1]!tblDNACInventory[Name],"Not Used")</f>
        <v>Not Used</v>
      </c>
      <c r="T2693" t="b">
        <f>NOT(ISBLANK(tblnventory[[#This Row],[Installed By]]))</f>
        <v>0</v>
      </c>
      <c r="U2693" t="str">
        <f>VLOOKUP(A2693, [1]!tblDescription[#Data], 3, 0)</f>
        <v>C9120AX Internal 802.11ax 4x4:4 MIMO;IOT;BT5;mGig;USB;RHL</v>
      </c>
      <c r="V2693" s="22" cm="1">
        <f t="array" ref="V2693">_xlfn.XLOOKUP(1,([1]!tblOrders[Order]=tblnventory[[#This Row],[PO]])*([1]!tblOrders[Description]=tblnventory[[#This Row],[Item]]),[1]!tblOrders[Unit Total],0)</f>
        <v>779.16</v>
      </c>
      <c r="W2693" s="23" cm="1">
        <f t="array" ref="W2693">_xlfn.XLOOKUP(1,([1]!tblOrders[Order]=tblnventory[[#This Row],[PO]])*([1]!tblOrders[Description]=tblnventory[[#This Row],[Item]]),[1]!tblOrders[Licence])</f>
        <v>0</v>
      </c>
      <c r="X2693" t="b" cm="1">
        <f t="array" ref="X2693">NOT(_xlfn.XLOOKUP(tblnventory[[#This Row],[PO]]&amp;tblnventory[[#This Row],[Item]],[1]!tblOrders[Order]&amp;[1]!tblOrders[Description],[1]!tblOrders[Paid Licence],FALSE))</f>
        <v>1</v>
      </c>
      <c r="Y26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94" spans="1:25">
      <c r="A2694" s="19" t="s">
        <v>5348</v>
      </c>
      <c r="B2694" t="str">
        <f>_xlfn.XLOOKUP(tblnventory[[#This Row],[Item]],[1]!tblDescription[Item],[1]!tblDescription[Description])</f>
        <v>C9120AX Internal 802.11ax 4x4:4 MIMO;IOT;BT5;mGig;USB;RHL</v>
      </c>
      <c r="C2694" t="str">
        <f>_xlfn.XLOOKUP(tblnventory[[#This Row],[Item]],[1]!tblDescription[Item],[1]!tblDescription[Type])</f>
        <v>WAP</v>
      </c>
      <c r="D2694" t="str">
        <f>_xlfn.XLOOKUP(tblnventory[[#This Row],[Use]],[1]!tblCodes[Use],[1]!tblCodes[Code])</f>
        <v>WiFi</v>
      </c>
      <c r="E2694" s="1" t="s">
        <v>2647</v>
      </c>
      <c r="F2694" s="20">
        <v>44943</v>
      </c>
      <c r="G2694" s="24" t="str">
        <f>IF(ISBLANK(tblnventory[[#This Row],[Installed By]]),"Store","Installed")</f>
        <v>Store</v>
      </c>
      <c r="H2694" t="s">
        <v>8146</v>
      </c>
      <c r="J2694">
        <v>2191007447</v>
      </c>
      <c r="K2694" s="17"/>
      <c r="N2694" t="e">
        <v>#N/A</v>
      </c>
      <c r="O2694" t="b">
        <f>IF(tblnventory[[#This Row],[Installed]],LEFT(tblnventory[[#This Row],[Location]],3))</f>
        <v>0</v>
      </c>
      <c r="P2694" t="str">
        <f>_xlfn.XLOOKUP(tblnventory[[#This Row],[Serial Number]],[1]!tblDNACInventory[Floor],[1]!tblDNACInventory[Name],"Not Used")</f>
        <v>Not Used</v>
      </c>
      <c r="T2694" t="b">
        <f>NOT(ISBLANK(tblnventory[[#This Row],[Installed By]]))</f>
        <v>0</v>
      </c>
      <c r="U2694" t="str">
        <f>VLOOKUP(A2694, [1]!tblDescription[#Data], 3, 0)</f>
        <v>C9120AX Internal 802.11ax 4x4:4 MIMO;IOT;BT5;mGig;USB;RHL</v>
      </c>
      <c r="V2694" s="22" cm="1">
        <f t="array" ref="V2694">_xlfn.XLOOKUP(1,([1]!tblOrders[Order]=tblnventory[[#This Row],[PO]])*([1]!tblOrders[Description]=tblnventory[[#This Row],[Item]]),[1]!tblOrders[Unit Total],0)</f>
        <v>779.16</v>
      </c>
      <c r="W2694" s="23" cm="1">
        <f t="array" ref="W2694">_xlfn.XLOOKUP(1,([1]!tblOrders[Order]=tblnventory[[#This Row],[PO]])*([1]!tblOrders[Description]=tblnventory[[#This Row],[Item]]),[1]!tblOrders[Licence])</f>
        <v>0</v>
      </c>
      <c r="X2694" t="b" cm="1">
        <f t="array" ref="X2694">NOT(_xlfn.XLOOKUP(tblnventory[[#This Row],[PO]]&amp;tblnventory[[#This Row],[Item]],[1]!tblOrders[Order]&amp;[1]!tblOrders[Description],[1]!tblOrders[Paid Licence],FALSE))</f>
        <v>1</v>
      </c>
      <c r="Y26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95" spans="1:25">
      <c r="A2695" s="19" t="s">
        <v>5348</v>
      </c>
      <c r="B2695" t="str">
        <f>_xlfn.XLOOKUP(tblnventory[[#This Row],[Item]],[1]!tblDescription[Item],[1]!tblDescription[Description])</f>
        <v>C9120AX Internal 802.11ax 4x4:4 MIMO;IOT;BT5;mGig;USB;RHL</v>
      </c>
      <c r="C2695" t="str">
        <f>_xlfn.XLOOKUP(tblnventory[[#This Row],[Item]],[1]!tblDescription[Item],[1]!tblDescription[Type])</f>
        <v>WAP</v>
      </c>
      <c r="D2695" t="str">
        <f>_xlfn.XLOOKUP(tblnventory[[#This Row],[Use]],[1]!tblCodes[Use],[1]!tblCodes[Code])</f>
        <v>WiFi</v>
      </c>
      <c r="E2695" s="1" t="s">
        <v>2648</v>
      </c>
      <c r="F2695" s="20">
        <v>44943</v>
      </c>
      <c r="G2695" s="24" t="str">
        <f>IF(ISBLANK(tblnventory[[#This Row],[Installed By]]),"Store","Installed")</f>
        <v>Store</v>
      </c>
      <c r="H2695" t="s">
        <v>8146</v>
      </c>
      <c r="J2695">
        <v>2191007447</v>
      </c>
      <c r="K2695" s="17"/>
      <c r="N2695" t="e">
        <v>#N/A</v>
      </c>
      <c r="O2695" t="b">
        <f>IF(tblnventory[[#This Row],[Installed]],LEFT(tblnventory[[#This Row],[Location]],3))</f>
        <v>0</v>
      </c>
      <c r="P2695" t="str">
        <f>_xlfn.XLOOKUP(tblnventory[[#This Row],[Serial Number]],[1]!tblDNACInventory[Floor],[1]!tblDNACInventory[Name],"Not Used")</f>
        <v>Not Used</v>
      </c>
      <c r="T2695" t="b">
        <f>NOT(ISBLANK(tblnventory[[#This Row],[Installed By]]))</f>
        <v>0</v>
      </c>
      <c r="U2695" t="str">
        <f>VLOOKUP(A2695, [1]!tblDescription[#Data], 3, 0)</f>
        <v>C9120AX Internal 802.11ax 4x4:4 MIMO;IOT;BT5;mGig;USB;RHL</v>
      </c>
      <c r="V2695" s="22" cm="1">
        <f t="array" ref="V2695">_xlfn.XLOOKUP(1,([1]!tblOrders[Order]=tblnventory[[#This Row],[PO]])*([1]!tblOrders[Description]=tblnventory[[#This Row],[Item]]),[1]!tblOrders[Unit Total],0)</f>
        <v>779.16</v>
      </c>
      <c r="W2695" s="23" cm="1">
        <f t="array" ref="W2695">_xlfn.XLOOKUP(1,([1]!tblOrders[Order]=tblnventory[[#This Row],[PO]])*([1]!tblOrders[Description]=tblnventory[[#This Row],[Item]]),[1]!tblOrders[Licence])</f>
        <v>0</v>
      </c>
      <c r="X2695" t="b" cm="1">
        <f t="array" ref="X2695">NOT(_xlfn.XLOOKUP(tblnventory[[#This Row],[PO]]&amp;tblnventory[[#This Row],[Item]],[1]!tblOrders[Order]&amp;[1]!tblOrders[Description],[1]!tblOrders[Paid Licence],FALSE))</f>
        <v>1</v>
      </c>
      <c r="Y26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96" spans="1:25">
      <c r="A2696" s="19" t="s">
        <v>5348</v>
      </c>
      <c r="B2696" t="str">
        <f>_xlfn.XLOOKUP(tblnventory[[#This Row],[Item]],[1]!tblDescription[Item],[1]!tblDescription[Description])</f>
        <v>C9120AX Internal 802.11ax 4x4:4 MIMO;IOT;BT5;mGig;USB;RHL</v>
      </c>
      <c r="C2696" t="str">
        <f>_xlfn.XLOOKUP(tblnventory[[#This Row],[Item]],[1]!tblDescription[Item],[1]!tblDescription[Type])</f>
        <v>WAP</v>
      </c>
      <c r="D2696" t="str">
        <f>_xlfn.XLOOKUP(tblnventory[[#This Row],[Use]],[1]!tblCodes[Use],[1]!tblCodes[Code])</f>
        <v>WiFi</v>
      </c>
      <c r="E2696" s="1" t="s">
        <v>2649</v>
      </c>
      <c r="F2696" s="20">
        <v>44943</v>
      </c>
      <c r="G2696" s="24" t="str">
        <f>IF(ISBLANK(tblnventory[[#This Row],[Installed By]]),"Store","Installed")</f>
        <v>Store</v>
      </c>
      <c r="H2696" t="s">
        <v>8146</v>
      </c>
      <c r="J2696">
        <v>2191007447</v>
      </c>
      <c r="K2696" s="17"/>
      <c r="N2696" t="e">
        <v>#N/A</v>
      </c>
      <c r="O2696" t="b">
        <f>IF(tblnventory[[#This Row],[Installed]],LEFT(tblnventory[[#This Row],[Location]],3))</f>
        <v>0</v>
      </c>
      <c r="P2696" t="str">
        <f>_xlfn.XLOOKUP(tblnventory[[#This Row],[Serial Number]],[1]!tblDNACInventory[Floor],[1]!tblDNACInventory[Name],"Not Used")</f>
        <v>Not Used</v>
      </c>
      <c r="T2696" t="b">
        <f>NOT(ISBLANK(tblnventory[[#This Row],[Installed By]]))</f>
        <v>0</v>
      </c>
      <c r="U2696" t="str">
        <f>VLOOKUP(A2696, [1]!tblDescription[#Data], 3, 0)</f>
        <v>C9120AX Internal 802.11ax 4x4:4 MIMO;IOT;BT5;mGig;USB;RHL</v>
      </c>
      <c r="V2696" s="22" cm="1">
        <f t="array" ref="V2696">_xlfn.XLOOKUP(1,([1]!tblOrders[Order]=tblnventory[[#This Row],[PO]])*([1]!tblOrders[Description]=tblnventory[[#This Row],[Item]]),[1]!tblOrders[Unit Total],0)</f>
        <v>779.16</v>
      </c>
      <c r="W2696" s="23" cm="1">
        <f t="array" ref="W2696">_xlfn.XLOOKUP(1,([1]!tblOrders[Order]=tblnventory[[#This Row],[PO]])*([1]!tblOrders[Description]=tblnventory[[#This Row],[Item]]),[1]!tblOrders[Licence])</f>
        <v>0</v>
      </c>
      <c r="X2696" t="b" cm="1">
        <f t="array" ref="X2696">NOT(_xlfn.XLOOKUP(tblnventory[[#This Row],[PO]]&amp;tblnventory[[#This Row],[Item]],[1]!tblOrders[Order]&amp;[1]!tblOrders[Description],[1]!tblOrders[Paid Licence],FALSE))</f>
        <v>1</v>
      </c>
      <c r="Y26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97" spans="1:25">
      <c r="A2697" s="19" t="s">
        <v>5348</v>
      </c>
      <c r="B2697" t="str">
        <f>_xlfn.XLOOKUP(tblnventory[[#This Row],[Item]],[1]!tblDescription[Item],[1]!tblDescription[Description])</f>
        <v>C9120AX Internal 802.11ax 4x4:4 MIMO;IOT;BT5;mGig;USB;RHL</v>
      </c>
      <c r="C2697" t="str">
        <f>_xlfn.XLOOKUP(tblnventory[[#This Row],[Item]],[1]!tblDescription[Item],[1]!tblDescription[Type])</f>
        <v>WAP</v>
      </c>
      <c r="D2697" t="str">
        <f>_xlfn.XLOOKUP(tblnventory[[#This Row],[Use]],[1]!tblCodes[Use],[1]!tblCodes[Code])</f>
        <v>WiFi</v>
      </c>
      <c r="E2697" s="1" t="s">
        <v>2650</v>
      </c>
      <c r="F2697" s="20">
        <v>44943</v>
      </c>
      <c r="G2697" s="24" t="str">
        <f>IF(ISBLANK(tblnventory[[#This Row],[Installed By]]),"Store","Installed")</f>
        <v>Store</v>
      </c>
      <c r="H2697" t="s">
        <v>8146</v>
      </c>
      <c r="J2697">
        <v>2191007447</v>
      </c>
      <c r="K2697" s="17"/>
      <c r="N2697" t="e">
        <v>#N/A</v>
      </c>
      <c r="O2697" t="b">
        <f>IF(tblnventory[[#This Row],[Installed]],LEFT(tblnventory[[#This Row],[Location]],3))</f>
        <v>0</v>
      </c>
      <c r="P2697" t="str">
        <f>_xlfn.XLOOKUP(tblnventory[[#This Row],[Serial Number]],[1]!tblDNACInventory[Floor],[1]!tblDNACInventory[Name],"Not Used")</f>
        <v>Not Used</v>
      </c>
      <c r="T2697" t="b">
        <f>NOT(ISBLANK(tblnventory[[#This Row],[Installed By]]))</f>
        <v>0</v>
      </c>
      <c r="U2697" t="str">
        <f>VLOOKUP(A2697, [1]!tblDescription[#Data], 3, 0)</f>
        <v>C9120AX Internal 802.11ax 4x4:4 MIMO;IOT;BT5;mGig;USB;RHL</v>
      </c>
      <c r="V2697" s="22" cm="1">
        <f t="array" ref="V2697">_xlfn.XLOOKUP(1,([1]!tblOrders[Order]=tblnventory[[#This Row],[PO]])*([1]!tblOrders[Description]=tblnventory[[#This Row],[Item]]),[1]!tblOrders[Unit Total],0)</f>
        <v>779.16</v>
      </c>
      <c r="W2697" s="23" cm="1">
        <f t="array" ref="W2697">_xlfn.XLOOKUP(1,([1]!tblOrders[Order]=tblnventory[[#This Row],[PO]])*([1]!tblOrders[Description]=tblnventory[[#This Row],[Item]]),[1]!tblOrders[Licence])</f>
        <v>0</v>
      </c>
      <c r="X2697" t="b" cm="1">
        <f t="array" ref="X2697">NOT(_xlfn.XLOOKUP(tblnventory[[#This Row],[PO]]&amp;tblnventory[[#This Row],[Item]],[1]!tblOrders[Order]&amp;[1]!tblOrders[Description],[1]!tblOrders[Paid Licence],FALSE))</f>
        <v>1</v>
      </c>
      <c r="Y26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98" spans="1:25">
      <c r="A2698" s="19" t="s">
        <v>5348</v>
      </c>
      <c r="B2698" t="str">
        <f>_xlfn.XLOOKUP(tblnventory[[#This Row],[Item]],[1]!tblDescription[Item],[1]!tblDescription[Description])</f>
        <v>C9120AX Internal 802.11ax 4x4:4 MIMO;IOT;BT5;mGig;USB;RHL</v>
      </c>
      <c r="C2698" t="str">
        <f>_xlfn.XLOOKUP(tblnventory[[#This Row],[Item]],[1]!tblDescription[Item],[1]!tblDescription[Type])</f>
        <v>WAP</v>
      </c>
      <c r="D2698" t="str">
        <f>_xlfn.XLOOKUP(tblnventory[[#This Row],[Use]],[1]!tblCodes[Use],[1]!tblCodes[Code])</f>
        <v>WiFi</v>
      </c>
      <c r="E2698" s="1" t="s">
        <v>2651</v>
      </c>
      <c r="F2698" s="20">
        <v>44943</v>
      </c>
      <c r="G2698" s="24" t="str">
        <f>IF(ISBLANK(tblnventory[[#This Row],[Installed By]]),"Store","Installed")</f>
        <v>Store</v>
      </c>
      <c r="H2698" t="s">
        <v>8146</v>
      </c>
      <c r="J2698">
        <v>2191007447</v>
      </c>
      <c r="K2698" s="17"/>
      <c r="N2698" t="e">
        <v>#N/A</v>
      </c>
      <c r="O2698" t="b">
        <f>IF(tblnventory[[#This Row],[Installed]],LEFT(tblnventory[[#This Row],[Location]],3))</f>
        <v>0</v>
      </c>
      <c r="P2698" t="str">
        <f>_xlfn.XLOOKUP(tblnventory[[#This Row],[Serial Number]],[1]!tblDNACInventory[Floor],[1]!tblDNACInventory[Name],"Not Used")</f>
        <v>Not Used</v>
      </c>
      <c r="T2698" t="b">
        <f>NOT(ISBLANK(tblnventory[[#This Row],[Installed By]]))</f>
        <v>0</v>
      </c>
      <c r="U2698" t="str">
        <f>VLOOKUP(A2698, [1]!tblDescription[#Data], 3, 0)</f>
        <v>C9120AX Internal 802.11ax 4x4:4 MIMO;IOT;BT5;mGig;USB;RHL</v>
      </c>
      <c r="V2698" s="22" cm="1">
        <f t="array" ref="V2698">_xlfn.XLOOKUP(1,([1]!tblOrders[Order]=tblnventory[[#This Row],[PO]])*([1]!tblOrders[Description]=tblnventory[[#This Row],[Item]]),[1]!tblOrders[Unit Total],0)</f>
        <v>779.16</v>
      </c>
      <c r="W2698" s="23" cm="1">
        <f t="array" ref="W2698">_xlfn.XLOOKUP(1,([1]!tblOrders[Order]=tblnventory[[#This Row],[PO]])*([1]!tblOrders[Description]=tblnventory[[#This Row],[Item]]),[1]!tblOrders[Licence])</f>
        <v>0</v>
      </c>
      <c r="X2698" t="b" cm="1">
        <f t="array" ref="X2698">NOT(_xlfn.XLOOKUP(tblnventory[[#This Row],[PO]]&amp;tblnventory[[#This Row],[Item]],[1]!tblOrders[Order]&amp;[1]!tblOrders[Description],[1]!tblOrders[Paid Licence],FALSE))</f>
        <v>1</v>
      </c>
      <c r="Y26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699" spans="1:25">
      <c r="A2699" s="19" t="s">
        <v>5348</v>
      </c>
      <c r="B2699" t="str">
        <f>_xlfn.XLOOKUP(tblnventory[[#This Row],[Item]],[1]!tblDescription[Item],[1]!tblDescription[Description])</f>
        <v>C9120AX Internal 802.11ax 4x4:4 MIMO;IOT;BT5;mGig;USB;RHL</v>
      </c>
      <c r="C2699" t="str">
        <f>_xlfn.XLOOKUP(tblnventory[[#This Row],[Item]],[1]!tblDescription[Item],[1]!tblDescription[Type])</f>
        <v>WAP</v>
      </c>
      <c r="D2699" t="str">
        <f>_xlfn.XLOOKUP(tblnventory[[#This Row],[Use]],[1]!tblCodes[Use],[1]!tblCodes[Code])</f>
        <v>WiFi</v>
      </c>
      <c r="E2699" s="1" t="s">
        <v>2652</v>
      </c>
      <c r="F2699" s="20">
        <v>44943</v>
      </c>
      <c r="G2699" s="24" t="str">
        <f>IF(ISBLANK(tblnventory[[#This Row],[Installed By]]),"Store","Installed")</f>
        <v>Store</v>
      </c>
      <c r="H2699" t="s">
        <v>8146</v>
      </c>
      <c r="J2699">
        <v>2191007447</v>
      </c>
      <c r="K2699" s="17"/>
      <c r="N2699" t="e">
        <v>#N/A</v>
      </c>
      <c r="O2699" t="b">
        <f>IF(tblnventory[[#This Row],[Installed]],LEFT(tblnventory[[#This Row],[Location]],3))</f>
        <v>0</v>
      </c>
      <c r="P2699" t="str">
        <f>_xlfn.XLOOKUP(tblnventory[[#This Row],[Serial Number]],[1]!tblDNACInventory[Floor],[1]!tblDNACInventory[Name],"Not Used")</f>
        <v>Not Used</v>
      </c>
      <c r="T2699" t="b">
        <f>NOT(ISBLANK(tblnventory[[#This Row],[Installed By]]))</f>
        <v>0</v>
      </c>
      <c r="U2699" t="str">
        <f>VLOOKUP(A2699, [1]!tblDescription[#Data], 3, 0)</f>
        <v>C9120AX Internal 802.11ax 4x4:4 MIMO;IOT;BT5;mGig;USB;RHL</v>
      </c>
      <c r="V2699" s="22" cm="1">
        <f t="array" ref="V2699">_xlfn.XLOOKUP(1,([1]!tblOrders[Order]=tblnventory[[#This Row],[PO]])*([1]!tblOrders[Description]=tblnventory[[#This Row],[Item]]),[1]!tblOrders[Unit Total],0)</f>
        <v>779.16</v>
      </c>
      <c r="W2699" s="23" cm="1">
        <f t="array" ref="W2699">_xlfn.XLOOKUP(1,([1]!tblOrders[Order]=tblnventory[[#This Row],[PO]])*([1]!tblOrders[Description]=tblnventory[[#This Row],[Item]]),[1]!tblOrders[Licence])</f>
        <v>0</v>
      </c>
      <c r="X2699" t="b" cm="1">
        <f t="array" ref="X2699">NOT(_xlfn.XLOOKUP(tblnventory[[#This Row],[PO]]&amp;tblnventory[[#This Row],[Item]],[1]!tblOrders[Order]&amp;[1]!tblOrders[Description],[1]!tblOrders[Paid Licence],FALSE))</f>
        <v>1</v>
      </c>
      <c r="Y26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00" spans="1:25">
      <c r="A2700" s="19" t="s">
        <v>5348</v>
      </c>
      <c r="B2700" t="str">
        <f>_xlfn.XLOOKUP(tblnventory[[#This Row],[Item]],[1]!tblDescription[Item],[1]!tblDescription[Description])</f>
        <v>C9120AX Internal 802.11ax 4x4:4 MIMO;IOT;BT5;mGig;USB;RHL</v>
      </c>
      <c r="C2700" t="str">
        <f>_xlfn.XLOOKUP(tblnventory[[#This Row],[Item]],[1]!tblDescription[Item],[1]!tblDescription[Type])</f>
        <v>WAP</v>
      </c>
      <c r="D2700" t="str">
        <f>_xlfn.XLOOKUP(tblnventory[[#This Row],[Use]],[1]!tblCodes[Use],[1]!tblCodes[Code])</f>
        <v>WiFi</v>
      </c>
      <c r="E2700" s="1" t="s">
        <v>2653</v>
      </c>
      <c r="F2700" s="20">
        <v>44943</v>
      </c>
      <c r="G2700" s="24" t="str">
        <f>IF(ISBLANK(tblnventory[[#This Row],[Installed By]]),"Store","Installed")</f>
        <v>Store</v>
      </c>
      <c r="H2700" t="s">
        <v>8146</v>
      </c>
      <c r="J2700">
        <v>2191007447</v>
      </c>
      <c r="K2700" s="17"/>
      <c r="N2700" t="e">
        <v>#N/A</v>
      </c>
      <c r="O2700" t="b">
        <f>IF(tblnventory[[#This Row],[Installed]],LEFT(tblnventory[[#This Row],[Location]],3))</f>
        <v>0</v>
      </c>
      <c r="P2700" t="str">
        <f>_xlfn.XLOOKUP(tblnventory[[#This Row],[Serial Number]],[1]!tblDNACInventory[Floor],[1]!tblDNACInventory[Name],"Not Used")</f>
        <v>Not Used</v>
      </c>
      <c r="T2700" t="b">
        <f>NOT(ISBLANK(tblnventory[[#This Row],[Installed By]]))</f>
        <v>0</v>
      </c>
      <c r="U2700" t="str">
        <f>VLOOKUP(A2700, [1]!tblDescription[#Data], 3, 0)</f>
        <v>C9120AX Internal 802.11ax 4x4:4 MIMO;IOT;BT5;mGig;USB;RHL</v>
      </c>
      <c r="V2700" s="22" cm="1">
        <f t="array" ref="V2700">_xlfn.XLOOKUP(1,([1]!tblOrders[Order]=tblnventory[[#This Row],[PO]])*([1]!tblOrders[Description]=tblnventory[[#This Row],[Item]]),[1]!tblOrders[Unit Total],0)</f>
        <v>779.16</v>
      </c>
      <c r="W2700" s="23" cm="1">
        <f t="array" ref="W2700">_xlfn.XLOOKUP(1,([1]!tblOrders[Order]=tblnventory[[#This Row],[PO]])*([1]!tblOrders[Description]=tblnventory[[#This Row],[Item]]),[1]!tblOrders[Licence])</f>
        <v>0</v>
      </c>
      <c r="X2700" t="b" cm="1">
        <f t="array" ref="X2700">NOT(_xlfn.XLOOKUP(tblnventory[[#This Row],[PO]]&amp;tblnventory[[#This Row],[Item]],[1]!tblOrders[Order]&amp;[1]!tblOrders[Description],[1]!tblOrders[Paid Licence],FALSE))</f>
        <v>1</v>
      </c>
      <c r="Y27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01" spans="1:25">
      <c r="A2701" s="19" t="s">
        <v>5348</v>
      </c>
      <c r="B2701" t="str">
        <f>_xlfn.XLOOKUP(tblnventory[[#This Row],[Item]],[1]!tblDescription[Item],[1]!tblDescription[Description])</f>
        <v>C9120AX Internal 802.11ax 4x4:4 MIMO;IOT;BT5;mGig;USB;RHL</v>
      </c>
      <c r="C2701" t="str">
        <f>_xlfn.XLOOKUP(tblnventory[[#This Row],[Item]],[1]!tblDescription[Item],[1]!tblDescription[Type])</f>
        <v>WAP</v>
      </c>
      <c r="D2701" t="str">
        <f>_xlfn.XLOOKUP(tblnventory[[#This Row],[Use]],[1]!tblCodes[Use],[1]!tblCodes[Code])</f>
        <v>WiFi</v>
      </c>
      <c r="E2701" s="1" t="s">
        <v>2654</v>
      </c>
      <c r="F2701" s="20">
        <v>44943</v>
      </c>
      <c r="G2701" s="24" t="str">
        <f>IF(ISBLANK(tblnventory[[#This Row],[Installed By]]),"Store","Installed")</f>
        <v>Store</v>
      </c>
      <c r="H2701" t="s">
        <v>8146</v>
      </c>
      <c r="J2701">
        <v>2191007447</v>
      </c>
      <c r="K2701" s="17"/>
      <c r="N2701" t="e">
        <v>#N/A</v>
      </c>
      <c r="O2701" t="b">
        <f>IF(tblnventory[[#This Row],[Installed]],LEFT(tblnventory[[#This Row],[Location]],3))</f>
        <v>0</v>
      </c>
      <c r="P2701" t="str">
        <f>_xlfn.XLOOKUP(tblnventory[[#This Row],[Serial Number]],[1]!tblDNACInventory[Floor],[1]!tblDNACInventory[Name],"Not Used")</f>
        <v>Not Used</v>
      </c>
      <c r="T2701" t="b">
        <f>NOT(ISBLANK(tblnventory[[#This Row],[Installed By]]))</f>
        <v>0</v>
      </c>
      <c r="U2701" t="str">
        <f>VLOOKUP(A2701, [1]!tblDescription[#Data], 3, 0)</f>
        <v>C9120AX Internal 802.11ax 4x4:4 MIMO;IOT;BT5;mGig;USB;RHL</v>
      </c>
      <c r="V2701" s="22" cm="1">
        <f t="array" ref="V2701">_xlfn.XLOOKUP(1,([1]!tblOrders[Order]=tblnventory[[#This Row],[PO]])*([1]!tblOrders[Description]=tblnventory[[#This Row],[Item]]),[1]!tblOrders[Unit Total],0)</f>
        <v>779.16</v>
      </c>
      <c r="W2701" s="23" cm="1">
        <f t="array" ref="W2701">_xlfn.XLOOKUP(1,([1]!tblOrders[Order]=tblnventory[[#This Row],[PO]])*([1]!tblOrders[Description]=tblnventory[[#This Row],[Item]]),[1]!tblOrders[Licence])</f>
        <v>0</v>
      </c>
      <c r="X2701" t="b" cm="1">
        <f t="array" ref="X2701">NOT(_xlfn.XLOOKUP(tblnventory[[#This Row],[PO]]&amp;tblnventory[[#This Row],[Item]],[1]!tblOrders[Order]&amp;[1]!tblOrders[Description],[1]!tblOrders[Paid Licence],FALSE))</f>
        <v>1</v>
      </c>
      <c r="Y27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02" spans="1:25">
      <c r="A2702" s="19" t="s">
        <v>5348</v>
      </c>
      <c r="B2702" t="str">
        <f>_xlfn.XLOOKUP(tblnventory[[#This Row],[Item]],[1]!tblDescription[Item],[1]!tblDescription[Description])</f>
        <v>C9120AX Internal 802.11ax 4x4:4 MIMO;IOT;BT5;mGig;USB;RHL</v>
      </c>
      <c r="C2702" t="str">
        <f>_xlfn.XLOOKUP(tblnventory[[#This Row],[Item]],[1]!tblDescription[Item],[1]!tblDescription[Type])</f>
        <v>WAP</v>
      </c>
      <c r="D2702" t="str">
        <f>_xlfn.XLOOKUP(tblnventory[[#This Row],[Use]],[1]!tblCodes[Use],[1]!tblCodes[Code])</f>
        <v>WiFi</v>
      </c>
      <c r="E2702" s="1" t="s">
        <v>2655</v>
      </c>
      <c r="F2702" s="20">
        <v>44943</v>
      </c>
      <c r="G2702" s="24" t="str">
        <f>IF(ISBLANK(tblnventory[[#This Row],[Installed By]]),"Store","Installed")</f>
        <v>Store</v>
      </c>
      <c r="H2702" t="s">
        <v>8146</v>
      </c>
      <c r="J2702">
        <v>2191007447</v>
      </c>
      <c r="K2702" s="17"/>
      <c r="N2702" t="e">
        <v>#N/A</v>
      </c>
      <c r="O2702" t="b">
        <f>IF(tblnventory[[#This Row],[Installed]],LEFT(tblnventory[[#This Row],[Location]],3))</f>
        <v>0</v>
      </c>
      <c r="P2702" t="str">
        <f>_xlfn.XLOOKUP(tblnventory[[#This Row],[Serial Number]],[1]!tblDNACInventory[Floor],[1]!tblDNACInventory[Name],"Not Used")</f>
        <v>Not Used</v>
      </c>
      <c r="T2702" t="b">
        <f>NOT(ISBLANK(tblnventory[[#This Row],[Installed By]]))</f>
        <v>0</v>
      </c>
      <c r="U2702" t="str">
        <f>VLOOKUP(A2702, [1]!tblDescription[#Data], 3, 0)</f>
        <v>C9120AX Internal 802.11ax 4x4:4 MIMO;IOT;BT5;mGig;USB;RHL</v>
      </c>
      <c r="V2702" s="22" cm="1">
        <f t="array" ref="V2702">_xlfn.XLOOKUP(1,([1]!tblOrders[Order]=tblnventory[[#This Row],[PO]])*([1]!tblOrders[Description]=tblnventory[[#This Row],[Item]]),[1]!tblOrders[Unit Total],0)</f>
        <v>779.16</v>
      </c>
      <c r="W2702" s="23" cm="1">
        <f t="array" ref="W2702">_xlfn.XLOOKUP(1,([1]!tblOrders[Order]=tblnventory[[#This Row],[PO]])*([1]!tblOrders[Description]=tblnventory[[#This Row],[Item]]),[1]!tblOrders[Licence])</f>
        <v>0</v>
      </c>
      <c r="X2702" t="b" cm="1">
        <f t="array" ref="X2702">NOT(_xlfn.XLOOKUP(tblnventory[[#This Row],[PO]]&amp;tblnventory[[#This Row],[Item]],[1]!tblOrders[Order]&amp;[1]!tblOrders[Description],[1]!tblOrders[Paid Licence],FALSE))</f>
        <v>1</v>
      </c>
      <c r="Y27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03" spans="1:25">
      <c r="A2703" s="19" t="s">
        <v>5348</v>
      </c>
      <c r="B2703" t="str">
        <f>_xlfn.XLOOKUP(tblnventory[[#This Row],[Item]],[1]!tblDescription[Item],[1]!tblDescription[Description])</f>
        <v>C9120AX Internal 802.11ax 4x4:4 MIMO;IOT;BT5;mGig;USB;RHL</v>
      </c>
      <c r="C2703" t="str">
        <f>_xlfn.XLOOKUP(tblnventory[[#This Row],[Item]],[1]!tblDescription[Item],[1]!tblDescription[Type])</f>
        <v>WAP</v>
      </c>
      <c r="D2703" t="str">
        <f>_xlfn.XLOOKUP(tblnventory[[#This Row],[Use]],[1]!tblCodes[Use],[1]!tblCodes[Code])</f>
        <v>WiFi</v>
      </c>
      <c r="E2703" s="1" t="s">
        <v>2656</v>
      </c>
      <c r="F2703" s="20">
        <v>44943</v>
      </c>
      <c r="G2703" s="24" t="str">
        <f>IF(ISBLANK(tblnventory[[#This Row],[Installed By]]),"Store","Installed")</f>
        <v>Store</v>
      </c>
      <c r="H2703" t="s">
        <v>8146</v>
      </c>
      <c r="J2703">
        <v>2191007447</v>
      </c>
      <c r="K2703" s="17"/>
      <c r="N2703" t="e">
        <v>#N/A</v>
      </c>
      <c r="O2703" t="b">
        <f>IF(tblnventory[[#This Row],[Installed]],LEFT(tblnventory[[#This Row],[Location]],3))</f>
        <v>0</v>
      </c>
      <c r="P2703" t="str">
        <f>_xlfn.XLOOKUP(tblnventory[[#This Row],[Serial Number]],[1]!tblDNACInventory[Floor],[1]!tblDNACInventory[Name],"Not Used")</f>
        <v>Not Used</v>
      </c>
      <c r="T2703" t="b">
        <f>NOT(ISBLANK(tblnventory[[#This Row],[Installed By]]))</f>
        <v>0</v>
      </c>
      <c r="U2703" t="str">
        <f>VLOOKUP(A2703, [1]!tblDescription[#Data], 3, 0)</f>
        <v>C9120AX Internal 802.11ax 4x4:4 MIMO;IOT;BT5;mGig;USB;RHL</v>
      </c>
      <c r="V2703" s="22" cm="1">
        <f t="array" ref="V2703">_xlfn.XLOOKUP(1,([1]!tblOrders[Order]=tblnventory[[#This Row],[PO]])*([1]!tblOrders[Description]=tblnventory[[#This Row],[Item]]),[1]!tblOrders[Unit Total],0)</f>
        <v>779.16</v>
      </c>
      <c r="W2703" s="23" cm="1">
        <f t="array" ref="W2703">_xlfn.XLOOKUP(1,([1]!tblOrders[Order]=tblnventory[[#This Row],[PO]])*([1]!tblOrders[Description]=tblnventory[[#This Row],[Item]]),[1]!tblOrders[Licence])</f>
        <v>0</v>
      </c>
      <c r="X2703" t="b" cm="1">
        <f t="array" ref="X2703">NOT(_xlfn.XLOOKUP(tblnventory[[#This Row],[PO]]&amp;tblnventory[[#This Row],[Item]],[1]!tblOrders[Order]&amp;[1]!tblOrders[Description],[1]!tblOrders[Paid Licence],FALSE))</f>
        <v>1</v>
      </c>
      <c r="Y27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04" spans="1:25">
      <c r="A2704" s="19" t="s">
        <v>5348</v>
      </c>
      <c r="B2704" t="str">
        <f>_xlfn.XLOOKUP(tblnventory[[#This Row],[Item]],[1]!tblDescription[Item],[1]!tblDescription[Description])</f>
        <v>C9120AX Internal 802.11ax 4x4:4 MIMO;IOT;BT5;mGig;USB;RHL</v>
      </c>
      <c r="C2704" t="str">
        <f>_xlfn.XLOOKUP(tblnventory[[#This Row],[Item]],[1]!tblDescription[Item],[1]!tblDescription[Type])</f>
        <v>WAP</v>
      </c>
      <c r="D2704" t="str">
        <f>_xlfn.XLOOKUP(tblnventory[[#This Row],[Use]],[1]!tblCodes[Use],[1]!tblCodes[Code])</f>
        <v>WiFi</v>
      </c>
      <c r="E2704" s="1" t="s">
        <v>2657</v>
      </c>
      <c r="F2704" s="20">
        <v>44943</v>
      </c>
      <c r="G2704" s="24" t="str">
        <f>IF(ISBLANK(tblnventory[[#This Row],[Installed By]]),"Store","Installed")</f>
        <v>Store</v>
      </c>
      <c r="H2704" t="s">
        <v>8146</v>
      </c>
      <c r="J2704">
        <v>2191007447</v>
      </c>
      <c r="K2704" s="17"/>
      <c r="N2704" t="e">
        <v>#N/A</v>
      </c>
      <c r="O2704" t="b">
        <f>IF(tblnventory[[#This Row],[Installed]],LEFT(tblnventory[[#This Row],[Location]],3))</f>
        <v>0</v>
      </c>
      <c r="P2704" t="str">
        <f>_xlfn.XLOOKUP(tblnventory[[#This Row],[Serial Number]],[1]!tblDNACInventory[Floor],[1]!tblDNACInventory[Name],"Not Used")</f>
        <v>Not Used</v>
      </c>
      <c r="T2704" t="b">
        <f>NOT(ISBLANK(tblnventory[[#This Row],[Installed By]]))</f>
        <v>0</v>
      </c>
      <c r="U2704" t="str">
        <f>VLOOKUP(A2704, [1]!tblDescription[#Data], 3, 0)</f>
        <v>C9120AX Internal 802.11ax 4x4:4 MIMO;IOT;BT5;mGig;USB;RHL</v>
      </c>
      <c r="V2704" s="22" cm="1">
        <f t="array" ref="V2704">_xlfn.XLOOKUP(1,([1]!tblOrders[Order]=tblnventory[[#This Row],[PO]])*([1]!tblOrders[Description]=tblnventory[[#This Row],[Item]]),[1]!tblOrders[Unit Total],0)</f>
        <v>779.16</v>
      </c>
      <c r="W2704" s="23" cm="1">
        <f t="array" ref="W2704">_xlfn.XLOOKUP(1,([1]!tblOrders[Order]=tblnventory[[#This Row],[PO]])*([1]!tblOrders[Description]=tblnventory[[#This Row],[Item]]),[1]!tblOrders[Licence])</f>
        <v>0</v>
      </c>
      <c r="X2704" t="b" cm="1">
        <f t="array" ref="X2704">NOT(_xlfn.XLOOKUP(tblnventory[[#This Row],[PO]]&amp;tblnventory[[#This Row],[Item]],[1]!tblOrders[Order]&amp;[1]!tblOrders[Description],[1]!tblOrders[Paid Licence],FALSE))</f>
        <v>1</v>
      </c>
      <c r="Y27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05" spans="1:25">
      <c r="A2705" s="19" t="s">
        <v>5348</v>
      </c>
      <c r="B2705" t="str">
        <f>_xlfn.XLOOKUP(tblnventory[[#This Row],[Item]],[1]!tblDescription[Item],[1]!tblDescription[Description])</f>
        <v>C9120AX Internal 802.11ax 4x4:4 MIMO;IOT;BT5;mGig;USB;RHL</v>
      </c>
      <c r="C2705" t="str">
        <f>_xlfn.XLOOKUP(tblnventory[[#This Row],[Item]],[1]!tblDescription[Item],[1]!tblDescription[Type])</f>
        <v>WAP</v>
      </c>
      <c r="D2705" t="str">
        <f>_xlfn.XLOOKUP(tblnventory[[#This Row],[Use]],[1]!tblCodes[Use],[1]!tblCodes[Code])</f>
        <v>WiFi</v>
      </c>
      <c r="E2705" s="1" t="s">
        <v>2658</v>
      </c>
      <c r="F2705" s="20">
        <v>44943</v>
      </c>
      <c r="G2705" s="24" t="str">
        <f>IF(ISBLANK(tblnventory[[#This Row],[Installed By]]),"Store","Installed")</f>
        <v>Store</v>
      </c>
      <c r="H2705" t="s">
        <v>8146</v>
      </c>
      <c r="J2705">
        <v>2191007447</v>
      </c>
      <c r="K2705" s="17"/>
      <c r="N2705" t="e">
        <v>#N/A</v>
      </c>
      <c r="O2705" t="b">
        <f>IF(tblnventory[[#This Row],[Installed]],LEFT(tblnventory[[#This Row],[Location]],3))</f>
        <v>0</v>
      </c>
      <c r="P2705" t="str">
        <f>_xlfn.XLOOKUP(tblnventory[[#This Row],[Serial Number]],[1]!tblDNACInventory[Floor],[1]!tblDNACInventory[Name],"Not Used")</f>
        <v>Not Used</v>
      </c>
      <c r="T2705" t="b">
        <f>NOT(ISBLANK(tblnventory[[#This Row],[Installed By]]))</f>
        <v>0</v>
      </c>
      <c r="U2705" t="str">
        <f>VLOOKUP(A2705, [1]!tblDescription[#Data], 3, 0)</f>
        <v>C9120AX Internal 802.11ax 4x4:4 MIMO;IOT;BT5;mGig;USB;RHL</v>
      </c>
      <c r="V2705" s="22" cm="1">
        <f t="array" ref="V2705">_xlfn.XLOOKUP(1,([1]!tblOrders[Order]=tblnventory[[#This Row],[PO]])*([1]!tblOrders[Description]=tblnventory[[#This Row],[Item]]),[1]!tblOrders[Unit Total],0)</f>
        <v>779.16</v>
      </c>
      <c r="W2705" s="23" cm="1">
        <f t="array" ref="W2705">_xlfn.XLOOKUP(1,([1]!tblOrders[Order]=tblnventory[[#This Row],[PO]])*([1]!tblOrders[Description]=tblnventory[[#This Row],[Item]]),[1]!tblOrders[Licence])</f>
        <v>0</v>
      </c>
      <c r="X2705" t="b" cm="1">
        <f t="array" ref="X2705">NOT(_xlfn.XLOOKUP(tblnventory[[#This Row],[PO]]&amp;tblnventory[[#This Row],[Item]],[1]!tblOrders[Order]&amp;[1]!tblOrders[Description],[1]!tblOrders[Paid Licence],FALSE))</f>
        <v>1</v>
      </c>
      <c r="Y27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06" spans="1:25">
      <c r="A2706" s="19" t="s">
        <v>5348</v>
      </c>
      <c r="B2706" t="str">
        <f>_xlfn.XLOOKUP(tblnventory[[#This Row],[Item]],[1]!tblDescription[Item],[1]!tblDescription[Description])</f>
        <v>C9120AX Internal 802.11ax 4x4:4 MIMO;IOT;BT5;mGig;USB;RHL</v>
      </c>
      <c r="C2706" t="str">
        <f>_xlfn.XLOOKUP(tblnventory[[#This Row],[Item]],[1]!tblDescription[Item],[1]!tblDescription[Type])</f>
        <v>WAP</v>
      </c>
      <c r="D2706" t="str">
        <f>_xlfn.XLOOKUP(tblnventory[[#This Row],[Use]],[1]!tblCodes[Use],[1]!tblCodes[Code])</f>
        <v>WiFi</v>
      </c>
      <c r="E2706" s="1" t="s">
        <v>2659</v>
      </c>
      <c r="F2706" s="20">
        <v>44943</v>
      </c>
      <c r="G2706" s="24" t="str">
        <f>IF(ISBLANK(tblnventory[[#This Row],[Installed By]]),"Store","Installed")</f>
        <v>Store</v>
      </c>
      <c r="H2706" t="s">
        <v>8146</v>
      </c>
      <c r="J2706">
        <v>2191007447</v>
      </c>
      <c r="K2706" s="17"/>
      <c r="N2706" t="e">
        <v>#N/A</v>
      </c>
      <c r="O2706" t="b">
        <f>IF(tblnventory[[#This Row],[Installed]],LEFT(tblnventory[[#This Row],[Location]],3))</f>
        <v>0</v>
      </c>
      <c r="P2706" t="str">
        <f>_xlfn.XLOOKUP(tblnventory[[#This Row],[Serial Number]],[1]!tblDNACInventory[Floor],[1]!tblDNACInventory[Name],"Not Used")</f>
        <v>Not Used</v>
      </c>
      <c r="T2706" t="b">
        <f>NOT(ISBLANK(tblnventory[[#This Row],[Installed By]]))</f>
        <v>0</v>
      </c>
      <c r="U2706" t="str">
        <f>VLOOKUP(A2706, [1]!tblDescription[#Data], 3, 0)</f>
        <v>C9120AX Internal 802.11ax 4x4:4 MIMO;IOT;BT5;mGig;USB;RHL</v>
      </c>
      <c r="V2706" s="22" cm="1">
        <f t="array" ref="V2706">_xlfn.XLOOKUP(1,([1]!tblOrders[Order]=tblnventory[[#This Row],[PO]])*([1]!tblOrders[Description]=tblnventory[[#This Row],[Item]]),[1]!tblOrders[Unit Total],0)</f>
        <v>779.16</v>
      </c>
      <c r="W2706" s="23" cm="1">
        <f t="array" ref="W2706">_xlfn.XLOOKUP(1,([1]!tblOrders[Order]=tblnventory[[#This Row],[PO]])*([1]!tblOrders[Description]=tblnventory[[#This Row],[Item]]),[1]!tblOrders[Licence])</f>
        <v>0</v>
      </c>
      <c r="X2706" t="b" cm="1">
        <f t="array" ref="X2706">NOT(_xlfn.XLOOKUP(tblnventory[[#This Row],[PO]]&amp;tblnventory[[#This Row],[Item]],[1]!tblOrders[Order]&amp;[1]!tblOrders[Description],[1]!tblOrders[Paid Licence],FALSE))</f>
        <v>1</v>
      </c>
      <c r="Y27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07" spans="1:25">
      <c r="A2707" s="19" t="s">
        <v>5348</v>
      </c>
      <c r="B2707" t="str">
        <f>_xlfn.XLOOKUP(tblnventory[[#This Row],[Item]],[1]!tblDescription[Item],[1]!tblDescription[Description])</f>
        <v>C9120AX Internal 802.11ax 4x4:4 MIMO;IOT;BT5;mGig;USB;RHL</v>
      </c>
      <c r="C2707" t="str">
        <f>_xlfn.XLOOKUP(tblnventory[[#This Row],[Item]],[1]!tblDescription[Item],[1]!tblDescription[Type])</f>
        <v>WAP</v>
      </c>
      <c r="D2707" t="str">
        <f>_xlfn.XLOOKUP(tblnventory[[#This Row],[Use]],[1]!tblCodes[Use],[1]!tblCodes[Code])</f>
        <v>WiFi</v>
      </c>
      <c r="E2707" s="1" t="s">
        <v>2660</v>
      </c>
      <c r="F2707" s="20">
        <v>44943</v>
      </c>
      <c r="G2707" s="24" t="str">
        <f>IF(ISBLANK(tblnventory[[#This Row],[Installed By]]),"Store","Installed")</f>
        <v>Installed</v>
      </c>
      <c r="H2707" t="s">
        <v>8144</v>
      </c>
      <c r="J2707">
        <v>2191007447</v>
      </c>
      <c r="K2707" s="17"/>
      <c r="L2707" t="s">
        <v>5502</v>
      </c>
      <c r="M2707" s="20">
        <v>45271</v>
      </c>
      <c r="N2707" t="s">
        <v>8167</v>
      </c>
      <c r="O2707" t="str">
        <f>IF(tblnventory[[#This Row],[Installed]],LEFT(tblnventory[[#This Row],[Location]],3))</f>
        <v>142</v>
      </c>
      <c r="P2707" t="str">
        <f>_xlfn.XLOOKUP(tblnventory[[#This Row],[Serial Number]],[1]!tblDNACInventory[Floor],[1]!tblDNACInventory[Name],"Not Used")</f>
        <v>Not Used</v>
      </c>
      <c r="T2707" t="b">
        <f>NOT(ISBLANK(tblnventory[[#This Row],[Installed By]]))</f>
        <v>1</v>
      </c>
      <c r="U2707" t="str">
        <f>VLOOKUP(A2707, [1]!tblDescription[#Data], 3, 0)</f>
        <v>C9120AX Internal 802.11ax 4x4:4 MIMO;IOT;BT5;mGig;USB;RHL</v>
      </c>
      <c r="V2707" s="22" cm="1">
        <f t="array" ref="V2707">_xlfn.XLOOKUP(1,([1]!tblOrders[Order]=tblnventory[[#This Row],[PO]])*([1]!tblOrders[Description]=tblnventory[[#This Row],[Item]]),[1]!tblOrders[Unit Total],0)</f>
        <v>779.16</v>
      </c>
      <c r="W2707" s="23" cm="1">
        <f t="array" ref="W2707">_xlfn.XLOOKUP(1,([1]!tblOrders[Order]=tblnventory[[#This Row],[PO]])*([1]!tblOrders[Description]=tblnventory[[#This Row],[Item]]),[1]!tblOrders[Licence])</f>
        <v>0</v>
      </c>
      <c r="X2707" t="b" cm="1">
        <f t="array" ref="X2707">NOT(_xlfn.XLOOKUP(tblnventory[[#This Row],[PO]]&amp;tblnventory[[#This Row],[Item]],[1]!tblOrders[Order]&amp;[1]!tblOrders[Description],[1]!tblOrders[Paid Licence],FALSE))</f>
        <v>1</v>
      </c>
      <c r="Y27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708" spans="1:25">
      <c r="A2708" s="19" t="s">
        <v>5348</v>
      </c>
      <c r="B2708" t="str">
        <f>_xlfn.XLOOKUP(tblnventory[[#This Row],[Item]],[1]!tblDescription[Item],[1]!tblDescription[Description])</f>
        <v>C9120AX Internal 802.11ax 4x4:4 MIMO;IOT;BT5;mGig;USB;RHL</v>
      </c>
      <c r="C2708" t="str">
        <f>_xlfn.XLOOKUP(tblnventory[[#This Row],[Item]],[1]!tblDescription[Item],[1]!tblDescription[Type])</f>
        <v>WAP</v>
      </c>
      <c r="D2708" t="str">
        <f>_xlfn.XLOOKUP(tblnventory[[#This Row],[Use]],[1]!tblCodes[Use],[1]!tblCodes[Code])</f>
        <v>WiFi</v>
      </c>
      <c r="E2708" s="1" t="s">
        <v>2661</v>
      </c>
      <c r="F2708" s="20">
        <v>44943</v>
      </c>
      <c r="G2708" s="24" t="str">
        <f>IF(ISBLANK(tblnventory[[#This Row],[Installed By]]),"Store","Installed")</f>
        <v>Store</v>
      </c>
      <c r="H2708" t="s">
        <v>8146</v>
      </c>
      <c r="J2708">
        <v>2191007447</v>
      </c>
      <c r="K2708" s="17"/>
      <c r="N2708" t="e">
        <v>#N/A</v>
      </c>
      <c r="O2708" t="b">
        <f>IF(tblnventory[[#This Row],[Installed]],LEFT(tblnventory[[#This Row],[Location]],3))</f>
        <v>0</v>
      </c>
      <c r="P2708" t="str">
        <f>_xlfn.XLOOKUP(tblnventory[[#This Row],[Serial Number]],[1]!tblDNACInventory[Floor],[1]!tblDNACInventory[Name],"Not Used")</f>
        <v>Not Used</v>
      </c>
      <c r="T2708" t="b">
        <f>NOT(ISBLANK(tblnventory[[#This Row],[Installed By]]))</f>
        <v>0</v>
      </c>
      <c r="U2708" t="str">
        <f>VLOOKUP(A2708, [1]!tblDescription[#Data], 3, 0)</f>
        <v>C9120AX Internal 802.11ax 4x4:4 MIMO;IOT;BT5;mGig;USB;RHL</v>
      </c>
      <c r="V2708" s="22" cm="1">
        <f t="array" ref="V2708">_xlfn.XLOOKUP(1,([1]!tblOrders[Order]=tblnventory[[#This Row],[PO]])*([1]!tblOrders[Description]=tblnventory[[#This Row],[Item]]),[1]!tblOrders[Unit Total],0)</f>
        <v>779.16</v>
      </c>
      <c r="W2708" s="23" cm="1">
        <f t="array" ref="W2708">_xlfn.XLOOKUP(1,([1]!tblOrders[Order]=tblnventory[[#This Row],[PO]])*([1]!tblOrders[Description]=tblnventory[[#This Row],[Item]]),[1]!tblOrders[Licence])</f>
        <v>0</v>
      </c>
      <c r="X2708" t="b" cm="1">
        <f t="array" ref="X2708">NOT(_xlfn.XLOOKUP(tblnventory[[#This Row],[PO]]&amp;tblnventory[[#This Row],[Item]],[1]!tblOrders[Order]&amp;[1]!tblOrders[Description],[1]!tblOrders[Paid Licence],FALSE))</f>
        <v>1</v>
      </c>
      <c r="Y27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09" spans="1:25">
      <c r="A2709" s="19" t="s">
        <v>5348</v>
      </c>
      <c r="B2709" t="str">
        <f>_xlfn.XLOOKUP(tblnventory[[#This Row],[Item]],[1]!tblDescription[Item],[1]!tblDescription[Description])</f>
        <v>C9120AX Internal 802.11ax 4x4:4 MIMO;IOT;BT5;mGig;USB;RHL</v>
      </c>
      <c r="C2709" t="str">
        <f>_xlfn.XLOOKUP(tblnventory[[#This Row],[Item]],[1]!tblDescription[Item],[1]!tblDescription[Type])</f>
        <v>WAP</v>
      </c>
      <c r="D2709" t="str">
        <f>_xlfn.XLOOKUP(tblnventory[[#This Row],[Use]],[1]!tblCodes[Use],[1]!tblCodes[Code])</f>
        <v>WiFi</v>
      </c>
      <c r="E2709" s="1" t="s">
        <v>2662</v>
      </c>
      <c r="F2709" s="20">
        <v>44943</v>
      </c>
      <c r="G2709" s="24" t="str">
        <f>IF(ISBLANK(tblnventory[[#This Row],[Installed By]]),"Store","Installed")</f>
        <v>Store</v>
      </c>
      <c r="H2709" t="s">
        <v>8146</v>
      </c>
      <c r="J2709">
        <v>2191007447</v>
      </c>
      <c r="K2709" s="17"/>
      <c r="N2709" t="e">
        <v>#N/A</v>
      </c>
      <c r="O2709" t="b">
        <f>IF(tblnventory[[#This Row],[Installed]],LEFT(tblnventory[[#This Row],[Location]],3))</f>
        <v>0</v>
      </c>
      <c r="P2709" t="str">
        <f>_xlfn.XLOOKUP(tblnventory[[#This Row],[Serial Number]],[1]!tblDNACInventory[Floor],[1]!tblDNACInventory[Name],"Not Used")</f>
        <v>Not Used</v>
      </c>
      <c r="T2709" t="b">
        <f>NOT(ISBLANK(tblnventory[[#This Row],[Installed By]]))</f>
        <v>0</v>
      </c>
      <c r="U2709" t="str">
        <f>VLOOKUP(A2709, [1]!tblDescription[#Data], 3, 0)</f>
        <v>C9120AX Internal 802.11ax 4x4:4 MIMO;IOT;BT5;mGig;USB;RHL</v>
      </c>
      <c r="V2709" s="22" cm="1">
        <f t="array" ref="V2709">_xlfn.XLOOKUP(1,([1]!tblOrders[Order]=tblnventory[[#This Row],[PO]])*([1]!tblOrders[Description]=tblnventory[[#This Row],[Item]]),[1]!tblOrders[Unit Total],0)</f>
        <v>779.16</v>
      </c>
      <c r="W2709" s="23" cm="1">
        <f t="array" ref="W2709">_xlfn.XLOOKUP(1,([1]!tblOrders[Order]=tblnventory[[#This Row],[PO]])*([1]!tblOrders[Description]=tblnventory[[#This Row],[Item]]),[1]!tblOrders[Licence])</f>
        <v>0</v>
      </c>
      <c r="X2709" t="b" cm="1">
        <f t="array" ref="X2709">NOT(_xlfn.XLOOKUP(tblnventory[[#This Row],[PO]]&amp;tblnventory[[#This Row],[Item]],[1]!tblOrders[Order]&amp;[1]!tblOrders[Description],[1]!tblOrders[Paid Licence],FALSE))</f>
        <v>1</v>
      </c>
      <c r="Y27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10" spans="1:25">
      <c r="A2710" s="19" t="s">
        <v>5348</v>
      </c>
      <c r="B2710" t="str">
        <f>_xlfn.XLOOKUP(tblnventory[[#This Row],[Item]],[1]!tblDescription[Item],[1]!tblDescription[Description])</f>
        <v>C9120AX Internal 802.11ax 4x4:4 MIMO;IOT;BT5;mGig;USB;RHL</v>
      </c>
      <c r="C2710" t="str">
        <f>_xlfn.XLOOKUP(tblnventory[[#This Row],[Item]],[1]!tblDescription[Item],[1]!tblDescription[Type])</f>
        <v>WAP</v>
      </c>
      <c r="D2710" t="str">
        <f>_xlfn.XLOOKUP(tblnventory[[#This Row],[Use]],[1]!tblCodes[Use],[1]!tblCodes[Code])</f>
        <v>WiFi</v>
      </c>
      <c r="E2710" s="1" t="s">
        <v>2663</v>
      </c>
      <c r="F2710" s="20">
        <v>44943</v>
      </c>
      <c r="G2710" s="24" t="str">
        <f>IF(ISBLANK(tblnventory[[#This Row],[Installed By]]),"Store","Installed")</f>
        <v>Store</v>
      </c>
      <c r="H2710" t="s">
        <v>8146</v>
      </c>
      <c r="J2710">
        <v>2191007447</v>
      </c>
      <c r="K2710" s="17"/>
      <c r="N2710" t="e">
        <v>#N/A</v>
      </c>
      <c r="O2710" t="b">
        <f>IF(tblnventory[[#This Row],[Installed]],LEFT(tblnventory[[#This Row],[Location]],3))</f>
        <v>0</v>
      </c>
      <c r="P2710" t="str">
        <f>_xlfn.XLOOKUP(tblnventory[[#This Row],[Serial Number]],[1]!tblDNACInventory[Floor],[1]!tblDNACInventory[Name],"Not Used")</f>
        <v>Not Used</v>
      </c>
      <c r="T2710" t="b">
        <f>NOT(ISBLANK(tblnventory[[#This Row],[Installed By]]))</f>
        <v>0</v>
      </c>
      <c r="U2710" t="str">
        <f>VLOOKUP(A2710, [1]!tblDescription[#Data], 3, 0)</f>
        <v>C9120AX Internal 802.11ax 4x4:4 MIMO;IOT;BT5;mGig;USB;RHL</v>
      </c>
      <c r="V2710" s="22" cm="1">
        <f t="array" ref="V2710">_xlfn.XLOOKUP(1,([1]!tblOrders[Order]=tblnventory[[#This Row],[PO]])*([1]!tblOrders[Description]=tblnventory[[#This Row],[Item]]),[1]!tblOrders[Unit Total],0)</f>
        <v>779.16</v>
      </c>
      <c r="W2710" s="23" cm="1">
        <f t="array" ref="W2710">_xlfn.XLOOKUP(1,([1]!tblOrders[Order]=tblnventory[[#This Row],[PO]])*([1]!tblOrders[Description]=tblnventory[[#This Row],[Item]]),[1]!tblOrders[Licence])</f>
        <v>0</v>
      </c>
      <c r="X2710" t="b" cm="1">
        <f t="array" ref="X2710">NOT(_xlfn.XLOOKUP(tblnventory[[#This Row],[PO]]&amp;tblnventory[[#This Row],[Item]],[1]!tblOrders[Order]&amp;[1]!tblOrders[Description],[1]!tblOrders[Paid Licence],FALSE))</f>
        <v>1</v>
      </c>
      <c r="Y27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11" spans="1:25">
      <c r="A2711" s="19" t="s">
        <v>5348</v>
      </c>
      <c r="B2711" t="str">
        <f>_xlfn.XLOOKUP(tblnventory[[#This Row],[Item]],[1]!tblDescription[Item],[1]!tblDescription[Description])</f>
        <v>C9120AX Internal 802.11ax 4x4:4 MIMO;IOT;BT5;mGig;USB;RHL</v>
      </c>
      <c r="C2711" t="str">
        <f>_xlfn.XLOOKUP(tblnventory[[#This Row],[Item]],[1]!tblDescription[Item],[1]!tblDescription[Type])</f>
        <v>WAP</v>
      </c>
      <c r="D2711" t="str">
        <f>_xlfn.XLOOKUP(tblnventory[[#This Row],[Use]],[1]!tblCodes[Use],[1]!tblCodes[Code])</f>
        <v>WiFi</v>
      </c>
      <c r="E2711" s="1" t="s">
        <v>2664</v>
      </c>
      <c r="F2711" s="20">
        <v>44943</v>
      </c>
      <c r="G2711" s="24" t="str">
        <f>IF(ISBLANK(tblnventory[[#This Row],[Installed By]]),"Store","Installed")</f>
        <v>Store</v>
      </c>
      <c r="H2711" t="s">
        <v>8146</v>
      </c>
      <c r="J2711">
        <v>2191007447</v>
      </c>
      <c r="K2711" s="17"/>
      <c r="N2711" t="e">
        <v>#N/A</v>
      </c>
      <c r="O2711" t="b">
        <f>IF(tblnventory[[#This Row],[Installed]],LEFT(tblnventory[[#This Row],[Location]],3))</f>
        <v>0</v>
      </c>
      <c r="P2711" t="str">
        <f>_xlfn.XLOOKUP(tblnventory[[#This Row],[Serial Number]],[1]!tblDNACInventory[Floor],[1]!tblDNACInventory[Name],"Not Used")</f>
        <v>Not Used</v>
      </c>
      <c r="T2711" t="b">
        <f>NOT(ISBLANK(tblnventory[[#This Row],[Installed By]]))</f>
        <v>0</v>
      </c>
      <c r="U2711" t="str">
        <f>VLOOKUP(A2711, [1]!tblDescription[#Data], 3, 0)</f>
        <v>C9120AX Internal 802.11ax 4x4:4 MIMO;IOT;BT5;mGig;USB;RHL</v>
      </c>
      <c r="V2711" s="22" cm="1">
        <f t="array" ref="V2711">_xlfn.XLOOKUP(1,([1]!tblOrders[Order]=tblnventory[[#This Row],[PO]])*([1]!tblOrders[Description]=tblnventory[[#This Row],[Item]]),[1]!tblOrders[Unit Total],0)</f>
        <v>779.16</v>
      </c>
      <c r="W2711" s="23" cm="1">
        <f t="array" ref="W2711">_xlfn.XLOOKUP(1,([1]!tblOrders[Order]=tblnventory[[#This Row],[PO]])*([1]!tblOrders[Description]=tblnventory[[#This Row],[Item]]),[1]!tblOrders[Licence])</f>
        <v>0</v>
      </c>
      <c r="X2711" t="b" cm="1">
        <f t="array" ref="X2711">NOT(_xlfn.XLOOKUP(tblnventory[[#This Row],[PO]]&amp;tblnventory[[#This Row],[Item]],[1]!tblOrders[Order]&amp;[1]!tblOrders[Description],[1]!tblOrders[Paid Licence],FALSE))</f>
        <v>1</v>
      </c>
      <c r="Y27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12" spans="1:25">
      <c r="A2712" s="19" t="s">
        <v>5348</v>
      </c>
      <c r="B2712" t="str">
        <f>_xlfn.XLOOKUP(tblnventory[[#This Row],[Item]],[1]!tblDescription[Item],[1]!tblDescription[Description])</f>
        <v>C9120AX Internal 802.11ax 4x4:4 MIMO;IOT;BT5;mGig;USB;RHL</v>
      </c>
      <c r="C2712" t="str">
        <f>_xlfn.XLOOKUP(tblnventory[[#This Row],[Item]],[1]!tblDescription[Item],[1]!tblDescription[Type])</f>
        <v>WAP</v>
      </c>
      <c r="D2712" t="str">
        <f>_xlfn.XLOOKUP(tblnventory[[#This Row],[Use]],[1]!tblCodes[Use],[1]!tblCodes[Code])</f>
        <v>WiFi</v>
      </c>
      <c r="E2712" s="1" t="s">
        <v>2665</v>
      </c>
      <c r="F2712" s="20">
        <v>44943</v>
      </c>
      <c r="G2712" s="24" t="str">
        <f>IF(ISBLANK(tblnventory[[#This Row],[Installed By]]),"Store","Installed")</f>
        <v>Store</v>
      </c>
      <c r="H2712" t="s">
        <v>8146</v>
      </c>
      <c r="J2712">
        <v>2191007447</v>
      </c>
      <c r="K2712" s="17"/>
      <c r="N2712" t="e">
        <v>#N/A</v>
      </c>
      <c r="O2712" t="b">
        <f>IF(tblnventory[[#This Row],[Installed]],LEFT(tblnventory[[#This Row],[Location]],3))</f>
        <v>0</v>
      </c>
      <c r="P2712" t="str">
        <f>_xlfn.XLOOKUP(tblnventory[[#This Row],[Serial Number]],[1]!tblDNACInventory[Floor],[1]!tblDNACInventory[Name],"Not Used")</f>
        <v>Not Used</v>
      </c>
      <c r="T2712" t="b">
        <f>NOT(ISBLANK(tblnventory[[#This Row],[Installed By]]))</f>
        <v>0</v>
      </c>
      <c r="U2712" t="str">
        <f>VLOOKUP(A2712, [1]!tblDescription[#Data], 3, 0)</f>
        <v>C9120AX Internal 802.11ax 4x4:4 MIMO;IOT;BT5;mGig;USB;RHL</v>
      </c>
      <c r="V2712" s="22" cm="1">
        <f t="array" ref="V2712">_xlfn.XLOOKUP(1,([1]!tblOrders[Order]=tblnventory[[#This Row],[PO]])*([1]!tblOrders[Description]=tblnventory[[#This Row],[Item]]),[1]!tblOrders[Unit Total],0)</f>
        <v>779.16</v>
      </c>
      <c r="W2712" s="23" cm="1">
        <f t="array" ref="W2712">_xlfn.XLOOKUP(1,([1]!tblOrders[Order]=tblnventory[[#This Row],[PO]])*([1]!tblOrders[Description]=tblnventory[[#This Row],[Item]]),[1]!tblOrders[Licence])</f>
        <v>0</v>
      </c>
      <c r="X2712" t="b" cm="1">
        <f t="array" ref="X2712">NOT(_xlfn.XLOOKUP(tblnventory[[#This Row],[PO]]&amp;tblnventory[[#This Row],[Item]],[1]!tblOrders[Order]&amp;[1]!tblOrders[Description],[1]!tblOrders[Paid Licence],FALSE))</f>
        <v>1</v>
      </c>
      <c r="Y27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13" spans="1:25">
      <c r="A2713" s="19" t="s">
        <v>5348</v>
      </c>
      <c r="B2713" t="str">
        <f>_xlfn.XLOOKUP(tblnventory[[#This Row],[Item]],[1]!tblDescription[Item],[1]!tblDescription[Description])</f>
        <v>C9120AX Internal 802.11ax 4x4:4 MIMO;IOT;BT5;mGig;USB;RHL</v>
      </c>
      <c r="C2713" t="str">
        <f>_xlfn.XLOOKUP(tblnventory[[#This Row],[Item]],[1]!tblDescription[Item],[1]!tblDescription[Type])</f>
        <v>WAP</v>
      </c>
      <c r="D2713" t="str">
        <f>_xlfn.XLOOKUP(tblnventory[[#This Row],[Use]],[1]!tblCodes[Use],[1]!tblCodes[Code])</f>
        <v>WiFi</v>
      </c>
      <c r="E2713" s="1" t="s">
        <v>2666</v>
      </c>
      <c r="F2713" s="20">
        <v>44943</v>
      </c>
      <c r="G2713" s="24" t="str">
        <f>IF(ISBLANK(tblnventory[[#This Row],[Installed By]]),"Store","Installed")</f>
        <v>Store</v>
      </c>
      <c r="H2713" t="s">
        <v>8146</v>
      </c>
      <c r="J2713">
        <v>2191007447</v>
      </c>
      <c r="K2713" s="17"/>
      <c r="N2713" t="e">
        <v>#N/A</v>
      </c>
      <c r="O2713" t="b">
        <f>IF(tblnventory[[#This Row],[Installed]],LEFT(tblnventory[[#This Row],[Location]],3))</f>
        <v>0</v>
      </c>
      <c r="P2713" t="str">
        <f>_xlfn.XLOOKUP(tblnventory[[#This Row],[Serial Number]],[1]!tblDNACInventory[Floor],[1]!tblDNACInventory[Name],"Not Used")</f>
        <v>Not Used</v>
      </c>
      <c r="T2713" t="b">
        <f>NOT(ISBLANK(tblnventory[[#This Row],[Installed By]]))</f>
        <v>0</v>
      </c>
      <c r="U2713" t="str">
        <f>VLOOKUP(A2713, [1]!tblDescription[#Data], 3, 0)</f>
        <v>C9120AX Internal 802.11ax 4x4:4 MIMO;IOT;BT5;mGig;USB;RHL</v>
      </c>
      <c r="V2713" s="22" cm="1">
        <f t="array" ref="V2713">_xlfn.XLOOKUP(1,([1]!tblOrders[Order]=tblnventory[[#This Row],[PO]])*([1]!tblOrders[Description]=tblnventory[[#This Row],[Item]]),[1]!tblOrders[Unit Total],0)</f>
        <v>779.16</v>
      </c>
      <c r="W2713" s="23" cm="1">
        <f t="array" ref="W2713">_xlfn.XLOOKUP(1,([1]!tblOrders[Order]=tblnventory[[#This Row],[PO]])*([1]!tblOrders[Description]=tblnventory[[#This Row],[Item]]),[1]!tblOrders[Licence])</f>
        <v>0</v>
      </c>
      <c r="X2713" t="b" cm="1">
        <f t="array" ref="X2713">NOT(_xlfn.XLOOKUP(tblnventory[[#This Row],[PO]]&amp;tblnventory[[#This Row],[Item]],[1]!tblOrders[Order]&amp;[1]!tblOrders[Description],[1]!tblOrders[Paid Licence],FALSE))</f>
        <v>1</v>
      </c>
      <c r="Y27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14" spans="1:25">
      <c r="A2714" s="19" t="s">
        <v>5348</v>
      </c>
      <c r="B2714" t="str">
        <f>_xlfn.XLOOKUP(tblnventory[[#This Row],[Item]],[1]!tblDescription[Item],[1]!tblDescription[Description])</f>
        <v>C9120AX Internal 802.11ax 4x4:4 MIMO;IOT;BT5;mGig;USB;RHL</v>
      </c>
      <c r="C2714" t="str">
        <f>_xlfn.XLOOKUP(tblnventory[[#This Row],[Item]],[1]!tblDescription[Item],[1]!tblDescription[Type])</f>
        <v>WAP</v>
      </c>
      <c r="D2714" t="str">
        <f>_xlfn.XLOOKUP(tblnventory[[#This Row],[Use]],[1]!tblCodes[Use],[1]!tblCodes[Code])</f>
        <v>WiFi</v>
      </c>
      <c r="E2714" s="1" t="s">
        <v>2667</v>
      </c>
      <c r="F2714" s="20">
        <v>44943</v>
      </c>
      <c r="G2714" s="24" t="str">
        <f>IF(ISBLANK(tblnventory[[#This Row],[Installed By]]),"Store","Installed")</f>
        <v>Store</v>
      </c>
      <c r="H2714" t="s">
        <v>8146</v>
      </c>
      <c r="J2714">
        <v>2191007447</v>
      </c>
      <c r="K2714" s="17"/>
      <c r="N2714" t="e">
        <v>#N/A</v>
      </c>
      <c r="O2714" t="b">
        <f>IF(tblnventory[[#This Row],[Installed]],LEFT(tblnventory[[#This Row],[Location]],3))</f>
        <v>0</v>
      </c>
      <c r="P2714" t="str">
        <f>_xlfn.XLOOKUP(tblnventory[[#This Row],[Serial Number]],[1]!tblDNACInventory[Floor],[1]!tblDNACInventory[Name],"Not Used")</f>
        <v>Not Used</v>
      </c>
      <c r="T2714" t="b">
        <f>NOT(ISBLANK(tblnventory[[#This Row],[Installed By]]))</f>
        <v>0</v>
      </c>
      <c r="U2714" t="str">
        <f>VLOOKUP(A2714, [1]!tblDescription[#Data], 3, 0)</f>
        <v>C9120AX Internal 802.11ax 4x4:4 MIMO;IOT;BT5;mGig;USB;RHL</v>
      </c>
      <c r="V2714" s="22" cm="1">
        <f t="array" ref="V2714">_xlfn.XLOOKUP(1,([1]!tblOrders[Order]=tblnventory[[#This Row],[PO]])*([1]!tblOrders[Description]=tblnventory[[#This Row],[Item]]),[1]!tblOrders[Unit Total],0)</f>
        <v>779.16</v>
      </c>
      <c r="W2714" s="23" cm="1">
        <f t="array" ref="W2714">_xlfn.XLOOKUP(1,([1]!tblOrders[Order]=tblnventory[[#This Row],[PO]])*([1]!tblOrders[Description]=tblnventory[[#This Row],[Item]]),[1]!tblOrders[Licence])</f>
        <v>0</v>
      </c>
      <c r="X2714" t="b" cm="1">
        <f t="array" ref="X2714">NOT(_xlfn.XLOOKUP(tblnventory[[#This Row],[PO]]&amp;tblnventory[[#This Row],[Item]],[1]!tblOrders[Order]&amp;[1]!tblOrders[Description],[1]!tblOrders[Paid Licence],FALSE))</f>
        <v>1</v>
      </c>
      <c r="Y27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15" spans="1:25">
      <c r="A2715" s="19" t="s">
        <v>5348</v>
      </c>
      <c r="B2715" t="str">
        <f>_xlfn.XLOOKUP(tblnventory[[#This Row],[Item]],[1]!tblDescription[Item],[1]!tblDescription[Description])</f>
        <v>C9120AX Internal 802.11ax 4x4:4 MIMO;IOT;BT5;mGig;USB;RHL</v>
      </c>
      <c r="C2715" t="str">
        <f>_xlfn.XLOOKUP(tblnventory[[#This Row],[Item]],[1]!tblDescription[Item],[1]!tblDescription[Type])</f>
        <v>WAP</v>
      </c>
      <c r="D2715" t="str">
        <f>_xlfn.XLOOKUP(tblnventory[[#This Row],[Use]],[1]!tblCodes[Use],[1]!tblCodes[Code])</f>
        <v>WiFi</v>
      </c>
      <c r="E2715" s="1" t="s">
        <v>2668</v>
      </c>
      <c r="F2715" s="20">
        <v>44943</v>
      </c>
      <c r="G2715" s="24" t="str">
        <f>IF(ISBLANK(tblnventory[[#This Row],[Installed By]]),"Store","Installed")</f>
        <v>Store</v>
      </c>
      <c r="H2715" t="s">
        <v>8146</v>
      </c>
      <c r="J2715">
        <v>2191007447</v>
      </c>
      <c r="K2715" s="17"/>
      <c r="N2715" t="e">
        <v>#N/A</v>
      </c>
      <c r="O2715" t="b">
        <f>IF(tblnventory[[#This Row],[Installed]],LEFT(tblnventory[[#This Row],[Location]],3))</f>
        <v>0</v>
      </c>
      <c r="P2715" t="str">
        <f>_xlfn.XLOOKUP(tblnventory[[#This Row],[Serial Number]],[1]!tblDNACInventory[Floor],[1]!tblDNACInventory[Name],"Not Used")</f>
        <v>Not Used</v>
      </c>
      <c r="T2715" t="b">
        <f>NOT(ISBLANK(tblnventory[[#This Row],[Installed By]]))</f>
        <v>0</v>
      </c>
      <c r="U2715" t="str">
        <f>VLOOKUP(A2715, [1]!tblDescription[#Data], 3, 0)</f>
        <v>C9120AX Internal 802.11ax 4x4:4 MIMO;IOT;BT5;mGig;USB;RHL</v>
      </c>
      <c r="V2715" s="22" cm="1">
        <f t="array" ref="V2715">_xlfn.XLOOKUP(1,([1]!tblOrders[Order]=tblnventory[[#This Row],[PO]])*([1]!tblOrders[Description]=tblnventory[[#This Row],[Item]]),[1]!tblOrders[Unit Total],0)</f>
        <v>779.16</v>
      </c>
      <c r="W2715" s="23" cm="1">
        <f t="array" ref="W2715">_xlfn.XLOOKUP(1,([1]!tblOrders[Order]=tblnventory[[#This Row],[PO]])*([1]!tblOrders[Description]=tblnventory[[#This Row],[Item]]),[1]!tblOrders[Licence])</f>
        <v>0</v>
      </c>
      <c r="X2715" t="b" cm="1">
        <f t="array" ref="X2715">NOT(_xlfn.XLOOKUP(tblnventory[[#This Row],[PO]]&amp;tblnventory[[#This Row],[Item]],[1]!tblOrders[Order]&amp;[1]!tblOrders[Description],[1]!tblOrders[Paid Licence],FALSE))</f>
        <v>1</v>
      </c>
      <c r="Y27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16" spans="1:25">
      <c r="A2716" s="19" t="s">
        <v>5348</v>
      </c>
      <c r="B2716" t="str">
        <f>_xlfn.XLOOKUP(tblnventory[[#This Row],[Item]],[1]!tblDescription[Item],[1]!tblDescription[Description])</f>
        <v>C9120AX Internal 802.11ax 4x4:4 MIMO;IOT;BT5;mGig;USB;RHL</v>
      </c>
      <c r="C2716" t="str">
        <f>_xlfn.XLOOKUP(tblnventory[[#This Row],[Item]],[1]!tblDescription[Item],[1]!tblDescription[Type])</f>
        <v>WAP</v>
      </c>
      <c r="D2716" t="str">
        <f>_xlfn.XLOOKUP(tblnventory[[#This Row],[Use]],[1]!tblCodes[Use],[1]!tblCodes[Code])</f>
        <v>WiFi</v>
      </c>
      <c r="E2716" s="1" t="s">
        <v>2669</v>
      </c>
      <c r="F2716" s="20">
        <v>44943</v>
      </c>
      <c r="G2716" s="24" t="str">
        <f>IF(ISBLANK(tblnventory[[#This Row],[Installed By]]),"Store","Installed")</f>
        <v>Store</v>
      </c>
      <c r="H2716" t="s">
        <v>8146</v>
      </c>
      <c r="J2716">
        <v>2191007447</v>
      </c>
      <c r="K2716" s="17"/>
      <c r="N2716" t="e">
        <v>#N/A</v>
      </c>
      <c r="O2716" t="b">
        <f>IF(tblnventory[[#This Row],[Installed]],LEFT(tblnventory[[#This Row],[Location]],3))</f>
        <v>0</v>
      </c>
      <c r="P2716" t="str">
        <f>_xlfn.XLOOKUP(tblnventory[[#This Row],[Serial Number]],[1]!tblDNACInventory[Floor],[1]!tblDNACInventory[Name],"Not Used")</f>
        <v>Not Used</v>
      </c>
      <c r="T2716" t="b">
        <f>NOT(ISBLANK(tblnventory[[#This Row],[Installed By]]))</f>
        <v>0</v>
      </c>
      <c r="U2716" t="str">
        <f>VLOOKUP(A2716, [1]!tblDescription[#Data], 3, 0)</f>
        <v>C9120AX Internal 802.11ax 4x4:4 MIMO;IOT;BT5;mGig;USB;RHL</v>
      </c>
      <c r="V2716" s="22" cm="1">
        <f t="array" ref="V2716">_xlfn.XLOOKUP(1,([1]!tblOrders[Order]=tblnventory[[#This Row],[PO]])*([1]!tblOrders[Description]=tblnventory[[#This Row],[Item]]),[1]!tblOrders[Unit Total],0)</f>
        <v>779.16</v>
      </c>
      <c r="W2716" s="23" cm="1">
        <f t="array" ref="W2716">_xlfn.XLOOKUP(1,([1]!tblOrders[Order]=tblnventory[[#This Row],[PO]])*([1]!tblOrders[Description]=tblnventory[[#This Row],[Item]]),[1]!tblOrders[Licence])</f>
        <v>0</v>
      </c>
      <c r="X2716" t="b" cm="1">
        <f t="array" ref="X2716">NOT(_xlfn.XLOOKUP(tblnventory[[#This Row],[PO]]&amp;tblnventory[[#This Row],[Item]],[1]!tblOrders[Order]&amp;[1]!tblOrders[Description],[1]!tblOrders[Paid Licence],FALSE))</f>
        <v>1</v>
      </c>
      <c r="Y27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17" spans="1:25">
      <c r="A2717" s="19" t="s">
        <v>5348</v>
      </c>
      <c r="B2717" t="str">
        <f>_xlfn.XLOOKUP(tblnventory[[#This Row],[Item]],[1]!tblDescription[Item],[1]!tblDescription[Description])</f>
        <v>C9120AX Internal 802.11ax 4x4:4 MIMO;IOT;BT5;mGig;USB;RHL</v>
      </c>
      <c r="C2717" t="str">
        <f>_xlfn.XLOOKUP(tblnventory[[#This Row],[Item]],[1]!tblDescription[Item],[1]!tblDescription[Type])</f>
        <v>WAP</v>
      </c>
      <c r="D2717" t="str">
        <f>_xlfn.XLOOKUP(tblnventory[[#This Row],[Use]],[1]!tblCodes[Use],[1]!tblCodes[Code])</f>
        <v>WiFi</v>
      </c>
      <c r="E2717" s="1" t="s">
        <v>2670</v>
      </c>
      <c r="F2717" s="20">
        <v>44943</v>
      </c>
      <c r="G2717" s="24" t="str">
        <f>IF(ISBLANK(tblnventory[[#This Row],[Installed By]]),"Store","Installed")</f>
        <v>Store</v>
      </c>
      <c r="H2717" t="s">
        <v>8146</v>
      </c>
      <c r="J2717">
        <v>2191007447</v>
      </c>
      <c r="K2717" s="17"/>
      <c r="N2717" t="e">
        <v>#N/A</v>
      </c>
      <c r="O2717" t="b">
        <f>IF(tblnventory[[#This Row],[Installed]],LEFT(tblnventory[[#This Row],[Location]],3))</f>
        <v>0</v>
      </c>
      <c r="P2717" t="str">
        <f>_xlfn.XLOOKUP(tblnventory[[#This Row],[Serial Number]],[1]!tblDNACInventory[Floor],[1]!tblDNACInventory[Name],"Not Used")</f>
        <v>Not Used</v>
      </c>
      <c r="T2717" t="b">
        <f>NOT(ISBLANK(tblnventory[[#This Row],[Installed By]]))</f>
        <v>0</v>
      </c>
      <c r="U2717" t="str">
        <f>VLOOKUP(A2717, [1]!tblDescription[#Data], 3, 0)</f>
        <v>C9120AX Internal 802.11ax 4x4:4 MIMO;IOT;BT5;mGig;USB;RHL</v>
      </c>
      <c r="V2717" s="22" cm="1">
        <f t="array" ref="V2717">_xlfn.XLOOKUP(1,([1]!tblOrders[Order]=tblnventory[[#This Row],[PO]])*([1]!tblOrders[Description]=tblnventory[[#This Row],[Item]]),[1]!tblOrders[Unit Total],0)</f>
        <v>779.16</v>
      </c>
      <c r="W2717" s="23" cm="1">
        <f t="array" ref="W2717">_xlfn.XLOOKUP(1,([1]!tblOrders[Order]=tblnventory[[#This Row],[PO]])*([1]!tblOrders[Description]=tblnventory[[#This Row],[Item]]),[1]!tblOrders[Licence])</f>
        <v>0</v>
      </c>
      <c r="X2717" t="b" cm="1">
        <f t="array" ref="X2717">NOT(_xlfn.XLOOKUP(tblnventory[[#This Row],[PO]]&amp;tblnventory[[#This Row],[Item]],[1]!tblOrders[Order]&amp;[1]!tblOrders[Description],[1]!tblOrders[Paid Licence],FALSE))</f>
        <v>1</v>
      </c>
      <c r="Y27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18" spans="1:25">
      <c r="A2718" s="19" t="s">
        <v>5348</v>
      </c>
      <c r="B2718" t="str">
        <f>_xlfn.XLOOKUP(tblnventory[[#This Row],[Item]],[1]!tblDescription[Item],[1]!tblDescription[Description])</f>
        <v>C9120AX Internal 802.11ax 4x4:4 MIMO;IOT;BT5;mGig;USB;RHL</v>
      </c>
      <c r="C2718" t="str">
        <f>_xlfn.XLOOKUP(tblnventory[[#This Row],[Item]],[1]!tblDescription[Item],[1]!tblDescription[Type])</f>
        <v>WAP</v>
      </c>
      <c r="D2718" t="str">
        <f>_xlfn.XLOOKUP(tblnventory[[#This Row],[Use]],[1]!tblCodes[Use],[1]!tblCodes[Code])</f>
        <v>WiFi</v>
      </c>
      <c r="E2718" s="1" t="s">
        <v>2671</v>
      </c>
      <c r="F2718" s="20">
        <v>44943</v>
      </c>
      <c r="G2718" s="24" t="str">
        <f>IF(ISBLANK(tblnventory[[#This Row],[Installed By]]),"Store","Installed")</f>
        <v>Store</v>
      </c>
      <c r="H2718" t="s">
        <v>8146</v>
      </c>
      <c r="J2718">
        <v>2191007447</v>
      </c>
      <c r="K2718" s="17"/>
      <c r="N2718" t="e">
        <v>#N/A</v>
      </c>
      <c r="O2718" t="b">
        <f>IF(tblnventory[[#This Row],[Installed]],LEFT(tblnventory[[#This Row],[Location]],3))</f>
        <v>0</v>
      </c>
      <c r="P2718" t="str">
        <f>_xlfn.XLOOKUP(tblnventory[[#This Row],[Serial Number]],[1]!tblDNACInventory[Floor],[1]!tblDNACInventory[Name],"Not Used")</f>
        <v>Not Used</v>
      </c>
      <c r="T2718" t="b">
        <f>NOT(ISBLANK(tblnventory[[#This Row],[Installed By]]))</f>
        <v>0</v>
      </c>
      <c r="U2718" t="str">
        <f>VLOOKUP(A2718, [1]!tblDescription[#Data], 3, 0)</f>
        <v>C9120AX Internal 802.11ax 4x4:4 MIMO;IOT;BT5;mGig;USB;RHL</v>
      </c>
      <c r="V2718" s="22" cm="1">
        <f t="array" ref="V2718">_xlfn.XLOOKUP(1,([1]!tblOrders[Order]=tblnventory[[#This Row],[PO]])*([1]!tblOrders[Description]=tblnventory[[#This Row],[Item]]),[1]!tblOrders[Unit Total],0)</f>
        <v>779.16</v>
      </c>
      <c r="W2718" s="23" cm="1">
        <f t="array" ref="W2718">_xlfn.XLOOKUP(1,([1]!tblOrders[Order]=tblnventory[[#This Row],[PO]])*([1]!tblOrders[Description]=tblnventory[[#This Row],[Item]]),[1]!tblOrders[Licence])</f>
        <v>0</v>
      </c>
      <c r="X2718" t="b" cm="1">
        <f t="array" ref="X2718">NOT(_xlfn.XLOOKUP(tblnventory[[#This Row],[PO]]&amp;tblnventory[[#This Row],[Item]],[1]!tblOrders[Order]&amp;[1]!tblOrders[Description],[1]!tblOrders[Paid Licence],FALSE))</f>
        <v>1</v>
      </c>
      <c r="Y27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19" spans="1:25">
      <c r="A2719" s="19" t="s">
        <v>5348</v>
      </c>
      <c r="B2719" t="str">
        <f>_xlfn.XLOOKUP(tblnventory[[#This Row],[Item]],[1]!tblDescription[Item],[1]!tblDescription[Description])</f>
        <v>C9120AX Internal 802.11ax 4x4:4 MIMO;IOT;BT5;mGig;USB;RHL</v>
      </c>
      <c r="C2719" t="str">
        <f>_xlfn.XLOOKUP(tblnventory[[#This Row],[Item]],[1]!tblDescription[Item],[1]!tblDescription[Type])</f>
        <v>WAP</v>
      </c>
      <c r="D2719" t="str">
        <f>_xlfn.XLOOKUP(tblnventory[[#This Row],[Use]],[1]!tblCodes[Use],[1]!tblCodes[Code])</f>
        <v>WiFi</v>
      </c>
      <c r="E2719" s="1" t="s">
        <v>2672</v>
      </c>
      <c r="F2719" s="20">
        <v>44943</v>
      </c>
      <c r="G2719" s="24" t="str">
        <f>IF(ISBLANK(tblnventory[[#This Row],[Installed By]]),"Store","Installed")</f>
        <v>Store</v>
      </c>
      <c r="H2719" t="s">
        <v>8146</v>
      </c>
      <c r="J2719">
        <v>2191007447</v>
      </c>
      <c r="K2719" s="17"/>
      <c r="N2719" t="e">
        <v>#N/A</v>
      </c>
      <c r="O2719" t="b">
        <f>IF(tblnventory[[#This Row],[Installed]],LEFT(tblnventory[[#This Row],[Location]],3))</f>
        <v>0</v>
      </c>
      <c r="P2719" t="str">
        <f>_xlfn.XLOOKUP(tblnventory[[#This Row],[Serial Number]],[1]!tblDNACInventory[Floor],[1]!tblDNACInventory[Name],"Not Used")</f>
        <v>Not Used</v>
      </c>
      <c r="T2719" t="b">
        <f>NOT(ISBLANK(tblnventory[[#This Row],[Installed By]]))</f>
        <v>0</v>
      </c>
      <c r="U2719" t="str">
        <f>VLOOKUP(A2719, [1]!tblDescription[#Data], 3, 0)</f>
        <v>C9120AX Internal 802.11ax 4x4:4 MIMO;IOT;BT5;mGig;USB;RHL</v>
      </c>
      <c r="V2719" s="22" cm="1">
        <f t="array" ref="V2719">_xlfn.XLOOKUP(1,([1]!tblOrders[Order]=tblnventory[[#This Row],[PO]])*([1]!tblOrders[Description]=tblnventory[[#This Row],[Item]]),[1]!tblOrders[Unit Total],0)</f>
        <v>779.16</v>
      </c>
      <c r="W2719" s="23" cm="1">
        <f t="array" ref="W2719">_xlfn.XLOOKUP(1,([1]!tblOrders[Order]=tblnventory[[#This Row],[PO]])*([1]!tblOrders[Description]=tblnventory[[#This Row],[Item]]),[1]!tblOrders[Licence])</f>
        <v>0</v>
      </c>
      <c r="X2719" t="b" cm="1">
        <f t="array" ref="X2719">NOT(_xlfn.XLOOKUP(tblnventory[[#This Row],[PO]]&amp;tblnventory[[#This Row],[Item]],[1]!tblOrders[Order]&amp;[1]!tblOrders[Description],[1]!tblOrders[Paid Licence],FALSE))</f>
        <v>1</v>
      </c>
      <c r="Y27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20" spans="1:25">
      <c r="A2720" s="19" t="s">
        <v>5348</v>
      </c>
      <c r="B2720" t="str">
        <f>_xlfn.XLOOKUP(tblnventory[[#This Row],[Item]],[1]!tblDescription[Item],[1]!tblDescription[Description])</f>
        <v>C9120AX Internal 802.11ax 4x4:4 MIMO;IOT;BT5;mGig;USB;RHL</v>
      </c>
      <c r="C2720" t="str">
        <f>_xlfn.XLOOKUP(tblnventory[[#This Row],[Item]],[1]!tblDescription[Item],[1]!tblDescription[Type])</f>
        <v>WAP</v>
      </c>
      <c r="D2720" t="str">
        <f>_xlfn.XLOOKUP(tblnventory[[#This Row],[Use]],[1]!tblCodes[Use],[1]!tblCodes[Code])</f>
        <v>WiFi</v>
      </c>
      <c r="E2720" s="1" t="s">
        <v>2673</v>
      </c>
      <c r="F2720" s="20">
        <v>44943</v>
      </c>
      <c r="G2720" s="24" t="str">
        <f>IF(ISBLANK(tblnventory[[#This Row],[Installed By]]),"Store","Installed")</f>
        <v>Store</v>
      </c>
      <c r="H2720" t="s">
        <v>8146</v>
      </c>
      <c r="J2720">
        <v>2191007447</v>
      </c>
      <c r="K2720" s="17"/>
      <c r="N2720" t="e">
        <v>#N/A</v>
      </c>
      <c r="O2720" t="b">
        <f>IF(tblnventory[[#This Row],[Installed]],LEFT(tblnventory[[#This Row],[Location]],3))</f>
        <v>0</v>
      </c>
      <c r="P2720" t="str">
        <f>_xlfn.XLOOKUP(tblnventory[[#This Row],[Serial Number]],[1]!tblDNACInventory[Floor],[1]!tblDNACInventory[Name],"Not Used")</f>
        <v>Not Used</v>
      </c>
      <c r="T2720" t="b">
        <f>NOT(ISBLANK(tblnventory[[#This Row],[Installed By]]))</f>
        <v>0</v>
      </c>
      <c r="U2720" t="str">
        <f>VLOOKUP(A2720, [1]!tblDescription[#Data], 3, 0)</f>
        <v>C9120AX Internal 802.11ax 4x4:4 MIMO;IOT;BT5;mGig;USB;RHL</v>
      </c>
      <c r="V2720" s="22" cm="1">
        <f t="array" ref="V2720">_xlfn.XLOOKUP(1,([1]!tblOrders[Order]=tblnventory[[#This Row],[PO]])*([1]!tblOrders[Description]=tblnventory[[#This Row],[Item]]),[1]!tblOrders[Unit Total],0)</f>
        <v>779.16</v>
      </c>
      <c r="W2720" s="23" cm="1">
        <f t="array" ref="W2720">_xlfn.XLOOKUP(1,([1]!tblOrders[Order]=tblnventory[[#This Row],[PO]])*([1]!tblOrders[Description]=tblnventory[[#This Row],[Item]]),[1]!tblOrders[Licence])</f>
        <v>0</v>
      </c>
      <c r="X2720" t="b" cm="1">
        <f t="array" ref="X2720">NOT(_xlfn.XLOOKUP(tblnventory[[#This Row],[PO]]&amp;tblnventory[[#This Row],[Item]],[1]!tblOrders[Order]&amp;[1]!tblOrders[Description],[1]!tblOrders[Paid Licence],FALSE))</f>
        <v>1</v>
      </c>
      <c r="Y27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21" spans="1:25">
      <c r="A2721" s="19" t="s">
        <v>5348</v>
      </c>
      <c r="B2721" t="str">
        <f>_xlfn.XLOOKUP(tblnventory[[#This Row],[Item]],[1]!tblDescription[Item],[1]!tblDescription[Description])</f>
        <v>C9120AX Internal 802.11ax 4x4:4 MIMO;IOT;BT5;mGig;USB;RHL</v>
      </c>
      <c r="C2721" t="str">
        <f>_xlfn.XLOOKUP(tblnventory[[#This Row],[Item]],[1]!tblDescription[Item],[1]!tblDescription[Type])</f>
        <v>WAP</v>
      </c>
      <c r="D2721" t="str">
        <f>_xlfn.XLOOKUP(tblnventory[[#This Row],[Use]],[1]!tblCodes[Use],[1]!tblCodes[Code])</f>
        <v>WiFi</v>
      </c>
      <c r="E2721" s="1" t="s">
        <v>2674</v>
      </c>
      <c r="F2721" s="20">
        <v>44943</v>
      </c>
      <c r="G2721" s="24" t="str">
        <f>IF(ISBLANK(tblnventory[[#This Row],[Installed By]]),"Store","Installed")</f>
        <v>Store</v>
      </c>
      <c r="H2721" t="s">
        <v>8146</v>
      </c>
      <c r="J2721">
        <v>2191007447</v>
      </c>
      <c r="K2721" s="17"/>
      <c r="N2721" t="e">
        <v>#N/A</v>
      </c>
      <c r="O2721" t="b">
        <f>IF(tblnventory[[#This Row],[Installed]],LEFT(tblnventory[[#This Row],[Location]],3))</f>
        <v>0</v>
      </c>
      <c r="P2721" t="str">
        <f>_xlfn.XLOOKUP(tblnventory[[#This Row],[Serial Number]],[1]!tblDNACInventory[Floor],[1]!tblDNACInventory[Name],"Not Used")</f>
        <v>Not Used</v>
      </c>
      <c r="T2721" t="b">
        <f>NOT(ISBLANK(tblnventory[[#This Row],[Installed By]]))</f>
        <v>0</v>
      </c>
      <c r="U2721" t="str">
        <f>VLOOKUP(A2721, [1]!tblDescription[#Data], 3, 0)</f>
        <v>C9120AX Internal 802.11ax 4x4:4 MIMO;IOT;BT5;mGig;USB;RHL</v>
      </c>
      <c r="V2721" s="22" cm="1">
        <f t="array" ref="V2721">_xlfn.XLOOKUP(1,([1]!tblOrders[Order]=tblnventory[[#This Row],[PO]])*([1]!tblOrders[Description]=tblnventory[[#This Row],[Item]]),[1]!tblOrders[Unit Total],0)</f>
        <v>779.16</v>
      </c>
      <c r="W2721" s="23" cm="1">
        <f t="array" ref="W2721">_xlfn.XLOOKUP(1,([1]!tblOrders[Order]=tblnventory[[#This Row],[PO]])*([1]!tblOrders[Description]=tblnventory[[#This Row],[Item]]),[1]!tblOrders[Licence])</f>
        <v>0</v>
      </c>
      <c r="X2721" t="b" cm="1">
        <f t="array" ref="X2721">NOT(_xlfn.XLOOKUP(tblnventory[[#This Row],[PO]]&amp;tblnventory[[#This Row],[Item]],[1]!tblOrders[Order]&amp;[1]!tblOrders[Description],[1]!tblOrders[Paid Licence],FALSE))</f>
        <v>1</v>
      </c>
      <c r="Y27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22" spans="1:25">
      <c r="A2722" s="19" t="s">
        <v>5348</v>
      </c>
      <c r="B2722" t="str">
        <f>_xlfn.XLOOKUP(tblnventory[[#This Row],[Item]],[1]!tblDescription[Item],[1]!tblDescription[Description])</f>
        <v>C9120AX Internal 802.11ax 4x4:4 MIMO;IOT;BT5;mGig;USB;RHL</v>
      </c>
      <c r="C2722" t="str">
        <f>_xlfn.XLOOKUP(tblnventory[[#This Row],[Item]],[1]!tblDescription[Item],[1]!tblDescription[Type])</f>
        <v>WAP</v>
      </c>
      <c r="D2722" t="str">
        <f>_xlfn.XLOOKUP(tblnventory[[#This Row],[Use]],[1]!tblCodes[Use],[1]!tblCodes[Code])</f>
        <v>WiFi</v>
      </c>
      <c r="E2722" s="1" t="s">
        <v>2675</v>
      </c>
      <c r="F2722" s="20">
        <v>44943</v>
      </c>
      <c r="G2722" s="24" t="str">
        <f>IF(ISBLANK(tblnventory[[#This Row],[Installed By]]),"Store","Installed")</f>
        <v>Store</v>
      </c>
      <c r="H2722" t="s">
        <v>8146</v>
      </c>
      <c r="J2722">
        <v>2191007447</v>
      </c>
      <c r="K2722" s="17"/>
      <c r="N2722" t="e">
        <v>#N/A</v>
      </c>
      <c r="O2722" t="b">
        <f>IF(tblnventory[[#This Row],[Installed]],LEFT(tblnventory[[#This Row],[Location]],3))</f>
        <v>0</v>
      </c>
      <c r="P2722" t="str">
        <f>_xlfn.XLOOKUP(tblnventory[[#This Row],[Serial Number]],[1]!tblDNACInventory[Floor],[1]!tblDNACInventory[Name],"Not Used")</f>
        <v>Not Used</v>
      </c>
      <c r="T2722" t="b">
        <f>NOT(ISBLANK(tblnventory[[#This Row],[Installed By]]))</f>
        <v>0</v>
      </c>
      <c r="U2722" t="str">
        <f>VLOOKUP(A2722, [1]!tblDescription[#Data], 3, 0)</f>
        <v>C9120AX Internal 802.11ax 4x4:4 MIMO;IOT;BT5;mGig;USB;RHL</v>
      </c>
      <c r="V2722" s="22" cm="1">
        <f t="array" ref="V2722">_xlfn.XLOOKUP(1,([1]!tblOrders[Order]=tblnventory[[#This Row],[PO]])*([1]!tblOrders[Description]=tblnventory[[#This Row],[Item]]),[1]!tblOrders[Unit Total],0)</f>
        <v>779.16</v>
      </c>
      <c r="W2722" s="23" cm="1">
        <f t="array" ref="W2722">_xlfn.XLOOKUP(1,([1]!tblOrders[Order]=tblnventory[[#This Row],[PO]])*([1]!tblOrders[Description]=tblnventory[[#This Row],[Item]]),[1]!tblOrders[Licence])</f>
        <v>0</v>
      </c>
      <c r="X2722" t="b" cm="1">
        <f t="array" ref="X2722">NOT(_xlfn.XLOOKUP(tblnventory[[#This Row],[PO]]&amp;tblnventory[[#This Row],[Item]],[1]!tblOrders[Order]&amp;[1]!tblOrders[Description],[1]!tblOrders[Paid Licence],FALSE))</f>
        <v>1</v>
      </c>
      <c r="Y27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23" spans="1:25">
      <c r="A2723" s="19" t="s">
        <v>5348</v>
      </c>
      <c r="B2723" t="str">
        <f>_xlfn.XLOOKUP(tblnventory[[#This Row],[Item]],[1]!tblDescription[Item],[1]!tblDescription[Description])</f>
        <v>C9120AX Internal 802.11ax 4x4:4 MIMO;IOT;BT5;mGig;USB;RHL</v>
      </c>
      <c r="C2723" t="str">
        <f>_xlfn.XLOOKUP(tblnventory[[#This Row],[Item]],[1]!tblDescription[Item],[1]!tblDescription[Type])</f>
        <v>WAP</v>
      </c>
      <c r="D2723" t="str">
        <f>_xlfn.XLOOKUP(tblnventory[[#This Row],[Use]],[1]!tblCodes[Use],[1]!tblCodes[Code])</f>
        <v>WiFi</v>
      </c>
      <c r="E2723" s="1" t="s">
        <v>2676</v>
      </c>
      <c r="F2723" s="20">
        <v>44943</v>
      </c>
      <c r="G2723" s="24" t="str">
        <f>IF(ISBLANK(tblnventory[[#This Row],[Installed By]]),"Store","Installed")</f>
        <v>Store</v>
      </c>
      <c r="H2723" t="s">
        <v>8146</v>
      </c>
      <c r="J2723">
        <v>2191007447</v>
      </c>
      <c r="K2723" s="17"/>
      <c r="N2723" t="e">
        <v>#N/A</v>
      </c>
      <c r="O2723" t="b">
        <f>IF(tblnventory[[#This Row],[Installed]],LEFT(tblnventory[[#This Row],[Location]],3))</f>
        <v>0</v>
      </c>
      <c r="P2723" t="str">
        <f>_xlfn.XLOOKUP(tblnventory[[#This Row],[Serial Number]],[1]!tblDNACInventory[Floor],[1]!tblDNACInventory[Name],"Not Used")</f>
        <v>Not Used</v>
      </c>
      <c r="T2723" t="b">
        <f>NOT(ISBLANK(tblnventory[[#This Row],[Installed By]]))</f>
        <v>0</v>
      </c>
      <c r="U2723" t="str">
        <f>VLOOKUP(A2723, [1]!tblDescription[#Data], 3, 0)</f>
        <v>C9120AX Internal 802.11ax 4x4:4 MIMO;IOT;BT5;mGig;USB;RHL</v>
      </c>
      <c r="V2723" s="22" cm="1">
        <f t="array" ref="V2723">_xlfn.XLOOKUP(1,([1]!tblOrders[Order]=tblnventory[[#This Row],[PO]])*([1]!tblOrders[Description]=tblnventory[[#This Row],[Item]]),[1]!tblOrders[Unit Total],0)</f>
        <v>779.16</v>
      </c>
      <c r="W2723" s="23" cm="1">
        <f t="array" ref="W2723">_xlfn.XLOOKUP(1,([1]!tblOrders[Order]=tblnventory[[#This Row],[PO]])*([1]!tblOrders[Description]=tblnventory[[#This Row],[Item]]),[1]!tblOrders[Licence])</f>
        <v>0</v>
      </c>
      <c r="X2723" t="b" cm="1">
        <f t="array" ref="X2723">NOT(_xlfn.XLOOKUP(tblnventory[[#This Row],[PO]]&amp;tblnventory[[#This Row],[Item]],[1]!tblOrders[Order]&amp;[1]!tblOrders[Description],[1]!tblOrders[Paid Licence],FALSE))</f>
        <v>1</v>
      </c>
      <c r="Y27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24" spans="1:25">
      <c r="A2724" s="19" t="s">
        <v>5348</v>
      </c>
      <c r="B2724" t="str">
        <f>_xlfn.XLOOKUP(tblnventory[[#This Row],[Item]],[1]!tblDescription[Item],[1]!tblDescription[Description])</f>
        <v>C9120AX Internal 802.11ax 4x4:4 MIMO;IOT;BT5;mGig;USB;RHL</v>
      </c>
      <c r="C2724" t="str">
        <f>_xlfn.XLOOKUP(tblnventory[[#This Row],[Item]],[1]!tblDescription[Item],[1]!tblDescription[Type])</f>
        <v>WAP</v>
      </c>
      <c r="D2724" t="str">
        <f>_xlfn.XLOOKUP(tblnventory[[#This Row],[Use]],[1]!tblCodes[Use],[1]!tblCodes[Code])</f>
        <v>WiFi</v>
      </c>
      <c r="E2724" s="1" t="s">
        <v>2677</v>
      </c>
      <c r="F2724" s="20">
        <v>44943</v>
      </c>
      <c r="G2724" s="24" t="str">
        <f>IF(ISBLANK(tblnventory[[#This Row],[Installed By]]),"Store","Installed")</f>
        <v>Store</v>
      </c>
      <c r="H2724" t="s">
        <v>8146</v>
      </c>
      <c r="J2724">
        <v>2191007447</v>
      </c>
      <c r="K2724" s="17"/>
      <c r="N2724" t="e">
        <v>#N/A</v>
      </c>
      <c r="O2724" t="b">
        <f>IF(tblnventory[[#This Row],[Installed]],LEFT(tblnventory[[#This Row],[Location]],3))</f>
        <v>0</v>
      </c>
      <c r="P2724" t="str">
        <f>_xlfn.XLOOKUP(tblnventory[[#This Row],[Serial Number]],[1]!tblDNACInventory[Floor],[1]!tblDNACInventory[Name],"Not Used")</f>
        <v>Not Used</v>
      </c>
      <c r="T2724" t="b">
        <f>NOT(ISBLANK(tblnventory[[#This Row],[Installed By]]))</f>
        <v>0</v>
      </c>
      <c r="U2724" t="str">
        <f>VLOOKUP(A2724, [1]!tblDescription[#Data], 3, 0)</f>
        <v>C9120AX Internal 802.11ax 4x4:4 MIMO;IOT;BT5;mGig;USB;RHL</v>
      </c>
      <c r="V2724" s="22" cm="1">
        <f t="array" ref="V2724">_xlfn.XLOOKUP(1,([1]!tblOrders[Order]=tblnventory[[#This Row],[PO]])*([1]!tblOrders[Description]=tblnventory[[#This Row],[Item]]),[1]!tblOrders[Unit Total],0)</f>
        <v>779.16</v>
      </c>
      <c r="W2724" s="23" cm="1">
        <f t="array" ref="W2724">_xlfn.XLOOKUP(1,([1]!tblOrders[Order]=tblnventory[[#This Row],[PO]])*([1]!tblOrders[Description]=tblnventory[[#This Row],[Item]]),[1]!tblOrders[Licence])</f>
        <v>0</v>
      </c>
      <c r="X2724" t="b" cm="1">
        <f t="array" ref="X2724">NOT(_xlfn.XLOOKUP(tblnventory[[#This Row],[PO]]&amp;tblnventory[[#This Row],[Item]],[1]!tblOrders[Order]&amp;[1]!tblOrders[Description],[1]!tblOrders[Paid Licence],FALSE))</f>
        <v>1</v>
      </c>
      <c r="Y27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25" spans="1:25">
      <c r="A2725" s="19" t="s">
        <v>5348</v>
      </c>
      <c r="B2725" t="str">
        <f>_xlfn.XLOOKUP(tblnventory[[#This Row],[Item]],[1]!tblDescription[Item],[1]!tblDescription[Description])</f>
        <v>C9120AX Internal 802.11ax 4x4:4 MIMO;IOT;BT5;mGig;USB;RHL</v>
      </c>
      <c r="C2725" t="str">
        <f>_xlfn.XLOOKUP(tblnventory[[#This Row],[Item]],[1]!tblDescription[Item],[1]!tblDescription[Type])</f>
        <v>WAP</v>
      </c>
      <c r="D2725" t="str">
        <f>_xlfn.XLOOKUP(tblnventory[[#This Row],[Use]],[1]!tblCodes[Use],[1]!tblCodes[Code])</f>
        <v>WiFi</v>
      </c>
      <c r="E2725" s="1" t="s">
        <v>2678</v>
      </c>
      <c r="F2725" s="20">
        <v>44943</v>
      </c>
      <c r="G2725" s="24" t="str">
        <f>IF(ISBLANK(tblnventory[[#This Row],[Installed By]]),"Store","Installed")</f>
        <v>Store</v>
      </c>
      <c r="H2725" t="s">
        <v>8146</v>
      </c>
      <c r="J2725">
        <v>2191007447</v>
      </c>
      <c r="K2725" s="17"/>
      <c r="N2725" t="e">
        <v>#N/A</v>
      </c>
      <c r="O2725" t="b">
        <f>IF(tblnventory[[#This Row],[Installed]],LEFT(tblnventory[[#This Row],[Location]],3))</f>
        <v>0</v>
      </c>
      <c r="P2725" t="str">
        <f>_xlfn.XLOOKUP(tblnventory[[#This Row],[Serial Number]],[1]!tblDNACInventory[Floor],[1]!tblDNACInventory[Name],"Not Used")</f>
        <v>Not Used</v>
      </c>
      <c r="T2725" t="b">
        <f>NOT(ISBLANK(tblnventory[[#This Row],[Installed By]]))</f>
        <v>0</v>
      </c>
      <c r="U2725" t="str">
        <f>VLOOKUP(A2725, [1]!tblDescription[#Data], 3, 0)</f>
        <v>C9120AX Internal 802.11ax 4x4:4 MIMO;IOT;BT5;mGig;USB;RHL</v>
      </c>
      <c r="V2725" s="22" cm="1">
        <f t="array" ref="V2725">_xlfn.XLOOKUP(1,([1]!tblOrders[Order]=tblnventory[[#This Row],[PO]])*([1]!tblOrders[Description]=tblnventory[[#This Row],[Item]]),[1]!tblOrders[Unit Total],0)</f>
        <v>779.16</v>
      </c>
      <c r="W2725" s="23" cm="1">
        <f t="array" ref="W2725">_xlfn.XLOOKUP(1,([1]!tblOrders[Order]=tblnventory[[#This Row],[PO]])*([1]!tblOrders[Description]=tblnventory[[#This Row],[Item]]),[1]!tblOrders[Licence])</f>
        <v>0</v>
      </c>
      <c r="X2725" t="b" cm="1">
        <f t="array" ref="X2725">NOT(_xlfn.XLOOKUP(tblnventory[[#This Row],[PO]]&amp;tblnventory[[#This Row],[Item]],[1]!tblOrders[Order]&amp;[1]!tblOrders[Description],[1]!tblOrders[Paid Licence],FALSE))</f>
        <v>1</v>
      </c>
      <c r="Y27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26" spans="1:25">
      <c r="A2726" s="19" t="s">
        <v>5348</v>
      </c>
      <c r="B2726" t="str">
        <f>_xlfn.XLOOKUP(tblnventory[[#This Row],[Item]],[1]!tblDescription[Item],[1]!tblDescription[Description])</f>
        <v>C9120AX Internal 802.11ax 4x4:4 MIMO;IOT;BT5;mGig;USB;RHL</v>
      </c>
      <c r="C2726" t="str">
        <f>_xlfn.XLOOKUP(tblnventory[[#This Row],[Item]],[1]!tblDescription[Item],[1]!tblDescription[Type])</f>
        <v>WAP</v>
      </c>
      <c r="D2726" t="str">
        <f>_xlfn.XLOOKUP(tblnventory[[#This Row],[Use]],[1]!tblCodes[Use],[1]!tblCodes[Code])</f>
        <v>WiFi</v>
      </c>
      <c r="E2726" s="1" t="s">
        <v>2679</v>
      </c>
      <c r="F2726" s="20">
        <v>44943</v>
      </c>
      <c r="G2726" s="24" t="str">
        <f>IF(ISBLANK(tblnventory[[#This Row],[Installed By]]),"Store","Installed")</f>
        <v>Store</v>
      </c>
      <c r="H2726" t="s">
        <v>8146</v>
      </c>
      <c r="J2726">
        <v>2191007447</v>
      </c>
      <c r="K2726" s="17"/>
      <c r="N2726" t="e">
        <v>#N/A</v>
      </c>
      <c r="O2726" t="b">
        <f>IF(tblnventory[[#This Row],[Installed]],LEFT(tblnventory[[#This Row],[Location]],3))</f>
        <v>0</v>
      </c>
      <c r="P2726" t="str">
        <f>_xlfn.XLOOKUP(tblnventory[[#This Row],[Serial Number]],[1]!tblDNACInventory[Floor],[1]!tblDNACInventory[Name],"Not Used")</f>
        <v>Not Used</v>
      </c>
      <c r="T2726" t="b">
        <f>NOT(ISBLANK(tblnventory[[#This Row],[Installed By]]))</f>
        <v>0</v>
      </c>
      <c r="U2726" t="str">
        <f>VLOOKUP(A2726, [1]!tblDescription[#Data], 3, 0)</f>
        <v>C9120AX Internal 802.11ax 4x4:4 MIMO;IOT;BT5;mGig;USB;RHL</v>
      </c>
      <c r="V2726" s="22" cm="1">
        <f t="array" ref="V2726">_xlfn.XLOOKUP(1,([1]!tblOrders[Order]=tblnventory[[#This Row],[PO]])*([1]!tblOrders[Description]=tblnventory[[#This Row],[Item]]),[1]!tblOrders[Unit Total],0)</f>
        <v>779.16</v>
      </c>
      <c r="W2726" s="23" cm="1">
        <f t="array" ref="W2726">_xlfn.XLOOKUP(1,([1]!tblOrders[Order]=tblnventory[[#This Row],[PO]])*([1]!tblOrders[Description]=tblnventory[[#This Row],[Item]]),[1]!tblOrders[Licence])</f>
        <v>0</v>
      </c>
      <c r="X2726" t="b" cm="1">
        <f t="array" ref="X2726">NOT(_xlfn.XLOOKUP(tblnventory[[#This Row],[PO]]&amp;tblnventory[[#This Row],[Item]],[1]!tblOrders[Order]&amp;[1]!tblOrders[Description],[1]!tblOrders[Paid Licence],FALSE))</f>
        <v>1</v>
      </c>
      <c r="Y27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27" spans="1:25">
      <c r="A2727" s="19" t="s">
        <v>5348</v>
      </c>
      <c r="B2727" t="str">
        <f>_xlfn.XLOOKUP(tblnventory[[#This Row],[Item]],[1]!tblDescription[Item],[1]!tblDescription[Description])</f>
        <v>C9120AX Internal 802.11ax 4x4:4 MIMO;IOT;BT5;mGig;USB;RHL</v>
      </c>
      <c r="C2727" t="str">
        <f>_xlfn.XLOOKUP(tblnventory[[#This Row],[Item]],[1]!tblDescription[Item],[1]!tblDescription[Type])</f>
        <v>WAP</v>
      </c>
      <c r="D2727" t="str">
        <f>_xlfn.XLOOKUP(tblnventory[[#This Row],[Use]],[1]!tblCodes[Use],[1]!tblCodes[Code])</f>
        <v>WiFi</v>
      </c>
      <c r="E2727" s="1" t="s">
        <v>2680</v>
      </c>
      <c r="F2727" s="20">
        <v>44943</v>
      </c>
      <c r="G2727" s="24" t="str">
        <f>IF(ISBLANK(tblnventory[[#This Row],[Installed By]]),"Store","Installed")</f>
        <v>Store</v>
      </c>
      <c r="H2727" t="s">
        <v>8146</v>
      </c>
      <c r="J2727">
        <v>2191007447</v>
      </c>
      <c r="K2727" s="17"/>
      <c r="N2727" t="e">
        <v>#N/A</v>
      </c>
      <c r="O2727" t="b">
        <f>IF(tblnventory[[#This Row],[Installed]],LEFT(tblnventory[[#This Row],[Location]],3))</f>
        <v>0</v>
      </c>
      <c r="P2727" t="str">
        <f>_xlfn.XLOOKUP(tblnventory[[#This Row],[Serial Number]],[1]!tblDNACInventory[Floor],[1]!tblDNACInventory[Name],"Not Used")</f>
        <v>Not Used</v>
      </c>
      <c r="T2727" t="b">
        <f>NOT(ISBLANK(tblnventory[[#This Row],[Installed By]]))</f>
        <v>0</v>
      </c>
      <c r="U2727" t="str">
        <f>VLOOKUP(A2727, [1]!tblDescription[#Data], 3, 0)</f>
        <v>C9120AX Internal 802.11ax 4x4:4 MIMO;IOT;BT5;mGig;USB;RHL</v>
      </c>
      <c r="V2727" s="22" cm="1">
        <f t="array" ref="V2727">_xlfn.XLOOKUP(1,([1]!tblOrders[Order]=tblnventory[[#This Row],[PO]])*([1]!tblOrders[Description]=tblnventory[[#This Row],[Item]]),[1]!tblOrders[Unit Total],0)</f>
        <v>779.16</v>
      </c>
      <c r="W2727" s="23" cm="1">
        <f t="array" ref="W2727">_xlfn.XLOOKUP(1,([1]!tblOrders[Order]=tblnventory[[#This Row],[PO]])*([1]!tblOrders[Description]=tblnventory[[#This Row],[Item]]),[1]!tblOrders[Licence])</f>
        <v>0</v>
      </c>
      <c r="X2727" t="b" cm="1">
        <f t="array" ref="X2727">NOT(_xlfn.XLOOKUP(tblnventory[[#This Row],[PO]]&amp;tblnventory[[#This Row],[Item]],[1]!tblOrders[Order]&amp;[1]!tblOrders[Description],[1]!tblOrders[Paid Licence],FALSE))</f>
        <v>1</v>
      </c>
      <c r="Y27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28" spans="1:25">
      <c r="A2728" s="19" t="s">
        <v>5348</v>
      </c>
      <c r="B2728" t="str">
        <f>_xlfn.XLOOKUP(tblnventory[[#This Row],[Item]],[1]!tblDescription[Item],[1]!tblDescription[Description])</f>
        <v>C9120AX Internal 802.11ax 4x4:4 MIMO;IOT;BT5;mGig;USB;RHL</v>
      </c>
      <c r="C2728" t="str">
        <f>_xlfn.XLOOKUP(tblnventory[[#This Row],[Item]],[1]!tblDescription[Item],[1]!tblDescription[Type])</f>
        <v>WAP</v>
      </c>
      <c r="D2728" t="str">
        <f>_xlfn.XLOOKUP(tblnventory[[#This Row],[Use]],[1]!tblCodes[Use],[1]!tblCodes[Code])</f>
        <v>WiFi</v>
      </c>
      <c r="E2728" s="1" t="s">
        <v>2681</v>
      </c>
      <c r="F2728" s="20">
        <v>44943</v>
      </c>
      <c r="G2728" s="24" t="str">
        <f>IF(ISBLANK(tblnventory[[#This Row],[Installed By]]),"Store","Installed")</f>
        <v>Store</v>
      </c>
      <c r="H2728" t="s">
        <v>8146</v>
      </c>
      <c r="J2728">
        <v>2191007447</v>
      </c>
      <c r="K2728" s="17"/>
      <c r="N2728" t="e">
        <v>#N/A</v>
      </c>
      <c r="O2728" t="b">
        <f>IF(tblnventory[[#This Row],[Installed]],LEFT(tblnventory[[#This Row],[Location]],3))</f>
        <v>0</v>
      </c>
      <c r="P2728" t="str">
        <f>_xlfn.XLOOKUP(tblnventory[[#This Row],[Serial Number]],[1]!tblDNACInventory[Floor],[1]!tblDNACInventory[Name],"Not Used")</f>
        <v>Not Used</v>
      </c>
      <c r="T2728" t="b">
        <f>NOT(ISBLANK(tblnventory[[#This Row],[Installed By]]))</f>
        <v>0</v>
      </c>
      <c r="U2728" t="str">
        <f>VLOOKUP(A2728, [1]!tblDescription[#Data], 3, 0)</f>
        <v>C9120AX Internal 802.11ax 4x4:4 MIMO;IOT;BT5;mGig;USB;RHL</v>
      </c>
      <c r="V2728" s="22" cm="1">
        <f t="array" ref="V2728">_xlfn.XLOOKUP(1,([1]!tblOrders[Order]=tblnventory[[#This Row],[PO]])*([1]!tblOrders[Description]=tblnventory[[#This Row],[Item]]),[1]!tblOrders[Unit Total],0)</f>
        <v>779.16</v>
      </c>
      <c r="W2728" s="23" cm="1">
        <f t="array" ref="W2728">_xlfn.XLOOKUP(1,([1]!tblOrders[Order]=tblnventory[[#This Row],[PO]])*([1]!tblOrders[Description]=tblnventory[[#This Row],[Item]]),[1]!tblOrders[Licence])</f>
        <v>0</v>
      </c>
      <c r="X2728" t="b" cm="1">
        <f t="array" ref="X2728">NOT(_xlfn.XLOOKUP(tblnventory[[#This Row],[PO]]&amp;tblnventory[[#This Row],[Item]],[1]!tblOrders[Order]&amp;[1]!tblOrders[Description],[1]!tblOrders[Paid Licence],FALSE))</f>
        <v>1</v>
      </c>
      <c r="Y27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29" spans="1:25">
      <c r="A2729" s="19" t="s">
        <v>5348</v>
      </c>
      <c r="B2729" t="str">
        <f>_xlfn.XLOOKUP(tblnventory[[#This Row],[Item]],[1]!tblDescription[Item],[1]!tblDescription[Description])</f>
        <v>C9120AX Internal 802.11ax 4x4:4 MIMO;IOT;BT5;mGig;USB;RHL</v>
      </c>
      <c r="C2729" t="str">
        <f>_xlfn.XLOOKUP(tblnventory[[#This Row],[Item]],[1]!tblDescription[Item],[1]!tblDescription[Type])</f>
        <v>WAP</v>
      </c>
      <c r="D2729" t="str">
        <f>_xlfn.XLOOKUP(tblnventory[[#This Row],[Use]],[1]!tblCodes[Use],[1]!tblCodes[Code])</f>
        <v>WiFi</v>
      </c>
      <c r="E2729" s="1" t="s">
        <v>2682</v>
      </c>
      <c r="F2729" s="20">
        <v>44943</v>
      </c>
      <c r="G2729" s="24" t="str">
        <f>IF(ISBLANK(tblnventory[[#This Row],[Installed By]]),"Store","Installed")</f>
        <v>Store</v>
      </c>
      <c r="H2729" t="s">
        <v>8146</v>
      </c>
      <c r="J2729">
        <v>2191007447</v>
      </c>
      <c r="K2729" s="17"/>
      <c r="N2729" t="e">
        <v>#N/A</v>
      </c>
      <c r="O2729" t="b">
        <f>IF(tblnventory[[#This Row],[Installed]],LEFT(tblnventory[[#This Row],[Location]],3))</f>
        <v>0</v>
      </c>
      <c r="P2729" t="str">
        <f>_xlfn.XLOOKUP(tblnventory[[#This Row],[Serial Number]],[1]!tblDNACInventory[Floor],[1]!tblDNACInventory[Name],"Not Used")</f>
        <v>Not Used</v>
      </c>
      <c r="T2729" t="b">
        <f>NOT(ISBLANK(tblnventory[[#This Row],[Installed By]]))</f>
        <v>0</v>
      </c>
      <c r="U2729" t="str">
        <f>VLOOKUP(A2729, [1]!tblDescription[#Data], 3, 0)</f>
        <v>C9120AX Internal 802.11ax 4x4:4 MIMO;IOT;BT5;mGig;USB;RHL</v>
      </c>
      <c r="V2729" s="22" cm="1">
        <f t="array" ref="V2729">_xlfn.XLOOKUP(1,([1]!tblOrders[Order]=tblnventory[[#This Row],[PO]])*([1]!tblOrders[Description]=tblnventory[[#This Row],[Item]]),[1]!tblOrders[Unit Total],0)</f>
        <v>779.16</v>
      </c>
      <c r="W2729" s="23" cm="1">
        <f t="array" ref="W2729">_xlfn.XLOOKUP(1,([1]!tblOrders[Order]=tblnventory[[#This Row],[PO]])*([1]!tblOrders[Description]=tblnventory[[#This Row],[Item]]),[1]!tblOrders[Licence])</f>
        <v>0</v>
      </c>
      <c r="X2729" t="b" cm="1">
        <f t="array" ref="X2729">NOT(_xlfn.XLOOKUP(tblnventory[[#This Row],[PO]]&amp;tblnventory[[#This Row],[Item]],[1]!tblOrders[Order]&amp;[1]!tblOrders[Description],[1]!tblOrders[Paid Licence],FALSE))</f>
        <v>1</v>
      </c>
      <c r="Y27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30" spans="1:25">
      <c r="A2730" s="19" t="s">
        <v>5348</v>
      </c>
      <c r="B2730" t="str">
        <f>_xlfn.XLOOKUP(tblnventory[[#This Row],[Item]],[1]!tblDescription[Item],[1]!tblDescription[Description])</f>
        <v>C9120AX Internal 802.11ax 4x4:4 MIMO;IOT;BT5;mGig;USB;RHL</v>
      </c>
      <c r="C2730" t="str">
        <f>_xlfn.XLOOKUP(tblnventory[[#This Row],[Item]],[1]!tblDescription[Item],[1]!tblDescription[Type])</f>
        <v>WAP</v>
      </c>
      <c r="D2730" t="str">
        <f>_xlfn.XLOOKUP(tblnventory[[#This Row],[Use]],[1]!tblCodes[Use],[1]!tblCodes[Code])</f>
        <v>WiFi</v>
      </c>
      <c r="E2730" s="1" t="s">
        <v>2683</v>
      </c>
      <c r="F2730" s="20">
        <v>44943</v>
      </c>
      <c r="G2730" s="24" t="str">
        <f>IF(ISBLANK(tblnventory[[#This Row],[Installed By]]),"Store","Installed")</f>
        <v>Store</v>
      </c>
      <c r="H2730" t="s">
        <v>8146</v>
      </c>
      <c r="J2730">
        <v>2191007447</v>
      </c>
      <c r="K2730" s="17"/>
      <c r="N2730" t="e">
        <v>#N/A</v>
      </c>
      <c r="O2730" t="b">
        <f>IF(tblnventory[[#This Row],[Installed]],LEFT(tblnventory[[#This Row],[Location]],3))</f>
        <v>0</v>
      </c>
      <c r="P2730" t="str">
        <f>_xlfn.XLOOKUP(tblnventory[[#This Row],[Serial Number]],[1]!tblDNACInventory[Floor],[1]!tblDNACInventory[Name],"Not Used")</f>
        <v>Not Used</v>
      </c>
      <c r="T2730" t="b">
        <f>NOT(ISBLANK(tblnventory[[#This Row],[Installed By]]))</f>
        <v>0</v>
      </c>
      <c r="U2730" t="str">
        <f>VLOOKUP(A2730, [1]!tblDescription[#Data], 3, 0)</f>
        <v>C9120AX Internal 802.11ax 4x4:4 MIMO;IOT;BT5;mGig;USB;RHL</v>
      </c>
      <c r="V2730" s="22" cm="1">
        <f t="array" ref="V2730">_xlfn.XLOOKUP(1,([1]!tblOrders[Order]=tblnventory[[#This Row],[PO]])*([1]!tblOrders[Description]=tblnventory[[#This Row],[Item]]),[1]!tblOrders[Unit Total],0)</f>
        <v>779.16</v>
      </c>
      <c r="W2730" s="23" cm="1">
        <f t="array" ref="W2730">_xlfn.XLOOKUP(1,([1]!tblOrders[Order]=tblnventory[[#This Row],[PO]])*([1]!tblOrders[Description]=tblnventory[[#This Row],[Item]]),[1]!tblOrders[Licence])</f>
        <v>0</v>
      </c>
      <c r="X2730" t="b" cm="1">
        <f t="array" ref="X2730">NOT(_xlfn.XLOOKUP(tblnventory[[#This Row],[PO]]&amp;tblnventory[[#This Row],[Item]],[1]!tblOrders[Order]&amp;[1]!tblOrders[Description],[1]!tblOrders[Paid Licence],FALSE))</f>
        <v>1</v>
      </c>
      <c r="Y27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31" spans="1:25">
      <c r="A2731" s="19" t="s">
        <v>5348</v>
      </c>
      <c r="B2731" t="str">
        <f>_xlfn.XLOOKUP(tblnventory[[#This Row],[Item]],[1]!tblDescription[Item],[1]!tblDescription[Description])</f>
        <v>C9120AX Internal 802.11ax 4x4:4 MIMO;IOT;BT5;mGig;USB;RHL</v>
      </c>
      <c r="C2731" t="str">
        <f>_xlfn.XLOOKUP(tblnventory[[#This Row],[Item]],[1]!tblDescription[Item],[1]!tblDescription[Type])</f>
        <v>WAP</v>
      </c>
      <c r="D2731" t="str">
        <f>_xlfn.XLOOKUP(tblnventory[[#This Row],[Use]],[1]!tblCodes[Use],[1]!tblCodes[Code])</f>
        <v>WiFi</v>
      </c>
      <c r="E2731" s="1" t="s">
        <v>2684</v>
      </c>
      <c r="F2731" s="20">
        <v>44943</v>
      </c>
      <c r="G2731" s="24" t="str">
        <f>IF(ISBLANK(tblnventory[[#This Row],[Installed By]]),"Store","Installed")</f>
        <v>Store</v>
      </c>
      <c r="H2731" t="s">
        <v>8146</v>
      </c>
      <c r="J2731">
        <v>2191007447</v>
      </c>
      <c r="K2731" s="17"/>
      <c r="N2731" t="e">
        <v>#N/A</v>
      </c>
      <c r="O2731" t="b">
        <f>IF(tblnventory[[#This Row],[Installed]],LEFT(tblnventory[[#This Row],[Location]],3))</f>
        <v>0</v>
      </c>
      <c r="P2731" t="str">
        <f>_xlfn.XLOOKUP(tblnventory[[#This Row],[Serial Number]],[1]!tblDNACInventory[Floor],[1]!tblDNACInventory[Name],"Not Used")</f>
        <v>Not Used</v>
      </c>
      <c r="T2731" t="b">
        <f>NOT(ISBLANK(tblnventory[[#This Row],[Installed By]]))</f>
        <v>0</v>
      </c>
      <c r="U2731" t="str">
        <f>VLOOKUP(A2731, [1]!tblDescription[#Data], 3, 0)</f>
        <v>C9120AX Internal 802.11ax 4x4:4 MIMO;IOT;BT5;mGig;USB;RHL</v>
      </c>
      <c r="V2731" s="22" cm="1">
        <f t="array" ref="V2731">_xlfn.XLOOKUP(1,([1]!tblOrders[Order]=tblnventory[[#This Row],[PO]])*([1]!tblOrders[Description]=tblnventory[[#This Row],[Item]]),[1]!tblOrders[Unit Total],0)</f>
        <v>779.16</v>
      </c>
      <c r="W2731" s="23" cm="1">
        <f t="array" ref="W2731">_xlfn.XLOOKUP(1,([1]!tblOrders[Order]=tblnventory[[#This Row],[PO]])*([1]!tblOrders[Description]=tblnventory[[#This Row],[Item]]),[1]!tblOrders[Licence])</f>
        <v>0</v>
      </c>
      <c r="X2731" t="b" cm="1">
        <f t="array" ref="X2731">NOT(_xlfn.XLOOKUP(tblnventory[[#This Row],[PO]]&amp;tblnventory[[#This Row],[Item]],[1]!tblOrders[Order]&amp;[1]!tblOrders[Description],[1]!tblOrders[Paid Licence],FALSE))</f>
        <v>1</v>
      </c>
      <c r="Y27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32" spans="1:25">
      <c r="A2732" s="19" t="s">
        <v>5348</v>
      </c>
      <c r="B2732" t="str">
        <f>_xlfn.XLOOKUP(tblnventory[[#This Row],[Item]],[1]!tblDescription[Item],[1]!tblDescription[Description])</f>
        <v>C9120AX Internal 802.11ax 4x4:4 MIMO;IOT;BT5;mGig;USB;RHL</v>
      </c>
      <c r="C2732" t="str">
        <f>_xlfn.XLOOKUP(tblnventory[[#This Row],[Item]],[1]!tblDescription[Item],[1]!tblDescription[Type])</f>
        <v>WAP</v>
      </c>
      <c r="D2732" t="str">
        <f>_xlfn.XLOOKUP(tblnventory[[#This Row],[Use]],[1]!tblCodes[Use],[1]!tblCodes[Code])</f>
        <v>WiFi</v>
      </c>
      <c r="E2732" s="1" t="s">
        <v>2685</v>
      </c>
      <c r="F2732" s="20">
        <v>44943</v>
      </c>
      <c r="G2732" s="24" t="str">
        <f>IF(ISBLANK(tblnventory[[#This Row],[Installed By]]),"Store","Installed")</f>
        <v>Installed</v>
      </c>
      <c r="H2732" t="s">
        <v>8144</v>
      </c>
      <c r="J2732">
        <v>2191007447</v>
      </c>
      <c r="K2732" s="17"/>
      <c r="L2732" t="s">
        <v>5502</v>
      </c>
      <c r="M2732" s="20">
        <v>45271</v>
      </c>
      <c r="N2732" t="s">
        <v>8181</v>
      </c>
      <c r="O2732" t="str">
        <f>IF(tblnventory[[#This Row],[Installed]],LEFT(tblnventory[[#This Row],[Location]],3))</f>
        <v>142</v>
      </c>
      <c r="P2732" t="str">
        <f>_xlfn.XLOOKUP(tblnventory[[#This Row],[Serial Number]],[1]!tblDNACInventory[Floor],[1]!tblDNACInventory[Name],"Not Used")</f>
        <v>Not Used</v>
      </c>
      <c r="T2732" t="b">
        <f>NOT(ISBLANK(tblnventory[[#This Row],[Installed By]]))</f>
        <v>1</v>
      </c>
      <c r="U2732" t="str">
        <f>VLOOKUP(A2732, [1]!tblDescription[#Data], 3, 0)</f>
        <v>C9120AX Internal 802.11ax 4x4:4 MIMO;IOT;BT5;mGig;USB;RHL</v>
      </c>
      <c r="V2732" s="22" cm="1">
        <f t="array" ref="V2732">_xlfn.XLOOKUP(1,([1]!tblOrders[Order]=tblnventory[[#This Row],[PO]])*([1]!tblOrders[Description]=tblnventory[[#This Row],[Item]]),[1]!tblOrders[Unit Total],0)</f>
        <v>779.16</v>
      </c>
      <c r="W2732" s="23" cm="1">
        <f t="array" ref="W2732">_xlfn.XLOOKUP(1,([1]!tblOrders[Order]=tblnventory[[#This Row],[PO]])*([1]!tblOrders[Description]=tblnventory[[#This Row],[Item]]),[1]!tblOrders[Licence])</f>
        <v>0</v>
      </c>
      <c r="X2732" t="b" cm="1">
        <f t="array" ref="X2732">NOT(_xlfn.XLOOKUP(tblnventory[[#This Row],[PO]]&amp;tblnventory[[#This Row],[Item]],[1]!tblOrders[Order]&amp;[1]!tblOrders[Description],[1]!tblOrders[Paid Licence],FALSE))</f>
        <v>1</v>
      </c>
      <c r="Y27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733" spans="1:25">
      <c r="A2733" s="19" t="s">
        <v>5348</v>
      </c>
      <c r="B2733" t="str">
        <f>_xlfn.XLOOKUP(tblnventory[[#This Row],[Item]],[1]!tblDescription[Item],[1]!tblDescription[Description])</f>
        <v>C9120AX Internal 802.11ax 4x4:4 MIMO;IOT;BT5;mGig;USB;RHL</v>
      </c>
      <c r="C2733" t="str">
        <f>_xlfn.XLOOKUP(tblnventory[[#This Row],[Item]],[1]!tblDescription[Item],[1]!tblDescription[Type])</f>
        <v>WAP</v>
      </c>
      <c r="D2733" t="str">
        <f>_xlfn.XLOOKUP(tblnventory[[#This Row],[Use]],[1]!tblCodes[Use],[1]!tblCodes[Code])</f>
        <v>WiFi</v>
      </c>
      <c r="E2733" s="1" t="s">
        <v>2686</v>
      </c>
      <c r="F2733" s="20">
        <v>44943</v>
      </c>
      <c r="G2733" s="24" t="str">
        <f>IF(ISBLANK(tblnventory[[#This Row],[Installed By]]),"Store","Installed")</f>
        <v>Installed</v>
      </c>
      <c r="H2733" t="s">
        <v>8144</v>
      </c>
      <c r="J2733">
        <v>2191007447</v>
      </c>
      <c r="K2733" s="17"/>
      <c r="L2733" t="s">
        <v>5502</v>
      </c>
      <c r="M2733" s="20">
        <v>45271</v>
      </c>
      <c r="N2733" t="s">
        <v>8182</v>
      </c>
      <c r="O2733" t="str">
        <f>IF(tblnventory[[#This Row],[Installed]],LEFT(tblnventory[[#This Row],[Location]],3))</f>
        <v>142</v>
      </c>
      <c r="P2733" t="str">
        <f>_xlfn.XLOOKUP(tblnventory[[#This Row],[Serial Number]],[1]!tblDNACInventory[Floor],[1]!tblDNACInventory[Name],"Not Used")</f>
        <v>Not Used</v>
      </c>
      <c r="T2733" t="b">
        <f>NOT(ISBLANK(tblnventory[[#This Row],[Installed By]]))</f>
        <v>1</v>
      </c>
      <c r="U2733" t="str">
        <f>VLOOKUP(A2733, [1]!tblDescription[#Data], 3, 0)</f>
        <v>C9120AX Internal 802.11ax 4x4:4 MIMO;IOT;BT5;mGig;USB;RHL</v>
      </c>
      <c r="V2733" s="22" cm="1">
        <f t="array" ref="V2733">_xlfn.XLOOKUP(1,([1]!tblOrders[Order]=tblnventory[[#This Row],[PO]])*([1]!tblOrders[Description]=tblnventory[[#This Row],[Item]]),[1]!tblOrders[Unit Total],0)</f>
        <v>779.16</v>
      </c>
      <c r="W2733" s="23" cm="1">
        <f t="array" ref="W2733">_xlfn.XLOOKUP(1,([1]!tblOrders[Order]=tblnventory[[#This Row],[PO]])*([1]!tblOrders[Description]=tblnventory[[#This Row],[Item]]),[1]!tblOrders[Licence])</f>
        <v>0</v>
      </c>
      <c r="X2733" t="b" cm="1">
        <f t="array" ref="X2733">NOT(_xlfn.XLOOKUP(tblnventory[[#This Row],[PO]]&amp;tblnventory[[#This Row],[Item]],[1]!tblOrders[Order]&amp;[1]!tblOrders[Description],[1]!tblOrders[Paid Licence],FALSE))</f>
        <v>1</v>
      </c>
      <c r="Y27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734" spans="1:25">
      <c r="A2734" s="19" t="s">
        <v>5348</v>
      </c>
      <c r="B2734" t="str">
        <f>_xlfn.XLOOKUP(tblnventory[[#This Row],[Item]],[1]!tblDescription[Item],[1]!tblDescription[Description])</f>
        <v>C9120AX Internal 802.11ax 4x4:4 MIMO;IOT;BT5;mGig;USB;RHL</v>
      </c>
      <c r="C2734" t="str">
        <f>_xlfn.XLOOKUP(tblnventory[[#This Row],[Item]],[1]!tblDescription[Item],[1]!tblDescription[Type])</f>
        <v>WAP</v>
      </c>
      <c r="D2734" t="str">
        <f>_xlfn.XLOOKUP(tblnventory[[#This Row],[Use]],[1]!tblCodes[Use],[1]!tblCodes[Code])</f>
        <v>WiFi</v>
      </c>
      <c r="E2734" s="1" t="s">
        <v>2687</v>
      </c>
      <c r="F2734" s="20">
        <v>44943</v>
      </c>
      <c r="G2734" s="24" t="str">
        <f>IF(ISBLANK(tblnventory[[#This Row],[Installed By]]),"Store","Installed")</f>
        <v>Installed</v>
      </c>
      <c r="H2734" t="s">
        <v>8144</v>
      </c>
      <c r="J2734">
        <v>2191007447</v>
      </c>
      <c r="K2734" s="17"/>
      <c r="L2734" t="s">
        <v>5502</v>
      </c>
      <c r="M2734" s="20">
        <v>45271</v>
      </c>
      <c r="N2734" t="s">
        <v>8183</v>
      </c>
      <c r="O2734" t="str">
        <f>IF(tblnventory[[#This Row],[Installed]],LEFT(tblnventory[[#This Row],[Location]],3))</f>
        <v>142</v>
      </c>
      <c r="P2734" t="str">
        <f>_xlfn.XLOOKUP(tblnventory[[#This Row],[Serial Number]],[1]!tblDNACInventory[Floor],[1]!tblDNACInventory[Name],"Not Used")</f>
        <v>Not Used</v>
      </c>
      <c r="T2734" t="b">
        <f>NOT(ISBLANK(tblnventory[[#This Row],[Installed By]]))</f>
        <v>1</v>
      </c>
      <c r="U2734" t="str">
        <f>VLOOKUP(A2734, [1]!tblDescription[#Data], 3, 0)</f>
        <v>C9120AX Internal 802.11ax 4x4:4 MIMO;IOT;BT5;mGig;USB;RHL</v>
      </c>
      <c r="V2734" s="22" cm="1">
        <f t="array" ref="V2734">_xlfn.XLOOKUP(1,([1]!tblOrders[Order]=tblnventory[[#This Row],[PO]])*([1]!tblOrders[Description]=tblnventory[[#This Row],[Item]]),[1]!tblOrders[Unit Total],0)</f>
        <v>779.16</v>
      </c>
      <c r="W2734" s="23" cm="1">
        <f t="array" ref="W2734">_xlfn.XLOOKUP(1,([1]!tblOrders[Order]=tblnventory[[#This Row],[PO]])*([1]!tblOrders[Description]=tblnventory[[#This Row],[Item]]),[1]!tblOrders[Licence])</f>
        <v>0</v>
      </c>
      <c r="X2734" t="b" cm="1">
        <f t="array" ref="X2734">NOT(_xlfn.XLOOKUP(tblnventory[[#This Row],[PO]]&amp;tblnventory[[#This Row],[Item]],[1]!tblOrders[Order]&amp;[1]!tblOrders[Description],[1]!tblOrders[Paid Licence],FALSE))</f>
        <v>1</v>
      </c>
      <c r="Y27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735" spans="1:25">
      <c r="A2735" s="19" t="s">
        <v>5348</v>
      </c>
      <c r="B2735" t="str">
        <f>_xlfn.XLOOKUP(tblnventory[[#This Row],[Item]],[1]!tblDescription[Item],[1]!tblDescription[Description])</f>
        <v>C9120AX Internal 802.11ax 4x4:4 MIMO;IOT;BT5;mGig;USB;RHL</v>
      </c>
      <c r="C2735" t="str">
        <f>_xlfn.XLOOKUP(tblnventory[[#This Row],[Item]],[1]!tblDescription[Item],[1]!tblDescription[Type])</f>
        <v>WAP</v>
      </c>
      <c r="D2735" t="str">
        <f>_xlfn.XLOOKUP(tblnventory[[#This Row],[Use]],[1]!tblCodes[Use],[1]!tblCodes[Code])</f>
        <v>WiFi</v>
      </c>
      <c r="E2735" s="1" t="s">
        <v>2688</v>
      </c>
      <c r="F2735" s="20">
        <v>44943</v>
      </c>
      <c r="G2735" s="24" t="str">
        <f>IF(ISBLANK(tblnventory[[#This Row],[Installed By]]),"Store","Installed")</f>
        <v>Installed</v>
      </c>
      <c r="H2735" t="s">
        <v>8144</v>
      </c>
      <c r="J2735">
        <v>2191007447</v>
      </c>
      <c r="K2735" s="17"/>
      <c r="L2735" t="s">
        <v>5502</v>
      </c>
      <c r="M2735" s="20">
        <v>45271</v>
      </c>
      <c r="N2735" t="s">
        <v>8184</v>
      </c>
      <c r="O2735" t="str">
        <f>IF(tblnventory[[#This Row],[Installed]],LEFT(tblnventory[[#This Row],[Location]],3))</f>
        <v>142</v>
      </c>
      <c r="P2735" t="str">
        <f>_xlfn.XLOOKUP(tblnventory[[#This Row],[Serial Number]],[1]!tblDNACInventory[Floor],[1]!tblDNACInventory[Name],"Not Used")</f>
        <v>Not Used</v>
      </c>
      <c r="T2735" t="b">
        <f>NOT(ISBLANK(tblnventory[[#This Row],[Installed By]]))</f>
        <v>1</v>
      </c>
      <c r="U2735" t="str">
        <f>VLOOKUP(A2735, [1]!tblDescription[#Data], 3, 0)</f>
        <v>C9120AX Internal 802.11ax 4x4:4 MIMO;IOT;BT5;mGig;USB;RHL</v>
      </c>
      <c r="V2735" s="22" cm="1">
        <f t="array" ref="V2735">_xlfn.XLOOKUP(1,([1]!tblOrders[Order]=tblnventory[[#This Row],[PO]])*([1]!tblOrders[Description]=tblnventory[[#This Row],[Item]]),[1]!tblOrders[Unit Total],0)</f>
        <v>779.16</v>
      </c>
      <c r="W2735" s="23" cm="1">
        <f t="array" ref="W2735">_xlfn.XLOOKUP(1,([1]!tblOrders[Order]=tblnventory[[#This Row],[PO]])*([1]!tblOrders[Description]=tblnventory[[#This Row],[Item]]),[1]!tblOrders[Licence])</f>
        <v>0</v>
      </c>
      <c r="X2735" t="b" cm="1">
        <f t="array" ref="X2735">NOT(_xlfn.XLOOKUP(tblnventory[[#This Row],[PO]]&amp;tblnventory[[#This Row],[Item]],[1]!tblOrders[Order]&amp;[1]!tblOrders[Description],[1]!tblOrders[Paid Licence],FALSE))</f>
        <v>1</v>
      </c>
      <c r="Y27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736" spans="1:25">
      <c r="A2736" s="19" t="s">
        <v>5348</v>
      </c>
      <c r="B2736" t="str">
        <f>_xlfn.XLOOKUP(tblnventory[[#This Row],[Item]],[1]!tblDescription[Item],[1]!tblDescription[Description])</f>
        <v>C9120AX Internal 802.11ax 4x4:4 MIMO;IOT;BT5;mGig;USB;RHL</v>
      </c>
      <c r="C2736" t="str">
        <f>_xlfn.XLOOKUP(tblnventory[[#This Row],[Item]],[1]!tblDescription[Item],[1]!tblDescription[Type])</f>
        <v>WAP</v>
      </c>
      <c r="D2736" t="str">
        <f>_xlfn.XLOOKUP(tblnventory[[#This Row],[Use]],[1]!tblCodes[Use],[1]!tblCodes[Code])</f>
        <v>WiFi</v>
      </c>
      <c r="E2736" s="1" t="s">
        <v>2689</v>
      </c>
      <c r="F2736" s="20">
        <v>44943</v>
      </c>
      <c r="G2736" s="24" t="str">
        <f>IF(ISBLANK(tblnventory[[#This Row],[Installed By]]),"Store","Installed")</f>
        <v>Installed</v>
      </c>
      <c r="H2736" t="s">
        <v>8144</v>
      </c>
      <c r="J2736">
        <v>2191007447</v>
      </c>
      <c r="K2736" s="17"/>
      <c r="L2736" t="s">
        <v>5502</v>
      </c>
      <c r="M2736" s="20">
        <v>45271</v>
      </c>
      <c r="N2736" t="s">
        <v>8185</v>
      </c>
      <c r="O2736" t="str">
        <f>IF(tblnventory[[#This Row],[Installed]],LEFT(tblnventory[[#This Row],[Location]],3))</f>
        <v>142</v>
      </c>
      <c r="P2736" t="str">
        <f>_xlfn.XLOOKUP(tblnventory[[#This Row],[Serial Number]],[1]!tblDNACInventory[Floor],[1]!tblDNACInventory[Name],"Not Used")</f>
        <v>Not Used</v>
      </c>
      <c r="T2736" t="b">
        <f>NOT(ISBLANK(tblnventory[[#This Row],[Installed By]]))</f>
        <v>1</v>
      </c>
      <c r="U2736" t="str">
        <f>VLOOKUP(A2736, [1]!tblDescription[#Data], 3, 0)</f>
        <v>C9120AX Internal 802.11ax 4x4:4 MIMO;IOT;BT5;mGig;USB;RHL</v>
      </c>
      <c r="V2736" s="22" cm="1">
        <f t="array" ref="V2736">_xlfn.XLOOKUP(1,([1]!tblOrders[Order]=tblnventory[[#This Row],[PO]])*([1]!tblOrders[Description]=tblnventory[[#This Row],[Item]]),[1]!tblOrders[Unit Total],0)</f>
        <v>779.16</v>
      </c>
      <c r="W2736" s="23" cm="1">
        <f t="array" ref="W2736">_xlfn.XLOOKUP(1,([1]!tblOrders[Order]=tblnventory[[#This Row],[PO]])*([1]!tblOrders[Description]=tblnventory[[#This Row],[Item]]),[1]!tblOrders[Licence])</f>
        <v>0</v>
      </c>
      <c r="X2736" t="b" cm="1">
        <f t="array" ref="X2736">NOT(_xlfn.XLOOKUP(tblnventory[[#This Row],[PO]]&amp;tblnventory[[#This Row],[Item]],[1]!tblOrders[Order]&amp;[1]!tblOrders[Description],[1]!tblOrders[Paid Licence],FALSE))</f>
        <v>1</v>
      </c>
      <c r="Y27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737" spans="1:25">
      <c r="A2737" s="19" t="s">
        <v>5348</v>
      </c>
      <c r="B2737" t="str">
        <f>_xlfn.XLOOKUP(tblnventory[[#This Row],[Item]],[1]!tblDescription[Item],[1]!tblDescription[Description])</f>
        <v>C9120AX Internal 802.11ax 4x4:4 MIMO;IOT;BT5;mGig;USB;RHL</v>
      </c>
      <c r="C2737" t="str">
        <f>_xlfn.XLOOKUP(tblnventory[[#This Row],[Item]],[1]!tblDescription[Item],[1]!tblDescription[Type])</f>
        <v>WAP</v>
      </c>
      <c r="D2737" t="str">
        <f>_xlfn.XLOOKUP(tblnventory[[#This Row],[Use]],[1]!tblCodes[Use],[1]!tblCodes[Code])</f>
        <v>WiFi</v>
      </c>
      <c r="E2737" s="1" t="s">
        <v>2690</v>
      </c>
      <c r="F2737" s="20">
        <v>44943</v>
      </c>
      <c r="G2737" s="24" t="str">
        <f>IF(ISBLANK(tblnventory[[#This Row],[Installed By]]),"Store","Installed")</f>
        <v>Installed</v>
      </c>
      <c r="H2737" t="s">
        <v>8144</v>
      </c>
      <c r="J2737">
        <v>2191007447</v>
      </c>
      <c r="K2737" s="17"/>
      <c r="L2737" t="s">
        <v>5502</v>
      </c>
      <c r="M2737" s="20">
        <v>45271</v>
      </c>
      <c r="N2737" t="s">
        <v>8186</v>
      </c>
      <c r="O2737" t="str">
        <f>IF(tblnventory[[#This Row],[Installed]],LEFT(tblnventory[[#This Row],[Location]],3))</f>
        <v>142</v>
      </c>
      <c r="P2737" t="str">
        <f>_xlfn.XLOOKUP(tblnventory[[#This Row],[Serial Number]],[1]!tblDNACInventory[Floor],[1]!tblDNACInventory[Name],"Not Used")</f>
        <v>Not Used</v>
      </c>
      <c r="T2737" t="b">
        <f>NOT(ISBLANK(tblnventory[[#This Row],[Installed By]]))</f>
        <v>1</v>
      </c>
      <c r="U2737" t="str">
        <f>VLOOKUP(A2737, [1]!tblDescription[#Data], 3, 0)</f>
        <v>C9120AX Internal 802.11ax 4x4:4 MIMO;IOT;BT5;mGig;USB;RHL</v>
      </c>
      <c r="V2737" s="22" cm="1">
        <f t="array" ref="V2737">_xlfn.XLOOKUP(1,([1]!tblOrders[Order]=tblnventory[[#This Row],[PO]])*([1]!tblOrders[Description]=tblnventory[[#This Row],[Item]]),[1]!tblOrders[Unit Total],0)</f>
        <v>779.16</v>
      </c>
      <c r="W2737" s="23" cm="1">
        <f t="array" ref="W2737">_xlfn.XLOOKUP(1,([1]!tblOrders[Order]=tblnventory[[#This Row],[PO]])*([1]!tblOrders[Description]=tblnventory[[#This Row],[Item]]),[1]!tblOrders[Licence])</f>
        <v>0</v>
      </c>
      <c r="X2737" t="b" cm="1">
        <f t="array" ref="X2737">NOT(_xlfn.XLOOKUP(tblnventory[[#This Row],[PO]]&amp;tblnventory[[#This Row],[Item]],[1]!tblOrders[Order]&amp;[1]!tblOrders[Description],[1]!tblOrders[Paid Licence],FALSE))</f>
        <v>1</v>
      </c>
      <c r="Y27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738" spans="1:25">
      <c r="A2738" s="19" t="s">
        <v>5348</v>
      </c>
      <c r="B2738" t="str">
        <f>_xlfn.XLOOKUP(tblnventory[[#This Row],[Item]],[1]!tblDescription[Item],[1]!tblDescription[Description])</f>
        <v>C9120AX Internal 802.11ax 4x4:4 MIMO;IOT;BT5;mGig;USB;RHL</v>
      </c>
      <c r="C2738" t="str">
        <f>_xlfn.XLOOKUP(tblnventory[[#This Row],[Item]],[1]!tblDescription[Item],[1]!tblDescription[Type])</f>
        <v>WAP</v>
      </c>
      <c r="D2738" t="str">
        <f>_xlfn.XLOOKUP(tblnventory[[#This Row],[Use]],[1]!tblCodes[Use],[1]!tblCodes[Code])</f>
        <v>WiFi</v>
      </c>
      <c r="E2738" s="1" t="s">
        <v>2691</v>
      </c>
      <c r="F2738" s="20">
        <v>44943</v>
      </c>
      <c r="G2738" s="24" t="str">
        <f>IF(ISBLANK(tblnventory[[#This Row],[Installed By]]),"Store","Installed")</f>
        <v>Installed</v>
      </c>
      <c r="H2738" t="s">
        <v>8144</v>
      </c>
      <c r="J2738">
        <v>2191007447</v>
      </c>
      <c r="K2738" s="17"/>
      <c r="L2738" t="s">
        <v>5502</v>
      </c>
      <c r="M2738" s="20">
        <v>45271</v>
      </c>
      <c r="N2738" t="s">
        <v>8187</v>
      </c>
      <c r="O2738" t="str">
        <f>IF(tblnventory[[#This Row],[Installed]],LEFT(tblnventory[[#This Row],[Location]],3))</f>
        <v>142</v>
      </c>
      <c r="P2738" t="str">
        <f>_xlfn.XLOOKUP(tblnventory[[#This Row],[Serial Number]],[1]!tblDNACInventory[Floor],[1]!tblDNACInventory[Name],"Not Used")</f>
        <v>Not Used</v>
      </c>
      <c r="T2738" t="b">
        <f>NOT(ISBLANK(tblnventory[[#This Row],[Installed By]]))</f>
        <v>1</v>
      </c>
      <c r="U2738" t="str">
        <f>VLOOKUP(A2738, [1]!tblDescription[#Data], 3, 0)</f>
        <v>C9120AX Internal 802.11ax 4x4:4 MIMO;IOT;BT5;mGig;USB;RHL</v>
      </c>
      <c r="V2738" s="22" cm="1">
        <f t="array" ref="V2738">_xlfn.XLOOKUP(1,([1]!tblOrders[Order]=tblnventory[[#This Row],[PO]])*([1]!tblOrders[Description]=tblnventory[[#This Row],[Item]]),[1]!tblOrders[Unit Total],0)</f>
        <v>779.16</v>
      </c>
      <c r="W2738" s="23" cm="1">
        <f t="array" ref="W2738">_xlfn.XLOOKUP(1,([1]!tblOrders[Order]=tblnventory[[#This Row],[PO]])*([1]!tblOrders[Description]=tblnventory[[#This Row],[Item]]),[1]!tblOrders[Licence])</f>
        <v>0</v>
      </c>
      <c r="X2738" t="b" cm="1">
        <f t="array" ref="X2738">NOT(_xlfn.XLOOKUP(tblnventory[[#This Row],[PO]]&amp;tblnventory[[#This Row],[Item]],[1]!tblOrders[Order]&amp;[1]!tblOrders[Description],[1]!tblOrders[Paid Licence],FALSE))</f>
        <v>1</v>
      </c>
      <c r="Y27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739" spans="1:25">
      <c r="A2739" s="19" t="s">
        <v>5348</v>
      </c>
      <c r="B2739" t="str">
        <f>_xlfn.XLOOKUP(tblnventory[[#This Row],[Item]],[1]!tblDescription[Item],[1]!tblDescription[Description])</f>
        <v>C9120AX Internal 802.11ax 4x4:4 MIMO;IOT;BT5;mGig;USB;RHL</v>
      </c>
      <c r="C2739" t="str">
        <f>_xlfn.XLOOKUP(tblnventory[[#This Row],[Item]],[1]!tblDescription[Item],[1]!tblDescription[Type])</f>
        <v>WAP</v>
      </c>
      <c r="D2739" t="str">
        <f>_xlfn.XLOOKUP(tblnventory[[#This Row],[Use]],[1]!tblCodes[Use],[1]!tblCodes[Code])</f>
        <v>WiFi</v>
      </c>
      <c r="E2739" s="1" t="s">
        <v>2692</v>
      </c>
      <c r="F2739" s="20">
        <v>44943</v>
      </c>
      <c r="G2739" s="24" t="str">
        <f>IF(ISBLANK(tblnventory[[#This Row],[Installed By]]),"Store","Installed")</f>
        <v>Installed</v>
      </c>
      <c r="H2739" t="s">
        <v>8144</v>
      </c>
      <c r="J2739">
        <v>2191007447</v>
      </c>
      <c r="K2739" s="17"/>
      <c r="L2739" t="s">
        <v>5502</v>
      </c>
      <c r="M2739" s="20">
        <v>45271</v>
      </c>
      <c r="N2739" t="s">
        <v>8188</v>
      </c>
      <c r="O2739" t="str">
        <f>IF(tblnventory[[#This Row],[Installed]],LEFT(tblnventory[[#This Row],[Location]],3))</f>
        <v>142</v>
      </c>
      <c r="P2739" t="str">
        <f>_xlfn.XLOOKUP(tblnventory[[#This Row],[Serial Number]],[1]!tblDNACInventory[Floor],[1]!tblDNACInventory[Name],"Not Used")</f>
        <v>Not Used</v>
      </c>
      <c r="T2739" t="b">
        <f>NOT(ISBLANK(tblnventory[[#This Row],[Installed By]]))</f>
        <v>1</v>
      </c>
      <c r="U2739" t="str">
        <f>VLOOKUP(A2739, [1]!tblDescription[#Data], 3, 0)</f>
        <v>C9120AX Internal 802.11ax 4x4:4 MIMO;IOT;BT5;mGig;USB;RHL</v>
      </c>
      <c r="V2739" s="22" cm="1">
        <f t="array" ref="V2739">_xlfn.XLOOKUP(1,([1]!tblOrders[Order]=tblnventory[[#This Row],[PO]])*([1]!tblOrders[Description]=tblnventory[[#This Row],[Item]]),[1]!tblOrders[Unit Total],0)</f>
        <v>779.16</v>
      </c>
      <c r="W2739" s="23" cm="1">
        <f t="array" ref="W2739">_xlfn.XLOOKUP(1,([1]!tblOrders[Order]=tblnventory[[#This Row],[PO]])*([1]!tblOrders[Description]=tblnventory[[#This Row],[Item]]),[1]!tblOrders[Licence])</f>
        <v>0</v>
      </c>
      <c r="X2739" t="b" cm="1">
        <f t="array" ref="X2739">NOT(_xlfn.XLOOKUP(tblnventory[[#This Row],[PO]]&amp;tblnventory[[#This Row],[Item]],[1]!tblOrders[Order]&amp;[1]!tblOrders[Description],[1]!tblOrders[Paid Licence],FALSE))</f>
        <v>1</v>
      </c>
      <c r="Y27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740" spans="1:25">
      <c r="A2740" s="19" t="s">
        <v>5348</v>
      </c>
      <c r="B2740" t="str">
        <f>_xlfn.XLOOKUP(tblnventory[[#This Row],[Item]],[1]!tblDescription[Item],[1]!tblDescription[Description])</f>
        <v>C9120AX Internal 802.11ax 4x4:4 MIMO;IOT;BT5;mGig;USB;RHL</v>
      </c>
      <c r="C2740" t="str">
        <f>_xlfn.XLOOKUP(tblnventory[[#This Row],[Item]],[1]!tblDescription[Item],[1]!tblDescription[Type])</f>
        <v>WAP</v>
      </c>
      <c r="D2740" t="str">
        <f>_xlfn.XLOOKUP(tblnventory[[#This Row],[Use]],[1]!tblCodes[Use],[1]!tblCodes[Code])</f>
        <v>WiFi</v>
      </c>
      <c r="E2740" s="1" t="s">
        <v>2693</v>
      </c>
      <c r="F2740" s="20">
        <v>44943</v>
      </c>
      <c r="G2740" s="24" t="str">
        <f>IF(ISBLANK(tblnventory[[#This Row],[Installed By]]),"Store","Installed")</f>
        <v>Installed</v>
      </c>
      <c r="H2740" t="s">
        <v>8144</v>
      </c>
      <c r="J2740">
        <v>2191007447</v>
      </c>
      <c r="K2740" s="17"/>
      <c r="L2740" t="s">
        <v>5502</v>
      </c>
      <c r="M2740" s="20">
        <v>45271</v>
      </c>
      <c r="N2740" t="s">
        <v>8189</v>
      </c>
      <c r="O2740" t="str">
        <f>IF(tblnventory[[#This Row],[Installed]],LEFT(tblnventory[[#This Row],[Location]],3))</f>
        <v>142</v>
      </c>
      <c r="P2740" t="str">
        <f>_xlfn.XLOOKUP(tblnventory[[#This Row],[Serial Number]],[1]!tblDNACInventory[Floor],[1]!tblDNACInventory[Name],"Not Used")</f>
        <v>Not Used</v>
      </c>
      <c r="T2740" t="b">
        <f>NOT(ISBLANK(tblnventory[[#This Row],[Installed By]]))</f>
        <v>1</v>
      </c>
      <c r="U2740" t="str">
        <f>VLOOKUP(A2740, [1]!tblDescription[#Data], 3, 0)</f>
        <v>C9120AX Internal 802.11ax 4x4:4 MIMO;IOT;BT5;mGig;USB;RHL</v>
      </c>
      <c r="V2740" s="22" cm="1">
        <f t="array" ref="V2740">_xlfn.XLOOKUP(1,([1]!tblOrders[Order]=tblnventory[[#This Row],[PO]])*([1]!tblOrders[Description]=tblnventory[[#This Row],[Item]]),[1]!tblOrders[Unit Total],0)</f>
        <v>779.16</v>
      </c>
      <c r="W2740" s="23" cm="1">
        <f t="array" ref="W2740">_xlfn.XLOOKUP(1,([1]!tblOrders[Order]=tblnventory[[#This Row],[PO]])*([1]!tblOrders[Description]=tblnventory[[#This Row],[Item]]),[1]!tblOrders[Licence])</f>
        <v>0</v>
      </c>
      <c r="X2740" t="b" cm="1">
        <f t="array" ref="X2740">NOT(_xlfn.XLOOKUP(tblnventory[[#This Row],[PO]]&amp;tblnventory[[#This Row],[Item]],[1]!tblOrders[Order]&amp;[1]!tblOrders[Description],[1]!tblOrders[Paid Licence],FALSE))</f>
        <v>1</v>
      </c>
      <c r="Y27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741" spans="1:25">
      <c r="A2741" s="19" t="s">
        <v>5348</v>
      </c>
      <c r="B2741" t="str">
        <f>_xlfn.XLOOKUP(tblnventory[[#This Row],[Item]],[1]!tblDescription[Item],[1]!tblDescription[Description])</f>
        <v>C9120AX Internal 802.11ax 4x4:4 MIMO;IOT;BT5;mGig;USB;RHL</v>
      </c>
      <c r="C2741" t="str">
        <f>_xlfn.XLOOKUP(tblnventory[[#This Row],[Item]],[1]!tblDescription[Item],[1]!tblDescription[Type])</f>
        <v>WAP</v>
      </c>
      <c r="D2741" t="str">
        <f>_xlfn.XLOOKUP(tblnventory[[#This Row],[Use]],[1]!tblCodes[Use],[1]!tblCodes[Code])</f>
        <v>WiFi</v>
      </c>
      <c r="E2741" s="1" t="s">
        <v>2694</v>
      </c>
      <c r="F2741" s="20">
        <v>44943</v>
      </c>
      <c r="G2741" s="24" t="str">
        <f>IF(ISBLANK(tblnventory[[#This Row],[Installed By]]),"Store","Installed")</f>
        <v>Installed</v>
      </c>
      <c r="H2741" t="s">
        <v>8144</v>
      </c>
      <c r="J2741">
        <v>2191007447</v>
      </c>
      <c r="K2741" s="17"/>
      <c r="L2741" t="s">
        <v>5502</v>
      </c>
      <c r="M2741" s="20">
        <v>45271</v>
      </c>
      <c r="N2741" t="s">
        <v>8190</v>
      </c>
      <c r="O2741" t="str">
        <f>IF(tblnventory[[#This Row],[Installed]],LEFT(tblnventory[[#This Row],[Location]],3))</f>
        <v>142</v>
      </c>
      <c r="P2741" t="str">
        <f>_xlfn.XLOOKUP(tblnventory[[#This Row],[Serial Number]],[1]!tblDNACInventory[Floor],[1]!tblDNACInventory[Name],"Not Used")</f>
        <v>Not Used</v>
      </c>
      <c r="T2741" t="b">
        <f>NOT(ISBLANK(tblnventory[[#This Row],[Installed By]]))</f>
        <v>1</v>
      </c>
      <c r="U2741" t="str">
        <f>VLOOKUP(A2741, [1]!tblDescription[#Data], 3, 0)</f>
        <v>C9120AX Internal 802.11ax 4x4:4 MIMO;IOT;BT5;mGig;USB;RHL</v>
      </c>
      <c r="V2741" s="22" cm="1">
        <f t="array" ref="V2741">_xlfn.XLOOKUP(1,([1]!tblOrders[Order]=tblnventory[[#This Row],[PO]])*([1]!tblOrders[Description]=tblnventory[[#This Row],[Item]]),[1]!tblOrders[Unit Total],0)</f>
        <v>779.16</v>
      </c>
      <c r="W2741" s="23" cm="1">
        <f t="array" ref="W2741">_xlfn.XLOOKUP(1,([1]!tblOrders[Order]=tblnventory[[#This Row],[PO]])*([1]!tblOrders[Description]=tblnventory[[#This Row],[Item]]),[1]!tblOrders[Licence])</f>
        <v>0</v>
      </c>
      <c r="X2741" t="b" cm="1">
        <f t="array" ref="X2741">NOT(_xlfn.XLOOKUP(tblnventory[[#This Row],[PO]]&amp;tblnventory[[#This Row],[Item]],[1]!tblOrders[Order]&amp;[1]!tblOrders[Description],[1]!tblOrders[Paid Licence],FALSE))</f>
        <v>1</v>
      </c>
      <c r="Y27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742" spans="1:25">
      <c r="A2742" s="19" t="s">
        <v>5348</v>
      </c>
      <c r="B2742" t="str">
        <f>_xlfn.XLOOKUP(tblnventory[[#This Row],[Item]],[1]!tblDescription[Item],[1]!tblDescription[Description])</f>
        <v>C9120AX Internal 802.11ax 4x4:4 MIMO;IOT;BT5;mGig;USB;RHL</v>
      </c>
      <c r="C2742" t="str">
        <f>_xlfn.XLOOKUP(tblnventory[[#This Row],[Item]],[1]!tblDescription[Item],[1]!tblDescription[Type])</f>
        <v>WAP</v>
      </c>
      <c r="D2742" t="str">
        <f>_xlfn.XLOOKUP(tblnventory[[#This Row],[Use]],[1]!tblCodes[Use],[1]!tblCodes[Code])</f>
        <v>WiFi</v>
      </c>
      <c r="E2742" s="1" t="s">
        <v>2695</v>
      </c>
      <c r="F2742" s="20">
        <v>44943</v>
      </c>
      <c r="G2742" s="24" t="str">
        <f>IF(ISBLANK(tblnventory[[#This Row],[Installed By]]),"Store","Installed")</f>
        <v>Store</v>
      </c>
      <c r="H2742" t="s">
        <v>8146</v>
      </c>
      <c r="J2742">
        <v>2191007447</v>
      </c>
      <c r="K2742" s="17"/>
      <c r="N2742" t="s">
        <v>8191</v>
      </c>
      <c r="O2742" t="b">
        <f>IF(tblnventory[[#This Row],[Installed]],LEFT(tblnventory[[#This Row],[Location]],3))</f>
        <v>0</v>
      </c>
      <c r="P2742" t="str">
        <f>_xlfn.XLOOKUP(tblnventory[[#This Row],[Serial Number]],[1]!tblDNACInventory[Floor],[1]!tblDNACInventory[Name],"Not Used")</f>
        <v>Not Used</v>
      </c>
      <c r="T2742" t="b">
        <f>NOT(ISBLANK(tblnventory[[#This Row],[Installed By]]))</f>
        <v>0</v>
      </c>
      <c r="U2742" t="str">
        <f>VLOOKUP(A2742, [1]!tblDescription[#Data], 3, 0)</f>
        <v>C9120AX Internal 802.11ax 4x4:4 MIMO;IOT;BT5;mGig;USB;RHL</v>
      </c>
      <c r="V2742" s="22" cm="1">
        <f t="array" ref="V2742">_xlfn.XLOOKUP(1,([1]!tblOrders[Order]=tblnventory[[#This Row],[PO]])*([1]!tblOrders[Description]=tblnventory[[#This Row],[Item]]),[1]!tblOrders[Unit Total],0)</f>
        <v>779.16</v>
      </c>
      <c r="W2742" s="23" cm="1">
        <f t="array" ref="W2742">_xlfn.XLOOKUP(1,([1]!tblOrders[Order]=tblnventory[[#This Row],[PO]])*([1]!tblOrders[Description]=tblnventory[[#This Row],[Item]]),[1]!tblOrders[Licence])</f>
        <v>0</v>
      </c>
      <c r="X2742" t="b" cm="1">
        <f t="array" ref="X2742">NOT(_xlfn.XLOOKUP(tblnventory[[#This Row],[PO]]&amp;tblnventory[[#This Row],[Item]],[1]!tblOrders[Order]&amp;[1]!tblOrders[Description],[1]!tblOrders[Paid Licence],FALSE))</f>
        <v>1</v>
      </c>
      <c r="Y27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43" spans="1:25">
      <c r="A2743" s="19" t="s">
        <v>5348</v>
      </c>
      <c r="B2743" t="str">
        <f>_xlfn.XLOOKUP(tblnventory[[#This Row],[Item]],[1]!tblDescription[Item],[1]!tblDescription[Description])</f>
        <v>C9120AX Internal 802.11ax 4x4:4 MIMO;IOT;BT5;mGig;USB;RHL</v>
      </c>
      <c r="C2743" t="str">
        <f>_xlfn.XLOOKUP(tblnventory[[#This Row],[Item]],[1]!tblDescription[Item],[1]!tblDescription[Type])</f>
        <v>WAP</v>
      </c>
      <c r="D2743" t="str">
        <f>_xlfn.XLOOKUP(tblnventory[[#This Row],[Use]],[1]!tblCodes[Use],[1]!tblCodes[Code])</f>
        <v>WiFi</v>
      </c>
      <c r="E2743" s="1" t="s">
        <v>2696</v>
      </c>
      <c r="F2743" s="20">
        <v>44943</v>
      </c>
      <c r="G2743" s="24" t="str">
        <f>IF(ISBLANK(tblnventory[[#This Row],[Installed By]]),"Store","Installed")</f>
        <v>Installed</v>
      </c>
      <c r="H2743" t="s">
        <v>8144</v>
      </c>
      <c r="J2743">
        <v>2191007447</v>
      </c>
      <c r="K2743" s="17"/>
      <c r="L2743" t="s">
        <v>5502</v>
      </c>
      <c r="M2743" s="20">
        <v>45271</v>
      </c>
      <c r="N2743" t="s">
        <v>8191</v>
      </c>
      <c r="O2743" t="str">
        <f>IF(tblnventory[[#This Row],[Installed]],LEFT(tblnventory[[#This Row],[Location]],3))</f>
        <v>142</v>
      </c>
      <c r="P2743" t="str">
        <f>_xlfn.XLOOKUP(tblnventory[[#This Row],[Serial Number]],[1]!tblDNACInventory[Floor],[1]!tblDNACInventory[Name],"Not Used")</f>
        <v>Not Used</v>
      </c>
      <c r="T2743" t="b">
        <f>NOT(ISBLANK(tblnventory[[#This Row],[Installed By]]))</f>
        <v>1</v>
      </c>
      <c r="U2743" t="str">
        <f>VLOOKUP(A2743, [1]!tblDescription[#Data], 3, 0)</f>
        <v>C9120AX Internal 802.11ax 4x4:4 MIMO;IOT;BT5;mGig;USB;RHL</v>
      </c>
      <c r="V2743" s="22" cm="1">
        <f t="array" ref="V2743">_xlfn.XLOOKUP(1,([1]!tblOrders[Order]=tblnventory[[#This Row],[PO]])*([1]!tblOrders[Description]=tblnventory[[#This Row],[Item]]),[1]!tblOrders[Unit Total],0)</f>
        <v>779.16</v>
      </c>
      <c r="W2743" s="23" cm="1">
        <f t="array" ref="W2743">_xlfn.XLOOKUP(1,([1]!tblOrders[Order]=tblnventory[[#This Row],[PO]])*([1]!tblOrders[Description]=tblnventory[[#This Row],[Item]]),[1]!tblOrders[Licence])</f>
        <v>0</v>
      </c>
      <c r="X2743" t="b" cm="1">
        <f t="array" ref="X2743">NOT(_xlfn.XLOOKUP(tblnventory[[#This Row],[PO]]&amp;tblnventory[[#This Row],[Item]],[1]!tblOrders[Order]&amp;[1]!tblOrders[Description],[1]!tblOrders[Paid Licence],FALSE))</f>
        <v>1</v>
      </c>
      <c r="Y27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744" spans="1:25">
      <c r="A2744" s="19" t="s">
        <v>5348</v>
      </c>
      <c r="B2744" t="str">
        <f>_xlfn.XLOOKUP(tblnventory[[#This Row],[Item]],[1]!tblDescription[Item],[1]!tblDescription[Description])</f>
        <v>C9120AX Internal 802.11ax 4x4:4 MIMO;IOT;BT5;mGig;USB;RHL</v>
      </c>
      <c r="C2744" t="str">
        <f>_xlfn.XLOOKUP(tblnventory[[#This Row],[Item]],[1]!tblDescription[Item],[1]!tblDescription[Type])</f>
        <v>WAP</v>
      </c>
      <c r="D2744" t="str">
        <f>_xlfn.XLOOKUP(tblnventory[[#This Row],[Use]],[1]!tblCodes[Use],[1]!tblCodes[Code])</f>
        <v>WiFi</v>
      </c>
      <c r="E2744" s="1" t="s">
        <v>2697</v>
      </c>
      <c r="F2744" s="20">
        <v>44943</v>
      </c>
      <c r="G2744" s="24" t="str">
        <f>IF(ISBLANK(tblnventory[[#This Row],[Installed By]]),"Store","Installed")</f>
        <v>Installed</v>
      </c>
      <c r="H2744" t="s">
        <v>8144</v>
      </c>
      <c r="J2744">
        <v>2191007447</v>
      </c>
      <c r="K2744" s="17"/>
      <c r="L2744" t="s">
        <v>5502</v>
      </c>
      <c r="M2744" s="20">
        <v>45271</v>
      </c>
      <c r="N2744" t="s">
        <v>8192</v>
      </c>
      <c r="O2744" t="str">
        <f>IF(tblnventory[[#This Row],[Installed]],LEFT(tblnventory[[#This Row],[Location]],3))</f>
        <v>142</v>
      </c>
      <c r="P2744" t="str">
        <f>_xlfn.XLOOKUP(tblnventory[[#This Row],[Serial Number]],[1]!tblDNACInventory[Floor],[1]!tblDNACInventory[Name],"Not Used")</f>
        <v>Not Used</v>
      </c>
      <c r="T2744" t="b">
        <f>NOT(ISBLANK(tblnventory[[#This Row],[Installed By]]))</f>
        <v>1</v>
      </c>
      <c r="U2744" t="str">
        <f>VLOOKUP(A2744, [1]!tblDescription[#Data], 3, 0)</f>
        <v>C9120AX Internal 802.11ax 4x4:4 MIMO;IOT;BT5;mGig;USB;RHL</v>
      </c>
      <c r="V2744" s="22" cm="1">
        <f t="array" ref="V2744">_xlfn.XLOOKUP(1,([1]!tblOrders[Order]=tblnventory[[#This Row],[PO]])*([1]!tblOrders[Description]=tblnventory[[#This Row],[Item]]),[1]!tblOrders[Unit Total],0)</f>
        <v>779.16</v>
      </c>
      <c r="W2744" s="23" cm="1">
        <f t="array" ref="W2744">_xlfn.XLOOKUP(1,([1]!tblOrders[Order]=tblnventory[[#This Row],[PO]])*([1]!tblOrders[Description]=tblnventory[[#This Row],[Item]]),[1]!tblOrders[Licence])</f>
        <v>0</v>
      </c>
      <c r="X2744" t="b" cm="1">
        <f t="array" ref="X2744">NOT(_xlfn.XLOOKUP(tblnventory[[#This Row],[PO]]&amp;tblnventory[[#This Row],[Item]],[1]!tblOrders[Order]&amp;[1]!tblOrders[Description],[1]!tblOrders[Paid Licence],FALSE))</f>
        <v>1</v>
      </c>
      <c r="Y27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745" spans="1:25">
      <c r="A2745" s="19" t="s">
        <v>5348</v>
      </c>
      <c r="B2745" t="str">
        <f>_xlfn.XLOOKUP(tblnventory[[#This Row],[Item]],[1]!tblDescription[Item],[1]!tblDescription[Description])</f>
        <v>C9120AX Internal 802.11ax 4x4:4 MIMO;IOT;BT5;mGig;USB;RHL</v>
      </c>
      <c r="C2745" t="str">
        <f>_xlfn.XLOOKUP(tblnventory[[#This Row],[Item]],[1]!tblDescription[Item],[1]!tblDescription[Type])</f>
        <v>WAP</v>
      </c>
      <c r="D2745" t="str">
        <f>_xlfn.XLOOKUP(tblnventory[[#This Row],[Use]],[1]!tblCodes[Use],[1]!tblCodes[Code])</f>
        <v>WiFi</v>
      </c>
      <c r="E2745" s="1" t="s">
        <v>2698</v>
      </c>
      <c r="F2745" s="20">
        <v>44943</v>
      </c>
      <c r="G2745" s="24" t="str">
        <f>IF(ISBLANK(tblnventory[[#This Row],[Installed By]]),"Store","Installed")</f>
        <v>Installed</v>
      </c>
      <c r="H2745" t="s">
        <v>8144</v>
      </c>
      <c r="J2745">
        <v>2191007447</v>
      </c>
      <c r="K2745" s="17"/>
      <c r="L2745" t="s">
        <v>5502</v>
      </c>
      <c r="M2745" s="20">
        <v>45271</v>
      </c>
      <c r="N2745" t="s">
        <v>8193</v>
      </c>
      <c r="O2745" t="str">
        <f>IF(tblnventory[[#This Row],[Installed]],LEFT(tblnventory[[#This Row],[Location]],3))</f>
        <v>142</v>
      </c>
      <c r="P2745" t="str">
        <f>_xlfn.XLOOKUP(tblnventory[[#This Row],[Serial Number]],[1]!tblDNACInventory[Floor],[1]!tblDNACInventory[Name],"Not Used")</f>
        <v>Not Used</v>
      </c>
      <c r="T2745" t="b">
        <f>NOT(ISBLANK(tblnventory[[#This Row],[Installed By]]))</f>
        <v>1</v>
      </c>
      <c r="U2745" t="str">
        <f>VLOOKUP(A2745, [1]!tblDescription[#Data], 3, 0)</f>
        <v>C9120AX Internal 802.11ax 4x4:4 MIMO;IOT;BT5;mGig;USB;RHL</v>
      </c>
      <c r="V2745" s="22" cm="1">
        <f t="array" ref="V2745">_xlfn.XLOOKUP(1,([1]!tblOrders[Order]=tblnventory[[#This Row],[PO]])*([1]!tblOrders[Description]=tblnventory[[#This Row],[Item]]),[1]!tblOrders[Unit Total],0)</f>
        <v>779.16</v>
      </c>
      <c r="W2745" s="23" cm="1">
        <f t="array" ref="W2745">_xlfn.XLOOKUP(1,([1]!tblOrders[Order]=tblnventory[[#This Row],[PO]])*([1]!tblOrders[Description]=tblnventory[[#This Row],[Item]]),[1]!tblOrders[Licence])</f>
        <v>0</v>
      </c>
      <c r="X2745" t="b" cm="1">
        <f t="array" ref="X2745">NOT(_xlfn.XLOOKUP(tblnventory[[#This Row],[PO]]&amp;tblnventory[[#This Row],[Item]],[1]!tblOrders[Order]&amp;[1]!tblOrders[Description],[1]!tblOrders[Paid Licence],FALSE))</f>
        <v>1</v>
      </c>
      <c r="Y27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746" spans="1:25">
      <c r="A2746" s="19" t="s">
        <v>5348</v>
      </c>
      <c r="B2746" t="str">
        <f>_xlfn.XLOOKUP(tblnventory[[#This Row],[Item]],[1]!tblDescription[Item],[1]!tblDescription[Description])</f>
        <v>C9120AX Internal 802.11ax 4x4:4 MIMO;IOT;BT5;mGig;USB;RHL</v>
      </c>
      <c r="C2746" t="str">
        <f>_xlfn.XLOOKUP(tblnventory[[#This Row],[Item]],[1]!tblDescription[Item],[1]!tblDescription[Type])</f>
        <v>WAP</v>
      </c>
      <c r="D2746" t="str">
        <f>_xlfn.XLOOKUP(tblnventory[[#This Row],[Use]],[1]!tblCodes[Use],[1]!tblCodes[Code])</f>
        <v>WiFi</v>
      </c>
      <c r="E2746" s="1" t="s">
        <v>2699</v>
      </c>
      <c r="F2746" s="20">
        <v>44943</v>
      </c>
      <c r="G2746" s="24" t="str">
        <f>IF(ISBLANK(tblnventory[[#This Row],[Installed By]]),"Store","Installed")</f>
        <v>Installed</v>
      </c>
      <c r="H2746" t="s">
        <v>8144</v>
      </c>
      <c r="J2746">
        <v>2191007447</v>
      </c>
      <c r="K2746" s="17"/>
      <c r="L2746" t="s">
        <v>5502</v>
      </c>
      <c r="M2746" s="20">
        <v>45271</v>
      </c>
      <c r="N2746" t="s">
        <v>8194</v>
      </c>
      <c r="O2746" t="str">
        <f>IF(tblnventory[[#This Row],[Installed]],LEFT(tblnventory[[#This Row],[Location]],3))</f>
        <v>142</v>
      </c>
      <c r="P2746" t="str">
        <f>_xlfn.XLOOKUP(tblnventory[[#This Row],[Serial Number]],[1]!tblDNACInventory[Floor],[1]!tblDNACInventory[Name],"Not Used")</f>
        <v>Not Used</v>
      </c>
      <c r="T2746" t="b">
        <f>NOT(ISBLANK(tblnventory[[#This Row],[Installed By]]))</f>
        <v>1</v>
      </c>
      <c r="U2746" t="str">
        <f>VLOOKUP(A2746, [1]!tblDescription[#Data], 3, 0)</f>
        <v>C9120AX Internal 802.11ax 4x4:4 MIMO;IOT;BT5;mGig;USB;RHL</v>
      </c>
      <c r="V2746" s="22" cm="1">
        <f t="array" ref="V2746">_xlfn.XLOOKUP(1,([1]!tblOrders[Order]=tblnventory[[#This Row],[PO]])*([1]!tblOrders[Description]=tblnventory[[#This Row],[Item]]),[1]!tblOrders[Unit Total],0)</f>
        <v>779.16</v>
      </c>
      <c r="W2746" s="23" cm="1">
        <f t="array" ref="W2746">_xlfn.XLOOKUP(1,([1]!tblOrders[Order]=tblnventory[[#This Row],[PO]])*([1]!tblOrders[Description]=tblnventory[[#This Row],[Item]]),[1]!tblOrders[Licence])</f>
        <v>0</v>
      </c>
      <c r="X2746" t="b" cm="1">
        <f t="array" ref="X2746">NOT(_xlfn.XLOOKUP(tblnventory[[#This Row],[PO]]&amp;tblnventory[[#This Row],[Item]],[1]!tblOrders[Order]&amp;[1]!tblOrders[Description],[1]!tblOrders[Paid Licence],FALSE))</f>
        <v>1</v>
      </c>
      <c r="Y27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747" spans="1:25">
      <c r="A2747" s="19" t="s">
        <v>5348</v>
      </c>
      <c r="B2747" t="str">
        <f>_xlfn.XLOOKUP(tblnventory[[#This Row],[Item]],[1]!tblDescription[Item],[1]!tblDescription[Description])</f>
        <v>C9120AX Internal 802.11ax 4x4:4 MIMO;IOT;BT5;mGig;USB;RHL</v>
      </c>
      <c r="C2747" t="str">
        <f>_xlfn.XLOOKUP(tblnventory[[#This Row],[Item]],[1]!tblDescription[Item],[1]!tblDescription[Type])</f>
        <v>WAP</v>
      </c>
      <c r="D2747" t="str">
        <f>_xlfn.XLOOKUP(tblnventory[[#This Row],[Use]],[1]!tblCodes[Use],[1]!tblCodes[Code])</f>
        <v>WiFi</v>
      </c>
      <c r="E2747" s="1" t="s">
        <v>2700</v>
      </c>
      <c r="F2747" s="20">
        <v>44943</v>
      </c>
      <c r="G2747" s="24" t="str">
        <f>IF(ISBLANK(tblnventory[[#This Row],[Installed By]]),"Store","Installed")</f>
        <v>Installed</v>
      </c>
      <c r="H2747" t="s">
        <v>8144</v>
      </c>
      <c r="J2747">
        <v>2191007447</v>
      </c>
      <c r="K2747" s="17"/>
      <c r="L2747" t="s">
        <v>5502</v>
      </c>
      <c r="M2747" s="20">
        <v>45271</v>
      </c>
      <c r="N2747" t="s">
        <v>8195</v>
      </c>
      <c r="O2747" t="str">
        <f>IF(tblnventory[[#This Row],[Installed]],LEFT(tblnventory[[#This Row],[Location]],3))</f>
        <v>142</v>
      </c>
      <c r="P2747" t="str">
        <f>_xlfn.XLOOKUP(tblnventory[[#This Row],[Serial Number]],[1]!tblDNACInventory[Floor],[1]!tblDNACInventory[Name],"Not Used")</f>
        <v>Not Used</v>
      </c>
      <c r="T2747" t="b">
        <f>NOT(ISBLANK(tblnventory[[#This Row],[Installed By]]))</f>
        <v>1</v>
      </c>
      <c r="U2747" t="str">
        <f>VLOOKUP(A2747, [1]!tblDescription[#Data], 3, 0)</f>
        <v>C9120AX Internal 802.11ax 4x4:4 MIMO;IOT;BT5;mGig;USB;RHL</v>
      </c>
      <c r="V2747" s="22" cm="1">
        <f t="array" ref="V2747">_xlfn.XLOOKUP(1,([1]!tblOrders[Order]=tblnventory[[#This Row],[PO]])*([1]!tblOrders[Description]=tblnventory[[#This Row],[Item]]),[1]!tblOrders[Unit Total],0)</f>
        <v>779.16</v>
      </c>
      <c r="W2747" s="23" cm="1">
        <f t="array" ref="W2747">_xlfn.XLOOKUP(1,([1]!tblOrders[Order]=tblnventory[[#This Row],[PO]])*([1]!tblOrders[Description]=tblnventory[[#This Row],[Item]]),[1]!tblOrders[Licence])</f>
        <v>0</v>
      </c>
      <c r="X2747" t="b" cm="1">
        <f t="array" ref="X2747">NOT(_xlfn.XLOOKUP(tblnventory[[#This Row],[PO]]&amp;tblnventory[[#This Row],[Item]],[1]!tblOrders[Order]&amp;[1]!tblOrders[Description],[1]!tblOrders[Paid Licence],FALSE))</f>
        <v>1</v>
      </c>
      <c r="Y27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748" spans="1:25">
      <c r="A2748" s="19" t="s">
        <v>5348</v>
      </c>
      <c r="B2748" t="str">
        <f>_xlfn.XLOOKUP(tblnventory[[#This Row],[Item]],[1]!tblDescription[Item],[1]!tblDescription[Description])</f>
        <v>C9120AX Internal 802.11ax 4x4:4 MIMO;IOT;BT5;mGig;USB;RHL</v>
      </c>
      <c r="C2748" t="str">
        <f>_xlfn.XLOOKUP(tblnventory[[#This Row],[Item]],[1]!tblDescription[Item],[1]!tblDescription[Type])</f>
        <v>WAP</v>
      </c>
      <c r="D2748" t="str">
        <f>_xlfn.XLOOKUP(tblnventory[[#This Row],[Use]],[1]!tblCodes[Use],[1]!tblCodes[Code])</f>
        <v>WiFi</v>
      </c>
      <c r="E2748" s="1" t="s">
        <v>2701</v>
      </c>
      <c r="F2748" s="20">
        <v>44943</v>
      </c>
      <c r="G2748" s="24" t="str">
        <f>IF(ISBLANK(tblnventory[[#This Row],[Installed By]]),"Store","Installed")</f>
        <v>Installed</v>
      </c>
      <c r="H2748" t="s">
        <v>8144</v>
      </c>
      <c r="J2748">
        <v>2191007447</v>
      </c>
      <c r="K2748" s="17"/>
      <c r="L2748" t="s">
        <v>5502</v>
      </c>
      <c r="M2748" s="20">
        <v>45271</v>
      </c>
      <c r="N2748" t="s">
        <v>8196</v>
      </c>
      <c r="O2748" t="str">
        <f>IF(tblnventory[[#This Row],[Installed]],LEFT(tblnventory[[#This Row],[Location]],3))</f>
        <v>142</v>
      </c>
      <c r="P2748" t="str">
        <f>_xlfn.XLOOKUP(tblnventory[[#This Row],[Serial Number]],[1]!tblDNACInventory[Floor],[1]!tblDNACInventory[Name],"Not Used")</f>
        <v>Not Used</v>
      </c>
      <c r="T2748" t="b">
        <f>NOT(ISBLANK(tblnventory[[#This Row],[Installed By]]))</f>
        <v>1</v>
      </c>
      <c r="U2748" t="str">
        <f>VLOOKUP(A2748, [1]!tblDescription[#Data], 3, 0)</f>
        <v>C9120AX Internal 802.11ax 4x4:4 MIMO;IOT;BT5;mGig;USB;RHL</v>
      </c>
      <c r="V2748" s="22" cm="1">
        <f t="array" ref="V2748">_xlfn.XLOOKUP(1,([1]!tblOrders[Order]=tblnventory[[#This Row],[PO]])*([1]!tblOrders[Description]=tblnventory[[#This Row],[Item]]),[1]!tblOrders[Unit Total],0)</f>
        <v>779.16</v>
      </c>
      <c r="W2748" s="23" cm="1">
        <f t="array" ref="W2748">_xlfn.XLOOKUP(1,([1]!tblOrders[Order]=tblnventory[[#This Row],[PO]])*([1]!tblOrders[Description]=tblnventory[[#This Row],[Item]]),[1]!tblOrders[Licence])</f>
        <v>0</v>
      </c>
      <c r="X2748" t="b" cm="1">
        <f t="array" ref="X2748">NOT(_xlfn.XLOOKUP(tblnventory[[#This Row],[PO]]&amp;tblnventory[[#This Row],[Item]],[1]!tblOrders[Order]&amp;[1]!tblOrders[Description],[1]!tblOrders[Paid Licence],FALSE))</f>
        <v>1</v>
      </c>
      <c r="Y27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749" spans="1:25">
      <c r="A2749" s="19" t="s">
        <v>5348</v>
      </c>
      <c r="B2749" t="str">
        <f>_xlfn.XLOOKUP(tblnventory[[#This Row],[Item]],[1]!tblDescription[Item],[1]!tblDescription[Description])</f>
        <v>C9120AX Internal 802.11ax 4x4:4 MIMO;IOT;BT5;mGig;USB;RHL</v>
      </c>
      <c r="C2749" t="str">
        <f>_xlfn.XLOOKUP(tblnventory[[#This Row],[Item]],[1]!tblDescription[Item],[1]!tblDescription[Type])</f>
        <v>WAP</v>
      </c>
      <c r="D2749" t="str">
        <f>_xlfn.XLOOKUP(tblnventory[[#This Row],[Use]],[1]!tblCodes[Use],[1]!tblCodes[Code])</f>
        <v>WiFi</v>
      </c>
      <c r="E2749" s="1" t="s">
        <v>2702</v>
      </c>
      <c r="F2749" s="20">
        <v>44943</v>
      </c>
      <c r="G2749" s="24" t="str">
        <f>IF(ISBLANK(tblnventory[[#This Row],[Installed By]]),"Store","Installed")</f>
        <v>Installed</v>
      </c>
      <c r="H2749" t="s">
        <v>8144</v>
      </c>
      <c r="J2749">
        <v>2191007447</v>
      </c>
      <c r="K2749" s="17"/>
      <c r="L2749" t="s">
        <v>5502</v>
      </c>
      <c r="M2749" s="20">
        <v>45271</v>
      </c>
      <c r="N2749" t="s">
        <v>8197</v>
      </c>
      <c r="O2749" t="str">
        <f>IF(tblnventory[[#This Row],[Installed]],LEFT(tblnventory[[#This Row],[Location]],3))</f>
        <v>142</v>
      </c>
      <c r="P2749" t="str">
        <f>_xlfn.XLOOKUP(tblnventory[[#This Row],[Serial Number]],[1]!tblDNACInventory[Floor],[1]!tblDNACInventory[Name],"Not Used")</f>
        <v>Not Used</v>
      </c>
      <c r="T2749" t="b">
        <f>NOT(ISBLANK(tblnventory[[#This Row],[Installed By]]))</f>
        <v>1</v>
      </c>
      <c r="U2749" t="str">
        <f>VLOOKUP(A2749, [1]!tblDescription[#Data], 3, 0)</f>
        <v>C9120AX Internal 802.11ax 4x4:4 MIMO;IOT;BT5;mGig;USB;RHL</v>
      </c>
      <c r="V2749" s="22" cm="1">
        <f t="array" ref="V2749">_xlfn.XLOOKUP(1,([1]!tblOrders[Order]=tblnventory[[#This Row],[PO]])*([1]!tblOrders[Description]=tblnventory[[#This Row],[Item]]),[1]!tblOrders[Unit Total],0)</f>
        <v>779.16</v>
      </c>
      <c r="W2749" s="23" cm="1">
        <f t="array" ref="W2749">_xlfn.XLOOKUP(1,([1]!tblOrders[Order]=tblnventory[[#This Row],[PO]])*([1]!tblOrders[Description]=tblnventory[[#This Row],[Item]]),[1]!tblOrders[Licence])</f>
        <v>0</v>
      </c>
      <c r="X2749" t="b" cm="1">
        <f t="array" ref="X2749">NOT(_xlfn.XLOOKUP(tblnventory[[#This Row],[PO]]&amp;tblnventory[[#This Row],[Item]],[1]!tblOrders[Order]&amp;[1]!tblOrders[Description],[1]!tblOrders[Paid Licence],FALSE))</f>
        <v>1</v>
      </c>
      <c r="Y27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750" spans="1:25">
      <c r="A2750" s="19" t="s">
        <v>5348</v>
      </c>
      <c r="B2750" t="str">
        <f>_xlfn.XLOOKUP(tblnventory[[#This Row],[Item]],[1]!tblDescription[Item],[1]!tblDescription[Description])</f>
        <v>C9120AX Internal 802.11ax 4x4:4 MIMO;IOT;BT5;mGig;USB;RHL</v>
      </c>
      <c r="C2750" t="str">
        <f>_xlfn.XLOOKUP(tblnventory[[#This Row],[Item]],[1]!tblDescription[Item],[1]!tblDescription[Type])</f>
        <v>WAP</v>
      </c>
      <c r="D2750" t="str">
        <f>_xlfn.XLOOKUP(tblnventory[[#This Row],[Use]],[1]!tblCodes[Use],[1]!tblCodes[Code])</f>
        <v>WiFi</v>
      </c>
      <c r="E2750" s="1" t="s">
        <v>2703</v>
      </c>
      <c r="F2750" s="20">
        <v>44943</v>
      </c>
      <c r="G2750" s="24" t="str">
        <f>IF(ISBLANK(tblnventory[[#This Row],[Installed By]]),"Store","Installed")</f>
        <v>Store</v>
      </c>
      <c r="H2750" t="s">
        <v>8146</v>
      </c>
      <c r="J2750">
        <v>2191007447</v>
      </c>
      <c r="K2750" s="17"/>
      <c r="N2750" t="e">
        <v>#N/A</v>
      </c>
      <c r="O2750" t="b">
        <f>IF(tblnventory[[#This Row],[Installed]],LEFT(tblnventory[[#This Row],[Location]],3))</f>
        <v>0</v>
      </c>
      <c r="P2750" t="str">
        <f>_xlfn.XLOOKUP(tblnventory[[#This Row],[Serial Number]],[1]!tblDNACInventory[Floor],[1]!tblDNACInventory[Name],"Not Used")</f>
        <v>Not Used</v>
      </c>
      <c r="T2750" t="b">
        <f>NOT(ISBLANK(tblnventory[[#This Row],[Installed By]]))</f>
        <v>0</v>
      </c>
      <c r="U2750" t="str">
        <f>VLOOKUP(A2750, [1]!tblDescription[#Data], 3, 0)</f>
        <v>C9120AX Internal 802.11ax 4x4:4 MIMO;IOT;BT5;mGig;USB;RHL</v>
      </c>
      <c r="V2750" s="22" cm="1">
        <f t="array" ref="V2750">_xlfn.XLOOKUP(1,([1]!tblOrders[Order]=tblnventory[[#This Row],[PO]])*([1]!tblOrders[Description]=tblnventory[[#This Row],[Item]]),[1]!tblOrders[Unit Total],0)</f>
        <v>779.16</v>
      </c>
      <c r="W2750" s="23" cm="1">
        <f t="array" ref="W2750">_xlfn.XLOOKUP(1,([1]!tblOrders[Order]=tblnventory[[#This Row],[PO]])*([1]!tblOrders[Description]=tblnventory[[#This Row],[Item]]),[1]!tblOrders[Licence])</f>
        <v>0</v>
      </c>
      <c r="X2750" t="b" cm="1">
        <f t="array" ref="X2750">NOT(_xlfn.XLOOKUP(tblnventory[[#This Row],[PO]]&amp;tblnventory[[#This Row],[Item]],[1]!tblOrders[Order]&amp;[1]!tblOrders[Description],[1]!tblOrders[Paid Licence],FALSE))</f>
        <v>1</v>
      </c>
      <c r="Y27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51" spans="1:25">
      <c r="A2751" s="19" t="s">
        <v>5348</v>
      </c>
      <c r="B2751" t="str">
        <f>_xlfn.XLOOKUP(tblnventory[[#This Row],[Item]],[1]!tblDescription[Item],[1]!tblDescription[Description])</f>
        <v>C9120AX Internal 802.11ax 4x4:4 MIMO;IOT;BT5;mGig;USB;RHL</v>
      </c>
      <c r="C2751" t="str">
        <f>_xlfn.XLOOKUP(tblnventory[[#This Row],[Item]],[1]!tblDescription[Item],[1]!tblDescription[Type])</f>
        <v>WAP</v>
      </c>
      <c r="D2751" t="str">
        <f>_xlfn.XLOOKUP(tblnventory[[#This Row],[Use]],[1]!tblCodes[Use],[1]!tblCodes[Code])</f>
        <v>WiFi</v>
      </c>
      <c r="E2751" s="1" t="s">
        <v>2704</v>
      </c>
      <c r="F2751" s="20">
        <v>44943</v>
      </c>
      <c r="G2751" s="24" t="str">
        <f>IF(ISBLANK(tblnventory[[#This Row],[Installed By]]),"Store","Installed")</f>
        <v>Installed</v>
      </c>
      <c r="H2751" t="s">
        <v>8144</v>
      </c>
      <c r="J2751">
        <v>2191007447</v>
      </c>
      <c r="K2751" s="17"/>
      <c r="L2751" t="s">
        <v>5502</v>
      </c>
      <c r="M2751" s="20">
        <v>45271</v>
      </c>
      <c r="N2751" t="s">
        <v>8198</v>
      </c>
      <c r="O2751" t="str">
        <f>IF(tblnventory[[#This Row],[Installed]],LEFT(tblnventory[[#This Row],[Location]],3))</f>
        <v>142</v>
      </c>
      <c r="P2751" t="str">
        <f>_xlfn.XLOOKUP(tblnventory[[#This Row],[Serial Number]],[1]!tblDNACInventory[Floor],[1]!tblDNACInventory[Name],"Not Used")</f>
        <v>Not Used</v>
      </c>
      <c r="T2751" t="b">
        <f>NOT(ISBLANK(tblnventory[[#This Row],[Installed By]]))</f>
        <v>1</v>
      </c>
      <c r="U2751" t="str">
        <f>VLOOKUP(A2751, [1]!tblDescription[#Data], 3, 0)</f>
        <v>C9120AX Internal 802.11ax 4x4:4 MIMO;IOT;BT5;mGig;USB;RHL</v>
      </c>
      <c r="V2751" s="22" cm="1">
        <f t="array" ref="V2751">_xlfn.XLOOKUP(1,([1]!tblOrders[Order]=tblnventory[[#This Row],[PO]])*([1]!tblOrders[Description]=tblnventory[[#This Row],[Item]]),[1]!tblOrders[Unit Total],0)</f>
        <v>779.16</v>
      </c>
      <c r="W2751" s="23" cm="1">
        <f t="array" ref="W2751">_xlfn.XLOOKUP(1,([1]!tblOrders[Order]=tblnventory[[#This Row],[PO]])*([1]!tblOrders[Description]=tblnventory[[#This Row],[Item]]),[1]!tblOrders[Licence])</f>
        <v>0</v>
      </c>
      <c r="X2751" t="b" cm="1">
        <f t="array" ref="X2751">NOT(_xlfn.XLOOKUP(tblnventory[[#This Row],[PO]]&amp;tblnventory[[#This Row],[Item]],[1]!tblOrders[Order]&amp;[1]!tblOrders[Description],[1]!tblOrders[Paid Licence],FALSE))</f>
        <v>1</v>
      </c>
      <c r="Y27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752" spans="1:25">
      <c r="A2752" s="19" t="s">
        <v>5348</v>
      </c>
      <c r="B2752" t="str">
        <f>_xlfn.XLOOKUP(tblnventory[[#This Row],[Item]],[1]!tblDescription[Item],[1]!tblDescription[Description])</f>
        <v>C9120AX Internal 802.11ax 4x4:4 MIMO;IOT;BT5;mGig;USB;RHL</v>
      </c>
      <c r="C2752" t="str">
        <f>_xlfn.XLOOKUP(tblnventory[[#This Row],[Item]],[1]!tblDescription[Item],[1]!tblDescription[Type])</f>
        <v>WAP</v>
      </c>
      <c r="D2752" t="str">
        <f>_xlfn.XLOOKUP(tblnventory[[#This Row],[Use]],[1]!tblCodes[Use],[1]!tblCodes[Code])</f>
        <v>WiFi</v>
      </c>
      <c r="E2752" s="1" t="s">
        <v>2705</v>
      </c>
      <c r="F2752" s="20">
        <v>44943</v>
      </c>
      <c r="G2752" s="24" t="str">
        <f>IF(ISBLANK(tblnventory[[#This Row],[Installed By]]),"Store","Installed")</f>
        <v>Store</v>
      </c>
      <c r="H2752" t="s">
        <v>8146</v>
      </c>
      <c r="J2752">
        <v>2191007447</v>
      </c>
      <c r="K2752" s="17"/>
      <c r="N2752" t="s">
        <v>8199</v>
      </c>
      <c r="O2752" t="b">
        <f>IF(tblnventory[[#This Row],[Installed]],LEFT(tblnventory[[#This Row],[Location]],3))</f>
        <v>0</v>
      </c>
      <c r="P2752" t="str">
        <f>_xlfn.XLOOKUP(tblnventory[[#This Row],[Serial Number]],[1]!tblDNACInventory[Floor],[1]!tblDNACInventory[Name],"Not Used")</f>
        <v>Not Used</v>
      </c>
      <c r="T2752" t="b">
        <f>NOT(ISBLANK(tblnventory[[#This Row],[Installed By]]))</f>
        <v>0</v>
      </c>
      <c r="U2752" t="str">
        <f>VLOOKUP(A2752, [1]!tblDescription[#Data], 3, 0)</f>
        <v>C9120AX Internal 802.11ax 4x4:4 MIMO;IOT;BT5;mGig;USB;RHL</v>
      </c>
      <c r="V2752" s="22" cm="1">
        <f t="array" ref="V2752">_xlfn.XLOOKUP(1,([1]!tblOrders[Order]=tblnventory[[#This Row],[PO]])*([1]!tblOrders[Description]=tblnventory[[#This Row],[Item]]),[1]!tblOrders[Unit Total],0)</f>
        <v>779.16</v>
      </c>
      <c r="W2752" s="23" cm="1">
        <f t="array" ref="W2752">_xlfn.XLOOKUP(1,([1]!tblOrders[Order]=tblnventory[[#This Row],[PO]])*([1]!tblOrders[Description]=tblnventory[[#This Row],[Item]]),[1]!tblOrders[Licence])</f>
        <v>0</v>
      </c>
      <c r="X2752" t="b" cm="1">
        <f t="array" ref="X2752">NOT(_xlfn.XLOOKUP(tblnventory[[#This Row],[PO]]&amp;tblnventory[[#This Row],[Item]],[1]!tblOrders[Order]&amp;[1]!tblOrders[Description],[1]!tblOrders[Paid Licence],FALSE))</f>
        <v>1</v>
      </c>
      <c r="Y27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53" spans="1:25">
      <c r="A2753" s="19" t="s">
        <v>5348</v>
      </c>
      <c r="B2753" t="str">
        <f>_xlfn.XLOOKUP(tblnventory[[#This Row],[Item]],[1]!tblDescription[Item],[1]!tblDescription[Description])</f>
        <v>C9120AX Internal 802.11ax 4x4:4 MIMO;IOT;BT5;mGig;USB;RHL</v>
      </c>
      <c r="C2753" t="str">
        <f>_xlfn.XLOOKUP(tblnventory[[#This Row],[Item]],[1]!tblDescription[Item],[1]!tblDescription[Type])</f>
        <v>WAP</v>
      </c>
      <c r="D2753" t="str">
        <f>_xlfn.XLOOKUP(tblnventory[[#This Row],[Use]],[1]!tblCodes[Use],[1]!tblCodes[Code])</f>
        <v>WiFi</v>
      </c>
      <c r="E2753" s="1" t="s">
        <v>2706</v>
      </c>
      <c r="F2753" s="20">
        <v>44943</v>
      </c>
      <c r="G2753" s="24" t="str">
        <f>IF(ISBLANK(tblnventory[[#This Row],[Installed By]]),"Store","Installed")</f>
        <v>Installed</v>
      </c>
      <c r="H2753" t="s">
        <v>8144</v>
      </c>
      <c r="J2753">
        <v>2191007447</v>
      </c>
      <c r="K2753" s="17"/>
      <c r="L2753" t="s">
        <v>5502</v>
      </c>
      <c r="M2753" s="20">
        <v>45271</v>
      </c>
      <c r="N2753" t="s">
        <v>8199</v>
      </c>
      <c r="O2753" t="str">
        <f>IF(tblnventory[[#This Row],[Installed]],LEFT(tblnventory[[#This Row],[Location]],3))</f>
        <v>142</v>
      </c>
      <c r="P2753" t="str">
        <f>_xlfn.XLOOKUP(tblnventory[[#This Row],[Serial Number]],[1]!tblDNACInventory[Floor],[1]!tblDNACInventory[Name],"Not Used")</f>
        <v>Not Used</v>
      </c>
      <c r="T2753" t="b">
        <f>NOT(ISBLANK(tblnventory[[#This Row],[Installed By]]))</f>
        <v>1</v>
      </c>
      <c r="U2753" t="str">
        <f>VLOOKUP(A2753, [1]!tblDescription[#Data], 3, 0)</f>
        <v>C9120AX Internal 802.11ax 4x4:4 MIMO;IOT;BT5;mGig;USB;RHL</v>
      </c>
      <c r="V2753" s="22" cm="1">
        <f t="array" ref="V2753">_xlfn.XLOOKUP(1,([1]!tblOrders[Order]=tblnventory[[#This Row],[PO]])*([1]!tblOrders[Description]=tblnventory[[#This Row],[Item]]),[1]!tblOrders[Unit Total],0)</f>
        <v>779.16</v>
      </c>
      <c r="W2753" s="23" cm="1">
        <f t="array" ref="W2753">_xlfn.XLOOKUP(1,([1]!tblOrders[Order]=tblnventory[[#This Row],[PO]])*([1]!tblOrders[Description]=tblnventory[[#This Row],[Item]]),[1]!tblOrders[Licence])</f>
        <v>0</v>
      </c>
      <c r="X2753" t="b" cm="1">
        <f t="array" ref="X2753">NOT(_xlfn.XLOOKUP(tblnventory[[#This Row],[PO]]&amp;tblnventory[[#This Row],[Item]],[1]!tblOrders[Order]&amp;[1]!tblOrders[Description],[1]!tblOrders[Paid Licence],FALSE))</f>
        <v>1</v>
      </c>
      <c r="Y27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754" spans="1:25">
      <c r="A2754" s="19" t="s">
        <v>5348</v>
      </c>
      <c r="B2754" t="str">
        <f>_xlfn.XLOOKUP(tblnventory[[#This Row],[Item]],[1]!tblDescription[Item],[1]!tblDescription[Description])</f>
        <v>C9120AX Internal 802.11ax 4x4:4 MIMO;IOT;BT5;mGig;USB;RHL</v>
      </c>
      <c r="C2754" t="str">
        <f>_xlfn.XLOOKUP(tblnventory[[#This Row],[Item]],[1]!tblDescription[Item],[1]!tblDescription[Type])</f>
        <v>WAP</v>
      </c>
      <c r="D2754" t="str">
        <f>_xlfn.XLOOKUP(tblnventory[[#This Row],[Use]],[1]!tblCodes[Use],[1]!tblCodes[Code])</f>
        <v>WiFi</v>
      </c>
      <c r="E2754" s="1" t="s">
        <v>2707</v>
      </c>
      <c r="F2754" s="20">
        <v>44943</v>
      </c>
      <c r="G2754" s="24" t="str">
        <f>IF(ISBLANK(tblnventory[[#This Row],[Installed By]]),"Store","Installed")</f>
        <v>Store</v>
      </c>
      <c r="H2754" t="s">
        <v>8146</v>
      </c>
      <c r="J2754">
        <v>2191007447</v>
      </c>
      <c r="K2754" s="17"/>
      <c r="N2754" t="s">
        <v>8200</v>
      </c>
      <c r="O2754" t="b">
        <f>IF(tblnventory[[#This Row],[Installed]],LEFT(tblnventory[[#This Row],[Location]],3))</f>
        <v>0</v>
      </c>
      <c r="P2754" t="str">
        <f>_xlfn.XLOOKUP(tblnventory[[#This Row],[Serial Number]],[1]!tblDNACInventory[Floor],[1]!tblDNACInventory[Name],"Not Used")</f>
        <v>Not Used</v>
      </c>
      <c r="T2754" t="b">
        <f>NOT(ISBLANK(tblnventory[[#This Row],[Installed By]]))</f>
        <v>0</v>
      </c>
      <c r="U2754" t="str">
        <f>VLOOKUP(A2754, [1]!tblDescription[#Data], 3, 0)</f>
        <v>C9120AX Internal 802.11ax 4x4:4 MIMO;IOT;BT5;mGig;USB;RHL</v>
      </c>
      <c r="V2754" s="22" cm="1">
        <f t="array" ref="V2754">_xlfn.XLOOKUP(1,([1]!tblOrders[Order]=tblnventory[[#This Row],[PO]])*([1]!tblOrders[Description]=tblnventory[[#This Row],[Item]]),[1]!tblOrders[Unit Total],0)</f>
        <v>779.16</v>
      </c>
      <c r="W2754" s="23" cm="1">
        <f t="array" ref="W2754">_xlfn.XLOOKUP(1,([1]!tblOrders[Order]=tblnventory[[#This Row],[PO]])*([1]!tblOrders[Description]=tblnventory[[#This Row],[Item]]),[1]!tblOrders[Licence])</f>
        <v>0</v>
      </c>
      <c r="X2754" t="b" cm="1">
        <f t="array" ref="X2754">NOT(_xlfn.XLOOKUP(tblnventory[[#This Row],[PO]]&amp;tblnventory[[#This Row],[Item]],[1]!tblOrders[Order]&amp;[1]!tblOrders[Description],[1]!tblOrders[Paid Licence],FALSE))</f>
        <v>1</v>
      </c>
      <c r="Y27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55" spans="1:25">
      <c r="A2755" s="19" t="s">
        <v>5348</v>
      </c>
      <c r="B2755" t="str">
        <f>_xlfn.XLOOKUP(tblnventory[[#This Row],[Item]],[1]!tblDescription[Item],[1]!tblDescription[Description])</f>
        <v>C9120AX Internal 802.11ax 4x4:4 MIMO;IOT;BT5;mGig;USB;RHL</v>
      </c>
      <c r="C2755" t="str">
        <f>_xlfn.XLOOKUP(tblnventory[[#This Row],[Item]],[1]!tblDescription[Item],[1]!tblDescription[Type])</f>
        <v>WAP</v>
      </c>
      <c r="D2755" t="str">
        <f>_xlfn.XLOOKUP(tblnventory[[#This Row],[Use]],[1]!tblCodes[Use],[1]!tblCodes[Code])</f>
        <v>WiFi</v>
      </c>
      <c r="E2755" s="1" t="s">
        <v>2708</v>
      </c>
      <c r="F2755" s="20">
        <v>44943</v>
      </c>
      <c r="G2755" s="24" t="str">
        <f>IF(ISBLANK(tblnventory[[#This Row],[Installed By]]),"Store","Installed")</f>
        <v>Store</v>
      </c>
      <c r="H2755" t="s">
        <v>8146</v>
      </c>
      <c r="J2755">
        <v>2191007447</v>
      </c>
      <c r="K2755" s="17"/>
      <c r="N2755" t="s">
        <v>8201</v>
      </c>
      <c r="O2755" t="b">
        <f>IF(tblnventory[[#This Row],[Installed]],LEFT(tblnventory[[#This Row],[Location]],3))</f>
        <v>0</v>
      </c>
      <c r="P2755" t="str">
        <f>_xlfn.XLOOKUP(tblnventory[[#This Row],[Serial Number]],[1]!tblDNACInventory[Floor],[1]!tblDNACInventory[Name],"Not Used")</f>
        <v>Not Used</v>
      </c>
      <c r="T2755" t="b">
        <f>NOT(ISBLANK(tblnventory[[#This Row],[Installed By]]))</f>
        <v>0</v>
      </c>
      <c r="U2755" t="str">
        <f>VLOOKUP(A2755, [1]!tblDescription[#Data], 3, 0)</f>
        <v>C9120AX Internal 802.11ax 4x4:4 MIMO;IOT;BT5;mGig;USB;RHL</v>
      </c>
      <c r="V2755" s="22" cm="1">
        <f t="array" ref="V2755">_xlfn.XLOOKUP(1,([1]!tblOrders[Order]=tblnventory[[#This Row],[PO]])*([1]!tblOrders[Description]=tblnventory[[#This Row],[Item]]),[1]!tblOrders[Unit Total],0)</f>
        <v>779.16</v>
      </c>
      <c r="W2755" s="23" cm="1">
        <f t="array" ref="W2755">_xlfn.XLOOKUP(1,([1]!tblOrders[Order]=tblnventory[[#This Row],[PO]])*([1]!tblOrders[Description]=tblnventory[[#This Row],[Item]]),[1]!tblOrders[Licence])</f>
        <v>0</v>
      </c>
      <c r="X2755" t="b" cm="1">
        <f t="array" ref="X2755">NOT(_xlfn.XLOOKUP(tblnventory[[#This Row],[PO]]&amp;tblnventory[[#This Row],[Item]],[1]!tblOrders[Order]&amp;[1]!tblOrders[Description],[1]!tblOrders[Paid Licence],FALSE))</f>
        <v>1</v>
      </c>
      <c r="Y27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56" spans="1:25">
      <c r="A2756" s="19" t="s">
        <v>5348</v>
      </c>
      <c r="B2756" t="str">
        <f>_xlfn.XLOOKUP(tblnventory[[#This Row],[Item]],[1]!tblDescription[Item],[1]!tblDescription[Description])</f>
        <v>C9120AX Internal 802.11ax 4x4:4 MIMO;IOT;BT5;mGig;USB;RHL</v>
      </c>
      <c r="C2756" t="str">
        <f>_xlfn.XLOOKUP(tblnventory[[#This Row],[Item]],[1]!tblDescription[Item],[1]!tblDescription[Type])</f>
        <v>WAP</v>
      </c>
      <c r="D2756" t="str">
        <f>_xlfn.XLOOKUP(tblnventory[[#This Row],[Use]],[1]!tblCodes[Use],[1]!tblCodes[Code])</f>
        <v>WiFi</v>
      </c>
      <c r="E2756" s="1" t="s">
        <v>2709</v>
      </c>
      <c r="F2756" s="20">
        <v>44943</v>
      </c>
      <c r="G2756" s="24" t="str">
        <f>IF(ISBLANK(tblnventory[[#This Row],[Installed By]]),"Store","Installed")</f>
        <v>Store</v>
      </c>
      <c r="H2756" t="s">
        <v>8146</v>
      </c>
      <c r="J2756">
        <v>2191007447</v>
      </c>
      <c r="K2756" s="17"/>
      <c r="N2756" t="s">
        <v>8202</v>
      </c>
      <c r="O2756" t="b">
        <f>IF(tblnventory[[#This Row],[Installed]],LEFT(tblnventory[[#This Row],[Location]],3))</f>
        <v>0</v>
      </c>
      <c r="P2756" t="str">
        <f>_xlfn.XLOOKUP(tblnventory[[#This Row],[Serial Number]],[1]!tblDNACInventory[Floor],[1]!tblDNACInventory[Name],"Not Used")</f>
        <v>Not Used</v>
      </c>
      <c r="T2756" t="b">
        <f>NOT(ISBLANK(tblnventory[[#This Row],[Installed By]]))</f>
        <v>0</v>
      </c>
      <c r="U2756" t="str">
        <f>VLOOKUP(A2756, [1]!tblDescription[#Data], 3, 0)</f>
        <v>C9120AX Internal 802.11ax 4x4:4 MIMO;IOT;BT5;mGig;USB;RHL</v>
      </c>
      <c r="V2756" s="22" cm="1">
        <f t="array" ref="V2756">_xlfn.XLOOKUP(1,([1]!tblOrders[Order]=tblnventory[[#This Row],[PO]])*([1]!tblOrders[Description]=tblnventory[[#This Row],[Item]]),[1]!tblOrders[Unit Total],0)</f>
        <v>779.16</v>
      </c>
      <c r="W2756" s="23" cm="1">
        <f t="array" ref="W2756">_xlfn.XLOOKUP(1,([1]!tblOrders[Order]=tblnventory[[#This Row],[PO]])*([1]!tblOrders[Description]=tblnventory[[#This Row],[Item]]),[1]!tblOrders[Licence])</f>
        <v>0</v>
      </c>
      <c r="X2756" t="b" cm="1">
        <f t="array" ref="X2756">NOT(_xlfn.XLOOKUP(tblnventory[[#This Row],[PO]]&amp;tblnventory[[#This Row],[Item]],[1]!tblOrders[Order]&amp;[1]!tblOrders[Description],[1]!tblOrders[Paid Licence],FALSE))</f>
        <v>1</v>
      </c>
      <c r="Y27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57" spans="1:25">
      <c r="A2757" s="19" t="s">
        <v>5348</v>
      </c>
      <c r="B2757" t="str">
        <f>_xlfn.XLOOKUP(tblnventory[[#This Row],[Item]],[1]!tblDescription[Item],[1]!tblDescription[Description])</f>
        <v>C9120AX Internal 802.11ax 4x4:4 MIMO;IOT;BT5;mGig;USB;RHL</v>
      </c>
      <c r="C2757" t="str">
        <f>_xlfn.XLOOKUP(tblnventory[[#This Row],[Item]],[1]!tblDescription[Item],[1]!tblDescription[Type])</f>
        <v>WAP</v>
      </c>
      <c r="D2757" t="str">
        <f>_xlfn.XLOOKUP(tblnventory[[#This Row],[Use]],[1]!tblCodes[Use],[1]!tblCodes[Code])</f>
        <v>WiFi</v>
      </c>
      <c r="E2757" s="1" t="s">
        <v>2710</v>
      </c>
      <c r="F2757" s="20">
        <v>44943</v>
      </c>
      <c r="G2757" s="24" t="str">
        <f>IF(ISBLANK(tblnventory[[#This Row],[Installed By]]),"Store","Installed")</f>
        <v>Store</v>
      </c>
      <c r="H2757" t="s">
        <v>8146</v>
      </c>
      <c r="J2757">
        <v>2191007447</v>
      </c>
      <c r="K2757" s="17"/>
      <c r="N2757" t="e">
        <v>#N/A</v>
      </c>
      <c r="O2757" t="b">
        <f>IF(tblnventory[[#This Row],[Installed]],LEFT(tblnventory[[#This Row],[Location]],3))</f>
        <v>0</v>
      </c>
      <c r="P2757" t="str">
        <f>_xlfn.XLOOKUP(tblnventory[[#This Row],[Serial Number]],[1]!tblDNACInventory[Floor],[1]!tblDNACInventory[Name],"Not Used")</f>
        <v>Not Used</v>
      </c>
      <c r="T2757" t="b">
        <f>NOT(ISBLANK(tblnventory[[#This Row],[Installed By]]))</f>
        <v>0</v>
      </c>
      <c r="U2757" t="str">
        <f>VLOOKUP(A2757, [1]!tblDescription[#Data], 3, 0)</f>
        <v>C9120AX Internal 802.11ax 4x4:4 MIMO;IOT;BT5;mGig;USB;RHL</v>
      </c>
      <c r="V2757" s="22" cm="1">
        <f t="array" ref="V2757">_xlfn.XLOOKUP(1,([1]!tblOrders[Order]=tblnventory[[#This Row],[PO]])*([1]!tblOrders[Description]=tblnventory[[#This Row],[Item]]),[1]!tblOrders[Unit Total],0)</f>
        <v>779.16</v>
      </c>
      <c r="W2757" s="23" cm="1">
        <f t="array" ref="W2757">_xlfn.XLOOKUP(1,([1]!tblOrders[Order]=tblnventory[[#This Row],[PO]])*([1]!tblOrders[Description]=tblnventory[[#This Row],[Item]]),[1]!tblOrders[Licence])</f>
        <v>0</v>
      </c>
      <c r="X2757" t="b" cm="1">
        <f t="array" ref="X2757">NOT(_xlfn.XLOOKUP(tblnventory[[#This Row],[PO]]&amp;tblnventory[[#This Row],[Item]],[1]!tblOrders[Order]&amp;[1]!tblOrders[Description],[1]!tblOrders[Paid Licence],FALSE))</f>
        <v>1</v>
      </c>
      <c r="Y27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58" spans="1:25">
      <c r="A2758" s="19" t="s">
        <v>5348</v>
      </c>
      <c r="B2758" t="str">
        <f>_xlfn.XLOOKUP(tblnventory[[#This Row],[Item]],[1]!tblDescription[Item],[1]!tblDescription[Description])</f>
        <v>C9120AX Internal 802.11ax 4x4:4 MIMO;IOT;BT5;mGig;USB;RHL</v>
      </c>
      <c r="C2758" t="str">
        <f>_xlfn.XLOOKUP(tblnventory[[#This Row],[Item]],[1]!tblDescription[Item],[1]!tblDescription[Type])</f>
        <v>WAP</v>
      </c>
      <c r="D2758" t="str">
        <f>_xlfn.XLOOKUP(tblnventory[[#This Row],[Use]],[1]!tblCodes[Use],[1]!tblCodes[Code])</f>
        <v>WiFi</v>
      </c>
      <c r="E2758" s="1" t="s">
        <v>2711</v>
      </c>
      <c r="F2758" s="20">
        <v>44943</v>
      </c>
      <c r="G2758" s="24" t="str">
        <f>IF(ISBLANK(tblnventory[[#This Row],[Installed By]]),"Store","Installed")</f>
        <v>Store</v>
      </c>
      <c r="H2758" t="s">
        <v>8146</v>
      </c>
      <c r="J2758">
        <v>2191007447</v>
      </c>
      <c r="K2758" s="17"/>
      <c r="N2758" t="e">
        <v>#N/A</v>
      </c>
      <c r="O2758" t="b">
        <f>IF(tblnventory[[#This Row],[Installed]],LEFT(tblnventory[[#This Row],[Location]],3))</f>
        <v>0</v>
      </c>
      <c r="P2758" t="str">
        <f>_xlfn.XLOOKUP(tblnventory[[#This Row],[Serial Number]],[1]!tblDNACInventory[Floor],[1]!tblDNACInventory[Name],"Not Used")</f>
        <v>Not Used</v>
      </c>
      <c r="T2758" t="b">
        <f>NOT(ISBLANK(tblnventory[[#This Row],[Installed By]]))</f>
        <v>0</v>
      </c>
      <c r="U2758" t="str">
        <f>VLOOKUP(A2758, [1]!tblDescription[#Data], 3, 0)</f>
        <v>C9120AX Internal 802.11ax 4x4:4 MIMO;IOT;BT5;mGig;USB;RHL</v>
      </c>
      <c r="V2758" s="22" cm="1">
        <f t="array" ref="V2758">_xlfn.XLOOKUP(1,([1]!tblOrders[Order]=tblnventory[[#This Row],[PO]])*([1]!tblOrders[Description]=tblnventory[[#This Row],[Item]]),[1]!tblOrders[Unit Total],0)</f>
        <v>779.16</v>
      </c>
      <c r="W2758" s="23" cm="1">
        <f t="array" ref="W2758">_xlfn.XLOOKUP(1,([1]!tblOrders[Order]=tblnventory[[#This Row],[PO]])*([1]!tblOrders[Description]=tblnventory[[#This Row],[Item]]),[1]!tblOrders[Licence])</f>
        <v>0</v>
      </c>
      <c r="X2758" t="b" cm="1">
        <f t="array" ref="X2758">NOT(_xlfn.XLOOKUP(tblnventory[[#This Row],[PO]]&amp;tblnventory[[#This Row],[Item]],[1]!tblOrders[Order]&amp;[1]!tblOrders[Description],[1]!tblOrders[Paid Licence],FALSE))</f>
        <v>1</v>
      </c>
      <c r="Y27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59" spans="1:25">
      <c r="A2759" s="19" t="s">
        <v>5348</v>
      </c>
      <c r="B2759" t="str">
        <f>_xlfn.XLOOKUP(tblnventory[[#This Row],[Item]],[1]!tblDescription[Item],[1]!tblDescription[Description])</f>
        <v>C9120AX Internal 802.11ax 4x4:4 MIMO;IOT;BT5;mGig;USB;RHL</v>
      </c>
      <c r="C2759" t="str">
        <f>_xlfn.XLOOKUP(tblnventory[[#This Row],[Item]],[1]!tblDescription[Item],[1]!tblDescription[Type])</f>
        <v>WAP</v>
      </c>
      <c r="D2759" t="str">
        <f>_xlfn.XLOOKUP(tblnventory[[#This Row],[Use]],[1]!tblCodes[Use],[1]!tblCodes[Code])</f>
        <v>WiFi</v>
      </c>
      <c r="E2759" s="1" t="s">
        <v>2712</v>
      </c>
      <c r="F2759" s="20">
        <v>44943</v>
      </c>
      <c r="G2759" s="24" t="str">
        <f>IF(ISBLANK(tblnventory[[#This Row],[Installed By]]),"Store","Installed")</f>
        <v>Store</v>
      </c>
      <c r="H2759" t="s">
        <v>8146</v>
      </c>
      <c r="J2759">
        <v>2191007447</v>
      </c>
      <c r="K2759" s="17"/>
      <c r="N2759" t="e">
        <v>#N/A</v>
      </c>
      <c r="O2759" t="b">
        <f>IF(tblnventory[[#This Row],[Installed]],LEFT(tblnventory[[#This Row],[Location]],3))</f>
        <v>0</v>
      </c>
      <c r="P2759" t="str">
        <f>_xlfn.XLOOKUP(tblnventory[[#This Row],[Serial Number]],[1]!tblDNACInventory[Floor],[1]!tblDNACInventory[Name],"Not Used")</f>
        <v>Not Used</v>
      </c>
      <c r="T2759" t="b">
        <f>NOT(ISBLANK(tblnventory[[#This Row],[Installed By]]))</f>
        <v>0</v>
      </c>
      <c r="U2759" t="str">
        <f>VLOOKUP(A2759, [1]!tblDescription[#Data], 3, 0)</f>
        <v>C9120AX Internal 802.11ax 4x4:4 MIMO;IOT;BT5;mGig;USB;RHL</v>
      </c>
      <c r="V2759" s="22" cm="1">
        <f t="array" ref="V2759">_xlfn.XLOOKUP(1,([1]!tblOrders[Order]=tblnventory[[#This Row],[PO]])*([1]!tblOrders[Description]=tblnventory[[#This Row],[Item]]),[1]!tblOrders[Unit Total],0)</f>
        <v>779.16</v>
      </c>
      <c r="W2759" s="23" cm="1">
        <f t="array" ref="W2759">_xlfn.XLOOKUP(1,([1]!tblOrders[Order]=tblnventory[[#This Row],[PO]])*([1]!tblOrders[Description]=tblnventory[[#This Row],[Item]]),[1]!tblOrders[Licence])</f>
        <v>0</v>
      </c>
      <c r="X2759" t="b" cm="1">
        <f t="array" ref="X2759">NOT(_xlfn.XLOOKUP(tblnventory[[#This Row],[PO]]&amp;tblnventory[[#This Row],[Item]],[1]!tblOrders[Order]&amp;[1]!tblOrders[Description],[1]!tblOrders[Paid Licence],FALSE))</f>
        <v>1</v>
      </c>
      <c r="Y27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60" spans="1:25">
      <c r="A2760" s="19" t="s">
        <v>5348</v>
      </c>
      <c r="B2760" t="str">
        <f>_xlfn.XLOOKUP(tblnventory[[#This Row],[Item]],[1]!tblDescription[Item],[1]!tblDescription[Description])</f>
        <v>C9120AX Internal 802.11ax 4x4:4 MIMO;IOT;BT5;mGig;USB;RHL</v>
      </c>
      <c r="C2760" t="str">
        <f>_xlfn.XLOOKUP(tblnventory[[#This Row],[Item]],[1]!tblDescription[Item],[1]!tblDescription[Type])</f>
        <v>WAP</v>
      </c>
      <c r="D2760" t="str">
        <f>_xlfn.XLOOKUP(tblnventory[[#This Row],[Use]],[1]!tblCodes[Use],[1]!tblCodes[Code])</f>
        <v>WiFi</v>
      </c>
      <c r="E2760" s="1" t="s">
        <v>2713</v>
      </c>
      <c r="F2760" s="20">
        <v>44943</v>
      </c>
      <c r="G2760" s="24" t="str">
        <f>IF(ISBLANK(tblnventory[[#This Row],[Installed By]]),"Store","Installed")</f>
        <v>Installed</v>
      </c>
      <c r="H2760" t="s">
        <v>8144</v>
      </c>
      <c r="J2760">
        <v>2191007447</v>
      </c>
      <c r="K2760" s="17"/>
      <c r="L2760" t="s">
        <v>5502</v>
      </c>
      <c r="M2760" s="20">
        <v>45271</v>
      </c>
      <c r="N2760" t="s">
        <v>8203</v>
      </c>
      <c r="O2760" t="str">
        <f>IF(tblnventory[[#This Row],[Installed]],LEFT(tblnventory[[#This Row],[Location]],3))</f>
        <v>142</v>
      </c>
      <c r="P2760" t="str">
        <f>_xlfn.XLOOKUP(tblnventory[[#This Row],[Serial Number]],[1]!tblDNACInventory[Floor],[1]!tblDNACInventory[Name],"Not Used")</f>
        <v>Not Used</v>
      </c>
      <c r="T2760" t="b">
        <f>NOT(ISBLANK(tblnventory[[#This Row],[Installed By]]))</f>
        <v>1</v>
      </c>
      <c r="U2760" t="str">
        <f>VLOOKUP(A2760, [1]!tblDescription[#Data], 3, 0)</f>
        <v>C9120AX Internal 802.11ax 4x4:4 MIMO;IOT;BT5;mGig;USB;RHL</v>
      </c>
      <c r="V2760" s="22" cm="1">
        <f t="array" ref="V2760">_xlfn.XLOOKUP(1,([1]!tblOrders[Order]=tblnventory[[#This Row],[PO]])*([1]!tblOrders[Description]=tblnventory[[#This Row],[Item]]),[1]!tblOrders[Unit Total],0)</f>
        <v>779.16</v>
      </c>
      <c r="W2760" s="23" cm="1">
        <f t="array" ref="W2760">_xlfn.XLOOKUP(1,([1]!tblOrders[Order]=tblnventory[[#This Row],[PO]])*([1]!tblOrders[Description]=tblnventory[[#This Row],[Item]]),[1]!tblOrders[Licence])</f>
        <v>0</v>
      </c>
      <c r="X2760" t="b" cm="1">
        <f t="array" ref="X2760">NOT(_xlfn.XLOOKUP(tblnventory[[#This Row],[PO]]&amp;tblnventory[[#This Row],[Item]],[1]!tblOrders[Order]&amp;[1]!tblOrders[Description],[1]!tblOrders[Paid Licence],FALSE))</f>
        <v>1</v>
      </c>
      <c r="Y27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761" spans="1:25">
      <c r="A2761" s="19" t="s">
        <v>5348</v>
      </c>
      <c r="B2761" t="str">
        <f>_xlfn.XLOOKUP(tblnventory[[#This Row],[Item]],[1]!tblDescription[Item],[1]!tblDescription[Description])</f>
        <v>C9120AX Internal 802.11ax 4x4:4 MIMO;IOT;BT5;mGig;USB;RHL</v>
      </c>
      <c r="C2761" t="str">
        <f>_xlfn.XLOOKUP(tblnventory[[#This Row],[Item]],[1]!tblDescription[Item],[1]!tblDescription[Type])</f>
        <v>WAP</v>
      </c>
      <c r="D2761" t="str">
        <f>_xlfn.XLOOKUP(tblnventory[[#This Row],[Use]],[1]!tblCodes[Use],[1]!tblCodes[Code])</f>
        <v>WiFi</v>
      </c>
      <c r="E2761" s="1" t="s">
        <v>2714</v>
      </c>
      <c r="F2761" s="20">
        <v>44943</v>
      </c>
      <c r="G2761" s="24" t="str">
        <f>IF(ISBLANK(tblnventory[[#This Row],[Installed By]]),"Store","Installed")</f>
        <v>Store</v>
      </c>
      <c r="H2761" t="s">
        <v>8146</v>
      </c>
      <c r="J2761">
        <v>2191007447</v>
      </c>
      <c r="K2761" s="17"/>
      <c r="N2761" t="e">
        <v>#N/A</v>
      </c>
      <c r="O2761" t="b">
        <f>IF(tblnventory[[#This Row],[Installed]],LEFT(tblnventory[[#This Row],[Location]],3))</f>
        <v>0</v>
      </c>
      <c r="P2761" t="str">
        <f>_xlfn.XLOOKUP(tblnventory[[#This Row],[Serial Number]],[1]!tblDNACInventory[Floor],[1]!tblDNACInventory[Name],"Not Used")</f>
        <v>Not Used</v>
      </c>
      <c r="T2761" t="b">
        <f>NOT(ISBLANK(tblnventory[[#This Row],[Installed By]]))</f>
        <v>0</v>
      </c>
      <c r="U2761" t="str">
        <f>VLOOKUP(A2761, [1]!tblDescription[#Data], 3, 0)</f>
        <v>C9120AX Internal 802.11ax 4x4:4 MIMO;IOT;BT5;mGig;USB;RHL</v>
      </c>
      <c r="V2761" s="22" cm="1">
        <f t="array" ref="V2761">_xlfn.XLOOKUP(1,([1]!tblOrders[Order]=tblnventory[[#This Row],[PO]])*([1]!tblOrders[Description]=tblnventory[[#This Row],[Item]]),[1]!tblOrders[Unit Total],0)</f>
        <v>779.16</v>
      </c>
      <c r="W2761" s="23" cm="1">
        <f t="array" ref="W2761">_xlfn.XLOOKUP(1,([1]!tblOrders[Order]=tblnventory[[#This Row],[PO]])*([1]!tblOrders[Description]=tblnventory[[#This Row],[Item]]),[1]!tblOrders[Licence])</f>
        <v>0</v>
      </c>
      <c r="X2761" t="b" cm="1">
        <f t="array" ref="X2761">NOT(_xlfn.XLOOKUP(tblnventory[[#This Row],[PO]]&amp;tblnventory[[#This Row],[Item]],[1]!tblOrders[Order]&amp;[1]!tblOrders[Description],[1]!tblOrders[Paid Licence],FALSE))</f>
        <v>1</v>
      </c>
      <c r="Y27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62" spans="1:25">
      <c r="A2762" s="19" t="s">
        <v>5348</v>
      </c>
      <c r="B2762" t="str">
        <f>_xlfn.XLOOKUP(tblnventory[[#This Row],[Item]],[1]!tblDescription[Item],[1]!tblDescription[Description])</f>
        <v>C9120AX Internal 802.11ax 4x4:4 MIMO;IOT;BT5;mGig;USB;RHL</v>
      </c>
      <c r="C2762" t="str">
        <f>_xlfn.XLOOKUP(tblnventory[[#This Row],[Item]],[1]!tblDescription[Item],[1]!tblDescription[Type])</f>
        <v>WAP</v>
      </c>
      <c r="D2762" t="str">
        <f>_xlfn.XLOOKUP(tblnventory[[#This Row],[Use]],[1]!tblCodes[Use],[1]!tblCodes[Code])</f>
        <v>WiFi</v>
      </c>
      <c r="E2762" s="1" t="s">
        <v>2715</v>
      </c>
      <c r="F2762" s="20">
        <v>44943</v>
      </c>
      <c r="G2762" s="24" t="str">
        <f>IF(ISBLANK(tblnventory[[#This Row],[Installed By]]),"Store","Installed")</f>
        <v>Store</v>
      </c>
      <c r="H2762" t="s">
        <v>8146</v>
      </c>
      <c r="J2762">
        <v>2191007447</v>
      </c>
      <c r="K2762" s="17"/>
      <c r="N2762" t="e">
        <v>#N/A</v>
      </c>
      <c r="O2762" t="b">
        <f>IF(tblnventory[[#This Row],[Installed]],LEFT(tblnventory[[#This Row],[Location]],3))</f>
        <v>0</v>
      </c>
      <c r="P2762" t="str">
        <f>_xlfn.XLOOKUP(tblnventory[[#This Row],[Serial Number]],[1]!tblDNACInventory[Floor],[1]!tblDNACInventory[Name],"Not Used")</f>
        <v>Not Used</v>
      </c>
      <c r="T2762" t="b">
        <f>NOT(ISBLANK(tblnventory[[#This Row],[Installed By]]))</f>
        <v>0</v>
      </c>
      <c r="U2762" t="str">
        <f>VLOOKUP(A2762, [1]!tblDescription[#Data], 3, 0)</f>
        <v>C9120AX Internal 802.11ax 4x4:4 MIMO;IOT;BT5;mGig;USB;RHL</v>
      </c>
      <c r="V2762" s="22" cm="1">
        <f t="array" ref="V2762">_xlfn.XLOOKUP(1,([1]!tblOrders[Order]=tblnventory[[#This Row],[PO]])*([1]!tblOrders[Description]=tblnventory[[#This Row],[Item]]),[1]!tblOrders[Unit Total],0)</f>
        <v>779.16</v>
      </c>
      <c r="W2762" s="23" cm="1">
        <f t="array" ref="W2762">_xlfn.XLOOKUP(1,([1]!tblOrders[Order]=tblnventory[[#This Row],[PO]])*([1]!tblOrders[Description]=tblnventory[[#This Row],[Item]]),[1]!tblOrders[Licence])</f>
        <v>0</v>
      </c>
      <c r="X2762" t="b" cm="1">
        <f t="array" ref="X2762">NOT(_xlfn.XLOOKUP(tblnventory[[#This Row],[PO]]&amp;tblnventory[[#This Row],[Item]],[1]!tblOrders[Order]&amp;[1]!tblOrders[Description],[1]!tblOrders[Paid Licence],FALSE))</f>
        <v>1</v>
      </c>
      <c r="Y27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63" spans="1:25">
      <c r="A2763" s="19" t="s">
        <v>5348</v>
      </c>
      <c r="B2763" t="str">
        <f>_xlfn.XLOOKUP(tblnventory[[#This Row],[Item]],[1]!tblDescription[Item],[1]!tblDescription[Description])</f>
        <v>C9120AX Internal 802.11ax 4x4:4 MIMO;IOT;BT5;mGig;USB;RHL</v>
      </c>
      <c r="C2763" t="str">
        <f>_xlfn.XLOOKUP(tblnventory[[#This Row],[Item]],[1]!tblDescription[Item],[1]!tblDescription[Type])</f>
        <v>WAP</v>
      </c>
      <c r="D2763" t="str">
        <f>_xlfn.XLOOKUP(tblnventory[[#This Row],[Use]],[1]!tblCodes[Use],[1]!tblCodes[Code])</f>
        <v>WiFi</v>
      </c>
      <c r="E2763" s="1" t="s">
        <v>2716</v>
      </c>
      <c r="F2763" s="20">
        <v>44943</v>
      </c>
      <c r="G2763" s="24" t="str">
        <f>IF(ISBLANK(tblnventory[[#This Row],[Installed By]]),"Store","Installed")</f>
        <v>Installed</v>
      </c>
      <c r="H2763" t="s">
        <v>8144</v>
      </c>
      <c r="J2763">
        <v>2191007447</v>
      </c>
      <c r="K2763" s="17"/>
      <c r="L2763" t="s">
        <v>5502</v>
      </c>
      <c r="M2763" s="20">
        <v>45271</v>
      </c>
      <c r="N2763" t="s">
        <v>8200</v>
      </c>
      <c r="O2763" t="str">
        <f>IF(tblnventory[[#This Row],[Installed]],LEFT(tblnventory[[#This Row],[Location]],3))</f>
        <v>142</v>
      </c>
      <c r="P2763" t="str">
        <f>_xlfn.XLOOKUP(tblnventory[[#This Row],[Serial Number]],[1]!tblDNACInventory[Floor],[1]!tblDNACInventory[Name],"Not Used")</f>
        <v>Not Used</v>
      </c>
      <c r="T2763" t="b">
        <f>NOT(ISBLANK(tblnventory[[#This Row],[Installed By]]))</f>
        <v>1</v>
      </c>
      <c r="U2763" t="str">
        <f>VLOOKUP(A2763, [1]!tblDescription[#Data], 3, 0)</f>
        <v>C9120AX Internal 802.11ax 4x4:4 MIMO;IOT;BT5;mGig;USB;RHL</v>
      </c>
      <c r="V2763" s="22" cm="1">
        <f t="array" ref="V2763">_xlfn.XLOOKUP(1,([1]!tblOrders[Order]=tblnventory[[#This Row],[PO]])*([1]!tblOrders[Description]=tblnventory[[#This Row],[Item]]),[1]!tblOrders[Unit Total],0)</f>
        <v>779.16</v>
      </c>
      <c r="W2763" s="23" cm="1">
        <f t="array" ref="W2763">_xlfn.XLOOKUP(1,([1]!tblOrders[Order]=tblnventory[[#This Row],[PO]])*([1]!tblOrders[Description]=tblnventory[[#This Row],[Item]]),[1]!tblOrders[Licence])</f>
        <v>0</v>
      </c>
      <c r="X2763" t="b" cm="1">
        <f t="array" ref="X2763">NOT(_xlfn.XLOOKUP(tblnventory[[#This Row],[PO]]&amp;tblnventory[[#This Row],[Item]],[1]!tblOrders[Order]&amp;[1]!tblOrders[Description],[1]!tblOrders[Paid Licence],FALSE))</f>
        <v>1</v>
      </c>
      <c r="Y27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764" spans="1:25">
      <c r="A2764" s="19" t="s">
        <v>5348</v>
      </c>
      <c r="B2764" t="str">
        <f>_xlfn.XLOOKUP(tblnventory[[#This Row],[Item]],[1]!tblDescription[Item],[1]!tblDescription[Description])</f>
        <v>C9120AX Internal 802.11ax 4x4:4 MIMO;IOT;BT5;mGig;USB;RHL</v>
      </c>
      <c r="C2764" t="str">
        <f>_xlfn.XLOOKUP(tblnventory[[#This Row],[Item]],[1]!tblDescription[Item],[1]!tblDescription[Type])</f>
        <v>WAP</v>
      </c>
      <c r="D2764" t="str">
        <f>_xlfn.XLOOKUP(tblnventory[[#This Row],[Use]],[1]!tblCodes[Use],[1]!tblCodes[Code])</f>
        <v>WiFi</v>
      </c>
      <c r="E2764" s="1" t="s">
        <v>2717</v>
      </c>
      <c r="F2764" s="20">
        <v>44943</v>
      </c>
      <c r="G2764" s="24" t="str">
        <f>IF(ISBLANK(tblnventory[[#This Row],[Installed By]]),"Store","Installed")</f>
        <v>Installed</v>
      </c>
      <c r="H2764" t="s">
        <v>8144</v>
      </c>
      <c r="J2764">
        <v>2191007447</v>
      </c>
      <c r="K2764" s="17"/>
      <c r="L2764" t="s">
        <v>5502</v>
      </c>
      <c r="M2764" s="20">
        <v>45271</v>
      </c>
      <c r="N2764" t="s">
        <v>8201</v>
      </c>
      <c r="O2764" t="str">
        <f>IF(tblnventory[[#This Row],[Installed]],LEFT(tblnventory[[#This Row],[Location]],3))</f>
        <v>142</v>
      </c>
      <c r="P2764" t="str">
        <f>_xlfn.XLOOKUP(tblnventory[[#This Row],[Serial Number]],[1]!tblDNACInventory[Floor],[1]!tblDNACInventory[Name],"Not Used")</f>
        <v>Not Used</v>
      </c>
      <c r="T2764" t="b">
        <f>NOT(ISBLANK(tblnventory[[#This Row],[Installed By]]))</f>
        <v>1</v>
      </c>
      <c r="U2764" t="str">
        <f>VLOOKUP(A2764, [1]!tblDescription[#Data], 3, 0)</f>
        <v>C9120AX Internal 802.11ax 4x4:4 MIMO;IOT;BT5;mGig;USB;RHL</v>
      </c>
      <c r="V2764" s="22" cm="1">
        <f t="array" ref="V2764">_xlfn.XLOOKUP(1,([1]!tblOrders[Order]=tblnventory[[#This Row],[PO]])*([1]!tblOrders[Description]=tblnventory[[#This Row],[Item]]),[1]!tblOrders[Unit Total],0)</f>
        <v>779.16</v>
      </c>
      <c r="W2764" s="23" cm="1">
        <f t="array" ref="W2764">_xlfn.XLOOKUP(1,([1]!tblOrders[Order]=tblnventory[[#This Row],[PO]])*([1]!tblOrders[Description]=tblnventory[[#This Row],[Item]]),[1]!tblOrders[Licence])</f>
        <v>0</v>
      </c>
      <c r="X2764" t="b" cm="1">
        <f t="array" ref="X2764">NOT(_xlfn.XLOOKUP(tblnventory[[#This Row],[PO]]&amp;tblnventory[[#This Row],[Item]],[1]!tblOrders[Order]&amp;[1]!tblOrders[Description],[1]!tblOrders[Paid Licence],FALSE))</f>
        <v>1</v>
      </c>
      <c r="Y27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765" spans="1:25">
      <c r="A2765" s="19" t="s">
        <v>5348</v>
      </c>
      <c r="B2765" t="str">
        <f>_xlfn.XLOOKUP(tblnventory[[#This Row],[Item]],[1]!tblDescription[Item],[1]!tblDescription[Description])</f>
        <v>C9120AX Internal 802.11ax 4x4:4 MIMO;IOT;BT5;mGig;USB;RHL</v>
      </c>
      <c r="C2765" t="str">
        <f>_xlfn.XLOOKUP(tblnventory[[#This Row],[Item]],[1]!tblDescription[Item],[1]!tblDescription[Type])</f>
        <v>WAP</v>
      </c>
      <c r="D2765" t="str">
        <f>_xlfn.XLOOKUP(tblnventory[[#This Row],[Use]],[1]!tblCodes[Use],[1]!tblCodes[Code])</f>
        <v>WiFi</v>
      </c>
      <c r="E2765" s="1" t="s">
        <v>2718</v>
      </c>
      <c r="F2765" s="20">
        <v>44943</v>
      </c>
      <c r="G2765" s="24" t="str">
        <f>IF(ISBLANK(tblnventory[[#This Row],[Installed By]]),"Store","Installed")</f>
        <v>Installed</v>
      </c>
      <c r="H2765" t="s">
        <v>8144</v>
      </c>
      <c r="J2765">
        <v>2191007447</v>
      </c>
      <c r="K2765" s="17"/>
      <c r="L2765" t="s">
        <v>5502</v>
      </c>
      <c r="M2765" s="20">
        <v>45271</v>
      </c>
      <c r="N2765" t="s">
        <v>8202</v>
      </c>
      <c r="O2765" t="str">
        <f>IF(tblnventory[[#This Row],[Installed]],LEFT(tblnventory[[#This Row],[Location]],3))</f>
        <v>142</v>
      </c>
      <c r="P2765" t="str">
        <f>_xlfn.XLOOKUP(tblnventory[[#This Row],[Serial Number]],[1]!tblDNACInventory[Floor],[1]!tblDNACInventory[Name],"Not Used")</f>
        <v>Not Used</v>
      </c>
      <c r="T2765" t="b">
        <f>NOT(ISBLANK(tblnventory[[#This Row],[Installed By]]))</f>
        <v>1</v>
      </c>
      <c r="U2765" t="str">
        <f>VLOOKUP(A2765, [1]!tblDescription[#Data], 3, 0)</f>
        <v>C9120AX Internal 802.11ax 4x4:4 MIMO;IOT;BT5;mGig;USB;RHL</v>
      </c>
      <c r="V2765" s="22" cm="1">
        <f t="array" ref="V2765">_xlfn.XLOOKUP(1,([1]!tblOrders[Order]=tblnventory[[#This Row],[PO]])*([1]!tblOrders[Description]=tblnventory[[#This Row],[Item]]),[1]!tblOrders[Unit Total],0)</f>
        <v>779.16</v>
      </c>
      <c r="W2765" s="23" cm="1">
        <f t="array" ref="W2765">_xlfn.XLOOKUP(1,([1]!tblOrders[Order]=tblnventory[[#This Row],[PO]])*([1]!tblOrders[Description]=tblnventory[[#This Row],[Item]]),[1]!tblOrders[Licence])</f>
        <v>0</v>
      </c>
      <c r="X2765" t="b" cm="1">
        <f t="array" ref="X2765">NOT(_xlfn.XLOOKUP(tblnventory[[#This Row],[PO]]&amp;tblnventory[[#This Row],[Item]],[1]!tblOrders[Order]&amp;[1]!tblOrders[Description],[1]!tblOrders[Paid Licence],FALSE))</f>
        <v>1</v>
      </c>
      <c r="Y27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766" spans="1:25">
      <c r="A2766" s="19" t="s">
        <v>5348</v>
      </c>
      <c r="B2766" t="str">
        <f>_xlfn.XLOOKUP(tblnventory[[#This Row],[Item]],[1]!tblDescription[Item],[1]!tblDescription[Description])</f>
        <v>C9120AX Internal 802.11ax 4x4:4 MIMO;IOT;BT5;mGig;USB;RHL</v>
      </c>
      <c r="C2766" t="str">
        <f>_xlfn.XLOOKUP(tblnventory[[#This Row],[Item]],[1]!tblDescription[Item],[1]!tblDescription[Type])</f>
        <v>WAP</v>
      </c>
      <c r="D2766" t="str">
        <f>_xlfn.XLOOKUP(tblnventory[[#This Row],[Use]],[1]!tblCodes[Use],[1]!tblCodes[Code])</f>
        <v>WiFi</v>
      </c>
      <c r="E2766" s="1" t="s">
        <v>2719</v>
      </c>
      <c r="F2766" s="20">
        <v>44943</v>
      </c>
      <c r="G2766" s="24" t="str">
        <f>IF(ISBLANK(tblnventory[[#This Row],[Installed By]]),"Store","Installed")</f>
        <v>Installed</v>
      </c>
      <c r="H2766" t="s">
        <v>8144</v>
      </c>
      <c r="J2766">
        <v>2191007447</v>
      </c>
      <c r="K2766" s="17"/>
      <c r="L2766" t="s">
        <v>5502</v>
      </c>
      <c r="M2766" s="20">
        <v>45271</v>
      </c>
      <c r="N2766" t="s">
        <v>8204</v>
      </c>
      <c r="O2766" t="str">
        <f>IF(tblnventory[[#This Row],[Installed]],LEFT(tblnventory[[#This Row],[Location]],3))</f>
        <v>142</v>
      </c>
      <c r="P2766" t="str">
        <f>_xlfn.XLOOKUP(tblnventory[[#This Row],[Serial Number]],[1]!tblDNACInventory[Floor],[1]!tblDNACInventory[Name],"Not Used")</f>
        <v>Not Used</v>
      </c>
      <c r="T2766" t="b">
        <f>NOT(ISBLANK(tblnventory[[#This Row],[Installed By]]))</f>
        <v>1</v>
      </c>
      <c r="U2766" t="str">
        <f>VLOOKUP(A2766, [1]!tblDescription[#Data], 3, 0)</f>
        <v>C9120AX Internal 802.11ax 4x4:4 MIMO;IOT;BT5;mGig;USB;RHL</v>
      </c>
      <c r="V2766" s="22" cm="1">
        <f t="array" ref="V2766">_xlfn.XLOOKUP(1,([1]!tblOrders[Order]=tblnventory[[#This Row],[PO]])*([1]!tblOrders[Description]=tblnventory[[#This Row],[Item]]),[1]!tblOrders[Unit Total],0)</f>
        <v>779.16</v>
      </c>
      <c r="W2766" s="23" cm="1">
        <f t="array" ref="W2766">_xlfn.XLOOKUP(1,([1]!tblOrders[Order]=tblnventory[[#This Row],[PO]])*([1]!tblOrders[Description]=tblnventory[[#This Row],[Item]]),[1]!tblOrders[Licence])</f>
        <v>0</v>
      </c>
      <c r="X2766" t="b" cm="1">
        <f t="array" ref="X2766">NOT(_xlfn.XLOOKUP(tblnventory[[#This Row],[PO]]&amp;tblnventory[[#This Row],[Item]],[1]!tblOrders[Order]&amp;[1]!tblOrders[Description],[1]!tblOrders[Paid Licence],FALSE))</f>
        <v>1</v>
      </c>
      <c r="Y27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767" spans="1:25">
      <c r="A2767" s="19" t="s">
        <v>5348</v>
      </c>
      <c r="B2767" t="str">
        <f>_xlfn.XLOOKUP(tblnventory[[#This Row],[Item]],[1]!tblDescription[Item],[1]!tblDescription[Description])</f>
        <v>C9120AX Internal 802.11ax 4x4:4 MIMO;IOT;BT5;mGig;USB;RHL</v>
      </c>
      <c r="C2767" t="str">
        <f>_xlfn.XLOOKUP(tblnventory[[#This Row],[Item]],[1]!tblDescription[Item],[1]!tblDescription[Type])</f>
        <v>WAP</v>
      </c>
      <c r="D2767" t="str">
        <f>_xlfn.XLOOKUP(tblnventory[[#This Row],[Use]],[1]!tblCodes[Use],[1]!tblCodes[Code])</f>
        <v>WiFi</v>
      </c>
      <c r="E2767" s="1" t="s">
        <v>2720</v>
      </c>
      <c r="F2767" s="20">
        <v>44943</v>
      </c>
      <c r="G2767" s="24" t="str">
        <f>IF(ISBLANK(tblnventory[[#This Row],[Installed By]]),"Store","Installed")</f>
        <v>Installed</v>
      </c>
      <c r="H2767" t="s">
        <v>8144</v>
      </c>
      <c r="J2767">
        <v>2191007447</v>
      </c>
      <c r="K2767" s="17"/>
      <c r="L2767" t="s">
        <v>5502</v>
      </c>
      <c r="M2767" s="20">
        <v>45271</v>
      </c>
      <c r="N2767" t="s">
        <v>8205</v>
      </c>
      <c r="O2767" t="str">
        <f>IF(tblnventory[[#This Row],[Installed]],LEFT(tblnventory[[#This Row],[Location]],3))</f>
        <v>142</v>
      </c>
      <c r="P2767" t="str">
        <f>_xlfn.XLOOKUP(tblnventory[[#This Row],[Serial Number]],[1]!tblDNACInventory[Floor],[1]!tblDNACInventory[Name],"Not Used")</f>
        <v>Not Used</v>
      </c>
      <c r="T2767" t="b">
        <f>NOT(ISBLANK(tblnventory[[#This Row],[Installed By]]))</f>
        <v>1</v>
      </c>
      <c r="U2767" t="str">
        <f>VLOOKUP(A2767, [1]!tblDescription[#Data], 3, 0)</f>
        <v>C9120AX Internal 802.11ax 4x4:4 MIMO;IOT;BT5;mGig;USB;RHL</v>
      </c>
      <c r="V2767" s="22" cm="1">
        <f t="array" ref="V2767">_xlfn.XLOOKUP(1,([1]!tblOrders[Order]=tblnventory[[#This Row],[PO]])*([1]!tblOrders[Description]=tblnventory[[#This Row],[Item]]),[1]!tblOrders[Unit Total],0)</f>
        <v>779.16</v>
      </c>
      <c r="W2767" s="23" cm="1">
        <f t="array" ref="W2767">_xlfn.XLOOKUP(1,([1]!tblOrders[Order]=tblnventory[[#This Row],[PO]])*([1]!tblOrders[Description]=tblnventory[[#This Row],[Item]]),[1]!tblOrders[Licence])</f>
        <v>0</v>
      </c>
      <c r="X2767" t="b" cm="1">
        <f t="array" ref="X2767">NOT(_xlfn.XLOOKUP(tblnventory[[#This Row],[PO]]&amp;tblnventory[[#This Row],[Item]],[1]!tblOrders[Order]&amp;[1]!tblOrders[Description],[1]!tblOrders[Paid Licence],FALSE))</f>
        <v>1</v>
      </c>
      <c r="Y27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768" spans="1:25">
      <c r="A2768" s="19" t="s">
        <v>5348</v>
      </c>
      <c r="B2768" t="str">
        <f>_xlfn.XLOOKUP(tblnventory[[#This Row],[Item]],[1]!tblDescription[Item],[1]!tblDescription[Description])</f>
        <v>C9120AX Internal 802.11ax 4x4:4 MIMO;IOT;BT5;mGig;USB;RHL</v>
      </c>
      <c r="C2768" t="str">
        <f>_xlfn.XLOOKUP(tblnventory[[#This Row],[Item]],[1]!tblDescription[Item],[1]!tblDescription[Type])</f>
        <v>WAP</v>
      </c>
      <c r="D2768" t="str">
        <f>_xlfn.XLOOKUP(tblnventory[[#This Row],[Use]],[1]!tblCodes[Use],[1]!tblCodes[Code])</f>
        <v>WiFi</v>
      </c>
      <c r="E2768" s="1" t="s">
        <v>2721</v>
      </c>
      <c r="F2768" s="20">
        <v>44943</v>
      </c>
      <c r="G2768" s="24" t="str">
        <f>IF(ISBLANK(tblnventory[[#This Row],[Installed By]]),"Store","Installed")</f>
        <v>Installed</v>
      </c>
      <c r="H2768" t="s">
        <v>8144</v>
      </c>
      <c r="J2768">
        <v>2191007447</v>
      </c>
      <c r="K2768" s="17"/>
      <c r="L2768" t="s">
        <v>5502</v>
      </c>
      <c r="M2768" s="20">
        <v>45271</v>
      </c>
      <c r="N2768" t="s">
        <v>8206</v>
      </c>
      <c r="O2768" t="str">
        <f>IF(tblnventory[[#This Row],[Installed]],LEFT(tblnventory[[#This Row],[Location]],3))</f>
        <v>142</v>
      </c>
      <c r="P2768" t="str">
        <f>_xlfn.XLOOKUP(tblnventory[[#This Row],[Serial Number]],[1]!tblDNACInventory[Floor],[1]!tblDNACInventory[Name],"Not Used")</f>
        <v>Not Used</v>
      </c>
      <c r="T2768" t="b">
        <f>NOT(ISBLANK(tblnventory[[#This Row],[Installed By]]))</f>
        <v>1</v>
      </c>
      <c r="U2768" t="str">
        <f>VLOOKUP(A2768, [1]!tblDescription[#Data], 3, 0)</f>
        <v>C9120AX Internal 802.11ax 4x4:4 MIMO;IOT;BT5;mGig;USB;RHL</v>
      </c>
      <c r="V2768" s="22" cm="1">
        <f t="array" ref="V2768">_xlfn.XLOOKUP(1,([1]!tblOrders[Order]=tblnventory[[#This Row],[PO]])*([1]!tblOrders[Description]=tblnventory[[#This Row],[Item]]),[1]!tblOrders[Unit Total],0)</f>
        <v>779.16</v>
      </c>
      <c r="W2768" s="23" cm="1">
        <f t="array" ref="W2768">_xlfn.XLOOKUP(1,([1]!tblOrders[Order]=tblnventory[[#This Row],[PO]])*([1]!tblOrders[Description]=tblnventory[[#This Row],[Item]]),[1]!tblOrders[Licence])</f>
        <v>0</v>
      </c>
      <c r="X2768" t="b" cm="1">
        <f t="array" ref="X2768">NOT(_xlfn.XLOOKUP(tblnventory[[#This Row],[PO]]&amp;tblnventory[[#This Row],[Item]],[1]!tblOrders[Order]&amp;[1]!tblOrders[Description],[1]!tblOrders[Paid Licence],FALSE))</f>
        <v>1</v>
      </c>
      <c r="Y27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769" spans="1:25">
      <c r="A2769" s="19" t="s">
        <v>5348</v>
      </c>
      <c r="B2769" t="str">
        <f>_xlfn.XLOOKUP(tblnventory[[#This Row],[Item]],[1]!tblDescription[Item],[1]!tblDescription[Description])</f>
        <v>C9120AX Internal 802.11ax 4x4:4 MIMO;IOT;BT5;mGig;USB;RHL</v>
      </c>
      <c r="C2769" t="str">
        <f>_xlfn.XLOOKUP(tblnventory[[#This Row],[Item]],[1]!tblDescription[Item],[1]!tblDescription[Type])</f>
        <v>WAP</v>
      </c>
      <c r="D2769" t="str">
        <f>_xlfn.XLOOKUP(tblnventory[[#This Row],[Use]],[1]!tblCodes[Use],[1]!tblCodes[Code])</f>
        <v>WiFi</v>
      </c>
      <c r="E2769" s="1" t="s">
        <v>2722</v>
      </c>
      <c r="F2769" s="20">
        <v>44943</v>
      </c>
      <c r="G2769" s="24" t="str">
        <f>IF(ISBLANK(tblnventory[[#This Row],[Installed By]]),"Store","Installed")</f>
        <v>Installed</v>
      </c>
      <c r="H2769" t="s">
        <v>8144</v>
      </c>
      <c r="J2769">
        <v>2191007447</v>
      </c>
      <c r="K2769" s="17"/>
      <c r="L2769" t="s">
        <v>5502</v>
      </c>
      <c r="M2769" s="20">
        <v>45271</v>
      </c>
      <c r="N2769" t="s">
        <v>8207</v>
      </c>
      <c r="O2769" t="str">
        <f>IF(tblnventory[[#This Row],[Installed]],LEFT(tblnventory[[#This Row],[Location]],3))</f>
        <v>142</v>
      </c>
      <c r="P2769" t="str">
        <f>_xlfn.XLOOKUP(tblnventory[[#This Row],[Serial Number]],[1]!tblDNACInventory[Floor],[1]!tblDNACInventory[Name],"Not Used")</f>
        <v>Not Used</v>
      </c>
      <c r="T2769" t="b">
        <f>NOT(ISBLANK(tblnventory[[#This Row],[Installed By]]))</f>
        <v>1</v>
      </c>
      <c r="U2769" t="str">
        <f>VLOOKUP(A2769, [1]!tblDescription[#Data], 3, 0)</f>
        <v>C9120AX Internal 802.11ax 4x4:4 MIMO;IOT;BT5;mGig;USB;RHL</v>
      </c>
      <c r="V2769" s="22" cm="1">
        <f t="array" ref="V2769">_xlfn.XLOOKUP(1,([1]!tblOrders[Order]=tblnventory[[#This Row],[PO]])*([1]!tblOrders[Description]=tblnventory[[#This Row],[Item]]),[1]!tblOrders[Unit Total],0)</f>
        <v>779.16</v>
      </c>
      <c r="W2769" s="23" cm="1">
        <f t="array" ref="W2769">_xlfn.XLOOKUP(1,([1]!tblOrders[Order]=tblnventory[[#This Row],[PO]])*([1]!tblOrders[Description]=tblnventory[[#This Row],[Item]]),[1]!tblOrders[Licence])</f>
        <v>0</v>
      </c>
      <c r="X2769" t="b" cm="1">
        <f t="array" ref="X2769">NOT(_xlfn.XLOOKUP(tblnventory[[#This Row],[PO]]&amp;tblnventory[[#This Row],[Item]],[1]!tblOrders[Order]&amp;[1]!tblOrders[Description],[1]!tblOrders[Paid Licence],FALSE))</f>
        <v>1</v>
      </c>
      <c r="Y27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770" spans="1:25">
      <c r="A2770" s="19" t="s">
        <v>5348</v>
      </c>
      <c r="B2770" t="str">
        <f>_xlfn.XLOOKUP(tblnventory[[#This Row],[Item]],[1]!tblDescription[Item],[1]!tblDescription[Description])</f>
        <v>C9120AX Internal 802.11ax 4x4:4 MIMO;IOT;BT5;mGig;USB;RHL</v>
      </c>
      <c r="C2770" t="str">
        <f>_xlfn.XLOOKUP(tblnventory[[#This Row],[Item]],[1]!tblDescription[Item],[1]!tblDescription[Type])</f>
        <v>WAP</v>
      </c>
      <c r="D2770" t="str">
        <f>_xlfn.XLOOKUP(tblnventory[[#This Row],[Use]],[1]!tblCodes[Use],[1]!tblCodes[Code])</f>
        <v>WiFi</v>
      </c>
      <c r="E2770" s="1" t="s">
        <v>2723</v>
      </c>
      <c r="F2770" s="20">
        <v>44943</v>
      </c>
      <c r="G2770" s="24" t="str">
        <f>IF(ISBLANK(tblnventory[[#This Row],[Installed By]]),"Store","Installed")</f>
        <v>Installed</v>
      </c>
      <c r="H2770" t="s">
        <v>8144</v>
      </c>
      <c r="J2770">
        <v>2191007447</v>
      </c>
      <c r="K2770" s="17"/>
      <c r="L2770" t="s">
        <v>5502</v>
      </c>
      <c r="M2770" s="20">
        <v>45271</v>
      </c>
      <c r="N2770" t="s">
        <v>8208</v>
      </c>
      <c r="O2770" t="str">
        <f>IF(tblnventory[[#This Row],[Installed]],LEFT(tblnventory[[#This Row],[Location]],3))</f>
        <v>142</v>
      </c>
      <c r="P2770" t="str">
        <f>_xlfn.XLOOKUP(tblnventory[[#This Row],[Serial Number]],[1]!tblDNACInventory[Floor],[1]!tblDNACInventory[Name],"Not Used")</f>
        <v>Not Used</v>
      </c>
      <c r="T2770" t="b">
        <f>NOT(ISBLANK(tblnventory[[#This Row],[Installed By]]))</f>
        <v>1</v>
      </c>
      <c r="U2770" t="str">
        <f>VLOOKUP(A2770, [1]!tblDescription[#Data], 3, 0)</f>
        <v>C9120AX Internal 802.11ax 4x4:4 MIMO;IOT;BT5;mGig;USB;RHL</v>
      </c>
      <c r="V2770" s="22" cm="1">
        <f t="array" ref="V2770">_xlfn.XLOOKUP(1,([1]!tblOrders[Order]=tblnventory[[#This Row],[PO]])*([1]!tblOrders[Description]=tblnventory[[#This Row],[Item]]),[1]!tblOrders[Unit Total],0)</f>
        <v>779.16</v>
      </c>
      <c r="W2770" s="23" cm="1">
        <f t="array" ref="W2770">_xlfn.XLOOKUP(1,([1]!tblOrders[Order]=tblnventory[[#This Row],[PO]])*([1]!tblOrders[Description]=tblnventory[[#This Row],[Item]]),[1]!tblOrders[Licence])</f>
        <v>0</v>
      </c>
      <c r="X2770" t="b" cm="1">
        <f t="array" ref="X2770">NOT(_xlfn.XLOOKUP(tblnventory[[#This Row],[PO]]&amp;tblnventory[[#This Row],[Item]],[1]!tblOrders[Order]&amp;[1]!tblOrders[Description],[1]!tblOrders[Paid Licence],FALSE))</f>
        <v>1</v>
      </c>
      <c r="Y27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771" spans="1:25">
      <c r="A2771" s="19" t="s">
        <v>5348</v>
      </c>
      <c r="B2771" t="str">
        <f>_xlfn.XLOOKUP(tblnventory[[#This Row],[Item]],[1]!tblDescription[Item],[1]!tblDescription[Description])</f>
        <v>C9120AX Internal 802.11ax 4x4:4 MIMO;IOT;BT5;mGig;USB;RHL</v>
      </c>
      <c r="C2771" t="str">
        <f>_xlfn.XLOOKUP(tblnventory[[#This Row],[Item]],[1]!tblDescription[Item],[1]!tblDescription[Type])</f>
        <v>WAP</v>
      </c>
      <c r="D2771" t="str">
        <f>_xlfn.XLOOKUP(tblnventory[[#This Row],[Use]],[1]!tblCodes[Use],[1]!tblCodes[Code])</f>
        <v>WiFi</v>
      </c>
      <c r="E2771" s="1" t="s">
        <v>2724</v>
      </c>
      <c r="F2771" s="20">
        <v>44943</v>
      </c>
      <c r="G2771" s="24" t="str">
        <f>IF(ISBLANK(tblnventory[[#This Row],[Installed By]]),"Store","Installed")</f>
        <v>Installed</v>
      </c>
      <c r="H2771" t="s">
        <v>8144</v>
      </c>
      <c r="J2771">
        <v>2191007447</v>
      </c>
      <c r="K2771" s="17"/>
      <c r="L2771" t="s">
        <v>5502</v>
      </c>
      <c r="M2771" s="20">
        <v>45271</v>
      </c>
      <c r="N2771" t="s">
        <v>8209</v>
      </c>
      <c r="O2771" t="str">
        <f>IF(tblnventory[[#This Row],[Installed]],LEFT(tblnventory[[#This Row],[Location]],3))</f>
        <v>142</v>
      </c>
      <c r="P2771" t="str">
        <f>_xlfn.XLOOKUP(tblnventory[[#This Row],[Serial Number]],[1]!tblDNACInventory[Floor],[1]!tblDNACInventory[Name],"Not Used")</f>
        <v>Not Used</v>
      </c>
      <c r="T2771" t="b">
        <f>NOT(ISBLANK(tblnventory[[#This Row],[Installed By]]))</f>
        <v>1</v>
      </c>
      <c r="U2771" t="str">
        <f>VLOOKUP(A2771, [1]!tblDescription[#Data], 3, 0)</f>
        <v>C9120AX Internal 802.11ax 4x4:4 MIMO;IOT;BT5;mGig;USB;RHL</v>
      </c>
      <c r="V2771" s="22" cm="1">
        <f t="array" ref="V2771">_xlfn.XLOOKUP(1,([1]!tblOrders[Order]=tblnventory[[#This Row],[PO]])*([1]!tblOrders[Description]=tblnventory[[#This Row],[Item]]),[1]!tblOrders[Unit Total],0)</f>
        <v>779.16</v>
      </c>
      <c r="W2771" s="23" cm="1">
        <f t="array" ref="W2771">_xlfn.XLOOKUP(1,([1]!tblOrders[Order]=tblnventory[[#This Row],[PO]])*([1]!tblOrders[Description]=tblnventory[[#This Row],[Item]]),[1]!tblOrders[Licence])</f>
        <v>0</v>
      </c>
      <c r="X2771" t="b" cm="1">
        <f t="array" ref="X2771">NOT(_xlfn.XLOOKUP(tblnventory[[#This Row],[PO]]&amp;tblnventory[[#This Row],[Item]],[1]!tblOrders[Order]&amp;[1]!tblOrders[Description],[1]!tblOrders[Paid Licence],FALSE))</f>
        <v>1</v>
      </c>
      <c r="Y27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772" spans="1:25">
      <c r="A2772" s="19" t="s">
        <v>5348</v>
      </c>
      <c r="B2772" t="str">
        <f>_xlfn.XLOOKUP(tblnventory[[#This Row],[Item]],[1]!tblDescription[Item],[1]!tblDescription[Description])</f>
        <v>C9120AX Internal 802.11ax 4x4:4 MIMO;IOT;BT5;mGig;USB;RHL</v>
      </c>
      <c r="C2772" t="str">
        <f>_xlfn.XLOOKUP(tblnventory[[#This Row],[Item]],[1]!tblDescription[Item],[1]!tblDescription[Type])</f>
        <v>WAP</v>
      </c>
      <c r="D2772" t="str">
        <f>_xlfn.XLOOKUP(tblnventory[[#This Row],[Use]],[1]!tblCodes[Use],[1]!tblCodes[Code])</f>
        <v>WiFi</v>
      </c>
      <c r="E2772" s="1" t="s">
        <v>2725</v>
      </c>
      <c r="F2772" s="20">
        <v>44943</v>
      </c>
      <c r="G2772" s="24" t="str">
        <f>IF(ISBLANK(tblnventory[[#This Row],[Installed By]]),"Store","Installed")</f>
        <v>Installed</v>
      </c>
      <c r="H2772" t="s">
        <v>8144</v>
      </c>
      <c r="J2772">
        <v>2191007447</v>
      </c>
      <c r="K2772" s="17"/>
      <c r="L2772" t="s">
        <v>5502</v>
      </c>
      <c r="M2772" s="20">
        <v>45271</v>
      </c>
      <c r="N2772" t="s">
        <v>8210</v>
      </c>
      <c r="O2772" t="str">
        <f>IF(tblnventory[[#This Row],[Installed]],LEFT(tblnventory[[#This Row],[Location]],3))</f>
        <v>142</v>
      </c>
      <c r="P2772" t="str">
        <f>_xlfn.XLOOKUP(tblnventory[[#This Row],[Serial Number]],[1]!tblDNACInventory[Floor],[1]!tblDNACInventory[Name],"Not Used")</f>
        <v>Not Used</v>
      </c>
      <c r="T2772" t="b">
        <f>NOT(ISBLANK(tblnventory[[#This Row],[Installed By]]))</f>
        <v>1</v>
      </c>
      <c r="U2772" t="str">
        <f>VLOOKUP(A2772, [1]!tblDescription[#Data], 3, 0)</f>
        <v>C9120AX Internal 802.11ax 4x4:4 MIMO;IOT;BT5;mGig;USB;RHL</v>
      </c>
      <c r="V2772" s="22" cm="1">
        <f t="array" ref="V2772">_xlfn.XLOOKUP(1,([1]!tblOrders[Order]=tblnventory[[#This Row],[PO]])*([1]!tblOrders[Description]=tblnventory[[#This Row],[Item]]),[1]!tblOrders[Unit Total],0)</f>
        <v>779.16</v>
      </c>
      <c r="W2772" s="23" cm="1">
        <f t="array" ref="W2772">_xlfn.XLOOKUP(1,([1]!tblOrders[Order]=tblnventory[[#This Row],[PO]])*([1]!tblOrders[Description]=tblnventory[[#This Row],[Item]]),[1]!tblOrders[Licence])</f>
        <v>0</v>
      </c>
      <c r="X2772" t="b" cm="1">
        <f t="array" ref="X2772">NOT(_xlfn.XLOOKUP(tblnventory[[#This Row],[PO]]&amp;tblnventory[[#This Row],[Item]],[1]!tblOrders[Order]&amp;[1]!tblOrders[Description],[1]!tblOrders[Paid Licence],FALSE))</f>
        <v>1</v>
      </c>
      <c r="Y27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773" spans="1:25">
      <c r="A2773" s="19" t="s">
        <v>5348</v>
      </c>
      <c r="B2773" t="str">
        <f>_xlfn.XLOOKUP(tblnventory[[#This Row],[Item]],[1]!tblDescription[Item],[1]!tblDescription[Description])</f>
        <v>C9120AX Internal 802.11ax 4x4:4 MIMO;IOT;BT5;mGig;USB;RHL</v>
      </c>
      <c r="C2773" t="str">
        <f>_xlfn.XLOOKUP(tblnventory[[#This Row],[Item]],[1]!tblDescription[Item],[1]!tblDescription[Type])</f>
        <v>WAP</v>
      </c>
      <c r="D2773" t="str">
        <f>_xlfn.XLOOKUP(tblnventory[[#This Row],[Use]],[1]!tblCodes[Use],[1]!tblCodes[Code])</f>
        <v>WiFi</v>
      </c>
      <c r="E2773" s="1" t="s">
        <v>2726</v>
      </c>
      <c r="F2773" s="20">
        <v>44943</v>
      </c>
      <c r="G2773" s="24" t="str">
        <f>IF(ISBLANK(tblnventory[[#This Row],[Installed By]]),"Store","Installed")</f>
        <v>Installed</v>
      </c>
      <c r="H2773" t="s">
        <v>8144</v>
      </c>
      <c r="J2773">
        <v>2191007447</v>
      </c>
      <c r="K2773" s="17"/>
      <c r="L2773" t="s">
        <v>5502</v>
      </c>
      <c r="M2773" s="20">
        <v>45271</v>
      </c>
      <c r="N2773" t="s">
        <v>8211</v>
      </c>
      <c r="O2773" t="str">
        <f>IF(tblnventory[[#This Row],[Installed]],LEFT(tblnventory[[#This Row],[Location]],3))</f>
        <v>142</v>
      </c>
      <c r="P2773" t="str">
        <f>_xlfn.XLOOKUP(tblnventory[[#This Row],[Serial Number]],[1]!tblDNACInventory[Floor],[1]!tblDNACInventory[Name],"Not Used")</f>
        <v>Not Used</v>
      </c>
      <c r="T2773" t="b">
        <f>NOT(ISBLANK(tblnventory[[#This Row],[Installed By]]))</f>
        <v>1</v>
      </c>
      <c r="U2773" t="str">
        <f>VLOOKUP(A2773, [1]!tblDescription[#Data], 3, 0)</f>
        <v>C9120AX Internal 802.11ax 4x4:4 MIMO;IOT;BT5;mGig;USB;RHL</v>
      </c>
      <c r="V2773" s="22" cm="1">
        <f t="array" ref="V2773">_xlfn.XLOOKUP(1,([1]!tblOrders[Order]=tblnventory[[#This Row],[PO]])*([1]!tblOrders[Description]=tblnventory[[#This Row],[Item]]),[1]!tblOrders[Unit Total],0)</f>
        <v>779.16</v>
      </c>
      <c r="W2773" s="23" cm="1">
        <f t="array" ref="W2773">_xlfn.XLOOKUP(1,([1]!tblOrders[Order]=tblnventory[[#This Row],[PO]])*([1]!tblOrders[Description]=tblnventory[[#This Row],[Item]]),[1]!tblOrders[Licence])</f>
        <v>0</v>
      </c>
      <c r="X2773" t="b" cm="1">
        <f t="array" ref="X2773">NOT(_xlfn.XLOOKUP(tblnventory[[#This Row],[PO]]&amp;tblnventory[[#This Row],[Item]],[1]!tblOrders[Order]&amp;[1]!tblOrders[Description],[1]!tblOrders[Paid Licence],FALSE))</f>
        <v>1</v>
      </c>
      <c r="Y27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774" spans="1:25">
      <c r="A2774" s="19" t="s">
        <v>5348</v>
      </c>
      <c r="B2774" t="str">
        <f>_xlfn.XLOOKUP(tblnventory[[#This Row],[Item]],[1]!tblDescription[Item],[1]!tblDescription[Description])</f>
        <v>C9120AX Internal 802.11ax 4x4:4 MIMO;IOT;BT5;mGig;USB;RHL</v>
      </c>
      <c r="C2774" t="str">
        <f>_xlfn.XLOOKUP(tblnventory[[#This Row],[Item]],[1]!tblDescription[Item],[1]!tblDescription[Type])</f>
        <v>WAP</v>
      </c>
      <c r="D2774" t="str">
        <f>_xlfn.XLOOKUP(tblnventory[[#This Row],[Use]],[1]!tblCodes[Use],[1]!tblCodes[Code])</f>
        <v>WiFi</v>
      </c>
      <c r="E2774" s="1" t="s">
        <v>2727</v>
      </c>
      <c r="F2774" s="20">
        <v>44943</v>
      </c>
      <c r="G2774" s="24" t="str">
        <f>IF(ISBLANK(tblnventory[[#This Row],[Installed By]]),"Store","Installed")</f>
        <v>Installed</v>
      </c>
      <c r="H2774" t="s">
        <v>8144</v>
      </c>
      <c r="J2774">
        <v>2191007447</v>
      </c>
      <c r="K2774" s="17"/>
      <c r="L2774" t="s">
        <v>5502</v>
      </c>
      <c r="M2774" s="20">
        <v>45271</v>
      </c>
      <c r="N2774" t="s">
        <v>8212</v>
      </c>
      <c r="O2774" t="str">
        <f>IF(tblnventory[[#This Row],[Installed]],LEFT(tblnventory[[#This Row],[Location]],3))</f>
        <v>142</v>
      </c>
      <c r="P2774" t="str">
        <f>_xlfn.XLOOKUP(tblnventory[[#This Row],[Serial Number]],[1]!tblDNACInventory[Floor],[1]!tblDNACInventory[Name],"Not Used")</f>
        <v>Not Used</v>
      </c>
      <c r="T2774" t="b">
        <f>NOT(ISBLANK(tblnventory[[#This Row],[Installed By]]))</f>
        <v>1</v>
      </c>
      <c r="U2774" t="str">
        <f>VLOOKUP(A2774, [1]!tblDescription[#Data], 3, 0)</f>
        <v>C9120AX Internal 802.11ax 4x4:4 MIMO;IOT;BT5;mGig;USB;RHL</v>
      </c>
      <c r="V2774" s="22" cm="1">
        <f t="array" ref="V2774">_xlfn.XLOOKUP(1,([1]!tblOrders[Order]=tblnventory[[#This Row],[PO]])*([1]!tblOrders[Description]=tblnventory[[#This Row],[Item]]),[1]!tblOrders[Unit Total],0)</f>
        <v>779.16</v>
      </c>
      <c r="W2774" s="23" cm="1">
        <f t="array" ref="W2774">_xlfn.XLOOKUP(1,([1]!tblOrders[Order]=tblnventory[[#This Row],[PO]])*([1]!tblOrders[Description]=tblnventory[[#This Row],[Item]]),[1]!tblOrders[Licence])</f>
        <v>0</v>
      </c>
      <c r="X2774" t="b" cm="1">
        <f t="array" ref="X2774">NOT(_xlfn.XLOOKUP(tblnventory[[#This Row],[PO]]&amp;tblnventory[[#This Row],[Item]],[1]!tblOrders[Order]&amp;[1]!tblOrders[Description],[1]!tblOrders[Paid Licence],FALSE))</f>
        <v>1</v>
      </c>
      <c r="Y27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775" spans="1:25">
      <c r="A2775" s="19" t="s">
        <v>5348</v>
      </c>
      <c r="B2775" t="str">
        <f>_xlfn.XLOOKUP(tblnventory[[#This Row],[Item]],[1]!tblDescription[Item],[1]!tblDescription[Description])</f>
        <v>C9120AX Internal 802.11ax 4x4:4 MIMO;IOT;BT5;mGig;USB;RHL</v>
      </c>
      <c r="C2775" t="str">
        <f>_xlfn.XLOOKUP(tblnventory[[#This Row],[Item]],[1]!tblDescription[Item],[1]!tblDescription[Type])</f>
        <v>WAP</v>
      </c>
      <c r="D2775" t="str">
        <f>_xlfn.XLOOKUP(tblnventory[[#This Row],[Use]],[1]!tblCodes[Use],[1]!tblCodes[Code])</f>
        <v>WiFi</v>
      </c>
      <c r="E2775" s="1" t="s">
        <v>2728</v>
      </c>
      <c r="F2775" s="20">
        <v>44943</v>
      </c>
      <c r="G2775" s="24" t="str">
        <f>IF(ISBLANK(tblnventory[[#This Row],[Installed By]]),"Store","Installed")</f>
        <v>Installed</v>
      </c>
      <c r="H2775" t="s">
        <v>8144</v>
      </c>
      <c r="J2775">
        <v>2191007447</v>
      </c>
      <c r="K2775" s="17"/>
      <c r="L2775" t="s">
        <v>5502</v>
      </c>
      <c r="M2775" s="20">
        <v>45271</v>
      </c>
      <c r="N2775" t="s">
        <v>8213</v>
      </c>
      <c r="O2775" t="str">
        <f>IF(tblnventory[[#This Row],[Installed]],LEFT(tblnventory[[#This Row],[Location]],3))</f>
        <v>142</v>
      </c>
      <c r="P2775" t="str">
        <f>_xlfn.XLOOKUP(tblnventory[[#This Row],[Serial Number]],[1]!tblDNACInventory[Floor],[1]!tblDNACInventory[Name],"Not Used")</f>
        <v>Not Used</v>
      </c>
      <c r="T2775" t="b">
        <f>NOT(ISBLANK(tblnventory[[#This Row],[Installed By]]))</f>
        <v>1</v>
      </c>
      <c r="U2775" t="str">
        <f>VLOOKUP(A2775, [1]!tblDescription[#Data], 3, 0)</f>
        <v>C9120AX Internal 802.11ax 4x4:4 MIMO;IOT;BT5;mGig;USB;RHL</v>
      </c>
      <c r="V2775" s="22" cm="1">
        <f t="array" ref="V2775">_xlfn.XLOOKUP(1,([1]!tblOrders[Order]=tblnventory[[#This Row],[PO]])*([1]!tblOrders[Description]=tblnventory[[#This Row],[Item]]),[1]!tblOrders[Unit Total],0)</f>
        <v>779.16</v>
      </c>
      <c r="W2775" s="23" cm="1">
        <f t="array" ref="W2775">_xlfn.XLOOKUP(1,([1]!tblOrders[Order]=tblnventory[[#This Row],[PO]])*([1]!tblOrders[Description]=tblnventory[[#This Row],[Item]]),[1]!tblOrders[Licence])</f>
        <v>0</v>
      </c>
      <c r="X2775" t="b" cm="1">
        <f t="array" ref="X2775">NOT(_xlfn.XLOOKUP(tblnventory[[#This Row],[PO]]&amp;tblnventory[[#This Row],[Item]],[1]!tblOrders[Order]&amp;[1]!tblOrders[Description],[1]!tblOrders[Paid Licence],FALSE))</f>
        <v>1</v>
      </c>
      <c r="Y27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776" spans="1:25">
      <c r="A2776" s="19" t="s">
        <v>5348</v>
      </c>
      <c r="B2776" t="str">
        <f>_xlfn.XLOOKUP(tblnventory[[#This Row],[Item]],[1]!tblDescription[Item],[1]!tblDescription[Description])</f>
        <v>C9120AX Internal 802.11ax 4x4:4 MIMO;IOT;BT5;mGig;USB;RHL</v>
      </c>
      <c r="C2776" t="str">
        <f>_xlfn.XLOOKUP(tblnventory[[#This Row],[Item]],[1]!tblDescription[Item],[1]!tblDescription[Type])</f>
        <v>WAP</v>
      </c>
      <c r="D2776" t="str">
        <f>_xlfn.XLOOKUP(tblnventory[[#This Row],[Use]],[1]!tblCodes[Use],[1]!tblCodes[Code])</f>
        <v>WiFi</v>
      </c>
      <c r="E2776" s="1" t="s">
        <v>2729</v>
      </c>
      <c r="F2776" s="20">
        <v>44943</v>
      </c>
      <c r="G2776" s="24" t="str">
        <f>IF(ISBLANK(tblnventory[[#This Row],[Installed By]]),"Store","Installed")</f>
        <v>Installed</v>
      </c>
      <c r="H2776" t="s">
        <v>8144</v>
      </c>
      <c r="J2776">
        <v>2191007447</v>
      </c>
      <c r="K2776" s="17"/>
      <c r="L2776" t="s">
        <v>5502</v>
      </c>
      <c r="M2776" s="20">
        <v>45271</v>
      </c>
      <c r="N2776" t="s">
        <v>8214</v>
      </c>
      <c r="O2776" t="str">
        <f>IF(tblnventory[[#This Row],[Installed]],LEFT(tblnventory[[#This Row],[Location]],3))</f>
        <v>142</v>
      </c>
      <c r="P2776" t="str">
        <f>_xlfn.XLOOKUP(tblnventory[[#This Row],[Serial Number]],[1]!tblDNACInventory[Floor],[1]!tblDNACInventory[Name],"Not Used")</f>
        <v>Not Used</v>
      </c>
      <c r="T2776" t="b">
        <f>NOT(ISBLANK(tblnventory[[#This Row],[Installed By]]))</f>
        <v>1</v>
      </c>
      <c r="U2776" t="str">
        <f>VLOOKUP(A2776, [1]!tblDescription[#Data], 3, 0)</f>
        <v>C9120AX Internal 802.11ax 4x4:4 MIMO;IOT;BT5;mGig;USB;RHL</v>
      </c>
      <c r="V2776" s="22" cm="1">
        <f t="array" ref="V2776">_xlfn.XLOOKUP(1,([1]!tblOrders[Order]=tblnventory[[#This Row],[PO]])*([1]!tblOrders[Description]=tblnventory[[#This Row],[Item]]),[1]!tblOrders[Unit Total],0)</f>
        <v>779.16</v>
      </c>
      <c r="W2776" s="23" cm="1">
        <f t="array" ref="W2776">_xlfn.XLOOKUP(1,([1]!tblOrders[Order]=tblnventory[[#This Row],[PO]])*([1]!tblOrders[Description]=tblnventory[[#This Row],[Item]]),[1]!tblOrders[Licence])</f>
        <v>0</v>
      </c>
      <c r="X2776" t="b" cm="1">
        <f t="array" ref="X2776">NOT(_xlfn.XLOOKUP(tblnventory[[#This Row],[PO]]&amp;tblnventory[[#This Row],[Item]],[1]!tblOrders[Order]&amp;[1]!tblOrders[Description],[1]!tblOrders[Paid Licence],FALSE))</f>
        <v>1</v>
      </c>
      <c r="Y27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777" spans="1:25">
      <c r="A2777" s="19" t="s">
        <v>5348</v>
      </c>
      <c r="B2777" t="str">
        <f>_xlfn.XLOOKUP(tblnventory[[#This Row],[Item]],[1]!tblDescription[Item],[1]!tblDescription[Description])</f>
        <v>C9120AX Internal 802.11ax 4x4:4 MIMO;IOT;BT5;mGig;USB;RHL</v>
      </c>
      <c r="C2777" t="str">
        <f>_xlfn.XLOOKUP(tblnventory[[#This Row],[Item]],[1]!tblDescription[Item],[1]!tblDescription[Type])</f>
        <v>WAP</v>
      </c>
      <c r="D2777" t="str">
        <f>_xlfn.XLOOKUP(tblnventory[[#This Row],[Use]],[1]!tblCodes[Use],[1]!tblCodes[Code])</f>
        <v>WiFi</v>
      </c>
      <c r="E2777" s="1" t="s">
        <v>2730</v>
      </c>
      <c r="F2777" s="20">
        <v>44943</v>
      </c>
      <c r="G2777" s="24" t="str">
        <f>IF(ISBLANK(tblnventory[[#This Row],[Installed By]]),"Store","Installed")</f>
        <v>Installed</v>
      </c>
      <c r="H2777" t="s">
        <v>8144</v>
      </c>
      <c r="J2777">
        <v>2191007447</v>
      </c>
      <c r="K2777" s="17"/>
      <c r="L2777" t="s">
        <v>5502</v>
      </c>
      <c r="M2777" s="20">
        <v>45271</v>
      </c>
      <c r="N2777" t="s">
        <v>8215</v>
      </c>
      <c r="O2777" t="str">
        <f>IF(tblnventory[[#This Row],[Installed]],LEFT(tblnventory[[#This Row],[Location]],3))</f>
        <v>142</v>
      </c>
      <c r="P2777" t="str">
        <f>_xlfn.XLOOKUP(tblnventory[[#This Row],[Serial Number]],[1]!tblDNACInventory[Floor],[1]!tblDNACInventory[Name],"Not Used")</f>
        <v>Not Used</v>
      </c>
      <c r="T2777" t="b">
        <f>NOT(ISBLANK(tblnventory[[#This Row],[Installed By]]))</f>
        <v>1</v>
      </c>
      <c r="U2777" t="str">
        <f>VLOOKUP(A2777, [1]!tblDescription[#Data], 3, 0)</f>
        <v>C9120AX Internal 802.11ax 4x4:4 MIMO;IOT;BT5;mGig;USB;RHL</v>
      </c>
      <c r="V2777" s="22" cm="1">
        <f t="array" ref="V2777">_xlfn.XLOOKUP(1,([1]!tblOrders[Order]=tblnventory[[#This Row],[PO]])*([1]!tblOrders[Description]=tblnventory[[#This Row],[Item]]),[1]!tblOrders[Unit Total],0)</f>
        <v>779.16</v>
      </c>
      <c r="W2777" s="23" cm="1">
        <f t="array" ref="W2777">_xlfn.XLOOKUP(1,([1]!tblOrders[Order]=tblnventory[[#This Row],[PO]])*([1]!tblOrders[Description]=tblnventory[[#This Row],[Item]]),[1]!tblOrders[Licence])</f>
        <v>0</v>
      </c>
      <c r="X2777" t="b" cm="1">
        <f t="array" ref="X2777">NOT(_xlfn.XLOOKUP(tblnventory[[#This Row],[PO]]&amp;tblnventory[[#This Row],[Item]],[1]!tblOrders[Order]&amp;[1]!tblOrders[Description],[1]!tblOrders[Paid Licence],FALSE))</f>
        <v>1</v>
      </c>
      <c r="Y27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778" spans="1:25">
      <c r="A2778" s="19" t="s">
        <v>5348</v>
      </c>
      <c r="B2778" t="str">
        <f>_xlfn.XLOOKUP(tblnventory[[#This Row],[Item]],[1]!tblDescription[Item],[1]!tblDescription[Description])</f>
        <v>C9120AX Internal 802.11ax 4x4:4 MIMO;IOT;BT5;mGig;USB;RHL</v>
      </c>
      <c r="C2778" t="str">
        <f>_xlfn.XLOOKUP(tblnventory[[#This Row],[Item]],[1]!tblDescription[Item],[1]!tblDescription[Type])</f>
        <v>WAP</v>
      </c>
      <c r="D2778" t="str">
        <f>_xlfn.XLOOKUP(tblnventory[[#This Row],[Use]],[1]!tblCodes[Use],[1]!tblCodes[Code])</f>
        <v>WiFi</v>
      </c>
      <c r="E2778" s="1" t="s">
        <v>2731</v>
      </c>
      <c r="F2778" s="20">
        <v>44943</v>
      </c>
      <c r="G2778" s="24" t="str">
        <f>IF(ISBLANK(tblnventory[[#This Row],[Installed By]]),"Store","Installed")</f>
        <v>Installed</v>
      </c>
      <c r="H2778" t="s">
        <v>8144</v>
      </c>
      <c r="J2778">
        <v>2191007447</v>
      </c>
      <c r="K2778" s="17"/>
      <c r="L2778" t="s">
        <v>5502</v>
      </c>
      <c r="M2778" s="20">
        <v>45271</v>
      </c>
      <c r="N2778" t="s">
        <v>8216</v>
      </c>
      <c r="O2778" t="str">
        <f>IF(tblnventory[[#This Row],[Installed]],LEFT(tblnventory[[#This Row],[Location]],3))</f>
        <v>142</v>
      </c>
      <c r="P2778" t="str">
        <f>_xlfn.XLOOKUP(tblnventory[[#This Row],[Serial Number]],[1]!tblDNACInventory[Floor],[1]!tblDNACInventory[Name],"Not Used")</f>
        <v>Not Used</v>
      </c>
      <c r="T2778" t="b">
        <f>NOT(ISBLANK(tblnventory[[#This Row],[Installed By]]))</f>
        <v>1</v>
      </c>
      <c r="U2778" t="str">
        <f>VLOOKUP(A2778, [1]!tblDescription[#Data], 3, 0)</f>
        <v>C9120AX Internal 802.11ax 4x4:4 MIMO;IOT;BT5;mGig;USB;RHL</v>
      </c>
      <c r="V2778" s="22" cm="1">
        <f t="array" ref="V2778">_xlfn.XLOOKUP(1,([1]!tblOrders[Order]=tblnventory[[#This Row],[PO]])*([1]!tblOrders[Description]=tblnventory[[#This Row],[Item]]),[1]!tblOrders[Unit Total],0)</f>
        <v>779.16</v>
      </c>
      <c r="W2778" s="23" cm="1">
        <f t="array" ref="W2778">_xlfn.XLOOKUP(1,([1]!tblOrders[Order]=tblnventory[[#This Row],[PO]])*([1]!tblOrders[Description]=tblnventory[[#This Row],[Item]]),[1]!tblOrders[Licence])</f>
        <v>0</v>
      </c>
      <c r="X2778" t="b" cm="1">
        <f t="array" ref="X2778">NOT(_xlfn.XLOOKUP(tblnventory[[#This Row],[PO]]&amp;tblnventory[[#This Row],[Item]],[1]!tblOrders[Order]&amp;[1]!tblOrders[Description],[1]!tblOrders[Paid Licence],FALSE))</f>
        <v>1</v>
      </c>
      <c r="Y27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779" spans="1:25">
      <c r="A2779" s="19" t="s">
        <v>5348</v>
      </c>
      <c r="B2779" t="str">
        <f>_xlfn.XLOOKUP(tblnventory[[#This Row],[Item]],[1]!tblDescription[Item],[1]!tblDescription[Description])</f>
        <v>C9120AX Internal 802.11ax 4x4:4 MIMO;IOT;BT5;mGig;USB;RHL</v>
      </c>
      <c r="C2779" t="str">
        <f>_xlfn.XLOOKUP(tblnventory[[#This Row],[Item]],[1]!tblDescription[Item],[1]!tblDescription[Type])</f>
        <v>WAP</v>
      </c>
      <c r="D2779" t="str">
        <f>_xlfn.XLOOKUP(tblnventory[[#This Row],[Use]],[1]!tblCodes[Use],[1]!tblCodes[Code])</f>
        <v>WiFi</v>
      </c>
      <c r="E2779" s="1" t="s">
        <v>2732</v>
      </c>
      <c r="F2779" s="20">
        <v>44943</v>
      </c>
      <c r="G2779" s="24" t="str">
        <f>IF(ISBLANK(tblnventory[[#This Row],[Installed By]]),"Store","Installed")</f>
        <v>Installed</v>
      </c>
      <c r="H2779" t="s">
        <v>8144</v>
      </c>
      <c r="J2779">
        <v>2191007447</v>
      </c>
      <c r="K2779" s="17"/>
      <c r="L2779" t="s">
        <v>5502</v>
      </c>
      <c r="M2779" s="20">
        <v>45271</v>
      </c>
      <c r="N2779" t="s">
        <v>8217</v>
      </c>
      <c r="O2779" t="str">
        <f>IF(tblnventory[[#This Row],[Installed]],LEFT(tblnventory[[#This Row],[Location]],3))</f>
        <v>142</v>
      </c>
      <c r="P2779" t="str">
        <f>_xlfn.XLOOKUP(tblnventory[[#This Row],[Serial Number]],[1]!tblDNACInventory[Floor],[1]!tblDNACInventory[Name],"Not Used")</f>
        <v>Not Used</v>
      </c>
      <c r="T2779" t="b">
        <f>NOT(ISBLANK(tblnventory[[#This Row],[Installed By]]))</f>
        <v>1</v>
      </c>
      <c r="U2779" t="str">
        <f>VLOOKUP(A2779, [1]!tblDescription[#Data], 3, 0)</f>
        <v>C9120AX Internal 802.11ax 4x4:4 MIMO;IOT;BT5;mGig;USB;RHL</v>
      </c>
      <c r="V2779" s="22" cm="1">
        <f t="array" ref="V2779">_xlfn.XLOOKUP(1,([1]!tblOrders[Order]=tblnventory[[#This Row],[PO]])*([1]!tblOrders[Description]=tblnventory[[#This Row],[Item]]),[1]!tblOrders[Unit Total],0)</f>
        <v>779.16</v>
      </c>
      <c r="W2779" s="23" cm="1">
        <f t="array" ref="W2779">_xlfn.XLOOKUP(1,([1]!tblOrders[Order]=tblnventory[[#This Row],[PO]])*([1]!tblOrders[Description]=tblnventory[[#This Row],[Item]]),[1]!tblOrders[Licence])</f>
        <v>0</v>
      </c>
      <c r="X2779" t="b" cm="1">
        <f t="array" ref="X2779">NOT(_xlfn.XLOOKUP(tblnventory[[#This Row],[PO]]&amp;tblnventory[[#This Row],[Item]],[1]!tblOrders[Order]&amp;[1]!tblOrders[Description],[1]!tblOrders[Paid Licence],FALSE))</f>
        <v>1</v>
      </c>
      <c r="Y27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780" spans="1:25">
      <c r="A2780" s="19" t="s">
        <v>5348</v>
      </c>
      <c r="B2780" t="str">
        <f>_xlfn.XLOOKUP(tblnventory[[#This Row],[Item]],[1]!tblDescription[Item],[1]!tblDescription[Description])</f>
        <v>C9120AX Internal 802.11ax 4x4:4 MIMO;IOT;BT5;mGig;USB;RHL</v>
      </c>
      <c r="C2780" t="str">
        <f>_xlfn.XLOOKUP(tblnventory[[#This Row],[Item]],[1]!tblDescription[Item],[1]!tblDescription[Type])</f>
        <v>WAP</v>
      </c>
      <c r="D2780" t="str">
        <f>_xlfn.XLOOKUP(tblnventory[[#This Row],[Use]],[1]!tblCodes[Use],[1]!tblCodes[Code])</f>
        <v>WiFi</v>
      </c>
      <c r="E2780" s="1" t="s">
        <v>2733</v>
      </c>
      <c r="F2780" s="20">
        <v>44943</v>
      </c>
      <c r="G2780" s="24" t="str">
        <f>IF(ISBLANK(tblnventory[[#This Row],[Installed By]]),"Store","Installed")</f>
        <v>Store</v>
      </c>
      <c r="H2780" t="s">
        <v>8146</v>
      </c>
      <c r="J2780">
        <v>2191007447</v>
      </c>
      <c r="K2780" s="17"/>
      <c r="N2780" t="e">
        <v>#N/A</v>
      </c>
      <c r="O2780" t="b">
        <f>IF(tblnventory[[#This Row],[Installed]],LEFT(tblnventory[[#This Row],[Location]],3))</f>
        <v>0</v>
      </c>
      <c r="P2780" t="str">
        <f>_xlfn.XLOOKUP(tblnventory[[#This Row],[Serial Number]],[1]!tblDNACInventory[Floor],[1]!tblDNACInventory[Name],"Not Used")</f>
        <v>Not Used</v>
      </c>
      <c r="T2780" t="b">
        <f>NOT(ISBLANK(tblnventory[[#This Row],[Installed By]]))</f>
        <v>0</v>
      </c>
      <c r="U2780" t="str">
        <f>VLOOKUP(A2780, [1]!tblDescription[#Data], 3, 0)</f>
        <v>C9120AX Internal 802.11ax 4x4:4 MIMO;IOT;BT5;mGig;USB;RHL</v>
      </c>
      <c r="V2780" s="22" cm="1">
        <f t="array" ref="V2780">_xlfn.XLOOKUP(1,([1]!tblOrders[Order]=tblnventory[[#This Row],[PO]])*([1]!tblOrders[Description]=tblnventory[[#This Row],[Item]]),[1]!tblOrders[Unit Total],0)</f>
        <v>779.16</v>
      </c>
      <c r="W2780" s="23" cm="1">
        <f t="array" ref="W2780">_xlfn.XLOOKUP(1,([1]!tblOrders[Order]=tblnventory[[#This Row],[PO]])*([1]!tblOrders[Description]=tblnventory[[#This Row],[Item]]),[1]!tblOrders[Licence])</f>
        <v>0</v>
      </c>
      <c r="X2780" t="b" cm="1">
        <f t="array" ref="X2780">NOT(_xlfn.XLOOKUP(tblnventory[[#This Row],[PO]]&amp;tblnventory[[#This Row],[Item]],[1]!tblOrders[Order]&amp;[1]!tblOrders[Description],[1]!tblOrders[Paid Licence],FALSE))</f>
        <v>1</v>
      </c>
      <c r="Y27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81" spans="1:25">
      <c r="A2781" s="19" t="s">
        <v>5348</v>
      </c>
      <c r="B2781" t="str">
        <f>_xlfn.XLOOKUP(tblnventory[[#This Row],[Item]],[1]!tblDescription[Item],[1]!tblDescription[Description])</f>
        <v>C9120AX Internal 802.11ax 4x4:4 MIMO;IOT;BT5;mGig;USB;RHL</v>
      </c>
      <c r="C2781" t="str">
        <f>_xlfn.XLOOKUP(tblnventory[[#This Row],[Item]],[1]!tblDescription[Item],[1]!tblDescription[Type])</f>
        <v>WAP</v>
      </c>
      <c r="D2781" t="str">
        <f>_xlfn.XLOOKUP(tblnventory[[#This Row],[Use]],[1]!tblCodes[Use],[1]!tblCodes[Code])</f>
        <v>WiFi</v>
      </c>
      <c r="E2781" s="1" t="s">
        <v>2734</v>
      </c>
      <c r="F2781" s="20">
        <v>44943</v>
      </c>
      <c r="G2781" s="24" t="str">
        <f>IF(ISBLANK(tblnventory[[#This Row],[Installed By]]),"Store","Installed")</f>
        <v>Installed</v>
      </c>
      <c r="H2781" t="s">
        <v>8144</v>
      </c>
      <c r="J2781">
        <v>2191007447</v>
      </c>
      <c r="K2781" s="17"/>
      <c r="L2781" t="s">
        <v>5502</v>
      </c>
      <c r="M2781" s="20">
        <v>45271</v>
      </c>
      <c r="N2781" t="s">
        <v>8218</v>
      </c>
      <c r="O2781" t="str">
        <f>IF(tblnventory[[#This Row],[Installed]],LEFT(tblnventory[[#This Row],[Location]],3))</f>
        <v>142</v>
      </c>
      <c r="P2781" t="str">
        <f>_xlfn.XLOOKUP(tblnventory[[#This Row],[Serial Number]],[1]!tblDNACInventory[Floor],[1]!tblDNACInventory[Name],"Not Used")</f>
        <v>Not Used</v>
      </c>
      <c r="T2781" t="b">
        <f>NOT(ISBLANK(tblnventory[[#This Row],[Installed By]]))</f>
        <v>1</v>
      </c>
      <c r="U2781" t="str">
        <f>VLOOKUP(A2781, [1]!tblDescription[#Data], 3, 0)</f>
        <v>C9120AX Internal 802.11ax 4x4:4 MIMO;IOT;BT5;mGig;USB;RHL</v>
      </c>
      <c r="V2781" s="22" cm="1">
        <f t="array" ref="V2781">_xlfn.XLOOKUP(1,([1]!tblOrders[Order]=tblnventory[[#This Row],[PO]])*([1]!tblOrders[Description]=tblnventory[[#This Row],[Item]]),[1]!tblOrders[Unit Total],0)</f>
        <v>779.16</v>
      </c>
      <c r="W2781" s="23" cm="1">
        <f t="array" ref="W2781">_xlfn.XLOOKUP(1,([1]!tblOrders[Order]=tblnventory[[#This Row],[PO]])*([1]!tblOrders[Description]=tblnventory[[#This Row],[Item]]),[1]!tblOrders[Licence])</f>
        <v>0</v>
      </c>
      <c r="X2781" t="b" cm="1">
        <f t="array" ref="X2781">NOT(_xlfn.XLOOKUP(tblnventory[[#This Row],[PO]]&amp;tblnventory[[#This Row],[Item]],[1]!tblOrders[Order]&amp;[1]!tblOrders[Description],[1]!tblOrders[Paid Licence],FALSE))</f>
        <v>1</v>
      </c>
      <c r="Y27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782" spans="1:25">
      <c r="A2782" s="19" t="s">
        <v>5348</v>
      </c>
      <c r="B2782" t="str">
        <f>_xlfn.XLOOKUP(tblnventory[[#This Row],[Item]],[1]!tblDescription[Item],[1]!tblDescription[Description])</f>
        <v>C9120AX Internal 802.11ax 4x4:4 MIMO;IOT;BT5;mGig;USB;RHL</v>
      </c>
      <c r="C2782" t="str">
        <f>_xlfn.XLOOKUP(tblnventory[[#This Row],[Item]],[1]!tblDescription[Item],[1]!tblDescription[Type])</f>
        <v>WAP</v>
      </c>
      <c r="D2782" t="str">
        <f>_xlfn.XLOOKUP(tblnventory[[#This Row],[Use]],[1]!tblCodes[Use],[1]!tblCodes[Code])</f>
        <v>WiFi</v>
      </c>
      <c r="E2782" s="1" t="s">
        <v>2735</v>
      </c>
      <c r="F2782" s="20">
        <v>44943</v>
      </c>
      <c r="G2782" s="24" t="str">
        <f>IF(ISBLANK(tblnventory[[#This Row],[Installed By]]),"Store","Installed")</f>
        <v>Installed</v>
      </c>
      <c r="H2782" t="s">
        <v>8144</v>
      </c>
      <c r="J2782">
        <v>2191007447</v>
      </c>
      <c r="K2782" s="17"/>
      <c r="L2782" t="s">
        <v>5502</v>
      </c>
      <c r="M2782" s="20">
        <v>45271</v>
      </c>
      <c r="N2782" t="s">
        <v>8219</v>
      </c>
      <c r="O2782" t="str">
        <f>IF(tblnventory[[#This Row],[Installed]],LEFT(tblnventory[[#This Row],[Location]],3))</f>
        <v>142</v>
      </c>
      <c r="P2782" t="str">
        <f>_xlfn.XLOOKUP(tblnventory[[#This Row],[Serial Number]],[1]!tblDNACInventory[Floor],[1]!tblDNACInventory[Name],"Not Used")</f>
        <v>Not Used</v>
      </c>
      <c r="T2782" t="b">
        <f>NOT(ISBLANK(tblnventory[[#This Row],[Installed By]]))</f>
        <v>1</v>
      </c>
      <c r="U2782" t="str">
        <f>VLOOKUP(A2782, [1]!tblDescription[#Data], 3, 0)</f>
        <v>C9120AX Internal 802.11ax 4x4:4 MIMO;IOT;BT5;mGig;USB;RHL</v>
      </c>
      <c r="V2782" s="22" cm="1">
        <f t="array" ref="V2782">_xlfn.XLOOKUP(1,([1]!tblOrders[Order]=tblnventory[[#This Row],[PO]])*([1]!tblOrders[Description]=tblnventory[[#This Row],[Item]]),[1]!tblOrders[Unit Total],0)</f>
        <v>779.16</v>
      </c>
      <c r="W2782" s="23" cm="1">
        <f t="array" ref="W2782">_xlfn.XLOOKUP(1,([1]!tblOrders[Order]=tblnventory[[#This Row],[PO]])*([1]!tblOrders[Description]=tblnventory[[#This Row],[Item]]),[1]!tblOrders[Licence])</f>
        <v>0</v>
      </c>
      <c r="X2782" t="b" cm="1">
        <f t="array" ref="X2782">NOT(_xlfn.XLOOKUP(tblnventory[[#This Row],[PO]]&amp;tblnventory[[#This Row],[Item]],[1]!tblOrders[Order]&amp;[1]!tblOrders[Description],[1]!tblOrders[Paid Licence],FALSE))</f>
        <v>1</v>
      </c>
      <c r="Y27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783" spans="1:25">
      <c r="A2783" s="19" t="s">
        <v>5348</v>
      </c>
      <c r="B2783" t="str">
        <f>_xlfn.XLOOKUP(tblnventory[[#This Row],[Item]],[1]!tblDescription[Item],[1]!tblDescription[Description])</f>
        <v>C9120AX Internal 802.11ax 4x4:4 MIMO;IOT;BT5;mGig;USB;RHL</v>
      </c>
      <c r="C2783" t="str">
        <f>_xlfn.XLOOKUP(tblnventory[[#This Row],[Item]],[1]!tblDescription[Item],[1]!tblDescription[Type])</f>
        <v>WAP</v>
      </c>
      <c r="D2783" t="str">
        <f>_xlfn.XLOOKUP(tblnventory[[#This Row],[Use]],[1]!tblCodes[Use],[1]!tblCodes[Code])</f>
        <v>WiFi</v>
      </c>
      <c r="E2783" s="1" t="s">
        <v>2736</v>
      </c>
      <c r="F2783" s="20">
        <v>44943</v>
      </c>
      <c r="G2783" s="24" t="str">
        <f>IF(ISBLANK(tblnventory[[#This Row],[Installed By]]),"Store","Installed")</f>
        <v>Store</v>
      </c>
      <c r="H2783" t="s">
        <v>8146</v>
      </c>
      <c r="J2783">
        <v>2191007447</v>
      </c>
      <c r="K2783" s="17"/>
      <c r="N2783" t="s">
        <v>8220</v>
      </c>
      <c r="O2783" t="b">
        <f>IF(tblnventory[[#This Row],[Installed]],LEFT(tblnventory[[#This Row],[Location]],3))</f>
        <v>0</v>
      </c>
      <c r="P2783" t="str">
        <f>_xlfn.XLOOKUP(tblnventory[[#This Row],[Serial Number]],[1]!tblDNACInventory[Floor],[1]!tblDNACInventory[Name],"Not Used")</f>
        <v>Not Used</v>
      </c>
      <c r="T2783" t="b">
        <f>NOT(ISBLANK(tblnventory[[#This Row],[Installed By]]))</f>
        <v>0</v>
      </c>
      <c r="U2783" t="str">
        <f>VLOOKUP(A2783, [1]!tblDescription[#Data], 3, 0)</f>
        <v>C9120AX Internal 802.11ax 4x4:4 MIMO;IOT;BT5;mGig;USB;RHL</v>
      </c>
      <c r="V2783" s="22" cm="1">
        <f t="array" ref="V2783">_xlfn.XLOOKUP(1,([1]!tblOrders[Order]=tblnventory[[#This Row],[PO]])*([1]!tblOrders[Description]=tblnventory[[#This Row],[Item]]),[1]!tblOrders[Unit Total],0)</f>
        <v>779.16</v>
      </c>
      <c r="W2783" s="23" cm="1">
        <f t="array" ref="W2783">_xlfn.XLOOKUP(1,([1]!tblOrders[Order]=tblnventory[[#This Row],[PO]])*([1]!tblOrders[Description]=tblnventory[[#This Row],[Item]]),[1]!tblOrders[Licence])</f>
        <v>0</v>
      </c>
      <c r="X2783" t="b" cm="1">
        <f t="array" ref="X2783">NOT(_xlfn.XLOOKUP(tblnventory[[#This Row],[PO]]&amp;tblnventory[[#This Row],[Item]],[1]!tblOrders[Order]&amp;[1]!tblOrders[Description],[1]!tblOrders[Paid Licence],FALSE))</f>
        <v>1</v>
      </c>
      <c r="Y27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84" spans="1:25">
      <c r="A2784" s="19" t="s">
        <v>5348</v>
      </c>
      <c r="B2784" t="str">
        <f>_xlfn.XLOOKUP(tblnventory[[#This Row],[Item]],[1]!tblDescription[Item],[1]!tblDescription[Description])</f>
        <v>C9120AX Internal 802.11ax 4x4:4 MIMO;IOT;BT5;mGig;USB;RHL</v>
      </c>
      <c r="C2784" t="str">
        <f>_xlfn.XLOOKUP(tblnventory[[#This Row],[Item]],[1]!tblDescription[Item],[1]!tblDescription[Type])</f>
        <v>WAP</v>
      </c>
      <c r="D2784" t="str">
        <f>_xlfn.XLOOKUP(tblnventory[[#This Row],[Use]],[1]!tblCodes[Use],[1]!tblCodes[Code])</f>
        <v>WiFi</v>
      </c>
      <c r="E2784" s="1" t="s">
        <v>2737</v>
      </c>
      <c r="F2784" s="20">
        <v>44943</v>
      </c>
      <c r="G2784" s="24" t="str">
        <f>IF(ISBLANK(tblnventory[[#This Row],[Installed By]]),"Store","Installed")</f>
        <v>Store</v>
      </c>
      <c r="H2784" t="s">
        <v>8146</v>
      </c>
      <c r="J2784">
        <v>2191007447</v>
      </c>
      <c r="K2784" s="17"/>
      <c r="N2784" t="e">
        <v>#N/A</v>
      </c>
      <c r="O2784" t="b">
        <f>IF(tblnventory[[#This Row],[Installed]],LEFT(tblnventory[[#This Row],[Location]],3))</f>
        <v>0</v>
      </c>
      <c r="P2784" t="str">
        <f>_xlfn.XLOOKUP(tblnventory[[#This Row],[Serial Number]],[1]!tblDNACInventory[Floor],[1]!tblDNACInventory[Name],"Not Used")</f>
        <v>Not Used</v>
      </c>
      <c r="T2784" t="b">
        <f>NOT(ISBLANK(tblnventory[[#This Row],[Installed By]]))</f>
        <v>0</v>
      </c>
      <c r="U2784" t="str">
        <f>VLOOKUP(A2784, [1]!tblDescription[#Data], 3, 0)</f>
        <v>C9120AX Internal 802.11ax 4x4:4 MIMO;IOT;BT5;mGig;USB;RHL</v>
      </c>
      <c r="V2784" s="22" cm="1">
        <f t="array" ref="V2784">_xlfn.XLOOKUP(1,([1]!tblOrders[Order]=tblnventory[[#This Row],[PO]])*([1]!tblOrders[Description]=tblnventory[[#This Row],[Item]]),[1]!tblOrders[Unit Total],0)</f>
        <v>779.16</v>
      </c>
      <c r="W2784" s="23" cm="1">
        <f t="array" ref="W2784">_xlfn.XLOOKUP(1,([1]!tblOrders[Order]=tblnventory[[#This Row],[PO]])*([1]!tblOrders[Description]=tblnventory[[#This Row],[Item]]),[1]!tblOrders[Licence])</f>
        <v>0</v>
      </c>
      <c r="X2784" t="b" cm="1">
        <f t="array" ref="X2784">NOT(_xlfn.XLOOKUP(tblnventory[[#This Row],[PO]]&amp;tblnventory[[#This Row],[Item]],[1]!tblOrders[Order]&amp;[1]!tblOrders[Description],[1]!tblOrders[Paid Licence],FALSE))</f>
        <v>1</v>
      </c>
      <c r="Y27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85" spans="1:25">
      <c r="A2785" s="19" t="s">
        <v>5348</v>
      </c>
      <c r="B2785" t="str">
        <f>_xlfn.XLOOKUP(tblnventory[[#This Row],[Item]],[1]!tblDescription[Item],[1]!tblDescription[Description])</f>
        <v>C9120AX Internal 802.11ax 4x4:4 MIMO;IOT;BT5;mGig;USB;RHL</v>
      </c>
      <c r="C2785" t="str">
        <f>_xlfn.XLOOKUP(tblnventory[[#This Row],[Item]],[1]!tblDescription[Item],[1]!tblDescription[Type])</f>
        <v>WAP</v>
      </c>
      <c r="D2785" t="str">
        <f>_xlfn.XLOOKUP(tblnventory[[#This Row],[Use]],[1]!tblCodes[Use],[1]!tblCodes[Code])</f>
        <v>WiFi</v>
      </c>
      <c r="E2785" s="1" t="s">
        <v>2738</v>
      </c>
      <c r="F2785" s="20">
        <v>44943</v>
      </c>
      <c r="G2785" s="24" t="str">
        <f>IF(ISBLANK(tblnventory[[#This Row],[Installed By]]),"Store","Installed")</f>
        <v>Store</v>
      </c>
      <c r="H2785" t="s">
        <v>8146</v>
      </c>
      <c r="J2785">
        <v>2191007447</v>
      </c>
      <c r="K2785" s="17"/>
      <c r="N2785" t="e">
        <v>#N/A</v>
      </c>
      <c r="O2785" t="b">
        <f>IF(tblnventory[[#This Row],[Installed]],LEFT(tblnventory[[#This Row],[Location]],3))</f>
        <v>0</v>
      </c>
      <c r="P2785" t="str">
        <f>_xlfn.XLOOKUP(tblnventory[[#This Row],[Serial Number]],[1]!tblDNACInventory[Floor],[1]!tblDNACInventory[Name],"Not Used")</f>
        <v>Not Used</v>
      </c>
      <c r="T2785" t="b">
        <f>NOT(ISBLANK(tblnventory[[#This Row],[Installed By]]))</f>
        <v>0</v>
      </c>
      <c r="U2785" t="str">
        <f>VLOOKUP(A2785, [1]!tblDescription[#Data], 3, 0)</f>
        <v>C9120AX Internal 802.11ax 4x4:4 MIMO;IOT;BT5;mGig;USB;RHL</v>
      </c>
      <c r="V2785" s="22" cm="1">
        <f t="array" ref="V2785">_xlfn.XLOOKUP(1,([1]!tblOrders[Order]=tblnventory[[#This Row],[PO]])*([1]!tblOrders[Description]=tblnventory[[#This Row],[Item]]),[1]!tblOrders[Unit Total],0)</f>
        <v>779.16</v>
      </c>
      <c r="W2785" s="23" cm="1">
        <f t="array" ref="W2785">_xlfn.XLOOKUP(1,([1]!tblOrders[Order]=tblnventory[[#This Row],[PO]])*([1]!tblOrders[Description]=tblnventory[[#This Row],[Item]]),[1]!tblOrders[Licence])</f>
        <v>0</v>
      </c>
      <c r="X2785" t="b" cm="1">
        <f t="array" ref="X2785">NOT(_xlfn.XLOOKUP(tblnventory[[#This Row],[PO]]&amp;tblnventory[[#This Row],[Item]],[1]!tblOrders[Order]&amp;[1]!tblOrders[Description],[1]!tblOrders[Paid Licence],FALSE))</f>
        <v>1</v>
      </c>
      <c r="Y27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86" spans="1:25">
      <c r="A2786" s="19" t="s">
        <v>5348</v>
      </c>
      <c r="B2786" t="str">
        <f>_xlfn.XLOOKUP(tblnventory[[#This Row],[Item]],[1]!tblDescription[Item],[1]!tblDescription[Description])</f>
        <v>C9120AX Internal 802.11ax 4x4:4 MIMO;IOT;BT5;mGig;USB;RHL</v>
      </c>
      <c r="C2786" t="str">
        <f>_xlfn.XLOOKUP(tblnventory[[#This Row],[Item]],[1]!tblDescription[Item],[1]!tblDescription[Type])</f>
        <v>WAP</v>
      </c>
      <c r="D2786" t="str">
        <f>_xlfn.XLOOKUP(tblnventory[[#This Row],[Use]],[1]!tblCodes[Use],[1]!tblCodes[Code])</f>
        <v>WiFi</v>
      </c>
      <c r="E2786" s="1" t="s">
        <v>2739</v>
      </c>
      <c r="F2786" s="20">
        <v>44943</v>
      </c>
      <c r="G2786" s="24" t="str">
        <f>IF(ISBLANK(tblnventory[[#This Row],[Installed By]]),"Store","Installed")</f>
        <v>Store</v>
      </c>
      <c r="H2786" t="s">
        <v>8146</v>
      </c>
      <c r="J2786">
        <v>2191007447</v>
      </c>
      <c r="K2786" s="17"/>
      <c r="N2786" t="e">
        <v>#N/A</v>
      </c>
      <c r="O2786" t="b">
        <f>IF(tblnventory[[#This Row],[Installed]],LEFT(tblnventory[[#This Row],[Location]],3))</f>
        <v>0</v>
      </c>
      <c r="P2786" t="str">
        <f>_xlfn.XLOOKUP(tblnventory[[#This Row],[Serial Number]],[1]!tblDNACInventory[Floor],[1]!tblDNACInventory[Name],"Not Used")</f>
        <v>Not Used</v>
      </c>
      <c r="T2786" t="b">
        <f>NOT(ISBLANK(tblnventory[[#This Row],[Installed By]]))</f>
        <v>0</v>
      </c>
      <c r="U2786" t="str">
        <f>VLOOKUP(A2786, [1]!tblDescription[#Data], 3, 0)</f>
        <v>C9120AX Internal 802.11ax 4x4:4 MIMO;IOT;BT5;mGig;USB;RHL</v>
      </c>
      <c r="V2786" s="22" cm="1">
        <f t="array" ref="V2786">_xlfn.XLOOKUP(1,([1]!tblOrders[Order]=tblnventory[[#This Row],[PO]])*([1]!tblOrders[Description]=tblnventory[[#This Row],[Item]]),[1]!tblOrders[Unit Total],0)</f>
        <v>779.16</v>
      </c>
      <c r="W2786" s="23" cm="1">
        <f t="array" ref="W2786">_xlfn.XLOOKUP(1,([1]!tblOrders[Order]=tblnventory[[#This Row],[PO]])*([1]!tblOrders[Description]=tblnventory[[#This Row],[Item]]),[1]!tblOrders[Licence])</f>
        <v>0</v>
      </c>
      <c r="X2786" t="b" cm="1">
        <f t="array" ref="X2786">NOT(_xlfn.XLOOKUP(tblnventory[[#This Row],[PO]]&amp;tblnventory[[#This Row],[Item]],[1]!tblOrders[Order]&amp;[1]!tblOrders[Description],[1]!tblOrders[Paid Licence],FALSE))</f>
        <v>1</v>
      </c>
      <c r="Y27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87" spans="1:25">
      <c r="A2787" s="19" t="s">
        <v>5348</v>
      </c>
      <c r="B2787" t="str">
        <f>_xlfn.XLOOKUP(tblnventory[[#This Row],[Item]],[1]!tblDescription[Item],[1]!tblDescription[Description])</f>
        <v>C9120AX Internal 802.11ax 4x4:4 MIMO;IOT;BT5;mGig;USB;RHL</v>
      </c>
      <c r="C2787" t="str">
        <f>_xlfn.XLOOKUP(tblnventory[[#This Row],[Item]],[1]!tblDescription[Item],[1]!tblDescription[Type])</f>
        <v>WAP</v>
      </c>
      <c r="D2787" t="str">
        <f>_xlfn.XLOOKUP(tblnventory[[#This Row],[Use]],[1]!tblCodes[Use],[1]!tblCodes[Code])</f>
        <v>WiFi</v>
      </c>
      <c r="E2787" s="1" t="s">
        <v>2740</v>
      </c>
      <c r="F2787" s="20">
        <v>44943</v>
      </c>
      <c r="G2787" s="24" t="str">
        <f>IF(ISBLANK(tblnventory[[#This Row],[Installed By]]),"Store","Installed")</f>
        <v>Store</v>
      </c>
      <c r="H2787" t="s">
        <v>8146</v>
      </c>
      <c r="J2787">
        <v>2191007447</v>
      </c>
      <c r="K2787" s="17"/>
      <c r="N2787" t="e">
        <v>#N/A</v>
      </c>
      <c r="O2787" t="b">
        <f>IF(tblnventory[[#This Row],[Installed]],LEFT(tblnventory[[#This Row],[Location]],3))</f>
        <v>0</v>
      </c>
      <c r="P2787" t="str">
        <f>_xlfn.XLOOKUP(tblnventory[[#This Row],[Serial Number]],[1]!tblDNACInventory[Floor],[1]!tblDNACInventory[Name],"Not Used")</f>
        <v>Not Used</v>
      </c>
      <c r="T2787" t="b">
        <f>NOT(ISBLANK(tblnventory[[#This Row],[Installed By]]))</f>
        <v>0</v>
      </c>
      <c r="U2787" t="str">
        <f>VLOOKUP(A2787, [1]!tblDescription[#Data], 3, 0)</f>
        <v>C9120AX Internal 802.11ax 4x4:4 MIMO;IOT;BT5;mGig;USB;RHL</v>
      </c>
      <c r="V2787" s="22" cm="1">
        <f t="array" ref="V2787">_xlfn.XLOOKUP(1,([1]!tblOrders[Order]=tblnventory[[#This Row],[PO]])*([1]!tblOrders[Description]=tblnventory[[#This Row],[Item]]),[1]!tblOrders[Unit Total],0)</f>
        <v>779.16</v>
      </c>
      <c r="W2787" s="23" cm="1">
        <f t="array" ref="W2787">_xlfn.XLOOKUP(1,([1]!tblOrders[Order]=tblnventory[[#This Row],[PO]])*([1]!tblOrders[Description]=tblnventory[[#This Row],[Item]]),[1]!tblOrders[Licence])</f>
        <v>0</v>
      </c>
      <c r="X2787" t="b" cm="1">
        <f t="array" ref="X2787">NOT(_xlfn.XLOOKUP(tblnventory[[#This Row],[PO]]&amp;tblnventory[[#This Row],[Item]],[1]!tblOrders[Order]&amp;[1]!tblOrders[Description],[1]!tblOrders[Paid Licence],FALSE))</f>
        <v>1</v>
      </c>
      <c r="Y27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88" spans="1:25">
      <c r="A2788" s="19" t="s">
        <v>5348</v>
      </c>
      <c r="B2788" t="str">
        <f>_xlfn.XLOOKUP(tblnventory[[#This Row],[Item]],[1]!tblDescription[Item],[1]!tblDescription[Description])</f>
        <v>C9120AX Internal 802.11ax 4x4:4 MIMO;IOT;BT5;mGig;USB;RHL</v>
      </c>
      <c r="C2788" t="str">
        <f>_xlfn.XLOOKUP(tblnventory[[#This Row],[Item]],[1]!tblDescription[Item],[1]!tblDescription[Type])</f>
        <v>WAP</v>
      </c>
      <c r="D2788" t="str">
        <f>_xlfn.XLOOKUP(tblnventory[[#This Row],[Use]],[1]!tblCodes[Use],[1]!tblCodes[Code])</f>
        <v>WiFi</v>
      </c>
      <c r="E2788" s="1" t="s">
        <v>2741</v>
      </c>
      <c r="F2788" s="20">
        <v>44943</v>
      </c>
      <c r="G2788" s="24" t="str">
        <f>IF(ISBLANK(tblnventory[[#This Row],[Installed By]]),"Store","Installed")</f>
        <v>Store</v>
      </c>
      <c r="H2788" t="s">
        <v>8146</v>
      </c>
      <c r="J2788">
        <v>2191007447</v>
      </c>
      <c r="K2788" s="17"/>
      <c r="N2788" t="e">
        <v>#N/A</v>
      </c>
      <c r="O2788" t="b">
        <f>IF(tblnventory[[#This Row],[Installed]],LEFT(tblnventory[[#This Row],[Location]],3))</f>
        <v>0</v>
      </c>
      <c r="P2788" t="str">
        <f>_xlfn.XLOOKUP(tblnventory[[#This Row],[Serial Number]],[1]!tblDNACInventory[Floor],[1]!tblDNACInventory[Name],"Not Used")</f>
        <v>Not Used</v>
      </c>
      <c r="T2788" t="b">
        <f>NOT(ISBLANK(tblnventory[[#This Row],[Installed By]]))</f>
        <v>0</v>
      </c>
      <c r="U2788" t="str">
        <f>VLOOKUP(A2788, [1]!tblDescription[#Data], 3, 0)</f>
        <v>C9120AX Internal 802.11ax 4x4:4 MIMO;IOT;BT5;mGig;USB;RHL</v>
      </c>
      <c r="V2788" s="22" cm="1">
        <f t="array" ref="V2788">_xlfn.XLOOKUP(1,([1]!tblOrders[Order]=tblnventory[[#This Row],[PO]])*([1]!tblOrders[Description]=tblnventory[[#This Row],[Item]]),[1]!tblOrders[Unit Total],0)</f>
        <v>779.16</v>
      </c>
      <c r="W2788" s="23" cm="1">
        <f t="array" ref="W2788">_xlfn.XLOOKUP(1,([1]!tblOrders[Order]=tblnventory[[#This Row],[PO]])*([1]!tblOrders[Description]=tblnventory[[#This Row],[Item]]),[1]!tblOrders[Licence])</f>
        <v>0</v>
      </c>
      <c r="X2788" t="b" cm="1">
        <f t="array" ref="X2788">NOT(_xlfn.XLOOKUP(tblnventory[[#This Row],[PO]]&amp;tblnventory[[#This Row],[Item]],[1]!tblOrders[Order]&amp;[1]!tblOrders[Description],[1]!tblOrders[Paid Licence],FALSE))</f>
        <v>1</v>
      </c>
      <c r="Y27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89" spans="1:25">
      <c r="A2789" s="19" t="s">
        <v>5348</v>
      </c>
      <c r="B2789" t="str">
        <f>_xlfn.XLOOKUP(tblnventory[[#This Row],[Item]],[1]!tblDescription[Item],[1]!tblDescription[Description])</f>
        <v>C9120AX Internal 802.11ax 4x4:4 MIMO;IOT;BT5;mGig;USB;RHL</v>
      </c>
      <c r="C2789" t="str">
        <f>_xlfn.XLOOKUP(tblnventory[[#This Row],[Item]],[1]!tblDescription[Item],[1]!tblDescription[Type])</f>
        <v>WAP</v>
      </c>
      <c r="D2789" t="str">
        <f>_xlfn.XLOOKUP(tblnventory[[#This Row],[Use]],[1]!tblCodes[Use],[1]!tblCodes[Code])</f>
        <v>WiFi</v>
      </c>
      <c r="E2789" s="1" t="s">
        <v>2742</v>
      </c>
      <c r="F2789" s="20">
        <v>44943</v>
      </c>
      <c r="G2789" s="24" t="str">
        <f>IF(ISBLANK(tblnventory[[#This Row],[Installed By]]),"Store","Installed")</f>
        <v>Store</v>
      </c>
      <c r="H2789" t="s">
        <v>8146</v>
      </c>
      <c r="J2789">
        <v>2191007447</v>
      </c>
      <c r="K2789" s="17"/>
      <c r="N2789" t="e">
        <v>#N/A</v>
      </c>
      <c r="O2789" t="b">
        <f>IF(tblnventory[[#This Row],[Installed]],LEFT(tblnventory[[#This Row],[Location]],3))</f>
        <v>0</v>
      </c>
      <c r="P2789" t="str">
        <f>_xlfn.XLOOKUP(tblnventory[[#This Row],[Serial Number]],[1]!tblDNACInventory[Floor],[1]!tblDNACInventory[Name],"Not Used")</f>
        <v>Not Used</v>
      </c>
      <c r="T2789" t="b">
        <f>NOT(ISBLANK(tblnventory[[#This Row],[Installed By]]))</f>
        <v>0</v>
      </c>
      <c r="U2789" t="str">
        <f>VLOOKUP(A2789, [1]!tblDescription[#Data], 3, 0)</f>
        <v>C9120AX Internal 802.11ax 4x4:4 MIMO;IOT;BT5;mGig;USB;RHL</v>
      </c>
      <c r="V2789" s="22" cm="1">
        <f t="array" ref="V2789">_xlfn.XLOOKUP(1,([1]!tblOrders[Order]=tblnventory[[#This Row],[PO]])*([1]!tblOrders[Description]=tblnventory[[#This Row],[Item]]),[1]!tblOrders[Unit Total],0)</f>
        <v>779.16</v>
      </c>
      <c r="W2789" s="23" cm="1">
        <f t="array" ref="W2789">_xlfn.XLOOKUP(1,([1]!tblOrders[Order]=tblnventory[[#This Row],[PO]])*([1]!tblOrders[Description]=tblnventory[[#This Row],[Item]]),[1]!tblOrders[Licence])</f>
        <v>0</v>
      </c>
      <c r="X2789" t="b" cm="1">
        <f t="array" ref="X2789">NOT(_xlfn.XLOOKUP(tblnventory[[#This Row],[PO]]&amp;tblnventory[[#This Row],[Item]],[1]!tblOrders[Order]&amp;[1]!tblOrders[Description],[1]!tblOrders[Paid Licence],FALSE))</f>
        <v>1</v>
      </c>
      <c r="Y27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90" spans="1:25">
      <c r="A2790" s="19" t="s">
        <v>5348</v>
      </c>
      <c r="B2790" t="str">
        <f>_xlfn.XLOOKUP(tblnventory[[#This Row],[Item]],[1]!tblDescription[Item],[1]!tblDescription[Description])</f>
        <v>C9120AX Internal 802.11ax 4x4:4 MIMO;IOT;BT5;mGig;USB;RHL</v>
      </c>
      <c r="C2790" t="str">
        <f>_xlfn.XLOOKUP(tblnventory[[#This Row],[Item]],[1]!tblDescription[Item],[1]!tblDescription[Type])</f>
        <v>WAP</v>
      </c>
      <c r="D2790" t="str">
        <f>_xlfn.XLOOKUP(tblnventory[[#This Row],[Use]],[1]!tblCodes[Use],[1]!tblCodes[Code])</f>
        <v>WiFi</v>
      </c>
      <c r="E2790" s="1" t="s">
        <v>2743</v>
      </c>
      <c r="F2790" s="20">
        <v>44943</v>
      </c>
      <c r="G2790" s="24" t="str">
        <f>IF(ISBLANK(tblnventory[[#This Row],[Installed By]]),"Store","Installed")</f>
        <v>Store</v>
      </c>
      <c r="H2790" t="s">
        <v>8146</v>
      </c>
      <c r="J2790">
        <v>2191007447</v>
      </c>
      <c r="K2790" s="17"/>
      <c r="N2790" t="e">
        <v>#N/A</v>
      </c>
      <c r="O2790" t="b">
        <f>IF(tblnventory[[#This Row],[Installed]],LEFT(tblnventory[[#This Row],[Location]],3))</f>
        <v>0</v>
      </c>
      <c r="P2790" t="str">
        <f>_xlfn.XLOOKUP(tblnventory[[#This Row],[Serial Number]],[1]!tblDNACInventory[Floor],[1]!tblDNACInventory[Name],"Not Used")</f>
        <v>Not Used</v>
      </c>
      <c r="T2790" t="b">
        <f>NOT(ISBLANK(tblnventory[[#This Row],[Installed By]]))</f>
        <v>0</v>
      </c>
      <c r="U2790" t="str">
        <f>VLOOKUP(A2790, [1]!tblDescription[#Data], 3, 0)</f>
        <v>C9120AX Internal 802.11ax 4x4:4 MIMO;IOT;BT5;mGig;USB;RHL</v>
      </c>
      <c r="V2790" s="22" cm="1">
        <f t="array" ref="V2790">_xlfn.XLOOKUP(1,([1]!tblOrders[Order]=tblnventory[[#This Row],[PO]])*([1]!tblOrders[Description]=tblnventory[[#This Row],[Item]]),[1]!tblOrders[Unit Total],0)</f>
        <v>779.16</v>
      </c>
      <c r="W2790" s="23" cm="1">
        <f t="array" ref="W2790">_xlfn.XLOOKUP(1,([1]!tblOrders[Order]=tblnventory[[#This Row],[PO]])*([1]!tblOrders[Description]=tblnventory[[#This Row],[Item]]),[1]!tblOrders[Licence])</f>
        <v>0</v>
      </c>
      <c r="X2790" t="b" cm="1">
        <f t="array" ref="X2790">NOT(_xlfn.XLOOKUP(tblnventory[[#This Row],[PO]]&amp;tblnventory[[#This Row],[Item]],[1]!tblOrders[Order]&amp;[1]!tblOrders[Description],[1]!tblOrders[Paid Licence],FALSE))</f>
        <v>1</v>
      </c>
      <c r="Y27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91" spans="1:25">
      <c r="A2791" s="19" t="s">
        <v>5348</v>
      </c>
      <c r="B2791" t="str">
        <f>_xlfn.XLOOKUP(tblnventory[[#This Row],[Item]],[1]!tblDescription[Item],[1]!tblDescription[Description])</f>
        <v>C9120AX Internal 802.11ax 4x4:4 MIMO;IOT;BT5;mGig;USB;RHL</v>
      </c>
      <c r="C2791" t="str">
        <f>_xlfn.XLOOKUP(tblnventory[[#This Row],[Item]],[1]!tblDescription[Item],[1]!tblDescription[Type])</f>
        <v>WAP</v>
      </c>
      <c r="D2791" t="str">
        <f>_xlfn.XLOOKUP(tblnventory[[#This Row],[Use]],[1]!tblCodes[Use],[1]!tblCodes[Code])</f>
        <v>WiFi</v>
      </c>
      <c r="E2791" s="1" t="s">
        <v>2744</v>
      </c>
      <c r="F2791" s="20">
        <v>44943</v>
      </c>
      <c r="G2791" s="24" t="str">
        <f>IF(ISBLANK(tblnventory[[#This Row],[Installed By]]),"Store","Installed")</f>
        <v>Store</v>
      </c>
      <c r="H2791" t="s">
        <v>8146</v>
      </c>
      <c r="J2791">
        <v>2191007447</v>
      </c>
      <c r="K2791" s="17"/>
      <c r="N2791" t="e">
        <v>#N/A</v>
      </c>
      <c r="O2791" t="b">
        <f>IF(tblnventory[[#This Row],[Installed]],LEFT(tblnventory[[#This Row],[Location]],3))</f>
        <v>0</v>
      </c>
      <c r="P2791" t="str">
        <f>_xlfn.XLOOKUP(tblnventory[[#This Row],[Serial Number]],[1]!tblDNACInventory[Floor],[1]!tblDNACInventory[Name],"Not Used")</f>
        <v>Not Used</v>
      </c>
      <c r="T2791" t="b">
        <f>NOT(ISBLANK(tblnventory[[#This Row],[Installed By]]))</f>
        <v>0</v>
      </c>
      <c r="U2791" t="str">
        <f>VLOOKUP(A2791, [1]!tblDescription[#Data], 3, 0)</f>
        <v>C9120AX Internal 802.11ax 4x4:4 MIMO;IOT;BT5;mGig;USB;RHL</v>
      </c>
      <c r="V2791" s="22" cm="1">
        <f t="array" ref="V2791">_xlfn.XLOOKUP(1,([1]!tblOrders[Order]=tblnventory[[#This Row],[PO]])*([1]!tblOrders[Description]=tblnventory[[#This Row],[Item]]),[1]!tblOrders[Unit Total],0)</f>
        <v>779.16</v>
      </c>
      <c r="W2791" s="23" cm="1">
        <f t="array" ref="W2791">_xlfn.XLOOKUP(1,([1]!tblOrders[Order]=tblnventory[[#This Row],[PO]])*([1]!tblOrders[Description]=tblnventory[[#This Row],[Item]]),[1]!tblOrders[Licence])</f>
        <v>0</v>
      </c>
      <c r="X2791" t="b" cm="1">
        <f t="array" ref="X2791">NOT(_xlfn.XLOOKUP(tblnventory[[#This Row],[PO]]&amp;tblnventory[[#This Row],[Item]],[1]!tblOrders[Order]&amp;[1]!tblOrders[Description],[1]!tblOrders[Paid Licence],FALSE))</f>
        <v>1</v>
      </c>
      <c r="Y27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92" spans="1:25">
      <c r="A2792" s="19" t="s">
        <v>5348</v>
      </c>
      <c r="B2792" t="str">
        <f>_xlfn.XLOOKUP(tblnventory[[#This Row],[Item]],[1]!tblDescription[Item],[1]!tblDescription[Description])</f>
        <v>C9120AX Internal 802.11ax 4x4:4 MIMO;IOT;BT5;mGig;USB;RHL</v>
      </c>
      <c r="C2792" t="str">
        <f>_xlfn.XLOOKUP(tblnventory[[#This Row],[Item]],[1]!tblDescription[Item],[1]!tblDescription[Type])</f>
        <v>WAP</v>
      </c>
      <c r="D2792" t="str">
        <f>_xlfn.XLOOKUP(tblnventory[[#This Row],[Use]],[1]!tblCodes[Use],[1]!tblCodes[Code])</f>
        <v>WiFi</v>
      </c>
      <c r="E2792" s="1" t="s">
        <v>2745</v>
      </c>
      <c r="F2792" s="20">
        <v>44943</v>
      </c>
      <c r="G2792" s="24" t="str">
        <f>IF(ISBLANK(tblnventory[[#This Row],[Installed By]]),"Store","Installed")</f>
        <v>Installed</v>
      </c>
      <c r="H2792" t="s">
        <v>8144</v>
      </c>
      <c r="J2792">
        <v>2191007447</v>
      </c>
      <c r="K2792" s="17"/>
      <c r="L2792" t="s">
        <v>5502</v>
      </c>
      <c r="M2792" s="20">
        <v>45271</v>
      </c>
      <c r="N2792" t="s">
        <v>8220</v>
      </c>
      <c r="O2792" t="str">
        <f>IF(tblnventory[[#This Row],[Installed]],LEFT(tblnventory[[#This Row],[Location]],3))</f>
        <v>142</v>
      </c>
      <c r="P2792" t="str">
        <f>_xlfn.XLOOKUP(tblnventory[[#This Row],[Serial Number]],[1]!tblDNACInventory[Floor],[1]!tblDNACInventory[Name],"Not Used")</f>
        <v>Not Used</v>
      </c>
      <c r="T2792" t="b">
        <f>NOT(ISBLANK(tblnventory[[#This Row],[Installed By]]))</f>
        <v>1</v>
      </c>
      <c r="U2792" t="str">
        <f>VLOOKUP(A2792, [1]!tblDescription[#Data], 3, 0)</f>
        <v>C9120AX Internal 802.11ax 4x4:4 MIMO;IOT;BT5;mGig;USB;RHL</v>
      </c>
      <c r="V2792" s="22" cm="1">
        <f t="array" ref="V2792">_xlfn.XLOOKUP(1,([1]!tblOrders[Order]=tblnventory[[#This Row],[PO]])*([1]!tblOrders[Description]=tblnventory[[#This Row],[Item]]),[1]!tblOrders[Unit Total],0)</f>
        <v>779.16</v>
      </c>
      <c r="W2792" s="23" cm="1">
        <f t="array" ref="W2792">_xlfn.XLOOKUP(1,([1]!tblOrders[Order]=tblnventory[[#This Row],[PO]])*([1]!tblOrders[Description]=tblnventory[[#This Row],[Item]]),[1]!tblOrders[Licence])</f>
        <v>0</v>
      </c>
      <c r="X2792" t="b" cm="1">
        <f t="array" ref="X2792">NOT(_xlfn.XLOOKUP(tblnventory[[#This Row],[PO]]&amp;tblnventory[[#This Row],[Item]],[1]!tblOrders[Order]&amp;[1]!tblOrders[Description],[1]!tblOrders[Paid Licence],FALSE))</f>
        <v>1</v>
      </c>
      <c r="Y27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793" spans="1:25">
      <c r="A2793" s="19" t="s">
        <v>5348</v>
      </c>
      <c r="B2793" t="str">
        <f>_xlfn.XLOOKUP(tblnventory[[#This Row],[Item]],[1]!tblDescription[Item],[1]!tblDescription[Description])</f>
        <v>C9120AX Internal 802.11ax 4x4:4 MIMO;IOT;BT5;mGig;USB;RHL</v>
      </c>
      <c r="C2793" t="str">
        <f>_xlfn.XLOOKUP(tblnventory[[#This Row],[Item]],[1]!tblDescription[Item],[1]!tblDescription[Type])</f>
        <v>WAP</v>
      </c>
      <c r="D2793" t="str">
        <f>_xlfn.XLOOKUP(tblnventory[[#This Row],[Use]],[1]!tblCodes[Use],[1]!tblCodes[Code])</f>
        <v>WiFi</v>
      </c>
      <c r="E2793" s="1" t="s">
        <v>2746</v>
      </c>
      <c r="F2793" s="20">
        <v>44943</v>
      </c>
      <c r="G2793" s="24" t="str">
        <f>IF(ISBLANK(tblnventory[[#This Row],[Installed By]]),"Store","Installed")</f>
        <v>Store</v>
      </c>
      <c r="H2793" t="s">
        <v>8146</v>
      </c>
      <c r="J2793">
        <v>2191007447</v>
      </c>
      <c r="K2793" s="17"/>
      <c r="N2793" t="e">
        <v>#N/A</v>
      </c>
      <c r="O2793" t="b">
        <f>IF(tblnventory[[#This Row],[Installed]],LEFT(tblnventory[[#This Row],[Location]],3))</f>
        <v>0</v>
      </c>
      <c r="P2793" t="str">
        <f>_xlfn.XLOOKUP(tblnventory[[#This Row],[Serial Number]],[1]!tblDNACInventory[Floor],[1]!tblDNACInventory[Name],"Not Used")</f>
        <v>Not Used</v>
      </c>
      <c r="T2793" t="b">
        <f>NOT(ISBLANK(tblnventory[[#This Row],[Installed By]]))</f>
        <v>0</v>
      </c>
      <c r="U2793" t="str">
        <f>VLOOKUP(A2793, [1]!tblDescription[#Data], 3, 0)</f>
        <v>C9120AX Internal 802.11ax 4x4:4 MIMO;IOT;BT5;mGig;USB;RHL</v>
      </c>
      <c r="V2793" s="22" cm="1">
        <f t="array" ref="V2793">_xlfn.XLOOKUP(1,([1]!tblOrders[Order]=tblnventory[[#This Row],[PO]])*([1]!tblOrders[Description]=tblnventory[[#This Row],[Item]]),[1]!tblOrders[Unit Total],0)</f>
        <v>779.16</v>
      </c>
      <c r="W2793" s="23" cm="1">
        <f t="array" ref="W2793">_xlfn.XLOOKUP(1,([1]!tblOrders[Order]=tblnventory[[#This Row],[PO]])*([1]!tblOrders[Description]=tblnventory[[#This Row],[Item]]),[1]!tblOrders[Licence])</f>
        <v>0</v>
      </c>
      <c r="X2793" t="b" cm="1">
        <f t="array" ref="X2793">NOT(_xlfn.XLOOKUP(tblnventory[[#This Row],[PO]]&amp;tblnventory[[#This Row],[Item]],[1]!tblOrders[Order]&amp;[1]!tblOrders[Description],[1]!tblOrders[Paid Licence],FALSE))</f>
        <v>1</v>
      </c>
      <c r="Y27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94" spans="1:25">
      <c r="A2794" s="19" t="s">
        <v>5348</v>
      </c>
      <c r="B2794" t="str">
        <f>_xlfn.XLOOKUP(tblnventory[[#This Row],[Item]],[1]!tblDescription[Item],[1]!tblDescription[Description])</f>
        <v>C9120AX Internal 802.11ax 4x4:4 MIMO;IOT;BT5;mGig;USB;RHL</v>
      </c>
      <c r="C2794" t="str">
        <f>_xlfn.XLOOKUP(tblnventory[[#This Row],[Item]],[1]!tblDescription[Item],[1]!tblDescription[Type])</f>
        <v>WAP</v>
      </c>
      <c r="D2794" t="str">
        <f>_xlfn.XLOOKUP(tblnventory[[#This Row],[Use]],[1]!tblCodes[Use],[1]!tblCodes[Code])</f>
        <v>WiFi</v>
      </c>
      <c r="E2794" s="1" t="s">
        <v>2747</v>
      </c>
      <c r="F2794" s="20">
        <v>44943</v>
      </c>
      <c r="G2794" s="24" t="str">
        <f>IF(ISBLANK(tblnventory[[#This Row],[Installed By]]),"Store","Installed")</f>
        <v>Store</v>
      </c>
      <c r="H2794" t="s">
        <v>8146</v>
      </c>
      <c r="J2794">
        <v>2191007447</v>
      </c>
      <c r="K2794" s="17"/>
      <c r="N2794" t="e">
        <v>#N/A</v>
      </c>
      <c r="O2794" t="b">
        <f>IF(tblnventory[[#This Row],[Installed]],LEFT(tblnventory[[#This Row],[Location]],3))</f>
        <v>0</v>
      </c>
      <c r="P2794" t="str">
        <f>_xlfn.XLOOKUP(tblnventory[[#This Row],[Serial Number]],[1]!tblDNACInventory[Floor],[1]!tblDNACInventory[Name],"Not Used")</f>
        <v>Not Used</v>
      </c>
      <c r="T2794" t="b">
        <f>NOT(ISBLANK(tblnventory[[#This Row],[Installed By]]))</f>
        <v>0</v>
      </c>
      <c r="U2794" t="str">
        <f>VLOOKUP(A2794, [1]!tblDescription[#Data], 3, 0)</f>
        <v>C9120AX Internal 802.11ax 4x4:4 MIMO;IOT;BT5;mGig;USB;RHL</v>
      </c>
      <c r="V2794" s="22" cm="1">
        <f t="array" ref="V2794">_xlfn.XLOOKUP(1,([1]!tblOrders[Order]=tblnventory[[#This Row],[PO]])*([1]!tblOrders[Description]=tblnventory[[#This Row],[Item]]),[1]!tblOrders[Unit Total],0)</f>
        <v>779.16</v>
      </c>
      <c r="W2794" s="23" cm="1">
        <f t="array" ref="W2794">_xlfn.XLOOKUP(1,([1]!tblOrders[Order]=tblnventory[[#This Row],[PO]])*([1]!tblOrders[Description]=tblnventory[[#This Row],[Item]]),[1]!tblOrders[Licence])</f>
        <v>0</v>
      </c>
      <c r="X2794" t="b" cm="1">
        <f t="array" ref="X2794">NOT(_xlfn.XLOOKUP(tblnventory[[#This Row],[PO]]&amp;tblnventory[[#This Row],[Item]],[1]!tblOrders[Order]&amp;[1]!tblOrders[Description],[1]!tblOrders[Paid Licence],FALSE))</f>
        <v>1</v>
      </c>
      <c r="Y27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95" spans="1:25">
      <c r="A2795" s="19" t="s">
        <v>5348</v>
      </c>
      <c r="B2795" t="str">
        <f>_xlfn.XLOOKUP(tblnventory[[#This Row],[Item]],[1]!tblDescription[Item],[1]!tblDescription[Description])</f>
        <v>C9120AX Internal 802.11ax 4x4:4 MIMO;IOT;BT5;mGig;USB;RHL</v>
      </c>
      <c r="C2795" t="str">
        <f>_xlfn.XLOOKUP(tblnventory[[#This Row],[Item]],[1]!tblDescription[Item],[1]!tblDescription[Type])</f>
        <v>WAP</v>
      </c>
      <c r="D2795" t="str">
        <f>_xlfn.XLOOKUP(tblnventory[[#This Row],[Use]],[1]!tblCodes[Use],[1]!tblCodes[Code])</f>
        <v>WiFi</v>
      </c>
      <c r="E2795" s="1" t="s">
        <v>2748</v>
      </c>
      <c r="F2795" s="20">
        <v>44943</v>
      </c>
      <c r="G2795" s="24" t="str">
        <f>IF(ISBLANK(tblnventory[[#This Row],[Installed By]]),"Store","Installed")</f>
        <v>Store</v>
      </c>
      <c r="H2795" t="s">
        <v>8146</v>
      </c>
      <c r="J2795">
        <v>2191007447</v>
      </c>
      <c r="K2795" s="17"/>
      <c r="N2795" t="e">
        <v>#N/A</v>
      </c>
      <c r="O2795" t="b">
        <f>IF(tblnventory[[#This Row],[Installed]],LEFT(tblnventory[[#This Row],[Location]],3))</f>
        <v>0</v>
      </c>
      <c r="P2795" t="str">
        <f>_xlfn.XLOOKUP(tblnventory[[#This Row],[Serial Number]],[1]!tblDNACInventory[Floor],[1]!tblDNACInventory[Name],"Not Used")</f>
        <v>Not Used</v>
      </c>
      <c r="T2795" t="b">
        <f>NOT(ISBLANK(tblnventory[[#This Row],[Installed By]]))</f>
        <v>0</v>
      </c>
      <c r="U2795" t="str">
        <f>VLOOKUP(A2795, [1]!tblDescription[#Data], 3, 0)</f>
        <v>C9120AX Internal 802.11ax 4x4:4 MIMO;IOT;BT5;mGig;USB;RHL</v>
      </c>
      <c r="V2795" s="22" cm="1">
        <f t="array" ref="V2795">_xlfn.XLOOKUP(1,([1]!tblOrders[Order]=tblnventory[[#This Row],[PO]])*([1]!tblOrders[Description]=tblnventory[[#This Row],[Item]]),[1]!tblOrders[Unit Total],0)</f>
        <v>779.16</v>
      </c>
      <c r="W2795" s="23" cm="1">
        <f t="array" ref="W2795">_xlfn.XLOOKUP(1,([1]!tblOrders[Order]=tblnventory[[#This Row],[PO]])*([1]!tblOrders[Description]=tblnventory[[#This Row],[Item]]),[1]!tblOrders[Licence])</f>
        <v>0</v>
      </c>
      <c r="X2795" t="b" cm="1">
        <f t="array" ref="X2795">NOT(_xlfn.XLOOKUP(tblnventory[[#This Row],[PO]]&amp;tblnventory[[#This Row],[Item]],[1]!tblOrders[Order]&amp;[1]!tblOrders[Description],[1]!tblOrders[Paid Licence],FALSE))</f>
        <v>1</v>
      </c>
      <c r="Y27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96" spans="1:25">
      <c r="A2796" s="19" t="s">
        <v>5348</v>
      </c>
      <c r="B2796" t="str">
        <f>_xlfn.XLOOKUP(tblnventory[[#This Row],[Item]],[1]!tblDescription[Item],[1]!tblDescription[Description])</f>
        <v>C9120AX Internal 802.11ax 4x4:4 MIMO;IOT;BT5;mGig;USB;RHL</v>
      </c>
      <c r="C2796" t="str">
        <f>_xlfn.XLOOKUP(tblnventory[[#This Row],[Item]],[1]!tblDescription[Item],[1]!tblDescription[Type])</f>
        <v>WAP</v>
      </c>
      <c r="D2796" t="str">
        <f>_xlfn.XLOOKUP(tblnventory[[#This Row],[Use]],[1]!tblCodes[Use],[1]!tblCodes[Code])</f>
        <v>WiFi</v>
      </c>
      <c r="E2796" s="1" t="s">
        <v>2749</v>
      </c>
      <c r="F2796" s="20">
        <v>44943</v>
      </c>
      <c r="G2796" s="24" t="str">
        <f>IF(ISBLANK(tblnventory[[#This Row],[Installed By]]),"Store","Installed")</f>
        <v>Store</v>
      </c>
      <c r="H2796" t="s">
        <v>8146</v>
      </c>
      <c r="J2796">
        <v>2191007447</v>
      </c>
      <c r="K2796" s="17"/>
      <c r="N2796" t="e">
        <v>#N/A</v>
      </c>
      <c r="O2796" t="b">
        <f>IF(tblnventory[[#This Row],[Installed]],LEFT(tblnventory[[#This Row],[Location]],3))</f>
        <v>0</v>
      </c>
      <c r="P2796" t="str">
        <f>_xlfn.XLOOKUP(tblnventory[[#This Row],[Serial Number]],[1]!tblDNACInventory[Floor],[1]!tblDNACInventory[Name],"Not Used")</f>
        <v>Not Used</v>
      </c>
      <c r="T2796" t="b">
        <f>NOT(ISBLANK(tblnventory[[#This Row],[Installed By]]))</f>
        <v>0</v>
      </c>
      <c r="U2796" t="str">
        <f>VLOOKUP(A2796, [1]!tblDescription[#Data], 3, 0)</f>
        <v>C9120AX Internal 802.11ax 4x4:4 MIMO;IOT;BT5;mGig;USB;RHL</v>
      </c>
      <c r="V2796" s="22" cm="1">
        <f t="array" ref="V2796">_xlfn.XLOOKUP(1,([1]!tblOrders[Order]=tblnventory[[#This Row],[PO]])*([1]!tblOrders[Description]=tblnventory[[#This Row],[Item]]),[1]!tblOrders[Unit Total],0)</f>
        <v>779.16</v>
      </c>
      <c r="W2796" s="23" cm="1">
        <f t="array" ref="W2796">_xlfn.XLOOKUP(1,([1]!tblOrders[Order]=tblnventory[[#This Row],[PO]])*([1]!tblOrders[Description]=tblnventory[[#This Row],[Item]]),[1]!tblOrders[Licence])</f>
        <v>0</v>
      </c>
      <c r="X2796" t="b" cm="1">
        <f t="array" ref="X2796">NOT(_xlfn.XLOOKUP(tblnventory[[#This Row],[PO]]&amp;tblnventory[[#This Row],[Item]],[1]!tblOrders[Order]&amp;[1]!tblOrders[Description],[1]!tblOrders[Paid Licence],FALSE))</f>
        <v>1</v>
      </c>
      <c r="Y27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97" spans="1:25">
      <c r="A2797" s="19" t="s">
        <v>5348</v>
      </c>
      <c r="B2797" t="str">
        <f>_xlfn.XLOOKUP(tblnventory[[#This Row],[Item]],[1]!tblDescription[Item],[1]!tblDescription[Description])</f>
        <v>C9120AX Internal 802.11ax 4x4:4 MIMO;IOT;BT5;mGig;USB;RHL</v>
      </c>
      <c r="C2797" t="str">
        <f>_xlfn.XLOOKUP(tblnventory[[#This Row],[Item]],[1]!tblDescription[Item],[1]!tblDescription[Type])</f>
        <v>WAP</v>
      </c>
      <c r="D2797" t="str">
        <f>_xlfn.XLOOKUP(tblnventory[[#This Row],[Use]],[1]!tblCodes[Use],[1]!tblCodes[Code])</f>
        <v>WiFi</v>
      </c>
      <c r="E2797" s="1" t="s">
        <v>2750</v>
      </c>
      <c r="F2797" s="20">
        <v>44943</v>
      </c>
      <c r="G2797" s="24" t="str">
        <f>IF(ISBLANK(tblnventory[[#This Row],[Installed By]]),"Store","Installed")</f>
        <v>Store</v>
      </c>
      <c r="H2797" t="s">
        <v>8146</v>
      </c>
      <c r="J2797">
        <v>2191007447</v>
      </c>
      <c r="K2797" s="17"/>
      <c r="N2797" t="e">
        <v>#N/A</v>
      </c>
      <c r="O2797" t="b">
        <f>IF(tblnventory[[#This Row],[Installed]],LEFT(tblnventory[[#This Row],[Location]],3))</f>
        <v>0</v>
      </c>
      <c r="P2797" t="str">
        <f>_xlfn.XLOOKUP(tblnventory[[#This Row],[Serial Number]],[1]!tblDNACInventory[Floor],[1]!tblDNACInventory[Name],"Not Used")</f>
        <v>Not Used</v>
      </c>
      <c r="T2797" t="b">
        <f>NOT(ISBLANK(tblnventory[[#This Row],[Installed By]]))</f>
        <v>0</v>
      </c>
      <c r="U2797" t="str">
        <f>VLOOKUP(A2797, [1]!tblDescription[#Data], 3, 0)</f>
        <v>C9120AX Internal 802.11ax 4x4:4 MIMO;IOT;BT5;mGig;USB;RHL</v>
      </c>
      <c r="V2797" s="22" cm="1">
        <f t="array" ref="V2797">_xlfn.XLOOKUP(1,([1]!tblOrders[Order]=tblnventory[[#This Row],[PO]])*([1]!tblOrders[Description]=tblnventory[[#This Row],[Item]]),[1]!tblOrders[Unit Total],0)</f>
        <v>779.16</v>
      </c>
      <c r="W2797" s="23" cm="1">
        <f t="array" ref="W2797">_xlfn.XLOOKUP(1,([1]!tblOrders[Order]=tblnventory[[#This Row],[PO]])*([1]!tblOrders[Description]=tblnventory[[#This Row],[Item]]),[1]!tblOrders[Licence])</f>
        <v>0</v>
      </c>
      <c r="X2797" t="b" cm="1">
        <f t="array" ref="X2797">NOT(_xlfn.XLOOKUP(tblnventory[[#This Row],[PO]]&amp;tblnventory[[#This Row],[Item]],[1]!tblOrders[Order]&amp;[1]!tblOrders[Description],[1]!tblOrders[Paid Licence],FALSE))</f>
        <v>1</v>
      </c>
      <c r="Y27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98" spans="1:25">
      <c r="A2798" s="19" t="s">
        <v>5348</v>
      </c>
      <c r="B2798" t="str">
        <f>_xlfn.XLOOKUP(tblnventory[[#This Row],[Item]],[1]!tblDescription[Item],[1]!tblDescription[Description])</f>
        <v>C9120AX Internal 802.11ax 4x4:4 MIMO;IOT;BT5;mGig;USB;RHL</v>
      </c>
      <c r="C2798" t="str">
        <f>_xlfn.XLOOKUP(tblnventory[[#This Row],[Item]],[1]!tblDescription[Item],[1]!tblDescription[Type])</f>
        <v>WAP</v>
      </c>
      <c r="D2798" t="str">
        <f>_xlfn.XLOOKUP(tblnventory[[#This Row],[Use]],[1]!tblCodes[Use],[1]!tblCodes[Code])</f>
        <v>WiFi</v>
      </c>
      <c r="E2798" s="1" t="s">
        <v>2751</v>
      </c>
      <c r="F2798" s="20">
        <v>44943</v>
      </c>
      <c r="G2798" s="24" t="str">
        <f>IF(ISBLANK(tblnventory[[#This Row],[Installed By]]),"Store","Installed")</f>
        <v>Store</v>
      </c>
      <c r="H2798" t="s">
        <v>8146</v>
      </c>
      <c r="J2798">
        <v>2191007447</v>
      </c>
      <c r="K2798" s="17"/>
      <c r="N2798" t="e">
        <v>#N/A</v>
      </c>
      <c r="O2798" t="b">
        <f>IF(tblnventory[[#This Row],[Installed]],LEFT(tblnventory[[#This Row],[Location]],3))</f>
        <v>0</v>
      </c>
      <c r="P2798" t="str">
        <f>_xlfn.XLOOKUP(tblnventory[[#This Row],[Serial Number]],[1]!tblDNACInventory[Floor],[1]!tblDNACInventory[Name],"Not Used")</f>
        <v>Not Used</v>
      </c>
      <c r="T2798" t="b">
        <f>NOT(ISBLANK(tblnventory[[#This Row],[Installed By]]))</f>
        <v>0</v>
      </c>
      <c r="U2798" t="str">
        <f>VLOOKUP(A2798, [1]!tblDescription[#Data], 3, 0)</f>
        <v>C9120AX Internal 802.11ax 4x4:4 MIMO;IOT;BT5;mGig;USB;RHL</v>
      </c>
      <c r="V2798" s="22" cm="1">
        <f t="array" ref="V2798">_xlfn.XLOOKUP(1,([1]!tblOrders[Order]=tblnventory[[#This Row],[PO]])*([1]!tblOrders[Description]=tblnventory[[#This Row],[Item]]),[1]!tblOrders[Unit Total],0)</f>
        <v>779.16</v>
      </c>
      <c r="W2798" s="23" cm="1">
        <f t="array" ref="W2798">_xlfn.XLOOKUP(1,([1]!tblOrders[Order]=tblnventory[[#This Row],[PO]])*([1]!tblOrders[Description]=tblnventory[[#This Row],[Item]]),[1]!tblOrders[Licence])</f>
        <v>0</v>
      </c>
      <c r="X2798" t="b" cm="1">
        <f t="array" ref="X2798">NOT(_xlfn.XLOOKUP(tblnventory[[#This Row],[PO]]&amp;tblnventory[[#This Row],[Item]],[1]!tblOrders[Order]&amp;[1]!tblOrders[Description],[1]!tblOrders[Paid Licence],FALSE))</f>
        <v>1</v>
      </c>
      <c r="Y27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799" spans="1:25">
      <c r="A2799" s="19" t="s">
        <v>5348</v>
      </c>
      <c r="B2799" t="str">
        <f>_xlfn.XLOOKUP(tblnventory[[#This Row],[Item]],[1]!tblDescription[Item],[1]!tblDescription[Description])</f>
        <v>C9120AX Internal 802.11ax 4x4:4 MIMO;IOT;BT5;mGig;USB;RHL</v>
      </c>
      <c r="C2799" t="str">
        <f>_xlfn.XLOOKUP(tblnventory[[#This Row],[Item]],[1]!tblDescription[Item],[1]!tblDescription[Type])</f>
        <v>WAP</v>
      </c>
      <c r="D2799" t="str">
        <f>_xlfn.XLOOKUP(tblnventory[[#This Row],[Use]],[1]!tblCodes[Use],[1]!tblCodes[Code])</f>
        <v>WiFi</v>
      </c>
      <c r="E2799" s="1" t="s">
        <v>2752</v>
      </c>
      <c r="F2799" s="20">
        <v>44943</v>
      </c>
      <c r="G2799" s="24" t="str">
        <f>IF(ISBLANK(tblnventory[[#This Row],[Installed By]]),"Store","Installed")</f>
        <v>Store</v>
      </c>
      <c r="H2799" t="s">
        <v>8146</v>
      </c>
      <c r="J2799">
        <v>2191007447</v>
      </c>
      <c r="K2799" s="17"/>
      <c r="N2799" t="e">
        <v>#N/A</v>
      </c>
      <c r="O2799" t="b">
        <f>IF(tblnventory[[#This Row],[Installed]],LEFT(tblnventory[[#This Row],[Location]],3))</f>
        <v>0</v>
      </c>
      <c r="P2799" t="str">
        <f>_xlfn.XLOOKUP(tblnventory[[#This Row],[Serial Number]],[1]!tblDNACInventory[Floor],[1]!tblDNACInventory[Name],"Not Used")</f>
        <v>Not Used</v>
      </c>
      <c r="T2799" t="b">
        <f>NOT(ISBLANK(tblnventory[[#This Row],[Installed By]]))</f>
        <v>0</v>
      </c>
      <c r="U2799" t="str">
        <f>VLOOKUP(A2799, [1]!tblDescription[#Data], 3, 0)</f>
        <v>C9120AX Internal 802.11ax 4x4:4 MIMO;IOT;BT5;mGig;USB;RHL</v>
      </c>
      <c r="V2799" s="22" cm="1">
        <f t="array" ref="V2799">_xlfn.XLOOKUP(1,([1]!tblOrders[Order]=tblnventory[[#This Row],[PO]])*([1]!tblOrders[Description]=tblnventory[[#This Row],[Item]]),[1]!tblOrders[Unit Total],0)</f>
        <v>779.16</v>
      </c>
      <c r="W2799" s="23" cm="1">
        <f t="array" ref="W2799">_xlfn.XLOOKUP(1,([1]!tblOrders[Order]=tblnventory[[#This Row],[PO]])*([1]!tblOrders[Description]=tblnventory[[#This Row],[Item]]),[1]!tblOrders[Licence])</f>
        <v>0</v>
      </c>
      <c r="X2799" t="b" cm="1">
        <f t="array" ref="X2799">NOT(_xlfn.XLOOKUP(tblnventory[[#This Row],[PO]]&amp;tblnventory[[#This Row],[Item]],[1]!tblOrders[Order]&amp;[1]!tblOrders[Description],[1]!tblOrders[Paid Licence],FALSE))</f>
        <v>1</v>
      </c>
      <c r="Y27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00" spans="1:25">
      <c r="A2800" s="19" t="s">
        <v>5348</v>
      </c>
      <c r="B2800" t="str">
        <f>_xlfn.XLOOKUP(tblnventory[[#This Row],[Item]],[1]!tblDescription[Item],[1]!tblDescription[Description])</f>
        <v>C9120AX Internal 802.11ax 4x4:4 MIMO;IOT;BT5;mGig;USB;RHL</v>
      </c>
      <c r="C2800" t="str">
        <f>_xlfn.XLOOKUP(tblnventory[[#This Row],[Item]],[1]!tblDescription[Item],[1]!tblDescription[Type])</f>
        <v>WAP</v>
      </c>
      <c r="D2800" t="str">
        <f>_xlfn.XLOOKUP(tblnventory[[#This Row],[Use]],[1]!tblCodes[Use],[1]!tblCodes[Code])</f>
        <v>WiFi</v>
      </c>
      <c r="E2800" s="1" t="s">
        <v>2753</v>
      </c>
      <c r="F2800" s="20">
        <v>44943</v>
      </c>
      <c r="G2800" s="24" t="str">
        <f>IF(ISBLANK(tblnventory[[#This Row],[Installed By]]),"Store","Installed")</f>
        <v>Store</v>
      </c>
      <c r="H2800" t="s">
        <v>8146</v>
      </c>
      <c r="J2800">
        <v>2191007447</v>
      </c>
      <c r="K2800" s="17"/>
      <c r="N2800" t="e">
        <v>#N/A</v>
      </c>
      <c r="O2800" t="b">
        <f>IF(tblnventory[[#This Row],[Installed]],LEFT(tblnventory[[#This Row],[Location]],3))</f>
        <v>0</v>
      </c>
      <c r="P2800" t="str">
        <f>_xlfn.XLOOKUP(tblnventory[[#This Row],[Serial Number]],[1]!tblDNACInventory[Floor],[1]!tblDNACInventory[Name],"Not Used")</f>
        <v>Not Used</v>
      </c>
      <c r="T2800" t="b">
        <f>NOT(ISBLANK(tblnventory[[#This Row],[Installed By]]))</f>
        <v>0</v>
      </c>
      <c r="U2800" t="str">
        <f>VLOOKUP(A2800, [1]!tblDescription[#Data], 3, 0)</f>
        <v>C9120AX Internal 802.11ax 4x4:4 MIMO;IOT;BT5;mGig;USB;RHL</v>
      </c>
      <c r="V2800" s="22" cm="1">
        <f t="array" ref="V2800">_xlfn.XLOOKUP(1,([1]!tblOrders[Order]=tblnventory[[#This Row],[PO]])*([1]!tblOrders[Description]=tblnventory[[#This Row],[Item]]),[1]!tblOrders[Unit Total],0)</f>
        <v>779.16</v>
      </c>
      <c r="W2800" s="23" cm="1">
        <f t="array" ref="W2800">_xlfn.XLOOKUP(1,([1]!tblOrders[Order]=tblnventory[[#This Row],[PO]])*([1]!tblOrders[Description]=tblnventory[[#This Row],[Item]]),[1]!tblOrders[Licence])</f>
        <v>0</v>
      </c>
      <c r="X2800" t="b" cm="1">
        <f t="array" ref="X2800">NOT(_xlfn.XLOOKUP(tblnventory[[#This Row],[PO]]&amp;tblnventory[[#This Row],[Item]],[1]!tblOrders[Order]&amp;[1]!tblOrders[Description],[1]!tblOrders[Paid Licence],FALSE))</f>
        <v>1</v>
      </c>
      <c r="Y28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01" spans="1:25">
      <c r="A2801" s="19" t="s">
        <v>5348</v>
      </c>
      <c r="B2801" t="str">
        <f>_xlfn.XLOOKUP(tblnventory[[#This Row],[Item]],[1]!tblDescription[Item],[1]!tblDescription[Description])</f>
        <v>C9120AX Internal 802.11ax 4x4:4 MIMO;IOT;BT5;mGig;USB;RHL</v>
      </c>
      <c r="C2801" t="str">
        <f>_xlfn.XLOOKUP(tblnventory[[#This Row],[Item]],[1]!tblDescription[Item],[1]!tblDescription[Type])</f>
        <v>WAP</v>
      </c>
      <c r="D2801" t="str">
        <f>_xlfn.XLOOKUP(tblnventory[[#This Row],[Use]],[1]!tblCodes[Use],[1]!tblCodes[Code])</f>
        <v>WiFi</v>
      </c>
      <c r="E2801" s="1" t="s">
        <v>2754</v>
      </c>
      <c r="F2801" s="20">
        <v>44943</v>
      </c>
      <c r="G2801" s="24" t="str">
        <f>IF(ISBLANK(tblnventory[[#This Row],[Installed By]]),"Store","Installed")</f>
        <v>Store</v>
      </c>
      <c r="H2801" t="s">
        <v>8146</v>
      </c>
      <c r="J2801">
        <v>2191007447</v>
      </c>
      <c r="K2801" s="17"/>
      <c r="N2801" t="e">
        <v>#N/A</v>
      </c>
      <c r="O2801" t="b">
        <f>IF(tblnventory[[#This Row],[Installed]],LEFT(tblnventory[[#This Row],[Location]],3))</f>
        <v>0</v>
      </c>
      <c r="P2801" t="str">
        <f>_xlfn.XLOOKUP(tblnventory[[#This Row],[Serial Number]],[1]!tblDNACInventory[Floor],[1]!tblDNACInventory[Name],"Not Used")</f>
        <v>Not Used</v>
      </c>
      <c r="T2801" t="b">
        <f>NOT(ISBLANK(tblnventory[[#This Row],[Installed By]]))</f>
        <v>0</v>
      </c>
      <c r="U2801" t="str">
        <f>VLOOKUP(A2801, [1]!tblDescription[#Data], 3, 0)</f>
        <v>C9120AX Internal 802.11ax 4x4:4 MIMO;IOT;BT5;mGig;USB;RHL</v>
      </c>
      <c r="V2801" s="22" cm="1">
        <f t="array" ref="V2801">_xlfn.XLOOKUP(1,([1]!tblOrders[Order]=tblnventory[[#This Row],[PO]])*([1]!tblOrders[Description]=tblnventory[[#This Row],[Item]]),[1]!tblOrders[Unit Total],0)</f>
        <v>779.16</v>
      </c>
      <c r="W2801" s="23" cm="1">
        <f t="array" ref="W2801">_xlfn.XLOOKUP(1,([1]!tblOrders[Order]=tblnventory[[#This Row],[PO]])*([1]!tblOrders[Description]=tblnventory[[#This Row],[Item]]),[1]!tblOrders[Licence])</f>
        <v>0</v>
      </c>
      <c r="X2801" t="b" cm="1">
        <f t="array" ref="X2801">NOT(_xlfn.XLOOKUP(tblnventory[[#This Row],[PO]]&amp;tblnventory[[#This Row],[Item]],[1]!tblOrders[Order]&amp;[1]!tblOrders[Description],[1]!tblOrders[Paid Licence],FALSE))</f>
        <v>1</v>
      </c>
      <c r="Y28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02" spans="1:25">
      <c r="A2802" s="19" t="s">
        <v>5348</v>
      </c>
      <c r="B2802" t="str">
        <f>_xlfn.XLOOKUP(tblnventory[[#This Row],[Item]],[1]!tblDescription[Item],[1]!tblDescription[Description])</f>
        <v>C9120AX Internal 802.11ax 4x4:4 MIMO;IOT;BT5;mGig;USB;RHL</v>
      </c>
      <c r="C2802" t="str">
        <f>_xlfn.XLOOKUP(tblnventory[[#This Row],[Item]],[1]!tblDescription[Item],[1]!tblDescription[Type])</f>
        <v>WAP</v>
      </c>
      <c r="D2802" t="str">
        <f>_xlfn.XLOOKUP(tblnventory[[#This Row],[Use]],[1]!tblCodes[Use],[1]!tblCodes[Code])</f>
        <v>WiFi</v>
      </c>
      <c r="E2802" s="1" t="s">
        <v>2755</v>
      </c>
      <c r="F2802" s="20">
        <v>44943</v>
      </c>
      <c r="G2802" s="24" t="str">
        <f>IF(ISBLANK(tblnventory[[#This Row],[Installed By]]),"Store","Installed")</f>
        <v>Store</v>
      </c>
      <c r="H2802" t="s">
        <v>8146</v>
      </c>
      <c r="J2802">
        <v>2191007447</v>
      </c>
      <c r="K2802" s="17"/>
      <c r="N2802" t="e">
        <v>#N/A</v>
      </c>
      <c r="O2802" t="b">
        <f>IF(tblnventory[[#This Row],[Installed]],LEFT(tblnventory[[#This Row],[Location]],3))</f>
        <v>0</v>
      </c>
      <c r="P2802" t="str">
        <f>_xlfn.XLOOKUP(tblnventory[[#This Row],[Serial Number]],[1]!tblDNACInventory[Floor],[1]!tblDNACInventory[Name],"Not Used")</f>
        <v>Not Used</v>
      </c>
      <c r="T2802" t="b">
        <f>NOT(ISBLANK(tblnventory[[#This Row],[Installed By]]))</f>
        <v>0</v>
      </c>
      <c r="U2802" t="str">
        <f>VLOOKUP(A2802, [1]!tblDescription[#Data], 3, 0)</f>
        <v>C9120AX Internal 802.11ax 4x4:4 MIMO;IOT;BT5;mGig;USB;RHL</v>
      </c>
      <c r="V2802" s="22" cm="1">
        <f t="array" ref="V2802">_xlfn.XLOOKUP(1,([1]!tblOrders[Order]=tblnventory[[#This Row],[PO]])*([1]!tblOrders[Description]=tblnventory[[#This Row],[Item]]),[1]!tblOrders[Unit Total],0)</f>
        <v>779.16</v>
      </c>
      <c r="W2802" s="23" cm="1">
        <f t="array" ref="W2802">_xlfn.XLOOKUP(1,([1]!tblOrders[Order]=tblnventory[[#This Row],[PO]])*([1]!tblOrders[Description]=tblnventory[[#This Row],[Item]]),[1]!tblOrders[Licence])</f>
        <v>0</v>
      </c>
      <c r="X2802" t="b" cm="1">
        <f t="array" ref="X2802">NOT(_xlfn.XLOOKUP(tblnventory[[#This Row],[PO]]&amp;tblnventory[[#This Row],[Item]],[1]!tblOrders[Order]&amp;[1]!tblOrders[Description],[1]!tblOrders[Paid Licence],FALSE))</f>
        <v>1</v>
      </c>
      <c r="Y28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03" spans="1:25">
      <c r="A2803" s="19" t="s">
        <v>5348</v>
      </c>
      <c r="B2803" t="str">
        <f>_xlfn.XLOOKUP(tblnventory[[#This Row],[Item]],[1]!tblDescription[Item],[1]!tblDescription[Description])</f>
        <v>C9120AX Internal 802.11ax 4x4:4 MIMO;IOT;BT5;mGig;USB;RHL</v>
      </c>
      <c r="C2803" t="str">
        <f>_xlfn.XLOOKUP(tblnventory[[#This Row],[Item]],[1]!tblDescription[Item],[1]!tblDescription[Type])</f>
        <v>WAP</v>
      </c>
      <c r="D2803" t="str">
        <f>_xlfn.XLOOKUP(tblnventory[[#This Row],[Use]],[1]!tblCodes[Use],[1]!tblCodes[Code])</f>
        <v>WiFi</v>
      </c>
      <c r="E2803" s="1" t="s">
        <v>2756</v>
      </c>
      <c r="F2803" s="20">
        <v>44943</v>
      </c>
      <c r="G2803" s="24" t="str">
        <f>IF(ISBLANK(tblnventory[[#This Row],[Installed By]]),"Store","Installed")</f>
        <v>Store</v>
      </c>
      <c r="H2803" t="s">
        <v>8146</v>
      </c>
      <c r="J2803">
        <v>2191007447</v>
      </c>
      <c r="K2803" s="17"/>
      <c r="N2803" t="e">
        <v>#N/A</v>
      </c>
      <c r="O2803" t="b">
        <f>IF(tblnventory[[#This Row],[Installed]],LEFT(tblnventory[[#This Row],[Location]],3))</f>
        <v>0</v>
      </c>
      <c r="P2803" t="str">
        <f>_xlfn.XLOOKUP(tblnventory[[#This Row],[Serial Number]],[1]!tblDNACInventory[Floor],[1]!tblDNACInventory[Name],"Not Used")</f>
        <v>Not Used</v>
      </c>
      <c r="T2803" t="b">
        <f>NOT(ISBLANK(tblnventory[[#This Row],[Installed By]]))</f>
        <v>0</v>
      </c>
      <c r="U2803" t="str">
        <f>VLOOKUP(A2803, [1]!tblDescription[#Data], 3, 0)</f>
        <v>C9120AX Internal 802.11ax 4x4:4 MIMO;IOT;BT5;mGig;USB;RHL</v>
      </c>
      <c r="V2803" s="22" cm="1">
        <f t="array" ref="V2803">_xlfn.XLOOKUP(1,([1]!tblOrders[Order]=tblnventory[[#This Row],[PO]])*([1]!tblOrders[Description]=tblnventory[[#This Row],[Item]]),[1]!tblOrders[Unit Total],0)</f>
        <v>779.16</v>
      </c>
      <c r="W2803" s="23" cm="1">
        <f t="array" ref="W2803">_xlfn.XLOOKUP(1,([1]!tblOrders[Order]=tblnventory[[#This Row],[PO]])*([1]!tblOrders[Description]=tblnventory[[#This Row],[Item]]),[1]!tblOrders[Licence])</f>
        <v>0</v>
      </c>
      <c r="X2803" t="b" cm="1">
        <f t="array" ref="X2803">NOT(_xlfn.XLOOKUP(tblnventory[[#This Row],[PO]]&amp;tblnventory[[#This Row],[Item]],[1]!tblOrders[Order]&amp;[1]!tblOrders[Description],[1]!tblOrders[Paid Licence],FALSE))</f>
        <v>1</v>
      </c>
      <c r="Y28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04" spans="1:25">
      <c r="A2804" s="19" t="s">
        <v>5348</v>
      </c>
      <c r="B2804" t="str">
        <f>_xlfn.XLOOKUP(tblnventory[[#This Row],[Item]],[1]!tblDescription[Item],[1]!tblDescription[Description])</f>
        <v>C9120AX Internal 802.11ax 4x4:4 MIMO;IOT;BT5;mGig;USB;RHL</v>
      </c>
      <c r="C2804" t="str">
        <f>_xlfn.XLOOKUP(tblnventory[[#This Row],[Item]],[1]!tblDescription[Item],[1]!tblDescription[Type])</f>
        <v>WAP</v>
      </c>
      <c r="D2804" t="str">
        <f>_xlfn.XLOOKUP(tblnventory[[#This Row],[Use]],[1]!tblCodes[Use],[1]!tblCodes[Code])</f>
        <v>WiFi</v>
      </c>
      <c r="E2804" s="1" t="s">
        <v>2757</v>
      </c>
      <c r="F2804" s="20">
        <v>44943</v>
      </c>
      <c r="G2804" s="24" t="str">
        <f>IF(ISBLANK(tblnventory[[#This Row],[Installed By]]),"Store","Installed")</f>
        <v>Store</v>
      </c>
      <c r="H2804" t="s">
        <v>8146</v>
      </c>
      <c r="J2804">
        <v>2191007447</v>
      </c>
      <c r="K2804" s="17"/>
      <c r="N2804" t="e">
        <v>#N/A</v>
      </c>
      <c r="O2804" t="b">
        <f>IF(tblnventory[[#This Row],[Installed]],LEFT(tblnventory[[#This Row],[Location]],3))</f>
        <v>0</v>
      </c>
      <c r="P2804" t="str">
        <f>_xlfn.XLOOKUP(tblnventory[[#This Row],[Serial Number]],[1]!tblDNACInventory[Floor],[1]!tblDNACInventory[Name],"Not Used")</f>
        <v>Not Used</v>
      </c>
      <c r="T2804" t="b">
        <f>NOT(ISBLANK(tblnventory[[#This Row],[Installed By]]))</f>
        <v>0</v>
      </c>
      <c r="U2804" t="str">
        <f>VLOOKUP(A2804, [1]!tblDescription[#Data], 3, 0)</f>
        <v>C9120AX Internal 802.11ax 4x4:4 MIMO;IOT;BT5;mGig;USB;RHL</v>
      </c>
      <c r="V2804" s="22" cm="1">
        <f t="array" ref="V2804">_xlfn.XLOOKUP(1,([1]!tblOrders[Order]=tblnventory[[#This Row],[PO]])*([1]!tblOrders[Description]=tblnventory[[#This Row],[Item]]),[1]!tblOrders[Unit Total],0)</f>
        <v>779.16</v>
      </c>
      <c r="W2804" s="23" cm="1">
        <f t="array" ref="W2804">_xlfn.XLOOKUP(1,([1]!tblOrders[Order]=tblnventory[[#This Row],[PO]])*([1]!tblOrders[Description]=tblnventory[[#This Row],[Item]]),[1]!tblOrders[Licence])</f>
        <v>0</v>
      </c>
      <c r="X2804" t="b" cm="1">
        <f t="array" ref="X2804">NOT(_xlfn.XLOOKUP(tblnventory[[#This Row],[PO]]&amp;tblnventory[[#This Row],[Item]],[1]!tblOrders[Order]&amp;[1]!tblOrders[Description],[1]!tblOrders[Paid Licence],FALSE))</f>
        <v>1</v>
      </c>
      <c r="Y28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05" spans="1:25">
      <c r="A2805" s="19" t="s">
        <v>5348</v>
      </c>
      <c r="B2805" t="str">
        <f>_xlfn.XLOOKUP(tblnventory[[#This Row],[Item]],[1]!tblDescription[Item],[1]!tblDescription[Description])</f>
        <v>C9120AX Internal 802.11ax 4x4:4 MIMO;IOT;BT5;mGig;USB;RHL</v>
      </c>
      <c r="C2805" t="str">
        <f>_xlfn.XLOOKUP(tblnventory[[#This Row],[Item]],[1]!tblDescription[Item],[1]!tblDescription[Type])</f>
        <v>WAP</v>
      </c>
      <c r="D2805" t="str">
        <f>_xlfn.XLOOKUP(tblnventory[[#This Row],[Use]],[1]!tblCodes[Use],[1]!tblCodes[Code])</f>
        <v>WiFi</v>
      </c>
      <c r="E2805" s="1" t="s">
        <v>2758</v>
      </c>
      <c r="F2805" s="20">
        <v>44943</v>
      </c>
      <c r="G2805" s="24" t="str">
        <f>IF(ISBLANK(tblnventory[[#This Row],[Installed By]]),"Store","Installed")</f>
        <v>Store</v>
      </c>
      <c r="H2805" t="s">
        <v>8146</v>
      </c>
      <c r="J2805">
        <v>2191007447</v>
      </c>
      <c r="K2805" s="17"/>
      <c r="N2805" t="e">
        <v>#N/A</v>
      </c>
      <c r="O2805" t="b">
        <f>IF(tblnventory[[#This Row],[Installed]],LEFT(tblnventory[[#This Row],[Location]],3))</f>
        <v>0</v>
      </c>
      <c r="P2805" t="str">
        <f>_xlfn.XLOOKUP(tblnventory[[#This Row],[Serial Number]],[1]!tblDNACInventory[Floor],[1]!tblDNACInventory[Name],"Not Used")</f>
        <v>Not Used</v>
      </c>
      <c r="T2805" t="b">
        <f>NOT(ISBLANK(tblnventory[[#This Row],[Installed By]]))</f>
        <v>0</v>
      </c>
      <c r="U2805" t="str">
        <f>VLOOKUP(A2805, [1]!tblDescription[#Data], 3, 0)</f>
        <v>C9120AX Internal 802.11ax 4x4:4 MIMO;IOT;BT5;mGig;USB;RHL</v>
      </c>
      <c r="V2805" s="22" cm="1">
        <f t="array" ref="V2805">_xlfn.XLOOKUP(1,([1]!tblOrders[Order]=tblnventory[[#This Row],[PO]])*([1]!tblOrders[Description]=tblnventory[[#This Row],[Item]]),[1]!tblOrders[Unit Total],0)</f>
        <v>779.16</v>
      </c>
      <c r="W2805" s="23" cm="1">
        <f t="array" ref="W2805">_xlfn.XLOOKUP(1,([1]!tblOrders[Order]=tblnventory[[#This Row],[PO]])*([1]!tblOrders[Description]=tblnventory[[#This Row],[Item]]),[1]!tblOrders[Licence])</f>
        <v>0</v>
      </c>
      <c r="X2805" t="b" cm="1">
        <f t="array" ref="X2805">NOT(_xlfn.XLOOKUP(tblnventory[[#This Row],[PO]]&amp;tblnventory[[#This Row],[Item]],[1]!tblOrders[Order]&amp;[1]!tblOrders[Description],[1]!tblOrders[Paid Licence],FALSE))</f>
        <v>1</v>
      </c>
      <c r="Y28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06" spans="1:25">
      <c r="A2806" s="19" t="s">
        <v>5348</v>
      </c>
      <c r="B2806" t="str">
        <f>_xlfn.XLOOKUP(tblnventory[[#This Row],[Item]],[1]!tblDescription[Item],[1]!tblDescription[Description])</f>
        <v>C9120AX Internal 802.11ax 4x4:4 MIMO;IOT;BT5;mGig;USB;RHL</v>
      </c>
      <c r="C2806" t="str">
        <f>_xlfn.XLOOKUP(tblnventory[[#This Row],[Item]],[1]!tblDescription[Item],[1]!tblDescription[Type])</f>
        <v>WAP</v>
      </c>
      <c r="D2806" t="str">
        <f>_xlfn.XLOOKUP(tblnventory[[#This Row],[Use]],[1]!tblCodes[Use],[1]!tblCodes[Code])</f>
        <v>WiFi</v>
      </c>
      <c r="E2806" s="1" t="s">
        <v>2759</v>
      </c>
      <c r="F2806" s="20">
        <v>44943</v>
      </c>
      <c r="G2806" s="24" t="str">
        <f>IF(ISBLANK(tblnventory[[#This Row],[Installed By]]),"Store","Installed")</f>
        <v>Store</v>
      </c>
      <c r="H2806" t="s">
        <v>8146</v>
      </c>
      <c r="J2806">
        <v>2191007447</v>
      </c>
      <c r="K2806" s="17"/>
      <c r="N2806" t="e">
        <v>#N/A</v>
      </c>
      <c r="O2806" t="b">
        <f>IF(tblnventory[[#This Row],[Installed]],LEFT(tblnventory[[#This Row],[Location]],3))</f>
        <v>0</v>
      </c>
      <c r="P2806" t="str">
        <f>_xlfn.XLOOKUP(tblnventory[[#This Row],[Serial Number]],[1]!tblDNACInventory[Floor],[1]!tblDNACInventory[Name],"Not Used")</f>
        <v>Not Used</v>
      </c>
      <c r="T2806" t="b">
        <f>NOT(ISBLANK(tblnventory[[#This Row],[Installed By]]))</f>
        <v>0</v>
      </c>
      <c r="U2806" t="str">
        <f>VLOOKUP(A2806, [1]!tblDescription[#Data], 3, 0)</f>
        <v>C9120AX Internal 802.11ax 4x4:4 MIMO;IOT;BT5;mGig;USB;RHL</v>
      </c>
      <c r="V2806" s="22" cm="1">
        <f t="array" ref="V2806">_xlfn.XLOOKUP(1,([1]!tblOrders[Order]=tblnventory[[#This Row],[PO]])*([1]!tblOrders[Description]=tblnventory[[#This Row],[Item]]),[1]!tblOrders[Unit Total],0)</f>
        <v>779.16</v>
      </c>
      <c r="W2806" s="23" cm="1">
        <f t="array" ref="W2806">_xlfn.XLOOKUP(1,([1]!tblOrders[Order]=tblnventory[[#This Row],[PO]])*([1]!tblOrders[Description]=tblnventory[[#This Row],[Item]]),[1]!tblOrders[Licence])</f>
        <v>0</v>
      </c>
      <c r="X2806" t="b" cm="1">
        <f t="array" ref="X2806">NOT(_xlfn.XLOOKUP(tblnventory[[#This Row],[PO]]&amp;tblnventory[[#This Row],[Item]],[1]!tblOrders[Order]&amp;[1]!tblOrders[Description],[1]!tblOrders[Paid Licence],FALSE))</f>
        <v>1</v>
      </c>
      <c r="Y28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07" spans="1:25">
      <c r="A2807" s="19" t="s">
        <v>5348</v>
      </c>
      <c r="B2807" t="str">
        <f>_xlfn.XLOOKUP(tblnventory[[#This Row],[Item]],[1]!tblDescription[Item],[1]!tblDescription[Description])</f>
        <v>C9120AX Internal 802.11ax 4x4:4 MIMO;IOT;BT5;mGig;USB;RHL</v>
      </c>
      <c r="C2807" t="str">
        <f>_xlfn.XLOOKUP(tblnventory[[#This Row],[Item]],[1]!tblDescription[Item],[1]!tblDescription[Type])</f>
        <v>WAP</v>
      </c>
      <c r="D2807" t="str">
        <f>_xlfn.XLOOKUP(tblnventory[[#This Row],[Use]],[1]!tblCodes[Use],[1]!tblCodes[Code])</f>
        <v>WiFi</v>
      </c>
      <c r="E2807" s="1" t="s">
        <v>2760</v>
      </c>
      <c r="F2807" s="20">
        <v>44943</v>
      </c>
      <c r="G2807" s="24" t="str">
        <f>IF(ISBLANK(tblnventory[[#This Row],[Installed By]]),"Store","Installed")</f>
        <v>Store</v>
      </c>
      <c r="H2807" t="s">
        <v>8146</v>
      </c>
      <c r="J2807">
        <v>2191007447</v>
      </c>
      <c r="K2807" s="17"/>
      <c r="N2807" t="e">
        <v>#N/A</v>
      </c>
      <c r="O2807" t="b">
        <f>IF(tblnventory[[#This Row],[Installed]],LEFT(tblnventory[[#This Row],[Location]],3))</f>
        <v>0</v>
      </c>
      <c r="P2807" t="str">
        <f>_xlfn.XLOOKUP(tblnventory[[#This Row],[Serial Number]],[1]!tblDNACInventory[Floor],[1]!tblDNACInventory[Name],"Not Used")</f>
        <v>Not Used</v>
      </c>
      <c r="T2807" t="b">
        <f>NOT(ISBLANK(tblnventory[[#This Row],[Installed By]]))</f>
        <v>0</v>
      </c>
      <c r="U2807" t="str">
        <f>VLOOKUP(A2807, [1]!tblDescription[#Data], 3, 0)</f>
        <v>C9120AX Internal 802.11ax 4x4:4 MIMO;IOT;BT5;mGig;USB;RHL</v>
      </c>
      <c r="V2807" s="22" cm="1">
        <f t="array" ref="V2807">_xlfn.XLOOKUP(1,([1]!tblOrders[Order]=tblnventory[[#This Row],[PO]])*([1]!tblOrders[Description]=tblnventory[[#This Row],[Item]]),[1]!tblOrders[Unit Total],0)</f>
        <v>779.16</v>
      </c>
      <c r="W2807" s="23" cm="1">
        <f t="array" ref="W2807">_xlfn.XLOOKUP(1,([1]!tblOrders[Order]=tblnventory[[#This Row],[PO]])*([1]!tblOrders[Description]=tblnventory[[#This Row],[Item]]),[1]!tblOrders[Licence])</f>
        <v>0</v>
      </c>
      <c r="X2807" t="b" cm="1">
        <f t="array" ref="X2807">NOT(_xlfn.XLOOKUP(tblnventory[[#This Row],[PO]]&amp;tblnventory[[#This Row],[Item]],[1]!tblOrders[Order]&amp;[1]!tblOrders[Description],[1]!tblOrders[Paid Licence],FALSE))</f>
        <v>1</v>
      </c>
      <c r="Y28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08" spans="1:25">
      <c r="A2808" s="19" t="s">
        <v>5348</v>
      </c>
      <c r="B2808" t="str">
        <f>_xlfn.XLOOKUP(tblnventory[[#This Row],[Item]],[1]!tblDescription[Item],[1]!tblDescription[Description])</f>
        <v>C9120AX Internal 802.11ax 4x4:4 MIMO;IOT;BT5;mGig;USB;RHL</v>
      </c>
      <c r="C2808" t="str">
        <f>_xlfn.XLOOKUP(tblnventory[[#This Row],[Item]],[1]!tblDescription[Item],[1]!tblDescription[Type])</f>
        <v>WAP</v>
      </c>
      <c r="D2808" t="str">
        <f>_xlfn.XLOOKUP(tblnventory[[#This Row],[Use]],[1]!tblCodes[Use],[1]!tblCodes[Code])</f>
        <v>WiFi</v>
      </c>
      <c r="E2808" s="1" t="s">
        <v>2761</v>
      </c>
      <c r="F2808" s="20">
        <v>44943</v>
      </c>
      <c r="G2808" s="24" t="str">
        <f>IF(ISBLANK(tblnventory[[#This Row],[Installed By]]),"Store","Installed")</f>
        <v>Store</v>
      </c>
      <c r="H2808" t="s">
        <v>8146</v>
      </c>
      <c r="J2808">
        <v>2191007447</v>
      </c>
      <c r="K2808" s="17"/>
      <c r="N2808" t="e">
        <v>#N/A</v>
      </c>
      <c r="O2808" t="b">
        <f>IF(tblnventory[[#This Row],[Installed]],LEFT(tblnventory[[#This Row],[Location]],3))</f>
        <v>0</v>
      </c>
      <c r="P2808" t="str">
        <f>_xlfn.XLOOKUP(tblnventory[[#This Row],[Serial Number]],[1]!tblDNACInventory[Floor],[1]!tblDNACInventory[Name],"Not Used")</f>
        <v>Not Used</v>
      </c>
      <c r="T2808" t="b">
        <f>NOT(ISBLANK(tblnventory[[#This Row],[Installed By]]))</f>
        <v>0</v>
      </c>
      <c r="U2808" t="str">
        <f>VLOOKUP(A2808, [1]!tblDescription[#Data], 3, 0)</f>
        <v>C9120AX Internal 802.11ax 4x4:4 MIMO;IOT;BT5;mGig;USB;RHL</v>
      </c>
      <c r="V2808" s="22" cm="1">
        <f t="array" ref="V2808">_xlfn.XLOOKUP(1,([1]!tblOrders[Order]=tblnventory[[#This Row],[PO]])*([1]!tblOrders[Description]=tblnventory[[#This Row],[Item]]),[1]!tblOrders[Unit Total],0)</f>
        <v>779.16</v>
      </c>
      <c r="W2808" s="23" cm="1">
        <f t="array" ref="W2808">_xlfn.XLOOKUP(1,([1]!tblOrders[Order]=tblnventory[[#This Row],[PO]])*([1]!tblOrders[Description]=tblnventory[[#This Row],[Item]]),[1]!tblOrders[Licence])</f>
        <v>0</v>
      </c>
      <c r="X2808" t="b" cm="1">
        <f t="array" ref="X2808">NOT(_xlfn.XLOOKUP(tblnventory[[#This Row],[PO]]&amp;tblnventory[[#This Row],[Item]],[1]!tblOrders[Order]&amp;[1]!tblOrders[Description],[1]!tblOrders[Paid Licence],FALSE))</f>
        <v>1</v>
      </c>
      <c r="Y28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09" spans="1:25">
      <c r="A2809" s="19" t="s">
        <v>5348</v>
      </c>
      <c r="B2809" t="str">
        <f>_xlfn.XLOOKUP(tblnventory[[#This Row],[Item]],[1]!tblDescription[Item],[1]!tblDescription[Description])</f>
        <v>C9120AX Internal 802.11ax 4x4:4 MIMO;IOT;BT5;mGig;USB;RHL</v>
      </c>
      <c r="C2809" t="str">
        <f>_xlfn.XLOOKUP(tblnventory[[#This Row],[Item]],[1]!tblDescription[Item],[1]!tblDescription[Type])</f>
        <v>WAP</v>
      </c>
      <c r="D2809" t="str">
        <f>_xlfn.XLOOKUP(tblnventory[[#This Row],[Use]],[1]!tblCodes[Use],[1]!tblCodes[Code])</f>
        <v>WiFi</v>
      </c>
      <c r="E2809" s="1" t="s">
        <v>2762</v>
      </c>
      <c r="F2809" s="20">
        <v>44943</v>
      </c>
      <c r="G2809" s="24" t="str">
        <f>IF(ISBLANK(tblnventory[[#This Row],[Installed By]]),"Store","Installed")</f>
        <v>Store</v>
      </c>
      <c r="H2809" t="s">
        <v>8146</v>
      </c>
      <c r="J2809">
        <v>2191007447</v>
      </c>
      <c r="K2809" s="17"/>
      <c r="N2809" t="e">
        <v>#N/A</v>
      </c>
      <c r="O2809" t="b">
        <f>IF(tblnventory[[#This Row],[Installed]],LEFT(tblnventory[[#This Row],[Location]],3))</f>
        <v>0</v>
      </c>
      <c r="P2809" t="str">
        <f>_xlfn.XLOOKUP(tblnventory[[#This Row],[Serial Number]],[1]!tblDNACInventory[Floor],[1]!tblDNACInventory[Name],"Not Used")</f>
        <v>Not Used</v>
      </c>
      <c r="T2809" t="b">
        <f>NOT(ISBLANK(tblnventory[[#This Row],[Installed By]]))</f>
        <v>0</v>
      </c>
      <c r="U2809" t="str">
        <f>VLOOKUP(A2809, [1]!tblDescription[#Data], 3, 0)</f>
        <v>C9120AX Internal 802.11ax 4x4:4 MIMO;IOT;BT5;mGig;USB;RHL</v>
      </c>
      <c r="V2809" s="22" cm="1">
        <f t="array" ref="V2809">_xlfn.XLOOKUP(1,([1]!tblOrders[Order]=tblnventory[[#This Row],[PO]])*([1]!tblOrders[Description]=tblnventory[[#This Row],[Item]]),[1]!tblOrders[Unit Total],0)</f>
        <v>779.16</v>
      </c>
      <c r="W2809" s="23" cm="1">
        <f t="array" ref="W2809">_xlfn.XLOOKUP(1,([1]!tblOrders[Order]=tblnventory[[#This Row],[PO]])*([1]!tblOrders[Description]=tblnventory[[#This Row],[Item]]),[1]!tblOrders[Licence])</f>
        <v>0</v>
      </c>
      <c r="X2809" t="b" cm="1">
        <f t="array" ref="X2809">NOT(_xlfn.XLOOKUP(tblnventory[[#This Row],[PO]]&amp;tblnventory[[#This Row],[Item]],[1]!tblOrders[Order]&amp;[1]!tblOrders[Description],[1]!tblOrders[Paid Licence],FALSE))</f>
        <v>1</v>
      </c>
      <c r="Y28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10" spans="1:25">
      <c r="A2810" s="19" t="s">
        <v>5348</v>
      </c>
      <c r="B2810" t="str">
        <f>_xlfn.XLOOKUP(tblnventory[[#This Row],[Item]],[1]!tblDescription[Item],[1]!tblDescription[Description])</f>
        <v>C9120AX Internal 802.11ax 4x4:4 MIMO;IOT;BT5;mGig;USB;RHL</v>
      </c>
      <c r="C2810" t="str">
        <f>_xlfn.XLOOKUP(tblnventory[[#This Row],[Item]],[1]!tblDescription[Item],[1]!tblDescription[Type])</f>
        <v>WAP</v>
      </c>
      <c r="D2810" t="str">
        <f>_xlfn.XLOOKUP(tblnventory[[#This Row],[Use]],[1]!tblCodes[Use],[1]!tblCodes[Code])</f>
        <v>WiFi</v>
      </c>
      <c r="E2810" s="1" t="s">
        <v>2763</v>
      </c>
      <c r="F2810" s="20">
        <v>44943</v>
      </c>
      <c r="G2810" s="24" t="str">
        <f>IF(ISBLANK(tblnventory[[#This Row],[Installed By]]),"Store","Installed")</f>
        <v>Store</v>
      </c>
      <c r="H2810" t="s">
        <v>8146</v>
      </c>
      <c r="J2810">
        <v>2191007447</v>
      </c>
      <c r="K2810" s="17"/>
      <c r="N2810" t="e">
        <v>#N/A</v>
      </c>
      <c r="O2810" t="b">
        <f>IF(tblnventory[[#This Row],[Installed]],LEFT(tblnventory[[#This Row],[Location]],3))</f>
        <v>0</v>
      </c>
      <c r="P2810" t="str">
        <f>_xlfn.XLOOKUP(tblnventory[[#This Row],[Serial Number]],[1]!tblDNACInventory[Floor],[1]!tblDNACInventory[Name],"Not Used")</f>
        <v>Not Used</v>
      </c>
      <c r="T2810" t="b">
        <f>NOT(ISBLANK(tblnventory[[#This Row],[Installed By]]))</f>
        <v>0</v>
      </c>
      <c r="U2810" t="str">
        <f>VLOOKUP(A2810, [1]!tblDescription[#Data], 3, 0)</f>
        <v>C9120AX Internal 802.11ax 4x4:4 MIMO;IOT;BT5;mGig;USB;RHL</v>
      </c>
      <c r="V2810" s="22" cm="1">
        <f t="array" ref="V2810">_xlfn.XLOOKUP(1,([1]!tblOrders[Order]=tblnventory[[#This Row],[PO]])*([1]!tblOrders[Description]=tblnventory[[#This Row],[Item]]),[1]!tblOrders[Unit Total],0)</f>
        <v>779.16</v>
      </c>
      <c r="W2810" s="23" cm="1">
        <f t="array" ref="W2810">_xlfn.XLOOKUP(1,([1]!tblOrders[Order]=tblnventory[[#This Row],[PO]])*([1]!tblOrders[Description]=tblnventory[[#This Row],[Item]]),[1]!tblOrders[Licence])</f>
        <v>0</v>
      </c>
      <c r="X2810" t="b" cm="1">
        <f t="array" ref="X2810">NOT(_xlfn.XLOOKUP(tblnventory[[#This Row],[PO]]&amp;tblnventory[[#This Row],[Item]],[1]!tblOrders[Order]&amp;[1]!tblOrders[Description],[1]!tblOrders[Paid Licence],FALSE))</f>
        <v>1</v>
      </c>
      <c r="Y28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11" spans="1:25">
      <c r="A2811" s="19" t="s">
        <v>5348</v>
      </c>
      <c r="B2811" t="str">
        <f>_xlfn.XLOOKUP(tblnventory[[#This Row],[Item]],[1]!tblDescription[Item],[1]!tblDescription[Description])</f>
        <v>C9120AX Internal 802.11ax 4x4:4 MIMO;IOT;BT5;mGig;USB;RHL</v>
      </c>
      <c r="C2811" t="str">
        <f>_xlfn.XLOOKUP(tblnventory[[#This Row],[Item]],[1]!tblDescription[Item],[1]!tblDescription[Type])</f>
        <v>WAP</v>
      </c>
      <c r="D2811" t="str">
        <f>_xlfn.XLOOKUP(tblnventory[[#This Row],[Use]],[1]!tblCodes[Use],[1]!tblCodes[Code])</f>
        <v>WiFi</v>
      </c>
      <c r="E2811" s="1" t="s">
        <v>2764</v>
      </c>
      <c r="F2811" s="20">
        <v>44943</v>
      </c>
      <c r="G2811" s="24" t="str">
        <f>IF(ISBLANK(tblnventory[[#This Row],[Installed By]]),"Store","Installed")</f>
        <v>Store</v>
      </c>
      <c r="H2811" t="s">
        <v>8146</v>
      </c>
      <c r="J2811">
        <v>2191007447</v>
      </c>
      <c r="K2811" s="17"/>
      <c r="N2811" t="e">
        <v>#N/A</v>
      </c>
      <c r="O2811" t="b">
        <f>IF(tblnventory[[#This Row],[Installed]],LEFT(tblnventory[[#This Row],[Location]],3))</f>
        <v>0</v>
      </c>
      <c r="P2811" t="str">
        <f>_xlfn.XLOOKUP(tblnventory[[#This Row],[Serial Number]],[1]!tblDNACInventory[Floor],[1]!tblDNACInventory[Name],"Not Used")</f>
        <v>Not Used</v>
      </c>
      <c r="T2811" t="b">
        <f>NOT(ISBLANK(tblnventory[[#This Row],[Installed By]]))</f>
        <v>0</v>
      </c>
      <c r="U2811" t="str">
        <f>VLOOKUP(A2811, [1]!tblDescription[#Data], 3, 0)</f>
        <v>C9120AX Internal 802.11ax 4x4:4 MIMO;IOT;BT5;mGig;USB;RHL</v>
      </c>
      <c r="V2811" s="22" cm="1">
        <f t="array" ref="V2811">_xlfn.XLOOKUP(1,([1]!tblOrders[Order]=tblnventory[[#This Row],[PO]])*([1]!tblOrders[Description]=tblnventory[[#This Row],[Item]]),[1]!tblOrders[Unit Total],0)</f>
        <v>779.16</v>
      </c>
      <c r="W2811" s="23" cm="1">
        <f t="array" ref="W2811">_xlfn.XLOOKUP(1,([1]!tblOrders[Order]=tblnventory[[#This Row],[PO]])*([1]!tblOrders[Description]=tblnventory[[#This Row],[Item]]),[1]!tblOrders[Licence])</f>
        <v>0</v>
      </c>
      <c r="X2811" t="b" cm="1">
        <f t="array" ref="X2811">NOT(_xlfn.XLOOKUP(tblnventory[[#This Row],[PO]]&amp;tblnventory[[#This Row],[Item]],[1]!tblOrders[Order]&amp;[1]!tblOrders[Description],[1]!tblOrders[Paid Licence],FALSE))</f>
        <v>1</v>
      </c>
      <c r="Y28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12" spans="1:25">
      <c r="A2812" s="19" t="s">
        <v>5348</v>
      </c>
      <c r="B2812" t="str">
        <f>_xlfn.XLOOKUP(tblnventory[[#This Row],[Item]],[1]!tblDescription[Item],[1]!tblDescription[Description])</f>
        <v>C9120AX Internal 802.11ax 4x4:4 MIMO;IOT;BT5;mGig;USB;RHL</v>
      </c>
      <c r="C2812" t="str">
        <f>_xlfn.XLOOKUP(tblnventory[[#This Row],[Item]],[1]!tblDescription[Item],[1]!tblDescription[Type])</f>
        <v>WAP</v>
      </c>
      <c r="D2812" t="str">
        <f>_xlfn.XLOOKUP(tblnventory[[#This Row],[Use]],[1]!tblCodes[Use],[1]!tblCodes[Code])</f>
        <v>WiFi</v>
      </c>
      <c r="E2812" s="1" t="s">
        <v>2765</v>
      </c>
      <c r="F2812" s="20">
        <v>44943</v>
      </c>
      <c r="G2812" s="24" t="str">
        <f>IF(ISBLANK(tblnventory[[#This Row],[Installed By]]),"Store","Installed")</f>
        <v>Store</v>
      </c>
      <c r="H2812" t="s">
        <v>8146</v>
      </c>
      <c r="J2812">
        <v>2191007447</v>
      </c>
      <c r="K2812" s="17"/>
      <c r="N2812" t="e">
        <v>#N/A</v>
      </c>
      <c r="O2812" t="b">
        <f>IF(tblnventory[[#This Row],[Installed]],LEFT(tblnventory[[#This Row],[Location]],3))</f>
        <v>0</v>
      </c>
      <c r="P2812" t="str">
        <f>_xlfn.XLOOKUP(tblnventory[[#This Row],[Serial Number]],[1]!tblDNACInventory[Floor],[1]!tblDNACInventory[Name],"Not Used")</f>
        <v>Not Used</v>
      </c>
      <c r="T2812" t="b">
        <f>NOT(ISBLANK(tblnventory[[#This Row],[Installed By]]))</f>
        <v>0</v>
      </c>
      <c r="U2812" t="str">
        <f>VLOOKUP(A2812, [1]!tblDescription[#Data], 3, 0)</f>
        <v>C9120AX Internal 802.11ax 4x4:4 MIMO;IOT;BT5;mGig;USB;RHL</v>
      </c>
      <c r="V2812" s="22" cm="1">
        <f t="array" ref="V2812">_xlfn.XLOOKUP(1,([1]!tblOrders[Order]=tblnventory[[#This Row],[PO]])*([1]!tblOrders[Description]=tblnventory[[#This Row],[Item]]),[1]!tblOrders[Unit Total],0)</f>
        <v>779.16</v>
      </c>
      <c r="W2812" s="23" cm="1">
        <f t="array" ref="W2812">_xlfn.XLOOKUP(1,([1]!tblOrders[Order]=tblnventory[[#This Row],[PO]])*([1]!tblOrders[Description]=tblnventory[[#This Row],[Item]]),[1]!tblOrders[Licence])</f>
        <v>0</v>
      </c>
      <c r="X2812" t="b" cm="1">
        <f t="array" ref="X2812">NOT(_xlfn.XLOOKUP(tblnventory[[#This Row],[PO]]&amp;tblnventory[[#This Row],[Item]],[1]!tblOrders[Order]&amp;[1]!tblOrders[Description],[1]!tblOrders[Paid Licence],FALSE))</f>
        <v>1</v>
      </c>
      <c r="Y28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13" spans="1:25">
      <c r="A2813" s="19" t="s">
        <v>5348</v>
      </c>
      <c r="B2813" t="str">
        <f>_xlfn.XLOOKUP(tblnventory[[#This Row],[Item]],[1]!tblDescription[Item],[1]!tblDescription[Description])</f>
        <v>C9120AX Internal 802.11ax 4x4:4 MIMO;IOT;BT5;mGig;USB;RHL</v>
      </c>
      <c r="C2813" t="str">
        <f>_xlfn.XLOOKUP(tblnventory[[#This Row],[Item]],[1]!tblDescription[Item],[1]!tblDescription[Type])</f>
        <v>WAP</v>
      </c>
      <c r="D2813" t="str">
        <f>_xlfn.XLOOKUP(tblnventory[[#This Row],[Use]],[1]!tblCodes[Use],[1]!tblCodes[Code])</f>
        <v>WiFi</v>
      </c>
      <c r="E2813" s="1" t="s">
        <v>2766</v>
      </c>
      <c r="F2813" s="20">
        <v>44943</v>
      </c>
      <c r="G2813" s="24" t="str">
        <f>IF(ISBLANK(tblnventory[[#This Row],[Installed By]]),"Store","Installed")</f>
        <v>Store</v>
      </c>
      <c r="H2813" t="s">
        <v>8146</v>
      </c>
      <c r="J2813">
        <v>2191007447</v>
      </c>
      <c r="K2813" s="17"/>
      <c r="N2813" t="e">
        <v>#N/A</v>
      </c>
      <c r="O2813" t="b">
        <f>IF(tblnventory[[#This Row],[Installed]],LEFT(tblnventory[[#This Row],[Location]],3))</f>
        <v>0</v>
      </c>
      <c r="P2813" t="str">
        <f>_xlfn.XLOOKUP(tblnventory[[#This Row],[Serial Number]],[1]!tblDNACInventory[Floor],[1]!tblDNACInventory[Name],"Not Used")</f>
        <v>Not Used</v>
      </c>
      <c r="T2813" t="b">
        <f>NOT(ISBLANK(tblnventory[[#This Row],[Installed By]]))</f>
        <v>0</v>
      </c>
      <c r="U2813" t="str">
        <f>VLOOKUP(A2813, [1]!tblDescription[#Data], 3, 0)</f>
        <v>C9120AX Internal 802.11ax 4x4:4 MIMO;IOT;BT5;mGig;USB;RHL</v>
      </c>
      <c r="V2813" s="22" cm="1">
        <f t="array" ref="V2813">_xlfn.XLOOKUP(1,([1]!tblOrders[Order]=tblnventory[[#This Row],[PO]])*([1]!tblOrders[Description]=tblnventory[[#This Row],[Item]]),[1]!tblOrders[Unit Total],0)</f>
        <v>779.16</v>
      </c>
      <c r="W2813" s="23" cm="1">
        <f t="array" ref="W2813">_xlfn.XLOOKUP(1,([1]!tblOrders[Order]=tblnventory[[#This Row],[PO]])*([1]!tblOrders[Description]=tblnventory[[#This Row],[Item]]),[1]!tblOrders[Licence])</f>
        <v>0</v>
      </c>
      <c r="X2813" t="b" cm="1">
        <f t="array" ref="X2813">NOT(_xlfn.XLOOKUP(tblnventory[[#This Row],[PO]]&amp;tblnventory[[#This Row],[Item]],[1]!tblOrders[Order]&amp;[1]!tblOrders[Description],[1]!tblOrders[Paid Licence],FALSE))</f>
        <v>1</v>
      </c>
      <c r="Y28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14" spans="1:25">
      <c r="A2814" s="19" t="s">
        <v>5348</v>
      </c>
      <c r="B2814" t="str">
        <f>_xlfn.XLOOKUP(tblnventory[[#This Row],[Item]],[1]!tblDescription[Item],[1]!tblDescription[Description])</f>
        <v>C9120AX Internal 802.11ax 4x4:4 MIMO;IOT;BT5;mGig;USB;RHL</v>
      </c>
      <c r="C2814" t="str">
        <f>_xlfn.XLOOKUP(tblnventory[[#This Row],[Item]],[1]!tblDescription[Item],[1]!tblDescription[Type])</f>
        <v>WAP</v>
      </c>
      <c r="D2814" t="str">
        <f>_xlfn.XLOOKUP(tblnventory[[#This Row],[Use]],[1]!tblCodes[Use],[1]!tblCodes[Code])</f>
        <v>WiFi</v>
      </c>
      <c r="E2814" s="1" t="s">
        <v>2767</v>
      </c>
      <c r="F2814" s="20">
        <v>44943</v>
      </c>
      <c r="G2814" s="24" t="str">
        <f>IF(ISBLANK(tblnventory[[#This Row],[Installed By]]),"Store","Installed")</f>
        <v>Store</v>
      </c>
      <c r="H2814" t="s">
        <v>8146</v>
      </c>
      <c r="J2814">
        <v>2191007447</v>
      </c>
      <c r="K2814" s="17"/>
      <c r="N2814" t="e">
        <v>#N/A</v>
      </c>
      <c r="O2814" t="b">
        <f>IF(tblnventory[[#This Row],[Installed]],LEFT(tblnventory[[#This Row],[Location]],3))</f>
        <v>0</v>
      </c>
      <c r="P2814" t="str">
        <f>_xlfn.XLOOKUP(tblnventory[[#This Row],[Serial Number]],[1]!tblDNACInventory[Floor],[1]!tblDNACInventory[Name],"Not Used")</f>
        <v>Not Used</v>
      </c>
      <c r="T2814" t="b">
        <f>NOT(ISBLANK(tblnventory[[#This Row],[Installed By]]))</f>
        <v>0</v>
      </c>
      <c r="U2814" t="str">
        <f>VLOOKUP(A2814, [1]!tblDescription[#Data], 3, 0)</f>
        <v>C9120AX Internal 802.11ax 4x4:4 MIMO;IOT;BT5;mGig;USB;RHL</v>
      </c>
      <c r="V2814" s="22" cm="1">
        <f t="array" ref="V2814">_xlfn.XLOOKUP(1,([1]!tblOrders[Order]=tblnventory[[#This Row],[PO]])*([1]!tblOrders[Description]=tblnventory[[#This Row],[Item]]),[1]!tblOrders[Unit Total],0)</f>
        <v>779.16</v>
      </c>
      <c r="W2814" s="23" cm="1">
        <f t="array" ref="W2814">_xlfn.XLOOKUP(1,([1]!tblOrders[Order]=tblnventory[[#This Row],[PO]])*([1]!tblOrders[Description]=tblnventory[[#This Row],[Item]]),[1]!tblOrders[Licence])</f>
        <v>0</v>
      </c>
      <c r="X2814" t="b" cm="1">
        <f t="array" ref="X2814">NOT(_xlfn.XLOOKUP(tblnventory[[#This Row],[PO]]&amp;tblnventory[[#This Row],[Item]],[1]!tblOrders[Order]&amp;[1]!tblOrders[Description],[1]!tblOrders[Paid Licence],FALSE))</f>
        <v>1</v>
      </c>
      <c r="Y28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15" spans="1:25">
      <c r="A2815" s="19" t="s">
        <v>5348</v>
      </c>
      <c r="B2815" t="str">
        <f>_xlfn.XLOOKUP(tblnventory[[#This Row],[Item]],[1]!tblDescription[Item],[1]!tblDescription[Description])</f>
        <v>C9120AX Internal 802.11ax 4x4:4 MIMO;IOT;BT5;mGig;USB;RHL</v>
      </c>
      <c r="C2815" t="str">
        <f>_xlfn.XLOOKUP(tblnventory[[#This Row],[Item]],[1]!tblDescription[Item],[1]!tblDescription[Type])</f>
        <v>WAP</v>
      </c>
      <c r="D2815" t="str">
        <f>_xlfn.XLOOKUP(tblnventory[[#This Row],[Use]],[1]!tblCodes[Use],[1]!tblCodes[Code])</f>
        <v>WiFi</v>
      </c>
      <c r="E2815" s="1" t="s">
        <v>2768</v>
      </c>
      <c r="F2815" s="20">
        <v>44943</v>
      </c>
      <c r="G2815" s="24" t="str">
        <f>IF(ISBLANK(tblnventory[[#This Row],[Installed By]]),"Store","Installed")</f>
        <v>Store</v>
      </c>
      <c r="H2815" t="s">
        <v>8146</v>
      </c>
      <c r="J2815">
        <v>2191007447</v>
      </c>
      <c r="K2815" s="17"/>
      <c r="N2815" t="e">
        <v>#N/A</v>
      </c>
      <c r="O2815" t="b">
        <f>IF(tblnventory[[#This Row],[Installed]],LEFT(tblnventory[[#This Row],[Location]],3))</f>
        <v>0</v>
      </c>
      <c r="P2815" t="str">
        <f>_xlfn.XLOOKUP(tblnventory[[#This Row],[Serial Number]],[1]!tblDNACInventory[Floor],[1]!tblDNACInventory[Name],"Not Used")</f>
        <v>Not Used</v>
      </c>
      <c r="T2815" t="b">
        <f>NOT(ISBLANK(tblnventory[[#This Row],[Installed By]]))</f>
        <v>0</v>
      </c>
      <c r="U2815" t="str">
        <f>VLOOKUP(A2815, [1]!tblDescription[#Data], 3, 0)</f>
        <v>C9120AX Internal 802.11ax 4x4:4 MIMO;IOT;BT5;mGig;USB;RHL</v>
      </c>
      <c r="V2815" s="22" cm="1">
        <f t="array" ref="V2815">_xlfn.XLOOKUP(1,([1]!tblOrders[Order]=tblnventory[[#This Row],[PO]])*([1]!tblOrders[Description]=tblnventory[[#This Row],[Item]]),[1]!tblOrders[Unit Total],0)</f>
        <v>779.16</v>
      </c>
      <c r="W2815" s="23" cm="1">
        <f t="array" ref="W2815">_xlfn.XLOOKUP(1,([1]!tblOrders[Order]=tblnventory[[#This Row],[PO]])*([1]!tblOrders[Description]=tblnventory[[#This Row],[Item]]),[1]!tblOrders[Licence])</f>
        <v>0</v>
      </c>
      <c r="X2815" t="b" cm="1">
        <f t="array" ref="X2815">NOT(_xlfn.XLOOKUP(tblnventory[[#This Row],[PO]]&amp;tblnventory[[#This Row],[Item]],[1]!tblOrders[Order]&amp;[1]!tblOrders[Description],[1]!tblOrders[Paid Licence],FALSE))</f>
        <v>1</v>
      </c>
      <c r="Y28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16" spans="1:25">
      <c r="A2816" s="19" t="s">
        <v>5348</v>
      </c>
      <c r="B2816" t="str">
        <f>_xlfn.XLOOKUP(tblnventory[[#This Row],[Item]],[1]!tblDescription[Item],[1]!tblDescription[Description])</f>
        <v>C9120AX Internal 802.11ax 4x4:4 MIMO;IOT;BT5;mGig;USB;RHL</v>
      </c>
      <c r="C2816" t="str">
        <f>_xlfn.XLOOKUP(tblnventory[[#This Row],[Item]],[1]!tblDescription[Item],[1]!tblDescription[Type])</f>
        <v>WAP</v>
      </c>
      <c r="D2816" t="str">
        <f>_xlfn.XLOOKUP(tblnventory[[#This Row],[Use]],[1]!tblCodes[Use],[1]!tblCodes[Code])</f>
        <v>WiFi</v>
      </c>
      <c r="E2816" s="1" t="s">
        <v>2769</v>
      </c>
      <c r="F2816" s="20">
        <v>44943</v>
      </c>
      <c r="G2816" s="24" t="str">
        <f>IF(ISBLANK(tblnventory[[#This Row],[Installed By]]),"Store","Installed")</f>
        <v>Store</v>
      </c>
      <c r="H2816" t="s">
        <v>8146</v>
      </c>
      <c r="J2816">
        <v>2191007447</v>
      </c>
      <c r="K2816" s="17"/>
      <c r="N2816" t="e">
        <v>#N/A</v>
      </c>
      <c r="O2816" t="b">
        <f>IF(tblnventory[[#This Row],[Installed]],LEFT(tblnventory[[#This Row],[Location]],3))</f>
        <v>0</v>
      </c>
      <c r="P2816" t="str">
        <f>_xlfn.XLOOKUP(tblnventory[[#This Row],[Serial Number]],[1]!tblDNACInventory[Floor],[1]!tblDNACInventory[Name],"Not Used")</f>
        <v>Not Used</v>
      </c>
      <c r="T2816" t="b">
        <f>NOT(ISBLANK(tblnventory[[#This Row],[Installed By]]))</f>
        <v>0</v>
      </c>
      <c r="U2816" t="str">
        <f>VLOOKUP(A2816, [1]!tblDescription[#Data], 3, 0)</f>
        <v>C9120AX Internal 802.11ax 4x4:4 MIMO;IOT;BT5;mGig;USB;RHL</v>
      </c>
      <c r="V2816" s="22" cm="1">
        <f t="array" ref="V2816">_xlfn.XLOOKUP(1,([1]!tblOrders[Order]=tblnventory[[#This Row],[PO]])*([1]!tblOrders[Description]=tblnventory[[#This Row],[Item]]),[1]!tblOrders[Unit Total],0)</f>
        <v>779.16</v>
      </c>
      <c r="W2816" s="23" cm="1">
        <f t="array" ref="W2816">_xlfn.XLOOKUP(1,([1]!tblOrders[Order]=tblnventory[[#This Row],[PO]])*([1]!tblOrders[Description]=tblnventory[[#This Row],[Item]]),[1]!tblOrders[Licence])</f>
        <v>0</v>
      </c>
      <c r="X2816" t="b" cm="1">
        <f t="array" ref="X2816">NOT(_xlfn.XLOOKUP(tblnventory[[#This Row],[PO]]&amp;tblnventory[[#This Row],[Item]],[1]!tblOrders[Order]&amp;[1]!tblOrders[Description],[1]!tblOrders[Paid Licence],FALSE))</f>
        <v>1</v>
      </c>
      <c r="Y28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17" spans="1:25">
      <c r="A2817" s="19" t="s">
        <v>5348</v>
      </c>
      <c r="B2817" t="str">
        <f>_xlfn.XLOOKUP(tblnventory[[#This Row],[Item]],[1]!tblDescription[Item],[1]!tblDescription[Description])</f>
        <v>C9120AX Internal 802.11ax 4x4:4 MIMO;IOT;BT5;mGig;USB;RHL</v>
      </c>
      <c r="C2817" t="str">
        <f>_xlfn.XLOOKUP(tblnventory[[#This Row],[Item]],[1]!tblDescription[Item],[1]!tblDescription[Type])</f>
        <v>WAP</v>
      </c>
      <c r="D2817" t="str">
        <f>_xlfn.XLOOKUP(tblnventory[[#This Row],[Use]],[1]!tblCodes[Use],[1]!tblCodes[Code])</f>
        <v>WiFi</v>
      </c>
      <c r="E2817" s="1" t="s">
        <v>2770</v>
      </c>
      <c r="F2817" s="20">
        <v>44943</v>
      </c>
      <c r="G2817" s="24" t="str">
        <f>IF(ISBLANK(tblnventory[[#This Row],[Installed By]]),"Store","Installed")</f>
        <v>Store</v>
      </c>
      <c r="H2817" t="s">
        <v>8146</v>
      </c>
      <c r="J2817">
        <v>2191007447</v>
      </c>
      <c r="K2817" s="17"/>
      <c r="N2817" t="e">
        <v>#N/A</v>
      </c>
      <c r="O2817" t="b">
        <f>IF(tblnventory[[#This Row],[Installed]],LEFT(tblnventory[[#This Row],[Location]],3))</f>
        <v>0</v>
      </c>
      <c r="P2817" t="str">
        <f>_xlfn.XLOOKUP(tblnventory[[#This Row],[Serial Number]],[1]!tblDNACInventory[Floor],[1]!tblDNACInventory[Name],"Not Used")</f>
        <v>Not Used</v>
      </c>
      <c r="T2817" t="b">
        <f>NOT(ISBLANK(tblnventory[[#This Row],[Installed By]]))</f>
        <v>0</v>
      </c>
      <c r="U2817" t="str">
        <f>VLOOKUP(A2817, [1]!tblDescription[#Data], 3, 0)</f>
        <v>C9120AX Internal 802.11ax 4x4:4 MIMO;IOT;BT5;mGig;USB;RHL</v>
      </c>
      <c r="V2817" s="22" cm="1">
        <f t="array" ref="V2817">_xlfn.XLOOKUP(1,([1]!tblOrders[Order]=tblnventory[[#This Row],[PO]])*([1]!tblOrders[Description]=tblnventory[[#This Row],[Item]]),[1]!tblOrders[Unit Total],0)</f>
        <v>779.16</v>
      </c>
      <c r="W2817" s="23" cm="1">
        <f t="array" ref="W2817">_xlfn.XLOOKUP(1,([1]!tblOrders[Order]=tblnventory[[#This Row],[PO]])*([1]!tblOrders[Description]=tblnventory[[#This Row],[Item]]),[1]!tblOrders[Licence])</f>
        <v>0</v>
      </c>
      <c r="X2817" t="b" cm="1">
        <f t="array" ref="X2817">NOT(_xlfn.XLOOKUP(tblnventory[[#This Row],[PO]]&amp;tblnventory[[#This Row],[Item]],[1]!tblOrders[Order]&amp;[1]!tblOrders[Description],[1]!tblOrders[Paid Licence],FALSE))</f>
        <v>1</v>
      </c>
      <c r="Y28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18" spans="1:25">
      <c r="A2818" s="19" t="s">
        <v>5348</v>
      </c>
      <c r="B2818" t="str">
        <f>_xlfn.XLOOKUP(tblnventory[[#This Row],[Item]],[1]!tblDescription[Item],[1]!tblDescription[Description])</f>
        <v>C9120AX Internal 802.11ax 4x4:4 MIMO;IOT;BT5;mGig;USB;RHL</v>
      </c>
      <c r="C2818" t="str">
        <f>_xlfn.XLOOKUP(tblnventory[[#This Row],[Item]],[1]!tblDescription[Item],[1]!tblDescription[Type])</f>
        <v>WAP</v>
      </c>
      <c r="D2818" t="str">
        <f>_xlfn.XLOOKUP(tblnventory[[#This Row],[Use]],[1]!tblCodes[Use],[1]!tblCodes[Code])</f>
        <v>WiFi</v>
      </c>
      <c r="E2818" s="1" t="s">
        <v>2771</v>
      </c>
      <c r="F2818" s="20">
        <v>44943</v>
      </c>
      <c r="G2818" s="24" t="str">
        <f>IF(ISBLANK(tblnventory[[#This Row],[Installed By]]),"Store","Installed")</f>
        <v>Store</v>
      </c>
      <c r="H2818" t="s">
        <v>8146</v>
      </c>
      <c r="J2818">
        <v>2191007447</v>
      </c>
      <c r="K2818" s="17"/>
      <c r="N2818" t="e">
        <v>#N/A</v>
      </c>
      <c r="O2818" t="b">
        <f>IF(tblnventory[[#This Row],[Installed]],LEFT(tblnventory[[#This Row],[Location]],3))</f>
        <v>0</v>
      </c>
      <c r="P2818" t="str">
        <f>_xlfn.XLOOKUP(tblnventory[[#This Row],[Serial Number]],[1]!tblDNACInventory[Floor],[1]!tblDNACInventory[Name],"Not Used")</f>
        <v>Not Used</v>
      </c>
      <c r="T2818" t="b">
        <f>NOT(ISBLANK(tblnventory[[#This Row],[Installed By]]))</f>
        <v>0</v>
      </c>
      <c r="U2818" t="str">
        <f>VLOOKUP(A2818, [1]!tblDescription[#Data], 3, 0)</f>
        <v>C9120AX Internal 802.11ax 4x4:4 MIMO;IOT;BT5;mGig;USB;RHL</v>
      </c>
      <c r="V2818" s="22" cm="1">
        <f t="array" ref="V2818">_xlfn.XLOOKUP(1,([1]!tblOrders[Order]=tblnventory[[#This Row],[PO]])*([1]!tblOrders[Description]=tblnventory[[#This Row],[Item]]),[1]!tblOrders[Unit Total],0)</f>
        <v>779.16</v>
      </c>
      <c r="W2818" s="23" cm="1">
        <f t="array" ref="W2818">_xlfn.XLOOKUP(1,([1]!tblOrders[Order]=tblnventory[[#This Row],[PO]])*([1]!tblOrders[Description]=tblnventory[[#This Row],[Item]]),[1]!tblOrders[Licence])</f>
        <v>0</v>
      </c>
      <c r="X2818" t="b" cm="1">
        <f t="array" ref="X2818">NOT(_xlfn.XLOOKUP(tblnventory[[#This Row],[PO]]&amp;tblnventory[[#This Row],[Item]],[1]!tblOrders[Order]&amp;[1]!tblOrders[Description],[1]!tblOrders[Paid Licence],FALSE))</f>
        <v>1</v>
      </c>
      <c r="Y28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19" spans="1:25">
      <c r="A2819" s="19" t="s">
        <v>5348</v>
      </c>
      <c r="B2819" t="str">
        <f>_xlfn.XLOOKUP(tblnventory[[#This Row],[Item]],[1]!tblDescription[Item],[1]!tblDescription[Description])</f>
        <v>C9120AX Internal 802.11ax 4x4:4 MIMO;IOT;BT5;mGig;USB;RHL</v>
      </c>
      <c r="C2819" t="str">
        <f>_xlfn.XLOOKUP(tblnventory[[#This Row],[Item]],[1]!tblDescription[Item],[1]!tblDescription[Type])</f>
        <v>WAP</v>
      </c>
      <c r="D2819" t="str">
        <f>_xlfn.XLOOKUP(tblnventory[[#This Row],[Use]],[1]!tblCodes[Use],[1]!tblCodes[Code])</f>
        <v>WiFi</v>
      </c>
      <c r="E2819" s="1" t="s">
        <v>2772</v>
      </c>
      <c r="F2819" s="20">
        <v>44943</v>
      </c>
      <c r="G2819" s="24" t="str">
        <f>IF(ISBLANK(tblnventory[[#This Row],[Installed By]]),"Store","Installed")</f>
        <v>Store</v>
      </c>
      <c r="H2819" t="s">
        <v>8146</v>
      </c>
      <c r="J2819">
        <v>2191007447</v>
      </c>
      <c r="K2819" s="17"/>
      <c r="N2819" t="e">
        <v>#N/A</v>
      </c>
      <c r="O2819" t="b">
        <f>IF(tblnventory[[#This Row],[Installed]],LEFT(tblnventory[[#This Row],[Location]],3))</f>
        <v>0</v>
      </c>
      <c r="P2819" t="str">
        <f>_xlfn.XLOOKUP(tblnventory[[#This Row],[Serial Number]],[1]!tblDNACInventory[Floor],[1]!tblDNACInventory[Name],"Not Used")</f>
        <v>Not Used</v>
      </c>
      <c r="T2819" t="b">
        <f>NOT(ISBLANK(tblnventory[[#This Row],[Installed By]]))</f>
        <v>0</v>
      </c>
      <c r="U2819" t="str">
        <f>VLOOKUP(A2819, [1]!tblDescription[#Data], 3, 0)</f>
        <v>C9120AX Internal 802.11ax 4x4:4 MIMO;IOT;BT5;mGig;USB;RHL</v>
      </c>
      <c r="V2819" s="22" cm="1">
        <f t="array" ref="V2819">_xlfn.XLOOKUP(1,([1]!tblOrders[Order]=tblnventory[[#This Row],[PO]])*([1]!tblOrders[Description]=tblnventory[[#This Row],[Item]]),[1]!tblOrders[Unit Total],0)</f>
        <v>779.16</v>
      </c>
      <c r="W2819" s="23" cm="1">
        <f t="array" ref="W2819">_xlfn.XLOOKUP(1,([1]!tblOrders[Order]=tblnventory[[#This Row],[PO]])*([1]!tblOrders[Description]=tblnventory[[#This Row],[Item]]),[1]!tblOrders[Licence])</f>
        <v>0</v>
      </c>
      <c r="X2819" t="b" cm="1">
        <f t="array" ref="X2819">NOT(_xlfn.XLOOKUP(tblnventory[[#This Row],[PO]]&amp;tblnventory[[#This Row],[Item]],[1]!tblOrders[Order]&amp;[1]!tblOrders[Description],[1]!tblOrders[Paid Licence],FALSE))</f>
        <v>1</v>
      </c>
      <c r="Y28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20" spans="1:25">
      <c r="A2820" s="19" t="s">
        <v>5348</v>
      </c>
      <c r="B2820" t="str">
        <f>_xlfn.XLOOKUP(tblnventory[[#This Row],[Item]],[1]!tblDescription[Item],[1]!tblDescription[Description])</f>
        <v>C9120AX Internal 802.11ax 4x4:4 MIMO;IOT;BT5;mGig;USB;RHL</v>
      </c>
      <c r="C2820" t="str">
        <f>_xlfn.XLOOKUP(tblnventory[[#This Row],[Item]],[1]!tblDescription[Item],[1]!tblDescription[Type])</f>
        <v>WAP</v>
      </c>
      <c r="D2820" t="str">
        <f>_xlfn.XLOOKUP(tblnventory[[#This Row],[Use]],[1]!tblCodes[Use],[1]!tblCodes[Code])</f>
        <v>WiFi</v>
      </c>
      <c r="E2820" s="1" t="s">
        <v>2773</v>
      </c>
      <c r="F2820" s="20">
        <v>44943</v>
      </c>
      <c r="G2820" s="24" t="str">
        <f>IF(ISBLANK(tblnventory[[#This Row],[Installed By]]),"Store","Installed")</f>
        <v>Store</v>
      </c>
      <c r="H2820" t="s">
        <v>8146</v>
      </c>
      <c r="J2820">
        <v>2191007447</v>
      </c>
      <c r="K2820" s="17"/>
      <c r="N2820" t="e">
        <v>#N/A</v>
      </c>
      <c r="O2820" t="b">
        <f>IF(tblnventory[[#This Row],[Installed]],LEFT(tblnventory[[#This Row],[Location]],3))</f>
        <v>0</v>
      </c>
      <c r="P2820" t="str">
        <f>_xlfn.XLOOKUP(tblnventory[[#This Row],[Serial Number]],[1]!tblDNACInventory[Floor],[1]!tblDNACInventory[Name],"Not Used")</f>
        <v>Not Used</v>
      </c>
      <c r="T2820" t="b">
        <f>NOT(ISBLANK(tblnventory[[#This Row],[Installed By]]))</f>
        <v>0</v>
      </c>
      <c r="U2820" t="str">
        <f>VLOOKUP(A2820, [1]!tblDescription[#Data], 3, 0)</f>
        <v>C9120AX Internal 802.11ax 4x4:4 MIMO;IOT;BT5;mGig;USB;RHL</v>
      </c>
      <c r="V2820" s="22" cm="1">
        <f t="array" ref="V2820">_xlfn.XLOOKUP(1,([1]!tblOrders[Order]=tblnventory[[#This Row],[PO]])*([1]!tblOrders[Description]=tblnventory[[#This Row],[Item]]),[1]!tblOrders[Unit Total],0)</f>
        <v>779.16</v>
      </c>
      <c r="W2820" s="23" cm="1">
        <f t="array" ref="W2820">_xlfn.XLOOKUP(1,([1]!tblOrders[Order]=tblnventory[[#This Row],[PO]])*([1]!tblOrders[Description]=tblnventory[[#This Row],[Item]]),[1]!tblOrders[Licence])</f>
        <v>0</v>
      </c>
      <c r="X2820" t="b" cm="1">
        <f t="array" ref="X2820">NOT(_xlfn.XLOOKUP(tblnventory[[#This Row],[PO]]&amp;tblnventory[[#This Row],[Item]],[1]!tblOrders[Order]&amp;[1]!tblOrders[Description],[1]!tblOrders[Paid Licence],FALSE))</f>
        <v>1</v>
      </c>
      <c r="Y28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21" spans="1:25">
      <c r="A2821" s="19" t="s">
        <v>5348</v>
      </c>
      <c r="B2821" t="str">
        <f>_xlfn.XLOOKUP(tblnventory[[#This Row],[Item]],[1]!tblDescription[Item],[1]!tblDescription[Description])</f>
        <v>C9120AX Internal 802.11ax 4x4:4 MIMO;IOT;BT5;mGig;USB;RHL</v>
      </c>
      <c r="C2821" t="str">
        <f>_xlfn.XLOOKUP(tblnventory[[#This Row],[Item]],[1]!tblDescription[Item],[1]!tblDescription[Type])</f>
        <v>WAP</v>
      </c>
      <c r="D2821" t="str">
        <f>_xlfn.XLOOKUP(tblnventory[[#This Row],[Use]],[1]!tblCodes[Use],[1]!tblCodes[Code])</f>
        <v>WiFi</v>
      </c>
      <c r="E2821" s="1" t="s">
        <v>2774</v>
      </c>
      <c r="F2821" s="20">
        <v>44943</v>
      </c>
      <c r="G2821" s="24" t="str">
        <f>IF(ISBLANK(tblnventory[[#This Row],[Installed By]]),"Store","Installed")</f>
        <v>Store</v>
      </c>
      <c r="H2821" t="s">
        <v>8146</v>
      </c>
      <c r="J2821">
        <v>2191007447</v>
      </c>
      <c r="K2821" s="17"/>
      <c r="N2821" t="e">
        <v>#N/A</v>
      </c>
      <c r="O2821" t="b">
        <f>IF(tblnventory[[#This Row],[Installed]],LEFT(tblnventory[[#This Row],[Location]],3))</f>
        <v>0</v>
      </c>
      <c r="P2821" t="str">
        <f>_xlfn.XLOOKUP(tblnventory[[#This Row],[Serial Number]],[1]!tblDNACInventory[Floor],[1]!tblDNACInventory[Name],"Not Used")</f>
        <v>Not Used</v>
      </c>
      <c r="T2821" t="b">
        <f>NOT(ISBLANK(tblnventory[[#This Row],[Installed By]]))</f>
        <v>0</v>
      </c>
      <c r="U2821" t="str">
        <f>VLOOKUP(A2821, [1]!tblDescription[#Data], 3, 0)</f>
        <v>C9120AX Internal 802.11ax 4x4:4 MIMO;IOT;BT5;mGig;USB;RHL</v>
      </c>
      <c r="V2821" s="22" cm="1">
        <f t="array" ref="V2821">_xlfn.XLOOKUP(1,([1]!tblOrders[Order]=tblnventory[[#This Row],[PO]])*([1]!tblOrders[Description]=tblnventory[[#This Row],[Item]]),[1]!tblOrders[Unit Total],0)</f>
        <v>779.16</v>
      </c>
      <c r="W2821" s="23" cm="1">
        <f t="array" ref="W2821">_xlfn.XLOOKUP(1,([1]!tblOrders[Order]=tblnventory[[#This Row],[PO]])*([1]!tblOrders[Description]=tblnventory[[#This Row],[Item]]),[1]!tblOrders[Licence])</f>
        <v>0</v>
      </c>
      <c r="X2821" t="b" cm="1">
        <f t="array" ref="X2821">NOT(_xlfn.XLOOKUP(tblnventory[[#This Row],[PO]]&amp;tblnventory[[#This Row],[Item]],[1]!tblOrders[Order]&amp;[1]!tblOrders[Description],[1]!tblOrders[Paid Licence],FALSE))</f>
        <v>1</v>
      </c>
      <c r="Y28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22" spans="1:25">
      <c r="A2822" s="19" t="s">
        <v>5348</v>
      </c>
      <c r="B2822" t="str">
        <f>_xlfn.XLOOKUP(tblnventory[[#This Row],[Item]],[1]!tblDescription[Item],[1]!tblDescription[Description])</f>
        <v>C9120AX Internal 802.11ax 4x4:4 MIMO;IOT;BT5;mGig;USB;RHL</v>
      </c>
      <c r="C2822" t="str">
        <f>_xlfn.XLOOKUP(tblnventory[[#This Row],[Item]],[1]!tblDescription[Item],[1]!tblDescription[Type])</f>
        <v>WAP</v>
      </c>
      <c r="D2822" t="str">
        <f>_xlfn.XLOOKUP(tblnventory[[#This Row],[Use]],[1]!tblCodes[Use],[1]!tblCodes[Code])</f>
        <v>WiFi</v>
      </c>
      <c r="E2822" s="1" t="s">
        <v>2775</v>
      </c>
      <c r="F2822" s="20">
        <v>44943</v>
      </c>
      <c r="G2822" s="24" t="str">
        <f>IF(ISBLANK(tblnventory[[#This Row],[Installed By]]),"Store","Installed")</f>
        <v>Store</v>
      </c>
      <c r="H2822" t="s">
        <v>8146</v>
      </c>
      <c r="J2822">
        <v>2191007447</v>
      </c>
      <c r="K2822" s="17"/>
      <c r="N2822" t="e">
        <v>#N/A</v>
      </c>
      <c r="O2822" t="b">
        <f>IF(tblnventory[[#This Row],[Installed]],LEFT(tblnventory[[#This Row],[Location]],3))</f>
        <v>0</v>
      </c>
      <c r="P2822" t="str">
        <f>_xlfn.XLOOKUP(tblnventory[[#This Row],[Serial Number]],[1]!tblDNACInventory[Floor],[1]!tblDNACInventory[Name],"Not Used")</f>
        <v>Not Used</v>
      </c>
      <c r="T2822" t="b">
        <f>NOT(ISBLANK(tblnventory[[#This Row],[Installed By]]))</f>
        <v>0</v>
      </c>
      <c r="U2822" t="str">
        <f>VLOOKUP(A2822, [1]!tblDescription[#Data], 3, 0)</f>
        <v>C9120AX Internal 802.11ax 4x4:4 MIMO;IOT;BT5;mGig;USB;RHL</v>
      </c>
      <c r="V2822" s="22" cm="1">
        <f t="array" ref="V2822">_xlfn.XLOOKUP(1,([1]!tblOrders[Order]=tblnventory[[#This Row],[PO]])*([1]!tblOrders[Description]=tblnventory[[#This Row],[Item]]),[1]!tblOrders[Unit Total],0)</f>
        <v>779.16</v>
      </c>
      <c r="W2822" s="23" cm="1">
        <f t="array" ref="W2822">_xlfn.XLOOKUP(1,([1]!tblOrders[Order]=tblnventory[[#This Row],[PO]])*([1]!tblOrders[Description]=tblnventory[[#This Row],[Item]]),[1]!tblOrders[Licence])</f>
        <v>0</v>
      </c>
      <c r="X2822" t="b" cm="1">
        <f t="array" ref="X2822">NOT(_xlfn.XLOOKUP(tblnventory[[#This Row],[PO]]&amp;tblnventory[[#This Row],[Item]],[1]!tblOrders[Order]&amp;[1]!tblOrders[Description],[1]!tblOrders[Paid Licence],FALSE))</f>
        <v>1</v>
      </c>
      <c r="Y28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23" spans="1:25">
      <c r="A2823" s="19" t="s">
        <v>5348</v>
      </c>
      <c r="B2823" t="str">
        <f>_xlfn.XLOOKUP(tblnventory[[#This Row],[Item]],[1]!tblDescription[Item],[1]!tblDescription[Description])</f>
        <v>C9120AX Internal 802.11ax 4x4:4 MIMO;IOT;BT5;mGig;USB;RHL</v>
      </c>
      <c r="C2823" t="str">
        <f>_xlfn.XLOOKUP(tblnventory[[#This Row],[Item]],[1]!tblDescription[Item],[1]!tblDescription[Type])</f>
        <v>WAP</v>
      </c>
      <c r="D2823" t="str">
        <f>_xlfn.XLOOKUP(tblnventory[[#This Row],[Use]],[1]!tblCodes[Use],[1]!tblCodes[Code])</f>
        <v>WiFi</v>
      </c>
      <c r="E2823" s="1" t="s">
        <v>2776</v>
      </c>
      <c r="F2823" s="20">
        <v>44943</v>
      </c>
      <c r="G2823" s="24" t="str">
        <f>IF(ISBLANK(tblnventory[[#This Row],[Installed By]]),"Store","Installed")</f>
        <v>Store</v>
      </c>
      <c r="H2823" t="s">
        <v>8146</v>
      </c>
      <c r="J2823">
        <v>2191007447</v>
      </c>
      <c r="K2823" s="17"/>
      <c r="N2823" t="e">
        <v>#N/A</v>
      </c>
      <c r="O2823" t="b">
        <f>IF(tblnventory[[#This Row],[Installed]],LEFT(tblnventory[[#This Row],[Location]],3))</f>
        <v>0</v>
      </c>
      <c r="P2823" t="str">
        <f>_xlfn.XLOOKUP(tblnventory[[#This Row],[Serial Number]],[1]!tblDNACInventory[Floor],[1]!tblDNACInventory[Name],"Not Used")</f>
        <v>Not Used</v>
      </c>
      <c r="T2823" t="b">
        <f>NOT(ISBLANK(tblnventory[[#This Row],[Installed By]]))</f>
        <v>0</v>
      </c>
      <c r="U2823" t="str">
        <f>VLOOKUP(A2823, [1]!tblDescription[#Data], 3, 0)</f>
        <v>C9120AX Internal 802.11ax 4x4:4 MIMO;IOT;BT5;mGig;USB;RHL</v>
      </c>
      <c r="V2823" s="22" cm="1">
        <f t="array" ref="V2823">_xlfn.XLOOKUP(1,([1]!tblOrders[Order]=tblnventory[[#This Row],[PO]])*([1]!tblOrders[Description]=tblnventory[[#This Row],[Item]]),[1]!tblOrders[Unit Total],0)</f>
        <v>779.16</v>
      </c>
      <c r="W2823" s="23" cm="1">
        <f t="array" ref="W2823">_xlfn.XLOOKUP(1,([1]!tblOrders[Order]=tblnventory[[#This Row],[PO]])*([1]!tblOrders[Description]=tblnventory[[#This Row],[Item]]),[1]!tblOrders[Licence])</f>
        <v>0</v>
      </c>
      <c r="X2823" t="b" cm="1">
        <f t="array" ref="X2823">NOT(_xlfn.XLOOKUP(tblnventory[[#This Row],[PO]]&amp;tblnventory[[#This Row],[Item]],[1]!tblOrders[Order]&amp;[1]!tblOrders[Description],[1]!tblOrders[Paid Licence],FALSE))</f>
        <v>1</v>
      </c>
      <c r="Y28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24" spans="1:25">
      <c r="A2824" s="19" t="s">
        <v>5348</v>
      </c>
      <c r="B2824" t="str">
        <f>_xlfn.XLOOKUP(tblnventory[[#This Row],[Item]],[1]!tblDescription[Item],[1]!tblDescription[Description])</f>
        <v>C9120AX Internal 802.11ax 4x4:4 MIMO;IOT;BT5;mGig;USB;RHL</v>
      </c>
      <c r="C2824" t="str">
        <f>_xlfn.XLOOKUP(tblnventory[[#This Row],[Item]],[1]!tblDescription[Item],[1]!tblDescription[Type])</f>
        <v>WAP</v>
      </c>
      <c r="D2824" t="str">
        <f>_xlfn.XLOOKUP(tblnventory[[#This Row],[Use]],[1]!tblCodes[Use],[1]!tblCodes[Code])</f>
        <v>WiFi</v>
      </c>
      <c r="E2824" s="1" t="s">
        <v>2777</v>
      </c>
      <c r="F2824" s="20">
        <v>44943</v>
      </c>
      <c r="G2824" s="24" t="str">
        <f>IF(ISBLANK(tblnventory[[#This Row],[Installed By]]),"Store","Installed")</f>
        <v>Store</v>
      </c>
      <c r="H2824" t="s">
        <v>8146</v>
      </c>
      <c r="J2824">
        <v>2191007447</v>
      </c>
      <c r="K2824" s="17"/>
      <c r="N2824" t="e">
        <v>#N/A</v>
      </c>
      <c r="O2824" t="b">
        <f>IF(tblnventory[[#This Row],[Installed]],LEFT(tblnventory[[#This Row],[Location]],3))</f>
        <v>0</v>
      </c>
      <c r="P2824" t="str">
        <f>_xlfn.XLOOKUP(tblnventory[[#This Row],[Serial Number]],[1]!tblDNACInventory[Floor],[1]!tblDNACInventory[Name],"Not Used")</f>
        <v>Not Used</v>
      </c>
      <c r="T2824" t="b">
        <f>NOT(ISBLANK(tblnventory[[#This Row],[Installed By]]))</f>
        <v>0</v>
      </c>
      <c r="U2824" t="str">
        <f>VLOOKUP(A2824, [1]!tblDescription[#Data], 3, 0)</f>
        <v>C9120AX Internal 802.11ax 4x4:4 MIMO;IOT;BT5;mGig;USB;RHL</v>
      </c>
      <c r="V2824" s="22" cm="1">
        <f t="array" ref="V2824">_xlfn.XLOOKUP(1,([1]!tblOrders[Order]=tblnventory[[#This Row],[PO]])*([1]!tblOrders[Description]=tblnventory[[#This Row],[Item]]),[1]!tblOrders[Unit Total],0)</f>
        <v>779.16</v>
      </c>
      <c r="W2824" s="23" cm="1">
        <f t="array" ref="W2824">_xlfn.XLOOKUP(1,([1]!tblOrders[Order]=tblnventory[[#This Row],[PO]])*([1]!tblOrders[Description]=tblnventory[[#This Row],[Item]]),[1]!tblOrders[Licence])</f>
        <v>0</v>
      </c>
      <c r="X2824" t="b" cm="1">
        <f t="array" ref="X2824">NOT(_xlfn.XLOOKUP(tblnventory[[#This Row],[PO]]&amp;tblnventory[[#This Row],[Item]],[1]!tblOrders[Order]&amp;[1]!tblOrders[Description],[1]!tblOrders[Paid Licence],FALSE))</f>
        <v>1</v>
      </c>
      <c r="Y28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25" spans="1:25">
      <c r="A2825" s="19" t="s">
        <v>5348</v>
      </c>
      <c r="B2825" t="str">
        <f>_xlfn.XLOOKUP(tblnventory[[#This Row],[Item]],[1]!tblDescription[Item],[1]!tblDescription[Description])</f>
        <v>C9120AX Internal 802.11ax 4x4:4 MIMO;IOT;BT5;mGig;USB;RHL</v>
      </c>
      <c r="C2825" t="str">
        <f>_xlfn.XLOOKUP(tblnventory[[#This Row],[Item]],[1]!tblDescription[Item],[1]!tblDescription[Type])</f>
        <v>WAP</v>
      </c>
      <c r="D2825" t="str">
        <f>_xlfn.XLOOKUP(tblnventory[[#This Row],[Use]],[1]!tblCodes[Use],[1]!tblCodes[Code])</f>
        <v>WiFi</v>
      </c>
      <c r="E2825" s="1" t="s">
        <v>2778</v>
      </c>
      <c r="F2825" s="20">
        <v>44943</v>
      </c>
      <c r="G2825" s="24" t="str">
        <f>IF(ISBLANK(tblnventory[[#This Row],[Installed By]]),"Store","Installed")</f>
        <v>Store</v>
      </c>
      <c r="H2825" t="s">
        <v>8146</v>
      </c>
      <c r="J2825">
        <v>2191007447</v>
      </c>
      <c r="K2825" s="17"/>
      <c r="N2825" t="e">
        <v>#N/A</v>
      </c>
      <c r="O2825" t="b">
        <f>IF(tblnventory[[#This Row],[Installed]],LEFT(tblnventory[[#This Row],[Location]],3))</f>
        <v>0</v>
      </c>
      <c r="P2825" t="str">
        <f>_xlfn.XLOOKUP(tblnventory[[#This Row],[Serial Number]],[1]!tblDNACInventory[Floor],[1]!tblDNACInventory[Name],"Not Used")</f>
        <v>Not Used</v>
      </c>
      <c r="T2825" t="b">
        <f>NOT(ISBLANK(tblnventory[[#This Row],[Installed By]]))</f>
        <v>0</v>
      </c>
      <c r="U2825" t="str">
        <f>VLOOKUP(A2825, [1]!tblDescription[#Data], 3, 0)</f>
        <v>C9120AX Internal 802.11ax 4x4:4 MIMO;IOT;BT5;mGig;USB;RHL</v>
      </c>
      <c r="V2825" s="22" cm="1">
        <f t="array" ref="V2825">_xlfn.XLOOKUP(1,([1]!tblOrders[Order]=tblnventory[[#This Row],[PO]])*([1]!tblOrders[Description]=tblnventory[[#This Row],[Item]]),[1]!tblOrders[Unit Total],0)</f>
        <v>779.16</v>
      </c>
      <c r="W2825" s="23" cm="1">
        <f t="array" ref="W2825">_xlfn.XLOOKUP(1,([1]!tblOrders[Order]=tblnventory[[#This Row],[PO]])*([1]!tblOrders[Description]=tblnventory[[#This Row],[Item]]),[1]!tblOrders[Licence])</f>
        <v>0</v>
      </c>
      <c r="X2825" t="b" cm="1">
        <f t="array" ref="X2825">NOT(_xlfn.XLOOKUP(tblnventory[[#This Row],[PO]]&amp;tblnventory[[#This Row],[Item]],[1]!tblOrders[Order]&amp;[1]!tblOrders[Description],[1]!tblOrders[Paid Licence],FALSE))</f>
        <v>1</v>
      </c>
      <c r="Y28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26" spans="1:25">
      <c r="A2826" s="19" t="s">
        <v>5348</v>
      </c>
      <c r="B2826" t="str">
        <f>_xlfn.XLOOKUP(tblnventory[[#This Row],[Item]],[1]!tblDescription[Item],[1]!tblDescription[Description])</f>
        <v>C9120AX Internal 802.11ax 4x4:4 MIMO;IOT;BT5;mGig;USB;RHL</v>
      </c>
      <c r="C2826" t="str">
        <f>_xlfn.XLOOKUP(tblnventory[[#This Row],[Item]],[1]!tblDescription[Item],[1]!tblDescription[Type])</f>
        <v>WAP</v>
      </c>
      <c r="D2826" t="str">
        <f>_xlfn.XLOOKUP(tblnventory[[#This Row],[Use]],[1]!tblCodes[Use],[1]!tblCodes[Code])</f>
        <v>WiFi</v>
      </c>
      <c r="E2826" s="1" t="s">
        <v>2779</v>
      </c>
      <c r="F2826" s="20">
        <v>44943</v>
      </c>
      <c r="G2826" s="24" t="str">
        <f>IF(ISBLANK(tblnventory[[#This Row],[Installed By]]),"Store","Installed")</f>
        <v>Store</v>
      </c>
      <c r="H2826" t="s">
        <v>8146</v>
      </c>
      <c r="J2826">
        <v>2191007447</v>
      </c>
      <c r="K2826" s="17"/>
      <c r="N2826" t="e">
        <v>#N/A</v>
      </c>
      <c r="O2826" t="b">
        <f>IF(tblnventory[[#This Row],[Installed]],LEFT(tblnventory[[#This Row],[Location]],3))</f>
        <v>0</v>
      </c>
      <c r="P2826" t="str">
        <f>_xlfn.XLOOKUP(tblnventory[[#This Row],[Serial Number]],[1]!tblDNACInventory[Floor],[1]!tblDNACInventory[Name],"Not Used")</f>
        <v>Not Used</v>
      </c>
      <c r="T2826" t="b">
        <f>NOT(ISBLANK(tblnventory[[#This Row],[Installed By]]))</f>
        <v>0</v>
      </c>
      <c r="U2826" t="str">
        <f>VLOOKUP(A2826, [1]!tblDescription[#Data], 3, 0)</f>
        <v>C9120AX Internal 802.11ax 4x4:4 MIMO;IOT;BT5;mGig;USB;RHL</v>
      </c>
      <c r="V2826" s="22" cm="1">
        <f t="array" ref="V2826">_xlfn.XLOOKUP(1,([1]!tblOrders[Order]=tblnventory[[#This Row],[PO]])*([1]!tblOrders[Description]=tblnventory[[#This Row],[Item]]),[1]!tblOrders[Unit Total],0)</f>
        <v>779.16</v>
      </c>
      <c r="W2826" s="23" cm="1">
        <f t="array" ref="W2826">_xlfn.XLOOKUP(1,([1]!tblOrders[Order]=tblnventory[[#This Row],[PO]])*([1]!tblOrders[Description]=tblnventory[[#This Row],[Item]]),[1]!tblOrders[Licence])</f>
        <v>0</v>
      </c>
      <c r="X2826" t="b" cm="1">
        <f t="array" ref="X2826">NOT(_xlfn.XLOOKUP(tblnventory[[#This Row],[PO]]&amp;tblnventory[[#This Row],[Item]],[1]!tblOrders[Order]&amp;[1]!tblOrders[Description],[1]!tblOrders[Paid Licence],FALSE))</f>
        <v>1</v>
      </c>
      <c r="Y28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27" spans="1:25">
      <c r="A2827" s="19" t="s">
        <v>5348</v>
      </c>
      <c r="B2827" t="str">
        <f>_xlfn.XLOOKUP(tblnventory[[#This Row],[Item]],[1]!tblDescription[Item],[1]!tblDescription[Description])</f>
        <v>C9120AX Internal 802.11ax 4x4:4 MIMO;IOT;BT5;mGig;USB;RHL</v>
      </c>
      <c r="C2827" t="str">
        <f>_xlfn.XLOOKUP(tblnventory[[#This Row],[Item]],[1]!tblDescription[Item],[1]!tblDescription[Type])</f>
        <v>WAP</v>
      </c>
      <c r="D2827" t="str">
        <f>_xlfn.XLOOKUP(tblnventory[[#This Row],[Use]],[1]!tblCodes[Use],[1]!tblCodes[Code])</f>
        <v>WiFi</v>
      </c>
      <c r="E2827" s="1" t="s">
        <v>2780</v>
      </c>
      <c r="F2827" s="20">
        <v>44943</v>
      </c>
      <c r="G2827" s="24" t="str">
        <f>IF(ISBLANK(tblnventory[[#This Row],[Installed By]]),"Store","Installed")</f>
        <v>Store</v>
      </c>
      <c r="H2827" t="s">
        <v>8146</v>
      </c>
      <c r="J2827">
        <v>2191007447</v>
      </c>
      <c r="K2827" s="17"/>
      <c r="N2827" t="e">
        <v>#N/A</v>
      </c>
      <c r="O2827" t="b">
        <f>IF(tblnventory[[#This Row],[Installed]],LEFT(tblnventory[[#This Row],[Location]],3))</f>
        <v>0</v>
      </c>
      <c r="P2827" t="str">
        <f>_xlfn.XLOOKUP(tblnventory[[#This Row],[Serial Number]],[1]!tblDNACInventory[Floor],[1]!tblDNACInventory[Name],"Not Used")</f>
        <v>Not Used</v>
      </c>
      <c r="T2827" t="b">
        <f>NOT(ISBLANK(tblnventory[[#This Row],[Installed By]]))</f>
        <v>0</v>
      </c>
      <c r="U2827" t="str">
        <f>VLOOKUP(A2827, [1]!tblDescription[#Data], 3, 0)</f>
        <v>C9120AX Internal 802.11ax 4x4:4 MIMO;IOT;BT5;mGig;USB;RHL</v>
      </c>
      <c r="V2827" s="22" cm="1">
        <f t="array" ref="V2827">_xlfn.XLOOKUP(1,([1]!tblOrders[Order]=tblnventory[[#This Row],[PO]])*([1]!tblOrders[Description]=tblnventory[[#This Row],[Item]]),[1]!tblOrders[Unit Total],0)</f>
        <v>779.16</v>
      </c>
      <c r="W2827" s="23" cm="1">
        <f t="array" ref="W2827">_xlfn.XLOOKUP(1,([1]!tblOrders[Order]=tblnventory[[#This Row],[PO]])*([1]!tblOrders[Description]=tblnventory[[#This Row],[Item]]),[1]!tblOrders[Licence])</f>
        <v>0</v>
      </c>
      <c r="X2827" t="b" cm="1">
        <f t="array" ref="X2827">NOT(_xlfn.XLOOKUP(tblnventory[[#This Row],[PO]]&amp;tblnventory[[#This Row],[Item]],[1]!tblOrders[Order]&amp;[1]!tblOrders[Description],[1]!tblOrders[Paid Licence],FALSE))</f>
        <v>1</v>
      </c>
      <c r="Y28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28" spans="1:25">
      <c r="A2828" s="19" t="s">
        <v>5348</v>
      </c>
      <c r="B2828" t="str">
        <f>_xlfn.XLOOKUP(tblnventory[[#This Row],[Item]],[1]!tblDescription[Item],[1]!tblDescription[Description])</f>
        <v>C9120AX Internal 802.11ax 4x4:4 MIMO;IOT;BT5;mGig;USB;RHL</v>
      </c>
      <c r="C2828" t="str">
        <f>_xlfn.XLOOKUP(tblnventory[[#This Row],[Item]],[1]!tblDescription[Item],[1]!tblDescription[Type])</f>
        <v>WAP</v>
      </c>
      <c r="D2828" t="str">
        <f>_xlfn.XLOOKUP(tblnventory[[#This Row],[Use]],[1]!tblCodes[Use],[1]!tblCodes[Code])</f>
        <v>WiFi</v>
      </c>
      <c r="E2828" s="1" t="s">
        <v>2781</v>
      </c>
      <c r="F2828" s="20">
        <v>44943</v>
      </c>
      <c r="G2828" s="24" t="str">
        <f>IF(ISBLANK(tblnventory[[#This Row],[Installed By]]),"Store","Installed")</f>
        <v>Store</v>
      </c>
      <c r="H2828" t="s">
        <v>8146</v>
      </c>
      <c r="J2828">
        <v>2191007447</v>
      </c>
      <c r="K2828" s="17"/>
      <c r="N2828" t="e">
        <v>#N/A</v>
      </c>
      <c r="O2828" t="b">
        <f>IF(tblnventory[[#This Row],[Installed]],LEFT(tblnventory[[#This Row],[Location]],3))</f>
        <v>0</v>
      </c>
      <c r="P2828" t="str">
        <f>_xlfn.XLOOKUP(tblnventory[[#This Row],[Serial Number]],[1]!tblDNACInventory[Floor],[1]!tblDNACInventory[Name],"Not Used")</f>
        <v>Not Used</v>
      </c>
      <c r="T2828" t="b">
        <f>NOT(ISBLANK(tblnventory[[#This Row],[Installed By]]))</f>
        <v>0</v>
      </c>
      <c r="U2828" t="str">
        <f>VLOOKUP(A2828, [1]!tblDescription[#Data], 3, 0)</f>
        <v>C9120AX Internal 802.11ax 4x4:4 MIMO;IOT;BT5;mGig;USB;RHL</v>
      </c>
      <c r="V2828" s="22" cm="1">
        <f t="array" ref="V2828">_xlfn.XLOOKUP(1,([1]!tblOrders[Order]=tblnventory[[#This Row],[PO]])*([1]!tblOrders[Description]=tblnventory[[#This Row],[Item]]),[1]!tblOrders[Unit Total],0)</f>
        <v>779.16</v>
      </c>
      <c r="W2828" s="23" cm="1">
        <f t="array" ref="W2828">_xlfn.XLOOKUP(1,([1]!tblOrders[Order]=tblnventory[[#This Row],[PO]])*([1]!tblOrders[Description]=tblnventory[[#This Row],[Item]]),[1]!tblOrders[Licence])</f>
        <v>0</v>
      </c>
      <c r="X2828" t="b" cm="1">
        <f t="array" ref="X2828">NOT(_xlfn.XLOOKUP(tblnventory[[#This Row],[PO]]&amp;tblnventory[[#This Row],[Item]],[1]!tblOrders[Order]&amp;[1]!tblOrders[Description],[1]!tblOrders[Paid Licence],FALSE))</f>
        <v>1</v>
      </c>
      <c r="Y28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29" spans="1:25">
      <c r="A2829" s="19" t="s">
        <v>5348</v>
      </c>
      <c r="B2829" t="str">
        <f>_xlfn.XLOOKUP(tblnventory[[#This Row],[Item]],[1]!tblDescription[Item],[1]!tblDescription[Description])</f>
        <v>C9120AX Internal 802.11ax 4x4:4 MIMO;IOT;BT5;mGig;USB;RHL</v>
      </c>
      <c r="C2829" t="str">
        <f>_xlfn.XLOOKUP(tblnventory[[#This Row],[Item]],[1]!tblDescription[Item],[1]!tblDescription[Type])</f>
        <v>WAP</v>
      </c>
      <c r="D2829" t="str">
        <f>_xlfn.XLOOKUP(tblnventory[[#This Row],[Use]],[1]!tblCodes[Use],[1]!tblCodes[Code])</f>
        <v>WiFi</v>
      </c>
      <c r="E2829" s="1" t="s">
        <v>2782</v>
      </c>
      <c r="F2829" s="20">
        <v>44943</v>
      </c>
      <c r="G2829" s="24" t="str">
        <f>IF(ISBLANK(tblnventory[[#This Row],[Installed By]]),"Store","Installed")</f>
        <v>Store</v>
      </c>
      <c r="H2829" t="s">
        <v>8146</v>
      </c>
      <c r="J2829">
        <v>2191007447</v>
      </c>
      <c r="K2829" s="17"/>
      <c r="N2829" t="e">
        <v>#N/A</v>
      </c>
      <c r="O2829" t="b">
        <f>IF(tblnventory[[#This Row],[Installed]],LEFT(tblnventory[[#This Row],[Location]],3))</f>
        <v>0</v>
      </c>
      <c r="P2829" t="str">
        <f>_xlfn.XLOOKUP(tblnventory[[#This Row],[Serial Number]],[1]!tblDNACInventory[Floor],[1]!tblDNACInventory[Name],"Not Used")</f>
        <v>Not Used</v>
      </c>
      <c r="T2829" t="b">
        <f>NOT(ISBLANK(tblnventory[[#This Row],[Installed By]]))</f>
        <v>0</v>
      </c>
      <c r="U2829" t="str">
        <f>VLOOKUP(A2829, [1]!tblDescription[#Data], 3, 0)</f>
        <v>C9120AX Internal 802.11ax 4x4:4 MIMO;IOT;BT5;mGig;USB;RHL</v>
      </c>
      <c r="V2829" s="22" cm="1">
        <f t="array" ref="V2829">_xlfn.XLOOKUP(1,([1]!tblOrders[Order]=tblnventory[[#This Row],[PO]])*([1]!tblOrders[Description]=tblnventory[[#This Row],[Item]]),[1]!tblOrders[Unit Total],0)</f>
        <v>779.16</v>
      </c>
      <c r="W2829" s="23" cm="1">
        <f t="array" ref="W2829">_xlfn.XLOOKUP(1,([1]!tblOrders[Order]=tblnventory[[#This Row],[PO]])*([1]!tblOrders[Description]=tblnventory[[#This Row],[Item]]),[1]!tblOrders[Licence])</f>
        <v>0</v>
      </c>
      <c r="X2829" t="b" cm="1">
        <f t="array" ref="X2829">NOT(_xlfn.XLOOKUP(tblnventory[[#This Row],[PO]]&amp;tblnventory[[#This Row],[Item]],[1]!tblOrders[Order]&amp;[1]!tblOrders[Description],[1]!tblOrders[Paid Licence],FALSE))</f>
        <v>1</v>
      </c>
      <c r="Y28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30" spans="1:25">
      <c r="A2830" s="19" t="s">
        <v>5348</v>
      </c>
      <c r="B2830" t="str">
        <f>_xlfn.XLOOKUP(tblnventory[[#This Row],[Item]],[1]!tblDescription[Item],[1]!tblDescription[Description])</f>
        <v>C9120AX Internal 802.11ax 4x4:4 MIMO;IOT;BT5;mGig;USB;RHL</v>
      </c>
      <c r="C2830" t="str">
        <f>_xlfn.XLOOKUP(tblnventory[[#This Row],[Item]],[1]!tblDescription[Item],[1]!tblDescription[Type])</f>
        <v>WAP</v>
      </c>
      <c r="D2830" t="str">
        <f>_xlfn.XLOOKUP(tblnventory[[#This Row],[Use]],[1]!tblCodes[Use],[1]!tblCodes[Code])</f>
        <v>WiFi</v>
      </c>
      <c r="E2830" s="1" t="s">
        <v>2783</v>
      </c>
      <c r="F2830" s="20">
        <v>44943</v>
      </c>
      <c r="G2830" s="24" t="str">
        <f>IF(ISBLANK(tblnventory[[#This Row],[Installed By]]),"Store","Installed")</f>
        <v>Store</v>
      </c>
      <c r="H2830" t="s">
        <v>8146</v>
      </c>
      <c r="J2830">
        <v>2191007447</v>
      </c>
      <c r="K2830" s="17"/>
      <c r="N2830" t="e">
        <v>#N/A</v>
      </c>
      <c r="O2830" t="b">
        <f>IF(tblnventory[[#This Row],[Installed]],LEFT(tblnventory[[#This Row],[Location]],3))</f>
        <v>0</v>
      </c>
      <c r="P2830" t="str">
        <f>_xlfn.XLOOKUP(tblnventory[[#This Row],[Serial Number]],[1]!tblDNACInventory[Floor],[1]!tblDNACInventory[Name],"Not Used")</f>
        <v>Not Used</v>
      </c>
      <c r="T2830" t="b">
        <f>NOT(ISBLANK(tblnventory[[#This Row],[Installed By]]))</f>
        <v>0</v>
      </c>
      <c r="U2830" t="str">
        <f>VLOOKUP(A2830, [1]!tblDescription[#Data], 3, 0)</f>
        <v>C9120AX Internal 802.11ax 4x4:4 MIMO;IOT;BT5;mGig;USB;RHL</v>
      </c>
      <c r="V2830" s="22" cm="1">
        <f t="array" ref="V2830">_xlfn.XLOOKUP(1,([1]!tblOrders[Order]=tblnventory[[#This Row],[PO]])*([1]!tblOrders[Description]=tblnventory[[#This Row],[Item]]),[1]!tblOrders[Unit Total],0)</f>
        <v>779.16</v>
      </c>
      <c r="W2830" s="23" cm="1">
        <f t="array" ref="W2830">_xlfn.XLOOKUP(1,([1]!tblOrders[Order]=tblnventory[[#This Row],[PO]])*([1]!tblOrders[Description]=tblnventory[[#This Row],[Item]]),[1]!tblOrders[Licence])</f>
        <v>0</v>
      </c>
      <c r="X2830" t="b" cm="1">
        <f t="array" ref="X2830">NOT(_xlfn.XLOOKUP(tblnventory[[#This Row],[PO]]&amp;tblnventory[[#This Row],[Item]],[1]!tblOrders[Order]&amp;[1]!tblOrders[Description],[1]!tblOrders[Paid Licence],FALSE))</f>
        <v>1</v>
      </c>
      <c r="Y28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31" spans="1:25">
      <c r="A2831" s="19" t="s">
        <v>5348</v>
      </c>
      <c r="B2831" t="str">
        <f>_xlfn.XLOOKUP(tblnventory[[#This Row],[Item]],[1]!tblDescription[Item],[1]!tblDescription[Description])</f>
        <v>C9120AX Internal 802.11ax 4x4:4 MIMO;IOT;BT5;mGig;USB;RHL</v>
      </c>
      <c r="C2831" t="str">
        <f>_xlfn.XLOOKUP(tblnventory[[#This Row],[Item]],[1]!tblDescription[Item],[1]!tblDescription[Type])</f>
        <v>WAP</v>
      </c>
      <c r="D2831" t="str">
        <f>_xlfn.XLOOKUP(tblnventory[[#This Row],[Use]],[1]!tblCodes[Use],[1]!tblCodes[Code])</f>
        <v>WiFi</v>
      </c>
      <c r="E2831" s="1" t="s">
        <v>2784</v>
      </c>
      <c r="F2831" s="20">
        <v>44943</v>
      </c>
      <c r="G2831" s="24" t="str">
        <f>IF(ISBLANK(tblnventory[[#This Row],[Installed By]]),"Store","Installed")</f>
        <v>Store</v>
      </c>
      <c r="H2831" t="s">
        <v>8146</v>
      </c>
      <c r="J2831">
        <v>2191007447</v>
      </c>
      <c r="K2831" s="17"/>
      <c r="N2831" t="e">
        <v>#N/A</v>
      </c>
      <c r="O2831" t="b">
        <f>IF(tblnventory[[#This Row],[Installed]],LEFT(tblnventory[[#This Row],[Location]],3))</f>
        <v>0</v>
      </c>
      <c r="P2831" t="str">
        <f>_xlfn.XLOOKUP(tblnventory[[#This Row],[Serial Number]],[1]!tblDNACInventory[Floor],[1]!tblDNACInventory[Name],"Not Used")</f>
        <v>Not Used</v>
      </c>
      <c r="T2831" t="b">
        <f>NOT(ISBLANK(tblnventory[[#This Row],[Installed By]]))</f>
        <v>0</v>
      </c>
      <c r="U2831" t="str">
        <f>VLOOKUP(A2831, [1]!tblDescription[#Data], 3, 0)</f>
        <v>C9120AX Internal 802.11ax 4x4:4 MIMO;IOT;BT5;mGig;USB;RHL</v>
      </c>
      <c r="V2831" s="22" cm="1">
        <f t="array" ref="V2831">_xlfn.XLOOKUP(1,([1]!tblOrders[Order]=tblnventory[[#This Row],[PO]])*([1]!tblOrders[Description]=tblnventory[[#This Row],[Item]]),[1]!tblOrders[Unit Total],0)</f>
        <v>779.16</v>
      </c>
      <c r="W2831" s="23" cm="1">
        <f t="array" ref="W2831">_xlfn.XLOOKUP(1,([1]!tblOrders[Order]=tblnventory[[#This Row],[PO]])*([1]!tblOrders[Description]=tblnventory[[#This Row],[Item]]),[1]!tblOrders[Licence])</f>
        <v>0</v>
      </c>
      <c r="X2831" t="b" cm="1">
        <f t="array" ref="X2831">NOT(_xlfn.XLOOKUP(tblnventory[[#This Row],[PO]]&amp;tblnventory[[#This Row],[Item]],[1]!tblOrders[Order]&amp;[1]!tblOrders[Description],[1]!tblOrders[Paid Licence],FALSE))</f>
        <v>1</v>
      </c>
      <c r="Y28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32" spans="1:25">
      <c r="A2832" s="19" t="s">
        <v>5348</v>
      </c>
      <c r="B2832" t="str">
        <f>_xlfn.XLOOKUP(tblnventory[[#This Row],[Item]],[1]!tblDescription[Item],[1]!tblDescription[Description])</f>
        <v>C9120AX Internal 802.11ax 4x4:4 MIMO;IOT;BT5;mGig;USB;RHL</v>
      </c>
      <c r="C2832" t="str">
        <f>_xlfn.XLOOKUP(tblnventory[[#This Row],[Item]],[1]!tblDescription[Item],[1]!tblDescription[Type])</f>
        <v>WAP</v>
      </c>
      <c r="D2832" t="str">
        <f>_xlfn.XLOOKUP(tblnventory[[#This Row],[Use]],[1]!tblCodes[Use],[1]!tblCodes[Code])</f>
        <v>WiFi</v>
      </c>
      <c r="E2832" s="1" t="s">
        <v>2785</v>
      </c>
      <c r="F2832" s="20">
        <v>44943</v>
      </c>
      <c r="G2832" s="24" t="str">
        <f>IF(ISBLANK(tblnventory[[#This Row],[Installed By]]),"Store","Installed")</f>
        <v>Store</v>
      </c>
      <c r="H2832" t="s">
        <v>8146</v>
      </c>
      <c r="J2832">
        <v>2191007447</v>
      </c>
      <c r="K2832" s="17"/>
      <c r="N2832" t="e">
        <v>#N/A</v>
      </c>
      <c r="O2832" t="b">
        <f>IF(tblnventory[[#This Row],[Installed]],LEFT(tblnventory[[#This Row],[Location]],3))</f>
        <v>0</v>
      </c>
      <c r="P2832" t="str">
        <f>_xlfn.XLOOKUP(tblnventory[[#This Row],[Serial Number]],[1]!tblDNACInventory[Floor],[1]!tblDNACInventory[Name],"Not Used")</f>
        <v>Not Used</v>
      </c>
      <c r="T2832" t="b">
        <f>NOT(ISBLANK(tblnventory[[#This Row],[Installed By]]))</f>
        <v>0</v>
      </c>
      <c r="U2832" t="str">
        <f>VLOOKUP(A2832, [1]!tblDescription[#Data], 3, 0)</f>
        <v>C9120AX Internal 802.11ax 4x4:4 MIMO;IOT;BT5;mGig;USB;RHL</v>
      </c>
      <c r="V2832" s="22" cm="1">
        <f t="array" ref="V2832">_xlfn.XLOOKUP(1,([1]!tblOrders[Order]=tblnventory[[#This Row],[PO]])*([1]!tblOrders[Description]=tblnventory[[#This Row],[Item]]),[1]!tblOrders[Unit Total],0)</f>
        <v>779.16</v>
      </c>
      <c r="W2832" s="23" cm="1">
        <f t="array" ref="W2832">_xlfn.XLOOKUP(1,([1]!tblOrders[Order]=tblnventory[[#This Row],[PO]])*([1]!tblOrders[Description]=tblnventory[[#This Row],[Item]]),[1]!tblOrders[Licence])</f>
        <v>0</v>
      </c>
      <c r="X2832" t="b" cm="1">
        <f t="array" ref="X2832">NOT(_xlfn.XLOOKUP(tblnventory[[#This Row],[PO]]&amp;tblnventory[[#This Row],[Item]],[1]!tblOrders[Order]&amp;[1]!tblOrders[Description],[1]!tblOrders[Paid Licence],FALSE))</f>
        <v>1</v>
      </c>
      <c r="Y28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33" spans="1:25">
      <c r="A2833" s="19" t="s">
        <v>5348</v>
      </c>
      <c r="B2833" t="str">
        <f>_xlfn.XLOOKUP(tblnventory[[#This Row],[Item]],[1]!tblDescription[Item],[1]!tblDescription[Description])</f>
        <v>C9120AX Internal 802.11ax 4x4:4 MIMO;IOT;BT5;mGig;USB;RHL</v>
      </c>
      <c r="C2833" t="str">
        <f>_xlfn.XLOOKUP(tblnventory[[#This Row],[Item]],[1]!tblDescription[Item],[1]!tblDescription[Type])</f>
        <v>WAP</v>
      </c>
      <c r="D2833" t="str">
        <f>_xlfn.XLOOKUP(tblnventory[[#This Row],[Use]],[1]!tblCodes[Use],[1]!tblCodes[Code])</f>
        <v>WiFi</v>
      </c>
      <c r="E2833" s="1" t="s">
        <v>2786</v>
      </c>
      <c r="F2833" s="20">
        <v>44943</v>
      </c>
      <c r="G2833" s="24" t="str">
        <f>IF(ISBLANK(tblnventory[[#This Row],[Installed By]]),"Store","Installed")</f>
        <v>Store</v>
      </c>
      <c r="H2833" t="s">
        <v>8146</v>
      </c>
      <c r="J2833">
        <v>2191007447</v>
      </c>
      <c r="K2833" s="17"/>
      <c r="N2833" t="e">
        <v>#N/A</v>
      </c>
      <c r="O2833" t="b">
        <f>IF(tblnventory[[#This Row],[Installed]],LEFT(tblnventory[[#This Row],[Location]],3))</f>
        <v>0</v>
      </c>
      <c r="P2833" t="str">
        <f>_xlfn.XLOOKUP(tblnventory[[#This Row],[Serial Number]],[1]!tblDNACInventory[Floor],[1]!tblDNACInventory[Name],"Not Used")</f>
        <v>Not Used</v>
      </c>
      <c r="T2833" t="b">
        <f>NOT(ISBLANK(tblnventory[[#This Row],[Installed By]]))</f>
        <v>0</v>
      </c>
      <c r="U2833" t="str">
        <f>VLOOKUP(A2833, [1]!tblDescription[#Data], 3, 0)</f>
        <v>C9120AX Internal 802.11ax 4x4:4 MIMO;IOT;BT5;mGig;USB;RHL</v>
      </c>
      <c r="V2833" s="22" cm="1">
        <f t="array" ref="V2833">_xlfn.XLOOKUP(1,([1]!tblOrders[Order]=tblnventory[[#This Row],[PO]])*([1]!tblOrders[Description]=tblnventory[[#This Row],[Item]]),[1]!tblOrders[Unit Total],0)</f>
        <v>779.16</v>
      </c>
      <c r="W2833" s="23" cm="1">
        <f t="array" ref="W2833">_xlfn.XLOOKUP(1,([1]!tblOrders[Order]=tblnventory[[#This Row],[PO]])*([1]!tblOrders[Description]=tblnventory[[#This Row],[Item]]),[1]!tblOrders[Licence])</f>
        <v>0</v>
      </c>
      <c r="X2833" t="b" cm="1">
        <f t="array" ref="X2833">NOT(_xlfn.XLOOKUP(tblnventory[[#This Row],[PO]]&amp;tblnventory[[#This Row],[Item]],[1]!tblOrders[Order]&amp;[1]!tblOrders[Description],[1]!tblOrders[Paid Licence],FALSE))</f>
        <v>1</v>
      </c>
      <c r="Y28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34" spans="1:25">
      <c r="A2834" s="19" t="s">
        <v>5348</v>
      </c>
      <c r="B2834" t="str">
        <f>_xlfn.XLOOKUP(tblnventory[[#This Row],[Item]],[1]!tblDescription[Item],[1]!tblDescription[Description])</f>
        <v>C9120AX Internal 802.11ax 4x4:4 MIMO;IOT;BT5;mGig;USB;RHL</v>
      </c>
      <c r="C2834" t="str">
        <f>_xlfn.XLOOKUP(tblnventory[[#This Row],[Item]],[1]!tblDescription[Item],[1]!tblDescription[Type])</f>
        <v>WAP</v>
      </c>
      <c r="D2834" t="str">
        <f>_xlfn.XLOOKUP(tblnventory[[#This Row],[Use]],[1]!tblCodes[Use],[1]!tblCodes[Code])</f>
        <v>WiFi</v>
      </c>
      <c r="E2834" s="1" t="s">
        <v>2787</v>
      </c>
      <c r="F2834" s="20">
        <v>44943</v>
      </c>
      <c r="G2834" s="24" t="str">
        <f>IF(ISBLANK(tblnventory[[#This Row],[Installed By]]),"Store","Installed")</f>
        <v>Store</v>
      </c>
      <c r="H2834" t="s">
        <v>8146</v>
      </c>
      <c r="J2834">
        <v>2191007447</v>
      </c>
      <c r="K2834" s="17"/>
      <c r="N2834" t="e">
        <v>#N/A</v>
      </c>
      <c r="O2834" t="b">
        <f>IF(tblnventory[[#This Row],[Installed]],LEFT(tblnventory[[#This Row],[Location]],3))</f>
        <v>0</v>
      </c>
      <c r="P2834" t="str">
        <f>_xlfn.XLOOKUP(tblnventory[[#This Row],[Serial Number]],[1]!tblDNACInventory[Floor],[1]!tblDNACInventory[Name],"Not Used")</f>
        <v>Not Used</v>
      </c>
      <c r="T2834" t="b">
        <f>NOT(ISBLANK(tblnventory[[#This Row],[Installed By]]))</f>
        <v>0</v>
      </c>
      <c r="U2834" t="str">
        <f>VLOOKUP(A2834, [1]!tblDescription[#Data], 3, 0)</f>
        <v>C9120AX Internal 802.11ax 4x4:4 MIMO;IOT;BT5;mGig;USB;RHL</v>
      </c>
      <c r="V2834" s="22" cm="1">
        <f t="array" ref="V2834">_xlfn.XLOOKUP(1,([1]!tblOrders[Order]=tblnventory[[#This Row],[PO]])*([1]!tblOrders[Description]=tblnventory[[#This Row],[Item]]),[1]!tblOrders[Unit Total],0)</f>
        <v>779.16</v>
      </c>
      <c r="W2834" s="23" cm="1">
        <f t="array" ref="W2834">_xlfn.XLOOKUP(1,([1]!tblOrders[Order]=tblnventory[[#This Row],[PO]])*([1]!tblOrders[Description]=tblnventory[[#This Row],[Item]]),[1]!tblOrders[Licence])</f>
        <v>0</v>
      </c>
      <c r="X2834" t="b" cm="1">
        <f t="array" ref="X2834">NOT(_xlfn.XLOOKUP(tblnventory[[#This Row],[PO]]&amp;tblnventory[[#This Row],[Item]],[1]!tblOrders[Order]&amp;[1]!tblOrders[Description],[1]!tblOrders[Paid Licence],FALSE))</f>
        <v>1</v>
      </c>
      <c r="Y28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35" spans="1:25">
      <c r="A2835" s="19" t="s">
        <v>5348</v>
      </c>
      <c r="B2835" t="str">
        <f>_xlfn.XLOOKUP(tblnventory[[#This Row],[Item]],[1]!tblDescription[Item],[1]!tblDescription[Description])</f>
        <v>C9120AX Internal 802.11ax 4x4:4 MIMO;IOT;BT5;mGig;USB;RHL</v>
      </c>
      <c r="C2835" t="str">
        <f>_xlfn.XLOOKUP(tblnventory[[#This Row],[Item]],[1]!tblDescription[Item],[1]!tblDescription[Type])</f>
        <v>WAP</v>
      </c>
      <c r="D2835" t="str">
        <f>_xlfn.XLOOKUP(tblnventory[[#This Row],[Use]],[1]!tblCodes[Use],[1]!tblCodes[Code])</f>
        <v>WiFi</v>
      </c>
      <c r="E2835" s="1" t="s">
        <v>2788</v>
      </c>
      <c r="F2835" s="20">
        <v>44943</v>
      </c>
      <c r="G2835" s="24" t="str">
        <f>IF(ISBLANK(tblnventory[[#This Row],[Installed By]]),"Store","Installed")</f>
        <v>Store</v>
      </c>
      <c r="H2835" t="s">
        <v>8146</v>
      </c>
      <c r="J2835">
        <v>2191007447</v>
      </c>
      <c r="K2835" s="17"/>
      <c r="N2835" t="e">
        <v>#N/A</v>
      </c>
      <c r="O2835" t="b">
        <f>IF(tblnventory[[#This Row],[Installed]],LEFT(tblnventory[[#This Row],[Location]],3))</f>
        <v>0</v>
      </c>
      <c r="P2835" t="str">
        <f>_xlfn.XLOOKUP(tblnventory[[#This Row],[Serial Number]],[1]!tblDNACInventory[Floor],[1]!tblDNACInventory[Name],"Not Used")</f>
        <v>Not Used</v>
      </c>
      <c r="T2835" t="b">
        <f>NOT(ISBLANK(tblnventory[[#This Row],[Installed By]]))</f>
        <v>0</v>
      </c>
      <c r="U2835" t="str">
        <f>VLOOKUP(A2835, [1]!tblDescription[#Data], 3, 0)</f>
        <v>C9120AX Internal 802.11ax 4x4:4 MIMO;IOT;BT5;mGig;USB;RHL</v>
      </c>
      <c r="V2835" s="22" cm="1">
        <f t="array" ref="V2835">_xlfn.XLOOKUP(1,([1]!tblOrders[Order]=tblnventory[[#This Row],[PO]])*([1]!tblOrders[Description]=tblnventory[[#This Row],[Item]]),[1]!tblOrders[Unit Total],0)</f>
        <v>779.16</v>
      </c>
      <c r="W2835" s="23" cm="1">
        <f t="array" ref="W2835">_xlfn.XLOOKUP(1,([1]!tblOrders[Order]=tblnventory[[#This Row],[PO]])*([1]!tblOrders[Description]=tblnventory[[#This Row],[Item]]),[1]!tblOrders[Licence])</f>
        <v>0</v>
      </c>
      <c r="X2835" t="b" cm="1">
        <f t="array" ref="X2835">NOT(_xlfn.XLOOKUP(tblnventory[[#This Row],[PO]]&amp;tblnventory[[#This Row],[Item]],[1]!tblOrders[Order]&amp;[1]!tblOrders[Description],[1]!tblOrders[Paid Licence],FALSE))</f>
        <v>1</v>
      </c>
      <c r="Y28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36" spans="1:25">
      <c r="A2836" s="19" t="s">
        <v>5348</v>
      </c>
      <c r="B2836" t="str">
        <f>_xlfn.XLOOKUP(tblnventory[[#This Row],[Item]],[1]!tblDescription[Item],[1]!tblDescription[Description])</f>
        <v>C9120AX Internal 802.11ax 4x4:4 MIMO;IOT;BT5;mGig;USB;RHL</v>
      </c>
      <c r="C2836" t="str">
        <f>_xlfn.XLOOKUP(tblnventory[[#This Row],[Item]],[1]!tblDescription[Item],[1]!tblDescription[Type])</f>
        <v>WAP</v>
      </c>
      <c r="D2836" t="str">
        <f>_xlfn.XLOOKUP(tblnventory[[#This Row],[Use]],[1]!tblCodes[Use],[1]!tblCodes[Code])</f>
        <v>WiFi</v>
      </c>
      <c r="E2836" s="1" t="s">
        <v>2789</v>
      </c>
      <c r="F2836" s="20">
        <v>44943</v>
      </c>
      <c r="G2836" s="24" t="str">
        <f>IF(ISBLANK(tblnventory[[#This Row],[Installed By]]),"Store","Installed")</f>
        <v>Store</v>
      </c>
      <c r="H2836" t="s">
        <v>8146</v>
      </c>
      <c r="J2836">
        <v>2191007447</v>
      </c>
      <c r="K2836" s="17"/>
      <c r="N2836" t="e">
        <v>#N/A</v>
      </c>
      <c r="O2836" t="b">
        <f>IF(tblnventory[[#This Row],[Installed]],LEFT(tblnventory[[#This Row],[Location]],3))</f>
        <v>0</v>
      </c>
      <c r="P2836" t="str">
        <f>_xlfn.XLOOKUP(tblnventory[[#This Row],[Serial Number]],[1]!tblDNACInventory[Floor],[1]!tblDNACInventory[Name],"Not Used")</f>
        <v>Not Used</v>
      </c>
      <c r="T2836" t="b">
        <f>NOT(ISBLANK(tblnventory[[#This Row],[Installed By]]))</f>
        <v>0</v>
      </c>
      <c r="U2836" t="str">
        <f>VLOOKUP(A2836, [1]!tblDescription[#Data], 3, 0)</f>
        <v>C9120AX Internal 802.11ax 4x4:4 MIMO;IOT;BT5;mGig;USB;RHL</v>
      </c>
      <c r="V2836" s="22" cm="1">
        <f t="array" ref="V2836">_xlfn.XLOOKUP(1,([1]!tblOrders[Order]=tblnventory[[#This Row],[PO]])*([1]!tblOrders[Description]=tblnventory[[#This Row],[Item]]),[1]!tblOrders[Unit Total],0)</f>
        <v>779.16</v>
      </c>
      <c r="W2836" s="23" cm="1">
        <f t="array" ref="W2836">_xlfn.XLOOKUP(1,([1]!tblOrders[Order]=tblnventory[[#This Row],[PO]])*([1]!tblOrders[Description]=tblnventory[[#This Row],[Item]]),[1]!tblOrders[Licence])</f>
        <v>0</v>
      </c>
      <c r="X2836" t="b" cm="1">
        <f t="array" ref="X2836">NOT(_xlfn.XLOOKUP(tblnventory[[#This Row],[PO]]&amp;tblnventory[[#This Row],[Item]],[1]!tblOrders[Order]&amp;[1]!tblOrders[Description],[1]!tblOrders[Paid Licence],FALSE))</f>
        <v>1</v>
      </c>
      <c r="Y28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37" spans="1:25">
      <c r="A2837" s="19" t="s">
        <v>5348</v>
      </c>
      <c r="B2837" t="str">
        <f>_xlfn.XLOOKUP(tblnventory[[#This Row],[Item]],[1]!tblDescription[Item],[1]!tblDescription[Description])</f>
        <v>C9120AX Internal 802.11ax 4x4:4 MIMO;IOT;BT5;mGig;USB;RHL</v>
      </c>
      <c r="C2837" t="str">
        <f>_xlfn.XLOOKUP(tblnventory[[#This Row],[Item]],[1]!tblDescription[Item],[1]!tblDescription[Type])</f>
        <v>WAP</v>
      </c>
      <c r="D2837" t="str">
        <f>_xlfn.XLOOKUP(tblnventory[[#This Row],[Use]],[1]!tblCodes[Use],[1]!tblCodes[Code])</f>
        <v>WiFi</v>
      </c>
      <c r="E2837" s="1" t="s">
        <v>2790</v>
      </c>
      <c r="F2837" s="20">
        <v>44943</v>
      </c>
      <c r="G2837" s="24" t="str">
        <f>IF(ISBLANK(tblnventory[[#This Row],[Installed By]]),"Store","Installed")</f>
        <v>Store</v>
      </c>
      <c r="H2837" t="s">
        <v>8146</v>
      </c>
      <c r="J2837">
        <v>2191007447</v>
      </c>
      <c r="K2837" s="17"/>
      <c r="N2837" t="e">
        <v>#N/A</v>
      </c>
      <c r="O2837" t="b">
        <f>IF(tblnventory[[#This Row],[Installed]],LEFT(tblnventory[[#This Row],[Location]],3))</f>
        <v>0</v>
      </c>
      <c r="P2837" t="str">
        <f>_xlfn.XLOOKUP(tblnventory[[#This Row],[Serial Number]],[1]!tblDNACInventory[Floor],[1]!tblDNACInventory[Name],"Not Used")</f>
        <v>Not Used</v>
      </c>
      <c r="T2837" t="b">
        <f>NOT(ISBLANK(tblnventory[[#This Row],[Installed By]]))</f>
        <v>0</v>
      </c>
      <c r="U2837" t="str">
        <f>VLOOKUP(A2837, [1]!tblDescription[#Data], 3, 0)</f>
        <v>C9120AX Internal 802.11ax 4x4:4 MIMO;IOT;BT5;mGig;USB;RHL</v>
      </c>
      <c r="V2837" s="22" cm="1">
        <f t="array" ref="V2837">_xlfn.XLOOKUP(1,([1]!tblOrders[Order]=tblnventory[[#This Row],[PO]])*([1]!tblOrders[Description]=tblnventory[[#This Row],[Item]]),[1]!tblOrders[Unit Total],0)</f>
        <v>779.16</v>
      </c>
      <c r="W2837" s="23" cm="1">
        <f t="array" ref="W2837">_xlfn.XLOOKUP(1,([1]!tblOrders[Order]=tblnventory[[#This Row],[PO]])*([1]!tblOrders[Description]=tblnventory[[#This Row],[Item]]),[1]!tblOrders[Licence])</f>
        <v>0</v>
      </c>
      <c r="X2837" t="b" cm="1">
        <f t="array" ref="X2837">NOT(_xlfn.XLOOKUP(tblnventory[[#This Row],[PO]]&amp;tblnventory[[#This Row],[Item]],[1]!tblOrders[Order]&amp;[1]!tblOrders[Description],[1]!tblOrders[Paid Licence],FALSE))</f>
        <v>1</v>
      </c>
      <c r="Y28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38" spans="1:25">
      <c r="A2838" s="19" t="s">
        <v>5348</v>
      </c>
      <c r="B2838" t="str">
        <f>_xlfn.XLOOKUP(tblnventory[[#This Row],[Item]],[1]!tblDescription[Item],[1]!tblDescription[Description])</f>
        <v>C9120AX Internal 802.11ax 4x4:4 MIMO;IOT;BT5;mGig;USB;RHL</v>
      </c>
      <c r="C2838" t="str">
        <f>_xlfn.XLOOKUP(tblnventory[[#This Row],[Item]],[1]!tblDescription[Item],[1]!tblDescription[Type])</f>
        <v>WAP</v>
      </c>
      <c r="D2838" t="str">
        <f>_xlfn.XLOOKUP(tblnventory[[#This Row],[Use]],[1]!tblCodes[Use],[1]!tblCodes[Code])</f>
        <v>WiFi</v>
      </c>
      <c r="E2838" s="1" t="s">
        <v>2791</v>
      </c>
      <c r="F2838" s="20">
        <v>44943</v>
      </c>
      <c r="G2838" s="24" t="str">
        <f>IF(ISBLANK(tblnventory[[#This Row],[Installed By]]),"Store","Installed")</f>
        <v>Store</v>
      </c>
      <c r="H2838" t="s">
        <v>8146</v>
      </c>
      <c r="J2838">
        <v>2191007447</v>
      </c>
      <c r="K2838" s="17"/>
      <c r="N2838" t="e">
        <v>#N/A</v>
      </c>
      <c r="O2838" t="b">
        <f>IF(tblnventory[[#This Row],[Installed]],LEFT(tblnventory[[#This Row],[Location]],3))</f>
        <v>0</v>
      </c>
      <c r="P2838" t="str">
        <f>_xlfn.XLOOKUP(tblnventory[[#This Row],[Serial Number]],[1]!tblDNACInventory[Floor],[1]!tblDNACInventory[Name],"Not Used")</f>
        <v>Not Used</v>
      </c>
      <c r="T2838" t="b">
        <f>NOT(ISBLANK(tblnventory[[#This Row],[Installed By]]))</f>
        <v>0</v>
      </c>
      <c r="U2838" t="str">
        <f>VLOOKUP(A2838, [1]!tblDescription[#Data], 3, 0)</f>
        <v>C9120AX Internal 802.11ax 4x4:4 MIMO;IOT;BT5;mGig;USB;RHL</v>
      </c>
      <c r="V2838" s="22" cm="1">
        <f t="array" ref="V2838">_xlfn.XLOOKUP(1,([1]!tblOrders[Order]=tblnventory[[#This Row],[PO]])*([1]!tblOrders[Description]=tblnventory[[#This Row],[Item]]),[1]!tblOrders[Unit Total],0)</f>
        <v>779.16</v>
      </c>
      <c r="W2838" s="23" cm="1">
        <f t="array" ref="W2838">_xlfn.XLOOKUP(1,([1]!tblOrders[Order]=tblnventory[[#This Row],[PO]])*([1]!tblOrders[Description]=tblnventory[[#This Row],[Item]]),[1]!tblOrders[Licence])</f>
        <v>0</v>
      </c>
      <c r="X2838" t="b" cm="1">
        <f t="array" ref="X2838">NOT(_xlfn.XLOOKUP(tblnventory[[#This Row],[PO]]&amp;tblnventory[[#This Row],[Item]],[1]!tblOrders[Order]&amp;[1]!tblOrders[Description],[1]!tblOrders[Paid Licence],FALSE))</f>
        <v>1</v>
      </c>
      <c r="Y28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39" spans="1:25">
      <c r="A2839" s="19" t="s">
        <v>5348</v>
      </c>
      <c r="B2839" t="str">
        <f>_xlfn.XLOOKUP(tblnventory[[#This Row],[Item]],[1]!tblDescription[Item],[1]!tblDescription[Description])</f>
        <v>C9120AX Internal 802.11ax 4x4:4 MIMO;IOT;BT5;mGig;USB;RHL</v>
      </c>
      <c r="C2839" t="str">
        <f>_xlfn.XLOOKUP(tblnventory[[#This Row],[Item]],[1]!tblDescription[Item],[1]!tblDescription[Type])</f>
        <v>WAP</v>
      </c>
      <c r="D2839" t="str">
        <f>_xlfn.XLOOKUP(tblnventory[[#This Row],[Use]],[1]!tblCodes[Use],[1]!tblCodes[Code])</f>
        <v>WiFi</v>
      </c>
      <c r="E2839" s="1" t="s">
        <v>2792</v>
      </c>
      <c r="F2839" s="20">
        <v>44943</v>
      </c>
      <c r="G2839" s="24" t="str">
        <f>IF(ISBLANK(tblnventory[[#This Row],[Installed By]]),"Store","Installed")</f>
        <v>Store</v>
      </c>
      <c r="H2839" t="s">
        <v>8146</v>
      </c>
      <c r="J2839">
        <v>2191007447</v>
      </c>
      <c r="K2839" s="17"/>
      <c r="N2839" t="e">
        <v>#N/A</v>
      </c>
      <c r="O2839" t="b">
        <f>IF(tblnventory[[#This Row],[Installed]],LEFT(tblnventory[[#This Row],[Location]],3))</f>
        <v>0</v>
      </c>
      <c r="P2839" t="str">
        <f>_xlfn.XLOOKUP(tblnventory[[#This Row],[Serial Number]],[1]!tblDNACInventory[Floor],[1]!tblDNACInventory[Name],"Not Used")</f>
        <v>Not Used</v>
      </c>
      <c r="T2839" t="b">
        <f>NOT(ISBLANK(tblnventory[[#This Row],[Installed By]]))</f>
        <v>0</v>
      </c>
      <c r="U2839" t="str">
        <f>VLOOKUP(A2839, [1]!tblDescription[#Data], 3, 0)</f>
        <v>C9120AX Internal 802.11ax 4x4:4 MIMO;IOT;BT5;mGig;USB;RHL</v>
      </c>
      <c r="V2839" s="22" cm="1">
        <f t="array" ref="V2839">_xlfn.XLOOKUP(1,([1]!tblOrders[Order]=tblnventory[[#This Row],[PO]])*([1]!tblOrders[Description]=tblnventory[[#This Row],[Item]]),[1]!tblOrders[Unit Total],0)</f>
        <v>779.16</v>
      </c>
      <c r="W2839" s="23" cm="1">
        <f t="array" ref="W2839">_xlfn.XLOOKUP(1,([1]!tblOrders[Order]=tblnventory[[#This Row],[PO]])*([1]!tblOrders[Description]=tblnventory[[#This Row],[Item]]),[1]!tblOrders[Licence])</f>
        <v>0</v>
      </c>
      <c r="X2839" t="b" cm="1">
        <f t="array" ref="X2839">NOT(_xlfn.XLOOKUP(tblnventory[[#This Row],[PO]]&amp;tblnventory[[#This Row],[Item]],[1]!tblOrders[Order]&amp;[1]!tblOrders[Description],[1]!tblOrders[Paid Licence],FALSE))</f>
        <v>1</v>
      </c>
      <c r="Y28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40" spans="1:25">
      <c r="A2840" s="19" t="s">
        <v>5348</v>
      </c>
      <c r="B2840" t="str">
        <f>_xlfn.XLOOKUP(tblnventory[[#This Row],[Item]],[1]!tblDescription[Item],[1]!tblDescription[Description])</f>
        <v>C9120AX Internal 802.11ax 4x4:4 MIMO;IOT;BT5;mGig;USB;RHL</v>
      </c>
      <c r="C2840" t="str">
        <f>_xlfn.XLOOKUP(tblnventory[[#This Row],[Item]],[1]!tblDescription[Item],[1]!tblDescription[Type])</f>
        <v>WAP</v>
      </c>
      <c r="D2840" t="str">
        <f>_xlfn.XLOOKUP(tblnventory[[#This Row],[Use]],[1]!tblCodes[Use],[1]!tblCodes[Code])</f>
        <v>WiFi</v>
      </c>
      <c r="E2840" s="1" t="s">
        <v>2793</v>
      </c>
      <c r="F2840" s="20">
        <v>44943</v>
      </c>
      <c r="G2840" s="24" t="str">
        <f>IF(ISBLANK(tblnventory[[#This Row],[Installed By]]),"Store","Installed")</f>
        <v>Store</v>
      </c>
      <c r="H2840" t="s">
        <v>8146</v>
      </c>
      <c r="J2840">
        <v>2191007447</v>
      </c>
      <c r="K2840" s="17"/>
      <c r="N2840" t="e">
        <v>#N/A</v>
      </c>
      <c r="O2840" t="b">
        <f>IF(tblnventory[[#This Row],[Installed]],LEFT(tblnventory[[#This Row],[Location]],3))</f>
        <v>0</v>
      </c>
      <c r="P2840" t="str">
        <f>_xlfn.XLOOKUP(tblnventory[[#This Row],[Serial Number]],[1]!tblDNACInventory[Floor],[1]!tblDNACInventory[Name],"Not Used")</f>
        <v>Not Used</v>
      </c>
      <c r="T2840" t="b">
        <f>NOT(ISBLANK(tblnventory[[#This Row],[Installed By]]))</f>
        <v>0</v>
      </c>
      <c r="U2840" t="str">
        <f>VLOOKUP(A2840, [1]!tblDescription[#Data], 3, 0)</f>
        <v>C9120AX Internal 802.11ax 4x4:4 MIMO;IOT;BT5;mGig;USB;RHL</v>
      </c>
      <c r="V2840" s="22" cm="1">
        <f t="array" ref="V2840">_xlfn.XLOOKUP(1,([1]!tblOrders[Order]=tblnventory[[#This Row],[PO]])*([1]!tblOrders[Description]=tblnventory[[#This Row],[Item]]),[1]!tblOrders[Unit Total],0)</f>
        <v>779.16</v>
      </c>
      <c r="W2840" s="23" cm="1">
        <f t="array" ref="W2840">_xlfn.XLOOKUP(1,([1]!tblOrders[Order]=tblnventory[[#This Row],[PO]])*([1]!tblOrders[Description]=tblnventory[[#This Row],[Item]]),[1]!tblOrders[Licence])</f>
        <v>0</v>
      </c>
      <c r="X2840" t="b" cm="1">
        <f t="array" ref="X2840">NOT(_xlfn.XLOOKUP(tblnventory[[#This Row],[PO]]&amp;tblnventory[[#This Row],[Item]],[1]!tblOrders[Order]&amp;[1]!tblOrders[Description],[1]!tblOrders[Paid Licence],FALSE))</f>
        <v>1</v>
      </c>
      <c r="Y28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41" spans="1:25">
      <c r="A2841" s="19" t="s">
        <v>5348</v>
      </c>
      <c r="B2841" t="str">
        <f>_xlfn.XLOOKUP(tblnventory[[#This Row],[Item]],[1]!tblDescription[Item],[1]!tblDescription[Description])</f>
        <v>C9120AX Internal 802.11ax 4x4:4 MIMO;IOT;BT5;mGig;USB;RHL</v>
      </c>
      <c r="C2841" t="str">
        <f>_xlfn.XLOOKUP(tblnventory[[#This Row],[Item]],[1]!tblDescription[Item],[1]!tblDescription[Type])</f>
        <v>WAP</v>
      </c>
      <c r="D2841" t="str">
        <f>_xlfn.XLOOKUP(tblnventory[[#This Row],[Use]],[1]!tblCodes[Use],[1]!tblCodes[Code])</f>
        <v>WiFi</v>
      </c>
      <c r="E2841" s="1" t="s">
        <v>2794</v>
      </c>
      <c r="F2841" s="20">
        <v>44943</v>
      </c>
      <c r="G2841" s="24" t="str">
        <f>IF(ISBLANK(tblnventory[[#This Row],[Installed By]]),"Store","Installed")</f>
        <v>Store</v>
      </c>
      <c r="H2841" t="s">
        <v>8146</v>
      </c>
      <c r="J2841">
        <v>2191007447</v>
      </c>
      <c r="K2841" s="17"/>
      <c r="N2841" t="e">
        <v>#N/A</v>
      </c>
      <c r="O2841" t="b">
        <f>IF(tblnventory[[#This Row],[Installed]],LEFT(tblnventory[[#This Row],[Location]],3))</f>
        <v>0</v>
      </c>
      <c r="P2841" t="str">
        <f>_xlfn.XLOOKUP(tblnventory[[#This Row],[Serial Number]],[1]!tblDNACInventory[Floor],[1]!tblDNACInventory[Name],"Not Used")</f>
        <v>Not Used</v>
      </c>
      <c r="T2841" t="b">
        <f>NOT(ISBLANK(tblnventory[[#This Row],[Installed By]]))</f>
        <v>0</v>
      </c>
      <c r="U2841" t="str">
        <f>VLOOKUP(A2841, [1]!tblDescription[#Data], 3, 0)</f>
        <v>C9120AX Internal 802.11ax 4x4:4 MIMO;IOT;BT5;mGig;USB;RHL</v>
      </c>
      <c r="V2841" s="22" cm="1">
        <f t="array" ref="V2841">_xlfn.XLOOKUP(1,([1]!tblOrders[Order]=tblnventory[[#This Row],[PO]])*([1]!tblOrders[Description]=tblnventory[[#This Row],[Item]]),[1]!tblOrders[Unit Total],0)</f>
        <v>779.16</v>
      </c>
      <c r="W2841" s="23" cm="1">
        <f t="array" ref="W2841">_xlfn.XLOOKUP(1,([1]!tblOrders[Order]=tblnventory[[#This Row],[PO]])*([1]!tblOrders[Description]=tblnventory[[#This Row],[Item]]),[1]!tblOrders[Licence])</f>
        <v>0</v>
      </c>
      <c r="X2841" t="b" cm="1">
        <f t="array" ref="X2841">NOT(_xlfn.XLOOKUP(tblnventory[[#This Row],[PO]]&amp;tblnventory[[#This Row],[Item]],[1]!tblOrders[Order]&amp;[1]!tblOrders[Description],[1]!tblOrders[Paid Licence],FALSE))</f>
        <v>1</v>
      </c>
      <c r="Y28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42" spans="1:25">
      <c r="A2842" s="19" t="s">
        <v>5348</v>
      </c>
      <c r="B2842" t="str">
        <f>_xlfn.XLOOKUP(tblnventory[[#This Row],[Item]],[1]!tblDescription[Item],[1]!tblDescription[Description])</f>
        <v>C9120AX Internal 802.11ax 4x4:4 MIMO;IOT;BT5;mGig;USB;RHL</v>
      </c>
      <c r="C2842" t="str">
        <f>_xlfn.XLOOKUP(tblnventory[[#This Row],[Item]],[1]!tblDescription[Item],[1]!tblDescription[Type])</f>
        <v>WAP</v>
      </c>
      <c r="D2842" t="str">
        <f>_xlfn.XLOOKUP(tblnventory[[#This Row],[Use]],[1]!tblCodes[Use],[1]!tblCodes[Code])</f>
        <v>WiFi</v>
      </c>
      <c r="E2842" s="1" t="s">
        <v>2795</v>
      </c>
      <c r="F2842" s="20">
        <v>44943</v>
      </c>
      <c r="G2842" s="24" t="str">
        <f>IF(ISBLANK(tblnventory[[#This Row],[Installed By]]),"Store","Installed")</f>
        <v>Store</v>
      </c>
      <c r="H2842" t="s">
        <v>8146</v>
      </c>
      <c r="J2842">
        <v>2191007447</v>
      </c>
      <c r="K2842" s="17"/>
      <c r="N2842" t="e">
        <v>#N/A</v>
      </c>
      <c r="O2842" t="b">
        <f>IF(tblnventory[[#This Row],[Installed]],LEFT(tblnventory[[#This Row],[Location]],3))</f>
        <v>0</v>
      </c>
      <c r="P2842" t="str">
        <f>_xlfn.XLOOKUP(tblnventory[[#This Row],[Serial Number]],[1]!tblDNACInventory[Floor],[1]!tblDNACInventory[Name],"Not Used")</f>
        <v>Not Used</v>
      </c>
      <c r="T2842" t="b">
        <f>NOT(ISBLANK(tblnventory[[#This Row],[Installed By]]))</f>
        <v>0</v>
      </c>
      <c r="U2842" t="str">
        <f>VLOOKUP(A2842, [1]!tblDescription[#Data], 3, 0)</f>
        <v>C9120AX Internal 802.11ax 4x4:4 MIMO;IOT;BT5;mGig;USB;RHL</v>
      </c>
      <c r="V2842" s="22" cm="1">
        <f t="array" ref="V2842">_xlfn.XLOOKUP(1,([1]!tblOrders[Order]=tblnventory[[#This Row],[PO]])*([1]!tblOrders[Description]=tblnventory[[#This Row],[Item]]),[1]!tblOrders[Unit Total],0)</f>
        <v>779.16</v>
      </c>
      <c r="W2842" s="23" cm="1">
        <f t="array" ref="W2842">_xlfn.XLOOKUP(1,([1]!tblOrders[Order]=tblnventory[[#This Row],[PO]])*([1]!tblOrders[Description]=tblnventory[[#This Row],[Item]]),[1]!tblOrders[Licence])</f>
        <v>0</v>
      </c>
      <c r="X2842" t="b" cm="1">
        <f t="array" ref="X2842">NOT(_xlfn.XLOOKUP(tblnventory[[#This Row],[PO]]&amp;tblnventory[[#This Row],[Item]],[1]!tblOrders[Order]&amp;[1]!tblOrders[Description],[1]!tblOrders[Paid Licence],FALSE))</f>
        <v>1</v>
      </c>
      <c r="Y28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43" spans="1:25">
      <c r="A2843" s="19" t="s">
        <v>5348</v>
      </c>
      <c r="B2843" t="str">
        <f>_xlfn.XLOOKUP(tblnventory[[#This Row],[Item]],[1]!tblDescription[Item],[1]!tblDescription[Description])</f>
        <v>C9120AX Internal 802.11ax 4x4:4 MIMO;IOT;BT5;mGig;USB;RHL</v>
      </c>
      <c r="C2843" t="str">
        <f>_xlfn.XLOOKUP(tblnventory[[#This Row],[Item]],[1]!tblDescription[Item],[1]!tblDescription[Type])</f>
        <v>WAP</v>
      </c>
      <c r="D2843" t="str">
        <f>_xlfn.XLOOKUP(tblnventory[[#This Row],[Use]],[1]!tblCodes[Use],[1]!tblCodes[Code])</f>
        <v>WiFi</v>
      </c>
      <c r="E2843" s="1" t="s">
        <v>2796</v>
      </c>
      <c r="F2843" s="20">
        <v>44943</v>
      </c>
      <c r="G2843" s="24" t="str">
        <f>IF(ISBLANK(tblnventory[[#This Row],[Installed By]]),"Store","Installed")</f>
        <v>Store</v>
      </c>
      <c r="H2843" t="s">
        <v>8146</v>
      </c>
      <c r="J2843">
        <v>2191007447</v>
      </c>
      <c r="K2843" s="17"/>
      <c r="N2843" t="e">
        <v>#N/A</v>
      </c>
      <c r="O2843" t="b">
        <f>IF(tblnventory[[#This Row],[Installed]],LEFT(tblnventory[[#This Row],[Location]],3))</f>
        <v>0</v>
      </c>
      <c r="P2843" t="str">
        <f>_xlfn.XLOOKUP(tblnventory[[#This Row],[Serial Number]],[1]!tblDNACInventory[Floor],[1]!tblDNACInventory[Name],"Not Used")</f>
        <v>Not Used</v>
      </c>
      <c r="T2843" t="b">
        <f>NOT(ISBLANK(tblnventory[[#This Row],[Installed By]]))</f>
        <v>0</v>
      </c>
      <c r="U2843" t="str">
        <f>VLOOKUP(A2843, [1]!tblDescription[#Data], 3, 0)</f>
        <v>C9120AX Internal 802.11ax 4x4:4 MIMO;IOT;BT5;mGig;USB;RHL</v>
      </c>
      <c r="V2843" s="22" cm="1">
        <f t="array" ref="V2843">_xlfn.XLOOKUP(1,([1]!tblOrders[Order]=tblnventory[[#This Row],[PO]])*([1]!tblOrders[Description]=tblnventory[[#This Row],[Item]]),[1]!tblOrders[Unit Total],0)</f>
        <v>779.16</v>
      </c>
      <c r="W2843" s="23" cm="1">
        <f t="array" ref="W2843">_xlfn.XLOOKUP(1,([1]!tblOrders[Order]=tblnventory[[#This Row],[PO]])*([1]!tblOrders[Description]=tblnventory[[#This Row],[Item]]),[1]!tblOrders[Licence])</f>
        <v>0</v>
      </c>
      <c r="X2843" t="b" cm="1">
        <f t="array" ref="X2843">NOT(_xlfn.XLOOKUP(tblnventory[[#This Row],[PO]]&amp;tblnventory[[#This Row],[Item]],[1]!tblOrders[Order]&amp;[1]!tblOrders[Description],[1]!tblOrders[Paid Licence],FALSE))</f>
        <v>1</v>
      </c>
      <c r="Y28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44" spans="1:25">
      <c r="A2844" s="19" t="s">
        <v>5348</v>
      </c>
      <c r="B2844" t="str">
        <f>_xlfn.XLOOKUP(tblnventory[[#This Row],[Item]],[1]!tblDescription[Item],[1]!tblDescription[Description])</f>
        <v>C9120AX Internal 802.11ax 4x4:4 MIMO;IOT;BT5;mGig;USB;RHL</v>
      </c>
      <c r="C2844" t="str">
        <f>_xlfn.XLOOKUP(tblnventory[[#This Row],[Item]],[1]!tblDescription[Item],[1]!tblDescription[Type])</f>
        <v>WAP</v>
      </c>
      <c r="D2844" t="str">
        <f>_xlfn.XLOOKUP(tblnventory[[#This Row],[Use]],[1]!tblCodes[Use],[1]!tblCodes[Code])</f>
        <v>WiFi</v>
      </c>
      <c r="E2844" s="1" t="s">
        <v>2797</v>
      </c>
      <c r="F2844" s="20">
        <v>44943</v>
      </c>
      <c r="G2844" s="24" t="str">
        <f>IF(ISBLANK(tblnventory[[#This Row],[Installed By]]),"Store","Installed")</f>
        <v>Store</v>
      </c>
      <c r="H2844" t="s">
        <v>8146</v>
      </c>
      <c r="J2844">
        <v>2191007447</v>
      </c>
      <c r="K2844" s="17"/>
      <c r="N2844" t="e">
        <v>#N/A</v>
      </c>
      <c r="O2844" t="b">
        <f>IF(tblnventory[[#This Row],[Installed]],LEFT(tblnventory[[#This Row],[Location]],3))</f>
        <v>0</v>
      </c>
      <c r="P2844" t="str">
        <f>_xlfn.XLOOKUP(tblnventory[[#This Row],[Serial Number]],[1]!tblDNACInventory[Floor],[1]!tblDNACInventory[Name],"Not Used")</f>
        <v>Not Used</v>
      </c>
      <c r="T2844" t="b">
        <f>NOT(ISBLANK(tblnventory[[#This Row],[Installed By]]))</f>
        <v>0</v>
      </c>
      <c r="U2844" t="str">
        <f>VLOOKUP(A2844, [1]!tblDescription[#Data], 3, 0)</f>
        <v>C9120AX Internal 802.11ax 4x4:4 MIMO;IOT;BT5;mGig;USB;RHL</v>
      </c>
      <c r="V2844" s="22" cm="1">
        <f t="array" ref="V2844">_xlfn.XLOOKUP(1,([1]!tblOrders[Order]=tblnventory[[#This Row],[PO]])*([1]!tblOrders[Description]=tblnventory[[#This Row],[Item]]),[1]!tblOrders[Unit Total],0)</f>
        <v>779.16</v>
      </c>
      <c r="W2844" s="23" cm="1">
        <f t="array" ref="W2844">_xlfn.XLOOKUP(1,([1]!tblOrders[Order]=tblnventory[[#This Row],[PO]])*([1]!tblOrders[Description]=tblnventory[[#This Row],[Item]]),[1]!tblOrders[Licence])</f>
        <v>0</v>
      </c>
      <c r="X2844" t="b" cm="1">
        <f t="array" ref="X2844">NOT(_xlfn.XLOOKUP(tblnventory[[#This Row],[PO]]&amp;tblnventory[[#This Row],[Item]],[1]!tblOrders[Order]&amp;[1]!tblOrders[Description],[1]!tblOrders[Paid Licence],FALSE))</f>
        <v>1</v>
      </c>
      <c r="Y28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45" spans="1:25">
      <c r="A2845" s="19" t="s">
        <v>5348</v>
      </c>
      <c r="B2845" t="str">
        <f>_xlfn.XLOOKUP(tblnventory[[#This Row],[Item]],[1]!tblDescription[Item],[1]!tblDescription[Description])</f>
        <v>C9120AX Internal 802.11ax 4x4:4 MIMO;IOT;BT5;mGig;USB;RHL</v>
      </c>
      <c r="C2845" t="str">
        <f>_xlfn.XLOOKUP(tblnventory[[#This Row],[Item]],[1]!tblDescription[Item],[1]!tblDescription[Type])</f>
        <v>WAP</v>
      </c>
      <c r="D2845" t="str">
        <f>_xlfn.XLOOKUP(tblnventory[[#This Row],[Use]],[1]!tblCodes[Use],[1]!tblCodes[Code])</f>
        <v>WiFi</v>
      </c>
      <c r="E2845" s="1" t="s">
        <v>2798</v>
      </c>
      <c r="F2845" s="20">
        <v>44943</v>
      </c>
      <c r="G2845" s="24" t="str">
        <f>IF(ISBLANK(tblnventory[[#This Row],[Installed By]]),"Store","Installed")</f>
        <v>Store</v>
      </c>
      <c r="H2845" t="s">
        <v>8146</v>
      </c>
      <c r="J2845">
        <v>2191007447</v>
      </c>
      <c r="K2845" s="17"/>
      <c r="N2845" t="e">
        <v>#N/A</v>
      </c>
      <c r="O2845" t="b">
        <f>IF(tblnventory[[#This Row],[Installed]],LEFT(tblnventory[[#This Row],[Location]],3))</f>
        <v>0</v>
      </c>
      <c r="P2845" t="str">
        <f>_xlfn.XLOOKUP(tblnventory[[#This Row],[Serial Number]],[1]!tblDNACInventory[Floor],[1]!tblDNACInventory[Name],"Not Used")</f>
        <v>Not Used</v>
      </c>
      <c r="T2845" t="b">
        <f>NOT(ISBLANK(tblnventory[[#This Row],[Installed By]]))</f>
        <v>0</v>
      </c>
      <c r="U2845" t="str">
        <f>VLOOKUP(A2845, [1]!tblDescription[#Data], 3, 0)</f>
        <v>C9120AX Internal 802.11ax 4x4:4 MIMO;IOT;BT5;mGig;USB;RHL</v>
      </c>
      <c r="V2845" s="22" cm="1">
        <f t="array" ref="V2845">_xlfn.XLOOKUP(1,([1]!tblOrders[Order]=tblnventory[[#This Row],[PO]])*([1]!tblOrders[Description]=tblnventory[[#This Row],[Item]]),[1]!tblOrders[Unit Total],0)</f>
        <v>779.16</v>
      </c>
      <c r="W2845" s="23" cm="1">
        <f t="array" ref="W2845">_xlfn.XLOOKUP(1,([1]!tblOrders[Order]=tblnventory[[#This Row],[PO]])*([1]!tblOrders[Description]=tblnventory[[#This Row],[Item]]),[1]!tblOrders[Licence])</f>
        <v>0</v>
      </c>
      <c r="X2845" t="b" cm="1">
        <f t="array" ref="X2845">NOT(_xlfn.XLOOKUP(tblnventory[[#This Row],[PO]]&amp;tblnventory[[#This Row],[Item]],[1]!tblOrders[Order]&amp;[1]!tblOrders[Description],[1]!tblOrders[Paid Licence],FALSE))</f>
        <v>1</v>
      </c>
      <c r="Y28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46" spans="1:25">
      <c r="A2846" s="19" t="s">
        <v>5348</v>
      </c>
      <c r="B2846" t="str">
        <f>_xlfn.XLOOKUP(tblnventory[[#This Row],[Item]],[1]!tblDescription[Item],[1]!tblDescription[Description])</f>
        <v>C9120AX Internal 802.11ax 4x4:4 MIMO;IOT;BT5;mGig;USB;RHL</v>
      </c>
      <c r="C2846" t="str">
        <f>_xlfn.XLOOKUP(tblnventory[[#This Row],[Item]],[1]!tblDescription[Item],[1]!tblDescription[Type])</f>
        <v>WAP</v>
      </c>
      <c r="D2846" t="str">
        <f>_xlfn.XLOOKUP(tblnventory[[#This Row],[Use]],[1]!tblCodes[Use],[1]!tblCodes[Code])</f>
        <v>WiFi</v>
      </c>
      <c r="E2846" s="1" t="s">
        <v>2799</v>
      </c>
      <c r="F2846" s="20">
        <v>44943</v>
      </c>
      <c r="G2846" s="24" t="str">
        <f>IF(ISBLANK(tblnventory[[#This Row],[Installed By]]),"Store","Installed")</f>
        <v>Store</v>
      </c>
      <c r="H2846" t="s">
        <v>8146</v>
      </c>
      <c r="J2846">
        <v>2191007447</v>
      </c>
      <c r="K2846" s="17"/>
      <c r="N2846" t="e">
        <v>#N/A</v>
      </c>
      <c r="O2846" t="b">
        <f>IF(tblnventory[[#This Row],[Installed]],LEFT(tblnventory[[#This Row],[Location]],3))</f>
        <v>0</v>
      </c>
      <c r="P2846" t="str">
        <f>_xlfn.XLOOKUP(tblnventory[[#This Row],[Serial Number]],[1]!tblDNACInventory[Floor],[1]!tblDNACInventory[Name],"Not Used")</f>
        <v>Not Used</v>
      </c>
      <c r="T2846" t="b">
        <f>NOT(ISBLANK(tblnventory[[#This Row],[Installed By]]))</f>
        <v>0</v>
      </c>
      <c r="U2846" t="str">
        <f>VLOOKUP(A2846, [1]!tblDescription[#Data], 3, 0)</f>
        <v>C9120AX Internal 802.11ax 4x4:4 MIMO;IOT;BT5;mGig;USB;RHL</v>
      </c>
      <c r="V2846" s="22" cm="1">
        <f t="array" ref="V2846">_xlfn.XLOOKUP(1,([1]!tblOrders[Order]=tblnventory[[#This Row],[PO]])*([1]!tblOrders[Description]=tblnventory[[#This Row],[Item]]),[1]!tblOrders[Unit Total],0)</f>
        <v>779.16</v>
      </c>
      <c r="W2846" s="23" cm="1">
        <f t="array" ref="W2846">_xlfn.XLOOKUP(1,([1]!tblOrders[Order]=tblnventory[[#This Row],[PO]])*([1]!tblOrders[Description]=tblnventory[[#This Row],[Item]]),[1]!tblOrders[Licence])</f>
        <v>0</v>
      </c>
      <c r="X2846" t="b" cm="1">
        <f t="array" ref="X2846">NOT(_xlfn.XLOOKUP(tblnventory[[#This Row],[PO]]&amp;tblnventory[[#This Row],[Item]],[1]!tblOrders[Order]&amp;[1]!tblOrders[Description],[1]!tblOrders[Paid Licence],FALSE))</f>
        <v>1</v>
      </c>
      <c r="Y28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47" spans="1:25">
      <c r="A2847" s="19" t="s">
        <v>5348</v>
      </c>
      <c r="B2847" t="str">
        <f>_xlfn.XLOOKUP(tblnventory[[#This Row],[Item]],[1]!tblDescription[Item],[1]!tblDescription[Description])</f>
        <v>C9120AX Internal 802.11ax 4x4:4 MIMO;IOT;BT5;mGig;USB;RHL</v>
      </c>
      <c r="C2847" t="str">
        <f>_xlfn.XLOOKUP(tblnventory[[#This Row],[Item]],[1]!tblDescription[Item],[1]!tblDescription[Type])</f>
        <v>WAP</v>
      </c>
      <c r="D2847" t="str">
        <f>_xlfn.XLOOKUP(tblnventory[[#This Row],[Use]],[1]!tblCodes[Use],[1]!tblCodes[Code])</f>
        <v>WiFi</v>
      </c>
      <c r="E2847" s="1" t="s">
        <v>2800</v>
      </c>
      <c r="F2847" s="20">
        <v>44943</v>
      </c>
      <c r="G2847" s="24" t="str">
        <f>IF(ISBLANK(tblnventory[[#This Row],[Installed By]]),"Store","Installed")</f>
        <v>Store</v>
      </c>
      <c r="H2847" t="s">
        <v>8146</v>
      </c>
      <c r="J2847">
        <v>2191007447</v>
      </c>
      <c r="K2847" s="17"/>
      <c r="N2847" t="e">
        <v>#N/A</v>
      </c>
      <c r="O2847" t="b">
        <f>IF(tblnventory[[#This Row],[Installed]],LEFT(tblnventory[[#This Row],[Location]],3))</f>
        <v>0</v>
      </c>
      <c r="P2847" t="str">
        <f>_xlfn.XLOOKUP(tblnventory[[#This Row],[Serial Number]],[1]!tblDNACInventory[Floor],[1]!tblDNACInventory[Name],"Not Used")</f>
        <v>Not Used</v>
      </c>
      <c r="T2847" t="b">
        <f>NOT(ISBLANK(tblnventory[[#This Row],[Installed By]]))</f>
        <v>0</v>
      </c>
      <c r="U2847" t="str">
        <f>VLOOKUP(A2847, [1]!tblDescription[#Data], 3, 0)</f>
        <v>C9120AX Internal 802.11ax 4x4:4 MIMO;IOT;BT5;mGig;USB;RHL</v>
      </c>
      <c r="V2847" s="22" cm="1">
        <f t="array" ref="V2847">_xlfn.XLOOKUP(1,([1]!tblOrders[Order]=tblnventory[[#This Row],[PO]])*([1]!tblOrders[Description]=tblnventory[[#This Row],[Item]]),[1]!tblOrders[Unit Total],0)</f>
        <v>779.16</v>
      </c>
      <c r="W2847" s="23" cm="1">
        <f t="array" ref="W2847">_xlfn.XLOOKUP(1,([1]!tblOrders[Order]=tblnventory[[#This Row],[PO]])*([1]!tblOrders[Description]=tblnventory[[#This Row],[Item]]),[1]!tblOrders[Licence])</f>
        <v>0</v>
      </c>
      <c r="X2847" t="b" cm="1">
        <f t="array" ref="X2847">NOT(_xlfn.XLOOKUP(tblnventory[[#This Row],[PO]]&amp;tblnventory[[#This Row],[Item]],[1]!tblOrders[Order]&amp;[1]!tblOrders[Description],[1]!tblOrders[Paid Licence],FALSE))</f>
        <v>1</v>
      </c>
      <c r="Y28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48" spans="1:25">
      <c r="A2848" s="19" t="s">
        <v>5348</v>
      </c>
      <c r="B2848" t="str">
        <f>_xlfn.XLOOKUP(tblnventory[[#This Row],[Item]],[1]!tblDescription[Item],[1]!tblDescription[Description])</f>
        <v>C9120AX Internal 802.11ax 4x4:4 MIMO;IOT;BT5;mGig;USB;RHL</v>
      </c>
      <c r="C2848" t="str">
        <f>_xlfn.XLOOKUP(tblnventory[[#This Row],[Item]],[1]!tblDescription[Item],[1]!tblDescription[Type])</f>
        <v>WAP</v>
      </c>
      <c r="D2848" t="str">
        <f>_xlfn.XLOOKUP(tblnventory[[#This Row],[Use]],[1]!tblCodes[Use],[1]!tblCodes[Code])</f>
        <v>WiFi</v>
      </c>
      <c r="E2848" s="1" t="s">
        <v>2801</v>
      </c>
      <c r="F2848" s="20">
        <v>44943</v>
      </c>
      <c r="G2848" s="24" t="str">
        <f>IF(ISBLANK(tblnventory[[#This Row],[Installed By]]),"Store","Installed")</f>
        <v>Store</v>
      </c>
      <c r="H2848" t="s">
        <v>8146</v>
      </c>
      <c r="J2848">
        <v>2191007447</v>
      </c>
      <c r="K2848" s="17"/>
      <c r="N2848" t="e">
        <v>#N/A</v>
      </c>
      <c r="O2848" t="b">
        <f>IF(tblnventory[[#This Row],[Installed]],LEFT(tblnventory[[#This Row],[Location]],3))</f>
        <v>0</v>
      </c>
      <c r="P2848" t="str">
        <f>_xlfn.XLOOKUP(tblnventory[[#This Row],[Serial Number]],[1]!tblDNACInventory[Floor],[1]!tblDNACInventory[Name],"Not Used")</f>
        <v>Not Used</v>
      </c>
      <c r="T2848" t="b">
        <f>NOT(ISBLANK(tblnventory[[#This Row],[Installed By]]))</f>
        <v>0</v>
      </c>
      <c r="U2848" t="str">
        <f>VLOOKUP(A2848, [1]!tblDescription[#Data], 3, 0)</f>
        <v>C9120AX Internal 802.11ax 4x4:4 MIMO;IOT;BT5;mGig;USB;RHL</v>
      </c>
      <c r="V2848" s="22" cm="1">
        <f t="array" ref="V2848">_xlfn.XLOOKUP(1,([1]!tblOrders[Order]=tblnventory[[#This Row],[PO]])*([1]!tblOrders[Description]=tblnventory[[#This Row],[Item]]),[1]!tblOrders[Unit Total],0)</f>
        <v>779.16</v>
      </c>
      <c r="W2848" s="23" cm="1">
        <f t="array" ref="W2848">_xlfn.XLOOKUP(1,([1]!tblOrders[Order]=tblnventory[[#This Row],[PO]])*([1]!tblOrders[Description]=tblnventory[[#This Row],[Item]]),[1]!tblOrders[Licence])</f>
        <v>0</v>
      </c>
      <c r="X2848" t="b" cm="1">
        <f t="array" ref="X2848">NOT(_xlfn.XLOOKUP(tblnventory[[#This Row],[PO]]&amp;tblnventory[[#This Row],[Item]],[1]!tblOrders[Order]&amp;[1]!tblOrders[Description],[1]!tblOrders[Paid Licence],FALSE))</f>
        <v>1</v>
      </c>
      <c r="Y28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49" spans="1:25">
      <c r="A2849" s="19" t="s">
        <v>5348</v>
      </c>
      <c r="B2849" t="str">
        <f>_xlfn.XLOOKUP(tblnventory[[#This Row],[Item]],[1]!tblDescription[Item],[1]!tblDescription[Description])</f>
        <v>C9120AX Internal 802.11ax 4x4:4 MIMO;IOT;BT5;mGig;USB;RHL</v>
      </c>
      <c r="C2849" t="str">
        <f>_xlfn.XLOOKUP(tblnventory[[#This Row],[Item]],[1]!tblDescription[Item],[1]!tblDescription[Type])</f>
        <v>WAP</v>
      </c>
      <c r="D2849" t="str">
        <f>_xlfn.XLOOKUP(tblnventory[[#This Row],[Use]],[1]!tblCodes[Use],[1]!tblCodes[Code])</f>
        <v>WiFi</v>
      </c>
      <c r="E2849" s="1" t="s">
        <v>2802</v>
      </c>
      <c r="F2849" s="20">
        <v>44943</v>
      </c>
      <c r="G2849" s="24" t="str">
        <f>IF(ISBLANK(tblnventory[[#This Row],[Installed By]]),"Store","Installed")</f>
        <v>Store</v>
      </c>
      <c r="H2849" t="s">
        <v>8146</v>
      </c>
      <c r="J2849">
        <v>2191007447</v>
      </c>
      <c r="K2849" s="17"/>
      <c r="N2849" t="e">
        <v>#N/A</v>
      </c>
      <c r="O2849" t="b">
        <f>IF(tblnventory[[#This Row],[Installed]],LEFT(tblnventory[[#This Row],[Location]],3))</f>
        <v>0</v>
      </c>
      <c r="P2849" t="str">
        <f>_xlfn.XLOOKUP(tblnventory[[#This Row],[Serial Number]],[1]!tblDNACInventory[Floor],[1]!tblDNACInventory[Name],"Not Used")</f>
        <v>Not Used</v>
      </c>
      <c r="T2849" t="b">
        <f>NOT(ISBLANK(tblnventory[[#This Row],[Installed By]]))</f>
        <v>0</v>
      </c>
      <c r="U2849" t="str">
        <f>VLOOKUP(A2849, [1]!tblDescription[#Data], 3, 0)</f>
        <v>C9120AX Internal 802.11ax 4x4:4 MIMO;IOT;BT5;mGig;USB;RHL</v>
      </c>
      <c r="V2849" s="22" cm="1">
        <f t="array" ref="V2849">_xlfn.XLOOKUP(1,([1]!tblOrders[Order]=tblnventory[[#This Row],[PO]])*([1]!tblOrders[Description]=tblnventory[[#This Row],[Item]]),[1]!tblOrders[Unit Total],0)</f>
        <v>779.16</v>
      </c>
      <c r="W2849" s="23" cm="1">
        <f t="array" ref="W2849">_xlfn.XLOOKUP(1,([1]!tblOrders[Order]=tblnventory[[#This Row],[PO]])*([1]!tblOrders[Description]=tblnventory[[#This Row],[Item]]),[1]!tblOrders[Licence])</f>
        <v>0</v>
      </c>
      <c r="X2849" t="b" cm="1">
        <f t="array" ref="X2849">NOT(_xlfn.XLOOKUP(tblnventory[[#This Row],[PO]]&amp;tblnventory[[#This Row],[Item]],[1]!tblOrders[Order]&amp;[1]!tblOrders[Description],[1]!tblOrders[Paid Licence],FALSE))</f>
        <v>1</v>
      </c>
      <c r="Y28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50" spans="1:25">
      <c r="A2850" s="19" t="s">
        <v>5348</v>
      </c>
      <c r="B2850" t="str">
        <f>_xlfn.XLOOKUP(tblnventory[[#This Row],[Item]],[1]!tblDescription[Item],[1]!tblDescription[Description])</f>
        <v>C9120AX Internal 802.11ax 4x4:4 MIMO;IOT;BT5;mGig;USB;RHL</v>
      </c>
      <c r="C2850" t="str">
        <f>_xlfn.XLOOKUP(tblnventory[[#This Row],[Item]],[1]!tblDescription[Item],[1]!tblDescription[Type])</f>
        <v>WAP</v>
      </c>
      <c r="D2850" t="str">
        <f>_xlfn.XLOOKUP(tblnventory[[#This Row],[Use]],[1]!tblCodes[Use],[1]!tblCodes[Code])</f>
        <v>WiFi</v>
      </c>
      <c r="E2850" s="1" t="s">
        <v>2803</v>
      </c>
      <c r="F2850" s="20">
        <v>44943</v>
      </c>
      <c r="G2850" s="24" t="str">
        <f>IF(ISBLANK(tblnventory[[#This Row],[Installed By]]),"Store","Installed")</f>
        <v>Store</v>
      </c>
      <c r="H2850" t="s">
        <v>8146</v>
      </c>
      <c r="J2850">
        <v>2191007447</v>
      </c>
      <c r="K2850" s="17"/>
      <c r="N2850" t="e">
        <v>#N/A</v>
      </c>
      <c r="O2850" t="b">
        <f>IF(tblnventory[[#This Row],[Installed]],LEFT(tblnventory[[#This Row],[Location]],3))</f>
        <v>0</v>
      </c>
      <c r="P2850" t="str">
        <f>_xlfn.XLOOKUP(tblnventory[[#This Row],[Serial Number]],[1]!tblDNACInventory[Floor],[1]!tblDNACInventory[Name],"Not Used")</f>
        <v>Not Used</v>
      </c>
      <c r="T2850" t="b">
        <f>NOT(ISBLANK(tblnventory[[#This Row],[Installed By]]))</f>
        <v>0</v>
      </c>
      <c r="U2850" t="str">
        <f>VLOOKUP(A2850, [1]!tblDescription[#Data], 3, 0)</f>
        <v>C9120AX Internal 802.11ax 4x4:4 MIMO;IOT;BT5;mGig;USB;RHL</v>
      </c>
      <c r="V2850" s="22" cm="1">
        <f t="array" ref="V2850">_xlfn.XLOOKUP(1,([1]!tblOrders[Order]=tblnventory[[#This Row],[PO]])*([1]!tblOrders[Description]=tblnventory[[#This Row],[Item]]),[1]!tblOrders[Unit Total],0)</f>
        <v>779.16</v>
      </c>
      <c r="W2850" s="23" cm="1">
        <f t="array" ref="W2850">_xlfn.XLOOKUP(1,([1]!tblOrders[Order]=tblnventory[[#This Row],[PO]])*([1]!tblOrders[Description]=tblnventory[[#This Row],[Item]]),[1]!tblOrders[Licence])</f>
        <v>0</v>
      </c>
      <c r="X2850" t="b" cm="1">
        <f t="array" ref="X2850">NOT(_xlfn.XLOOKUP(tblnventory[[#This Row],[PO]]&amp;tblnventory[[#This Row],[Item]],[1]!tblOrders[Order]&amp;[1]!tblOrders[Description],[1]!tblOrders[Paid Licence],FALSE))</f>
        <v>1</v>
      </c>
      <c r="Y28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51" spans="1:25">
      <c r="A2851" s="19" t="s">
        <v>5348</v>
      </c>
      <c r="B2851" t="str">
        <f>_xlfn.XLOOKUP(tblnventory[[#This Row],[Item]],[1]!tblDescription[Item],[1]!tblDescription[Description])</f>
        <v>C9120AX Internal 802.11ax 4x4:4 MIMO;IOT;BT5;mGig;USB;RHL</v>
      </c>
      <c r="C2851" t="str">
        <f>_xlfn.XLOOKUP(tblnventory[[#This Row],[Item]],[1]!tblDescription[Item],[1]!tblDescription[Type])</f>
        <v>WAP</v>
      </c>
      <c r="D2851" t="str">
        <f>_xlfn.XLOOKUP(tblnventory[[#This Row],[Use]],[1]!tblCodes[Use],[1]!tblCodes[Code])</f>
        <v>WiFi</v>
      </c>
      <c r="E2851" s="1" t="s">
        <v>2804</v>
      </c>
      <c r="F2851" s="20">
        <v>44943</v>
      </c>
      <c r="G2851" s="24" t="str">
        <f>IF(ISBLANK(tblnventory[[#This Row],[Installed By]]),"Store","Installed")</f>
        <v>Store</v>
      </c>
      <c r="H2851" t="s">
        <v>8146</v>
      </c>
      <c r="J2851">
        <v>2191007447</v>
      </c>
      <c r="K2851" s="17"/>
      <c r="N2851" t="e">
        <v>#N/A</v>
      </c>
      <c r="O2851" t="b">
        <f>IF(tblnventory[[#This Row],[Installed]],LEFT(tblnventory[[#This Row],[Location]],3))</f>
        <v>0</v>
      </c>
      <c r="P2851" t="str">
        <f>_xlfn.XLOOKUP(tblnventory[[#This Row],[Serial Number]],[1]!tblDNACInventory[Floor],[1]!tblDNACInventory[Name],"Not Used")</f>
        <v>Not Used</v>
      </c>
      <c r="T2851" t="b">
        <f>NOT(ISBLANK(tblnventory[[#This Row],[Installed By]]))</f>
        <v>0</v>
      </c>
      <c r="U2851" t="str">
        <f>VLOOKUP(A2851, [1]!tblDescription[#Data], 3, 0)</f>
        <v>C9120AX Internal 802.11ax 4x4:4 MIMO;IOT;BT5;mGig;USB;RHL</v>
      </c>
      <c r="V2851" s="22" cm="1">
        <f t="array" ref="V2851">_xlfn.XLOOKUP(1,([1]!tblOrders[Order]=tblnventory[[#This Row],[PO]])*([1]!tblOrders[Description]=tblnventory[[#This Row],[Item]]),[1]!tblOrders[Unit Total],0)</f>
        <v>779.16</v>
      </c>
      <c r="W2851" s="23" cm="1">
        <f t="array" ref="W2851">_xlfn.XLOOKUP(1,([1]!tblOrders[Order]=tblnventory[[#This Row],[PO]])*([1]!tblOrders[Description]=tblnventory[[#This Row],[Item]]),[1]!tblOrders[Licence])</f>
        <v>0</v>
      </c>
      <c r="X2851" t="b" cm="1">
        <f t="array" ref="X2851">NOT(_xlfn.XLOOKUP(tblnventory[[#This Row],[PO]]&amp;tblnventory[[#This Row],[Item]],[1]!tblOrders[Order]&amp;[1]!tblOrders[Description],[1]!tblOrders[Paid Licence],FALSE))</f>
        <v>1</v>
      </c>
      <c r="Y28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52" spans="1:25">
      <c r="A2852" s="19" t="s">
        <v>5348</v>
      </c>
      <c r="B2852" t="str">
        <f>_xlfn.XLOOKUP(tblnventory[[#This Row],[Item]],[1]!tblDescription[Item],[1]!tblDescription[Description])</f>
        <v>C9120AX Internal 802.11ax 4x4:4 MIMO;IOT;BT5;mGig;USB;RHL</v>
      </c>
      <c r="C2852" t="str">
        <f>_xlfn.XLOOKUP(tblnventory[[#This Row],[Item]],[1]!tblDescription[Item],[1]!tblDescription[Type])</f>
        <v>WAP</v>
      </c>
      <c r="D2852" t="str">
        <f>_xlfn.XLOOKUP(tblnventory[[#This Row],[Use]],[1]!tblCodes[Use],[1]!tblCodes[Code])</f>
        <v>WiFi</v>
      </c>
      <c r="E2852" s="1" t="s">
        <v>2805</v>
      </c>
      <c r="F2852" s="20">
        <v>44943</v>
      </c>
      <c r="G2852" s="24" t="str">
        <f>IF(ISBLANK(tblnventory[[#This Row],[Installed By]]),"Store","Installed")</f>
        <v>Store</v>
      </c>
      <c r="H2852" t="s">
        <v>8146</v>
      </c>
      <c r="J2852">
        <v>2191007447</v>
      </c>
      <c r="K2852" s="17"/>
      <c r="N2852" t="e">
        <v>#N/A</v>
      </c>
      <c r="O2852" t="b">
        <f>IF(tblnventory[[#This Row],[Installed]],LEFT(tblnventory[[#This Row],[Location]],3))</f>
        <v>0</v>
      </c>
      <c r="P2852" t="str">
        <f>_xlfn.XLOOKUP(tblnventory[[#This Row],[Serial Number]],[1]!tblDNACInventory[Floor],[1]!tblDNACInventory[Name],"Not Used")</f>
        <v>Not Used</v>
      </c>
      <c r="T2852" t="b">
        <f>NOT(ISBLANK(tblnventory[[#This Row],[Installed By]]))</f>
        <v>0</v>
      </c>
      <c r="U2852" t="str">
        <f>VLOOKUP(A2852, [1]!tblDescription[#Data], 3, 0)</f>
        <v>C9120AX Internal 802.11ax 4x4:4 MIMO;IOT;BT5;mGig;USB;RHL</v>
      </c>
      <c r="V2852" s="22" cm="1">
        <f t="array" ref="V2852">_xlfn.XLOOKUP(1,([1]!tblOrders[Order]=tblnventory[[#This Row],[PO]])*([1]!tblOrders[Description]=tblnventory[[#This Row],[Item]]),[1]!tblOrders[Unit Total],0)</f>
        <v>779.16</v>
      </c>
      <c r="W2852" s="23" cm="1">
        <f t="array" ref="W2852">_xlfn.XLOOKUP(1,([1]!tblOrders[Order]=tblnventory[[#This Row],[PO]])*([1]!tblOrders[Description]=tblnventory[[#This Row],[Item]]),[1]!tblOrders[Licence])</f>
        <v>0</v>
      </c>
      <c r="X2852" t="b" cm="1">
        <f t="array" ref="X2852">NOT(_xlfn.XLOOKUP(tblnventory[[#This Row],[PO]]&amp;tblnventory[[#This Row],[Item]],[1]!tblOrders[Order]&amp;[1]!tblOrders[Description],[1]!tblOrders[Paid Licence],FALSE))</f>
        <v>1</v>
      </c>
      <c r="Y28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53" spans="1:25">
      <c r="A2853" s="19" t="s">
        <v>5348</v>
      </c>
      <c r="B2853" t="str">
        <f>_xlfn.XLOOKUP(tblnventory[[#This Row],[Item]],[1]!tblDescription[Item],[1]!tblDescription[Description])</f>
        <v>C9120AX Internal 802.11ax 4x4:4 MIMO;IOT;BT5;mGig;USB;RHL</v>
      </c>
      <c r="C2853" t="str">
        <f>_xlfn.XLOOKUP(tblnventory[[#This Row],[Item]],[1]!tblDescription[Item],[1]!tblDescription[Type])</f>
        <v>WAP</v>
      </c>
      <c r="D2853" t="str">
        <f>_xlfn.XLOOKUP(tblnventory[[#This Row],[Use]],[1]!tblCodes[Use],[1]!tblCodes[Code])</f>
        <v>WiFi</v>
      </c>
      <c r="E2853" s="1" t="s">
        <v>2806</v>
      </c>
      <c r="F2853" s="20">
        <v>44943</v>
      </c>
      <c r="G2853" s="24" t="str">
        <f>IF(ISBLANK(tblnventory[[#This Row],[Installed By]]),"Store","Installed")</f>
        <v>Store</v>
      </c>
      <c r="H2853" t="s">
        <v>8146</v>
      </c>
      <c r="J2853">
        <v>2191007447</v>
      </c>
      <c r="K2853" s="17"/>
      <c r="N2853" t="e">
        <v>#N/A</v>
      </c>
      <c r="O2853" t="b">
        <f>IF(tblnventory[[#This Row],[Installed]],LEFT(tblnventory[[#This Row],[Location]],3))</f>
        <v>0</v>
      </c>
      <c r="P2853" t="str">
        <f>_xlfn.XLOOKUP(tblnventory[[#This Row],[Serial Number]],[1]!tblDNACInventory[Floor],[1]!tblDNACInventory[Name],"Not Used")</f>
        <v>Not Used</v>
      </c>
      <c r="T2853" t="b">
        <f>NOT(ISBLANK(tblnventory[[#This Row],[Installed By]]))</f>
        <v>0</v>
      </c>
      <c r="U2853" t="str">
        <f>VLOOKUP(A2853, [1]!tblDescription[#Data], 3, 0)</f>
        <v>C9120AX Internal 802.11ax 4x4:4 MIMO;IOT;BT5;mGig;USB;RHL</v>
      </c>
      <c r="V2853" s="22" cm="1">
        <f t="array" ref="V2853">_xlfn.XLOOKUP(1,([1]!tblOrders[Order]=tblnventory[[#This Row],[PO]])*([1]!tblOrders[Description]=tblnventory[[#This Row],[Item]]),[1]!tblOrders[Unit Total],0)</f>
        <v>779.16</v>
      </c>
      <c r="W2853" s="23" cm="1">
        <f t="array" ref="W2853">_xlfn.XLOOKUP(1,([1]!tblOrders[Order]=tblnventory[[#This Row],[PO]])*([1]!tblOrders[Description]=tblnventory[[#This Row],[Item]]),[1]!tblOrders[Licence])</f>
        <v>0</v>
      </c>
      <c r="X2853" t="b" cm="1">
        <f t="array" ref="X2853">NOT(_xlfn.XLOOKUP(tblnventory[[#This Row],[PO]]&amp;tblnventory[[#This Row],[Item]],[1]!tblOrders[Order]&amp;[1]!tblOrders[Description],[1]!tblOrders[Paid Licence],FALSE))</f>
        <v>1</v>
      </c>
      <c r="Y28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54" spans="1:25">
      <c r="A2854" s="19" t="s">
        <v>5348</v>
      </c>
      <c r="B2854" t="str">
        <f>_xlfn.XLOOKUP(tblnventory[[#This Row],[Item]],[1]!tblDescription[Item],[1]!tblDescription[Description])</f>
        <v>C9120AX Internal 802.11ax 4x4:4 MIMO;IOT;BT5;mGig;USB;RHL</v>
      </c>
      <c r="C2854" t="str">
        <f>_xlfn.XLOOKUP(tblnventory[[#This Row],[Item]],[1]!tblDescription[Item],[1]!tblDescription[Type])</f>
        <v>WAP</v>
      </c>
      <c r="D2854" t="str">
        <f>_xlfn.XLOOKUP(tblnventory[[#This Row],[Use]],[1]!tblCodes[Use],[1]!tblCodes[Code])</f>
        <v>WiFi</v>
      </c>
      <c r="E2854" s="1" t="s">
        <v>2807</v>
      </c>
      <c r="F2854" s="20">
        <v>44943</v>
      </c>
      <c r="G2854" s="24" t="str">
        <f>IF(ISBLANK(tblnventory[[#This Row],[Installed By]]),"Store","Installed")</f>
        <v>Store</v>
      </c>
      <c r="H2854" t="s">
        <v>8146</v>
      </c>
      <c r="J2854">
        <v>2191007447</v>
      </c>
      <c r="K2854" s="17"/>
      <c r="N2854" t="e">
        <v>#N/A</v>
      </c>
      <c r="O2854" t="b">
        <f>IF(tblnventory[[#This Row],[Installed]],LEFT(tblnventory[[#This Row],[Location]],3))</f>
        <v>0</v>
      </c>
      <c r="P2854" t="str">
        <f>_xlfn.XLOOKUP(tblnventory[[#This Row],[Serial Number]],[1]!tblDNACInventory[Floor],[1]!tblDNACInventory[Name],"Not Used")</f>
        <v>Not Used</v>
      </c>
      <c r="T2854" t="b">
        <f>NOT(ISBLANK(tblnventory[[#This Row],[Installed By]]))</f>
        <v>0</v>
      </c>
      <c r="U2854" t="str">
        <f>VLOOKUP(A2854, [1]!tblDescription[#Data], 3, 0)</f>
        <v>C9120AX Internal 802.11ax 4x4:4 MIMO;IOT;BT5;mGig;USB;RHL</v>
      </c>
      <c r="V2854" s="22" cm="1">
        <f t="array" ref="V2854">_xlfn.XLOOKUP(1,([1]!tblOrders[Order]=tblnventory[[#This Row],[PO]])*([1]!tblOrders[Description]=tblnventory[[#This Row],[Item]]),[1]!tblOrders[Unit Total],0)</f>
        <v>779.16</v>
      </c>
      <c r="W2854" s="23" cm="1">
        <f t="array" ref="W2854">_xlfn.XLOOKUP(1,([1]!tblOrders[Order]=tblnventory[[#This Row],[PO]])*([1]!tblOrders[Description]=tblnventory[[#This Row],[Item]]),[1]!tblOrders[Licence])</f>
        <v>0</v>
      </c>
      <c r="X2854" t="b" cm="1">
        <f t="array" ref="X2854">NOT(_xlfn.XLOOKUP(tblnventory[[#This Row],[PO]]&amp;tblnventory[[#This Row],[Item]],[1]!tblOrders[Order]&amp;[1]!tblOrders[Description],[1]!tblOrders[Paid Licence],FALSE))</f>
        <v>1</v>
      </c>
      <c r="Y28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55" spans="1:25">
      <c r="A2855" s="19" t="s">
        <v>5348</v>
      </c>
      <c r="B2855" t="str">
        <f>_xlfn.XLOOKUP(tblnventory[[#This Row],[Item]],[1]!tblDescription[Item],[1]!tblDescription[Description])</f>
        <v>C9120AX Internal 802.11ax 4x4:4 MIMO;IOT;BT5;mGig;USB;RHL</v>
      </c>
      <c r="C2855" t="str">
        <f>_xlfn.XLOOKUP(tblnventory[[#This Row],[Item]],[1]!tblDescription[Item],[1]!tblDescription[Type])</f>
        <v>WAP</v>
      </c>
      <c r="D2855" t="str">
        <f>_xlfn.XLOOKUP(tblnventory[[#This Row],[Use]],[1]!tblCodes[Use],[1]!tblCodes[Code])</f>
        <v>WiFi</v>
      </c>
      <c r="E2855" s="1" t="s">
        <v>2808</v>
      </c>
      <c r="F2855" s="20">
        <v>44943</v>
      </c>
      <c r="G2855" s="24" t="str">
        <f>IF(ISBLANK(tblnventory[[#This Row],[Installed By]]),"Store","Installed")</f>
        <v>Store</v>
      </c>
      <c r="H2855" t="s">
        <v>8146</v>
      </c>
      <c r="J2855">
        <v>2191007447</v>
      </c>
      <c r="K2855" s="17"/>
      <c r="N2855" t="e">
        <v>#N/A</v>
      </c>
      <c r="O2855" t="b">
        <f>IF(tblnventory[[#This Row],[Installed]],LEFT(tblnventory[[#This Row],[Location]],3))</f>
        <v>0</v>
      </c>
      <c r="P2855" t="str">
        <f>_xlfn.XLOOKUP(tblnventory[[#This Row],[Serial Number]],[1]!tblDNACInventory[Floor],[1]!tblDNACInventory[Name],"Not Used")</f>
        <v>Not Used</v>
      </c>
      <c r="T2855" t="b">
        <f>NOT(ISBLANK(tblnventory[[#This Row],[Installed By]]))</f>
        <v>0</v>
      </c>
      <c r="U2855" t="str">
        <f>VLOOKUP(A2855, [1]!tblDescription[#Data], 3, 0)</f>
        <v>C9120AX Internal 802.11ax 4x4:4 MIMO;IOT;BT5;mGig;USB;RHL</v>
      </c>
      <c r="V2855" s="22" cm="1">
        <f t="array" ref="V2855">_xlfn.XLOOKUP(1,([1]!tblOrders[Order]=tblnventory[[#This Row],[PO]])*([1]!tblOrders[Description]=tblnventory[[#This Row],[Item]]),[1]!tblOrders[Unit Total],0)</f>
        <v>779.16</v>
      </c>
      <c r="W2855" s="23" cm="1">
        <f t="array" ref="W2855">_xlfn.XLOOKUP(1,([1]!tblOrders[Order]=tblnventory[[#This Row],[PO]])*([1]!tblOrders[Description]=tblnventory[[#This Row],[Item]]),[1]!tblOrders[Licence])</f>
        <v>0</v>
      </c>
      <c r="X2855" t="b" cm="1">
        <f t="array" ref="X2855">NOT(_xlfn.XLOOKUP(tblnventory[[#This Row],[PO]]&amp;tblnventory[[#This Row],[Item]],[1]!tblOrders[Order]&amp;[1]!tblOrders[Description],[1]!tblOrders[Paid Licence],FALSE))</f>
        <v>1</v>
      </c>
      <c r="Y28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56" spans="1:25">
      <c r="A2856" s="19" t="s">
        <v>5348</v>
      </c>
      <c r="B2856" t="str">
        <f>_xlfn.XLOOKUP(tblnventory[[#This Row],[Item]],[1]!tblDescription[Item],[1]!tblDescription[Description])</f>
        <v>C9120AX Internal 802.11ax 4x4:4 MIMO;IOT;BT5;mGig;USB;RHL</v>
      </c>
      <c r="C2856" t="str">
        <f>_xlfn.XLOOKUP(tblnventory[[#This Row],[Item]],[1]!tblDescription[Item],[1]!tblDescription[Type])</f>
        <v>WAP</v>
      </c>
      <c r="D2856" t="str">
        <f>_xlfn.XLOOKUP(tblnventory[[#This Row],[Use]],[1]!tblCodes[Use],[1]!tblCodes[Code])</f>
        <v>WiFi</v>
      </c>
      <c r="E2856" s="1" t="s">
        <v>2809</v>
      </c>
      <c r="F2856" s="20">
        <v>44943</v>
      </c>
      <c r="G2856" s="24" t="str">
        <f>IF(ISBLANK(tblnventory[[#This Row],[Installed By]]),"Store","Installed")</f>
        <v>Store</v>
      </c>
      <c r="H2856" t="s">
        <v>8146</v>
      </c>
      <c r="J2856">
        <v>2191007447</v>
      </c>
      <c r="K2856" s="17"/>
      <c r="N2856" t="e">
        <v>#N/A</v>
      </c>
      <c r="O2856" t="b">
        <f>IF(tblnventory[[#This Row],[Installed]],LEFT(tblnventory[[#This Row],[Location]],3))</f>
        <v>0</v>
      </c>
      <c r="P2856" t="str">
        <f>_xlfn.XLOOKUP(tblnventory[[#This Row],[Serial Number]],[1]!tblDNACInventory[Floor],[1]!tblDNACInventory[Name],"Not Used")</f>
        <v>Not Used</v>
      </c>
      <c r="T2856" t="b">
        <f>NOT(ISBLANK(tblnventory[[#This Row],[Installed By]]))</f>
        <v>0</v>
      </c>
      <c r="U2856" t="str">
        <f>VLOOKUP(A2856, [1]!tblDescription[#Data], 3, 0)</f>
        <v>C9120AX Internal 802.11ax 4x4:4 MIMO;IOT;BT5;mGig;USB;RHL</v>
      </c>
      <c r="V2856" s="22" cm="1">
        <f t="array" ref="V2856">_xlfn.XLOOKUP(1,([1]!tblOrders[Order]=tblnventory[[#This Row],[PO]])*([1]!tblOrders[Description]=tblnventory[[#This Row],[Item]]),[1]!tblOrders[Unit Total],0)</f>
        <v>779.16</v>
      </c>
      <c r="W2856" s="23" cm="1">
        <f t="array" ref="W2856">_xlfn.XLOOKUP(1,([1]!tblOrders[Order]=tblnventory[[#This Row],[PO]])*([1]!tblOrders[Description]=tblnventory[[#This Row],[Item]]),[1]!tblOrders[Licence])</f>
        <v>0</v>
      </c>
      <c r="X2856" t="b" cm="1">
        <f t="array" ref="X2856">NOT(_xlfn.XLOOKUP(tblnventory[[#This Row],[PO]]&amp;tblnventory[[#This Row],[Item]],[1]!tblOrders[Order]&amp;[1]!tblOrders[Description],[1]!tblOrders[Paid Licence],FALSE))</f>
        <v>1</v>
      </c>
      <c r="Y28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57" spans="1:25">
      <c r="A2857" s="19" t="s">
        <v>5348</v>
      </c>
      <c r="B2857" t="str">
        <f>_xlfn.XLOOKUP(tblnventory[[#This Row],[Item]],[1]!tblDescription[Item],[1]!tblDescription[Description])</f>
        <v>C9120AX Internal 802.11ax 4x4:4 MIMO;IOT;BT5;mGig;USB;RHL</v>
      </c>
      <c r="C2857" t="str">
        <f>_xlfn.XLOOKUP(tblnventory[[#This Row],[Item]],[1]!tblDescription[Item],[1]!tblDescription[Type])</f>
        <v>WAP</v>
      </c>
      <c r="D2857" t="str">
        <f>_xlfn.XLOOKUP(tblnventory[[#This Row],[Use]],[1]!tblCodes[Use],[1]!tblCodes[Code])</f>
        <v>WiFi</v>
      </c>
      <c r="E2857" s="1" t="s">
        <v>2810</v>
      </c>
      <c r="F2857" s="20">
        <v>44943</v>
      </c>
      <c r="G2857" s="24" t="str">
        <f>IF(ISBLANK(tblnventory[[#This Row],[Installed By]]),"Store","Installed")</f>
        <v>Store</v>
      </c>
      <c r="H2857" t="s">
        <v>8146</v>
      </c>
      <c r="J2857">
        <v>2191007447</v>
      </c>
      <c r="K2857" s="17"/>
      <c r="N2857" t="e">
        <v>#N/A</v>
      </c>
      <c r="O2857" t="b">
        <f>IF(tblnventory[[#This Row],[Installed]],LEFT(tblnventory[[#This Row],[Location]],3))</f>
        <v>0</v>
      </c>
      <c r="P2857" t="str">
        <f>_xlfn.XLOOKUP(tblnventory[[#This Row],[Serial Number]],[1]!tblDNACInventory[Floor],[1]!tblDNACInventory[Name],"Not Used")</f>
        <v>Not Used</v>
      </c>
      <c r="T2857" t="b">
        <f>NOT(ISBLANK(tblnventory[[#This Row],[Installed By]]))</f>
        <v>0</v>
      </c>
      <c r="U2857" t="str">
        <f>VLOOKUP(A2857, [1]!tblDescription[#Data], 3, 0)</f>
        <v>C9120AX Internal 802.11ax 4x4:4 MIMO;IOT;BT5;mGig;USB;RHL</v>
      </c>
      <c r="V2857" s="22" cm="1">
        <f t="array" ref="V2857">_xlfn.XLOOKUP(1,([1]!tblOrders[Order]=tblnventory[[#This Row],[PO]])*([1]!tblOrders[Description]=tblnventory[[#This Row],[Item]]),[1]!tblOrders[Unit Total],0)</f>
        <v>779.16</v>
      </c>
      <c r="W2857" s="23" cm="1">
        <f t="array" ref="W2857">_xlfn.XLOOKUP(1,([1]!tblOrders[Order]=tblnventory[[#This Row],[PO]])*([1]!tblOrders[Description]=tblnventory[[#This Row],[Item]]),[1]!tblOrders[Licence])</f>
        <v>0</v>
      </c>
      <c r="X2857" t="b" cm="1">
        <f t="array" ref="X2857">NOT(_xlfn.XLOOKUP(tblnventory[[#This Row],[PO]]&amp;tblnventory[[#This Row],[Item]],[1]!tblOrders[Order]&amp;[1]!tblOrders[Description],[1]!tblOrders[Paid Licence],FALSE))</f>
        <v>1</v>
      </c>
      <c r="Y28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58" spans="1:25">
      <c r="A2858" s="19" t="s">
        <v>5348</v>
      </c>
      <c r="B2858" t="str">
        <f>_xlfn.XLOOKUP(tblnventory[[#This Row],[Item]],[1]!tblDescription[Item],[1]!tblDescription[Description])</f>
        <v>C9120AX Internal 802.11ax 4x4:4 MIMO;IOT;BT5;mGig;USB;RHL</v>
      </c>
      <c r="C2858" t="str">
        <f>_xlfn.XLOOKUP(tblnventory[[#This Row],[Item]],[1]!tblDescription[Item],[1]!tblDescription[Type])</f>
        <v>WAP</v>
      </c>
      <c r="D2858" t="str">
        <f>_xlfn.XLOOKUP(tblnventory[[#This Row],[Use]],[1]!tblCodes[Use],[1]!tblCodes[Code])</f>
        <v>WiFi</v>
      </c>
      <c r="E2858" s="1" t="s">
        <v>2811</v>
      </c>
      <c r="F2858" s="20">
        <v>44943</v>
      </c>
      <c r="G2858" s="24" t="str">
        <f>IF(ISBLANK(tblnventory[[#This Row],[Installed By]]),"Store","Installed")</f>
        <v>Store</v>
      </c>
      <c r="H2858" t="s">
        <v>8146</v>
      </c>
      <c r="J2858">
        <v>2191007447</v>
      </c>
      <c r="K2858" s="17"/>
      <c r="N2858" t="e">
        <v>#N/A</v>
      </c>
      <c r="O2858" t="b">
        <f>IF(tblnventory[[#This Row],[Installed]],LEFT(tblnventory[[#This Row],[Location]],3))</f>
        <v>0</v>
      </c>
      <c r="P2858" t="str">
        <f>_xlfn.XLOOKUP(tblnventory[[#This Row],[Serial Number]],[1]!tblDNACInventory[Floor],[1]!tblDNACInventory[Name],"Not Used")</f>
        <v>Not Used</v>
      </c>
      <c r="T2858" t="b">
        <f>NOT(ISBLANK(tblnventory[[#This Row],[Installed By]]))</f>
        <v>0</v>
      </c>
      <c r="U2858" t="str">
        <f>VLOOKUP(A2858, [1]!tblDescription[#Data], 3, 0)</f>
        <v>C9120AX Internal 802.11ax 4x4:4 MIMO;IOT;BT5;mGig;USB;RHL</v>
      </c>
      <c r="V2858" s="22" cm="1">
        <f t="array" ref="V2858">_xlfn.XLOOKUP(1,([1]!tblOrders[Order]=tblnventory[[#This Row],[PO]])*([1]!tblOrders[Description]=tblnventory[[#This Row],[Item]]),[1]!tblOrders[Unit Total],0)</f>
        <v>779.16</v>
      </c>
      <c r="W2858" s="23" cm="1">
        <f t="array" ref="W2858">_xlfn.XLOOKUP(1,([1]!tblOrders[Order]=tblnventory[[#This Row],[PO]])*([1]!tblOrders[Description]=tblnventory[[#This Row],[Item]]),[1]!tblOrders[Licence])</f>
        <v>0</v>
      </c>
      <c r="X2858" t="b" cm="1">
        <f t="array" ref="X2858">NOT(_xlfn.XLOOKUP(tblnventory[[#This Row],[PO]]&amp;tblnventory[[#This Row],[Item]],[1]!tblOrders[Order]&amp;[1]!tblOrders[Description],[1]!tblOrders[Paid Licence],FALSE))</f>
        <v>1</v>
      </c>
      <c r="Y28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59" spans="1:25">
      <c r="A2859" s="19" t="s">
        <v>5348</v>
      </c>
      <c r="B2859" t="str">
        <f>_xlfn.XLOOKUP(tblnventory[[#This Row],[Item]],[1]!tblDescription[Item],[1]!tblDescription[Description])</f>
        <v>C9120AX Internal 802.11ax 4x4:4 MIMO;IOT;BT5;mGig;USB;RHL</v>
      </c>
      <c r="C2859" t="str">
        <f>_xlfn.XLOOKUP(tblnventory[[#This Row],[Item]],[1]!tblDescription[Item],[1]!tblDescription[Type])</f>
        <v>WAP</v>
      </c>
      <c r="D2859" t="str">
        <f>_xlfn.XLOOKUP(tblnventory[[#This Row],[Use]],[1]!tblCodes[Use],[1]!tblCodes[Code])</f>
        <v>WiFi</v>
      </c>
      <c r="E2859" s="1" t="s">
        <v>2812</v>
      </c>
      <c r="F2859" s="20">
        <v>44943</v>
      </c>
      <c r="G2859" s="24" t="str">
        <f>IF(ISBLANK(tblnventory[[#This Row],[Installed By]]),"Store","Installed")</f>
        <v>Store</v>
      </c>
      <c r="H2859" t="s">
        <v>8146</v>
      </c>
      <c r="J2859">
        <v>2191007447</v>
      </c>
      <c r="K2859" s="17"/>
      <c r="N2859" t="e">
        <v>#N/A</v>
      </c>
      <c r="O2859" t="b">
        <f>IF(tblnventory[[#This Row],[Installed]],LEFT(tblnventory[[#This Row],[Location]],3))</f>
        <v>0</v>
      </c>
      <c r="P2859" t="str">
        <f>_xlfn.XLOOKUP(tblnventory[[#This Row],[Serial Number]],[1]!tblDNACInventory[Floor],[1]!tblDNACInventory[Name],"Not Used")</f>
        <v>Not Used</v>
      </c>
      <c r="T2859" t="b">
        <f>NOT(ISBLANK(tblnventory[[#This Row],[Installed By]]))</f>
        <v>0</v>
      </c>
      <c r="U2859" t="str">
        <f>VLOOKUP(A2859, [1]!tblDescription[#Data], 3, 0)</f>
        <v>C9120AX Internal 802.11ax 4x4:4 MIMO;IOT;BT5;mGig;USB;RHL</v>
      </c>
      <c r="V2859" s="22" cm="1">
        <f t="array" ref="V2859">_xlfn.XLOOKUP(1,([1]!tblOrders[Order]=tblnventory[[#This Row],[PO]])*([1]!tblOrders[Description]=tblnventory[[#This Row],[Item]]),[1]!tblOrders[Unit Total],0)</f>
        <v>779.16</v>
      </c>
      <c r="W2859" s="23" cm="1">
        <f t="array" ref="W2859">_xlfn.XLOOKUP(1,([1]!tblOrders[Order]=tblnventory[[#This Row],[PO]])*([1]!tblOrders[Description]=tblnventory[[#This Row],[Item]]),[1]!tblOrders[Licence])</f>
        <v>0</v>
      </c>
      <c r="X2859" t="b" cm="1">
        <f t="array" ref="X2859">NOT(_xlfn.XLOOKUP(tblnventory[[#This Row],[PO]]&amp;tblnventory[[#This Row],[Item]],[1]!tblOrders[Order]&amp;[1]!tblOrders[Description],[1]!tblOrders[Paid Licence],FALSE))</f>
        <v>1</v>
      </c>
      <c r="Y28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60" spans="1:25">
      <c r="A2860" s="19" t="s">
        <v>5348</v>
      </c>
      <c r="B2860" t="str">
        <f>_xlfn.XLOOKUP(tblnventory[[#This Row],[Item]],[1]!tblDescription[Item],[1]!tblDescription[Description])</f>
        <v>C9120AX Internal 802.11ax 4x4:4 MIMO;IOT;BT5;mGig;USB;RHL</v>
      </c>
      <c r="C2860" t="str">
        <f>_xlfn.XLOOKUP(tblnventory[[#This Row],[Item]],[1]!tblDescription[Item],[1]!tblDescription[Type])</f>
        <v>WAP</v>
      </c>
      <c r="D2860" t="str">
        <f>_xlfn.XLOOKUP(tblnventory[[#This Row],[Use]],[1]!tblCodes[Use],[1]!tblCodes[Code])</f>
        <v>WiFi</v>
      </c>
      <c r="E2860" s="1" t="s">
        <v>2813</v>
      </c>
      <c r="F2860" s="20">
        <v>44943</v>
      </c>
      <c r="G2860" s="24" t="str">
        <f>IF(ISBLANK(tblnventory[[#This Row],[Installed By]]),"Store","Installed")</f>
        <v>Store</v>
      </c>
      <c r="H2860" t="s">
        <v>8146</v>
      </c>
      <c r="J2860">
        <v>2191007447</v>
      </c>
      <c r="K2860" s="17"/>
      <c r="N2860" t="e">
        <v>#N/A</v>
      </c>
      <c r="O2860" t="b">
        <f>IF(tblnventory[[#This Row],[Installed]],LEFT(tblnventory[[#This Row],[Location]],3))</f>
        <v>0</v>
      </c>
      <c r="P2860" t="str">
        <f>_xlfn.XLOOKUP(tblnventory[[#This Row],[Serial Number]],[1]!tblDNACInventory[Floor],[1]!tblDNACInventory[Name],"Not Used")</f>
        <v>Not Used</v>
      </c>
      <c r="T2860" t="b">
        <f>NOT(ISBLANK(tblnventory[[#This Row],[Installed By]]))</f>
        <v>0</v>
      </c>
      <c r="U2860" t="str">
        <f>VLOOKUP(A2860, [1]!tblDescription[#Data], 3, 0)</f>
        <v>C9120AX Internal 802.11ax 4x4:4 MIMO;IOT;BT5;mGig;USB;RHL</v>
      </c>
      <c r="V2860" s="22" cm="1">
        <f t="array" ref="V2860">_xlfn.XLOOKUP(1,([1]!tblOrders[Order]=tblnventory[[#This Row],[PO]])*([1]!tblOrders[Description]=tblnventory[[#This Row],[Item]]),[1]!tblOrders[Unit Total],0)</f>
        <v>779.16</v>
      </c>
      <c r="W2860" s="23" cm="1">
        <f t="array" ref="W2860">_xlfn.XLOOKUP(1,([1]!tblOrders[Order]=tblnventory[[#This Row],[PO]])*([1]!tblOrders[Description]=tblnventory[[#This Row],[Item]]),[1]!tblOrders[Licence])</f>
        <v>0</v>
      </c>
      <c r="X2860" t="b" cm="1">
        <f t="array" ref="X2860">NOT(_xlfn.XLOOKUP(tblnventory[[#This Row],[PO]]&amp;tblnventory[[#This Row],[Item]],[1]!tblOrders[Order]&amp;[1]!tblOrders[Description],[1]!tblOrders[Paid Licence],FALSE))</f>
        <v>1</v>
      </c>
      <c r="Y28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61" spans="1:25">
      <c r="A2861" s="19" t="s">
        <v>5348</v>
      </c>
      <c r="B2861" t="str">
        <f>_xlfn.XLOOKUP(tblnventory[[#This Row],[Item]],[1]!tblDescription[Item],[1]!tblDescription[Description])</f>
        <v>C9120AX Internal 802.11ax 4x4:4 MIMO;IOT;BT5;mGig;USB;RHL</v>
      </c>
      <c r="C2861" t="str">
        <f>_xlfn.XLOOKUP(tblnventory[[#This Row],[Item]],[1]!tblDescription[Item],[1]!tblDescription[Type])</f>
        <v>WAP</v>
      </c>
      <c r="D2861" t="str">
        <f>_xlfn.XLOOKUP(tblnventory[[#This Row],[Use]],[1]!tblCodes[Use],[1]!tblCodes[Code])</f>
        <v>WiFi</v>
      </c>
      <c r="E2861" s="1" t="s">
        <v>2814</v>
      </c>
      <c r="F2861" s="20">
        <v>44943</v>
      </c>
      <c r="G2861" s="24" t="str">
        <f>IF(ISBLANK(tblnventory[[#This Row],[Installed By]]),"Store","Installed")</f>
        <v>Store</v>
      </c>
      <c r="H2861" t="s">
        <v>8146</v>
      </c>
      <c r="J2861">
        <v>2191007447</v>
      </c>
      <c r="K2861" s="17"/>
      <c r="N2861" t="e">
        <v>#N/A</v>
      </c>
      <c r="O2861" t="b">
        <f>IF(tblnventory[[#This Row],[Installed]],LEFT(tblnventory[[#This Row],[Location]],3))</f>
        <v>0</v>
      </c>
      <c r="P2861" t="str">
        <f>_xlfn.XLOOKUP(tblnventory[[#This Row],[Serial Number]],[1]!tblDNACInventory[Floor],[1]!tblDNACInventory[Name],"Not Used")</f>
        <v>Not Used</v>
      </c>
      <c r="T2861" t="b">
        <f>NOT(ISBLANK(tblnventory[[#This Row],[Installed By]]))</f>
        <v>0</v>
      </c>
      <c r="U2861" t="str">
        <f>VLOOKUP(A2861, [1]!tblDescription[#Data], 3, 0)</f>
        <v>C9120AX Internal 802.11ax 4x4:4 MIMO;IOT;BT5;mGig;USB;RHL</v>
      </c>
      <c r="V2861" s="22" cm="1">
        <f t="array" ref="V2861">_xlfn.XLOOKUP(1,([1]!tblOrders[Order]=tblnventory[[#This Row],[PO]])*([1]!tblOrders[Description]=tblnventory[[#This Row],[Item]]),[1]!tblOrders[Unit Total],0)</f>
        <v>779.16</v>
      </c>
      <c r="W2861" s="23" cm="1">
        <f t="array" ref="W2861">_xlfn.XLOOKUP(1,([1]!tblOrders[Order]=tblnventory[[#This Row],[PO]])*([1]!tblOrders[Description]=tblnventory[[#This Row],[Item]]),[1]!tblOrders[Licence])</f>
        <v>0</v>
      </c>
      <c r="X2861" t="b" cm="1">
        <f t="array" ref="X2861">NOT(_xlfn.XLOOKUP(tblnventory[[#This Row],[PO]]&amp;tblnventory[[#This Row],[Item]],[1]!tblOrders[Order]&amp;[1]!tblOrders[Description],[1]!tblOrders[Paid Licence],FALSE))</f>
        <v>1</v>
      </c>
      <c r="Y28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62" spans="1:25">
      <c r="A2862" s="19" t="s">
        <v>5348</v>
      </c>
      <c r="B2862" t="str">
        <f>_xlfn.XLOOKUP(tblnventory[[#This Row],[Item]],[1]!tblDescription[Item],[1]!tblDescription[Description])</f>
        <v>C9120AX Internal 802.11ax 4x4:4 MIMO;IOT;BT5;mGig;USB;RHL</v>
      </c>
      <c r="C2862" t="str">
        <f>_xlfn.XLOOKUP(tblnventory[[#This Row],[Item]],[1]!tblDescription[Item],[1]!tblDescription[Type])</f>
        <v>WAP</v>
      </c>
      <c r="D2862" t="str">
        <f>_xlfn.XLOOKUP(tblnventory[[#This Row],[Use]],[1]!tblCodes[Use],[1]!tblCodes[Code])</f>
        <v>WiFi</v>
      </c>
      <c r="E2862" s="1" t="s">
        <v>2815</v>
      </c>
      <c r="F2862" s="20">
        <v>44943</v>
      </c>
      <c r="G2862" s="24" t="str">
        <f>IF(ISBLANK(tblnventory[[#This Row],[Installed By]]),"Store","Installed")</f>
        <v>Store</v>
      </c>
      <c r="H2862" t="s">
        <v>8146</v>
      </c>
      <c r="J2862">
        <v>2191007447</v>
      </c>
      <c r="K2862" s="17"/>
      <c r="N2862" t="e">
        <v>#N/A</v>
      </c>
      <c r="O2862" t="b">
        <f>IF(tblnventory[[#This Row],[Installed]],LEFT(tblnventory[[#This Row],[Location]],3))</f>
        <v>0</v>
      </c>
      <c r="P2862" t="str">
        <f>_xlfn.XLOOKUP(tblnventory[[#This Row],[Serial Number]],[1]!tblDNACInventory[Floor],[1]!tblDNACInventory[Name],"Not Used")</f>
        <v>Not Used</v>
      </c>
      <c r="T2862" t="b">
        <f>NOT(ISBLANK(tblnventory[[#This Row],[Installed By]]))</f>
        <v>0</v>
      </c>
      <c r="U2862" t="str">
        <f>VLOOKUP(A2862, [1]!tblDescription[#Data], 3, 0)</f>
        <v>C9120AX Internal 802.11ax 4x4:4 MIMO;IOT;BT5;mGig;USB;RHL</v>
      </c>
      <c r="V2862" s="22" cm="1">
        <f t="array" ref="V2862">_xlfn.XLOOKUP(1,([1]!tblOrders[Order]=tblnventory[[#This Row],[PO]])*([1]!tblOrders[Description]=tblnventory[[#This Row],[Item]]),[1]!tblOrders[Unit Total],0)</f>
        <v>779.16</v>
      </c>
      <c r="W2862" s="23" cm="1">
        <f t="array" ref="W2862">_xlfn.XLOOKUP(1,([1]!tblOrders[Order]=tblnventory[[#This Row],[PO]])*([1]!tblOrders[Description]=tblnventory[[#This Row],[Item]]),[1]!tblOrders[Licence])</f>
        <v>0</v>
      </c>
      <c r="X2862" t="b" cm="1">
        <f t="array" ref="X2862">NOT(_xlfn.XLOOKUP(tblnventory[[#This Row],[PO]]&amp;tblnventory[[#This Row],[Item]],[1]!tblOrders[Order]&amp;[1]!tblOrders[Description],[1]!tblOrders[Paid Licence],FALSE))</f>
        <v>1</v>
      </c>
      <c r="Y28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63" spans="1:25">
      <c r="A2863" s="19" t="s">
        <v>5348</v>
      </c>
      <c r="B2863" t="str">
        <f>_xlfn.XLOOKUP(tblnventory[[#This Row],[Item]],[1]!tblDescription[Item],[1]!tblDescription[Description])</f>
        <v>C9120AX Internal 802.11ax 4x4:4 MIMO;IOT;BT5;mGig;USB;RHL</v>
      </c>
      <c r="C2863" t="str">
        <f>_xlfn.XLOOKUP(tblnventory[[#This Row],[Item]],[1]!tblDescription[Item],[1]!tblDescription[Type])</f>
        <v>WAP</v>
      </c>
      <c r="D2863" t="str">
        <f>_xlfn.XLOOKUP(tblnventory[[#This Row],[Use]],[1]!tblCodes[Use],[1]!tblCodes[Code])</f>
        <v>WiFi</v>
      </c>
      <c r="E2863" s="1" t="s">
        <v>2816</v>
      </c>
      <c r="F2863" s="20">
        <v>44943</v>
      </c>
      <c r="G2863" s="24" t="str">
        <f>IF(ISBLANK(tblnventory[[#This Row],[Installed By]]),"Store","Installed")</f>
        <v>Store</v>
      </c>
      <c r="H2863" t="s">
        <v>8146</v>
      </c>
      <c r="J2863">
        <v>2191007447</v>
      </c>
      <c r="K2863" s="17"/>
      <c r="N2863" t="e">
        <v>#N/A</v>
      </c>
      <c r="O2863" t="b">
        <f>IF(tblnventory[[#This Row],[Installed]],LEFT(tblnventory[[#This Row],[Location]],3))</f>
        <v>0</v>
      </c>
      <c r="P2863" t="str">
        <f>_xlfn.XLOOKUP(tblnventory[[#This Row],[Serial Number]],[1]!tblDNACInventory[Floor],[1]!tblDNACInventory[Name],"Not Used")</f>
        <v>Not Used</v>
      </c>
      <c r="T2863" t="b">
        <f>NOT(ISBLANK(tblnventory[[#This Row],[Installed By]]))</f>
        <v>0</v>
      </c>
      <c r="U2863" t="str">
        <f>VLOOKUP(A2863, [1]!tblDescription[#Data], 3, 0)</f>
        <v>C9120AX Internal 802.11ax 4x4:4 MIMO;IOT;BT5;mGig;USB;RHL</v>
      </c>
      <c r="V2863" s="22" cm="1">
        <f t="array" ref="V2863">_xlfn.XLOOKUP(1,([1]!tblOrders[Order]=tblnventory[[#This Row],[PO]])*([1]!tblOrders[Description]=tblnventory[[#This Row],[Item]]),[1]!tblOrders[Unit Total],0)</f>
        <v>779.16</v>
      </c>
      <c r="W2863" s="23" cm="1">
        <f t="array" ref="W2863">_xlfn.XLOOKUP(1,([1]!tblOrders[Order]=tblnventory[[#This Row],[PO]])*([1]!tblOrders[Description]=tblnventory[[#This Row],[Item]]),[1]!tblOrders[Licence])</f>
        <v>0</v>
      </c>
      <c r="X2863" t="b" cm="1">
        <f t="array" ref="X2863">NOT(_xlfn.XLOOKUP(tblnventory[[#This Row],[PO]]&amp;tblnventory[[#This Row],[Item]],[1]!tblOrders[Order]&amp;[1]!tblOrders[Description],[1]!tblOrders[Paid Licence],FALSE))</f>
        <v>1</v>
      </c>
      <c r="Y28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64" spans="1:25">
      <c r="A2864" s="19" t="s">
        <v>5348</v>
      </c>
      <c r="B2864" t="str">
        <f>_xlfn.XLOOKUP(tblnventory[[#This Row],[Item]],[1]!tblDescription[Item],[1]!tblDescription[Description])</f>
        <v>C9120AX Internal 802.11ax 4x4:4 MIMO;IOT;BT5;mGig;USB;RHL</v>
      </c>
      <c r="C2864" t="str">
        <f>_xlfn.XLOOKUP(tblnventory[[#This Row],[Item]],[1]!tblDescription[Item],[1]!tblDescription[Type])</f>
        <v>WAP</v>
      </c>
      <c r="D2864" t="str">
        <f>_xlfn.XLOOKUP(tblnventory[[#This Row],[Use]],[1]!tblCodes[Use],[1]!tblCodes[Code])</f>
        <v>WiFi</v>
      </c>
      <c r="E2864" s="1" t="s">
        <v>2817</v>
      </c>
      <c r="F2864" s="20">
        <v>44943</v>
      </c>
      <c r="G2864" s="24" t="str">
        <f>IF(ISBLANK(tblnventory[[#This Row],[Installed By]]),"Store","Installed")</f>
        <v>Store</v>
      </c>
      <c r="H2864" t="s">
        <v>8146</v>
      </c>
      <c r="J2864">
        <v>2191007447</v>
      </c>
      <c r="K2864" s="17"/>
      <c r="N2864" t="e">
        <v>#N/A</v>
      </c>
      <c r="O2864" t="b">
        <f>IF(tblnventory[[#This Row],[Installed]],LEFT(tblnventory[[#This Row],[Location]],3))</f>
        <v>0</v>
      </c>
      <c r="P2864" t="str">
        <f>_xlfn.XLOOKUP(tblnventory[[#This Row],[Serial Number]],[1]!tblDNACInventory[Floor],[1]!tblDNACInventory[Name],"Not Used")</f>
        <v>Not Used</v>
      </c>
      <c r="T2864" t="b">
        <f>NOT(ISBLANK(tblnventory[[#This Row],[Installed By]]))</f>
        <v>0</v>
      </c>
      <c r="U2864" t="str">
        <f>VLOOKUP(A2864, [1]!tblDescription[#Data], 3, 0)</f>
        <v>C9120AX Internal 802.11ax 4x4:4 MIMO;IOT;BT5;mGig;USB;RHL</v>
      </c>
      <c r="V2864" s="22" cm="1">
        <f t="array" ref="V2864">_xlfn.XLOOKUP(1,([1]!tblOrders[Order]=tblnventory[[#This Row],[PO]])*([1]!tblOrders[Description]=tblnventory[[#This Row],[Item]]),[1]!tblOrders[Unit Total],0)</f>
        <v>779.16</v>
      </c>
      <c r="W2864" s="23" cm="1">
        <f t="array" ref="W2864">_xlfn.XLOOKUP(1,([1]!tblOrders[Order]=tblnventory[[#This Row],[PO]])*([1]!tblOrders[Description]=tblnventory[[#This Row],[Item]]),[1]!tblOrders[Licence])</f>
        <v>0</v>
      </c>
      <c r="X2864" t="b" cm="1">
        <f t="array" ref="X2864">NOT(_xlfn.XLOOKUP(tblnventory[[#This Row],[PO]]&amp;tblnventory[[#This Row],[Item]],[1]!tblOrders[Order]&amp;[1]!tblOrders[Description],[1]!tblOrders[Paid Licence],FALSE))</f>
        <v>1</v>
      </c>
      <c r="Y28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65" spans="1:25">
      <c r="A2865" s="19" t="s">
        <v>5348</v>
      </c>
      <c r="B2865" t="str">
        <f>_xlfn.XLOOKUP(tblnventory[[#This Row],[Item]],[1]!tblDescription[Item],[1]!tblDescription[Description])</f>
        <v>C9120AX Internal 802.11ax 4x4:4 MIMO;IOT;BT5;mGig;USB;RHL</v>
      </c>
      <c r="C2865" t="str">
        <f>_xlfn.XLOOKUP(tblnventory[[#This Row],[Item]],[1]!tblDescription[Item],[1]!tblDescription[Type])</f>
        <v>WAP</v>
      </c>
      <c r="D2865" t="str">
        <f>_xlfn.XLOOKUP(tblnventory[[#This Row],[Use]],[1]!tblCodes[Use],[1]!tblCodes[Code])</f>
        <v>WiFi</v>
      </c>
      <c r="E2865" s="1" t="s">
        <v>2818</v>
      </c>
      <c r="F2865" s="20">
        <v>44943</v>
      </c>
      <c r="G2865" s="24" t="str">
        <f>IF(ISBLANK(tblnventory[[#This Row],[Installed By]]),"Store","Installed")</f>
        <v>Store</v>
      </c>
      <c r="H2865" t="s">
        <v>8146</v>
      </c>
      <c r="J2865">
        <v>2191007447</v>
      </c>
      <c r="K2865" s="17"/>
      <c r="N2865" t="e">
        <v>#N/A</v>
      </c>
      <c r="O2865" t="b">
        <f>IF(tblnventory[[#This Row],[Installed]],LEFT(tblnventory[[#This Row],[Location]],3))</f>
        <v>0</v>
      </c>
      <c r="P2865" t="str">
        <f>_xlfn.XLOOKUP(tblnventory[[#This Row],[Serial Number]],[1]!tblDNACInventory[Floor],[1]!tblDNACInventory[Name],"Not Used")</f>
        <v>Not Used</v>
      </c>
      <c r="T2865" t="b">
        <f>NOT(ISBLANK(tblnventory[[#This Row],[Installed By]]))</f>
        <v>0</v>
      </c>
      <c r="U2865" t="str">
        <f>VLOOKUP(A2865, [1]!tblDescription[#Data], 3, 0)</f>
        <v>C9120AX Internal 802.11ax 4x4:4 MIMO;IOT;BT5;mGig;USB;RHL</v>
      </c>
      <c r="V2865" s="22" cm="1">
        <f t="array" ref="V2865">_xlfn.XLOOKUP(1,([1]!tblOrders[Order]=tblnventory[[#This Row],[PO]])*([1]!tblOrders[Description]=tblnventory[[#This Row],[Item]]),[1]!tblOrders[Unit Total],0)</f>
        <v>779.16</v>
      </c>
      <c r="W2865" s="23" cm="1">
        <f t="array" ref="W2865">_xlfn.XLOOKUP(1,([1]!tblOrders[Order]=tblnventory[[#This Row],[PO]])*([1]!tblOrders[Description]=tblnventory[[#This Row],[Item]]),[1]!tblOrders[Licence])</f>
        <v>0</v>
      </c>
      <c r="X2865" t="b" cm="1">
        <f t="array" ref="X2865">NOT(_xlfn.XLOOKUP(tblnventory[[#This Row],[PO]]&amp;tblnventory[[#This Row],[Item]],[1]!tblOrders[Order]&amp;[1]!tblOrders[Description],[1]!tblOrders[Paid Licence],FALSE))</f>
        <v>1</v>
      </c>
      <c r="Y28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66" spans="1:25">
      <c r="A2866" s="19" t="s">
        <v>5348</v>
      </c>
      <c r="B2866" t="str">
        <f>_xlfn.XLOOKUP(tblnventory[[#This Row],[Item]],[1]!tblDescription[Item],[1]!tblDescription[Description])</f>
        <v>C9120AX Internal 802.11ax 4x4:4 MIMO;IOT;BT5;mGig;USB;RHL</v>
      </c>
      <c r="C2866" t="str">
        <f>_xlfn.XLOOKUP(tblnventory[[#This Row],[Item]],[1]!tblDescription[Item],[1]!tblDescription[Type])</f>
        <v>WAP</v>
      </c>
      <c r="D2866" t="str">
        <f>_xlfn.XLOOKUP(tblnventory[[#This Row],[Use]],[1]!tblCodes[Use],[1]!tblCodes[Code])</f>
        <v>WiFi</v>
      </c>
      <c r="E2866" s="1" t="s">
        <v>2819</v>
      </c>
      <c r="F2866" s="20">
        <v>44943</v>
      </c>
      <c r="G2866" s="24" t="str">
        <f>IF(ISBLANK(tblnventory[[#This Row],[Installed By]]),"Store","Installed")</f>
        <v>Store</v>
      </c>
      <c r="H2866" t="s">
        <v>8146</v>
      </c>
      <c r="J2866">
        <v>2191007447</v>
      </c>
      <c r="K2866" s="17"/>
      <c r="N2866" t="e">
        <v>#N/A</v>
      </c>
      <c r="O2866" t="b">
        <f>IF(tblnventory[[#This Row],[Installed]],LEFT(tblnventory[[#This Row],[Location]],3))</f>
        <v>0</v>
      </c>
      <c r="P2866" t="str">
        <f>_xlfn.XLOOKUP(tblnventory[[#This Row],[Serial Number]],[1]!tblDNACInventory[Floor],[1]!tblDNACInventory[Name],"Not Used")</f>
        <v>Not Used</v>
      </c>
      <c r="T2866" t="b">
        <f>NOT(ISBLANK(tblnventory[[#This Row],[Installed By]]))</f>
        <v>0</v>
      </c>
      <c r="U2866" t="str">
        <f>VLOOKUP(A2866, [1]!tblDescription[#Data], 3, 0)</f>
        <v>C9120AX Internal 802.11ax 4x4:4 MIMO;IOT;BT5;mGig;USB;RHL</v>
      </c>
      <c r="V2866" s="22" cm="1">
        <f t="array" ref="V2866">_xlfn.XLOOKUP(1,([1]!tblOrders[Order]=tblnventory[[#This Row],[PO]])*([1]!tblOrders[Description]=tblnventory[[#This Row],[Item]]),[1]!tblOrders[Unit Total],0)</f>
        <v>779.16</v>
      </c>
      <c r="W2866" s="23" cm="1">
        <f t="array" ref="W2866">_xlfn.XLOOKUP(1,([1]!tblOrders[Order]=tblnventory[[#This Row],[PO]])*([1]!tblOrders[Description]=tblnventory[[#This Row],[Item]]),[1]!tblOrders[Licence])</f>
        <v>0</v>
      </c>
      <c r="X2866" t="b" cm="1">
        <f t="array" ref="X2866">NOT(_xlfn.XLOOKUP(tblnventory[[#This Row],[PO]]&amp;tblnventory[[#This Row],[Item]],[1]!tblOrders[Order]&amp;[1]!tblOrders[Description],[1]!tblOrders[Paid Licence],FALSE))</f>
        <v>1</v>
      </c>
      <c r="Y28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67" spans="1:25">
      <c r="A2867" s="19" t="s">
        <v>5348</v>
      </c>
      <c r="B2867" t="str">
        <f>_xlfn.XLOOKUP(tblnventory[[#This Row],[Item]],[1]!tblDescription[Item],[1]!tblDescription[Description])</f>
        <v>C9120AX Internal 802.11ax 4x4:4 MIMO;IOT;BT5;mGig;USB;RHL</v>
      </c>
      <c r="C2867" t="str">
        <f>_xlfn.XLOOKUP(tblnventory[[#This Row],[Item]],[1]!tblDescription[Item],[1]!tblDescription[Type])</f>
        <v>WAP</v>
      </c>
      <c r="D2867" t="str">
        <f>_xlfn.XLOOKUP(tblnventory[[#This Row],[Use]],[1]!tblCodes[Use],[1]!tblCodes[Code])</f>
        <v>WiFi</v>
      </c>
      <c r="E2867" s="1" t="s">
        <v>2820</v>
      </c>
      <c r="F2867" s="20">
        <v>44943</v>
      </c>
      <c r="G2867" s="24" t="str">
        <f>IF(ISBLANK(tblnventory[[#This Row],[Installed By]]),"Store","Installed")</f>
        <v>Store</v>
      </c>
      <c r="H2867" t="s">
        <v>8146</v>
      </c>
      <c r="J2867">
        <v>2191007447</v>
      </c>
      <c r="K2867" s="17"/>
      <c r="N2867" t="e">
        <v>#N/A</v>
      </c>
      <c r="O2867" t="b">
        <f>IF(tblnventory[[#This Row],[Installed]],LEFT(tblnventory[[#This Row],[Location]],3))</f>
        <v>0</v>
      </c>
      <c r="P2867" t="str">
        <f>_xlfn.XLOOKUP(tblnventory[[#This Row],[Serial Number]],[1]!tblDNACInventory[Floor],[1]!tblDNACInventory[Name],"Not Used")</f>
        <v>Not Used</v>
      </c>
      <c r="T2867" t="b">
        <f>NOT(ISBLANK(tblnventory[[#This Row],[Installed By]]))</f>
        <v>0</v>
      </c>
      <c r="U2867" t="str">
        <f>VLOOKUP(A2867, [1]!tblDescription[#Data], 3, 0)</f>
        <v>C9120AX Internal 802.11ax 4x4:4 MIMO;IOT;BT5;mGig;USB;RHL</v>
      </c>
      <c r="V2867" s="22" cm="1">
        <f t="array" ref="V2867">_xlfn.XLOOKUP(1,([1]!tblOrders[Order]=tblnventory[[#This Row],[PO]])*([1]!tblOrders[Description]=tblnventory[[#This Row],[Item]]),[1]!tblOrders[Unit Total],0)</f>
        <v>779.16</v>
      </c>
      <c r="W2867" s="23" cm="1">
        <f t="array" ref="W2867">_xlfn.XLOOKUP(1,([1]!tblOrders[Order]=tblnventory[[#This Row],[PO]])*([1]!tblOrders[Description]=tblnventory[[#This Row],[Item]]),[1]!tblOrders[Licence])</f>
        <v>0</v>
      </c>
      <c r="X2867" t="b" cm="1">
        <f t="array" ref="X2867">NOT(_xlfn.XLOOKUP(tblnventory[[#This Row],[PO]]&amp;tblnventory[[#This Row],[Item]],[1]!tblOrders[Order]&amp;[1]!tblOrders[Description],[1]!tblOrders[Paid Licence],FALSE))</f>
        <v>1</v>
      </c>
      <c r="Y28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68" spans="1:25">
      <c r="A2868" s="19" t="s">
        <v>5348</v>
      </c>
      <c r="B2868" t="str">
        <f>_xlfn.XLOOKUP(tblnventory[[#This Row],[Item]],[1]!tblDescription[Item],[1]!tblDescription[Description])</f>
        <v>C9120AX Internal 802.11ax 4x4:4 MIMO;IOT;BT5;mGig;USB;RHL</v>
      </c>
      <c r="C2868" t="str">
        <f>_xlfn.XLOOKUP(tblnventory[[#This Row],[Item]],[1]!tblDescription[Item],[1]!tblDescription[Type])</f>
        <v>WAP</v>
      </c>
      <c r="D2868" t="str">
        <f>_xlfn.XLOOKUP(tblnventory[[#This Row],[Use]],[1]!tblCodes[Use],[1]!tblCodes[Code])</f>
        <v>WiFi</v>
      </c>
      <c r="E2868" s="1" t="s">
        <v>2821</v>
      </c>
      <c r="F2868" s="20">
        <v>44943</v>
      </c>
      <c r="G2868" s="24" t="str">
        <f>IF(ISBLANK(tblnventory[[#This Row],[Installed By]]),"Store","Installed")</f>
        <v>Store</v>
      </c>
      <c r="H2868" t="s">
        <v>8146</v>
      </c>
      <c r="J2868">
        <v>2191007447</v>
      </c>
      <c r="K2868" s="17"/>
      <c r="N2868" t="e">
        <v>#N/A</v>
      </c>
      <c r="O2868" t="b">
        <f>IF(tblnventory[[#This Row],[Installed]],LEFT(tblnventory[[#This Row],[Location]],3))</f>
        <v>0</v>
      </c>
      <c r="P2868" t="str">
        <f>_xlfn.XLOOKUP(tblnventory[[#This Row],[Serial Number]],[1]!tblDNACInventory[Floor],[1]!tblDNACInventory[Name],"Not Used")</f>
        <v>Not Used</v>
      </c>
      <c r="T2868" t="b">
        <f>NOT(ISBLANK(tblnventory[[#This Row],[Installed By]]))</f>
        <v>0</v>
      </c>
      <c r="U2868" t="str">
        <f>VLOOKUP(A2868, [1]!tblDescription[#Data], 3, 0)</f>
        <v>C9120AX Internal 802.11ax 4x4:4 MIMO;IOT;BT5;mGig;USB;RHL</v>
      </c>
      <c r="V2868" s="22" cm="1">
        <f t="array" ref="V2868">_xlfn.XLOOKUP(1,([1]!tblOrders[Order]=tblnventory[[#This Row],[PO]])*([1]!tblOrders[Description]=tblnventory[[#This Row],[Item]]),[1]!tblOrders[Unit Total],0)</f>
        <v>779.16</v>
      </c>
      <c r="W2868" s="23" cm="1">
        <f t="array" ref="W2868">_xlfn.XLOOKUP(1,([1]!tblOrders[Order]=tblnventory[[#This Row],[PO]])*([1]!tblOrders[Description]=tblnventory[[#This Row],[Item]]),[1]!tblOrders[Licence])</f>
        <v>0</v>
      </c>
      <c r="X2868" t="b" cm="1">
        <f t="array" ref="X2868">NOT(_xlfn.XLOOKUP(tblnventory[[#This Row],[PO]]&amp;tblnventory[[#This Row],[Item]],[1]!tblOrders[Order]&amp;[1]!tblOrders[Description],[1]!tblOrders[Paid Licence],FALSE))</f>
        <v>1</v>
      </c>
      <c r="Y28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69" spans="1:25">
      <c r="A2869" s="19" t="s">
        <v>5348</v>
      </c>
      <c r="B2869" t="str">
        <f>_xlfn.XLOOKUP(tblnventory[[#This Row],[Item]],[1]!tblDescription[Item],[1]!tblDescription[Description])</f>
        <v>C9120AX Internal 802.11ax 4x4:4 MIMO;IOT;BT5;mGig;USB;RHL</v>
      </c>
      <c r="C2869" t="str">
        <f>_xlfn.XLOOKUP(tblnventory[[#This Row],[Item]],[1]!tblDescription[Item],[1]!tblDescription[Type])</f>
        <v>WAP</v>
      </c>
      <c r="D2869" t="str">
        <f>_xlfn.XLOOKUP(tblnventory[[#This Row],[Use]],[1]!tblCodes[Use],[1]!tblCodes[Code])</f>
        <v>WiFi</v>
      </c>
      <c r="E2869" s="1" t="s">
        <v>2822</v>
      </c>
      <c r="F2869" s="20">
        <v>44943</v>
      </c>
      <c r="G2869" s="24" t="str">
        <f>IF(ISBLANK(tblnventory[[#This Row],[Installed By]]),"Store","Installed")</f>
        <v>Store</v>
      </c>
      <c r="H2869" t="s">
        <v>8146</v>
      </c>
      <c r="J2869">
        <v>2191007447</v>
      </c>
      <c r="K2869" s="17"/>
      <c r="N2869" t="e">
        <v>#N/A</v>
      </c>
      <c r="O2869" t="b">
        <f>IF(tblnventory[[#This Row],[Installed]],LEFT(tblnventory[[#This Row],[Location]],3))</f>
        <v>0</v>
      </c>
      <c r="P2869" t="str">
        <f>_xlfn.XLOOKUP(tblnventory[[#This Row],[Serial Number]],[1]!tblDNACInventory[Floor],[1]!tblDNACInventory[Name],"Not Used")</f>
        <v>Not Used</v>
      </c>
      <c r="T2869" t="b">
        <f>NOT(ISBLANK(tblnventory[[#This Row],[Installed By]]))</f>
        <v>0</v>
      </c>
      <c r="U2869" t="str">
        <f>VLOOKUP(A2869, [1]!tblDescription[#Data], 3, 0)</f>
        <v>C9120AX Internal 802.11ax 4x4:4 MIMO;IOT;BT5;mGig;USB;RHL</v>
      </c>
      <c r="V2869" s="22" cm="1">
        <f t="array" ref="V2869">_xlfn.XLOOKUP(1,([1]!tblOrders[Order]=tblnventory[[#This Row],[PO]])*([1]!tblOrders[Description]=tblnventory[[#This Row],[Item]]),[1]!tblOrders[Unit Total],0)</f>
        <v>779.16</v>
      </c>
      <c r="W2869" s="23" cm="1">
        <f t="array" ref="W2869">_xlfn.XLOOKUP(1,([1]!tblOrders[Order]=tblnventory[[#This Row],[PO]])*([1]!tblOrders[Description]=tblnventory[[#This Row],[Item]]),[1]!tblOrders[Licence])</f>
        <v>0</v>
      </c>
      <c r="X2869" t="b" cm="1">
        <f t="array" ref="X2869">NOT(_xlfn.XLOOKUP(tblnventory[[#This Row],[PO]]&amp;tblnventory[[#This Row],[Item]],[1]!tblOrders[Order]&amp;[1]!tblOrders[Description],[1]!tblOrders[Paid Licence],FALSE))</f>
        <v>1</v>
      </c>
      <c r="Y28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70" spans="1:25">
      <c r="A2870" s="19" t="s">
        <v>5348</v>
      </c>
      <c r="B2870" t="str">
        <f>_xlfn.XLOOKUP(tblnventory[[#This Row],[Item]],[1]!tblDescription[Item],[1]!tblDescription[Description])</f>
        <v>C9120AX Internal 802.11ax 4x4:4 MIMO;IOT;BT5;mGig;USB;RHL</v>
      </c>
      <c r="C2870" t="str">
        <f>_xlfn.XLOOKUP(tblnventory[[#This Row],[Item]],[1]!tblDescription[Item],[1]!tblDescription[Type])</f>
        <v>WAP</v>
      </c>
      <c r="D2870" t="str">
        <f>_xlfn.XLOOKUP(tblnventory[[#This Row],[Use]],[1]!tblCodes[Use],[1]!tblCodes[Code])</f>
        <v>WiFi</v>
      </c>
      <c r="E2870" s="1" t="s">
        <v>2823</v>
      </c>
      <c r="F2870" s="20">
        <v>44943</v>
      </c>
      <c r="G2870" s="24" t="str">
        <f>IF(ISBLANK(tblnventory[[#This Row],[Installed By]]),"Store","Installed")</f>
        <v>Store</v>
      </c>
      <c r="H2870" t="s">
        <v>8146</v>
      </c>
      <c r="J2870">
        <v>2191007447</v>
      </c>
      <c r="K2870" s="17"/>
      <c r="N2870" t="e">
        <v>#N/A</v>
      </c>
      <c r="O2870" t="b">
        <f>IF(tblnventory[[#This Row],[Installed]],LEFT(tblnventory[[#This Row],[Location]],3))</f>
        <v>0</v>
      </c>
      <c r="P2870" t="str">
        <f>_xlfn.XLOOKUP(tblnventory[[#This Row],[Serial Number]],[1]!tblDNACInventory[Floor],[1]!tblDNACInventory[Name],"Not Used")</f>
        <v>Not Used</v>
      </c>
      <c r="T2870" t="b">
        <f>NOT(ISBLANK(tblnventory[[#This Row],[Installed By]]))</f>
        <v>0</v>
      </c>
      <c r="U2870" t="str">
        <f>VLOOKUP(A2870, [1]!tblDescription[#Data], 3, 0)</f>
        <v>C9120AX Internal 802.11ax 4x4:4 MIMO;IOT;BT5;mGig;USB;RHL</v>
      </c>
      <c r="V2870" s="22" cm="1">
        <f t="array" ref="V2870">_xlfn.XLOOKUP(1,([1]!tblOrders[Order]=tblnventory[[#This Row],[PO]])*([1]!tblOrders[Description]=tblnventory[[#This Row],[Item]]),[1]!tblOrders[Unit Total],0)</f>
        <v>779.16</v>
      </c>
      <c r="W2870" s="23" cm="1">
        <f t="array" ref="W2870">_xlfn.XLOOKUP(1,([1]!tblOrders[Order]=tblnventory[[#This Row],[PO]])*([1]!tblOrders[Description]=tblnventory[[#This Row],[Item]]),[1]!tblOrders[Licence])</f>
        <v>0</v>
      </c>
      <c r="X2870" t="b" cm="1">
        <f t="array" ref="X2870">NOT(_xlfn.XLOOKUP(tblnventory[[#This Row],[PO]]&amp;tblnventory[[#This Row],[Item]],[1]!tblOrders[Order]&amp;[1]!tblOrders[Description],[1]!tblOrders[Paid Licence],FALSE))</f>
        <v>1</v>
      </c>
      <c r="Y28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71" spans="1:25">
      <c r="A2871" s="19" t="s">
        <v>5348</v>
      </c>
      <c r="B2871" t="str">
        <f>_xlfn.XLOOKUP(tblnventory[[#This Row],[Item]],[1]!tblDescription[Item],[1]!tblDescription[Description])</f>
        <v>C9120AX Internal 802.11ax 4x4:4 MIMO;IOT;BT5;mGig;USB;RHL</v>
      </c>
      <c r="C2871" t="str">
        <f>_xlfn.XLOOKUP(tblnventory[[#This Row],[Item]],[1]!tblDescription[Item],[1]!tblDescription[Type])</f>
        <v>WAP</v>
      </c>
      <c r="D2871" t="str">
        <f>_xlfn.XLOOKUP(tblnventory[[#This Row],[Use]],[1]!tblCodes[Use],[1]!tblCodes[Code])</f>
        <v>WiFi</v>
      </c>
      <c r="E2871" s="1" t="s">
        <v>2824</v>
      </c>
      <c r="F2871" s="20">
        <v>44943</v>
      </c>
      <c r="G2871" s="24" t="str">
        <f>IF(ISBLANK(tblnventory[[#This Row],[Installed By]]),"Store","Installed")</f>
        <v>Store</v>
      </c>
      <c r="H2871" t="s">
        <v>8146</v>
      </c>
      <c r="J2871">
        <v>2191007447</v>
      </c>
      <c r="K2871" s="17"/>
      <c r="N2871" t="e">
        <v>#N/A</v>
      </c>
      <c r="O2871" t="b">
        <f>IF(tblnventory[[#This Row],[Installed]],LEFT(tblnventory[[#This Row],[Location]],3))</f>
        <v>0</v>
      </c>
      <c r="P2871" t="str">
        <f>_xlfn.XLOOKUP(tblnventory[[#This Row],[Serial Number]],[1]!tblDNACInventory[Floor],[1]!tblDNACInventory[Name],"Not Used")</f>
        <v>Not Used</v>
      </c>
      <c r="T2871" t="b">
        <f>NOT(ISBLANK(tblnventory[[#This Row],[Installed By]]))</f>
        <v>0</v>
      </c>
      <c r="U2871" t="str">
        <f>VLOOKUP(A2871, [1]!tblDescription[#Data], 3, 0)</f>
        <v>C9120AX Internal 802.11ax 4x4:4 MIMO;IOT;BT5;mGig;USB;RHL</v>
      </c>
      <c r="V2871" s="22" cm="1">
        <f t="array" ref="V2871">_xlfn.XLOOKUP(1,([1]!tblOrders[Order]=tblnventory[[#This Row],[PO]])*([1]!tblOrders[Description]=tblnventory[[#This Row],[Item]]),[1]!tblOrders[Unit Total],0)</f>
        <v>779.16</v>
      </c>
      <c r="W2871" s="23" cm="1">
        <f t="array" ref="W2871">_xlfn.XLOOKUP(1,([1]!tblOrders[Order]=tblnventory[[#This Row],[PO]])*([1]!tblOrders[Description]=tblnventory[[#This Row],[Item]]),[1]!tblOrders[Licence])</f>
        <v>0</v>
      </c>
      <c r="X2871" t="b" cm="1">
        <f t="array" ref="X2871">NOT(_xlfn.XLOOKUP(tblnventory[[#This Row],[PO]]&amp;tblnventory[[#This Row],[Item]],[1]!tblOrders[Order]&amp;[1]!tblOrders[Description],[1]!tblOrders[Paid Licence],FALSE))</f>
        <v>1</v>
      </c>
      <c r="Y28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72" spans="1:25">
      <c r="A2872" s="19" t="s">
        <v>5348</v>
      </c>
      <c r="B2872" t="str">
        <f>_xlfn.XLOOKUP(tblnventory[[#This Row],[Item]],[1]!tblDescription[Item],[1]!tblDescription[Description])</f>
        <v>C9120AX Internal 802.11ax 4x4:4 MIMO;IOT;BT5;mGig;USB;RHL</v>
      </c>
      <c r="C2872" t="str">
        <f>_xlfn.XLOOKUP(tblnventory[[#This Row],[Item]],[1]!tblDescription[Item],[1]!tblDescription[Type])</f>
        <v>WAP</v>
      </c>
      <c r="D2872" t="str">
        <f>_xlfn.XLOOKUP(tblnventory[[#This Row],[Use]],[1]!tblCodes[Use],[1]!tblCodes[Code])</f>
        <v>WiFi</v>
      </c>
      <c r="E2872" s="1" t="s">
        <v>2825</v>
      </c>
      <c r="F2872" s="20">
        <v>44943</v>
      </c>
      <c r="G2872" s="24" t="str">
        <f>IF(ISBLANK(tblnventory[[#This Row],[Installed By]]),"Store","Installed")</f>
        <v>Installed</v>
      </c>
      <c r="H2872" t="s">
        <v>7607</v>
      </c>
      <c r="J2872">
        <v>2191007447</v>
      </c>
      <c r="K2872" s="17"/>
      <c r="L2872" t="s">
        <v>5502</v>
      </c>
      <c r="M2872" s="20">
        <v>45261</v>
      </c>
      <c r="N2872" t="s">
        <v>8221</v>
      </c>
      <c r="O2872" t="str">
        <f>IF(tblnventory[[#This Row],[Installed]],LEFT(tblnventory[[#This Row],[Location]],3))</f>
        <v>409</v>
      </c>
      <c r="P2872" t="str">
        <f>_xlfn.XLOOKUP(tblnventory[[#This Row],[Serial Number]],[1]!tblDNACInventory[Floor],[1]!tblDNACInventory[Name],"Not Used")</f>
        <v>Not Used</v>
      </c>
      <c r="T2872" t="b">
        <f>NOT(ISBLANK(tblnventory[[#This Row],[Installed By]]))</f>
        <v>1</v>
      </c>
      <c r="U2872" t="str">
        <f>VLOOKUP(A2872, [1]!tblDescription[#Data], 3, 0)</f>
        <v>C9120AX Internal 802.11ax 4x4:4 MIMO;IOT;BT5;mGig;USB;RHL</v>
      </c>
      <c r="V2872" s="22" cm="1">
        <f t="array" ref="V2872">_xlfn.XLOOKUP(1,([1]!tblOrders[Order]=tblnventory[[#This Row],[PO]])*([1]!tblOrders[Description]=tblnventory[[#This Row],[Item]]),[1]!tblOrders[Unit Total],0)</f>
        <v>779.16</v>
      </c>
      <c r="W2872" s="23" cm="1">
        <f t="array" ref="W2872">_xlfn.XLOOKUP(1,([1]!tblOrders[Order]=tblnventory[[#This Row],[PO]])*([1]!tblOrders[Description]=tblnventory[[#This Row],[Item]]),[1]!tblOrders[Licence])</f>
        <v>0</v>
      </c>
      <c r="X2872" t="b" cm="1">
        <f t="array" ref="X2872">NOT(_xlfn.XLOOKUP(tblnventory[[#This Row],[PO]]&amp;tblnventory[[#This Row],[Item]],[1]!tblOrders[Order]&amp;[1]!tblOrders[Description],[1]!tblOrders[Paid Licence],FALSE))</f>
        <v>1</v>
      </c>
      <c r="Y28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873" spans="1:25">
      <c r="A2873" s="19" t="s">
        <v>5348</v>
      </c>
      <c r="B2873" t="str">
        <f>_xlfn.XLOOKUP(tblnventory[[#This Row],[Item]],[1]!tblDescription[Item],[1]!tblDescription[Description])</f>
        <v>C9120AX Internal 802.11ax 4x4:4 MIMO;IOT;BT5;mGig;USB;RHL</v>
      </c>
      <c r="C2873" t="str">
        <f>_xlfn.XLOOKUP(tblnventory[[#This Row],[Item]],[1]!tblDescription[Item],[1]!tblDescription[Type])</f>
        <v>WAP</v>
      </c>
      <c r="D2873" t="str">
        <f>_xlfn.XLOOKUP(tblnventory[[#This Row],[Use]],[1]!tblCodes[Use],[1]!tblCodes[Code])</f>
        <v>WiFi</v>
      </c>
      <c r="E2873" s="1" t="s">
        <v>2826</v>
      </c>
      <c r="F2873" s="20">
        <v>44943</v>
      </c>
      <c r="G2873" s="24" t="str">
        <f>IF(ISBLANK(tblnventory[[#This Row],[Installed By]]),"Store","Installed")</f>
        <v>Installed</v>
      </c>
      <c r="H2873" t="s">
        <v>7607</v>
      </c>
      <c r="J2873">
        <v>2191007447</v>
      </c>
      <c r="K2873" s="17"/>
      <c r="L2873" t="s">
        <v>5502</v>
      </c>
      <c r="M2873" s="20">
        <v>45261</v>
      </c>
      <c r="N2873" t="s">
        <v>8222</v>
      </c>
      <c r="O2873" t="str">
        <f>IF(tblnventory[[#This Row],[Installed]],LEFT(tblnventory[[#This Row],[Location]],3))</f>
        <v>409</v>
      </c>
      <c r="P2873" t="str">
        <f>_xlfn.XLOOKUP(tblnventory[[#This Row],[Serial Number]],[1]!tblDNACInventory[Floor],[1]!tblDNACInventory[Name],"Not Used")</f>
        <v>Not Used</v>
      </c>
      <c r="T2873" t="b">
        <f>NOT(ISBLANK(tblnventory[[#This Row],[Installed By]]))</f>
        <v>1</v>
      </c>
      <c r="U2873" t="str">
        <f>VLOOKUP(A2873, [1]!tblDescription[#Data], 3, 0)</f>
        <v>C9120AX Internal 802.11ax 4x4:4 MIMO;IOT;BT5;mGig;USB;RHL</v>
      </c>
      <c r="V2873" s="22" cm="1">
        <f t="array" ref="V2873">_xlfn.XLOOKUP(1,([1]!tblOrders[Order]=tblnventory[[#This Row],[PO]])*([1]!tblOrders[Description]=tblnventory[[#This Row],[Item]]),[1]!tblOrders[Unit Total],0)</f>
        <v>779.16</v>
      </c>
      <c r="W2873" s="23" cm="1">
        <f t="array" ref="W2873">_xlfn.XLOOKUP(1,([1]!tblOrders[Order]=tblnventory[[#This Row],[PO]])*([1]!tblOrders[Description]=tblnventory[[#This Row],[Item]]),[1]!tblOrders[Licence])</f>
        <v>0</v>
      </c>
      <c r="X2873" t="b" cm="1">
        <f t="array" ref="X2873">NOT(_xlfn.XLOOKUP(tblnventory[[#This Row],[PO]]&amp;tblnventory[[#This Row],[Item]],[1]!tblOrders[Order]&amp;[1]!tblOrders[Description],[1]!tblOrders[Paid Licence],FALSE))</f>
        <v>1</v>
      </c>
      <c r="Y28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874" spans="1:25">
      <c r="A2874" s="19" t="s">
        <v>5348</v>
      </c>
      <c r="B2874" t="str">
        <f>_xlfn.XLOOKUP(tblnventory[[#This Row],[Item]],[1]!tblDescription[Item],[1]!tblDescription[Description])</f>
        <v>C9120AX Internal 802.11ax 4x4:4 MIMO;IOT;BT5;mGig;USB;RHL</v>
      </c>
      <c r="C2874" t="str">
        <f>_xlfn.XLOOKUP(tblnventory[[#This Row],[Item]],[1]!tblDescription[Item],[1]!tblDescription[Type])</f>
        <v>WAP</v>
      </c>
      <c r="D2874" t="str">
        <f>_xlfn.XLOOKUP(tblnventory[[#This Row],[Use]],[1]!tblCodes[Use],[1]!tblCodes[Code])</f>
        <v>WiFi</v>
      </c>
      <c r="E2874" s="1" t="s">
        <v>2827</v>
      </c>
      <c r="F2874" s="20">
        <v>44943</v>
      </c>
      <c r="G2874" s="24" t="str">
        <f>IF(ISBLANK(tblnventory[[#This Row],[Installed By]]),"Store","Installed")</f>
        <v>Installed</v>
      </c>
      <c r="H2874" t="s">
        <v>7607</v>
      </c>
      <c r="J2874">
        <v>2191007447</v>
      </c>
      <c r="K2874" s="17"/>
      <c r="L2874" t="s">
        <v>5502</v>
      </c>
      <c r="M2874" s="20">
        <v>45261</v>
      </c>
      <c r="N2874" t="s">
        <v>8223</v>
      </c>
      <c r="O2874" t="str">
        <f>IF(tblnventory[[#This Row],[Installed]],LEFT(tblnventory[[#This Row],[Location]],3))</f>
        <v>409</v>
      </c>
      <c r="P2874" t="str">
        <f>_xlfn.XLOOKUP(tblnventory[[#This Row],[Serial Number]],[1]!tblDNACInventory[Floor],[1]!tblDNACInventory[Name],"Not Used")</f>
        <v>Not Used</v>
      </c>
      <c r="T2874" t="b">
        <f>NOT(ISBLANK(tblnventory[[#This Row],[Installed By]]))</f>
        <v>1</v>
      </c>
      <c r="U2874" t="str">
        <f>VLOOKUP(A2874, [1]!tblDescription[#Data], 3, 0)</f>
        <v>C9120AX Internal 802.11ax 4x4:4 MIMO;IOT;BT5;mGig;USB;RHL</v>
      </c>
      <c r="V2874" s="22" cm="1">
        <f t="array" ref="V2874">_xlfn.XLOOKUP(1,([1]!tblOrders[Order]=tblnventory[[#This Row],[PO]])*([1]!tblOrders[Description]=tblnventory[[#This Row],[Item]]),[1]!tblOrders[Unit Total],0)</f>
        <v>779.16</v>
      </c>
      <c r="W2874" s="23" cm="1">
        <f t="array" ref="W2874">_xlfn.XLOOKUP(1,([1]!tblOrders[Order]=tblnventory[[#This Row],[PO]])*([1]!tblOrders[Description]=tblnventory[[#This Row],[Item]]),[1]!tblOrders[Licence])</f>
        <v>0</v>
      </c>
      <c r="X2874" t="b" cm="1">
        <f t="array" ref="X2874">NOT(_xlfn.XLOOKUP(tblnventory[[#This Row],[PO]]&amp;tblnventory[[#This Row],[Item]],[1]!tblOrders[Order]&amp;[1]!tblOrders[Description],[1]!tblOrders[Paid Licence],FALSE))</f>
        <v>1</v>
      </c>
      <c r="Y28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875" spans="1:25">
      <c r="A2875" s="19" t="s">
        <v>5348</v>
      </c>
      <c r="B2875" t="str">
        <f>_xlfn.XLOOKUP(tblnventory[[#This Row],[Item]],[1]!tblDescription[Item],[1]!tblDescription[Description])</f>
        <v>C9120AX Internal 802.11ax 4x4:4 MIMO;IOT;BT5;mGig;USB;RHL</v>
      </c>
      <c r="C2875" t="str">
        <f>_xlfn.XLOOKUP(tblnventory[[#This Row],[Item]],[1]!tblDescription[Item],[1]!tblDescription[Type])</f>
        <v>WAP</v>
      </c>
      <c r="D2875" t="str">
        <f>_xlfn.XLOOKUP(tblnventory[[#This Row],[Use]],[1]!tblCodes[Use],[1]!tblCodes[Code])</f>
        <v>WiFi</v>
      </c>
      <c r="E2875" s="1" t="s">
        <v>2828</v>
      </c>
      <c r="F2875" s="20">
        <v>44943</v>
      </c>
      <c r="G2875" s="24" t="str">
        <f>IF(ISBLANK(tblnventory[[#This Row],[Installed By]]),"Store","Installed")</f>
        <v>Installed</v>
      </c>
      <c r="H2875" t="s">
        <v>7607</v>
      </c>
      <c r="J2875">
        <v>2191007447</v>
      </c>
      <c r="K2875" s="17"/>
      <c r="L2875" t="s">
        <v>5502</v>
      </c>
      <c r="M2875" s="20">
        <v>45261</v>
      </c>
      <c r="N2875" t="s">
        <v>8224</v>
      </c>
      <c r="O2875" t="str">
        <f>IF(tblnventory[[#This Row],[Installed]],LEFT(tblnventory[[#This Row],[Location]],3))</f>
        <v>409</v>
      </c>
      <c r="P2875" t="str">
        <f>_xlfn.XLOOKUP(tblnventory[[#This Row],[Serial Number]],[1]!tblDNACInventory[Floor],[1]!tblDNACInventory[Name],"Not Used")</f>
        <v>Not Used</v>
      </c>
      <c r="T2875" t="b">
        <f>NOT(ISBLANK(tblnventory[[#This Row],[Installed By]]))</f>
        <v>1</v>
      </c>
      <c r="U2875" t="str">
        <f>VLOOKUP(A2875, [1]!tblDescription[#Data], 3, 0)</f>
        <v>C9120AX Internal 802.11ax 4x4:4 MIMO;IOT;BT5;mGig;USB;RHL</v>
      </c>
      <c r="V2875" s="22" cm="1">
        <f t="array" ref="V2875">_xlfn.XLOOKUP(1,([1]!tblOrders[Order]=tblnventory[[#This Row],[PO]])*([1]!tblOrders[Description]=tblnventory[[#This Row],[Item]]),[1]!tblOrders[Unit Total],0)</f>
        <v>779.16</v>
      </c>
      <c r="W2875" s="23" cm="1">
        <f t="array" ref="W2875">_xlfn.XLOOKUP(1,([1]!tblOrders[Order]=tblnventory[[#This Row],[PO]])*([1]!tblOrders[Description]=tblnventory[[#This Row],[Item]]),[1]!tblOrders[Licence])</f>
        <v>0</v>
      </c>
      <c r="X2875" t="b" cm="1">
        <f t="array" ref="X2875">NOT(_xlfn.XLOOKUP(tblnventory[[#This Row],[PO]]&amp;tblnventory[[#This Row],[Item]],[1]!tblOrders[Order]&amp;[1]!tblOrders[Description],[1]!tblOrders[Paid Licence],FALSE))</f>
        <v>1</v>
      </c>
      <c r="Y28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876" spans="1:25">
      <c r="A2876" s="19" t="s">
        <v>5348</v>
      </c>
      <c r="B2876" t="str">
        <f>_xlfn.XLOOKUP(tblnventory[[#This Row],[Item]],[1]!tblDescription[Item],[1]!tblDescription[Description])</f>
        <v>C9120AX Internal 802.11ax 4x4:4 MIMO;IOT;BT5;mGig;USB;RHL</v>
      </c>
      <c r="C2876" t="str">
        <f>_xlfn.XLOOKUP(tblnventory[[#This Row],[Item]],[1]!tblDescription[Item],[1]!tblDescription[Type])</f>
        <v>WAP</v>
      </c>
      <c r="D2876" t="str">
        <f>_xlfn.XLOOKUP(tblnventory[[#This Row],[Use]],[1]!tblCodes[Use],[1]!tblCodes[Code])</f>
        <v>WiFi</v>
      </c>
      <c r="E2876" s="1" t="s">
        <v>2829</v>
      </c>
      <c r="F2876" s="20">
        <v>44943</v>
      </c>
      <c r="G2876" s="24" t="str">
        <f>IF(ISBLANK(tblnventory[[#This Row],[Installed By]]),"Store","Installed")</f>
        <v>Store</v>
      </c>
      <c r="H2876" t="s">
        <v>8146</v>
      </c>
      <c r="J2876">
        <v>2191007447</v>
      </c>
      <c r="K2876" s="17"/>
      <c r="N2876" t="e">
        <v>#N/A</v>
      </c>
      <c r="O2876" t="b">
        <f>IF(tblnventory[[#This Row],[Installed]],LEFT(tblnventory[[#This Row],[Location]],3))</f>
        <v>0</v>
      </c>
      <c r="P2876" t="str">
        <f>_xlfn.XLOOKUP(tblnventory[[#This Row],[Serial Number]],[1]!tblDNACInventory[Floor],[1]!tblDNACInventory[Name],"Not Used")</f>
        <v>Not Used</v>
      </c>
      <c r="T2876" t="b">
        <f>NOT(ISBLANK(tblnventory[[#This Row],[Installed By]]))</f>
        <v>0</v>
      </c>
      <c r="U2876" t="str">
        <f>VLOOKUP(A2876, [1]!tblDescription[#Data], 3, 0)</f>
        <v>C9120AX Internal 802.11ax 4x4:4 MIMO;IOT;BT5;mGig;USB;RHL</v>
      </c>
      <c r="V2876" s="22" cm="1">
        <f t="array" ref="V2876">_xlfn.XLOOKUP(1,([1]!tblOrders[Order]=tblnventory[[#This Row],[PO]])*([1]!tblOrders[Description]=tblnventory[[#This Row],[Item]]),[1]!tblOrders[Unit Total],0)</f>
        <v>779.16</v>
      </c>
      <c r="W2876" s="23" cm="1">
        <f t="array" ref="W2876">_xlfn.XLOOKUP(1,([1]!tblOrders[Order]=tblnventory[[#This Row],[PO]])*([1]!tblOrders[Description]=tblnventory[[#This Row],[Item]]),[1]!tblOrders[Licence])</f>
        <v>0</v>
      </c>
      <c r="X2876" t="b" cm="1">
        <f t="array" ref="X2876">NOT(_xlfn.XLOOKUP(tblnventory[[#This Row],[PO]]&amp;tblnventory[[#This Row],[Item]],[1]!tblOrders[Order]&amp;[1]!tblOrders[Description],[1]!tblOrders[Paid Licence],FALSE))</f>
        <v>1</v>
      </c>
      <c r="Y28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77" spans="1:25">
      <c r="A2877" s="19" t="s">
        <v>5348</v>
      </c>
      <c r="B2877" t="str">
        <f>_xlfn.XLOOKUP(tblnventory[[#This Row],[Item]],[1]!tblDescription[Item],[1]!tblDescription[Description])</f>
        <v>C9120AX Internal 802.11ax 4x4:4 MIMO;IOT;BT5;mGig;USB;RHL</v>
      </c>
      <c r="C2877" t="str">
        <f>_xlfn.XLOOKUP(tblnventory[[#This Row],[Item]],[1]!tblDescription[Item],[1]!tblDescription[Type])</f>
        <v>WAP</v>
      </c>
      <c r="D2877" t="str">
        <f>_xlfn.XLOOKUP(tblnventory[[#This Row],[Use]],[1]!tblCodes[Use],[1]!tblCodes[Code])</f>
        <v>WiFi</v>
      </c>
      <c r="E2877" s="1" t="s">
        <v>2830</v>
      </c>
      <c r="F2877" s="20">
        <v>44943</v>
      </c>
      <c r="G2877" s="24" t="str">
        <f>IF(ISBLANK(tblnventory[[#This Row],[Installed By]]),"Store","Installed")</f>
        <v>Store</v>
      </c>
      <c r="H2877" t="s">
        <v>8146</v>
      </c>
      <c r="J2877">
        <v>2191007447</v>
      </c>
      <c r="K2877" s="17"/>
      <c r="N2877" t="e">
        <v>#N/A</v>
      </c>
      <c r="O2877" t="b">
        <f>IF(tblnventory[[#This Row],[Installed]],LEFT(tblnventory[[#This Row],[Location]],3))</f>
        <v>0</v>
      </c>
      <c r="P2877" t="str">
        <f>_xlfn.XLOOKUP(tblnventory[[#This Row],[Serial Number]],[1]!tblDNACInventory[Floor],[1]!tblDNACInventory[Name],"Not Used")</f>
        <v>Not Used</v>
      </c>
      <c r="T2877" t="b">
        <f>NOT(ISBLANK(tblnventory[[#This Row],[Installed By]]))</f>
        <v>0</v>
      </c>
      <c r="U2877" t="str">
        <f>VLOOKUP(A2877, [1]!tblDescription[#Data], 3, 0)</f>
        <v>C9120AX Internal 802.11ax 4x4:4 MIMO;IOT;BT5;mGig;USB;RHL</v>
      </c>
      <c r="V2877" s="22" cm="1">
        <f t="array" ref="V2877">_xlfn.XLOOKUP(1,([1]!tblOrders[Order]=tblnventory[[#This Row],[PO]])*([1]!tblOrders[Description]=tblnventory[[#This Row],[Item]]),[1]!tblOrders[Unit Total],0)</f>
        <v>779.16</v>
      </c>
      <c r="W2877" s="23" cm="1">
        <f t="array" ref="W2877">_xlfn.XLOOKUP(1,([1]!tblOrders[Order]=tblnventory[[#This Row],[PO]])*([1]!tblOrders[Description]=tblnventory[[#This Row],[Item]]),[1]!tblOrders[Licence])</f>
        <v>0</v>
      </c>
      <c r="X2877" t="b" cm="1">
        <f t="array" ref="X2877">NOT(_xlfn.XLOOKUP(tblnventory[[#This Row],[PO]]&amp;tblnventory[[#This Row],[Item]],[1]!tblOrders[Order]&amp;[1]!tblOrders[Description],[1]!tblOrders[Paid Licence],FALSE))</f>
        <v>1</v>
      </c>
      <c r="Y28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78" spans="1:25">
      <c r="A2878" s="19" t="s">
        <v>5348</v>
      </c>
      <c r="B2878" t="str">
        <f>_xlfn.XLOOKUP(tblnventory[[#This Row],[Item]],[1]!tblDescription[Item],[1]!tblDescription[Description])</f>
        <v>C9120AX Internal 802.11ax 4x4:4 MIMO;IOT;BT5;mGig;USB;RHL</v>
      </c>
      <c r="C2878" t="str">
        <f>_xlfn.XLOOKUP(tblnventory[[#This Row],[Item]],[1]!tblDescription[Item],[1]!tblDescription[Type])</f>
        <v>WAP</v>
      </c>
      <c r="D2878" t="str">
        <f>_xlfn.XLOOKUP(tblnventory[[#This Row],[Use]],[1]!tblCodes[Use],[1]!tblCodes[Code])</f>
        <v>WiFi</v>
      </c>
      <c r="E2878" s="1" t="s">
        <v>2831</v>
      </c>
      <c r="F2878" s="20">
        <v>44943</v>
      </c>
      <c r="G2878" s="24" t="str">
        <f>IF(ISBLANK(tblnventory[[#This Row],[Installed By]]),"Store","Installed")</f>
        <v>Store</v>
      </c>
      <c r="H2878" t="s">
        <v>8146</v>
      </c>
      <c r="J2878">
        <v>2191007447</v>
      </c>
      <c r="K2878" s="17"/>
      <c r="N2878" t="e">
        <v>#N/A</v>
      </c>
      <c r="O2878" t="b">
        <f>IF(tblnventory[[#This Row],[Installed]],LEFT(tblnventory[[#This Row],[Location]],3))</f>
        <v>0</v>
      </c>
      <c r="P2878" t="str">
        <f>_xlfn.XLOOKUP(tblnventory[[#This Row],[Serial Number]],[1]!tblDNACInventory[Floor],[1]!tblDNACInventory[Name],"Not Used")</f>
        <v>Not Used</v>
      </c>
      <c r="T2878" t="b">
        <f>NOT(ISBLANK(tblnventory[[#This Row],[Installed By]]))</f>
        <v>0</v>
      </c>
      <c r="U2878" t="str">
        <f>VLOOKUP(A2878, [1]!tblDescription[#Data], 3, 0)</f>
        <v>C9120AX Internal 802.11ax 4x4:4 MIMO;IOT;BT5;mGig;USB;RHL</v>
      </c>
      <c r="V2878" s="22" cm="1">
        <f t="array" ref="V2878">_xlfn.XLOOKUP(1,([1]!tblOrders[Order]=tblnventory[[#This Row],[PO]])*([1]!tblOrders[Description]=tblnventory[[#This Row],[Item]]),[1]!tblOrders[Unit Total],0)</f>
        <v>779.16</v>
      </c>
      <c r="W2878" s="23" cm="1">
        <f t="array" ref="W2878">_xlfn.XLOOKUP(1,([1]!tblOrders[Order]=tblnventory[[#This Row],[PO]])*([1]!tblOrders[Description]=tblnventory[[#This Row],[Item]]),[1]!tblOrders[Licence])</f>
        <v>0</v>
      </c>
      <c r="X2878" t="b" cm="1">
        <f t="array" ref="X2878">NOT(_xlfn.XLOOKUP(tblnventory[[#This Row],[PO]]&amp;tblnventory[[#This Row],[Item]],[1]!tblOrders[Order]&amp;[1]!tblOrders[Description],[1]!tblOrders[Paid Licence],FALSE))</f>
        <v>1</v>
      </c>
      <c r="Y28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79" spans="1:25">
      <c r="A2879" s="19" t="s">
        <v>5348</v>
      </c>
      <c r="B2879" t="str">
        <f>_xlfn.XLOOKUP(tblnventory[[#This Row],[Item]],[1]!tblDescription[Item],[1]!tblDescription[Description])</f>
        <v>C9120AX Internal 802.11ax 4x4:4 MIMO;IOT;BT5;mGig;USB;RHL</v>
      </c>
      <c r="C2879" t="str">
        <f>_xlfn.XLOOKUP(tblnventory[[#This Row],[Item]],[1]!tblDescription[Item],[1]!tblDescription[Type])</f>
        <v>WAP</v>
      </c>
      <c r="D2879" t="str">
        <f>_xlfn.XLOOKUP(tblnventory[[#This Row],[Use]],[1]!tblCodes[Use],[1]!tblCodes[Code])</f>
        <v>WiFi</v>
      </c>
      <c r="E2879" s="1" t="s">
        <v>2832</v>
      </c>
      <c r="F2879" s="20">
        <v>44943</v>
      </c>
      <c r="G2879" s="24" t="str">
        <f>IF(ISBLANK(tblnventory[[#This Row],[Installed By]]),"Store","Installed")</f>
        <v>Store</v>
      </c>
      <c r="H2879" t="s">
        <v>8146</v>
      </c>
      <c r="J2879">
        <v>2191007447</v>
      </c>
      <c r="K2879" s="17"/>
      <c r="N2879" t="e">
        <v>#N/A</v>
      </c>
      <c r="O2879" t="b">
        <f>IF(tblnventory[[#This Row],[Installed]],LEFT(tblnventory[[#This Row],[Location]],3))</f>
        <v>0</v>
      </c>
      <c r="P2879" t="str">
        <f>_xlfn.XLOOKUP(tblnventory[[#This Row],[Serial Number]],[1]!tblDNACInventory[Floor],[1]!tblDNACInventory[Name],"Not Used")</f>
        <v>Not Used</v>
      </c>
      <c r="T2879" t="b">
        <f>NOT(ISBLANK(tblnventory[[#This Row],[Installed By]]))</f>
        <v>0</v>
      </c>
      <c r="U2879" t="str">
        <f>VLOOKUP(A2879, [1]!tblDescription[#Data], 3, 0)</f>
        <v>C9120AX Internal 802.11ax 4x4:4 MIMO;IOT;BT5;mGig;USB;RHL</v>
      </c>
      <c r="V2879" s="22" cm="1">
        <f t="array" ref="V2879">_xlfn.XLOOKUP(1,([1]!tblOrders[Order]=tblnventory[[#This Row],[PO]])*([1]!tblOrders[Description]=tblnventory[[#This Row],[Item]]),[1]!tblOrders[Unit Total],0)</f>
        <v>779.16</v>
      </c>
      <c r="W2879" s="23" cm="1">
        <f t="array" ref="W2879">_xlfn.XLOOKUP(1,([1]!tblOrders[Order]=tblnventory[[#This Row],[PO]])*([1]!tblOrders[Description]=tblnventory[[#This Row],[Item]]),[1]!tblOrders[Licence])</f>
        <v>0</v>
      </c>
      <c r="X2879" t="b" cm="1">
        <f t="array" ref="X2879">NOT(_xlfn.XLOOKUP(tblnventory[[#This Row],[PO]]&amp;tblnventory[[#This Row],[Item]],[1]!tblOrders[Order]&amp;[1]!tblOrders[Description],[1]!tblOrders[Paid Licence],FALSE))</f>
        <v>1</v>
      </c>
      <c r="Y28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80" spans="1:25">
      <c r="A2880" s="19" t="s">
        <v>5348</v>
      </c>
      <c r="B2880" t="str">
        <f>_xlfn.XLOOKUP(tblnventory[[#This Row],[Item]],[1]!tblDescription[Item],[1]!tblDescription[Description])</f>
        <v>C9120AX Internal 802.11ax 4x4:4 MIMO;IOT;BT5;mGig;USB;RHL</v>
      </c>
      <c r="C2880" t="str">
        <f>_xlfn.XLOOKUP(tblnventory[[#This Row],[Item]],[1]!tblDescription[Item],[1]!tblDescription[Type])</f>
        <v>WAP</v>
      </c>
      <c r="D2880" t="str">
        <f>_xlfn.XLOOKUP(tblnventory[[#This Row],[Use]],[1]!tblCodes[Use],[1]!tblCodes[Code])</f>
        <v>WiFi</v>
      </c>
      <c r="E2880" s="1" t="s">
        <v>2833</v>
      </c>
      <c r="F2880" s="20">
        <v>44943</v>
      </c>
      <c r="G2880" s="24" t="str">
        <f>IF(ISBLANK(tblnventory[[#This Row],[Installed By]]),"Store","Installed")</f>
        <v>Store</v>
      </c>
      <c r="H2880" t="s">
        <v>8146</v>
      </c>
      <c r="J2880">
        <v>2191007447</v>
      </c>
      <c r="K2880" s="17"/>
      <c r="N2880" t="e">
        <v>#N/A</v>
      </c>
      <c r="O2880" t="b">
        <f>IF(tblnventory[[#This Row],[Installed]],LEFT(tblnventory[[#This Row],[Location]],3))</f>
        <v>0</v>
      </c>
      <c r="P2880" t="str">
        <f>_xlfn.XLOOKUP(tblnventory[[#This Row],[Serial Number]],[1]!tblDNACInventory[Floor],[1]!tblDNACInventory[Name],"Not Used")</f>
        <v>Not Used</v>
      </c>
      <c r="T2880" t="b">
        <f>NOT(ISBLANK(tblnventory[[#This Row],[Installed By]]))</f>
        <v>0</v>
      </c>
      <c r="U2880" t="str">
        <f>VLOOKUP(A2880, [1]!tblDescription[#Data], 3, 0)</f>
        <v>C9120AX Internal 802.11ax 4x4:4 MIMO;IOT;BT5;mGig;USB;RHL</v>
      </c>
      <c r="V2880" s="22" cm="1">
        <f t="array" ref="V2880">_xlfn.XLOOKUP(1,([1]!tblOrders[Order]=tblnventory[[#This Row],[PO]])*([1]!tblOrders[Description]=tblnventory[[#This Row],[Item]]),[1]!tblOrders[Unit Total],0)</f>
        <v>779.16</v>
      </c>
      <c r="W2880" s="23" cm="1">
        <f t="array" ref="W2880">_xlfn.XLOOKUP(1,([1]!tblOrders[Order]=tblnventory[[#This Row],[PO]])*([1]!tblOrders[Description]=tblnventory[[#This Row],[Item]]),[1]!tblOrders[Licence])</f>
        <v>0</v>
      </c>
      <c r="X2880" t="b" cm="1">
        <f t="array" ref="X2880">NOT(_xlfn.XLOOKUP(tblnventory[[#This Row],[PO]]&amp;tblnventory[[#This Row],[Item]],[1]!tblOrders[Order]&amp;[1]!tblOrders[Description],[1]!tblOrders[Paid Licence],FALSE))</f>
        <v>1</v>
      </c>
      <c r="Y28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81" spans="1:25">
      <c r="A2881" s="19" t="s">
        <v>5348</v>
      </c>
      <c r="B2881" t="str">
        <f>_xlfn.XLOOKUP(tblnventory[[#This Row],[Item]],[1]!tblDescription[Item],[1]!tblDescription[Description])</f>
        <v>C9120AX Internal 802.11ax 4x4:4 MIMO;IOT;BT5;mGig;USB;RHL</v>
      </c>
      <c r="C2881" t="str">
        <f>_xlfn.XLOOKUP(tblnventory[[#This Row],[Item]],[1]!tblDescription[Item],[1]!tblDescription[Type])</f>
        <v>WAP</v>
      </c>
      <c r="D2881" t="str">
        <f>_xlfn.XLOOKUP(tblnventory[[#This Row],[Use]],[1]!tblCodes[Use],[1]!tblCodes[Code])</f>
        <v>WiFi</v>
      </c>
      <c r="E2881" s="1" t="s">
        <v>2834</v>
      </c>
      <c r="F2881" s="20">
        <v>44943</v>
      </c>
      <c r="G2881" s="24" t="str">
        <f>IF(ISBLANK(tblnventory[[#This Row],[Installed By]]),"Store","Installed")</f>
        <v>Store</v>
      </c>
      <c r="H2881" t="s">
        <v>8146</v>
      </c>
      <c r="J2881">
        <v>2191007447</v>
      </c>
      <c r="K2881" s="17"/>
      <c r="N2881" t="e">
        <v>#N/A</v>
      </c>
      <c r="O2881" t="b">
        <f>IF(tblnventory[[#This Row],[Installed]],LEFT(tblnventory[[#This Row],[Location]],3))</f>
        <v>0</v>
      </c>
      <c r="P2881" t="str">
        <f>_xlfn.XLOOKUP(tblnventory[[#This Row],[Serial Number]],[1]!tblDNACInventory[Floor],[1]!tblDNACInventory[Name],"Not Used")</f>
        <v>Not Used</v>
      </c>
      <c r="T2881" t="b">
        <f>NOT(ISBLANK(tblnventory[[#This Row],[Installed By]]))</f>
        <v>0</v>
      </c>
      <c r="U2881" t="str">
        <f>VLOOKUP(A2881, [1]!tblDescription[#Data], 3, 0)</f>
        <v>C9120AX Internal 802.11ax 4x4:4 MIMO;IOT;BT5;mGig;USB;RHL</v>
      </c>
      <c r="V2881" s="22" cm="1">
        <f t="array" ref="V2881">_xlfn.XLOOKUP(1,([1]!tblOrders[Order]=tblnventory[[#This Row],[PO]])*([1]!tblOrders[Description]=tblnventory[[#This Row],[Item]]),[1]!tblOrders[Unit Total],0)</f>
        <v>779.16</v>
      </c>
      <c r="W2881" s="23" cm="1">
        <f t="array" ref="W2881">_xlfn.XLOOKUP(1,([1]!tblOrders[Order]=tblnventory[[#This Row],[PO]])*([1]!tblOrders[Description]=tblnventory[[#This Row],[Item]]),[1]!tblOrders[Licence])</f>
        <v>0</v>
      </c>
      <c r="X2881" t="b" cm="1">
        <f t="array" ref="X2881">NOT(_xlfn.XLOOKUP(tblnventory[[#This Row],[PO]]&amp;tblnventory[[#This Row],[Item]],[1]!tblOrders[Order]&amp;[1]!tblOrders[Description],[1]!tblOrders[Paid Licence],FALSE))</f>
        <v>1</v>
      </c>
      <c r="Y28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82" spans="1:25">
      <c r="A2882" s="19" t="s">
        <v>5348</v>
      </c>
      <c r="B2882" t="str">
        <f>_xlfn.XLOOKUP(tblnventory[[#This Row],[Item]],[1]!tblDescription[Item],[1]!tblDescription[Description])</f>
        <v>C9120AX Internal 802.11ax 4x4:4 MIMO;IOT;BT5;mGig;USB;RHL</v>
      </c>
      <c r="C2882" t="str">
        <f>_xlfn.XLOOKUP(tblnventory[[#This Row],[Item]],[1]!tblDescription[Item],[1]!tblDescription[Type])</f>
        <v>WAP</v>
      </c>
      <c r="D2882" t="str">
        <f>_xlfn.XLOOKUP(tblnventory[[#This Row],[Use]],[1]!tblCodes[Use],[1]!tblCodes[Code])</f>
        <v>WiFi</v>
      </c>
      <c r="E2882" s="1" t="s">
        <v>2835</v>
      </c>
      <c r="F2882" s="20">
        <v>44943</v>
      </c>
      <c r="G2882" s="24" t="str">
        <f>IF(ISBLANK(tblnventory[[#This Row],[Installed By]]),"Store","Installed")</f>
        <v>Store</v>
      </c>
      <c r="H2882" t="s">
        <v>8146</v>
      </c>
      <c r="J2882">
        <v>2191007447</v>
      </c>
      <c r="K2882" s="17"/>
      <c r="N2882" t="e">
        <v>#N/A</v>
      </c>
      <c r="O2882" t="b">
        <f>IF(tblnventory[[#This Row],[Installed]],LEFT(tblnventory[[#This Row],[Location]],3))</f>
        <v>0</v>
      </c>
      <c r="P2882" t="str">
        <f>_xlfn.XLOOKUP(tblnventory[[#This Row],[Serial Number]],[1]!tblDNACInventory[Floor],[1]!tblDNACInventory[Name],"Not Used")</f>
        <v>Not Used</v>
      </c>
      <c r="T2882" t="b">
        <f>NOT(ISBLANK(tblnventory[[#This Row],[Installed By]]))</f>
        <v>0</v>
      </c>
      <c r="U2882" t="str">
        <f>VLOOKUP(A2882, [1]!tblDescription[#Data], 3, 0)</f>
        <v>C9120AX Internal 802.11ax 4x4:4 MIMO;IOT;BT5;mGig;USB;RHL</v>
      </c>
      <c r="V2882" s="22" cm="1">
        <f t="array" ref="V2882">_xlfn.XLOOKUP(1,([1]!tblOrders[Order]=tblnventory[[#This Row],[PO]])*([1]!tblOrders[Description]=tblnventory[[#This Row],[Item]]),[1]!tblOrders[Unit Total],0)</f>
        <v>779.16</v>
      </c>
      <c r="W2882" s="23" cm="1">
        <f t="array" ref="W2882">_xlfn.XLOOKUP(1,([1]!tblOrders[Order]=tblnventory[[#This Row],[PO]])*([1]!tblOrders[Description]=tblnventory[[#This Row],[Item]]),[1]!tblOrders[Licence])</f>
        <v>0</v>
      </c>
      <c r="X2882" t="b" cm="1">
        <f t="array" ref="X2882">NOT(_xlfn.XLOOKUP(tblnventory[[#This Row],[PO]]&amp;tblnventory[[#This Row],[Item]],[1]!tblOrders[Order]&amp;[1]!tblOrders[Description],[1]!tblOrders[Paid Licence],FALSE))</f>
        <v>1</v>
      </c>
      <c r="Y28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83" spans="1:25">
      <c r="A2883" s="19" t="s">
        <v>5348</v>
      </c>
      <c r="B2883" t="str">
        <f>_xlfn.XLOOKUP(tblnventory[[#This Row],[Item]],[1]!tblDescription[Item],[1]!tblDescription[Description])</f>
        <v>C9120AX Internal 802.11ax 4x4:4 MIMO;IOT;BT5;mGig;USB;RHL</v>
      </c>
      <c r="C2883" t="str">
        <f>_xlfn.XLOOKUP(tblnventory[[#This Row],[Item]],[1]!tblDescription[Item],[1]!tblDescription[Type])</f>
        <v>WAP</v>
      </c>
      <c r="D2883" t="str">
        <f>_xlfn.XLOOKUP(tblnventory[[#This Row],[Use]],[1]!tblCodes[Use],[1]!tblCodes[Code])</f>
        <v>WiFi</v>
      </c>
      <c r="E2883" s="1" t="s">
        <v>2836</v>
      </c>
      <c r="F2883" s="20">
        <v>44943</v>
      </c>
      <c r="G2883" s="24" t="str">
        <f>IF(ISBLANK(tblnventory[[#This Row],[Installed By]]),"Store","Installed")</f>
        <v>Store</v>
      </c>
      <c r="H2883" t="s">
        <v>8146</v>
      </c>
      <c r="J2883">
        <v>2191007447</v>
      </c>
      <c r="K2883" s="17"/>
      <c r="N2883" t="e">
        <v>#N/A</v>
      </c>
      <c r="O2883" t="b">
        <f>IF(tblnventory[[#This Row],[Installed]],LEFT(tblnventory[[#This Row],[Location]],3))</f>
        <v>0</v>
      </c>
      <c r="P2883" t="str">
        <f>_xlfn.XLOOKUP(tblnventory[[#This Row],[Serial Number]],[1]!tblDNACInventory[Floor],[1]!tblDNACInventory[Name],"Not Used")</f>
        <v>Not Used</v>
      </c>
      <c r="T2883" t="b">
        <f>NOT(ISBLANK(tblnventory[[#This Row],[Installed By]]))</f>
        <v>0</v>
      </c>
      <c r="U2883" t="str">
        <f>VLOOKUP(A2883, [1]!tblDescription[#Data], 3, 0)</f>
        <v>C9120AX Internal 802.11ax 4x4:4 MIMO;IOT;BT5;mGig;USB;RHL</v>
      </c>
      <c r="V2883" s="22" cm="1">
        <f t="array" ref="V2883">_xlfn.XLOOKUP(1,([1]!tblOrders[Order]=tblnventory[[#This Row],[PO]])*([1]!tblOrders[Description]=tblnventory[[#This Row],[Item]]),[1]!tblOrders[Unit Total],0)</f>
        <v>779.16</v>
      </c>
      <c r="W2883" s="23" cm="1">
        <f t="array" ref="W2883">_xlfn.XLOOKUP(1,([1]!tblOrders[Order]=tblnventory[[#This Row],[PO]])*([1]!tblOrders[Description]=tblnventory[[#This Row],[Item]]),[1]!tblOrders[Licence])</f>
        <v>0</v>
      </c>
      <c r="X2883" t="b" cm="1">
        <f t="array" ref="X2883">NOT(_xlfn.XLOOKUP(tblnventory[[#This Row],[PO]]&amp;tblnventory[[#This Row],[Item]],[1]!tblOrders[Order]&amp;[1]!tblOrders[Description],[1]!tblOrders[Paid Licence],FALSE))</f>
        <v>1</v>
      </c>
      <c r="Y28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84" spans="1:25">
      <c r="A2884" s="19" t="s">
        <v>5348</v>
      </c>
      <c r="B2884" t="str">
        <f>_xlfn.XLOOKUP(tblnventory[[#This Row],[Item]],[1]!tblDescription[Item],[1]!tblDescription[Description])</f>
        <v>C9120AX Internal 802.11ax 4x4:4 MIMO;IOT;BT5;mGig;USB;RHL</v>
      </c>
      <c r="C2884" t="str">
        <f>_xlfn.XLOOKUP(tblnventory[[#This Row],[Item]],[1]!tblDescription[Item],[1]!tblDescription[Type])</f>
        <v>WAP</v>
      </c>
      <c r="D2884" t="str">
        <f>_xlfn.XLOOKUP(tblnventory[[#This Row],[Use]],[1]!tblCodes[Use],[1]!tblCodes[Code])</f>
        <v>WiFi</v>
      </c>
      <c r="E2884" s="1" t="s">
        <v>2837</v>
      </c>
      <c r="F2884" s="20">
        <v>44943</v>
      </c>
      <c r="G2884" s="24" t="str">
        <f>IF(ISBLANK(tblnventory[[#This Row],[Installed By]]),"Store","Installed")</f>
        <v>Store</v>
      </c>
      <c r="H2884" t="s">
        <v>8146</v>
      </c>
      <c r="J2884">
        <v>2191007447</v>
      </c>
      <c r="K2884" s="17"/>
      <c r="N2884" t="e">
        <v>#N/A</v>
      </c>
      <c r="O2884" t="b">
        <f>IF(tblnventory[[#This Row],[Installed]],LEFT(tblnventory[[#This Row],[Location]],3))</f>
        <v>0</v>
      </c>
      <c r="P2884" t="str">
        <f>_xlfn.XLOOKUP(tblnventory[[#This Row],[Serial Number]],[1]!tblDNACInventory[Floor],[1]!tblDNACInventory[Name],"Not Used")</f>
        <v>Not Used</v>
      </c>
      <c r="T2884" t="b">
        <f>NOT(ISBLANK(tblnventory[[#This Row],[Installed By]]))</f>
        <v>0</v>
      </c>
      <c r="U2884" t="str">
        <f>VLOOKUP(A2884, [1]!tblDescription[#Data], 3, 0)</f>
        <v>C9120AX Internal 802.11ax 4x4:4 MIMO;IOT;BT5;mGig;USB;RHL</v>
      </c>
      <c r="V2884" s="22" cm="1">
        <f t="array" ref="V2884">_xlfn.XLOOKUP(1,([1]!tblOrders[Order]=tblnventory[[#This Row],[PO]])*([1]!tblOrders[Description]=tblnventory[[#This Row],[Item]]),[1]!tblOrders[Unit Total],0)</f>
        <v>779.16</v>
      </c>
      <c r="W2884" s="23" cm="1">
        <f t="array" ref="W2884">_xlfn.XLOOKUP(1,([1]!tblOrders[Order]=tblnventory[[#This Row],[PO]])*([1]!tblOrders[Description]=tblnventory[[#This Row],[Item]]),[1]!tblOrders[Licence])</f>
        <v>0</v>
      </c>
      <c r="X2884" t="b" cm="1">
        <f t="array" ref="X2884">NOT(_xlfn.XLOOKUP(tblnventory[[#This Row],[PO]]&amp;tblnventory[[#This Row],[Item]],[1]!tblOrders[Order]&amp;[1]!tblOrders[Description],[1]!tblOrders[Paid Licence],FALSE))</f>
        <v>1</v>
      </c>
      <c r="Y28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85" spans="1:25">
      <c r="A2885" s="19" t="s">
        <v>5348</v>
      </c>
      <c r="B2885" t="str">
        <f>_xlfn.XLOOKUP(tblnventory[[#This Row],[Item]],[1]!tblDescription[Item],[1]!tblDescription[Description])</f>
        <v>C9120AX Internal 802.11ax 4x4:4 MIMO;IOT;BT5;mGig;USB;RHL</v>
      </c>
      <c r="C2885" t="str">
        <f>_xlfn.XLOOKUP(tblnventory[[#This Row],[Item]],[1]!tblDescription[Item],[1]!tblDescription[Type])</f>
        <v>WAP</v>
      </c>
      <c r="D2885" t="str">
        <f>_xlfn.XLOOKUP(tblnventory[[#This Row],[Use]],[1]!tblCodes[Use],[1]!tblCodes[Code])</f>
        <v>WiFi</v>
      </c>
      <c r="E2885" s="1" t="s">
        <v>2838</v>
      </c>
      <c r="F2885" s="20">
        <v>44943</v>
      </c>
      <c r="G2885" s="24" t="str">
        <f>IF(ISBLANK(tblnventory[[#This Row],[Installed By]]),"Store","Installed")</f>
        <v>Store</v>
      </c>
      <c r="H2885" t="s">
        <v>8146</v>
      </c>
      <c r="J2885">
        <v>2191007447</v>
      </c>
      <c r="K2885" s="17"/>
      <c r="N2885" t="e">
        <v>#N/A</v>
      </c>
      <c r="O2885" t="b">
        <f>IF(tblnventory[[#This Row],[Installed]],LEFT(tblnventory[[#This Row],[Location]],3))</f>
        <v>0</v>
      </c>
      <c r="P2885" t="str">
        <f>_xlfn.XLOOKUP(tblnventory[[#This Row],[Serial Number]],[1]!tblDNACInventory[Floor],[1]!tblDNACInventory[Name],"Not Used")</f>
        <v>Not Used</v>
      </c>
      <c r="T2885" t="b">
        <f>NOT(ISBLANK(tblnventory[[#This Row],[Installed By]]))</f>
        <v>0</v>
      </c>
      <c r="U2885" t="str">
        <f>VLOOKUP(A2885, [1]!tblDescription[#Data], 3, 0)</f>
        <v>C9120AX Internal 802.11ax 4x4:4 MIMO;IOT;BT5;mGig;USB;RHL</v>
      </c>
      <c r="V2885" s="22" cm="1">
        <f t="array" ref="V2885">_xlfn.XLOOKUP(1,([1]!tblOrders[Order]=tblnventory[[#This Row],[PO]])*([1]!tblOrders[Description]=tblnventory[[#This Row],[Item]]),[1]!tblOrders[Unit Total],0)</f>
        <v>779.16</v>
      </c>
      <c r="W2885" s="23" cm="1">
        <f t="array" ref="W2885">_xlfn.XLOOKUP(1,([1]!tblOrders[Order]=tblnventory[[#This Row],[PO]])*([1]!tblOrders[Description]=tblnventory[[#This Row],[Item]]),[1]!tblOrders[Licence])</f>
        <v>0</v>
      </c>
      <c r="X2885" t="b" cm="1">
        <f t="array" ref="X2885">NOT(_xlfn.XLOOKUP(tblnventory[[#This Row],[PO]]&amp;tblnventory[[#This Row],[Item]],[1]!tblOrders[Order]&amp;[1]!tblOrders[Description],[1]!tblOrders[Paid Licence],FALSE))</f>
        <v>1</v>
      </c>
      <c r="Y28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886" spans="1:25">
      <c r="A2886" s="19" t="s">
        <v>5348</v>
      </c>
      <c r="B2886" t="str">
        <f>_xlfn.XLOOKUP(tblnventory[[#This Row],[Item]],[1]!tblDescription[Item],[1]!tblDescription[Description])</f>
        <v>C9120AX Internal 802.11ax 4x4:4 MIMO;IOT;BT5;mGig;USB;RHL</v>
      </c>
      <c r="C2886" t="str">
        <f>_xlfn.XLOOKUP(tblnventory[[#This Row],[Item]],[1]!tblDescription[Item],[1]!tblDescription[Type])</f>
        <v>WAP</v>
      </c>
      <c r="D2886" t="str">
        <f>_xlfn.XLOOKUP(tblnventory[[#This Row],[Use]],[1]!tblCodes[Use],[1]!tblCodes[Code])</f>
        <v>WiFi</v>
      </c>
      <c r="E2886" s="1" t="s">
        <v>2839</v>
      </c>
      <c r="F2886" s="20">
        <v>44943</v>
      </c>
      <c r="G2886" s="24" t="str">
        <f>IF(ISBLANK(tblnventory[[#This Row],[Installed By]]),"Store","Installed")</f>
        <v>Installed</v>
      </c>
      <c r="H2886" t="s">
        <v>7607</v>
      </c>
      <c r="J2886">
        <v>2191007447</v>
      </c>
      <c r="K2886" s="17"/>
      <c r="L2886" t="s">
        <v>5502</v>
      </c>
      <c r="M2886" s="20">
        <v>45261</v>
      </c>
      <c r="N2886" t="s">
        <v>8225</v>
      </c>
      <c r="O2886" t="str">
        <f>IF(tblnventory[[#This Row],[Installed]],LEFT(tblnventory[[#This Row],[Location]],3))</f>
        <v>409</v>
      </c>
      <c r="P2886" t="str">
        <f>_xlfn.XLOOKUP(tblnventory[[#This Row],[Serial Number]],[1]!tblDNACInventory[Floor],[1]!tblDNACInventory[Name],"Not Used")</f>
        <v>Not Used</v>
      </c>
      <c r="T2886" t="b">
        <f>NOT(ISBLANK(tblnventory[[#This Row],[Installed By]]))</f>
        <v>1</v>
      </c>
      <c r="U2886" t="str">
        <f>VLOOKUP(A2886, [1]!tblDescription[#Data], 3, 0)</f>
        <v>C9120AX Internal 802.11ax 4x4:4 MIMO;IOT;BT5;mGig;USB;RHL</v>
      </c>
      <c r="V2886" s="22" cm="1">
        <f t="array" ref="V2886">_xlfn.XLOOKUP(1,([1]!tblOrders[Order]=tblnventory[[#This Row],[PO]])*([1]!tblOrders[Description]=tblnventory[[#This Row],[Item]]),[1]!tblOrders[Unit Total],0)</f>
        <v>779.16</v>
      </c>
      <c r="W2886" s="23" cm="1">
        <f t="array" ref="W2886">_xlfn.XLOOKUP(1,([1]!tblOrders[Order]=tblnventory[[#This Row],[PO]])*([1]!tblOrders[Description]=tblnventory[[#This Row],[Item]]),[1]!tblOrders[Licence])</f>
        <v>0</v>
      </c>
      <c r="X2886" t="b" cm="1">
        <f t="array" ref="X2886">NOT(_xlfn.XLOOKUP(tblnventory[[#This Row],[PO]]&amp;tblnventory[[#This Row],[Item]],[1]!tblOrders[Order]&amp;[1]!tblOrders[Description],[1]!tblOrders[Paid Licence],FALSE))</f>
        <v>1</v>
      </c>
      <c r="Y28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887" spans="1:25">
      <c r="A2887" s="19" t="s">
        <v>5348</v>
      </c>
      <c r="B2887" t="str">
        <f>_xlfn.XLOOKUP(tblnventory[[#This Row],[Item]],[1]!tblDescription[Item],[1]!tblDescription[Description])</f>
        <v>C9120AX Internal 802.11ax 4x4:4 MIMO;IOT;BT5;mGig;USB;RHL</v>
      </c>
      <c r="C2887" t="str">
        <f>_xlfn.XLOOKUP(tblnventory[[#This Row],[Item]],[1]!tblDescription[Item],[1]!tblDescription[Type])</f>
        <v>WAP</v>
      </c>
      <c r="D2887" t="str">
        <f>_xlfn.XLOOKUP(tblnventory[[#This Row],[Use]],[1]!tblCodes[Use],[1]!tblCodes[Code])</f>
        <v>WiFi</v>
      </c>
      <c r="E2887" s="1" t="s">
        <v>2840</v>
      </c>
      <c r="F2887" s="20">
        <v>44943</v>
      </c>
      <c r="G2887" s="24" t="str">
        <f>IF(ISBLANK(tblnventory[[#This Row],[Installed By]]),"Store","Installed")</f>
        <v>Installed</v>
      </c>
      <c r="H2887" t="s">
        <v>7607</v>
      </c>
      <c r="J2887">
        <v>2191007447</v>
      </c>
      <c r="K2887" s="17"/>
      <c r="L2887" t="s">
        <v>5502</v>
      </c>
      <c r="M2887" s="20">
        <v>45261</v>
      </c>
      <c r="N2887" t="s">
        <v>8226</v>
      </c>
      <c r="O2887" t="str">
        <f>IF(tblnventory[[#This Row],[Installed]],LEFT(tblnventory[[#This Row],[Location]],3))</f>
        <v>409</v>
      </c>
      <c r="P2887" t="str">
        <f>_xlfn.XLOOKUP(tblnventory[[#This Row],[Serial Number]],[1]!tblDNACInventory[Floor],[1]!tblDNACInventory[Name],"Not Used")</f>
        <v>Not Used</v>
      </c>
      <c r="T2887" t="b">
        <f>NOT(ISBLANK(tblnventory[[#This Row],[Installed By]]))</f>
        <v>1</v>
      </c>
      <c r="U2887" t="str">
        <f>VLOOKUP(A2887, [1]!tblDescription[#Data], 3, 0)</f>
        <v>C9120AX Internal 802.11ax 4x4:4 MIMO;IOT;BT5;mGig;USB;RHL</v>
      </c>
      <c r="V2887" s="22" cm="1">
        <f t="array" ref="V2887">_xlfn.XLOOKUP(1,([1]!tblOrders[Order]=tblnventory[[#This Row],[PO]])*([1]!tblOrders[Description]=tblnventory[[#This Row],[Item]]),[1]!tblOrders[Unit Total],0)</f>
        <v>779.16</v>
      </c>
      <c r="W2887" s="23" cm="1">
        <f t="array" ref="W2887">_xlfn.XLOOKUP(1,([1]!tblOrders[Order]=tblnventory[[#This Row],[PO]])*([1]!tblOrders[Description]=tblnventory[[#This Row],[Item]]),[1]!tblOrders[Licence])</f>
        <v>0</v>
      </c>
      <c r="X2887" t="b" cm="1">
        <f t="array" ref="X2887">NOT(_xlfn.XLOOKUP(tblnventory[[#This Row],[PO]]&amp;tblnventory[[#This Row],[Item]],[1]!tblOrders[Order]&amp;[1]!tblOrders[Description],[1]!tblOrders[Paid Licence],FALSE))</f>
        <v>1</v>
      </c>
      <c r="Y28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888" spans="1:25">
      <c r="A2888" s="19" t="s">
        <v>5348</v>
      </c>
      <c r="B2888" t="str">
        <f>_xlfn.XLOOKUP(tblnventory[[#This Row],[Item]],[1]!tblDescription[Item],[1]!tblDescription[Description])</f>
        <v>C9120AX Internal 802.11ax 4x4:4 MIMO;IOT;BT5;mGig;USB;RHL</v>
      </c>
      <c r="C2888" t="str">
        <f>_xlfn.XLOOKUP(tblnventory[[#This Row],[Item]],[1]!tblDescription[Item],[1]!tblDescription[Type])</f>
        <v>WAP</v>
      </c>
      <c r="D2888" t="str">
        <f>_xlfn.XLOOKUP(tblnventory[[#This Row],[Use]],[1]!tblCodes[Use],[1]!tblCodes[Code])</f>
        <v>WiFi</v>
      </c>
      <c r="E2888" s="1" t="s">
        <v>2841</v>
      </c>
      <c r="F2888" s="20">
        <v>44943</v>
      </c>
      <c r="G2888" s="24" t="str">
        <f>IF(ISBLANK(tblnventory[[#This Row],[Installed By]]),"Store","Installed")</f>
        <v>Installed</v>
      </c>
      <c r="H2888" t="s">
        <v>7607</v>
      </c>
      <c r="J2888">
        <v>2191007447</v>
      </c>
      <c r="K2888" s="17"/>
      <c r="L2888" t="s">
        <v>5502</v>
      </c>
      <c r="M2888" s="20">
        <v>45261</v>
      </c>
      <c r="N2888" t="s">
        <v>8227</v>
      </c>
      <c r="O2888" t="str">
        <f>IF(tblnventory[[#This Row],[Installed]],LEFT(tblnventory[[#This Row],[Location]],3))</f>
        <v>409</v>
      </c>
      <c r="P2888" t="str">
        <f>_xlfn.XLOOKUP(tblnventory[[#This Row],[Serial Number]],[1]!tblDNACInventory[Floor],[1]!tblDNACInventory[Name],"Not Used")</f>
        <v>Not Used</v>
      </c>
      <c r="T2888" t="b">
        <f>NOT(ISBLANK(tblnventory[[#This Row],[Installed By]]))</f>
        <v>1</v>
      </c>
      <c r="U2888" t="str">
        <f>VLOOKUP(A2888, [1]!tblDescription[#Data], 3, 0)</f>
        <v>C9120AX Internal 802.11ax 4x4:4 MIMO;IOT;BT5;mGig;USB;RHL</v>
      </c>
      <c r="V2888" s="22" cm="1">
        <f t="array" ref="V2888">_xlfn.XLOOKUP(1,([1]!tblOrders[Order]=tblnventory[[#This Row],[PO]])*([1]!tblOrders[Description]=tblnventory[[#This Row],[Item]]),[1]!tblOrders[Unit Total],0)</f>
        <v>779.16</v>
      </c>
      <c r="W2888" s="23" cm="1">
        <f t="array" ref="W2888">_xlfn.XLOOKUP(1,([1]!tblOrders[Order]=tblnventory[[#This Row],[PO]])*([1]!tblOrders[Description]=tblnventory[[#This Row],[Item]]),[1]!tblOrders[Licence])</f>
        <v>0</v>
      </c>
      <c r="X2888" t="b" cm="1">
        <f t="array" ref="X2888">NOT(_xlfn.XLOOKUP(tblnventory[[#This Row],[PO]]&amp;tblnventory[[#This Row],[Item]],[1]!tblOrders[Order]&amp;[1]!tblOrders[Description],[1]!tblOrders[Paid Licence],FALSE))</f>
        <v>1</v>
      </c>
      <c r="Y28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889" spans="1:25">
      <c r="A2889" s="19" t="s">
        <v>5348</v>
      </c>
      <c r="B2889" t="str">
        <f>_xlfn.XLOOKUP(tblnventory[[#This Row],[Item]],[1]!tblDescription[Item],[1]!tblDescription[Description])</f>
        <v>C9120AX Internal 802.11ax 4x4:4 MIMO;IOT;BT5;mGig;USB;RHL</v>
      </c>
      <c r="C2889" t="str">
        <f>_xlfn.XLOOKUP(tblnventory[[#This Row],[Item]],[1]!tblDescription[Item],[1]!tblDescription[Type])</f>
        <v>WAP</v>
      </c>
      <c r="D2889" t="str">
        <f>_xlfn.XLOOKUP(tblnventory[[#This Row],[Use]],[1]!tblCodes[Use],[1]!tblCodes[Code])</f>
        <v>WiFi</v>
      </c>
      <c r="E2889" s="1" t="s">
        <v>2842</v>
      </c>
      <c r="F2889" s="20">
        <v>44943</v>
      </c>
      <c r="G2889" s="24" t="str">
        <f>IF(ISBLANK(tblnventory[[#This Row],[Installed By]]),"Store","Installed")</f>
        <v>Installed</v>
      </c>
      <c r="H2889" t="s">
        <v>7607</v>
      </c>
      <c r="J2889">
        <v>2191007447</v>
      </c>
      <c r="K2889" s="17"/>
      <c r="L2889" t="s">
        <v>5502</v>
      </c>
      <c r="M2889" s="20">
        <v>45261</v>
      </c>
      <c r="N2889" t="s">
        <v>8228</v>
      </c>
      <c r="O2889" t="str">
        <f>IF(tblnventory[[#This Row],[Installed]],LEFT(tblnventory[[#This Row],[Location]],3))</f>
        <v>409</v>
      </c>
      <c r="P2889" t="str">
        <f>_xlfn.XLOOKUP(tblnventory[[#This Row],[Serial Number]],[1]!tblDNACInventory[Floor],[1]!tblDNACInventory[Name],"Not Used")</f>
        <v>Not Used</v>
      </c>
      <c r="T2889" t="b">
        <f>NOT(ISBLANK(tblnventory[[#This Row],[Installed By]]))</f>
        <v>1</v>
      </c>
      <c r="U2889" t="str">
        <f>VLOOKUP(A2889, [1]!tblDescription[#Data], 3, 0)</f>
        <v>C9120AX Internal 802.11ax 4x4:4 MIMO;IOT;BT5;mGig;USB;RHL</v>
      </c>
      <c r="V2889" s="22" cm="1">
        <f t="array" ref="V2889">_xlfn.XLOOKUP(1,([1]!tblOrders[Order]=tblnventory[[#This Row],[PO]])*([1]!tblOrders[Description]=tblnventory[[#This Row],[Item]]),[1]!tblOrders[Unit Total],0)</f>
        <v>779.16</v>
      </c>
      <c r="W2889" s="23" cm="1">
        <f t="array" ref="W2889">_xlfn.XLOOKUP(1,([1]!tblOrders[Order]=tblnventory[[#This Row],[PO]])*([1]!tblOrders[Description]=tblnventory[[#This Row],[Item]]),[1]!tblOrders[Licence])</f>
        <v>0</v>
      </c>
      <c r="X2889" t="b" cm="1">
        <f t="array" ref="X2889">NOT(_xlfn.XLOOKUP(tblnventory[[#This Row],[PO]]&amp;tblnventory[[#This Row],[Item]],[1]!tblOrders[Order]&amp;[1]!tblOrders[Description],[1]!tblOrders[Paid Licence],FALSE))</f>
        <v>1</v>
      </c>
      <c r="Y28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890" spans="1:25">
      <c r="A2890" s="19" t="s">
        <v>5348</v>
      </c>
      <c r="B2890" t="str">
        <f>_xlfn.XLOOKUP(tblnventory[[#This Row],[Item]],[1]!tblDescription[Item],[1]!tblDescription[Description])</f>
        <v>C9120AX Internal 802.11ax 4x4:4 MIMO;IOT;BT5;mGig;USB;RHL</v>
      </c>
      <c r="C2890" t="str">
        <f>_xlfn.XLOOKUP(tblnventory[[#This Row],[Item]],[1]!tblDescription[Item],[1]!tblDescription[Type])</f>
        <v>WAP</v>
      </c>
      <c r="D2890" t="str">
        <f>_xlfn.XLOOKUP(tblnventory[[#This Row],[Use]],[1]!tblCodes[Use],[1]!tblCodes[Code])</f>
        <v>WiFi</v>
      </c>
      <c r="E2890" s="1" t="s">
        <v>2843</v>
      </c>
      <c r="F2890" s="20">
        <v>44943</v>
      </c>
      <c r="G2890" s="24" t="str">
        <f>IF(ISBLANK(tblnventory[[#This Row],[Installed By]]),"Store","Installed")</f>
        <v>Installed</v>
      </c>
      <c r="H2890" t="s">
        <v>7607</v>
      </c>
      <c r="J2890">
        <v>2191007447</v>
      </c>
      <c r="K2890" s="17"/>
      <c r="L2890" t="s">
        <v>5502</v>
      </c>
      <c r="M2890" s="20">
        <v>45261</v>
      </c>
      <c r="N2890" t="s">
        <v>8229</v>
      </c>
      <c r="O2890" t="str">
        <f>IF(tblnventory[[#This Row],[Installed]],LEFT(tblnventory[[#This Row],[Location]],3))</f>
        <v>409</v>
      </c>
      <c r="P2890" t="str">
        <f>_xlfn.XLOOKUP(tblnventory[[#This Row],[Serial Number]],[1]!tblDNACInventory[Floor],[1]!tblDNACInventory[Name],"Not Used")</f>
        <v>Not Used</v>
      </c>
      <c r="T2890" t="b">
        <f>NOT(ISBLANK(tblnventory[[#This Row],[Installed By]]))</f>
        <v>1</v>
      </c>
      <c r="U2890" t="str">
        <f>VLOOKUP(A2890, [1]!tblDescription[#Data], 3, 0)</f>
        <v>C9120AX Internal 802.11ax 4x4:4 MIMO;IOT;BT5;mGig;USB;RHL</v>
      </c>
      <c r="V2890" s="22" cm="1">
        <f t="array" ref="V2890">_xlfn.XLOOKUP(1,([1]!tblOrders[Order]=tblnventory[[#This Row],[PO]])*([1]!tblOrders[Description]=tblnventory[[#This Row],[Item]]),[1]!tblOrders[Unit Total],0)</f>
        <v>779.16</v>
      </c>
      <c r="W2890" s="23" cm="1">
        <f t="array" ref="W2890">_xlfn.XLOOKUP(1,([1]!tblOrders[Order]=tblnventory[[#This Row],[PO]])*([1]!tblOrders[Description]=tblnventory[[#This Row],[Item]]),[1]!tblOrders[Licence])</f>
        <v>0</v>
      </c>
      <c r="X2890" t="b" cm="1">
        <f t="array" ref="X2890">NOT(_xlfn.XLOOKUP(tblnventory[[#This Row],[PO]]&amp;tblnventory[[#This Row],[Item]],[1]!tblOrders[Order]&amp;[1]!tblOrders[Description],[1]!tblOrders[Paid Licence],FALSE))</f>
        <v>1</v>
      </c>
      <c r="Y28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891" spans="1:25">
      <c r="A2891" s="19" t="s">
        <v>5348</v>
      </c>
      <c r="B2891" t="str">
        <f>_xlfn.XLOOKUP(tblnventory[[#This Row],[Item]],[1]!tblDescription[Item],[1]!tblDescription[Description])</f>
        <v>C9120AX Internal 802.11ax 4x4:4 MIMO;IOT;BT5;mGig;USB;RHL</v>
      </c>
      <c r="C2891" t="str">
        <f>_xlfn.XLOOKUP(tblnventory[[#This Row],[Item]],[1]!tblDescription[Item],[1]!tblDescription[Type])</f>
        <v>WAP</v>
      </c>
      <c r="D2891" t="str">
        <f>_xlfn.XLOOKUP(tblnventory[[#This Row],[Use]],[1]!tblCodes[Use],[1]!tblCodes[Code])</f>
        <v>WiFi</v>
      </c>
      <c r="E2891" s="1" t="s">
        <v>2844</v>
      </c>
      <c r="F2891" s="20">
        <v>44943</v>
      </c>
      <c r="G2891" s="24" t="str">
        <f>IF(ISBLANK(tblnventory[[#This Row],[Installed By]]),"Store","Installed")</f>
        <v>Installed</v>
      </c>
      <c r="H2891" t="s">
        <v>7607</v>
      </c>
      <c r="J2891">
        <v>2191007447</v>
      </c>
      <c r="K2891" s="17"/>
      <c r="L2891" t="s">
        <v>5502</v>
      </c>
      <c r="M2891" s="20">
        <v>45261</v>
      </c>
      <c r="N2891" t="s">
        <v>8230</v>
      </c>
      <c r="O2891" t="str">
        <f>IF(tblnventory[[#This Row],[Installed]],LEFT(tblnventory[[#This Row],[Location]],3))</f>
        <v>409</v>
      </c>
      <c r="P2891" t="str">
        <f>_xlfn.XLOOKUP(tblnventory[[#This Row],[Serial Number]],[1]!tblDNACInventory[Floor],[1]!tblDNACInventory[Name],"Not Used")</f>
        <v>Not Used</v>
      </c>
      <c r="T2891" t="b">
        <f>NOT(ISBLANK(tblnventory[[#This Row],[Installed By]]))</f>
        <v>1</v>
      </c>
      <c r="U2891" t="str">
        <f>VLOOKUP(A2891, [1]!tblDescription[#Data], 3, 0)</f>
        <v>C9120AX Internal 802.11ax 4x4:4 MIMO;IOT;BT5;mGig;USB;RHL</v>
      </c>
      <c r="V2891" s="22" cm="1">
        <f t="array" ref="V2891">_xlfn.XLOOKUP(1,([1]!tblOrders[Order]=tblnventory[[#This Row],[PO]])*([1]!tblOrders[Description]=tblnventory[[#This Row],[Item]]),[1]!tblOrders[Unit Total],0)</f>
        <v>779.16</v>
      </c>
      <c r="W2891" s="23" cm="1">
        <f t="array" ref="W2891">_xlfn.XLOOKUP(1,([1]!tblOrders[Order]=tblnventory[[#This Row],[PO]])*([1]!tblOrders[Description]=tblnventory[[#This Row],[Item]]),[1]!tblOrders[Licence])</f>
        <v>0</v>
      </c>
      <c r="X2891" t="b" cm="1">
        <f t="array" ref="X2891">NOT(_xlfn.XLOOKUP(tblnventory[[#This Row],[PO]]&amp;tblnventory[[#This Row],[Item]],[1]!tblOrders[Order]&amp;[1]!tblOrders[Description],[1]!tblOrders[Paid Licence],FALSE))</f>
        <v>1</v>
      </c>
      <c r="Y28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892" spans="1:25">
      <c r="A2892" s="19" t="s">
        <v>5348</v>
      </c>
      <c r="B2892" t="str">
        <f>_xlfn.XLOOKUP(tblnventory[[#This Row],[Item]],[1]!tblDescription[Item],[1]!tblDescription[Description])</f>
        <v>C9120AX Internal 802.11ax 4x4:4 MIMO;IOT;BT5;mGig;USB;RHL</v>
      </c>
      <c r="C2892" t="str">
        <f>_xlfn.XLOOKUP(tblnventory[[#This Row],[Item]],[1]!tblDescription[Item],[1]!tblDescription[Type])</f>
        <v>WAP</v>
      </c>
      <c r="D2892" t="str">
        <f>_xlfn.XLOOKUP(tblnventory[[#This Row],[Use]],[1]!tblCodes[Use],[1]!tblCodes[Code])</f>
        <v>WiFi</v>
      </c>
      <c r="E2892" s="1" t="s">
        <v>2845</v>
      </c>
      <c r="F2892" s="20">
        <v>44943</v>
      </c>
      <c r="G2892" s="24" t="str">
        <f>IF(ISBLANK(tblnventory[[#This Row],[Installed By]]),"Store","Installed")</f>
        <v>Installed</v>
      </c>
      <c r="H2892" t="s">
        <v>7607</v>
      </c>
      <c r="J2892">
        <v>2191007447</v>
      </c>
      <c r="K2892" s="17"/>
      <c r="L2892" t="s">
        <v>5502</v>
      </c>
      <c r="M2892" s="20">
        <v>45261</v>
      </c>
      <c r="N2892" t="s">
        <v>8231</v>
      </c>
      <c r="O2892" t="str">
        <f>IF(tblnventory[[#This Row],[Installed]],LEFT(tblnventory[[#This Row],[Location]],3))</f>
        <v>409</v>
      </c>
      <c r="P2892" t="str">
        <f>_xlfn.XLOOKUP(tblnventory[[#This Row],[Serial Number]],[1]!tblDNACInventory[Floor],[1]!tblDNACInventory[Name],"Not Used")</f>
        <v>Not Used</v>
      </c>
      <c r="T2892" t="b">
        <f>NOT(ISBLANK(tblnventory[[#This Row],[Installed By]]))</f>
        <v>1</v>
      </c>
      <c r="U2892" t="str">
        <f>VLOOKUP(A2892, [1]!tblDescription[#Data], 3, 0)</f>
        <v>C9120AX Internal 802.11ax 4x4:4 MIMO;IOT;BT5;mGig;USB;RHL</v>
      </c>
      <c r="V2892" s="22" cm="1">
        <f t="array" ref="V2892">_xlfn.XLOOKUP(1,([1]!tblOrders[Order]=tblnventory[[#This Row],[PO]])*([1]!tblOrders[Description]=tblnventory[[#This Row],[Item]]),[1]!tblOrders[Unit Total],0)</f>
        <v>779.16</v>
      </c>
      <c r="W2892" s="23" cm="1">
        <f t="array" ref="W2892">_xlfn.XLOOKUP(1,([1]!tblOrders[Order]=tblnventory[[#This Row],[PO]])*([1]!tblOrders[Description]=tblnventory[[#This Row],[Item]]),[1]!tblOrders[Licence])</f>
        <v>0</v>
      </c>
      <c r="X2892" t="b" cm="1">
        <f t="array" ref="X2892">NOT(_xlfn.XLOOKUP(tblnventory[[#This Row],[PO]]&amp;tblnventory[[#This Row],[Item]],[1]!tblOrders[Order]&amp;[1]!tblOrders[Description],[1]!tblOrders[Paid Licence],FALSE))</f>
        <v>1</v>
      </c>
      <c r="Y28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893" spans="1:25">
      <c r="A2893" s="19" t="s">
        <v>5348</v>
      </c>
      <c r="B2893" t="str">
        <f>_xlfn.XLOOKUP(tblnventory[[#This Row],[Item]],[1]!tblDescription[Item],[1]!tblDescription[Description])</f>
        <v>C9120AX Internal 802.11ax 4x4:4 MIMO;IOT;BT5;mGig;USB;RHL</v>
      </c>
      <c r="C2893" t="str">
        <f>_xlfn.XLOOKUP(tblnventory[[#This Row],[Item]],[1]!tblDescription[Item],[1]!tblDescription[Type])</f>
        <v>WAP</v>
      </c>
      <c r="D2893" t="str">
        <f>_xlfn.XLOOKUP(tblnventory[[#This Row],[Use]],[1]!tblCodes[Use],[1]!tblCodes[Code])</f>
        <v>WiFi</v>
      </c>
      <c r="E2893" s="1" t="s">
        <v>2846</v>
      </c>
      <c r="F2893" s="20">
        <v>44943</v>
      </c>
      <c r="G2893" s="24" t="str">
        <f>IF(ISBLANK(tblnventory[[#This Row],[Installed By]]),"Store","Installed")</f>
        <v>Installed</v>
      </c>
      <c r="H2893" t="s">
        <v>7607</v>
      </c>
      <c r="J2893">
        <v>2191007447</v>
      </c>
      <c r="K2893" s="17"/>
      <c r="L2893" t="s">
        <v>5502</v>
      </c>
      <c r="M2893" s="20">
        <v>45261</v>
      </c>
      <c r="N2893" t="s">
        <v>8232</v>
      </c>
      <c r="O2893" t="str">
        <f>IF(tblnventory[[#This Row],[Installed]],LEFT(tblnventory[[#This Row],[Location]],3))</f>
        <v>409</v>
      </c>
      <c r="P2893" t="str">
        <f>_xlfn.XLOOKUP(tblnventory[[#This Row],[Serial Number]],[1]!tblDNACInventory[Floor],[1]!tblDNACInventory[Name],"Not Used")</f>
        <v>Not Used</v>
      </c>
      <c r="T2893" t="b">
        <f>NOT(ISBLANK(tblnventory[[#This Row],[Installed By]]))</f>
        <v>1</v>
      </c>
      <c r="U2893" t="str">
        <f>VLOOKUP(A2893, [1]!tblDescription[#Data], 3, 0)</f>
        <v>C9120AX Internal 802.11ax 4x4:4 MIMO;IOT;BT5;mGig;USB;RHL</v>
      </c>
      <c r="V2893" s="22" cm="1">
        <f t="array" ref="V2893">_xlfn.XLOOKUP(1,([1]!tblOrders[Order]=tblnventory[[#This Row],[PO]])*([1]!tblOrders[Description]=tblnventory[[#This Row],[Item]]),[1]!tblOrders[Unit Total],0)</f>
        <v>779.16</v>
      </c>
      <c r="W2893" s="23" cm="1">
        <f t="array" ref="W2893">_xlfn.XLOOKUP(1,([1]!tblOrders[Order]=tblnventory[[#This Row],[PO]])*([1]!tblOrders[Description]=tblnventory[[#This Row],[Item]]),[1]!tblOrders[Licence])</f>
        <v>0</v>
      </c>
      <c r="X2893" t="b" cm="1">
        <f t="array" ref="X2893">NOT(_xlfn.XLOOKUP(tblnventory[[#This Row],[PO]]&amp;tblnventory[[#This Row],[Item]],[1]!tblOrders[Order]&amp;[1]!tblOrders[Description],[1]!tblOrders[Paid Licence],FALSE))</f>
        <v>1</v>
      </c>
      <c r="Y28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894" spans="1:25">
      <c r="A2894" s="19" t="s">
        <v>5348</v>
      </c>
      <c r="B2894" t="str">
        <f>_xlfn.XLOOKUP(tblnventory[[#This Row],[Item]],[1]!tblDescription[Item],[1]!tblDescription[Description])</f>
        <v>C9120AX Internal 802.11ax 4x4:4 MIMO;IOT;BT5;mGig;USB;RHL</v>
      </c>
      <c r="C2894" t="str">
        <f>_xlfn.XLOOKUP(tblnventory[[#This Row],[Item]],[1]!tblDescription[Item],[1]!tblDescription[Type])</f>
        <v>WAP</v>
      </c>
      <c r="D2894" t="str">
        <f>_xlfn.XLOOKUP(tblnventory[[#This Row],[Use]],[1]!tblCodes[Use],[1]!tblCodes[Code])</f>
        <v>WiFi</v>
      </c>
      <c r="E2894" s="1" t="s">
        <v>2847</v>
      </c>
      <c r="F2894" s="20">
        <v>44943</v>
      </c>
      <c r="G2894" s="24" t="str">
        <f>IF(ISBLANK(tblnventory[[#This Row],[Installed By]]),"Store","Installed")</f>
        <v>Installed</v>
      </c>
      <c r="H2894" t="s">
        <v>7607</v>
      </c>
      <c r="J2894">
        <v>2191007447</v>
      </c>
      <c r="K2894" s="17"/>
      <c r="L2894" t="s">
        <v>5502</v>
      </c>
      <c r="M2894" s="20">
        <v>45261</v>
      </c>
      <c r="N2894" t="s">
        <v>8233</v>
      </c>
      <c r="O2894" t="str">
        <f>IF(tblnventory[[#This Row],[Installed]],LEFT(tblnventory[[#This Row],[Location]],3))</f>
        <v>409</v>
      </c>
      <c r="P2894" t="str">
        <f>_xlfn.XLOOKUP(tblnventory[[#This Row],[Serial Number]],[1]!tblDNACInventory[Floor],[1]!tblDNACInventory[Name],"Not Used")</f>
        <v>Not Used</v>
      </c>
      <c r="T2894" t="b">
        <f>NOT(ISBLANK(tblnventory[[#This Row],[Installed By]]))</f>
        <v>1</v>
      </c>
      <c r="U2894" t="str">
        <f>VLOOKUP(A2894, [1]!tblDescription[#Data], 3, 0)</f>
        <v>C9120AX Internal 802.11ax 4x4:4 MIMO;IOT;BT5;mGig;USB;RHL</v>
      </c>
      <c r="V2894" s="22" cm="1">
        <f t="array" ref="V2894">_xlfn.XLOOKUP(1,([1]!tblOrders[Order]=tblnventory[[#This Row],[PO]])*([1]!tblOrders[Description]=tblnventory[[#This Row],[Item]]),[1]!tblOrders[Unit Total],0)</f>
        <v>779.16</v>
      </c>
      <c r="W2894" s="23" cm="1">
        <f t="array" ref="W2894">_xlfn.XLOOKUP(1,([1]!tblOrders[Order]=tblnventory[[#This Row],[PO]])*([1]!tblOrders[Description]=tblnventory[[#This Row],[Item]]),[1]!tblOrders[Licence])</f>
        <v>0</v>
      </c>
      <c r="X2894" t="b" cm="1">
        <f t="array" ref="X2894">NOT(_xlfn.XLOOKUP(tblnventory[[#This Row],[PO]]&amp;tblnventory[[#This Row],[Item]],[1]!tblOrders[Order]&amp;[1]!tblOrders[Description],[1]!tblOrders[Paid Licence],FALSE))</f>
        <v>1</v>
      </c>
      <c r="Y28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895" spans="1:25">
      <c r="A2895" s="19" t="s">
        <v>5348</v>
      </c>
      <c r="B2895" t="str">
        <f>_xlfn.XLOOKUP(tblnventory[[#This Row],[Item]],[1]!tblDescription[Item],[1]!tblDescription[Description])</f>
        <v>C9120AX Internal 802.11ax 4x4:4 MIMO;IOT;BT5;mGig;USB;RHL</v>
      </c>
      <c r="C2895" t="str">
        <f>_xlfn.XLOOKUP(tblnventory[[#This Row],[Item]],[1]!tblDescription[Item],[1]!tblDescription[Type])</f>
        <v>WAP</v>
      </c>
      <c r="D2895" t="str">
        <f>_xlfn.XLOOKUP(tblnventory[[#This Row],[Use]],[1]!tblCodes[Use],[1]!tblCodes[Code])</f>
        <v>WiFi</v>
      </c>
      <c r="E2895" s="1" t="s">
        <v>2848</v>
      </c>
      <c r="F2895" s="20">
        <v>44943</v>
      </c>
      <c r="G2895" s="24" t="str">
        <f>IF(ISBLANK(tblnventory[[#This Row],[Installed By]]),"Store","Installed")</f>
        <v>Installed</v>
      </c>
      <c r="H2895" t="s">
        <v>7607</v>
      </c>
      <c r="J2895">
        <v>2191007447</v>
      </c>
      <c r="K2895" s="17"/>
      <c r="L2895" t="s">
        <v>5502</v>
      </c>
      <c r="M2895" s="20">
        <v>45261</v>
      </c>
      <c r="N2895" t="s">
        <v>8234</v>
      </c>
      <c r="O2895" t="str">
        <f>IF(tblnventory[[#This Row],[Installed]],LEFT(tblnventory[[#This Row],[Location]],3))</f>
        <v>409</v>
      </c>
      <c r="P2895" t="str">
        <f>_xlfn.XLOOKUP(tblnventory[[#This Row],[Serial Number]],[1]!tblDNACInventory[Floor],[1]!tblDNACInventory[Name],"Not Used")</f>
        <v>Not Used</v>
      </c>
      <c r="T2895" t="b">
        <f>NOT(ISBLANK(tblnventory[[#This Row],[Installed By]]))</f>
        <v>1</v>
      </c>
      <c r="U2895" t="str">
        <f>VLOOKUP(A2895, [1]!tblDescription[#Data], 3, 0)</f>
        <v>C9120AX Internal 802.11ax 4x4:4 MIMO;IOT;BT5;mGig;USB;RHL</v>
      </c>
      <c r="V2895" s="22" cm="1">
        <f t="array" ref="V2895">_xlfn.XLOOKUP(1,([1]!tblOrders[Order]=tblnventory[[#This Row],[PO]])*([1]!tblOrders[Description]=tblnventory[[#This Row],[Item]]),[1]!tblOrders[Unit Total],0)</f>
        <v>779.16</v>
      </c>
      <c r="W2895" s="23" cm="1">
        <f t="array" ref="W2895">_xlfn.XLOOKUP(1,([1]!tblOrders[Order]=tblnventory[[#This Row],[PO]])*([1]!tblOrders[Description]=tblnventory[[#This Row],[Item]]),[1]!tblOrders[Licence])</f>
        <v>0</v>
      </c>
      <c r="X2895" t="b" cm="1">
        <f t="array" ref="X2895">NOT(_xlfn.XLOOKUP(tblnventory[[#This Row],[PO]]&amp;tblnventory[[#This Row],[Item]],[1]!tblOrders[Order]&amp;[1]!tblOrders[Description],[1]!tblOrders[Paid Licence],FALSE))</f>
        <v>1</v>
      </c>
      <c r="Y28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896" spans="1:25">
      <c r="A2896" s="19" t="s">
        <v>5348</v>
      </c>
      <c r="B2896" t="str">
        <f>_xlfn.XLOOKUP(tblnventory[[#This Row],[Item]],[1]!tblDescription[Item],[1]!tblDescription[Description])</f>
        <v>C9120AX Internal 802.11ax 4x4:4 MIMO;IOT;BT5;mGig;USB;RHL</v>
      </c>
      <c r="C2896" t="str">
        <f>_xlfn.XLOOKUP(tblnventory[[#This Row],[Item]],[1]!tblDescription[Item],[1]!tblDescription[Type])</f>
        <v>WAP</v>
      </c>
      <c r="D2896" t="str">
        <f>_xlfn.XLOOKUP(tblnventory[[#This Row],[Use]],[1]!tblCodes[Use],[1]!tblCodes[Code])</f>
        <v>WiFi</v>
      </c>
      <c r="E2896" s="1" t="s">
        <v>2849</v>
      </c>
      <c r="F2896" s="20">
        <v>44943</v>
      </c>
      <c r="G2896" s="24" t="str">
        <f>IF(ISBLANK(tblnventory[[#This Row],[Installed By]]),"Store","Installed")</f>
        <v>Installed</v>
      </c>
      <c r="H2896" t="s">
        <v>7607</v>
      </c>
      <c r="J2896">
        <v>2191007447</v>
      </c>
      <c r="K2896" s="17"/>
      <c r="L2896" t="s">
        <v>5502</v>
      </c>
      <c r="M2896" s="20">
        <v>45261</v>
      </c>
      <c r="N2896" t="s">
        <v>8235</v>
      </c>
      <c r="O2896" t="str">
        <f>IF(tblnventory[[#This Row],[Installed]],LEFT(tblnventory[[#This Row],[Location]],3))</f>
        <v>409</v>
      </c>
      <c r="P2896" t="str">
        <f>_xlfn.XLOOKUP(tblnventory[[#This Row],[Serial Number]],[1]!tblDNACInventory[Floor],[1]!tblDNACInventory[Name],"Not Used")</f>
        <v>Not Used</v>
      </c>
      <c r="T2896" t="b">
        <f>NOT(ISBLANK(tblnventory[[#This Row],[Installed By]]))</f>
        <v>1</v>
      </c>
      <c r="U2896" t="str">
        <f>VLOOKUP(A2896, [1]!tblDescription[#Data], 3, 0)</f>
        <v>C9120AX Internal 802.11ax 4x4:4 MIMO;IOT;BT5;mGig;USB;RHL</v>
      </c>
      <c r="V2896" s="22" cm="1">
        <f t="array" ref="V2896">_xlfn.XLOOKUP(1,([1]!tblOrders[Order]=tblnventory[[#This Row],[PO]])*([1]!tblOrders[Description]=tblnventory[[#This Row],[Item]]),[1]!tblOrders[Unit Total],0)</f>
        <v>779.16</v>
      </c>
      <c r="W2896" s="23" cm="1">
        <f t="array" ref="W2896">_xlfn.XLOOKUP(1,([1]!tblOrders[Order]=tblnventory[[#This Row],[PO]])*([1]!tblOrders[Description]=tblnventory[[#This Row],[Item]]),[1]!tblOrders[Licence])</f>
        <v>0</v>
      </c>
      <c r="X2896" t="b" cm="1">
        <f t="array" ref="X2896">NOT(_xlfn.XLOOKUP(tblnventory[[#This Row],[PO]]&amp;tblnventory[[#This Row],[Item]],[1]!tblOrders[Order]&amp;[1]!tblOrders[Description],[1]!tblOrders[Paid Licence],FALSE))</f>
        <v>1</v>
      </c>
      <c r="Y28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897" spans="1:25">
      <c r="A2897" s="19" t="s">
        <v>5348</v>
      </c>
      <c r="B2897" t="str">
        <f>_xlfn.XLOOKUP(tblnventory[[#This Row],[Item]],[1]!tblDescription[Item],[1]!tblDescription[Description])</f>
        <v>C9120AX Internal 802.11ax 4x4:4 MIMO;IOT;BT5;mGig;USB;RHL</v>
      </c>
      <c r="C2897" t="str">
        <f>_xlfn.XLOOKUP(tblnventory[[#This Row],[Item]],[1]!tblDescription[Item],[1]!tblDescription[Type])</f>
        <v>WAP</v>
      </c>
      <c r="D2897" t="str">
        <f>_xlfn.XLOOKUP(tblnventory[[#This Row],[Use]],[1]!tblCodes[Use],[1]!tblCodes[Code])</f>
        <v>WiFi</v>
      </c>
      <c r="E2897" s="1" t="s">
        <v>2850</v>
      </c>
      <c r="F2897" s="20">
        <v>44943</v>
      </c>
      <c r="G2897" s="24" t="str">
        <f>IF(ISBLANK(tblnventory[[#This Row],[Installed By]]),"Store","Installed")</f>
        <v>Installed</v>
      </c>
      <c r="H2897" t="s">
        <v>7607</v>
      </c>
      <c r="J2897">
        <v>2191007447</v>
      </c>
      <c r="K2897" s="17"/>
      <c r="L2897" t="s">
        <v>5502</v>
      </c>
      <c r="M2897" s="20">
        <v>45261</v>
      </c>
      <c r="N2897" t="s">
        <v>8236</v>
      </c>
      <c r="O2897" t="str">
        <f>IF(tblnventory[[#This Row],[Installed]],LEFT(tblnventory[[#This Row],[Location]],3))</f>
        <v>409</v>
      </c>
      <c r="P2897" t="str">
        <f>_xlfn.XLOOKUP(tblnventory[[#This Row],[Serial Number]],[1]!tblDNACInventory[Floor],[1]!tblDNACInventory[Name],"Not Used")</f>
        <v>Not Used</v>
      </c>
      <c r="T2897" t="b">
        <f>NOT(ISBLANK(tblnventory[[#This Row],[Installed By]]))</f>
        <v>1</v>
      </c>
      <c r="U2897" t="str">
        <f>VLOOKUP(A2897, [1]!tblDescription[#Data], 3, 0)</f>
        <v>C9120AX Internal 802.11ax 4x4:4 MIMO;IOT;BT5;mGig;USB;RHL</v>
      </c>
      <c r="V2897" s="22" cm="1">
        <f t="array" ref="V2897">_xlfn.XLOOKUP(1,([1]!tblOrders[Order]=tblnventory[[#This Row],[PO]])*([1]!tblOrders[Description]=tblnventory[[#This Row],[Item]]),[1]!tblOrders[Unit Total],0)</f>
        <v>779.16</v>
      </c>
      <c r="W2897" s="23" cm="1">
        <f t="array" ref="W2897">_xlfn.XLOOKUP(1,([1]!tblOrders[Order]=tblnventory[[#This Row],[PO]])*([1]!tblOrders[Description]=tblnventory[[#This Row],[Item]]),[1]!tblOrders[Licence])</f>
        <v>0</v>
      </c>
      <c r="X2897" t="b" cm="1">
        <f t="array" ref="X2897">NOT(_xlfn.XLOOKUP(tblnventory[[#This Row],[PO]]&amp;tblnventory[[#This Row],[Item]],[1]!tblOrders[Order]&amp;[1]!tblOrders[Description],[1]!tblOrders[Paid Licence],FALSE))</f>
        <v>1</v>
      </c>
      <c r="Y28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898" spans="1:25">
      <c r="A2898" s="19" t="s">
        <v>5348</v>
      </c>
      <c r="B2898" t="str">
        <f>_xlfn.XLOOKUP(tblnventory[[#This Row],[Item]],[1]!tblDescription[Item],[1]!tblDescription[Description])</f>
        <v>C9120AX Internal 802.11ax 4x4:4 MIMO;IOT;BT5;mGig;USB;RHL</v>
      </c>
      <c r="C2898" t="str">
        <f>_xlfn.XLOOKUP(tblnventory[[#This Row],[Item]],[1]!tblDescription[Item],[1]!tblDescription[Type])</f>
        <v>WAP</v>
      </c>
      <c r="D2898" t="str">
        <f>_xlfn.XLOOKUP(tblnventory[[#This Row],[Use]],[1]!tblCodes[Use],[1]!tblCodes[Code])</f>
        <v>WiFi</v>
      </c>
      <c r="E2898" s="1" t="s">
        <v>2851</v>
      </c>
      <c r="F2898" s="20">
        <v>44943</v>
      </c>
      <c r="G2898" s="24" t="str">
        <f>IF(ISBLANK(tblnventory[[#This Row],[Installed By]]),"Store","Installed")</f>
        <v>Installed</v>
      </c>
      <c r="H2898" t="s">
        <v>7607</v>
      </c>
      <c r="J2898">
        <v>2191007447</v>
      </c>
      <c r="K2898" s="17"/>
      <c r="L2898" t="s">
        <v>5502</v>
      </c>
      <c r="M2898" s="20">
        <v>45261</v>
      </c>
      <c r="N2898" t="s">
        <v>8237</v>
      </c>
      <c r="O2898" t="str">
        <f>IF(tblnventory[[#This Row],[Installed]],LEFT(tblnventory[[#This Row],[Location]],3))</f>
        <v>409</v>
      </c>
      <c r="P2898" t="str">
        <f>_xlfn.XLOOKUP(tblnventory[[#This Row],[Serial Number]],[1]!tblDNACInventory[Floor],[1]!tblDNACInventory[Name],"Not Used")</f>
        <v>Not Used</v>
      </c>
      <c r="T2898" t="b">
        <f>NOT(ISBLANK(tblnventory[[#This Row],[Installed By]]))</f>
        <v>1</v>
      </c>
      <c r="U2898" t="str">
        <f>VLOOKUP(A2898, [1]!tblDescription[#Data], 3, 0)</f>
        <v>C9120AX Internal 802.11ax 4x4:4 MIMO;IOT;BT5;mGig;USB;RHL</v>
      </c>
      <c r="V2898" s="22" cm="1">
        <f t="array" ref="V2898">_xlfn.XLOOKUP(1,([1]!tblOrders[Order]=tblnventory[[#This Row],[PO]])*([1]!tblOrders[Description]=tblnventory[[#This Row],[Item]]),[1]!tblOrders[Unit Total],0)</f>
        <v>779.16</v>
      </c>
      <c r="W2898" s="23" cm="1">
        <f t="array" ref="W2898">_xlfn.XLOOKUP(1,([1]!tblOrders[Order]=tblnventory[[#This Row],[PO]])*([1]!tblOrders[Description]=tblnventory[[#This Row],[Item]]),[1]!tblOrders[Licence])</f>
        <v>0</v>
      </c>
      <c r="X2898" t="b" cm="1">
        <f t="array" ref="X2898">NOT(_xlfn.XLOOKUP(tblnventory[[#This Row],[PO]]&amp;tblnventory[[#This Row],[Item]],[1]!tblOrders[Order]&amp;[1]!tblOrders[Description],[1]!tblOrders[Paid Licence],FALSE))</f>
        <v>1</v>
      </c>
      <c r="Y28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899" spans="1:25">
      <c r="A2899" s="19" t="s">
        <v>5348</v>
      </c>
      <c r="B2899" t="str">
        <f>_xlfn.XLOOKUP(tblnventory[[#This Row],[Item]],[1]!tblDescription[Item],[1]!tblDescription[Description])</f>
        <v>C9120AX Internal 802.11ax 4x4:4 MIMO;IOT;BT5;mGig;USB;RHL</v>
      </c>
      <c r="C2899" t="str">
        <f>_xlfn.XLOOKUP(tblnventory[[#This Row],[Item]],[1]!tblDescription[Item],[1]!tblDescription[Type])</f>
        <v>WAP</v>
      </c>
      <c r="D2899" t="str">
        <f>_xlfn.XLOOKUP(tblnventory[[#This Row],[Use]],[1]!tblCodes[Use],[1]!tblCodes[Code])</f>
        <v>WiFi</v>
      </c>
      <c r="E2899" s="1" t="s">
        <v>2852</v>
      </c>
      <c r="F2899" s="20">
        <v>44943</v>
      </c>
      <c r="G2899" s="24" t="str">
        <f>IF(ISBLANK(tblnventory[[#This Row],[Installed By]]),"Store","Installed")</f>
        <v>Installed</v>
      </c>
      <c r="H2899" t="s">
        <v>7607</v>
      </c>
      <c r="J2899">
        <v>2191007447</v>
      </c>
      <c r="K2899" s="17"/>
      <c r="L2899" t="s">
        <v>5502</v>
      </c>
      <c r="M2899" s="20">
        <v>45261</v>
      </c>
      <c r="N2899" t="s">
        <v>8238</v>
      </c>
      <c r="O2899" t="str">
        <f>IF(tblnventory[[#This Row],[Installed]],LEFT(tblnventory[[#This Row],[Location]],3))</f>
        <v>409</v>
      </c>
      <c r="P2899" t="str">
        <f>_xlfn.XLOOKUP(tblnventory[[#This Row],[Serial Number]],[1]!tblDNACInventory[Floor],[1]!tblDNACInventory[Name],"Not Used")</f>
        <v>Not Used</v>
      </c>
      <c r="T2899" t="b">
        <f>NOT(ISBLANK(tblnventory[[#This Row],[Installed By]]))</f>
        <v>1</v>
      </c>
      <c r="U2899" t="str">
        <f>VLOOKUP(A2899, [1]!tblDescription[#Data], 3, 0)</f>
        <v>C9120AX Internal 802.11ax 4x4:4 MIMO;IOT;BT5;mGig;USB;RHL</v>
      </c>
      <c r="V2899" s="22" cm="1">
        <f t="array" ref="V2899">_xlfn.XLOOKUP(1,([1]!tblOrders[Order]=tblnventory[[#This Row],[PO]])*([1]!tblOrders[Description]=tblnventory[[#This Row],[Item]]),[1]!tblOrders[Unit Total],0)</f>
        <v>779.16</v>
      </c>
      <c r="W2899" s="23" cm="1">
        <f t="array" ref="W2899">_xlfn.XLOOKUP(1,([1]!tblOrders[Order]=tblnventory[[#This Row],[PO]])*([1]!tblOrders[Description]=tblnventory[[#This Row],[Item]]),[1]!tblOrders[Licence])</f>
        <v>0</v>
      </c>
      <c r="X2899" t="b" cm="1">
        <f t="array" ref="X2899">NOT(_xlfn.XLOOKUP(tblnventory[[#This Row],[PO]]&amp;tblnventory[[#This Row],[Item]],[1]!tblOrders[Order]&amp;[1]!tblOrders[Description],[1]!tblOrders[Paid Licence],FALSE))</f>
        <v>1</v>
      </c>
      <c r="Y28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900" spans="1:25">
      <c r="A2900" s="19" t="s">
        <v>5348</v>
      </c>
      <c r="B2900" t="str">
        <f>_xlfn.XLOOKUP(tblnventory[[#This Row],[Item]],[1]!tblDescription[Item],[1]!tblDescription[Description])</f>
        <v>C9120AX Internal 802.11ax 4x4:4 MIMO;IOT;BT5;mGig;USB;RHL</v>
      </c>
      <c r="C2900" t="str">
        <f>_xlfn.XLOOKUP(tblnventory[[#This Row],[Item]],[1]!tblDescription[Item],[1]!tblDescription[Type])</f>
        <v>WAP</v>
      </c>
      <c r="D2900" t="str">
        <f>_xlfn.XLOOKUP(tblnventory[[#This Row],[Use]],[1]!tblCodes[Use],[1]!tblCodes[Code])</f>
        <v>WiFi</v>
      </c>
      <c r="E2900" s="1" t="s">
        <v>2853</v>
      </c>
      <c r="F2900" s="20">
        <v>44943</v>
      </c>
      <c r="G2900" s="24" t="str">
        <f>IF(ISBLANK(tblnventory[[#This Row],[Installed By]]),"Store","Installed")</f>
        <v>Installed</v>
      </c>
      <c r="H2900" t="s">
        <v>7607</v>
      </c>
      <c r="J2900">
        <v>2191007447</v>
      </c>
      <c r="K2900" s="17"/>
      <c r="L2900" t="s">
        <v>5502</v>
      </c>
      <c r="M2900" s="20">
        <v>45261</v>
      </c>
      <c r="N2900" t="s">
        <v>8239</v>
      </c>
      <c r="O2900" t="str">
        <f>IF(tblnventory[[#This Row],[Installed]],LEFT(tblnventory[[#This Row],[Location]],3))</f>
        <v>409</v>
      </c>
      <c r="P2900" t="str">
        <f>_xlfn.XLOOKUP(tblnventory[[#This Row],[Serial Number]],[1]!tblDNACInventory[Floor],[1]!tblDNACInventory[Name],"Not Used")</f>
        <v>Not Used</v>
      </c>
      <c r="T2900" t="b">
        <f>NOT(ISBLANK(tblnventory[[#This Row],[Installed By]]))</f>
        <v>1</v>
      </c>
      <c r="U2900" t="str">
        <f>VLOOKUP(A2900, [1]!tblDescription[#Data], 3, 0)</f>
        <v>C9120AX Internal 802.11ax 4x4:4 MIMO;IOT;BT5;mGig;USB;RHL</v>
      </c>
      <c r="V2900" s="22" cm="1">
        <f t="array" ref="V2900">_xlfn.XLOOKUP(1,([1]!tblOrders[Order]=tblnventory[[#This Row],[PO]])*([1]!tblOrders[Description]=tblnventory[[#This Row],[Item]]),[1]!tblOrders[Unit Total],0)</f>
        <v>779.16</v>
      </c>
      <c r="W2900" s="23" cm="1">
        <f t="array" ref="W2900">_xlfn.XLOOKUP(1,([1]!tblOrders[Order]=tblnventory[[#This Row],[PO]])*([1]!tblOrders[Description]=tblnventory[[#This Row],[Item]]),[1]!tblOrders[Licence])</f>
        <v>0</v>
      </c>
      <c r="X2900" t="b" cm="1">
        <f t="array" ref="X2900">NOT(_xlfn.XLOOKUP(tblnventory[[#This Row],[PO]]&amp;tblnventory[[#This Row],[Item]],[1]!tblOrders[Order]&amp;[1]!tblOrders[Description],[1]!tblOrders[Paid Licence],FALSE))</f>
        <v>1</v>
      </c>
      <c r="Y29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901" spans="1:25">
      <c r="A2901" s="19" t="s">
        <v>5348</v>
      </c>
      <c r="B2901" t="str">
        <f>_xlfn.XLOOKUP(tblnventory[[#This Row],[Item]],[1]!tblDescription[Item],[1]!tblDescription[Description])</f>
        <v>C9120AX Internal 802.11ax 4x4:4 MIMO;IOT;BT5;mGig;USB;RHL</v>
      </c>
      <c r="C2901" t="str">
        <f>_xlfn.XLOOKUP(tblnventory[[#This Row],[Item]],[1]!tblDescription[Item],[1]!tblDescription[Type])</f>
        <v>WAP</v>
      </c>
      <c r="D2901" t="str">
        <f>_xlfn.XLOOKUP(tblnventory[[#This Row],[Use]],[1]!tblCodes[Use],[1]!tblCodes[Code])</f>
        <v>WiFi</v>
      </c>
      <c r="E2901" s="1" t="s">
        <v>2854</v>
      </c>
      <c r="F2901" s="20">
        <v>44943</v>
      </c>
      <c r="G2901" s="24" t="str">
        <f>IF(ISBLANK(tblnventory[[#This Row],[Installed By]]),"Store","Installed")</f>
        <v>Installed</v>
      </c>
      <c r="H2901" t="s">
        <v>7607</v>
      </c>
      <c r="J2901">
        <v>2191007447</v>
      </c>
      <c r="K2901" s="17"/>
      <c r="L2901" t="s">
        <v>5502</v>
      </c>
      <c r="M2901" s="20">
        <v>45261</v>
      </c>
      <c r="N2901" t="s">
        <v>8240</v>
      </c>
      <c r="O2901" t="str">
        <f>IF(tblnventory[[#This Row],[Installed]],LEFT(tblnventory[[#This Row],[Location]],3))</f>
        <v>409</v>
      </c>
      <c r="P2901" t="str">
        <f>_xlfn.XLOOKUP(tblnventory[[#This Row],[Serial Number]],[1]!tblDNACInventory[Floor],[1]!tblDNACInventory[Name],"Not Used")</f>
        <v>Not Used</v>
      </c>
      <c r="T2901" t="b">
        <f>NOT(ISBLANK(tblnventory[[#This Row],[Installed By]]))</f>
        <v>1</v>
      </c>
      <c r="U2901" t="str">
        <f>VLOOKUP(A2901, [1]!tblDescription[#Data], 3, 0)</f>
        <v>C9120AX Internal 802.11ax 4x4:4 MIMO;IOT;BT5;mGig;USB;RHL</v>
      </c>
      <c r="V2901" s="22" cm="1">
        <f t="array" ref="V2901">_xlfn.XLOOKUP(1,([1]!tblOrders[Order]=tblnventory[[#This Row],[PO]])*([1]!tblOrders[Description]=tblnventory[[#This Row],[Item]]),[1]!tblOrders[Unit Total],0)</f>
        <v>779.16</v>
      </c>
      <c r="W2901" s="23" cm="1">
        <f t="array" ref="W2901">_xlfn.XLOOKUP(1,([1]!tblOrders[Order]=tblnventory[[#This Row],[PO]])*([1]!tblOrders[Description]=tblnventory[[#This Row],[Item]]),[1]!tblOrders[Licence])</f>
        <v>0</v>
      </c>
      <c r="X2901" t="b" cm="1">
        <f t="array" ref="X2901">NOT(_xlfn.XLOOKUP(tblnventory[[#This Row],[PO]]&amp;tblnventory[[#This Row],[Item]],[1]!tblOrders[Order]&amp;[1]!tblOrders[Description],[1]!tblOrders[Paid Licence],FALSE))</f>
        <v>1</v>
      </c>
      <c r="Y29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2902" spans="1:25">
      <c r="A2902" t="s">
        <v>5425</v>
      </c>
      <c r="B2902" t="str">
        <f>_xlfn.XLOOKUP(tblnventory[[#This Row],[Item]],[1]!tblDescription[Item],[1]!tblDescription[Description])</f>
        <v>C9124AX Wi-Fi 6 Outdoor AP</v>
      </c>
      <c r="C2902" t="str">
        <f>_xlfn.XLOOKUP(tblnventory[[#This Row],[Item]],[1]!tblDescription[Item],[1]!tblDescription[Type])</f>
        <v>WAP (Outdoor)</v>
      </c>
      <c r="D2902" t="str">
        <f>_xlfn.XLOOKUP(tblnventory[[#This Row],[Use]],[1]!tblCodes[Use],[1]!tblCodes[Code])</f>
        <v>WiFi</v>
      </c>
      <c r="E2902" s="1" t="s">
        <v>2855</v>
      </c>
      <c r="F2902" s="20">
        <v>44943</v>
      </c>
      <c r="G2902" s="24" t="str">
        <f>IF(ISBLANK(tblnventory[[#This Row],[Installed By]]),"Store","Installed")</f>
        <v>Store</v>
      </c>
      <c r="H2902" t="s">
        <v>5342</v>
      </c>
      <c r="J2902">
        <v>2191007447</v>
      </c>
      <c r="K2902" s="17"/>
      <c r="O2902" t="b">
        <f>IF(tblnventory[[#This Row],[Installed]],LEFT(tblnventory[[#This Row],[Location]],3))</f>
        <v>0</v>
      </c>
      <c r="P2902" t="str">
        <f>_xlfn.XLOOKUP(tblnventory[[#This Row],[Serial Number]],[1]!tblDNACInventory[Floor],[1]!tblDNACInventory[Name],"Not Used")</f>
        <v>Not Used</v>
      </c>
      <c r="T2902" t="b">
        <f>NOT(ISBLANK(tblnventory[[#This Row],[Installed By]]))</f>
        <v>0</v>
      </c>
      <c r="U2902" t="str">
        <f>VLOOKUP(A2902, [1]!tblDescription[#Data], 3, 0)</f>
        <v>C9124AX Wi-Fi 6 Outdoor AP</v>
      </c>
      <c r="V2902" s="22" cm="1">
        <f t="array" ref="V2902">_xlfn.XLOOKUP(1,([1]!tblOrders[Order]=tblnventory[[#This Row],[PO]])*([1]!tblOrders[Description]=tblnventory[[#This Row],[Item]]),[1]!tblOrders[Unit Total],0)</f>
        <v>977.14</v>
      </c>
      <c r="W2902" s="23" cm="1">
        <f t="array" ref="W2902">_xlfn.XLOOKUP(1,([1]!tblOrders[Order]=tblnventory[[#This Row],[PO]])*([1]!tblOrders[Description]=tblnventory[[#This Row],[Item]]),[1]!tblOrders[Licence])</f>
        <v>0</v>
      </c>
      <c r="X2902" t="b" cm="1">
        <f t="array" ref="X2902">NOT(_xlfn.XLOOKUP(tblnventory[[#This Row],[PO]]&amp;tblnventory[[#This Row],[Item]],[1]!tblOrders[Order]&amp;[1]!tblOrders[Description],[1]!tblOrders[Paid Licence],FALSE))</f>
        <v>1</v>
      </c>
      <c r="Y29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03" spans="1:25">
      <c r="A2903" t="s">
        <v>5425</v>
      </c>
      <c r="B2903" t="str">
        <f>_xlfn.XLOOKUP(tblnventory[[#This Row],[Item]],[1]!tblDescription[Item],[1]!tblDescription[Description])</f>
        <v>C9124AX Wi-Fi 6 Outdoor AP</v>
      </c>
      <c r="C2903" t="str">
        <f>_xlfn.XLOOKUP(tblnventory[[#This Row],[Item]],[1]!tblDescription[Item],[1]!tblDescription[Type])</f>
        <v>WAP (Outdoor)</v>
      </c>
      <c r="D2903" t="str">
        <f>_xlfn.XLOOKUP(tblnventory[[#This Row],[Use]],[1]!tblCodes[Use],[1]!tblCodes[Code])</f>
        <v>WiFi</v>
      </c>
      <c r="E2903" s="1" t="s">
        <v>2856</v>
      </c>
      <c r="F2903" s="20">
        <v>44943</v>
      </c>
      <c r="G2903" s="24" t="str">
        <f>IF(ISBLANK(tblnventory[[#This Row],[Installed By]]),"Store","Installed")</f>
        <v>Store</v>
      </c>
      <c r="H2903" t="s">
        <v>5342</v>
      </c>
      <c r="J2903">
        <v>2191007447</v>
      </c>
      <c r="K2903" s="17"/>
      <c r="O2903" t="b">
        <f>IF(tblnventory[[#This Row],[Installed]],LEFT(tblnventory[[#This Row],[Location]],3))</f>
        <v>0</v>
      </c>
      <c r="P2903" t="str">
        <f>_xlfn.XLOOKUP(tblnventory[[#This Row],[Serial Number]],[1]!tblDNACInventory[Floor],[1]!tblDNACInventory[Name],"Not Used")</f>
        <v>Not Used</v>
      </c>
      <c r="T2903" t="b">
        <f>NOT(ISBLANK(tblnventory[[#This Row],[Installed By]]))</f>
        <v>0</v>
      </c>
      <c r="U2903" t="str">
        <f>VLOOKUP(A2903, [1]!tblDescription[#Data], 3, 0)</f>
        <v>C9124AX Wi-Fi 6 Outdoor AP</v>
      </c>
      <c r="V2903" s="22" cm="1">
        <f t="array" ref="V2903">_xlfn.XLOOKUP(1,([1]!tblOrders[Order]=tblnventory[[#This Row],[PO]])*([1]!tblOrders[Description]=tblnventory[[#This Row],[Item]]),[1]!tblOrders[Unit Total],0)</f>
        <v>977.14</v>
      </c>
      <c r="W2903" s="23" cm="1">
        <f t="array" ref="W2903">_xlfn.XLOOKUP(1,([1]!tblOrders[Order]=tblnventory[[#This Row],[PO]])*([1]!tblOrders[Description]=tblnventory[[#This Row],[Item]]),[1]!tblOrders[Licence])</f>
        <v>0</v>
      </c>
      <c r="X2903" t="b" cm="1">
        <f t="array" ref="X2903">NOT(_xlfn.XLOOKUP(tblnventory[[#This Row],[PO]]&amp;tblnventory[[#This Row],[Item]],[1]!tblOrders[Order]&amp;[1]!tblOrders[Description],[1]!tblOrders[Paid Licence],FALSE))</f>
        <v>1</v>
      </c>
      <c r="Y29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04" spans="1:25">
      <c r="A2904" t="s">
        <v>5425</v>
      </c>
      <c r="B2904" t="str">
        <f>_xlfn.XLOOKUP(tblnventory[[#This Row],[Item]],[1]!tblDescription[Item],[1]!tblDescription[Description])</f>
        <v>C9124AX Wi-Fi 6 Outdoor AP</v>
      </c>
      <c r="C2904" t="str">
        <f>_xlfn.XLOOKUP(tblnventory[[#This Row],[Item]],[1]!tblDescription[Item],[1]!tblDescription[Type])</f>
        <v>WAP (Outdoor)</v>
      </c>
      <c r="D2904" t="str">
        <f>_xlfn.XLOOKUP(tblnventory[[#This Row],[Use]],[1]!tblCodes[Use],[1]!tblCodes[Code])</f>
        <v>WiFi</v>
      </c>
      <c r="E2904" s="1" t="s">
        <v>2857</v>
      </c>
      <c r="F2904" s="20">
        <v>44943</v>
      </c>
      <c r="G2904" s="24" t="str">
        <f>IF(ISBLANK(tblnventory[[#This Row],[Installed By]]),"Store","Installed")</f>
        <v>Store</v>
      </c>
      <c r="H2904" t="s">
        <v>5342</v>
      </c>
      <c r="J2904">
        <v>2191007447</v>
      </c>
      <c r="K2904" s="17"/>
      <c r="O2904" t="b">
        <f>IF(tblnventory[[#This Row],[Installed]],LEFT(tblnventory[[#This Row],[Location]],3))</f>
        <v>0</v>
      </c>
      <c r="P2904" t="str">
        <f>_xlfn.XLOOKUP(tblnventory[[#This Row],[Serial Number]],[1]!tblDNACInventory[Floor],[1]!tblDNACInventory[Name],"Not Used")</f>
        <v>Not Used</v>
      </c>
      <c r="T2904" t="b">
        <f>NOT(ISBLANK(tblnventory[[#This Row],[Installed By]]))</f>
        <v>0</v>
      </c>
      <c r="U2904" t="str">
        <f>VLOOKUP(A2904, [1]!tblDescription[#Data], 3, 0)</f>
        <v>C9124AX Wi-Fi 6 Outdoor AP</v>
      </c>
      <c r="V2904" s="22" cm="1">
        <f t="array" ref="V2904">_xlfn.XLOOKUP(1,([1]!tblOrders[Order]=tblnventory[[#This Row],[PO]])*([1]!tblOrders[Description]=tblnventory[[#This Row],[Item]]),[1]!tblOrders[Unit Total],0)</f>
        <v>977.14</v>
      </c>
      <c r="W2904" s="23" cm="1">
        <f t="array" ref="W2904">_xlfn.XLOOKUP(1,([1]!tblOrders[Order]=tblnventory[[#This Row],[PO]])*([1]!tblOrders[Description]=tblnventory[[#This Row],[Item]]),[1]!tblOrders[Licence])</f>
        <v>0</v>
      </c>
      <c r="X2904" t="b" cm="1">
        <f t="array" ref="X2904">NOT(_xlfn.XLOOKUP(tblnventory[[#This Row],[PO]]&amp;tblnventory[[#This Row],[Item]],[1]!tblOrders[Order]&amp;[1]!tblOrders[Description],[1]!tblOrders[Paid Licence],FALSE))</f>
        <v>1</v>
      </c>
      <c r="Y29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05" spans="1:25">
      <c r="A2905" t="s">
        <v>5425</v>
      </c>
      <c r="B2905" t="str">
        <f>_xlfn.XLOOKUP(tblnventory[[#This Row],[Item]],[1]!tblDescription[Item],[1]!tblDescription[Description])</f>
        <v>C9124AX Wi-Fi 6 Outdoor AP</v>
      </c>
      <c r="C2905" t="str">
        <f>_xlfn.XLOOKUP(tblnventory[[#This Row],[Item]],[1]!tblDescription[Item],[1]!tblDescription[Type])</f>
        <v>WAP (Outdoor)</v>
      </c>
      <c r="D2905" t="str">
        <f>_xlfn.XLOOKUP(tblnventory[[#This Row],[Use]],[1]!tblCodes[Use],[1]!tblCodes[Code])</f>
        <v>WiFi</v>
      </c>
      <c r="E2905" s="1" t="s">
        <v>2858</v>
      </c>
      <c r="F2905" s="20">
        <v>44943</v>
      </c>
      <c r="G2905" s="24" t="str">
        <f>IF(ISBLANK(tblnventory[[#This Row],[Installed By]]),"Store","Installed")</f>
        <v>Store</v>
      </c>
      <c r="H2905" t="s">
        <v>5342</v>
      </c>
      <c r="J2905">
        <v>2191007447</v>
      </c>
      <c r="K2905" s="17"/>
      <c r="O2905" t="b">
        <f>IF(tblnventory[[#This Row],[Installed]],LEFT(tblnventory[[#This Row],[Location]],3))</f>
        <v>0</v>
      </c>
      <c r="P2905" t="str">
        <f>_xlfn.XLOOKUP(tblnventory[[#This Row],[Serial Number]],[1]!tblDNACInventory[Floor],[1]!tblDNACInventory[Name],"Not Used")</f>
        <v>Not Used</v>
      </c>
      <c r="T2905" t="b">
        <f>NOT(ISBLANK(tblnventory[[#This Row],[Installed By]]))</f>
        <v>0</v>
      </c>
      <c r="U2905" t="str">
        <f>VLOOKUP(A2905, [1]!tblDescription[#Data], 3, 0)</f>
        <v>C9124AX Wi-Fi 6 Outdoor AP</v>
      </c>
      <c r="V2905" s="22" cm="1">
        <f t="array" ref="V2905">_xlfn.XLOOKUP(1,([1]!tblOrders[Order]=tblnventory[[#This Row],[PO]])*([1]!tblOrders[Description]=tblnventory[[#This Row],[Item]]),[1]!tblOrders[Unit Total],0)</f>
        <v>977.14</v>
      </c>
      <c r="W2905" s="23" cm="1">
        <f t="array" ref="W2905">_xlfn.XLOOKUP(1,([1]!tblOrders[Order]=tblnventory[[#This Row],[PO]])*([1]!tblOrders[Description]=tblnventory[[#This Row],[Item]]),[1]!tblOrders[Licence])</f>
        <v>0</v>
      </c>
      <c r="X2905" t="b" cm="1">
        <f t="array" ref="X2905">NOT(_xlfn.XLOOKUP(tblnventory[[#This Row],[PO]]&amp;tblnventory[[#This Row],[Item]],[1]!tblOrders[Order]&amp;[1]!tblOrders[Description],[1]!tblOrders[Paid Licence],FALSE))</f>
        <v>1</v>
      </c>
      <c r="Y29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06" spans="1:25">
      <c r="A2906" t="s">
        <v>5425</v>
      </c>
      <c r="B2906" t="str">
        <f>_xlfn.XLOOKUP(tblnventory[[#This Row],[Item]],[1]!tblDescription[Item],[1]!tblDescription[Description])</f>
        <v>C9124AX Wi-Fi 6 Outdoor AP</v>
      </c>
      <c r="C2906" t="str">
        <f>_xlfn.XLOOKUP(tblnventory[[#This Row],[Item]],[1]!tblDescription[Item],[1]!tblDescription[Type])</f>
        <v>WAP (Outdoor)</v>
      </c>
      <c r="D2906" t="str">
        <f>_xlfn.XLOOKUP(tblnventory[[#This Row],[Use]],[1]!tblCodes[Use],[1]!tblCodes[Code])</f>
        <v>WiFi</v>
      </c>
      <c r="E2906" s="1" t="s">
        <v>2859</v>
      </c>
      <c r="F2906" s="20">
        <v>44943</v>
      </c>
      <c r="G2906" s="24" t="str">
        <f>IF(ISBLANK(tblnventory[[#This Row],[Installed By]]),"Store","Installed")</f>
        <v>Store</v>
      </c>
      <c r="H2906" t="s">
        <v>5342</v>
      </c>
      <c r="J2906">
        <v>2191007447</v>
      </c>
      <c r="K2906" s="17"/>
      <c r="O2906" t="b">
        <f>IF(tblnventory[[#This Row],[Installed]],LEFT(tblnventory[[#This Row],[Location]],3))</f>
        <v>0</v>
      </c>
      <c r="P2906" t="str">
        <f>_xlfn.XLOOKUP(tblnventory[[#This Row],[Serial Number]],[1]!tblDNACInventory[Floor],[1]!tblDNACInventory[Name],"Not Used")</f>
        <v>Not Used</v>
      </c>
      <c r="T2906" t="b">
        <f>NOT(ISBLANK(tblnventory[[#This Row],[Installed By]]))</f>
        <v>0</v>
      </c>
      <c r="U2906" t="str">
        <f>VLOOKUP(A2906, [1]!tblDescription[#Data], 3, 0)</f>
        <v>C9124AX Wi-Fi 6 Outdoor AP</v>
      </c>
      <c r="V2906" s="22" cm="1">
        <f t="array" ref="V2906">_xlfn.XLOOKUP(1,([1]!tblOrders[Order]=tblnventory[[#This Row],[PO]])*([1]!tblOrders[Description]=tblnventory[[#This Row],[Item]]),[1]!tblOrders[Unit Total],0)</f>
        <v>977.14</v>
      </c>
      <c r="W2906" s="23" cm="1">
        <f t="array" ref="W2906">_xlfn.XLOOKUP(1,([1]!tblOrders[Order]=tblnventory[[#This Row],[PO]])*([1]!tblOrders[Description]=tblnventory[[#This Row],[Item]]),[1]!tblOrders[Licence])</f>
        <v>0</v>
      </c>
      <c r="X2906" t="b" cm="1">
        <f t="array" ref="X2906">NOT(_xlfn.XLOOKUP(tblnventory[[#This Row],[PO]]&amp;tblnventory[[#This Row],[Item]],[1]!tblOrders[Order]&amp;[1]!tblOrders[Description],[1]!tblOrders[Paid Licence],FALSE))</f>
        <v>1</v>
      </c>
      <c r="Y29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07" spans="1:25">
      <c r="A2907" t="s">
        <v>5425</v>
      </c>
      <c r="B2907" t="str">
        <f>_xlfn.XLOOKUP(tblnventory[[#This Row],[Item]],[1]!tblDescription[Item],[1]!tblDescription[Description])</f>
        <v>C9124AX Wi-Fi 6 Outdoor AP</v>
      </c>
      <c r="C2907" t="str">
        <f>_xlfn.XLOOKUP(tblnventory[[#This Row],[Item]],[1]!tblDescription[Item],[1]!tblDescription[Type])</f>
        <v>WAP (Outdoor)</v>
      </c>
      <c r="D2907" t="str">
        <f>_xlfn.XLOOKUP(tblnventory[[#This Row],[Use]],[1]!tblCodes[Use],[1]!tblCodes[Code])</f>
        <v>WiFi</v>
      </c>
      <c r="E2907" s="1" t="s">
        <v>2860</v>
      </c>
      <c r="F2907" s="20">
        <v>44943</v>
      </c>
      <c r="G2907" s="24" t="str">
        <f>IF(ISBLANK(tblnventory[[#This Row],[Installed By]]),"Store","Installed")</f>
        <v>Store</v>
      </c>
      <c r="H2907" t="s">
        <v>5342</v>
      </c>
      <c r="J2907">
        <v>2191007447</v>
      </c>
      <c r="K2907" s="17"/>
      <c r="O2907" t="b">
        <f>IF(tblnventory[[#This Row],[Installed]],LEFT(tblnventory[[#This Row],[Location]],3))</f>
        <v>0</v>
      </c>
      <c r="P2907" t="str">
        <f>_xlfn.XLOOKUP(tblnventory[[#This Row],[Serial Number]],[1]!tblDNACInventory[Floor],[1]!tblDNACInventory[Name],"Not Used")</f>
        <v>Not Used</v>
      </c>
      <c r="T2907" t="b">
        <f>NOT(ISBLANK(tblnventory[[#This Row],[Installed By]]))</f>
        <v>0</v>
      </c>
      <c r="U2907" t="str">
        <f>VLOOKUP(A2907, [1]!tblDescription[#Data], 3, 0)</f>
        <v>C9124AX Wi-Fi 6 Outdoor AP</v>
      </c>
      <c r="V2907" s="22" cm="1">
        <f t="array" ref="V2907">_xlfn.XLOOKUP(1,([1]!tblOrders[Order]=tblnventory[[#This Row],[PO]])*([1]!tblOrders[Description]=tblnventory[[#This Row],[Item]]),[1]!tblOrders[Unit Total],0)</f>
        <v>977.14</v>
      </c>
      <c r="W2907" s="23" cm="1">
        <f t="array" ref="W2907">_xlfn.XLOOKUP(1,([1]!tblOrders[Order]=tblnventory[[#This Row],[PO]])*([1]!tblOrders[Description]=tblnventory[[#This Row],[Item]]),[1]!tblOrders[Licence])</f>
        <v>0</v>
      </c>
      <c r="X2907" t="b" cm="1">
        <f t="array" ref="X2907">NOT(_xlfn.XLOOKUP(tblnventory[[#This Row],[PO]]&amp;tblnventory[[#This Row],[Item]],[1]!tblOrders[Order]&amp;[1]!tblOrders[Description],[1]!tblOrders[Paid Licence],FALSE))</f>
        <v>1</v>
      </c>
      <c r="Y29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08" spans="1:25">
      <c r="A2908" t="s">
        <v>5425</v>
      </c>
      <c r="B2908" t="str">
        <f>_xlfn.XLOOKUP(tblnventory[[#This Row],[Item]],[1]!tblDescription[Item],[1]!tblDescription[Description])</f>
        <v>C9124AX Wi-Fi 6 Outdoor AP</v>
      </c>
      <c r="C2908" t="str">
        <f>_xlfn.XLOOKUP(tblnventory[[#This Row],[Item]],[1]!tblDescription[Item],[1]!tblDescription[Type])</f>
        <v>WAP (Outdoor)</v>
      </c>
      <c r="D2908" t="str">
        <f>_xlfn.XLOOKUP(tblnventory[[#This Row],[Use]],[1]!tblCodes[Use],[1]!tblCodes[Code])</f>
        <v>WiFi</v>
      </c>
      <c r="E2908" s="1" t="s">
        <v>2861</v>
      </c>
      <c r="F2908" s="20">
        <v>44943</v>
      </c>
      <c r="G2908" s="24" t="str">
        <f>IF(ISBLANK(tblnventory[[#This Row],[Installed By]]),"Store","Installed")</f>
        <v>Store</v>
      </c>
      <c r="H2908" t="s">
        <v>5342</v>
      </c>
      <c r="J2908">
        <v>2191007447</v>
      </c>
      <c r="K2908" s="17"/>
      <c r="O2908" t="b">
        <f>IF(tblnventory[[#This Row],[Installed]],LEFT(tblnventory[[#This Row],[Location]],3))</f>
        <v>0</v>
      </c>
      <c r="P2908" t="str">
        <f>_xlfn.XLOOKUP(tblnventory[[#This Row],[Serial Number]],[1]!tblDNACInventory[Floor],[1]!tblDNACInventory[Name],"Not Used")</f>
        <v>Not Used</v>
      </c>
      <c r="T2908" t="b">
        <f>NOT(ISBLANK(tblnventory[[#This Row],[Installed By]]))</f>
        <v>0</v>
      </c>
      <c r="U2908" t="str">
        <f>VLOOKUP(A2908, [1]!tblDescription[#Data], 3, 0)</f>
        <v>C9124AX Wi-Fi 6 Outdoor AP</v>
      </c>
      <c r="V2908" s="22" cm="1">
        <f t="array" ref="V2908">_xlfn.XLOOKUP(1,([1]!tblOrders[Order]=tblnventory[[#This Row],[PO]])*([1]!tblOrders[Description]=tblnventory[[#This Row],[Item]]),[1]!tblOrders[Unit Total],0)</f>
        <v>977.14</v>
      </c>
      <c r="W2908" s="23" cm="1">
        <f t="array" ref="W2908">_xlfn.XLOOKUP(1,([1]!tblOrders[Order]=tblnventory[[#This Row],[PO]])*([1]!tblOrders[Description]=tblnventory[[#This Row],[Item]]),[1]!tblOrders[Licence])</f>
        <v>0</v>
      </c>
      <c r="X2908" t="b" cm="1">
        <f t="array" ref="X2908">NOT(_xlfn.XLOOKUP(tblnventory[[#This Row],[PO]]&amp;tblnventory[[#This Row],[Item]],[1]!tblOrders[Order]&amp;[1]!tblOrders[Description],[1]!tblOrders[Paid Licence],FALSE))</f>
        <v>1</v>
      </c>
      <c r="Y29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09" spans="1:25">
      <c r="A2909" t="s">
        <v>5425</v>
      </c>
      <c r="B2909" t="str">
        <f>_xlfn.XLOOKUP(tblnventory[[#This Row],[Item]],[1]!tblDescription[Item],[1]!tblDescription[Description])</f>
        <v>C9124AX Wi-Fi 6 Outdoor AP</v>
      </c>
      <c r="C2909" t="str">
        <f>_xlfn.XLOOKUP(tblnventory[[#This Row],[Item]],[1]!tblDescription[Item],[1]!tblDescription[Type])</f>
        <v>WAP (Outdoor)</v>
      </c>
      <c r="D2909" t="str">
        <f>_xlfn.XLOOKUP(tblnventory[[#This Row],[Use]],[1]!tblCodes[Use],[1]!tblCodes[Code])</f>
        <v>WiFi</v>
      </c>
      <c r="E2909" s="1" t="s">
        <v>2862</v>
      </c>
      <c r="F2909" s="20">
        <v>44943</v>
      </c>
      <c r="G2909" s="24" t="str">
        <f>IF(ISBLANK(tblnventory[[#This Row],[Installed By]]),"Store","Installed")</f>
        <v>Store</v>
      </c>
      <c r="H2909" t="s">
        <v>5342</v>
      </c>
      <c r="J2909">
        <v>2191007447</v>
      </c>
      <c r="K2909" s="17"/>
      <c r="O2909" t="b">
        <f>IF(tblnventory[[#This Row],[Installed]],LEFT(tblnventory[[#This Row],[Location]],3))</f>
        <v>0</v>
      </c>
      <c r="P2909" t="str">
        <f>_xlfn.XLOOKUP(tblnventory[[#This Row],[Serial Number]],[1]!tblDNACInventory[Floor],[1]!tblDNACInventory[Name],"Not Used")</f>
        <v>Not Used</v>
      </c>
      <c r="T2909" t="b">
        <f>NOT(ISBLANK(tblnventory[[#This Row],[Installed By]]))</f>
        <v>0</v>
      </c>
      <c r="U2909" t="str">
        <f>VLOOKUP(A2909, [1]!tblDescription[#Data], 3, 0)</f>
        <v>C9124AX Wi-Fi 6 Outdoor AP</v>
      </c>
      <c r="V2909" s="22" cm="1">
        <f t="array" ref="V2909">_xlfn.XLOOKUP(1,([1]!tblOrders[Order]=tblnventory[[#This Row],[PO]])*([1]!tblOrders[Description]=tblnventory[[#This Row],[Item]]),[1]!tblOrders[Unit Total],0)</f>
        <v>977.14</v>
      </c>
      <c r="W2909" s="23" cm="1">
        <f t="array" ref="W2909">_xlfn.XLOOKUP(1,([1]!tblOrders[Order]=tblnventory[[#This Row],[PO]])*([1]!tblOrders[Description]=tblnventory[[#This Row],[Item]]),[1]!tblOrders[Licence])</f>
        <v>0</v>
      </c>
      <c r="X2909" t="b" cm="1">
        <f t="array" ref="X2909">NOT(_xlfn.XLOOKUP(tblnventory[[#This Row],[PO]]&amp;tblnventory[[#This Row],[Item]],[1]!tblOrders[Order]&amp;[1]!tblOrders[Description],[1]!tblOrders[Paid Licence],FALSE))</f>
        <v>1</v>
      </c>
      <c r="Y29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10" spans="1:25">
      <c r="A2910" t="s">
        <v>5425</v>
      </c>
      <c r="B2910" t="str">
        <f>_xlfn.XLOOKUP(tblnventory[[#This Row],[Item]],[1]!tblDescription[Item],[1]!tblDescription[Description])</f>
        <v>C9124AX Wi-Fi 6 Outdoor AP</v>
      </c>
      <c r="C2910" t="str">
        <f>_xlfn.XLOOKUP(tblnventory[[#This Row],[Item]],[1]!tblDescription[Item],[1]!tblDescription[Type])</f>
        <v>WAP (Outdoor)</v>
      </c>
      <c r="D2910" t="str">
        <f>_xlfn.XLOOKUP(tblnventory[[#This Row],[Use]],[1]!tblCodes[Use],[1]!tblCodes[Code])</f>
        <v>WiFi</v>
      </c>
      <c r="E2910" s="1" t="s">
        <v>2863</v>
      </c>
      <c r="F2910" s="20">
        <v>44943</v>
      </c>
      <c r="G2910" s="24" t="str">
        <f>IF(ISBLANK(tblnventory[[#This Row],[Installed By]]),"Store","Installed")</f>
        <v>Store</v>
      </c>
      <c r="H2910" t="s">
        <v>5342</v>
      </c>
      <c r="J2910">
        <v>2191007447</v>
      </c>
      <c r="K2910" s="17"/>
      <c r="O2910" t="b">
        <f>IF(tblnventory[[#This Row],[Installed]],LEFT(tblnventory[[#This Row],[Location]],3))</f>
        <v>0</v>
      </c>
      <c r="P2910" t="str">
        <f>_xlfn.XLOOKUP(tblnventory[[#This Row],[Serial Number]],[1]!tblDNACInventory[Floor],[1]!tblDNACInventory[Name],"Not Used")</f>
        <v>Not Used</v>
      </c>
      <c r="T2910" t="b">
        <f>NOT(ISBLANK(tblnventory[[#This Row],[Installed By]]))</f>
        <v>0</v>
      </c>
      <c r="U2910" t="str">
        <f>VLOOKUP(A2910, [1]!tblDescription[#Data], 3, 0)</f>
        <v>C9124AX Wi-Fi 6 Outdoor AP</v>
      </c>
      <c r="V2910" s="22" cm="1">
        <f t="array" ref="V2910">_xlfn.XLOOKUP(1,([1]!tblOrders[Order]=tblnventory[[#This Row],[PO]])*([1]!tblOrders[Description]=tblnventory[[#This Row],[Item]]),[1]!tblOrders[Unit Total],0)</f>
        <v>977.14</v>
      </c>
      <c r="W2910" s="23" cm="1">
        <f t="array" ref="W2910">_xlfn.XLOOKUP(1,([1]!tblOrders[Order]=tblnventory[[#This Row],[PO]])*([1]!tblOrders[Description]=tblnventory[[#This Row],[Item]]),[1]!tblOrders[Licence])</f>
        <v>0</v>
      </c>
      <c r="X2910" t="b" cm="1">
        <f t="array" ref="X2910">NOT(_xlfn.XLOOKUP(tblnventory[[#This Row],[PO]]&amp;tblnventory[[#This Row],[Item]],[1]!tblOrders[Order]&amp;[1]!tblOrders[Description],[1]!tblOrders[Paid Licence],FALSE))</f>
        <v>1</v>
      </c>
      <c r="Y29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11" spans="1:25">
      <c r="A2911" t="s">
        <v>5425</v>
      </c>
      <c r="B2911" t="str">
        <f>_xlfn.XLOOKUP(tblnventory[[#This Row],[Item]],[1]!tblDescription[Item],[1]!tblDescription[Description])</f>
        <v>C9124AX Wi-Fi 6 Outdoor AP</v>
      </c>
      <c r="C2911" t="str">
        <f>_xlfn.XLOOKUP(tblnventory[[#This Row],[Item]],[1]!tblDescription[Item],[1]!tblDescription[Type])</f>
        <v>WAP (Outdoor)</v>
      </c>
      <c r="D2911" t="str">
        <f>_xlfn.XLOOKUP(tblnventory[[#This Row],[Use]],[1]!tblCodes[Use],[1]!tblCodes[Code])</f>
        <v>WiFi</v>
      </c>
      <c r="E2911" s="1" t="s">
        <v>2864</v>
      </c>
      <c r="F2911" s="20">
        <v>44943</v>
      </c>
      <c r="G2911" s="24" t="str">
        <f>IF(ISBLANK(tblnventory[[#This Row],[Installed By]]),"Store","Installed")</f>
        <v>Store</v>
      </c>
      <c r="H2911" t="s">
        <v>5342</v>
      </c>
      <c r="J2911">
        <v>2191007447</v>
      </c>
      <c r="K2911" s="17"/>
      <c r="O2911" t="b">
        <f>IF(tblnventory[[#This Row],[Installed]],LEFT(tblnventory[[#This Row],[Location]],3))</f>
        <v>0</v>
      </c>
      <c r="P2911" t="str">
        <f>_xlfn.XLOOKUP(tblnventory[[#This Row],[Serial Number]],[1]!tblDNACInventory[Floor],[1]!tblDNACInventory[Name],"Not Used")</f>
        <v>Not Used</v>
      </c>
      <c r="T2911" t="b">
        <f>NOT(ISBLANK(tblnventory[[#This Row],[Installed By]]))</f>
        <v>0</v>
      </c>
      <c r="U2911" t="str">
        <f>VLOOKUP(A2911, [1]!tblDescription[#Data], 3, 0)</f>
        <v>C9124AX Wi-Fi 6 Outdoor AP</v>
      </c>
      <c r="V2911" s="22" cm="1">
        <f t="array" ref="V2911">_xlfn.XLOOKUP(1,([1]!tblOrders[Order]=tblnventory[[#This Row],[PO]])*([1]!tblOrders[Description]=tblnventory[[#This Row],[Item]]),[1]!tblOrders[Unit Total],0)</f>
        <v>977.14</v>
      </c>
      <c r="W2911" s="23" cm="1">
        <f t="array" ref="W2911">_xlfn.XLOOKUP(1,([1]!tblOrders[Order]=tblnventory[[#This Row],[PO]])*([1]!tblOrders[Description]=tblnventory[[#This Row],[Item]]),[1]!tblOrders[Licence])</f>
        <v>0</v>
      </c>
      <c r="X2911" t="b" cm="1">
        <f t="array" ref="X2911">NOT(_xlfn.XLOOKUP(tblnventory[[#This Row],[PO]]&amp;tblnventory[[#This Row],[Item]],[1]!tblOrders[Order]&amp;[1]!tblOrders[Description],[1]!tblOrders[Paid Licence],FALSE))</f>
        <v>1</v>
      </c>
      <c r="Y29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12" spans="1:25">
      <c r="A2912" t="s">
        <v>5425</v>
      </c>
      <c r="B2912" t="str">
        <f>_xlfn.XLOOKUP(tblnventory[[#This Row],[Item]],[1]!tblDescription[Item],[1]!tblDescription[Description])</f>
        <v>C9124AX Wi-Fi 6 Outdoor AP</v>
      </c>
      <c r="C2912" t="str">
        <f>_xlfn.XLOOKUP(tblnventory[[#This Row],[Item]],[1]!tblDescription[Item],[1]!tblDescription[Type])</f>
        <v>WAP (Outdoor)</v>
      </c>
      <c r="D2912" t="str">
        <f>_xlfn.XLOOKUP(tblnventory[[#This Row],[Use]],[1]!tblCodes[Use],[1]!tblCodes[Code])</f>
        <v>WiFi</v>
      </c>
      <c r="E2912" s="1" t="s">
        <v>2865</v>
      </c>
      <c r="F2912" s="20">
        <v>44943</v>
      </c>
      <c r="G2912" s="24" t="str">
        <f>IF(ISBLANK(tblnventory[[#This Row],[Installed By]]),"Store","Installed")</f>
        <v>Store</v>
      </c>
      <c r="H2912" t="s">
        <v>5342</v>
      </c>
      <c r="J2912">
        <v>2191007447</v>
      </c>
      <c r="K2912" s="17"/>
      <c r="O2912" t="b">
        <f>IF(tblnventory[[#This Row],[Installed]],LEFT(tblnventory[[#This Row],[Location]],3))</f>
        <v>0</v>
      </c>
      <c r="P2912" t="str">
        <f>_xlfn.XLOOKUP(tblnventory[[#This Row],[Serial Number]],[1]!tblDNACInventory[Floor],[1]!tblDNACInventory[Name],"Not Used")</f>
        <v>Not Used</v>
      </c>
      <c r="T2912" t="b">
        <f>NOT(ISBLANK(tblnventory[[#This Row],[Installed By]]))</f>
        <v>0</v>
      </c>
      <c r="U2912" t="str">
        <f>VLOOKUP(A2912, [1]!tblDescription[#Data], 3, 0)</f>
        <v>C9124AX Wi-Fi 6 Outdoor AP</v>
      </c>
      <c r="V2912" s="22" cm="1">
        <f t="array" ref="V2912">_xlfn.XLOOKUP(1,([1]!tblOrders[Order]=tblnventory[[#This Row],[PO]])*([1]!tblOrders[Description]=tblnventory[[#This Row],[Item]]),[1]!tblOrders[Unit Total],0)</f>
        <v>977.14</v>
      </c>
      <c r="W2912" s="23" cm="1">
        <f t="array" ref="W2912">_xlfn.XLOOKUP(1,([1]!tblOrders[Order]=tblnventory[[#This Row],[PO]])*([1]!tblOrders[Description]=tblnventory[[#This Row],[Item]]),[1]!tblOrders[Licence])</f>
        <v>0</v>
      </c>
      <c r="X2912" t="b" cm="1">
        <f t="array" ref="X2912">NOT(_xlfn.XLOOKUP(tblnventory[[#This Row],[PO]]&amp;tblnventory[[#This Row],[Item]],[1]!tblOrders[Order]&amp;[1]!tblOrders[Description],[1]!tblOrders[Paid Licence],FALSE))</f>
        <v>1</v>
      </c>
      <c r="Y29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13" spans="1:25">
      <c r="A2913" t="s">
        <v>5425</v>
      </c>
      <c r="B2913" t="str">
        <f>_xlfn.XLOOKUP(tblnventory[[#This Row],[Item]],[1]!tblDescription[Item],[1]!tblDescription[Description])</f>
        <v>C9124AX Wi-Fi 6 Outdoor AP</v>
      </c>
      <c r="C2913" t="str">
        <f>_xlfn.XLOOKUP(tblnventory[[#This Row],[Item]],[1]!tblDescription[Item],[1]!tblDescription[Type])</f>
        <v>WAP (Outdoor)</v>
      </c>
      <c r="D2913" t="str">
        <f>_xlfn.XLOOKUP(tblnventory[[#This Row],[Use]],[1]!tblCodes[Use],[1]!tblCodes[Code])</f>
        <v>WiFi</v>
      </c>
      <c r="E2913" s="1" t="s">
        <v>2866</v>
      </c>
      <c r="F2913" s="20">
        <v>44943</v>
      </c>
      <c r="G2913" s="24" t="str">
        <f>IF(ISBLANK(tblnventory[[#This Row],[Installed By]]),"Store","Installed")</f>
        <v>Store</v>
      </c>
      <c r="H2913" t="s">
        <v>5342</v>
      </c>
      <c r="J2913">
        <v>2191007447</v>
      </c>
      <c r="K2913" s="17"/>
      <c r="O2913" t="b">
        <f>IF(tblnventory[[#This Row],[Installed]],LEFT(tblnventory[[#This Row],[Location]],3))</f>
        <v>0</v>
      </c>
      <c r="P2913" t="str">
        <f>_xlfn.XLOOKUP(tblnventory[[#This Row],[Serial Number]],[1]!tblDNACInventory[Floor],[1]!tblDNACInventory[Name],"Not Used")</f>
        <v>Not Used</v>
      </c>
      <c r="T2913" t="b">
        <f>NOT(ISBLANK(tblnventory[[#This Row],[Installed By]]))</f>
        <v>0</v>
      </c>
      <c r="U2913" t="str">
        <f>VLOOKUP(A2913, [1]!tblDescription[#Data], 3, 0)</f>
        <v>C9124AX Wi-Fi 6 Outdoor AP</v>
      </c>
      <c r="V2913" s="22" cm="1">
        <f t="array" ref="V2913">_xlfn.XLOOKUP(1,([1]!tblOrders[Order]=tblnventory[[#This Row],[PO]])*([1]!tblOrders[Description]=tblnventory[[#This Row],[Item]]),[1]!tblOrders[Unit Total],0)</f>
        <v>977.14</v>
      </c>
      <c r="W2913" s="23" cm="1">
        <f t="array" ref="W2913">_xlfn.XLOOKUP(1,([1]!tblOrders[Order]=tblnventory[[#This Row],[PO]])*([1]!tblOrders[Description]=tblnventory[[#This Row],[Item]]),[1]!tblOrders[Licence])</f>
        <v>0</v>
      </c>
      <c r="X2913" t="b" cm="1">
        <f t="array" ref="X2913">NOT(_xlfn.XLOOKUP(tblnventory[[#This Row],[PO]]&amp;tblnventory[[#This Row],[Item]],[1]!tblOrders[Order]&amp;[1]!tblOrders[Description],[1]!tblOrders[Paid Licence],FALSE))</f>
        <v>1</v>
      </c>
      <c r="Y29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14" spans="1:25">
      <c r="A2914" t="s">
        <v>5425</v>
      </c>
      <c r="B2914" t="str">
        <f>_xlfn.XLOOKUP(tblnventory[[#This Row],[Item]],[1]!tblDescription[Item],[1]!tblDescription[Description])</f>
        <v>C9124AX Wi-Fi 6 Outdoor AP</v>
      </c>
      <c r="C2914" t="str">
        <f>_xlfn.XLOOKUP(tblnventory[[#This Row],[Item]],[1]!tblDescription[Item],[1]!tblDescription[Type])</f>
        <v>WAP (Outdoor)</v>
      </c>
      <c r="D2914" t="str">
        <f>_xlfn.XLOOKUP(tblnventory[[#This Row],[Use]],[1]!tblCodes[Use],[1]!tblCodes[Code])</f>
        <v>WiFi</v>
      </c>
      <c r="E2914" s="1" t="s">
        <v>2867</v>
      </c>
      <c r="F2914" s="20">
        <v>44943</v>
      </c>
      <c r="G2914" s="24" t="str">
        <f>IF(ISBLANK(tblnventory[[#This Row],[Installed By]]),"Store","Installed")</f>
        <v>Store</v>
      </c>
      <c r="H2914" t="s">
        <v>5342</v>
      </c>
      <c r="J2914">
        <v>2191007447</v>
      </c>
      <c r="K2914" s="17"/>
      <c r="O2914" t="b">
        <f>IF(tblnventory[[#This Row],[Installed]],LEFT(tblnventory[[#This Row],[Location]],3))</f>
        <v>0</v>
      </c>
      <c r="P2914" t="str">
        <f>_xlfn.XLOOKUP(tblnventory[[#This Row],[Serial Number]],[1]!tblDNACInventory[Floor],[1]!tblDNACInventory[Name],"Not Used")</f>
        <v>Not Used</v>
      </c>
      <c r="T2914" t="b">
        <f>NOT(ISBLANK(tblnventory[[#This Row],[Installed By]]))</f>
        <v>0</v>
      </c>
      <c r="U2914" t="str">
        <f>VLOOKUP(A2914, [1]!tblDescription[#Data], 3, 0)</f>
        <v>C9124AX Wi-Fi 6 Outdoor AP</v>
      </c>
      <c r="V2914" s="22" cm="1">
        <f t="array" ref="V2914">_xlfn.XLOOKUP(1,([1]!tblOrders[Order]=tblnventory[[#This Row],[PO]])*([1]!tblOrders[Description]=tblnventory[[#This Row],[Item]]),[1]!tblOrders[Unit Total],0)</f>
        <v>977.14</v>
      </c>
      <c r="W2914" s="23" cm="1">
        <f t="array" ref="W2914">_xlfn.XLOOKUP(1,([1]!tblOrders[Order]=tblnventory[[#This Row],[PO]])*([1]!tblOrders[Description]=tblnventory[[#This Row],[Item]]),[1]!tblOrders[Licence])</f>
        <v>0</v>
      </c>
      <c r="X2914" t="b" cm="1">
        <f t="array" ref="X2914">NOT(_xlfn.XLOOKUP(tblnventory[[#This Row],[PO]]&amp;tblnventory[[#This Row],[Item]],[1]!tblOrders[Order]&amp;[1]!tblOrders[Description],[1]!tblOrders[Paid Licence],FALSE))</f>
        <v>1</v>
      </c>
      <c r="Y29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15" spans="1:25">
      <c r="A2915" s="19" t="s">
        <v>5377</v>
      </c>
      <c r="B2915" t="str">
        <f>_xlfn.XLOOKUP(tblnventory[[#This Row],[Item]],[1]!tblDescription[Item],[1]!tblDescription[Description])</f>
        <v>Catalyst 9300L 48p PoE, Network Advantage,4x10G Uplink</v>
      </c>
      <c r="C2915" t="str">
        <f>_xlfn.XLOOKUP(tblnventory[[#This Row],[Item]],[1]!tblDescription[Item],[1]!tblDescription[Type])</f>
        <v>ACCESS</v>
      </c>
      <c r="D2915" t="str">
        <f>_xlfn.XLOOKUP(tblnventory[[#This Row],[Use]],[1]!tblCodes[Use],[1]!tblCodes[Code])</f>
        <v>Switch</v>
      </c>
      <c r="E2915" s="1" t="s">
        <v>2868</v>
      </c>
      <c r="F2915" s="20">
        <v>44943</v>
      </c>
      <c r="G2915" s="24" t="str">
        <f>IF(ISBLANK(tblnventory[[#This Row],[Installed By]]),"Store","Installed")</f>
        <v>Store</v>
      </c>
      <c r="H2915" t="s">
        <v>8241</v>
      </c>
      <c r="J2915">
        <v>2191007447</v>
      </c>
      <c r="K2915" s="17"/>
      <c r="O2915" t="b">
        <f>IF(tblnventory[[#This Row],[Installed]],LEFT(tblnventory[[#This Row],[Location]],3))</f>
        <v>0</v>
      </c>
      <c r="P2915" t="str">
        <f>_xlfn.XLOOKUP(tblnventory[[#This Row],[Serial Number]],[1]!tblDNACInventory[Floor],[1]!tblDNACInventory[Name],"Not Used")</f>
        <v>Not Used</v>
      </c>
      <c r="T2915" t="b">
        <f>NOT(ISBLANK(tblnventory[[#This Row],[Installed By]]))</f>
        <v>0</v>
      </c>
      <c r="U2915" t="str">
        <f>VLOOKUP(A2915, [1]!tblDescription[#Data], 3, 0)</f>
        <v>Catalyst 9300L 48p PoE, Network Advantage,4x10G Uplink</v>
      </c>
      <c r="V2915" s="22" cm="1">
        <f t="array" ref="V2915">_xlfn.XLOOKUP(1,([1]!tblOrders[Order]=tblnventory[[#This Row],[PO]])*([1]!tblOrders[Description]=tblnventory[[#This Row],[Item]]),[1]!tblOrders[Unit Total],0)</f>
        <v>5131.22</v>
      </c>
      <c r="W2915" s="23" cm="1">
        <f t="array" ref="W2915">_xlfn.XLOOKUP(1,([1]!tblOrders[Order]=tblnventory[[#This Row],[PO]])*([1]!tblOrders[Description]=tblnventory[[#This Row],[Item]]),[1]!tblOrders[Licence])</f>
        <v>0</v>
      </c>
      <c r="X2915" t="b" cm="1">
        <f t="array" ref="X2915">NOT(_xlfn.XLOOKUP(tblnventory[[#This Row],[PO]]&amp;tblnventory[[#This Row],[Item]],[1]!tblOrders[Order]&amp;[1]!tblOrders[Description],[1]!tblOrders[Paid Licence],FALSE))</f>
        <v>1</v>
      </c>
      <c r="Y29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16" spans="1:25">
      <c r="A2916" t="s">
        <v>5425</v>
      </c>
      <c r="B2916" t="str">
        <f>_xlfn.XLOOKUP(tblnventory[[#This Row],[Item]],[1]!tblDescription[Item],[1]!tblDescription[Description])</f>
        <v>C9124AX Wi-Fi 6 Outdoor AP</v>
      </c>
      <c r="C2916" t="str">
        <f>_xlfn.XLOOKUP(tblnventory[[#This Row],[Item]],[1]!tblDescription[Item],[1]!tblDescription[Type])</f>
        <v>WAP (Outdoor)</v>
      </c>
      <c r="D2916" t="str">
        <f>_xlfn.XLOOKUP(tblnventory[[#This Row],[Use]],[1]!tblCodes[Use],[1]!tblCodes[Code])</f>
        <v>WiFi</v>
      </c>
      <c r="E2916" s="1" t="s">
        <v>2869</v>
      </c>
      <c r="F2916" s="20">
        <v>44943</v>
      </c>
      <c r="G2916" s="24" t="str">
        <f>IF(ISBLANK(tblnventory[[#This Row],[Installed By]]),"Store","Installed")</f>
        <v>Store</v>
      </c>
      <c r="H2916" t="s">
        <v>5342</v>
      </c>
      <c r="J2916">
        <v>2191007447</v>
      </c>
      <c r="K2916" s="17"/>
      <c r="O2916" t="b">
        <f>IF(tblnventory[[#This Row],[Installed]],LEFT(tblnventory[[#This Row],[Location]],3))</f>
        <v>0</v>
      </c>
      <c r="P2916" t="str">
        <f>_xlfn.XLOOKUP(tblnventory[[#This Row],[Serial Number]],[1]!tblDNACInventory[Floor],[1]!tblDNACInventory[Name],"Not Used")</f>
        <v>Not Used</v>
      </c>
      <c r="T2916" t="b">
        <f>NOT(ISBLANK(tblnventory[[#This Row],[Installed By]]))</f>
        <v>0</v>
      </c>
      <c r="U2916" t="str">
        <f>VLOOKUP(A2916, [1]!tblDescription[#Data], 3, 0)</f>
        <v>C9124AX Wi-Fi 6 Outdoor AP</v>
      </c>
      <c r="V2916" s="22" cm="1">
        <f t="array" ref="V2916">_xlfn.XLOOKUP(1,([1]!tblOrders[Order]=tblnventory[[#This Row],[PO]])*([1]!tblOrders[Description]=tblnventory[[#This Row],[Item]]),[1]!tblOrders[Unit Total],0)</f>
        <v>977.14</v>
      </c>
      <c r="W2916" s="23" cm="1">
        <f t="array" ref="W2916">_xlfn.XLOOKUP(1,([1]!tblOrders[Order]=tblnventory[[#This Row],[PO]])*([1]!tblOrders[Description]=tblnventory[[#This Row],[Item]]),[1]!tblOrders[Licence])</f>
        <v>0</v>
      </c>
      <c r="X2916" t="b" cm="1">
        <f t="array" ref="X2916">NOT(_xlfn.XLOOKUP(tblnventory[[#This Row],[PO]]&amp;tblnventory[[#This Row],[Item]],[1]!tblOrders[Order]&amp;[1]!tblOrders[Description],[1]!tblOrders[Paid Licence],FALSE))</f>
        <v>1</v>
      </c>
      <c r="Y29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17" spans="1:25">
      <c r="A2917" t="s">
        <v>5425</v>
      </c>
      <c r="B2917" t="str">
        <f>_xlfn.XLOOKUP(tblnventory[[#This Row],[Item]],[1]!tblDescription[Item],[1]!tblDescription[Description])</f>
        <v>C9124AX Wi-Fi 6 Outdoor AP</v>
      </c>
      <c r="C2917" t="str">
        <f>_xlfn.XLOOKUP(tblnventory[[#This Row],[Item]],[1]!tblDescription[Item],[1]!tblDescription[Type])</f>
        <v>WAP (Outdoor)</v>
      </c>
      <c r="D2917" t="str">
        <f>_xlfn.XLOOKUP(tblnventory[[#This Row],[Use]],[1]!tblCodes[Use],[1]!tblCodes[Code])</f>
        <v>WiFi</v>
      </c>
      <c r="E2917" s="1" t="s">
        <v>2870</v>
      </c>
      <c r="F2917" s="20">
        <v>44943</v>
      </c>
      <c r="G2917" s="24" t="str">
        <f>IF(ISBLANK(tblnventory[[#This Row],[Installed By]]),"Store","Installed")</f>
        <v>Store</v>
      </c>
      <c r="H2917" t="s">
        <v>5342</v>
      </c>
      <c r="J2917">
        <v>2191007447</v>
      </c>
      <c r="K2917" s="17"/>
      <c r="O2917" t="b">
        <f>IF(tblnventory[[#This Row],[Installed]],LEFT(tblnventory[[#This Row],[Location]],3))</f>
        <v>0</v>
      </c>
      <c r="P2917" t="str">
        <f>_xlfn.XLOOKUP(tblnventory[[#This Row],[Serial Number]],[1]!tblDNACInventory[Floor],[1]!tblDNACInventory[Name],"Not Used")</f>
        <v>Not Used</v>
      </c>
      <c r="T2917" t="b">
        <f>NOT(ISBLANK(tblnventory[[#This Row],[Installed By]]))</f>
        <v>0</v>
      </c>
      <c r="U2917" t="str">
        <f>VLOOKUP(A2917, [1]!tblDescription[#Data], 3, 0)</f>
        <v>C9124AX Wi-Fi 6 Outdoor AP</v>
      </c>
      <c r="V2917" s="22" cm="1">
        <f t="array" ref="V2917">_xlfn.XLOOKUP(1,([1]!tblOrders[Order]=tblnventory[[#This Row],[PO]])*([1]!tblOrders[Description]=tblnventory[[#This Row],[Item]]),[1]!tblOrders[Unit Total],0)</f>
        <v>977.14</v>
      </c>
      <c r="W2917" s="23" cm="1">
        <f t="array" ref="W2917">_xlfn.XLOOKUP(1,([1]!tblOrders[Order]=tblnventory[[#This Row],[PO]])*([1]!tblOrders[Description]=tblnventory[[#This Row],[Item]]),[1]!tblOrders[Licence])</f>
        <v>0</v>
      </c>
      <c r="X2917" t="b" cm="1">
        <f t="array" ref="X2917">NOT(_xlfn.XLOOKUP(tblnventory[[#This Row],[PO]]&amp;tblnventory[[#This Row],[Item]],[1]!tblOrders[Order]&amp;[1]!tblOrders[Description],[1]!tblOrders[Paid Licence],FALSE))</f>
        <v>1</v>
      </c>
      <c r="Y29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18" spans="1:25">
      <c r="A2918" t="s">
        <v>5425</v>
      </c>
      <c r="B2918" t="str">
        <f>_xlfn.XLOOKUP(tblnventory[[#This Row],[Item]],[1]!tblDescription[Item],[1]!tblDescription[Description])</f>
        <v>C9124AX Wi-Fi 6 Outdoor AP</v>
      </c>
      <c r="C2918" t="str">
        <f>_xlfn.XLOOKUP(tblnventory[[#This Row],[Item]],[1]!tblDescription[Item],[1]!tblDescription[Type])</f>
        <v>WAP (Outdoor)</v>
      </c>
      <c r="D2918" t="str">
        <f>_xlfn.XLOOKUP(tblnventory[[#This Row],[Use]],[1]!tblCodes[Use],[1]!tblCodes[Code])</f>
        <v>WiFi</v>
      </c>
      <c r="E2918" s="1" t="s">
        <v>2871</v>
      </c>
      <c r="F2918" s="20">
        <v>44943</v>
      </c>
      <c r="G2918" s="24" t="str">
        <f>IF(ISBLANK(tblnventory[[#This Row],[Installed By]]),"Store","Installed")</f>
        <v>Store</v>
      </c>
      <c r="H2918" t="s">
        <v>5342</v>
      </c>
      <c r="J2918">
        <v>2191007447</v>
      </c>
      <c r="K2918" s="17"/>
      <c r="O2918" t="b">
        <f>IF(tblnventory[[#This Row],[Installed]],LEFT(tblnventory[[#This Row],[Location]],3))</f>
        <v>0</v>
      </c>
      <c r="P2918" t="str">
        <f>_xlfn.XLOOKUP(tblnventory[[#This Row],[Serial Number]],[1]!tblDNACInventory[Floor],[1]!tblDNACInventory[Name],"Not Used")</f>
        <v>Not Used</v>
      </c>
      <c r="T2918" t="b">
        <f>NOT(ISBLANK(tblnventory[[#This Row],[Installed By]]))</f>
        <v>0</v>
      </c>
      <c r="U2918" t="str">
        <f>VLOOKUP(A2918, [1]!tblDescription[#Data], 3, 0)</f>
        <v>C9124AX Wi-Fi 6 Outdoor AP</v>
      </c>
      <c r="V2918" s="22" cm="1">
        <f t="array" ref="V2918">_xlfn.XLOOKUP(1,([1]!tblOrders[Order]=tblnventory[[#This Row],[PO]])*([1]!tblOrders[Description]=tblnventory[[#This Row],[Item]]),[1]!tblOrders[Unit Total],0)</f>
        <v>977.14</v>
      </c>
      <c r="W2918" s="23" cm="1">
        <f t="array" ref="W2918">_xlfn.XLOOKUP(1,([1]!tblOrders[Order]=tblnventory[[#This Row],[PO]])*([1]!tblOrders[Description]=tblnventory[[#This Row],[Item]]),[1]!tblOrders[Licence])</f>
        <v>0</v>
      </c>
      <c r="X2918" t="b" cm="1">
        <f t="array" ref="X2918">NOT(_xlfn.XLOOKUP(tblnventory[[#This Row],[PO]]&amp;tblnventory[[#This Row],[Item]],[1]!tblOrders[Order]&amp;[1]!tblOrders[Description],[1]!tblOrders[Paid Licence],FALSE))</f>
        <v>1</v>
      </c>
      <c r="Y29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19" spans="1:25">
      <c r="A2919" t="s">
        <v>5425</v>
      </c>
      <c r="B2919" t="str">
        <f>_xlfn.XLOOKUP(tblnventory[[#This Row],[Item]],[1]!tblDescription[Item],[1]!tblDescription[Description])</f>
        <v>C9124AX Wi-Fi 6 Outdoor AP</v>
      </c>
      <c r="C2919" t="str">
        <f>_xlfn.XLOOKUP(tblnventory[[#This Row],[Item]],[1]!tblDescription[Item],[1]!tblDescription[Type])</f>
        <v>WAP (Outdoor)</v>
      </c>
      <c r="D2919" t="str">
        <f>_xlfn.XLOOKUP(tblnventory[[#This Row],[Use]],[1]!tblCodes[Use],[1]!tblCodes[Code])</f>
        <v>WiFi</v>
      </c>
      <c r="E2919" s="1" t="s">
        <v>2872</v>
      </c>
      <c r="F2919" s="20">
        <v>44943</v>
      </c>
      <c r="G2919" s="24" t="str">
        <f>IF(ISBLANK(tblnventory[[#This Row],[Installed By]]),"Store","Installed")</f>
        <v>Store</v>
      </c>
      <c r="H2919" t="s">
        <v>5342</v>
      </c>
      <c r="J2919">
        <v>2191007447</v>
      </c>
      <c r="K2919" s="17"/>
      <c r="O2919" t="b">
        <f>IF(tblnventory[[#This Row],[Installed]],LEFT(tblnventory[[#This Row],[Location]],3))</f>
        <v>0</v>
      </c>
      <c r="P2919" t="str">
        <f>_xlfn.XLOOKUP(tblnventory[[#This Row],[Serial Number]],[1]!tblDNACInventory[Floor],[1]!tblDNACInventory[Name],"Not Used")</f>
        <v>Not Used</v>
      </c>
      <c r="T2919" t="b">
        <f>NOT(ISBLANK(tblnventory[[#This Row],[Installed By]]))</f>
        <v>0</v>
      </c>
      <c r="U2919" t="str">
        <f>VLOOKUP(A2919, [1]!tblDescription[#Data], 3, 0)</f>
        <v>C9124AX Wi-Fi 6 Outdoor AP</v>
      </c>
      <c r="V2919" s="22" cm="1">
        <f t="array" ref="V2919">_xlfn.XLOOKUP(1,([1]!tblOrders[Order]=tblnventory[[#This Row],[PO]])*([1]!tblOrders[Description]=tblnventory[[#This Row],[Item]]),[1]!tblOrders[Unit Total],0)</f>
        <v>977.14</v>
      </c>
      <c r="W2919" s="23" cm="1">
        <f t="array" ref="W2919">_xlfn.XLOOKUP(1,([1]!tblOrders[Order]=tblnventory[[#This Row],[PO]])*([1]!tblOrders[Description]=tblnventory[[#This Row],[Item]]),[1]!tblOrders[Licence])</f>
        <v>0</v>
      </c>
      <c r="X2919" t="b" cm="1">
        <f t="array" ref="X2919">NOT(_xlfn.XLOOKUP(tblnventory[[#This Row],[PO]]&amp;tblnventory[[#This Row],[Item]],[1]!tblOrders[Order]&amp;[1]!tblOrders[Description],[1]!tblOrders[Paid Licence],FALSE))</f>
        <v>1</v>
      </c>
      <c r="Y29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20" spans="1:25">
      <c r="A2920" t="s">
        <v>5425</v>
      </c>
      <c r="B2920" t="str">
        <f>_xlfn.XLOOKUP(tblnventory[[#This Row],[Item]],[1]!tblDescription[Item],[1]!tblDescription[Description])</f>
        <v>C9124AX Wi-Fi 6 Outdoor AP</v>
      </c>
      <c r="C2920" t="str">
        <f>_xlfn.XLOOKUP(tblnventory[[#This Row],[Item]],[1]!tblDescription[Item],[1]!tblDescription[Type])</f>
        <v>WAP (Outdoor)</v>
      </c>
      <c r="D2920" t="str">
        <f>_xlfn.XLOOKUP(tblnventory[[#This Row],[Use]],[1]!tblCodes[Use],[1]!tblCodes[Code])</f>
        <v>WiFi</v>
      </c>
      <c r="E2920" s="1" t="s">
        <v>2873</v>
      </c>
      <c r="F2920" s="20">
        <v>44943</v>
      </c>
      <c r="G2920" s="24" t="str">
        <f>IF(ISBLANK(tblnventory[[#This Row],[Installed By]]),"Store","Installed")</f>
        <v>Store</v>
      </c>
      <c r="H2920" t="s">
        <v>5342</v>
      </c>
      <c r="J2920">
        <v>2191007447</v>
      </c>
      <c r="K2920" s="17"/>
      <c r="O2920" t="b">
        <f>IF(tblnventory[[#This Row],[Installed]],LEFT(tblnventory[[#This Row],[Location]],3))</f>
        <v>0</v>
      </c>
      <c r="P2920" t="str">
        <f>_xlfn.XLOOKUP(tblnventory[[#This Row],[Serial Number]],[1]!tblDNACInventory[Floor],[1]!tblDNACInventory[Name],"Not Used")</f>
        <v>Not Used</v>
      </c>
      <c r="T2920" t="b">
        <f>NOT(ISBLANK(tblnventory[[#This Row],[Installed By]]))</f>
        <v>0</v>
      </c>
      <c r="U2920" t="str">
        <f>VLOOKUP(A2920, [1]!tblDescription[#Data], 3, 0)</f>
        <v>C9124AX Wi-Fi 6 Outdoor AP</v>
      </c>
      <c r="V2920" s="22" cm="1">
        <f t="array" ref="V2920">_xlfn.XLOOKUP(1,([1]!tblOrders[Order]=tblnventory[[#This Row],[PO]])*([1]!tblOrders[Description]=tblnventory[[#This Row],[Item]]),[1]!tblOrders[Unit Total],0)</f>
        <v>977.14</v>
      </c>
      <c r="W2920" s="23" cm="1">
        <f t="array" ref="W2920">_xlfn.XLOOKUP(1,([1]!tblOrders[Order]=tblnventory[[#This Row],[PO]])*([1]!tblOrders[Description]=tblnventory[[#This Row],[Item]]),[1]!tblOrders[Licence])</f>
        <v>0</v>
      </c>
      <c r="X2920" t="b" cm="1">
        <f t="array" ref="X2920">NOT(_xlfn.XLOOKUP(tblnventory[[#This Row],[PO]]&amp;tblnventory[[#This Row],[Item]],[1]!tblOrders[Order]&amp;[1]!tblOrders[Description],[1]!tblOrders[Paid Licence],FALSE))</f>
        <v>1</v>
      </c>
      <c r="Y29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21" spans="1:25">
      <c r="A2921" t="s">
        <v>5425</v>
      </c>
      <c r="B2921" t="str">
        <f>_xlfn.XLOOKUP(tblnventory[[#This Row],[Item]],[1]!tblDescription[Item],[1]!tblDescription[Description])</f>
        <v>C9124AX Wi-Fi 6 Outdoor AP</v>
      </c>
      <c r="C2921" t="str">
        <f>_xlfn.XLOOKUP(tblnventory[[#This Row],[Item]],[1]!tblDescription[Item],[1]!tblDescription[Type])</f>
        <v>WAP (Outdoor)</v>
      </c>
      <c r="D2921" t="str">
        <f>_xlfn.XLOOKUP(tblnventory[[#This Row],[Use]],[1]!tblCodes[Use],[1]!tblCodes[Code])</f>
        <v>WiFi</v>
      </c>
      <c r="E2921" s="1" t="s">
        <v>2874</v>
      </c>
      <c r="F2921" s="20">
        <v>44943</v>
      </c>
      <c r="G2921" s="24" t="str">
        <f>IF(ISBLANK(tblnventory[[#This Row],[Installed By]]),"Store","Installed")</f>
        <v>Store</v>
      </c>
      <c r="H2921" t="s">
        <v>5342</v>
      </c>
      <c r="J2921">
        <v>2191007447</v>
      </c>
      <c r="K2921" s="17"/>
      <c r="O2921" t="b">
        <f>IF(tblnventory[[#This Row],[Installed]],LEFT(tblnventory[[#This Row],[Location]],3))</f>
        <v>0</v>
      </c>
      <c r="P2921" t="str">
        <f>_xlfn.XLOOKUP(tblnventory[[#This Row],[Serial Number]],[1]!tblDNACInventory[Floor],[1]!tblDNACInventory[Name],"Not Used")</f>
        <v>Not Used</v>
      </c>
      <c r="T2921" t="b">
        <f>NOT(ISBLANK(tblnventory[[#This Row],[Installed By]]))</f>
        <v>0</v>
      </c>
      <c r="U2921" t="str">
        <f>VLOOKUP(A2921, [1]!tblDescription[#Data], 3, 0)</f>
        <v>C9124AX Wi-Fi 6 Outdoor AP</v>
      </c>
      <c r="V2921" s="22" cm="1">
        <f t="array" ref="V2921">_xlfn.XLOOKUP(1,([1]!tblOrders[Order]=tblnventory[[#This Row],[PO]])*([1]!tblOrders[Description]=tblnventory[[#This Row],[Item]]),[1]!tblOrders[Unit Total],0)</f>
        <v>977.14</v>
      </c>
      <c r="W2921" s="23" cm="1">
        <f t="array" ref="W2921">_xlfn.XLOOKUP(1,([1]!tblOrders[Order]=tblnventory[[#This Row],[PO]])*([1]!tblOrders[Description]=tblnventory[[#This Row],[Item]]),[1]!tblOrders[Licence])</f>
        <v>0</v>
      </c>
      <c r="X2921" t="b" cm="1">
        <f t="array" ref="X2921">NOT(_xlfn.XLOOKUP(tblnventory[[#This Row],[PO]]&amp;tblnventory[[#This Row],[Item]],[1]!tblOrders[Order]&amp;[1]!tblOrders[Description],[1]!tblOrders[Paid Licence],FALSE))</f>
        <v>1</v>
      </c>
      <c r="Y29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22" spans="1:25">
      <c r="A2922" t="s">
        <v>5425</v>
      </c>
      <c r="B2922" t="str">
        <f>_xlfn.XLOOKUP(tblnventory[[#This Row],[Item]],[1]!tblDescription[Item],[1]!tblDescription[Description])</f>
        <v>C9124AX Wi-Fi 6 Outdoor AP</v>
      </c>
      <c r="C2922" t="str">
        <f>_xlfn.XLOOKUP(tblnventory[[#This Row],[Item]],[1]!tblDescription[Item],[1]!tblDescription[Type])</f>
        <v>WAP (Outdoor)</v>
      </c>
      <c r="D2922" t="str">
        <f>_xlfn.XLOOKUP(tblnventory[[#This Row],[Use]],[1]!tblCodes[Use],[1]!tblCodes[Code])</f>
        <v>WiFi</v>
      </c>
      <c r="E2922" s="1" t="s">
        <v>2875</v>
      </c>
      <c r="F2922" s="20">
        <v>44943</v>
      </c>
      <c r="G2922" s="24" t="str">
        <f>IF(ISBLANK(tblnventory[[#This Row],[Installed By]]),"Store","Installed")</f>
        <v>Store</v>
      </c>
      <c r="H2922" t="s">
        <v>5342</v>
      </c>
      <c r="J2922">
        <v>2191007447</v>
      </c>
      <c r="K2922" s="17"/>
      <c r="O2922" t="b">
        <f>IF(tblnventory[[#This Row],[Installed]],LEFT(tblnventory[[#This Row],[Location]],3))</f>
        <v>0</v>
      </c>
      <c r="P2922" t="str">
        <f>_xlfn.XLOOKUP(tblnventory[[#This Row],[Serial Number]],[1]!tblDNACInventory[Floor],[1]!tblDNACInventory[Name],"Not Used")</f>
        <v>Not Used</v>
      </c>
      <c r="T2922" t="b">
        <f>NOT(ISBLANK(tblnventory[[#This Row],[Installed By]]))</f>
        <v>0</v>
      </c>
      <c r="U2922" t="str">
        <f>VLOOKUP(A2922, [1]!tblDescription[#Data], 3, 0)</f>
        <v>C9124AX Wi-Fi 6 Outdoor AP</v>
      </c>
      <c r="V2922" s="22" cm="1">
        <f t="array" ref="V2922">_xlfn.XLOOKUP(1,([1]!tblOrders[Order]=tblnventory[[#This Row],[PO]])*([1]!tblOrders[Description]=tblnventory[[#This Row],[Item]]),[1]!tblOrders[Unit Total],0)</f>
        <v>977.14</v>
      </c>
      <c r="W2922" s="23" cm="1">
        <f t="array" ref="W2922">_xlfn.XLOOKUP(1,([1]!tblOrders[Order]=tblnventory[[#This Row],[PO]])*([1]!tblOrders[Description]=tblnventory[[#This Row],[Item]]),[1]!tblOrders[Licence])</f>
        <v>0</v>
      </c>
      <c r="X2922" t="b" cm="1">
        <f t="array" ref="X2922">NOT(_xlfn.XLOOKUP(tblnventory[[#This Row],[PO]]&amp;tblnventory[[#This Row],[Item]],[1]!tblOrders[Order]&amp;[1]!tblOrders[Description],[1]!tblOrders[Paid Licence],FALSE))</f>
        <v>1</v>
      </c>
      <c r="Y29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23" spans="1:25">
      <c r="A2923" t="s">
        <v>5425</v>
      </c>
      <c r="B2923" t="str">
        <f>_xlfn.XLOOKUP(tblnventory[[#This Row],[Item]],[1]!tblDescription[Item],[1]!tblDescription[Description])</f>
        <v>C9124AX Wi-Fi 6 Outdoor AP</v>
      </c>
      <c r="C2923" t="str">
        <f>_xlfn.XLOOKUP(tblnventory[[#This Row],[Item]],[1]!tblDescription[Item],[1]!tblDescription[Type])</f>
        <v>WAP (Outdoor)</v>
      </c>
      <c r="D2923" t="str">
        <f>_xlfn.XLOOKUP(tblnventory[[#This Row],[Use]],[1]!tblCodes[Use],[1]!tblCodes[Code])</f>
        <v>WiFi</v>
      </c>
      <c r="E2923" s="1" t="s">
        <v>2876</v>
      </c>
      <c r="F2923" s="20">
        <v>44943</v>
      </c>
      <c r="G2923" s="24" t="str">
        <f>IF(ISBLANK(tblnventory[[#This Row],[Installed By]]),"Store","Installed")</f>
        <v>Store</v>
      </c>
      <c r="H2923" t="s">
        <v>5342</v>
      </c>
      <c r="J2923">
        <v>2191007447</v>
      </c>
      <c r="K2923" s="17"/>
      <c r="O2923" t="b">
        <f>IF(tblnventory[[#This Row],[Installed]],LEFT(tblnventory[[#This Row],[Location]],3))</f>
        <v>0</v>
      </c>
      <c r="P2923" t="str">
        <f>_xlfn.XLOOKUP(tblnventory[[#This Row],[Serial Number]],[1]!tblDNACInventory[Floor],[1]!tblDNACInventory[Name],"Not Used")</f>
        <v>Not Used</v>
      </c>
      <c r="T2923" t="b">
        <f>NOT(ISBLANK(tblnventory[[#This Row],[Installed By]]))</f>
        <v>0</v>
      </c>
      <c r="U2923" t="str">
        <f>VLOOKUP(A2923, [1]!tblDescription[#Data], 3, 0)</f>
        <v>C9124AX Wi-Fi 6 Outdoor AP</v>
      </c>
      <c r="V2923" s="22" cm="1">
        <f t="array" ref="V2923">_xlfn.XLOOKUP(1,([1]!tblOrders[Order]=tblnventory[[#This Row],[PO]])*([1]!tblOrders[Description]=tblnventory[[#This Row],[Item]]),[1]!tblOrders[Unit Total],0)</f>
        <v>977.14</v>
      </c>
      <c r="W2923" s="23" cm="1">
        <f t="array" ref="W2923">_xlfn.XLOOKUP(1,([1]!tblOrders[Order]=tblnventory[[#This Row],[PO]])*([1]!tblOrders[Description]=tblnventory[[#This Row],[Item]]),[1]!tblOrders[Licence])</f>
        <v>0</v>
      </c>
      <c r="X2923" t="b" cm="1">
        <f t="array" ref="X2923">NOT(_xlfn.XLOOKUP(tblnventory[[#This Row],[PO]]&amp;tblnventory[[#This Row],[Item]],[1]!tblOrders[Order]&amp;[1]!tblOrders[Description],[1]!tblOrders[Paid Licence],FALSE))</f>
        <v>1</v>
      </c>
      <c r="Y29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24" spans="1:25">
      <c r="A2924" t="s">
        <v>5425</v>
      </c>
      <c r="B2924" t="str">
        <f>_xlfn.XLOOKUP(tblnventory[[#This Row],[Item]],[1]!tblDescription[Item],[1]!tblDescription[Description])</f>
        <v>C9124AX Wi-Fi 6 Outdoor AP</v>
      </c>
      <c r="C2924" t="str">
        <f>_xlfn.XLOOKUP(tblnventory[[#This Row],[Item]],[1]!tblDescription[Item],[1]!tblDescription[Type])</f>
        <v>WAP (Outdoor)</v>
      </c>
      <c r="D2924" t="str">
        <f>_xlfn.XLOOKUP(tblnventory[[#This Row],[Use]],[1]!tblCodes[Use],[1]!tblCodes[Code])</f>
        <v>WiFi</v>
      </c>
      <c r="E2924" s="1" t="s">
        <v>2877</v>
      </c>
      <c r="F2924" s="20">
        <v>44943</v>
      </c>
      <c r="G2924" s="24" t="str">
        <f>IF(ISBLANK(tblnventory[[#This Row],[Installed By]]),"Store","Installed")</f>
        <v>Store</v>
      </c>
      <c r="H2924" t="s">
        <v>5342</v>
      </c>
      <c r="J2924">
        <v>2191007447</v>
      </c>
      <c r="K2924" s="17"/>
      <c r="O2924" t="b">
        <f>IF(tblnventory[[#This Row],[Installed]],LEFT(tblnventory[[#This Row],[Location]],3))</f>
        <v>0</v>
      </c>
      <c r="P2924" t="str">
        <f>_xlfn.XLOOKUP(tblnventory[[#This Row],[Serial Number]],[1]!tblDNACInventory[Floor],[1]!tblDNACInventory[Name],"Not Used")</f>
        <v>Not Used</v>
      </c>
      <c r="T2924" t="b">
        <f>NOT(ISBLANK(tblnventory[[#This Row],[Installed By]]))</f>
        <v>0</v>
      </c>
      <c r="U2924" t="str">
        <f>VLOOKUP(A2924, [1]!tblDescription[#Data], 3, 0)</f>
        <v>C9124AX Wi-Fi 6 Outdoor AP</v>
      </c>
      <c r="V2924" s="22" cm="1">
        <f t="array" ref="V2924">_xlfn.XLOOKUP(1,([1]!tblOrders[Order]=tblnventory[[#This Row],[PO]])*([1]!tblOrders[Description]=tblnventory[[#This Row],[Item]]),[1]!tblOrders[Unit Total],0)</f>
        <v>977.14</v>
      </c>
      <c r="W2924" s="23" cm="1">
        <f t="array" ref="W2924">_xlfn.XLOOKUP(1,([1]!tblOrders[Order]=tblnventory[[#This Row],[PO]])*([1]!tblOrders[Description]=tblnventory[[#This Row],[Item]]),[1]!tblOrders[Licence])</f>
        <v>0</v>
      </c>
      <c r="X2924" t="b" cm="1">
        <f t="array" ref="X2924">NOT(_xlfn.XLOOKUP(tblnventory[[#This Row],[PO]]&amp;tblnventory[[#This Row],[Item]],[1]!tblOrders[Order]&amp;[1]!tblOrders[Description],[1]!tblOrders[Paid Licence],FALSE))</f>
        <v>1</v>
      </c>
      <c r="Y29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25" spans="1:25">
      <c r="A2925" t="s">
        <v>5425</v>
      </c>
      <c r="B2925" t="str">
        <f>_xlfn.XLOOKUP(tblnventory[[#This Row],[Item]],[1]!tblDescription[Item],[1]!tblDescription[Description])</f>
        <v>C9124AX Wi-Fi 6 Outdoor AP</v>
      </c>
      <c r="C2925" t="str">
        <f>_xlfn.XLOOKUP(tblnventory[[#This Row],[Item]],[1]!tblDescription[Item],[1]!tblDescription[Type])</f>
        <v>WAP (Outdoor)</v>
      </c>
      <c r="D2925" t="str">
        <f>_xlfn.XLOOKUP(tblnventory[[#This Row],[Use]],[1]!tblCodes[Use],[1]!tblCodes[Code])</f>
        <v>WiFi</v>
      </c>
      <c r="E2925" s="1" t="s">
        <v>2878</v>
      </c>
      <c r="F2925" s="20">
        <v>44943</v>
      </c>
      <c r="G2925" s="24" t="str">
        <f>IF(ISBLANK(tblnventory[[#This Row],[Installed By]]),"Store","Installed")</f>
        <v>Store</v>
      </c>
      <c r="H2925" t="s">
        <v>5342</v>
      </c>
      <c r="J2925">
        <v>2191007447</v>
      </c>
      <c r="K2925" s="17"/>
      <c r="O2925" t="b">
        <f>IF(tblnventory[[#This Row],[Installed]],LEFT(tblnventory[[#This Row],[Location]],3))</f>
        <v>0</v>
      </c>
      <c r="P2925" t="str">
        <f>_xlfn.XLOOKUP(tblnventory[[#This Row],[Serial Number]],[1]!tblDNACInventory[Floor],[1]!tblDNACInventory[Name],"Not Used")</f>
        <v>Not Used</v>
      </c>
      <c r="T2925" t="b">
        <f>NOT(ISBLANK(tblnventory[[#This Row],[Installed By]]))</f>
        <v>0</v>
      </c>
      <c r="U2925" t="str">
        <f>VLOOKUP(A2925, [1]!tblDescription[#Data], 3, 0)</f>
        <v>C9124AX Wi-Fi 6 Outdoor AP</v>
      </c>
      <c r="V2925" s="22" cm="1">
        <f t="array" ref="V2925">_xlfn.XLOOKUP(1,([1]!tblOrders[Order]=tblnventory[[#This Row],[PO]])*([1]!tblOrders[Description]=tblnventory[[#This Row],[Item]]),[1]!tblOrders[Unit Total],0)</f>
        <v>977.14</v>
      </c>
      <c r="W2925" s="23" cm="1">
        <f t="array" ref="W2925">_xlfn.XLOOKUP(1,([1]!tblOrders[Order]=tblnventory[[#This Row],[PO]])*([1]!tblOrders[Description]=tblnventory[[#This Row],[Item]]),[1]!tblOrders[Licence])</f>
        <v>0</v>
      </c>
      <c r="X2925" t="b" cm="1">
        <f t="array" ref="X2925">NOT(_xlfn.XLOOKUP(tblnventory[[#This Row],[PO]]&amp;tblnventory[[#This Row],[Item]],[1]!tblOrders[Order]&amp;[1]!tblOrders[Description],[1]!tblOrders[Paid Licence],FALSE))</f>
        <v>1</v>
      </c>
      <c r="Y29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26" spans="1:25">
      <c r="A2926" t="s">
        <v>5425</v>
      </c>
      <c r="B2926" t="str">
        <f>_xlfn.XLOOKUP(tblnventory[[#This Row],[Item]],[1]!tblDescription[Item],[1]!tblDescription[Description])</f>
        <v>C9124AX Wi-Fi 6 Outdoor AP</v>
      </c>
      <c r="C2926" t="str">
        <f>_xlfn.XLOOKUP(tblnventory[[#This Row],[Item]],[1]!tblDescription[Item],[1]!tblDescription[Type])</f>
        <v>WAP (Outdoor)</v>
      </c>
      <c r="D2926" t="str">
        <f>_xlfn.XLOOKUP(tblnventory[[#This Row],[Use]],[1]!tblCodes[Use],[1]!tblCodes[Code])</f>
        <v>WiFi</v>
      </c>
      <c r="E2926" s="1" t="s">
        <v>2879</v>
      </c>
      <c r="F2926" s="20">
        <v>44943</v>
      </c>
      <c r="G2926" s="24" t="str">
        <f>IF(ISBLANK(tblnventory[[#This Row],[Installed By]]),"Store","Installed")</f>
        <v>Store</v>
      </c>
      <c r="H2926" t="s">
        <v>5342</v>
      </c>
      <c r="J2926">
        <v>2191007447</v>
      </c>
      <c r="K2926" s="17"/>
      <c r="O2926" t="b">
        <f>IF(tblnventory[[#This Row],[Installed]],LEFT(tblnventory[[#This Row],[Location]],3))</f>
        <v>0</v>
      </c>
      <c r="P2926" t="str">
        <f>_xlfn.XLOOKUP(tblnventory[[#This Row],[Serial Number]],[1]!tblDNACInventory[Floor],[1]!tblDNACInventory[Name],"Not Used")</f>
        <v>Not Used</v>
      </c>
      <c r="T2926" t="b">
        <f>NOT(ISBLANK(tblnventory[[#This Row],[Installed By]]))</f>
        <v>0</v>
      </c>
      <c r="U2926" t="str">
        <f>VLOOKUP(A2926, [1]!tblDescription[#Data], 3, 0)</f>
        <v>C9124AX Wi-Fi 6 Outdoor AP</v>
      </c>
      <c r="V2926" s="22" cm="1">
        <f t="array" ref="V2926">_xlfn.XLOOKUP(1,([1]!tblOrders[Order]=tblnventory[[#This Row],[PO]])*([1]!tblOrders[Description]=tblnventory[[#This Row],[Item]]),[1]!tblOrders[Unit Total],0)</f>
        <v>977.14</v>
      </c>
      <c r="W2926" s="23" cm="1">
        <f t="array" ref="W2926">_xlfn.XLOOKUP(1,([1]!tblOrders[Order]=tblnventory[[#This Row],[PO]])*([1]!tblOrders[Description]=tblnventory[[#This Row],[Item]]),[1]!tblOrders[Licence])</f>
        <v>0</v>
      </c>
      <c r="X2926" t="b" cm="1">
        <f t="array" ref="X2926">NOT(_xlfn.XLOOKUP(tblnventory[[#This Row],[PO]]&amp;tblnventory[[#This Row],[Item]],[1]!tblOrders[Order]&amp;[1]!tblOrders[Description],[1]!tblOrders[Paid Licence],FALSE))</f>
        <v>1</v>
      </c>
      <c r="Y29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27" spans="1:25">
      <c r="A2927" t="s">
        <v>5425</v>
      </c>
      <c r="B2927" t="str">
        <f>_xlfn.XLOOKUP(tblnventory[[#This Row],[Item]],[1]!tblDescription[Item],[1]!tblDescription[Description])</f>
        <v>C9124AX Wi-Fi 6 Outdoor AP</v>
      </c>
      <c r="C2927" t="str">
        <f>_xlfn.XLOOKUP(tblnventory[[#This Row],[Item]],[1]!tblDescription[Item],[1]!tblDescription[Type])</f>
        <v>WAP (Outdoor)</v>
      </c>
      <c r="D2927" t="str">
        <f>_xlfn.XLOOKUP(tblnventory[[#This Row],[Use]],[1]!tblCodes[Use],[1]!tblCodes[Code])</f>
        <v>WiFi</v>
      </c>
      <c r="E2927" s="1" t="s">
        <v>2880</v>
      </c>
      <c r="F2927" s="20">
        <v>44943</v>
      </c>
      <c r="G2927" s="24" t="str">
        <f>IF(ISBLANK(tblnventory[[#This Row],[Installed By]]),"Store","Installed")</f>
        <v>Store</v>
      </c>
      <c r="H2927" t="s">
        <v>5342</v>
      </c>
      <c r="J2927">
        <v>2191007447</v>
      </c>
      <c r="K2927" s="17"/>
      <c r="O2927" t="b">
        <f>IF(tblnventory[[#This Row],[Installed]],LEFT(tblnventory[[#This Row],[Location]],3))</f>
        <v>0</v>
      </c>
      <c r="P2927" t="str">
        <f>_xlfn.XLOOKUP(tblnventory[[#This Row],[Serial Number]],[1]!tblDNACInventory[Floor],[1]!tblDNACInventory[Name],"Not Used")</f>
        <v>Not Used</v>
      </c>
      <c r="T2927" t="b">
        <f>NOT(ISBLANK(tblnventory[[#This Row],[Installed By]]))</f>
        <v>0</v>
      </c>
      <c r="U2927" t="str">
        <f>VLOOKUP(A2927, [1]!tblDescription[#Data], 3, 0)</f>
        <v>C9124AX Wi-Fi 6 Outdoor AP</v>
      </c>
      <c r="V2927" s="22" cm="1">
        <f t="array" ref="V2927">_xlfn.XLOOKUP(1,([1]!tblOrders[Order]=tblnventory[[#This Row],[PO]])*([1]!tblOrders[Description]=tblnventory[[#This Row],[Item]]),[1]!tblOrders[Unit Total],0)</f>
        <v>977.14</v>
      </c>
      <c r="W2927" s="23" cm="1">
        <f t="array" ref="W2927">_xlfn.XLOOKUP(1,([1]!tblOrders[Order]=tblnventory[[#This Row],[PO]])*([1]!tblOrders[Description]=tblnventory[[#This Row],[Item]]),[1]!tblOrders[Licence])</f>
        <v>0</v>
      </c>
      <c r="X2927" t="b" cm="1">
        <f t="array" ref="X2927">NOT(_xlfn.XLOOKUP(tblnventory[[#This Row],[PO]]&amp;tblnventory[[#This Row],[Item]],[1]!tblOrders[Order]&amp;[1]!tblOrders[Description],[1]!tblOrders[Paid Licence],FALSE))</f>
        <v>1</v>
      </c>
      <c r="Y29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28" spans="1:25">
      <c r="A2928" t="s">
        <v>5425</v>
      </c>
      <c r="B2928" t="str">
        <f>_xlfn.XLOOKUP(tblnventory[[#This Row],[Item]],[1]!tblDescription[Item],[1]!tblDescription[Description])</f>
        <v>C9124AX Wi-Fi 6 Outdoor AP</v>
      </c>
      <c r="C2928" t="str">
        <f>_xlfn.XLOOKUP(tblnventory[[#This Row],[Item]],[1]!tblDescription[Item],[1]!tblDescription[Type])</f>
        <v>WAP (Outdoor)</v>
      </c>
      <c r="D2928" t="str">
        <f>_xlfn.XLOOKUP(tblnventory[[#This Row],[Use]],[1]!tblCodes[Use],[1]!tblCodes[Code])</f>
        <v>WiFi</v>
      </c>
      <c r="E2928" s="1" t="s">
        <v>2881</v>
      </c>
      <c r="F2928" s="20">
        <v>44943</v>
      </c>
      <c r="G2928" s="24" t="str">
        <f>IF(ISBLANK(tblnventory[[#This Row],[Installed By]]),"Store","Installed")</f>
        <v>Store</v>
      </c>
      <c r="H2928" t="s">
        <v>5342</v>
      </c>
      <c r="J2928">
        <v>2191007447</v>
      </c>
      <c r="K2928" s="17"/>
      <c r="O2928" t="b">
        <f>IF(tblnventory[[#This Row],[Installed]],LEFT(tblnventory[[#This Row],[Location]],3))</f>
        <v>0</v>
      </c>
      <c r="P2928" t="str">
        <f>_xlfn.XLOOKUP(tblnventory[[#This Row],[Serial Number]],[1]!tblDNACInventory[Floor],[1]!tblDNACInventory[Name],"Not Used")</f>
        <v>Not Used</v>
      </c>
      <c r="T2928" t="b">
        <f>NOT(ISBLANK(tblnventory[[#This Row],[Installed By]]))</f>
        <v>0</v>
      </c>
      <c r="U2928" t="str">
        <f>VLOOKUP(A2928, [1]!tblDescription[#Data], 3, 0)</f>
        <v>C9124AX Wi-Fi 6 Outdoor AP</v>
      </c>
      <c r="V2928" s="22" cm="1">
        <f t="array" ref="V2928">_xlfn.XLOOKUP(1,([1]!tblOrders[Order]=tblnventory[[#This Row],[PO]])*([1]!tblOrders[Description]=tblnventory[[#This Row],[Item]]),[1]!tblOrders[Unit Total],0)</f>
        <v>977.14</v>
      </c>
      <c r="W2928" s="23" cm="1">
        <f t="array" ref="W2928">_xlfn.XLOOKUP(1,([1]!tblOrders[Order]=tblnventory[[#This Row],[PO]])*([1]!tblOrders[Description]=tblnventory[[#This Row],[Item]]),[1]!tblOrders[Licence])</f>
        <v>0</v>
      </c>
      <c r="X2928" t="b" cm="1">
        <f t="array" ref="X2928">NOT(_xlfn.XLOOKUP(tblnventory[[#This Row],[PO]]&amp;tblnventory[[#This Row],[Item]],[1]!tblOrders[Order]&amp;[1]!tblOrders[Description],[1]!tblOrders[Paid Licence],FALSE))</f>
        <v>1</v>
      </c>
      <c r="Y29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29" spans="1:25">
      <c r="A2929" t="s">
        <v>5425</v>
      </c>
      <c r="B2929" t="str">
        <f>_xlfn.XLOOKUP(tblnventory[[#This Row],[Item]],[1]!tblDescription[Item],[1]!tblDescription[Description])</f>
        <v>C9124AX Wi-Fi 6 Outdoor AP</v>
      </c>
      <c r="C2929" t="str">
        <f>_xlfn.XLOOKUP(tblnventory[[#This Row],[Item]],[1]!tblDescription[Item],[1]!tblDescription[Type])</f>
        <v>WAP (Outdoor)</v>
      </c>
      <c r="D2929" t="str">
        <f>_xlfn.XLOOKUP(tblnventory[[#This Row],[Use]],[1]!tblCodes[Use],[1]!tblCodes[Code])</f>
        <v>WiFi</v>
      </c>
      <c r="E2929" s="1" t="s">
        <v>2882</v>
      </c>
      <c r="F2929" s="20">
        <v>44943</v>
      </c>
      <c r="G2929" s="24" t="str">
        <f>IF(ISBLANK(tblnventory[[#This Row],[Installed By]]),"Store","Installed")</f>
        <v>Store</v>
      </c>
      <c r="H2929" t="s">
        <v>5342</v>
      </c>
      <c r="J2929">
        <v>2191007447</v>
      </c>
      <c r="K2929" s="17"/>
      <c r="O2929" t="b">
        <f>IF(tblnventory[[#This Row],[Installed]],LEFT(tblnventory[[#This Row],[Location]],3))</f>
        <v>0</v>
      </c>
      <c r="P2929" t="str">
        <f>_xlfn.XLOOKUP(tblnventory[[#This Row],[Serial Number]],[1]!tblDNACInventory[Floor],[1]!tblDNACInventory[Name],"Not Used")</f>
        <v>Not Used</v>
      </c>
      <c r="T2929" t="b">
        <f>NOT(ISBLANK(tblnventory[[#This Row],[Installed By]]))</f>
        <v>0</v>
      </c>
      <c r="U2929" t="str">
        <f>VLOOKUP(A2929, [1]!tblDescription[#Data], 3, 0)</f>
        <v>C9124AX Wi-Fi 6 Outdoor AP</v>
      </c>
      <c r="V2929" s="22" cm="1">
        <f t="array" ref="V2929">_xlfn.XLOOKUP(1,([1]!tblOrders[Order]=tblnventory[[#This Row],[PO]])*([1]!tblOrders[Description]=tblnventory[[#This Row],[Item]]),[1]!tblOrders[Unit Total],0)</f>
        <v>977.14</v>
      </c>
      <c r="W2929" s="23" cm="1">
        <f t="array" ref="W2929">_xlfn.XLOOKUP(1,([1]!tblOrders[Order]=tblnventory[[#This Row],[PO]])*([1]!tblOrders[Description]=tblnventory[[#This Row],[Item]]),[1]!tblOrders[Licence])</f>
        <v>0</v>
      </c>
      <c r="X2929" t="b" cm="1">
        <f t="array" ref="X2929">NOT(_xlfn.XLOOKUP(tblnventory[[#This Row],[PO]]&amp;tblnventory[[#This Row],[Item]],[1]!tblOrders[Order]&amp;[1]!tblOrders[Description],[1]!tblOrders[Paid Licence],FALSE))</f>
        <v>1</v>
      </c>
      <c r="Y29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30" spans="1:25">
      <c r="A2930" t="s">
        <v>5425</v>
      </c>
      <c r="B2930" t="str">
        <f>_xlfn.XLOOKUP(tblnventory[[#This Row],[Item]],[1]!tblDescription[Item],[1]!tblDescription[Description])</f>
        <v>C9124AX Wi-Fi 6 Outdoor AP</v>
      </c>
      <c r="C2930" t="str">
        <f>_xlfn.XLOOKUP(tblnventory[[#This Row],[Item]],[1]!tblDescription[Item],[1]!tblDescription[Type])</f>
        <v>WAP (Outdoor)</v>
      </c>
      <c r="D2930" t="str">
        <f>_xlfn.XLOOKUP(tblnventory[[#This Row],[Use]],[1]!tblCodes[Use],[1]!tblCodes[Code])</f>
        <v>WiFi</v>
      </c>
      <c r="E2930" s="1" t="s">
        <v>2883</v>
      </c>
      <c r="F2930" s="20">
        <v>44943</v>
      </c>
      <c r="G2930" s="24" t="str">
        <f>IF(ISBLANK(tblnventory[[#This Row],[Installed By]]),"Store","Installed")</f>
        <v>Store</v>
      </c>
      <c r="H2930" t="s">
        <v>5342</v>
      </c>
      <c r="J2930">
        <v>2191007447</v>
      </c>
      <c r="K2930" s="17"/>
      <c r="O2930" t="b">
        <f>IF(tblnventory[[#This Row],[Installed]],LEFT(tblnventory[[#This Row],[Location]],3))</f>
        <v>0</v>
      </c>
      <c r="P2930" t="str">
        <f>_xlfn.XLOOKUP(tblnventory[[#This Row],[Serial Number]],[1]!tblDNACInventory[Floor],[1]!tblDNACInventory[Name],"Not Used")</f>
        <v>Not Used</v>
      </c>
      <c r="T2930" t="b">
        <f>NOT(ISBLANK(tblnventory[[#This Row],[Installed By]]))</f>
        <v>0</v>
      </c>
      <c r="U2930" t="str">
        <f>VLOOKUP(A2930, [1]!tblDescription[#Data], 3, 0)</f>
        <v>C9124AX Wi-Fi 6 Outdoor AP</v>
      </c>
      <c r="V2930" s="22" cm="1">
        <f t="array" ref="V2930">_xlfn.XLOOKUP(1,([1]!tblOrders[Order]=tblnventory[[#This Row],[PO]])*([1]!tblOrders[Description]=tblnventory[[#This Row],[Item]]),[1]!tblOrders[Unit Total],0)</f>
        <v>977.14</v>
      </c>
      <c r="W2930" s="23" cm="1">
        <f t="array" ref="W2930">_xlfn.XLOOKUP(1,([1]!tblOrders[Order]=tblnventory[[#This Row],[PO]])*([1]!tblOrders[Description]=tblnventory[[#This Row],[Item]]),[1]!tblOrders[Licence])</f>
        <v>0</v>
      </c>
      <c r="X2930" t="b" cm="1">
        <f t="array" ref="X2930">NOT(_xlfn.XLOOKUP(tblnventory[[#This Row],[PO]]&amp;tblnventory[[#This Row],[Item]],[1]!tblOrders[Order]&amp;[1]!tblOrders[Description],[1]!tblOrders[Paid Licence],FALSE))</f>
        <v>1</v>
      </c>
      <c r="Y29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31" spans="1:25">
      <c r="A2931" t="s">
        <v>5425</v>
      </c>
      <c r="B2931" t="str">
        <f>_xlfn.XLOOKUP(tblnventory[[#This Row],[Item]],[1]!tblDescription[Item],[1]!tblDescription[Description])</f>
        <v>C9124AX Wi-Fi 6 Outdoor AP</v>
      </c>
      <c r="C2931" t="str">
        <f>_xlfn.XLOOKUP(tblnventory[[#This Row],[Item]],[1]!tblDescription[Item],[1]!tblDescription[Type])</f>
        <v>WAP (Outdoor)</v>
      </c>
      <c r="D2931" t="str">
        <f>_xlfn.XLOOKUP(tblnventory[[#This Row],[Use]],[1]!tblCodes[Use],[1]!tblCodes[Code])</f>
        <v>WiFi</v>
      </c>
      <c r="E2931" s="1" t="s">
        <v>2884</v>
      </c>
      <c r="F2931" s="20">
        <v>44943</v>
      </c>
      <c r="G2931" s="24" t="str">
        <f>IF(ISBLANK(tblnventory[[#This Row],[Installed By]]),"Store","Installed")</f>
        <v>Store</v>
      </c>
      <c r="H2931" t="s">
        <v>5342</v>
      </c>
      <c r="J2931">
        <v>2191007447</v>
      </c>
      <c r="K2931" s="17"/>
      <c r="O2931" t="b">
        <f>IF(tblnventory[[#This Row],[Installed]],LEFT(tblnventory[[#This Row],[Location]],3))</f>
        <v>0</v>
      </c>
      <c r="P2931" t="str">
        <f>_xlfn.XLOOKUP(tblnventory[[#This Row],[Serial Number]],[1]!tblDNACInventory[Floor],[1]!tblDNACInventory[Name],"Not Used")</f>
        <v>Not Used</v>
      </c>
      <c r="T2931" t="b">
        <f>NOT(ISBLANK(tblnventory[[#This Row],[Installed By]]))</f>
        <v>0</v>
      </c>
      <c r="U2931" t="str">
        <f>VLOOKUP(A2931, [1]!tblDescription[#Data], 3, 0)</f>
        <v>C9124AX Wi-Fi 6 Outdoor AP</v>
      </c>
      <c r="V2931" s="22" cm="1">
        <f t="array" ref="V2931">_xlfn.XLOOKUP(1,([1]!tblOrders[Order]=tblnventory[[#This Row],[PO]])*([1]!tblOrders[Description]=tblnventory[[#This Row],[Item]]),[1]!tblOrders[Unit Total],0)</f>
        <v>977.14</v>
      </c>
      <c r="W2931" s="23" cm="1">
        <f t="array" ref="W2931">_xlfn.XLOOKUP(1,([1]!tblOrders[Order]=tblnventory[[#This Row],[PO]])*([1]!tblOrders[Description]=tblnventory[[#This Row],[Item]]),[1]!tblOrders[Licence])</f>
        <v>0</v>
      </c>
      <c r="X2931" t="b" cm="1">
        <f t="array" ref="X2931">NOT(_xlfn.XLOOKUP(tblnventory[[#This Row],[PO]]&amp;tblnventory[[#This Row],[Item]],[1]!tblOrders[Order]&amp;[1]!tblOrders[Description],[1]!tblOrders[Paid Licence],FALSE))</f>
        <v>1</v>
      </c>
      <c r="Y29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32" spans="1:25">
      <c r="A2932" t="s">
        <v>5425</v>
      </c>
      <c r="B2932" t="str">
        <f>_xlfn.XLOOKUP(tblnventory[[#This Row],[Item]],[1]!tblDescription[Item],[1]!tblDescription[Description])</f>
        <v>C9124AX Wi-Fi 6 Outdoor AP</v>
      </c>
      <c r="C2932" t="str">
        <f>_xlfn.XLOOKUP(tblnventory[[#This Row],[Item]],[1]!tblDescription[Item],[1]!tblDescription[Type])</f>
        <v>WAP (Outdoor)</v>
      </c>
      <c r="D2932" t="str">
        <f>_xlfn.XLOOKUP(tblnventory[[#This Row],[Use]],[1]!tblCodes[Use],[1]!tblCodes[Code])</f>
        <v>WiFi</v>
      </c>
      <c r="E2932" s="1" t="s">
        <v>2885</v>
      </c>
      <c r="F2932" s="20">
        <v>44943</v>
      </c>
      <c r="G2932" s="24" t="str">
        <f>IF(ISBLANK(tblnventory[[#This Row],[Installed By]]),"Store","Installed")</f>
        <v>Store</v>
      </c>
      <c r="H2932" t="s">
        <v>5342</v>
      </c>
      <c r="J2932">
        <v>2191007447</v>
      </c>
      <c r="K2932" s="17"/>
      <c r="O2932" t="b">
        <f>IF(tblnventory[[#This Row],[Installed]],LEFT(tblnventory[[#This Row],[Location]],3))</f>
        <v>0</v>
      </c>
      <c r="P2932" t="str">
        <f>_xlfn.XLOOKUP(tblnventory[[#This Row],[Serial Number]],[1]!tblDNACInventory[Floor],[1]!tblDNACInventory[Name],"Not Used")</f>
        <v>Not Used</v>
      </c>
      <c r="T2932" t="b">
        <f>NOT(ISBLANK(tblnventory[[#This Row],[Installed By]]))</f>
        <v>0</v>
      </c>
      <c r="U2932" t="str">
        <f>VLOOKUP(A2932, [1]!tblDescription[#Data], 3, 0)</f>
        <v>C9124AX Wi-Fi 6 Outdoor AP</v>
      </c>
      <c r="V2932" s="22" cm="1">
        <f t="array" ref="V2932">_xlfn.XLOOKUP(1,([1]!tblOrders[Order]=tblnventory[[#This Row],[PO]])*([1]!tblOrders[Description]=tblnventory[[#This Row],[Item]]),[1]!tblOrders[Unit Total],0)</f>
        <v>977.14</v>
      </c>
      <c r="W2932" s="23" cm="1">
        <f t="array" ref="W2932">_xlfn.XLOOKUP(1,([1]!tblOrders[Order]=tblnventory[[#This Row],[PO]])*([1]!tblOrders[Description]=tblnventory[[#This Row],[Item]]),[1]!tblOrders[Licence])</f>
        <v>0</v>
      </c>
      <c r="X2932" t="b" cm="1">
        <f t="array" ref="X2932">NOT(_xlfn.XLOOKUP(tblnventory[[#This Row],[PO]]&amp;tblnventory[[#This Row],[Item]],[1]!tblOrders[Order]&amp;[1]!tblOrders[Description],[1]!tblOrders[Paid Licence],FALSE))</f>
        <v>1</v>
      </c>
      <c r="Y29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33" spans="1:25">
      <c r="A2933" t="s">
        <v>5425</v>
      </c>
      <c r="B2933" t="str">
        <f>_xlfn.XLOOKUP(tblnventory[[#This Row],[Item]],[1]!tblDescription[Item],[1]!tblDescription[Description])</f>
        <v>C9124AX Wi-Fi 6 Outdoor AP</v>
      </c>
      <c r="C2933" t="str">
        <f>_xlfn.XLOOKUP(tblnventory[[#This Row],[Item]],[1]!tblDescription[Item],[1]!tblDescription[Type])</f>
        <v>WAP (Outdoor)</v>
      </c>
      <c r="D2933" t="str">
        <f>_xlfn.XLOOKUP(tblnventory[[#This Row],[Use]],[1]!tblCodes[Use],[1]!tblCodes[Code])</f>
        <v>WiFi</v>
      </c>
      <c r="E2933" s="1" t="s">
        <v>2886</v>
      </c>
      <c r="F2933" s="20">
        <v>44943</v>
      </c>
      <c r="G2933" s="24" t="str">
        <f>IF(ISBLANK(tblnventory[[#This Row],[Installed By]]),"Store","Installed")</f>
        <v>Store</v>
      </c>
      <c r="H2933" t="s">
        <v>5342</v>
      </c>
      <c r="J2933">
        <v>2191007447</v>
      </c>
      <c r="K2933" s="17"/>
      <c r="O2933" t="b">
        <f>IF(tblnventory[[#This Row],[Installed]],LEFT(tblnventory[[#This Row],[Location]],3))</f>
        <v>0</v>
      </c>
      <c r="P2933" t="str">
        <f>_xlfn.XLOOKUP(tblnventory[[#This Row],[Serial Number]],[1]!tblDNACInventory[Floor],[1]!tblDNACInventory[Name],"Not Used")</f>
        <v>Not Used</v>
      </c>
      <c r="T2933" t="b">
        <f>NOT(ISBLANK(tblnventory[[#This Row],[Installed By]]))</f>
        <v>0</v>
      </c>
      <c r="U2933" t="str">
        <f>VLOOKUP(A2933, [1]!tblDescription[#Data], 3, 0)</f>
        <v>C9124AX Wi-Fi 6 Outdoor AP</v>
      </c>
      <c r="V2933" s="22" cm="1">
        <f t="array" ref="V2933">_xlfn.XLOOKUP(1,([1]!tblOrders[Order]=tblnventory[[#This Row],[PO]])*([1]!tblOrders[Description]=tblnventory[[#This Row],[Item]]),[1]!tblOrders[Unit Total],0)</f>
        <v>977.14</v>
      </c>
      <c r="W2933" s="23" cm="1">
        <f t="array" ref="W2933">_xlfn.XLOOKUP(1,([1]!tblOrders[Order]=tblnventory[[#This Row],[PO]])*([1]!tblOrders[Description]=tblnventory[[#This Row],[Item]]),[1]!tblOrders[Licence])</f>
        <v>0</v>
      </c>
      <c r="X2933" t="b" cm="1">
        <f t="array" ref="X2933">NOT(_xlfn.XLOOKUP(tblnventory[[#This Row],[PO]]&amp;tblnventory[[#This Row],[Item]],[1]!tblOrders[Order]&amp;[1]!tblOrders[Description],[1]!tblOrders[Paid Licence],FALSE))</f>
        <v>1</v>
      </c>
      <c r="Y29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34" spans="1:25">
      <c r="A2934" t="s">
        <v>5425</v>
      </c>
      <c r="B2934" t="str">
        <f>_xlfn.XLOOKUP(tblnventory[[#This Row],[Item]],[1]!tblDescription[Item],[1]!tblDescription[Description])</f>
        <v>C9124AX Wi-Fi 6 Outdoor AP</v>
      </c>
      <c r="C2934" t="str">
        <f>_xlfn.XLOOKUP(tblnventory[[#This Row],[Item]],[1]!tblDescription[Item],[1]!tblDescription[Type])</f>
        <v>WAP (Outdoor)</v>
      </c>
      <c r="D2934" t="str">
        <f>_xlfn.XLOOKUP(tblnventory[[#This Row],[Use]],[1]!tblCodes[Use],[1]!tblCodes[Code])</f>
        <v>WiFi</v>
      </c>
      <c r="E2934" s="1" t="s">
        <v>2887</v>
      </c>
      <c r="F2934" s="20">
        <v>44943</v>
      </c>
      <c r="G2934" s="24" t="str">
        <f>IF(ISBLANK(tblnventory[[#This Row],[Installed By]]),"Store","Installed")</f>
        <v>Store</v>
      </c>
      <c r="H2934" t="s">
        <v>5342</v>
      </c>
      <c r="J2934">
        <v>2191007447</v>
      </c>
      <c r="K2934" s="17"/>
      <c r="O2934" t="b">
        <f>IF(tblnventory[[#This Row],[Installed]],LEFT(tblnventory[[#This Row],[Location]],3))</f>
        <v>0</v>
      </c>
      <c r="P2934" t="str">
        <f>_xlfn.XLOOKUP(tblnventory[[#This Row],[Serial Number]],[1]!tblDNACInventory[Floor],[1]!tblDNACInventory[Name],"Not Used")</f>
        <v>Not Used</v>
      </c>
      <c r="T2934" t="b">
        <f>NOT(ISBLANK(tblnventory[[#This Row],[Installed By]]))</f>
        <v>0</v>
      </c>
      <c r="U2934" t="str">
        <f>VLOOKUP(A2934, [1]!tblDescription[#Data], 3, 0)</f>
        <v>C9124AX Wi-Fi 6 Outdoor AP</v>
      </c>
      <c r="V2934" s="22" cm="1">
        <f t="array" ref="V2934">_xlfn.XLOOKUP(1,([1]!tblOrders[Order]=tblnventory[[#This Row],[PO]])*([1]!tblOrders[Description]=tblnventory[[#This Row],[Item]]),[1]!tblOrders[Unit Total],0)</f>
        <v>977.14</v>
      </c>
      <c r="W2934" s="23" cm="1">
        <f t="array" ref="W2934">_xlfn.XLOOKUP(1,([1]!tblOrders[Order]=tblnventory[[#This Row],[PO]])*([1]!tblOrders[Description]=tblnventory[[#This Row],[Item]]),[1]!tblOrders[Licence])</f>
        <v>0</v>
      </c>
      <c r="X2934" t="b" cm="1">
        <f t="array" ref="X2934">NOT(_xlfn.XLOOKUP(tblnventory[[#This Row],[PO]]&amp;tblnventory[[#This Row],[Item]],[1]!tblOrders[Order]&amp;[1]!tblOrders[Description],[1]!tblOrders[Paid Licence],FALSE))</f>
        <v>1</v>
      </c>
      <c r="Y29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35" spans="1:25">
      <c r="A2935" t="s">
        <v>5425</v>
      </c>
      <c r="B2935" t="str">
        <f>_xlfn.XLOOKUP(tblnventory[[#This Row],[Item]],[1]!tblDescription[Item],[1]!tblDescription[Description])</f>
        <v>C9124AX Wi-Fi 6 Outdoor AP</v>
      </c>
      <c r="C2935" t="str">
        <f>_xlfn.XLOOKUP(tblnventory[[#This Row],[Item]],[1]!tblDescription[Item],[1]!tblDescription[Type])</f>
        <v>WAP (Outdoor)</v>
      </c>
      <c r="D2935" t="str">
        <f>_xlfn.XLOOKUP(tblnventory[[#This Row],[Use]],[1]!tblCodes[Use],[1]!tblCodes[Code])</f>
        <v>WiFi</v>
      </c>
      <c r="E2935" s="1" t="s">
        <v>2888</v>
      </c>
      <c r="F2935" s="20">
        <v>44943</v>
      </c>
      <c r="G2935" s="24" t="str">
        <f>IF(ISBLANK(tblnventory[[#This Row],[Installed By]]),"Store","Installed")</f>
        <v>Store</v>
      </c>
      <c r="H2935" t="s">
        <v>5342</v>
      </c>
      <c r="J2935">
        <v>2191007447</v>
      </c>
      <c r="K2935" s="17"/>
      <c r="O2935" t="b">
        <f>IF(tblnventory[[#This Row],[Installed]],LEFT(tblnventory[[#This Row],[Location]],3))</f>
        <v>0</v>
      </c>
      <c r="P2935" t="str">
        <f>_xlfn.XLOOKUP(tblnventory[[#This Row],[Serial Number]],[1]!tblDNACInventory[Floor],[1]!tblDNACInventory[Name],"Not Used")</f>
        <v>Not Used</v>
      </c>
      <c r="T2935" t="b">
        <f>NOT(ISBLANK(tblnventory[[#This Row],[Installed By]]))</f>
        <v>0</v>
      </c>
      <c r="U2935" t="str">
        <f>VLOOKUP(A2935, [1]!tblDescription[#Data], 3, 0)</f>
        <v>C9124AX Wi-Fi 6 Outdoor AP</v>
      </c>
      <c r="V2935" s="22" cm="1">
        <f t="array" ref="V2935">_xlfn.XLOOKUP(1,([1]!tblOrders[Order]=tblnventory[[#This Row],[PO]])*([1]!tblOrders[Description]=tblnventory[[#This Row],[Item]]),[1]!tblOrders[Unit Total],0)</f>
        <v>977.14</v>
      </c>
      <c r="W2935" s="23" cm="1">
        <f t="array" ref="W2935">_xlfn.XLOOKUP(1,([1]!tblOrders[Order]=tblnventory[[#This Row],[PO]])*([1]!tblOrders[Description]=tblnventory[[#This Row],[Item]]),[1]!tblOrders[Licence])</f>
        <v>0</v>
      </c>
      <c r="X2935" t="b" cm="1">
        <f t="array" ref="X2935">NOT(_xlfn.XLOOKUP(tblnventory[[#This Row],[PO]]&amp;tblnventory[[#This Row],[Item]],[1]!tblOrders[Order]&amp;[1]!tblOrders[Description],[1]!tblOrders[Paid Licence],FALSE))</f>
        <v>1</v>
      </c>
      <c r="Y29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36" spans="1:25">
      <c r="A2936" t="s">
        <v>5425</v>
      </c>
      <c r="B2936" t="str">
        <f>_xlfn.XLOOKUP(tblnventory[[#This Row],[Item]],[1]!tblDescription[Item],[1]!tblDescription[Description])</f>
        <v>C9124AX Wi-Fi 6 Outdoor AP</v>
      </c>
      <c r="C2936" t="str">
        <f>_xlfn.XLOOKUP(tblnventory[[#This Row],[Item]],[1]!tblDescription[Item],[1]!tblDescription[Type])</f>
        <v>WAP (Outdoor)</v>
      </c>
      <c r="D2936" t="str">
        <f>_xlfn.XLOOKUP(tblnventory[[#This Row],[Use]],[1]!tblCodes[Use],[1]!tblCodes[Code])</f>
        <v>WiFi</v>
      </c>
      <c r="E2936" s="1" t="s">
        <v>2889</v>
      </c>
      <c r="F2936" s="20">
        <v>44943</v>
      </c>
      <c r="G2936" s="24" t="str">
        <f>IF(ISBLANK(tblnventory[[#This Row],[Installed By]]),"Store","Installed")</f>
        <v>Store</v>
      </c>
      <c r="H2936" t="s">
        <v>5342</v>
      </c>
      <c r="J2936">
        <v>2191007447</v>
      </c>
      <c r="K2936" s="17"/>
      <c r="O2936" t="b">
        <f>IF(tblnventory[[#This Row],[Installed]],LEFT(tblnventory[[#This Row],[Location]],3))</f>
        <v>0</v>
      </c>
      <c r="P2936" t="str">
        <f>_xlfn.XLOOKUP(tblnventory[[#This Row],[Serial Number]],[1]!tblDNACInventory[Floor],[1]!tblDNACInventory[Name],"Not Used")</f>
        <v>Not Used</v>
      </c>
      <c r="T2936" t="b">
        <f>NOT(ISBLANK(tblnventory[[#This Row],[Installed By]]))</f>
        <v>0</v>
      </c>
      <c r="U2936" t="str">
        <f>VLOOKUP(A2936, [1]!tblDescription[#Data], 3, 0)</f>
        <v>C9124AX Wi-Fi 6 Outdoor AP</v>
      </c>
      <c r="V2936" s="22" cm="1">
        <f t="array" ref="V2936">_xlfn.XLOOKUP(1,([1]!tblOrders[Order]=tblnventory[[#This Row],[PO]])*([1]!tblOrders[Description]=tblnventory[[#This Row],[Item]]),[1]!tblOrders[Unit Total],0)</f>
        <v>977.14</v>
      </c>
      <c r="W2936" s="23" cm="1">
        <f t="array" ref="W2936">_xlfn.XLOOKUP(1,([1]!tblOrders[Order]=tblnventory[[#This Row],[PO]])*([1]!tblOrders[Description]=tblnventory[[#This Row],[Item]]),[1]!tblOrders[Licence])</f>
        <v>0</v>
      </c>
      <c r="X2936" t="b" cm="1">
        <f t="array" ref="X2936">NOT(_xlfn.XLOOKUP(tblnventory[[#This Row],[PO]]&amp;tblnventory[[#This Row],[Item]],[1]!tblOrders[Order]&amp;[1]!tblOrders[Description],[1]!tblOrders[Paid Licence],FALSE))</f>
        <v>1</v>
      </c>
      <c r="Y29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37" spans="1:25">
      <c r="A2937" t="s">
        <v>5425</v>
      </c>
      <c r="B2937" t="str">
        <f>_xlfn.XLOOKUP(tblnventory[[#This Row],[Item]],[1]!tblDescription[Item],[1]!tblDescription[Description])</f>
        <v>C9124AX Wi-Fi 6 Outdoor AP</v>
      </c>
      <c r="C2937" t="str">
        <f>_xlfn.XLOOKUP(tblnventory[[#This Row],[Item]],[1]!tblDescription[Item],[1]!tblDescription[Type])</f>
        <v>WAP (Outdoor)</v>
      </c>
      <c r="D2937" t="str">
        <f>_xlfn.XLOOKUP(tblnventory[[#This Row],[Use]],[1]!tblCodes[Use],[1]!tblCodes[Code])</f>
        <v>WiFi</v>
      </c>
      <c r="E2937" s="1" t="s">
        <v>2890</v>
      </c>
      <c r="F2937" s="20">
        <v>44943</v>
      </c>
      <c r="G2937" s="24" t="str">
        <f>IF(ISBLANK(tblnventory[[#This Row],[Installed By]]),"Store","Installed")</f>
        <v>Store</v>
      </c>
      <c r="H2937" t="s">
        <v>5342</v>
      </c>
      <c r="J2937">
        <v>2191007447</v>
      </c>
      <c r="K2937" s="17"/>
      <c r="O2937" t="b">
        <f>IF(tblnventory[[#This Row],[Installed]],LEFT(tblnventory[[#This Row],[Location]],3))</f>
        <v>0</v>
      </c>
      <c r="P2937" t="str">
        <f>_xlfn.XLOOKUP(tblnventory[[#This Row],[Serial Number]],[1]!tblDNACInventory[Floor],[1]!tblDNACInventory[Name],"Not Used")</f>
        <v>Not Used</v>
      </c>
      <c r="T2937" t="b">
        <f>NOT(ISBLANK(tblnventory[[#This Row],[Installed By]]))</f>
        <v>0</v>
      </c>
      <c r="U2937" t="str">
        <f>VLOOKUP(A2937, [1]!tblDescription[#Data], 3, 0)</f>
        <v>C9124AX Wi-Fi 6 Outdoor AP</v>
      </c>
      <c r="V2937" s="22" cm="1">
        <f t="array" ref="V2937">_xlfn.XLOOKUP(1,([1]!tblOrders[Order]=tblnventory[[#This Row],[PO]])*([1]!tblOrders[Description]=tblnventory[[#This Row],[Item]]),[1]!tblOrders[Unit Total],0)</f>
        <v>977.14</v>
      </c>
      <c r="W2937" s="23" cm="1">
        <f t="array" ref="W2937">_xlfn.XLOOKUP(1,([1]!tblOrders[Order]=tblnventory[[#This Row],[PO]])*([1]!tblOrders[Description]=tblnventory[[#This Row],[Item]]),[1]!tblOrders[Licence])</f>
        <v>0</v>
      </c>
      <c r="X2937" t="b" cm="1">
        <f t="array" ref="X2937">NOT(_xlfn.XLOOKUP(tblnventory[[#This Row],[PO]]&amp;tblnventory[[#This Row],[Item]],[1]!tblOrders[Order]&amp;[1]!tblOrders[Description],[1]!tblOrders[Paid Licence],FALSE))</f>
        <v>1</v>
      </c>
      <c r="Y29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38" spans="1:25">
      <c r="A2938" s="19" t="s">
        <v>5425</v>
      </c>
      <c r="B2938" t="str">
        <f>_xlfn.XLOOKUP(tblnventory[[#This Row],[Item]],[1]!tblDescription[Item],[1]!tblDescription[Description])</f>
        <v>C9124AX Wi-Fi 6 Outdoor AP</v>
      </c>
      <c r="C2938" t="str">
        <f>_xlfn.XLOOKUP(tblnventory[[#This Row],[Item]],[1]!tblDescription[Item],[1]!tblDescription[Type])</f>
        <v>WAP (Outdoor)</v>
      </c>
      <c r="D2938" t="str">
        <f>_xlfn.XLOOKUP(tblnventory[[#This Row],[Use]],[1]!tblCodes[Use],[1]!tblCodes[Code])</f>
        <v>WiFi</v>
      </c>
      <c r="E2938" s="1" t="s">
        <v>2891</v>
      </c>
      <c r="F2938" s="20">
        <v>44936</v>
      </c>
      <c r="G2938" s="24" t="str">
        <f>IF(ISBLANK(tblnventory[[#This Row],[Installed By]]),"Store","Installed")</f>
        <v>Store</v>
      </c>
      <c r="H2938" t="s">
        <v>5342</v>
      </c>
      <c r="J2938">
        <v>2191007466</v>
      </c>
      <c r="K2938" s="17"/>
      <c r="O2938" t="b">
        <f>IF(tblnventory[[#This Row],[Installed]],LEFT(tblnventory[[#This Row],[Location]],3))</f>
        <v>0</v>
      </c>
      <c r="P2938" t="str">
        <f>_xlfn.XLOOKUP(tblnventory[[#This Row],[Serial Number]],[1]!tblDNACInventory[Floor],[1]!tblDNACInventory[Name],"Not Used")</f>
        <v>Not Used</v>
      </c>
      <c r="T2938" t="b">
        <f>NOT(ISBLANK(tblnventory[[#This Row],[Installed By]]))</f>
        <v>0</v>
      </c>
      <c r="U2938" t="str">
        <f>VLOOKUP(A2938, [1]!tblDescription[#Data], 3, 0)</f>
        <v>C9124AX Wi-Fi 6 Outdoor AP</v>
      </c>
      <c r="V2938" s="22" cm="1">
        <f t="array" ref="V2938">_xlfn.XLOOKUP(1,([1]!tblOrders[Order]=tblnventory[[#This Row],[PO]])*([1]!tblOrders[Description]=tblnventory[[#This Row],[Item]]),[1]!tblOrders[Unit Total],0)</f>
        <v>886.38</v>
      </c>
      <c r="W2938" s="23" cm="1">
        <f t="array" ref="W2938">_xlfn.XLOOKUP(1,([1]!tblOrders[Order]=tblnventory[[#This Row],[PO]])*([1]!tblOrders[Description]=tblnventory[[#This Row],[Item]]),[1]!tblOrders[Licence])</f>
        <v>0</v>
      </c>
      <c r="X2938" t="b" cm="1">
        <f t="array" ref="X2938">NOT(_xlfn.XLOOKUP(tblnventory[[#This Row],[PO]]&amp;tblnventory[[#This Row],[Item]],[1]!tblOrders[Order]&amp;[1]!tblOrders[Description],[1]!tblOrders[Paid Licence],FALSE))</f>
        <v>1</v>
      </c>
      <c r="Y29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39" spans="1:25">
      <c r="A2939" s="19" t="s">
        <v>5425</v>
      </c>
      <c r="B2939" t="str">
        <f>_xlfn.XLOOKUP(tblnventory[[#This Row],[Item]],[1]!tblDescription[Item],[1]!tblDescription[Description])</f>
        <v>C9124AX Wi-Fi 6 Outdoor AP</v>
      </c>
      <c r="C2939" t="str">
        <f>_xlfn.XLOOKUP(tblnventory[[#This Row],[Item]],[1]!tblDescription[Item],[1]!tblDescription[Type])</f>
        <v>WAP (Outdoor)</v>
      </c>
      <c r="D2939" t="str">
        <f>_xlfn.XLOOKUP(tblnventory[[#This Row],[Use]],[1]!tblCodes[Use],[1]!tblCodes[Code])</f>
        <v>WiFi</v>
      </c>
      <c r="E2939" s="1" t="s">
        <v>2892</v>
      </c>
      <c r="F2939" s="20">
        <v>44936</v>
      </c>
      <c r="G2939" s="24" t="str">
        <f>IF(ISBLANK(tblnventory[[#This Row],[Installed By]]),"Store","Installed")</f>
        <v>Store</v>
      </c>
      <c r="H2939" t="s">
        <v>5342</v>
      </c>
      <c r="J2939">
        <v>2191007466</v>
      </c>
      <c r="K2939" s="17"/>
      <c r="O2939" t="b">
        <f>IF(tblnventory[[#This Row],[Installed]],LEFT(tblnventory[[#This Row],[Location]],3))</f>
        <v>0</v>
      </c>
      <c r="P2939" t="str">
        <f>_xlfn.XLOOKUP(tblnventory[[#This Row],[Serial Number]],[1]!tblDNACInventory[Floor],[1]!tblDNACInventory[Name],"Not Used")</f>
        <v>Not Used</v>
      </c>
      <c r="T2939" t="b">
        <f>NOT(ISBLANK(tblnventory[[#This Row],[Installed By]]))</f>
        <v>0</v>
      </c>
      <c r="U2939" t="str">
        <f>VLOOKUP(A2939, [1]!tblDescription[#Data], 3, 0)</f>
        <v>C9124AX Wi-Fi 6 Outdoor AP</v>
      </c>
      <c r="V2939" s="22" cm="1">
        <f t="array" ref="V2939">_xlfn.XLOOKUP(1,([1]!tblOrders[Order]=tblnventory[[#This Row],[PO]])*([1]!tblOrders[Description]=tblnventory[[#This Row],[Item]]),[1]!tblOrders[Unit Total],0)</f>
        <v>886.38</v>
      </c>
      <c r="W2939" s="23" cm="1">
        <f t="array" ref="W2939">_xlfn.XLOOKUP(1,([1]!tblOrders[Order]=tblnventory[[#This Row],[PO]])*([1]!tblOrders[Description]=tblnventory[[#This Row],[Item]]),[1]!tblOrders[Licence])</f>
        <v>0</v>
      </c>
      <c r="X2939" t="b" cm="1">
        <f t="array" ref="X2939">NOT(_xlfn.XLOOKUP(tblnventory[[#This Row],[PO]]&amp;tblnventory[[#This Row],[Item]],[1]!tblOrders[Order]&amp;[1]!tblOrders[Description],[1]!tblOrders[Paid Licence],FALSE))</f>
        <v>1</v>
      </c>
      <c r="Y29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40" spans="1:25">
      <c r="A2940" s="19" t="s">
        <v>5425</v>
      </c>
      <c r="B2940" t="str">
        <f>_xlfn.XLOOKUP(tblnventory[[#This Row],[Item]],[1]!tblDescription[Item],[1]!tblDescription[Description])</f>
        <v>C9124AX Wi-Fi 6 Outdoor AP</v>
      </c>
      <c r="C2940" t="str">
        <f>_xlfn.XLOOKUP(tblnventory[[#This Row],[Item]],[1]!tblDescription[Item],[1]!tblDescription[Type])</f>
        <v>WAP (Outdoor)</v>
      </c>
      <c r="D2940" t="str">
        <f>_xlfn.XLOOKUP(tblnventory[[#This Row],[Use]],[1]!tblCodes[Use],[1]!tblCodes[Code])</f>
        <v>WiFi</v>
      </c>
      <c r="E2940" s="1" t="s">
        <v>2893</v>
      </c>
      <c r="F2940" s="20">
        <v>44936</v>
      </c>
      <c r="G2940" s="24" t="str">
        <f>IF(ISBLANK(tblnventory[[#This Row],[Installed By]]),"Store","Installed")</f>
        <v>Store</v>
      </c>
      <c r="H2940" t="s">
        <v>5342</v>
      </c>
      <c r="J2940">
        <v>2191007466</v>
      </c>
      <c r="K2940" s="17"/>
      <c r="O2940" t="b">
        <f>IF(tblnventory[[#This Row],[Installed]],LEFT(tblnventory[[#This Row],[Location]],3))</f>
        <v>0</v>
      </c>
      <c r="P2940" t="str">
        <f>_xlfn.XLOOKUP(tblnventory[[#This Row],[Serial Number]],[1]!tblDNACInventory[Floor],[1]!tblDNACInventory[Name],"Not Used")</f>
        <v>Not Used</v>
      </c>
      <c r="T2940" t="b">
        <f>NOT(ISBLANK(tblnventory[[#This Row],[Installed By]]))</f>
        <v>0</v>
      </c>
      <c r="U2940" t="str">
        <f>VLOOKUP(A2940, [1]!tblDescription[#Data], 3, 0)</f>
        <v>C9124AX Wi-Fi 6 Outdoor AP</v>
      </c>
      <c r="V2940" s="22" cm="1">
        <f t="array" ref="V2940">_xlfn.XLOOKUP(1,([1]!tblOrders[Order]=tblnventory[[#This Row],[PO]])*([1]!tblOrders[Description]=tblnventory[[#This Row],[Item]]),[1]!tblOrders[Unit Total],0)</f>
        <v>886.38</v>
      </c>
      <c r="W2940" s="23" cm="1">
        <f t="array" ref="W2940">_xlfn.XLOOKUP(1,([1]!tblOrders[Order]=tblnventory[[#This Row],[PO]])*([1]!tblOrders[Description]=tblnventory[[#This Row],[Item]]),[1]!tblOrders[Licence])</f>
        <v>0</v>
      </c>
      <c r="X2940" t="b" cm="1">
        <f t="array" ref="X2940">NOT(_xlfn.XLOOKUP(tblnventory[[#This Row],[PO]]&amp;tblnventory[[#This Row],[Item]],[1]!tblOrders[Order]&amp;[1]!tblOrders[Description],[1]!tblOrders[Paid Licence],FALSE))</f>
        <v>1</v>
      </c>
      <c r="Y29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41" spans="1:25">
      <c r="A2941" s="19" t="s">
        <v>5425</v>
      </c>
      <c r="B2941" t="str">
        <f>_xlfn.XLOOKUP(tblnventory[[#This Row],[Item]],[1]!tblDescription[Item],[1]!tblDescription[Description])</f>
        <v>C9124AX Wi-Fi 6 Outdoor AP</v>
      </c>
      <c r="C2941" t="str">
        <f>_xlfn.XLOOKUP(tblnventory[[#This Row],[Item]],[1]!tblDescription[Item],[1]!tblDescription[Type])</f>
        <v>WAP (Outdoor)</v>
      </c>
      <c r="D2941" t="str">
        <f>_xlfn.XLOOKUP(tblnventory[[#This Row],[Use]],[1]!tblCodes[Use],[1]!tblCodes[Code])</f>
        <v>WiFi</v>
      </c>
      <c r="E2941" s="1" t="s">
        <v>2894</v>
      </c>
      <c r="F2941" s="20">
        <v>44936</v>
      </c>
      <c r="G2941" s="24" t="str">
        <f>IF(ISBLANK(tblnventory[[#This Row],[Installed By]]),"Store","Installed")</f>
        <v>Store</v>
      </c>
      <c r="H2941" t="s">
        <v>5342</v>
      </c>
      <c r="J2941">
        <v>2191007466</v>
      </c>
      <c r="K2941" s="17"/>
      <c r="O2941" t="b">
        <f>IF(tblnventory[[#This Row],[Installed]],LEFT(tblnventory[[#This Row],[Location]],3))</f>
        <v>0</v>
      </c>
      <c r="P2941" t="str">
        <f>_xlfn.XLOOKUP(tblnventory[[#This Row],[Serial Number]],[1]!tblDNACInventory[Floor],[1]!tblDNACInventory[Name],"Not Used")</f>
        <v>Not Used</v>
      </c>
      <c r="T2941" t="b">
        <f>NOT(ISBLANK(tblnventory[[#This Row],[Installed By]]))</f>
        <v>0</v>
      </c>
      <c r="U2941" t="str">
        <f>VLOOKUP(A2941, [1]!tblDescription[#Data], 3, 0)</f>
        <v>C9124AX Wi-Fi 6 Outdoor AP</v>
      </c>
      <c r="V2941" s="22" cm="1">
        <f t="array" ref="V2941">_xlfn.XLOOKUP(1,([1]!tblOrders[Order]=tblnventory[[#This Row],[PO]])*([1]!tblOrders[Description]=tblnventory[[#This Row],[Item]]),[1]!tblOrders[Unit Total],0)</f>
        <v>886.38</v>
      </c>
      <c r="W2941" s="23" cm="1">
        <f t="array" ref="W2941">_xlfn.XLOOKUP(1,([1]!tblOrders[Order]=tblnventory[[#This Row],[PO]])*([1]!tblOrders[Description]=tblnventory[[#This Row],[Item]]),[1]!tblOrders[Licence])</f>
        <v>0</v>
      </c>
      <c r="X2941" t="b" cm="1">
        <f t="array" ref="X2941">NOT(_xlfn.XLOOKUP(tblnventory[[#This Row],[PO]]&amp;tblnventory[[#This Row],[Item]],[1]!tblOrders[Order]&amp;[1]!tblOrders[Description],[1]!tblOrders[Paid Licence],FALSE))</f>
        <v>1</v>
      </c>
      <c r="Y29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42" spans="1:25">
      <c r="A2942" s="19" t="s">
        <v>5425</v>
      </c>
      <c r="B2942" t="str">
        <f>_xlfn.XLOOKUP(tblnventory[[#This Row],[Item]],[1]!tblDescription[Item],[1]!tblDescription[Description])</f>
        <v>C9124AX Wi-Fi 6 Outdoor AP</v>
      </c>
      <c r="C2942" t="str">
        <f>_xlfn.XLOOKUP(tblnventory[[#This Row],[Item]],[1]!tblDescription[Item],[1]!tblDescription[Type])</f>
        <v>WAP (Outdoor)</v>
      </c>
      <c r="D2942" t="str">
        <f>_xlfn.XLOOKUP(tblnventory[[#This Row],[Use]],[1]!tblCodes[Use],[1]!tblCodes[Code])</f>
        <v>WiFi</v>
      </c>
      <c r="E2942" s="1" t="s">
        <v>2895</v>
      </c>
      <c r="F2942" s="20">
        <v>44936</v>
      </c>
      <c r="G2942" s="24" t="str">
        <f>IF(ISBLANK(tblnventory[[#This Row],[Installed By]]),"Store","Installed")</f>
        <v>Store</v>
      </c>
      <c r="H2942" t="s">
        <v>5342</v>
      </c>
      <c r="J2942">
        <v>2191007466</v>
      </c>
      <c r="K2942" s="17"/>
      <c r="O2942" t="b">
        <f>IF(tblnventory[[#This Row],[Installed]],LEFT(tblnventory[[#This Row],[Location]],3))</f>
        <v>0</v>
      </c>
      <c r="P2942" t="str">
        <f>_xlfn.XLOOKUP(tblnventory[[#This Row],[Serial Number]],[1]!tblDNACInventory[Floor],[1]!tblDNACInventory[Name],"Not Used")</f>
        <v>Not Used</v>
      </c>
      <c r="T2942" t="b">
        <f>NOT(ISBLANK(tblnventory[[#This Row],[Installed By]]))</f>
        <v>0</v>
      </c>
      <c r="U2942" t="str">
        <f>VLOOKUP(A2942, [1]!tblDescription[#Data], 3, 0)</f>
        <v>C9124AX Wi-Fi 6 Outdoor AP</v>
      </c>
      <c r="V2942" s="22" cm="1">
        <f t="array" ref="V2942">_xlfn.XLOOKUP(1,([1]!tblOrders[Order]=tblnventory[[#This Row],[PO]])*([1]!tblOrders[Description]=tblnventory[[#This Row],[Item]]),[1]!tblOrders[Unit Total],0)</f>
        <v>886.38</v>
      </c>
      <c r="W2942" s="23" cm="1">
        <f t="array" ref="W2942">_xlfn.XLOOKUP(1,([1]!tblOrders[Order]=tblnventory[[#This Row],[PO]])*([1]!tblOrders[Description]=tblnventory[[#This Row],[Item]]),[1]!tblOrders[Licence])</f>
        <v>0</v>
      </c>
      <c r="X2942" t="b" cm="1">
        <f t="array" ref="X2942">NOT(_xlfn.XLOOKUP(tblnventory[[#This Row],[PO]]&amp;tblnventory[[#This Row],[Item]],[1]!tblOrders[Order]&amp;[1]!tblOrders[Description],[1]!tblOrders[Paid Licence],FALSE))</f>
        <v>1</v>
      </c>
      <c r="Y29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43" spans="1:25">
      <c r="A2943" s="19" t="s">
        <v>5425</v>
      </c>
      <c r="B2943" t="str">
        <f>_xlfn.XLOOKUP(tblnventory[[#This Row],[Item]],[1]!tblDescription[Item],[1]!tblDescription[Description])</f>
        <v>C9124AX Wi-Fi 6 Outdoor AP</v>
      </c>
      <c r="C2943" t="str">
        <f>_xlfn.XLOOKUP(tblnventory[[#This Row],[Item]],[1]!tblDescription[Item],[1]!tblDescription[Type])</f>
        <v>WAP (Outdoor)</v>
      </c>
      <c r="D2943" t="str">
        <f>_xlfn.XLOOKUP(tblnventory[[#This Row],[Use]],[1]!tblCodes[Use],[1]!tblCodes[Code])</f>
        <v>WiFi</v>
      </c>
      <c r="E2943" s="1" t="s">
        <v>2896</v>
      </c>
      <c r="F2943" s="20">
        <v>44936</v>
      </c>
      <c r="G2943" s="24" t="str">
        <f>IF(ISBLANK(tblnventory[[#This Row],[Installed By]]),"Store","Installed")</f>
        <v>Store</v>
      </c>
      <c r="H2943" t="s">
        <v>5342</v>
      </c>
      <c r="J2943">
        <v>2191007466</v>
      </c>
      <c r="K2943" s="17"/>
      <c r="O2943" t="b">
        <f>IF(tblnventory[[#This Row],[Installed]],LEFT(tblnventory[[#This Row],[Location]],3))</f>
        <v>0</v>
      </c>
      <c r="P2943" t="str">
        <f>_xlfn.XLOOKUP(tblnventory[[#This Row],[Serial Number]],[1]!tblDNACInventory[Floor],[1]!tblDNACInventory[Name],"Not Used")</f>
        <v>Not Used</v>
      </c>
      <c r="T2943" t="b">
        <f>NOT(ISBLANK(tblnventory[[#This Row],[Installed By]]))</f>
        <v>0</v>
      </c>
      <c r="U2943" t="str">
        <f>VLOOKUP(A2943, [1]!tblDescription[#Data], 3, 0)</f>
        <v>C9124AX Wi-Fi 6 Outdoor AP</v>
      </c>
      <c r="V2943" s="22" cm="1">
        <f t="array" ref="V2943">_xlfn.XLOOKUP(1,([1]!tblOrders[Order]=tblnventory[[#This Row],[PO]])*([1]!tblOrders[Description]=tblnventory[[#This Row],[Item]]),[1]!tblOrders[Unit Total],0)</f>
        <v>886.38</v>
      </c>
      <c r="W2943" s="23" cm="1">
        <f t="array" ref="W2943">_xlfn.XLOOKUP(1,([1]!tblOrders[Order]=tblnventory[[#This Row],[PO]])*([1]!tblOrders[Description]=tblnventory[[#This Row],[Item]]),[1]!tblOrders[Licence])</f>
        <v>0</v>
      </c>
      <c r="X2943" t="b" cm="1">
        <f t="array" ref="X2943">NOT(_xlfn.XLOOKUP(tblnventory[[#This Row],[PO]]&amp;tblnventory[[#This Row],[Item]],[1]!tblOrders[Order]&amp;[1]!tblOrders[Description],[1]!tblOrders[Paid Licence],FALSE))</f>
        <v>1</v>
      </c>
      <c r="Y29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44" spans="1:25">
      <c r="A2944" s="19" t="s">
        <v>5425</v>
      </c>
      <c r="B2944" t="str">
        <f>_xlfn.XLOOKUP(tblnventory[[#This Row],[Item]],[1]!tblDescription[Item],[1]!tblDescription[Description])</f>
        <v>C9124AX Wi-Fi 6 Outdoor AP</v>
      </c>
      <c r="C2944" t="str">
        <f>_xlfn.XLOOKUP(tblnventory[[#This Row],[Item]],[1]!tblDescription[Item],[1]!tblDescription[Type])</f>
        <v>WAP (Outdoor)</v>
      </c>
      <c r="D2944" t="str">
        <f>_xlfn.XLOOKUP(tblnventory[[#This Row],[Use]],[1]!tblCodes[Use],[1]!tblCodes[Code])</f>
        <v>WiFi</v>
      </c>
      <c r="E2944" s="1" t="s">
        <v>2897</v>
      </c>
      <c r="F2944" s="20">
        <v>44936</v>
      </c>
      <c r="G2944" s="24" t="str">
        <f>IF(ISBLANK(tblnventory[[#This Row],[Installed By]]),"Store","Installed")</f>
        <v>Store</v>
      </c>
      <c r="H2944" t="s">
        <v>5342</v>
      </c>
      <c r="J2944">
        <v>2191007466</v>
      </c>
      <c r="K2944" s="17"/>
      <c r="O2944" t="b">
        <f>IF(tblnventory[[#This Row],[Installed]],LEFT(tblnventory[[#This Row],[Location]],3))</f>
        <v>0</v>
      </c>
      <c r="P2944" t="str">
        <f>_xlfn.XLOOKUP(tblnventory[[#This Row],[Serial Number]],[1]!tblDNACInventory[Floor],[1]!tblDNACInventory[Name],"Not Used")</f>
        <v>Not Used</v>
      </c>
      <c r="T2944" t="b">
        <f>NOT(ISBLANK(tblnventory[[#This Row],[Installed By]]))</f>
        <v>0</v>
      </c>
      <c r="U2944" t="str">
        <f>VLOOKUP(A2944, [1]!tblDescription[#Data], 3, 0)</f>
        <v>C9124AX Wi-Fi 6 Outdoor AP</v>
      </c>
      <c r="V2944" s="22" cm="1">
        <f t="array" ref="V2944">_xlfn.XLOOKUP(1,([1]!tblOrders[Order]=tblnventory[[#This Row],[PO]])*([1]!tblOrders[Description]=tblnventory[[#This Row],[Item]]),[1]!tblOrders[Unit Total],0)</f>
        <v>886.38</v>
      </c>
      <c r="W2944" s="23" cm="1">
        <f t="array" ref="W2944">_xlfn.XLOOKUP(1,([1]!tblOrders[Order]=tblnventory[[#This Row],[PO]])*([1]!tblOrders[Description]=tblnventory[[#This Row],[Item]]),[1]!tblOrders[Licence])</f>
        <v>0</v>
      </c>
      <c r="X2944" t="b" cm="1">
        <f t="array" ref="X2944">NOT(_xlfn.XLOOKUP(tblnventory[[#This Row],[PO]]&amp;tblnventory[[#This Row],[Item]],[1]!tblOrders[Order]&amp;[1]!tblOrders[Description],[1]!tblOrders[Paid Licence],FALSE))</f>
        <v>1</v>
      </c>
      <c r="Y29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45" spans="1:25">
      <c r="A2945" s="19" t="s">
        <v>5425</v>
      </c>
      <c r="B2945" t="str">
        <f>_xlfn.XLOOKUP(tblnventory[[#This Row],[Item]],[1]!tblDescription[Item],[1]!tblDescription[Description])</f>
        <v>C9124AX Wi-Fi 6 Outdoor AP</v>
      </c>
      <c r="C2945" t="str">
        <f>_xlfn.XLOOKUP(tblnventory[[#This Row],[Item]],[1]!tblDescription[Item],[1]!tblDescription[Type])</f>
        <v>WAP (Outdoor)</v>
      </c>
      <c r="D2945" t="str">
        <f>_xlfn.XLOOKUP(tblnventory[[#This Row],[Use]],[1]!tblCodes[Use],[1]!tblCodes[Code])</f>
        <v>WiFi</v>
      </c>
      <c r="E2945" s="1" t="s">
        <v>2898</v>
      </c>
      <c r="F2945" s="20">
        <v>44936</v>
      </c>
      <c r="G2945" s="24" t="str">
        <f>IF(ISBLANK(tblnventory[[#This Row],[Installed By]]),"Store","Installed")</f>
        <v>Store</v>
      </c>
      <c r="H2945" t="s">
        <v>5342</v>
      </c>
      <c r="J2945">
        <v>2191007466</v>
      </c>
      <c r="K2945" s="17"/>
      <c r="O2945" t="b">
        <f>IF(tblnventory[[#This Row],[Installed]],LEFT(tblnventory[[#This Row],[Location]],3))</f>
        <v>0</v>
      </c>
      <c r="P2945" t="str">
        <f>_xlfn.XLOOKUP(tblnventory[[#This Row],[Serial Number]],[1]!tblDNACInventory[Floor],[1]!tblDNACInventory[Name],"Not Used")</f>
        <v>Not Used</v>
      </c>
      <c r="T2945" t="b">
        <f>NOT(ISBLANK(tblnventory[[#This Row],[Installed By]]))</f>
        <v>0</v>
      </c>
      <c r="U2945" t="str">
        <f>VLOOKUP(A2945, [1]!tblDescription[#Data], 3, 0)</f>
        <v>C9124AX Wi-Fi 6 Outdoor AP</v>
      </c>
      <c r="V2945" s="22" cm="1">
        <f t="array" ref="V2945">_xlfn.XLOOKUP(1,([1]!tblOrders[Order]=tblnventory[[#This Row],[PO]])*([1]!tblOrders[Description]=tblnventory[[#This Row],[Item]]),[1]!tblOrders[Unit Total],0)</f>
        <v>886.38</v>
      </c>
      <c r="W2945" s="23" cm="1">
        <f t="array" ref="W2945">_xlfn.XLOOKUP(1,([1]!tblOrders[Order]=tblnventory[[#This Row],[PO]])*([1]!tblOrders[Description]=tblnventory[[#This Row],[Item]]),[1]!tblOrders[Licence])</f>
        <v>0</v>
      </c>
      <c r="X2945" t="b" cm="1">
        <f t="array" ref="X2945">NOT(_xlfn.XLOOKUP(tblnventory[[#This Row],[PO]]&amp;tblnventory[[#This Row],[Item]],[1]!tblOrders[Order]&amp;[1]!tblOrders[Description],[1]!tblOrders[Paid Licence],FALSE))</f>
        <v>1</v>
      </c>
      <c r="Y29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46" spans="1:25">
      <c r="A2946" s="19" t="s">
        <v>5425</v>
      </c>
      <c r="B2946" t="str">
        <f>_xlfn.XLOOKUP(tblnventory[[#This Row],[Item]],[1]!tblDescription[Item],[1]!tblDescription[Description])</f>
        <v>C9124AX Wi-Fi 6 Outdoor AP</v>
      </c>
      <c r="C2946" t="str">
        <f>_xlfn.XLOOKUP(tblnventory[[#This Row],[Item]],[1]!tblDescription[Item],[1]!tblDescription[Type])</f>
        <v>WAP (Outdoor)</v>
      </c>
      <c r="D2946" t="str">
        <f>_xlfn.XLOOKUP(tblnventory[[#This Row],[Use]],[1]!tblCodes[Use],[1]!tblCodes[Code])</f>
        <v>WiFi</v>
      </c>
      <c r="E2946" s="1" t="s">
        <v>2899</v>
      </c>
      <c r="F2946" s="20">
        <v>44936</v>
      </c>
      <c r="G2946" s="24" t="str">
        <f>IF(ISBLANK(tblnventory[[#This Row],[Installed By]]),"Store","Installed")</f>
        <v>Store</v>
      </c>
      <c r="H2946" t="s">
        <v>5342</v>
      </c>
      <c r="J2946">
        <v>2191007466</v>
      </c>
      <c r="K2946" s="17"/>
      <c r="O2946" t="b">
        <f>IF(tblnventory[[#This Row],[Installed]],LEFT(tblnventory[[#This Row],[Location]],3))</f>
        <v>0</v>
      </c>
      <c r="P2946" t="str">
        <f>_xlfn.XLOOKUP(tblnventory[[#This Row],[Serial Number]],[1]!tblDNACInventory[Floor],[1]!tblDNACInventory[Name],"Not Used")</f>
        <v>Not Used</v>
      </c>
      <c r="T2946" t="b">
        <f>NOT(ISBLANK(tblnventory[[#This Row],[Installed By]]))</f>
        <v>0</v>
      </c>
      <c r="U2946" t="str">
        <f>VLOOKUP(A2946, [1]!tblDescription[#Data], 3, 0)</f>
        <v>C9124AX Wi-Fi 6 Outdoor AP</v>
      </c>
      <c r="V2946" s="22" cm="1">
        <f t="array" ref="V2946">_xlfn.XLOOKUP(1,([1]!tblOrders[Order]=tblnventory[[#This Row],[PO]])*([1]!tblOrders[Description]=tblnventory[[#This Row],[Item]]),[1]!tblOrders[Unit Total],0)</f>
        <v>886.38</v>
      </c>
      <c r="W2946" s="23" cm="1">
        <f t="array" ref="W2946">_xlfn.XLOOKUP(1,([1]!tblOrders[Order]=tblnventory[[#This Row],[PO]])*([1]!tblOrders[Description]=tblnventory[[#This Row],[Item]]),[1]!tblOrders[Licence])</f>
        <v>0</v>
      </c>
      <c r="X2946" t="b" cm="1">
        <f t="array" ref="X2946">NOT(_xlfn.XLOOKUP(tblnventory[[#This Row],[PO]]&amp;tblnventory[[#This Row],[Item]],[1]!tblOrders[Order]&amp;[1]!tblOrders[Description],[1]!tblOrders[Paid Licence],FALSE))</f>
        <v>1</v>
      </c>
      <c r="Y29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47" spans="1:25">
      <c r="A2947" s="19" t="s">
        <v>5425</v>
      </c>
      <c r="B2947" t="str">
        <f>_xlfn.XLOOKUP(tblnventory[[#This Row],[Item]],[1]!tblDescription[Item],[1]!tblDescription[Description])</f>
        <v>C9124AX Wi-Fi 6 Outdoor AP</v>
      </c>
      <c r="C2947" t="str">
        <f>_xlfn.XLOOKUP(tblnventory[[#This Row],[Item]],[1]!tblDescription[Item],[1]!tblDescription[Type])</f>
        <v>WAP (Outdoor)</v>
      </c>
      <c r="D2947" t="str">
        <f>_xlfn.XLOOKUP(tblnventory[[#This Row],[Use]],[1]!tblCodes[Use],[1]!tblCodes[Code])</f>
        <v>WiFi</v>
      </c>
      <c r="E2947" s="1" t="s">
        <v>2900</v>
      </c>
      <c r="F2947" s="20">
        <v>44936</v>
      </c>
      <c r="G2947" s="24" t="str">
        <f>IF(ISBLANK(tblnventory[[#This Row],[Installed By]]),"Store","Installed")</f>
        <v>Store</v>
      </c>
      <c r="H2947" t="s">
        <v>5342</v>
      </c>
      <c r="J2947">
        <v>2191007466</v>
      </c>
      <c r="K2947" s="17"/>
      <c r="O2947" t="b">
        <f>IF(tblnventory[[#This Row],[Installed]],LEFT(tblnventory[[#This Row],[Location]],3))</f>
        <v>0</v>
      </c>
      <c r="P2947" t="str">
        <f>_xlfn.XLOOKUP(tblnventory[[#This Row],[Serial Number]],[1]!tblDNACInventory[Floor],[1]!tblDNACInventory[Name],"Not Used")</f>
        <v>Not Used</v>
      </c>
      <c r="T2947" t="b">
        <f>NOT(ISBLANK(tblnventory[[#This Row],[Installed By]]))</f>
        <v>0</v>
      </c>
      <c r="U2947" t="str">
        <f>VLOOKUP(A2947, [1]!tblDescription[#Data], 3, 0)</f>
        <v>C9124AX Wi-Fi 6 Outdoor AP</v>
      </c>
      <c r="V2947" s="22" cm="1">
        <f t="array" ref="V2947">_xlfn.XLOOKUP(1,([1]!tblOrders[Order]=tblnventory[[#This Row],[PO]])*([1]!tblOrders[Description]=tblnventory[[#This Row],[Item]]),[1]!tblOrders[Unit Total],0)</f>
        <v>886.38</v>
      </c>
      <c r="W2947" s="23" cm="1">
        <f t="array" ref="W2947">_xlfn.XLOOKUP(1,([1]!tblOrders[Order]=tblnventory[[#This Row],[PO]])*([1]!tblOrders[Description]=tblnventory[[#This Row],[Item]]),[1]!tblOrders[Licence])</f>
        <v>0</v>
      </c>
      <c r="X2947" t="b" cm="1">
        <f t="array" ref="X2947">NOT(_xlfn.XLOOKUP(tblnventory[[#This Row],[PO]]&amp;tblnventory[[#This Row],[Item]],[1]!tblOrders[Order]&amp;[1]!tblOrders[Description],[1]!tblOrders[Paid Licence],FALSE))</f>
        <v>1</v>
      </c>
      <c r="Y29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48" spans="1:25">
      <c r="A2948" s="19" t="s">
        <v>5425</v>
      </c>
      <c r="B2948" t="str">
        <f>_xlfn.XLOOKUP(tblnventory[[#This Row],[Item]],[1]!tblDescription[Item],[1]!tblDescription[Description])</f>
        <v>C9124AX Wi-Fi 6 Outdoor AP</v>
      </c>
      <c r="C2948" t="str">
        <f>_xlfn.XLOOKUP(tblnventory[[#This Row],[Item]],[1]!tblDescription[Item],[1]!tblDescription[Type])</f>
        <v>WAP (Outdoor)</v>
      </c>
      <c r="D2948" t="str">
        <f>_xlfn.XLOOKUP(tblnventory[[#This Row],[Use]],[1]!tblCodes[Use],[1]!tblCodes[Code])</f>
        <v>WiFi</v>
      </c>
      <c r="E2948" s="1" t="s">
        <v>2901</v>
      </c>
      <c r="F2948" s="20">
        <v>44936</v>
      </c>
      <c r="G2948" s="24" t="str">
        <f>IF(ISBLANK(tblnventory[[#This Row],[Installed By]]),"Store","Installed")</f>
        <v>Store</v>
      </c>
      <c r="H2948" t="s">
        <v>5342</v>
      </c>
      <c r="J2948">
        <v>2191007466</v>
      </c>
      <c r="K2948" s="17"/>
      <c r="O2948" t="b">
        <f>IF(tblnventory[[#This Row],[Installed]],LEFT(tblnventory[[#This Row],[Location]],3))</f>
        <v>0</v>
      </c>
      <c r="P2948" t="str">
        <f>_xlfn.XLOOKUP(tblnventory[[#This Row],[Serial Number]],[1]!tblDNACInventory[Floor],[1]!tblDNACInventory[Name],"Not Used")</f>
        <v>Not Used</v>
      </c>
      <c r="T2948" t="b">
        <f>NOT(ISBLANK(tblnventory[[#This Row],[Installed By]]))</f>
        <v>0</v>
      </c>
      <c r="U2948" t="str">
        <f>VLOOKUP(A2948, [1]!tblDescription[#Data], 3, 0)</f>
        <v>C9124AX Wi-Fi 6 Outdoor AP</v>
      </c>
      <c r="V2948" s="22" cm="1">
        <f t="array" ref="V2948">_xlfn.XLOOKUP(1,([1]!tblOrders[Order]=tblnventory[[#This Row],[PO]])*([1]!tblOrders[Description]=tblnventory[[#This Row],[Item]]),[1]!tblOrders[Unit Total],0)</f>
        <v>886.38</v>
      </c>
      <c r="W2948" s="23" cm="1">
        <f t="array" ref="W2948">_xlfn.XLOOKUP(1,([1]!tblOrders[Order]=tblnventory[[#This Row],[PO]])*([1]!tblOrders[Description]=tblnventory[[#This Row],[Item]]),[1]!tblOrders[Licence])</f>
        <v>0</v>
      </c>
      <c r="X2948" t="b" cm="1">
        <f t="array" ref="X2948">NOT(_xlfn.XLOOKUP(tblnventory[[#This Row],[PO]]&amp;tblnventory[[#This Row],[Item]],[1]!tblOrders[Order]&amp;[1]!tblOrders[Description],[1]!tblOrders[Paid Licence],FALSE))</f>
        <v>1</v>
      </c>
      <c r="Y29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49" spans="1:25">
      <c r="A2949" s="19" t="s">
        <v>5425</v>
      </c>
      <c r="B2949" t="str">
        <f>_xlfn.XLOOKUP(tblnventory[[#This Row],[Item]],[1]!tblDescription[Item],[1]!tblDescription[Description])</f>
        <v>C9124AX Wi-Fi 6 Outdoor AP</v>
      </c>
      <c r="C2949" t="str">
        <f>_xlfn.XLOOKUP(tblnventory[[#This Row],[Item]],[1]!tblDescription[Item],[1]!tblDescription[Type])</f>
        <v>WAP (Outdoor)</v>
      </c>
      <c r="D2949" t="str">
        <f>_xlfn.XLOOKUP(tblnventory[[#This Row],[Use]],[1]!tblCodes[Use],[1]!tblCodes[Code])</f>
        <v>WiFi</v>
      </c>
      <c r="E2949" s="1" t="s">
        <v>2902</v>
      </c>
      <c r="F2949" s="20">
        <v>44936</v>
      </c>
      <c r="G2949" s="24" t="str">
        <f>IF(ISBLANK(tblnventory[[#This Row],[Installed By]]),"Store","Installed")</f>
        <v>Store</v>
      </c>
      <c r="H2949" t="s">
        <v>5342</v>
      </c>
      <c r="J2949">
        <v>2191007466</v>
      </c>
      <c r="K2949" s="17"/>
      <c r="O2949" t="b">
        <f>IF(tblnventory[[#This Row],[Installed]],LEFT(tblnventory[[#This Row],[Location]],3))</f>
        <v>0</v>
      </c>
      <c r="P2949" t="str">
        <f>_xlfn.XLOOKUP(tblnventory[[#This Row],[Serial Number]],[1]!tblDNACInventory[Floor],[1]!tblDNACInventory[Name],"Not Used")</f>
        <v>Not Used</v>
      </c>
      <c r="T2949" t="b">
        <f>NOT(ISBLANK(tblnventory[[#This Row],[Installed By]]))</f>
        <v>0</v>
      </c>
      <c r="U2949" t="str">
        <f>VLOOKUP(A2949, [1]!tblDescription[#Data], 3, 0)</f>
        <v>C9124AX Wi-Fi 6 Outdoor AP</v>
      </c>
      <c r="V2949" s="22" cm="1">
        <f t="array" ref="V2949">_xlfn.XLOOKUP(1,([1]!tblOrders[Order]=tblnventory[[#This Row],[PO]])*([1]!tblOrders[Description]=tblnventory[[#This Row],[Item]]),[1]!tblOrders[Unit Total],0)</f>
        <v>886.38</v>
      </c>
      <c r="W2949" s="23" cm="1">
        <f t="array" ref="W2949">_xlfn.XLOOKUP(1,([1]!tblOrders[Order]=tblnventory[[#This Row],[PO]])*([1]!tblOrders[Description]=tblnventory[[#This Row],[Item]]),[1]!tblOrders[Licence])</f>
        <v>0</v>
      </c>
      <c r="X2949" t="b" cm="1">
        <f t="array" ref="X2949">NOT(_xlfn.XLOOKUP(tblnventory[[#This Row],[PO]]&amp;tblnventory[[#This Row],[Item]],[1]!tblOrders[Order]&amp;[1]!tblOrders[Description],[1]!tblOrders[Paid Licence],FALSE))</f>
        <v>1</v>
      </c>
      <c r="Y29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50" spans="1:25">
      <c r="A2950" s="19" t="s">
        <v>8242</v>
      </c>
      <c r="B2950" t="str">
        <f>_xlfn.XLOOKUP(tblnventory[[#This Row],[Item]],[1]!tblDescription[Item],[1]!tblDescription[Description])</f>
        <v>Catalyst 9166I AP (W6E, tri-band 4x4, XOR) w/Reg-Z</v>
      </c>
      <c r="C2950" t="str">
        <f>_xlfn.XLOOKUP(tblnventory[[#This Row],[Item]],[1]!tblDescription[Item],[1]!tblDescription[Type])</f>
        <v>WAP</v>
      </c>
      <c r="D2950" t="str">
        <f>_xlfn.XLOOKUP(tblnventory[[#This Row],[Use]],[1]!tblCodes[Use],[1]!tblCodes[Code])</f>
        <v>WiFi</v>
      </c>
      <c r="E2950" s="11" t="s">
        <v>2903</v>
      </c>
      <c r="F2950" s="20">
        <v>44977</v>
      </c>
      <c r="G2950" s="24" t="str">
        <f>IF(ISBLANK(tblnventory[[#This Row],[Installed By]]),"Store","Installed")</f>
        <v>Store</v>
      </c>
      <c r="H2950" t="s">
        <v>8243</v>
      </c>
      <c r="J2950">
        <v>2191007950</v>
      </c>
      <c r="K2950" s="17"/>
      <c r="O2950" t="b">
        <f>IF(tblnventory[[#This Row],[Installed]],LEFT(tblnventory[[#This Row],[Location]],3))</f>
        <v>0</v>
      </c>
      <c r="P2950" t="str">
        <f>_xlfn.XLOOKUP(tblnventory[[#This Row],[Serial Number]],[1]!tblDNACInventory[Floor],[1]!tblDNACInventory[Name],"Not Used")</f>
        <v>Not Used</v>
      </c>
      <c r="T2950" t="b">
        <f>NOT(ISBLANK(tblnventory[[#This Row],[Installed By]]))</f>
        <v>0</v>
      </c>
      <c r="U2950" t="str">
        <f>VLOOKUP(A2950, [1]!tblDescription[#Data], 3, 0)</f>
        <v>Catalyst 9166I AP (W6E, tri-band 4x4, XOR) w/Reg-Z</v>
      </c>
      <c r="V2950" s="22" cm="1">
        <f t="array" ref="V2950">_xlfn.XLOOKUP(1,([1]!tblOrders[Order]=tblnventory[[#This Row],[PO]])*([1]!tblOrders[Description]=tblnventory[[#This Row],[Item]]),[1]!tblOrders[Unit Total],0)</f>
        <v>902.54</v>
      </c>
      <c r="W2950" s="23" cm="1">
        <f t="array" ref="W2950">_xlfn.XLOOKUP(1,([1]!tblOrders[Order]=tblnventory[[#This Row],[PO]])*([1]!tblOrders[Description]=tblnventory[[#This Row],[Item]]),[1]!tblOrders[Licence])</f>
        <v>0</v>
      </c>
      <c r="X2950" t="b" cm="1">
        <f t="array" ref="X2950">NOT(_xlfn.XLOOKUP(tblnventory[[#This Row],[PO]]&amp;tblnventory[[#This Row],[Item]],[1]!tblOrders[Order]&amp;[1]!tblOrders[Description],[1]!tblOrders[Paid Licence],FALSE))</f>
        <v>1</v>
      </c>
      <c r="Y29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51" spans="1:25">
      <c r="A2951" s="19" t="s">
        <v>8242</v>
      </c>
      <c r="B2951" t="str">
        <f>_xlfn.XLOOKUP(tblnventory[[#This Row],[Item]],[1]!tblDescription[Item],[1]!tblDescription[Description])</f>
        <v>Catalyst 9166I AP (W6E, tri-band 4x4, XOR) w/Reg-Z</v>
      </c>
      <c r="C2951" t="str">
        <f>_xlfn.XLOOKUP(tblnventory[[#This Row],[Item]],[1]!tblDescription[Item],[1]!tblDescription[Type])</f>
        <v>WAP</v>
      </c>
      <c r="D2951" t="str">
        <f>_xlfn.XLOOKUP(tblnventory[[#This Row],[Use]],[1]!tblCodes[Use],[1]!tblCodes[Code])</f>
        <v>WiFi</v>
      </c>
      <c r="E2951" s="11" t="s">
        <v>2904</v>
      </c>
      <c r="F2951" s="20">
        <v>44977</v>
      </c>
      <c r="G2951" s="24" t="str">
        <f>IF(ISBLANK(tblnventory[[#This Row],[Installed By]]),"Store","Installed")</f>
        <v>Store</v>
      </c>
      <c r="H2951" t="s">
        <v>8243</v>
      </c>
      <c r="J2951">
        <v>2191007950</v>
      </c>
      <c r="K2951" s="17"/>
      <c r="O2951" t="b">
        <f>IF(tblnventory[[#This Row],[Installed]],LEFT(tblnventory[[#This Row],[Location]],3))</f>
        <v>0</v>
      </c>
      <c r="P2951" t="str">
        <f>_xlfn.XLOOKUP(tblnventory[[#This Row],[Serial Number]],[1]!tblDNACInventory[Floor],[1]!tblDNACInventory[Name],"Not Used")</f>
        <v>Not Used</v>
      </c>
      <c r="T2951" t="b">
        <f>NOT(ISBLANK(tblnventory[[#This Row],[Installed By]]))</f>
        <v>0</v>
      </c>
      <c r="U2951" t="str">
        <f>VLOOKUP(A2951, [1]!tblDescription[#Data], 3, 0)</f>
        <v>Catalyst 9166I AP (W6E, tri-band 4x4, XOR) w/Reg-Z</v>
      </c>
      <c r="V2951" s="22" cm="1">
        <f t="array" ref="V2951">_xlfn.XLOOKUP(1,([1]!tblOrders[Order]=tblnventory[[#This Row],[PO]])*([1]!tblOrders[Description]=tblnventory[[#This Row],[Item]]),[1]!tblOrders[Unit Total],0)</f>
        <v>902.54</v>
      </c>
      <c r="W2951" s="23" cm="1">
        <f t="array" ref="W2951">_xlfn.XLOOKUP(1,([1]!tblOrders[Order]=tblnventory[[#This Row],[PO]])*([1]!tblOrders[Description]=tblnventory[[#This Row],[Item]]),[1]!tblOrders[Licence])</f>
        <v>0</v>
      </c>
      <c r="X2951" t="b" cm="1">
        <f t="array" ref="X2951">NOT(_xlfn.XLOOKUP(tblnventory[[#This Row],[PO]]&amp;tblnventory[[#This Row],[Item]],[1]!tblOrders[Order]&amp;[1]!tblOrders[Description],[1]!tblOrders[Paid Licence],FALSE))</f>
        <v>1</v>
      </c>
      <c r="Y29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52" spans="1:25">
      <c r="A2952" s="19" t="s">
        <v>8242</v>
      </c>
      <c r="B2952" t="str">
        <f>_xlfn.XLOOKUP(tblnventory[[#This Row],[Item]],[1]!tblDescription[Item],[1]!tblDescription[Description])</f>
        <v>Catalyst 9166I AP (W6E, tri-band 4x4, XOR) w/Reg-Z</v>
      </c>
      <c r="C2952" t="str">
        <f>_xlfn.XLOOKUP(tblnventory[[#This Row],[Item]],[1]!tblDescription[Item],[1]!tblDescription[Type])</f>
        <v>WAP</v>
      </c>
      <c r="D2952" t="str">
        <f>_xlfn.XLOOKUP(tblnventory[[#This Row],[Use]],[1]!tblCodes[Use],[1]!tblCodes[Code])</f>
        <v>WiFi</v>
      </c>
      <c r="E2952" s="11" t="s">
        <v>2905</v>
      </c>
      <c r="F2952" s="20">
        <v>44977</v>
      </c>
      <c r="G2952" s="24" t="str">
        <f>IF(ISBLANK(tblnventory[[#This Row],[Installed By]]),"Store","Installed")</f>
        <v>Store</v>
      </c>
      <c r="H2952" t="s">
        <v>8243</v>
      </c>
      <c r="J2952">
        <v>2191007950</v>
      </c>
      <c r="K2952" s="17"/>
      <c r="O2952" t="b">
        <f>IF(tblnventory[[#This Row],[Installed]],LEFT(tblnventory[[#This Row],[Location]],3))</f>
        <v>0</v>
      </c>
      <c r="P2952" t="str">
        <f>_xlfn.XLOOKUP(tblnventory[[#This Row],[Serial Number]],[1]!tblDNACInventory[Floor],[1]!tblDNACInventory[Name],"Not Used")</f>
        <v>Not Used</v>
      </c>
      <c r="T2952" t="b">
        <f>NOT(ISBLANK(tblnventory[[#This Row],[Installed By]]))</f>
        <v>0</v>
      </c>
      <c r="U2952" t="str">
        <f>VLOOKUP(A2952, [1]!tblDescription[#Data], 3, 0)</f>
        <v>Catalyst 9166I AP (W6E, tri-band 4x4, XOR) w/Reg-Z</v>
      </c>
      <c r="V2952" s="22" cm="1">
        <f t="array" ref="V2952">_xlfn.XLOOKUP(1,([1]!tblOrders[Order]=tblnventory[[#This Row],[PO]])*([1]!tblOrders[Description]=tblnventory[[#This Row],[Item]]),[1]!tblOrders[Unit Total],0)</f>
        <v>902.54</v>
      </c>
      <c r="W2952" s="23" cm="1">
        <f t="array" ref="W2952">_xlfn.XLOOKUP(1,([1]!tblOrders[Order]=tblnventory[[#This Row],[PO]])*([1]!tblOrders[Description]=tblnventory[[#This Row],[Item]]),[1]!tblOrders[Licence])</f>
        <v>0</v>
      </c>
      <c r="X2952" t="b" cm="1">
        <f t="array" ref="X2952">NOT(_xlfn.XLOOKUP(tblnventory[[#This Row],[PO]]&amp;tblnventory[[#This Row],[Item]],[1]!tblOrders[Order]&amp;[1]!tblOrders[Description],[1]!tblOrders[Paid Licence],FALSE))</f>
        <v>1</v>
      </c>
      <c r="Y29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53" spans="1:25">
      <c r="A2953" s="19" t="s">
        <v>8242</v>
      </c>
      <c r="B2953" t="str">
        <f>_xlfn.XLOOKUP(tblnventory[[#This Row],[Item]],[1]!tblDescription[Item],[1]!tblDescription[Description])</f>
        <v>Catalyst 9166I AP (W6E, tri-band 4x4, XOR) w/Reg-Z</v>
      </c>
      <c r="C2953" t="str">
        <f>_xlfn.XLOOKUP(tblnventory[[#This Row],[Item]],[1]!tblDescription[Item],[1]!tblDescription[Type])</f>
        <v>WAP</v>
      </c>
      <c r="D2953" t="str">
        <f>_xlfn.XLOOKUP(tblnventory[[#This Row],[Use]],[1]!tblCodes[Use],[1]!tblCodes[Code])</f>
        <v>WiFi</v>
      </c>
      <c r="E2953" s="11" t="s">
        <v>2906</v>
      </c>
      <c r="F2953" s="20">
        <v>44977</v>
      </c>
      <c r="G2953" s="24" t="str">
        <f>IF(ISBLANK(tblnventory[[#This Row],[Installed By]]),"Store","Installed")</f>
        <v>Store</v>
      </c>
      <c r="H2953" t="s">
        <v>8243</v>
      </c>
      <c r="J2953">
        <v>2191007950</v>
      </c>
      <c r="K2953" s="17"/>
      <c r="O2953" t="b">
        <f>IF(tblnventory[[#This Row],[Installed]],LEFT(tblnventory[[#This Row],[Location]],3))</f>
        <v>0</v>
      </c>
      <c r="P2953" t="str">
        <f>_xlfn.XLOOKUP(tblnventory[[#This Row],[Serial Number]],[1]!tblDNACInventory[Floor],[1]!tblDNACInventory[Name],"Not Used")</f>
        <v>Not Used</v>
      </c>
      <c r="T2953" t="b">
        <f>NOT(ISBLANK(tblnventory[[#This Row],[Installed By]]))</f>
        <v>0</v>
      </c>
      <c r="U2953" t="str">
        <f>VLOOKUP(A2953, [1]!tblDescription[#Data], 3, 0)</f>
        <v>Catalyst 9166I AP (W6E, tri-band 4x4, XOR) w/Reg-Z</v>
      </c>
      <c r="V2953" s="22" cm="1">
        <f t="array" ref="V2953">_xlfn.XLOOKUP(1,([1]!tblOrders[Order]=tblnventory[[#This Row],[PO]])*([1]!tblOrders[Description]=tblnventory[[#This Row],[Item]]),[1]!tblOrders[Unit Total],0)</f>
        <v>902.54</v>
      </c>
      <c r="W2953" s="23" cm="1">
        <f t="array" ref="W2953">_xlfn.XLOOKUP(1,([1]!tblOrders[Order]=tblnventory[[#This Row],[PO]])*([1]!tblOrders[Description]=tblnventory[[#This Row],[Item]]),[1]!tblOrders[Licence])</f>
        <v>0</v>
      </c>
      <c r="X2953" t="b" cm="1">
        <f t="array" ref="X2953">NOT(_xlfn.XLOOKUP(tblnventory[[#This Row],[PO]]&amp;tblnventory[[#This Row],[Item]],[1]!tblOrders[Order]&amp;[1]!tblOrders[Description],[1]!tblOrders[Paid Licence],FALSE))</f>
        <v>1</v>
      </c>
      <c r="Y29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54" spans="1:25">
      <c r="A2954" s="19" t="s">
        <v>8242</v>
      </c>
      <c r="B2954" t="str">
        <f>_xlfn.XLOOKUP(tblnventory[[#This Row],[Item]],[1]!tblDescription[Item],[1]!tblDescription[Description])</f>
        <v>Catalyst 9166I AP (W6E, tri-band 4x4, XOR) w/Reg-Z</v>
      </c>
      <c r="C2954" t="str">
        <f>_xlfn.XLOOKUP(tblnventory[[#This Row],[Item]],[1]!tblDescription[Item],[1]!tblDescription[Type])</f>
        <v>WAP</v>
      </c>
      <c r="D2954" t="str">
        <f>_xlfn.XLOOKUP(tblnventory[[#This Row],[Use]],[1]!tblCodes[Use],[1]!tblCodes[Code])</f>
        <v>WiFi</v>
      </c>
      <c r="E2954" s="11" t="s">
        <v>2907</v>
      </c>
      <c r="F2954" s="20">
        <v>44977</v>
      </c>
      <c r="G2954" s="24" t="str">
        <f>IF(ISBLANK(tblnventory[[#This Row],[Installed By]]),"Store","Installed")</f>
        <v>Store</v>
      </c>
      <c r="H2954" t="s">
        <v>8243</v>
      </c>
      <c r="J2954">
        <v>2191007950</v>
      </c>
      <c r="K2954" s="17"/>
      <c r="O2954" t="b">
        <f>IF(tblnventory[[#This Row],[Installed]],LEFT(tblnventory[[#This Row],[Location]],3))</f>
        <v>0</v>
      </c>
      <c r="P2954" t="str">
        <f>_xlfn.XLOOKUP(tblnventory[[#This Row],[Serial Number]],[1]!tblDNACInventory[Floor],[1]!tblDNACInventory[Name],"Not Used")</f>
        <v>Not Used</v>
      </c>
      <c r="T2954" t="b">
        <f>NOT(ISBLANK(tblnventory[[#This Row],[Installed By]]))</f>
        <v>0</v>
      </c>
      <c r="U2954" t="str">
        <f>VLOOKUP(A2954, [1]!tblDescription[#Data], 3, 0)</f>
        <v>Catalyst 9166I AP (W6E, tri-band 4x4, XOR) w/Reg-Z</v>
      </c>
      <c r="V2954" s="22" cm="1">
        <f t="array" ref="V2954">_xlfn.XLOOKUP(1,([1]!tblOrders[Order]=tblnventory[[#This Row],[PO]])*([1]!tblOrders[Description]=tblnventory[[#This Row],[Item]]),[1]!tblOrders[Unit Total],0)</f>
        <v>902.54</v>
      </c>
      <c r="W2954" s="23" cm="1">
        <f t="array" ref="W2954">_xlfn.XLOOKUP(1,([1]!tblOrders[Order]=tblnventory[[#This Row],[PO]])*([1]!tblOrders[Description]=tblnventory[[#This Row],[Item]]),[1]!tblOrders[Licence])</f>
        <v>0</v>
      </c>
      <c r="X2954" t="b" cm="1">
        <f t="array" ref="X2954">NOT(_xlfn.XLOOKUP(tblnventory[[#This Row],[PO]]&amp;tblnventory[[#This Row],[Item]],[1]!tblOrders[Order]&amp;[1]!tblOrders[Description],[1]!tblOrders[Paid Licence],FALSE))</f>
        <v>1</v>
      </c>
      <c r="Y29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55" spans="1:25">
      <c r="A2955" s="19" t="s">
        <v>8242</v>
      </c>
      <c r="B2955" t="str">
        <f>_xlfn.XLOOKUP(tblnventory[[#This Row],[Item]],[1]!tblDescription[Item],[1]!tblDescription[Description])</f>
        <v>Catalyst 9166I AP (W6E, tri-band 4x4, XOR) w/Reg-Z</v>
      </c>
      <c r="C2955" t="str">
        <f>_xlfn.XLOOKUP(tblnventory[[#This Row],[Item]],[1]!tblDescription[Item],[1]!tblDescription[Type])</f>
        <v>WAP</v>
      </c>
      <c r="D2955" t="str">
        <f>_xlfn.XLOOKUP(tblnventory[[#This Row],[Use]],[1]!tblCodes[Use],[1]!tblCodes[Code])</f>
        <v>WiFi</v>
      </c>
      <c r="E2955" s="11" t="s">
        <v>2908</v>
      </c>
      <c r="F2955" s="20">
        <v>44977</v>
      </c>
      <c r="G2955" s="24" t="str">
        <f>IF(ISBLANK(tblnventory[[#This Row],[Installed By]]),"Store","Installed")</f>
        <v>Store</v>
      </c>
      <c r="H2955" t="s">
        <v>8243</v>
      </c>
      <c r="J2955">
        <v>2191007950</v>
      </c>
      <c r="K2955" s="17"/>
      <c r="O2955" t="b">
        <f>IF(tblnventory[[#This Row],[Installed]],LEFT(tblnventory[[#This Row],[Location]],3))</f>
        <v>0</v>
      </c>
      <c r="P2955" t="str">
        <f>_xlfn.XLOOKUP(tblnventory[[#This Row],[Serial Number]],[1]!tblDNACInventory[Floor],[1]!tblDNACInventory[Name],"Not Used")</f>
        <v>Not Used</v>
      </c>
      <c r="T2955" t="b">
        <f>NOT(ISBLANK(tblnventory[[#This Row],[Installed By]]))</f>
        <v>0</v>
      </c>
      <c r="U2955" t="str">
        <f>VLOOKUP(A2955, [1]!tblDescription[#Data], 3, 0)</f>
        <v>Catalyst 9166I AP (W6E, tri-band 4x4, XOR) w/Reg-Z</v>
      </c>
      <c r="V2955" s="22" cm="1">
        <f t="array" ref="V2955">_xlfn.XLOOKUP(1,([1]!tblOrders[Order]=tblnventory[[#This Row],[PO]])*([1]!tblOrders[Description]=tblnventory[[#This Row],[Item]]),[1]!tblOrders[Unit Total],0)</f>
        <v>902.54</v>
      </c>
      <c r="W2955" s="23" cm="1">
        <f t="array" ref="W2955">_xlfn.XLOOKUP(1,([1]!tblOrders[Order]=tblnventory[[#This Row],[PO]])*([1]!tblOrders[Description]=tblnventory[[#This Row],[Item]]),[1]!tblOrders[Licence])</f>
        <v>0</v>
      </c>
      <c r="X2955" t="b" cm="1">
        <f t="array" ref="X2955">NOT(_xlfn.XLOOKUP(tblnventory[[#This Row],[PO]]&amp;tblnventory[[#This Row],[Item]],[1]!tblOrders[Order]&amp;[1]!tblOrders[Description],[1]!tblOrders[Paid Licence],FALSE))</f>
        <v>1</v>
      </c>
      <c r="Y29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56" spans="1:25">
      <c r="A2956" s="19" t="s">
        <v>8242</v>
      </c>
      <c r="B2956" t="str">
        <f>_xlfn.XLOOKUP(tblnventory[[#This Row],[Item]],[1]!tblDescription[Item],[1]!tblDescription[Description])</f>
        <v>Catalyst 9166I AP (W6E, tri-band 4x4, XOR) w/Reg-Z</v>
      </c>
      <c r="C2956" t="str">
        <f>_xlfn.XLOOKUP(tblnventory[[#This Row],[Item]],[1]!tblDescription[Item],[1]!tblDescription[Type])</f>
        <v>WAP</v>
      </c>
      <c r="D2956" t="str">
        <f>_xlfn.XLOOKUP(tblnventory[[#This Row],[Use]],[1]!tblCodes[Use],[1]!tblCodes[Code])</f>
        <v>WiFi</v>
      </c>
      <c r="E2956" s="11" t="s">
        <v>2909</v>
      </c>
      <c r="F2956" s="20">
        <v>44977</v>
      </c>
      <c r="G2956" s="24" t="str">
        <f>IF(ISBLANK(tblnventory[[#This Row],[Installed By]]),"Store","Installed")</f>
        <v>Store</v>
      </c>
      <c r="H2956" t="s">
        <v>8243</v>
      </c>
      <c r="J2956">
        <v>2191007950</v>
      </c>
      <c r="K2956" s="17"/>
      <c r="O2956" t="b">
        <f>IF(tblnventory[[#This Row],[Installed]],LEFT(tblnventory[[#This Row],[Location]],3))</f>
        <v>0</v>
      </c>
      <c r="P2956" t="str">
        <f>_xlfn.XLOOKUP(tblnventory[[#This Row],[Serial Number]],[1]!tblDNACInventory[Floor],[1]!tblDNACInventory[Name],"Not Used")</f>
        <v>Not Used</v>
      </c>
      <c r="T2956" t="b">
        <f>NOT(ISBLANK(tblnventory[[#This Row],[Installed By]]))</f>
        <v>0</v>
      </c>
      <c r="U2956" t="str">
        <f>VLOOKUP(A2956, [1]!tblDescription[#Data], 3, 0)</f>
        <v>Catalyst 9166I AP (W6E, tri-band 4x4, XOR) w/Reg-Z</v>
      </c>
      <c r="V2956" s="22" cm="1">
        <f t="array" ref="V2956">_xlfn.XLOOKUP(1,([1]!tblOrders[Order]=tblnventory[[#This Row],[PO]])*([1]!tblOrders[Description]=tblnventory[[#This Row],[Item]]),[1]!tblOrders[Unit Total],0)</f>
        <v>902.54</v>
      </c>
      <c r="W2956" s="23" cm="1">
        <f t="array" ref="W2956">_xlfn.XLOOKUP(1,([1]!tblOrders[Order]=tblnventory[[#This Row],[PO]])*([1]!tblOrders[Description]=tblnventory[[#This Row],[Item]]),[1]!tblOrders[Licence])</f>
        <v>0</v>
      </c>
      <c r="X2956" t="b" cm="1">
        <f t="array" ref="X2956">NOT(_xlfn.XLOOKUP(tblnventory[[#This Row],[PO]]&amp;tblnventory[[#This Row],[Item]],[1]!tblOrders[Order]&amp;[1]!tblOrders[Description],[1]!tblOrders[Paid Licence],FALSE))</f>
        <v>1</v>
      </c>
      <c r="Y29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57" spans="1:25">
      <c r="A2957" s="19" t="s">
        <v>8242</v>
      </c>
      <c r="B2957" t="str">
        <f>_xlfn.XLOOKUP(tblnventory[[#This Row],[Item]],[1]!tblDescription[Item],[1]!tblDescription[Description])</f>
        <v>Catalyst 9166I AP (W6E, tri-band 4x4, XOR) w/Reg-Z</v>
      </c>
      <c r="C2957" t="str">
        <f>_xlfn.XLOOKUP(tblnventory[[#This Row],[Item]],[1]!tblDescription[Item],[1]!tblDescription[Type])</f>
        <v>WAP</v>
      </c>
      <c r="D2957" t="str">
        <f>_xlfn.XLOOKUP(tblnventory[[#This Row],[Use]],[1]!tblCodes[Use],[1]!tblCodes[Code])</f>
        <v>WiFi</v>
      </c>
      <c r="E2957" s="11" t="s">
        <v>2910</v>
      </c>
      <c r="F2957" s="20">
        <v>44977</v>
      </c>
      <c r="G2957" s="24" t="str">
        <f>IF(ISBLANK(tblnventory[[#This Row],[Installed By]]),"Store","Installed")</f>
        <v>Store</v>
      </c>
      <c r="H2957" t="s">
        <v>8243</v>
      </c>
      <c r="J2957">
        <v>2191007950</v>
      </c>
      <c r="K2957" s="17"/>
      <c r="O2957" t="b">
        <f>IF(tblnventory[[#This Row],[Installed]],LEFT(tblnventory[[#This Row],[Location]],3))</f>
        <v>0</v>
      </c>
      <c r="P2957" t="str">
        <f>_xlfn.XLOOKUP(tblnventory[[#This Row],[Serial Number]],[1]!tblDNACInventory[Floor],[1]!tblDNACInventory[Name],"Not Used")</f>
        <v>Not Used</v>
      </c>
      <c r="T2957" t="b">
        <f>NOT(ISBLANK(tblnventory[[#This Row],[Installed By]]))</f>
        <v>0</v>
      </c>
      <c r="U2957" t="str">
        <f>VLOOKUP(A2957, [1]!tblDescription[#Data], 3, 0)</f>
        <v>Catalyst 9166I AP (W6E, tri-band 4x4, XOR) w/Reg-Z</v>
      </c>
      <c r="V2957" s="22" cm="1">
        <f t="array" ref="V2957">_xlfn.XLOOKUP(1,([1]!tblOrders[Order]=tblnventory[[#This Row],[PO]])*([1]!tblOrders[Description]=tblnventory[[#This Row],[Item]]),[1]!tblOrders[Unit Total],0)</f>
        <v>902.54</v>
      </c>
      <c r="W2957" s="23" cm="1">
        <f t="array" ref="W2957">_xlfn.XLOOKUP(1,([1]!tblOrders[Order]=tblnventory[[#This Row],[PO]])*([1]!tblOrders[Description]=tblnventory[[#This Row],[Item]]),[1]!tblOrders[Licence])</f>
        <v>0</v>
      </c>
      <c r="X2957" t="b" cm="1">
        <f t="array" ref="X2957">NOT(_xlfn.XLOOKUP(tblnventory[[#This Row],[PO]]&amp;tblnventory[[#This Row],[Item]],[1]!tblOrders[Order]&amp;[1]!tblOrders[Description],[1]!tblOrders[Paid Licence],FALSE))</f>
        <v>1</v>
      </c>
      <c r="Y29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58" spans="1:25">
      <c r="A2958" s="19" t="s">
        <v>8242</v>
      </c>
      <c r="B2958" t="str">
        <f>_xlfn.XLOOKUP(tblnventory[[#This Row],[Item]],[1]!tblDescription[Item],[1]!tblDescription[Description])</f>
        <v>Catalyst 9166I AP (W6E, tri-band 4x4, XOR) w/Reg-Z</v>
      </c>
      <c r="C2958" t="str">
        <f>_xlfn.XLOOKUP(tblnventory[[#This Row],[Item]],[1]!tblDescription[Item],[1]!tblDescription[Type])</f>
        <v>WAP</v>
      </c>
      <c r="D2958" t="str">
        <f>_xlfn.XLOOKUP(tblnventory[[#This Row],[Use]],[1]!tblCodes[Use],[1]!tblCodes[Code])</f>
        <v>WiFi</v>
      </c>
      <c r="E2958" s="11" t="s">
        <v>2911</v>
      </c>
      <c r="F2958" s="20">
        <v>44977</v>
      </c>
      <c r="G2958" s="24" t="str">
        <f>IF(ISBLANK(tblnventory[[#This Row],[Installed By]]),"Store","Installed")</f>
        <v>Store</v>
      </c>
      <c r="H2958" t="s">
        <v>8243</v>
      </c>
      <c r="J2958">
        <v>2191007950</v>
      </c>
      <c r="K2958" s="17"/>
      <c r="O2958" t="b">
        <f>IF(tblnventory[[#This Row],[Installed]],LEFT(tblnventory[[#This Row],[Location]],3))</f>
        <v>0</v>
      </c>
      <c r="P2958" t="str">
        <f>_xlfn.XLOOKUP(tblnventory[[#This Row],[Serial Number]],[1]!tblDNACInventory[Floor],[1]!tblDNACInventory[Name],"Not Used")</f>
        <v>Not Used</v>
      </c>
      <c r="T2958" t="b">
        <f>NOT(ISBLANK(tblnventory[[#This Row],[Installed By]]))</f>
        <v>0</v>
      </c>
      <c r="U2958" t="str">
        <f>VLOOKUP(A2958, [1]!tblDescription[#Data], 3, 0)</f>
        <v>Catalyst 9166I AP (W6E, tri-band 4x4, XOR) w/Reg-Z</v>
      </c>
      <c r="V2958" s="22" cm="1">
        <f t="array" ref="V2958">_xlfn.XLOOKUP(1,([1]!tblOrders[Order]=tblnventory[[#This Row],[PO]])*([1]!tblOrders[Description]=tblnventory[[#This Row],[Item]]),[1]!tblOrders[Unit Total],0)</f>
        <v>902.54</v>
      </c>
      <c r="W2958" s="23" cm="1">
        <f t="array" ref="W2958">_xlfn.XLOOKUP(1,([1]!tblOrders[Order]=tblnventory[[#This Row],[PO]])*([1]!tblOrders[Description]=tblnventory[[#This Row],[Item]]),[1]!tblOrders[Licence])</f>
        <v>0</v>
      </c>
      <c r="X2958" t="b" cm="1">
        <f t="array" ref="X2958">NOT(_xlfn.XLOOKUP(tblnventory[[#This Row],[PO]]&amp;tblnventory[[#This Row],[Item]],[1]!tblOrders[Order]&amp;[1]!tblOrders[Description],[1]!tblOrders[Paid Licence],FALSE))</f>
        <v>1</v>
      </c>
      <c r="Y29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59" spans="1:25">
      <c r="A2959" s="19" t="s">
        <v>8242</v>
      </c>
      <c r="B2959" t="str">
        <f>_xlfn.XLOOKUP(tblnventory[[#This Row],[Item]],[1]!tblDescription[Item],[1]!tblDescription[Description])</f>
        <v>Catalyst 9166I AP (W6E, tri-band 4x4, XOR) w/Reg-Z</v>
      </c>
      <c r="C2959" t="str">
        <f>_xlfn.XLOOKUP(tblnventory[[#This Row],[Item]],[1]!tblDescription[Item],[1]!tblDescription[Type])</f>
        <v>WAP</v>
      </c>
      <c r="D2959" t="str">
        <f>_xlfn.XLOOKUP(tblnventory[[#This Row],[Use]],[1]!tblCodes[Use],[1]!tblCodes[Code])</f>
        <v>WiFi</v>
      </c>
      <c r="E2959" s="11" t="s">
        <v>2912</v>
      </c>
      <c r="F2959" s="20">
        <v>44977</v>
      </c>
      <c r="G2959" s="24" t="str">
        <f>IF(ISBLANK(tblnventory[[#This Row],[Installed By]]),"Store","Installed")</f>
        <v>Store</v>
      </c>
      <c r="H2959" t="s">
        <v>8243</v>
      </c>
      <c r="J2959">
        <v>2191007950</v>
      </c>
      <c r="K2959" s="17"/>
      <c r="O2959" t="b">
        <f>IF(tblnventory[[#This Row],[Installed]],LEFT(tblnventory[[#This Row],[Location]],3))</f>
        <v>0</v>
      </c>
      <c r="P2959" t="str">
        <f>_xlfn.XLOOKUP(tblnventory[[#This Row],[Serial Number]],[1]!tblDNACInventory[Floor],[1]!tblDNACInventory[Name],"Not Used")</f>
        <v>Not Used</v>
      </c>
      <c r="T2959" t="b">
        <f>NOT(ISBLANK(tblnventory[[#This Row],[Installed By]]))</f>
        <v>0</v>
      </c>
      <c r="U2959" t="str">
        <f>VLOOKUP(A2959, [1]!tblDescription[#Data], 3, 0)</f>
        <v>Catalyst 9166I AP (W6E, tri-band 4x4, XOR) w/Reg-Z</v>
      </c>
      <c r="V2959" s="22" cm="1">
        <f t="array" ref="V2959">_xlfn.XLOOKUP(1,([1]!tblOrders[Order]=tblnventory[[#This Row],[PO]])*([1]!tblOrders[Description]=tblnventory[[#This Row],[Item]]),[1]!tblOrders[Unit Total],0)</f>
        <v>902.54</v>
      </c>
      <c r="W2959" s="23" cm="1">
        <f t="array" ref="W2959">_xlfn.XLOOKUP(1,([1]!tblOrders[Order]=tblnventory[[#This Row],[PO]])*([1]!tblOrders[Description]=tblnventory[[#This Row],[Item]]),[1]!tblOrders[Licence])</f>
        <v>0</v>
      </c>
      <c r="X2959" t="b" cm="1">
        <f t="array" ref="X2959">NOT(_xlfn.XLOOKUP(tblnventory[[#This Row],[PO]]&amp;tblnventory[[#This Row],[Item]],[1]!tblOrders[Order]&amp;[1]!tblOrders[Description],[1]!tblOrders[Paid Licence],FALSE))</f>
        <v>1</v>
      </c>
      <c r="Y29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60" spans="1:25">
      <c r="A2960" s="19" t="s">
        <v>8242</v>
      </c>
      <c r="B2960" t="str">
        <f>_xlfn.XLOOKUP(tblnventory[[#This Row],[Item]],[1]!tblDescription[Item],[1]!tblDescription[Description])</f>
        <v>Catalyst 9166I AP (W6E, tri-band 4x4, XOR) w/Reg-Z</v>
      </c>
      <c r="C2960" t="str">
        <f>_xlfn.XLOOKUP(tblnventory[[#This Row],[Item]],[1]!tblDescription[Item],[1]!tblDescription[Type])</f>
        <v>WAP</v>
      </c>
      <c r="D2960" t="str">
        <f>_xlfn.XLOOKUP(tblnventory[[#This Row],[Use]],[1]!tblCodes[Use],[1]!tblCodes[Code])</f>
        <v>WiFi</v>
      </c>
      <c r="E2960" s="11" t="s">
        <v>2913</v>
      </c>
      <c r="F2960" s="20">
        <v>44977</v>
      </c>
      <c r="G2960" s="24" t="str">
        <f>IF(ISBLANK(tblnventory[[#This Row],[Installed By]]),"Store","Installed")</f>
        <v>Store</v>
      </c>
      <c r="H2960" t="s">
        <v>8243</v>
      </c>
      <c r="J2960">
        <v>2191007950</v>
      </c>
      <c r="K2960" s="17"/>
      <c r="O2960" t="b">
        <f>IF(tblnventory[[#This Row],[Installed]],LEFT(tblnventory[[#This Row],[Location]],3))</f>
        <v>0</v>
      </c>
      <c r="P2960" t="str">
        <f>_xlfn.XLOOKUP(tblnventory[[#This Row],[Serial Number]],[1]!tblDNACInventory[Floor],[1]!tblDNACInventory[Name],"Not Used")</f>
        <v>Not Used</v>
      </c>
      <c r="T2960" t="b">
        <f>NOT(ISBLANK(tblnventory[[#This Row],[Installed By]]))</f>
        <v>0</v>
      </c>
      <c r="U2960" t="str">
        <f>VLOOKUP(A2960, [1]!tblDescription[#Data], 3, 0)</f>
        <v>Catalyst 9166I AP (W6E, tri-band 4x4, XOR) w/Reg-Z</v>
      </c>
      <c r="V2960" s="22" cm="1">
        <f t="array" ref="V2960">_xlfn.XLOOKUP(1,([1]!tblOrders[Order]=tblnventory[[#This Row],[PO]])*([1]!tblOrders[Description]=tblnventory[[#This Row],[Item]]),[1]!tblOrders[Unit Total],0)</f>
        <v>902.54</v>
      </c>
      <c r="W2960" s="23" cm="1">
        <f t="array" ref="W2960">_xlfn.XLOOKUP(1,([1]!tblOrders[Order]=tblnventory[[#This Row],[PO]])*([1]!tblOrders[Description]=tblnventory[[#This Row],[Item]]),[1]!tblOrders[Licence])</f>
        <v>0</v>
      </c>
      <c r="X2960" t="b" cm="1">
        <f t="array" ref="X2960">NOT(_xlfn.XLOOKUP(tblnventory[[#This Row],[PO]]&amp;tblnventory[[#This Row],[Item]],[1]!tblOrders[Order]&amp;[1]!tblOrders[Description],[1]!tblOrders[Paid Licence],FALSE))</f>
        <v>1</v>
      </c>
      <c r="Y29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61" spans="1:25">
      <c r="A2961" s="19" t="s">
        <v>8242</v>
      </c>
      <c r="B2961" t="str">
        <f>_xlfn.XLOOKUP(tblnventory[[#This Row],[Item]],[1]!tblDescription[Item],[1]!tblDescription[Description])</f>
        <v>Catalyst 9166I AP (W6E, tri-band 4x4, XOR) w/Reg-Z</v>
      </c>
      <c r="C2961" t="str">
        <f>_xlfn.XLOOKUP(tblnventory[[#This Row],[Item]],[1]!tblDescription[Item],[1]!tblDescription[Type])</f>
        <v>WAP</v>
      </c>
      <c r="D2961" t="str">
        <f>_xlfn.XLOOKUP(tblnventory[[#This Row],[Use]],[1]!tblCodes[Use],[1]!tblCodes[Code])</f>
        <v>WiFi</v>
      </c>
      <c r="E2961" s="11" t="s">
        <v>2914</v>
      </c>
      <c r="F2961" s="20">
        <v>44977</v>
      </c>
      <c r="G2961" s="24" t="str">
        <f>IF(ISBLANK(tblnventory[[#This Row],[Installed By]]),"Store","Installed")</f>
        <v>Store</v>
      </c>
      <c r="H2961" t="s">
        <v>8243</v>
      </c>
      <c r="J2961">
        <v>2191007950</v>
      </c>
      <c r="K2961" s="17"/>
      <c r="O2961" t="b">
        <f>IF(tblnventory[[#This Row],[Installed]],LEFT(tblnventory[[#This Row],[Location]],3))</f>
        <v>0</v>
      </c>
      <c r="P2961" t="str">
        <f>_xlfn.XLOOKUP(tblnventory[[#This Row],[Serial Number]],[1]!tblDNACInventory[Floor],[1]!tblDNACInventory[Name],"Not Used")</f>
        <v>Not Used</v>
      </c>
      <c r="T2961" t="b">
        <f>NOT(ISBLANK(tblnventory[[#This Row],[Installed By]]))</f>
        <v>0</v>
      </c>
      <c r="U2961" t="str">
        <f>VLOOKUP(A2961, [1]!tblDescription[#Data], 3, 0)</f>
        <v>Catalyst 9166I AP (W6E, tri-band 4x4, XOR) w/Reg-Z</v>
      </c>
      <c r="V2961" s="22" cm="1">
        <f t="array" ref="V2961">_xlfn.XLOOKUP(1,([1]!tblOrders[Order]=tblnventory[[#This Row],[PO]])*([1]!tblOrders[Description]=tblnventory[[#This Row],[Item]]),[1]!tblOrders[Unit Total],0)</f>
        <v>902.54</v>
      </c>
      <c r="W2961" s="23" cm="1">
        <f t="array" ref="W2961">_xlfn.XLOOKUP(1,([1]!tblOrders[Order]=tblnventory[[#This Row],[PO]])*([1]!tblOrders[Description]=tblnventory[[#This Row],[Item]]),[1]!tblOrders[Licence])</f>
        <v>0</v>
      </c>
      <c r="X2961" t="b" cm="1">
        <f t="array" ref="X2961">NOT(_xlfn.XLOOKUP(tblnventory[[#This Row],[PO]]&amp;tblnventory[[#This Row],[Item]],[1]!tblOrders[Order]&amp;[1]!tblOrders[Description],[1]!tblOrders[Paid Licence],FALSE))</f>
        <v>1</v>
      </c>
      <c r="Y29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62" spans="1:25">
      <c r="A2962" s="19" t="s">
        <v>8242</v>
      </c>
      <c r="B2962" t="str">
        <f>_xlfn.XLOOKUP(tblnventory[[#This Row],[Item]],[1]!tblDescription[Item],[1]!tblDescription[Description])</f>
        <v>Catalyst 9166I AP (W6E, tri-band 4x4, XOR) w/Reg-Z</v>
      </c>
      <c r="C2962" t="str">
        <f>_xlfn.XLOOKUP(tblnventory[[#This Row],[Item]],[1]!tblDescription[Item],[1]!tblDescription[Type])</f>
        <v>WAP</v>
      </c>
      <c r="D2962" t="str">
        <f>_xlfn.XLOOKUP(tblnventory[[#This Row],[Use]],[1]!tblCodes[Use],[1]!tblCodes[Code])</f>
        <v>WiFi</v>
      </c>
      <c r="E2962" s="11" t="s">
        <v>2915</v>
      </c>
      <c r="F2962" s="20">
        <v>44977</v>
      </c>
      <c r="G2962" s="24" t="str">
        <f>IF(ISBLANK(tblnventory[[#This Row],[Installed By]]),"Store","Installed")</f>
        <v>Store</v>
      </c>
      <c r="H2962" t="s">
        <v>8243</v>
      </c>
      <c r="J2962">
        <v>2191007950</v>
      </c>
      <c r="K2962" s="17"/>
      <c r="O2962" t="b">
        <f>IF(tblnventory[[#This Row],[Installed]],LEFT(tblnventory[[#This Row],[Location]],3))</f>
        <v>0</v>
      </c>
      <c r="P2962" t="str">
        <f>_xlfn.XLOOKUP(tblnventory[[#This Row],[Serial Number]],[1]!tblDNACInventory[Floor],[1]!tblDNACInventory[Name],"Not Used")</f>
        <v>Not Used</v>
      </c>
      <c r="T2962" t="b">
        <f>NOT(ISBLANK(tblnventory[[#This Row],[Installed By]]))</f>
        <v>0</v>
      </c>
      <c r="U2962" t="str">
        <f>VLOOKUP(A2962, [1]!tblDescription[#Data], 3, 0)</f>
        <v>Catalyst 9166I AP (W6E, tri-band 4x4, XOR) w/Reg-Z</v>
      </c>
      <c r="V2962" s="22" cm="1">
        <f t="array" ref="V2962">_xlfn.XLOOKUP(1,([1]!tblOrders[Order]=tblnventory[[#This Row],[PO]])*([1]!tblOrders[Description]=tblnventory[[#This Row],[Item]]),[1]!tblOrders[Unit Total],0)</f>
        <v>902.54</v>
      </c>
      <c r="W2962" s="23" cm="1">
        <f t="array" ref="W2962">_xlfn.XLOOKUP(1,([1]!tblOrders[Order]=tblnventory[[#This Row],[PO]])*([1]!tblOrders[Description]=tblnventory[[#This Row],[Item]]),[1]!tblOrders[Licence])</f>
        <v>0</v>
      </c>
      <c r="X2962" t="b" cm="1">
        <f t="array" ref="X2962">NOT(_xlfn.XLOOKUP(tblnventory[[#This Row],[PO]]&amp;tblnventory[[#This Row],[Item]],[1]!tblOrders[Order]&amp;[1]!tblOrders[Description],[1]!tblOrders[Paid Licence],FALSE))</f>
        <v>1</v>
      </c>
      <c r="Y29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63" spans="1:25">
      <c r="A2963" s="19" t="s">
        <v>8242</v>
      </c>
      <c r="B2963" t="str">
        <f>_xlfn.XLOOKUP(tblnventory[[#This Row],[Item]],[1]!tblDescription[Item],[1]!tblDescription[Description])</f>
        <v>Catalyst 9166I AP (W6E, tri-band 4x4, XOR) w/Reg-Z</v>
      </c>
      <c r="C2963" t="str">
        <f>_xlfn.XLOOKUP(tblnventory[[#This Row],[Item]],[1]!tblDescription[Item],[1]!tblDescription[Type])</f>
        <v>WAP</v>
      </c>
      <c r="D2963" t="str">
        <f>_xlfn.XLOOKUP(tblnventory[[#This Row],[Use]],[1]!tblCodes[Use],[1]!tblCodes[Code])</f>
        <v>WiFi</v>
      </c>
      <c r="E2963" s="11" t="s">
        <v>2916</v>
      </c>
      <c r="F2963" s="20">
        <v>44977</v>
      </c>
      <c r="G2963" s="24" t="str">
        <f>IF(ISBLANK(tblnventory[[#This Row],[Installed By]]),"Store","Installed")</f>
        <v>Store</v>
      </c>
      <c r="H2963" t="s">
        <v>8243</v>
      </c>
      <c r="J2963">
        <v>2191007950</v>
      </c>
      <c r="K2963" s="17"/>
      <c r="O2963" t="b">
        <f>IF(tblnventory[[#This Row],[Installed]],LEFT(tblnventory[[#This Row],[Location]],3))</f>
        <v>0</v>
      </c>
      <c r="P2963" t="str">
        <f>_xlfn.XLOOKUP(tblnventory[[#This Row],[Serial Number]],[1]!tblDNACInventory[Floor],[1]!tblDNACInventory[Name],"Not Used")</f>
        <v>Not Used</v>
      </c>
      <c r="T2963" t="b">
        <f>NOT(ISBLANK(tblnventory[[#This Row],[Installed By]]))</f>
        <v>0</v>
      </c>
      <c r="U2963" t="str">
        <f>VLOOKUP(A2963, [1]!tblDescription[#Data], 3, 0)</f>
        <v>Catalyst 9166I AP (W6E, tri-band 4x4, XOR) w/Reg-Z</v>
      </c>
      <c r="V2963" s="22" cm="1">
        <f t="array" ref="V2963">_xlfn.XLOOKUP(1,([1]!tblOrders[Order]=tblnventory[[#This Row],[PO]])*([1]!tblOrders[Description]=tblnventory[[#This Row],[Item]]),[1]!tblOrders[Unit Total],0)</f>
        <v>902.54</v>
      </c>
      <c r="W2963" s="23" cm="1">
        <f t="array" ref="W2963">_xlfn.XLOOKUP(1,([1]!tblOrders[Order]=tblnventory[[#This Row],[PO]])*([1]!tblOrders[Description]=tblnventory[[#This Row],[Item]]),[1]!tblOrders[Licence])</f>
        <v>0</v>
      </c>
      <c r="X2963" t="b" cm="1">
        <f t="array" ref="X2963">NOT(_xlfn.XLOOKUP(tblnventory[[#This Row],[PO]]&amp;tblnventory[[#This Row],[Item]],[1]!tblOrders[Order]&amp;[1]!tblOrders[Description],[1]!tblOrders[Paid Licence],FALSE))</f>
        <v>1</v>
      </c>
      <c r="Y29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64" spans="1:25">
      <c r="A2964" s="19" t="s">
        <v>8242</v>
      </c>
      <c r="B2964" t="str">
        <f>_xlfn.XLOOKUP(tblnventory[[#This Row],[Item]],[1]!tblDescription[Item],[1]!tblDescription[Description])</f>
        <v>Catalyst 9166I AP (W6E, tri-band 4x4, XOR) w/Reg-Z</v>
      </c>
      <c r="C2964" t="str">
        <f>_xlfn.XLOOKUP(tblnventory[[#This Row],[Item]],[1]!tblDescription[Item],[1]!tblDescription[Type])</f>
        <v>WAP</v>
      </c>
      <c r="D2964" t="str">
        <f>_xlfn.XLOOKUP(tblnventory[[#This Row],[Use]],[1]!tblCodes[Use],[1]!tblCodes[Code])</f>
        <v>WiFi</v>
      </c>
      <c r="E2964" s="11" t="s">
        <v>2917</v>
      </c>
      <c r="F2964" s="20">
        <v>44977</v>
      </c>
      <c r="G2964" s="24" t="str">
        <f>IF(ISBLANK(tblnventory[[#This Row],[Installed By]]),"Store","Installed")</f>
        <v>Store</v>
      </c>
      <c r="H2964" t="s">
        <v>8243</v>
      </c>
      <c r="J2964">
        <v>2191007950</v>
      </c>
      <c r="K2964" s="17"/>
      <c r="O2964" t="b">
        <f>IF(tblnventory[[#This Row],[Installed]],LEFT(tblnventory[[#This Row],[Location]],3))</f>
        <v>0</v>
      </c>
      <c r="P2964" t="str">
        <f>_xlfn.XLOOKUP(tblnventory[[#This Row],[Serial Number]],[1]!tblDNACInventory[Floor],[1]!tblDNACInventory[Name],"Not Used")</f>
        <v>Not Used</v>
      </c>
      <c r="T2964" t="b">
        <f>NOT(ISBLANK(tblnventory[[#This Row],[Installed By]]))</f>
        <v>0</v>
      </c>
      <c r="U2964" t="str">
        <f>VLOOKUP(A2964, [1]!tblDescription[#Data], 3, 0)</f>
        <v>Catalyst 9166I AP (W6E, tri-band 4x4, XOR) w/Reg-Z</v>
      </c>
      <c r="V2964" s="22" cm="1">
        <f t="array" ref="V2964">_xlfn.XLOOKUP(1,([1]!tblOrders[Order]=tblnventory[[#This Row],[PO]])*([1]!tblOrders[Description]=tblnventory[[#This Row],[Item]]),[1]!tblOrders[Unit Total],0)</f>
        <v>902.54</v>
      </c>
      <c r="W2964" s="23" cm="1">
        <f t="array" ref="W2964">_xlfn.XLOOKUP(1,([1]!tblOrders[Order]=tblnventory[[#This Row],[PO]])*([1]!tblOrders[Description]=tblnventory[[#This Row],[Item]]),[1]!tblOrders[Licence])</f>
        <v>0</v>
      </c>
      <c r="X2964" t="b" cm="1">
        <f t="array" ref="X2964">NOT(_xlfn.XLOOKUP(tblnventory[[#This Row],[PO]]&amp;tblnventory[[#This Row],[Item]],[1]!tblOrders[Order]&amp;[1]!tblOrders[Description],[1]!tblOrders[Paid Licence],FALSE))</f>
        <v>1</v>
      </c>
      <c r="Y29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65" spans="1:25">
      <c r="A2965" s="19" t="s">
        <v>8242</v>
      </c>
      <c r="B2965" t="str">
        <f>_xlfn.XLOOKUP(tblnventory[[#This Row],[Item]],[1]!tblDescription[Item],[1]!tblDescription[Description])</f>
        <v>Catalyst 9166I AP (W6E, tri-band 4x4, XOR) w/Reg-Z</v>
      </c>
      <c r="C2965" t="str">
        <f>_xlfn.XLOOKUP(tblnventory[[#This Row],[Item]],[1]!tblDescription[Item],[1]!tblDescription[Type])</f>
        <v>WAP</v>
      </c>
      <c r="D2965" t="str">
        <f>_xlfn.XLOOKUP(tblnventory[[#This Row],[Use]],[1]!tblCodes[Use],[1]!tblCodes[Code])</f>
        <v>WiFi</v>
      </c>
      <c r="E2965" s="11" t="s">
        <v>2918</v>
      </c>
      <c r="F2965" s="20">
        <v>44977</v>
      </c>
      <c r="G2965" s="24" t="str">
        <f>IF(ISBLANK(tblnventory[[#This Row],[Installed By]]),"Store","Installed")</f>
        <v>Store</v>
      </c>
      <c r="H2965" t="s">
        <v>8243</v>
      </c>
      <c r="J2965">
        <v>2191007950</v>
      </c>
      <c r="K2965" s="17"/>
      <c r="O2965" t="b">
        <f>IF(tblnventory[[#This Row],[Installed]],LEFT(tblnventory[[#This Row],[Location]],3))</f>
        <v>0</v>
      </c>
      <c r="P2965" t="str">
        <f>_xlfn.XLOOKUP(tblnventory[[#This Row],[Serial Number]],[1]!tblDNACInventory[Floor],[1]!tblDNACInventory[Name],"Not Used")</f>
        <v>Not Used</v>
      </c>
      <c r="T2965" t="b">
        <f>NOT(ISBLANK(tblnventory[[#This Row],[Installed By]]))</f>
        <v>0</v>
      </c>
      <c r="U2965" t="str">
        <f>VLOOKUP(A2965, [1]!tblDescription[#Data], 3, 0)</f>
        <v>Catalyst 9166I AP (W6E, tri-band 4x4, XOR) w/Reg-Z</v>
      </c>
      <c r="V2965" s="22" cm="1">
        <f t="array" ref="V2965">_xlfn.XLOOKUP(1,([1]!tblOrders[Order]=tblnventory[[#This Row],[PO]])*([1]!tblOrders[Description]=tblnventory[[#This Row],[Item]]),[1]!tblOrders[Unit Total],0)</f>
        <v>902.54</v>
      </c>
      <c r="W2965" s="23" cm="1">
        <f t="array" ref="W2965">_xlfn.XLOOKUP(1,([1]!tblOrders[Order]=tblnventory[[#This Row],[PO]])*([1]!tblOrders[Description]=tblnventory[[#This Row],[Item]]),[1]!tblOrders[Licence])</f>
        <v>0</v>
      </c>
      <c r="X2965" t="b" cm="1">
        <f t="array" ref="X2965">NOT(_xlfn.XLOOKUP(tblnventory[[#This Row],[PO]]&amp;tblnventory[[#This Row],[Item]],[1]!tblOrders[Order]&amp;[1]!tblOrders[Description],[1]!tblOrders[Paid Licence],FALSE))</f>
        <v>1</v>
      </c>
      <c r="Y29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66" spans="1:25">
      <c r="A2966" s="19" t="s">
        <v>8242</v>
      </c>
      <c r="B2966" t="str">
        <f>_xlfn.XLOOKUP(tblnventory[[#This Row],[Item]],[1]!tblDescription[Item],[1]!tblDescription[Description])</f>
        <v>Catalyst 9166I AP (W6E, tri-band 4x4, XOR) w/Reg-Z</v>
      </c>
      <c r="C2966" t="str">
        <f>_xlfn.XLOOKUP(tblnventory[[#This Row],[Item]],[1]!tblDescription[Item],[1]!tblDescription[Type])</f>
        <v>WAP</v>
      </c>
      <c r="D2966" t="str">
        <f>_xlfn.XLOOKUP(tblnventory[[#This Row],[Use]],[1]!tblCodes[Use],[1]!tblCodes[Code])</f>
        <v>WiFi</v>
      </c>
      <c r="E2966" s="11" t="s">
        <v>2919</v>
      </c>
      <c r="F2966" s="20">
        <v>44977</v>
      </c>
      <c r="G2966" s="24" t="str">
        <f>IF(ISBLANK(tblnventory[[#This Row],[Installed By]]),"Store","Installed")</f>
        <v>Store</v>
      </c>
      <c r="H2966" t="s">
        <v>8243</v>
      </c>
      <c r="J2966">
        <v>2191007950</v>
      </c>
      <c r="K2966" s="17"/>
      <c r="O2966" t="b">
        <f>IF(tblnventory[[#This Row],[Installed]],LEFT(tblnventory[[#This Row],[Location]],3))</f>
        <v>0</v>
      </c>
      <c r="P2966" t="str">
        <f>_xlfn.XLOOKUP(tblnventory[[#This Row],[Serial Number]],[1]!tblDNACInventory[Floor],[1]!tblDNACInventory[Name],"Not Used")</f>
        <v>Not Used</v>
      </c>
      <c r="T2966" t="b">
        <f>NOT(ISBLANK(tblnventory[[#This Row],[Installed By]]))</f>
        <v>0</v>
      </c>
      <c r="U2966" t="str">
        <f>VLOOKUP(A2966, [1]!tblDescription[#Data], 3, 0)</f>
        <v>Catalyst 9166I AP (W6E, tri-band 4x4, XOR) w/Reg-Z</v>
      </c>
      <c r="V2966" s="22" cm="1">
        <f t="array" ref="V2966">_xlfn.XLOOKUP(1,([1]!tblOrders[Order]=tblnventory[[#This Row],[PO]])*([1]!tblOrders[Description]=tblnventory[[#This Row],[Item]]),[1]!tblOrders[Unit Total],0)</f>
        <v>902.54</v>
      </c>
      <c r="W2966" s="23" cm="1">
        <f t="array" ref="W2966">_xlfn.XLOOKUP(1,([1]!tblOrders[Order]=tblnventory[[#This Row],[PO]])*([1]!tblOrders[Description]=tblnventory[[#This Row],[Item]]),[1]!tblOrders[Licence])</f>
        <v>0</v>
      </c>
      <c r="X2966" t="b" cm="1">
        <f t="array" ref="X2966">NOT(_xlfn.XLOOKUP(tblnventory[[#This Row],[PO]]&amp;tblnventory[[#This Row],[Item]],[1]!tblOrders[Order]&amp;[1]!tblOrders[Description],[1]!tblOrders[Paid Licence],FALSE))</f>
        <v>1</v>
      </c>
      <c r="Y29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67" spans="1:25">
      <c r="A2967" s="19" t="s">
        <v>8242</v>
      </c>
      <c r="B2967" t="str">
        <f>_xlfn.XLOOKUP(tblnventory[[#This Row],[Item]],[1]!tblDescription[Item],[1]!tblDescription[Description])</f>
        <v>Catalyst 9166I AP (W6E, tri-band 4x4, XOR) w/Reg-Z</v>
      </c>
      <c r="C2967" t="str">
        <f>_xlfn.XLOOKUP(tblnventory[[#This Row],[Item]],[1]!tblDescription[Item],[1]!tblDescription[Type])</f>
        <v>WAP</v>
      </c>
      <c r="D2967" t="str">
        <f>_xlfn.XLOOKUP(tblnventory[[#This Row],[Use]],[1]!tblCodes[Use],[1]!tblCodes[Code])</f>
        <v>WiFi</v>
      </c>
      <c r="E2967" s="11" t="s">
        <v>2920</v>
      </c>
      <c r="F2967" s="20">
        <v>44977</v>
      </c>
      <c r="G2967" s="24" t="str">
        <f>IF(ISBLANK(tblnventory[[#This Row],[Installed By]]),"Store","Installed")</f>
        <v>Store</v>
      </c>
      <c r="H2967" t="s">
        <v>8243</v>
      </c>
      <c r="J2967">
        <v>2191007950</v>
      </c>
      <c r="K2967" s="17"/>
      <c r="O2967" t="b">
        <f>IF(tblnventory[[#This Row],[Installed]],LEFT(tblnventory[[#This Row],[Location]],3))</f>
        <v>0</v>
      </c>
      <c r="P2967" t="str">
        <f>_xlfn.XLOOKUP(tblnventory[[#This Row],[Serial Number]],[1]!tblDNACInventory[Floor],[1]!tblDNACInventory[Name],"Not Used")</f>
        <v>Not Used</v>
      </c>
      <c r="T2967" t="b">
        <f>NOT(ISBLANK(tblnventory[[#This Row],[Installed By]]))</f>
        <v>0</v>
      </c>
      <c r="U2967" t="str">
        <f>VLOOKUP(A2967, [1]!tblDescription[#Data], 3, 0)</f>
        <v>Catalyst 9166I AP (W6E, tri-band 4x4, XOR) w/Reg-Z</v>
      </c>
      <c r="V2967" s="22" cm="1">
        <f t="array" ref="V2967">_xlfn.XLOOKUP(1,([1]!tblOrders[Order]=tblnventory[[#This Row],[PO]])*([1]!tblOrders[Description]=tblnventory[[#This Row],[Item]]),[1]!tblOrders[Unit Total],0)</f>
        <v>902.54</v>
      </c>
      <c r="W2967" s="23" cm="1">
        <f t="array" ref="W2967">_xlfn.XLOOKUP(1,([1]!tblOrders[Order]=tblnventory[[#This Row],[PO]])*([1]!tblOrders[Description]=tblnventory[[#This Row],[Item]]),[1]!tblOrders[Licence])</f>
        <v>0</v>
      </c>
      <c r="X2967" t="b" cm="1">
        <f t="array" ref="X2967">NOT(_xlfn.XLOOKUP(tblnventory[[#This Row],[PO]]&amp;tblnventory[[#This Row],[Item]],[1]!tblOrders[Order]&amp;[1]!tblOrders[Description],[1]!tblOrders[Paid Licence],FALSE))</f>
        <v>1</v>
      </c>
      <c r="Y29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68" spans="1:25">
      <c r="A2968" s="19" t="s">
        <v>8242</v>
      </c>
      <c r="B2968" t="str">
        <f>_xlfn.XLOOKUP(tblnventory[[#This Row],[Item]],[1]!tblDescription[Item],[1]!tblDescription[Description])</f>
        <v>Catalyst 9166I AP (W6E, tri-band 4x4, XOR) w/Reg-Z</v>
      </c>
      <c r="C2968" t="str">
        <f>_xlfn.XLOOKUP(tblnventory[[#This Row],[Item]],[1]!tblDescription[Item],[1]!tblDescription[Type])</f>
        <v>WAP</v>
      </c>
      <c r="D2968" t="str">
        <f>_xlfn.XLOOKUP(tblnventory[[#This Row],[Use]],[1]!tblCodes[Use],[1]!tblCodes[Code])</f>
        <v>WiFi</v>
      </c>
      <c r="E2968" s="11" t="s">
        <v>2921</v>
      </c>
      <c r="F2968" s="20">
        <v>44977</v>
      </c>
      <c r="G2968" s="24" t="str">
        <f>IF(ISBLANK(tblnventory[[#This Row],[Installed By]]),"Store","Installed")</f>
        <v>Store</v>
      </c>
      <c r="H2968" t="s">
        <v>8243</v>
      </c>
      <c r="J2968">
        <v>2191007950</v>
      </c>
      <c r="K2968" s="17"/>
      <c r="O2968" t="b">
        <f>IF(tblnventory[[#This Row],[Installed]],LEFT(tblnventory[[#This Row],[Location]],3))</f>
        <v>0</v>
      </c>
      <c r="P2968" t="str">
        <f>_xlfn.XLOOKUP(tblnventory[[#This Row],[Serial Number]],[1]!tblDNACInventory[Floor],[1]!tblDNACInventory[Name],"Not Used")</f>
        <v>Not Used</v>
      </c>
      <c r="T2968" t="b">
        <f>NOT(ISBLANK(tblnventory[[#This Row],[Installed By]]))</f>
        <v>0</v>
      </c>
      <c r="U2968" t="str">
        <f>VLOOKUP(A2968, [1]!tblDescription[#Data], 3, 0)</f>
        <v>Catalyst 9166I AP (W6E, tri-band 4x4, XOR) w/Reg-Z</v>
      </c>
      <c r="V2968" s="22" cm="1">
        <f t="array" ref="V2968">_xlfn.XLOOKUP(1,([1]!tblOrders[Order]=tblnventory[[#This Row],[PO]])*([1]!tblOrders[Description]=tblnventory[[#This Row],[Item]]),[1]!tblOrders[Unit Total],0)</f>
        <v>902.54</v>
      </c>
      <c r="W2968" s="23" cm="1">
        <f t="array" ref="W2968">_xlfn.XLOOKUP(1,([1]!tblOrders[Order]=tblnventory[[#This Row],[PO]])*([1]!tblOrders[Description]=tblnventory[[#This Row],[Item]]),[1]!tblOrders[Licence])</f>
        <v>0</v>
      </c>
      <c r="X2968" t="b" cm="1">
        <f t="array" ref="X2968">NOT(_xlfn.XLOOKUP(tblnventory[[#This Row],[PO]]&amp;tblnventory[[#This Row],[Item]],[1]!tblOrders[Order]&amp;[1]!tblOrders[Description],[1]!tblOrders[Paid Licence],FALSE))</f>
        <v>1</v>
      </c>
      <c r="Y29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69" spans="1:25">
      <c r="A2969" s="19" t="s">
        <v>8242</v>
      </c>
      <c r="B2969" t="str">
        <f>_xlfn.XLOOKUP(tblnventory[[#This Row],[Item]],[1]!tblDescription[Item],[1]!tblDescription[Description])</f>
        <v>Catalyst 9166I AP (W6E, tri-band 4x4, XOR) w/Reg-Z</v>
      </c>
      <c r="C2969" t="str">
        <f>_xlfn.XLOOKUP(tblnventory[[#This Row],[Item]],[1]!tblDescription[Item],[1]!tblDescription[Type])</f>
        <v>WAP</v>
      </c>
      <c r="D2969" t="str">
        <f>_xlfn.XLOOKUP(tblnventory[[#This Row],[Use]],[1]!tblCodes[Use],[1]!tblCodes[Code])</f>
        <v>WiFi</v>
      </c>
      <c r="E2969" s="11" t="s">
        <v>2922</v>
      </c>
      <c r="F2969" s="20">
        <v>44977</v>
      </c>
      <c r="G2969" s="24" t="str">
        <f>IF(ISBLANK(tblnventory[[#This Row],[Installed By]]),"Store","Installed")</f>
        <v>Store</v>
      </c>
      <c r="H2969" t="s">
        <v>8243</v>
      </c>
      <c r="J2969">
        <v>2191007950</v>
      </c>
      <c r="K2969" s="17"/>
      <c r="O2969" t="b">
        <f>IF(tblnventory[[#This Row],[Installed]],LEFT(tblnventory[[#This Row],[Location]],3))</f>
        <v>0</v>
      </c>
      <c r="P2969" t="str">
        <f>_xlfn.XLOOKUP(tblnventory[[#This Row],[Serial Number]],[1]!tblDNACInventory[Floor],[1]!tblDNACInventory[Name],"Not Used")</f>
        <v>Not Used</v>
      </c>
      <c r="T2969" t="b">
        <f>NOT(ISBLANK(tblnventory[[#This Row],[Installed By]]))</f>
        <v>0</v>
      </c>
      <c r="U2969" t="str">
        <f>VLOOKUP(A2969, [1]!tblDescription[#Data], 3, 0)</f>
        <v>Catalyst 9166I AP (W6E, tri-band 4x4, XOR) w/Reg-Z</v>
      </c>
      <c r="V2969" s="22" cm="1">
        <f t="array" ref="V2969">_xlfn.XLOOKUP(1,([1]!tblOrders[Order]=tblnventory[[#This Row],[PO]])*([1]!tblOrders[Description]=tblnventory[[#This Row],[Item]]),[1]!tblOrders[Unit Total],0)</f>
        <v>902.54</v>
      </c>
      <c r="W2969" s="23" cm="1">
        <f t="array" ref="W2969">_xlfn.XLOOKUP(1,([1]!tblOrders[Order]=tblnventory[[#This Row],[PO]])*([1]!tblOrders[Description]=tblnventory[[#This Row],[Item]]),[1]!tblOrders[Licence])</f>
        <v>0</v>
      </c>
      <c r="X2969" t="b" cm="1">
        <f t="array" ref="X2969">NOT(_xlfn.XLOOKUP(tblnventory[[#This Row],[PO]]&amp;tblnventory[[#This Row],[Item]],[1]!tblOrders[Order]&amp;[1]!tblOrders[Description],[1]!tblOrders[Paid Licence],FALSE))</f>
        <v>1</v>
      </c>
      <c r="Y29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70" spans="1:25">
      <c r="A2970" s="19" t="s">
        <v>8242</v>
      </c>
      <c r="B2970" t="str">
        <f>_xlfn.XLOOKUP(tblnventory[[#This Row],[Item]],[1]!tblDescription[Item],[1]!tblDescription[Description])</f>
        <v>Catalyst 9166I AP (W6E, tri-band 4x4, XOR) w/Reg-Z</v>
      </c>
      <c r="C2970" t="str">
        <f>_xlfn.XLOOKUP(tblnventory[[#This Row],[Item]],[1]!tblDescription[Item],[1]!tblDescription[Type])</f>
        <v>WAP</v>
      </c>
      <c r="D2970" t="str">
        <f>_xlfn.XLOOKUP(tblnventory[[#This Row],[Use]],[1]!tblCodes[Use],[1]!tblCodes[Code])</f>
        <v>WiFi</v>
      </c>
      <c r="E2970" s="11" t="s">
        <v>2923</v>
      </c>
      <c r="F2970" s="20">
        <v>44977</v>
      </c>
      <c r="G2970" s="24" t="str">
        <f>IF(ISBLANK(tblnventory[[#This Row],[Installed By]]),"Store","Installed")</f>
        <v>Store</v>
      </c>
      <c r="H2970" t="s">
        <v>8243</v>
      </c>
      <c r="J2970">
        <v>2191007950</v>
      </c>
      <c r="K2970" s="17"/>
      <c r="O2970" t="b">
        <f>IF(tblnventory[[#This Row],[Installed]],LEFT(tblnventory[[#This Row],[Location]],3))</f>
        <v>0</v>
      </c>
      <c r="P2970" t="str">
        <f>_xlfn.XLOOKUP(tblnventory[[#This Row],[Serial Number]],[1]!tblDNACInventory[Floor],[1]!tblDNACInventory[Name],"Not Used")</f>
        <v>Not Used</v>
      </c>
      <c r="T2970" t="b">
        <f>NOT(ISBLANK(tblnventory[[#This Row],[Installed By]]))</f>
        <v>0</v>
      </c>
      <c r="U2970" t="str">
        <f>VLOOKUP(A2970, [1]!tblDescription[#Data], 3, 0)</f>
        <v>Catalyst 9166I AP (W6E, tri-band 4x4, XOR) w/Reg-Z</v>
      </c>
      <c r="V2970" s="22" cm="1">
        <f t="array" ref="V2970">_xlfn.XLOOKUP(1,([1]!tblOrders[Order]=tblnventory[[#This Row],[PO]])*([1]!tblOrders[Description]=tblnventory[[#This Row],[Item]]),[1]!tblOrders[Unit Total],0)</f>
        <v>902.54</v>
      </c>
      <c r="W2970" s="23" cm="1">
        <f t="array" ref="W2970">_xlfn.XLOOKUP(1,([1]!tblOrders[Order]=tblnventory[[#This Row],[PO]])*([1]!tblOrders[Description]=tblnventory[[#This Row],[Item]]),[1]!tblOrders[Licence])</f>
        <v>0</v>
      </c>
      <c r="X2970" t="b" cm="1">
        <f t="array" ref="X2970">NOT(_xlfn.XLOOKUP(tblnventory[[#This Row],[PO]]&amp;tblnventory[[#This Row],[Item]],[1]!tblOrders[Order]&amp;[1]!tblOrders[Description],[1]!tblOrders[Paid Licence],FALSE))</f>
        <v>1</v>
      </c>
      <c r="Y29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71" spans="1:25">
      <c r="A2971" s="19" t="s">
        <v>8242</v>
      </c>
      <c r="B2971" t="str">
        <f>_xlfn.XLOOKUP(tblnventory[[#This Row],[Item]],[1]!tblDescription[Item],[1]!tblDescription[Description])</f>
        <v>Catalyst 9166I AP (W6E, tri-band 4x4, XOR) w/Reg-Z</v>
      </c>
      <c r="C2971" t="str">
        <f>_xlfn.XLOOKUP(tblnventory[[#This Row],[Item]],[1]!tblDescription[Item],[1]!tblDescription[Type])</f>
        <v>WAP</v>
      </c>
      <c r="D2971" t="str">
        <f>_xlfn.XLOOKUP(tblnventory[[#This Row],[Use]],[1]!tblCodes[Use],[1]!tblCodes[Code])</f>
        <v>WiFi</v>
      </c>
      <c r="E2971" s="11" t="s">
        <v>2924</v>
      </c>
      <c r="F2971" s="20">
        <v>44977</v>
      </c>
      <c r="G2971" s="24" t="str">
        <f>IF(ISBLANK(tblnventory[[#This Row],[Installed By]]),"Store","Installed")</f>
        <v>Store</v>
      </c>
      <c r="H2971" t="s">
        <v>8243</v>
      </c>
      <c r="J2971">
        <v>2191007950</v>
      </c>
      <c r="K2971" s="17"/>
      <c r="O2971" t="b">
        <f>IF(tblnventory[[#This Row],[Installed]],LEFT(tblnventory[[#This Row],[Location]],3))</f>
        <v>0</v>
      </c>
      <c r="P2971" t="str">
        <f>_xlfn.XLOOKUP(tblnventory[[#This Row],[Serial Number]],[1]!tblDNACInventory[Floor],[1]!tblDNACInventory[Name],"Not Used")</f>
        <v>Not Used</v>
      </c>
      <c r="T2971" t="b">
        <f>NOT(ISBLANK(tblnventory[[#This Row],[Installed By]]))</f>
        <v>0</v>
      </c>
      <c r="U2971" t="str">
        <f>VLOOKUP(A2971, [1]!tblDescription[#Data], 3, 0)</f>
        <v>Catalyst 9166I AP (W6E, tri-band 4x4, XOR) w/Reg-Z</v>
      </c>
      <c r="V2971" s="22" cm="1">
        <f t="array" ref="V2971">_xlfn.XLOOKUP(1,([1]!tblOrders[Order]=tblnventory[[#This Row],[PO]])*([1]!tblOrders[Description]=tblnventory[[#This Row],[Item]]),[1]!tblOrders[Unit Total],0)</f>
        <v>902.54</v>
      </c>
      <c r="W2971" s="23" cm="1">
        <f t="array" ref="W2971">_xlfn.XLOOKUP(1,([1]!tblOrders[Order]=tblnventory[[#This Row],[PO]])*([1]!tblOrders[Description]=tblnventory[[#This Row],[Item]]),[1]!tblOrders[Licence])</f>
        <v>0</v>
      </c>
      <c r="X2971" t="b" cm="1">
        <f t="array" ref="X2971">NOT(_xlfn.XLOOKUP(tblnventory[[#This Row],[PO]]&amp;tblnventory[[#This Row],[Item]],[1]!tblOrders[Order]&amp;[1]!tblOrders[Description],[1]!tblOrders[Paid Licence],FALSE))</f>
        <v>1</v>
      </c>
      <c r="Y29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72" spans="1:25">
      <c r="A2972" s="19" t="s">
        <v>8242</v>
      </c>
      <c r="B2972" t="str">
        <f>_xlfn.XLOOKUP(tblnventory[[#This Row],[Item]],[1]!tblDescription[Item],[1]!tblDescription[Description])</f>
        <v>Catalyst 9166I AP (W6E, tri-band 4x4, XOR) w/Reg-Z</v>
      </c>
      <c r="C2972" t="str">
        <f>_xlfn.XLOOKUP(tblnventory[[#This Row],[Item]],[1]!tblDescription[Item],[1]!tblDescription[Type])</f>
        <v>WAP</v>
      </c>
      <c r="D2972" t="str">
        <f>_xlfn.XLOOKUP(tblnventory[[#This Row],[Use]],[1]!tblCodes[Use],[1]!tblCodes[Code])</f>
        <v>WiFi</v>
      </c>
      <c r="E2972" s="11" t="s">
        <v>2925</v>
      </c>
      <c r="F2972" s="20">
        <v>44977</v>
      </c>
      <c r="G2972" s="24" t="str">
        <f>IF(ISBLANK(tblnventory[[#This Row],[Installed By]]),"Store","Installed")</f>
        <v>Store</v>
      </c>
      <c r="H2972" t="s">
        <v>8243</v>
      </c>
      <c r="J2972">
        <v>2191007950</v>
      </c>
      <c r="K2972" s="17"/>
      <c r="O2972" t="b">
        <f>IF(tblnventory[[#This Row],[Installed]],LEFT(tblnventory[[#This Row],[Location]],3))</f>
        <v>0</v>
      </c>
      <c r="P2972" t="str">
        <f>_xlfn.XLOOKUP(tblnventory[[#This Row],[Serial Number]],[1]!tblDNACInventory[Floor],[1]!tblDNACInventory[Name],"Not Used")</f>
        <v>Not Used</v>
      </c>
      <c r="T2972" t="b">
        <f>NOT(ISBLANK(tblnventory[[#This Row],[Installed By]]))</f>
        <v>0</v>
      </c>
      <c r="U2972" t="str">
        <f>VLOOKUP(A2972, [1]!tblDescription[#Data], 3, 0)</f>
        <v>Catalyst 9166I AP (W6E, tri-band 4x4, XOR) w/Reg-Z</v>
      </c>
      <c r="V2972" s="22" cm="1">
        <f t="array" ref="V2972">_xlfn.XLOOKUP(1,([1]!tblOrders[Order]=tblnventory[[#This Row],[PO]])*([1]!tblOrders[Description]=tblnventory[[#This Row],[Item]]),[1]!tblOrders[Unit Total],0)</f>
        <v>902.54</v>
      </c>
      <c r="W2972" s="23" cm="1">
        <f t="array" ref="W2972">_xlfn.XLOOKUP(1,([1]!tblOrders[Order]=tblnventory[[#This Row],[PO]])*([1]!tblOrders[Description]=tblnventory[[#This Row],[Item]]),[1]!tblOrders[Licence])</f>
        <v>0</v>
      </c>
      <c r="X2972" t="b" cm="1">
        <f t="array" ref="X2972">NOT(_xlfn.XLOOKUP(tblnventory[[#This Row],[PO]]&amp;tblnventory[[#This Row],[Item]],[1]!tblOrders[Order]&amp;[1]!tblOrders[Description],[1]!tblOrders[Paid Licence],FALSE))</f>
        <v>1</v>
      </c>
      <c r="Y29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73" spans="1:25">
      <c r="A2973" s="19" t="s">
        <v>8242</v>
      </c>
      <c r="B2973" t="str">
        <f>_xlfn.XLOOKUP(tblnventory[[#This Row],[Item]],[1]!tblDescription[Item],[1]!tblDescription[Description])</f>
        <v>Catalyst 9166I AP (W6E, tri-band 4x4, XOR) w/Reg-Z</v>
      </c>
      <c r="C2973" t="str">
        <f>_xlfn.XLOOKUP(tblnventory[[#This Row],[Item]],[1]!tblDescription[Item],[1]!tblDescription[Type])</f>
        <v>WAP</v>
      </c>
      <c r="D2973" t="str">
        <f>_xlfn.XLOOKUP(tblnventory[[#This Row],[Use]],[1]!tblCodes[Use],[1]!tblCodes[Code])</f>
        <v>WiFi</v>
      </c>
      <c r="E2973" s="11" t="s">
        <v>2926</v>
      </c>
      <c r="F2973" s="20">
        <v>44977</v>
      </c>
      <c r="G2973" s="24" t="str">
        <f>IF(ISBLANK(tblnventory[[#This Row],[Installed By]]),"Store","Installed")</f>
        <v>Store</v>
      </c>
      <c r="H2973" t="s">
        <v>8243</v>
      </c>
      <c r="J2973">
        <v>2191007950</v>
      </c>
      <c r="K2973" s="17"/>
      <c r="O2973" t="b">
        <f>IF(tblnventory[[#This Row],[Installed]],LEFT(tblnventory[[#This Row],[Location]],3))</f>
        <v>0</v>
      </c>
      <c r="P2973" t="str">
        <f>_xlfn.XLOOKUP(tblnventory[[#This Row],[Serial Number]],[1]!tblDNACInventory[Floor],[1]!tblDNACInventory[Name],"Not Used")</f>
        <v>Not Used</v>
      </c>
      <c r="T2973" t="b">
        <f>NOT(ISBLANK(tblnventory[[#This Row],[Installed By]]))</f>
        <v>0</v>
      </c>
      <c r="U2973" t="str">
        <f>VLOOKUP(A2973, [1]!tblDescription[#Data], 3, 0)</f>
        <v>Catalyst 9166I AP (W6E, tri-band 4x4, XOR) w/Reg-Z</v>
      </c>
      <c r="V2973" s="22" cm="1">
        <f t="array" ref="V2973">_xlfn.XLOOKUP(1,([1]!tblOrders[Order]=tblnventory[[#This Row],[PO]])*([1]!tblOrders[Description]=tblnventory[[#This Row],[Item]]),[1]!tblOrders[Unit Total],0)</f>
        <v>902.54</v>
      </c>
      <c r="W2973" s="23" cm="1">
        <f t="array" ref="W2973">_xlfn.XLOOKUP(1,([1]!tblOrders[Order]=tblnventory[[#This Row],[PO]])*([1]!tblOrders[Description]=tblnventory[[#This Row],[Item]]),[1]!tblOrders[Licence])</f>
        <v>0</v>
      </c>
      <c r="X2973" t="b" cm="1">
        <f t="array" ref="X2973">NOT(_xlfn.XLOOKUP(tblnventory[[#This Row],[PO]]&amp;tblnventory[[#This Row],[Item]],[1]!tblOrders[Order]&amp;[1]!tblOrders[Description],[1]!tblOrders[Paid Licence],FALSE))</f>
        <v>1</v>
      </c>
      <c r="Y29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74" spans="1:25">
      <c r="A2974" s="19" t="s">
        <v>8242</v>
      </c>
      <c r="B2974" t="str">
        <f>_xlfn.XLOOKUP(tblnventory[[#This Row],[Item]],[1]!tblDescription[Item],[1]!tblDescription[Description])</f>
        <v>Catalyst 9166I AP (W6E, tri-band 4x4, XOR) w/Reg-Z</v>
      </c>
      <c r="C2974" t="str">
        <f>_xlfn.XLOOKUP(tblnventory[[#This Row],[Item]],[1]!tblDescription[Item],[1]!tblDescription[Type])</f>
        <v>WAP</v>
      </c>
      <c r="D2974" t="str">
        <f>_xlfn.XLOOKUP(tblnventory[[#This Row],[Use]],[1]!tblCodes[Use],[1]!tblCodes[Code])</f>
        <v>WiFi</v>
      </c>
      <c r="E2974" s="11" t="s">
        <v>2927</v>
      </c>
      <c r="F2974" s="20">
        <v>44977</v>
      </c>
      <c r="G2974" s="24" t="str">
        <f>IF(ISBLANK(tblnventory[[#This Row],[Installed By]]),"Store","Installed")</f>
        <v>Store</v>
      </c>
      <c r="H2974" t="s">
        <v>8243</v>
      </c>
      <c r="J2974">
        <v>2191007950</v>
      </c>
      <c r="K2974" s="17"/>
      <c r="O2974" t="b">
        <f>IF(tblnventory[[#This Row],[Installed]],LEFT(tblnventory[[#This Row],[Location]],3))</f>
        <v>0</v>
      </c>
      <c r="P2974" t="str">
        <f>_xlfn.XLOOKUP(tblnventory[[#This Row],[Serial Number]],[1]!tblDNACInventory[Floor],[1]!tblDNACInventory[Name],"Not Used")</f>
        <v>Not Used</v>
      </c>
      <c r="T2974" t="b">
        <f>NOT(ISBLANK(tblnventory[[#This Row],[Installed By]]))</f>
        <v>0</v>
      </c>
      <c r="U2974" t="str">
        <f>VLOOKUP(A2974, [1]!tblDescription[#Data], 3, 0)</f>
        <v>Catalyst 9166I AP (W6E, tri-band 4x4, XOR) w/Reg-Z</v>
      </c>
      <c r="V2974" s="22" cm="1">
        <f t="array" ref="V2974">_xlfn.XLOOKUP(1,([1]!tblOrders[Order]=tblnventory[[#This Row],[PO]])*([1]!tblOrders[Description]=tblnventory[[#This Row],[Item]]),[1]!tblOrders[Unit Total],0)</f>
        <v>902.54</v>
      </c>
      <c r="W2974" s="23" cm="1">
        <f t="array" ref="W2974">_xlfn.XLOOKUP(1,([1]!tblOrders[Order]=tblnventory[[#This Row],[PO]])*([1]!tblOrders[Description]=tblnventory[[#This Row],[Item]]),[1]!tblOrders[Licence])</f>
        <v>0</v>
      </c>
      <c r="X2974" t="b" cm="1">
        <f t="array" ref="X2974">NOT(_xlfn.XLOOKUP(tblnventory[[#This Row],[PO]]&amp;tblnventory[[#This Row],[Item]],[1]!tblOrders[Order]&amp;[1]!tblOrders[Description],[1]!tblOrders[Paid Licence],FALSE))</f>
        <v>1</v>
      </c>
      <c r="Y29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75" spans="1:25">
      <c r="A2975" s="19" t="s">
        <v>8242</v>
      </c>
      <c r="B2975" t="str">
        <f>_xlfn.XLOOKUP(tblnventory[[#This Row],[Item]],[1]!tblDescription[Item],[1]!tblDescription[Description])</f>
        <v>Catalyst 9166I AP (W6E, tri-band 4x4, XOR) w/Reg-Z</v>
      </c>
      <c r="C2975" t="str">
        <f>_xlfn.XLOOKUP(tblnventory[[#This Row],[Item]],[1]!tblDescription[Item],[1]!tblDescription[Type])</f>
        <v>WAP</v>
      </c>
      <c r="D2975" t="str">
        <f>_xlfn.XLOOKUP(tblnventory[[#This Row],[Use]],[1]!tblCodes[Use],[1]!tblCodes[Code])</f>
        <v>WiFi</v>
      </c>
      <c r="E2975" s="11" t="s">
        <v>2928</v>
      </c>
      <c r="F2975" s="20">
        <v>44977</v>
      </c>
      <c r="G2975" s="24" t="str">
        <f>IF(ISBLANK(tblnventory[[#This Row],[Installed By]]),"Store","Installed")</f>
        <v>Store</v>
      </c>
      <c r="H2975" t="s">
        <v>8243</v>
      </c>
      <c r="J2975">
        <v>2191007950</v>
      </c>
      <c r="K2975" s="17"/>
      <c r="O2975" t="b">
        <f>IF(tblnventory[[#This Row],[Installed]],LEFT(tblnventory[[#This Row],[Location]],3))</f>
        <v>0</v>
      </c>
      <c r="P2975" t="str">
        <f>_xlfn.XLOOKUP(tblnventory[[#This Row],[Serial Number]],[1]!tblDNACInventory[Floor],[1]!tblDNACInventory[Name],"Not Used")</f>
        <v>Not Used</v>
      </c>
      <c r="T2975" t="b">
        <f>NOT(ISBLANK(tblnventory[[#This Row],[Installed By]]))</f>
        <v>0</v>
      </c>
      <c r="U2975" t="str">
        <f>VLOOKUP(A2975, [1]!tblDescription[#Data], 3, 0)</f>
        <v>Catalyst 9166I AP (W6E, tri-band 4x4, XOR) w/Reg-Z</v>
      </c>
      <c r="V2975" s="22" cm="1">
        <f t="array" ref="V2975">_xlfn.XLOOKUP(1,([1]!tblOrders[Order]=tblnventory[[#This Row],[PO]])*([1]!tblOrders[Description]=tblnventory[[#This Row],[Item]]),[1]!tblOrders[Unit Total],0)</f>
        <v>902.54</v>
      </c>
      <c r="W2975" s="23" cm="1">
        <f t="array" ref="W2975">_xlfn.XLOOKUP(1,([1]!tblOrders[Order]=tblnventory[[#This Row],[PO]])*([1]!tblOrders[Description]=tblnventory[[#This Row],[Item]]),[1]!tblOrders[Licence])</f>
        <v>0</v>
      </c>
      <c r="X2975" t="b" cm="1">
        <f t="array" ref="X2975">NOT(_xlfn.XLOOKUP(tblnventory[[#This Row],[PO]]&amp;tblnventory[[#This Row],[Item]],[1]!tblOrders[Order]&amp;[1]!tblOrders[Description],[1]!tblOrders[Paid Licence],FALSE))</f>
        <v>1</v>
      </c>
      <c r="Y29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76" spans="1:25">
      <c r="A2976" s="19" t="s">
        <v>8242</v>
      </c>
      <c r="B2976" t="str">
        <f>_xlfn.XLOOKUP(tblnventory[[#This Row],[Item]],[1]!tblDescription[Item],[1]!tblDescription[Description])</f>
        <v>Catalyst 9166I AP (W6E, tri-band 4x4, XOR) w/Reg-Z</v>
      </c>
      <c r="C2976" t="str">
        <f>_xlfn.XLOOKUP(tblnventory[[#This Row],[Item]],[1]!tblDescription[Item],[1]!tblDescription[Type])</f>
        <v>WAP</v>
      </c>
      <c r="D2976" t="str">
        <f>_xlfn.XLOOKUP(tblnventory[[#This Row],[Use]],[1]!tblCodes[Use],[1]!tblCodes[Code])</f>
        <v>WiFi</v>
      </c>
      <c r="E2976" s="11" t="s">
        <v>2929</v>
      </c>
      <c r="F2976" s="20">
        <v>44977</v>
      </c>
      <c r="G2976" s="24" t="str">
        <f>IF(ISBLANK(tblnventory[[#This Row],[Installed By]]),"Store","Installed")</f>
        <v>Store</v>
      </c>
      <c r="H2976" t="s">
        <v>8243</v>
      </c>
      <c r="J2976">
        <v>2191007950</v>
      </c>
      <c r="K2976" s="17"/>
      <c r="O2976" t="b">
        <f>IF(tblnventory[[#This Row],[Installed]],LEFT(tblnventory[[#This Row],[Location]],3))</f>
        <v>0</v>
      </c>
      <c r="P2976" t="str">
        <f>_xlfn.XLOOKUP(tblnventory[[#This Row],[Serial Number]],[1]!tblDNACInventory[Floor],[1]!tblDNACInventory[Name],"Not Used")</f>
        <v>Not Used</v>
      </c>
      <c r="T2976" t="b">
        <f>NOT(ISBLANK(tblnventory[[#This Row],[Installed By]]))</f>
        <v>0</v>
      </c>
      <c r="U2976" t="str">
        <f>VLOOKUP(A2976, [1]!tblDescription[#Data], 3, 0)</f>
        <v>Catalyst 9166I AP (W6E, tri-band 4x4, XOR) w/Reg-Z</v>
      </c>
      <c r="V2976" s="22" cm="1">
        <f t="array" ref="V2976">_xlfn.XLOOKUP(1,([1]!tblOrders[Order]=tblnventory[[#This Row],[PO]])*([1]!tblOrders[Description]=tblnventory[[#This Row],[Item]]),[1]!tblOrders[Unit Total],0)</f>
        <v>902.54</v>
      </c>
      <c r="W2976" s="23" cm="1">
        <f t="array" ref="W2976">_xlfn.XLOOKUP(1,([1]!tblOrders[Order]=tblnventory[[#This Row],[PO]])*([1]!tblOrders[Description]=tblnventory[[#This Row],[Item]]),[1]!tblOrders[Licence])</f>
        <v>0</v>
      </c>
      <c r="X2976" t="b" cm="1">
        <f t="array" ref="X2976">NOT(_xlfn.XLOOKUP(tblnventory[[#This Row],[PO]]&amp;tblnventory[[#This Row],[Item]],[1]!tblOrders[Order]&amp;[1]!tblOrders[Description],[1]!tblOrders[Paid Licence],FALSE))</f>
        <v>1</v>
      </c>
      <c r="Y29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77" spans="1:25">
      <c r="A2977" s="19" t="s">
        <v>8242</v>
      </c>
      <c r="B2977" t="str">
        <f>_xlfn.XLOOKUP(tblnventory[[#This Row],[Item]],[1]!tblDescription[Item],[1]!tblDescription[Description])</f>
        <v>Catalyst 9166I AP (W6E, tri-band 4x4, XOR) w/Reg-Z</v>
      </c>
      <c r="C2977" t="str">
        <f>_xlfn.XLOOKUP(tblnventory[[#This Row],[Item]],[1]!tblDescription[Item],[1]!tblDescription[Type])</f>
        <v>WAP</v>
      </c>
      <c r="D2977" t="str">
        <f>_xlfn.XLOOKUP(tblnventory[[#This Row],[Use]],[1]!tblCodes[Use],[1]!tblCodes[Code])</f>
        <v>WiFi</v>
      </c>
      <c r="E2977" s="11" t="s">
        <v>2930</v>
      </c>
      <c r="F2977" s="20">
        <v>44977</v>
      </c>
      <c r="G2977" s="24" t="str">
        <f>IF(ISBLANK(tblnventory[[#This Row],[Installed By]]),"Store","Installed")</f>
        <v>Store</v>
      </c>
      <c r="H2977" t="s">
        <v>8243</v>
      </c>
      <c r="J2977">
        <v>2191007950</v>
      </c>
      <c r="K2977" s="17"/>
      <c r="O2977" t="b">
        <f>IF(tblnventory[[#This Row],[Installed]],LEFT(tblnventory[[#This Row],[Location]],3))</f>
        <v>0</v>
      </c>
      <c r="P2977" t="str">
        <f>_xlfn.XLOOKUP(tblnventory[[#This Row],[Serial Number]],[1]!tblDNACInventory[Floor],[1]!tblDNACInventory[Name],"Not Used")</f>
        <v>Not Used</v>
      </c>
      <c r="T2977" t="b">
        <f>NOT(ISBLANK(tblnventory[[#This Row],[Installed By]]))</f>
        <v>0</v>
      </c>
      <c r="U2977" t="str">
        <f>VLOOKUP(A2977, [1]!tblDescription[#Data], 3, 0)</f>
        <v>Catalyst 9166I AP (W6E, tri-band 4x4, XOR) w/Reg-Z</v>
      </c>
      <c r="V2977" s="22" cm="1">
        <f t="array" ref="V2977">_xlfn.XLOOKUP(1,([1]!tblOrders[Order]=tblnventory[[#This Row],[PO]])*([1]!tblOrders[Description]=tblnventory[[#This Row],[Item]]),[1]!tblOrders[Unit Total],0)</f>
        <v>902.54</v>
      </c>
      <c r="W2977" s="23" cm="1">
        <f t="array" ref="W2977">_xlfn.XLOOKUP(1,([1]!tblOrders[Order]=tblnventory[[#This Row],[PO]])*([1]!tblOrders[Description]=tblnventory[[#This Row],[Item]]),[1]!tblOrders[Licence])</f>
        <v>0</v>
      </c>
      <c r="X2977" t="b" cm="1">
        <f t="array" ref="X2977">NOT(_xlfn.XLOOKUP(tblnventory[[#This Row],[PO]]&amp;tblnventory[[#This Row],[Item]],[1]!tblOrders[Order]&amp;[1]!tblOrders[Description],[1]!tblOrders[Paid Licence],FALSE))</f>
        <v>1</v>
      </c>
      <c r="Y29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78" spans="1:25">
      <c r="A2978" s="19" t="s">
        <v>8242</v>
      </c>
      <c r="B2978" t="str">
        <f>_xlfn.XLOOKUP(tblnventory[[#This Row],[Item]],[1]!tblDescription[Item],[1]!tblDescription[Description])</f>
        <v>Catalyst 9166I AP (W6E, tri-band 4x4, XOR) w/Reg-Z</v>
      </c>
      <c r="C2978" t="str">
        <f>_xlfn.XLOOKUP(tblnventory[[#This Row],[Item]],[1]!tblDescription[Item],[1]!tblDescription[Type])</f>
        <v>WAP</v>
      </c>
      <c r="D2978" t="str">
        <f>_xlfn.XLOOKUP(tblnventory[[#This Row],[Use]],[1]!tblCodes[Use],[1]!tblCodes[Code])</f>
        <v>WiFi</v>
      </c>
      <c r="E2978" s="11" t="s">
        <v>2931</v>
      </c>
      <c r="F2978" s="20">
        <v>44977</v>
      </c>
      <c r="G2978" s="24" t="str">
        <f>IF(ISBLANK(tblnventory[[#This Row],[Installed By]]),"Store","Installed")</f>
        <v>Store</v>
      </c>
      <c r="H2978" t="s">
        <v>8243</v>
      </c>
      <c r="J2978">
        <v>2191007950</v>
      </c>
      <c r="K2978" s="17"/>
      <c r="O2978" t="b">
        <f>IF(tblnventory[[#This Row],[Installed]],LEFT(tblnventory[[#This Row],[Location]],3))</f>
        <v>0</v>
      </c>
      <c r="P2978" t="str">
        <f>_xlfn.XLOOKUP(tblnventory[[#This Row],[Serial Number]],[1]!tblDNACInventory[Floor],[1]!tblDNACInventory[Name],"Not Used")</f>
        <v>Not Used</v>
      </c>
      <c r="T2978" t="b">
        <f>NOT(ISBLANK(tblnventory[[#This Row],[Installed By]]))</f>
        <v>0</v>
      </c>
      <c r="U2978" t="str">
        <f>VLOOKUP(A2978, [1]!tblDescription[#Data], 3, 0)</f>
        <v>Catalyst 9166I AP (W6E, tri-band 4x4, XOR) w/Reg-Z</v>
      </c>
      <c r="V2978" s="22" cm="1">
        <f t="array" ref="V2978">_xlfn.XLOOKUP(1,([1]!tblOrders[Order]=tblnventory[[#This Row],[PO]])*([1]!tblOrders[Description]=tblnventory[[#This Row],[Item]]),[1]!tblOrders[Unit Total],0)</f>
        <v>902.54</v>
      </c>
      <c r="W2978" s="23" cm="1">
        <f t="array" ref="W2978">_xlfn.XLOOKUP(1,([1]!tblOrders[Order]=tblnventory[[#This Row],[PO]])*([1]!tblOrders[Description]=tblnventory[[#This Row],[Item]]),[1]!tblOrders[Licence])</f>
        <v>0</v>
      </c>
      <c r="X2978" t="b" cm="1">
        <f t="array" ref="X2978">NOT(_xlfn.XLOOKUP(tblnventory[[#This Row],[PO]]&amp;tblnventory[[#This Row],[Item]],[1]!tblOrders[Order]&amp;[1]!tblOrders[Description],[1]!tblOrders[Paid Licence],FALSE))</f>
        <v>1</v>
      </c>
      <c r="Y29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79" spans="1:25">
      <c r="A2979" s="19" t="s">
        <v>8242</v>
      </c>
      <c r="B2979" t="str">
        <f>_xlfn.XLOOKUP(tblnventory[[#This Row],[Item]],[1]!tblDescription[Item],[1]!tblDescription[Description])</f>
        <v>Catalyst 9166I AP (W6E, tri-band 4x4, XOR) w/Reg-Z</v>
      </c>
      <c r="C2979" t="str">
        <f>_xlfn.XLOOKUP(tblnventory[[#This Row],[Item]],[1]!tblDescription[Item],[1]!tblDescription[Type])</f>
        <v>WAP</v>
      </c>
      <c r="D2979" t="str">
        <f>_xlfn.XLOOKUP(tblnventory[[#This Row],[Use]],[1]!tblCodes[Use],[1]!tblCodes[Code])</f>
        <v>WiFi</v>
      </c>
      <c r="E2979" s="11" t="s">
        <v>2932</v>
      </c>
      <c r="F2979" s="20">
        <v>44977</v>
      </c>
      <c r="G2979" s="24" t="str">
        <f>IF(ISBLANK(tblnventory[[#This Row],[Installed By]]),"Store","Installed")</f>
        <v>Store</v>
      </c>
      <c r="H2979" t="s">
        <v>8243</v>
      </c>
      <c r="J2979">
        <v>2191007950</v>
      </c>
      <c r="K2979" s="17"/>
      <c r="O2979" t="b">
        <f>IF(tblnventory[[#This Row],[Installed]],LEFT(tblnventory[[#This Row],[Location]],3))</f>
        <v>0</v>
      </c>
      <c r="P2979" t="str">
        <f>_xlfn.XLOOKUP(tblnventory[[#This Row],[Serial Number]],[1]!tblDNACInventory[Floor],[1]!tblDNACInventory[Name],"Not Used")</f>
        <v>Not Used</v>
      </c>
      <c r="T2979" t="b">
        <f>NOT(ISBLANK(tblnventory[[#This Row],[Installed By]]))</f>
        <v>0</v>
      </c>
      <c r="U2979" t="str">
        <f>VLOOKUP(A2979, [1]!tblDescription[#Data], 3, 0)</f>
        <v>Catalyst 9166I AP (W6E, tri-band 4x4, XOR) w/Reg-Z</v>
      </c>
      <c r="V2979" s="22" cm="1">
        <f t="array" ref="V2979">_xlfn.XLOOKUP(1,([1]!tblOrders[Order]=tblnventory[[#This Row],[PO]])*([1]!tblOrders[Description]=tblnventory[[#This Row],[Item]]),[1]!tblOrders[Unit Total],0)</f>
        <v>902.54</v>
      </c>
      <c r="W2979" s="23" cm="1">
        <f t="array" ref="W2979">_xlfn.XLOOKUP(1,([1]!tblOrders[Order]=tblnventory[[#This Row],[PO]])*([1]!tblOrders[Description]=tblnventory[[#This Row],[Item]]),[1]!tblOrders[Licence])</f>
        <v>0</v>
      </c>
      <c r="X2979" t="b" cm="1">
        <f t="array" ref="X2979">NOT(_xlfn.XLOOKUP(tblnventory[[#This Row],[PO]]&amp;tblnventory[[#This Row],[Item]],[1]!tblOrders[Order]&amp;[1]!tblOrders[Description],[1]!tblOrders[Paid Licence],FALSE))</f>
        <v>1</v>
      </c>
      <c r="Y29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80" spans="1:25">
      <c r="A2980" s="19" t="s">
        <v>8242</v>
      </c>
      <c r="B2980" t="str">
        <f>_xlfn.XLOOKUP(tblnventory[[#This Row],[Item]],[1]!tblDescription[Item],[1]!tblDescription[Description])</f>
        <v>Catalyst 9166I AP (W6E, tri-band 4x4, XOR) w/Reg-Z</v>
      </c>
      <c r="C2980" t="str">
        <f>_xlfn.XLOOKUP(tblnventory[[#This Row],[Item]],[1]!tblDescription[Item],[1]!tblDescription[Type])</f>
        <v>WAP</v>
      </c>
      <c r="D2980" t="str">
        <f>_xlfn.XLOOKUP(tblnventory[[#This Row],[Use]],[1]!tblCodes[Use],[1]!tblCodes[Code])</f>
        <v>WiFi</v>
      </c>
      <c r="E2980" s="11" t="s">
        <v>2933</v>
      </c>
      <c r="F2980" s="20">
        <v>44977</v>
      </c>
      <c r="G2980" s="24" t="str">
        <f>IF(ISBLANK(tblnventory[[#This Row],[Installed By]]),"Store","Installed")</f>
        <v>Store</v>
      </c>
      <c r="H2980" t="s">
        <v>8243</v>
      </c>
      <c r="J2980">
        <v>2191007950</v>
      </c>
      <c r="K2980" s="17"/>
      <c r="O2980" t="b">
        <f>IF(tblnventory[[#This Row],[Installed]],LEFT(tblnventory[[#This Row],[Location]],3))</f>
        <v>0</v>
      </c>
      <c r="P2980" t="str">
        <f>_xlfn.XLOOKUP(tblnventory[[#This Row],[Serial Number]],[1]!tblDNACInventory[Floor],[1]!tblDNACInventory[Name],"Not Used")</f>
        <v>Not Used</v>
      </c>
      <c r="T2980" t="b">
        <f>NOT(ISBLANK(tblnventory[[#This Row],[Installed By]]))</f>
        <v>0</v>
      </c>
      <c r="U2980" t="str">
        <f>VLOOKUP(A2980, [1]!tblDescription[#Data], 3, 0)</f>
        <v>Catalyst 9166I AP (W6E, tri-band 4x4, XOR) w/Reg-Z</v>
      </c>
      <c r="V2980" s="22" cm="1">
        <f t="array" ref="V2980">_xlfn.XLOOKUP(1,([1]!tblOrders[Order]=tblnventory[[#This Row],[PO]])*([1]!tblOrders[Description]=tblnventory[[#This Row],[Item]]),[1]!tblOrders[Unit Total],0)</f>
        <v>902.54</v>
      </c>
      <c r="W2980" s="23" cm="1">
        <f t="array" ref="W2980">_xlfn.XLOOKUP(1,([1]!tblOrders[Order]=tblnventory[[#This Row],[PO]])*([1]!tblOrders[Description]=tblnventory[[#This Row],[Item]]),[1]!tblOrders[Licence])</f>
        <v>0</v>
      </c>
      <c r="X2980" t="b" cm="1">
        <f t="array" ref="X2980">NOT(_xlfn.XLOOKUP(tblnventory[[#This Row],[PO]]&amp;tblnventory[[#This Row],[Item]],[1]!tblOrders[Order]&amp;[1]!tblOrders[Description],[1]!tblOrders[Paid Licence],FALSE))</f>
        <v>1</v>
      </c>
      <c r="Y29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81" spans="1:25">
      <c r="A2981" s="19" t="s">
        <v>8242</v>
      </c>
      <c r="B2981" t="str">
        <f>_xlfn.XLOOKUP(tblnventory[[#This Row],[Item]],[1]!tblDescription[Item],[1]!tblDescription[Description])</f>
        <v>Catalyst 9166I AP (W6E, tri-band 4x4, XOR) w/Reg-Z</v>
      </c>
      <c r="C2981" t="str">
        <f>_xlfn.XLOOKUP(tblnventory[[#This Row],[Item]],[1]!tblDescription[Item],[1]!tblDescription[Type])</f>
        <v>WAP</v>
      </c>
      <c r="D2981" t="str">
        <f>_xlfn.XLOOKUP(tblnventory[[#This Row],[Use]],[1]!tblCodes[Use],[1]!tblCodes[Code])</f>
        <v>WiFi</v>
      </c>
      <c r="E2981" s="11" t="s">
        <v>2934</v>
      </c>
      <c r="F2981" s="20">
        <v>44977</v>
      </c>
      <c r="G2981" s="24" t="str">
        <f>IF(ISBLANK(tblnventory[[#This Row],[Installed By]]),"Store","Installed")</f>
        <v>Store</v>
      </c>
      <c r="H2981" t="s">
        <v>8243</v>
      </c>
      <c r="J2981">
        <v>2191007950</v>
      </c>
      <c r="K2981" s="17"/>
      <c r="O2981" t="b">
        <f>IF(tblnventory[[#This Row],[Installed]],LEFT(tblnventory[[#This Row],[Location]],3))</f>
        <v>0</v>
      </c>
      <c r="P2981" t="str">
        <f>_xlfn.XLOOKUP(tblnventory[[#This Row],[Serial Number]],[1]!tblDNACInventory[Floor],[1]!tblDNACInventory[Name],"Not Used")</f>
        <v>Not Used</v>
      </c>
      <c r="T2981" t="b">
        <f>NOT(ISBLANK(tblnventory[[#This Row],[Installed By]]))</f>
        <v>0</v>
      </c>
      <c r="U2981" t="str">
        <f>VLOOKUP(A2981, [1]!tblDescription[#Data], 3, 0)</f>
        <v>Catalyst 9166I AP (W6E, tri-band 4x4, XOR) w/Reg-Z</v>
      </c>
      <c r="V2981" s="22" cm="1">
        <f t="array" ref="V2981">_xlfn.XLOOKUP(1,([1]!tblOrders[Order]=tblnventory[[#This Row],[PO]])*([1]!tblOrders[Description]=tblnventory[[#This Row],[Item]]),[1]!tblOrders[Unit Total],0)</f>
        <v>902.54</v>
      </c>
      <c r="W2981" s="23" cm="1">
        <f t="array" ref="W2981">_xlfn.XLOOKUP(1,([1]!tblOrders[Order]=tblnventory[[#This Row],[PO]])*([1]!tblOrders[Description]=tblnventory[[#This Row],[Item]]),[1]!tblOrders[Licence])</f>
        <v>0</v>
      </c>
      <c r="X2981" t="b" cm="1">
        <f t="array" ref="X2981">NOT(_xlfn.XLOOKUP(tblnventory[[#This Row],[PO]]&amp;tblnventory[[#This Row],[Item]],[1]!tblOrders[Order]&amp;[1]!tblOrders[Description],[1]!tblOrders[Paid Licence],FALSE))</f>
        <v>1</v>
      </c>
      <c r="Y29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82" spans="1:25">
      <c r="A2982" s="19" t="s">
        <v>8242</v>
      </c>
      <c r="B2982" t="str">
        <f>_xlfn.XLOOKUP(tblnventory[[#This Row],[Item]],[1]!tblDescription[Item],[1]!tblDescription[Description])</f>
        <v>Catalyst 9166I AP (W6E, tri-band 4x4, XOR) w/Reg-Z</v>
      </c>
      <c r="C2982" t="str">
        <f>_xlfn.XLOOKUP(tblnventory[[#This Row],[Item]],[1]!tblDescription[Item],[1]!tblDescription[Type])</f>
        <v>WAP</v>
      </c>
      <c r="D2982" t="str">
        <f>_xlfn.XLOOKUP(tblnventory[[#This Row],[Use]],[1]!tblCodes[Use],[1]!tblCodes[Code])</f>
        <v>WiFi</v>
      </c>
      <c r="E2982" s="11" t="s">
        <v>2935</v>
      </c>
      <c r="F2982" s="20">
        <v>44977</v>
      </c>
      <c r="G2982" s="24" t="str">
        <f>IF(ISBLANK(tblnventory[[#This Row],[Installed By]]),"Store","Installed")</f>
        <v>Store</v>
      </c>
      <c r="H2982" t="s">
        <v>8243</v>
      </c>
      <c r="J2982">
        <v>2191007950</v>
      </c>
      <c r="K2982" s="17"/>
      <c r="O2982" t="b">
        <f>IF(tblnventory[[#This Row],[Installed]],LEFT(tblnventory[[#This Row],[Location]],3))</f>
        <v>0</v>
      </c>
      <c r="P2982" t="str">
        <f>_xlfn.XLOOKUP(tblnventory[[#This Row],[Serial Number]],[1]!tblDNACInventory[Floor],[1]!tblDNACInventory[Name],"Not Used")</f>
        <v>Not Used</v>
      </c>
      <c r="T2982" t="b">
        <f>NOT(ISBLANK(tblnventory[[#This Row],[Installed By]]))</f>
        <v>0</v>
      </c>
      <c r="U2982" t="str">
        <f>VLOOKUP(A2982, [1]!tblDescription[#Data], 3, 0)</f>
        <v>Catalyst 9166I AP (W6E, tri-band 4x4, XOR) w/Reg-Z</v>
      </c>
      <c r="V2982" s="22" cm="1">
        <f t="array" ref="V2982">_xlfn.XLOOKUP(1,([1]!tblOrders[Order]=tblnventory[[#This Row],[PO]])*([1]!tblOrders[Description]=tblnventory[[#This Row],[Item]]),[1]!tblOrders[Unit Total],0)</f>
        <v>902.54</v>
      </c>
      <c r="W2982" s="23" cm="1">
        <f t="array" ref="W2982">_xlfn.XLOOKUP(1,([1]!tblOrders[Order]=tblnventory[[#This Row],[PO]])*([1]!tblOrders[Description]=tblnventory[[#This Row],[Item]]),[1]!tblOrders[Licence])</f>
        <v>0</v>
      </c>
      <c r="X2982" t="b" cm="1">
        <f t="array" ref="X2982">NOT(_xlfn.XLOOKUP(tblnventory[[#This Row],[PO]]&amp;tblnventory[[#This Row],[Item]],[1]!tblOrders[Order]&amp;[1]!tblOrders[Description],[1]!tblOrders[Paid Licence],FALSE))</f>
        <v>1</v>
      </c>
      <c r="Y29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83" spans="1:25">
      <c r="A2983" s="19" t="s">
        <v>8242</v>
      </c>
      <c r="B2983" t="str">
        <f>_xlfn.XLOOKUP(tblnventory[[#This Row],[Item]],[1]!tblDescription[Item],[1]!tblDescription[Description])</f>
        <v>Catalyst 9166I AP (W6E, tri-band 4x4, XOR) w/Reg-Z</v>
      </c>
      <c r="C2983" t="str">
        <f>_xlfn.XLOOKUP(tblnventory[[#This Row],[Item]],[1]!tblDescription[Item],[1]!tblDescription[Type])</f>
        <v>WAP</v>
      </c>
      <c r="D2983" t="str">
        <f>_xlfn.XLOOKUP(tblnventory[[#This Row],[Use]],[1]!tblCodes[Use],[1]!tblCodes[Code])</f>
        <v>WiFi</v>
      </c>
      <c r="E2983" s="11" t="s">
        <v>2936</v>
      </c>
      <c r="F2983" s="20">
        <v>44977</v>
      </c>
      <c r="G2983" s="24" t="str">
        <f>IF(ISBLANK(tblnventory[[#This Row],[Installed By]]),"Store","Installed")</f>
        <v>Store</v>
      </c>
      <c r="H2983" t="s">
        <v>8243</v>
      </c>
      <c r="J2983">
        <v>2191007950</v>
      </c>
      <c r="K2983" s="17"/>
      <c r="O2983" t="b">
        <f>IF(tblnventory[[#This Row],[Installed]],LEFT(tblnventory[[#This Row],[Location]],3))</f>
        <v>0</v>
      </c>
      <c r="P2983" t="str">
        <f>_xlfn.XLOOKUP(tblnventory[[#This Row],[Serial Number]],[1]!tblDNACInventory[Floor],[1]!tblDNACInventory[Name],"Not Used")</f>
        <v>Not Used</v>
      </c>
      <c r="T2983" t="b">
        <f>NOT(ISBLANK(tblnventory[[#This Row],[Installed By]]))</f>
        <v>0</v>
      </c>
      <c r="U2983" t="str">
        <f>VLOOKUP(A2983, [1]!tblDescription[#Data], 3, 0)</f>
        <v>Catalyst 9166I AP (W6E, tri-band 4x4, XOR) w/Reg-Z</v>
      </c>
      <c r="V2983" s="22" cm="1">
        <f t="array" ref="V2983">_xlfn.XLOOKUP(1,([1]!tblOrders[Order]=tblnventory[[#This Row],[PO]])*([1]!tblOrders[Description]=tblnventory[[#This Row],[Item]]),[1]!tblOrders[Unit Total],0)</f>
        <v>902.54</v>
      </c>
      <c r="W2983" s="23" cm="1">
        <f t="array" ref="W2983">_xlfn.XLOOKUP(1,([1]!tblOrders[Order]=tblnventory[[#This Row],[PO]])*([1]!tblOrders[Description]=tblnventory[[#This Row],[Item]]),[1]!tblOrders[Licence])</f>
        <v>0</v>
      </c>
      <c r="X2983" t="b" cm="1">
        <f t="array" ref="X2983">NOT(_xlfn.XLOOKUP(tblnventory[[#This Row],[PO]]&amp;tblnventory[[#This Row],[Item]],[1]!tblOrders[Order]&amp;[1]!tblOrders[Description],[1]!tblOrders[Paid Licence],FALSE))</f>
        <v>1</v>
      </c>
      <c r="Y29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84" spans="1:25">
      <c r="A2984" s="19" t="s">
        <v>8242</v>
      </c>
      <c r="B2984" t="str">
        <f>_xlfn.XLOOKUP(tblnventory[[#This Row],[Item]],[1]!tblDescription[Item],[1]!tblDescription[Description])</f>
        <v>Catalyst 9166I AP (W6E, tri-band 4x4, XOR) w/Reg-Z</v>
      </c>
      <c r="C2984" t="str">
        <f>_xlfn.XLOOKUP(tblnventory[[#This Row],[Item]],[1]!tblDescription[Item],[1]!tblDescription[Type])</f>
        <v>WAP</v>
      </c>
      <c r="D2984" t="str">
        <f>_xlfn.XLOOKUP(tblnventory[[#This Row],[Use]],[1]!tblCodes[Use],[1]!tblCodes[Code])</f>
        <v>WiFi</v>
      </c>
      <c r="E2984" s="11" t="s">
        <v>2937</v>
      </c>
      <c r="F2984" s="20">
        <v>44977</v>
      </c>
      <c r="G2984" s="48" t="str">
        <f>IF(ISBLANK(tblnventory[[#This Row],[Installed By]]),"Store","Installed")</f>
        <v>Store</v>
      </c>
      <c r="H2984" t="s">
        <v>8243</v>
      </c>
      <c r="J2984">
        <v>2191007950</v>
      </c>
      <c r="K2984" s="17"/>
      <c r="O2984" t="b">
        <f>IF(tblnventory[[#This Row],[Installed]],LEFT(tblnventory[[#This Row],[Location]],3))</f>
        <v>0</v>
      </c>
      <c r="P2984" t="str">
        <f>_xlfn.XLOOKUP(tblnventory[[#This Row],[Serial Number]],[1]!tblDNACInventory[Floor],[1]!tblDNACInventory[Name],"Not Used")</f>
        <v>Not Used</v>
      </c>
      <c r="T2984" t="b">
        <f>NOT(ISBLANK(tblnventory[[#This Row],[Installed By]]))</f>
        <v>0</v>
      </c>
      <c r="U2984" t="str">
        <f>VLOOKUP(A2984, [1]!tblDescription[#Data], 3, 0)</f>
        <v>Catalyst 9166I AP (W6E, tri-band 4x4, XOR) w/Reg-Z</v>
      </c>
      <c r="V2984" s="22" cm="1">
        <f t="array" ref="V2984">_xlfn.XLOOKUP(1,([1]!tblOrders[Order]=tblnventory[[#This Row],[PO]])*([1]!tblOrders[Description]=tblnventory[[#This Row],[Item]]),[1]!tblOrders[Unit Total],0)</f>
        <v>902.54</v>
      </c>
      <c r="W2984" s="23" cm="1">
        <f t="array" ref="W2984">_xlfn.XLOOKUP(1,([1]!tblOrders[Order]=tblnventory[[#This Row],[PO]])*([1]!tblOrders[Description]=tblnventory[[#This Row],[Item]]),[1]!tblOrders[Licence])</f>
        <v>0</v>
      </c>
      <c r="X2984" t="b" cm="1">
        <f t="array" ref="X2984">NOT(_xlfn.XLOOKUP(tblnventory[[#This Row],[PO]]&amp;tblnventory[[#This Row],[Item]],[1]!tblOrders[Order]&amp;[1]!tblOrders[Description],[1]!tblOrders[Paid Licence],FALSE))</f>
        <v>1</v>
      </c>
      <c r="Y29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85" spans="1:25">
      <c r="A2985" s="19" t="s">
        <v>8242</v>
      </c>
      <c r="B2985" t="str">
        <f>_xlfn.XLOOKUP(tblnventory[[#This Row],[Item]],[1]!tblDescription[Item],[1]!tblDescription[Description])</f>
        <v>Catalyst 9166I AP (W6E, tri-band 4x4, XOR) w/Reg-Z</v>
      </c>
      <c r="C2985" t="str">
        <f>_xlfn.XLOOKUP(tblnventory[[#This Row],[Item]],[1]!tblDescription[Item],[1]!tblDescription[Type])</f>
        <v>WAP</v>
      </c>
      <c r="D2985" t="str">
        <f>_xlfn.XLOOKUP(tblnventory[[#This Row],[Use]],[1]!tblCodes[Use],[1]!tblCodes[Code])</f>
        <v>WiFi</v>
      </c>
      <c r="E2985" s="11" t="s">
        <v>2938</v>
      </c>
      <c r="F2985" s="20">
        <v>44977</v>
      </c>
      <c r="G2985" s="48" t="str">
        <f>IF(ISBLANK(tblnventory[[#This Row],[Installed By]]),"Store","Installed")</f>
        <v>Store</v>
      </c>
      <c r="H2985" t="s">
        <v>8243</v>
      </c>
      <c r="J2985">
        <v>2191007950</v>
      </c>
      <c r="K2985" s="17"/>
      <c r="O2985" t="b">
        <f>IF(tblnventory[[#This Row],[Installed]],LEFT(tblnventory[[#This Row],[Location]],3))</f>
        <v>0</v>
      </c>
      <c r="P2985" t="str">
        <f>_xlfn.XLOOKUP(tblnventory[[#This Row],[Serial Number]],[1]!tblDNACInventory[Floor],[1]!tblDNACInventory[Name],"Not Used")</f>
        <v>Not Used</v>
      </c>
      <c r="T2985" t="b">
        <f>NOT(ISBLANK(tblnventory[[#This Row],[Installed By]]))</f>
        <v>0</v>
      </c>
      <c r="U2985" t="str">
        <f>VLOOKUP(A2985, [1]!tblDescription[#Data], 3, 0)</f>
        <v>Catalyst 9166I AP (W6E, tri-band 4x4, XOR) w/Reg-Z</v>
      </c>
      <c r="V2985" s="22" cm="1">
        <f t="array" ref="V2985">_xlfn.XLOOKUP(1,([1]!tblOrders[Order]=tblnventory[[#This Row],[PO]])*([1]!tblOrders[Description]=tblnventory[[#This Row],[Item]]),[1]!tblOrders[Unit Total],0)</f>
        <v>902.54</v>
      </c>
      <c r="W2985" s="23" cm="1">
        <f t="array" ref="W2985">_xlfn.XLOOKUP(1,([1]!tblOrders[Order]=tblnventory[[#This Row],[PO]])*([1]!tblOrders[Description]=tblnventory[[#This Row],[Item]]),[1]!tblOrders[Licence])</f>
        <v>0</v>
      </c>
      <c r="X2985" t="b" cm="1">
        <f t="array" ref="X2985">NOT(_xlfn.XLOOKUP(tblnventory[[#This Row],[PO]]&amp;tblnventory[[#This Row],[Item]],[1]!tblOrders[Order]&amp;[1]!tblOrders[Description],[1]!tblOrders[Paid Licence],FALSE))</f>
        <v>1</v>
      </c>
      <c r="Y29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86" spans="1:25">
      <c r="A2986" s="19" t="s">
        <v>8242</v>
      </c>
      <c r="B2986" t="str">
        <f>_xlfn.XLOOKUP(tblnventory[[#This Row],[Item]],[1]!tblDescription[Item],[1]!tblDescription[Description])</f>
        <v>Catalyst 9166I AP (W6E, tri-band 4x4, XOR) w/Reg-Z</v>
      </c>
      <c r="C2986" t="str">
        <f>_xlfn.XLOOKUP(tblnventory[[#This Row],[Item]],[1]!tblDescription[Item],[1]!tblDescription[Type])</f>
        <v>WAP</v>
      </c>
      <c r="D2986" t="str">
        <f>_xlfn.XLOOKUP(tblnventory[[#This Row],[Use]],[1]!tblCodes[Use],[1]!tblCodes[Code])</f>
        <v>WiFi</v>
      </c>
      <c r="E2986" s="11" t="s">
        <v>2939</v>
      </c>
      <c r="F2986" s="20">
        <v>44977</v>
      </c>
      <c r="G2986" s="24" t="str">
        <f>IF(ISBLANK(tblnventory[[#This Row],[Installed By]]),"Store","Installed")</f>
        <v>Store</v>
      </c>
      <c r="H2986" t="s">
        <v>8243</v>
      </c>
      <c r="J2986">
        <v>2191007950</v>
      </c>
      <c r="K2986" s="17"/>
      <c r="O2986" t="b">
        <f>IF(tblnventory[[#This Row],[Installed]],LEFT(tblnventory[[#This Row],[Location]],3))</f>
        <v>0</v>
      </c>
      <c r="P2986" t="str">
        <f>_xlfn.XLOOKUP(tblnventory[[#This Row],[Serial Number]],[1]!tblDNACInventory[Floor],[1]!tblDNACInventory[Name],"Not Used")</f>
        <v>Not Used</v>
      </c>
      <c r="T2986" t="b">
        <f>NOT(ISBLANK(tblnventory[[#This Row],[Installed By]]))</f>
        <v>0</v>
      </c>
      <c r="U2986" t="str">
        <f>VLOOKUP(A2986, [1]!tblDescription[#Data], 3, 0)</f>
        <v>Catalyst 9166I AP (W6E, tri-band 4x4, XOR) w/Reg-Z</v>
      </c>
      <c r="V2986" s="22" cm="1">
        <f t="array" ref="V2986">_xlfn.XLOOKUP(1,([1]!tblOrders[Order]=tblnventory[[#This Row],[PO]])*([1]!tblOrders[Description]=tblnventory[[#This Row],[Item]]),[1]!tblOrders[Unit Total],0)</f>
        <v>902.54</v>
      </c>
      <c r="W2986" s="23" cm="1">
        <f t="array" ref="W2986">_xlfn.XLOOKUP(1,([1]!tblOrders[Order]=tblnventory[[#This Row],[PO]])*([1]!tblOrders[Description]=tblnventory[[#This Row],[Item]]),[1]!tblOrders[Licence])</f>
        <v>0</v>
      </c>
      <c r="X2986" t="b" cm="1">
        <f t="array" ref="X2986">NOT(_xlfn.XLOOKUP(tblnventory[[#This Row],[PO]]&amp;tblnventory[[#This Row],[Item]],[1]!tblOrders[Order]&amp;[1]!tblOrders[Description],[1]!tblOrders[Paid Licence],FALSE))</f>
        <v>1</v>
      </c>
      <c r="Y29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87" spans="1:25">
      <c r="A2987" s="19" t="s">
        <v>8242</v>
      </c>
      <c r="B2987" t="str">
        <f>_xlfn.XLOOKUP(tblnventory[[#This Row],[Item]],[1]!tblDescription[Item],[1]!tblDescription[Description])</f>
        <v>Catalyst 9166I AP (W6E, tri-band 4x4, XOR) w/Reg-Z</v>
      </c>
      <c r="C2987" t="str">
        <f>_xlfn.XLOOKUP(tblnventory[[#This Row],[Item]],[1]!tblDescription[Item],[1]!tblDescription[Type])</f>
        <v>WAP</v>
      </c>
      <c r="D2987" t="str">
        <f>_xlfn.XLOOKUP(tblnventory[[#This Row],[Use]],[1]!tblCodes[Use],[1]!tblCodes[Code])</f>
        <v>WiFi</v>
      </c>
      <c r="E2987" s="11" t="s">
        <v>2940</v>
      </c>
      <c r="F2987" s="20">
        <v>44977</v>
      </c>
      <c r="G2987" s="24" t="str">
        <f>IF(ISBLANK(tblnventory[[#This Row],[Installed By]]),"Store","Installed")</f>
        <v>Store</v>
      </c>
      <c r="H2987" t="s">
        <v>8243</v>
      </c>
      <c r="J2987">
        <v>2191007950</v>
      </c>
      <c r="K2987" s="17"/>
      <c r="O2987" t="b">
        <f>IF(tblnventory[[#This Row],[Installed]],LEFT(tblnventory[[#This Row],[Location]],3))</f>
        <v>0</v>
      </c>
      <c r="P2987" t="str">
        <f>_xlfn.XLOOKUP(tblnventory[[#This Row],[Serial Number]],[1]!tblDNACInventory[Floor],[1]!tblDNACInventory[Name],"Not Used")</f>
        <v>Not Used</v>
      </c>
      <c r="T2987" t="b">
        <f>NOT(ISBLANK(tblnventory[[#This Row],[Installed By]]))</f>
        <v>0</v>
      </c>
      <c r="U2987" t="str">
        <f>VLOOKUP(A2987, [1]!tblDescription[#Data], 3, 0)</f>
        <v>Catalyst 9166I AP (W6E, tri-band 4x4, XOR) w/Reg-Z</v>
      </c>
      <c r="V2987" s="22" cm="1">
        <f t="array" ref="V2987">_xlfn.XLOOKUP(1,([1]!tblOrders[Order]=tblnventory[[#This Row],[PO]])*([1]!tblOrders[Description]=tblnventory[[#This Row],[Item]]),[1]!tblOrders[Unit Total],0)</f>
        <v>902.54</v>
      </c>
      <c r="W2987" s="23" cm="1">
        <f t="array" ref="W2987">_xlfn.XLOOKUP(1,([1]!tblOrders[Order]=tblnventory[[#This Row],[PO]])*([1]!tblOrders[Description]=tblnventory[[#This Row],[Item]]),[1]!tblOrders[Licence])</f>
        <v>0</v>
      </c>
      <c r="X2987" t="b" cm="1">
        <f t="array" ref="X2987">NOT(_xlfn.XLOOKUP(tblnventory[[#This Row],[PO]]&amp;tblnventory[[#This Row],[Item]],[1]!tblOrders[Order]&amp;[1]!tblOrders[Description],[1]!tblOrders[Paid Licence],FALSE))</f>
        <v>1</v>
      </c>
      <c r="Y29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88" spans="1:25">
      <c r="A2988" s="19" t="s">
        <v>8242</v>
      </c>
      <c r="B2988" t="str">
        <f>_xlfn.XLOOKUP(tblnventory[[#This Row],[Item]],[1]!tblDescription[Item],[1]!tblDescription[Description])</f>
        <v>Catalyst 9166I AP (W6E, tri-band 4x4, XOR) w/Reg-Z</v>
      </c>
      <c r="C2988" t="str">
        <f>_xlfn.XLOOKUP(tblnventory[[#This Row],[Item]],[1]!tblDescription[Item],[1]!tblDescription[Type])</f>
        <v>WAP</v>
      </c>
      <c r="D2988" t="str">
        <f>_xlfn.XLOOKUP(tblnventory[[#This Row],[Use]],[1]!tblCodes[Use],[1]!tblCodes[Code])</f>
        <v>WiFi</v>
      </c>
      <c r="E2988" s="11" t="s">
        <v>2941</v>
      </c>
      <c r="F2988" s="20">
        <v>44977</v>
      </c>
      <c r="G2988" s="24" t="str">
        <f>IF(ISBLANK(tblnventory[[#This Row],[Installed By]]),"Store","Installed")</f>
        <v>Store</v>
      </c>
      <c r="H2988" t="s">
        <v>8243</v>
      </c>
      <c r="J2988">
        <v>2191007950</v>
      </c>
      <c r="K2988" s="17"/>
      <c r="O2988" t="b">
        <f>IF(tblnventory[[#This Row],[Installed]],LEFT(tblnventory[[#This Row],[Location]],3))</f>
        <v>0</v>
      </c>
      <c r="P2988" t="str">
        <f>_xlfn.XLOOKUP(tblnventory[[#This Row],[Serial Number]],[1]!tblDNACInventory[Floor],[1]!tblDNACInventory[Name],"Not Used")</f>
        <v>Not Used</v>
      </c>
      <c r="T2988" t="b">
        <f>NOT(ISBLANK(tblnventory[[#This Row],[Installed By]]))</f>
        <v>0</v>
      </c>
      <c r="U2988" t="str">
        <f>VLOOKUP(A2988, [1]!tblDescription[#Data], 3, 0)</f>
        <v>Catalyst 9166I AP (W6E, tri-band 4x4, XOR) w/Reg-Z</v>
      </c>
      <c r="V2988" s="22" cm="1">
        <f t="array" ref="V2988">_xlfn.XLOOKUP(1,([1]!tblOrders[Order]=tblnventory[[#This Row],[PO]])*([1]!tblOrders[Description]=tblnventory[[#This Row],[Item]]),[1]!tblOrders[Unit Total],0)</f>
        <v>902.54</v>
      </c>
      <c r="W2988" s="23" cm="1">
        <f t="array" ref="W2988">_xlfn.XLOOKUP(1,([1]!tblOrders[Order]=tblnventory[[#This Row],[PO]])*([1]!tblOrders[Description]=tblnventory[[#This Row],[Item]]),[1]!tblOrders[Licence])</f>
        <v>0</v>
      </c>
      <c r="X2988" t="b" cm="1">
        <f t="array" ref="X2988">NOT(_xlfn.XLOOKUP(tblnventory[[#This Row],[PO]]&amp;tblnventory[[#This Row],[Item]],[1]!tblOrders[Order]&amp;[1]!tblOrders[Description],[1]!tblOrders[Paid Licence],FALSE))</f>
        <v>1</v>
      </c>
      <c r="Y29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89" spans="1:25">
      <c r="A2989" s="19" t="s">
        <v>8242</v>
      </c>
      <c r="B2989" t="str">
        <f>_xlfn.XLOOKUP(tblnventory[[#This Row],[Item]],[1]!tblDescription[Item],[1]!tblDescription[Description])</f>
        <v>Catalyst 9166I AP (W6E, tri-band 4x4, XOR) w/Reg-Z</v>
      </c>
      <c r="C2989" t="str">
        <f>_xlfn.XLOOKUP(tblnventory[[#This Row],[Item]],[1]!tblDescription[Item],[1]!tblDescription[Type])</f>
        <v>WAP</v>
      </c>
      <c r="D2989" t="str">
        <f>_xlfn.XLOOKUP(tblnventory[[#This Row],[Use]],[1]!tblCodes[Use],[1]!tblCodes[Code])</f>
        <v>WiFi</v>
      </c>
      <c r="E2989" s="11" t="s">
        <v>2942</v>
      </c>
      <c r="F2989" s="20">
        <v>44977</v>
      </c>
      <c r="G2989" s="24" t="str">
        <f>IF(ISBLANK(tblnventory[[#This Row],[Installed By]]),"Store","Installed")</f>
        <v>Store</v>
      </c>
      <c r="H2989" t="s">
        <v>8243</v>
      </c>
      <c r="J2989">
        <v>2191007950</v>
      </c>
      <c r="K2989" s="17"/>
      <c r="O2989" t="b">
        <f>IF(tblnventory[[#This Row],[Installed]],LEFT(tblnventory[[#This Row],[Location]],3))</f>
        <v>0</v>
      </c>
      <c r="P2989" t="str">
        <f>_xlfn.XLOOKUP(tblnventory[[#This Row],[Serial Number]],[1]!tblDNACInventory[Floor],[1]!tblDNACInventory[Name],"Not Used")</f>
        <v>Not Used</v>
      </c>
      <c r="T2989" t="b">
        <f>NOT(ISBLANK(tblnventory[[#This Row],[Installed By]]))</f>
        <v>0</v>
      </c>
      <c r="U2989" t="str">
        <f>VLOOKUP(A2989, [1]!tblDescription[#Data], 3, 0)</f>
        <v>Catalyst 9166I AP (W6E, tri-band 4x4, XOR) w/Reg-Z</v>
      </c>
      <c r="V2989" s="22" cm="1">
        <f t="array" ref="V2989">_xlfn.XLOOKUP(1,([1]!tblOrders[Order]=tblnventory[[#This Row],[PO]])*([1]!tblOrders[Description]=tblnventory[[#This Row],[Item]]),[1]!tblOrders[Unit Total],0)</f>
        <v>902.54</v>
      </c>
      <c r="W2989" s="23" cm="1">
        <f t="array" ref="W2989">_xlfn.XLOOKUP(1,([1]!tblOrders[Order]=tblnventory[[#This Row],[PO]])*([1]!tblOrders[Description]=tblnventory[[#This Row],[Item]]),[1]!tblOrders[Licence])</f>
        <v>0</v>
      </c>
      <c r="X2989" t="b" cm="1">
        <f t="array" ref="X2989">NOT(_xlfn.XLOOKUP(tblnventory[[#This Row],[PO]]&amp;tblnventory[[#This Row],[Item]],[1]!tblOrders[Order]&amp;[1]!tblOrders[Description],[1]!tblOrders[Paid Licence],FALSE))</f>
        <v>1</v>
      </c>
      <c r="Y29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90" spans="1:25">
      <c r="A2990" s="19" t="s">
        <v>8242</v>
      </c>
      <c r="B2990" t="str">
        <f>_xlfn.XLOOKUP(tblnventory[[#This Row],[Item]],[1]!tblDescription[Item],[1]!tblDescription[Description])</f>
        <v>Catalyst 9166I AP (W6E, tri-band 4x4, XOR) w/Reg-Z</v>
      </c>
      <c r="C2990" t="str">
        <f>_xlfn.XLOOKUP(tblnventory[[#This Row],[Item]],[1]!tblDescription[Item],[1]!tblDescription[Type])</f>
        <v>WAP</v>
      </c>
      <c r="D2990" t="str">
        <f>_xlfn.XLOOKUP(tblnventory[[#This Row],[Use]],[1]!tblCodes[Use],[1]!tblCodes[Code])</f>
        <v>WiFi</v>
      </c>
      <c r="E2990" s="11" t="s">
        <v>2943</v>
      </c>
      <c r="F2990" s="20">
        <v>44977</v>
      </c>
      <c r="G2990" s="24" t="str">
        <f>IF(ISBLANK(tblnventory[[#This Row],[Installed By]]),"Store","Installed")</f>
        <v>Store</v>
      </c>
      <c r="H2990" t="s">
        <v>8243</v>
      </c>
      <c r="J2990">
        <v>2191007950</v>
      </c>
      <c r="K2990" s="17"/>
      <c r="O2990" t="b">
        <f>IF(tblnventory[[#This Row],[Installed]],LEFT(tblnventory[[#This Row],[Location]],3))</f>
        <v>0</v>
      </c>
      <c r="P2990" t="str">
        <f>_xlfn.XLOOKUP(tblnventory[[#This Row],[Serial Number]],[1]!tblDNACInventory[Floor],[1]!tblDNACInventory[Name],"Not Used")</f>
        <v>Not Used</v>
      </c>
      <c r="T2990" t="b">
        <f>NOT(ISBLANK(tblnventory[[#This Row],[Installed By]]))</f>
        <v>0</v>
      </c>
      <c r="U2990" t="str">
        <f>VLOOKUP(A2990, [1]!tblDescription[#Data], 3, 0)</f>
        <v>Catalyst 9166I AP (W6E, tri-band 4x4, XOR) w/Reg-Z</v>
      </c>
      <c r="V2990" s="22" cm="1">
        <f t="array" ref="V2990">_xlfn.XLOOKUP(1,([1]!tblOrders[Order]=tblnventory[[#This Row],[PO]])*([1]!tblOrders[Description]=tblnventory[[#This Row],[Item]]),[1]!tblOrders[Unit Total],0)</f>
        <v>902.54</v>
      </c>
      <c r="W2990" s="23" cm="1">
        <f t="array" ref="W2990">_xlfn.XLOOKUP(1,([1]!tblOrders[Order]=tblnventory[[#This Row],[PO]])*([1]!tblOrders[Description]=tblnventory[[#This Row],[Item]]),[1]!tblOrders[Licence])</f>
        <v>0</v>
      </c>
      <c r="X2990" t="b" cm="1">
        <f t="array" ref="X2990">NOT(_xlfn.XLOOKUP(tblnventory[[#This Row],[PO]]&amp;tblnventory[[#This Row],[Item]],[1]!tblOrders[Order]&amp;[1]!tblOrders[Description],[1]!tblOrders[Paid Licence],FALSE))</f>
        <v>1</v>
      </c>
      <c r="Y29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91" spans="1:25">
      <c r="A2991" s="19" t="s">
        <v>8242</v>
      </c>
      <c r="B2991" t="str">
        <f>_xlfn.XLOOKUP(tblnventory[[#This Row],[Item]],[1]!tblDescription[Item],[1]!tblDescription[Description])</f>
        <v>Catalyst 9166I AP (W6E, tri-band 4x4, XOR) w/Reg-Z</v>
      </c>
      <c r="C2991" t="str">
        <f>_xlfn.XLOOKUP(tblnventory[[#This Row],[Item]],[1]!tblDescription[Item],[1]!tblDescription[Type])</f>
        <v>WAP</v>
      </c>
      <c r="D2991" t="str">
        <f>_xlfn.XLOOKUP(tblnventory[[#This Row],[Use]],[1]!tblCodes[Use],[1]!tblCodes[Code])</f>
        <v>WiFi</v>
      </c>
      <c r="E2991" s="11" t="s">
        <v>2944</v>
      </c>
      <c r="F2991" s="20">
        <v>44977</v>
      </c>
      <c r="G2991" s="24" t="str">
        <f>IF(ISBLANK(tblnventory[[#This Row],[Installed By]]),"Store","Installed")</f>
        <v>Store</v>
      </c>
      <c r="H2991" t="s">
        <v>8243</v>
      </c>
      <c r="J2991">
        <v>2191007950</v>
      </c>
      <c r="K2991" s="17"/>
      <c r="O2991" t="b">
        <f>IF(tblnventory[[#This Row],[Installed]],LEFT(tblnventory[[#This Row],[Location]],3))</f>
        <v>0</v>
      </c>
      <c r="P2991" t="str">
        <f>_xlfn.XLOOKUP(tblnventory[[#This Row],[Serial Number]],[1]!tblDNACInventory[Floor],[1]!tblDNACInventory[Name],"Not Used")</f>
        <v>Not Used</v>
      </c>
      <c r="T2991" t="b">
        <f>NOT(ISBLANK(tblnventory[[#This Row],[Installed By]]))</f>
        <v>0</v>
      </c>
      <c r="U2991" t="str">
        <f>VLOOKUP(A2991, [1]!tblDescription[#Data], 3, 0)</f>
        <v>Catalyst 9166I AP (W6E, tri-band 4x4, XOR) w/Reg-Z</v>
      </c>
      <c r="V2991" s="22" cm="1">
        <f t="array" ref="V2991">_xlfn.XLOOKUP(1,([1]!tblOrders[Order]=tblnventory[[#This Row],[PO]])*([1]!tblOrders[Description]=tblnventory[[#This Row],[Item]]),[1]!tblOrders[Unit Total],0)</f>
        <v>902.54</v>
      </c>
      <c r="W2991" s="23" cm="1">
        <f t="array" ref="W2991">_xlfn.XLOOKUP(1,([1]!tblOrders[Order]=tblnventory[[#This Row],[PO]])*([1]!tblOrders[Description]=tblnventory[[#This Row],[Item]]),[1]!tblOrders[Licence])</f>
        <v>0</v>
      </c>
      <c r="X2991" t="b" cm="1">
        <f t="array" ref="X2991">NOT(_xlfn.XLOOKUP(tblnventory[[#This Row],[PO]]&amp;tblnventory[[#This Row],[Item]],[1]!tblOrders[Order]&amp;[1]!tblOrders[Description],[1]!tblOrders[Paid Licence],FALSE))</f>
        <v>1</v>
      </c>
      <c r="Y29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92" spans="1:25">
      <c r="A2992" s="19" t="s">
        <v>8242</v>
      </c>
      <c r="B2992" t="str">
        <f>_xlfn.XLOOKUP(tblnventory[[#This Row],[Item]],[1]!tblDescription[Item],[1]!tblDescription[Description])</f>
        <v>Catalyst 9166I AP (W6E, tri-band 4x4, XOR) w/Reg-Z</v>
      </c>
      <c r="C2992" t="str">
        <f>_xlfn.XLOOKUP(tblnventory[[#This Row],[Item]],[1]!tblDescription[Item],[1]!tblDescription[Type])</f>
        <v>WAP</v>
      </c>
      <c r="D2992" t="str">
        <f>_xlfn.XLOOKUP(tblnventory[[#This Row],[Use]],[1]!tblCodes[Use],[1]!tblCodes[Code])</f>
        <v>WiFi</v>
      </c>
      <c r="E2992" s="11" t="s">
        <v>2945</v>
      </c>
      <c r="F2992" s="20">
        <v>44977</v>
      </c>
      <c r="G2992" s="24" t="str">
        <f>IF(ISBLANK(tblnventory[[#This Row],[Installed By]]),"Store","Installed")</f>
        <v>Store</v>
      </c>
      <c r="H2992" t="s">
        <v>8243</v>
      </c>
      <c r="J2992">
        <v>2191007950</v>
      </c>
      <c r="K2992" s="17"/>
      <c r="O2992" t="b">
        <f>IF(tblnventory[[#This Row],[Installed]],LEFT(tblnventory[[#This Row],[Location]],3))</f>
        <v>0</v>
      </c>
      <c r="P2992" t="str">
        <f>_xlfn.XLOOKUP(tblnventory[[#This Row],[Serial Number]],[1]!tblDNACInventory[Floor],[1]!tblDNACInventory[Name],"Not Used")</f>
        <v>Not Used</v>
      </c>
      <c r="T2992" t="b">
        <f>NOT(ISBLANK(tblnventory[[#This Row],[Installed By]]))</f>
        <v>0</v>
      </c>
      <c r="U2992" t="str">
        <f>VLOOKUP(A2992, [1]!tblDescription[#Data], 3, 0)</f>
        <v>Catalyst 9166I AP (W6E, tri-band 4x4, XOR) w/Reg-Z</v>
      </c>
      <c r="V2992" s="22" cm="1">
        <f t="array" ref="V2992">_xlfn.XLOOKUP(1,([1]!tblOrders[Order]=tblnventory[[#This Row],[PO]])*([1]!tblOrders[Description]=tblnventory[[#This Row],[Item]]),[1]!tblOrders[Unit Total],0)</f>
        <v>902.54</v>
      </c>
      <c r="W2992" s="23" cm="1">
        <f t="array" ref="W2992">_xlfn.XLOOKUP(1,([1]!tblOrders[Order]=tblnventory[[#This Row],[PO]])*([1]!tblOrders[Description]=tblnventory[[#This Row],[Item]]),[1]!tblOrders[Licence])</f>
        <v>0</v>
      </c>
      <c r="X2992" t="b" cm="1">
        <f t="array" ref="X2992">NOT(_xlfn.XLOOKUP(tblnventory[[#This Row],[PO]]&amp;tblnventory[[#This Row],[Item]],[1]!tblOrders[Order]&amp;[1]!tblOrders[Description],[1]!tblOrders[Paid Licence],FALSE))</f>
        <v>1</v>
      </c>
      <c r="Y29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93" spans="1:25">
      <c r="A2993" s="19" t="s">
        <v>8242</v>
      </c>
      <c r="B2993" t="str">
        <f>_xlfn.XLOOKUP(tblnventory[[#This Row],[Item]],[1]!tblDescription[Item],[1]!tblDescription[Description])</f>
        <v>Catalyst 9166I AP (W6E, tri-band 4x4, XOR) w/Reg-Z</v>
      </c>
      <c r="C2993" t="str">
        <f>_xlfn.XLOOKUP(tblnventory[[#This Row],[Item]],[1]!tblDescription[Item],[1]!tblDescription[Type])</f>
        <v>WAP</v>
      </c>
      <c r="D2993" t="str">
        <f>_xlfn.XLOOKUP(tblnventory[[#This Row],[Use]],[1]!tblCodes[Use],[1]!tblCodes[Code])</f>
        <v>WiFi</v>
      </c>
      <c r="E2993" s="11" t="s">
        <v>2946</v>
      </c>
      <c r="F2993" s="20">
        <v>44977</v>
      </c>
      <c r="G2993" s="24" t="str">
        <f>IF(ISBLANK(tblnventory[[#This Row],[Installed By]]),"Store","Installed")</f>
        <v>Store</v>
      </c>
      <c r="H2993" t="s">
        <v>8243</v>
      </c>
      <c r="J2993">
        <v>2191007950</v>
      </c>
      <c r="K2993" s="17"/>
      <c r="O2993" t="b">
        <f>IF(tblnventory[[#This Row],[Installed]],LEFT(tblnventory[[#This Row],[Location]],3))</f>
        <v>0</v>
      </c>
      <c r="P2993" t="str">
        <f>_xlfn.XLOOKUP(tblnventory[[#This Row],[Serial Number]],[1]!tblDNACInventory[Floor],[1]!tblDNACInventory[Name],"Not Used")</f>
        <v>Not Used</v>
      </c>
      <c r="T2993" t="b">
        <f>NOT(ISBLANK(tblnventory[[#This Row],[Installed By]]))</f>
        <v>0</v>
      </c>
      <c r="U2993" t="str">
        <f>VLOOKUP(A2993, [1]!tblDescription[#Data], 3, 0)</f>
        <v>Catalyst 9166I AP (W6E, tri-band 4x4, XOR) w/Reg-Z</v>
      </c>
      <c r="V2993" s="22" cm="1">
        <f t="array" ref="V2993">_xlfn.XLOOKUP(1,([1]!tblOrders[Order]=tblnventory[[#This Row],[PO]])*([1]!tblOrders[Description]=tblnventory[[#This Row],[Item]]),[1]!tblOrders[Unit Total],0)</f>
        <v>902.54</v>
      </c>
      <c r="W2993" s="23" cm="1">
        <f t="array" ref="W2993">_xlfn.XLOOKUP(1,([1]!tblOrders[Order]=tblnventory[[#This Row],[PO]])*([1]!tblOrders[Description]=tblnventory[[#This Row],[Item]]),[1]!tblOrders[Licence])</f>
        <v>0</v>
      </c>
      <c r="X2993" t="b" cm="1">
        <f t="array" ref="X2993">NOT(_xlfn.XLOOKUP(tblnventory[[#This Row],[PO]]&amp;tblnventory[[#This Row],[Item]],[1]!tblOrders[Order]&amp;[1]!tblOrders[Description],[1]!tblOrders[Paid Licence],FALSE))</f>
        <v>1</v>
      </c>
      <c r="Y29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94" spans="1:25">
      <c r="A2994" s="19" t="s">
        <v>8242</v>
      </c>
      <c r="B2994" t="str">
        <f>_xlfn.XLOOKUP(tblnventory[[#This Row],[Item]],[1]!tblDescription[Item],[1]!tblDescription[Description])</f>
        <v>Catalyst 9166I AP (W6E, tri-band 4x4, XOR) w/Reg-Z</v>
      </c>
      <c r="C2994" t="str">
        <f>_xlfn.XLOOKUP(tblnventory[[#This Row],[Item]],[1]!tblDescription[Item],[1]!tblDescription[Type])</f>
        <v>WAP</v>
      </c>
      <c r="D2994" t="str">
        <f>_xlfn.XLOOKUP(tblnventory[[#This Row],[Use]],[1]!tblCodes[Use],[1]!tblCodes[Code])</f>
        <v>WiFi</v>
      </c>
      <c r="E2994" s="11" t="s">
        <v>2947</v>
      </c>
      <c r="F2994" s="20">
        <v>44977</v>
      </c>
      <c r="G2994" s="24" t="str">
        <f>IF(ISBLANK(tblnventory[[#This Row],[Installed By]]),"Store","Installed")</f>
        <v>Store</v>
      </c>
      <c r="H2994" t="s">
        <v>8243</v>
      </c>
      <c r="J2994">
        <v>2191007950</v>
      </c>
      <c r="K2994" s="17"/>
      <c r="O2994" t="b">
        <f>IF(tblnventory[[#This Row],[Installed]],LEFT(tblnventory[[#This Row],[Location]],3))</f>
        <v>0</v>
      </c>
      <c r="P2994" t="str">
        <f>_xlfn.XLOOKUP(tblnventory[[#This Row],[Serial Number]],[1]!tblDNACInventory[Floor],[1]!tblDNACInventory[Name],"Not Used")</f>
        <v>Not Used</v>
      </c>
      <c r="T2994" t="b">
        <f>NOT(ISBLANK(tblnventory[[#This Row],[Installed By]]))</f>
        <v>0</v>
      </c>
      <c r="U2994" t="str">
        <f>VLOOKUP(A2994, [1]!tblDescription[#Data], 3, 0)</f>
        <v>Catalyst 9166I AP (W6E, tri-band 4x4, XOR) w/Reg-Z</v>
      </c>
      <c r="V2994" s="22" cm="1">
        <f t="array" ref="V2994">_xlfn.XLOOKUP(1,([1]!tblOrders[Order]=tblnventory[[#This Row],[PO]])*([1]!tblOrders[Description]=tblnventory[[#This Row],[Item]]),[1]!tblOrders[Unit Total],0)</f>
        <v>902.54</v>
      </c>
      <c r="W2994" s="23" cm="1">
        <f t="array" ref="W2994">_xlfn.XLOOKUP(1,([1]!tblOrders[Order]=tblnventory[[#This Row],[PO]])*([1]!tblOrders[Description]=tblnventory[[#This Row],[Item]]),[1]!tblOrders[Licence])</f>
        <v>0</v>
      </c>
      <c r="X2994" t="b" cm="1">
        <f t="array" ref="X2994">NOT(_xlfn.XLOOKUP(tblnventory[[#This Row],[PO]]&amp;tblnventory[[#This Row],[Item]],[1]!tblOrders[Order]&amp;[1]!tblOrders[Description],[1]!tblOrders[Paid Licence],FALSE))</f>
        <v>1</v>
      </c>
      <c r="Y29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95" spans="1:25">
      <c r="A2995" s="19" t="s">
        <v>8242</v>
      </c>
      <c r="B2995" t="str">
        <f>_xlfn.XLOOKUP(tblnventory[[#This Row],[Item]],[1]!tblDescription[Item],[1]!tblDescription[Description])</f>
        <v>Catalyst 9166I AP (W6E, tri-band 4x4, XOR) w/Reg-Z</v>
      </c>
      <c r="C2995" t="str">
        <f>_xlfn.XLOOKUP(tblnventory[[#This Row],[Item]],[1]!tblDescription[Item],[1]!tblDescription[Type])</f>
        <v>WAP</v>
      </c>
      <c r="D2995" t="str">
        <f>_xlfn.XLOOKUP(tblnventory[[#This Row],[Use]],[1]!tblCodes[Use],[1]!tblCodes[Code])</f>
        <v>WiFi</v>
      </c>
      <c r="E2995" s="11" t="s">
        <v>2948</v>
      </c>
      <c r="F2995" s="20">
        <v>44977</v>
      </c>
      <c r="G2995" s="24" t="str">
        <f>IF(ISBLANK(tblnventory[[#This Row],[Installed By]]),"Store","Installed")</f>
        <v>Store</v>
      </c>
      <c r="H2995" t="s">
        <v>8243</v>
      </c>
      <c r="J2995">
        <v>2191007950</v>
      </c>
      <c r="K2995" s="17"/>
      <c r="O2995" t="b">
        <f>IF(tblnventory[[#This Row],[Installed]],LEFT(tblnventory[[#This Row],[Location]],3))</f>
        <v>0</v>
      </c>
      <c r="P2995" t="str">
        <f>_xlfn.XLOOKUP(tblnventory[[#This Row],[Serial Number]],[1]!tblDNACInventory[Floor],[1]!tblDNACInventory[Name],"Not Used")</f>
        <v>Not Used</v>
      </c>
      <c r="T2995" t="b">
        <f>NOT(ISBLANK(tblnventory[[#This Row],[Installed By]]))</f>
        <v>0</v>
      </c>
      <c r="U2995" t="str">
        <f>VLOOKUP(A2995, [1]!tblDescription[#Data], 3, 0)</f>
        <v>Catalyst 9166I AP (W6E, tri-band 4x4, XOR) w/Reg-Z</v>
      </c>
      <c r="V2995" s="22" cm="1">
        <f t="array" ref="V2995">_xlfn.XLOOKUP(1,([1]!tblOrders[Order]=tblnventory[[#This Row],[PO]])*([1]!tblOrders[Description]=tblnventory[[#This Row],[Item]]),[1]!tblOrders[Unit Total],0)</f>
        <v>902.54</v>
      </c>
      <c r="W2995" s="23" cm="1">
        <f t="array" ref="W2995">_xlfn.XLOOKUP(1,([1]!tblOrders[Order]=tblnventory[[#This Row],[PO]])*([1]!tblOrders[Description]=tblnventory[[#This Row],[Item]]),[1]!tblOrders[Licence])</f>
        <v>0</v>
      </c>
      <c r="X2995" t="b" cm="1">
        <f t="array" ref="X2995">NOT(_xlfn.XLOOKUP(tblnventory[[#This Row],[PO]]&amp;tblnventory[[#This Row],[Item]],[1]!tblOrders[Order]&amp;[1]!tblOrders[Description],[1]!tblOrders[Paid Licence],FALSE))</f>
        <v>1</v>
      </c>
      <c r="Y29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96" spans="1:25">
      <c r="A2996" s="19" t="s">
        <v>8242</v>
      </c>
      <c r="B2996" t="str">
        <f>_xlfn.XLOOKUP(tblnventory[[#This Row],[Item]],[1]!tblDescription[Item],[1]!tblDescription[Description])</f>
        <v>Catalyst 9166I AP (W6E, tri-band 4x4, XOR) w/Reg-Z</v>
      </c>
      <c r="C2996" t="str">
        <f>_xlfn.XLOOKUP(tblnventory[[#This Row],[Item]],[1]!tblDescription[Item],[1]!tblDescription[Type])</f>
        <v>WAP</v>
      </c>
      <c r="D2996" t="str">
        <f>_xlfn.XLOOKUP(tblnventory[[#This Row],[Use]],[1]!tblCodes[Use],[1]!tblCodes[Code])</f>
        <v>WiFi</v>
      </c>
      <c r="E2996" s="11" t="s">
        <v>2949</v>
      </c>
      <c r="F2996" s="20">
        <v>44977</v>
      </c>
      <c r="G2996" s="24" t="str">
        <f>IF(ISBLANK(tblnventory[[#This Row],[Installed By]]),"Store","Installed")</f>
        <v>Store</v>
      </c>
      <c r="H2996" t="s">
        <v>8243</v>
      </c>
      <c r="J2996">
        <v>2191007950</v>
      </c>
      <c r="K2996" s="17"/>
      <c r="O2996" t="b">
        <f>IF(tblnventory[[#This Row],[Installed]],LEFT(tblnventory[[#This Row],[Location]],3))</f>
        <v>0</v>
      </c>
      <c r="P2996" t="str">
        <f>_xlfn.XLOOKUP(tblnventory[[#This Row],[Serial Number]],[1]!tblDNACInventory[Floor],[1]!tblDNACInventory[Name],"Not Used")</f>
        <v>Not Used</v>
      </c>
      <c r="T2996" t="b">
        <f>NOT(ISBLANK(tblnventory[[#This Row],[Installed By]]))</f>
        <v>0</v>
      </c>
      <c r="U2996" t="str">
        <f>VLOOKUP(A2996, [1]!tblDescription[#Data], 3, 0)</f>
        <v>Catalyst 9166I AP (W6E, tri-band 4x4, XOR) w/Reg-Z</v>
      </c>
      <c r="V2996" s="22" cm="1">
        <f t="array" ref="V2996">_xlfn.XLOOKUP(1,([1]!tblOrders[Order]=tblnventory[[#This Row],[PO]])*([1]!tblOrders[Description]=tblnventory[[#This Row],[Item]]),[1]!tblOrders[Unit Total],0)</f>
        <v>902.54</v>
      </c>
      <c r="W2996" s="23" cm="1">
        <f t="array" ref="W2996">_xlfn.XLOOKUP(1,([1]!tblOrders[Order]=tblnventory[[#This Row],[PO]])*([1]!tblOrders[Description]=tblnventory[[#This Row],[Item]]),[1]!tblOrders[Licence])</f>
        <v>0</v>
      </c>
      <c r="X2996" t="b" cm="1">
        <f t="array" ref="X2996">NOT(_xlfn.XLOOKUP(tblnventory[[#This Row],[PO]]&amp;tblnventory[[#This Row],[Item]],[1]!tblOrders[Order]&amp;[1]!tblOrders[Description],[1]!tblOrders[Paid Licence],FALSE))</f>
        <v>1</v>
      </c>
      <c r="Y29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97" spans="1:25">
      <c r="A2997" s="19" t="s">
        <v>8242</v>
      </c>
      <c r="B2997" t="str">
        <f>_xlfn.XLOOKUP(tblnventory[[#This Row],[Item]],[1]!tblDescription[Item],[1]!tblDescription[Description])</f>
        <v>Catalyst 9166I AP (W6E, tri-band 4x4, XOR) w/Reg-Z</v>
      </c>
      <c r="C2997" t="str">
        <f>_xlfn.XLOOKUP(tblnventory[[#This Row],[Item]],[1]!tblDescription[Item],[1]!tblDescription[Type])</f>
        <v>WAP</v>
      </c>
      <c r="D2997" t="str">
        <f>_xlfn.XLOOKUP(tblnventory[[#This Row],[Use]],[1]!tblCodes[Use],[1]!tblCodes[Code])</f>
        <v>WiFi</v>
      </c>
      <c r="E2997" s="11" t="s">
        <v>2950</v>
      </c>
      <c r="F2997" s="20">
        <v>44977</v>
      </c>
      <c r="G2997" s="24" t="str">
        <f>IF(ISBLANK(tblnventory[[#This Row],[Installed By]]),"Store","Installed")</f>
        <v>Store</v>
      </c>
      <c r="H2997" t="s">
        <v>8243</v>
      </c>
      <c r="J2997">
        <v>2191007950</v>
      </c>
      <c r="K2997" s="17"/>
      <c r="O2997" t="b">
        <f>IF(tblnventory[[#This Row],[Installed]],LEFT(tblnventory[[#This Row],[Location]],3))</f>
        <v>0</v>
      </c>
      <c r="P2997" t="str">
        <f>_xlfn.XLOOKUP(tblnventory[[#This Row],[Serial Number]],[1]!tblDNACInventory[Floor],[1]!tblDNACInventory[Name],"Not Used")</f>
        <v>Not Used</v>
      </c>
      <c r="T2997" t="b">
        <f>NOT(ISBLANK(tblnventory[[#This Row],[Installed By]]))</f>
        <v>0</v>
      </c>
      <c r="U2997" t="str">
        <f>VLOOKUP(A2997, [1]!tblDescription[#Data], 3, 0)</f>
        <v>Catalyst 9166I AP (W6E, tri-band 4x4, XOR) w/Reg-Z</v>
      </c>
      <c r="V2997" s="22" cm="1">
        <f t="array" ref="V2997">_xlfn.XLOOKUP(1,([1]!tblOrders[Order]=tblnventory[[#This Row],[PO]])*([1]!tblOrders[Description]=tblnventory[[#This Row],[Item]]),[1]!tblOrders[Unit Total],0)</f>
        <v>902.54</v>
      </c>
      <c r="W2997" s="23" cm="1">
        <f t="array" ref="W2997">_xlfn.XLOOKUP(1,([1]!tblOrders[Order]=tblnventory[[#This Row],[PO]])*([1]!tblOrders[Description]=tblnventory[[#This Row],[Item]]),[1]!tblOrders[Licence])</f>
        <v>0</v>
      </c>
      <c r="X2997" t="b" cm="1">
        <f t="array" ref="X2997">NOT(_xlfn.XLOOKUP(tblnventory[[#This Row],[PO]]&amp;tblnventory[[#This Row],[Item]],[1]!tblOrders[Order]&amp;[1]!tblOrders[Description],[1]!tblOrders[Paid Licence],FALSE))</f>
        <v>1</v>
      </c>
      <c r="Y29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98" spans="1:25">
      <c r="A2998" s="19" t="s">
        <v>8242</v>
      </c>
      <c r="B2998" t="str">
        <f>_xlfn.XLOOKUP(tblnventory[[#This Row],[Item]],[1]!tblDescription[Item],[1]!tblDescription[Description])</f>
        <v>Catalyst 9166I AP (W6E, tri-band 4x4, XOR) w/Reg-Z</v>
      </c>
      <c r="C2998" t="str">
        <f>_xlfn.XLOOKUP(tblnventory[[#This Row],[Item]],[1]!tblDescription[Item],[1]!tblDescription[Type])</f>
        <v>WAP</v>
      </c>
      <c r="D2998" t="str">
        <f>_xlfn.XLOOKUP(tblnventory[[#This Row],[Use]],[1]!tblCodes[Use],[1]!tblCodes[Code])</f>
        <v>WiFi</v>
      </c>
      <c r="E2998" s="11" t="s">
        <v>2951</v>
      </c>
      <c r="F2998" s="20">
        <v>44977</v>
      </c>
      <c r="G2998" s="24" t="str">
        <f>IF(ISBLANK(tblnventory[[#This Row],[Installed By]]),"Store","Installed")</f>
        <v>Store</v>
      </c>
      <c r="H2998" t="s">
        <v>8243</v>
      </c>
      <c r="J2998">
        <v>2191007950</v>
      </c>
      <c r="K2998" s="17"/>
      <c r="O2998" t="b">
        <f>IF(tblnventory[[#This Row],[Installed]],LEFT(tblnventory[[#This Row],[Location]],3))</f>
        <v>0</v>
      </c>
      <c r="P2998" t="str">
        <f>_xlfn.XLOOKUP(tblnventory[[#This Row],[Serial Number]],[1]!tblDNACInventory[Floor],[1]!tblDNACInventory[Name],"Not Used")</f>
        <v>Not Used</v>
      </c>
      <c r="T2998" t="b">
        <f>NOT(ISBLANK(tblnventory[[#This Row],[Installed By]]))</f>
        <v>0</v>
      </c>
      <c r="U2998" t="str">
        <f>VLOOKUP(A2998, [1]!tblDescription[#Data], 3, 0)</f>
        <v>Catalyst 9166I AP (W6E, tri-band 4x4, XOR) w/Reg-Z</v>
      </c>
      <c r="V2998" s="22" cm="1">
        <f t="array" ref="V2998">_xlfn.XLOOKUP(1,([1]!tblOrders[Order]=tblnventory[[#This Row],[PO]])*([1]!tblOrders[Description]=tblnventory[[#This Row],[Item]]),[1]!tblOrders[Unit Total],0)</f>
        <v>902.54</v>
      </c>
      <c r="W2998" s="23" cm="1">
        <f t="array" ref="W2998">_xlfn.XLOOKUP(1,([1]!tblOrders[Order]=tblnventory[[#This Row],[PO]])*([1]!tblOrders[Description]=tblnventory[[#This Row],[Item]]),[1]!tblOrders[Licence])</f>
        <v>0</v>
      </c>
      <c r="X2998" t="b" cm="1">
        <f t="array" ref="X2998">NOT(_xlfn.XLOOKUP(tblnventory[[#This Row],[PO]]&amp;tblnventory[[#This Row],[Item]],[1]!tblOrders[Order]&amp;[1]!tblOrders[Description],[1]!tblOrders[Paid Licence],FALSE))</f>
        <v>1</v>
      </c>
      <c r="Y29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2999" spans="1:25">
      <c r="A2999" s="19" t="s">
        <v>8242</v>
      </c>
      <c r="B2999" t="str">
        <f>_xlfn.XLOOKUP(tblnventory[[#This Row],[Item]],[1]!tblDescription[Item],[1]!tblDescription[Description])</f>
        <v>Catalyst 9166I AP (W6E, tri-band 4x4, XOR) w/Reg-Z</v>
      </c>
      <c r="C2999" t="str">
        <f>_xlfn.XLOOKUP(tblnventory[[#This Row],[Item]],[1]!tblDescription[Item],[1]!tblDescription[Type])</f>
        <v>WAP</v>
      </c>
      <c r="D2999" t="str">
        <f>_xlfn.XLOOKUP(tblnventory[[#This Row],[Use]],[1]!tblCodes[Use],[1]!tblCodes[Code])</f>
        <v>WiFi</v>
      </c>
      <c r="E2999" s="11" t="s">
        <v>2952</v>
      </c>
      <c r="F2999" s="20">
        <v>44977</v>
      </c>
      <c r="G2999" s="24" t="str">
        <f>IF(ISBLANK(tblnventory[[#This Row],[Installed By]]),"Store","Installed")</f>
        <v>Store</v>
      </c>
      <c r="H2999" t="s">
        <v>8243</v>
      </c>
      <c r="J2999">
        <v>2191007950</v>
      </c>
      <c r="K2999" s="17"/>
      <c r="O2999" t="b">
        <f>IF(tblnventory[[#This Row],[Installed]],LEFT(tblnventory[[#This Row],[Location]],3))</f>
        <v>0</v>
      </c>
      <c r="P2999" t="str">
        <f>_xlfn.XLOOKUP(tblnventory[[#This Row],[Serial Number]],[1]!tblDNACInventory[Floor],[1]!tblDNACInventory[Name],"Not Used")</f>
        <v>Not Used</v>
      </c>
      <c r="T2999" t="b">
        <f>NOT(ISBLANK(tblnventory[[#This Row],[Installed By]]))</f>
        <v>0</v>
      </c>
      <c r="U2999" t="str">
        <f>VLOOKUP(A2999, [1]!tblDescription[#Data], 3, 0)</f>
        <v>Catalyst 9166I AP (W6E, tri-band 4x4, XOR) w/Reg-Z</v>
      </c>
      <c r="V2999" s="22" cm="1">
        <f t="array" ref="V2999">_xlfn.XLOOKUP(1,([1]!tblOrders[Order]=tblnventory[[#This Row],[PO]])*([1]!tblOrders[Description]=tblnventory[[#This Row],[Item]]),[1]!tblOrders[Unit Total],0)</f>
        <v>902.54</v>
      </c>
      <c r="W2999" s="23" cm="1">
        <f t="array" ref="W2999">_xlfn.XLOOKUP(1,([1]!tblOrders[Order]=tblnventory[[#This Row],[PO]])*([1]!tblOrders[Description]=tblnventory[[#This Row],[Item]]),[1]!tblOrders[Licence])</f>
        <v>0</v>
      </c>
      <c r="X2999" t="b" cm="1">
        <f t="array" ref="X2999">NOT(_xlfn.XLOOKUP(tblnventory[[#This Row],[PO]]&amp;tblnventory[[#This Row],[Item]],[1]!tblOrders[Order]&amp;[1]!tblOrders[Description],[1]!tblOrders[Paid Licence],FALSE))</f>
        <v>1</v>
      </c>
      <c r="Y29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00" spans="1:25">
      <c r="A3000" s="19" t="s">
        <v>8242</v>
      </c>
      <c r="B3000" t="str">
        <f>_xlfn.XLOOKUP(tblnventory[[#This Row],[Item]],[1]!tblDescription[Item],[1]!tblDescription[Description])</f>
        <v>Catalyst 9166I AP (W6E, tri-band 4x4, XOR) w/Reg-Z</v>
      </c>
      <c r="C3000" t="str">
        <f>_xlfn.XLOOKUP(tblnventory[[#This Row],[Item]],[1]!tblDescription[Item],[1]!tblDescription[Type])</f>
        <v>WAP</v>
      </c>
      <c r="D3000" t="str">
        <f>_xlfn.XLOOKUP(tblnventory[[#This Row],[Use]],[1]!tblCodes[Use],[1]!tblCodes[Code])</f>
        <v>WiFi</v>
      </c>
      <c r="E3000" s="11" t="s">
        <v>2953</v>
      </c>
      <c r="F3000" s="20">
        <v>44977</v>
      </c>
      <c r="G3000" s="24" t="str">
        <f>IF(ISBLANK(tblnventory[[#This Row],[Installed By]]),"Store","Installed")</f>
        <v>Store</v>
      </c>
      <c r="H3000" t="s">
        <v>8243</v>
      </c>
      <c r="J3000">
        <v>2191007950</v>
      </c>
      <c r="K3000" s="17"/>
      <c r="O3000" t="b">
        <f>IF(tblnventory[[#This Row],[Installed]],LEFT(tblnventory[[#This Row],[Location]],3))</f>
        <v>0</v>
      </c>
      <c r="P3000" t="str">
        <f>_xlfn.XLOOKUP(tblnventory[[#This Row],[Serial Number]],[1]!tblDNACInventory[Floor],[1]!tblDNACInventory[Name],"Not Used")</f>
        <v>Not Used</v>
      </c>
      <c r="T3000" t="b">
        <f>NOT(ISBLANK(tblnventory[[#This Row],[Installed By]]))</f>
        <v>0</v>
      </c>
      <c r="U3000" t="str">
        <f>VLOOKUP(A3000, [1]!tblDescription[#Data], 3, 0)</f>
        <v>Catalyst 9166I AP (W6E, tri-band 4x4, XOR) w/Reg-Z</v>
      </c>
      <c r="V3000" s="22" cm="1">
        <f t="array" ref="V3000">_xlfn.XLOOKUP(1,([1]!tblOrders[Order]=tblnventory[[#This Row],[PO]])*([1]!tblOrders[Description]=tblnventory[[#This Row],[Item]]),[1]!tblOrders[Unit Total],0)</f>
        <v>902.54</v>
      </c>
      <c r="W3000" s="23" cm="1">
        <f t="array" ref="W3000">_xlfn.XLOOKUP(1,([1]!tblOrders[Order]=tblnventory[[#This Row],[PO]])*([1]!tblOrders[Description]=tblnventory[[#This Row],[Item]]),[1]!tblOrders[Licence])</f>
        <v>0</v>
      </c>
      <c r="X3000" t="b" cm="1">
        <f t="array" ref="X3000">NOT(_xlfn.XLOOKUP(tblnventory[[#This Row],[PO]]&amp;tblnventory[[#This Row],[Item]],[1]!tblOrders[Order]&amp;[1]!tblOrders[Description],[1]!tblOrders[Paid Licence],FALSE))</f>
        <v>1</v>
      </c>
      <c r="Y30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01" spans="1:25">
      <c r="A3001" s="19" t="s">
        <v>8242</v>
      </c>
      <c r="B3001" t="str">
        <f>_xlfn.XLOOKUP(tblnventory[[#This Row],[Item]],[1]!tblDescription[Item],[1]!tblDescription[Description])</f>
        <v>Catalyst 9166I AP (W6E, tri-band 4x4, XOR) w/Reg-Z</v>
      </c>
      <c r="C3001" t="str">
        <f>_xlfn.XLOOKUP(tblnventory[[#This Row],[Item]],[1]!tblDescription[Item],[1]!tblDescription[Type])</f>
        <v>WAP</v>
      </c>
      <c r="D3001" t="str">
        <f>_xlfn.XLOOKUP(tblnventory[[#This Row],[Use]],[1]!tblCodes[Use],[1]!tblCodes[Code])</f>
        <v>WiFi</v>
      </c>
      <c r="E3001" s="11" t="s">
        <v>2954</v>
      </c>
      <c r="F3001" s="20">
        <v>44977</v>
      </c>
      <c r="G3001" s="24" t="str">
        <f>IF(ISBLANK(tblnventory[[#This Row],[Installed By]]),"Store","Installed")</f>
        <v>Store</v>
      </c>
      <c r="H3001" t="s">
        <v>8243</v>
      </c>
      <c r="J3001">
        <v>2191007950</v>
      </c>
      <c r="K3001" s="17"/>
      <c r="O3001" t="b">
        <f>IF(tblnventory[[#This Row],[Installed]],LEFT(tblnventory[[#This Row],[Location]],3))</f>
        <v>0</v>
      </c>
      <c r="P3001" t="str">
        <f>_xlfn.XLOOKUP(tblnventory[[#This Row],[Serial Number]],[1]!tblDNACInventory[Floor],[1]!tblDNACInventory[Name],"Not Used")</f>
        <v>Not Used</v>
      </c>
      <c r="T3001" t="b">
        <f>NOT(ISBLANK(tblnventory[[#This Row],[Installed By]]))</f>
        <v>0</v>
      </c>
      <c r="U3001" t="str">
        <f>VLOOKUP(A3001, [1]!tblDescription[#Data], 3, 0)</f>
        <v>Catalyst 9166I AP (W6E, tri-band 4x4, XOR) w/Reg-Z</v>
      </c>
      <c r="V3001" s="22" cm="1">
        <f t="array" ref="V3001">_xlfn.XLOOKUP(1,([1]!tblOrders[Order]=tblnventory[[#This Row],[PO]])*([1]!tblOrders[Description]=tblnventory[[#This Row],[Item]]),[1]!tblOrders[Unit Total],0)</f>
        <v>902.54</v>
      </c>
      <c r="W3001" s="23" cm="1">
        <f t="array" ref="W3001">_xlfn.XLOOKUP(1,([1]!tblOrders[Order]=tblnventory[[#This Row],[PO]])*([1]!tblOrders[Description]=tblnventory[[#This Row],[Item]]),[1]!tblOrders[Licence])</f>
        <v>0</v>
      </c>
      <c r="X3001" t="b" cm="1">
        <f t="array" ref="X3001">NOT(_xlfn.XLOOKUP(tblnventory[[#This Row],[PO]]&amp;tblnventory[[#This Row],[Item]],[1]!tblOrders[Order]&amp;[1]!tblOrders[Description],[1]!tblOrders[Paid Licence],FALSE))</f>
        <v>1</v>
      </c>
      <c r="Y30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02" spans="1:25">
      <c r="A3002" s="19" t="s">
        <v>8242</v>
      </c>
      <c r="B3002" t="str">
        <f>_xlfn.XLOOKUP(tblnventory[[#This Row],[Item]],[1]!tblDescription[Item],[1]!tblDescription[Description])</f>
        <v>Catalyst 9166I AP (W6E, tri-band 4x4, XOR) w/Reg-Z</v>
      </c>
      <c r="C3002" t="str">
        <f>_xlfn.XLOOKUP(tblnventory[[#This Row],[Item]],[1]!tblDescription[Item],[1]!tblDescription[Type])</f>
        <v>WAP</v>
      </c>
      <c r="D3002" t="str">
        <f>_xlfn.XLOOKUP(tblnventory[[#This Row],[Use]],[1]!tblCodes[Use],[1]!tblCodes[Code])</f>
        <v>WiFi</v>
      </c>
      <c r="E3002" s="11" t="s">
        <v>2955</v>
      </c>
      <c r="F3002" s="20">
        <v>44977</v>
      </c>
      <c r="G3002" s="24" t="str">
        <f>IF(ISBLANK(tblnventory[[#This Row],[Installed By]]),"Store","Installed")</f>
        <v>Store</v>
      </c>
      <c r="H3002" t="s">
        <v>8243</v>
      </c>
      <c r="J3002">
        <v>2191007950</v>
      </c>
      <c r="K3002" s="17"/>
      <c r="O3002" t="b">
        <f>IF(tblnventory[[#This Row],[Installed]],LEFT(tblnventory[[#This Row],[Location]],3))</f>
        <v>0</v>
      </c>
      <c r="P3002" t="str">
        <f>_xlfn.XLOOKUP(tblnventory[[#This Row],[Serial Number]],[1]!tblDNACInventory[Floor],[1]!tblDNACInventory[Name],"Not Used")</f>
        <v>Not Used</v>
      </c>
      <c r="T3002" t="b">
        <f>NOT(ISBLANK(tblnventory[[#This Row],[Installed By]]))</f>
        <v>0</v>
      </c>
      <c r="U3002" t="str">
        <f>VLOOKUP(A3002, [1]!tblDescription[#Data], 3, 0)</f>
        <v>Catalyst 9166I AP (W6E, tri-band 4x4, XOR) w/Reg-Z</v>
      </c>
      <c r="V3002" s="22" cm="1">
        <f t="array" ref="V3002">_xlfn.XLOOKUP(1,([1]!tblOrders[Order]=tblnventory[[#This Row],[PO]])*([1]!tblOrders[Description]=tblnventory[[#This Row],[Item]]),[1]!tblOrders[Unit Total],0)</f>
        <v>902.54</v>
      </c>
      <c r="W3002" s="23" cm="1">
        <f t="array" ref="W3002">_xlfn.XLOOKUP(1,([1]!tblOrders[Order]=tblnventory[[#This Row],[PO]])*([1]!tblOrders[Description]=tblnventory[[#This Row],[Item]]),[1]!tblOrders[Licence])</f>
        <v>0</v>
      </c>
      <c r="X3002" t="b" cm="1">
        <f t="array" ref="X3002">NOT(_xlfn.XLOOKUP(tblnventory[[#This Row],[PO]]&amp;tblnventory[[#This Row],[Item]],[1]!tblOrders[Order]&amp;[1]!tblOrders[Description],[1]!tblOrders[Paid Licence],FALSE))</f>
        <v>1</v>
      </c>
      <c r="Y30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03" spans="1:25">
      <c r="A3003" s="19" t="s">
        <v>8242</v>
      </c>
      <c r="B3003" t="str">
        <f>_xlfn.XLOOKUP(tblnventory[[#This Row],[Item]],[1]!tblDescription[Item],[1]!tblDescription[Description])</f>
        <v>Catalyst 9166I AP (W6E, tri-band 4x4, XOR) w/Reg-Z</v>
      </c>
      <c r="C3003" t="str">
        <f>_xlfn.XLOOKUP(tblnventory[[#This Row],[Item]],[1]!tblDescription[Item],[1]!tblDescription[Type])</f>
        <v>WAP</v>
      </c>
      <c r="D3003" t="str">
        <f>_xlfn.XLOOKUP(tblnventory[[#This Row],[Use]],[1]!tblCodes[Use],[1]!tblCodes[Code])</f>
        <v>WiFi</v>
      </c>
      <c r="E3003" s="11" t="s">
        <v>2956</v>
      </c>
      <c r="F3003" s="20">
        <v>44977</v>
      </c>
      <c r="G3003" s="24" t="str">
        <f>IF(ISBLANK(tblnventory[[#This Row],[Installed By]]),"Store","Installed")</f>
        <v>Store</v>
      </c>
      <c r="H3003" t="s">
        <v>8243</v>
      </c>
      <c r="J3003">
        <v>2191007950</v>
      </c>
      <c r="K3003" s="17"/>
      <c r="O3003" t="b">
        <f>IF(tblnventory[[#This Row],[Installed]],LEFT(tblnventory[[#This Row],[Location]],3))</f>
        <v>0</v>
      </c>
      <c r="P3003" t="str">
        <f>_xlfn.XLOOKUP(tblnventory[[#This Row],[Serial Number]],[1]!tblDNACInventory[Floor],[1]!tblDNACInventory[Name],"Not Used")</f>
        <v>Not Used</v>
      </c>
      <c r="T3003" t="b">
        <f>NOT(ISBLANK(tblnventory[[#This Row],[Installed By]]))</f>
        <v>0</v>
      </c>
      <c r="U3003" t="str">
        <f>VLOOKUP(A3003, [1]!tblDescription[#Data], 3, 0)</f>
        <v>Catalyst 9166I AP (W6E, tri-band 4x4, XOR) w/Reg-Z</v>
      </c>
      <c r="V3003" s="22" cm="1">
        <f t="array" ref="V3003">_xlfn.XLOOKUP(1,([1]!tblOrders[Order]=tblnventory[[#This Row],[PO]])*([1]!tblOrders[Description]=tblnventory[[#This Row],[Item]]),[1]!tblOrders[Unit Total],0)</f>
        <v>902.54</v>
      </c>
      <c r="W3003" s="23" cm="1">
        <f t="array" ref="W3003">_xlfn.XLOOKUP(1,([1]!tblOrders[Order]=tblnventory[[#This Row],[PO]])*([1]!tblOrders[Description]=tblnventory[[#This Row],[Item]]),[1]!tblOrders[Licence])</f>
        <v>0</v>
      </c>
      <c r="X3003" t="b" cm="1">
        <f t="array" ref="X3003">NOT(_xlfn.XLOOKUP(tblnventory[[#This Row],[PO]]&amp;tblnventory[[#This Row],[Item]],[1]!tblOrders[Order]&amp;[1]!tblOrders[Description],[1]!tblOrders[Paid Licence],FALSE))</f>
        <v>1</v>
      </c>
      <c r="Y30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04" spans="1:25">
      <c r="A3004" s="19" t="s">
        <v>8242</v>
      </c>
      <c r="B3004" t="str">
        <f>_xlfn.XLOOKUP(tblnventory[[#This Row],[Item]],[1]!tblDescription[Item],[1]!tblDescription[Description])</f>
        <v>Catalyst 9166I AP (W6E, tri-band 4x4, XOR) w/Reg-Z</v>
      </c>
      <c r="C3004" t="str">
        <f>_xlfn.XLOOKUP(tblnventory[[#This Row],[Item]],[1]!tblDescription[Item],[1]!tblDescription[Type])</f>
        <v>WAP</v>
      </c>
      <c r="D3004" t="str">
        <f>_xlfn.XLOOKUP(tblnventory[[#This Row],[Use]],[1]!tblCodes[Use],[1]!tblCodes[Code])</f>
        <v>WiFi</v>
      </c>
      <c r="E3004" s="11" t="s">
        <v>2957</v>
      </c>
      <c r="F3004" s="20">
        <v>44977</v>
      </c>
      <c r="G3004" s="24" t="str">
        <f>IF(ISBLANK(tblnventory[[#This Row],[Installed By]]),"Store","Installed")</f>
        <v>Store</v>
      </c>
      <c r="H3004" t="s">
        <v>8243</v>
      </c>
      <c r="J3004">
        <v>2191007950</v>
      </c>
      <c r="K3004" s="17"/>
      <c r="O3004" t="b">
        <f>IF(tblnventory[[#This Row],[Installed]],LEFT(tblnventory[[#This Row],[Location]],3))</f>
        <v>0</v>
      </c>
      <c r="P3004" t="str">
        <f>_xlfn.XLOOKUP(tblnventory[[#This Row],[Serial Number]],[1]!tblDNACInventory[Floor],[1]!tblDNACInventory[Name],"Not Used")</f>
        <v>Not Used</v>
      </c>
      <c r="T3004" t="b">
        <f>NOT(ISBLANK(tblnventory[[#This Row],[Installed By]]))</f>
        <v>0</v>
      </c>
      <c r="U3004" t="str">
        <f>VLOOKUP(A3004, [1]!tblDescription[#Data], 3, 0)</f>
        <v>Catalyst 9166I AP (W6E, tri-band 4x4, XOR) w/Reg-Z</v>
      </c>
      <c r="V3004" s="22" cm="1">
        <f t="array" ref="V3004">_xlfn.XLOOKUP(1,([1]!tblOrders[Order]=tblnventory[[#This Row],[PO]])*([1]!tblOrders[Description]=tblnventory[[#This Row],[Item]]),[1]!tblOrders[Unit Total],0)</f>
        <v>902.54</v>
      </c>
      <c r="W3004" s="23" cm="1">
        <f t="array" ref="W3004">_xlfn.XLOOKUP(1,([1]!tblOrders[Order]=tblnventory[[#This Row],[PO]])*([1]!tblOrders[Description]=tblnventory[[#This Row],[Item]]),[1]!tblOrders[Licence])</f>
        <v>0</v>
      </c>
      <c r="X3004" t="b" cm="1">
        <f t="array" ref="X3004">NOT(_xlfn.XLOOKUP(tblnventory[[#This Row],[PO]]&amp;tblnventory[[#This Row],[Item]],[1]!tblOrders[Order]&amp;[1]!tblOrders[Description],[1]!tblOrders[Paid Licence],FALSE))</f>
        <v>1</v>
      </c>
      <c r="Y30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05" spans="1:25">
      <c r="A3005" s="19" t="s">
        <v>8242</v>
      </c>
      <c r="B3005" t="str">
        <f>_xlfn.XLOOKUP(tblnventory[[#This Row],[Item]],[1]!tblDescription[Item],[1]!tblDescription[Description])</f>
        <v>Catalyst 9166I AP (W6E, tri-band 4x4, XOR) w/Reg-Z</v>
      </c>
      <c r="C3005" t="str">
        <f>_xlfn.XLOOKUP(tblnventory[[#This Row],[Item]],[1]!tblDescription[Item],[1]!tblDescription[Type])</f>
        <v>WAP</v>
      </c>
      <c r="D3005" t="str">
        <f>_xlfn.XLOOKUP(tblnventory[[#This Row],[Use]],[1]!tblCodes[Use],[1]!tblCodes[Code])</f>
        <v>WiFi</v>
      </c>
      <c r="E3005" s="11" t="s">
        <v>2958</v>
      </c>
      <c r="F3005" s="20">
        <v>44977</v>
      </c>
      <c r="G3005" s="24" t="str">
        <f>IF(ISBLANK(tblnventory[[#This Row],[Installed By]]),"Store","Installed")</f>
        <v>Store</v>
      </c>
      <c r="H3005" t="s">
        <v>8243</v>
      </c>
      <c r="J3005">
        <v>2191007950</v>
      </c>
      <c r="K3005" s="17"/>
      <c r="O3005" t="b">
        <f>IF(tblnventory[[#This Row],[Installed]],LEFT(tblnventory[[#This Row],[Location]],3))</f>
        <v>0</v>
      </c>
      <c r="P3005" t="str">
        <f>_xlfn.XLOOKUP(tblnventory[[#This Row],[Serial Number]],[1]!tblDNACInventory[Floor],[1]!tblDNACInventory[Name],"Not Used")</f>
        <v>Not Used</v>
      </c>
      <c r="T3005" t="b">
        <f>NOT(ISBLANK(tblnventory[[#This Row],[Installed By]]))</f>
        <v>0</v>
      </c>
      <c r="U3005" t="str">
        <f>VLOOKUP(A3005, [1]!tblDescription[#Data], 3, 0)</f>
        <v>Catalyst 9166I AP (W6E, tri-band 4x4, XOR) w/Reg-Z</v>
      </c>
      <c r="V3005" s="22" cm="1">
        <f t="array" ref="V3005">_xlfn.XLOOKUP(1,([1]!tblOrders[Order]=tblnventory[[#This Row],[PO]])*([1]!tblOrders[Description]=tblnventory[[#This Row],[Item]]),[1]!tblOrders[Unit Total],0)</f>
        <v>902.54</v>
      </c>
      <c r="W3005" s="23" cm="1">
        <f t="array" ref="W3005">_xlfn.XLOOKUP(1,([1]!tblOrders[Order]=tblnventory[[#This Row],[PO]])*([1]!tblOrders[Description]=tblnventory[[#This Row],[Item]]),[1]!tblOrders[Licence])</f>
        <v>0</v>
      </c>
      <c r="X3005" t="b" cm="1">
        <f t="array" ref="X3005">NOT(_xlfn.XLOOKUP(tblnventory[[#This Row],[PO]]&amp;tblnventory[[#This Row],[Item]],[1]!tblOrders[Order]&amp;[1]!tblOrders[Description],[1]!tblOrders[Paid Licence],FALSE))</f>
        <v>1</v>
      </c>
      <c r="Y30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06" spans="1:25">
      <c r="A3006" s="19" t="s">
        <v>8242</v>
      </c>
      <c r="B3006" t="str">
        <f>_xlfn.XLOOKUP(tblnventory[[#This Row],[Item]],[1]!tblDescription[Item],[1]!tblDescription[Description])</f>
        <v>Catalyst 9166I AP (W6E, tri-band 4x4, XOR) w/Reg-Z</v>
      </c>
      <c r="C3006" t="str">
        <f>_xlfn.XLOOKUP(tblnventory[[#This Row],[Item]],[1]!tblDescription[Item],[1]!tblDescription[Type])</f>
        <v>WAP</v>
      </c>
      <c r="D3006" t="str">
        <f>_xlfn.XLOOKUP(tblnventory[[#This Row],[Use]],[1]!tblCodes[Use],[1]!tblCodes[Code])</f>
        <v>WiFi</v>
      </c>
      <c r="E3006" s="11" t="s">
        <v>2959</v>
      </c>
      <c r="F3006" s="20">
        <v>44977</v>
      </c>
      <c r="G3006" s="24" t="str">
        <f>IF(ISBLANK(tblnventory[[#This Row],[Installed By]]),"Store","Installed")</f>
        <v>Store</v>
      </c>
      <c r="H3006" t="s">
        <v>8243</v>
      </c>
      <c r="J3006">
        <v>2191007950</v>
      </c>
      <c r="K3006" s="17"/>
      <c r="O3006" t="b">
        <f>IF(tblnventory[[#This Row],[Installed]],LEFT(tblnventory[[#This Row],[Location]],3))</f>
        <v>0</v>
      </c>
      <c r="P3006" t="str">
        <f>_xlfn.XLOOKUP(tblnventory[[#This Row],[Serial Number]],[1]!tblDNACInventory[Floor],[1]!tblDNACInventory[Name],"Not Used")</f>
        <v>Not Used</v>
      </c>
      <c r="T3006" t="b">
        <f>NOT(ISBLANK(tblnventory[[#This Row],[Installed By]]))</f>
        <v>0</v>
      </c>
      <c r="U3006" t="str">
        <f>VLOOKUP(A3006, [1]!tblDescription[#Data], 3, 0)</f>
        <v>Catalyst 9166I AP (W6E, tri-band 4x4, XOR) w/Reg-Z</v>
      </c>
      <c r="V3006" s="22" cm="1">
        <f t="array" ref="V3006">_xlfn.XLOOKUP(1,([1]!tblOrders[Order]=tblnventory[[#This Row],[PO]])*([1]!tblOrders[Description]=tblnventory[[#This Row],[Item]]),[1]!tblOrders[Unit Total],0)</f>
        <v>902.54</v>
      </c>
      <c r="W3006" s="23" cm="1">
        <f t="array" ref="W3006">_xlfn.XLOOKUP(1,([1]!tblOrders[Order]=tblnventory[[#This Row],[PO]])*([1]!tblOrders[Description]=tblnventory[[#This Row],[Item]]),[1]!tblOrders[Licence])</f>
        <v>0</v>
      </c>
      <c r="X3006" t="b" cm="1">
        <f t="array" ref="X3006">NOT(_xlfn.XLOOKUP(tblnventory[[#This Row],[PO]]&amp;tblnventory[[#This Row],[Item]],[1]!tblOrders[Order]&amp;[1]!tblOrders[Description],[1]!tblOrders[Paid Licence],FALSE))</f>
        <v>1</v>
      </c>
      <c r="Y30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07" spans="1:25">
      <c r="A3007" s="19" t="s">
        <v>8242</v>
      </c>
      <c r="B3007" t="str">
        <f>_xlfn.XLOOKUP(tblnventory[[#This Row],[Item]],[1]!tblDescription[Item],[1]!tblDescription[Description])</f>
        <v>Catalyst 9166I AP (W6E, tri-band 4x4, XOR) w/Reg-Z</v>
      </c>
      <c r="C3007" t="str">
        <f>_xlfn.XLOOKUP(tblnventory[[#This Row],[Item]],[1]!tblDescription[Item],[1]!tblDescription[Type])</f>
        <v>WAP</v>
      </c>
      <c r="D3007" t="str">
        <f>_xlfn.XLOOKUP(tblnventory[[#This Row],[Use]],[1]!tblCodes[Use],[1]!tblCodes[Code])</f>
        <v>WiFi</v>
      </c>
      <c r="E3007" s="11" t="s">
        <v>2960</v>
      </c>
      <c r="F3007" s="20">
        <v>44977</v>
      </c>
      <c r="G3007" s="24" t="str">
        <f>IF(ISBLANK(tblnventory[[#This Row],[Installed By]]),"Store","Installed")</f>
        <v>Store</v>
      </c>
      <c r="H3007" t="s">
        <v>8243</v>
      </c>
      <c r="J3007">
        <v>2191007950</v>
      </c>
      <c r="K3007" s="17"/>
      <c r="O3007" t="b">
        <f>IF(tblnventory[[#This Row],[Installed]],LEFT(tblnventory[[#This Row],[Location]],3))</f>
        <v>0</v>
      </c>
      <c r="P3007" t="str">
        <f>_xlfn.XLOOKUP(tblnventory[[#This Row],[Serial Number]],[1]!tblDNACInventory[Floor],[1]!tblDNACInventory[Name],"Not Used")</f>
        <v>Not Used</v>
      </c>
      <c r="T3007" t="b">
        <f>NOT(ISBLANK(tblnventory[[#This Row],[Installed By]]))</f>
        <v>0</v>
      </c>
      <c r="U3007" t="str">
        <f>VLOOKUP(A3007, [1]!tblDescription[#Data], 3, 0)</f>
        <v>Catalyst 9166I AP (W6E, tri-band 4x4, XOR) w/Reg-Z</v>
      </c>
      <c r="V3007" s="22" cm="1">
        <f t="array" ref="V3007">_xlfn.XLOOKUP(1,([1]!tblOrders[Order]=tblnventory[[#This Row],[PO]])*([1]!tblOrders[Description]=tblnventory[[#This Row],[Item]]),[1]!tblOrders[Unit Total],0)</f>
        <v>902.54</v>
      </c>
      <c r="W3007" s="23" cm="1">
        <f t="array" ref="W3007">_xlfn.XLOOKUP(1,([1]!tblOrders[Order]=tblnventory[[#This Row],[PO]])*([1]!tblOrders[Description]=tblnventory[[#This Row],[Item]]),[1]!tblOrders[Licence])</f>
        <v>0</v>
      </c>
      <c r="X3007" t="b" cm="1">
        <f t="array" ref="X3007">NOT(_xlfn.XLOOKUP(tblnventory[[#This Row],[PO]]&amp;tblnventory[[#This Row],[Item]],[1]!tblOrders[Order]&amp;[1]!tblOrders[Description],[1]!tblOrders[Paid Licence],FALSE))</f>
        <v>1</v>
      </c>
      <c r="Y30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08" spans="1:25">
      <c r="A3008" s="19" t="s">
        <v>8242</v>
      </c>
      <c r="B3008" t="str">
        <f>_xlfn.XLOOKUP(tblnventory[[#This Row],[Item]],[1]!tblDescription[Item],[1]!tblDescription[Description])</f>
        <v>Catalyst 9166I AP (W6E, tri-band 4x4, XOR) w/Reg-Z</v>
      </c>
      <c r="C3008" t="str">
        <f>_xlfn.XLOOKUP(tblnventory[[#This Row],[Item]],[1]!tblDescription[Item],[1]!tblDescription[Type])</f>
        <v>WAP</v>
      </c>
      <c r="D3008" t="str">
        <f>_xlfn.XLOOKUP(tblnventory[[#This Row],[Use]],[1]!tblCodes[Use],[1]!tblCodes[Code])</f>
        <v>WiFi</v>
      </c>
      <c r="E3008" s="11" t="s">
        <v>2961</v>
      </c>
      <c r="F3008" s="20">
        <v>44977</v>
      </c>
      <c r="G3008" s="24" t="str">
        <f>IF(ISBLANK(tblnventory[[#This Row],[Installed By]]),"Store","Installed")</f>
        <v>Store</v>
      </c>
      <c r="H3008" t="s">
        <v>8243</v>
      </c>
      <c r="J3008">
        <v>2191007950</v>
      </c>
      <c r="K3008" s="17"/>
      <c r="O3008" t="b">
        <f>IF(tblnventory[[#This Row],[Installed]],LEFT(tblnventory[[#This Row],[Location]],3))</f>
        <v>0</v>
      </c>
      <c r="P3008" t="str">
        <f>_xlfn.XLOOKUP(tblnventory[[#This Row],[Serial Number]],[1]!tblDNACInventory[Floor],[1]!tblDNACInventory[Name],"Not Used")</f>
        <v>Not Used</v>
      </c>
      <c r="T3008" t="b">
        <f>NOT(ISBLANK(tblnventory[[#This Row],[Installed By]]))</f>
        <v>0</v>
      </c>
      <c r="U3008" t="str">
        <f>VLOOKUP(A3008, [1]!tblDescription[#Data], 3, 0)</f>
        <v>Catalyst 9166I AP (W6E, tri-band 4x4, XOR) w/Reg-Z</v>
      </c>
      <c r="V3008" s="22" cm="1">
        <f t="array" ref="V3008">_xlfn.XLOOKUP(1,([1]!tblOrders[Order]=tblnventory[[#This Row],[PO]])*([1]!tblOrders[Description]=tblnventory[[#This Row],[Item]]),[1]!tblOrders[Unit Total],0)</f>
        <v>902.54</v>
      </c>
      <c r="W3008" s="23" cm="1">
        <f t="array" ref="W3008">_xlfn.XLOOKUP(1,([1]!tblOrders[Order]=tblnventory[[#This Row],[PO]])*([1]!tblOrders[Description]=tblnventory[[#This Row],[Item]]),[1]!tblOrders[Licence])</f>
        <v>0</v>
      </c>
      <c r="X3008" t="b" cm="1">
        <f t="array" ref="X3008">NOT(_xlfn.XLOOKUP(tblnventory[[#This Row],[PO]]&amp;tblnventory[[#This Row],[Item]],[1]!tblOrders[Order]&amp;[1]!tblOrders[Description],[1]!tblOrders[Paid Licence],FALSE))</f>
        <v>1</v>
      </c>
      <c r="Y30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09" spans="1:25">
      <c r="A3009" s="19" t="s">
        <v>8242</v>
      </c>
      <c r="B3009" t="str">
        <f>_xlfn.XLOOKUP(tblnventory[[#This Row],[Item]],[1]!tblDescription[Item],[1]!tblDescription[Description])</f>
        <v>Catalyst 9166I AP (W6E, tri-band 4x4, XOR) w/Reg-Z</v>
      </c>
      <c r="C3009" t="str">
        <f>_xlfn.XLOOKUP(tblnventory[[#This Row],[Item]],[1]!tblDescription[Item],[1]!tblDescription[Type])</f>
        <v>WAP</v>
      </c>
      <c r="D3009" t="str">
        <f>_xlfn.XLOOKUP(tblnventory[[#This Row],[Use]],[1]!tblCodes[Use],[1]!tblCodes[Code])</f>
        <v>WiFi</v>
      </c>
      <c r="E3009" s="11" t="s">
        <v>2962</v>
      </c>
      <c r="F3009" s="20">
        <v>44977</v>
      </c>
      <c r="G3009" s="24" t="str">
        <f>IF(ISBLANK(tblnventory[[#This Row],[Installed By]]),"Store","Installed")</f>
        <v>Store</v>
      </c>
      <c r="H3009" t="s">
        <v>8243</v>
      </c>
      <c r="J3009">
        <v>2191007950</v>
      </c>
      <c r="K3009" s="17"/>
      <c r="O3009" t="b">
        <f>IF(tblnventory[[#This Row],[Installed]],LEFT(tblnventory[[#This Row],[Location]],3))</f>
        <v>0</v>
      </c>
      <c r="P3009" t="str">
        <f>_xlfn.XLOOKUP(tblnventory[[#This Row],[Serial Number]],[1]!tblDNACInventory[Floor],[1]!tblDNACInventory[Name],"Not Used")</f>
        <v>Not Used</v>
      </c>
      <c r="T3009" t="b">
        <f>NOT(ISBLANK(tblnventory[[#This Row],[Installed By]]))</f>
        <v>0</v>
      </c>
      <c r="U3009" t="str">
        <f>VLOOKUP(A3009, [1]!tblDescription[#Data], 3, 0)</f>
        <v>Catalyst 9166I AP (W6E, tri-band 4x4, XOR) w/Reg-Z</v>
      </c>
      <c r="V3009" s="22" cm="1">
        <f t="array" ref="V3009">_xlfn.XLOOKUP(1,([1]!tblOrders[Order]=tblnventory[[#This Row],[PO]])*([1]!tblOrders[Description]=tblnventory[[#This Row],[Item]]),[1]!tblOrders[Unit Total],0)</f>
        <v>902.54</v>
      </c>
      <c r="W3009" s="23" cm="1">
        <f t="array" ref="W3009">_xlfn.XLOOKUP(1,([1]!tblOrders[Order]=tblnventory[[#This Row],[PO]])*([1]!tblOrders[Description]=tblnventory[[#This Row],[Item]]),[1]!tblOrders[Licence])</f>
        <v>0</v>
      </c>
      <c r="X3009" t="b" cm="1">
        <f t="array" ref="X3009">NOT(_xlfn.XLOOKUP(tblnventory[[#This Row],[PO]]&amp;tblnventory[[#This Row],[Item]],[1]!tblOrders[Order]&amp;[1]!tblOrders[Description],[1]!tblOrders[Paid Licence],FALSE))</f>
        <v>1</v>
      </c>
      <c r="Y30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10" spans="1:25">
      <c r="A3010" s="19" t="s">
        <v>8242</v>
      </c>
      <c r="B3010" t="str">
        <f>_xlfn.XLOOKUP(tblnventory[[#This Row],[Item]],[1]!tblDescription[Item],[1]!tblDescription[Description])</f>
        <v>Catalyst 9166I AP (W6E, tri-band 4x4, XOR) w/Reg-Z</v>
      </c>
      <c r="C3010" t="str">
        <f>_xlfn.XLOOKUP(tblnventory[[#This Row],[Item]],[1]!tblDescription[Item],[1]!tblDescription[Type])</f>
        <v>WAP</v>
      </c>
      <c r="D3010" t="str">
        <f>_xlfn.XLOOKUP(tblnventory[[#This Row],[Use]],[1]!tblCodes[Use],[1]!tblCodes[Code])</f>
        <v>WiFi</v>
      </c>
      <c r="E3010" s="11" t="s">
        <v>2963</v>
      </c>
      <c r="F3010" s="20">
        <v>44977</v>
      </c>
      <c r="G3010" s="24" t="str">
        <f>IF(ISBLANK(tblnventory[[#This Row],[Installed By]]),"Store","Installed")</f>
        <v>Store</v>
      </c>
      <c r="H3010" t="s">
        <v>8243</v>
      </c>
      <c r="J3010">
        <v>2191007950</v>
      </c>
      <c r="K3010" s="17"/>
      <c r="O3010" t="b">
        <f>IF(tblnventory[[#This Row],[Installed]],LEFT(tblnventory[[#This Row],[Location]],3))</f>
        <v>0</v>
      </c>
      <c r="P3010" t="str">
        <f>_xlfn.XLOOKUP(tblnventory[[#This Row],[Serial Number]],[1]!tblDNACInventory[Floor],[1]!tblDNACInventory[Name],"Not Used")</f>
        <v>Not Used</v>
      </c>
      <c r="T3010" t="b">
        <f>NOT(ISBLANK(tblnventory[[#This Row],[Installed By]]))</f>
        <v>0</v>
      </c>
      <c r="U3010" t="str">
        <f>VLOOKUP(A3010, [1]!tblDescription[#Data], 3, 0)</f>
        <v>Catalyst 9166I AP (W6E, tri-band 4x4, XOR) w/Reg-Z</v>
      </c>
      <c r="V3010" s="22" cm="1">
        <f t="array" ref="V3010">_xlfn.XLOOKUP(1,([1]!tblOrders[Order]=tblnventory[[#This Row],[PO]])*([1]!tblOrders[Description]=tblnventory[[#This Row],[Item]]),[1]!tblOrders[Unit Total],0)</f>
        <v>902.54</v>
      </c>
      <c r="W3010" s="23" cm="1">
        <f t="array" ref="W3010">_xlfn.XLOOKUP(1,([1]!tblOrders[Order]=tblnventory[[#This Row],[PO]])*([1]!tblOrders[Description]=tblnventory[[#This Row],[Item]]),[1]!tblOrders[Licence])</f>
        <v>0</v>
      </c>
      <c r="X3010" t="b" cm="1">
        <f t="array" ref="X3010">NOT(_xlfn.XLOOKUP(tblnventory[[#This Row],[PO]]&amp;tblnventory[[#This Row],[Item]],[1]!tblOrders[Order]&amp;[1]!tblOrders[Description],[1]!tblOrders[Paid Licence],FALSE))</f>
        <v>1</v>
      </c>
      <c r="Y30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11" spans="1:25">
      <c r="A3011" s="19" t="s">
        <v>8242</v>
      </c>
      <c r="B3011" t="str">
        <f>_xlfn.XLOOKUP(tblnventory[[#This Row],[Item]],[1]!tblDescription[Item],[1]!tblDescription[Description])</f>
        <v>Catalyst 9166I AP (W6E, tri-band 4x4, XOR) w/Reg-Z</v>
      </c>
      <c r="C3011" t="str">
        <f>_xlfn.XLOOKUP(tblnventory[[#This Row],[Item]],[1]!tblDescription[Item],[1]!tblDescription[Type])</f>
        <v>WAP</v>
      </c>
      <c r="D3011" t="str">
        <f>_xlfn.XLOOKUP(tblnventory[[#This Row],[Use]],[1]!tblCodes[Use],[1]!tblCodes[Code])</f>
        <v>WiFi</v>
      </c>
      <c r="E3011" s="11" t="s">
        <v>2964</v>
      </c>
      <c r="F3011" s="20">
        <v>44977</v>
      </c>
      <c r="G3011" s="24" t="str">
        <f>IF(ISBLANK(tblnventory[[#This Row],[Installed By]]),"Store","Installed")</f>
        <v>Store</v>
      </c>
      <c r="H3011" t="s">
        <v>8243</v>
      </c>
      <c r="J3011">
        <v>2191007950</v>
      </c>
      <c r="K3011" s="17"/>
      <c r="O3011" t="b">
        <f>IF(tblnventory[[#This Row],[Installed]],LEFT(tblnventory[[#This Row],[Location]],3))</f>
        <v>0</v>
      </c>
      <c r="P3011" t="str">
        <f>_xlfn.XLOOKUP(tblnventory[[#This Row],[Serial Number]],[1]!tblDNACInventory[Floor],[1]!tblDNACInventory[Name],"Not Used")</f>
        <v>Not Used</v>
      </c>
      <c r="T3011" t="b">
        <f>NOT(ISBLANK(tblnventory[[#This Row],[Installed By]]))</f>
        <v>0</v>
      </c>
      <c r="U3011" t="str">
        <f>VLOOKUP(A3011, [1]!tblDescription[#Data], 3, 0)</f>
        <v>Catalyst 9166I AP (W6E, tri-band 4x4, XOR) w/Reg-Z</v>
      </c>
      <c r="V3011" s="22" cm="1">
        <f t="array" ref="V3011">_xlfn.XLOOKUP(1,([1]!tblOrders[Order]=tblnventory[[#This Row],[PO]])*([1]!tblOrders[Description]=tblnventory[[#This Row],[Item]]),[1]!tblOrders[Unit Total],0)</f>
        <v>902.54</v>
      </c>
      <c r="W3011" s="23" cm="1">
        <f t="array" ref="W3011">_xlfn.XLOOKUP(1,([1]!tblOrders[Order]=tblnventory[[#This Row],[PO]])*([1]!tblOrders[Description]=tblnventory[[#This Row],[Item]]),[1]!tblOrders[Licence])</f>
        <v>0</v>
      </c>
      <c r="X3011" t="b" cm="1">
        <f t="array" ref="X3011">NOT(_xlfn.XLOOKUP(tblnventory[[#This Row],[PO]]&amp;tblnventory[[#This Row],[Item]],[1]!tblOrders[Order]&amp;[1]!tblOrders[Description],[1]!tblOrders[Paid Licence],FALSE))</f>
        <v>1</v>
      </c>
      <c r="Y30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12" spans="1:25">
      <c r="A3012" s="19" t="s">
        <v>8242</v>
      </c>
      <c r="B3012" t="str">
        <f>_xlfn.XLOOKUP(tblnventory[[#This Row],[Item]],[1]!tblDescription[Item],[1]!tblDescription[Description])</f>
        <v>Catalyst 9166I AP (W6E, tri-band 4x4, XOR) w/Reg-Z</v>
      </c>
      <c r="C3012" t="str">
        <f>_xlfn.XLOOKUP(tblnventory[[#This Row],[Item]],[1]!tblDescription[Item],[1]!tblDescription[Type])</f>
        <v>WAP</v>
      </c>
      <c r="D3012" t="str">
        <f>_xlfn.XLOOKUP(tblnventory[[#This Row],[Use]],[1]!tblCodes[Use],[1]!tblCodes[Code])</f>
        <v>WiFi</v>
      </c>
      <c r="E3012" s="11" t="s">
        <v>2965</v>
      </c>
      <c r="F3012" s="20">
        <v>44977</v>
      </c>
      <c r="G3012" s="24" t="str">
        <f>IF(ISBLANK(tblnventory[[#This Row],[Installed By]]),"Store","Installed")</f>
        <v>Store</v>
      </c>
      <c r="H3012" t="s">
        <v>8243</v>
      </c>
      <c r="J3012">
        <v>2191007950</v>
      </c>
      <c r="K3012" s="17"/>
      <c r="O3012" t="b">
        <f>IF(tblnventory[[#This Row],[Installed]],LEFT(tblnventory[[#This Row],[Location]],3))</f>
        <v>0</v>
      </c>
      <c r="P3012" t="str">
        <f>_xlfn.XLOOKUP(tblnventory[[#This Row],[Serial Number]],[1]!tblDNACInventory[Floor],[1]!tblDNACInventory[Name],"Not Used")</f>
        <v>Not Used</v>
      </c>
      <c r="T3012" t="b">
        <f>NOT(ISBLANK(tblnventory[[#This Row],[Installed By]]))</f>
        <v>0</v>
      </c>
      <c r="U3012" t="str">
        <f>VLOOKUP(A3012, [1]!tblDescription[#Data], 3, 0)</f>
        <v>Catalyst 9166I AP (W6E, tri-band 4x4, XOR) w/Reg-Z</v>
      </c>
      <c r="V3012" s="22" cm="1">
        <f t="array" ref="V3012">_xlfn.XLOOKUP(1,([1]!tblOrders[Order]=tblnventory[[#This Row],[PO]])*([1]!tblOrders[Description]=tblnventory[[#This Row],[Item]]),[1]!tblOrders[Unit Total],0)</f>
        <v>902.54</v>
      </c>
      <c r="W3012" s="23" cm="1">
        <f t="array" ref="W3012">_xlfn.XLOOKUP(1,([1]!tblOrders[Order]=tblnventory[[#This Row],[PO]])*([1]!tblOrders[Description]=tblnventory[[#This Row],[Item]]),[1]!tblOrders[Licence])</f>
        <v>0</v>
      </c>
      <c r="X3012" t="b" cm="1">
        <f t="array" ref="X3012">NOT(_xlfn.XLOOKUP(tblnventory[[#This Row],[PO]]&amp;tblnventory[[#This Row],[Item]],[1]!tblOrders[Order]&amp;[1]!tblOrders[Description],[1]!tblOrders[Paid Licence],FALSE))</f>
        <v>1</v>
      </c>
      <c r="Y30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13" spans="1:25">
      <c r="A3013" s="19" t="s">
        <v>8242</v>
      </c>
      <c r="B3013" t="str">
        <f>_xlfn.XLOOKUP(tblnventory[[#This Row],[Item]],[1]!tblDescription[Item],[1]!tblDescription[Description])</f>
        <v>Catalyst 9166I AP (W6E, tri-band 4x4, XOR) w/Reg-Z</v>
      </c>
      <c r="C3013" t="str">
        <f>_xlfn.XLOOKUP(tblnventory[[#This Row],[Item]],[1]!tblDescription[Item],[1]!tblDescription[Type])</f>
        <v>WAP</v>
      </c>
      <c r="D3013" t="str">
        <f>_xlfn.XLOOKUP(tblnventory[[#This Row],[Use]],[1]!tblCodes[Use],[1]!tblCodes[Code])</f>
        <v>WiFi</v>
      </c>
      <c r="E3013" s="11" t="s">
        <v>2966</v>
      </c>
      <c r="F3013" s="20">
        <v>44977</v>
      </c>
      <c r="G3013" s="24" t="str">
        <f>IF(ISBLANK(tblnventory[[#This Row],[Installed By]]),"Store","Installed")</f>
        <v>Store</v>
      </c>
      <c r="H3013" t="s">
        <v>8243</v>
      </c>
      <c r="J3013">
        <v>2191007950</v>
      </c>
      <c r="K3013" s="17"/>
      <c r="O3013" t="b">
        <f>IF(tblnventory[[#This Row],[Installed]],LEFT(tblnventory[[#This Row],[Location]],3))</f>
        <v>0</v>
      </c>
      <c r="P3013" t="str">
        <f>_xlfn.XLOOKUP(tblnventory[[#This Row],[Serial Number]],[1]!tblDNACInventory[Floor],[1]!tblDNACInventory[Name],"Not Used")</f>
        <v>Not Used</v>
      </c>
      <c r="T3013" t="b">
        <f>NOT(ISBLANK(tblnventory[[#This Row],[Installed By]]))</f>
        <v>0</v>
      </c>
      <c r="U3013" t="str">
        <f>VLOOKUP(A3013, [1]!tblDescription[#Data], 3, 0)</f>
        <v>Catalyst 9166I AP (W6E, tri-band 4x4, XOR) w/Reg-Z</v>
      </c>
      <c r="V3013" s="22" cm="1">
        <f t="array" ref="V3013">_xlfn.XLOOKUP(1,([1]!tblOrders[Order]=tblnventory[[#This Row],[PO]])*([1]!tblOrders[Description]=tblnventory[[#This Row],[Item]]),[1]!tblOrders[Unit Total],0)</f>
        <v>902.54</v>
      </c>
      <c r="W3013" s="23" cm="1">
        <f t="array" ref="W3013">_xlfn.XLOOKUP(1,([1]!tblOrders[Order]=tblnventory[[#This Row],[PO]])*([1]!tblOrders[Description]=tblnventory[[#This Row],[Item]]),[1]!tblOrders[Licence])</f>
        <v>0</v>
      </c>
      <c r="X3013" t="b" cm="1">
        <f t="array" ref="X3013">NOT(_xlfn.XLOOKUP(tblnventory[[#This Row],[PO]]&amp;tblnventory[[#This Row],[Item]],[1]!tblOrders[Order]&amp;[1]!tblOrders[Description],[1]!tblOrders[Paid Licence],FALSE))</f>
        <v>1</v>
      </c>
      <c r="Y30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14" spans="1:25">
      <c r="A3014" s="19" t="s">
        <v>8242</v>
      </c>
      <c r="B3014" t="str">
        <f>_xlfn.XLOOKUP(tblnventory[[#This Row],[Item]],[1]!tblDescription[Item],[1]!tblDescription[Description])</f>
        <v>Catalyst 9166I AP (W6E, tri-band 4x4, XOR) w/Reg-Z</v>
      </c>
      <c r="C3014" t="str">
        <f>_xlfn.XLOOKUP(tblnventory[[#This Row],[Item]],[1]!tblDescription[Item],[1]!tblDescription[Type])</f>
        <v>WAP</v>
      </c>
      <c r="D3014" t="str">
        <f>_xlfn.XLOOKUP(tblnventory[[#This Row],[Use]],[1]!tblCodes[Use],[1]!tblCodes[Code])</f>
        <v>WiFi</v>
      </c>
      <c r="E3014" s="11" t="s">
        <v>2967</v>
      </c>
      <c r="F3014" s="20">
        <v>44977</v>
      </c>
      <c r="G3014" s="24" t="str">
        <f>IF(ISBLANK(tblnventory[[#This Row],[Installed By]]),"Store","Installed")</f>
        <v>Store</v>
      </c>
      <c r="H3014" t="s">
        <v>8243</v>
      </c>
      <c r="J3014">
        <v>2191007950</v>
      </c>
      <c r="K3014" s="17"/>
      <c r="O3014" t="b">
        <f>IF(tblnventory[[#This Row],[Installed]],LEFT(tblnventory[[#This Row],[Location]],3))</f>
        <v>0</v>
      </c>
      <c r="P3014" t="str">
        <f>_xlfn.XLOOKUP(tblnventory[[#This Row],[Serial Number]],[1]!tblDNACInventory[Floor],[1]!tblDNACInventory[Name],"Not Used")</f>
        <v>Not Used</v>
      </c>
      <c r="T3014" t="b">
        <f>NOT(ISBLANK(tblnventory[[#This Row],[Installed By]]))</f>
        <v>0</v>
      </c>
      <c r="U3014" t="str">
        <f>VLOOKUP(A3014, [1]!tblDescription[#Data], 3, 0)</f>
        <v>Catalyst 9166I AP (W6E, tri-band 4x4, XOR) w/Reg-Z</v>
      </c>
      <c r="V3014" s="22" cm="1">
        <f t="array" ref="V3014">_xlfn.XLOOKUP(1,([1]!tblOrders[Order]=tblnventory[[#This Row],[PO]])*([1]!tblOrders[Description]=tblnventory[[#This Row],[Item]]),[1]!tblOrders[Unit Total],0)</f>
        <v>902.54</v>
      </c>
      <c r="W3014" s="23" cm="1">
        <f t="array" ref="W3014">_xlfn.XLOOKUP(1,([1]!tblOrders[Order]=tblnventory[[#This Row],[PO]])*([1]!tblOrders[Description]=tblnventory[[#This Row],[Item]]),[1]!tblOrders[Licence])</f>
        <v>0</v>
      </c>
      <c r="X3014" t="b" cm="1">
        <f t="array" ref="X3014">NOT(_xlfn.XLOOKUP(tblnventory[[#This Row],[PO]]&amp;tblnventory[[#This Row],[Item]],[1]!tblOrders[Order]&amp;[1]!tblOrders[Description],[1]!tblOrders[Paid Licence],FALSE))</f>
        <v>1</v>
      </c>
      <c r="Y30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15" spans="1:25">
      <c r="A3015" s="19" t="s">
        <v>8242</v>
      </c>
      <c r="B3015" t="str">
        <f>_xlfn.XLOOKUP(tblnventory[[#This Row],[Item]],[1]!tblDescription[Item],[1]!tblDescription[Description])</f>
        <v>Catalyst 9166I AP (W6E, tri-band 4x4, XOR) w/Reg-Z</v>
      </c>
      <c r="C3015" t="str">
        <f>_xlfn.XLOOKUP(tblnventory[[#This Row],[Item]],[1]!tblDescription[Item],[1]!tblDescription[Type])</f>
        <v>WAP</v>
      </c>
      <c r="D3015" t="str">
        <f>_xlfn.XLOOKUP(tblnventory[[#This Row],[Use]],[1]!tblCodes[Use],[1]!tblCodes[Code])</f>
        <v>WiFi</v>
      </c>
      <c r="E3015" s="11" t="s">
        <v>2968</v>
      </c>
      <c r="F3015" s="20">
        <v>44977</v>
      </c>
      <c r="G3015" s="24" t="str">
        <f>IF(ISBLANK(tblnventory[[#This Row],[Installed By]]),"Store","Installed")</f>
        <v>Store</v>
      </c>
      <c r="H3015" t="s">
        <v>8243</v>
      </c>
      <c r="J3015">
        <v>2191007950</v>
      </c>
      <c r="K3015" s="17"/>
      <c r="O3015" t="b">
        <f>IF(tblnventory[[#This Row],[Installed]],LEFT(tblnventory[[#This Row],[Location]],3))</f>
        <v>0</v>
      </c>
      <c r="P3015" t="str">
        <f>_xlfn.XLOOKUP(tblnventory[[#This Row],[Serial Number]],[1]!tblDNACInventory[Floor],[1]!tblDNACInventory[Name],"Not Used")</f>
        <v>Not Used</v>
      </c>
      <c r="T3015" t="b">
        <f>NOT(ISBLANK(tblnventory[[#This Row],[Installed By]]))</f>
        <v>0</v>
      </c>
      <c r="U3015" t="str">
        <f>VLOOKUP(A3015, [1]!tblDescription[#Data], 3, 0)</f>
        <v>Catalyst 9166I AP (W6E, tri-band 4x4, XOR) w/Reg-Z</v>
      </c>
      <c r="V3015" s="22" cm="1">
        <f t="array" ref="V3015">_xlfn.XLOOKUP(1,([1]!tblOrders[Order]=tblnventory[[#This Row],[PO]])*([1]!tblOrders[Description]=tblnventory[[#This Row],[Item]]),[1]!tblOrders[Unit Total],0)</f>
        <v>902.54</v>
      </c>
      <c r="W3015" s="23" cm="1">
        <f t="array" ref="W3015">_xlfn.XLOOKUP(1,([1]!tblOrders[Order]=tblnventory[[#This Row],[PO]])*([1]!tblOrders[Description]=tblnventory[[#This Row],[Item]]),[1]!tblOrders[Licence])</f>
        <v>0</v>
      </c>
      <c r="X3015" t="b" cm="1">
        <f t="array" ref="X3015">NOT(_xlfn.XLOOKUP(tblnventory[[#This Row],[PO]]&amp;tblnventory[[#This Row],[Item]],[1]!tblOrders[Order]&amp;[1]!tblOrders[Description],[1]!tblOrders[Paid Licence],FALSE))</f>
        <v>1</v>
      </c>
      <c r="Y30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16" spans="1:25">
      <c r="A3016" s="19" t="s">
        <v>8242</v>
      </c>
      <c r="B3016" t="str">
        <f>_xlfn.XLOOKUP(tblnventory[[#This Row],[Item]],[1]!tblDescription[Item],[1]!tblDescription[Description])</f>
        <v>Catalyst 9166I AP (W6E, tri-band 4x4, XOR) w/Reg-Z</v>
      </c>
      <c r="C3016" t="str">
        <f>_xlfn.XLOOKUP(tblnventory[[#This Row],[Item]],[1]!tblDescription[Item],[1]!tblDescription[Type])</f>
        <v>WAP</v>
      </c>
      <c r="D3016" t="str">
        <f>_xlfn.XLOOKUP(tblnventory[[#This Row],[Use]],[1]!tblCodes[Use],[1]!tblCodes[Code])</f>
        <v>WiFi</v>
      </c>
      <c r="E3016" s="11" t="s">
        <v>2969</v>
      </c>
      <c r="F3016" s="20">
        <v>44977</v>
      </c>
      <c r="G3016" s="24" t="str">
        <f>IF(ISBLANK(tblnventory[[#This Row],[Installed By]]),"Store","Installed")</f>
        <v>Store</v>
      </c>
      <c r="H3016" t="s">
        <v>8243</v>
      </c>
      <c r="J3016">
        <v>2191007950</v>
      </c>
      <c r="K3016" s="17"/>
      <c r="O3016" t="b">
        <f>IF(tblnventory[[#This Row],[Installed]],LEFT(tblnventory[[#This Row],[Location]],3))</f>
        <v>0</v>
      </c>
      <c r="P3016" t="str">
        <f>_xlfn.XLOOKUP(tblnventory[[#This Row],[Serial Number]],[1]!tblDNACInventory[Floor],[1]!tblDNACInventory[Name],"Not Used")</f>
        <v>Not Used</v>
      </c>
      <c r="T3016" t="b">
        <f>NOT(ISBLANK(tblnventory[[#This Row],[Installed By]]))</f>
        <v>0</v>
      </c>
      <c r="U3016" t="str">
        <f>VLOOKUP(A3016, [1]!tblDescription[#Data], 3, 0)</f>
        <v>Catalyst 9166I AP (W6E, tri-band 4x4, XOR) w/Reg-Z</v>
      </c>
      <c r="V3016" s="22" cm="1">
        <f t="array" ref="V3016">_xlfn.XLOOKUP(1,([1]!tblOrders[Order]=tblnventory[[#This Row],[PO]])*([1]!tblOrders[Description]=tblnventory[[#This Row],[Item]]),[1]!tblOrders[Unit Total],0)</f>
        <v>902.54</v>
      </c>
      <c r="W3016" s="23" cm="1">
        <f t="array" ref="W3016">_xlfn.XLOOKUP(1,([1]!tblOrders[Order]=tblnventory[[#This Row],[PO]])*([1]!tblOrders[Description]=tblnventory[[#This Row],[Item]]),[1]!tblOrders[Licence])</f>
        <v>0</v>
      </c>
      <c r="X3016" t="b" cm="1">
        <f t="array" ref="X3016">NOT(_xlfn.XLOOKUP(tblnventory[[#This Row],[PO]]&amp;tblnventory[[#This Row],[Item]],[1]!tblOrders[Order]&amp;[1]!tblOrders[Description],[1]!tblOrders[Paid Licence],FALSE))</f>
        <v>1</v>
      </c>
      <c r="Y30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17" spans="1:25">
      <c r="A3017" s="19" t="s">
        <v>8242</v>
      </c>
      <c r="B3017" t="str">
        <f>_xlfn.XLOOKUP(tblnventory[[#This Row],[Item]],[1]!tblDescription[Item],[1]!tblDescription[Description])</f>
        <v>Catalyst 9166I AP (W6E, tri-band 4x4, XOR) w/Reg-Z</v>
      </c>
      <c r="C3017" t="str">
        <f>_xlfn.XLOOKUP(tblnventory[[#This Row],[Item]],[1]!tblDescription[Item],[1]!tblDescription[Type])</f>
        <v>WAP</v>
      </c>
      <c r="D3017" t="str">
        <f>_xlfn.XLOOKUP(tblnventory[[#This Row],[Use]],[1]!tblCodes[Use],[1]!tblCodes[Code])</f>
        <v>WiFi</v>
      </c>
      <c r="E3017" s="11" t="s">
        <v>2970</v>
      </c>
      <c r="F3017" s="20">
        <v>44977</v>
      </c>
      <c r="G3017" s="24" t="str">
        <f>IF(ISBLANK(tblnventory[[#This Row],[Installed By]]),"Store","Installed")</f>
        <v>Store</v>
      </c>
      <c r="H3017" t="s">
        <v>8243</v>
      </c>
      <c r="J3017">
        <v>2191007950</v>
      </c>
      <c r="K3017" s="17"/>
      <c r="O3017" t="b">
        <f>IF(tblnventory[[#This Row],[Installed]],LEFT(tblnventory[[#This Row],[Location]],3))</f>
        <v>0</v>
      </c>
      <c r="P3017" t="str">
        <f>_xlfn.XLOOKUP(tblnventory[[#This Row],[Serial Number]],[1]!tblDNACInventory[Floor],[1]!tblDNACInventory[Name],"Not Used")</f>
        <v>Not Used</v>
      </c>
      <c r="T3017" t="b">
        <f>NOT(ISBLANK(tblnventory[[#This Row],[Installed By]]))</f>
        <v>0</v>
      </c>
      <c r="U3017" t="str">
        <f>VLOOKUP(A3017, [1]!tblDescription[#Data], 3, 0)</f>
        <v>Catalyst 9166I AP (W6E, tri-band 4x4, XOR) w/Reg-Z</v>
      </c>
      <c r="V3017" s="22" cm="1">
        <f t="array" ref="V3017">_xlfn.XLOOKUP(1,([1]!tblOrders[Order]=tblnventory[[#This Row],[PO]])*([1]!tblOrders[Description]=tblnventory[[#This Row],[Item]]),[1]!tblOrders[Unit Total],0)</f>
        <v>902.54</v>
      </c>
      <c r="W3017" s="23" cm="1">
        <f t="array" ref="W3017">_xlfn.XLOOKUP(1,([1]!tblOrders[Order]=tblnventory[[#This Row],[PO]])*([1]!tblOrders[Description]=tblnventory[[#This Row],[Item]]),[1]!tblOrders[Licence])</f>
        <v>0</v>
      </c>
      <c r="X3017" t="b" cm="1">
        <f t="array" ref="X3017">NOT(_xlfn.XLOOKUP(tblnventory[[#This Row],[PO]]&amp;tblnventory[[#This Row],[Item]],[1]!tblOrders[Order]&amp;[1]!tblOrders[Description],[1]!tblOrders[Paid Licence],FALSE))</f>
        <v>1</v>
      </c>
      <c r="Y30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18" spans="1:25">
      <c r="A3018" s="19" t="s">
        <v>8242</v>
      </c>
      <c r="B3018" t="str">
        <f>_xlfn.XLOOKUP(tblnventory[[#This Row],[Item]],[1]!tblDescription[Item],[1]!tblDescription[Description])</f>
        <v>Catalyst 9166I AP (W6E, tri-band 4x4, XOR) w/Reg-Z</v>
      </c>
      <c r="C3018" t="str">
        <f>_xlfn.XLOOKUP(tblnventory[[#This Row],[Item]],[1]!tblDescription[Item],[1]!tblDescription[Type])</f>
        <v>WAP</v>
      </c>
      <c r="D3018" t="str">
        <f>_xlfn.XLOOKUP(tblnventory[[#This Row],[Use]],[1]!tblCodes[Use],[1]!tblCodes[Code])</f>
        <v>WiFi</v>
      </c>
      <c r="E3018" s="11" t="s">
        <v>2971</v>
      </c>
      <c r="F3018" s="20">
        <v>44977</v>
      </c>
      <c r="G3018" s="24" t="str">
        <f>IF(ISBLANK(tblnventory[[#This Row],[Installed By]]),"Store","Installed")</f>
        <v>Store</v>
      </c>
      <c r="H3018" t="s">
        <v>8243</v>
      </c>
      <c r="J3018">
        <v>2191007950</v>
      </c>
      <c r="K3018" s="17"/>
      <c r="O3018" t="b">
        <f>IF(tblnventory[[#This Row],[Installed]],LEFT(tblnventory[[#This Row],[Location]],3))</f>
        <v>0</v>
      </c>
      <c r="P3018" t="str">
        <f>_xlfn.XLOOKUP(tblnventory[[#This Row],[Serial Number]],[1]!tblDNACInventory[Floor],[1]!tblDNACInventory[Name],"Not Used")</f>
        <v>Not Used</v>
      </c>
      <c r="T3018" t="b">
        <f>NOT(ISBLANK(tblnventory[[#This Row],[Installed By]]))</f>
        <v>0</v>
      </c>
      <c r="U3018" t="str">
        <f>VLOOKUP(A3018, [1]!tblDescription[#Data], 3, 0)</f>
        <v>Catalyst 9166I AP (W6E, tri-band 4x4, XOR) w/Reg-Z</v>
      </c>
      <c r="V3018" s="22" cm="1">
        <f t="array" ref="V3018">_xlfn.XLOOKUP(1,([1]!tblOrders[Order]=tblnventory[[#This Row],[PO]])*([1]!tblOrders[Description]=tblnventory[[#This Row],[Item]]),[1]!tblOrders[Unit Total],0)</f>
        <v>902.54</v>
      </c>
      <c r="W3018" s="23" cm="1">
        <f t="array" ref="W3018">_xlfn.XLOOKUP(1,([1]!tblOrders[Order]=tblnventory[[#This Row],[PO]])*([1]!tblOrders[Description]=tblnventory[[#This Row],[Item]]),[1]!tblOrders[Licence])</f>
        <v>0</v>
      </c>
      <c r="X3018" t="b" cm="1">
        <f t="array" ref="X3018">NOT(_xlfn.XLOOKUP(tblnventory[[#This Row],[PO]]&amp;tblnventory[[#This Row],[Item]],[1]!tblOrders[Order]&amp;[1]!tblOrders[Description],[1]!tblOrders[Paid Licence],FALSE))</f>
        <v>1</v>
      </c>
      <c r="Y30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19" spans="1:25">
      <c r="A3019" s="19" t="s">
        <v>8242</v>
      </c>
      <c r="B3019" t="str">
        <f>_xlfn.XLOOKUP(tblnventory[[#This Row],[Item]],[1]!tblDescription[Item],[1]!tblDescription[Description])</f>
        <v>Catalyst 9166I AP (W6E, tri-band 4x4, XOR) w/Reg-Z</v>
      </c>
      <c r="C3019" t="str">
        <f>_xlfn.XLOOKUP(tblnventory[[#This Row],[Item]],[1]!tblDescription[Item],[1]!tblDescription[Type])</f>
        <v>WAP</v>
      </c>
      <c r="D3019" t="str">
        <f>_xlfn.XLOOKUP(tblnventory[[#This Row],[Use]],[1]!tblCodes[Use],[1]!tblCodes[Code])</f>
        <v>WiFi</v>
      </c>
      <c r="E3019" s="11" t="s">
        <v>2972</v>
      </c>
      <c r="F3019" s="20">
        <v>44977</v>
      </c>
      <c r="G3019" s="24" t="str">
        <f>IF(ISBLANK(tblnventory[[#This Row],[Installed By]]),"Store","Installed")</f>
        <v>Store</v>
      </c>
      <c r="H3019" t="s">
        <v>8243</v>
      </c>
      <c r="J3019">
        <v>2191007950</v>
      </c>
      <c r="K3019" s="17"/>
      <c r="O3019" t="b">
        <f>IF(tblnventory[[#This Row],[Installed]],LEFT(tblnventory[[#This Row],[Location]],3))</f>
        <v>0</v>
      </c>
      <c r="P3019" t="str">
        <f>_xlfn.XLOOKUP(tblnventory[[#This Row],[Serial Number]],[1]!tblDNACInventory[Floor],[1]!tblDNACInventory[Name],"Not Used")</f>
        <v>Not Used</v>
      </c>
      <c r="T3019" t="b">
        <f>NOT(ISBLANK(tblnventory[[#This Row],[Installed By]]))</f>
        <v>0</v>
      </c>
      <c r="U3019" t="str">
        <f>VLOOKUP(A3019, [1]!tblDescription[#Data], 3, 0)</f>
        <v>Catalyst 9166I AP (W6E, tri-band 4x4, XOR) w/Reg-Z</v>
      </c>
      <c r="V3019" s="22" cm="1">
        <f t="array" ref="V3019">_xlfn.XLOOKUP(1,([1]!tblOrders[Order]=tblnventory[[#This Row],[PO]])*([1]!tblOrders[Description]=tblnventory[[#This Row],[Item]]),[1]!tblOrders[Unit Total],0)</f>
        <v>902.54</v>
      </c>
      <c r="W3019" s="23" cm="1">
        <f t="array" ref="W3019">_xlfn.XLOOKUP(1,([1]!tblOrders[Order]=tblnventory[[#This Row],[PO]])*([1]!tblOrders[Description]=tblnventory[[#This Row],[Item]]),[1]!tblOrders[Licence])</f>
        <v>0</v>
      </c>
      <c r="X3019" t="b" cm="1">
        <f t="array" ref="X3019">NOT(_xlfn.XLOOKUP(tblnventory[[#This Row],[PO]]&amp;tblnventory[[#This Row],[Item]],[1]!tblOrders[Order]&amp;[1]!tblOrders[Description],[1]!tblOrders[Paid Licence],FALSE))</f>
        <v>1</v>
      </c>
      <c r="Y30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20" spans="1:25">
      <c r="A3020" s="19" t="s">
        <v>8242</v>
      </c>
      <c r="B3020" t="str">
        <f>_xlfn.XLOOKUP(tblnventory[[#This Row],[Item]],[1]!tblDescription[Item],[1]!tblDescription[Description])</f>
        <v>Catalyst 9166I AP (W6E, tri-band 4x4, XOR) w/Reg-Z</v>
      </c>
      <c r="C3020" t="str">
        <f>_xlfn.XLOOKUP(tblnventory[[#This Row],[Item]],[1]!tblDescription[Item],[1]!tblDescription[Type])</f>
        <v>WAP</v>
      </c>
      <c r="D3020" t="str">
        <f>_xlfn.XLOOKUP(tblnventory[[#This Row],[Use]],[1]!tblCodes[Use],[1]!tblCodes[Code])</f>
        <v>WiFi</v>
      </c>
      <c r="E3020" s="11" t="s">
        <v>2973</v>
      </c>
      <c r="F3020" s="20">
        <v>44977</v>
      </c>
      <c r="G3020" s="24" t="str">
        <f>IF(ISBLANK(tblnventory[[#This Row],[Installed By]]),"Store","Installed")</f>
        <v>Store</v>
      </c>
      <c r="H3020" t="s">
        <v>8243</v>
      </c>
      <c r="J3020">
        <v>2191007950</v>
      </c>
      <c r="K3020" s="17"/>
      <c r="O3020" t="b">
        <f>IF(tblnventory[[#This Row],[Installed]],LEFT(tblnventory[[#This Row],[Location]],3))</f>
        <v>0</v>
      </c>
      <c r="P3020" t="str">
        <f>_xlfn.XLOOKUP(tblnventory[[#This Row],[Serial Number]],[1]!tblDNACInventory[Floor],[1]!tblDNACInventory[Name],"Not Used")</f>
        <v>Not Used</v>
      </c>
      <c r="T3020" t="b">
        <f>NOT(ISBLANK(tblnventory[[#This Row],[Installed By]]))</f>
        <v>0</v>
      </c>
      <c r="U3020" t="str">
        <f>VLOOKUP(A3020, [1]!tblDescription[#Data], 3, 0)</f>
        <v>Catalyst 9166I AP (W6E, tri-band 4x4, XOR) w/Reg-Z</v>
      </c>
      <c r="V3020" s="22" cm="1">
        <f t="array" ref="V3020">_xlfn.XLOOKUP(1,([1]!tblOrders[Order]=tblnventory[[#This Row],[PO]])*([1]!tblOrders[Description]=tblnventory[[#This Row],[Item]]),[1]!tblOrders[Unit Total],0)</f>
        <v>902.54</v>
      </c>
      <c r="W3020" s="23" cm="1">
        <f t="array" ref="W3020">_xlfn.XLOOKUP(1,([1]!tblOrders[Order]=tblnventory[[#This Row],[PO]])*([1]!tblOrders[Description]=tblnventory[[#This Row],[Item]]),[1]!tblOrders[Licence])</f>
        <v>0</v>
      </c>
      <c r="X3020" t="b" cm="1">
        <f t="array" ref="X3020">NOT(_xlfn.XLOOKUP(tblnventory[[#This Row],[PO]]&amp;tblnventory[[#This Row],[Item]],[1]!tblOrders[Order]&amp;[1]!tblOrders[Description],[1]!tblOrders[Paid Licence],FALSE))</f>
        <v>1</v>
      </c>
      <c r="Y30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21" spans="1:25">
      <c r="A3021" s="19" t="s">
        <v>8242</v>
      </c>
      <c r="B3021" t="str">
        <f>_xlfn.XLOOKUP(tblnventory[[#This Row],[Item]],[1]!tblDescription[Item],[1]!tblDescription[Description])</f>
        <v>Catalyst 9166I AP (W6E, tri-band 4x4, XOR) w/Reg-Z</v>
      </c>
      <c r="C3021" t="str">
        <f>_xlfn.XLOOKUP(tblnventory[[#This Row],[Item]],[1]!tblDescription[Item],[1]!tblDescription[Type])</f>
        <v>WAP</v>
      </c>
      <c r="D3021" t="str">
        <f>_xlfn.XLOOKUP(tblnventory[[#This Row],[Use]],[1]!tblCodes[Use],[1]!tblCodes[Code])</f>
        <v>WiFi</v>
      </c>
      <c r="E3021" s="11" t="s">
        <v>2974</v>
      </c>
      <c r="F3021" s="20">
        <v>44977</v>
      </c>
      <c r="G3021" s="24" t="str">
        <f>IF(ISBLANK(tblnventory[[#This Row],[Installed By]]),"Store","Installed")</f>
        <v>Store</v>
      </c>
      <c r="H3021" t="s">
        <v>8243</v>
      </c>
      <c r="J3021">
        <v>2191007950</v>
      </c>
      <c r="K3021" s="17"/>
      <c r="O3021" t="b">
        <f>IF(tblnventory[[#This Row],[Installed]],LEFT(tblnventory[[#This Row],[Location]],3))</f>
        <v>0</v>
      </c>
      <c r="P3021" t="str">
        <f>_xlfn.XLOOKUP(tblnventory[[#This Row],[Serial Number]],[1]!tblDNACInventory[Floor],[1]!tblDNACInventory[Name],"Not Used")</f>
        <v>Not Used</v>
      </c>
      <c r="T3021" t="b">
        <f>NOT(ISBLANK(tblnventory[[#This Row],[Installed By]]))</f>
        <v>0</v>
      </c>
      <c r="U3021" t="str">
        <f>VLOOKUP(A3021, [1]!tblDescription[#Data], 3, 0)</f>
        <v>Catalyst 9166I AP (W6E, tri-band 4x4, XOR) w/Reg-Z</v>
      </c>
      <c r="V3021" s="22" cm="1">
        <f t="array" ref="V3021">_xlfn.XLOOKUP(1,([1]!tblOrders[Order]=tblnventory[[#This Row],[PO]])*([1]!tblOrders[Description]=tblnventory[[#This Row],[Item]]),[1]!tblOrders[Unit Total],0)</f>
        <v>902.54</v>
      </c>
      <c r="W3021" s="23" cm="1">
        <f t="array" ref="W3021">_xlfn.XLOOKUP(1,([1]!tblOrders[Order]=tblnventory[[#This Row],[PO]])*([1]!tblOrders[Description]=tblnventory[[#This Row],[Item]]),[1]!tblOrders[Licence])</f>
        <v>0</v>
      </c>
      <c r="X3021" t="b" cm="1">
        <f t="array" ref="X3021">NOT(_xlfn.XLOOKUP(tblnventory[[#This Row],[PO]]&amp;tblnventory[[#This Row],[Item]],[1]!tblOrders[Order]&amp;[1]!tblOrders[Description],[1]!tblOrders[Paid Licence],FALSE))</f>
        <v>1</v>
      </c>
      <c r="Y30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22" spans="1:25">
      <c r="A3022" s="19" t="s">
        <v>8242</v>
      </c>
      <c r="B3022" t="str">
        <f>_xlfn.XLOOKUP(tblnventory[[#This Row],[Item]],[1]!tblDescription[Item],[1]!tblDescription[Description])</f>
        <v>Catalyst 9166I AP (W6E, tri-band 4x4, XOR) w/Reg-Z</v>
      </c>
      <c r="C3022" t="str">
        <f>_xlfn.XLOOKUP(tblnventory[[#This Row],[Item]],[1]!tblDescription[Item],[1]!tblDescription[Type])</f>
        <v>WAP</v>
      </c>
      <c r="D3022" t="str">
        <f>_xlfn.XLOOKUP(tblnventory[[#This Row],[Use]],[1]!tblCodes[Use],[1]!tblCodes[Code])</f>
        <v>WiFi</v>
      </c>
      <c r="E3022" s="11" t="s">
        <v>2975</v>
      </c>
      <c r="F3022" s="20">
        <v>44977</v>
      </c>
      <c r="G3022" s="24" t="str">
        <f>IF(ISBLANK(tblnventory[[#This Row],[Installed By]]),"Store","Installed")</f>
        <v>Store</v>
      </c>
      <c r="H3022" t="s">
        <v>8243</v>
      </c>
      <c r="J3022">
        <v>2191007950</v>
      </c>
      <c r="K3022" s="17"/>
      <c r="O3022" t="b">
        <f>IF(tblnventory[[#This Row],[Installed]],LEFT(tblnventory[[#This Row],[Location]],3))</f>
        <v>0</v>
      </c>
      <c r="P3022" t="str">
        <f>_xlfn.XLOOKUP(tblnventory[[#This Row],[Serial Number]],[1]!tblDNACInventory[Floor],[1]!tblDNACInventory[Name],"Not Used")</f>
        <v>Not Used</v>
      </c>
      <c r="T3022" t="b">
        <f>NOT(ISBLANK(tblnventory[[#This Row],[Installed By]]))</f>
        <v>0</v>
      </c>
      <c r="U3022" t="str">
        <f>VLOOKUP(A3022, [1]!tblDescription[#Data], 3, 0)</f>
        <v>Catalyst 9166I AP (W6E, tri-band 4x4, XOR) w/Reg-Z</v>
      </c>
      <c r="V3022" s="22" cm="1">
        <f t="array" ref="V3022">_xlfn.XLOOKUP(1,([1]!tblOrders[Order]=tblnventory[[#This Row],[PO]])*([1]!tblOrders[Description]=tblnventory[[#This Row],[Item]]),[1]!tblOrders[Unit Total],0)</f>
        <v>902.54</v>
      </c>
      <c r="W3022" s="23" cm="1">
        <f t="array" ref="W3022">_xlfn.XLOOKUP(1,([1]!tblOrders[Order]=tblnventory[[#This Row],[PO]])*([1]!tblOrders[Description]=tblnventory[[#This Row],[Item]]),[1]!tblOrders[Licence])</f>
        <v>0</v>
      </c>
      <c r="X3022" t="b" cm="1">
        <f t="array" ref="X3022">NOT(_xlfn.XLOOKUP(tblnventory[[#This Row],[PO]]&amp;tblnventory[[#This Row],[Item]],[1]!tblOrders[Order]&amp;[1]!tblOrders[Description],[1]!tblOrders[Paid Licence],FALSE))</f>
        <v>1</v>
      </c>
      <c r="Y30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23" spans="1:25">
      <c r="A3023" s="19" t="s">
        <v>8242</v>
      </c>
      <c r="B3023" t="str">
        <f>_xlfn.XLOOKUP(tblnventory[[#This Row],[Item]],[1]!tblDescription[Item],[1]!tblDescription[Description])</f>
        <v>Catalyst 9166I AP (W6E, tri-band 4x4, XOR) w/Reg-Z</v>
      </c>
      <c r="C3023" t="str">
        <f>_xlfn.XLOOKUP(tblnventory[[#This Row],[Item]],[1]!tblDescription[Item],[1]!tblDescription[Type])</f>
        <v>WAP</v>
      </c>
      <c r="D3023" t="str">
        <f>_xlfn.XLOOKUP(tblnventory[[#This Row],[Use]],[1]!tblCodes[Use],[1]!tblCodes[Code])</f>
        <v>WiFi</v>
      </c>
      <c r="E3023" s="11" t="s">
        <v>2976</v>
      </c>
      <c r="F3023" s="20">
        <v>44977</v>
      </c>
      <c r="G3023" s="24" t="str">
        <f>IF(ISBLANK(tblnventory[[#This Row],[Installed By]]),"Store","Installed")</f>
        <v>Store</v>
      </c>
      <c r="H3023" t="s">
        <v>8243</v>
      </c>
      <c r="J3023">
        <v>2191007950</v>
      </c>
      <c r="K3023" s="17"/>
      <c r="O3023" t="b">
        <f>IF(tblnventory[[#This Row],[Installed]],LEFT(tblnventory[[#This Row],[Location]],3))</f>
        <v>0</v>
      </c>
      <c r="P3023" t="str">
        <f>_xlfn.XLOOKUP(tblnventory[[#This Row],[Serial Number]],[1]!tblDNACInventory[Floor],[1]!tblDNACInventory[Name],"Not Used")</f>
        <v>Not Used</v>
      </c>
      <c r="T3023" t="b">
        <f>NOT(ISBLANK(tblnventory[[#This Row],[Installed By]]))</f>
        <v>0</v>
      </c>
      <c r="U3023" t="str">
        <f>VLOOKUP(A3023, [1]!tblDescription[#Data], 3, 0)</f>
        <v>Catalyst 9166I AP (W6E, tri-band 4x4, XOR) w/Reg-Z</v>
      </c>
      <c r="V3023" s="22" cm="1">
        <f t="array" ref="V3023">_xlfn.XLOOKUP(1,([1]!tblOrders[Order]=tblnventory[[#This Row],[PO]])*([1]!tblOrders[Description]=tblnventory[[#This Row],[Item]]),[1]!tblOrders[Unit Total],0)</f>
        <v>902.54</v>
      </c>
      <c r="W3023" s="23" cm="1">
        <f t="array" ref="W3023">_xlfn.XLOOKUP(1,([1]!tblOrders[Order]=tblnventory[[#This Row],[PO]])*([1]!tblOrders[Description]=tblnventory[[#This Row],[Item]]),[1]!tblOrders[Licence])</f>
        <v>0</v>
      </c>
      <c r="X3023" t="b" cm="1">
        <f t="array" ref="X3023">NOT(_xlfn.XLOOKUP(tblnventory[[#This Row],[PO]]&amp;tblnventory[[#This Row],[Item]],[1]!tblOrders[Order]&amp;[1]!tblOrders[Description],[1]!tblOrders[Paid Licence],FALSE))</f>
        <v>1</v>
      </c>
      <c r="Y30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24" spans="1:25">
      <c r="A3024" s="19" t="s">
        <v>8242</v>
      </c>
      <c r="B3024" t="str">
        <f>_xlfn.XLOOKUP(tblnventory[[#This Row],[Item]],[1]!tblDescription[Item],[1]!tblDescription[Description])</f>
        <v>Catalyst 9166I AP (W6E, tri-band 4x4, XOR) w/Reg-Z</v>
      </c>
      <c r="C3024" t="str">
        <f>_xlfn.XLOOKUP(tblnventory[[#This Row],[Item]],[1]!tblDescription[Item],[1]!tblDescription[Type])</f>
        <v>WAP</v>
      </c>
      <c r="D3024" t="str">
        <f>_xlfn.XLOOKUP(tblnventory[[#This Row],[Use]],[1]!tblCodes[Use],[1]!tblCodes[Code])</f>
        <v>WiFi</v>
      </c>
      <c r="E3024" s="11" t="s">
        <v>2977</v>
      </c>
      <c r="F3024" s="20">
        <v>44977</v>
      </c>
      <c r="G3024" s="24" t="str">
        <f>IF(ISBLANK(tblnventory[[#This Row],[Installed By]]),"Store","Installed")</f>
        <v>Store</v>
      </c>
      <c r="H3024" t="s">
        <v>8243</v>
      </c>
      <c r="J3024">
        <v>2191007950</v>
      </c>
      <c r="K3024" s="17"/>
      <c r="O3024" t="b">
        <f>IF(tblnventory[[#This Row],[Installed]],LEFT(tblnventory[[#This Row],[Location]],3))</f>
        <v>0</v>
      </c>
      <c r="P3024" t="str">
        <f>_xlfn.XLOOKUP(tblnventory[[#This Row],[Serial Number]],[1]!tblDNACInventory[Floor],[1]!tblDNACInventory[Name],"Not Used")</f>
        <v>Not Used</v>
      </c>
      <c r="T3024" t="b">
        <f>NOT(ISBLANK(tblnventory[[#This Row],[Installed By]]))</f>
        <v>0</v>
      </c>
      <c r="U3024" t="str">
        <f>VLOOKUP(A3024, [1]!tblDescription[#Data], 3, 0)</f>
        <v>Catalyst 9166I AP (W6E, tri-band 4x4, XOR) w/Reg-Z</v>
      </c>
      <c r="V3024" s="22" cm="1">
        <f t="array" ref="V3024">_xlfn.XLOOKUP(1,([1]!tblOrders[Order]=tblnventory[[#This Row],[PO]])*([1]!tblOrders[Description]=tblnventory[[#This Row],[Item]]),[1]!tblOrders[Unit Total],0)</f>
        <v>902.54</v>
      </c>
      <c r="W3024" s="23" cm="1">
        <f t="array" ref="W3024">_xlfn.XLOOKUP(1,([1]!tblOrders[Order]=tblnventory[[#This Row],[PO]])*([1]!tblOrders[Description]=tblnventory[[#This Row],[Item]]),[1]!tblOrders[Licence])</f>
        <v>0</v>
      </c>
      <c r="X3024" t="b" cm="1">
        <f t="array" ref="X3024">NOT(_xlfn.XLOOKUP(tblnventory[[#This Row],[PO]]&amp;tblnventory[[#This Row],[Item]],[1]!tblOrders[Order]&amp;[1]!tblOrders[Description],[1]!tblOrders[Paid Licence],FALSE))</f>
        <v>1</v>
      </c>
      <c r="Y30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25" spans="1:25">
      <c r="A3025" s="19" t="s">
        <v>8242</v>
      </c>
      <c r="B3025" t="str">
        <f>_xlfn.XLOOKUP(tblnventory[[#This Row],[Item]],[1]!tblDescription[Item],[1]!tblDescription[Description])</f>
        <v>Catalyst 9166I AP (W6E, tri-band 4x4, XOR) w/Reg-Z</v>
      </c>
      <c r="C3025" t="str">
        <f>_xlfn.XLOOKUP(tblnventory[[#This Row],[Item]],[1]!tblDescription[Item],[1]!tblDescription[Type])</f>
        <v>WAP</v>
      </c>
      <c r="D3025" t="str">
        <f>_xlfn.XLOOKUP(tblnventory[[#This Row],[Use]],[1]!tblCodes[Use],[1]!tblCodes[Code])</f>
        <v>WiFi</v>
      </c>
      <c r="E3025" s="11" t="s">
        <v>2978</v>
      </c>
      <c r="F3025" s="20">
        <v>44977</v>
      </c>
      <c r="G3025" s="24" t="str">
        <f>IF(ISBLANK(tblnventory[[#This Row],[Installed By]]),"Store","Installed")</f>
        <v>Store</v>
      </c>
      <c r="H3025" t="s">
        <v>8243</v>
      </c>
      <c r="J3025">
        <v>2191007950</v>
      </c>
      <c r="K3025" s="17"/>
      <c r="O3025" t="b">
        <f>IF(tblnventory[[#This Row],[Installed]],LEFT(tblnventory[[#This Row],[Location]],3))</f>
        <v>0</v>
      </c>
      <c r="P3025" t="str">
        <f>_xlfn.XLOOKUP(tblnventory[[#This Row],[Serial Number]],[1]!tblDNACInventory[Floor],[1]!tblDNACInventory[Name],"Not Used")</f>
        <v>Not Used</v>
      </c>
      <c r="T3025" t="b">
        <f>NOT(ISBLANK(tblnventory[[#This Row],[Installed By]]))</f>
        <v>0</v>
      </c>
      <c r="U3025" t="str">
        <f>VLOOKUP(A3025, [1]!tblDescription[#Data], 3, 0)</f>
        <v>Catalyst 9166I AP (W6E, tri-band 4x4, XOR) w/Reg-Z</v>
      </c>
      <c r="V3025" s="22" cm="1">
        <f t="array" ref="V3025">_xlfn.XLOOKUP(1,([1]!tblOrders[Order]=tblnventory[[#This Row],[PO]])*([1]!tblOrders[Description]=tblnventory[[#This Row],[Item]]),[1]!tblOrders[Unit Total],0)</f>
        <v>902.54</v>
      </c>
      <c r="W3025" s="23" cm="1">
        <f t="array" ref="W3025">_xlfn.XLOOKUP(1,([1]!tblOrders[Order]=tblnventory[[#This Row],[PO]])*([1]!tblOrders[Description]=tblnventory[[#This Row],[Item]]),[1]!tblOrders[Licence])</f>
        <v>0</v>
      </c>
      <c r="X3025" t="b" cm="1">
        <f t="array" ref="X3025">NOT(_xlfn.XLOOKUP(tblnventory[[#This Row],[PO]]&amp;tblnventory[[#This Row],[Item]],[1]!tblOrders[Order]&amp;[1]!tblOrders[Description],[1]!tblOrders[Paid Licence],FALSE))</f>
        <v>1</v>
      </c>
      <c r="Y30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26" spans="1:25">
      <c r="A3026" s="19" t="s">
        <v>8242</v>
      </c>
      <c r="B3026" t="str">
        <f>_xlfn.XLOOKUP(tblnventory[[#This Row],[Item]],[1]!tblDescription[Item],[1]!tblDescription[Description])</f>
        <v>Catalyst 9166I AP (W6E, tri-band 4x4, XOR) w/Reg-Z</v>
      </c>
      <c r="C3026" t="str">
        <f>_xlfn.XLOOKUP(tblnventory[[#This Row],[Item]],[1]!tblDescription[Item],[1]!tblDescription[Type])</f>
        <v>WAP</v>
      </c>
      <c r="D3026" t="str">
        <f>_xlfn.XLOOKUP(tblnventory[[#This Row],[Use]],[1]!tblCodes[Use],[1]!tblCodes[Code])</f>
        <v>WiFi</v>
      </c>
      <c r="E3026" s="11" t="s">
        <v>2979</v>
      </c>
      <c r="F3026" s="20">
        <v>44977</v>
      </c>
      <c r="G3026" s="24" t="str">
        <f>IF(ISBLANK(tblnventory[[#This Row],[Installed By]]),"Store","Installed")</f>
        <v>Store</v>
      </c>
      <c r="H3026" t="s">
        <v>8243</v>
      </c>
      <c r="J3026">
        <v>2191007950</v>
      </c>
      <c r="K3026" s="17"/>
      <c r="O3026" t="b">
        <f>IF(tblnventory[[#This Row],[Installed]],LEFT(tblnventory[[#This Row],[Location]],3))</f>
        <v>0</v>
      </c>
      <c r="P3026" t="str">
        <f>_xlfn.XLOOKUP(tblnventory[[#This Row],[Serial Number]],[1]!tblDNACInventory[Floor],[1]!tblDNACInventory[Name],"Not Used")</f>
        <v>Not Used</v>
      </c>
      <c r="T3026" t="b">
        <f>NOT(ISBLANK(tblnventory[[#This Row],[Installed By]]))</f>
        <v>0</v>
      </c>
      <c r="U3026" t="str">
        <f>VLOOKUP(A3026, [1]!tblDescription[#Data], 3, 0)</f>
        <v>Catalyst 9166I AP (W6E, tri-band 4x4, XOR) w/Reg-Z</v>
      </c>
      <c r="V3026" s="22" cm="1">
        <f t="array" ref="V3026">_xlfn.XLOOKUP(1,([1]!tblOrders[Order]=tblnventory[[#This Row],[PO]])*([1]!tblOrders[Description]=tblnventory[[#This Row],[Item]]),[1]!tblOrders[Unit Total],0)</f>
        <v>902.54</v>
      </c>
      <c r="W3026" s="23" cm="1">
        <f t="array" ref="W3026">_xlfn.XLOOKUP(1,([1]!tblOrders[Order]=tblnventory[[#This Row],[PO]])*([1]!tblOrders[Description]=tblnventory[[#This Row],[Item]]),[1]!tblOrders[Licence])</f>
        <v>0</v>
      </c>
      <c r="X3026" t="b" cm="1">
        <f t="array" ref="X3026">NOT(_xlfn.XLOOKUP(tblnventory[[#This Row],[PO]]&amp;tblnventory[[#This Row],[Item]],[1]!tblOrders[Order]&amp;[1]!tblOrders[Description],[1]!tblOrders[Paid Licence],FALSE))</f>
        <v>1</v>
      </c>
      <c r="Y30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27" spans="1:25">
      <c r="A3027" s="19" t="s">
        <v>8242</v>
      </c>
      <c r="B3027" t="str">
        <f>_xlfn.XLOOKUP(tblnventory[[#This Row],[Item]],[1]!tblDescription[Item],[1]!tblDescription[Description])</f>
        <v>Catalyst 9166I AP (W6E, tri-band 4x4, XOR) w/Reg-Z</v>
      </c>
      <c r="C3027" t="str">
        <f>_xlfn.XLOOKUP(tblnventory[[#This Row],[Item]],[1]!tblDescription[Item],[1]!tblDescription[Type])</f>
        <v>WAP</v>
      </c>
      <c r="D3027" t="str">
        <f>_xlfn.XLOOKUP(tblnventory[[#This Row],[Use]],[1]!tblCodes[Use],[1]!tblCodes[Code])</f>
        <v>WiFi</v>
      </c>
      <c r="E3027" s="11" t="s">
        <v>2980</v>
      </c>
      <c r="F3027" s="20">
        <v>44977</v>
      </c>
      <c r="G3027" s="24" t="str">
        <f>IF(ISBLANK(tblnventory[[#This Row],[Installed By]]),"Store","Installed")</f>
        <v>Store</v>
      </c>
      <c r="H3027" t="s">
        <v>8243</v>
      </c>
      <c r="J3027">
        <v>2191007950</v>
      </c>
      <c r="K3027" s="17"/>
      <c r="O3027" t="b">
        <f>IF(tblnventory[[#This Row],[Installed]],LEFT(tblnventory[[#This Row],[Location]],3))</f>
        <v>0</v>
      </c>
      <c r="P3027" t="str">
        <f>_xlfn.XLOOKUP(tblnventory[[#This Row],[Serial Number]],[1]!tblDNACInventory[Floor],[1]!tblDNACInventory[Name],"Not Used")</f>
        <v>Not Used</v>
      </c>
      <c r="T3027" t="b">
        <f>NOT(ISBLANK(tblnventory[[#This Row],[Installed By]]))</f>
        <v>0</v>
      </c>
      <c r="U3027" t="str">
        <f>VLOOKUP(A3027, [1]!tblDescription[#Data], 3, 0)</f>
        <v>Catalyst 9166I AP (W6E, tri-band 4x4, XOR) w/Reg-Z</v>
      </c>
      <c r="V3027" s="22" cm="1">
        <f t="array" ref="V3027">_xlfn.XLOOKUP(1,([1]!tblOrders[Order]=tblnventory[[#This Row],[PO]])*([1]!tblOrders[Description]=tblnventory[[#This Row],[Item]]),[1]!tblOrders[Unit Total],0)</f>
        <v>902.54</v>
      </c>
      <c r="W3027" s="23" cm="1">
        <f t="array" ref="W3027">_xlfn.XLOOKUP(1,([1]!tblOrders[Order]=tblnventory[[#This Row],[PO]])*([1]!tblOrders[Description]=tblnventory[[#This Row],[Item]]),[1]!tblOrders[Licence])</f>
        <v>0</v>
      </c>
      <c r="X3027" t="b" cm="1">
        <f t="array" ref="X3027">NOT(_xlfn.XLOOKUP(tblnventory[[#This Row],[PO]]&amp;tblnventory[[#This Row],[Item]],[1]!tblOrders[Order]&amp;[1]!tblOrders[Description],[1]!tblOrders[Paid Licence],FALSE))</f>
        <v>1</v>
      </c>
      <c r="Y30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28" spans="1:25">
      <c r="A3028" s="19" t="s">
        <v>8242</v>
      </c>
      <c r="B3028" t="str">
        <f>_xlfn.XLOOKUP(tblnventory[[#This Row],[Item]],[1]!tblDescription[Item],[1]!tblDescription[Description])</f>
        <v>Catalyst 9166I AP (W6E, tri-band 4x4, XOR) w/Reg-Z</v>
      </c>
      <c r="C3028" t="str">
        <f>_xlfn.XLOOKUP(tblnventory[[#This Row],[Item]],[1]!tblDescription[Item],[1]!tblDescription[Type])</f>
        <v>WAP</v>
      </c>
      <c r="D3028" t="str">
        <f>_xlfn.XLOOKUP(tblnventory[[#This Row],[Use]],[1]!tblCodes[Use],[1]!tblCodes[Code])</f>
        <v>WiFi</v>
      </c>
      <c r="E3028" s="11" t="s">
        <v>2981</v>
      </c>
      <c r="F3028" s="20">
        <v>44977</v>
      </c>
      <c r="G3028" s="24" t="str">
        <f>IF(ISBLANK(tblnventory[[#This Row],[Installed By]]),"Store","Installed")</f>
        <v>Store</v>
      </c>
      <c r="H3028" t="s">
        <v>8243</v>
      </c>
      <c r="J3028">
        <v>2191007950</v>
      </c>
      <c r="K3028" s="17"/>
      <c r="O3028" t="b">
        <f>IF(tblnventory[[#This Row],[Installed]],LEFT(tblnventory[[#This Row],[Location]],3))</f>
        <v>0</v>
      </c>
      <c r="P3028" t="str">
        <f>_xlfn.XLOOKUP(tblnventory[[#This Row],[Serial Number]],[1]!tblDNACInventory[Floor],[1]!tblDNACInventory[Name],"Not Used")</f>
        <v>Not Used</v>
      </c>
      <c r="T3028" t="b">
        <f>NOT(ISBLANK(tblnventory[[#This Row],[Installed By]]))</f>
        <v>0</v>
      </c>
      <c r="U3028" t="str">
        <f>VLOOKUP(A3028, [1]!tblDescription[#Data], 3, 0)</f>
        <v>Catalyst 9166I AP (W6E, tri-band 4x4, XOR) w/Reg-Z</v>
      </c>
      <c r="V3028" s="22" cm="1">
        <f t="array" ref="V3028">_xlfn.XLOOKUP(1,([1]!tblOrders[Order]=tblnventory[[#This Row],[PO]])*([1]!tblOrders[Description]=tblnventory[[#This Row],[Item]]),[1]!tblOrders[Unit Total],0)</f>
        <v>902.54</v>
      </c>
      <c r="W3028" s="23" cm="1">
        <f t="array" ref="W3028">_xlfn.XLOOKUP(1,([1]!tblOrders[Order]=tblnventory[[#This Row],[PO]])*([1]!tblOrders[Description]=tblnventory[[#This Row],[Item]]),[1]!tblOrders[Licence])</f>
        <v>0</v>
      </c>
      <c r="X3028" t="b" cm="1">
        <f t="array" ref="X3028">NOT(_xlfn.XLOOKUP(tblnventory[[#This Row],[PO]]&amp;tblnventory[[#This Row],[Item]],[1]!tblOrders[Order]&amp;[1]!tblOrders[Description],[1]!tblOrders[Paid Licence],FALSE))</f>
        <v>1</v>
      </c>
      <c r="Y30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29" spans="1:25">
      <c r="A3029" s="19" t="s">
        <v>8242</v>
      </c>
      <c r="B3029" t="str">
        <f>_xlfn.XLOOKUP(tblnventory[[#This Row],[Item]],[1]!tblDescription[Item],[1]!tblDescription[Description])</f>
        <v>Catalyst 9166I AP (W6E, tri-band 4x4, XOR) w/Reg-Z</v>
      </c>
      <c r="C3029" t="str">
        <f>_xlfn.XLOOKUP(tblnventory[[#This Row],[Item]],[1]!tblDescription[Item],[1]!tblDescription[Type])</f>
        <v>WAP</v>
      </c>
      <c r="D3029" t="str">
        <f>_xlfn.XLOOKUP(tblnventory[[#This Row],[Use]],[1]!tblCodes[Use],[1]!tblCodes[Code])</f>
        <v>WiFi</v>
      </c>
      <c r="E3029" s="11" t="s">
        <v>2982</v>
      </c>
      <c r="F3029" s="20">
        <v>44977</v>
      </c>
      <c r="G3029" s="24" t="str">
        <f>IF(ISBLANK(tblnventory[[#This Row],[Installed By]]),"Store","Installed")</f>
        <v>Store</v>
      </c>
      <c r="H3029" t="s">
        <v>8243</v>
      </c>
      <c r="J3029">
        <v>2191007950</v>
      </c>
      <c r="K3029" s="17"/>
      <c r="O3029" t="b">
        <f>IF(tblnventory[[#This Row],[Installed]],LEFT(tblnventory[[#This Row],[Location]],3))</f>
        <v>0</v>
      </c>
      <c r="P3029" t="str">
        <f>_xlfn.XLOOKUP(tblnventory[[#This Row],[Serial Number]],[1]!tblDNACInventory[Floor],[1]!tblDNACInventory[Name],"Not Used")</f>
        <v>Not Used</v>
      </c>
      <c r="T3029" t="b">
        <f>NOT(ISBLANK(tblnventory[[#This Row],[Installed By]]))</f>
        <v>0</v>
      </c>
      <c r="U3029" t="str">
        <f>VLOOKUP(A3029, [1]!tblDescription[#Data], 3, 0)</f>
        <v>Catalyst 9166I AP (W6E, tri-band 4x4, XOR) w/Reg-Z</v>
      </c>
      <c r="V3029" s="22" cm="1">
        <f t="array" ref="V3029">_xlfn.XLOOKUP(1,([1]!tblOrders[Order]=tblnventory[[#This Row],[PO]])*([1]!tblOrders[Description]=tblnventory[[#This Row],[Item]]),[1]!tblOrders[Unit Total],0)</f>
        <v>902.54</v>
      </c>
      <c r="W3029" s="23" cm="1">
        <f t="array" ref="W3029">_xlfn.XLOOKUP(1,([1]!tblOrders[Order]=tblnventory[[#This Row],[PO]])*([1]!tblOrders[Description]=tblnventory[[#This Row],[Item]]),[1]!tblOrders[Licence])</f>
        <v>0</v>
      </c>
      <c r="X3029" t="b" cm="1">
        <f t="array" ref="X3029">NOT(_xlfn.XLOOKUP(tblnventory[[#This Row],[PO]]&amp;tblnventory[[#This Row],[Item]],[1]!tblOrders[Order]&amp;[1]!tblOrders[Description],[1]!tblOrders[Paid Licence],FALSE))</f>
        <v>1</v>
      </c>
      <c r="Y30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30" spans="1:25">
      <c r="A3030" s="19" t="s">
        <v>8242</v>
      </c>
      <c r="B3030" t="str">
        <f>_xlfn.XLOOKUP(tblnventory[[#This Row],[Item]],[1]!tblDescription[Item],[1]!tblDescription[Description])</f>
        <v>Catalyst 9166I AP (W6E, tri-band 4x4, XOR) w/Reg-Z</v>
      </c>
      <c r="C3030" t="str">
        <f>_xlfn.XLOOKUP(tblnventory[[#This Row],[Item]],[1]!tblDescription[Item],[1]!tblDescription[Type])</f>
        <v>WAP</v>
      </c>
      <c r="D3030" t="str">
        <f>_xlfn.XLOOKUP(tblnventory[[#This Row],[Use]],[1]!tblCodes[Use],[1]!tblCodes[Code])</f>
        <v>WiFi</v>
      </c>
      <c r="E3030" s="11" t="s">
        <v>2983</v>
      </c>
      <c r="F3030" s="20">
        <v>44977</v>
      </c>
      <c r="G3030" s="24" t="str">
        <f>IF(ISBLANK(tblnventory[[#This Row],[Installed By]]),"Store","Installed")</f>
        <v>Store</v>
      </c>
      <c r="H3030" t="s">
        <v>8243</v>
      </c>
      <c r="J3030">
        <v>2191007950</v>
      </c>
      <c r="K3030" s="17"/>
      <c r="O3030" t="b">
        <f>IF(tblnventory[[#This Row],[Installed]],LEFT(tblnventory[[#This Row],[Location]],3))</f>
        <v>0</v>
      </c>
      <c r="P3030" t="str">
        <f>_xlfn.XLOOKUP(tblnventory[[#This Row],[Serial Number]],[1]!tblDNACInventory[Floor],[1]!tblDNACInventory[Name],"Not Used")</f>
        <v>Not Used</v>
      </c>
      <c r="T3030" t="b">
        <f>NOT(ISBLANK(tblnventory[[#This Row],[Installed By]]))</f>
        <v>0</v>
      </c>
      <c r="U3030" t="str">
        <f>VLOOKUP(A3030, [1]!tblDescription[#Data], 3, 0)</f>
        <v>Catalyst 9166I AP (W6E, tri-band 4x4, XOR) w/Reg-Z</v>
      </c>
      <c r="V3030" s="22" cm="1">
        <f t="array" ref="V3030">_xlfn.XLOOKUP(1,([1]!tblOrders[Order]=tblnventory[[#This Row],[PO]])*([1]!tblOrders[Description]=tblnventory[[#This Row],[Item]]),[1]!tblOrders[Unit Total],0)</f>
        <v>902.54</v>
      </c>
      <c r="W3030" s="23" cm="1">
        <f t="array" ref="W3030">_xlfn.XLOOKUP(1,([1]!tblOrders[Order]=tblnventory[[#This Row],[PO]])*([1]!tblOrders[Description]=tblnventory[[#This Row],[Item]]),[1]!tblOrders[Licence])</f>
        <v>0</v>
      </c>
      <c r="X3030" t="b" cm="1">
        <f t="array" ref="X3030">NOT(_xlfn.XLOOKUP(tblnventory[[#This Row],[PO]]&amp;tblnventory[[#This Row],[Item]],[1]!tblOrders[Order]&amp;[1]!tblOrders[Description],[1]!tblOrders[Paid Licence],FALSE))</f>
        <v>1</v>
      </c>
      <c r="Y30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31" spans="1:25">
      <c r="A3031" s="19" t="s">
        <v>8242</v>
      </c>
      <c r="B3031" t="str">
        <f>_xlfn.XLOOKUP(tblnventory[[#This Row],[Item]],[1]!tblDescription[Item],[1]!tblDescription[Description])</f>
        <v>Catalyst 9166I AP (W6E, tri-band 4x4, XOR) w/Reg-Z</v>
      </c>
      <c r="C3031" t="str">
        <f>_xlfn.XLOOKUP(tblnventory[[#This Row],[Item]],[1]!tblDescription[Item],[1]!tblDescription[Type])</f>
        <v>WAP</v>
      </c>
      <c r="D3031" t="str">
        <f>_xlfn.XLOOKUP(tblnventory[[#This Row],[Use]],[1]!tblCodes[Use],[1]!tblCodes[Code])</f>
        <v>WiFi</v>
      </c>
      <c r="E3031" s="11" t="s">
        <v>2984</v>
      </c>
      <c r="F3031" s="20">
        <v>44977</v>
      </c>
      <c r="G3031" s="24" t="str">
        <f>IF(ISBLANK(tblnventory[[#This Row],[Installed By]]),"Store","Installed")</f>
        <v>Store</v>
      </c>
      <c r="H3031" t="s">
        <v>8243</v>
      </c>
      <c r="J3031">
        <v>2191007950</v>
      </c>
      <c r="K3031" s="17"/>
      <c r="O3031" t="b">
        <f>IF(tblnventory[[#This Row],[Installed]],LEFT(tblnventory[[#This Row],[Location]],3))</f>
        <v>0</v>
      </c>
      <c r="P3031" t="str">
        <f>_xlfn.XLOOKUP(tblnventory[[#This Row],[Serial Number]],[1]!tblDNACInventory[Floor],[1]!tblDNACInventory[Name],"Not Used")</f>
        <v>Not Used</v>
      </c>
      <c r="T3031" t="b">
        <f>NOT(ISBLANK(tblnventory[[#This Row],[Installed By]]))</f>
        <v>0</v>
      </c>
      <c r="U3031" t="str">
        <f>VLOOKUP(A3031, [1]!tblDescription[#Data], 3, 0)</f>
        <v>Catalyst 9166I AP (W6E, tri-band 4x4, XOR) w/Reg-Z</v>
      </c>
      <c r="V3031" s="22" cm="1">
        <f t="array" ref="V3031">_xlfn.XLOOKUP(1,([1]!tblOrders[Order]=tblnventory[[#This Row],[PO]])*([1]!tblOrders[Description]=tblnventory[[#This Row],[Item]]),[1]!tblOrders[Unit Total],0)</f>
        <v>902.54</v>
      </c>
      <c r="W3031" s="23" cm="1">
        <f t="array" ref="W3031">_xlfn.XLOOKUP(1,([1]!tblOrders[Order]=tblnventory[[#This Row],[PO]])*([1]!tblOrders[Description]=tblnventory[[#This Row],[Item]]),[1]!tblOrders[Licence])</f>
        <v>0</v>
      </c>
      <c r="X3031" t="b" cm="1">
        <f t="array" ref="X3031">NOT(_xlfn.XLOOKUP(tblnventory[[#This Row],[PO]]&amp;tblnventory[[#This Row],[Item]],[1]!tblOrders[Order]&amp;[1]!tblOrders[Description],[1]!tblOrders[Paid Licence],FALSE))</f>
        <v>1</v>
      </c>
      <c r="Y30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32" spans="1:25">
      <c r="A3032" s="19" t="s">
        <v>8242</v>
      </c>
      <c r="B3032" t="str">
        <f>_xlfn.XLOOKUP(tblnventory[[#This Row],[Item]],[1]!tblDescription[Item],[1]!tblDescription[Description])</f>
        <v>Catalyst 9166I AP (W6E, tri-band 4x4, XOR) w/Reg-Z</v>
      </c>
      <c r="C3032" t="str">
        <f>_xlfn.XLOOKUP(tblnventory[[#This Row],[Item]],[1]!tblDescription[Item],[1]!tblDescription[Type])</f>
        <v>WAP</v>
      </c>
      <c r="D3032" t="str">
        <f>_xlfn.XLOOKUP(tblnventory[[#This Row],[Use]],[1]!tblCodes[Use],[1]!tblCodes[Code])</f>
        <v>WiFi</v>
      </c>
      <c r="E3032" s="11" t="s">
        <v>2985</v>
      </c>
      <c r="F3032" s="20">
        <v>44977</v>
      </c>
      <c r="G3032" s="24" t="str">
        <f>IF(ISBLANK(tblnventory[[#This Row],[Installed By]]),"Store","Installed")</f>
        <v>Store</v>
      </c>
      <c r="H3032" t="s">
        <v>8243</v>
      </c>
      <c r="J3032">
        <v>2191007950</v>
      </c>
      <c r="K3032" s="17"/>
      <c r="O3032" t="b">
        <f>IF(tblnventory[[#This Row],[Installed]],LEFT(tblnventory[[#This Row],[Location]],3))</f>
        <v>0</v>
      </c>
      <c r="P3032" t="str">
        <f>_xlfn.XLOOKUP(tblnventory[[#This Row],[Serial Number]],[1]!tblDNACInventory[Floor],[1]!tblDNACInventory[Name],"Not Used")</f>
        <v>Not Used</v>
      </c>
      <c r="T3032" t="b">
        <f>NOT(ISBLANK(tblnventory[[#This Row],[Installed By]]))</f>
        <v>0</v>
      </c>
      <c r="U3032" t="str">
        <f>VLOOKUP(A3032, [1]!tblDescription[#Data], 3, 0)</f>
        <v>Catalyst 9166I AP (W6E, tri-band 4x4, XOR) w/Reg-Z</v>
      </c>
      <c r="V3032" s="22" cm="1">
        <f t="array" ref="V3032">_xlfn.XLOOKUP(1,([1]!tblOrders[Order]=tblnventory[[#This Row],[PO]])*([1]!tblOrders[Description]=tblnventory[[#This Row],[Item]]),[1]!tblOrders[Unit Total],0)</f>
        <v>902.54</v>
      </c>
      <c r="W3032" s="23" cm="1">
        <f t="array" ref="W3032">_xlfn.XLOOKUP(1,([1]!tblOrders[Order]=tblnventory[[#This Row],[PO]])*([1]!tblOrders[Description]=tblnventory[[#This Row],[Item]]),[1]!tblOrders[Licence])</f>
        <v>0</v>
      </c>
      <c r="X3032" t="b" cm="1">
        <f t="array" ref="X3032">NOT(_xlfn.XLOOKUP(tblnventory[[#This Row],[PO]]&amp;tblnventory[[#This Row],[Item]],[1]!tblOrders[Order]&amp;[1]!tblOrders[Description],[1]!tblOrders[Paid Licence],FALSE))</f>
        <v>1</v>
      </c>
      <c r="Y30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33" spans="1:25">
      <c r="A3033" s="19" t="s">
        <v>8242</v>
      </c>
      <c r="B3033" t="str">
        <f>_xlfn.XLOOKUP(tblnventory[[#This Row],[Item]],[1]!tblDescription[Item],[1]!tblDescription[Description])</f>
        <v>Catalyst 9166I AP (W6E, tri-band 4x4, XOR) w/Reg-Z</v>
      </c>
      <c r="C3033" t="str">
        <f>_xlfn.XLOOKUP(tblnventory[[#This Row],[Item]],[1]!tblDescription[Item],[1]!tblDescription[Type])</f>
        <v>WAP</v>
      </c>
      <c r="D3033" t="str">
        <f>_xlfn.XLOOKUP(tblnventory[[#This Row],[Use]],[1]!tblCodes[Use],[1]!tblCodes[Code])</f>
        <v>WiFi</v>
      </c>
      <c r="E3033" s="11" t="s">
        <v>2986</v>
      </c>
      <c r="F3033" s="20">
        <v>44977</v>
      </c>
      <c r="G3033" s="24" t="str">
        <f>IF(ISBLANK(tblnventory[[#This Row],[Installed By]]),"Store","Installed")</f>
        <v>Store</v>
      </c>
      <c r="H3033" t="s">
        <v>8243</v>
      </c>
      <c r="J3033">
        <v>2191007950</v>
      </c>
      <c r="K3033" s="17"/>
      <c r="O3033" t="b">
        <f>IF(tblnventory[[#This Row],[Installed]],LEFT(tblnventory[[#This Row],[Location]],3))</f>
        <v>0</v>
      </c>
      <c r="P3033" t="str">
        <f>_xlfn.XLOOKUP(tblnventory[[#This Row],[Serial Number]],[1]!tblDNACInventory[Floor],[1]!tblDNACInventory[Name],"Not Used")</f>
        <v>Not Used</v>
      </c>
      <c r="T3033" t="b">
        <f>NOT(ISBLANK(tblnventory[[#This Row],[Installed By]]))</f>
        <v>0</v>
      </c>
      <c r="U3033" t="str">
        <f>VLOOKUP(A3033, [1]!tblDescription[#Data], 3, 0)</f>
        <v>Catalyst 9166I AP (W6E, tri-band 4x4, XOR) w/Reg-Z</v>
      </c>
      <c r="V3033" s="22" cm="1">
        <f t="array" ref="V3033">_xlfn.XLOOKUP(1,([1]!tblOrders[Order]=tblnventory[[#This Row],[PO]])*([1]!tblOrders[Description]=tblnventory[[#This Row],[Item]]),[1]!tblOrders[Unit Total],0)</f>
        <v>902.54</v>
      </c>
      <c r="W3033" s="23" cm="1">
        <f t="array" ref="W3033">_xlfn.XLOOKUP(1,([1]!tblOrders[Order]=tblnventory[[#This Row],[PO]])*([1]!tblOrders[Description]=tblnventory[[#This Row],[Item]]),[1]!tblOrders[Licence])</f>
        <v>0</v>
      </c>
      <c r="X3033" t="b" cm="1">
        <f t="array" ref="X3033">NOT(_xlfn.XLOOKUP(tblnventory[[#This Row],[PO]]&amp;tblnventory[[#This Row],[Item]],[1]!tblOrders[Order]&amp;[1]!tblOrders[Description],[1]!tblOrders[Paid Licence],FALSE))</f>
        <v>1</v>
      </c>
      <c r="Y30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34" spans="1:25">
      <c r="A3034" s="19" t="s">
        <v>8242</v>
      </c>
      <c r="B3034" t="str">
        <f>_xlfn.XLOOKUP(tblnventory[[#This Row],[Item]],[1]!tblDescription[Item],[1]!tblDescription[Description])</f>
        <v>Catalyst 9166I AP (W6E, tri-band 4x4, XOR) w/Reg-Z</v>
      </c>
      <c r="C3034" t="str">
        <f>_xlfn.XLOOKUP(tblnventory[[#This Row],[Item]],[1]!tblDescription[Item],[1]!tblDescription[Type])</f>
        <v>WAP</v>
      </c>
      <c r="D3034" t="str">
        <f>_xlfn.XLOOKUP(tblnventory[[#This Row],[Use]],[1]!tblCodes[Use],[1]!tblCodes[Code])</f>
        <v>WiFi</v>
      </c>
      <c r="E3034" s="11" t="s">
        <v>2987</v>
      </c>
      <c r="F3034" s="20">
        <v>44977</v>
      </c>
      <c r="G3034" s="24" t="str">
        <f>IF(ISBLANK(tblnventory[[#This Row],[Installed By]]),"Store","Installed")</f>
        <v>Store</v>
      </c>
      <c r="H3034" t="s">
        <v>8243</v>
      </c>
      <c r="J3034">
        <v>2191007950</v>
      </c>
      <c r="K3034" s="17"/>
      <c r="O3034" t="b">
        <f>IF(tblnventory[[#This Row],[Installed]],LEFT(tblnventory[[#This Row],[Location]],3))</f>
        <v>0</v>
      </c>
      <c r="P3034" t="str">
        <f>_xlfn.XLOOKUP(tblnventory[[#This Row],[Serial Number]],[1]!tblDNACInventory[Floor],[1]!tblDNACInventory[Name],"Not Used")</f>
        <v>Not Used</v>
      </c>
      <c r="T3034" t="b">
        <f>NOT(ISBLANK(tblnventory[[#This Row],[Installed By]]))</f>
        <v>0</v>
      </c>
      <c r="U3034" t="str">
        <f>VLOOKUP(A3034, [1]!tblDescription[#Data], 3, 0)</f>
        <v>Catalyst 9166I AP (W6E, tri-band 4x4, XOR) w/Reg-Z</v>
      </c>
      <c r="V3034" s="22" cm="1">
        <f t="array" ref="V3034">_xlfn.XLOOKUP(1,([1]!tblOrders[Order]=tblnventory[[#This Row],[PO]])*([1]!tblOrders[Description]=tblnventory[[#This Row],[Item]]),[1]!tblOrders[Unit Total],0)</f>
        <v>902.54</v>
      </c>
      <c r="W3034" s="23" cm="1">
        <f t="array" ref="W3034">_xlfn.XLOOKUP(1,([1]!tblOrders[Order]=tblnventory[[#This Row],[PO]])*([1]!tblOrders[Description]=tblnventory[[#This Row],[Item]]),[1]!tblOrders[Licence])</f>
        <v>0</v>
      </c>
      <c r="X3034" t="b" cm="1">
        <f t="array" ref="X3034">NOT(_xlfn.XLOOKUP(tblnventory[[#This Row],[PO]]&amp;tblnventory[[#This Row],[Item]],[1]!tblOrders[Order]&amp;[1]!tblOrders[Description],[1]!tblOrders[Paid Licence],FALSE))</f>
        <v>1</v>
      </c>
      <c r="Y30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35" spans="1:25">
      <c r="A3035" s="19" t="s">
        <v>8242</v>
      </c>
      <c r="B3035" t="str">
        <f>_xlfn.XLOOKUP(tblnventory[[#This Row],[Item]],[1]!tblDescription[Item],[1]!tblDescription[Description])</f>
        <v>Catalyst 9166I AP (W6E, tri-band 4x4, XOR) w/Reg-Z</v>
      </c>
      <c r="C3035" t="str">
        <f>_xlfn.XLOOKUP(tblnventory[[#This Row],[Item]],[1]!tblDescription[Item],[1]!tblDescription[Type])</f>
        <v>WAP</v>
      </c>
      <c r="D3035" t="str">
        <f>_xlfn.XLOOKUP(tblnventory[[#This Row],[Use]],[1]!tblCodes[Use],[1]!tblCodes[Code])</f>
        <v>WiFi</v>
      </c>
      <c r="E3035" s="11" t="s">
        <v>2988</v>
      </c>
      <c r="F3035" s="20">
        <v>44977</v>
      </c>
      <c r="G3035" s="24" t="str">
        <f>IF(ISBLANK(tblnventory[[#This Row],[Installed By]]),"Store","Installed")</f>
        <v>Store</v>
      </c>
      <c r="H3035" t="s">
        <v>8243</v>
      </c>
      <c r="J3035">
        <v>2191007950</v>
      </c>
      <c r="K3035" s="17"/>
      <c r="O3035" t="b">
        <f>IF(tblnventory[[#This Row],[Installed]],LEFT(tblnventory[[#This Row],[Location]],3))</f>
        <v>0</v>
      </c>
      <c r="P3035" t="str">
        <f>_xlfn.XLOOKUP(tblnventory[[#This Row],[Serial Number]],[1]!tblDNACInventory[Floor],[1]!tblDNACInventory[Name],"Not Used")</f>
        <v>Not Used</v>
      </c>
      <c r="T3035" t="b">
        <f>NOT(ISBLANK(tblnventory[[#This Row],[Installed By]]))</f>
        <v>0</v>
      </c>
      <c r="U3035" t="str">
        <f>VLOOKUP(A3035, [1]!tblDescription[#Data], 3, 0)</f>
        <v>Catalyst 9166I AP (W6E, tri-band 4x4, XOR) w/Reg-Z</v>
      </c>
      <c r="V3035" s="22" cm="1">
        <f t="array" ref="V3035">_xlfn.XLOOKUP(1,([1]!tblOrders[Order]=tblnventory[[#This Row],[PO]])*([1]!tblOrders[Description]=tblnventory[[#This Row],[Item]]),[1]!tblOrders[Unit Total],0)</f>
        <v>902.54</v>
      </c>
      <c r="W3035" s="23" cm="1">
        <f t="array" ref="W3035">_xlfn.XLOOKUP(1,([1]!tblOrders[Order]=tblnventory[[#This Row],[PO]])*([1]!tblOrders[Description]=tblnventory[[#This Row],[Item]]),[1]!tblOrders[Licence])</f>
        <v>0</v>
      </c>
      <c r="X3035" t="b" cm="1">
        <f t="array" ref="X3035">NOT(_xlfn.XLOOKUP(tblnventory[[#This Row],[PO]]&amp;tblnventory[[#This Row],[Item]],[1]!tblOrders[Order]&amp;[1]!tblOrders[Description],[1]!tblOrders[Paid Licence],FALSE))</f>
        <v>1</v>
      </c>
      <c r="Y30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36" spans="1:25">
      <c r="A3036" s="19" t="s">
        <v>8242</v>
      </c>
      <c r="B3036" t="str">
        <f>_xlfn.XLOOKUP(tblnventory[[#This Row],[Item]],[1]!tblDescription[Item],[1]!tblDescription[Description])</f>
        <v>Catalyst 9166I AP (W6E, tri-band 4x4, XOR) w/Reg-Z</v>
      </c>
      <c r="C3036" t="str">
        <f>_xlfn.XLOOKUP(tblnventory[[#This Row],[Item]],[1]!tblDescription[Item],[1]!tblDescription[Type])</f>
        <v>WAP</v>
      </c>
      <c r="D3036" t="str">
        <f>_xlfn.XLOOKUP(tblnventory[[#This Row],[Use]],[1]!tblCodes[Use],[1]!tblCodes[Code])</f>
        <v>WiFi</v>
      </c>
      <c r="E3036" s="11" t="s">
        <v>2989</v>
      </c>
      <c r="F3036" s="20">
        <v>44977</v>
      </c>
      <c r="G3036" s="24" t="str">
        <f>IF(ISBLANK(tblnventory[[#This Row],[Installed By]]),"Store","Installed")</f>
        <v>Store</v>
      </c>
      <c r="H3036" t="s">
        <v>8243</v>
      </c>
      <c r="J3036">
        <v>2191007950</v>
      </c>
      <c r="K3036" s="17"/>
      <c r="O3036" t="b">
        <f>IF(tblnventory[[#This Row],[Installed]],LEFT(tblnventory[[#This Row],[Location]],3))</f>
        <v>0</v>
      </c>
      <c r="P3036" t="str">
        <f>_xlfn.XLOOKUP(tblnventory[[#This Row],[Serial Number]],[1]!tblDNACInventory[Floor],[1]!tblDNACInventory[Name],"Not Used")</f>
        <v>Not Used</v>
      </c>
      <c r="T3036" t="b">
        <f>NOT(ISBLANK(tblnventory[[#This Row],[Installed By]]))</f>
        <v>0</v>
      </c>
      <c r="U3036" t="str">
        <f>VLOOKUP(A3036, [1]!tblDescription[#Data], 3, 0)</f>
        <v>Catalyst 9166I AP (W6E, tri-band 4x4, XOR) w/Reg-Z</v>
      </c>
      <c r="V3036" s="22" cm="1">
        <f t="array" ref="V3036">_xlfn.XLOOKUP(1,([1]!tblOrders[Order]=tblnventory[[#This Row],[PO]])*([1]!tblOrders[Description]=tblnventory[[#This Row],[Item]]),[1]!tblOrders[Unit Total],0)</f>
        <v>902.54</v>
      </c>
      <c r="W3036" s="23" cm="1">
        <f t="array" ref="W3036">_xlfn.XLOOKUP(1,([1]!tblOrders[Order]=tblnventory[[#This Row],[PO]])*([1]!tblOrders[Description]=tblnventory[[#This Row],[Item]]),[1]!tblOrders[Licence])</f>
        <v>0</v>
      </c>
      <c r="X3036" t="b" cm="1">
        <f t="array" ref="X3036">NOT(_xlfn.XLOOKUP(tblnventory[[#This Row],[PO]]&amp;tblnventory[[#This Row],[Item]],[1]!tblOrders[Order]&amp;[1]!tblOrders[Description],[1]!tblOrders[Paid Licence],FALSE))</f>
        <v>1</v>
      </c>
      <c r="Y30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37" spans="1:25">
      <c r="A3037" s="19" t="s">
        <v>8242</v>
      </c>
      <c r="B3037" t="str">
        <f>_xlfn.XLOOKUP(tblnventory[[#This Row],[Item]],[1]!tblDescription[Item],[1]!tblDescription[Description])</f>
        <v>Catalyst 9166I AP (W6E, tri-band 4x4, XOR) w/Reg-Z</v>
      </c>
      <c r="C3037" t="str">
        <f>_xlfn.XLOOKUP(tblnventory[[#This Row],[Item]],[1]!tblDescription[Item],[1]!tblDescription[Type])</f>
        <v>WAP</v>
      </c>
      <c r="D3037" t="str">
        <f>_xlfn.XLOOKUP(tblnventory[[#This Row],[Use]],[1]!tblCodes[Use],[1]!tblCodes[Code])</f>
        <v>WiFi</v>
      </c>
      <c r="E3037" s="11" t="s">
        <v>2990</v>
      </c>
      <c r="F3037" s="20">
        <v>44977</v>
      </c>
      <c r="G3037" s="24" t="str">
        <f>IF(ISBLANK(tblnventory[[#This Row],[Installed By]]),"Store","Installed")</f>
        <v>Store</v>
      </c>
      <c r="H3037" t="s">
        <v>8243</v>
      </c>
      <c r="J3037">
        <v>2191007950</v>
      </c>
      <c r="K3037" s="17"/>
      <c r="O3037" t="b">
        <f>IF(tblnventory[[#This Row],[Installed]],LEFT(tblnventory[[#This Row],[Location]],3))</f>
        <v>0</v>
      </c>
      <c r="P3037" t="str">
        <f>_xlfn.XLOOKUP(tblnventory[[#This Row],[Serial Number]],[1]!tblDNACInventory[Floor],[1]!tblDNACInventory[Name],"Not Used")</f>
        <v>Not Used</v>
      </c>
      <c r="T3037" t="b">
        <f>NOT(ISBLANK(tblnventory[[#This Row],[Installed By]]))</f>
        <v>0</v>
      </c>
      <c r="U3037" t="str">
        <f>VLOOKUP(A3037, [1]!tblDescription[#Data], 3, 0)</f>
        <v>Catalyst 9166I AP (W6E, tri-band 4x4, XOR) w/Reg-Z</v>
      </c>
      <c r="V3037" s="22" cm="1">
        <f t="array" ref="V3037">_xlfn.XLOOKUP(1,([1]!tblOrders[Order]=tblnventory[[#This Row],[PO]])*([1]!tblOrders[Description]=tblnventory[[#This Row],[Item]]),[1]!tblOrders[Unit Total],0)</f>
        <v>902.54</v>
      </c>
      <c r="W3037" s="23" cm="1">
        <f t="array" ref="W3037">_xlfn.XLOOKUP(1,([1]!tblOrders[Order]=tblnventory[[#This Row],[PO]])*([1]!tblOrders[Description]=tblnventory[[#This Row],[Item]]),[1]!tblOrders[Licence])</f>
        <v>0</v>
      </c>
      <c r="X3037" t="b" cm="1">
        <f t="array" ref="X3037">NOT(_xlfn.XLOOKUP(tblnventory[[#This Row],[PO]]&amp;tblnventory[[#This Row],[Item]],[1]!tblOrders[Order]&amp;[1]!tblOrders[Description],[1]!tblOrders[Paid Licence],FALSE))</f>
        <v>1</v>
      </c>
      <c r="Y30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38" spans="1:25">
      <c r="A3038" s="19" t="s">
        <v>8242</v>
      </c>
      <c r="B3038" t="str">
        <f>_xlfn.XLOOKUP(tblnventory[[#This Row],[Item]],[1]!tblDescription[Item],[1]!tblDescription[Description])</f>
        <v>Catalyst 9166I AP (W6E, tri-band 4x4, XOR) w/Reg-Z</v>
      </c>
      <c r="C3038" t="str">
        <f>_xlfn.XLOOKUP(tblnventory[[#This Row],[Item]],[1]!tblDescription[Item],[1]!tblDescription[Type])</f>
        <v>WAP</v>
      </c>
      <c r="D3038" t="str">
        <f>_xlfn.XLOOKUP(tblnventory[[#This Row],[Use]],[1]!tblCodes[Use],[1]!tblCodes[Code])</f>
        <v>WiFi</v>
      </c>
      <c r="E3038" s="11" t="s">
        <v>2991</v>
      </c>
      <c r="F3038" s="20">
        <v>44977</v>
      </c>
      <c r="G3038" s="24" t="str">
        <f>IF(ISBLANK(tblnventory[[#This Row],[Installed By]]),"Store","Installed")</f>
        <v>Store</v>
      </c>
      <c r="H3038" t="s">
        <v>8243</v>
      </c>
      <c r="J3038">
        <v>2191007950</v>
      </c>
      <c r="K3038" s="17"/>
      <c r="O3038" t="b">
        <f>IF(tblnventory[[#This Row],[Installed]],LEFT(tblnventory[[#This Row],[Location]],3))</f>
        <v>0</v>
      </c>
      <c r="P3038" t="str">
        <f>_xlfn.XLOOKUP(tblnventory[[#This Row],[Serial Number]],[1]!tblDNACInventory[Floor],[1]!tblDNACInventory[Name],"Not Used")</f>
        <v>Not Used</v>
      </c>
      <c r="T3038" t="b">
        <f>NOT(ISBLANK(tblnventory[[#This Row],[Installed By]]))</f>
        <v>0</v>
      </c>
      <c r="U3038" t="str">
        <f>VLOOKUP(A3038, [1]!tblDescription[#Data], 3, 0)</f>
        <v>Catalyst 9166I AP (W6E, tri-band 4x4, XOR) w/Reg-Z</v>
      </c>
      <c r="V3038" s="22" cm="1">
        <f t="array" ref="V3038">_xlfn.XLOOKUP(1,([1]!tblOrders[Order]=tblnventory[[#This Row],[PO]])*([1]!tblOrders[Description]=tblnventory[[#This Row],[Item]]),[1]!tblOrders[Unit Total],0)</f>
        <v>902.54</v>
      </c>
      <c r="W3038" s="23" cm="1">
        <f t="array" ref="W3038">_xlfn.XLOOKUP(1,([1]!tblOrders[Order]=tblnventory[[#This Row],[PO]])*([1]!tblOrders[Description]=tblnventory[[#This Row],[Item]]),[1]!tblOrders[Licence])</f>
        <v>0</v>
      </c>
      <c r="X3038" t="b" cm="1">
        <f t="array" ref="X3038">NOT(_xlfn.XLOOKUP(tblnventory[[#This Row],[PO]]&amp;tblnventory[[#This Row],[Item]],[1]!tblOrders[Order]&amp;[1]!tblOrders[Description],[1]!tblOrders[Paid Licence],FALSE))</f>
        <v>1</v>
      </c>
      <c r="Y30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39" spans="1:25">
      <c r="A3039" s="19" t="s">
        <v>8242</v>
      </c>
      <c r="B3039" t="str">
        <f>_xlfn.XLOOKUP(tblnventory[[#This Row],[Item]],[1]!tblDescription[Item],[1]!tblDescription[Description])</f>
        <v>Catalyst 9166I AP (W6E, tri-band 4x4, XOR) w/Reg-Z</v>
      </c>
      <c r="C3039" t="str">
        <f>_xlfn.XLOOKUP(tblnventory[[#This Row],[Item]],[1]!tblDescription[Item],[1]!tblDescription[Type])</f>
        <v>WAP</v>
      </c>
      <c r="D3039" t="str">
        <f>_xlfn.XLOOKUP(tblnventory[[#This Row],[Use]],[1]!tblCodes[Use],[1]!tblCodes[Code])</f>
        <v>WiFi</v>
      </c>
      <c r="E3039" s="11" t="s">
        <v>2992</v>
      </c>
      <c r="F3039" s="20">
        <v>44977</v>
      </c>
      <c r="G3039" s="24" t="str">
        <f>IF(ISBLANK(tblnventory[[#This Row],[Installed By]]),"Store","Installed")</f>
        <v>Store</v>
      </c>
      <c r="H3039" t="s">
        <v>8243</v>
      </c>
      <c r="J3039">
        <v>2191007950</v>
      </c>
      <c r="K3039" s="17"/>
      <c r="O3039" t="b">
        <f>IF(tblnventory[[#This Row],[Installed]],LEFT(tblnventory[[#This Row],[Location]],3))</f>
        <v>0</v>
      </c>
      <c r="P3039" t="str">
        <f>_xlfn.XLOOKUP(tblnventory[[#This Row],[Serial Number]],[1]!tblDNACInventory[Floor],[1]!tblDNACInventory[Name],"Not Used")</f>
        <v>Not Used</v>
      </c>
      <c r="T3039" t="b">
        <f>NOT(ISBLANK(tblnventory[[#This Row],[Installed By]]))</f>
        <v>0</v>
      </c>
      <c r="U3039" t="str">
        <f>VLOOKUP(A3039, [1]!tblDescription[#Data], 3, 0)</f>
        <v>Catalyst 9166I AP (W6E, tri-band 4x4, XOR) w/Reg-Z</v>
      </c>
      <c r="V3039" s="22" cm="1">
        <f t="array" ref="V3039">_xlfn.XLOOKUP(1,([1]!tblOrders[Order]=tblnventory[[#This Row],[PO]])*([1]!tblOrders[Description]=tblnventory[[#This Row],[Item]]),[1]!tblOrders[Unit Total],0)</f>
        <v>902.54</v>
      </c>
      <c r="W3039" s="23" cm="1">
        <f t="array" ref="W3039">_xlfn.XLOOKUP(1,([1]!tblOrders[Order]=tblnventory[[#This Row],[PO]])*([1]!tblOrders[Description]=tblnventory[[#This Row],[Item]]),[1]!tblOrders[Licence])</f>
        <v>0</v>
      </c>
      <c r="X3039" t="b" cm="1">
        <f t="array" ref="X3039">NOT(_xlfn.XLOOKUP(tblnventory[[#This Row],[PO]]&amp;tblnventory[[#This Row],[Item]],[1]!tblOrders[Order]&amp;[1]!tblOrders[Description],[1]!tblOrders[Paid Licence],FALSE))</f>
        <v>1</v>
      </c>
      <c r="Y30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40" spans="1:25">
      <c r="A3040" s="19" t="s">
        <v>8242</v>
      </c>
      <c r="B3040" t="str">
        <f>_xlfn.XLOOKUP(tblnventory[[#This Row],[Item]],[1]!tblDescription[Item],[1]!tblDescription[Description])</f>
        <v>Catalyst 9166I AP (W6E, tri-band 4x4, XOR) w/Reg-Z</v>
      </c>
      <c r="C3040" t="str">
        <f>_xlfn.XLOOKUP(tblnventory[[#This Row],[Item]],[1]!tblDescription[Item],[1]!tblDescription[Type])</f>
        <v>WAP</v>
      </c>
      <c r="D3040" t="str">
        <f>_xlfn.XLOOKUP(tblnventory[[#This Row],[Use]],[1]!tblCodes[Use],[1]!tblCodes[Code])</f>
        <v>WiFi</v>
      </c>
      <c r="E3040" s="11" t="s">
        <v>2993</v>
      </c>
      <c r="F3040" s="20">
        <v>44977</v>
      </c>
      <c r="G3040" s="24" t="str">
        <f>IF(ISBLANK(tblnventory[[#This Row],[Installed By]]),"Store","Installed")</f>
        <v>Store</v>
      </c>
      <c r="H3040" t="s">
        <v>8243</v>
      </c>
      <c r="J3040">
        <v>2191007950</v>
      </c>
      <c r="K3040" s="17"/>
      <c r="O3040" t="b">
        <f>IF(tblnventory[[#This Row],[Installed]],LEFT(tblnventory[[#This Row],[Location]],3))</f>
        <v>0</v>
      </c>
      <c r="P3040" t="str">
        <f>_xlfn.XLOOKUP(tblnventory[[#This Row],[Serial Number]],[1]!tblDNACInventory[Floor],[1]!tblDNACInventory[Name],"Not Used")</f>
        <v>Not Used</v>
      </c>
      <c r="T3040" t="b">
        <f>NOT(ISBLANK(tblnventory[[#This Row],[Installed By]]))</f>
        <v>0</v>
      </c>
      <c r="U3040" t="str">
        <f>VLOOKUP(A3040, [1]!tblDescription[#Data], 3, 0)</f>
        <v>Catalyst 9166I AP (W6E, tri-band 4x4, XOR) w/Reg-Z</v>
      </c>
      <c r="V3040" s="22" cm="1">
        <f t="array" ref="V3040">_xlfn.XLOOKUP(1,([1]!tblOrders[Order]=tblnventory[[#This Row],[PO]])*([1]!tblOrders[Description]=tblnventory[[#This Row],[Item]]),[1]!tblOrders[Unit Total],0)</f>
        <v>902.54</v>
      </c>
      <c r="W3040" s="23" cm="1">
        <f t="array" ref="W3040">_xlfn.XLOOKUP(1,([1]!tblOrders[Order]=tblnventory[[#This Row],[PO]])*([1]!tblOrders[Description]=tblnventory[[#This Row],[Item]]),[1]!tblOrders[Licence])</f>
        <v>0</v>
      </c>
      <c r="X3040" t="b" cm="1">
        <f t="array" ref="X3040">NOT(_xlfn.XLOOKUP(tblnventory[[#This Row],[PO]]&amp;tblnventory[[#This Row],[Item]],[1]!tblOrders[Order]&amp;[1]!tblOrders[Description],[1]!tblOrders[Paid Licence],FALSE))</f>
        <v>1</v>
      </c>
      <c r="Y30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41" spans="1:25">
      <c r="A3041" s="19" t="s">
        <v>8242</v>
      </c>
      <c r="B3041" t="str">
        <f>_xlfn.XLOOKUP(tblnventory[[#This Row],[Item]],[1]!tblDescription[Item],[1]!tblDescription[Description])</f>
        <v>Catalyst 9166I AP (W6E, tri-band 4x4, XOR) w/Reg-Z</v>
      </c>
      <c r="C3041" t="str">
        <f>_xlfn.XLOOKUP(tblnventory[[#This Row],[Item]],[1]!tblDescription[Item],[1]!tblDescription[Type])</f>
        <v>WAP</v>
      </c>
      <c r="D3041" t="str">
        <f>_xlfn.XLOOKUP(tblnventory[[#This Row],[Use]],[1]!tblCodes[Use],[1]!tblCodes[Code])</f>
        <v>WiFi</v>
      </c>
      <c r="E3041" s="11" t="s">
        <v>2994</v>
      </c>
      <c r="F3041" s="20">
        <v>44977</v>
      </c>
      <c r="G3041" s="24" t="str">
        <f>IF(ISBLANK(tblnventory[[#This Row],[Installed By]]),"Store","Installed")</f>
        <v>Store</v>
      </c>
      <c r="H3041" t="s">
        <v>8243</v>
      </c>
      <c r="J3041">
        <v>2191007950</v>
      </c>
      <c r="K3041" s="17"/>
      <c r="O3041" t="b">
        <f>IF(tblnventory[[#This Row],[Installed]],LEFT(tblnventory[[#This Row],[Location]],3))</f>
        <v>0</v>
      </c>
      <c r="P3041" t="str">
        <f>_xlfn.XLOOKUP(tblnventory[[#This Row],[Serial Number]],[1]!tblDNACInventory[Floor],[1]!tblDNACInventory[Name],"Not Used")</f>
        <v>Not Used</v>
      </c>
      <c r="T3041" t="b">
        <f>NOT(ISBLANK(tblnventory[[#This Row],[Installed By]]))</f>
        <v>0</v>
      </c>
      <c r="U3041" t="str">
        <f>VLOOKUP(A3041, [1]!tblDescription[#Data], 3, 0)</f>
        <v>Catalyst 9166I AP (W6E, tri-band 4x4, XOR) w/Reg-Z</v>
      </c>
      <c r="V3041" s="22" cm="1">
        <f t="array" ref="V3041">_xlfn.XLOOKUP(1,([1]!tblOrders[Order]=tblnventory[[#This Row],[PO]])*([1]!tblOrders[Description]=tblnventory[[#This Row],[Item]]),[1]!tblOrders[Unit Total],0)</f>
        <v>902.54</v>
      </c>
      <c r="W3041" s="23" cm="1">
        <f t="array" ref="W3041">_xlfn.XLOOKUP(1,([1]!tblOrders[Order]=tblnventory[[#This Row],[PO]])*([1]!tblOrders[Description]=tblnventory[[#This Row],[Item]]),[1]!tblOrders[Licence])</f>
        <v>0</v>
      </c>
      <c r="X3041" t="b" cm="1">
        <f t="array" ref="X3041">NOT(_xlfn.XLOOKUP(tblnventory[[#This Row],[PO]]&amp;tblnventory[[#This Row],[Item]],[1]!tblOrders[Order]&amp;[1]!tblOrders[Description],[1]!tblOrders[Paid Licence],FALSE))</f>
        <v>1</v>
      </c>
      <c r="Y30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42" spans="1:25">
      <c r="A3042" s="19" t="s">
        <v>8242</v>
      </c>
      <c r="B3042" t="str">
        <f>_xlfn.XLOOKUP(tblnventory[[#This Row],[Item]],[1]!tblDescription[Item],[1]!tblDescription[Description])</f>
        <v>Catalyst 9166I AP (W6E, tri-band 4x4, XOR) w/Reg-Z</v>
      </c>
      <c r="C3042" t="str">
        <f>_xlfn.XLOOKUP(tblnventory[[#This Row],[Item]],[1]!tblDescription[Item],[1]!tblDescription[Type])</f>
        <v>WAP</v>
      </c>
      <c r="D3042" t="str">
        <f>_xlfn.XLOOKUP(tblnventory[[#This Row],[Use]],[1]!tblCodes[Use],[1]!tblCodes[Code])</f>
        <v>WiFi</v>
      </c>
      <c r="E3042" s="11" t="s">
        <v>2995</v>
      </c>
      <c r="F3042" s="20">
        <v>44977</v>
      </c>
      <c r="G3042" s="24" t="str">
        <f>IF(ISBLANK(tblnventory[[#This Row],[Installed By]]),"Store","Installed")</f>
        <v>Store</v>
      </c>
      <c r="H3042" t="s">
        <v>8243</v>
      </c>
      <c r="J3042">
        <v>2191007950</v>
      </c>
      <c r="K3042" s="17"/>
      <c r="O3042" t="b">
        <f>IF(tblnventory[[#This Row],[Installed]],LEFT(tblnventory[[#This Row],[Location]],3))</f>
        <v>0</v>
      </c>
      <c r="P3042" t="str">
        <f>_xlfn.XLOOKUP(tblnventory[[#This Row],[Serial Number]],[1]!tblDNACInventory[Floor],[1]!tblDNACInventory[Name],"Not Used")</f>
        <v>Not Used</v>
      </c>
      <c r="T3042" t="b">
        <f>NOT(ISBLANK(tblnventory[[#This Row],[Installed By]]))</f>
        <v>0</v>
      </c>
      <c r="U3042" t="str">
        <f>VLOOKUP(A3042, [1]!tblDescription[#Data], 3, 0)</f>
        <v>Catalyst 9166I AP (W6E, tri-band 4x4, XOR) w/Reg-Z</v>
      </c>
      <c r="V3042" s="22" cm="1">
        <f t="array" ref="V3042">_xlfn.XLOOKUP(1,([1]!tblOrders[Order]=tblnventory[[#This Row],[PO]])*([1]!tblOrders[Description]=tblnventory[[#This Row],[Item]]),[1]!tblOrders[Unit Total],0)</f>
        <v>902.54</v>
      </c>
      <c r="W3042" s="23" cm="1">
        <f t="array" ref="W3042">_xlfn.XLOOKUP(1,([1]!tblOrders[Order]=tblnventory[[#This Row],[PO]])*([1]!tblOrders[Description]=tblnventory[[#This Row],[Item]]),[1]!tblOrders[Licence])</f>
        <v>0</v>
      </c>
      <c r="X3042" t="b" cm="1">
        <f t="array" ref="X3042">NOT(_xlfn.XLOOKUP(tblnventory[[#This Row],[PO]]&amp;tblnventory[[#This Row],[Item]],[1]!tblOrders[Order]&amp;[1]!tblOrders[Description],[1]!tblOrders[Paid Licence],FALSE))</f>
        <v>1</v>
      </c>
      <c r="Y30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43" spans="1:25">
      <c r="A3043" s="19" t="s">
        <v>8242</v>
      </c>
      <c r="B3043" t="str">
        <f>_xlfn.XLOOKUP(tblnventory[[#This Row],[Item]],[1]!tblDescription[Item],[1]!tblDescription[Description])</f>
        <v>Catalyst 9166I AP (W6E, tri-band 4x4, XOR) w/Reg-Z</v>
      </c>
      <c r="C3043" t="str">
        <f>_xlfn.XLOOKUP(tblnventory[[#This Row],[Item]],[1]!tblDescription[Item],[1]!tblDescription[Type])</f>
        <v>WAP</v>
      </c>
      <c r="D3043" t="str">
        <f>_xlfn.XLOOKUP(tblnventory[[#This Row],[Use]],[1]!tblCodes[Use],[1]!tblCodes[Code])</f>
        <v>WiFi</v>
      </c>
      <c r="E3043" s="11" t="s">
        <v>2996</v>
      </c>
      <c r="F3043" s="20">
        <v>44977</v>
      </c>
      <c r="G3043" s="24" t="str">
        <f>IF(ISBLANK(tblnventory[[#This Row],[Installed By]]),"Store","Installed")</f>
        <v>Store</v>
      </c>
      <c r="H3043" t="s">
        <v>8243</v>
      </c>
      <c r="J3043">
        <v>2191007950</v>
      </c>
      <c r="K3043" s="17"/>
      <c r="O3043" t="b">
        <f>IF(tblnventory[[#This Row],[Installed]],LEFT(tblnventory[[#This Row],[Location]],3))</f>
        <v>0</v>
      </c>
      <c r="P3043" t="str">
        <f>_xlfn.XLOOKUP(tblnventory[[#This Row],[Serial Number]],[1]!tblDNACInventory[Floor],[1]!tblDNACInventory[Name],"Not Used")</f>
        <v>Not Used</v>
      </c>
      <c r="T3043" t="b">
        <f>NOT(ISBLANK(tblnventory[[#This Row],[Installed By]]))</f>
        <v>0</v>
      </c>
      <c r="U3043" t="str">
        <f>VLOOKUP(A3043, [1]!tblDescription[#Data], 3, 0)</f>
        <v>Catalyst 9166I AP (W6E, tri-band 4x4, XOR) w/Reg-Z</v>
      </c>
      <c r="V3043" s="22" cm="1">
        <f t="array" ref="V3043">_xlfn.XLOOKUP(1,([1]!tblOrders[Order]=tblnventory[[#This Row],[PO]])*([1]!tblOrders[Description]=tblnventory[[#This Row],[Item]]),[1]!tblOrders[Unit Total],0)</f>
        <v>902.54</v>
      </c>
      <c r="W3043" s="23" cm="1">
        <f t="array" ref="W3043">_xlfn.XLOOKUP(1,([1]!tblOrders[Order]=tblnventory[[#This Row],[PO]])*([1]!tblOrders[Description]=tblnventory[[#This Row],[Item]]),[1]!tblOrders[Licence])</f>
        <v>0</v>
      </c>
      <c r="X3043" t="b" cm="1">
        <f t="array" ref="X3043">NOT(_xlfn.XLOOKUP(tblnventory[[#This Row],[PO]]&amp;tblnventory[[#This Row],[Item]],[1]!tblOrders[Order]&amp;[1]!tblOrders[Description],[1]!tblOrders[Paid Licence],FALSE))</f>
        <v>1</v>
      </c>
      <c r="Y30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44" spans="1:25">
      <c r="A3044" s="19" t="s">
        <v>8242</v>
      </c>
      <c r="B3044" t="str">
        <f>_xlfn.XLOOKUP(tblnventory[[#This Row],[Item]],[1]!tblDescription[Item],[1]!tblDescription[Description])</f>
        <v>Catalyst 9166I AP (W6E, tri-band 4x4, XOR) w/Reg-Z</v>
      </c>
      <c r="C3044" t="str">
        <f>_xlfn.XLOOKUP(tblnventory[[#This Row],[Item]],[1]!tblDescription[Item],[1]!tblDescription[Type])</f>
        <v>WAP</v>
      </c>
      <c r="D3044" t="str">
        <f>_xlfn.XLOOKUP(tblnventory[[#This Row],[Use]],[1]!tblCodes[Use],[1]!tblCodes[Code])</f>
        <v>WiFi</v>
      </c>
      <c r="E3044" s="11" t="s">
        <v>2997</v>
      </c>
      <c r="F3044" s="20">
        <v>44977</v>
      </c>
      <c r="G3044" s="24" t="str">
        <f>IF(ISBLANK(tblnventory[[#This Row],[Installed By]]),"Store","Installed")</f>
        <v>Store</v>
      </c>
      <c r="H3044" t="s">
        <v>8243</v>
      </c>
      <c r="J3044">
        <v>2191007950</v>
      </c>
      <c r="K3044" s="17"/>
      <c r="O3044" t="b">
        <f>IF(tblnventory[[#This Row],[Installed]],LEFT(tblnventory[[#This Row],[Location]],3))</f>
        <v>0</v>
      </c>
      <c r="P3044" t="str">
        <f>_xlfn.XLOOKUP(tblnventory[[#This Row],[Serial Number]],[1]!tblDNACInventory[Floor],[1]!tblDNACInventory[Name],"Not Used")</f>
        <v>Not Used</v>
      </c>
      <c r="T3044" t="b">
        <f>NOT(ISBLANK(tblnventory[[#This Row],[Installed By]]))</f>
        <v>0</v>
      </c>
      <c r="U3044" t="str">
        <f>VLOOKUP(A3044, [1]!tblDescription[#Data], 3, 0)</f>
        <v>Catalyst 9166I AP (W6E, tri-band 4x4, XOR) w/Reg-Z</v>
      </c>
      <c r="V3044" s="22" cm="1">
        <f t="array" ref="V3044">_xlfn.XLOOKUP(1,([1]!tblOrders[Order]=tblnventory[[#This Row],[PO]])*([1]!tblOrders[Description]=tblnventory[[#This Row],[Item]]),[1]!tblOrders[Unit Total],0)</f>
        <v>902.54</v>
      </c>
      <c r="W3044" s="23" cm="1">
        <f t="array" ref="W3044">_xlfn.XLOOKUP(1,([1]!tblOrders[Order]=tblnventory[[#This Row],[PO]])*([1]!tblOrders[Description]=tblnventory[[#This Row],[Item]]),[1]!tblOrders[Licence])</f>
        <v>0</v>
      </c>
      <c r="X3044" t="b" cm="1">
        <f t="array" ref="X3044">NOT(_xlfn.XLOOKUP(tblnventory[[#This Row],[PO]]&amp;tblnventory[[#This Row],[Item]],[1]!tblOrders[Order]&amp;[1]!tblOrders[Description],[1]!tblOrders[Paid Licence],FALSE))</f>
        <v>1</v>
      </c>
      <c r="Y30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45" spans="1:25">
      <c r="A3045" s="19" t="s">
        <v>8242</v>
      </c>
      <c r="B3045" t="str">
        <f>_xlfn.XLOOKUP(tblnventory[[#This Row],[Item]],[1]!tblDescription[Item],[1]!tblDescription[Description])</f>
        <v>Catalyst 9166I AP (W6E, tri-band 4x4, XOR) w/Reg-Z</v>
      </c>
      <c r="C3045" t="str">
        <f>_xlfn.XLOOKUP(tblnventory[[#This Row],[Item]],[1]!tblDescription[Item],[1]!tblDescription[Type])</f>
        <v>WAP</v>
      </c>
      <c r="D3045" t="str">
        <f>_xlfn.XLOOKUP(tblnventory[[#This Row],[Use]],[1]!tblCodes[Use],[1]!tblCodes[Code])</f>
        <v>WiFi</v>
      </c>
      <c r="E3045" s="11" t="s">
        <v>2998</v>
      </c>
      <c r="F3045" s="20">
        <v>44977</v>
      </c>
      <c r="G3045" s="24" t="str">
        <f>IF(ISBLANK(tblnventory[[#This Row],[Installed By]]),"Store","Installed")</f>
        <v>Store</v>
      </c>
      <c r="H3045" t="s">
        <v>8243</v>
      </c>
      <c r="J3045">
        <v>2191007950</v>
      </c>
      <c r="K3045" s="17"/>
      <c r="O3045" t="b">
        <f>IF(tblnventory[[#This Row],[Installed]],LEFT(tblnventory[[#This Row],[Location]],3))</f>
        <v>0</v>
      </c>
      <c r="P3045" t="str">
        <f>_xlfn.XLOOKUP(tblnventory[[#This Row],[Serial Number]],[1]!tblDNACInventory[Floor],[1]!tblDNACInventory[Name],"Not Used")</f>
        <v>Not Used</v>
      </c>
      <c r="T3045" t="b">
        <f>NOT(ISBLANK(tblnventory[[#This Row],[Installed By]]))</f>
        <v>0</v>
      </c>
      <c r="U3045" t="str">
        <f>VLOOKUP(A3045, [1]!tblDescription[#Data], 3, 0)</f>
        <v>Catalyst 9166I AP (W6E, tri-band 4x4, XOR) w/Reg-Z</v>
      </c>
      <c r="V3045" s="22" cm="1">
        <f t="array" ref="V3045">_xlfn.XLOOKUP(1,([1]!tblOrders[Order]=tblnventory[[#This Row],[PO]])*([1]!tblOrders[Description]=tblnventory[[#This Row],[Item]]),[1]!tblOrders[Unit Total],0)</f>
        <v>902.54</v>
      </c>
      <c r="W3045" s="23" cm="1">
        <f t="array" ref="W3045">_xlfn.XLOOKUP(1,([1]!tblOrders[Order]=tblnventory[[#This Row],[PO]])*([1]!tblOrders[Description]=tblnventory[[#This Row],[Item]]),[1]!tblOrders[Licence])</f>
        <v>0</v>
      </c>
      <c r="X3045" t="b" cm="1">
        <f t="array" ref="X3045">NOT(_xlfn.XLOOKUP(tblnventory[[#This Row],[PO]]&amp;tblnventory[[#This Row],[Item]],[1]!tblOrders[Order]&amp;[1]!tblOrders[Description],[1]!tblOrders[Paid Licence],FALSE))</f>
        <v>1</v>
      </c>
      <c r="Y30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46" spans="1:25">
      <c r="A3046" s="19" t="s">
        <v>8242</v>
      </c>
      <c r="B3046" t="str">
        <f>_xlfn.XLOOKUP(tblnventory[[#This Row],[Item]],[1]!tblDescription[Item],[1]!tblDescription[Description])</f>
        <v>Catalyst 9166I AP (W6E, tri-band 4x4, XOR) w/Reg-Z</v>
      </c>
      <c r="C3046" t="str">
        <f>_xlfn.XLOOKUP(tblnventory[[#This Row],[Item]],[1]!tblDescription[Item],[1]!tblDescription[Type])</f>
        <v>WAP</v>
      </c>
      <c r="D3046" t="str">
        <f>_xlfn.XLOOKUP(tblnventory[[#This Row],[Use]],[1]!tblCodes[Use],[1]!tblCodes[Code])</f>
        <v>WiFi</v>
      </c>
      <c r="E3046" s="11" t="s">
        <v>2999</v>
      </c>
      <c r="F3046" s="20">
        <v>44977</v>
      </c>
      <c r="G3046" s="24" t="str">
        <f>IF(ISBLANK(tblnventory[[#This Row],[Installed By]]),"Store","Installed")</f>
        <v>Store</v>
      </c>
      <c r="H3046" t="s">
        <v>8243</v>
      </c>
      <c r="J3046">
        <v>2191007950</v>
      </c>
      <c r="K3046" s="17"/>
      <c r="O3046" t="b">
        <f>IF(tblnventory[[#This Row],[Installed]],LEFT(tblnventory[[#This Row],[Location]],3))</f>
        <v>0</v>
      </c>
      <c r="P3046" t="str">
        <f>_xlfn.XLOOKUP(tblnventory[[#This Row],[Serial Number]],[1]!tblDNACInventory[Floor],[1]!tblDNACInventory[Name],"Not Used")</f>
        <v>Not Used</v>
      </c>
      <c r="T3046" t="b">
        <f>NOT(ISBLANK(tblnventory[[#This Row],[Installed By]]))</f>
        <v>0</v>
      </c>
      <c r="U3046" t="str">
        <f>VLOOKUP(A3046, [1]!tblDescription[#Data], 3, 0)</f>
        <v>Catalyst 9166I AP (W6E, tri-band 4x4, XOR) w/Reg-Z</v>
      </c>
      <c r="V3046" s="22" cm="1">
        <f t="array" ref="V3046">_xlfn.XLOOKUP(1,([1]!tblOrders[Order]=tblnventory[[#This Row],[PO]])*([1]!tblOrders[Description]=tblnventory[[#This Row],[Item]]),[1]!tblOrders[Unit Total],0)</f>
        <v>902.54</v>
      </c>
      <c r="W3046" s="23" cm="1">
        <f t="array" ref="W3046">_xlfn.XLOOKUP(1,([1]!tblOrders[Order]=tblnventory[[#This Row],[PO]])*([1]!tblOrders[Description]=tblnventory[[#This Row],[Item]]),[1]!tblOrders[Licence])</f>
        <v>0</v>
      </c>
      <c r="X3046" t="b" cm="1">
        <f t="array" ref="X3046">NOT(_xlfn.XLOOKUP(tblnventory[[#This Row],[PO]]&amp;tblnventory[[#This Row],[Item]],[1]!tblOrders[Order]&amp;[1]!tblOrders[Description],[1]!tblOrders[Paid Licence],FALSE))</f>
        <v>1</v>
      </c>
      <c r="Y30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47" spans="1:25">
      <c r="A3047" s="19" t="s">
        <v>8242</v>
      </c>
      <c r="B3047" t="str">
        <f>_xlfn.XLOOKUP(tblnventory[[#This Row],[Item]],[1]!tblDescription[Item],[1]!tblDescription[Description])</f>
        <v>Catalyst 9166I AP (W6E, tri-band 4x4, XOR) w/Reg-Z</v>
      </c>
      <c r="C3047" t="str">
        <f>_xlfn.XLOOKUP(tblnventory[[#This Row],[Item]],[1]!tblDescription[Item],[1]!tblDescription[Type])</f>
        <v>WAP</v>
      </c>
      <c r="D3047" t="str">
        <f>_xlfn.XLOOKUP(tblnventory[[#This Row],[Use]],[1]!tblCodes[Use],[1]!tblCodes[Code])</f>
        <v>WiFi</v>
      </c>
      <c r="E3047" s="11" t="s">
        <v>3000</v>
      </c>
      <c r="F3047" s="20">
        <v>44977</v>
      </c>
      <c r="G3047" s="24" t="str">
        <f>IF(ISBLANK(tblnventory[[#This Row],[Installed By]]),"Store","Installed")</f>
        <v>Store</v>
      </c>
      <c r="H3047" t="s">
        <v>8243</v>
      </c>
      <c r="J3047">
        <v>2191007950</v>
      </c>
      <c r="K3047" s="17"/>
      <c r="O3047" t="b">
        <f>IF(tblnventory[[#This Row],[Installed]],LEFT(tblnventory[[#This Row],[Location]],3))</f>
        <v>0</v>
      </c>
      <c r="P3047" t="str">
        <f>_xlfn.XLOOKUP(tblnventory[[#This Row],[Serial Number]],[1]!tblDNACInventory[Floor],[1]!tblDNACInventory[Name],"Not Used")</f>
        <v>Not Used</v>
      </c>
      <c r="T3047" t="b">
        <f>NOT(ISBLANK(tblnventory[[#This Row],[Installed By]]))</f>
        <v>0</v>
      </c>
      <c r="U3047" t="str">
        <f>VLOOKUP(A3047, [1]!tblDescription[#Data], 3, 0)</f>
        <v>Catalyst 9166I AP (W6E, tri-band 4x4, XOR) w/Reg-Z</v>
      </c>
      <c r="V3047" s="22" cm="1">
        <f t="array" ref="V3047">_xlfn.XLOOKUP(1,([1]!tblOrders[Order]=tblnventory[[#This Row],[PO]])*([1]!tblOrders[Description]=tblnventory[[#This Row],[Item]]),[1]!tblOrders[Unit Total],0)</f>
        <v>902.54</v>
      </c>
      <c r="W3047" s="23" cm="1">
        <f t="array" ref="W3047">_xlfn.XLOOKUP(1,([1]!tblOrders[Order]=tblnventory[[#This Row],[PO]])*([1]!tblOrders[Description]=tblnventory[[#This Row],[Item]]),[1]!tblOrders[Licence])</f>
        <v>0</v>
      </c>
      <c r="X3047" t="b" cm="1">
        <f t="array" ref="X3047">NOT(_xlfn.XLOOKUP(tblnventory[[#This Row],[PO]]&amp;tblnventory[[#This Row],[Item]],[1]!tblOrders[Order]&amp;[1]!tblOrders[Description],[1]!tblOrders[Paid Licence],FALSE))</f>
        <v>1</v>
      </c>
      <c r="Y30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48" spans="1:25">
      <c r="A3048" s="19" t="s">
        <v>8242</v>
      </c>
      <c r="B3048" t="str">
        <f>_xlfn.XLOOKUP(tblnventory[[#This Row],[Item]],[1]!tblDescription[Item],[1]!tblDescription[Description])</f>
        <v>Catalyst 9166I AP (W6E, tri-band 4x4, XOR) w/Reg-Z</v>
      </c>
      <c r="C3048" t="str">
        <f>_xlfn.XLOOKUP(tblnventory[[#This Row],[Item]],[1]!tblDescription[Item],[1]!tblDescription[Type])</f>
        <v>WAP</v>
      </c>
      <c r="D3048" t="str">
        <f>_xlfn.XLOOKUP(tblnventory[[#This Row],[Use]],[1]!tblCodes[Use],[1]!tblCodes[Code])</f>
        <v>WiFi</v>
      </c>
      <c r="E3048" s="11" t="s">
        <v>3001</v>
      </c>
      <c r="F3048" s="20">
        <v>44977</v>
      </c>
      <c r="G3048" s="24" t="str">
        <f>IF(ISBLANK(tblnventory[[#This Row],[Installed By]]),"Store","Installed")</f>
        <v>Store</v>
      </c>
      <c r="H3048" t="s">
        <v>8243</v>
      </c>
      <c r="J3048">
        <v>2191007950</v>
      </c>
      <c r="K3048" s="17"/>
      <c r="O3048" t="b">
        <f>IF(tblnventory[[#This Row],[Installed]],LEFT(tblnventory[[#This Row],[Location]],3))</f>
        <v>0</v>
      </c>
      <c r="P3048" t="str">
        <f>_xlfn.XLOOKUP(tblnventory[[#This Row],[Serial Number]],[1]!tblDNACInventory[Floor],[1]!tblDNACInventory[Name],"Not Used")</f>
        <v>Not Used</v>
      </c>
      <c r="T3048" t="b">
        <f>NOT(ISBLANK(tblnventory[[#This Row],[Installed By]]))</f>
        <v>0</v>
      </c>
      <c r="U3048" t="str">
        <f>VLOOKUP(A3048, [1]!tblDescription[#Data], 3, 0)</f>
        <v>Catalyst 9166I AP (W6E, tri-band 4x4, XOR) w/Reg-Z</v>
      </c>
      <c r="V3048" s="22" cm="1">
        <f t="array" ref="V3048">_xlfn.XLOOKUP(1,([1]!tblOrders[Order]=tblnventory[[#This Row],[PO]])*([1]!tblOrders[Description]=tblnventory[[#This Row],[Item]]),[1]!tblOrders[Unit Total],0)</f>
        <v>902.54</v>
      </c>
      <c r="W3048" s="23" cm="1">
        <f t="array" ref="W3048">_xlfn.XLOOKUP(1,([1]!tblOrders[Order]=tblnventory[[#This Row],[PO]])*([1]!tblOrders[Description]=tblnventory[[#This Row],[Item]]),[1]!tblOrders[Licence])</f>
        <v>0</v>
      </c>
      <c r="X3048" t="b" cm="1">
        <f t="array" ref="X3048">NOT(_xlfn.XLOOKUP(tblnventory[[#This Row],[PO]]&amp;tblnventory[[#This Row],[Item]],[1]!tblOrders[Order]&amp;[1]!tblOrders[Description],[1]!tblOrders[Paid Licence],FALSE))</f>
        <v>1</v>
      </c>
      <c r="Y30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49" spans="1:25">
      <c r="A3049" s="19" t="s">
        <v>8242</v>
      </c>
      <c r="B3049" t="str">
        <f>_xlfn.XLOOKUP(tblnventory[[#This Row],[Item]],[1]!tblDescription[Item],[1]!tblDescription[Description])</f>
        <v>Catalyst 9166I AP (W6E, tri-band 4x4, XOR) w/Reg-Z</v>
      </c>
      <c r="C3049" t="str">
        <f>_xlfn.XLOOKUP(tblnventory[[#This Row],[Item]],[1]!tblDescription[Item],[1]!tblDescription[Type])</f>
        <v>WAP</v>
      </c>
      <c r="D3049" t="str">
        <f>_xlfn.XLOOKUP(tblnventory[[#This Row],[Use]],[1]!tblCodes[Use],[1]!tblCodes[Code])</f>
        <v>WiFi</v>
      </c>
      <c r="E3049" s="11" t="s">
        <v>3002</v>
      </c>
      <c r="F3049" s="20">
        <v>44977</v>
      </c>
      <c r="G3049" s="24" t="str">
        <f>IF(ISBLANK(tblnventory[[#This Row],[Installed By]]),"Store","Installed")</f>
        <v>Store</v>
      </c>
      <c r="H3049" t="s">
        <v>8243</v>
      </c>
      <c r="J3049">
        <v>2191007950</v>
      </c>
      <c r="K3049" s="17"/>
      <c r="O3049" t="b">
        <f>IF(tblnventory[[#This Row],[Installed]],LEFT(tblnventory[[#This Row],[Location]],3))</f>
        <v>0</v>
      </c>
      <c r="P3049" t="str">
        <f>_xlfn.XLOOKUP(tblnventory[[#This Row],[Serial Number]],[1]!tblDNACInventory[Floor],[1]!tblDNACInventory[Name],"Not Used")</f>
        <v>Not Used</v>
      </c>
      <c r="T3049" t="b">
        <f>NOT(ISBLANK(tblnventory[[#This Row],[Installed By]]))</f>
        <v>0</v>
      </c>
      <c r="U3049" t="str">
        <f>VLOOKUP(A3049, [1]!tblDescription[#Data], 3, 0)</f>
        <v>Catalyst 9166I AP (W6E, tri-band 4x4, XOR) w/Reg-Z</v>
      </c>
      <c r="V3049" s="22" cm="1">
        <f t="array" ref="V3049">_xlfn.XLOOKUP(1,([1]!tblOrders[Order]=tblnventory[[#This Row],[PO]])*([1]!tblOrders[Description]=tblnventory[[#This Row],[Item]]),[1]!tblOrders[Unit Total],0)</f>
        <v>902.54</v>
      </c>
      <c r="W3049" s="23" cm="1">
        <f t="array" ref="W3049">_xlfn.XLOOKUP(1,([1]!tblOrders[Order]=tblnventory[[#This Row],[PO]])*([1]!tblOrders[Description]=tblnventory[[#This Row],[Item]]),[1]!tblOrders[Licence])</f>
        <v>0</v>
      </c>
      <c r="X3049" t="b" cm="1">
        <f t="array" ref="X3049">NOT(_xlfn.XLOOKUP(tblnventory[[#This Row],[PO]]&amp;tblnventory[[#This Row],[Item]],[1]!tblOrders[Order]&amp;[1]!tblOrders[Description],[1]!tblOrders[Paid Licence],FALSE))</f>
        <v>1</v>
      </c>
      <c r="Y30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50" spans="1:25">
      <c r="A3050" s="19" t="s">
        <v>8242</v>
      </c>
      <c r="B3050" t="str">
        <f>_xlfn.XLOOKUP(tblnventory[[#This Row],[Item]],[1]!tblDescription[Item],[1]!tblDescription[Description])</f>
        <v>Catalyst 9166I AP (W6E, tri-band 4x4, XOR) w/Reg-Z</v>
      </c>
      <c r="C3050" t="str">
        <f>_xlfn.XLOOKUP(tblnventory[[#This Row],[Item]],[1]!tblDescription[Item],[1]!tblDescription[Type])</f>
        <v>WAP</v>
      </c>
      <c r="D3050" t="str">
        <f>_xlfn.XLOOKUP(tblnventory[[#This Row],[Use]],[1]!tblCodes[Use],[1]!tblCodes[Code])</f>
        <v>WiFi</v>
      </c>
      <c r="E3050" s="11" t="s">
        <v>3003</v>
      </c>
      <c r="F3050" s="20">
        <v>44977</v>
      </c>
      <c r="G3050" s="24" t="str">
        <f>IF(ISBLANK(tblnventory[[#This Row],[Installed By]]),"Store","Installed")</f>
        <v>Store</v>
      </c>
      <c r="H3050" t="s">
        <v>8243</v>
      </c>
      <c r="J3050">
        <v>2191007950</v>
      </c>
      <c r="K3050" s="17"/>
      <c r="O3050" t="b">
        <f>IF(tblnventory[[#This Row],[Installed]],LEFT(tblnventory[[#This Row],[Location]],3))</f>
        <v>0</v>
      </c>
      <c r="P3050" t="str">
        <f>_xlfn.XLOOKUP(tblnventory[[#This Row],[Serial Number]],[1]!tblDNACInventory[Floor],[1]!tblDNACInventory[Name],"Not Used")</f>
        <v>Not Used</v>
      </c>
      <c r="T3050" t="b">
        <f>NOT(ISBLANK(tblnventory[[#This Row],[Installed By]]))</f>
        <v>0</v>
      </c>
      <c r="U3050" t="str">
        <f>VLOOKUP(A3050, [1]!tblDescription[#Data], 3, 0)</f>
        <v>Catalyst 9166I AP (W6E, tri-band 4x4, XOR) w/Reg-Z</v>
      </c>
      <c r="V3050" s="22" cm="1">
        <f t="array" ref="V3050">_xlfn.XLOOKUP(1,([1]!tblOrders[Order]=tblnventory[[#This Row],[PO]])*([1]!tblOrders[Description]=tblnventory[[#This Row],[Item]]),[1]!tblOrders[Unit Total],0)</f>
        <v>902.54</v>
      </c>
      <c r="W3050" s="23" cm="1">
        <f t="array" ref="W3050">_xlfn.XLOOKUP(1,([1]!tblOrders[Order]=tblnventory[[#This Row],[PO]])*([1]!tblOrders[Description]=tblnventory[[#This Row],[Item]]),[1]!tblOrders[Licence])</f>
        <v>0</v>
      </c>
      <c r="X3050" t="b" cm="1">
        <f t="array" ref="X3050">NOT(_xlfn.XLOOKUP(tblnventory[[#This Row],[PO]]&amp;tblnventory[[#This Row],[Item]],[1]!tblOrders[Order]&amp;[1]!tblOrders[Description],[1]!tblOrders[Paid Licence],FALSE))</f>
        <v>1</v>
      </c>
      <c r="Y30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51" spans="1:25">
      <c r="A3051" s="19" t="s">
        <v>8242</v>
      </c>
      <c r="B3051" t="str">
        <f>_xlfn.XLOOKUP(tblnventory[[#This Row],[Item]],[1]!tblDescription[Item],[1]!tblDescription[Description])</f>
        <v>Catalyst 9166I AP (W6E, tri-band 4x4, XOR) w/Reg-Z</v>
      </c>
      <c r="C3051" t="str">
        <f>_xlfn.XLOOKUP(tblnventory[[#This Row],[Item]],[1]!tblDescription[Item],[1]!tblDescription[Type])</f>
        <v>WAP</v>
      </c>
      <c r="D3051" t="str">
        <f>_xlfn.XLOOKUP(tblnventory[[#This Row],[Use]],[1]!tblCodes[Use],[1]!tblCodes[Code])</f>
        <v>WiFi</v>
      </c>
      <c r="E3051" s="11" t="s">
        <v>3004</v>
      </c>
      <c r="F3051" s="20">
        <v>44977</v>
      </c>
      <c r="G3051" s="24" t="str">
        <f>IF(ISBLANK(tblnventory[[#This Row],[Installed By]]),"Store","Installed")</f>
        <v>Store</v>
      </c>
      <c r="H3051" t="s">
        <v>8243</v>
      </c>
      <c r="J3051">
        <v>2191007950</v>
      </c>
      <c r="K3051" s="17"/>
      <c r="O3051" t="b">
        <f>IF(tblnventory[[#This Row],[Installed]],LEFT(tblnventory[[#This Row],[Location]],3))</f>
        <v>0</v>
      </c>
      <c r="P3051" t="str">
        <f>_xlfn.XLOOKUP(tblnventory[[#This Row],[Serial Number]],[1]!tblDNACInventory[Floor],[1]!tblDNACInventory[Name],"Not Used")</f>
        <v>Not Used</v>
      </c>
      <c r="T3051" t="b">
        <f>NOT(ISBLANK(tblnventory[[#This Row],[Installed By]]))</f>
        <v>0</v>
      </c>
      <c r="U3051" t="str">
        <f>VLOOKUP(A3051, [1]!tblDescription[#Data], 3, 0)</f>
        <v>Catalyst 9166I AP (W6E, tri-band 4x4, XOR) w/Reg-Z</v>
      </c>
      <c r="V3051" s="22" cm="1">
        <f t="array" ref="V3051">_xlfn.XLOOKUP(1,([1]!tblOrders[Order]=tblnventory[[#This Row],[PO]])*([1]!tblOrders[Description]=tblnventory[[#This Row],[Item]]),[1]!tblOrders[Unit Total],0)</f>
        <v>902.54</v>
      </c>
      <c r="W3051" s="23" cm="1">
        <f t="array" ref="W3051">_xlfn.XLOOKUP(1,([1]!tblOrders[Order]=tblnventory[[#This Row],[PO]])*([1]!tblOrders[Description]=tblnventory[[#This Row],[Item]]),[1]!tblOrders[Licence])</f>
        <v>0</v>
      </c>
      <c r="X3051" t="b" cm="1">
        <f t="array" ref="X3051">NOT(_xlfn.XLOOKUP(tblnventory[[#This Row],[PO]]&amp;tblnventory[[#This Row],[Item]],[1]!tblOrders[Order]&amp;[1]!tblOrders[Description],[1]!tblOrders[Paid Licence],FALSE))</f>
        <v>1</v>
      </c>
      <c r="Y30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52" spans="1:25">
      <c r="A3052" s="19" t="s">
        <v>8242</v>
      </c>
      <c r="B3052" t="str">
        <f>_xlfn.XLOOKUP(tblnventory[[#This Row],[Item]],[1]!tblDescription[Item],[1]!tblDescription[Description])</f>
        <v>Catalyst 9166I AP (W6E, tri-band 4x4, XOR) w/Reg-Z</v>
      </c>
      <c r="C3052" t="str">
        <f>_xlfn.XLOOKUP(tblnventory[[#This Row],[Item]],[1]!tblDescription[Item],[1]!tblDescription[Type])</f>
        <v>WAP</v>
      </c>
      <c r="D3052" t="str">
        <f>_xlfn.XLOOKUP(tblnventory[[#This Row],[Use]],[1]!tblCodes[Use],[1]!tblCodes[Code])</f>
        <v>WiFi</v>
      </c>
      <c r="E3052" s="11" t="s">
        <v>3005</v>
      </c>
      <c r="F3052" s="20">
        <v>44977</v>
      </c>
      <c r="G3052" s="24" t="str">
        <f>IF(ISBLANK(tblnventory[[#This Row],[Installed By]]),"Store","Installed")</f>
        <v>Store</v>
      </c>
      <c r="H3052" t="s">
        <v>8243</v>
      </c>
      <c r="J3052">
        <v>2191007950</v>
      </c>
      <c r="K3052" s="17"/>
      <c r="O3052" t="b">
        <f>IF(tblnventory[[#This Row],[Installed]],LEFT(tblnventory[[#This Row],[Location]],3))</f>
        <v>0</v>
      </c>
      <c r="P3052" t="str">
        <f>_xlfn.XLOOKUP(tblnventory[[#This Row],[Serial Number]],[1]!tblDNACInventory[Floor],[1]!tblDNACInventory[Name],"Not Used")</f>
        <v>Not Used</v>
      </c>
      <c r="T3052" t="b">
        <f>NOT(ISBLANK(tblnventory[[#This Row],[Installed By]]))</f>
        <v>0</v>
      </c>
      <c r="U3052" t="str">
        <f>VLOOKUP(A3052, [1]!tblDescription[#Data], 3, 0)</f>
        <v>Catalyst 9166I AP (W6E, tri-band 4x4, XOR) w/Reg-Z</v>
      </c>
      <c r="V3052" s="22" cm="1">
        <f t="array" ref="V3052">_xlfn.XLOOKUP(1,([1]!tblOrders[Order]=tblnventory[[#This Row],[PO]])*([1]!tblOrders[Description]=tblnventory[[#This Row],[Item]]),[1]!tblOrders[Unit Total],0)</f>
        <v>902.54</v>
      </c>
      <c r="W3052" s="23" cm="1">
        <f t="array" ref="W3052">_xlfn.XLOOKUP(1,([1]!tblOrders[Order]=tblnventory[[#This Row],[PO]])*([1]!tblOrders[Description]=tblnventory[[#This Row],[Item]]),[1]!tblOrders[Licence])</f>
        <v>0</v>
      </c>
      <c r="X3052" t="b" cm="1">
        <f t="array" ref="X3052">NOT(_xlfn.XLOOKUP(tblnventory[[#This Row],[PO]]&amp;tblnventory[[#This Row],[Item]],[1]!tblOrders[Order]&amp;[1]!tblOrders[Description],[1]!tblOrders[Paid Licence],FALSE))</f>
        <v>1</v>
      </c>
      <c r="Y30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53" spans="1:25">
      <c r="A3053" s="19" t="s">
        <v>8242</v>
      </c>
      <c r="B3053" t="str">
        <f>_xlfn.XLOOKUP(tblnventory[[#This Row],[Item]],[1]!tblDescription[Item],[1]!tblDescription[Description])</f>
        <v>Catalyst 9166I AP (W6E, tri-band 4x4, XOR) w/Reg-Z</v>
      </c>
      <c r="C3053" t="str">
        <f>_xlfn.XLOOKUP(tblnventory[[#This Row],[Item]],[1]!tblDescription[Item],[1]!tblDescription[Type])</f>
        <v>WAP</v>
      </c>
      <c r="D3053" t="str">
        <f>_xlfn.XLOOKUP(tblnventory[[#This Row],[Use]],[1]!tblCodes[Use],[1]!tblCodes[Code])</f>
        <v>WiFi</v>
      </c>
      <c r="E3053" s="11" t="s">
        <v>3006</v>
      </c>
      <c r="F3053" s="20">
        <v>44977</v>
      </c>
      <c r="G3053" s="24" t="str">
        <f>IF(ISBLANK(tblnventory[[#This Row],[Installed By]]),"Store","Installed")</f>
        <v>Store</v>
      </c>
      <c r="H3053" t="s">
        <v>8243</v>
      </c>
      <c r="J3053">
        <v>2191007950</v>
      </c>
      <c r="K3053" s="17"/>
      <c r="O3053" t="b">
        <f>IF(tblnventory[[#This Row],[Installed]],LEFT(tblnventory[[#This Row],[Location]],3))</f>
        <v>0</v>
      </c>
      <c r="P3053" t="str">
        <f>_xlfn.XLOOKUP(tblnventory[[#This Row],[Serial Number]],[1]!tblDNACInventory[Floor],[1]!tblDNACInventory[Name],"Not Used")</f>
        <v>Not Used</v>
      </c>
      <c r="T3053" t="b">
        <f>NOT(ISBLANK(tblnventory[[#This Row],[Installed By]]))</f>
        <v>0</v>
      </c>
      <c r="U3053" t="str">
        <f>VLOOKUP(A3053, [1]!tblDescription[#Data], 3, 0)</f>
        <v>Catalyst 9166I AP (W6E, tri-band 4x4, XOR) w/Reg-Z</v>
      </c>
      <c r="V3053" s="22" cm="1">
        <f t="array" ref="V3053">_xlfn.XLOOKUP(1,([1]!tblOrders[Order]=tblnventory[[#This Row],[PO]])*([1]!tblOrders[Description]=tblnventory[[#This Row],[Item]]),[1]!tblOrders[Unit Total],0)</f>
        <v>902.54</v>
      </c>
      <c r="W3053" s="23" cm="1">
        <f t="array" ref="W3053">_xlfn.XLOOKUP(1,([1]!tblOrders[Order]=tblnventory[[#This Row],[PO]])*([1]!tblOrders[Description]=tblnventory[[#This Row],[Item]]),[1]!tblOrders[Licence])</f>
        <v>0</v>
      </c>
      <c r="X3053" t="b" cm="1">
        <f t="array" ref="X3053">NOT(_xlfn.XLOOKUP(tblnventory[[#This Row],[PO]]&amp;tblnventory[[#This Row],[Item]],[1]!tblOrders[Order]&amp;[1]!tblOrders[Description],[1]!tblOrders[Paid Licence],FALSE))</f>
        <v>1</v>
      </c>
      <c r="Y30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54" spans="1:25">
      <c r="A3054" s="19" t="s">
        <v>8242</v>
      </c>
      <c r="B3054" t="str">
        <f>_xlfn.XLOOKUP(tblnventory[[#This Row],[Item]],[1]!tblDescription[Item],[1]!tblDescription[Description])</f>
        <v>Catalyst 9166I AP (W6E, tri-band 4x4, XOR) w/Reg-Z</v>
      </c>
      <c r="C3054" t="str">
        <f>_xlfn.XLOOKUP(tblnventory[[#This Row],[Item]],[1]!tblDescription[Item],[1]!tblDescription[Type])</f>
        <v>WAP</v>
      </c>
      <c r="D3054" t="str">
        <f>_xlfn.XLOOKUP(tblnventory[[#This Row],[Use]],[1]!tblCodes[Use],[1]!tblCodes[Code])</f>
        <v>WiFi</v>
      </c>
      <c r="E3054" s="11" t="s">
        <v>3007</v>
      </c>
      <c r="F3054" s="20">
        <v>44977</v>
      </c>
      <c r="G3054" s="24" t="str">
        <f>IF(ISBLANK(tblnventory[[#This Row],[Installed By]]),"Store","Installed")</f>
        <v>Store</v>
      </c>
      <c r="H3054" t="s">
        <v>8243</v>
      </c>
      <c r="J3054">
        <v>2191007950</v>
      </c>
      <c r="K3054" s="17"/>
      <c r="O3054" t="b">
        <f>IF(tblnventory[[#This Row],[Installed]],LEFT(tblnventory[[#This Row],[Location]],3))</f>
        <v>0</v>
      </c>
      <c r="P3054" t="str">
        <f>_xlfn.XLOOKUP(tblnventory[[#This Row],[Serial Number]],[1]!tblDNACInventory[Floor],[1]!tblDNACInventory[Name],"Not Used")</f>
        <v>Not Used</v>
      </c>
      <c r="T3054" t="b">
        <f>NOT(ISBLANK(tblnventory[[#This Row],[Installed By]]))</f>
        <v>0</v>
      </c>
      <c r="U3054" t="str">
        <f>VLOOKUP(A3054, [1]!tblDescription[#Data], 3, 0)</f>
        <v>Catalyst 9166I AP (W6E, tri-band 4x4, XOR) w/Reg-Z</v>
      </c>
      <c r="V3054" s="22" cm="1">
        <f t="array" ref="V3054">_xlfn.XLOOKUP(1,([1]!tblOrders[Order]=tblnventory[[#This Row],[PO]])*([1]!tblOrders[Description]=tblnventory[[#This Row],[Item]]),[1]!tblOrders[Unit Total],0)</f>
        <v>902.54</v>
      </c>
      <c r="W3054" s="23" cm="1">
        <f t="array" ref="W3054">_xlfn.XLOOKUP(1,([1]!tblOrders[Order]=tblnventory[[#This Row],[PO]])*([1]!tblOrders[Description]=tblnventory[[#This Row],[Item]]),[1]!tblOrders[Licence])</f>
        <v>0</v>
      </c>
      <c r="X3054" t="b" cm="1">
        <f t="array" ref="X3054">NOT(_xlfn.XLOOKUP(tblnventory[[#This Row],[PO]]&amp;tblnventory[[#This Row],[Item]],[1]!tblOrders[Order]&amp;[1]!tblOrders[Description],[1]!tblOrders[Paid Licence],FALSE))</f>
        <v>1</v>
      </c>
      <c r="Y30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55" spans="1:25">
      <c r="A3055" s="19" t="s">
        <v>8242</v>
      </c>
      <c r="B3055" t="str">
        <f>_xlfn.XLOOKUP(tblnventory[[#This Row],[Item]],[1]!tblDescription[Item],[1]!tblDescription[Description])</f>
        <v>Catalyst 9166I AP (W6E, tri-band 4x4, XOR) w/Reg-Z</v>
      </c>
      <c r="C3055" t="str">
        <f>_xlfn.XLOOKUP(tblnventory[[#This Row],[Item]],[1]!tblDescription[Item],[1]!tblDescription[Type])</f>
        <v>WAP</v>
      </c>
      <c r="D3055" t="str">
        <f>_xlfn.XLOOKUP(tblnventory[[#This Row],[Use]],[1]!tblCodes[Use],[1]!tblCodes[Code])</f>
        <v>WiFi</v>
      </c>
      <c r="E3055" s="11" t="s">
        <v>3008</v>
      </c>
      <c r="F3055" s="20">
        <v>44977</v>
      </c>
      <c r="G3055" s="24" t="str">
        <f>IF(ISBLANK(tblnventory[[#This Row],[Installed By]]),"Store","Installed")</f>
        <v>Store</v>
      </c>
      <c r="H3055" t="s">
        <v>8243</v>
      </c>
      <c r="J3055">
        <v>2191007950</v>
      </c>
      <c r="K3055" s="17"/>
      <c r="O3055" t="b">
        <f>IF(tblnventory[[#This Row],[Installed]],LEFT(tblnventory[[#This Row],[Location]],3))</f>
        <v>0</v>
      </c>
      <c r="P3055" t="str">
        <f>_xlfn.XLOOKUP(tblnventory[[#This Row],[Serial Number]],[1]!tblDNACInventory[Floor],[1]!tblDNACInventory[Name],"Not Used")</f>
        <v>Not Used</v>
      </c>
      <c r="T3055" t="b">
        <f>NOT(ISBLANK(tblnventory[[#This Row],[Installed By]]))</f>
        <v>0</v>
      </c>
      <c r="U3055" t="str">
        <f>VLOOKUP(A3055, [1]!tblDescription[#Data], 3, 0)</f>
        <v>Catalyst 9166I AP (W6E, tri-band 4x4, XOR) w/Reg-Z</v>
      </c>
      <c r="V3055" s="22" cm="1">
        <f t="array" ref="V3055">_xlfn.XLOOKUP(1,([1]!tblOrders[Order]=tblnventory[[#This Row],[PO]])*([1]!tblOrders[Description]=tblnventory[[#This Row],[Item]]),[1]!tblOrders[Unit Total],0)</f>
        <v>902.54</v>
      </c>
      <c r="W3055" s="23" cm="1">
        <f t="array" ref="W3055">_xlfn.XLOOKUP(1,([1]!tblOrders[Order]=tblnventory[[#This Row],[PO]])*([1]!tblOrders[Description]=tblnventory[[#This Row],[Item]]),[1]!tblOrders[Licence])</f>
        <v>0</v>
      </c>
      <c r="X3055" t="b" cm="1">
        <f t="array" ref="X3055">NOT(_xlfn.XLOOKUP(tblnventory[[#This Row],[PO]]&amp;tblnventory[[#This Row],[Item]],[1]!tblOrders[Order]&amp;[1]!tblOrders[Description],[1]!tblOrders[Paid Licence],FALSE))</f>
        <v>1</v>
      </c>
      <c r="Y30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56" spans="1:25">
      <c r="A3056" s="19" t="s">
        <v>8242</v>
      </c>
      <c r="B3056" t="str">
        <f>_xlfn.XLOOKUP(tblnventory[[#This Row],[Item]],[1]!tblDescription[Item],[1]!tblDescription[Description])</f>
        <v>Catalyst 9166I AP (W6E, tri-band 4x4, XOR) w/Reg-Z</v>
      </c>
      <c r="C3056" t="str">
        <f>_xlfn.XLOOKUP(tblnventory[[#This Row],[Item]],[1]!tblDescription[Item],[1]!tblDescription[Type])</f>
        <v>WAP</v>
      </c>
      <c r="D3056" t="str">
        <f>_xlfn.XLOOKUP(tblnventory[[#This Row],[Use]],[1]!tblCodes[Use],[1]!tblCodes[Code])</f>
        <v>WiFi</v>
      </c>
      <c r="E3056" s="11" t="s">
        <v>3009</v>
      </c>
      <c r="F3056" s="20">
        <v>44977</v>
      </c>
      <c r="G3056" s="24" t="str">
        <f>IF(ISBLANK(tblnventory[[#This Row],[Installed By]]),"Store","Installed")</f>
        <v>Store</v>
      </c>
      <c r="H3056" t="s">
        <v>8243</v>
      </c>
      <c r="J3056">
        <v>2191007950</v>
      </c>
      <c r="K3056" s="17"/>
      <c r="O3056" t="b">
        <f>IF(tblnventory[[#This Row],[Installed]],LEFT(tblnventory[[#This Row],[Location]],3))</f>
        <v>0</v>
      </c>
      <c r="P3056" t="str">
        <f>_xlfn.XLOOKUP(tblnventory[[#This Row],[Serial Number]],[1]!tblDNACInventory[Floor],[1]!tblDNACInventory[Name],"Not Used")</f>
        <v>Not Used</v>
      </c>
      <c r="T3056" t="b">
        <f>NOT(ISBLANK(tblnventory[[#This Row],[Installed By]]))</f>
        <v>0</v>
      </c>
      <c r="U3056" t="str">
        <f>VLOOKUP(A3056, [1]!tblDescription[#Data], 3, 0)</f>
        <v>Catalyst 9166I AP (W6E, tri-band 4x4, XOR) w/Reg-Z</v>
      </c>
      <c r="V3056" s="22" cm="1">
        <f t="array" ref="V3056">_xlfn.XLOOKUP(1,([1]!tblOrders[Order]=tblnventory[[#This Row],[PO]])*([1]!tblOrders[Description]=tblnventory[[#This Row],[Item]]),[1]!tblOrders[Unit Total],0)</f>
        <v>902.54</v>
      </c>
      <c r="W3056" s="23" cm="1">
        <f t="array" ref="W3056">_xlfn.XLOOKUP(1,([1]!tblOrders[Order]=tblnventory[[#This Row],[PO]])*([1]!tblOrders[Description]=tblnventory[[#This Row],[Item]]),[1]!tblOrders[Licence])</f>
        <v>0</v>
      </c>
      <c r="X3056" t="b" cm="1">
        <f t="array" ref="X3056">NOT(_xlfn.XLOOKUP(tblnventory[[#This Row],[PO]]&amp;tblnventory[[#This Row],[Item]],[1]!tblOrders[Order]&amp;[1]!tblOrders[Description],[1]!tblOrders[Paid Licence],FALSE))</f>
        <v>1</v>
      </c>
      <c r="Y30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57" spans="1:25">
      <c r="A3057" s="19" t="s">
        <v>8242</v>
      </c>
      <c r="B3057" t="str">
        <f>_xlfn.XLOOKUP(tblnventory[[#This Row],[Item]],[1]!tblDescription[Item],[1]!tblDescription[Description])</f>
        <v>Catalyst 9166I AP (W6E, tri-band 4x4, XOR) w/Reg-Z</v>
      </c>
      <c r="C3057" t="str">
        <f>_xlfn.XLOOKUP(tblnventory[[#This Row],[Item]],[1]!tblDescription[Item],[1]!tblDescription[Type])</f>
        <v>WAP</v>
      </c>
      <c r="D3057" t="str">
        <f>_xlfn.XLOOKUP(tblnventory[[#This Row],[Use]],[1]!tblCodes[Use],[1]!tblCodes[Code])</f>
        <v>WiFi</v>
      </c>
      <c r="E3057" s="11" t="s">
        <v>3010</v>
      </c>
      <c r="F3057" s="20">
        <v>44977</v>
      </c>
      <c r="G3057" s="24" t="str">
        <f>IF(ISBLANK(tblnventory[[#This Row],[Installed By]]),"Store","Installed")</f>
        <v>Store</v>
      </c>
      <c r="H3057" t="s">
        <v>8243</v>
      </c>
      <c r="J3057">
        <v>2191007950</v>
      </c>
      <c r="K3057" s="17"/>
      <c r="O3057" t="b">
        <f>IF(tblnventory[[#This Row],[Installed]],LEFT(tblnventory[[#This Row],[Location]],3))</f>
        <v>0</v>
      </c>
      <c r="P3057" t="str">
        <f>_xlfn.XLOOKUP(tblnventory[[#This Row],[Serial Number]],[1]!tblDNACInventory[Floor],[1]!tblDNACInventory[Name],"Not Used")</f>
        <v>Not Used</v>
      </c>
      <c r="T3057" t="b">
        <f>NOT(ISBLANK(tblnventory[[#This Row],[Installed By]]))</f>
        <v>0</v>
      </c>
      <c r="U3057" t="str">
        <f>VLOOKUP(A3057, [1]!tblDescription[#Data], 3, 0)</f>
        <v>Catalyst 9166I AP (W6E, tri-band 4x4, XOR) w/Reg-Z</v>
      </c>
      <c r="V3057" s="22" cm="1">
        <f t="array" ref="V3057">_xlfn.XLOOKUP(1,([1]!tblOrders[Order]=tblnventory[[#This Row],[PO]])*([1]!tblOrders[Description]=tblnventory[[#This Row],[Item]]),[1]!tblOrders[Unit Total],0)</f>
        <v>902.54</v>
      </c>
      <c r="W3057" s="23" cm="1">
        <f t="array" ref="W3057">_xlfn.XLOOKUP(1,([1]!tblOrders[Order]=tblnventory[[#This Row],[PO]])*([1]!tblOrders[Description]=tblnventory[[#This Row],[Item]]),[1]!tblOrders[Licence])</f>
        <v>0</v>
      </c>
      <c r="X3057" t="b" cm="1">
        <f t="array" ref="X3057">NOT(_xlfn.XLOOKUP(tblnventory[[#This Row],[PO]]&amp;tblnventory[[#This Row],[Item]],[1]!tblOrders[Order]&amp;[1]!tblOrders[Description],[1]!tblOrders[Paid Licence],FALSE))</f>
        <v>1</v>
      </c>
      <c r="Y30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58" spans="1:25">
      <c r="A3058" s="19" t="s">
        <v>8242</v>
      </c>
      <c r="B3058" t="str">
        <f>_xlfn.XLOOKUP(tblnventory[[#This Row],[Item]],[1]!tblDescription[Item],[1]!tblDescription[Description])</f>
        <v>Catalyst 9166I AP (W6E, tri-band 4x4, XOR) w/Reg-Z</v>
      </c>
      <c r="C3058" t="str">
        <f>_xlfn.XLOOKUP(tblnventory[[#This Row],[Item]],[1]!tblDescription[Item],[1]!tblDescription[Type])</f>
        <v>WAP</v>
      </c>
      <c r="D3058" t="str">
        <f>_xlfn.XLOOKUP(tblnventory[[#This Row],[Use]],[1]!tblCodes[Use],[1]!tblCodes[Code])</f>
        <v>WiFi</v>
      </c>
      <c r="E3058" s="11" t="s">
        <v>3011</v>
      </c>
      <c r="F3058" s="20">
        <v>44977</v>
      </c>
      <c r="G3058" s="24" t="str">
        <f>IF(ISBLANK(tblnventory[[#This Row],[Installed By]]),"Store","Installed")</f>
        <v>Store</v>
      </c>
      <c r="H3058" t="s">
        <v>8243</v>
      </c>
      <c r="J3058">
        <v>2191007950</v>
      </c>
      <c r="K3058" s="17"/>
      <c r="O3058" t="b">
        <f>IF(tblnventory[[#This Row],[Installed]],LEFT(tblnventory[[#This Row],[Location]],3))</f>
        <v>0</v>
      </c>
      <c r="P3058" t="str">
        <f>_xlfn.XLOOKUP(tblnventory[[#This Row],[Serial Number]],[1]!tblDNACInventory[Floor],[1]!tblDNACInventory[Name],"Not Used")</f>
        <v>Not Used</v>
      </c>
      <c r="T3058" t="b">
        <f>NOT(ISBLANK(tblnventory[[#This Row],[Installed By]]))</f>
        <v>0</v>
      </c>
      <c r="U3058" t="str">
        <f>VLOOKUP(A3058, [1]!tblDescription[#Data], 3, 0)</f>
        <v>Catalyst 9166I AP (W6E, tri-band 4x4, XOR) w/Reg-Z</v>
      </c>
      <c r="V3058" s="22" cm="1">
        <f t="array" ref="V3058">_xlfn.XLOOKUP(1,([1]!tblOrders[Order]=tblnventory[[#This Row],[PO]])*([1]!tblOrders[Description]=tblnventory[[#This Row],[Item]]),[1]!tblOrders[Unit Total],0)</f>
        <v>902.54</v>
      </c>
      <c r="W3058" s="23" cm="1">
        <f t="array" ref="W3058">_xlfn.XLOOKUP(1,([1]!tblOrders[Order]=tblnventory[[#This Row],[PO]])*([1]!tblOrders[Description]=tblnventory[[#This Row],[Item]]),[1]!tblOrders[Licence])</f>
        <v>0</v>
      </c>
      <c r="X3058" t="b" cm="1">
        <f t="array" ref="X3058">NOT(_xlfn.XLOOKUP(tblnventory[[#This Row],[PO]]&amp;tblnventory[[#This Row],[Item]],[1]!tblOrders[Order]&amp;[1]!tblOrders[Description],[1]!tblOrders[Paid Licence],FALSE))</f>
        <v>1</v>
      </c>
      <c r="Y30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59" spans="1:25">
      <c r="A3059" s="19" t="s">
        <v>8242</v>
      </c>
      <c r="B3059" t="str">
        <f>_xlfn.XLOOKUP(tblnventory[[#This Row],[Item]],[1]!tblDescription[Item],[1]!tblDescription[Description])</f>
        <v>Catalyst 9166I AP (W6E, tri-band 4x4, XOR) w/Reg-Z</v>
      </c>
      <c r="C3059" t="str">
        <f>_xlfn.XLOOKUP(tblnventory[[#This Row],[Item]],[1]!tblDescription[Item],[1]!tblDescription[Type])</f>
        <v>WAP</v>
      </c>
      <c r="D3059" t="str">
        <f>_xlfn.XLOOKUP(tblnventory[[#This Row],[Use]],[1]!tblCodes[Use],[1]!tblCodes[Code])</f>
        <v>WiFi</v>
      </c>
      <c r="E3059" s="11" t="s">
        <v>3012</v>
      </c>
      <c r="F3059" s="20">
        <v>44977</v>
      </c>
      <c r="G3059" s="24" t="str">
        <f>IF(ISBLANK(tblnventory[[#This Row],[Installed By]]),"Store","Installed")</f>
        <v>Store</v>
      </c>
      <c r="H3059" t="s">
        <v>8243</v>
      </c>
      <c r="J3059">
        <v>2191007950</v>
      </c>
      <c r="K3059" s="17"/>
      <c r="O3059" t="b">
        <f>IF(tblnventory[[#This Row],[Installed]],LEFT(tblnventory[[#This Row],[Location]],3))</f>
        <v>0</v>
      </c>
      <c r="P3059" t="str">
        <f>_xlfn.XLOOKUP(tblnventory[[#This Row],[Serial Number]],[1]!tblDNACInventory[Floor],[1]!tblDNACInventory[Name],"Not Used")</f>
        <v>Not Used</v>
      </c>
      <c r="T3059" t="b">
        <f>NOT(ISBLANK(tblnventory[[#This Row],[Installed By]]))</f>
        <v>0</v>
      </c>
      <c r="U3059" t="str">
        <f>VLOOKUP(A3059, [1]!tblDescription[#Data], 3, 0)</f>
        <v>Catalyst 9166I AP (W6E, tri-band 4x4, XOR) w/Reg-Z</v>
      </c>
      <c r="V3059" s="22" cm="1">
        <f t="array" ref="V3059">_xlfn.XLOOKUP(1,([1]!tblOrders[Order]=tblnventory[[#This Row],[PO]])*([1]!tblOrders[Description]=tblnventory[[#This Row],[Item]]),[1]!tblOrders[Unit Total],0)</f>
        <v>902.54</v>
      </c>
      <c r="W3059" s="23" cm="1">
        <f t="array" ref="W3059">_xlfn.XLOOKUP(1,([1]!tblOrders[Order]=tblnventory[[#This Row],[PO]])*([1]!tblOrders[Description]=tblnventory[[#This Row],[Item]]),[1]!tblOrders[Licence])</f>
        <v>0</v>
      </c>
      <c r="X3059" t="b" cm="1">
        <f t="array" ref="X3059">NOT(_xlfn.XLOOKUP(tblnventory[[#This Row],[PO]]&amp;tblnventory[[#This Row],[Item]],[1]!tblOrders[Order]&amp;[1]!tblOrders[Description],[1]!tblOrders[Paid Licence],FALSE))</f>
        <v>1</v>
      </c>
      <c r="Y30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60" spans="1:25">
      <c r="A3060" s="19" t="s">
        <v>8242</v>
      </c>
      <c r="B3060" t="str">
        <f>_xlfn.XLOOKUP(tblnventory[[#This Row],[Item]],[1]!tblDescription[Item],[1]!tblDescription[Description])</f>
        <v>Catalyst 9166I AP (W6E, tri-band 4x4, XOR) w/Reg-Z</v>
      </c>
      <c r="C3060" t="str">
        <f>_xlfn.XLOOKUP(tblnventory[[#This Row],[Item]],[1]!tblDescription[Item],[1]!tblDescription[Type])</f>
        <v>WAP</v>
      </c>
      <c r="D3060" t="str">
        <f>_xlfn.XLOOKUP(tblnventory[[#This Row],[Use]],[1]!tblCodes[Use],[1]!tblCodes[Code])</f>
        <v>WiFi</v>
      </c>
      <c r="E3060" s="11" t="s">
        <v>3013</v>
      </c>
      <c r="F3060" s="20">
        <v>44977</v>
      </c>
      <c r="G3060" s="24" t="str">
        <f>IF(ISBLANK(tblnventory[[#This Row],[Installed By]]),"Store","Installed")</f>
        <v>Store</v>
      </c>
      <c r="H3060" t="s">
        <v>8243</v>
      </c>
      <c r="J3060">
        <v>2191007950</v>
      </c>
      <c r="K3060" s="17"/>
      <c r="O3060" t="b">
        <f>IF(tblnventory[[#This Row],[Installed]],LEFT(tblnventory[[#This Row],[Location]],3))</f>
        <v>0</v>
      </c>
      <c r="P3060" t="str">
        <f>_xlfn.XLOOKUP(tblnventory[[#This Row],[Serial Number]],[1]!tblDNACInventory[Floor],[1]!tblDNACInventory[Name],"Not Used")</f>
        <v>Not Used</v>
      </c>
      <c r="T3060" t="b">
        <f>NOT(ISBLANK(tblnventory[[#This Row],[Installed By]]))</f>
        <v>0</v>
      </c>
      <c r="U3060" t="str">
        <f>VLOOKUP(A3060, [1]!tblDescription[#Data], 3, 0)</f>
        <v>Catalyst 9166I AP (W6E, tri-band 4x4, XOR) w/Reg-Z</v>
      </c>
      <c r="V3060" s="22" cm="1">
        <f t="array" ref="V3060">_xlfn.XLOOKUP(1,([1]!tblOrders[Order]=tblnventory[[#This Row],[PO]])*([1]!tblOrders[Description]=tblnventory[[#This Row],[Item]]),[1]!tblOrders[Unit Total],0)</f>
        <v>902.54</v>
      </c>
      <c r="W3060" s="23" cm="1">
        <f t="array" ref="W3060">_xlfn.XLOOKUP(1,([1]!tblOrders[Order]=tblnventory[[#This Row],[PO]])*([1]!tblOrders[Description]=tblnventory[[#This Row],[Item]]),[1]!tblOrders[Licence])</f>
        <v>0</v>
      </c>
      <c r="X3060" t="b" cm="1">
        <f t="array" ref="X3060">NOT(_xlfn.XLOOKUP(tblnventory[[#This Row],[PO]]&amp;tblnventory[[#This Row],[Item]],[1]!tblOrders[Order]&amp;[1]!tblOrders[Description],[1]!tblOrders[Paid Licence],FALSE))</f>
        <v>1</v>
      </c>
      <c r="Y30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61" spans="1:25">
      <c r="A3061" s="19" t="s">
        <v>8242</v>
      </c>
      <c r="B3061" t="str">
        <f>_xlfn.XLOOKUP(tblnventory[[#This Row],[Item]],[1]!tblDescription[Item],[1]!tblDescription[Description])</f>
        <v>Catalyst 9166I AP (W6E, tri-band 4x4, XOR) w/Reg-Z</v>
      </c>
      <c r="C3061" t="str">
        <f>_xlfn.XLOOKUP(tblnventory[[#This Row],[Item]],[1]!tblDescription[Item],[1]!tblDescription[Type])</f>
        <v>WAP</v>
      </c>
      <c r="D3061" t="str">
        <f>_xlfn.XLOOKUP(tblnventory[[#This Row],[Use]],[1]!tblCodes[Use],[1]!tblCodes[Code])</f>
        <v>WiFi</v>
      </c>
      <c r="E3061" s="11" t="s">
        <v>3014</v>
      </c>
      <c r="F3061" s="20">
        <v>44977</v>
      </c>
      <c r="G3061" s="24" t="str">
        <f>IF(ISBLANK(tblnventory[[#This Row],[Installed By]]),"Store","Installed")</f>
        <v>Store</v>
      </c>
      <c r="H3061" t="s">
        <v>8243</v>
      </c>
      <c r="J3061">
        <v>2191007950</v>
      </c>
      <c r="K3061" s="17"/>
      <c r="O3061" t="b">
        <f>IF(tblnventory[[#This Row],[Installed]],LEFT(tblnventory[[#This Row],[Location]],3))</f>
        <v>0</v>
      </c>
      <c r="P3061" t="str">
        <f>_xlfn.XLOOKUP(tblnventory[[#This Row],[Serial Number]],[1]!tblDNACInventory[Floor],[1]!tblDNACInventory[Name],"Not Used")</f>
        <v>Not Used</v>
      </c>
      <c r="T3061" t="b">
        <f>NOT(ISBLANK(tblnventory[[#This Row],[Installed By]]))</f>
        <v>0</v>
      </c>
      <c r="U3061" t="str">
        <f>VLOOKUP(A3061, [1]!tblDescription[#Data], 3, 0)</f>
        <v>Catalyst 9166I AP (W6E, tri-band 4x4, XOR) w/Reg-Z</v>
      </c>
      <c r="V3061" s="22" cm="1">
        <f t="array" ref="V3061">_xlfn.XLOOKUP(1,([1]!tblOrders[Order]=tblnventory[[#This Row],[PO]])*([1]!tblOrders[Description]=tblnventory[[#This Row],[Item]]),[1]!tblOrders[Unit Total],0)</f>
        <v>902.54</v>
      </c>
      <c r="W3061" s="23" cm="1">
        <f t="array" ref="W3061">_xlfn.XLOOKUP(1,([1]!tblOrders[Order]=tblnventory[[#This Row],[PO]])*([1]!tblOrders[Description]=tblnventory[[#This Row],[Item]]),[1]!tblOrders[Licence])</f>
        <v>0</v>
      </c>
      <c r="X3061" t="b" cm="1">
        <f t="array" ref="X3061">NOT(_xlfn.XLOOKUP(tblnventory[[#This Row],[PO]]&amp;tblnventory[[#This Row],[Item]],[1]!tblOrders[Order]&amp;[1]!tblOrders[Description],[1]!tblOrders[Paid Licence],FALSE))</f>
        <v>1</v>
      </c>
      <c r="Y30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62" spans="1:25">
      <c r="A3062" s="19" t="s">
        <v>8242</v>
      </c>
      <c r="B3062" t="str">
        <f>_xlfn.XLOOKUP(tblnventory[[#This Row],[Item]],[1]!tblDescription[Item],[1]!tblDescription[Description])</f>
        <v>Catalyst 9166I AP (W6E, tri-band 4x4, XOR) w/Reg-Z</v>
      </c>
      <c r="C3062" t="str">
        <f>_xlfn.XLOOKUP(tblnventory[[#This Row],[Item]],[1]!tblDescription[Item],[1]!tblDescription[Type])</f>
        <v>WAP</v>
      </c>
      <c r="D3062" t="str">
        <f>_xlfn.XLOOKUP(tblnventory[[#This Row],[Use]],[1]!tblCodes[Use],[1]!tblCodes[Code])</f>
        <v>WiFi</v>
      </c>
      <c r="E3062" s="11" t="s">
        <v>3015</v>
      </c>
      <c r="F3062" s="20">
        <v>44977</v>
      </c>
      <c r="G3062" s="24" t="str">
        <f>IF(ISBLANK(tblnventory[[#This Row],[Installed By]]),"Store","Installed")</f>
        <v>Store</v>
      </c>
      <c r="H3062" t="s">
        <v>8243</v>
      </c>
      <c r="J3062">
        <v>2191007950</v>
      </c>
      <c r="K3062" s="17"/>
      <c r="O3062" t="b">
        <f>IF(tblnventory[[#This Row],[Installed]],LEFT(tblnventory[[#This Row],[Location]],3))</f>
        <v>0</v>
      </c>
      <c r="P3062" t="str">
        <f>_xlfn.XLOOKUP(tblnventory[[#This Row],[Serial Number]],[1]!tblDNACInventory[Floor],[1]!tblDNACInventory[Name],"Not Used")</f>
        <v>Not Used</v>
      </c>
      <c r="T3062" t="b">
        <f>NOT(ISBLANK(tblnventory[[#This Row],[Installed By]]))</f>
        <v>0</v>
      </c>
      <c r="U3062" t="str">
        <f>VLOOKUP(A3062, [1]!tblDescription[#Data], 3, 0)</f>
        <v>Catalyst 9166I AP (W6E, tri-band 4x4, XOR) w/Reg-Z</v>
      </c>
      <c r="V3062" s="22" cm="1">
        <f t="array" ref="V3062">_xlfn.XLOOKUP(1,([1]!tblOrders[Order]=tblnventory[[#This Row],[PO]])*([1]!tblOrders[Description]=tblnventory[[#This Row],[Item]]),[1]!tblOrders[Unit Total],0)</f>
        <v>902.54</v>
      </c>
      <c r="W3062" s="23" cm="1">
        <f t="array" ref="W3062">_xlfn.XLOOKUP(1,([1]!tblOrders[Order]=tblnventory[[#This Row],[PO]])*([1]!tblOrders[Description]=tblnventory[[#This Row],[Item]]),[1]!tblOrders[Licence])</f>
        <v>0</v>
      </c>
      <c r="X3062" t="b" cm="1">
        <f t="array" ref="X3062">NOT(_xlfn.XLOOKUP(tblnventory[[#This Row],[PO]]&amp;tblnventory[[#This Row],[Item]],[1]!tblOrders[Order]&amp;[1]!tblOrders[Description],[1]!tblOrders[Paid Licence],FALSE))</f>
        <v>1</v>
      </c>
      <c r="Y30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63" spans="1:25">
      <c r="A3063" s="19" t="s">
        <v>8242</v>
      </c>
      <c r="B3063" t="str">
        <f>_xlfn.XLOOKUP(tblnventory[[#This Row],[Item]],[1]!tblDescription[Item],[1]!tblDescription[Description])</f>
        <v>Catalyst 9166I AP (W6E, tri-band 4x4, XOR) w/Reg-Z</v>
      </c>
      <c r="C3063" t="str">
        <f>_xlfn.XLOOKUP(tblnventory[[#This Row],[Item]],[1]!tblDescription[Item],[1]!tblDescription[Type])</f>
        <v>WAP</v>
      </c>
      <c r="D3063" t="str">
        <f>_xlfn.XLOOKUP(tblnventory[[#This Row],[Use]],[1]!tblCodes[Use],[1]!tblCodes[Code])</f>
        <v>WiFi</v>
      </c>
      <c r="E3063" s="11" t="s">
        <v>3016</v>
      </c>
      <c r="F3063" s="20">
        <v>44977</v>
      </c>
      <c r="G3063" s="24" t="str">
        <f>IF(ISBLANK(tblnventory[[#This Row],[Installed By]]),"Store","Installed")</f>
        <v>Store</v>
      </c>
      <c r="H3063" t="s">
        <v>8243</v>
      </c>
      <c r="J3063">
        <v>2191007950</v>
      </c>
      <c r="K3063" s="17"/>
      <c r="O3063" t="b">
        <f>IF(tblnventory[[#This Row],[Installed]],LEFT(tblnventory[[#This Row],[Location]],3))</f>
        <v>0</v>
      </c>
      <c r="P3063" t="str">
        <f>_xlfn.XLOOKUP(tblnventory[[#This Row],[Serial Number]],[1]!tblDNACInventory[Floor],[1]!tblDNACInventory[Name],"Not Used")</f>
        <v>Not Used</v>
      </c>
      <c r="T3063" t="b">
        <f>NOT(ISBLANK(tblnventory[[#This Row],[Installed By]]))</f>
        <v>0</v>
      </c>
      <c r="U3063" t="str">
        <f>VLOOKUP(A3063, [1]!tblDescription[#Data], 3, 0)</f>
        <v>Catalyst 9166I AP (W6E, tri-band 4x4, XOR) w/Reg-Z</v>
      </c>
      <c r="V3063" s="22" cm="1">
        <f t="array" ref="V3063">_xlfn.XLOOKUP(1,([1]!tblOrders[Order]=tblnventory[[#This Row],[PO]])*([1]!tblOrders[Description]=tblnventory[[#This Row],[Item]]),[1]!tblOrders[Unit Total],0)</f>
        <v>902.54</v>
      </c>
      <c r="W3063" s="23" cm="1">
        <f t="array" ref="W3063">_xlfn.XLOOKUP(1,([1]!tblOrders[Order]=tblnventory[[#This Row],[PO]])*([1]!tblOrders[Description]=tblnventory[[#This Row],[Item]]),[1]!tblOrders[Licence])</f>
        <v>0</v>
      </c>
      <c r="X3063" t="b" cm="1">
        <f t="array" ref="X3063">NOT(_xlfn.XLOOKUP(tblnventory[[#This Row],[PO]]&amp;tblnventory[[#This Row],[Item]],[1]!tblOrders[Order]&amp;[1]!tblOrders[Description],[1]!tblOrders[Paid Licence],FALSE))</f>
        <v>1</v>
      </c>
      <c r="Y30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64" spans="1:25" ht="15.75" thickBot="1">
      <c r="A3064" s="19" t="s">
        <v>8242</v>
      </c>
      <c r="B3064" t="str">
        <f>_xlfn.XLOOKUP(tblnventory[[#This Row],[Item]],[1]!tblDescription[Item],[1]!tblDescription[Description])</f>
        <v>Catalyst 9166I AP (W6E, tri-band 4x4, XOR) w/Reg-Z</v>
      </c>
      <c r="C3064" t="str">
        <f>_xlfn.XLOOKUP(tblnventory[[#This Row],[Item]],[1]!tblDescription[Item],[1]!tblDescription[Type])</f>
        <v>WAP</v>
      </c>
      <c r="D3064" t="str">
        <f>_xlfn.XLOOKUP(tblnventory[[#This Row],[Use]],[1]!tblCodes[Use],[1]!tblCodes[Code])</f>
        <v>WiFi</v>
      </c>
      <c r="E3064" s="11" t="s">
        <v>3017</v>
      </c>
      <c r="F3064" s="20">
        <v>44977</v>
      </c>
      <c r="G3064" s="24" t="str">
        <f>IF(ISBLANK(tblnventory[[#This Row],[Installed By]]),"Store","Installed")</f>
        <v>Store</v>
      </c>
      <c r="H3064" t="s">
        <v>8243</v>
      </c>
      <c r="J3064">
        <v>2191007950</v>
      </c>
      <c r="K3064" s="17"/>
      <c r="O3064" t="b">
        <f>IF(tblnventory[[#This Row],[Installed]],LEFT(tblnventory[[#This Row],[Location]],3))</f>
        <v>0</v>
      </c>
      <c r="P3064" t="str">
        <f>_xlfn.XLOOKUP(tblnventory[[#This Row],[Serial Number]],[1]!tblDNACInventory[Floor],[1]!tblDNACInventory[Name],"Not Used")</f>
        <v>Not Used</v>
      </c>
      <c r="T3064" t="b">
        <f>NOT(ISBLANK(tblnventory[[#This Row],[Installed By]]))</f>
        <v>0</v>
      </c>
      <c r="U3064" t="str">
        <f>VLOOKUP(A3064, [1]!tblDescription[#Data], 3, 0)</f>
        <v>Catalyst 9166I AP (W6E, tri-band 4x4, XOR) w/Reg-Z</v>
      </c>
      <c r="V3064" s="22" cm="1">
        <f t="array" ref="V3064">_xlfn.XLOOKUP(1,([1]!tblOrders[Order]=tblnventory[[#This Row],[PO]])*([1]!tblOrders[Description]=tblnventory[[#This Row],[Item]]),[1]!tblOrders[Unit Total],0)</f>
        <v>902.54</v>
      </c>
      <c r="W3064" s="23" cm="1">
        <f t="array" ref="W3064">_xlfn.XLOOKUP(1,([1]!tblOrders[Order]=tblnventory[[#This Row],[PO]])*([1]!tblOrders[Description]=tblnventory[[#This Row],[Item]]),[1]!tblOrders[Licence])</f>
        <v>0</v>
      </c>
      <c r="X3064" t="b" cm="1">
        <f t="array" ref="X3064">NOT(_xlfn.XLOOKUP(tblnventory[[#This Row],[PO]]&amp;tblnventory[[#This Row],[Item]],[1]!tblOrders[Order]&amp;[1]!tblOrders[Description],[1]!tblOrders[Paid Licence],FALSE))</f>
        <v>1</v>
      </c>
      <c r="Y30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65" spans="1:25" ht="15.75" thickBot="1">
      <c r="A3065" s="19" t="s">
        <v>8242</v>
      </c>
      <c r="B3065" t="str">
        <f>_xlfn.XLOOKUP(tblnventory[[#This Row],[Item]],[1]!tblDescription[Item],[1]!tblDescription[Description])</f>
        <v>Catalyst 9166I AP (W6E, tri-band 4x4, XOR) w/Reg-Z</v>
      </c>
      <c r="C3065" t="str">
        <f>_xlfn.XLOOKUP(tblnventory[[#This Row],[Item]],[1]!tblDescription[Item],[1]!tblDescription[Type])</f>
        <v>WAP</v>
      </c>
      <c r="D3065" t="str">
        <f>_xlfn.XLOOKUP(tblnventory[[#This Row],[Use]],[1]!tblCodes[Use],[1]!tblCodes[Code])</f>
        <v>WiFi</v>
      </c>
      <c r="E3065" s="12" t="s">
        <v>3018</v>
      </c>
      <c r="F3065" s="20">
        <v>44977</v>
      </c>
      <c r="G3065" s="24" t="str">
        <f>IF(ISBLANK(tblnventory[[#This Row],[Installed By]]),"Store","Installed")</f>
        <v>Store</v>
      </c>
      <c r="H3065" t="s">
        <v>8243</v>
      </c>
      <c r="J3065">
        <v>2191007950</v>
      </c>
      <c r="K3065" s="17"/>
      <c r="O3065" t="b">
        <f>IF(tblnventory[[#This Row],[Installed]],LEFT(tblnventory[[#This Row],[Location]],3))</f>
        <v>0</v>
      </c>
      <c r="P3065" t="str">
        <f>_xlfn.XLOOKUP(tblnventory[[#This Row],[Serial Number]],[1]!tblDNACInventory[Floor],[1]!tblDNACInventory[Name],"Not Used")</f>
        <v>Not Used</v>
      </c>
      <c r="T3065" t="b">
        <f>NOT(ISBLANK(tblnventory[[#This Row],[Installed By]]))</f>
        <v>0</v>
      </c>
      <c r="U3065" t="str">
        <f>VLOOKUP(A3065, [1]!tblDescription[#Data], 3, 0)</f>
        <v>Catalyst 9166I AP (W6E, tri-band 4x4, XOR) w/Reg-Z</v>
      </c>
      <c r="V3065" s="22" cm="1">
        <f t="array" ref="V3065">_xlfn.XLOOKUP(1,([1]!tblOrders[Order]=tblnventory[[#This Row],[PO]])*([1]!tblOrders[Description]=tblnventory[[#This Row],[Item]]),[1]!tblOrders[Unit Total],0)</f>
        <v>902.54</v>
      </c>
      <c r="W3065" s="23" cm="1">
        <f t="array" ref="W3065">_xlfn.XLOOKUP(1,([1]!tblOrders[Order]=tblnventory[[#This Row],[PO]])*([1]!tblOrders[Description]=tblnventory[[#This Row],[Item]]),[1]!tblOrders[Licence])</f>
        <v>0</v>
      </c>
      <c r="X3065" t="b" cm="1">
        <f t="array" ref="X3065">NOT(_xlfn.XLOOKUP(tblnventory[[#This Row],[PO]]&amp;tblnventory[[#This Row],[Item]],[1]!tblOrders[Order]&amp;[1]!tblOrders[Description],[1]!tblOrders[Paid Licence],FALSE))</f>
        <v>1</v>
      </c>
      <c r="Y30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66" spans="1:25" ht="15.75" thickBot="1">
      <c r="A3066" s="19" t="s">
        <v>8242</v>
      </c>
      <c r="B3066" t="str">
        <f>_xlfn.XLOOKUP(tblnventory[[#This Row],[Item]],[1]!tblDescription[Item],[1]!tblDescription[Description])</f>
        <v>Catalyst 9166I AP (W6E, tri-band 4x4, XOR) w/Reg-Z</v>
      </c>
      <c r="C3066" t="str">
        <f>_xlfn.XLOOKUP(tblnventory[[#This Row],[Item]],[1]!tblDescription[Item],[1]!tblDescription[Type])</f>
        <v>WAP</v>
      </c>
      <c r="D3066" t="str">
        <f>_xlfn.XLOOKUP(tblnventory[[#This Row],[Use]],[1]!tblCodes[Use],[1]!tblCodes[Code])</f>
        <v>WiFi</v>
      </c>
      <c r="E3066" s="13" t="s">
        <v>3019</v>
      </c>
      <c r="F3066" s="20">
        <v>44977</v>
      </c>
      <c r="G3066" s="24" t="str">
        <f>IF(ISBLANK(tblnventory[[#This Row],[Installed By]]),"Store","Installed")</f>
        <v>Store</v>
      </c>
      <c r="H3066" t="s">
        <v>8243</v>
      </c>
      <c r="J3066">
        <v>2191007950</v>
      </c>
      <c r="K3066" s="17"/>
      <c r="O3066" t="b">
        <f>IF(tblnventory[[#This Row],[Installed]],LEFT(tblnventory[[#This Row],[Location]],3))</f>
        <v>0</v>
      </c>
      <c r="P3066" t="str">
        <f>_xlfn.XLOOKUP(tblnventory[[#This Row],[Serial Number]],[1]!tblDNACInventory[Floor],[1]!tblDNACInventory[Name],"Not Used")</f>
        <v>Not Used</v>
      </c>
      <c r="T3066" t="b">
        <f>NOT(ISBLANK(tblnventory[[#This Row],[Installed By]]))</f>
        <v>0</v>
      </c>
      <c r="U3066" t="str">
        <f>VLOOKUP(A3066, [1]!tblDescription[#Data], 3, 0)</f>
        <v>Catalyst 9166I AP (W6E, tri-band 4x4, XOR) w/Reg-Z</v>
      </c>
      <c r="V3066" s="22" cm="1">
        <f t="array" ref="V3066">_xlfn.XLOOKUP(1,([1]!tblOrders[Order]=tblnventory[[#This Row],[PO]])*([1]!tblOrders[Description]=tblnventory[[#This Row],[Item]]),[1]!tblOrders[Unit Total],0)</f>
        <v>902.54</v>
      </c>
      <c r="W3066" s="23" cm="1">
        <f t="array" ref="W3066">_xlfn.XLOOKUP(1,([1]!tblOrders[Order]=tblnventory[[#This Row],[PO]])*([1]!tblOrders[Description]=tblnventory[[#This Row],[Item]]),[1]!tblOrders[Licence])</f>
        <v>0</v>
      </c>
      <c r="X3066" t="b" cm="1">
        <f t="array" ref="X3066">NOT(_xlfn.XLOOKUP(tblnventory[[#This Row],[PO]]&amp;tblnventory[[#This Row],[Item]],[1]!tblOrders[Order]&amp;[1]!tblOrders[Description],[1]!tblOrders[Paid Licence],FALSE))</f>
        <v>1</v>
      </c>
      <c r="Y30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67" spans="1:25" ht="15.75" thickBot="1">
      <c r="A3067" s="19" t="s">
        <v>8242</v>
      </c>
      <c r="B3067" t="str">
        <f>_xlfn.XLOOKUP(tblnventory[[#This Row],[Item]],[1]!tblDescription[Item],[1]!tblDescription[Description])</f>
        <v>Catalyst 9166I AP (W6E, tri-band 4x4, XOR) w/Reg-Z</v>
      </c>
      <c r="C3067" t="str">
        <f>_xlfn.XLOOKUP(tblnventory[[#This Row],[Item]],[1]!tblDescription[Item],[1]!tblDescription[Type])</f>
        <v>WAP</v>
      </c>
      <c r="D3067" t="str">
        <f>_xlfn.XLOOKUP(tblnventory[[#This Row],[Use]],[1]!tblCodes[Use],[1]!tblCodes[Code])</f>
        <v>WiFi</v>
      </c>
      <c r="E3067" s="13" t="s">
        <v>3020</v>
      </c>
      <c r="F3067" s="20">
        <v>44977</v>
      </c>
      <c r="G3067" s="24" t="str">
        <f>IF(ISBLANK(tblnventory[[#This Row],[Installed By]]),"Store","Installed")</f>
        <v>Store</v>
      </c>
      <c r="H3067" t="s">
        <v>8243</v>
      </c>
      <c r="J3067">
        <v>2191007950</v>
      </c>
      <c r="K3067" s="17"/>
      <c r="O3067" t="b">
        <f>IF(tblnventory[[#This Row],[Installed]],LEFT(tblnventory[[#This Row],[Location]],3))</f>
        <v>0</v>
      </c>
      <c r="P3067" t="str">
        <f>_xlfn.XLOOKUP(tblnventory[[#This Row],[Serial Number]],[1]!tblDNACInventory[Floor],[1]!tblDNACInventory[Name],"Not Used")</f>
        <v>Not Used</v>
      </c>
      <c r="T3067" t="b">
        <f>NOT(ISBLANK(tblnventory[[#This Row],[Installed By]]))</f>
        <v>0</v>
      </c>
      <c r="U3067" t="str">
        <f>VLOOKUP(A3067, [1]!tblDescription[#Data], 3, 0)</f>
        <v>Catalyst 9166I AP (W6E, tri-band 4x4, XOR) w/Reg-Z</v>
      </c>
      <c r="V3067" s="22" cm="1">
        <f t="array" ref="V3067">_xlfn.XLOOKUP(1,([1]!tblOrders[Order]=tblnventory[[#This Row],[PO]])*([1]!tblOrders[Description]=tblnventory[[#This Row],[Item]]),[1]!tblOrders[Unit Total],0)</f>
        <v>902.54</v>
      </c>
      <c r="W3067" s="23" cm="1">
        <f t="array" ref="W3067">_xlfn.XLOOKUP(1,([1]!tblOrders[Order]=tblnventory[[#This Row],[PO]])*([1]!tblOrders[Description]=tblnventory[[#This Row],[Item]]),[1]!tblOrders[Licence])</f>
        <v>0</v>
      </c>
      <c r="X3067" t="b" cm="1">
        <f t="array" ref="X3067">NOT(_xlfn.XLOOKUP(tblnventory[[#This Row],[PO]]&amp;tblnventory[[#This Row],[Item]],[1]!tblOrders[Order]&amp;[1]!tblOrders[Description],[1]!tblOrders[Paid Licence],FALSE))</f>
        <v>1</v>
      </c>
      <c r="Y30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68" spans="1:25" ht="15.75" thickBot="1">
      <c r="A3068" s="19" t="s">
        <v>8242</v>
      </c>
      <c r="B3068" t="str">
        <f>_xlfn.XLOOKUP(tblnventory[[#This Row],[Item]],[1]!tblDescription[Item],[1]!tblDescription[Description])</f>
        <v>Catalyst 9166I AP (W6E, tri-band 4x4, XOR) w/Reg-Z</v>
      </c>
      <c r="C3068" t="str">
        <f>_xlfn.XLOOKUP(tblnventory[[#This Row],[Item]],[1]!tblDescription[Item],[1]!tblDescription[Type])</f>
        <v>WAP</v>
      </c>
      <c r="D3068" t="str">
        <f>_xlfn.XLOOKUP(tblnventory[[#This Row],[Use]],[1]!tblCodes[Use],[1]!tblCodes[Code])</f>
        <v>WiFi</v>
      </c>
      <c r="E3068" s="13" t="s">
        <v>3021</v>
      </c>
      <c r="F3068" s="20">
        <v>44977</v>
      </c>
      <c r="G3068" s="24" t="str">
        <f>IF(ISBLANK(tblnventory[[#This Row],[Installed By]]),"Store","Installed")</f>
        <v>Store</v>
      </c>
      <c r="H3068" t="s">
        <v>8243</v>
      </c>
      <c r="J3068">
        <v>2191007950</v>
      </c>
      <c r="K3068" s="17"/>
      <c r="O3068" t="b">
        <f>IF(tblnventory[[#This Row],[Installed]],LEFT(tblnventory[[#This Row],[Location]],3))</f>
        <v>0</v>
      </c>
      <c r="P3068" t="str">
        <f>_xlfn.XLOOKUP(tblnventory[[#This Row],[Serial Number]],[1]!tblDNACInventory[Floor],[1]!tblDNACInventory[Name],"Not Used")</f>
        <v>Not Used</v>
      </c>
      <c r="T3068" t="b">
        <f>NOT(ISBLANK(tblnventory[[#This Row],[Installed By]]))</f>
        <v>0</v>
      </c>
      <c r="U3068" t="str">
        <f>VLOOKUP(A3068, [1]!tblDescription[#Data], 3, 0)</f>
        <v>Catalyst 9166I AP (W6E, tri-band 4x4, XOR) w/Reg-Z</v>
      </c>
      <c r="V3068" s="22" cm="1">
        <f t="array" ref="V3068">_xlfn.XLOOKUP(1,([1]!tblOrders[Order]=tblnventory[[#This Row],[PO]])*([1]!tblOrders[Description]=tblnventory[[#This Row],[Item]]),[1]!tblOrders[Unit Total],0)</f>
        <v>902.54</v>
      </c>
      <c r="W3068" s="23" cm="1">
        <f t="array" ref="W3068">_xlfn.XLOOKUP(1,([1]!tblOrders[Order]=tblnventory[[#This Row],[PO]])*([1]!tblOrders[Description]=tblnventory[[#This Row],[Item]]),[1]!tblOrders[Licence])</f>
        <v>0</v>
      </c>
      <c r="X3068" t="b" cm="1">
        <f t="array" ref="X3068">NOT(_xlfn.XLOOKUP(tblnventory[[#This Row],[PO]]&amp;tblnventory[[#This Row],[Item]],[1]!tblOrders[Order]&amp;[1]!tblOrders[Description],[1]!tblOrders[Paid Licence],FALSE))</f>
        <v>1</v>
      </c>
      <c r="Y30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69" spans="1:25" ht="15.75" thickBot="1">
      <c r="A3069" s="19" t="s">
        <v>8242</v>
      </c>
      <c r="B3069" t="str">
        <f>_xlfn.XLOOKUP(tblnventory[[#This Row],[Item]],[1]!tblDescription[Item],[1]!tblDescription[Description])</f>
        <v>Catalyst 9166I AP (W6E, tri-band 4x4, XOR) w/Reg-Z</v>
      </c>
      <c r="C3069" t="str">
        <f>_xlfn.XLOOKUP(tblnventory[[#This Row],[Item]],[1]!tblDescription[Item],[1]!tblDescription[Type])</f>
        <v>WAP</v>
      </c>
      <c r="D3069" t="str">
        <f>_xlfn.XLOOKUP(tblnventory[[#This Row],[Use]],[1]!tblCodes[Use],[1]!tblCodes[Code])</f>
        <v>WiFi</v>
      </c>
      <c r="E3069" s="13" t="s">
        <v>3022</v>
      </c>
      <c r="F3069" s="20">
        <v>44977</v>
      </c>
      <c r="G3069" s="24" t="str">
        <f>IF(ISBLANK(tblnventory[[#This Row],[Installed By]]),"Store","Installed")</f>
        <v>Store</v>
      </c>
      <c r="H3069" t="s">
        <v>8243</v>
      </c>
      <c r="J3069">
        <v>2191007950</v>
      </c>
      <c r="K3069" s="17"/>
      <c r="O3069" t="b">
        <f>IF(tblnventory[[#This Row],[Installed]],LEFT(tblnventory[[#This Row],[Location]],3))</f>
        <v>0</v>
      </c>
      <c r="P3069" t="str">
        <f>_xlfn.XLOOKUP(tblnventory[[#This Row],[Serial Number]],[1]!tblDNACInventory[Floor],[1]!tblDNACInventory[Name],"Not Used")</f>
        <v>Not Used</v>
      </c>
      <c r="T3069" t="b">
        <f>NOT(ISBLANK(tblnventory[[#This Row],[Installed By]]))</f>
        <v>0</v>
      </c>
      <c r="U3069" t="str">
        <f>VLOOKUP(A3069, [1]!tblDescription[#Data], 3, 0)</f>
        <v>Catalyst 9166I AP (W6E, tri-band 4x4, XOR) w/Reg-Z</v>
      </c>
      <c r="V3069" s="22" cm="1">
        <f t="array" ref="V3069">_xlfn.XLOOKUP(1,([1]!tblOrders[Order]=tblnventory[[#This Row],[PO]])*([1]!tblOrders[Description]=tblnventory[[#This Row],[Item]]),[1]!tblOrders[Unit Total],0)</f>
        <v>902.54</v>
      </c>
      <c r="W3069" s="23" cm="1">
        <f t="array" ref="W3069">_xlfn.XLOOKUP(1,([1]!tblOrders[Order]=tblnventory[[#This Row],[PO]])*([1]!tblOrders[Description]=tblnventory[[#This Row],[Item]]),[1]!tblOrders[Licence])</f>
        <v>0</v>
      </c>
      <c r="X3069" t="b" cm="1">
        <f t="array" ref="X3069">NOT(_xlfn.XLOOKUP(tblnventory[[#This Row],[PO]]&amp;tblnventory[[#This Row],[Item]],[1]!tblOrders[Order]&amp;[1]!tblOrders[Description],[1]!tblOrders[Paid Licence],FALSE))</f>
        <v>1</v>
      </c>
      <c r="Y30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70" spans="1:25" ht="15.75" thickBot="1">
      <c r="A3070" s="19" t="s">
        <v>8242</v>
      </c>
      <c r="B3070" t="str">
        <f>_xlfn.XLOOKUP(tblnventory[[#This Row],[Item]],[1]!tblDescription[Item],[1]!tblDescription[Description])</f>
        <v>Catalyst 9166I AP (W6E, tri-band 4x4, XOR) w/Reg-Z</v>
      </c>
      <c r="C3070" t="str">
        <f>_xlfn.XLOOKUP(tblnventory[[#This Row],[Item]],[1]!tblDescription[Item],[1]!tblDescription[Type])</f>
        <v>WAP</v>
      </c>
      <c r="D3070" t="str">
        <f>_xlfn.XLOOKUP(tblnventory[[#This Row],[Use]],[1]!tblCodes[Use],[1]!tblCodes[Code])</f>
        <v>WiFi</v>
      </c>
      <c r="E3070" s="13" t="s">
        <v>3023</v>
      </c>
      <c r="F3070" s="20">
        <v>44977</v>
      </c>
      <c r="G3070" s="24" t="str">
        <f>IF(ISBLANK(tblnventory[[#This Row],[Installed By]]),"Store","Installed")</f>
        <v>Store</v>
      </c>
      <c r="H3070" t="s">
        <v>8243</v>
      </c>
      <c r="J3070">
        <v>2191007950</v>
      </c>
      <c r="K3070" s="17"/>
      <c r="O3070" t="b">
        <f>IF(tblnventory[[#This Row],[Installed]],LEFT(tblnventory[[#This Row],[Location]],3))</f>
        <v>0</v>
      </c>
      <c r="P3070" t="str">
        <f>_xlfn.XLOOKUP(tblnventory[[#This Row],[Serial Number]],[1]!tblDNACInventory[Floor],[1]!tblDNACInventory[Name],"Not Used")</f>
        <v>Not Used</v>
      </c>
      <c r="T3070" t="b">
        <f>NOT(ISBLANK(tblnventory[[#This Row],[Installed By]]))</f>
        <v>0</v>
      </c>
      <c r="U3070" t="str">
        <f>VLOOKUP(A3070, [1]!tblDescription[#Data], 3, 0)</f>
        <v>Catalyst 9166I AP (W6E, tri-band 4x4, XOR) w/Reg-Z</v>
      </c>
      <c r="V3070" s="22" cm="1">
        <f t="array" ref="V3070">_xlfn.XLOOKUP(1,([1]!tblOrders[Order]=tblnventory[[#This Row],[PO]])*([1]!tblOrders[Description]=tblnventory[[#This Row],[Item]]),[1]!tblOrders[Unit Total],0)</f>
        <v>902.54</v>
      </c>
      <c r="W3070" s="23" cm="1">
        <f t="array" ref="W3070">_xlfn.XLOOKUP(1,([1]!tblOrders[Order]=tblnventory[[#This Row],[PO]])*([1]!tblOrders[Description]=tblnventory[[#This Row],[Item]]),[1]!tblOrders[Licence])</f>
        <v>0</v>
      </c>
      <c r="X3070" t="b" cm="1">
        <f t="array" ref="X3070">NOT(_xlfn.XLOOKUP(tblnventory[[#This Row],[PO]]&amp;tblnventory[[#This Row],[Item]],[1]!tblOrders[Order]&amp;[1]!tblOrders[Description],[1]!tblOrders[Paid Licence],FALSE))</f>
        <v>1</v>
      </c>
      <c r="Y30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71" spans="1:25" ht="15.75" thickBot="1">
      <c r="A3071" s="19" t="s">
        <v>8242</v>
      </c>
      <c r="B3071" t="str">
        <f>_xlfn.XLOOKUP(tblnventory[[#This Row],[Item]],[1]!tblDescription[Item],[1]!tblDescription[Description])</f>
        <v>Catalyst 9166I AP (W6E, tri-band 4x4, XOR) w/Reg-Z</v>
      </c>
      <c r="C3071" t="str">
        <f>_xlfn.XLOOKUP(tblnventory[[#This Row],[Item]],[1]!tblDescription[Item],[1]!tblDescription[Type])</f>
        <v>WAP</v>
      </c>
      <c r="D3071" t="str">
        <f>_xlfn.XLOOKUP(tblnventory[[#This Row],[Use]],[1]!tblCodes[Use],[1]!tblCodes[Code])</f>
        <v>WiFi</v>
      </c>
      <c r="E3071" s="13" t="s">
        <v>3024</v>
      </c>
      <c r="F3071" s="20">
        <v>44977</v>
      </c>
      <c r="G3071" s="24" t="str">
        <f>IF(ISBLANK(tblnventory[[#This Row],[Installed By]]),"Store","Installed")</f>
        <v>Store</v>
      </c>
      <c r="H3071" t="s">
        <v>8243</v>
      </c>
      <c r="J3071">
        <v>2191007950</v>
      </c>
      <c r="K3071" s="17"/>
      <c r="O3071" t="b">
        <f>IF(tblnventory[[#This Row],[Installed]],LEFT(tblnventory[[#This Row],[Location]],3))</f>
        <v>0</v>
      </c>
      <c r="P3071" t="str">
        <f>_xlfn.XLOOKUP(tblnventory[[#This Row],[Serial Number]],[1]!tblDNACInventory[Floor],[1]!tblDNACInventory[Name],"Not Used")</f>
        <v>Not Used</v>
      </c>
      <c r="T3071" t="b">
        <f>NOT(ISBLANK(tblnventory[[#This Row],[Installed By]]))</f>
        <v>0</v>
      </c>
      <c r="U3071" t="str">
        <f>VLOOKUP(A3071, [1]!tblDescription[#Data], 3, 0)</f>
        <v>Catalyst 9166I AP (W6E, tri-band 4x4, XOR) w/Reg-Z</v>
      </c>
      <c r="V3071" s="22" cm="1">
        <f t="array" ref="V3071">_xlfn.XLOOKUP(1,([1]!tblOrders[Order]=tblnventory[[#This Row],[PO]])*([1]!tblOrders[Description]=tblnventory[[#This Row],[Item]]),[1]!tblOrders[Unit Total],0)</f>
        <v>902.54</v>
      </c>
      <c r="W3071" s="23" cm="1">
        <f t="array" ref="W3071">_xlfn.XLOOKUP(1,([1]!tblOrders[Order]=tblnventory[[#This Row],[PO]])*([1]!tblOrders[Description]=tblnventory[[#This Row],[Item]]),[1]!tblOrders[Licence])</f>
        <v>0</v>
      </c>
      <c r="X3071" t="b" cm="1">
        <f t="array" ref="X3071">NOT(_xlfn.XLOOKUP(tblnventory[[#This Row],[PO]]&amp;tblnventory[[#This Row],[Item]],[1]!tblOrders[Order]&amp;[1]!tblOrders[Description],[1]!tblOrders[Paid Licence],FALSE))</f>
        <v>1</v>
      </c>
      <c r="Y30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72" spans="1:25" ht="15.75" thickBot="1">
      <c r="A3072" s="19" t="s">
        <v>8242</v>
      </c>
      <c r="B3072" t="str">
        <f>_xlfn.XLOOKUP(tblnventory[[#This Row],[Item]],[1]!tblDescription[Item],[1]!tblDescription[Description])</f>
        <v>Catalyst 9166I AP (W6E, tri-band 4x4, XOR) w/Reg-Z</v>
      </c>
      <c r="C3072" t="str">
        <f>_xlfn.XLOOKUP(tblnventory[[#This Row],[Item]],[1]!tblDescription[Item],[1]!tblDescription[Type])</f>
        <v>WAP</v>
      </c>
      <c r="D3072" t="str">
        <f>_xlfn.XLOOKUP(tblnventory[[#This Row],[Use]],[1]!tblCodes[Use],[1]!tblCodes[Code])</f>
        <v>WiFi</v>
      </c>
      <c r="E3072" s="13" t="s">
        <v>3025</v>
      </c>
      <c r="F3072" s="20">
        <v>44977</v>
      </c>
      <c r="G3072" s="24" t="str">
        <f>IF(ISBLANK(tblnventory[[#This Row],[Installed By]]),"Store","Installed")</f>
        <v>Store</v>
      </c>
      <c r="H3072" t="s">
        <v>8243</v>
      </c>
      <c r="J3072">
        <v>2191007950</v>
      </c>
      <c r="K3072" s="17"/>
      <c r="O3072" t="b">
        <f>IF(tblnventory[[#This Row],[Installed]],LEFT(tblnventory[[#This Row],[Location]],3))</f>
        <v>0</v>
      </c>
      <c r="P3072" t="str">
        <f>_xlfn.XLOOKUP(tblnventory[[#This Row],[Serial Number]],[1]!tblDNACInventory[Floor],[1]!tblDNACInventory[Name],"Not Used")</f>
        <v>Not Used</v>
      </c>
      <c r="T3072" t="b">
        <f>NOT(ISBLANK(tblnventory[[#This Row],[Installed By]]))</f>
        <v>0</v>
      </c>
      <c r="U3072" t="str">
        <f>VLOOKUP(A3072, [1]!tblDescription[#Data], 3, 0)</f>
        <v>Catalyst 9166I AP (W6E, tri-band 4x4, XOR) w/Reg-Z</v>
      </c>
      <c r="V3072" s="22" cm="1">
        <f t="array" ref="V3072">_xlfn.XLOOKUP(1,([1]!tblOrders[Order]=tblnventory[[#This Row],[PO]])*([1]!tblOrders[Description]=tblnventory[[#This Row],[Item]]),[1]!tblOrders[Unit Total],0)</f>
        <v>902.54</v>
      </c>
      <c r="W3072" s="23" cm="1">
        <f t="array" ref="W3072">_xlfn.XLOOKUP(1,([1]!tblOrders[Order]=tblnventory[[#This Row],[PO]])*([1]!tblOrders[Description]=tblnventory[[#This Row],[Item]]),[1]!tblOrders[Licence])</f>
        <v>0</v>
      </c>
      <c r="X3072" t="b" cm="1">
        <f t="array" ref="X3072">NOT(_xlfn.XLOOKUP(tblnventory[[#This Row],[PO]]&amp;tblnventory[[#This Row],[Item]],[1]!tblOrders[Order]&amp;[1]!tblOrders[Description],[1]!tblOrders[Paid Licence],FALSE))</f>
        <v>1</v>
      </c>
      <c r="Y30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73" spans="1:25" ht="15.75" thickBot="1">
      <c r="A3073" s="19" t="s">
        <v>8242</v>
      </c>
      <c r="B3073" t="str">
        <f>_xlfn.XLOOKUP(tblnventory[[#This Row],[Item]],[1]!tblDescription[Item],[1]!tblDescription[Description])</f>
        <v>Catalyst 9166I AP (W6E, tri-band 4x4, XOR) w/Reg-Z</v>
      </c>
      <c r="C3073" t="str">
        <f>_xlfn.XLOOKUP(tblnventory[[#This Row],[Item]],[1]!tblDescription[Item],[1]!tblDescription[Type])</f>
        <v>WAP</v>
      </c>
      <c r="D3073" t="str">
        <f>_xlfn.XLOOKUP(tblnventory[[#This Row],[Use]],[1]!tblCodes[Use],[1]!tblCodes[Code])</f>
        <v>WiFi</v>
      </c>
      <c r="E3073" s="13" t="s">
        <v>3026</v>
      </c>
      <c r="F3073" s="20">
        <v>44977</v>
      </c>
      <c r="G3073" s="24" t="str">
        <f>IF(ISBLANK(tblnventory[[#This Row],[Installed By]]),"Store","Installed")</f>
        <v>Store</v>
      </c>
      <c r="H3073" t="s">
        <v>8243</v>
      </c>
      <c r="J3073">
        <v>2191007950</v>
      </c>
      <c r="K3073" s="17"/>
      <c r="O3073" t="b">
        <f>IF(tblnventory[[#This Row],[Installed]],LEFT(tblnventory[[#This Row],[Location]],3))</f>
        <v>0</v>
      </c>
      <c r="P3073" t="str">
        <f>_xlfn.XLOOKUP(tblnventory[[#This Row],[Serial Number]],[1]!tblDNACInventory[Floor],[1]!tblDNACInventory[Name],"Not Used")</f>
        <v>Not Used</v>
      </c>
      <c r="T3073" t="b">
        <f>NOT(ISBLANK(tblnventory[[#This Row],[Installed By]]))</f>
        <v>0</v>
      </c>
      <c r="U3073" t="str">
        <f>VLOOKUP(A3073, [1]!tblDescription[#Data], 3, 0)</f>
        <v>Catalyst 9166I AP (W6E, tri-band 4x4, XOR) w/Reg-Z</v>
      </c>
      <c r="V3073" s="22" cm="1">
        <f t="array" ref="V3073">_xlfn.XLOOKUP(1,([1]!tblOrders[Order]=tblnventory[[#This Row],[PO]])*([1]!tblOrders[Description]=tblnventory[[#This Row],[Item]]),[1]!tblOrders[Unit Total],0)</f>
        <v>902.54</v>
      </c>
      <c r="W3073" s="23" cm="1">
        <f t="array" ref="W3073">_xlfn.XLOOKUP(1,([1]!tblOrders[Order]=tblnventory[[#This Row],[PO]])*([1]!tblOrders[Description]=tblnventory[[#This Row],[Item]]),[1]!tblOrders[Licence])</f>
        <v>0</v>
      </c>
      <c r="X3073" t="b" cm="1">
        <f t="array" ref="X3073">NOT(_xlfn.XLOOKUP(tblnventory[[#This Row],[PO]]&amp;tblnventory[[#This Row],[Item]],[1]!tblOrders[Order]&amp;[1]!tblOrders[Description],[1]!tblOrders[Paid Licence],FALSE))</f>
        <v>1</v>
      </c>
      <c r="Y30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74" spans="1:25" ht="15.75" thickBot="1">
      <c r="A3074" s="19" t="s">
        <v>8242</v>
      </c>
      <c r="B3074" t="str">
        <f>_xlfn.XLOOKUP(tblnventory[[#This Row],[Item]],[1]!tblDescription[Item],[1]!tblDescription[Description])</f>
        <v>Catalyst 9166I AP (W6E, tri-band 4x4, XOR) w/Reg-Z</v>
      </c>
      <c r="C3074" t="str">
        <f>_xlfn.XLOOKUP(tblnventory[[#This Row],[Item]],[1]!tblDescription[Item],[1]!tblDescription[Type])</f>
        <v>WAP</v>
      </c>
      <c r="D3074" t="str">
        <f>_xlfn.XLOOKUP(tblnventory[[#This Row],[Use]],[1]!tblCodes[Use],[1]!tblCodes[Code])</f>
        <v>WiFi</v>
      </c>
      <c r="E3074" s="13" t="s">
        <v>3027</v>
      </c>
      <c r="F3074" s="20">
        <v>44977</v>
      </c>
      <c r="G3074" s="24" t="str">
        <f>IF(ISBLANK(tblnventory[[#This Row],[Installed By]]),"Store","Installed")</f>
        <v>Store</v>
      </c>
      <c r="H3074" t="s">
        <v>8243</v>
      </c>
      <c r="J3074">
        <v>2191007950</v>
      </c>
      <c r="K3074" s="17"/>
      <c r="O3074" t="b">
        <f>IF(tblnventory[[#This Row],[Installed]],LEFT(tblnventory[[#This Row],[Location]],3))</f>
        <v>0</v>
      </c>
      <c r="P3074" t="str">
        <f>_xlfn.XLOOKUP(tblnventory[[#This Row],[Serial Number]],[1]!tblDNACInventory[Floor],[1]!tblDNACInventory[Name],"Not Used")</f>
        <v>Not Used</v>
      </c>
      <c r="T3074" t="b">
        <f>NOT(ISBLANK(tblnventory[[#This Row],[Installed By]]))</f>
        <v>0</v>
      </c>
      <c r="U3074" t="str">
        <f>VLOOKUP(A3074, [1]!tblDescription[#Data], 3, 0)</f>
        <v>Catalyst 9166I AP (W6E, tri-band 4x4, XOR) w/Reg-Z</v>
      </c>
      <c r="V3074" s="22" cm="1">
        <f t="array" ref="V3074">_xlfn.XLOOKUP(1,([1]!tblOrders[Order]=tblnventory[[#This Row],[PO]])*([1]!tblOrders[Description]=tblnventory[[#This Row],[Item]]),[1]!tblOrders[Unit Total],0)</f>
        <v>902.54</v>
      </c>
      <c r="W3074" s="23" cm="1">
        <f t="array" ref="W3074">_xlfn.XLOOKUP(1,([1]!tblOrders[Order]=tblnventory[[#This Row],[PO]])*([1]!tblOrders[Description]=tblnventory[[#This Row],[Item]]),[1]!tblOrders[Licence])</f>
        <v>0</v>
      </c>
      <c r="X3074" t="b" cm="1">
        <f t="array" ref="X3074">NOT(_xlfn.XLOOKUP(tblnventory[[#This Row],[PO]]&amp;tblnventory[[#This Row],[Item]],[1]!tblOrders[Order]&amp;[1]!tblOrders[Description],[1]!tblOrders[Paid Licence],FALSE))</f>
        <v>1</v>
      </c>
      <c r="Y30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75" spans="1:25" ht="15.75" thickBot="1">
      <c r="A3075" s="19" t="s">
        <v>8242</v>
      </c>
      <c r="B3075" t="str">
        <f>_xlfn.XLOOKUP(tblnventory[[#This Row],[Item]],[1]!tblDescription[Item],[1]!tblDescription[Description])</f>
        <v>Catalyst 9166I AP (W6E, tri-band 4x4, XOR) w/Reg-Z</v>
      </c>
      <c r="C3075" t="str">
        <f>_xlfn.XLOOKUP(tblnventory[[#This Row],[Item]],[1]!tblDescription[Item],[1]!tblDescription[Type])</f>
        <v>WAP</v>
      </c>
      <c r="D3075" t="str">
        <f>_xlfn.XLOOKUP(tblnventory[[#This Row],[Use]],[1]!tblCodes[Use],[1]!tblCodes[Code])</f>
        <v>WiFi</v>
      </c>
      <c r="E3075" s="13" t="s">
        <v>3028</v>
      </c>
      <c r="F3075" s="20">
        <v>44977</v>
      </c>
      <c r="G3075" s="24" t="str">
        <f>IF(ISBLANK(tblnventory[[#This Row],[Installed By]]),"Store","Installed")</f>
        <v>Store</v>
      </c>
      <c r="H3075" t="s">
        <v>8243</v>
      </c>
      <c r="J3075">
        <v>2191007950</v>
      </c>
      <c r="K3075" s="17"/>
      <c r="O3075" t="b">
        <f>IF(tblnventory[[#This Row],[Installed]],LEFT(tblnventory[[#This Row],[Location]],3))</f>
        <v>0</v>
      </c>
      <c r="P3075" t="str">
        <f>_xlfn.XLOOKUP(tblnventory[[#This Row],[Serial Number]],[1]!tblDNACInventory[Floor],[1]!tblDNACInventory[Name],"Not Used")</f>
        <v>Not Used</v>
      </c>
      <c r="T3075" t="b">
        <f>NOT(ISBLANK(tblnventory[[#This Row],[Installed By]]))</f>
        <v>0</v>
      </c>
      <c r="U3075" t="str">
        <f>VLOOKUP(A3075, [1]!tblDescription[#Data], 3, 0)</f>
        <v>Catalyst 9166I AP (W6E, tri-band 4x4, XOR) w/Reg-Z</v>
      </c>
      <c r="V3075" s="22" cm="1">
        <f t="array" ref="V3075">_xlfn.XLOOKUP(1,([1]!tblOrders[Order]=tblnventory[[#This Row],[PO]])*([1]!tblOrders[Description]=tblnventory[[#This Row],[Item]]),[1]!tblOrders[Unit Total],0)</f>
        <v>902.54</v>
      </c>
      <c r="W3075" s="23" cm="1">
        <f t="array" ref="W3075">_xlfn.XLOOKUP(1,([1]!tblOrders[Order]=tblnventory[[#This Row],[PO]])*([1]!tblOrders[Description]=tblnventory[[#This Row],[Item]]),[1]!tblOrders[Licence])</f>
        <v>0</v>
      </c>
      <c r="X3075" t="b" cm="1">
        <f t="array" ref="X3075">NOT(_xlfn.XLOOKUP(tblnventory[[#This Row],[PO]]&amp;tblnventory[[#This Row],[Item]],[1]!tblOrders[Order]&amp;[1]!tblOrders[Description],[1]!tblOrders[Paid Licence],FALSE))</f>
        <v>1</v>
      </c>
      <c r="Y30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76" spans="1:25" ht="15.75" thickBot="1">
      <c r="A3076" s="19" t="s">
        <v>8242</v>
      </c>
      <c r="B3076" t="str">
        <f>_xlfn.XLOOKUP(tblnventory[[#This Row],[Item]],[1]!tblDescription[Item],[1]!tblDescription[Description])</f>
        <v>Catalyst 9166I AP (W6E, tri-band 4x4, XOR) w/Reg-Z</v>
      </c>
      <c r="C3076" t="str">
        <f>_xlfn.XLOOKUP(tblnventory[[#This Row],[Item]],[1]!tblDescription[Item],[1]!tblDescription[Type])</f>
        <v>WAP</v>
      </c>
      <c r="D3076" t="str">
        <f>_xlfn.XLOOKUP(tblnventory[[#This Row],[Use]],[1]!tblCodes[Use],[1]!tblCodes[Code])</f>
        <v>WiFi</v>
      </c>
      <c r="E3076" s="13" t="s">
        <v>3029</v>
      </c>
      <c r="F3076" s="20">
        <v>44977</v>
      </c>
      <c r="G3076" s="24" t="str">
        <f>IF(ISBLANK(tblnventory[[#This Row],[Installed By]]),"Store","Installed")</f>
        <v>Store</v>
      </c>
      <c r="H3076" t="s">
        <v>8243</v>
      </c>
      <c r="J3076">
        <v>2191007950</v>
      </c>
      <c r="K3076" s="17"/>
      <c r="O3076" t="b">
        <f>IF(tblnventory[[#This Row],[Installed]],LEFT(tblnventory[[#This Row],[Location]],3))</f>
        <v>0</v>
      </c>
      <c r="P3076" t="str">
        <f>_xlfn.XLOOKUP(tblnventory[[#This Row],[Serial Number]],[1]!tblDNACInventory[Floor],[1]!tblDNACInventory[Name],"Not Used")</f>
        <v>Not Used</v>
      </c>
      <c r="T3076" t="b">
        <f>NOT(ISBLANK(tblnventory[[#This Row],[Installed By]]))</f>
        <v>0</v>
      </c>
      <c r="U3076" t="str">
        <f>VLOOKUP(A3076, [1]!tblDescription[#Data], 3, 0)</f>
        <v>Catalyst 9166I AP (W6E, tri-band 4x4, XOR) w/Reg-Z</v>
      </c>
      <c r="V3076" s="22" cm="1">
        <f t="array" ref="V3076">_xlfn.XLOOKUP(1,([1]!tblOrders[Order]=tblnventory[[#This Row],[PO]])*([1]!tblOrders[Description]=tblnventory[[#This Row],[Item]]),[1]!tblOrders[Unit Total],0)</f>
        <v>902.54</v>
      </c>
      <c r="W3076" s="23" cm="1">
        <f t="array" ref="W3076">_xlfn.XLOOKUP(1,([1]!tblOrders[Order]=tblnventory[[#This Row],[PO]])*([1]!tblOrders[Description]=tblnventory[[#This Row],[Item]]),[1]!tblOrders[Licence])</f>
        <v>0</v>
      </c>
      <c r="X3076" t="b" cm="1">
        <f t="array" ref="X3076">NOT(_xlfn.XLOOKUP(tblnventory[[#This Row],[PO]]&amp;tblnventory[[#This Row],[Item]],[1]!tblOrders[Order]&amp;[1]!tblOrders[Description],[1]!tblOrders[Paid Licence],FALSE))</f>
        <v>1</v>
      </c>
      <c r="Y30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77" spans="1:25" ht="15.75" thickBot="1">
      <c r="A3077" s="19" t="s">
        <v>8242</v>
      </c>
      <c r="B3077" t="str">
        <f>_xlfn.XLOOKUP(tblnventory[[#This Row],[Item]],[1]!tblDescription[Item],[1]!tblDescription[Description])</f>
        <v>Catalyst 9166I AP (W6E, tri-band 4x4, XOR) w/Reg-Z</v>
      </c>
      <c r="C3077" t="str">
        <f>_xlfn.XLOOKUP(tblnventory[[#This Row],[Item]],[1]!tblDescription[Item],[1]!tblDescription[Type])</f>
        <v>WAP</v>
      </c>
      <c r="D3077" t="str">
        <f>_xlfn.XLOOKUP(tblnventory[[#This Row],[Use]],[1]!tblCodes[Use],[1]!tblCodes[Code])</f>
        <v>WiFi</v>
      </c>
      <c r="E3077" s="13" t="s">
        <v>3030</v>
      </c>
      <c r="F3077" s="20">
        <v>44977</v>
      </c>
      <c r="G3077" s="24" t="str">
        <f>IF(ISBLANK(tblnventory[[#This Row],[Installed By]]),"Store","Installed")</f>
        <v>Store</v>
      </c>
      <c r="H3077" t="s">
        <v>8243</v>
      </c>
      <c r="J3077">
        <v>2191007950</v>
      </c>
      <c r="K3077" s="17"/>
      <c r="O3077" t="b">
        <f>IF(tblnventory[[#This Row],[Installed]],LEFT(tblnventory[[#This Row],[Location]],3))</f>
        <v>0</v>
      </c>
      <c r="P3077" t="str">
        <f>_xlfn.XLOOKUP(tblnventory[[#This Row],[Serial Number]],[1]!tblDNACInventory[Floor],[1]!tblDNACInventory[Name],"Not Used")</f>
        <v>Not Used</v>
      </c>
      <c r="T3077" t="b">
        <f>NOT(ISBLANK(tblnventory[[#This Row],[Installed By]]))</f>
        <v>0</v>
      </c>
      <c r="U3077" t="str">
        <f>VLOOKUP(A3077, [1]!tblDescription[#Data], 3, 0)</f>
        <v>Catalyst 9166I AP (W6E, tri-band 4x4, XOR) w/Reg-Z</v>
      </c>
      <c r="V3077" s="22" cm="1">
        <f t="array" ref="V3077">_xlfn.XLOOKUP(1,([1]!tblOrders[Order]=tblnventory[[#This Row],[PO]])*([1]!tblOrders[Description]=tblnventory[[#This Row],[Item]]),[1]!tblOrders[Unit Total],0)</f>
        <v>902.54</v>
      </c>
      <c r="W3077" s="23" cm="1">
        <f t="array" ref="W3077">_xlfn.XLOOKUP(1,([1]!tblOrders[Order]=tblnventory[[#This Row],[PO]])*([1]!tblOrders[Description]=tblnventory[[#This Row],[Item]]),[1]!tblOrders[Licence])</f>
        <v>0</v>
      </c>
      <c r="X3077" t="b" cm="1">
        <f t="array" ref="X3077">NOT(_xlfn.XLOOKUP(tblnventory[[#This Row],[PO]]&amp;tblnventory[[#This Row],[Item]],[1]!tblOrders[Order]&amp;[1]!tblOrders[Description],[1]!tblOrders[Paid Licence],FALSE))</f>
        <v>1</v>
      </c>
      <c r="Y30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78" spans="1:25" ht="15.75" thickBot="1">
      <c r="A3078" s="19" t="s">
        <v>8242</v>
      </c>
      <c r="B3078" t="str">
        <f>_xlfn.XLOOKUP(tblnventory[[#This Row],[Item]],[1]!tblDescription[Item],[1]!tblDescription[Description])</f>
        <v>Catalyst 9166I AP (W6E, tri-band 4x4, XOR) w/Reg-Z</v>
      </c>
      <c r="C3078" t="str">
        <f>_xlfn.XLOOKUP(tblnventory[[#This Row],[Item]],[1]!tblDescription[Item],[1]!tblDescription[Type])</f>
        <v>WAP</v>
      </c>
      <c r="D3078" t="str">
        <f>_xlfn.XLOOKUP(tblnventory[[#This Row],[Use]],[1]!tblCodes[Use],[1]!tblCodes[Code])</f>
        <v>WiFi</v>
      </c>
      <c r="E3078" s="13" t="s">
        <v>3031</v>
      </c>
      <c r="F3078" s="20">
        <v>44977</v>
      </c>
      <c r="G3078" s="24" t="str">
        <f>IF(ISBLANK(tblnventory[[#This Row],[Installed By]]),"Store","Installed")</f>
        <v>Store</v>
      </c>
      <c r="H3078" t="s">
        <v>8243</v>
      </c>
      <c r="J3078">
        <v>2191007950</v>
      </c>
      <c r="K3078" s="17"/>
      <c r="O3078" t="b">
        <f>IF(tblnventory[[#This Row],[Installed]],LEFT(tblnventory[[#This Row],[Location]],3))</f>
        <v>0</v>
      </c>
      <c r="P3078" t="str">
        <f>_xlfn.XLOOKUP(tblnventory[[#This Row],[Serial Number]],[1]!tblDNACInventory[Floor],[1]!tblDNACInventory[Name],"Not Used")</f>
        <v>Not Used</v>
      </c>
      <c r="T3078" t="b">
        <f>NOT(ISBLANK(tblnventory[[#This Row],[Installed By]]))</f>
        <v>0</v>
      </c>
      <c r="U3078" t="str">
        <f>VLOOKUP(A3078, [1]!tblDescription[#Data], 3, 0)</f>
        <v>Catalyst 9166I AP (W6E, tri-band 4x4, XOR) w/Reg-Z</v>
      </c>
      <c r="V3078" s="22" cm="1">
        <f t="array" ref="V3078">_xlfn.XLOOKUP(1,([1]!tblOrders[Order]=tblnventory[[#This Row],[PO]])*([1]!tblOrders[Description]=tblnventory[[#This Row],[Item]]),[1]!tblOrders[Unit Total],0)</f>
        <v>902.54</v>
      </c>
      <c r="W3078" s="23" cm="1">
        <f t="array" ref="W3078">_xlfn.XLOOKUP(1,([1]!tblOrders[Order]=tblnventory[[#This Row],[PO]])*([1]!tblOrders[Description]=tblnventory[[#This Row],[Item]]),[1]!tblOrders[Licence])</f>
        <v>0</v>
      </c>
      <c r="X3078" t="b" cm="1">
        <f t="array" ref="X3078">NOT(_xlfn.XLOOKUP(tblnventory[[#This Row],[PO]]&amp;tblnventory[[#This Row],[Item]],[1]!tblOrders[Order]&amp;[1]!tblOrders[Description],[1]!tblOrders[Paid Licence],FALSE))</f>
        <v>1</v>
      </c>
      <c r="Y30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79" spans="1:25" ht="15.75" thickBot="1">
      <c r="A3079" s="19" t="s">
        <v>8242</v>
      </c>
      <c r="B3079" t="str">
        <f>_xlfn.XLOOKUP(tblnventory[[#This Row],[Item]],[1]!tblDescription[Item],[1]!tblDescription[Description])</f>
        <v>Catalyst 9166I AP (W6E, tri-band 4x4, XOR) w/Reg-Z</v>
      </c>
      <c r="C3079" t="str">
        <f>_xlfn.XLOOKUP(tblnventory[[#This Row],[Item]],[1]!tblDescription[Item],[1]!tblDescription[Type])</f>
        <v>WAP</v>
      </c>
      <c r="D3079" t="str">
        <f>_xlfn.XLOOKUP(tblnventory[[#This Row],[Use]],[1]!tblCodes[Use],[1]!tblCodes[Code])</f>
        <v>WiFi</v>
      </c>
      <c r="E3079" s="13" t="s">
        <v>3032</v>
      </c>
      <c r="F3079" s="20">
        <v>44977</v>
      </c>
      <c r="G3079" s="24" t="str">
        <f>IF(ISBLANK(tblnventory[[#This Row],[Installed By]]),"Store","Installed")</f>
        <v>Store</v>
      </c>
      <c r="H3079" t="s">
        <v>8243</v>
      </c>
      <c r="J3079">
        <v>2191007950</v>
      </c>
      <c r="K3079" s="17"/>
      <c r="O3079" t="b">
        <f>IF(tblnventory[[#This Row],[Installed]],LEFT(tblnventory[[#This Row],[Location]],3))</f>
        <v>0</v>
      </c>
      <c r="P3079" t="str">
        <f>_xlfn.XLOOKUP(tblnventory[[#This Row],[Serial Number]],[1]!tblDNACInventory[Floor],[1]!tblDNACInventory[Name],"Not Used")</f>
        <v>Not Used</v>
      </c>
      <c r="T3079" t="b">
        <f>NOT(ISBLANK(tblnventory[[#This Row],[Installed By]]))</f>
        <v>0</v>
      </c>
      <c r="U3079" t="str">
        <f>VLOOKUP(A3079, [1]!tblDescription[#Data], 3, 0)</f>
        <v>Catalyst 9166I AP (W6E, tri-band 4x4, XOR) w/Reg-Z</v>
      </c>
      <c r="V3079" s="22" cm="1">
        <f t="array" ref="V3079">_xlfn.XLOOKUP(1,([1]!tblOrders[Order]=tblnventory[[#This Row],[PO]])*([1]!tblOrders[Description]=tblnventory[[#This Row],[Item]]),[1]!tblOrders[Unit Total],0)</f>
        <v>902.54</v>
      </c>
      <c r="W3079" s="23" cm="1">
        <f t="array" ref="W3079">_xlfn.XLOOKUP(1,([1]!tblOrders[Order]=tblnventory[[#This Row],[PO]])*([1]!tblOrders[Description]=tblnventory[[#This Row],[Item]]),[1]!tblOrders[Licence])</f>
        <v>0</v>
      </c>
      <c r="X3079" t="b" cm="1">
        <f t="array" ref="X3079">NOT(_xlfn.XLOOKUP(tblnventory[[#This Row],[PO]]&amp;tblnventory[[#This Row],[Item]],[1]!tblOrders[Order]&amp;[1]!tblOrders[Description],[1]!tblOrders[Paid Licence],FALSE))</f>
        <v>1</v>
      </c>
      <c r="Y30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80" spans="1:25" ht="15.75" thickBot="1">
      <c r="A3080" s="19" t="s">
        <v>8242</v>
      </c>
      <c r="B3080" t="str">
        <f>_xlfn.XLOOKUP(tblnventory[[#This Row],[Item]],[1]!tblDescription[Item],[1]!tblDescription[Description])</f>
        <v>Catalyst 9166I AP (W6E, tri-band 4x4, XOR) w/Reg-Z</v>
      </c>
      <c r="C3080" t="str">
        <f>_xlfn.XLOOKUP(tblnventory[[#This Row],[Item]],[1]!tblDescription[Item],[1]!tblDescription[Type])</f>
        <v>WAP</v>
      </c>
      <c r="D3080" t="str">
        <f>_xlfn.XLOOKUP(tblnventory[[#This Row],[Use]],[1]!tblCodes[Use],[1]!tblCodes[Code])</f>
        <v>WiFi</v>
      </c>
      <c r="E3080" s="13" t="s">
        <v>3033</v>
      </c>
      <c r="F3080" s="20">
        <v>44977</v>
      </c>
      <c r="G3080" s="24" t="str">
        <f>IF(ISBLANK(tblnventory[[#This Row],[Installed By]]),"Store","Installed")</f>
        <v>Store</v>
      </c>
      <c r="H3080" t="s">
        <v>8243</v>
      </c>
      <c r="J3080">
        <v>2191007950</v>
      </c>
      <c r="K3080" s="17"/>
      <c r="O3080" t="b">
        <f>IF(tblnventory[[#This Row],[Installed]],LEFT(tblnventory[[#This Row],[Location]],3))</f>
        <v>0</v>
      </c>
      <c r="P3080" t="str">
        <f>_xlfn.XLOOKUP(tblnventory[[#This Row],[Serial Number]],[1]!tblDNACInventory[Floor],[1]!tblDNACInventory[Name],"Not Used")</f>
        <v>Not Used</v>
      </c>
      <c r="T3080" t="b">
        <f>NOT(ISBLANK(tblnventory[[#This Row],[Installed By]]))</f>
        <v>0</v>
      </c>
      <c r="U3080" t="str">
        <f>VLOOKUP(A3080, [1]!tblDescription[#Data], 3, 0)</f>
        <v>Catalyst 9166I AP (W6E, tri-band 4x4, XOR) w/Reg-Z</v>
      </c>
      <c r="V3080" s="22" cm="1">
        <f t="array" ref="V3080">_xlfn.XLOOKUP(1,([1]!tblOrders[Order]=tblnventory[[#This Row],[PO]])*([1]!tblOrders[Description]=tblnventory[[#This Row],[Item]]),[1]!tblOrders[Unit Total],0)</f>
        <v>902.54</v>
      </c>
      <c r="W3080" s="23" cm="1">
        <f t="array" ref="W3080">_xlfn.XLOOKUP(1,([1]!tblOrders[Order]=tblnventory[[#This Row],[PO]])*([1]!tblOrders[Description]=tblnventory[[#This Row],[Item]]),[1]!tblOrders[Licence])</f>
        <v>0</v>
      </c>
      <c r="X3080" t="b" cm="1">
        <f t="array" ref="X3080">NOT(_xlfn.XLOOKUP(tblnventory[[#This Row],[PO]]&amp;tblnventory[[#This Row],[Item]],[1]!tblOrders[Order]&amp;[1]!tblOrders[Description],[1]!tblOrders[Paid Licence],FALSE))</f>
        <v>1</v>
      </c>
      <c r="Y30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81" spans="1:25" ht="15.75" thickBot="1">
      <c r="A3081" s="19" t="s">
        <v>8242</v>
      </c>
      <c r="B3081" t="str">
        <f>_xlfn.XLOOKUP(tblnventory[[#This Row],[Item]],[1]!tblDescription[Item],[1]!tblDescription[Description])</f>
        <v>Catalyst 9166I AP (W6E, tri-band 4x4, XOR) w/Reg-Z</v>
      </c>
      <c r="C3081" t="str">
        <f>_xlfn.XLOOKUP(tblnventory[[#This Row],[Item]],[1]!tblDescription[Item],[1]!tblDescription[Type])</f>
        <v>WAP</v>
      </c>
      <c r="D3081" t="str">
        <f>_xlfn.XLOOKUP(tblnventory[[#This Row],[Use]],[1]!tblCodes[Use],[1]!tblCodes[Code])</f>
        <v>WiFi</v>
      </c>
      <c r="E3081" s="13" t="s">
        <v>3034</v>
      </c>
      <c r="F3081" s="20">
        <v>44977</v>
      </c>
      <c r="G3081" s="24" t="str">
        <f>IF(ISBLANK(tblnventory[[#This Row],[Installed By]]),"Store","Installed")</f>
        <v>Store</v>
      </c>
      <c r="H3081" t="s">
        <v>8243</v>
      </c>
      <c r="J3081">
        <v>2191007950</v>
      </c>
      <c r="K3081" s="17"/>
      <c r="O3081" t="b">
        <f>IF(tblnventory[[#This Row],[Installed]],LEFT(tblnventory[[#This Row],[Location]],3))</f>
        <v>0</v>
      </c>
      <c r="P3081" t="str">
        <f>_xlfn.XLOOKUP(tblnventory[[#This Row],[Serial Number]],[1]!tblDNACInventory[Floor],[1]!tblDNACInventory[Name],"Not Used")</f>
        <v>Not Used</v>
      </c>
      <c r="T3081" t="b">
        <f>NOT(ISBLANK(tblnventory[[#This Row],[Installed By]]))</f>
        <v>0</v>
      </c>
      <c r="U3081" t="str">
        <f>VLOOKUP(A3081, [1]!tblDescription[#Data], 3, 0)</f>
        <v>Catalyst 9166I AP (W6E, tri-band 4x4, XOR) w/Reg-Z</v>
      </c>
      <c r="V3081" s="22" cm="1">
        <f t="array" ref="V3081">_xlfn.XLOOKUP(1,([1]!tblOrders[Order]=tblnventory[[#This Row],[PO]])*([1]!tblOrders[Description]=tblnventory[[#This Row],[Item]]),[1]!tblOrders[Unit Total],0)</f>
        <v>902.54</v>
      </c>
      <c r="W3081" s="23" cm="1">
        <f t="array" ref="W3081">_xlfn.XLOOKUP(1,([1]!tblOrders[Order]=tblnventory[[#This Row],[PO]])*([1]!tblOrders[Description]=tblnventory[[#This Row],[Item]]),[1]!tblOrders[Licence])</f>
        <v>0</v>
      </c>
      <c r="X3081" t="b" cm="1">
        <f t="array" ref="X3081">NOT(_xlfn.XLOOKUP(tblnventory[[#This Row],[PO]]&amp;tblnventory[[#This Row],[Item]],[1]!tblOrders[Order]&amp;[1]!tblOrders[Description],[1]!tblOrders[Paid Licence],FALSE))</f>
        <v>1</v>
      </c>
      <c r="Y30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82" spans="1:25" ht="15.75" thickBot="1">
      <c r="A3082" s="19" t="s">
        <v>8242</v>
      </c>
      <c r="B3082" t="str">
        <f>_xlfn.XLOOKUP(tblnventory[[#This Row],[Item]],[1]!tblDescription[Item],[1]!tblDescription[Description])</f>
        <v>Catalyst 9166I AP (W6E, tri-band 4x4, XOR) w/Reg-Z</v>
      </c>
      <c r="C3082" t="str">
        <f>_xlfn.XLOOKUP(tblnventory[[#This Row],[Item]],[1]!tblDescription[Item],[1]!tblDescription[Type])</f>
        <v>WAP</v>
      </c>
      <c r="D3082" t="str">
        <f>_xlfn.XLOOKUP(tblnventory[[#This Row],[Use]],[1]!tblCodes[Use],[1]!tblCodes[Code])</f>
        <v>WiFi</v>
      </c>
      <c r="E3082" s="13" t="s">
        <v>3035</v>
      </c>
      <c r="F3082" s="20">
        <v>44977</v>
      </c>
      <c r="G3082" s="24" t="str">
        <f>IF(ISBLANK(tblnventory[[#This Row],[Installed By]]),"Store","Installed")</f>
        <v>Store</v>
      </c>
      <c r="H3082" t="s">
        <v>8243</v>
      </c>
      <c r="J3082">
        <v>2191007950</v>
      </c>
      <c r="K3082" s="17"/>
      <c r="O3082" t="b">
        <f>IF(tblnventory[[#This Row],[Installed]],LEFT(tblnventory[[#This Row],[Location]],3))</f>
        <v>0</v>
      </c>
      <c r="P3082" t="str">
        <f>_xlfn.XLOOKUP(tblnventory[[#This Row],[Serial Number]],[1]!tblDNACInventory[Floor],[1]!tblDNACInventory[Name],"Not Used")</f>
        <v>Not Used</v>
      </c>
      <c r="T3082" t="b">
        <f>NOT(ISBLANK(tblnventory[[#This Row],[Installed By]]))</f>
        <v>0</v>
      </c>
      <c r="U3082" t="str">
        <f>VLOOKUP(A3082, [1]!tblDescription[#Data], 3, 0)</f>
        <v>Catalyst 9166I AP (W6E, tri-band 4x4, XOR) w/Reg-Z</v>
      </c>
      <c r="V3082" s="22" cm="1">
        <f t="array" ref="V3082">_xlfn.XLOOKUP(1,([1]!tblOrders[Order]=tblnventory[[#This Row],[PO]])*([1]!tblOrders[Description]=tblnventory[[#This Row],[Item]]),[1]!tblOrders[Unit Total],0)</f>
        <v>902.54</v>
      </c>
      <c r="W3082" s="23" cm="1">
        <f t="array" ref="W3082">_xlfn.XLOOKUP(1,([1]!tblOrders[Order]=tblnventory[[#This Row],[PO]])*([1]!tblOrders[Description]=tblnventory[[#This Row],[Item]]),[1]!tblOrders[Licence])</f>
        <v>0</v>
      </c>
      <c r="X3082" t="b" cm="1">
        <f t="array" ref="X3082">NOT(_xlfn.XLOOKUP(tblnventory[[#This Row],[PO]]&amp;tblnventory[[#This Row],[Item]],[1]!tblOrders[Order]&amp;[1]!tblOrders[Description],[1]!tblOrders[Paid Licence],FALSE))</f>
        <v>1</v>
      </c>
      <c r="Y30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83" spans="1:25" ht="15.75" thickBot="1">
      <c r="A3083" s="19" t="s">
        <v>8242</v>
      </c>
      <c r="B3083" t="str">
        <f>_xlfn.XLOOKUP(tblnventory[[#This Row],[Item]],[1]!tblDescription[Item],[1]!tblDescription[Description])</f>
        <v>Catalyst 9166I AP (W6E, tri-band 4x4, XOR) w/Reg-Z</v>
      </c>
      <c r="C3083" t="str">
        <f>_xlfn.XLOOKUP(tblnventory[[#This Row],[Item]],[1]!tblDescription[Item],[1]!tblDescription[Type])</f>
        <v>WAP</v>
      </c>
      <c r="D3083" t="str">
        <f>_xlfn.XLOOKUP(tblnventory[[#This Row],[Use]],[1]!tblCodes[Use],[1]!tblCodes[Code])</f>
        <v>WiFi</v>
      </c>
      <c r="E3083" s="13" t="s">
        <v>3036</v>
      </c>
      <c r="F3083" s="20">
        <v>44977</v>
      </c>
      <c r="G3083" s="24" t="str">
        <f>IF(ISBLANK(tblnventory[[#This Row],[Installed By]]),"Store","Installed")</f>
        <v>Store</v>
      </c>
      <c r="H3083" t="s">
        <v>8243</v>
      </c>
      <c r="J3083">
        <v>2191007950</v>
      </c>
      <c r="K3083" s="17"/>
      <c r="O3083" t="b">
        <f>IF(tblnventory[[#This Row],[Installed]],LEFT(tblnventory[[#This Row],[Location]],3))</f>
        <v>0</v>
      </c>
      <c r="P3083" t="str">
        <f>_xlfn.XLOOKUP(tblnventory[[#This Row],[Serial Number]],[1]!tblDNACInventory[Floor],[1]!tblDNACInventory[Name],"Not Used")</f>
        <v>Not Used</v>
      </c>
      <c r="T3083" t="b">
        <f>NOT(ISBLANK(tblnventory[[#This Row],[Installed By]]))</f>
        <v>0</v>
      </c>
      <c r="U3083" t="str">
        <f>VLOOKUP(A3083, [1]!tblDescription[#Data], 3, 0)</f>
        <v>Catalyst 9166I AP (W6E, tri-band 4x4, XOR) w/Reg-Z</v>
      </c>
      <c r="V3083" s="22" cm="1">
        <f t="array" ref="V3083">_xlfn.XLOOKUP(1,([1]!tblOrders[Order]=tblnventory[[#This Row],[PO]])*([1]!tblOrders[Description]=tblnventory[[#This Row],[Item]]),[1]!tblOrders[Unit Total],0)</f>
        <v>902.54</v>
      </c>
      <c r="W3083" s="23" cm="1">
        <f t="array" ref="W3083">_xlfn.XLOOKUP(1,([1]!tblOrders[Order]=tblnventory[[#This Row],[PO]])*([1]!tblOrders[Description]=tblnventory[[#This Row],[Item]]),[1]!tblOrders[Licence])</f>
        <v>0</v>
      </c>
      <c r="X3083" t="b" cm="1">
        <f t="array" ref="X3083">NOT(_xlfn.XLOOKUP(tblnventory[[#This Row],[PO]]&amp;tblnventory[[#This Row],[Item]],[1]!tblOrders[Order]&amp;[1]!tblOrders[Description],[1]!tblOrders[Paid Licence],FALSE))</f>
        <v>1</v>
      </c>
      <c r="Y30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84" spans="1:25" ht="15.75" thickBot="1">
      <c r="A3084" s="19" t="s">
        <v>8242</v>
      </c>
      <c r="B3084" t="str">
        <f>_xlfn.XLOOKUP(tblnventory[[#This Row],[Item]],[1]!tblDescription[Item],[1]!tblDescription[Description])</f>
        <v>Catalyst 9166I AP (W6E, tri-band 4x4, XOR) w/Reg-Z</v>
      </c>
      <c r="C3084" t="str">
        <f>_xlfn.XLOOKUP(tblnventory[[#This Row],[Item]],[1]!tblDescription[Item],[1]!tblDescription[Type])</f>
        <v>WAP</v>
      </c>
      <c r="D3084" t="str">
        <f>_xlfn.XLOOKUP(tblnventory[[#This Row],[Use]],[1]!tblCodes[Use],[1]!tblCodes[Code])</f>
        <v>WiFi</v>
      </c>
      <c r="E3084" s="13" t="s">
        <v>3037</v>
      </c>
      <c r="F3084" s="20">
        <v>44977</v>
      </c>
      <c r="G3084" s="24" t="str">
        <f>IF(ISBLANK(tblnventory[[#This Row],[Installed By]]),"Store","Installed")</f>
        <v>Store</v>
      </c>
      <c r="H3084" t="s">
        <v>8243</v>
      </c>
      <c r="J3084">
        <v>2191007950</v>
      </c>
      <c r="K3084" s="17"/>
      <c r="O3084" t="b">
        <f>IF(tblnventory[[#This Row],[Installed]],LEFT(tblnventory[[#This Row],[Location]],3))</f>
        <v>0</v>
      </c>
      <c r="P3084" t="str">
        <f>_xlfn.XLOOKUP(tblnventory[[#This Row],[Serial Number]],[1]!tblDNACInventory[Floor],[1]!tblDNACInventory[Name],"Not Used")</f>
        <v>Not Used</v>
      </c>
      <c r="T3084" t="b">
        <f>NOT(ISBLANK(tblnventory[[#This Row],[Installed By]]))</f>
        <v>0</v>
      </c>
      <c r="U3084" t="str">
        <f>VLOOKUP(A3084, [1]!tblDescription[#Data], 3, 0)</f>
        <v>Catalyst 9166I AP (W6E, tri-band 4x4, XOR) w/Reg-Z</v>
      </c>
      <c r="V3084" s="22" cm="1">
        <f t="array" ref="V3084">_xlfn.XLOOKUP(1,([1]!tblOrders[Order]=tblnventory[[#This Row],[PO]])*([1]!tblOrders[Description]=tblnventory[[#This Row],[Item]]),[1]!tblOrders[Unit Total],0)</f>
        <v>902.54</v>
      </c>
      <c r="W3084" s="23" cm="1">
        <f t="array" ref="W3084">_xlfn.XLOOKUP(1,([1]!tblOrders[Order]=tblnventory[[#This Row],[PO]])*([1]!tblOrders[Description]=tblnventory[[#This Row],[Item]]),[1]!tblOrders[Licence])</f>
        <v>0</v>
      </c>
      <c r="X3084" t="b" cm="1">
        <f t="array" ref="X3084">NOT(_xlfn.XLOOKUP(tblnventory[[#This Row],[PO]]&amp;tblnventory[[#This Row],[Item]],[1]!tblOrders[Order]&amp;[1]!tblOrders[Description],[1]!tblOrders[Paid Licence],FALSE))</f>
        <v>1</v>
      </c>
      <c r="Y30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85" spans="1:25" ht="15.75" thickBot="1">
      <c r="A3085" s="19" t="s">
        <v>8242</v>
      </c>
      <c r="B3085" t="str">
        <f>_xlfn.XLOOKUP(tblnventory[[#This Row],[Item]],[1]!tblDescription[Item],[1]!tblDescription[Description])</f>
        <v>Catalyst 9166I AP (W6E, tri-band 4x4, XOR) w/Reg-Z</v>
      </c>
      <c r="C3085" t="str">
        <f>_xlfn.XLOOKUP(tblnventory[[#This Row],[Item]],[1]!tblDescription[Item],[1]!tblDescription[Type])</f>
        <v>WAP</v>
      </c>
      <c r="D3085" t="str">
        <f>_xlfn.XLOOKUP(tblnventory[[#This Row],[Use]],[1]!tblCodes[Use],[1]!tblCodes[Code])</f>
        <v>WiFi</v>
      </c>
      <c r="E3085" s="13" t="s">
        <v>3038</v>
      </c>
      <c r="F3085" s="20">
        <v>44977</v>
      </c>
      <c r="G3085" s="24" t="str">
        <f>IF(ISBLANK(tblnventory[[#This Row],[Installed By]]),"Store","Installed")</f>
        <v>Store</v>
      </c>
      <c r="H3085" t="s">
        <v>8243</v>
      </c>
      <c r="J3085">
        <v>2191007950</v>
      </c>
      <c r="K3085" s="17"/>
      <c r="O3085" t="b">
        <f>IF(tblnventory[[#This Row],[Installed]],LEFT(tblnventory[[#This Row],[Location]],3))</f>
        <v>0</v>
      </c>
      <c r="P3085" t="str">
        <f>_xlfn.XLOOKUP(tblnventory[[#This Row],[Serial Number]],[1]!tblDNACInventory[Floor],[1]!tblDNACInventory[Name],"Not Used")</f>
        <v>Not Used</v>
      </c>
      <c r="T3085" t="b">
        <f>NOT(ISBLANK(tblnventory[[#This Row],[Installed By]]))</f>
        <v>0</v>
      </c>
      <c r="U3085" t="str">
        <f>VLOOKUP(A3085, [1]!tblDescription[#Data], 3, 0)</f>
        <v>Catalyst 9166I AP (W6E, tri-band 4x4, XOR) w/Reg-Z</v>
      </c>
      <c r="V3085" s="22" cm="1">
        <f t="array" ref="V3085">_xlfn.XLOOKUP(1,([1]!tblOrders[Order]=tblnventory[[#This Row],[PO]])*([1]!tblOrders[Description]=tblnventory[[#This Row],[Item]]),[1]!tblOrders[Unit Total],0)</f>
        <v>902.54</v>
      </c>
      <c r="W3085" s="23" cm="1">
        <f t="array" ref="W3085">_xlfn.XLOOKUP(1,([1]!tblOrders[Order]=tblnventory[[#This Row],[PO]])*([1]!tblOrders[Description]=tblnventory[[#This Row],[Item]]),[1]!tblOrders[Licence])</f>
        <v>0</v>
      </c>
      <c r="X3085" t="b" cm="1">
        <f t="array" ref="X3085">NOT(_xlfn.XLOOKUP(tblnventory[[#This Row],[PO]]&amp;tblnventory[[#This Row],[Item]],[1]!tblOrders[Order]&amp;[1]!tblOrders[Description],[1]!tblOrders[Paid Licence],FALSE))</f>
        <v>1</v>
      </c>
      <c r="Y30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86" spans="1:25" ht="15.75" thickBot="1">
      <c r="A3086" s="19" t="s">
        <v>8242</v>
      </c>
      <c r="B3086" t="str">
        <f>_xlfn.XLOOKUP(tblnventory[[#This Row],[Item]],[1]!tblDescription[Item],[1]!tblDescription[Description])</f>
        <v>Catalyst 9166I AP (W6E, tri-band 4x4, XOR) w/Reg-Z</v>
      </c>
      <c r="C3086" t="str">
        <f>_xlfn.XLOOKUP(tblnventory[[#This Row],[Item]],[1]!tblDescription[Item],[1]!tblDescription[Type])</f>
        <v>WAP</v>
      </c>
      <c r="D3086" t="str">
        <f>_xlfn.XLOOKUP(tblnventory[[#This Row],[Use]],[1]!tblCodes[Use],[1]!tblCodes[Code])</f>
        <v>WiFi</v>
      </c>
      <c r="E3086" s="13" t="s">
        <v>3039</v>
      </c>
      <c r="F3086" s="20">
        <v>44977</v>
      </c>
      <c r="G3086" s="24" t="str">
        <f>IF(ISBLANK(tblnventory[[#This Row],[Installed By]]),"Store","Installed")</f>
        <v>Store</v>
      </c>
      <c r="H3086" t="s">
        <v>8243</v>
      </c>
      <c r="J3086">
        <v>2191007950</v>
      </c>
      <c r="K3086" s="17"/>
      <c r="O3086" t="b">
        <f>IF(tblnventory[[#This Row],[Installed]],LEFT(tblnventory[[#This Row],[Location]],3))</f>
        <v>0</v>
      </c>
      <c r="P3086" t="str">
        <f>_xlfn.XLOOKUP(tblnventory[[#This Row],[Serial Number]],[1]!tblDNACInventory[Floor],[1]!tblDNACInventory[Name],"Not Used")</f>
        <v>Not Used</v>
      </c>
      <c r="T3086" t="b">
        <f>NOT(ISBLANK(tblnventory[[#This Row],[Installed By]]))</f>
        <v>0</v>
      </c>
      <c r="U3086" t="str">
        <f>VLOOKUP(A3086, [1]!tblDescription[#Data], 3, 0)</f>
        <v>Catalyst 9166I AP (W6E, tri-band 4x4, XOR) w/Reg-Z</v>
      </c>
      <c r="V3086" s="22" cm="1">
        <f t="array" ref="V3086">_xlfn.XLOOKUP(1,([1]!tblOrders[Order]=tblnventory[[#This Row],[PO]])*([1]!tblOrders[Description]=tblnventory[[#This Row],[Item]]),[1]!tblOrders[Unit Total],0)</f>
        <v>902.54</v>
      </c>
      <c r="W3086" s="23" cm="1">
        <f t="array" ref="W3086">_xlfn.XLOOKUP(1,([1]!tblOrders[Order]=tblnventory[[#This Row],[PO]])*([1]!tblOrders[Description]=tblnventory[[#This Row],[Item]]),[1]!tblOrders[Licence])</f>
        <v>0</v>
      </c>
      <c r="X3086" t="b" cm="1">
        <f t="array" ref="X3086">NOT(_xlfn.XLOOKUP(tblnventory[[#This Row],[PO]]&amp;tblnventory[[#This Row],[Item]],[1]!tblOrders[Order]&amp;[1]!tblOrders[Description],[1]!tblOrders[Paid Licence],FALSE))</f>
        <v>1</v>
      </c>
      <c r="Y30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87" spans="1:25" ht="15.75" thickBot="1">
      <c r="A3087" s="19" t="s">
        <v>8242</v>
      </c>
      <c r="B3087" t="str">
        <f>_xlfn.XLOOKUP(tblnventory[[#This Row],[Item]],[1]!tblDescription[Item],[1]!tblDescription[Description])</f>
        <v>Catalyst 9166I AP (W6E, tri-band 4x4, XOR) w/Reg-Z</v>
      </c>
      <c r="C3087" t="str">
        <f>_xlfn.XLOOKUP(tblnventory[[#This Row],[Item]],[1]!tblDescription[Item],[1]!tblDescription[Type])</f>
        <v>WAP</v>
      </c>
      <c r="D3087" t="str">
        <f>_xlfn.XLOOKUP(tblnventory[[#This Row],[Use]],[1]!tblCodes[Use],[1]!tblCodes[Code])</f>
        <v>WiFi</v>
      </c>
      <c r="E3087" s="13" t="s">
        <v>3040</v>
      </c>
      <c r="F3087" s="20">
        <v>44977</v>
      </c>
      <c r="G3087" s="24" t="str">
        <f>IF(ISBLANK(tblnventory[[#This Row],[Installed By]]),"Store","Installed")</f>
        <v>Store</v>
      </c>
      <c r="H3087" t="s">
        <v>8243</v>
      </c>
      <c r="J3087">
        <v>2191007950</v>
      </c>
      <c r="K3087" s="17"/>
      <c r="O3087" t="b">
        <f>IF(tblnventory[[#This Row],[Installed]],LEFT(tblnventory[[#This Row],[Location]],3))</f>
        <v>0</v>
      </c>
      <c r="P3087" t="str">
        <f>_xlfn.XLOOKUP(tblnventory[[#This Row],[Serial Number]],[1]!tblDNACInventory[Floor],[1]!tblDNACInventory[Name],"Not Used")</f>
        <v>Not Used</v>
      </c>
      <c r="T3087" t="b">
        <f>NOT(ISBLANK(tblnventory[[#This Row],[Installed By]]))</f>
        <v>0</v>
      </c>
      <c r="U3087" t="str">
        <f>VLOOKUP(A3087, [1]!tblDescription[#Data], 3, 0)</f>
        <v>Catalyst 9166I AP (W6E, tri-band 4x4, XOR) w/Reg-Z</v>
      </c>
      <c r="V3087" s="22" cm="1">
        <f t="array" ref="V3087">_xlfn.XLOOKUP(1,([1]!tblOrders[Order]=tblnventory[[#This Row],[PO]])*([1]!tblOrders[Description]=tblnventory[[#This Row],[Item]]),[1]!tblOrders[Unit Total],0)</f>
        <v>902.54</v>
      </c>
      <c r="W3087" s="23" cm="1">
        <f t="array" ref="W3087">_xlfn.XLOOKUP(1,([1]!tblOrders[Order]=tblnventory[[#This Row],[PO]])*([1]!tblOrders[Description]=tblnventory[[#This Row],[Item]]),[1]!tblOrders[Licence])</f>
        <v>0</v>
      </c>
      <c r="X3087" t="b" cm="1">
        <f t="array" ref="X3087">NOT(_xlfn.XLOOKUP(tblnventory[[#This Row],[PO]]&amp;tblnventory[[#This Row],[Item]],[1]!tblOrders[Order]&amp;[1]!tblOrders[Description],[1]!tblOrders[Paid Licence],FALSE))</f>
        <v>1</v>
      </c>
      <c r="Y30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88" spans="1:25" ht="15.75" thickBot="1">
      <c r="A3088" s="19" t="s">
        <v>8242</v>
      </c>
      <c r="B3088" t="str">
        <f>_xlfn.XLOOKUP(tblnventory[[#This Row],[Item]],[1]!tblDescription[Item],[1]!tblDescription[Description])</f>
        <v>Catalyst 9166I AP (W6E, tri-band 4x4, XOR) w/Reg-Z</v>
      </c>
      <c r="C3088" t="str">
        <f>_xlfn.XLOOKUP(tblnventory[[#This Row],[Item]],[1]!tblDescription[Item],[1]!tblDescription[Type])</f>
        <v>WAP</v>
      </c>
      <c r="D3088" t="str">
        <f>_xlfn.XLOOKUP(tblnventory[[#This Row],[Use]],[1]!tblCodes[Use],[1]!tblCodes[Code])</f>
        <v>WiFi</v>
      </c>
      <c r="E3088" s="13" t="s">
        <v>3041</v>
      </c>
      <c r="F3088" s="20">
        <v>44977</v>
      </c>
      <c r="G3088" s="24" t="str">
        <f>IF(ISBLANK(tblnventory[[#This Row],[Installed By]]),"Store","Installed")</f>
        <v>Store</v>
      </c>
      <c r="H3088" t="s">
        <v>8243</v>
      </c>
      <c r="J3088">
        <v>2191007950</v>
      </c>
      <c r="K3088" s="17"/>
      <c r="O3088" t="b">
        <f>IF(tblnventory[[#This Row],[Installed]],LEFT(tblnventory[[#This Row],[Location]],3))</f>
        <v>0</v>
      </c>
      <c r="P3088" t="str">
        <f>_xlfn.XLOOKUP(tblnventory[[#This Row],[Serial Number]],[1]!tblDNACInventory[Floor],[1]!tblDNACInventory[Name],"Not Used")</f>
        <v>Not Used</v>
      </c>
      <c r="T3088" t="b">
        <f>NOT(ISBLANK(tblnventory[[#This Row],[Installed By]]))</f>
        <v>0</v>
      </c>
      <c r="U3088" t="str">
        <f>VLOOKUP(A3088, [1]!tblDescription[#Data], 3, 0)</f>
        <v>Catalyst 9166I AP (W6E, tri-band 4x4, XOR) w/Reg-Z</v>
      </c>
      <c r="V3088" s="22" cm="1">
        <f t="array" ref="V3088">_xlfn.XLOOKUP(1,([1]!tblOrders[Order]=tblnventory[[#This Row],[PO]])*([1]!tblOrders[Description]=tblnventory[[#This Row],[Item]]),[1]!tblOrders[Unit Total],0)</f>
        <v>902.54</v>
      </c>
      <c r="W3088" s="23" cm="1">
        <f t="array" ref="W3088">_xlfn.XLOOKUP(1,([1]!tblOrders[Order]=tblnventory[[#This Row],[PO]])*([1]!tblOrders[Description]=tblnventory[[#This Row],[Item]]),[1]!tblOrders[Licence])</f>
        <v>0</v>
      </c>
      <c r="X3088" t="b" cm="1">
        <f t="array" ref="X3088">NOT(_xlfn.XLOOKUP(tblnventory[[#This Row],[PO]]&amp;tblnventory[[#This Row],[Item]],[1]!tblOrders[Order]&amp;[1]!tblOrders[Description],[1]!tblOrders[Paid Licence],FALSE))</f>
        <v>1</v>
      </c>
      <c r="Y30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89" spans="1:25" ht="15.75" thickBot="1">
      <c r="A3089" s="19" t="s">
        <v>8242</v>
      </c>
      <c r="B3089" t="str">
        <f>_xlfn.XLOOKUP(tblnventory[[#This Row],[Item]],[1]!tblDescription[Item],[1]!tblDescription[Description])</f>
        <v>Catalyst 9166I AP (W6E, tri-band 4x4, XOR) w/Reg-Z</v>
      </c>
      <c r="C3089" t="str">
        <f>_xlfn.XLOOKUP(tblnventory[[#This Row],[Item]],[1]!tblDescription[Item],[1]!tblDescription[Type])</f>
        <v>WAP</v>
      </c>
      <c r="D3089" t="str">
        <f>_xlfn.XLOOKUP(tblnventory[[#This Row],[Use]],[1]!tblCodes[Use],[1]!tblCodes[Code])</f>
        <v>WiFi</v>
      </c>
      <c r="E3089" s="13" t="s">
        <v>3042</v>
      </c>
      <c r="F3089" s="20">
        <v>44977</v>
      </c>
      <c r="G3089" s="24" t="str">
        <f>IF(ISBLANK(tblnventory[[#This Row],[Installed By]]),"Store","Installed")</f>
        <v>Store</v>
      </c>
      <c r="H3089" t="s">
        <v>8243</v>
      </c>
      <c r="J3089">
        <v>2191007950</v>
      </c>
      <c r="K3089" s="17"/>
      <c r="O3089" t="b">
        <f>IF(tblnventory[[#This Row],[Installed]],LEFT(tblnventory[[#This Row],[Location]],3))</f>
        <v>0</v>
      </c>
      <c r="P3089" t="str">
        <f>_xlfn.XLOOKUP(tblnventory[[#This Row],[Serial Number]],[1]!tblDNACInventory[Floor],[1]!tblDNACInventory[Name],"Not Used")</f>
        <v>Not Used</v>
      </c>
      <c r="T3089" t="b">
        <f>NOT(ISBLANK(tblnventory[[#This Row],[Installed By]]))</f>
        <v>0</v>
      </c>
      <c r="U3089" t="str">
        <f>VLOOKUP(A3089, [1]!tblDescription[#Data], 3, 0)</f>
        <v>Catalyst 9166I AP (W6E, tri-band 4x4, XOR) w/Reg-Z</v>
      </c>
      <c r="V3089" s="22" cm="1">
        <f t="array" ref="V3089">_xlfn.XLOOKUP(1,([1]!tblOrders[Order]=tblnventory[[#This Row],[PO]])*([1]!tblOrders[Description]=tblnventory[[#This Row],[Item]]),[1]!tblOrders[Unit Total],0)</f>
        <v>902.54</v>
      </c>
      <c r="W3089" s="23" cm="1">
        <f t="array" ref="W3089">_xlfn.XLOOKUP(1,([1]!tblOrders[Order]=tblnventory[[#This Row],[PO]])*([1]!tblOrders[Description]=tblnventory[[#This Row],[Item]]),[1]!tblOrders[Licence])</f>
        <v>0</v>
      </c>
      <c r="X3089" t="b" cm="1">
        <f t="array" ref="X3089">NOT(_xlfn.XLOOKUP(tblnventory[[#This Row],[PO]]&amp;tblnventory[[#This Row],[Item]],[1]!tblOrders[Order]&amp;[1]!tblOrders[Description],[1]!tblOrders[Paid Licence],FALSE))</f>
        <v>1</v>
      </c>
      <c r="Y30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90" spans="1:25" ht="15.75" thickBot="1">
      <c r="A3090" s="19" t="s">
        <v>8242</v>
      </c>
      <c r="B3090" t="str">
        <f>_xlfn.XLOOKUP(tblnventory[[#This Row],[Item]],[1]!tblDescription[Item],[1]!tblDescription[Description])</f>
        <v>Catalyst 9166I AP (W6E, tri-band 4x4, XOR) w/Reg-Z</v>
      </c>
      <c r="C3090" t="str">
        <f>_xlfn.XLOOKUP(tblnventory[[#This Row],[Item]],[1]!tblDescription[Item],[1]!tblDescription[Type])</f>
        <v>WAP</v>
      </c>
      <c r="D3090" t="str">
        <f>_xlfn.XLOOKUP(tblnventory[[#This Row],[Use]],[1]!tblCodes[Use],[1]!tblCodes[Code])</f>
        <v>WiFi</v>
      </c>
      <c r="E3090" s="13" t="s">
        <v>3043</v>
      </c>
      <c r="F3090" s="20">
        <v>44977</v>
      </c>
      <c r="G3090" s="24" t="str">
        <f>IF(ISBLANK(tblnventory[[#This Row],[Installed By]]),"Store","Installed")</f>
        <v>Store</v>
      </c>
      <c r="H3090" t="s">
        <v>8243</v>
      </c>
      <c r="J3090">
        <v>2191007950</v>
      </c>
      <c r="K3090" s="17"/>
      <c r="O3090" t="b">
        <f>IF(tblnventory[[#This Row],[Installed]],LEFT(tblnventory[[#This Row],[Location]],3))</f>
        <v>0</v>
      </c>
      <c r="P3090" t="str">
        <f>_xlfn.XLOOKUP(tblnventory[[#This Row],[Serial Number]],[1]!tblDNACInventory[Floor],[1]!tblDNACInventory[Name],"Not Used")</f>
        <v>Not Used</v>
      </c>
      <c r="T3090" t="b">
        <f>NOT(ISBLANK(tblnventory[[#This Row],[Installed By]]))</f>
        <v>0</v>
      </c>
      <c r="U3090" t="str">
        <f>VLOOKUP(A3090, [1]!tblDescription[#Data], 3, 0)</f>
        <v>Catalyst 9166I AP (W6E, tri-band 4x4, XOR) w/Reg-Z</v>
      </c>
      <c r="V3090" s="22" cm="1">
        <f t="array" ref="V3090">_xlfn.XLOOKUP(1,([1]!tblOrders[Order]=tblnventory[[#This Row],[PO]])*([1]!tblOrders[Description]=tblnventory[[#This Row],[Item]]),[1]!tblOrders[Unit Total],0)</f>
        <v>902.54</v>
      </c>
      <c r="W3090" s="23" cm="1">
        <f t="array" ref="W3090">_xlfn.XLOOKUP(1,([1]!tblOrders[Order]=tblnventory[[#This Row],[PO]])*([1]!tblOrders[Description]=tblnventory[[#This Row],[Item]]),[1]!tblOrders[Licence])</f>
        <v>0</v>
      </c>
      <c r="X3090" t="b" cm="1">
        <f t="array" ref="X3090">NOT(_xlfn.XLOOKUP(tblnventory[[#This Row],[PO]]&amp;tblnventory[[#This Row],[Item]],[1]!tblOrders[Order]&amp;[1]!tblOrders[Description],[1]!tblOrders[Paid Licence],FALSE))</f>
        <v>1</v>
      </c>
      <c r="Y30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91" spans="1:25" ht="15.75" thickBot="1">
      <c r="A3091" s="19" t="s">
        <v>8242</v>
      </c>
      <c r="B3091" t="str">
        <f>_xlfn.XLOOKUP(tblnventory[[#This Row],[Item]],[1]!tblDescription[Item],[1]!tblDescription[Description])</f>
        <v>Catalyst 9166I AP (W6E, tri-band 4x4, XOR) w/Reg-Z</v>
      </c>
      <c r="C3091" t="str">
        <f>_xlfn.XLOOKUP(tblnventory[[#This Row],[Item]],[1]!tblDescription[Item],[1]!tblDescription[Type])</f>
        <v>WAP</v>
      </c>
      <c r="D3091" t="str">
        <f>_xlfn.XLOOKUP(tblnventory[[#This Row],[Use]],[1]!tblCodes[Use],[1]!tblCodes[Code])</f>
        <v>WiFi</v>
      </c>
      <c r="E3091" s="13" t="s">
        <v>3044</v>
      </c>
      <c r="F3091" s="20">
        <v>44977</v>
      </c>
      <c r="G3091" s="24" t="str">
        <f>IF(ISBLANK(tblnventory[[#This Row],[Installed By]]),"Store","Installed")</f>
        <v>Store</v>
      </c>
      <c r="H3091" t="s">
        <v>8243</v>
      </c>
      <c r="J3091">
        <v>2191007950</v>
      </c>
      <c r="K3091" s="17"/>
      <c r="O3091" t="b">
        <f>IF(tblnventory[[#This Row],[Installed]],LEFT(tblnventory[[#This Row],[Location]],3))</f>
        <v>0</v>
      </c>
      <c r="P3091" t="str">
        <f>_xlfn.XLOOKUP(tblnventory[[#This Row],[Serial Number]],[1]!tblDNACInventory[Floor],[1]!tblDNACInventory[Name],"Not Used")</f>
        <v>Not Used</v>
      </c>
      <c r="T3091" t="b">
        <f>NOT(ISBLANK(tblnventory[[#This Row],[Installed By]]))</f>
        <v>0</v>
      </c>
      <c r="U3091" t="str">
        <f>VLOOKUP(A3091, [1]!tblDescription[#Data], 3, 0)</f>
        <v>Catalyst 9166I AP (W6E, tri-band 4x4, XOR) w/Reg-Z</v>
      </c>
      <c r="V3091" s="22" cm="1">
        <f t="array" ref="V3091">_xlfn.XLOOKUP(1,([1]!tblOrders[Order]=tblnventory[[#This Row],[PO]])*([1]!tblOrders[Description]=tblnventory[[#This Row],[Item]]),[1]!tblOrders[Unit Total],0)</f>
        <v>902.54</v>
      </c>
      <c r="W3091" s="23" cm="1">
        <f t="array" ref="W3091">_xlfn.XLOOKUP(1,([1]!tblOrders[Order]=tblnventory[[#This Row],[PO]])*([1]!tblOrders[Description]=tblnventory[[#This Row],[Item]]),[1]!tblOrders[Licence])</f>
        <v>0</v>
      </c>
      <c r="X3091" t="b" cm="1">
        <f t="array" ref="X3091">NOT(_xlfn.XLOOKUP(tblnventory[[#This Row],[PO]]&amp;tblnventory[[#This Row],[Item]],[1]!tblOrders[Order]&amp;[1]!tblOrders[Description],[1]!tblOrders[Paid Licence],FALSE))</f>
        <v>1</v>
      </c>
      <c r="Y30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92" spans="1:25" ht="15.75" thickBot="1">
      <c r="A3092" s="19" t="s">
        <v>8242</v>
      </c>
      <c r="B3092" t="str">
        <f>_xlfn.XLOOKUP(tblnventory[[#This Row],[Item]],[1]!tblDescription[Item],[1]!tblDescription[Description])</f>
        <v>Catalyst 9166I AP (W6E, tri-band 4x4, XOR) w/Reg-Z</v>
      </c>
      <c r="C3092" t="str">
        <f>_xlfn.XLOOKUP(tblnventory[[#This Row],[Item]],[1]!tblDescription[Item],[1]!tblDescription[Type])</f>
        <v>WAP</v>
      </c>
      <c r="D3092" t="str">
        <f>_xlfn.XLOOKUP(tblnventory[[#This Row],[Use]],[1]!tblCodes[Use],[1]!tblCodes[Code])</f>
        <v>WiFi</v>
      </c>
      <c r="E3092" s="13" t="s">
        <v>3045</v>
      </c>
      <c r="F3092" s="20">
        <v>44977</v>
      </c>
      <c r="G3092" s="24" t="str">
        <f>IF(ISBLANK(tblnventory[[#This Row],[Installed By]]),"Store","Installed")</f>
        <v>Store</v>
      </c>
      <c r="H3092" t="s">
        <v>8243</v>
      </c>
      <c r="J3092">
        <v>2191007950</v>
      </c>
      <c r="K3092" s="17"/>
      <c r="O3092" t="b">
        <f>IF(tblnventory[[#This Row],[Installed]],LEFT(tblnventory[[#This Row],[Location]],3))</f>
        <v>0</v>
      </c>
      <c r="P3092" t="str">
        <f>_xlfn.XLOOKUP(tblnventory[[#This Row],[Serial Number]],[1]!tblDNACInventory[Floor],[1]!tblDNACInventory[Name],"Not Used")</f>
        <v>Not Used</v>
      </c>
      <c r="T3092" t="b">
        <f>NOT(ISBLANK(tblnventory[[#This Row],[Installed By]]))</f>
        <v>0</v>
      </c>
      <c r="U3092" t="str">
        <f>VLOOKUP(A3092, [1]!tblDescription[#Data], 3, 0)</f>
        <v>Catalyst 9166I AP (W6E, tri-band 4x4, XOR) w/Reg-Z</v>
      </c>
      <c r="V3092" s="22" cm="1">
        <f t="array" ref="V3092">_xlfn.XLOOKUP(1,([1]!tblOrders[Order]=tblnventory[[#This Row],[PO]])*([1]!tblOrders[Description]=tblnventory[[#This Row],[Item]]),[1]!tblOrders[Unit Total],0)</f>
        <v>902.54</v>
      </c>
      <c r="W3092" s="23" cm="1">
        <f t="array" ref="W3092">_xlfn.XLOOKUP(1,([1]!tblOrders[Order]=tblnventory[[#This Row],[PO]])*([1]!tblOrders[Description]=tblnventory[[#This Row],[Item]]),[1]!tblOrders[Licence])</f>
        <v>0</v>
      </c>
      <c r="X3092" t="b" cm="1">
        <f t="array" ref="X3092">NOT(_xlfn.XLOOKUP(tblnventory[[#This Row],[PO]]&amp;tblnventory[[#This Row],[Item]],[1]!tblOrders[Order]&amp;[1]!tblOrders[Description],[1]!tblOrders[Paid Licence],FALSE))</f>
        <v>1</v>
      </c>
      <c r="Y30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93" spans="1:25" ht="15.75" thickBot="1">
      <c r="A3093" s="19" t="s">
        <v>8242</v>
      </c>
      <c r="B3093" t="str">
        <f>_xlfn.XLOOKUP(tblnventory[[#This Row],[Item]],[1]!tblDescription[Item],[1]!tblDescription[Description])</f>
        <v>Catalyst 9166I AP (W6E, tri-band 4x4, XOR) w/Reg-Z</v>
      </c>
      <c r="C3093" t="str">
        <f>_xlfn.XLOOKUP(tblnventory[[#This Row],[Item]],[1]!tblDescription[Item],[1]!tblDescription[Type])</f>
        <v>WAP</v>
      </c>
      <c r="D3093" t="str">
        <f>_xlfn.XLOOKUP(tblnventory[[#This Row],[Use]],[1]!tblCodes[Use],[1]!tblCodes[Code])</f>
        <v>WiFi</v>
      </c>
      <c r="E3093" s="13" t="s">
        <v>3046</v>
      </c>
      <c r="F3093" s="20">
        <v>44977</v>
      </c>
      <c r="G3093" s="24" t="str">
        <f>IF(ISBLANK(tblnventory[[#This Row],[Installed By]]),"Store","Installed")</f>
        <v>Store</v>
      </c>
      <c r="H3093" t="s">
        <v>8243</v>
      </c>
      <c r="J3093">
        <v>2191007950</v>
      </c>
      <c r="K3093" s="17"/>
      <c r="O3093" t="b">
        <f>IF(tblnventory[[#This Row],[Installed]],LEFT(tblnventory[[#This Row],[Location]],3))</f>
        <v>0</v>
      </c>
      <c r="P3093" t="str">
        <f>_xlfn.XLOOKUP(tblnventory[[#This Row],[Serial Number]],[1]!tblDNACInventory[Floor],[1]!tblDNACInventory[Name],"Not Used")</f>
        <v>Not Used</v>
      </c>
      <c r="T3093" t="b">
        <f>NOT(ISBLANK(tblnventory[[#This Row],[Installed By]]))</f>
        <v>0</v>
      </c>
      <c r="U3093" t="str">
        <f>VLOOKUP(A3093, [1]!tblDescription[#Data], 3, 0)</f>
        <v>Catalyst 9166I AP (W6E, tri-band 4x4, XOR) w/Reg-Z</v>
      </c>
      <c r="V3093" s="22" cm="1">
        <f t="array" ref="V3093">_xlfn.XLOOKUP(1,([1]!tblOrders[Order]=tblnventory[[#This Row],[PO]])*([1]!tblOrders[Description]=tblnventory[[#This Row],[Item]]),[1]!tblOrders[Unit Total],0)</f>
        <v>902.54</v>
      </c>
      <c r="W3093" s="23" cm="1">
        <f t="array" ref="W3093">_xlfn.XLOOKUP(1,([1]!tblOrders[Order]=tblnventory[[#This Row],[PO]])*([1]!tblOrders[Description]=tblnventory[[#This Row],[Item]]),[1]!tblOrders[Licence])</f>
        <v>0</v>
      </c>
      <c r="X3093" t="b" cm="1">
        <f t="array" ref="X3093">NOT(_xlfn.XLOOKUP(tblnventory[[#This Row],[PO]]&amp;tblnventory[[#This Row],[Item]],[1]!tblOrders[Order]&amp;[1]!tblOrders[Description],[1]!tblOrders[Paid Licence],FALSE))</f>
        <v>1</v>
      </c>
      <c r="Y30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94" spans="1:25" ht="15.75" thickBot="1">
      <c r="A3094" s="19" t="s">
        <v>8242</v>
      </c>
      <c r="B3094" t="str">
        <f>_xlfn.XLOOKUP(tblnventory[[#This Row],[Item]],[1]!tblDescription[Item],[1]!tblDescription[Description])</f>
        <v>Catalyst 9166I AP (W6E, tri-band 4x4, XOR) w/Reg-Z</v>
      </c>
      <c r="C3094" t="str">
        <f>_xlfn.XLOOKUP(tblnventory[[#This Row],[Item]],[1]!tblDescription[Item],[1]!tblDescription[Type])</f>
        <v>WAP</v>
      </c>
      <c r="D3094" t="str">
        <f>_xlfn.XLOOKUP(tblnventory[[#This Row],[Use]],[1]!tblCodes[Use],[1]!tblCodes[Code])</f>
        <v>WiFi</v>
      </c>
      <c r="E3094" s="13" t="s">
        <v>3047</v>
      </c>
      <c r="F3094" s="20">
        <v>44977</v>
      </c>
      <c r="G3094" s="24" t="str">
        <f>IF(ISBLANK(tblnventory[[#This Row],[Installed By]]),"Store","Installed")</f>
        <v>Store</v>
      </c>
      <c r="H3094" t="s">
        <v>8243</v>
      </c>
      <c r="J3094">
        <v>2191007950</v>
      </c>
      <c r="K3094" s="17"/>
      <c r="O3094" t="b">
        <f>IF(tblnventory[[#This Row],[Installed]],LEFT(tblnventory[[#This Row],[Location]],3))</f>
        <v>0</v>
      </c>
      <c r="P3094" t="str">
        <f>_xlfn.XLOOKUP(tblnventory[[#This Row],[Serial Number]],[1]!tblDNACInventory[Floor],[1]!tblDNACInventory[Name],"Not Used")</f>
        <v>Not Used</v>
      </c>
      <c r="T3094" t="b">
        <f>NOT(ISBLANK(tblnventory[[#This Row],[Installed By]]))</f>
        <v>0</v>
      </c>
      <c r="U3094" t="str">
        <f>VLOOKUP(A3094, [1]!tblDescription[#Data], 3, 0)</f>
        <v>Catalyst 9166I AP (W6E, tri-band 4x4, XOR) w/Reg-Z</v>
      </c>
      <c r="V3094" s="22" cm="1">
        <f t="array" ref="V3094">_xlfn.XLOOKUP(1,([1]!tblOrders[Order]=tblnventory[[#This Row],[PO]])*([1]!tblOrders[Description]=tblnventory[[#This Row],[Item]]),[1]!tblOrders[Unit Total],0)</f>
        <v>902.54</v>
      </c>
      <c r="W3094" s="23" cm="1">
        <f t="array" ref="W3094">_xlfn.XLOOKUP(1,([1]!tblOrders[Order]=tblnventory[[#This Row],[PO]])*([1]!tblOrders[Description]=tblnventory[[#This Row],[Item]]),[1]!tblOrders[Licence])</f>
        <v>0</v>
      </c>
      <c r="X3094" t="b" cm="1">
        <f t="array" ref="X3094">NOT(_xlfn.XLOOKUP(tblnventory[[#This Row],[PO]]&amp;tblnventory[[#This Row],[Item]],[1]!tblOrders[Order]&amp;[1]!tblOrders[Description],[1]!tblOrders[Paid Licence],FALSE))</f>
        <v>1</v>
      </c>
      <c r="Y30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95" spans="1:25" ht="15.75" thickBot="1">
      <c r="A3095" s="19" t="s">
        <v>8242</v>
      </c>
      <c r="B3095" t="str">
        <f>_xlfn.XLOOKUP(tblnventory[[#This Row],[Item]],[1]!tblDescription[Item],[1]!tblDescription[Description])</f>
        <v>Catalyst 9166I AP (W6E, tri-band 4x4, XOR) w/Reg-Z</v>
      </c>
      <c r="C3095" t="str">
        <f>_xlfn.XLOOKUP(tblnventory[[#This Row],[Item]],[1]!tblDescription[Item],[1]!tblDescription[Type])</f>
        <v>WAP</v>
      </c>
      <c r="D3095" t="str">
        <f>_xlfn.XLOOKUP(tblnventory[[#This Row],[Use]],[1]!tblCodes[Use],[1]!tblCodes[Code])</f>
        <v>WiFi</v>
      </c>
      <c r="E3095" s="13" t="s">
        <v>3048</v>
      </c>
      <c r="F3095" s="20">
        <v>44977</v>
      </c>
      <c r="G3095" s="24" t="str">
        <f>IF(ISBLANK(tblnventory[[#This Row],[Installed By]]),"Store","Installed")</f>
        <v>Store</v>
      </c>
      <c r="H3095" t="s">
        <v>8243</v>
      </c>
      <c r="J3095">
        <v>2191007950</v>
      </c>
      <c r="K3095" s="17"/>
      <c r="O3095" t="b">
        <f>IF(tblnventory[[#This Row],[Installed]],LEFT(tblnventory[[#This Row],[Location]],3))</f>
        <v>0</v>
      </c>
      <c r="P3095" t="str">
        <f>_xlfn.XLOOKUP(tblnventory[[#This Row],[Serial Number]],[1]!tblDNACInventory[Floor],[1]!tblDNACInventory[Name],"Not Used")</f>
        <v>Not Used</v>
      </c>
      <c r="T3095" t="b">
        <f>NOT(ISBLANK(tblnventory[[#This Row],[Installed By]]))</f>
        <v>0</v>
      </c>
      <c r="U3095" t="str">
        <f>VLOOKUP(A3095, [1]!tblDescription[#Data], 3, 0)</f>
        <v>Catalyst 9166I AP (W6E, tri-band 4x4, XOR) w/Reg-Z</v>
      </c>
      <c r="V3095" s="22" cm="1">
        <f t="array" ref="V3095">_xlfn.XLOOKUP(1,([1]!tblOrders[Order]=tblnventory[[#This Row],[PO]])*([1]!tblOrders[Description]=tblnventory[[#This Row],[Item]]),[1]!tblOrders[Unit Total],0)</f>
        <v>902.54</v>
      </c>
      <c r="W3095" s="23" cm="1">
        <f t="array" ref="W3095">_xlfn.XLOOKUP(1,([1]!tblOrders[Order]=tblnventory[[#This Row],[PO]])*([1]!tblOrders[Description]=tblnventory[[#This Row],[Item]]),[1]!tblOrders[Licence])</f>
        <v>0</v>
      </c>
      <c r="X3095" t="b" cm="1">
        <f t="array" ref="X3095">NOT(_xlfn.XLOOKUP(tblnventory[[#This Row],[PO]]&amp;tblnventory[[#This Row],[Item]],[1]!tblOrders[Order]&amp;[1]!tblOrders[Description],[1]!tblOrders[Paid Licence],FALSE))</f>
        <v>1</v>
      </c>
      <c r="Y30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96" spans="1:25" ht="15.75" thickBot="1">
      <c r="A3096" s="19" t="s">
        <v>8242</v>
      </c>
      <c r="B3096" t="str">
        <f>_xlfn.XLOOKUP(tblnventory[[#This Row],[Item]],[1]!tblDescription[Item],[1]!tblDescription[Description])</f>
        <v>Catalyst 9166I AP (W6E, tri-band 4x4, XOR) w/Reg-Z</v>
      </c>
      <c r="C3096" t="str">
        <f>_xlfn.XLOOKUP(tblnventory[[#This Row],[Item]],[1]!tblDescription[Item],[1]!tblDescription[Type])</f>
        <v>WAP</v>
      </c>
      <c r="D3096" t="str">
        <f>_xlfn.XLOOKUP(tblnventory[[#This Row],[Use]],[1]!tblCodes[Use],[1]!tblCodes[Code])</f>
        <v>WiFi</v>
      </c>
      <c r="E3096" s="13" t="s">
        <v>3049</v>
      </c>
      <c r="F3096" s="20">
        <v>44977</v>
      </c>
      <c r="G3096" s="24" t="str">
        <f>IF(ISBLANK(tblnventory[[#This Row],[Installed By]]),"Store","Installed")</f>
        <v>Store</v>
      </c>
      <c r="H3096" t="s">
        <v>8243</v>
      </c>
      <c r="J3096">
        <v>2191007950</v>
      </c>
      <c r="K3096" s="17"/>
      <c r="O3096" t="b">
        <f>IF(tblnventory[[#This Row],[Installed]],LEFT(tblnventory[[#This Row],[Location]],3))</f>
        <v>0</v>
      </c>
      <c r="P3096" t="str">
        <f>_xlfn.XLOOKUP(tblnventory[[#This Row],[Serial Number]],[1]!tblDNACInventory[Floor],[1]!tblDNACInventory[Name],"Not Used")</f>
        <v>Not Used</v>
      </c>
      <c r="T3096" t="b">
        <f>NOT(ISBLANK(tblnventory[[#This Row],[Installed By]]))</f>
        <v>0</v>
      </c>
      <c r="U3096" t="str">
        <f>VLOOKUP(A3096, [1]!tblDescription[#Data], 3, 0)</f>
        <v>Catalyst 9166I AP (W6E, tri-band 4x4, XOR) w/Reg-Z</v>
      </c>
      <c r="V3096" s="22" cm="1">
        <f t="array" ref="V3096">_xlfn.XLOOKUP(1,([1]!tblOrders[Order]=tblnventory[[#This Row],[PO]])*([1]!tblOrders[Description]=tblnventory[[#This Row],[Item]]),[1]!tblOrders[Unit Total],0)</f>
        <v>902.54</v>
      </c>
      <c r="W3096" s="23" cm="1">
        <f t="array" ref="W3096">_xlfn.XLOOKUP(1,([1]!tblOrders[Order]=tblnventory[[#This Row],[PO]])*([1]!tblOrders[Description]=tblnventory[[#This Row],[Item]]),[1]!tblOrders[Licence])</f>
        <v>0</v>
      </c>
      <c r="X3096" t="b" cm="1">
        <f t="array" ref="X3096">NOT(_xlfn.XLOOKUP(tblnventory[[#This Row],[PO]]&amp;tblnventory[[#This Row],[Item]],[1]!tblOrders[Order]&amp;[1]!tblOrders[Description],[1]!tblOrders[Paid Licence],FALSE))</f>
        <v>1</v>
      </c>
      <c r="Y30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97" spans="1:25" ht="15.75" thickBot="1">
      <c r="A3097" s="19" t="s">
        <v>8242</v>
      </c>
      <c r="B3097" t="str">
        <f>_xlfn.XLOOKUP(tblnventory[[#This Row],[Item]],[1]!tblDescription[Item],[1]!tblDescription[Description])</f>
        <v>Catalyst 9166I AP (W6E, tri-band 4x4, XOR) w/Reg-Z</v>
      </c>
      <c r="C3097" t="str">
        <f>_xlfn.XLOOKUP(tblnventory[[#This Row],[Item]],[1]!tblDescription[Item],[1]!tblDescription[Type])</f>
        <v>WAP</v>
      </c>
      <c r="D3097" t="str">
        <f>_xlfn.XLOOKUP(tblnventory[[#This Row],[Use]],[1]!tblCodes[Use],[1]!tblCodes[Code])</f>
        <v>WiFi</v>
      </c>
      <c r="E3097" s="13" t="s">
        <v>3050</v>
      </c>
      <c r="F3097" s="20">
        <v>44977</v>
      </c>
      <c r="G3097" s="24" t="str">
        <f>IF(ISBLANK(tblnventory[[#This Row],[Installed By]]),"Store","Installed")</f>
        <v>Store</v>
      </c>
      <c r="H3097" t="s">
        <v>8243</v>
      </c>
      <c r="J3097">
        <v>2191007950</v>
      </c>
      <c r="K3097" s="17"/>
      <c r="O3097" t="b">
        <f>IF(tblnventory[[#This Row],[Installed]],LEFT(tblnventory[[#This Row],[Location]],3))</f>
        <v>0</v>
      </c>
      <c r="P3097" t="str">
        <f>_xlfn.XLOOKUP(tblnventory[[#This Row],[Serial Number]],[1]!tblDNACInventory[Floor],[1]!tblDNACInventory[Name],"Not Used")</f>
        <v>Not Used</v>
      </c>
      <c r="T3097" t="b">
        <f>NOT(ISBLANK(tblnventory[[#This Row],[Installed By]]))</f>
        <v>0</v>
      </c>
      <c r="U3097" t="str">
        <f>VLOOKUP(A3097, [1]!tblDescription[#Data], 3, 0)</f>
        <v>Catalyst 9166I AP (W6E, tri-band 4x4, XOR) w/Reg-Z</v>
      </c>
      <c r="V3097" s="22" cm="1">
        <f t="array" ref="V3097">_xlfn.XLOOKUP(1,([1]!tblOrders[Order]=tblnventory[[#This Row],[PO]])*([1]!tblOrders[Description]=tblnventory[[#This Row],[Item]]),[1]!tblOrders[Unit Total],0)</f>
        <v>902.54</v>
      </c>
      <c r="W3097" s="23" cm="1">
        <f t="array" ref="W3097">_xlfn.XLOOKUP(1,([1]!tblOrders[Order]=tblnventory[[#This Row],[PO]])*([1]!tblOrders[Description]=tblnventory[[#This Row],[Item]]),[1]!tblOrders[Licence])</f>
        <v>0</v>
      </c>
      <c r="X3097" t="b" cm="1">
        <f t="array" ref="X3097">NOT(_xlfn.XLOOKUP(tblnventory[[#This Row],[PO]]&amp;tblnventory[[#This Row],[Item]],[1]!tblOrders[Order]&amp;[1]!tblOrders[Description],[1]!tblOrders[Paid Licence],FALSE))</f>
        <v>1</v>
      </c>
      <c r="Y30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98" spans="1:25" ht="15.75" thickBot="1">
      <c r="A3098" s="19" t="s">
        <v>8242</v>
      </c>
      <c r="B3098" t="str">
        <f>_xlfn.XLOOKUP(tblnventory[[#This Row],[Item]],[1]!tblDescription[Item],[1]!tblDescription[Description])</f>
        <v>Catalyst 9166I AP (W6E, tri-band 4x4, XOR) w/Reg-Z</v>
      </c>
      <c r="C3098" t="str">
        <f>_xlfn.XLOOKUP(tblnventory[[#This Row],[Item]],[1]!tblDescription[Item],[1]!tblDescription[Type])</f>
        <v>WAP</v>
      </c>
      <c r="D3098" t="str">
        <f>_xlfn.XLOOKUP(tblnventory[[#This Row],[Use]],[1]!tblCodes[Use],[1]!tblCodes[Code])</f>
        <v>WiFi</v>
      </c>
      <c r="E3098" s="13" t="s">
        <v>3051</v>
      </c>
      <c r="F3098" s="20">
        <v>44977</v>
      </c>
      <c r="G3098" s="24" t="str">
        <f>IF(ISBLANK(tblnventory[[#This Row],[Installed By]]),"Store","Installed")</f>
        <v>Store</v>
      </c>
      <c r="H3098" t="s">
        <v>8243</v>
      </c>
      <c r="J3098">
        <v>2191007950</v>
      </c>
      <c r="K3098" s="17"/>
      <c r="O3098" t="b">
        <f>IF(tblnventory[[#This Row],[Installed]],LEFT(tblnventory[[#This Row],[Location]],3))</f>
        <v>0</v>
      </c>
      <c r="P3098" t="str">
        <f>_xlfn.XLOOKUP(tblnventory[[#This Row],[Serial Number]],[1]!tblDNACInventory[Floor],[1]!tblDNACInventory[Name],"Not Used")</f>
        <v>Not Used</v>
      </c>
      <c r="T3098" t="b">
        <f>NOT(ISBLANK(tblnventory[[#This Row],[Installed By]]))</f>
        <v>0</v>
      </c>
      <c r="U3098" t="str">
        <f>VLOOKUP(A3098, [1]!tblDescription[#Data], 3, 0)</f>
        <v>Catalyst 9166I AP (W6E, tri-band 4x4, XOR) w/Reg-Z</v>
      </c>
      <c r="V3098" s="22" cm="1">
        <f t="array" ref="V3098">_xlfn.XLOOKUP(1,([1]!tblOrders[Order]=tblnventory[[#This Row],[PO]])*([1]!tblOrders[Description]=tblnventory[[#This Row],[Item]]),[1]!tblOrders[Unit Total],0)</f>
        <v>902.54</v>
      </c>
      <c r="W3098" s="23" cm="1">
        <f t="array" ref="W3098">_xlfn.XLOOKUP(1,([1]!tblOrders[Order]=tblnventory[[#This Row],[PO]])*([1]!tblOrders[Description]=tblnventory[[#This Row],[Item]]),[1]!tblOrders[Licence])</f>
        <v>0</v>
      </c>
      <c r="X3098" t="b" cm="1">
        <f t="array" ref="X3098">NOT(_xlfn.XLOOKUP(tblnventory[[#This Row],[PO]]&amp;tblnventory[[#This Row],[Item]],[1]!tblOrders[Order]&amp;[1]!tblOrders[Description],[1]!tblOrders[Paid Licence],FALSE))</f>
        <v>1</v>
      </c>
      <c r="Y30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099" spans="1:25" ht="15.75" thickBot="1">
      <c r="A3099" s="19" t="s">
        <v>8242</v>
      </c>
      <c r="B3099" t="str">
        <f>_xlfn.XLOOKUP(tblnventory[[#This Row],[Item]],[1]!tblDescription[Item],[1]!tblDescription[Description])</f>
        <v>Catalyst 9166I AP (W6E, tri-band 4x4, XOR) w/Reg-Z</v>
      </c>
      <c r="C3099" t="str">
        <f>_xlfn.XLOOKUP(tblnventory[[#This Row],[Item]],[1]!tblDescription[Item],[1]!tblDescription[Type])</f>
        <v>WAP</v>
      </c>
      <c r="D3099" t="str">
        <f>_xlfn.XLOOKUP(tblnventory[[#This Row],[Use]],[1]!tblCodes[Use],[1]!tblCodes[Code])</f>
        <v>WiFi</v>
      </c>
      <c r="E3099" s="13" t="s">
        <v>3052</v>
      </c>
      <c r="F3099" s="20">
        <v>44977</v>
      </c>
      <c r="G3099" s="24" t="str">
        <f>IF(ISBLANK(tblnventory[[#This Row],[Installed By]]),"Store","Installed")</f>
        <v>Store</v>
      </c>
      <c r="H3099" t="s">
        <v>8243</v>
      </c>
      <c r="J3099">
        <v>2191007950</v>
      </c>
      <c r="K3099" s="17"/>
      <c r="O3099" t="b">
        <f>IF(tblnventory[[#This Row],[Installed]],LEFT(tblnventory[[#This Row],[Location]],3))</f>
        <v>0</v>
      </c>
      <c r="P3099" t="str">
        <f>_xlfn.XLOOKUP(tblnventory[[#This Row],[Serial Number]],[1]!tblDNACInventory[Floor],[1]!tblDNACInventory[Name],"Not Used")</f>
        <v>Not Used</v>
      </c>
      <c r="T3099" t="b">
        <f>NOT(ISBLANK(tblnventory[[#This Row],[Installed By]]))</f>
        <v>0</v>
      </c>
      <c r="U3099" t="str">
        <f>VLOOKUP(A3099, [1]!tblDescription[#Data], 3, 0)</f>
        <v>Catalyst 9166I AP (W6E, tri-band 4x4, XOR) w/Reg-Z</v>
      </c>
      <c r="V3099" s="22" cm="1">
        <f t="array" ref="V3099">_xlfn.XLOOKUP(1,([1]!tblOrders[Order]=tblnventory[[#This Row],[PO]])*([1]!tblOrders[Description]=tblnventory[[#This Row],[Item]]),[1]!tblOrders[Unit Total],0)</f>
        <v>902.54</v>
      </c>
      <c r="W3099" s="23" cm="1">
        <f t="array" ref="W3099">_xlfn.XLOOKUP(1,([1]!tblOrders[Order]=tblnventory[[#This Row],[PO]])*([1]!tblOrders[Description]=tblnventory[[#This Row],[Item]]),[1]!tblOrders[Licence])</f>
        <v>0</v>
      </c>
      <c r="X3099" t="b" cm="1">
        <f t="array" ref="X3099">NOT(_xlfn.XLOOKUP(tblnventory[[#This Row],[PO]]&amp;tblnventory[[#This Row],[Item]],[1]!tblOrders[Order]&amp;[1]!tblOrders[Description],[1]!tblOrders[Paid Licence],FALSE))</f>
        <v>1</v>
      </c>
      <c r="Y30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00" spans="1:25" ht="15.75" thickBot="1">
      <c r="A3100" s="19" t="s">
        <v>8242</v>
      </c>
      <c r="B3100" t="str">
        <f>_xlfn.XLOOKUP(tblnventory[[#This Row],[Item]],[1]!tblDescription[Item],[1]!tblDescription[Description])</f>
        <v>Catalyst 9166I AP (W6E, tri-band 4x4, XOR) w/Reg-Z</v>
      </c>
      <c r="C3100" t="str">
        <f>_xlfn.XLOOKUP(tblnventory[[#This Row],[Item]],[1]!tblDescription[Item],[1]!tblDescription[Type])</f>
        <v>WAP</v>
      </c>
      <c r="D3100" t="str">
        <f>_xlfn.XLOOKUP(tblnventory[[#This Row],[Use]],[1]!tblCodes[Use],[1]!tblCodes[Code])</f>
        <v>WiFi</v>
      </c>
      <c r="E3100" s="13" t="s">
        <v>3053</v>
      </c>
      <c r="F3100" s="20">
        <v>44977</v>
      </c>
      <c r="G3100" s="24" t="str">
        <f>IF(ISBLANK(tblnventory[[#This Row],[Installed By]]),"Store","Installed")</f>
        <v>Store</v>
      </c>
      <c r="H3100" t="s">
        <v>8243</v>
      </c>
      <c r="J3100">
        <v>2191007950</v>
      </c>
      <c r="K3100" s="17"/>
      <c r="O3100" t="b">
        <f>IF(tblnventory[[#This Row],[Installed]],LEFT(tblnventory[[#This Row],[Location]],3))</f>
        <v>0</v>
      </c>
      <c r="P3100" t="str">
        <f>_xlfn.XLOOKUP(tblnventory[[#This Row],[Serial Number]],[1]!tblDNACInventory[Floor],[1]!tblDNACInventory[Name],"Not Used")</f>
        <v>Not Used</v>
      </c>
      <c r="T3100" t="b">
        <f>NOT(ISBLANK(tblnventory[[#This Row],[Installed By]]))</f>
        <v>0</v>
      </c>
      <c r="U3100" t="str">
        <f>VLOOKUP(A3100, [1]!tblDescription[#Data], 3, 0)</f>
        <v>Catalyst 9166I AP (W6E, tri-band 4x4, XOR) w/Reg-Z</v>
      </c>
      <c r="V3100" s="22" cm="1">
        <f t="array" ref="V3100">_xlfn.XLOOKUP(1,([1]!tblOrders[Order]=tblnventory[[#This Row],[PO]])*([1]!tblOrders[Description]=tblnventory[[#This Row],[Item]]),[1]!tblOrders[Unit Total],0)</f>
        <v>902.54</v>
      </c>
      <c r="W3100" s="23" cm="1">
        <f t="array" ref="W3100">_xlfn.XLOOKUP(1,([1]!tblOrders[Order]=tblnventory[[#This Row],[PO]])*([1]!tblOrders[Description]=tblnventory[[#This Row],[Item]]),[1]!tblOrders[Licence])</f>
        <v>0</v>
      </c>
      <c r="X3100" t="b" cm="1">
        <f t="array" ref="X3100">NOT(_xlfn.XLOOKUP(tblnventory[[#This Row],[PO]]&amp;tblnventory[[#This Row],[Item]],[1]!tblOrders[Order]&amp;[1]!tblOrders[Description],[1]!tblOrders[Paid Licence],FALSE))</f>
        <v>1</v>
      </c>
      <c r="Y31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01" spans="1:25" ht="15.75" thickBot="1">
      <c r="A3101" s="19" t="s">
        <v>8242</v>
      </c>
      <c r="B3101" t="str">
        <f>_xlfn.XLOOKUP(tblnventory[[#This Row],[Item]],[1]!tblDescription[Item],[1]!tblDescription[Description])</f>
        <v>Catalyst 9166I AP (W6E, tri-band 4x4, XOR) w/Reg-Z</v>
      </c>
      <c r="C3101" t="str">
        <f>_xlfn.XLOOKUP(tblnventory[[#This Row],[Item]],[1]!tblDescription[Item],[1]!tblDescription[Type])</f>
        <v>WAP</v>
      </c>
      <c r="D3101" t="str">
        <f>_xlfn.XLOOKUP(tblnventory[[#This Row],[Use]],[1]!tblCodes[Use],[1]!tblCodes[Code])</f>
        <v>WiFi</v>
      </c>
      <c r="E3101" s="13" t="s">
        <v>3054</v>
      </c>
      <c r="F3101" s="20">
        <v>44977</v>
      </c>
      <c r="G3101" s="24" t="str">
        <f>IF(ISBLANK(tblnventory[[#This Row],[Installed By]]),"Store","Installed")</f>
        <v>Store</v>
      </c>
      <c r="H3101" t="s">
        <v>8243</v>
      </c>
      <c r="J3101">
        <v>2191007950</v>
      </c>
      <c r="K3101" s="17"/>
      <c r="O3101" t="b">
        <f>IF(tblnventory[[#This Row],[Installed]],LEFT(tblnventory[[#This Row],[Location]],3))</f>
        <v>0</v>
      </c>
      <c r="P3101" t="str">
        <f>_xlfn.XLOOKUP(tblnventory[[#This Row],[Serial Number]],[1]!tblDNACInventory[Floor],[1]!tblDNACInventory[Name],"Not Used")</f>
        <v>Not Used</v>
      </c>
      <c r="T3101" t="b">
        <f>NOT(ISBLANK(tblnventory[[#This Row],[Installed By]]))</f>
        <v>0</v>
      </c>
      <c r="U3101" t="str">
        <f>VLOOKUP(A3101, [1]!tblDescription[#Data], 3, 0)</f>
        <v>Catalyst 9166I AP (W6E, tri-band 4x4, XOR) w/Reg-Z</v>
      </c>
      <c r="V3101" s="22" cm="1">
        <f t="array" ref="V3101">_xlfn.XLOOKUP(1,([1]!tblOrders[Order]=tblnventory[[#This Row],[PO]])*([1]!tblOrders[Description]=tblnventory[[#This Row],[Item]]),[1]!tblOrders[Unit Total],0)</f>
        <v>902.54</v>
      </c>
      <c r="W3101" s="23" cm="1">
        <f t="array" ref="W3101">_xlfn.XLOOKUP(1,([1]!tblOrders[Order]=tblnventory[[#This Row],[PO]])*([1]!tblOrders[Description]=tblnventory[[#This Row],[Item]]),[1]!tblOrders[Licence])</f>
        <v>0</v>
      </c>
      <c r="X3101" t="b" cm="1">
        <f t="array" ref="X3101">NOT(_xlfn.XLOOKUP(tblnventory[[#This Row],[PO]]&amp;tblnventory[[#This Row],[Item]],[1]!tblOrders[Order]&amp;[1]!tblOrders[Description],[1]!tblOrders[Paid Licence],FALSE))</f>
        <v>1</v>
      </c>
      <c r="Y31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02" spans="1:25" ht="15.75" thickBot="1">
      <c r="A3102" s="19" t="s">
        <v>8242</v>
      </c>
      <c r="B3102" t="str">
        <f>_xlfn.XLOOKUP(tblnventory[[#This Row],[Item]],[1]!tblDescription[Item],[1]!tblDescription[Description])</f>
        <v>Catalyst 9166I AP (W6E, tri-band 4x4, XOR) w/Reg-Z</v>
      </c>
      <c r="C3102" t="str">
        <f>_xlfn.XLOOKUP(tblnventory[[#This Row],[Item]],[1]!tblDescription[Item],[1]!tblDescription[Type])</f>
        <v>WAP</v>
      </c>
      <c r="D3102" t="str">
        <f>_xlfn.XLOOKUP(tblnventory[[#This Row],[Use]],[1]!tblCodes[Use],[1]!tblCodes[Code])</f>
        <v>WiFi</v>
      </c>
      <c r="E3102" s="13" t="s">
        <v>3055</v>
      </c>
      <c r="F3102" s="20">
        <v>44977</v>
      </c>
      <c r="G3102" s="24" t="str">
        <f>IF(ISBLANK(tblnventory[[#This Row],[Installed By]]),"Store","Installed")</f>
        <v>Store</v>
      </c>
      <c r="H3102" t="s">
        <v>8243</v>
      </c>
      <c r="J3102">
        <v>2191007950</v>
      </c>
      <c r="K3102" s="17"/>
      <c r="O3102" t="b">
        <f>IF(tblnventory[[#This Row],[Installed]],LEFT(tblnventory[[#This Row],[Location]],3))</f>
        <v>0</v>
      </c>
      <c r="P3102" t="str">
        <f>_xlfn.XLOOKUP(tblnventory[[#This Row],[Serial Number]],[1]!tblDNACInventory[Floor],[1]!tblDNACInventory[Name],"Not Used")</f>
        <v>Not Used</v>
      </c>
      <c r="T3102" t="b">
        <f>NOT(ISBLANK(tblnventory[[#This Row],[Installed By]]))</f>
        <v>0</v>
      </c>
      <c r="U3102" t="str">
        <f>VLOOKUP(A3102, [1]!tblDescription[#Data], 3, 0)</f>
        <v>Catalyst 9166I AP (W6E, tri-band 4x4, XOR) w/Reg-Z</v>
      </c>
      <c r="V3102" s="22" cm="1">
        <f t="array" ref="V3102">_xlfn.XLOOKUP(1,([1]!tblOrders[Order]=tblnventory[[#This Row],[PO]])*([1]!tblOrders[Description]=tblnventory[[#This Row],[Item]]),[1]!tblOrders[Unit Total],0)</f>
        <v>902.54</v>
      </c>
      <c r="W3102" s="23" cm="1">
        <f t="array" ref="W3102">_xlfn.XLOOKUP(1,([1]!tblOrders[Order]=tblnventory[[#This Row],[PO]])*([1]!tblOrders[Description]=tblnventory[[#This Row],[Item]]),[1]!tblOrders[Licence])</f>
        <v>0</v>
      </c>
      <c r="X3102" t="b" cm="1">
        <f t="array" ref="X3102">NOT(_xlfn.XLOOKUP(tblnventory[[#This Row],[PO]]&amp;tblnventory[[#This Row],[Item]],[1]!tblOrders[Order]&amp;[1]!tblOrders[Description],[1]!tblOrders[Paid Licence],FALSE))</f>
        <v>1</v>
      </c>
      <c r="Y31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03" spans="1:25" ht="15.75" thickBot="1">
      <c r="A3103" s="19" t="s">
        <v>8242</v>
      </c>
      <c r="B3103" t="str">
        <f>_xlfn.XLOOKUP(tblnventory[[#This Row],[Item]],[1]!tblDescription[Item],[1]!tblDescription[Description])</f>
        <v>Catalyst 9166I AP (W6E, tri-band 4x4, XOR) w/Reg-Z</v>
      </c>
      <c r="C3103" t="str">
        <f>_xlfn.XLOOKUP(tblnventory[[#This Row],[Item]],[1]!tblDescription[Item],[1]!tblDescription[Type])</f>
        <v>WAP</v>
      </c>
      <c r="D3103" t="str">
        <f>_xlfn.XLOOKUP(tblnventory[[#This Row],[Use]],[1]!tblCodes[Use],[1]!tblCodes[Code])</f>
        <v>WiFi</v>
      </c>
      <c r="E3103" s="13" t="s">
        <v>3056</v>
      </c>
      <c r="F3103" s="20">
        <v>44977</v>
      </c>
      <c r="G3103" s="24" t="str">
        <f>IF(ISBLANK(tblnventory[[#This Row],[Installed By]]),"Store","Installed")</f>
        <v>Store</v>
      </c>
      <c r="H3103" t="s">
        <v>8243</v>
      </c>
      <c r="J3103">
        <v>2191007950</v>
      </c>
      <c r="K3103" s="17"/>
      <c r="O3103" t="b">
        <f>IF(tblnventory[[#This Row],[Installed]],LEFT(tblnventory[[#This Row],[Location]],3))</f>
        <v>0</v>
      </c>
      <c r="P3103" t="str">
        <f>_xlfn.XLOOKUP(tblnventory[[#This Row],[Serial Number]],[1]!tblDNACInventory[Floor],[1]!tblDNACInventory[Name],"Not Used")</f>
        <v>Not Used</v>
      </c>
      <c r="T3103" t="b">
        <f>NOT(ISBLANK(tblnventory[[#This Row],[Installed By]]))</f>
        <v>0</v>
      </c>
      <c r="U3103" t="str">
        <f>VLOOKUP(A3103, [1]!tblDescription[#Data], 3, 0)</f>
        <v>Catalyst 9166I AP (W6E, tri-band 4x4, XOR) w/Reg-Z</v>
      </c>
      <c r="V3103" s="22" cm="1">
        <f t="array" ref="V3103">_xlfn.XLOOKUP(1,([1]!tblOrders[Order]=tblnventory[[#This Row],[PO]])*([1]!tblOrders[Description]=tblnventory[[#This Row],[Item]]),[1]!tblOrders[Unit Total],0)</f>
        <v>902.54</v>
      </c>
      <c r="W3103" s="23" cm="1">
        <f t="array" ref="W3103">_xlfn.XLOOKUP(1,([1]!tblOrders[Order]=tblnventory[[#This Row],[PO]])*([1]!tblOrders[Description]=tblnventory[[#This Row],[Item]]),[1]!tblOrders[Licence])</f>
        <v>0</v>
      </c>
      <c r="X3103" t="b" cm="1">
        <f t="array" ref="X3103">NOT(_xlfn.XLOOKUP(tblnventory[[#This Row],[PO]]&amp;tblnventory[[#This Row],[Item]],[1]!tblOrders[Order]&amp;[1]!tblOrders[Description],[1]!tblOrders[Paid Licence],FALSE))</f>
        <v>1</v>
      </c>
      <c r="Y31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04" spans="1:25" ht="15.75" thickBot="1">
      <c r="A3104" s="19" t="s">
        <v>8242</v>
      </c>
      <c r="B3104" t="str">
        <f>_xlfn.XLOOKUP(tblnventory[[#This Row],[Item]],[1]!tblDescription[Item],[1]!tblDescription[Description])</f>
        <v>Catalyst 9166I AP (W6E, tri-band 4x4, XOR) w/Reg-Z</v>
      </c>
      <c r="C3104" t="str">
        <f>_xlfn.XLOOKUP(tblnventory[[#This Row],[Item]],[1]!tblDescription[Item],[1]!tblDescription[Type])</f>
        <v>WAP</v>
      </c>
      <c r="D3104" t="str">
        <f>_xlfn.XLOOKUP(tblnventory[[#This Row],[Use]],[1]!tblCodes[Use],[1]!tblCodes[Code])</f>
        <v>WiFi</v>
      </c>
      <c r="E3104" s="13" t="s">
        <v>3057</v>
      </c>
      <c r="F3104" s="20">
        <v>44977</v>
      </c>
      <c r="G3104" s="24" t="str">
        <f>IF(ISBLANK(tblnventory[[#This Row],[Installed By]]),"Store","Installed")</f>
        <v>Store</v>
      </c>
      <c r="H3104" t="s">
        <v>8243</v>
      </c>
      <c r="J3104">
        <v>2191007950</v>
      </c>
      <c r="K3104" s="17"/>
      <c r="O3104" t="b">
        <f>IF(tblnventory[[#This Row],[Installed]],LEFT(tblnventory[[#This Row],[Location]],3))</f>
        <v>0</v>
      </c>
      <c r="P3104" t="str">
        <f>_xlfn.XLOOKUP(tblnventory[[#This Row],[Serial Number]],[1]!tblDNACInventory[Floor],[1]!tblDNACInventory[Name],"Not Used")</f>
        <v>Not Used</v>
      </c>
      <c r="T3104" t="b">
        <f>NOT(ISBLANK(tblnventory[[#This Row],[Installed By]]))</f>
        <v>0</v>
      </c>
      <c r="U3104" t="str">
        <f>VLOOKUP(A3104, [1]!tblDescription[#Data], 3, 0)</f>
        <v>Catalyst 9166I AP (W6E, tri-band 4x4, XOR) w/Reg-Z</v>
      </c>
      <c r="V3104" s="22" cm="1">
        <f t="array" ref="V3104">_xlfn.XLOOKUP(1,([1]!tblOrders[Order]=tblnventory[[#This Row],[PO]])*([1]!tblOrders[Description]=tblnventory[[#This Row],[Item]]),[1]!tblOrders[Unit Total],0)</f>
        <v>902.54</v>
      </c>
      <c r="W3104" s="23" cm="1">
        <f t="array" ref="W3104">_xlfn.XLOOKUP(1,([1]!tblOrders[Order]=tblnventory[[#This Row],[PO]])*([1]!tblOrders[Description]=tblnventory[[#This Row],[Item]]),[1]!tblOrders[Licence])</f>
        <v>0</v>
      </c>
      <c r="X3104" t="b" cm="1">
        <f t="array" ref="X3104">NOT(_xlfn.XLOOKUP(tblnventory[[#This Row],[PO]]&amp;tblnventory[[#This Row],[Item]],[1]!tblOrders[Order]&amp;[1]!tblOrders[Description],[1]!tblOrders[Paid Licence],FALSE))</f>
        <v>1</v>
      </c>
      <c r="Y31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05" spans="1:25" ht="15.75" thickBot="1">
      <c r="A3105" s="19" t="s">
        <v>8242</v>
      </c>
      <c r="B3105" t="str">
        <f>_xlfn.XLOOKUP(tblnventory[[#This Row],[Item]],[1]!tblDescription[Item],[1]!tblDescription[Description])</f>
        <v>Catalyst 9166I AP (W6E, tri-band 4x4, XOR) w/Reg-Z</v>
      </c>
      <c r="C3105" t="str">
        <f>_xlfn.XLOOKUP(tblnventory[[#This Row],[Item]],[1]!tblDescription[Item],[1]!tblDescription[Type])</f>
        <v>WAP</v>
      </c>
      <c r="D3105" t="str">
        <f>_xlfn.XLOOKUP(tblnventory[[#This Row],[Use]],[1]!tblCodes[Use],[1]!tblCodes[Code])</f>
        <v>WiFi</v>
      </c>
      <c r="E3105" s="13" t="s">
        <v>3058</v>
      </c>
      <c r="F3105" s="20">
        <v>44977</v>
      </c>
      <c r="G3105" s="24" t="str">
        <f>IF(ISBLANK(tblnventory[[#This Row],[Installed By]]),"Store","Installed")</f>
        <v>Store</v>
      </c>
      <c r="H3105" t="s">
        <v>8243</v>
      </c>
      <c r="J3105">
        <v>2191007950</v>
      </c>
      <c r="K3105" s="17"/>
      <c r="O3105" t="b">
        <f>IF(tblnventory[[#This Row],[Installed]],LEFT(tblnventory[[#This Row],[Location]],3))</f>
        <v>0</v>
      </c>
      <c r="P3105" t="str">
        <f>_xlfn.XLOOKUP(tblnventory[[#This Row],[Serial Number]],[1]!tblDNACInventory[Floor],[1]!tblDNACInventory[Name],"Not Used")</f>
        <v>Not Used</v>
      </c>
      <c r="T3105" t="b">
        <f>NOT(ISBLANK(tblnventory[[#This Row],[Installed By]]))</f>
        <v>0</v>
      </c>
      <c r="U3105" t="str">
        <f>VLOOKUP(A3105, [1]!tblDescription[#Data], 3, 0)</f>
        <v>Catalyst 9166I AP (W6E, tri-band 4x4, XOR) w/Reg-Z</v>
      </c>
      <c r="V3105" s="22" cm="1">
        <f t="array" ref="V3105">_xlfn.XLOOKUP(1,([1]!tblOrders[Order]=tblnventory[[#This Row],[PO]])*([1]!tblOrders[Description]=tblnventory[[#This Row],[Item]]),[1]!tblOrders[Unit Total],0)</f>
        <v>902.54</v>
      </c>
      <c r="W3105" s="23" cm="1">
        <f t="array" ref="W3105">_xlfn.XLOOKUP(1,([1]!tblOrders[Order]=tblnventory[[#This Row],[PO]])*([1]!tblOrders[Description]=tblnventory[[#This Row],[Item]]),[1]!tblOrders[Licence])</f>
        <v>0</v>
      </c>
      <c r="X3105" t="b" cm="1">
        <f t="array" ref="X3105">NOT(_xlfn.XLOOKUP(tblnventory[[#This Row],[PO]]&amp;tblnventory[[#This Row],[Item]],[1]!tblOrders[Order]&amp;[1]!tblOrders[Description],[1]!tblOrders[Paid Licence],FALSE))</f>
        <v>1</v>
      </c>
      <c r="Y31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06" spans="1:25" ht="15.75" thickBot="1">
      <c r="A3106" s="19" t="s">
        <v>8242</v>
      </c>
      <c r="B3106" t="str">
        <f>_xlfn.XLOOKUP(tblnventory[[#This Row],[Item]],[1]!tblDescription[Item],[1]!tblDescription[Description])</f>
        <v>Catalyst 9166I AP (W6E, tri-band 4x4, XOR) w/Reg-Z</v>
      </c>
      <c r="C3106" t="str">
        <f>_xlfn.XLOOKUP(tblnventory[[#This Row],[Item]],[1]!tblDescription[Item],[1]!tblDescription[Type])</f>
        <v>WAP</v>
      </c>
      <c r="D3106" t="str">
        <f>_xlfn.XLOOKUP(tblnventory[[#This Row],[Use]],[1]!tblCodes[Use],[1]!tblCodes[Code])</f>
        <v>WiFi</v>
      </c>
      <c r="E3106" s="13" t="s">
        <v>3059</v>
      </c>
      <c r="F3106" s="20">
        <v>44977</v>
      </c>
      <c r="G3106" s="24" t="str">
        <f>IF(ISBLANK(tblnventory[[#This Row],[Installed By]]),"Store","Installed")</f>
        <v>Store</v>
      </c>
      <c r="H3106" t="s">
        <v>8243</v>
      </c>
      <c r="J3106">
        <v>2191007950</v>
      </c>
      <c r="K3106" s="17"/>
      <c r="O3106" t="b">
        <f>IF(tblnventory[[#This Row],[Installed]],LEFT(tblnventory[[#This Row],[Location]],3))</f>
        <v>0</v>
      </c>
      <c r="P3106" t="str">
        <f>_xlfn.XLOOKUP(tblnventory[[#This Row],[Serial Number]],[1]!tblDNACInventory[Floor],[1]!tblDNACInventory[Name],"Not Used")</f>
        <v>Not Used</v>
      </c>
      <c r="T3106" t="b">
        <f>NOT(ISBLANK(tblnventory[[#This Row],[Installed By]]))</f>
        <v>0</v>
      </c>
      <c r="U3106" t="str">
        <f>VLOOKUP(A3106, [1]!tblDescription[#Data], 3, 0)</f>
        <v>Catalyst 9166I AP (W6E, tri-band 4x4, XOR) w/Reg-Z</v>
      </c>
      <c r="V3106" s="22" cm="1">
        <f t="array" ref="V3106">_xlfn.XLOOKUP(1,([1]!tblOrders[Order]=tblnventory[[#This Row],[PO]])*([1]!tblOrders[Description]=tblnventory[[#This Row],[Item]]),[1]!tblOrders[Unit Total],0)</f>
        <v>902.54</v>
      </c>
      <c r="W3106" s="23" cm="1">
        <f t="array" ref="W3106">_xlfn.XLOOKUP(1,([1]!tblOrders[Order]=tblnventory[[#This Row],[PO]])*([1]!tblOrders[Description]=tblnventory[[#This Row],[Item]]),[1]!tblOrders[Licence])</f>
        <v>0</v>
      </c>
      <c r="X3106" t="b" cm="1">
        <f t="array" ref="X3106">NOT(_xlfn.XLOOKUP(tblnventory[[#This Row],[PO]]&amp;tblnventory[[#This Row],[Item]],[1]!tblOrders[Order]&amp;[1]!tblOrders[Description],[1]!tblOrders[Paid Licence],FALSE))</f>
        <v>1</v>
      </c>
      <c r="Y31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07" spans="1:25" ht="15.75" thickBot="1">
      <c r="A3107" s="19" t="s">
        <v>8242</v>
      </c>
      <c r="B3107" t="str">
        <f>_xlfn.XLOOKUP(tblnventory[[#This Row],[Item]],[1]!tblDescription[Item],[1]!tblDescription[Description])</f>
        <v>Catalyst 9166I AP (W6E, tri-band 4x4, XOR) w/Reg-Z</v>
      </c>
      <c r="C3107" t="str">
        <f>_xlfn.XLOOKUP(tblnventory[[#This Row],[Item]],[1]!tblDescription[Item],[1]!tblDescription[Type])</f>
        <v>WAP</v>
      </c>
      <c r="D3107" t="str">
        <f>_xlfn.XLOOKUP(tblnventory[[#This Row],[Use]],[1]!tblCodes[Use],[1]!tblCodes[Code])</f>
        <v>WiFi</v>
      </c>
      <c r="E3107" s="13" t="s">
        <v>3060</v>
      </c>
      <c r="F3107" s="20">
        <v>44977</v>
      </c>
      <c r="G3107" s="24" t="str">
        <f>IF(ISBLANK(tblnventory[[#This Row],[Installed By]]),"Store","Installed")</f>
        <v>Store</v>
      </c>
      <c r="H3107" t="s">
        <v>8243</v>
      </c>
      <c r="J3107">
        <v>2191007950</v>
      </c>
      <c r="K3107" s="17"/>
      <c r="O3107" t="b">
        <f>IF(tblnventory[[#This Row],[Installed]],LEFT(tblnventory[[#This Row],[Location]],3))</f>
        <v>0</v>
      </c>
      <c r="P3107" t="str">
        <f>_xlfn.XLOOKUP(tblnventory[[#This Row],[Serial Number]],[1]!tblDNACInventory[Floor],[1]!tblDNACInventory[Name],"Not Used")</f>
        <v>Not Used</v>
      </c>
      <c r="T3107" t="b">
        <f>NOT(ISBLANK(tblnventory[[#This Row],[Installed By]]))</f>
        <v>0</v>
      </c>
      <c r="U3107" t="str">
        <f>VLOOKUP(A3107, [1]!tblDescription[#Data], 3, 0)</f>
        <v>Catalyst 9166I AP (W6E, tri-band 4x4, XOR) w/Reg-Z</v>
      </c>
      <c r="V3107" s="22" cm="1">
        <f t="array" ref="V3107">_xlfn.XLOOKUP(1,([1]!tblOrders[Order]=tblnventory[[#This Row],[PO]])*([1]!tblOrders[Description]=tblnventory[[#This Row],[Item]]),[1]!tblOrders[Unit Total],0)</f>
        <v>902.54</v>
      </c>
      <c r="W3107" s="23" cm="1">
        <f t="array" ref="W3107">_xlfn.XLOOKUP(1,([1]!tblOrders[Order]=tblnventory[[#This Row],[PO]])*([1]!tblOrders[Description]=tblnventory[[#This Row],[Item]]),[1]!tblOrders[Licence])</f>
        <v>0</v>
      </c>
      <c r="X3107" t="b" cm="1">
        <f t="array" ref="X3107">NOT(_xlfn.XLOOKUP(tblnventory[[#This Row],[PO]]&amp;tblnventory[[#This Row],[Item]],[1]!tblOrders[Order]&amp;[1]!tblOrders[Description],[1]!tblOrders[Paid Licence],FALSE))</f>
        <v>1</v>
      </c>
      <c r="Y31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08" spans="1:25" ht="15.75" thickBot="1">
      <c r="A3108" s="19" t="s">
        <v>8242</v>
      </c>
      <c r="B3108" t="str">
        <f>_xlfn.XLOOKUP(tblnventory[[#This Row],[Item]],[1]!tblDescription[Item],[1]!tblDescription[Description])</f>
        <v>Catalyst 9166I AP (W6E, tri-band 4x4, XOR) w/Reg-Z</v>
      </c>
      <c r="C3108" t="str">
        <f>_xlfn.XLOOKUP(tblnventory[[#This Row],[Item]],[1]!tblDescription[Item],[1]!tblDescription[Type])</f>
        <v>WAP</v>
      </c>
      <c r="D3108" t="str">
        <f>_xlfn.XLOOKUP(tblnventory[[#This Row],[Use]],[1]!tblCodes[Use],[1]!tblCodes[Code])</f>
        <v>WiFi</v>
      </c>
      <c r="E3108" s="13" t="s">
        <v>3061</v>
      </c>
      <c r="F3108" s="20">
        <v>44977</v>
      </c>
      <c r="G3108" s="24" t="str">
        <f>IF(ISBLANK(tblnventory[[#This Row],[Installed By]]),"Store","Installed")</f>
        <v>Store</v>
      </c>
      <c r="H3108" t="s">
        <v>8243</v>
      </c>
      <c r="J3108">
        <v>2191007950</v>
      </c>
      <c r="K3108" s="17"/>
      <c r="O3108" t="b">
        <f>IF(tblnventory[[#This Row],[Installed]],LEFT(tblnventory[[#This Row],[Location]],3))</f>
        <v>0</v>
      </c>
      <c r="P3108" t="str">
        <f>_xlfn.XLOOKUP(tblnventory[[#This Row],[Serial Number]],[1]!tblDNACInventory[Floor],[1]!tblDNACInventory[Name],"Not Used")</f>
        <v>Not Used</v>
      </c>
      <c r="T3108" t="b">
        <f>NOT(ISBLANK(tblnventory[[#This Row],[Installed By]]))</f>
        <v>0</v>
      </c>
      <c r="U3108" t="str">
        <f>VLOOKUP(A3108, [1]!tblDescription[#Data], 3, 0)</f>
        <v>Catalyst 9166I AP (W6E, tri-band 4x4, XOR) w/Reg-Z</v>
      </c>
      <c r="V3108" s="22" cm="1">
        <f t="array" ref="V3108">_xlfn.XLOOKUP(1,([1]!tblOrders[Order]=tblnventory[[#This Row],[PO]])*([1]!tblOrders[Description]=tblnventory[[#This Row],[Item]]),[1]!tblOrders[Unit Total],0)</f>
        <v>902.54</v>
      </c>
      <c r="W3108" s="23" cm="1">
        <f t="array" ref="W3108">_xlfn.XLOOKUP(1,([1]!tblOrders[Order]=tblnventory[[#This Row],[PO]])*([1]!tblOrders[Description]=tblnventory[[#This Row],[Item]]),[1]!tblOrders[Licence])</f>
        <v>0</v>
      </c>
      <c r="X3108" t="b" cm="1">
        <f t="array" ref="X3108">NOT(_xlfn.XLOOKUP(tblnventory[[#This Row],[PO]]&amp;tblnventory[[#This Row],[Item]],[1]!tblOrders[Order]&amp;[1]!tblOrders[Description],[1]!tblOrders[Paid Licence],FALSE))</f>
        <v>1</v>
      </c>
      <c r="Y31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09" spans="1:25" ht="15.75" thickBot="1">
      <c r="A3109" s="19" t="s">
        <v>8242</v>
      </c>
      <c r="B3109" t="str">
        <f>_xlfn.XLOOKUP(tblnventory[[#This Row],[Item]],[1]!tblDescription[Item],[1]!tblDescription[Description])</f>
        <v>Catalyst 9166I AP (W6E, tri-band 4x4, XOR) w/Reg-Z</v>
      </c>
      <c r="C3109" t="str">
        <f>_xlfn.XLOOKUP(tblnventory[[#This Row],[Item]],[1]!tblDescription[Item],[1]!tblDescription[Type])</f>
        <v>WAP</v>
      </c>
      <c r="D3109" t="str">
        <f>_xlfn.XLOOKUP(tblnventory[[#This Row],[Use]],[1]!tblCodes[Use],[1]!tblCodes[Code])</f>
        <v>WiFi</v>
      </c>
      <c r="E3109" s="13" t="s">
        <v>3062</v>
      </c>
      <c r="F3109" s="20">
        <v>44977</v>
      </c>
      <c r="G3109" s="24" t="str">
        <f>IF(ISBLANK(tblnventory[[#This Row],[Installed By]]),"Store","Installed")</f>
        <v>Store</v>
      </c>
      <c r="H3109" t="s">
        <v>8243</v>
      </c>
      <c r="J3109">
        <v>2191007950</v>
      </c>
      <c r="K3109" s="17"/>
      <c r="O3109" t="b">
        <f>IF(tblnventory[[#This Row],[Installed]],LEFT(tblnventory[[#This Row],[Location]],3))</f>
        <v>0</v>
      </c>
      <c r="P3109" t="str">
        <f>_xlfn.XLOOKUP(tblnventory[[#This Row],[Serial Number]],[1]!tblDNACInventory[Floor],[1]!tblDNACInventory[Name],"Not Used")</f>
        <v>Not Used</v>
      </c>
      <c r="T3109" t="b">
        <f>NOT(ISBLANK(tblnventory[[#This Row],[Installed By]]))</f>
        <v>0</v>
      </c>
      <c r="U3109" t="str">
        <f>VLOOKUP(A3109, [1]!tblDescription[#Data], 3, 0)</f>
        <v>Catalyst 9166I AP (W6E, tri-band 4x4, XOR) w/Reg-Z</v>
      </c>
      <c r="V3109" s="22" cm="1">
        <f t="array" ref="V3109">_xlfn.XLOOKUP(1,([1]!tblOrders[Order]=tblnventory[[#This Row],[PO]])*([1]!tblOrders[Description]=tblnventory[[#This Row],[Item]]),[1]!tblOrders[Unit Total],0)</f>
        <v>902.54</v>
      </c>
      <c r="W3109" s="23" cm="1">
        <f t="array" ref="W3109">_xlfn.XLOOKUP(1,([1]!tblOrders[Order]=tblnventory[[#This Row],[PO]])*([1]!tblOrders[Description]=tblnventory[[#This Row],[Item]]),[1]!tblOrders[Licence])</f>
        <v>0</v>
      </c>
      <c r="X3109" t="b" cm="1">
        <f t="array" ref="X3109">NOT(_xlfn.XLOOKUP(tblnventory[[#This Row],[PO]]&amp;tblnventory[[#This Row],[Item]],[1]!tblOrders[Order]&amp;[1]!tblOrders[Description],[1]!tblOrders[Paid Licence],FALSE))</f>
        <v>1</v>
      </c>
      <c r="Y31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10" spans="1:25" ht="15.75" thickBot="1">
      <c r="A3110" s="19" t="s">
        <v>8242</v>
      </c>
      <c r="B3110" t="str">
        <f>_xlfn.XLOOKUP(tblnventory[[#This Row],[Item]],[1]!tblDescription[Item],[1]!tblDescription[Description])</f>
        <v>Catalyst 9166I AP (W6E, tri-band 4x4, XOR) w/Reg-Z</v>
      </c>
      <c r="C3110" t="str">
        <f>_xlfn.XLOOKUP(tblnventory[[#This Row],[Item]],[1]!tblDescription[Item],[1]!tblDescription[Type])</f>
        <v>WAP</v>
      </c>
      <c r="D3110" t="str">
        <f>_xlfn.XLOOKUP(tblnventory[[#This Row],[Use]],[1]!tblCodes[Use],[1]!tblCodes[Code])</f>
        <v>WiFi</v>
      </c>
      <c r="E3110" s="13" t="s">
        <v>3063</v>
      </c>
      <c r="F3110" s="20">
        <v>44977</v>
      </c>
      <c r="G3110" s="24" t="str">
        <f>IF(ISBLANK(tblnventory[[#This Row],[Installed By]]),"Store","Installed")</f>
        <v>Store</v>
      </c>
      <c r="H3110" t="s">
        <v>8243</v>
      </c>
      <c r="J3110">
        <v>2191007950</v>
      </c>
      <c r="K3110" s="17"/>
      <c r="O3110" t="b">
        <f>IF(tblnventory[[#This Row],[Installed]],LEFT(tblnventory[[#This Row],[Location]],3))</f>
        <v>0</v>
      </c>
      <c r="P3110" t="str">
        <f>_xlfn.XLOOKUP(tblnventory[[#This Row],[Serial Number]],[1]!tblDNACInventory[Floor],[1]!tblDNACInventory[Name],"Not Used")</f>
        <v>Not Used</v>
      </c>
      <c r="T3110" t="b">
        <f>NOT(ISBLANK(tblnventory[[#This Row],[Installed By]]))</f>
        <v>0</v>
      </c>
      <c r="U3110" t="str">
        <f>VLOOKUP(A3110, [1]!tblDescription[#Data], 3, 0)</f>
        <v>Catalyst 9166I AP (W6E, tri-band 4x4, XOR) w/Reg-Z</v>
      </c>
      <c r="V3110" s="22" cm="1">
        <f t="array" ref="V3110">_xlfn.XLOOKUP(1,([1]!tblOrders[Order]=tblnventory[[#This Row],[PO]])*([1]!tblOrders[Description]=tblnventory[[#This Row],[Item]]),[1]!tblOrders[Unit Total],0)</f>
        <v>902.54</v>
      </c>
      <c r="W3110" s="23" cm="1">
        <f t="array" ref="W3110">_xlfn.XLOOKUP(1,([1]!tblOrders[Order]=tblnventory[[#This Row],[PO]])*([1]!tblOrders[Description]=tblnventory[[#This Row],[Item]]),[1]!tblOrders[Licence])</f>
        <v>0</v>
      </c>
      <c r="X3110" t="b" cm="1">
        <f t="array" ref="X3110">NOT(_xlfn.XLOOKUP(tblnventory[[#This Row],[PO]]&amp;tblnventory[[#This Row],[Item]],[1]!tblOrders[Order]&amp;[1]!tblOrders[Description],[1]!tblOrders[Paid Licence],FALSE))</f>
        <v>1</v>
      </c>
      <c r="Y31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11" spans="1:25" ht="15.75" thickBot="1">
      <c r="A3111" s="19" t="s">
        <v>8242</v>
      </c>
      <c r="B3111" t="str">
        <f>_xlfn.XLOOKUP(tblnventory[[#This Row],[Item]],[1]!tblDescription[Item],[1]!tblDescription[Description])</f>
        <v>Catalyst 9166I AP (W6E, tri-band 4x4, XOR) w/Reg-Z</v>
      </c>
      <c r="C3111" t="str">
        <f>_xlfn.XLOOKUP(tblnventory[[#This Row],[Item]],[1]!tblDescription[Item],[1]!tblDescription[Type])</f>
        <v>WAP</v>
      </c>
      <c r="D3111" t="str">
        <f>_xlfn.XLOOKUP(tblnventory[[#This Row],[Use]],[1]!tblCodes[Use],[1]!tblCodes[Code])</f>
        <v>WiFi</v>
      </c>
      <c r="E3111" s="13" t="s">
        <v>3064</v>
      </c>
      <c r="F3111" s="20">
        <v>44977</v>
      </c>
      <c r="G3111" s="24" t="str">
        <f>IF(ISBLANK(tblnventory[[#This Row],[Installed By]]),"Store","Installed")</f>
        <v>Store</v>
      </c>
      <c r="H3111" t="s">
        <v>8243</v>
      </c>
      <c r="J3111">
        <v>2191007950</v>
      </c>
      <c r="K3111" s="17"/>
      <c r="O3111" t="b">
        <f>IF(tblnventory[[#This Row],[Installed]],LEFT(tblnventory[[#This Row],[Location]],3))</f>
        <v>0</v>
      </c>
      <c r="P3111" t="str">
        <f>_xlfn.XLOOKUP(tblnventory[[#This Row],[Serial Number]],[1]!tblDNACInventory[Floor],[1]!tblDNACInventory[Name],"Not Used")</f>
        <v>Not Used</v>
      </c>
      <c r="T3111" t="b">
        <f>NOT(ISBLANK(tblnventory[[#This Row],[Installed By]]))</f>
        <v>0</v>
      </c>
      <c r="U3111" t="str">
        <f>VLOOKUP(A3111, [1]!tblDescription[#Data], 3, 0)</f>
        <v>Catalyst 9166I AP (W6E, tri-band 4x4, XOR) w/Reg-Z</v>
      </c>
      <c r="V3111" s="22" cm="1">
        <f t="array" ref="V3111">_xlfn.XLOOKUP(1,([1]!tblOrders[Order]=tblnventory[[#This Row],[PO]])*([1]!tblOrders[Description]=tblnventory[[#This Row],[Item]]),[1]!tblOrders[Unit Total],0)</f>
        <v>902.54</v>
      </c>
      <c r="W3111" s="23" cm="1">
        <f t="array" ref="W3111">_xlfn.XLOOKUP(1,([1]!tblOrders[Order]=tblnventory[[#This Row],[PO]])*([1]!tblOrders[Description]=tblnventory[[#This Row],[Item]]),[1]!tblOrders[Licence])</f>
        <v>0</v>
      </c>
      <c r="X3111" t="b" cm="1">
        <f t="array" ref="X3111">NOT(_xlfn.XLOOKUP(tblnventory[[#This Row],[PO]]&amp;tblnventory[[#This Row],[Item]],[1]!tblOrders[Order]&amp;[1]!tblOrders[Description],[1]!tblOrders[Paid Licence],FALSE))</f>
        <v>1</v>
      </c>
      <c r="Y31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12" spans="1:25" ht="15.75" thickBot="1">
      <c r="A3112" s="19" t="s">
        <v>8242</v>
      </c>
      <c r="B3112" t="str">
        <f>_xlfn.XLOOKUP(tblnventory[[#This Row],[Item]],[1]!tblDescription[Item],[1]!tblDescription[Description])</f>
        <v>Catalyst 9166I AP (W6E, tri-band 4x4, XOR) w/Reg-Z</v>
      </c>
      <c r="C3112" t="str">
        <f>_xlfn.XLOOKUP(tblnventory[[#This Row],[Item]],[1]!tblDescription[Item],[1]!tblDescription[Type])</f>
        <v>WAP</v>
      </c>
      <c r="D3112" t="str">
        <f>_xlfn.XLOOKUP(tblnventory[[#This Row],[Use]],[1]!tblCodes[Use],[1]!tblCodes[Code])</f>
        <v>WiFi</v>
      </c>
      <c r="E3112" s="13" t="s">
        <v>3065</v>
      </c>
      <c r="F3112" s="20">
        <v>44977</v>
      </c>
      <c r="G3112" s="24" t="str">
        <f>IF(ISBLANK(tblnventory[[#This Row],[Installed By]]),"Store","Installed")</f>
        <v>Store</v>
      </c>
      <c r="H3112" t="s">
        <v>8243</v>
      </c>
      <c r="J3112">
        <v>2191007950</v>
      </c>
      <c r="K3112" s="17"/>
      <c r="O3112" t="b">
        <f>IF(tblnventory[[#This Row],[Installed]],LEFT(tblnventory[[#This Row],[Location]],3))</f>
        <v>0</v>
      </c>
      <c r="P3112" t="str">
        <f>_xlfn.XLOOKUP(tblnventory[[#This Row],[Serial Number]],[1]!tblDNACInventory[Floor],[1]!tblDNACInventory[Name],"Not Used")</f>
        <v>Not Used</v>
      </c>
      <c r="T3112" t="b">
        <f>NOT(ISBLANK(tblnventory[[#This Row],[Installed By]]))</f>
        <v>0</v>
      </c>
      <c r="U3112" t="str">
        <f>VLOOKUP(A3112, [1]!tblDescription[#Data], 3, 0)</f>
        <v>Catalyst 9166I AP (W6E, tri-band 4x4, XOR) w/Reg-Z</v>
      </c>
      <c r="V3112" s="22" cm="1">
        <f t="array" ref="V3112">_xlfn.XLOOKUP(1,([1]!tblOrders[Order]=tblnventory[[#This Row],[PO]])*([1]!tblOrders[Description]=tblnventory[[#This Row],[Item]]),[1]!tblOrders[Unit Total],0)</f>
        <v>902.54</v>
      </c>
      <c r="W3112" s="23" cm="1">
        <f t="array" ref="W3112">_xlfn.XLOOKUP(1,([1]!tblOrders[Order]=tblnventory[[#This Row],[PO]])*([1]!tblOrders[Description]=tblnventory[[#This Row],[Item]]),[1]!tblOrders[Licence])</f>
        <v>0</v>
      </c>
      <c r="X3112" t="b" cm="1">
        <f t="array" ref="X3112">NOT(_xlfn.XLOOKUP(tblnventory[[#This Row],[PO]]&amp;tblnventory[[#This Row],[Item]],[1]!tblOrders[Order]&amp;[1]!tblOrders[Description],[1]!tblOrders[Paid Licence],FALSE))</f>
        <v>1</v>
      </c>
      <c r="Y31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13" spans="1:25" ht="15.75" thickBot="1">
      <c r="A3113" s="19" t="s">
        <v>8242</v>
      </c>
      <c r="B3113" t="str">
        <f>_xlfn.XLOOKUP(tblnventory[[#This Row],[Item]],[1]!tblDescription[Item],[1]!tblDescription[Description])</f>
        <v>Catalyst 9166I AP (W6E, tri-band 4x4, XOR) w/Reg-Z</v>
      </c>
      <c r="C3113" t="str">
        <f>_xlfn.XLOOKUP(tblnventory[[#This Row],[Item]],[1]!tblDescription[Item],[1]!tblDescription[Type])</f>
        <v>WAP</v>
      </c>
      <c r="D3113" t="str">
        <f>_xlfn.XLOOKUP(tblnventory[[#This Row],[Use]],[1]!tblCodes[Use],[1]!tblCodes[Code])</f>
        <v>WiFi</v>
      </c>
      <c r="E3113" s="13" t="s">
        <v>3066</v>
      </c>
      <c r="F3113" s="20">
        <v>44977</v>
      </c>
      <c r="G3113" s="24" t="str">
        <f>IF(ISBLANK(tblnventory[[#This Row],[Installed By]]),"Store","Installed")</f>
        <v>Store</v>
      </c>
      <c r="H3113" t="s">
        <v>8243</v>
      </c>
      <c r="J3113">
        <v>2191007950</v>
      </c>
      <c r="K3113" s="17"/>
      <c r="O3113" t="b">
        <f>IF(tblnventory[[#This Row],[Installed]],LEFT(tblnventory[[#This Row],[Location]],3))</f>
        <v>0</v>
      </c>
      <c r="P3113" t="str">
        <f>_xlfn.XLOOKUP(tblnventory[[#This Row],[Serial Number]],[1]!tblDNACInventory[Floor],[1]!tblDNACInventory[Name],"Not Used")</f>
        <v>Not Used</v>
      </c>
      <c r="T3113" t="b">
        <f>NOT(ISBLANK(tblnventory[[#This Row],[Installed By]]))</f>
        <v>0</v>
      </c>
      <c r="U3113" t="str">
        <f>VLOOKUP(A3113, [1]!tblDescription[#Data], 3, 0)</f>
        <v>Catalyst 9166I AP (W6E, tri-band 4x4, XOR) w/Reg-Z</v>
      </c>
      <c r="V3113" s="22" cm="1">
        <f t="array" ref="V3113">_xlfn.XLOOKUP(1,([1]!tblOrders[Order]=tblnventory[[#This Row],[PO]])*([1]!tblOrders[Description]=tblnventory[[#This Row],[Item]]),[1]!tblOrders[Unit Total],0)</f>
        <v>902.54</v>
      </c>
      <c r="W3113" s="23" cm="1">
        <f t="array" ref="W3113">_xlfn.XLOOKUP(1,([1]!tblOrders[Order]=tblnventory[[#This Row],[PO]])*([1]!tblOrders[Description]=tblnventory[[#This Row],[Item]]),[1]!tblOrders[Licence])</f>
        <v>0</v>
      </c>
      <c r="X3113" t="b" cm="1">
        <f t="array" ref="X3113">NOT(_xlfn.XLOOKUP(tblnventory[[#This Row],[PO]]&amp;tblnventory[[#This Row],[Item]],[1]!tblOrders[Order]&amp;[1]!tblOrders[Description],[1]!tblOrders[Paid Licence],FALSE))</f>
        <v>1</v>
      </c>
      <c r="Y31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14" spans="1:25" ht="15.75" thickBot="1">
      <c r="A3114" s="19" t="s">
        <v>8242</v>
      </c>
      <c r="B3114" t="str">
        <f>_xlfn.XLOOKUP(tblnventory[[#This Row],[Item]],[1]!tblDescription[Item],[1]!tblDescription[Description])</f>
        <v>Catalyst 9166I AP (W6E, tri-band 4x4, XOR) w/Reg-Z</v>
      </c>
      <c r="C3114" t="str">
        <f>_xlfn.XLOOKUP(tblnventory[[#This Row],[Item]],[1]!tblDescription[Item],[1]!tblDescription[Type])</f>
        <v>WAP</v>
      </c>
      <c r="D3114" t="str">
        <f>_xlfn.XLOOKUP(tblnventory[[#This Row],[Use]],[1]!tblCodes[Use],[1]!tblCodes[Code])</f>
        <v>WiFi</v>
      </c>
      <c r="E3114" s="13" t="s">
        <v>3067</v>
      </c>
      <c r="F3114" s="20">
        <v>44977</v>
      </c>
      <c r="G3114" s="24" t="str">
        <f>IF(ISBLANK(tblnventory[[#This Row],[Installed By]]),"Store","Installed")</f>
        <v>Store</v>
      </c>
      <c r="H3114" t="s">
        <v>8243</v>
      </c>
      <c r="J3114">
        <v>2191007950</v>
      </c>
      <c r="K3114" s="17"/>
      <c r="O3114" t="b">
        <f>IF(tblnventory[[#This Row],[Installed]],LEFT(tblnventory[[#This Row],[Location]],3))</f>
        <v>0</v>
      </c>
      <c r="P3114" t="str">
        <f>_xlfn.XLOOKUP(tblnventory[[#This Row],[Serial Number]],[1]!tblDNACInventory[Floor],[1]!tblDNACInventory[Name],"Not Used")</f>
        <v>Not Used</v>
      </c>
      <c r="T3114" t="b">
        <f>NOT(ISBLANK(tblnventory[[#This Row],[Installed By]]))</f>
        <v>0</v>
      </c>
      <c r="U3114" t="str">
        <f>VLOOKUP(A3114, [1]!tblDescription[#Data], 3, 0)</f>
        <v>Catalyst 9166I AP (W6E, tri-band 4x4, XOR) w/Reg-Z</v>
      </c>
      <c r="V3114" s="22" cm="1">
        <f t="array" ref="V3114">_xlfn.XLOOKUP(1,([1]!tblOrders[Order]=tblnventory[[#This Row],[PO]])*([1]!tblOrders[Description]=tblnventory[[#This Row],[Item]]),[1]!tblOrders[Unit Total],0)</f>
        <v>902.54</v>
      </c>
      <c r="W3114" s="23" cm="1">
        <f t="array" ref="W3114">_xlfn.XLOOKUP(1,([1]!tblOrders[Order]=tblnventory[[#This Row],[PO]])*([1]!tblOrders[Description]=tblnventory[[#This Row],[Item]]),[1]!tblOrders[Licence])</f>
        <v>0</v>
      </c>
      <c r="X3114" t="b" cm="1">
        <f t="array" ref="X3114">NOT(_xlfn.XLOOKUP(tblnventory[[#This Row],[PO]]&amp;tblnventory[[#This Row],[Item]],[1]!tblOrders[Order]&amp;[1]!tblOrders[Description],[1]!tblOrders[Paid Licence],FALSE))</f>
        <v>1</v>
      </c>
      <c r="Y31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15" spans="1:25" ht="15.75" thickBot="1">
      <c r="A3115" s="19" t="s">
        <v>8242</v>
      </c>
      <c r="B3115" t="str">
        <f>_xlfn.XLOOKUP(tblnventory[[#This Row],[Item]],[1]!tblDescription[Item],[1]!tblDescription[Description])</f>
        <v>Catalyst 9166I AP (W6E, tri-band 4x4, XOR) w/Reg-Z</v>
      </c>
      <c r="C3115" t="str">
        <f>_xlfn.XLOOKUP(tblnventory[[#This Row],[Item]],[1]!tblDescription[Item],[1]!tblDescription[Type])</f>
        <v>WAP</v>
      </c>
      <c r="D3115" t="str">
        <f>_xlfn.XLOOKUP(tblnventory[[#This Row],[Use]],[1]!tblCodes[Use],[1]!tblCodes[Code])</f>
        <v>WiFi</v>
      </c>
      <c r="E3115" s="13" t="s">
        <v>3068</v>
      </c>
      <c r="F3115" s="20">
        <v>44977</v>
      </c>
      <c r="G3115" s="24" t="str">
        <f>IF(ISBLANK(tblnventory[[#This Row],[Installed By]]),"Store","Installed")</f>
        <v>Store</v>
      </c>
      <c r="H3115" t="s">
        <v>8243</v>
      </c>
      <c r="J3115">
        <v>2191007950</v>
      </c>
      <c r="K3115" s="17"/>
      <c r="O3115" t="b">
        <f>IF(tblnventory[[#This Row],[Installed]],LEFT(tblnventory[[#This Row],[Location]],3))</f>
        <v>0</v>
      </c>
      <c r="P3115" t="str">
        <f>_xlfn.XLOOKUP(tblnventory[[#This Row],[Serial Number]],[1]!tblDNACInventory[Floor],[1]!tblDNACInventory[Name],"Not Used")</f>
        <v>Not Used</v>
      </c>
      <c r="T3115" t="b">
        <f>NOT(ISBLANK(tblnventory[[#This Row],[Installed By]]))</f>
        <v>0</v>
      </c>
      <c r="U3115" t="str">
        <f>VLOOKUP(A3115, [1]!tblDescription[#Data], 3, 0)</f>
        <v>Catalyst 9166I AP (W6E, tri-band 4x4, XOR) w/Reg-Z</v>
      </c>
      <c r="V3115" s="22" cm="1">
        <f t="array" ref="V3115">_xlfn.XLOOKUP(1,([1]!tblOrders[Order]=tblnventory[[#This Row],[PO]])*([1]!tblOrders[Description]=tblnventory[[#This Row],[Item]]),[1]!tblOrders[Unit Total],0)</f>
        <v>902.54</v>
      </c>
      <c r="W3115" s="23" cm="1">
        <f t="array" ref="W3115">_xlfn.XLOOKUP(1,([1]!tblOrders[Order]=tblnventory[[#This Row],[PO]])*([1]!tblOrders[Description]=tblnventory[[#This Row],[Item]]),[1]!tblOrders[Licence])</f>
        <v>0</v>
      </c>
      <c r="X3115" t="b" cm="1">
        <f t="array" ref="X3115">NOT(_xlfn.XLOOKUP(tblnventory[[#This Row],[PO]]&amp;tblnventory[[#This Row],[Item]],[1]!tblOrders[Order]&amp;[1]!tblOrders[Description],[1]!tblOrders[Paid Licence],FALSE))</f>
        <v>1</v>
      </c>
      <c r="Y31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16" spans="1:25" ht="15.75" thickBot="1">
      <c r="A3116" s="19" t="s">
        <v>8242</v>
      </c>
      <c r="B3116" t="str">
        <f>_xlfn.XLOOKUP(tblnventory[[#This Row],[Item]],[1]!tblDescription[Item],[1]!tblDescription[Description])</f>
        <v>Catalyst 9166I AP (W6E, tri-band 4x4, XOR) w/Reg-Z</v>
      </c>
      <c r="C3116" t="str">
        <f>_xlfn.XLOOKUP(tblnventory[[#This Row],[Item]],[1]!tblDescription[Item],[1]!tblDescription[Type])</f>
        <v>WAP</v>
      </c>
      <c r="D3116" t="str">
        <f>_xlfn.XLOOKUP(tblnventory[[#This Row],[Use]],[1]!tblCodes[Use],[1]!tblCodes[Code])</f>
        <v>WiFi</v>
      </c>
      <c r="E3116" s="13" t="s">
        <v>3069</v>
      </c>
      <c r="F3116" s="20">
        <v>44977</v>
      </c>
      <c r="G3116" s="24" t="str">
        <f>IF(ISBLANK(tblnventory[[#This Row],[Installed By]]),"Store","Installed")</f>
        <v>Store</v>
      </c>
      <c r="H3116" t="s">
        <v>8243</v>
      </c>
      <c r="J3116">
        <v>2191007950</v>
      </c>
      <c r="K3116" s="17"/>
      <c r="O3116" t="b">
        <f>IF(tblnventory[[#This Row],[Installed]],LEFT(tblnventory[[#This Row],[Location]],3))</f>
        <v>0</v>
      </c>
      <c r="P3116" t="str">
        <f>_xlfn.XLOOKUP(tblnventory[[#This Row],[Serial Number]],[1]!tblDNACInventory[Floor],[1]!tblDNACInventory[Name],"Not Used")</f>
        <v>Not Used</v>
      </c>
      <c r="T3116" t="b">
        <f>NOT(ISBLANK(tblnventory[[#This Row],[Installed By]]))</f>
        <v>0</v>
      </c>
      <c r="U3116" t="str">
        <f>VLOOKUP(A3116, [1]!tblDescription[#Data], 3, 0)</f>
        <v>Catalyst 9166I AP (W6E, tri-band 4x4, XOR) w/Reg-Z</v>
      </c>
      <c r="V3116" s="22" cm="1">
        <f t="array" ref="V3116">_xlfn.XLOOKUP(1,([1]!tblOrders[Order]=tblnventory[[#This Row],[PO]])*([1]!tblOrders[Description]=tblnventory[[#This Row],[Item]]),[1]!tblOrders[Unit Total],0)</f>
        <v>902.54</v>
      </c>
      <c r="W3116" s="23" cm="1">
        <f t="array" ref="W3116">_xlfn.XLOOKUP(1,([1]!tblOrders[Order]=tblnventory[[#This Row],[PO]])*([1]!tblOrders[Description]=tblnventory[[#This Row],[Item]]),[1]!tblOrders[Licence])</f>
        <v>0</v>
      </c>
      <c r="X3116" t="b" cm="1">
        <f t="array" ref="X3116">NOT(_xlfn.XLOOKUP(tblnventory[[#This Row],[PO]]&amp;tblnventory[[#This Row],[Item]],[1]!tblOrders[Order]&amp;[1]!tblOrders[Description],[1]!tblOrders[Paid Licence],FALSE))</f>
        <v>1</v>
      </c>
      <c r="Y31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17" spans="1:25" ht="15.75" thickBot="1">
      <c r="A3117" s="19" t="s">
        <v>8242</v>
      </c>
      <c r="B3117" t="str">
        <f>_xlfn.XLOOKUP(tblnventory[[#This Row],[Item]],[1]!tblDescription[Item],[1]!tblDescription[Description])</f>
        <v>Catalyst 9166I AP (W6E, tri-band 4x4, XOR) w/Reg-Z</v>
      </c>
      <c r="C3117" t="str">
        <f>_xlfn.XLOOKUP(tblnventory[[#This Row],[Item]],[1]!tblDescription[Item],[1]!tblDescription[Type])</f>
        <v>WAP</v>
      </c>
      <c r="D3117" t="str">
        <f>_xlfn.XLOOKUP(tblnventory[[#This Row],[Use]],[1]!tblCodes[Use],[1]!tblCodes[Code])</f>
        <v>WiFi</v>
      </c>
      <c r="E3117" s="13" t="s">
        <v>3070</v>
      </c>
      <c r="F3117" s="20">
        <v>44977</v>
      </c>
      <c r="G3117" s="24" t="str">
        <f>IF(ISBLANK(tblnventory[[#This Row],[Installed By]]),"Store","Installed")</f>
        <v>Store</v>
      </c>
      <c r="H3117" t="s">
        <v>8243</v>
      </c>
      <c r="J3117">
        <v>2191007950</v>
      </c>
      <c r="K3117" s="17"/>
      <c r="O3117" t="b">
        <f>IF(tblnventory[[#This Row],[Installed]],LEFT(tblnventory[[#This Row],[Location]],3))</f>
        <v>0</v>
      </c>
      <c r="P3117" t="str">
        <f>_xlfn.XLOOKUP(tblnventory[[#This Row],[Serial Number]],[1]!tblDNACInventory[Floor],[1]!tblDNACInventory[Name],"Not Used")</f>
        <v>Not Used</v>
      </c>
      <c r="T3117" t="b">
        <f>NOT(ISBLANK(tblnventory[[#This Row],[Installed By]]))</f>
        <v>0</v>
      </c>
      <c r="U3117" t="str">
        <f>VLOOKUP(A3117, [1]!tblDescription[#Data], 3, 0)</f>
        <v>Catalyst 9166I AP (W6E, tri-band 4x4, XOR) w/Reg-Z</v>
      </c>
      <c r="V3117" s="22" cm="1">
        <f t="array" ref="V3117">_xlfn.XLOOKUP(1,([1]!tblOrders[Order]=tblnventory[[#This Row],[PO]])*([1]!tblOrders[Description]=tblnventory[[#This Row],[Item]]),[1]!tblOrders[Unit Total],0)</f>
        <v>902.54</v>
      </c>
      <c r="W3117" s="23" cm="1">
        <f t="array" ref="W3117">_xlfn.XLOOKUP(1,([1]!tblOrders[Order]=tblnventory[[#This Row],[PO]])*([1]!tblOrders[Description]=tblnventory[[#This Row],[Item]]),[1]!tblOrders[Licence])</f>
        <v>0</v>
      </c>
      <c r="X3117" t="b" cm="1">
        <f t="array" ref="X3117">NOT(_xlfn.XLOOKUP(tblnventory[[#This Row],[PO]]&amp;tblnventory[[#This Row],[Item]],[1]!tblOrders[Order]&amp;[1]!tblOrders[Description],[1]!tblOrders[Paid Licence],FALSE))</f>
        <v>1</v>
      </c>
      <c r="Y31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18" spans="1:25" ht="15.75" thickBot="1">
      <c r="A3118" s="19" t="s">
        <v>8242</v>
      </c>
      <c r="B3118" t="str">
        <f>_xlfn.XLOOKUP(tblnventory[[#This Row],[Item]],[1]!tblDescription[Item],[1]!tblDescription[Description])</f>
        <v>Catalyst 9166I AP (W6E, tri-band 4x4, XOR) w/Reg-Z</v>
      </c>
      <c r="C3118" t="str">
        <f>_xlfn.XLOOKUP(tblnventory[[#This Row],[Item]],[1]!tblDescription[Item],[1]!tblDescription[Type])</f>
        <v>WAP</v>
      </c>
      <c r="D3118" t="str">
        <f>_xlfn.XLOOKUP(tblnventory[[#This Row],[Use]],[1]!tblCodes[Use],[1]!tblCodes[Code])</f>
        <v>WiFi</v>
      </c>
      <c r="E3118" s="13" t="s">
        <v>3071</v>
      </c>
      <c r="F3118" s="20">
        <v>44977</v>
      </c>
      <c r="G3118" s="24" t="str">
        <f>IF(ISBLANK(tblnventory[[#This Row],[Installed By]]),"Store","Installed")</f>
        <v>Store</v>
      </c>
      <c r="H3118" t="s">
        <v>8243</v>
      </c>
      <c r="J3118">
        <v>2191007950</v>
      </c>
      <c r="K3118" s="17"/>
      <c r="O3118" t="b">
        <f>IF(tblnventory[[#This Row],[Installed]],LEFT(tblnventory[[#This Row],[Location]],3))</f>
        <v>0</v>
      </c>
      <c r="P3118" t="str">
        <f>_xlfn.XLOOKUP(tblnventory[[#This Row],[Serial Number]],[1]!tblDNACInventory[Floor],[1]!tblDNACInventory[Name],"Not Used")</f>
        <v>Not Used</v>
      </c>
      <c r="T3118" t="b">
        <f>NOT(ISBLANK(tblnventory[[#This Row],[Installed By]]))</f>
        <v>0</v>
      </c>
      <c r="U3118" t="str">
        <f>VLOOKUP(A3118, [1]!tblDescription[#Data], 3, 0)</f>
        <v>Catalyst 9166I AP (W6E, tri-band 4x4, XOR) w/Reg-Z</v>
      </c>
      <c r="V3118" s="22" cm="1">
        <f t="array" ref="V3118">_xlfn.XLOOKUP(1,([1]!tblOrders[Order]=tblnventory[[#This Row],[PO]])*([1]!tblOrders[Description]=tblnventory[[#This Row],[Item]]),[1]!tblOrders[Unit Total],0)</f>
        <v>902.54</v>
      </c>
      <c r="W3118" s="23" cm="1">
        <f t="array" ref="W3118">_xlfn.XLOOKUP(1,([1]!tblOrders[Order]=tblnventory[[#This Row],[PO]])*([1]!tblOrders[Description]=tblnventory[[#This Row],[Item]]),[1]!tblOrders[Licence])</f>
        <v>0</v>
      </c>
      <c r="X3118" t="b" cm="1">
        <f t="array" ref="X3118">NOT(_xlfn.XLOOKUP(tblnventory[[#This Row],[PO]]&amp;tblnventory[[#This Row],[Item]],[1]!tblOrders[Order]&amp;[1]!tblOrders[Description],[1]!tblOrders[Paid Licence],FALSE))</f>
        <v>1</v>
      </c>
      <c r="Y31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19" spans="1:25" ht="15.75" thickBot="1">
      <c r="A3119" s="19" t="s">
        <v>8242</v>
      </c>
      <c r="B3119" t="str">
        <f>_xlfn.XLOOKUP(tblnventory[[#This Row],[Item]],[1]!tblDescription[Item],[1]!tblDescription[Description])</f>
        <v>Catalyst 9166I AP (W6E, tri-band 4x4, XOR) w/Reg-Z</v>
      </c>
      <c r="C3119" t="str">
        <f>_xlfn.XLOOKUP(tblnventory[[#This Row],[Item]],[1]!tblDescription[Item],[1]!tblDescription[Type])</f>
        <v>WAP</v>
      </c>
      <c r="D3119" t="str">
        <f>_xlfn.XLOOKUP(tblnventory[[#This Row],[Use]],[1]!tblCodes[Use],[1]!tblCodes[Code])</f>
        <v>WiFi</v>
      </c>
      <c r="E3119" s="13" t="s">
        <v>3072</v>
      </c>
      <c r="F3119" s="20">
        <v>44977</v>
      </c>
      <c r="G3119" s="24" t="str">
        <f>IF(ISBLANK(tblnventory[[#This Row],[Installed By]]),"Store","Installed")</f>
        <v>Store</v>
      </c>
      <c r="H3119" t="s">
        <v>8243</v>
      </c>
      <c r="J3119">
        <v>2191007950</v>
      </c>
      <c r="K3119" s="17"/>
      <c r="O3119" t="b">
        <f>IF(tblnventory[[#This Row],[Installed]],LEFT(tblnventory[[#This Row],[Location]],3))</f>
        <v>0</v>
      </c>
      <c r="P3119" t="str">
        <f>_xlfn.XLOOKUP(tblnventory[[#This Row],[Serial Number]],[1]!tblDNACInventory[Floor],[1]!tblDNACInventory[Name],"Not Used")</f>
        <v>Not Used</v>
      </c>
      <c r="T3119" t="b">
        <f>NOT(ISBLANK(tblnventory[[#This Row],[Installed By]]))</f>
        <v>0</v>
      </c>
      <c r="U3119" t="str">
        <f>VLOOKUP(A3119, [1]!tblDescription[#Data], 3, 0)</f>
        <v>Catalyst 9166I AP (W6E, tri-band 4x4, XOR) w/Reg-Z</v>
      </c>
      <c r="V3119" s="22" cm="1">
        <f t="array" ref="V3119">_xlfn.XLOOKUP(1,([1]!tblOrders[Order]=tblnventory[[#This Row],[PO]])*([1]!tblOrders[Description]=tblnventory[[#This Row],[Item]]),[1]!tblOrders[Unit Total],0)</f>
        <v>902.54</v>
      </c>
      <c r="W3119" s="23" cm="1">
        <f t="array" ref="W3119">_xlfn.XLOOKUP(1,([1]!tblOrders[Order]=tblnventory[[#This Row],[PO]])*([1]!tblOrders[Description]=tblnventory[[#This Row],[Item]]),[1]!tblOrders[Licence])</f>
        <v>0</v>
      </c>
      <c r="X3119" t="b" cm="1">
        <f t="array" ref="X3119">NOT(_xlfn.XLOOKUP(tblnventory[[#This Row],[PO]]&amp;tblnventory[[#This Row],[Item]],[1]!tblOrders[Order]&amp;[1]!tblOrders[Description],[1]!tblOrders[Paid Licence],FALSE))</f>
        <v>1</v>
      </c>
      <c r="Y31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20" spans="1:25" ht="15.75" thickBot="1">
      <c r="A3120" s="19" t="s">
        <v>8242</v>
      </c>
      <c r="B3120" t="str">
        <f>_xlfn.XLOOKUP(tblnventory[[#This Row],[Item]],[1]!tblDescription[Item],[1]!tblDescription[Description])</f>
        <v>Catalyst 9166I AP (W6E, tri-band 4x4, XOR) w/Reg-Z</v>
      </c>
      <c r="C3120" t="str">
        <f>_xlfn.XLOOKUP(tblnventory[[#This Row],[Item]],[1]!tblDescription[Item],[1]!tblDescription[Type])</f>
        <v>WAP</v>
      </c>
      <c r="D3120" t="str">
        <f>_xlfn.XLOOKUP(tblnventory[[#This Row],[Use]],[1]!tblCodes[Use],[1]!tblCodes[Code])</f>
        <v>WiFi</v>
      </c>
      <c r="E3120" s="13" t="s">
        <v>3073</v>
      </c>
      <c r="F3120" s="20">
        <v>44977</v>
      </c>
      <c r="G3120" s="24" t="str">
        <f>IF(ISBLANK(tblnventory[[#This Row],[Installed By]]),"Store","Installed")</f>
        <v>Store</v>
      </c>
      <c r="H3120" t="s">
        <v>8243</v>
      </c>
      <c r="J3120">
        <v>2191007950</v>
      </c>
      <c r="K3120" s="17"/>
      <c r="O3120" t="b">
        <f>IF(tblnventory[[#This Row],[Installed]],LEFT(tblnventory[[#This Row],[Location]],3))</f>
        <v>0</v>
      </c>
      <c r="P3120" t="str">
        <f>_xlfn.XLOOKUP(tblnventory[[#This Row],[Serial Number]],[1]!tblDNACInventory[Floor],[1]!tblDNACInventory[Name],"Not Used")</f>
        <v>Not Used</v>
      </c>
      <c r="T3120" t="b">
        <f>NOT(ISBLANK(tblnventory[[#This Row],[Installed By]]))</f>
        <v>0</v>
      </c>
      <c r="U3120" t="str">
        <f>VLOOKUP(A3120, [1]!tblDescription[#Data], 3, 0)</f>
        <v>Catalyst 9166I AP (W6E, tri-band 4x4, XOR) w/Reg-Z</v>
      </c>
      <c r="V3120" s="22" cm="1">
        <f t="array" ref="V3120">_xlfn.XLOOKUP(1,([1]!tblOrders[Order]=tblnventory[[#This Row],[PO]])*([1]!tblOrders[Description]=tblnventory[[#This Row],[Item]]),[1]!tblOrders[Unit Total],0)</f>
        <v>902.54</v>
      </c>
      <c r="W3120" s="23" cm="1">
        <f t="array" ref="W3120">_xlfn.XLOOKUP(1,([1]!tblOrders[Order]=tblnventory[[#This Row],[PO]])*([1]!tblOrders[Description]=tblnventory[[#This Row],[Item]]),[1]!tblOrders[Licence])</f>
        <v>0</v>
      </c>
      <c r="X3120" t="b" cm="1">
        <f t="array" ref="X3120">NOT(_xlfn.XLOOKUP(tblnventory[[#This Row],[PO]]&amp;tblnventory[[#This Row],[Item]],[1]!tblOrders[Order]&amp;[1]!tblOrders[Description],[1]!tblOrders[Paid Licence],FALSE))</f>
        <v>1</v>
      </c>
      <c r="Y31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21" spans="1:25" ht="15.75" thickBot="1">
      <c r="A3121" s="19" t="s">
        <v>8242</v>
      </c>
      <c r="B3121" t="str">
        <f>_xlfn.XLOOKUP(tblnventory[[#This Row],[Item]],[1]!tblDescription[Item],[1]!tblDescription[Description])</f>
        <v>Catalyst 9166I AP (W6E, tri-band 4x4, XOR) w/Reg-Z</v>
      </c>
      <c r="C3121" t="str">
        <f>_xlfn.XLOOKUP(tblnventory[[#This Row],[Item]],[1]!tblDescription[Item],[1]!tblDescription[Type])</f>
        <v>WAP</v>
      </c>
      <c r="D3121" t="str">
        <f>_xlfn.XLOOKUP(tblnventory[[#This Row],[Use]],[1]!tblCodes[Use],[1]!tblCodes[Code])</f>
        <v>WiFi</v>
      </c>
      <c r="E3121" s="13" t="s">
        <v>3074</v>
      </c>
      <c r="F3121" s="20">
        <v>44977</v>
      </c>
      <c r="G3121" s="24" t="str">
        <f>IF(ISBLANK(tblnventory[[#This Row],[Installed By]]),"Store","Installed")</f>
        <v>Store</v>
      </c>
      <c r="H3121" t="s">
        <v>8243</v>
      </c>
      <c r="J3121">
        <v>2191007950</v>
      </c>
      <c r="K3121" s="17"/>
      <c r="O3121" t="b">
        <f>IF(tblnventory[[#This Row],[Installed]],LEFT(tblnventory[[#This Row],[Location]],3))</f>
        <v>0</v>
      </c>
      <c r="P3121" t="str">
        <f>_xlfn.XLOOKUP(tblnventory[[#This Row],[Serial Number]],[1]!tblDNACInventory[Floor],[1]!tblDNACInventory[Name],"Not Used")</f>
        <v>Not Used</v>
      </c>
      <c r="T3121" t="b">
        <f>NOT(ISBLANK(tblnventory[[#This Row],[Installed By]]))</f>
        <v>0</v>
      </c>
      <c r="U3121" t="str">
        <f>VLOOKUP(A3121, [1]!tblDescription[#Data], 3, 0)</f>
        <v>Catalyst 9166I AP (W6E, tri-band 4x4, XOR) w/Reg-Z</v>
      </c>
      <c r="V3121" s="22" cm="1">
        <f t="array" ref="V3121">_xlfn.XLOOKUP(1,([1]!tblOrders[Order]=tblnventory[[#This Row],[PO]])*([1]!tblOrders[Description]=tblnventory[[#This Row],[Item]]),[1]!tblOrders[Unit Total],0)</f>
        <v>902.54</v>
      </c>
      <c r="W3121" s="23" cm="1">
        <f t="array" ref="W3121">_xlfn.XLOOKUP(1,([1]!tblOrders[Order]=tblnventory[[#This Row],[PO]])*([1]!tblOrders[Description]=tblnventory[[#This Row],[Item]]),[1]!tblOrders[Licence])</f>
        <v>0</v>
      </c>
      <c r="X3121" t="b" cm="1">
        <f t="array" ref="X3121">NOT(_xlfn.XLOOKUP(tblnventory[[#This Row],[PO]]&amp;tblnventory[[#This Row],[Item]],[1]!tblOrders[Order]&amp;[1]!tblOrders[Description],[1]!tblOrders[Paid Licence],FALSE))</f>
        <v>1</v>
      </c>
      <c r="Y31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22" spans="1:25" ht="15.75" thickBot="1">
      <c r="A3122" s="19" t="s">
        <v>8242</v>
      </c>
      <c r="B3122" t="str">
        <f>_xlfn.XLOOKUP(tblnventory[[#This Row],[Item]],[1]!tblDescription[Item],[1]!tblDescription[Description])</f>
        <v>Catalyst 9166I AP (W6E, tri-band 4x4, XOR) w/Reg-Z</v>
      </c>
      <c r="C3122" t="str">
        <f>_xlfn.XLOOKUP(tblnventory[[#This Row],[Item]],[1]!tblDescription[Item],[1]!tblDescription[Type])</f>
        <v>WAP</v>
      </c>
      <c r="D3122" t="str">
        <f>_xlfn.XLOOKUP(tblnventory[[#This Row],[Use]],[1]!tblCodes[Use],[1]!tblCodes[Code])</f>
        <v>WiFi</v>
      </c>
      <c r="E3122" s="13" t="s">
        <v>3075</v>
      </c>
      <c r="F3122" s="20">
        <v>44977</v>
      </c>
      <c r="G3122" s="24" t="str">
        <f>IF(ISBLANK(tblnventory[[#This Row],[Installed By]]),"Store","Installed")</f>
        <v>Store</v>
      </c>
      <c r="H3122" t="s">
        <v>8243</v>
      </c>
      <c r="J3122">
        <v>2191007950</v>
      </c>
      <c r="K3122" s="17"/>
      <c r="O3122" t="b">
        <f>IF(tblnventory[[#This Row],[Installed]],LEFT(tblnventory[[#This Row],[Location]],3))</f>
        <v>0</v>
      </c>
      <c r="P3122" t="str">
        <f>_xlfn.XLOOKUP(tblnventory[[#This Row],[Serial Number]],[1]!tblDNACInventory[Floor],[1]!tblDNACInventory[Name],"Not Used")</f>
        <v>Not Used</v>
      </c>
      <c r="T3122" t="b">
        <f>NOT(ISBLANK(tblnventory[[#This Row],[Installed By]]))</f>
        <v>0</v>
      </c>
      <c r="U3122" t="str">
        <f>VLOOKUP(A3122, [1]!tblDescription[#Data], 3, 0)</f>
        <v>Catalyst 9166I AP (W6E, tri-band 4x4, XOR) w/Reg-Z</v>
      </c>
      <c r="V3122" s="22" cm="1">
        <f t="array" ref="V3122">_xlfn.XLOOKUP(1,([1]!tblOrders[Order]=tblnventory[[#This Row],[PO]])*([1]!tblOrders[Description]=tblnventory[[#This Row],[Item]]),[1]!tblOrders[Unit Total],0)</f>
        <v>902.54</v>
      </c>
      <c r="W3122" s="23" cm="1">
        <f t="array" ref="W3122">_xlfn.XLOOKUP(1,([1]!tblOrders[Order]=tblnventory[[#This Row],[PO]])*([1]!tblOrders[Description]=tblnventory[[#This Row],[Item]]),[1]!tblOrders[Licence])</f>
        <v>0</v>
      </c>
      <c r="X3122" t="b" cm="1">
        <f t="array" ref="X3122">NOT(_xlfn.XLOOKUP(tblnventory[[#This Row],[PO]]&amp;tblnventory[[#This Row],[Item]],[1]!tblOrders[Order]&amp;[1]!tblOrders[Description],[1]!tblOrders[Paid Licence],FALSE))</f>
        <v>1</v>
      </c>
      <c r="Y31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23" spans="1:25" ht="15.75" thickBot="1">
      <c r="A3123" s="19" t="s">
        <v>8242</v>
      </c>
      <c r="B3123" t="str">
        <f>_xlfn.XLOOKUP(tblnventory[[#This Row],[Item]],[1]!tblDescription[Item],[1]!tblDescription[Description])</f>
        <v>Catalyst 9166I AP (W6E, tri-band 4x4, XOR) w/Reg-Z</v>
      </c>
      <c r="C3123" t="str">
        <f>_xlfn.XLOOKUP(tblnventory[[#This Row],[Item]],[1]!tblDescription[Item],[1]!tblDescription[Type])</f>
        <v>WAP</v>
      </c>
      <c r="D3123" t="str">
        <f>_xlfn.XLOOKUP(tblnventory[[#This Row],[Use]],[1]!tblCodes[Use],[1]!tblCodes[Code])</f>
        <v>WiFi</v>
      </c>
      <c r="E3123" s="13" t="s">
        <v>3076</v>
      </c>
      <c r="F3123" s="20">
        <v>44977</v>
      </c>
      <c r="G3123" s="24" t="str">
        <f>IF(ISBLANK(tblnventory[[#This Row],[Installed By]]),"Store","Installed")</f>
        <v>Store</v>
      </c>
      <c r="H3123" t="s">
        <v>8243</v>
      </c>
      <c r="J3123">
        <v>2191007950</v>
      </c>
      <c r="K3123" s="17"/>
      <c r="O3123" t="b">
        <f>IF(tblnventory[[#This Row],[Installed]],LEFT(tblnventory[[#This Row],[Location]],3))</f>
        <v>0</v>
      </c>
      <c r="P3123" t="str">
        <f>_xlfn.XLOOKUP(tblnventory[[#This Row],[Serial Number]],[1]!tblDNACInventory[Floor],[1]!tblDNACInventory[Name],"Not Used")</f>
        <v>Not Used</v>
      </c>
      <c r="T3123" t="b">
        <f>NOT(ISBLANK(tblnventory[[#This Row],[Installed By]]))</f>
        <v>0</v>
      </c>
      <c r="U3123" t="str">
        <f>VLOOKUP(A3123, [1]!tblDescription[#Data], 3, 0)</f>
        <v>Catalyst 9166I AP (W6E, tri-band 4x4, XOR) w/Reg-Z</v>
      </c>
      <c r="V3123" s="22" cm="1">
        <f t="array" ref="V3123">_xlfn.XLOOKUP(1,([1]!tblOrders[Order]=tblnventory[[#This Row],[PO]])*([1]!tblOrders[Description]=tblnventory[[#This Row],[Item]]),[1]!tblOrders[Unit Total],0)</f>
        <v>902.54</v>
      </c>
      <c r="W3123" s="23" cm="1">
        <f t="array" ref="W3123">_xlfn.XLOOKUP(1,([1]!tblOrders[Order]=tblnventory[[#This Row],[PO]])*([1]!tblOrders[Description]=tblnventory[[#This Row],[Item]]),[1]!tblOrders[Licence])</f>
        <v>0</v>
      </c>
      <c r="X3123" t="b" cm="1">
        <f t="array" ref="X3123">NOT(_xlfn.XLOOKUP(tblnventory[[#This Row],[PO]]&amp;tblnventory[[#This Row],[Item]],[1]!tblOrders[Order]&amp;[1]!tblOrders[Description],[1]!tblOrders[Paid Licence],FALSE))</f>
        <v>1</v>
      </c>
      <c r="Y31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24" spans="1:25" ht="15.75" thickBot="1">
      <c r="A3124" s="19" t="s">
        <v>8242</v>
      </c>
      <c r="B3124" t="str">
        <f>_xlfn.XLOOKUP(tblnventory[[#This Row],[Item]],[1]!tblDescription[Item],[1]!tblDescription[Description])</f>
        <v>Catalyst 9166I AP (W6E, tri-band 4x4, XOR) w/Reg-Z</v>
      </c>
      <c r="C3124" t="str">
        <f>_xlfn.XLOOKUP(tblnventory[[#This Row],[Item]],[1]!tblDescription[Item],[1]!tblDescription[Type])</f>
        <v>WAP</v>
      </c>
      <c r="D3124" t="str">
        <f>_xlfn.XLOOKUP(tblnventory[[#This Row],[Use]],[1]!tblCodes[Use],[1]!tblCodes[Code])</f>
        <v>WiFi</v>
      </c>
      <c r="E3124" s="13" t="s">
        <v>3077</v>
      </c>
      <c r="F3124" s="20">
        <v>44977</v>
      </c>
      <c r="G3124" s="24" t="str">
        <f>IF(ISBLANK(tblnventory[[#This Row],[Installed By]]),"Store","Installed")</f>
        <v>Store</v>
      </c>
      <c r="H3124" t="s">
        <v>8243</v>
      </c>
      <c r="J3124">
        <v>2191007950</v>
      </c>
      <c r="K3124" s="17"/>
      <c r="O3124" t="b">
        <f>IF(tblnventory[[#This Row],[Installed]],LEFT(tblnventory[[#This Row],[Location]],3))</f>
        <v>0</v>
      </c>
      <c r="P3124" t="str">
        <f>_xlfn.XLOOKUP(tblnventory[[#This Row],[Serial Number]],[1]!tblDNACInventory[Floor],[1]!tblDNACInventory[Name],"Not Used")</f>
        <v>Not Used</v>
      </c>
      <c r="T3124" t="b">
        <f>NOT(ISBLANK(tblnventory[[#This Row],[Installed By]]))</f>
        <v>0</v>
      </c>
      <c r="U3124" t="str">
        <f>VLOOKUP(A3124, [1]!tblDescription[#Data], 3, 0)</f>
        <v>Catalyst 9166I AP (W6E, tri-band 4x4, XOR) w/Reg-Z</v>
      </c>
      <c r="V3124" s="22" cm="1">
        <f t="array" ref="V3124">_xlfn.XLOOKUP(1,([1]!tblOrders[Order]=tblnventory[[#This Row],[PO]])*([1]!tblOrders[Description]=tblnventory[[#This Row],[Item]]),[1]!tblOrders[Unit Total],0)</f>
        <v>902.54</v>
      </c>
      <c r="W3124" s="23" cm="1">
        <f t="array" ref="W3124">_xlfn.XLOOKUP(1,([1]!tblOrders[Order]=tblnventory[[#This Row],[PO]])*([1]!tblOrders[Description]=tblnventory[[#This Row],[Item]]),[1]!tblOrders[Licence])</f>
        <v>0</v>
      </c>
      <c r="X3124" t="b" cm="1">
        <f t="array" ref="X3124">NOT(_xlfn.XLOOKUP(tblnventory[[#This Row],[PO]]&amp;tblnventory[[#This Row],[Item]],[1]!tblOrders[Order]&amp;[1]!tblOrders[Description],[1]!tblOrders[Paid Licence],FALSE))</f>
        <v>1</v>
      </c>
      <c r="Y31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25" spans="1:25" ht="15.75" thickBot="1">
      <c r="A3125" s="19" t="s">
        <v>8242</v>
      </c>
      <c r="B3125" t="str">
        <f>_xlfn.XLOOKUP(tblnventory[[#This Row],[Item]],[1]!tblDescription[Item],[1]!tblDescription[Description])</f>
        <v>Catalyst 9166I AP (W6E, tri-band 4x4, XOR) w/Reg-Z</v>
      </c>
      <c r="C3125" t="str">
        <f>_xlfn.XLOOKUP(tblnventory[[#This Row],[Item]],[1]!tblDescription[Item],[1]!tblDescription[Type])</f>
        <v>WAP</v>
      </c>
      <c r="D3125" t="str">
        <f>_xlfn.XLOOKUP(tblnventory[[#This Row],[Use]],[1]!tblCodes[Use],[1]!tblCodes[Code])</f>
        <v>WiFi</v>
      </c>
      <c r="E3125" s="13" t="s">
        <v>3078</v>
      </c>
      <c r="F3125" s="20">
        <v>44977</v>
      </c>
      <c r="G3125" s="24" t="str">
        <f>IF(ISBLANK(tblnventory[[#This Row],[Installed By]]),"Store","Installed")</f>
        <v>Store</v>
      </c>
      <c r="H3125" t="s">
        <v>8243</v>
      </c>
      <c r="J3125">
        <v>2191007950</v>
      </c>
      <c r="K3125" s="17"/>
      <c r="O3125" t="b">
        <f>IF(tblnventory[[#This Row],[Installed]],LEFT(tblnventory[[#This Row],[Location]],3))</f>
        <v>0</v>
      </c>
      <c r="P3125" t="str">
        <f>_xlfn.XLOOKUP(tblnventory[[#This Row],[Serial Number]],[1]!tblDNACInventory[Floor],[1]!tblDNACInventory[Name],"Not Used")</f>
        <v>Not Used</v>
      </c>
      <c r="T3125" t="b">
        <f>NOT(ISBLANK(tblnventory[[#This Row],[Installed By]]))</f>
        <v>0</v>
      </c>
      <c r="U3125" t="str">
        <f>VLOOKUP(A3125, [1]!tblDescription[#Data], 3, 0)</f>
        <v>Catalyst 9166I AP (W6E, tri-band 4x4, XOR) w/Reg-Z</v>
      </c>
      <c r="V3125" s="22" cm="1">
        <f t="array" ref="V3125">_xlfn.XLOOKUP(1,([1]!tblOrders[Order]=tblnventory[[#This Row],[PO]])*([1]!tblOrders[Description]=tblnventory[[#This Row],[Item]]),[1]!tblOrders[Unit Total],0)</f>
        <v>902.54</v>
      </c>
      <c r="W3125" s="23" cm="1">
        <f t="array" ref="W3125">_xlfn.XLOOKUP(1,([1]!tblOrders[Order]=tblnventory[[#This Row],[PO]])*([1]!tblOrders[Description]=tblnventory[[#This Row],[Item]]),[1]!tblOrders[Licence])</f>
        <v>0</v>
      </c>
      <c r="X3125" t="b" cm="1">
        <f t="array" ref="X3125">NOT(_xlfn.XLOOKUP(tblnventory[[#This Row],[PO]]&amp;tblnventory[[#This Row],[Item]],[1]!tblOrders[Order]&amp;[1]!tblOrders[Description],[1]!tblOrders[Paid Licence],FALSE))</f>
        <v>1</v>
      </c>
      <c r="Y31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26" spans="1:25" ht="15.75" thickBot="1">
      <c r="A3126" s="19" t="s">
        <v>8242</v>
      </c>
      <c r="B3126" t="str">
        <f>_xlfn.XLOOKUP(tblnventory[[#This Row],[Item]],[1]!tblDescription[Item],[1]!tblDescription[Description])</f>
        <v>Catalyst 9166I AP (W6E, tri-band 4x4, XOR) w/Reg-Z</v>
      </c>
      <c r="C3126" t="str">
        <f>_xlfn.XLOOKUP(tblnventory[[#This Row],[Item]],[1]!tblDescription[Item],[1]!tblDescription[Type])</f>
        <v>WAP</v>
      </c>
      <c r="D3126" t="str">
        <f>_xlfn.XLOOKUP(tblnventory[[#This Row],[Use]],[1]!tblCodes[Use],[1]!tblCodes[Code])</f>
        <v>WiFi</v>
      </c>
      <c r="E3126" s="13" t="s">
        <v>3079</v>
      </c>
      <c r="F3126" s="20">
        <v>44977</v>
      </c>
      <c r="G3126" s="24" t="str">
        <f>IF(ISBLANK(tblnventory[[#This Row],[Installed By]]),"Store","Installed")</f>
        <v>Store</v>
      </c>
      <c r="H3126" t="s">
        <v>8243</v>
      </c>
      <c r="J3126">
        <v>2191007950</v>
      </c>
      <c r="K3126" s="17"/>
      <c r="O3126" t="b">
        <f>IF(tblnventory[[#This Row],[Installed]],LEFT(tblnventory[[#This Row],[Location]],3))</f>
        <v>0</v>
      </c>
      <c r="P3126" t="str">
        <f>_xlfn.XLOOKUP(tblnventory[[#This Row],[Serial Number]],[1]!tblDNACInventory[Floor],[1]!tblDNACInventory[Name],"Not Used")</f>
        <v>Not Used</v>
      </c>
      <c r="T3126" t="b">
        <f>NOT(ISBLANK(tblnventory[[#This Row],[Installed By]]))</f>
        <v>0</v>
      </c>
      <c r="U3126" t="str">
        <f>VLOOKUP(A3126, [1]!tblDescription[#Data], 3, 0)</f>
        <v>Catalyst 9166I AP (W6E, tri-band 4x4, XOR) w/Reg-Z</v>
      </c>
      <c r="V3126" s="22" cm="1">
        <f t="array" ref="V3126">_xlfn.XLOOKUP(1,([1]!tblOrders[Order]=tblnventory[[#This Row],[PO]])*([1]!tblOrders[Description]=tblnventory[[#This Row],[Item]]),[1]!tblOrders[Unit Total],0)</f>
        <v>902.54</v>
      </c>
      <c r="W3126" s="23" cm="1">
        <f t="array" ref="W3126">_xlfn.XLOOKUP(1,([1]!tblOrders[Order]=tblnventory[[#This Row],[PO]])*([1]!tblOrders[Description]=tblnventory[[#This Row],[Item]]),[1]!tblOrders[Licence])</f>
        <v>0</v>
      </c>
      <c r="X3126" t="b" cm="1">
        <f t="array" ref="X3126">NOT(_xlfn.XLOOKUP(tblnventory[[#This Row],[PO]]&amp;tblnventory[[#This Row],[Item]],[1]!tblOrders[Order]&amp;[1]!tblOrders[Description],[1]!tblOrders[Paid Licence],FALSE))</f>
        <v>1</v>
      </c>
      <c r="Y31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27" spans="1:25" ht="15.75" thickBot="1">
      <c r="A3127" s="19" t="s">
        <v>8242</v>
      </c>
      <c r="B3127" t="str">
        <f>_xlfn.XLOOKUP(tblnventory[[#This Row],[Item]],[1]!tblDescription[Item],[1]!tblDescription[Description])</f>
        <v>Catalyst 9166I AP (W6E, tri-band 4x4, XOR) w/Reg-Z</v>
      </c>
      <c r="C3127" t="str">
        <f>_xlfn.XLOOKUP(tblnventory[[#This Row],[Item]],[1]!tblDescription[Item],[1]!tblDescription[Type])</f>
        <v>WAP</v>
      </c>
      <c r="D3127" t="str">
        <f>_xlfn.XLOOKUP(tblnventory[[#This Row],[Use]],[1]!tblCodes[Use],[1]!tblCodes[Code])</f>
        <v>WiFi</v>
      </c>
      <c r="E3127" s="13" t="s">
        <v>3080</v>
      </c>
      <c r="F3127" s="20">
        <v>44977</v>
      </c>
      <c r="G3127" s="24" t="str">
        <f>IF(ISBLANK(tblnventory[[#This Row],[Installed By]]),"Store","Installed")</f>
        <v>Store</v>
      </c>
      <c r="H3127" t="s">
        <v>8243</v>
      </c>
      <c r="J3127">
        <v>2191007950</v>
      </c>
      <c r="K3127" s="17"/>
      <c r="O3127" t="b">
        <f>IF(tblnventory[[#This Row],[Installed]],LEFT(tblnventory[[#This Row],[Location]],3))</f>
        <v>0</v>
      </c>
      <c r="P3127" t="str">
        <f>_xlfn.XLOOKUP(tblnventory[[#This Row],[Serial Number]],[1]!tblDNACInventory[Floor],[1]!tblDNACInventory[Name],"Not Used")</f>
        <v>Not Used</v>
      </c>
      <c r="T3127" t="b">
        <f>NOT(ISBLANK(tblnventory[[#This Row],[Installed By]]))</f>
        <v>0</v>
      </c>
      <c r="U3127" t="str">
        <f>VLOOKUP(A3127, [1]!tblDescription[#Data], 3, 0)</f>
        <v>Catalyst 9166I AP (W6E, tri-band 4x4, XOR) w/Reg-Z</v>
      </c>
      <c r="V3127" s="22" cm="1">
        <f t="array" ref="V3127">_xlfn.XLOOKUP(1,([1]!tblOrders[Order]=tblnventory[[#This Row],[PO]])*([1]!tblOrders[Description]=tblnventory[[#This Row],[Item]]),[1]!tblOrders[Unit Total],0)</f>
        <v>902.54</v>
      </c>
      <c r="W3127" s="23" cm="1">
        <f t="array" ref="W3127">_xlfn.XLOOKUP(1,([1]!tblOrders[Order]=tblnventory[[#This Row],[PO]])*([1]!tblOrders[Description]=tblnventory[[#This Row],[Item]]),[1]!tblOrders[Licence])</f>
        <v>0</v>
      </c>
      <c r="X3127" t="b" cm="1">
        <f t="array" ref="X3127">NOT(_xlfn.XLOOKUP(tblnventory[[#This Row],[PO]]&amp;tblnventory[[#This Row],[Item]],[1]!tblOrders[Order]&amp;[1]!tblOrders[Description],[1]!tblOrders[Paid Licence],FALSE))</f>
        <v>1</v>
      </c>
      <c r="Y31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28" spans="1:25" ht="15.75" thickBot="1">
      <c r="A3128" s="19" t="s">
        <v>8242</v>
      </c>
      <c r="B3128" t="str">
        <f>_xlfn.XLOOKUP(tblnventory[[#This Row],[Item]],[1]!tblDescription[Item],[1]!tblDescription[Description])</f>
        <v>Catalyst 9166I AP (W6E, tri-band 4x4, XOR) w/Reg-Z</v>
      </c>
      <c r="C3128" t="str">
        <f>_xlfn.XLOOKUP(tblnventory[[#This Row],[Item]],[1]!tblDescription[Item],[1]!tblDescription[Type])</f>
        <v>WAP</v>
      </c>
      <c r="D3128" t="str">
        <f>_xlfn.XLOOKUP(tblnventory[[#This Row],[Use]],[1]!tblCodes[Use],[1]!tblCodes[Code])</f>
        <v>WiFi</v>
      </c>
      <c r="E3128" s="13" t="s">
        <v>3081</v>
      </c>
      <c r="F3128" s="20">
        <v>44977</v>
      </c>
      <c r="G3128" s="24" t="str">
        <f>IF(ISBLANK(tblnventory[[#This Row],[Installed By]]),"Store","Installed")</f>
        <v>Store</v>
      </c>
      <c r="H3128" t="s">
        <v>8243</v>
      </c>
      <c r="J3128">
        <v>2191007950</v>
      </c>
      <c r="K3128" s="17"/>
      <c r="O3128" t="b">
        <f>IF(tblnventory[[#This Row],[Installed]],LEFT(tblnventory[[#This Row],[Location]],3))</f>
        <v>0</v>
      </c>
      <c r="P3128" t="str">
        <f>_xlfn.XLOOKUP(tblnventory[[#This Row],[Serial Number]],[1]!tblDNACInventory[Floor],[1]!tblDNACInventory[Name],"Not Used")</f>
        <v>Not Used</v>
      </c>
      <c r="T3128" t="b">
        <f>NOT(ISBLANK(tblnventory[[#This Row],[Installed By]]))</f>
        <v>0</v>
      </c>
      <c r="U3128" t="str">
        <f>VLOOKUP(A3128, [1]!tblDescription[#Data], 3, 0)</f>
        <v>Catalyst 9166I AP (W6E, tri-band 4x4, XOR) w/Reg-Z</v>
      </c>
      <c r="V3128" s="22" cm="1">
        <f t="array" ref="V3128">_xlfn.XLOOKUP(1,([1]!tblOrders[Order]=tblnventory[[#This Row],[PO]])*([1]!tblOrders[Description]=tblnventory[[#This Row],[Item]]),[1]!tblOrders[Unit Total],0)</f>
        <v>902.54</v>
      </c>
      <c r="W3128" s="23" cm="1">
        <f t="array" ref="W3128">_xlfn.XLOOKUP(1,([1]!tblOrders[Order]=tblnventory[[#This Row],[PO]])*([1]!tblOrders[Description]=tblnventory[[#This Row],[Item]]),[1]!tblOrders[Licence])</f>
        <v>0</v>
      </c>
      <c r="X3128" t="b" cm="1">
        <f t="array" ref="X3128">NOT(_xlfn.XLOOKUP(tblnventory[[#This Row],[PO]]&amp;tblnventory[[#This Row],[Item]],[1]!tblOrders[Order]&amp;[1]!tblOrders[Description],[1]!tblOrders[Paid Licence],FALSE))</f>
        <v>1</v>
      </c>
      <c r="Y31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29" spans="1:25" ht="15.75" thickBot="1">
      <c r="A3129" s="19" t="s">
        <v>8242</v>
      </c>
      <c r="B3129" t="str">
        <f>_xlfn.XLOOKUP(tblnventory[[#This Row],[Item]],[1]!tblDescription[Item],[1]!tblDescription[Description])</f>
        <v>Catalyst 9166I AP (W6E, tri-band 4x4, XOR) w/Reg-Z</v>
      </c>
      <c r="C3129" t="str">
        <f>_xlfn.XLOOKUP(tblnventory[[#This Row],[Item]],[1]!tblDescription[Item],[1]!tblDescription[Type])</f>
        <v>WAP</v>
      </c>
      <c r="D3129" t="str">
        <f>_xlfn.XLOOKUP(tblnventory[[#This Row],[Use]],[1]!tblCodes[Use],[1]!tblCodes[Code])</f>
        <v>WiFi</v>
      </c>
      <c r="E3129" s="13" t="s">
        <v>3082</v>
      </c>
      <c r="F3129" s="20">
        <v>44977</v>
      </c>
      <c r="G3129" s="24" t="str">
        <f>IF(ISBLANK(tblnventory[[#This Row],[Installed By]]),"Store","Installed")</f>
        <v>Store</v>
      </c>
      <c r="H3129" t="s">
        <v>8243</v>
      </c>
      <c r="J3129">
        <v>2191007950</v>
      </c>
      <c r="K3129" s="17"/>
      <c r="O3129" t="b">
        <f>IF(tblnventory[[#This Row],[Installed]],LEFT(tblnventory[[#This Row],[Location]],3))</f>
        <v>0</v>
      </c>
      <c r="P3129" t="str">
        <f>_xlfn.XLOOKUP(tblnventory[[#This Row],[Serial Number]],[1]!tblDNACInventory[Floor],[1]!tblDNACInventory[Name],"Not Used")</f>
        <v>Not Used</v>
      </c>
      <c r="T3129" t="b">
        <f>NOT(ISBLANK(tblnventory[[#This Row],[Installed By]]))</f>
        <v>0</v>
      </c>
      <c r="U3129" t="str">
        <f>VLOOKUP(A3129, [1]!tblDescription[#Data], 3, 0)</f>
        <v>Catalyst 9166I AP (W6E, tri-band 4x4, XOR) w/Reg-Z</v>
      </c>
      <c r="V3129" s="22" cm="1">
        <f t="array" ref="V3129">_xlfn.XLOOKUP(1,([1]!tblOrders[Order]=tblnventory[[#This Row],[PO]])*([1]!tblOrders[Description]=tblnventory[[#This Row],[Item]]),[1]!tblOrders[Unit Total],0)</f>
        <v>902.54</v>
      </c>
      <c r="W3129" s="23" cm="1">
        <f t="array" ref="W3129">_xlfn.XLOOKUP(1,([1]!tblOrders[Order]=tblnventory[[#This Row],[PO]])*([1]!tblOrders[Description]=tblnventory[[#This Row],[Item]]),[1]!tblOrders[Licence])</f>
        <v>0</v>
      </c>
      <c r="X3129" t="b" cm="1">
        <f t="array" ref="X3129">NOT(_xlfn.XLOOKUP(tblnventory[[#This Row],[PO]]&amp;tblnventory[[#This Row],[Item]],[1]!tblOrders[Order]&amp;[1]!tblOrders[Description],[1]!tblOrders[Paid Licence],FALSE))</f>
        <v>1</v>
      </c>
      <c r="Y31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30" spans="1:25" ht="15.75" thickBot="1">
      <c r="A3130" s="19" t="s">
        <v>8242</v>
      </c>
      <c r="B3130" t="str">
        <f>_xlfn.XLOOKUP(tblnventory[[#This Row],[Item]],[1]!tblDescription[Item],[1]!tblDescription[Description])</f>
        <v>Catalyst 9166I AP (W6E, tri-band 4x4, XOR) w/Reg-Z</v>
      </c>
      <c r="C3130" t="str">
        <f>_xlfn.XLOOKUP(tblnventory[[#This Row],[Item]],[1]!tblDescription[Item],[1]!tblDescription[Type])</f>
        <v>WAP</v>
      </c>
      <c r="D3130" t="str">
        <f>_xlfn.XLOOKUP(tblnventory[[#This Row],[Use]],[1]!tblCodes[Use],[1]!tblCodes[Code])</f>
        <v>WiFi</v>
      </c>
      <c r="E3130" s="13" t="s">
        <v>3083</v>
      </c>
      <c r="F3130" s="20">
        <v>44977</v>
      </c>
      <c r="G3130" s="24" t="str">
        <f>IF(ISBLANK(tblnventory[[#This Row],[Installed By]]),"Store","Installed")</f>
        <v>Store</v>
      </c>
      <c r="H3130" t="s">
        <v>8243</v>
      </c>
      <c r="J3130">
        <v>2191007950</v>
      </c>
      <c r="K3130" s="17"/>
      <c r="O3130" t="b">
        <f>IF(tblnventory[[#This Row],[Installed]],LEFT(tblnventory[[#This Row],[Location]],3))</f>
        <v>0</v>
      </c>
      <c r="P3130" t="str">
        <f>_xlfn.XLOOKUP(tblnventory[[#This Row],[Serial Number]],[1]!tblDNACInventory[Floor],[1]!tblDNACInventory[Name],"Not Used")</f>
        <v>Not Used</v>
      </c>
      <c r="T3130" t="b">
        <f>NOT(ISBLANK(tblnventory[[#This Row],[Installed By]]))</f>
        <v>0</v>
      </c>
      <c r="U3130" t="str">
        <f>VLOOKUP(A3130, [1]!tblDescription[#Data], 3, 0)</f>
        <v>Catalyst 9166I AP (W6E, tri-band 4x4, XOR) w/Reg-Z</v>
      </c>
      <c r="V3130" s="22" cm="1">
        <f t="array" ref="V3130">_xlfn.XLOOKUP(1,([1]!tblOrders[Order]=tblnventory[[#This Row],[PO]])*([1]!tblOrders[Description]=tblnventory[[#This Row],[Item]]),[1]!tblOrders[Unit Total],0)</f>
        <v>902.54</v>
      </c>
      <c r="W3130" s="23" cm="1">
        <f t="array" ref="W3130">_xlfn.XLOOKUP(1,([1]!tblOrders[Order]=tblnventory[[#This Row],[PO]])*([1]!tblOrders[Description]=tblnventory[[#This Row],[Item]]),[1]!tblOrders[Licence])</f>
        <v>0</v>
      </c>
      <c r="X3130" t="b" cm="1">
        <f t="array" ref="X3130">NOT(_xlfn.XLOOKUP(tblnventory[[#This Row],[PO]]&amp;tblnventory[[#This Row],[Item]],[1]!tblOrders[Order]&amp;[1]!tblOrders[Description],[1]!tblOrders[Paid Licence],FALSE))</f>
        <v>1</v>
      </c>
      <c r="Y31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31" spans="1:25" ht="15.75" thickBot="1">
      <c r="A3131" s="19" t="s">
        <v>8242</v>
      </c>
      <c r="B3131" t="str">
        <f>_xlfn.XLOOKUP(tblnventory[[#This Row],[Item]],[1]!tblDescription[Item],[1]!tblDescription[Description])</f>
        <v>Catalyst 9166I AP (W6E, tri-band 4x4, XOR) w/Reg-Z</v>
      </c>
      <c r="C3131" t="str">
        <f>_xlfn.XLOOKUP(tblnventory[[#This Row],[Item]],[1]!tblDescription[Item],[1]!tblDescription[Type])</f>
        <v>WAP</v>
      </c>
      <c r="D3131" t="str">
        <f>_xlfn.XLOOKUP(tblnventory[[#This Row],[Use]],[1]!tblCodes[Use],[1]!tblCodes[Code])</f>
        <v>WiFi</v>
      </c>
      <c r="E3131" s="13" t="s">
        <v>3084</v>
      </c>
      <c r="F3131" s="20">
        <v>44977</v>
      </c>
      <c r="G3131" s="24" t="str">
        <f>IF(ISBLANK(tblnventory[[#This Row],[Installed By]]),"Store","Installed")</f>
        <v>Store</v>
      </c>
      <c r="H3131" t="s">
        <v>8243</v>
      </c>
      <c r="J3131">
        <v>2191007950</v>
      </c>
      <c r="K3131" s="17"/>
      <c r="O3131" t="b">
        <f>IF(tblnventory[[#This Row],[Installed]],LEFT(tblnventory[[#This Row],[Location]],3))</f>
        <v>0</v>
      </c>
      <c r="P3131" t="str">
        <f>_xlfn.XLOOKUP(tblnventory[[#This Row],[Serial Number]],[1]!tblDNACInventory[Floor],[1]!tblDNACInventory[Name],"Not Used")</f>
        <v>Not Used</v>
      </c>
      <c r="T3131" t="b">
        <f>NOT(ISBLANK(tblnventory[[#This Row],[Installed By]]))</f>
        <v>0</v>
      </c>
      <c r="U3131" t="str">
        <f>VLOOKUP(A3131, [1]!tblDescription[#Data], 3, 0)</f>
        <v>Catalyst 9166I AP (W6E, tri-band 4x4, XOR) w/Reg-Z</v>
      </c>
      <c r="V3131" s="22" cm="1">
        <f t="array" ref="V3131">_xlfn.XLOOKUP(1,([1]!tblOrders[Order]=tblnventory[[#This Row],[PO]])*([1]!tblOrders[Description]=tblnventory[[#This Row],[Item]]),[1]!tblOrders[Unit Total],0)</f>
        <v>902.54</v>
      </c>
      <c r="W3131" s="23" cm="1">
        <f t="array" ref="W3131">_xlfn.XLOOKUP(1,([1]!tblOrders[Order]=tblnventory[[#This Row],[PO]])*([1]!tblOrders[Description]=tblnventory[[#This Row],[Item]]),[1]!tblOrders[Licence])</f>
        <v>0</v>
      </c>
      <c r="X3131" t="b" cm="1">
        <f t="array" ref="X3131">NOT(_xlfn.XLOOKUP(tblnventory[[#This Row],[PO]]&amp;tblnventory[[#This Row],[Item]],[1]!tblOrders[Order]&amp;[1]!tblOrders[Description],[1]!tblOrders[Paid Licence],FALSE))</f>
        <v>1</v>
      </c>
      <c r="Y31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32" spans="1:25" ht="15.75" thickBot="1">
      <c r="A3132" s="19" t="s">
        <v>8242</v>
      </c>
      <c r="B3132" t="str">
        <f>_xlfn.XLOOKUP(tblnventory[[#This Row],[Item]],[1]!tblDescription[Item],[1]!tblDescription[Description])</f>
        <v>Catalyst 9166I AP (W6E, tri-band 4x4, XOR) w/Reg-Z</v>
      </c>
      <c r="C3132" t="str">
        <f>_xlfn.XLOOKUP(tblnventory[[#This Row],[Item]],[1]!tblDescription[Item],[1]!tblDescription[Type])</f>
        <v>WAP</v>
      </c>
      <c r="D3132" t="str">
        <f>_xlfn.XLOOKUP(tblnventory[[#This Row],[Use]],[1]!tblCodes[Use],[1]!tblCodes[Code])</f>
        <v>WiFi</v>
      </c>
      <c r="E3132" s="13" t="s">
        <v>3085</v>
      </c>
      <c r="F3132" s="20">
        <v>44977</v>
      </c>
      <c r="G3132" s="24" t="str">
        <f>IF(ISBLANK(tblnventory[[#This Row],[Installed By]]),"Store","Installed")</f>
        <v>Store</v>
      </c>
      <c r="H3132" t="s">
        <v>8243</v>
      </c>
      <c r="J3132">
        <v>2191007950</v>
      </c>
      <c r="K3132" s="17"/>
      <c r="O3132" t="b">
        <f>IF(tblnventory[[#This Row],[Installed]],LEFT(tblnventory[[#This Row],[Location]],3))</f>
        <v>0</v>
      </c>
      <c r="P3132" t="str">
        <f>_xlfn.XLOOKUP(tblnventory[[#This Row],[Serial Number]],[1]!tblDNACInventory[Floor],[1]!tblDNACInventory[Name],"Not Used")</f>
        <v>Not Used</v>
      </c>
      <c r="T3132" t="b">
        <f>NOT(ISBLANK(tblnventory[[#This Row],[Installed By]]))</f>
        <v>0</v>
      </c>
      <c r="U3132" t="str">
        <f>VLOOKUP(A3132, [1]!tblDescription[#Data], 3, 0)</f>
        <v>Catalyst 9166I AP (W6E, tri-band 4x4, XOR) w/Reg-Z</v>
      </c>
      <c r="V3132" s="22" cm="1">
        <f t="array" ref="V3132">_xlfn.XLOOKUP(1,([1]!tblOrders[Order]=tblnventory[[#This Row],[PO]])*([1]!tblOrders[Description]=tblnventory[[#This Row],[Item]]),[1]!tblOrders[Unit Total],0)</f>
        <v>902.54</v>
      </c>
      <c r="W3132" s="23" cm="1">
        <f t="array" ref="W3132">_xlfn.XLOOKUP(1,([1]!tblOrders[Order]=tblnventory[[#This Row],[PO]])*([1]!tblOrders[Description]=tblnventory[[#This Row],[Item]]),[1]!tblOrders[Licence])</f>
        <v>0</v>
      </c>
      <c r="X3132" t="b" cm="1">
        <f t="array" ref="X3132">NOT(_xlfn.XLOOKUP(tblnventory[[#This Row],[PO]]&amp;tblnventory[[#This Row],[Item]],[1]!tblOrders[Order]&amp;[1]!tblOrders[Description],[1]!tblOrders[Paid Licence],FALSE))</f>
        <v>1</v>
      </c>
      <c r="Y31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33" spans="1:25" ht="15.75" thickBot="1">
      <c r="A3133" s="19" t="s">
        <v>8242</v>
      </c>
      <c r="B3133" t="str">
        <f>_xlfn.XLOOKUP(tblnventory[[#This Row],[Item]],[1]!tblDescription[Item],[1]!tblDescription[Description])</f>
        <v>Catalyst 9166I AP (W6E, tri-band 4x4, XOR) w/Reg-Z</v>
      </c>
      <c r="C3133" t="str">
        <f>_xlfn.XLOOKUP(tblnventory[[#This Row],[Item]],[1]!tblDescription[Item],[1]!tblDescription[Type])</f>
        <v>WAP</v>
      </c>
      <c r="D3133" t="str">
        <f>_xlfn.XLOOKUP(tblnventory[[#This Row],[Use]],[1]!tblCodes[Use],[1]!tblCodes[Code])</f>
        <v>WiFi</v>
      </c>
      <c r="E3133" s="13" t="s">
        <v>3086</v>
      </c>
      <c r="F3133" s="20">
        <v>44977</v>
      </c>
      <c r="G3133" s="24" t="str">
        <f>IF(ISBLANK(tblnventory[[#This Row],[Installed By]]),"Store","Installed")</f>
        <v>Store</v>
      </c>
      <c r="H3133" t="s">
        <v>8243</v>
      </c>
      <c r="J3133">
        <v>2191007950</v>
      </c>
      <c r="K3133" s="17"/>
      <c r="O3133" t="b">
        <f>IF(tblnventory[[#This Row],[Installed]],LEFT(tblnventory[[#This Row],[Location]],3))</f>
        <v>0</v>
      </c>
      <c r="P3133" t="str">
        <f>_xlfn.XLOOKUP(tblnventory[[#This Row],[Serial Number]],[1]!tblDNACInventory[Floor],[1]!tblDNACInventory[Name],"Not Used")</f>
        <v>Not Used</v>
      </c>
      <c r="T3133" t="b">
        <f>NOT(ISBLANK(tblnventory[[#This Row],[Installed By]]))</f>
        <v>0</v>
      </c>
      <c r="U3133" t="str">
        <f>VLOOKUP(A3133, [1]!tblDescription[#Data], 3, 0)</f>
        <v>Catalyst 9166I AP (W6E, tri-band 4x4, XOR) w/Reg-Z</v>
      </c>
      <c r="V3133" s="22" cm="1">
        <f t="array" ref="V3133">_xlfn.XLOOKUP(1,([1]!tblOrders[Order]=tblnventory[[#This Row],[PO]])*([1]!tblOrders[Description]=tblnventory[[#This Row],[Item]]),[1]!tblOrders[Unit Total],0)</f>
        <v>902.54</v>
      </c>
      <c r="W3133" s="23" cm="1">
        <f t="array" ref="W3133">_xlfn.XLOOKUP(1,([1]!tblOrders[Order]=tblnventory[[#This Row],[PO]])*([1]!tblOrders[Description]=tblnventory[[#This Row],[Item]]),[1]!tblOrders[Licence])</f>
        <v>0</v>
      </c>
      <c r="X3133" t="b" cm="1">
        <f t="array" ref="X3133">NOT(_xlfn.XLOOKUP(tblnventory[[#This Row],[PO]]&amp;tblnventory[[#This Row],[Item]],[1]!tblOrders[Order]&amp;[1]!tblOrders[Description],[1]!tblOrders[Paid Licence],FALSE))</f>
        <v>1</v>
      </c>
      <c r="Y31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34" spans="1:25" ht="15.75" thickBot="1">
      <c r="A3134" s="19" t="s">
        <v>8242</v>
      </c>
      <c r="B3134" t="str">
        <f>_xlfn.XLOOKUP(tblnventory[[#This Row],[Item]],[1]!tblDescription[Item],[1]!tblDescription[Description])</f>
        <v>Catalyst 9166I AP (W6E, tri-band 4x4, XOR) w/Reg-Z</v>
      </c>
      <c r="C3134" t="str">
        <f>_xlfn.XLOOKUP(tblnventory[[#This Row],[Item]],[1]!tblDescription[Item],[1]!tblDescription[Type])</f>
        <v>WAP</v>
      </c>
      <c r="D3134" t="str">
        <f>_xlfn.XLOOKUP(tblnventory[[#This Row],[Use]],[1]!tblCodes[Use],[1]!tblCodes[Code])</f>
        <v>WiFi</v>
      </c>
      <c r="E3134" s="13" t="s">
        <v>3087</v>
      </c>
      <c r="F3134" s="20">
        <v>44977</v>
      </c>
      <c r="G3134" s="24" t="str">
        <f>IF(ISBLANK(tblnventory[[#This Row],[Installed By]]),"Store","Installed")</f>
        <v>Store</v>
      </c>
      <c r="H3134" t="s">
        <v>8243</v>
      </c>
      <c r="J3134">
        <v>2191007950</v>
      </c>
      <c r="K3134" s="17"/>
      <c r="O3134" t="b">
        <f>IF(tblnventory[[#This Row],[Installed]],LEFT(tblnventory[[#This Row],[Location]],3))</f>
        <v>0</v>
      </c>
      <c r="P3134" t="str">
        <f>_xlfn.XLOOKUP(tblnventory[[#This Row],[Serial Number]],[1]!tblDNACInventory[Floor],[1]!tblDNACInventory[Name],"Not Used")</f>
        <v>Not Used</v>
      </c>
      <c r="T3134" t="b">
        <f>NOT(ISBLANK(tblnventory[[#This Row],[Installed By]]))</f>
        <v>0</v>
      </c>
      <c r="U3134" t="str">
        <f>VLOOKUP(A3134, [1]!tblDescription[#Data], 3, 0)</f>
        <v>Catalyst 9166I AP (W6E, tri-band 4x4, XOR) w/Reg-Z</v>
      </c>
      <c r="V3134" s="22" cm="1">
        <f t="array" ref="V3134">_xlfn.XLOOKUP(1,([1]!tblOrders[Order]=tblnventory[[#This Row],[PO]])*([1]!tblOrders[Description]=tblnventory[[#This Row],[Item]]),[1]!tblOrders[Unit Total],0)</f>
        <v>902.54</v>
      </c>
      <c r="W3134" s="23" cm="1">
        <f t="array" ref="W3134">_xlfn.XLOOKUP(1,([1]!tblOrders[Order]=tblnventory[[#This Row],[PO]])*([1]!tblOrders[Description]=tblnventory[[#This Row],[Item]]),[1]!tblOrders[Licence])</f>
        <v>0</v>
      </c>
      <c r="X3134" t="b" cm="1">
        <f t="array" ref="X3134">NOT(_xlfn.XLOOKUP(tblnventory[[#This Row],[PO]]&amp;tblnventory[[#This Row],[Item]],[1]!tblOrders[Order]&amp;[1]!tblOrders[Description],[1]!tblOrders[Paid Licence],FALSE))</f>
        <v>1</v>
      </c>
      <c r="Y31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35" spans="1:25" ht="15.75" thickBot="1">
      <c r="A3135" s="19" t="s">
        <v>8242</v>
      </c>
      <c r="B3135" t="str">
        <f>_xlfn.XLOOKUP(tblnventory[[#This Row],[Item]],[1]!tblDescription[Item],[1]!tblDescription[Description])</f>
        <v>Catalyst 9166I AP (W6E, tri-band 4x4, XOR) w/Reg-Z</v>
      </c>
      <c r="C3135" t="str">
        <f>_xlfn.XLOOKUP(tblnventory[[#This Row],[Item]],[1]!tblDescription[Item],[1]!tblDescription[Type])</f>
        <v>WAP</v>
      </c>
      <c r="D3135" t="str">
        <f>_xlfn.XLOOKUP(tblnventory[[#This Row],[Use]],[1]!tblCodes[Use],[1]!tblCodes[Code])</f>
        <v>WiFi</v>
      </c>
      <c r="E3135" s="13" t="s">
        <v>3088</v>
      </c>
      <c r="F3135" s="20">
        <v>44977</v>
      </c>
      <c r="G3135" s="24" t="str">
        <f>IF(ISBLANK(tblnventory[[#This Row],[Installed By]]),"Store","Installed")</f>
        <v>Store</v>
      </c>
      <c r="H3135" t="s">
        <v>8243</v>
      </c>
      <c r="J3135">
        <v>2191007950</v>
      </c>
      <c r="K3135" s="17"/>
      <c r="O3135" t="b">
        <f>IF(tblnventory[[#This Row],[Installed]],LEFT(tblnventory[[#This Row],[Location]],3))</f>
        <v>0</v>
      </c>
      <c r="P3135" t="str">
        <f>_xlfn.XLOOKUP(tblnventory[[#This Row],[Serial Number]],[1]!tblDNACInventory[Floor],[1]!tblDNACInventory[Name],"Not Used")</f>
        <v>Not Used</v>
      </c>
      <c r="T3135" t="b">
        <f>NOT(ISBLANK(tblnventory[[#This Row],[Installed By]]))</f>
        <v>0</v>
      </c>
      <c r="U3135" t="str">
        <f>VLOOKUP(A3135, [1]!tblDescription[#Data], 3, 0)</f>
        <v>Catalyst 9166I AP (W6E, tri-band 4x4, XOR) w/Reg-Z</v>
      </c>
      <c r="V3135" s="22" cm="1">
        <f t="array" ref="V3135">_xlfn.XLOOKUP(1,([1]!tblOrders[Order]=tblnventory[[#This Row],[PO]])*([1]!tblOrders[Description]=tblnventory[[#This Row],[Item]]),[1]!tblOrders[Unit Total],0)</f>
        <v>902.54</v>
      </c>
      <c r="W3135" s="23" cm="1">
        <f t="array" ref="W3135">_xlfn.XLOOKUP(1,([1]!tblOrders[Order]=tblnventory[[#This Row],[PO]])*([1]!tblOrders[Description]=tblnventory[[#This Row],[Item]]),[1]!tblOrders[Licence])</f>
        <v>0</v>
      </c>
      <c r="X3135" t="b" cm="1">
        <f t="array" ref="X3135">NOT(_xlfn.XLOOKUP(tblnventory[[#This Row],[PO]]&amp;tblnventory[[#This Row],[Item]],[1]!tblOrders[Order]&amp;[1]!tblOrders[Description],[1]!tblOrders[Paid Licence],FALSE))</f>
        <v>1</v>
      </c>
      <c r="Y31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36" spans="1:25" ht="15.75" thickBot="1">
      <c r="A3136" s="19" t="s">
        <v>8242</v>
      </c>
      <c r="B3136" t="str">
        <f>_xlfn.XLOOKUP(tblnventory[[#This Row],[Item]],[1]!tblDescription[Item],[1]!tblDescription[Description])</f>
        <v>Catalyst 9166I AP (W6E, tri-band 4x4, XOR) w/Reg-Z</v>
      </c>
      <c r="C3136" t="str">
        <f>_xlfn.XLOOKUP(tblnventory[[#This Row],[Item]],[1]!tblDescription[Item],[1]!tblDescription[Type])</f>
        <v>WAP</v>
      </c>
      <c r="D3136" t="str">
        <f>_xlfn.XLOOKUP(tblnventory[[#This Row],[Use]],[1]!tblCodes[Use],[1]!tblCodes[Code])</f>
        <v>WiFi</v>
      </c>
      <c r="E3136" s="13" t="s">
        <v>3089</v>
      </c>
      <c r="F3136" s="20">
        <v>44977</v>
      </c>
      <c r="G3136" s="24" t="str">
        <f>IF(ISBLANK(tblnventory[[#This Row],[Installed By]]),"Store","Installed")</f>
        <v>Store</v>
      </c>
      <c r="H3136" t="s">
        <v>8243</v>
      </c>
      <c r="J3136">
        <v>2191007950</v>
      </c>
      <c r="K3136" s="17"/>
      <c r="O3136" t="b">
        <f>IF(tblnventory[[#This Row],[Installed]],LEFT(tblnventory[[#This Row],[Location]],3))</f>
        <v>0</v>
      </c>
      <c r="P3136" t="str">
        <f>_xlfn.XLOOKUP(tblnventory[[#This Row],[Serial Number]],[1]!tblDNACInventory[Floor],[1]!tblDNACInventory[Name],"Not Used")</f>
        <v>Not Used</v>
      </c>
      <c r="T3136" t="b">
        <f>NOT(ISBLANK(tblnventory[[#This Row],[Installed By]]))</f>
        <v>0</v>
      </c>
      <c r="U3136" t="str">
        <f>VLOOKUP(A3136, [1]!tblDescription[#Data], 3, 0)</f>
        <v>Catalyst 9166I AP (W6E, tri-band 4x4, XOR) w/Reg-Z</v>
      </c>
      <c r="V3136" s="22" cm="1">
        <f t="array" ref="V3136">_xlfn.XLOOKUP(1,([1]!tblOrders[Order]=tblnventory[[#This Row],[PO]])*([1]!tblOrders[Description]=tblnventory[[#This Row],[Item]]),[1]!tblOrders[Unit Total],0)</f>
        <v>902.54</v>
      </c>
      <c r="W3136" s="23" cm="1">
        <f t="array" ref="W3136">_xlfn.XLOOKUP(1,([1]!tblOrders[Order]=tblnventory[[#This Row],[PO]])*([1]!tblOrders[Description]=tblnventory[[#This Row],[Item]]),[1]!tblOrders[Licence])</f>
        <v>0</v>
      </c>
      <c r="X3136" t="b" cm="1">
        <f t="array" ref="X3136">NOT(_xlfn.XLOOKUP(tblnventory[[#This Row],[PO]]&amp;tblnventory[[#This Row],[Item]],[1]!tblOrders[Order]&amp;[1]!tblOrders[Description],[1]!tblOrders[Paid Licence],FALSE))</f>
        <v>1</v>
      </c>
      <c r="Y31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37" spans="1:25" ht="15.75" thickBot="1">
      <c r="A3137" s="19" t="s">
        <v>8242</v>
      </c>
      <c r="B3137" t="str">
        <f>_xlfn.XLOOKUP(tblnventory[[#This Row],[Item]],[1]!tblDescription[Item],[1]!tblDescription[Description])</f>
        <v>Catalyst 9166I AP (W6E, tri-band 4x4, XOR) w/Reg-Z</v>
      </c>
      <c r="C3137" t="str">
        <f>_xlfn.XLOOKUP(tblnventory[[#This Row],[Item]],[1]!tblDescription[Item],[1]!tblDescription[Type])</f>
        <v>WAP</v>
      </c>
      <c r="D3137" t="str">
        <f>_xlfn.XLOOKUP(tblnventory[[#This Row],[Use]],[1]!tblCodes[Use],[1]!tblCodes[Code])</f>
        <v>WiFi</v>
      </c>
      <c r="E3137" s="13" t="s">
        <v>3090</v>
      </c>
      <c r="F3137" s="20">
        <v>44977</v>
      </c>
      <c r="G3137" s="24" t="str">
        <f>IF(ISBLANK(tblnventory[[#This Row],[Installed By]]),"Store","Installed")</f>
        <v>Store</v>
      </c>
      <c r="H3137" t="s">
        <v>8243</v>
      </c>
      <c r="J3137">
        <v>2191007950</v>
      </c>
      <c r="K3137" s="17"/>
      <c r="O3137" t="b">
        <f>IF(tblnventory[[#This Row],[Installed]],LEFT(tblnventory[[#This Row],[Location]],3))</f>
        <v>0</v>
      </c>
      <c r="P3137" t="str">
        <f>_xlfn.XLOOKUP(tblnventory[[#This Row],[Serial Number]],[1]!tblDNACInventory[Floor],[1]!tblDNACInventory[Name],"Not Used")</f>
        <v>Not Used</v>
      </c>
      <c r="T3137" t="b">
        <f>NOT(ISBLANK(tblnventory[[#This Row],[Installed By]]))</f>
        <v>0</v>
      </c>
      <c r="U3137" t="str">
        <f>VLOOKUP(A3137, [1]!tblDescription[#Data], 3, 0)</f>
        <v>Catalyst 9166I AP (W6E, tri-band 4x4, XOR) w/Reg-Z</v>
      </c>
      <c r="V3137" s="22" cm="1">
        <f t="array" ref="V3137">_xlfn.XLOOKUP(1,([1]!tblOrders[Order]=tblnventory[[#This Row],[PO]])*([1]!tblOrders[Description]=tblnventory[[#This Row],[Item]]),[1]!tblOrders[Unit Total],0)</f>
        <v>902.54</v>
      </c>
      <c r="W3137" s="23" cm="1">
        <f t="array" ref="W3137">_xlfn.XLOOKUP(1,([1]!tblOrders[Order]=tblnventory[[#This Row],[PO]])*([1]!tblOrders[Description]=tblnventory[[#This Row],[Item]]),[1]!tblOrders[Licence])</f>
        <v>0</v>
      </c>
      <c r="X3137" t="b" cm="1">
        <f t="array" ref="X3137">NOT(_xlfn.XLOOKUP(tblnventory[[#This Row],[PO]]&amp;tblnventory[[#This Row],[Item]],[1]!tblOrders[Order]&amp;[1]!tblOrders[Description],[1]!tblOrders[Paid Licence],FALSE))</f>
        <v>1</v>
      </c>
      <c r="Y31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38" spans="1:25" ht="15.75" thickBot="1">
      <c r="A3138" s="19" t="s">
        <v>8242</v>
      </c>
      <c r="B3138" t="str">
        <f>_xlfn.XLOOKUP(tblnventory[[#This Row],[Item]],[1]!tblDescription[Item],[1]!tblDescription[Description])</f>
        <v>Catalyst 9166I AP (W6E, tri-band 4x4, XOR) w/Reg-Z</v>
      </c>
      <c r="C3138" t="str">
        <f>_xlfn.XLOOKUP(tblnventory[[#This Row],[Item]],[1]!tblDescription[Item],[1]!tblDescription[Type])</f>
        <v>WAP</v>
      </c>
      <c r="D3138" t="str">
        <f>_xlfn.XLOOKUP(tblnventory[[#This Row],[Use]],[1]!tblCodes[Use],[1]!tblCodes[Code])</f>
        <v>WiFi</v>
      </c>
      <c r="E3138" s="13" t="s">
        <v>3091</v>
      </c>
      <c r="F3138" s="20">
        <v>44977</v>
      </c>
      <c r="G3138" s="24" t="str">
        <f>IF(ISBLANK(tblnventory[[#This Row],[Installed By]]),"Store","Installed")</f>
        <v>Store</v>
      </c>
      <c r="H3138" t="s">
        <v>8243</v>
      </c>
      <c r="J3138">
        <v>2191007950</v>
      </c>
      <c r="K3138" s="17"/>
      <c r="O3138" t="b">
        <f>IF(tblnventory[[#This Row],[Installed]],LEFT(tblnventory[[#This Row],[Location]],3))</f>
        <v>0</v>
      </c>
      <c r="P3138" t="str">
        <f>_xlfn.XLOOKUP(tblnventory[[#This Row],[Serial Number]],[1]!tblDNACInventory[Floor],[1]!tblDNACInventory[Name],"Not Used")</f>
        <v>Not Used</v>
      </c>
      <c r="T3138" t="b">
        <f>NOT(ISBLANK(tblnventory[[#This Row],[Installed By]]))</f>
        <v>0</v>
      </c>
      <c r="U3138" t="str">
        <f>VLOOKUP(A3138, [1]!tblDescription[#Data], 3, 0)</f>
        <v>Catalyst 9166I AP (W6E, tri-band 4x4, XOR) w/Reg-Z</v>
      </c>
      <c r="V3138" s="22" cm="1">
        <f t="array" ref="V3138">_xlfn.XLOOKUP(1,([1]!tblOrders[Order]=tblnventory[[#This Row],[PO]])*([1]!tblOrders[Description]=tblnventory[[#This Row],[Item]]),[1]!tblOrders[Unit Total],0)</f>
        <v>902.54</v>
      </c>
      <c r="W3138" s="23" cm="1">
        <f t="array" ref="W3138">_xlfn.XLOOKUP(1,([1]!tblOrders[Order]=tblnventory[[#This Row],[PO]])*([1]!tblOrders[Description]=tblnventory[[#This Row],[Item]]),[1]!tblOrders[Licence])</f>
        <v>0</v>
      </c>
      <c r="X3138" t="b" cm="1">
        <f t="array" ref="X3138">NOT(_xlfn.XLOOKUP(tblnventory[[#This Row],[PO]]&amp;tblnventory[[#This Row],[Item]],[1]!tblOrders[Order]&amp;[1]!tblOrders[Description],[1]!tblOrders[Paid Licence],FALSE))</f>
        <v>1</v>
      </c>
      <c r="Y31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39" spans="1:25" ht="15.75" thickBot="1">
      <c r="A3139" s="19" t="s">
        <v>8242</v>
      </c>
      <c r="B3139" t="str">
        <f>_xlfn.XLOOKUP(tblnventory[[#This Row],[Item]],[1]!tblDescription[Item],[1]!tblDescription[Description])</f>
        <v>Catalyst 9166I AP (W6E, tri-band 4x4, XOR) w/Reg-Z</v>
      </c>
      <c r="C3139" t="str">
        <f>_xlfn.XLOOKUP(tblnventory[[#This Row],[Item]],[1]!tblDescription[Item],[1]!tblDescription[Type])</f>
        <v>WAP</v>
      </c>
      <c r="D3139" t="str">
        <f>_xlfn.XLOOKUP(tblnventory[[#This Row],[Use]],[1]!tblCodes[Use],[1]!tblCodes[Code])</f>
        <v>WiFi</v>
      </c>
      <c r="E3139" s="13" t="s">
        <v>3092</v>
      </c>
      <c r="F3139" s="20">
        <v>44977</v>
      </c>
      <c r="G3139" s="24" t="str">
        <f>IF(ISBLANK(tblnventory[[#This Row],[Installed By]]),"Store","Installed")</f>
        <v>Store</v>
      </c>
      <c r="H3139" t="s">
        <v>8243</v>
      </c>
      <c r="J3139">
        <v>2191007950</v>
      </c>
      <c r="K3139" s="17"/>
      <c r="O3139" t="b">
        <f>IF(tblnventory[[#This Row],[Installed]],LEFT(tblnventory[[#This Row],[Location]],3))</f>
        <v>0</v>
      </c>
      <c r="P3139" t="str">
        <f>_xlfn.XLOOKUP(tblnventory[[#This Row],[Serial Number]],[1]!tblDNACInventory[Floor],[1]!tblDNACInventory[Name],"Not Used")</f>
        <v>Not Used</v>
      </c>
      <c r="T3139" t="b">
        <f>NOT(ISBLANK(tblnventory[[#This Row],[Installed By]]))</f>
        <v>0</v>
      </c>
      <c r="U3139" t="str">
        <f>VLOOKUP(A3139, [1]!tblDescription[#Data], 3, 0)</f>
        <v>Catalyst 9166I AP (W6E, tri-band 4x4, XOR) w/Reg-Z</v>
      </c>
      <c r="V3139" s="22" cm="1">
        <f t="array" ref="V3139">_xlfn.XLOOKUP(1,([1]!tblOrders[Order]=tblnventory[[#This Row],[PO]])*([1]!tblOrders[Description]=tblnventory[[#This Row],[Item]]),[1]!tblOrders[Unit Total],0)</f>
        <v>902.54</v>
      </c>
      <c r="W3139" s="23" cm="1">
        <f t="array" ref="W3139">_xlfn.XLOOKUP(1,([1]!tblOrders[Order]=tblnventory[[#This Row],[PO]])*([1]!tblOrders[Description]=tblnventory[[#This Row],[Item]]),[1]!tblOrders[Licence])</f>
        <v>0</v>
      </c>
      <c r="X3139" t="b" cm="1">
        <f t="array" ref="X3139">NOT(_xlfn.XLOOKUP(tblnventory[[#This Row],[PO]]&amp;tblnventory[[#This Row],[Item]],[1]!tblOrders[Order]&amp;[1]!tblOrders[Description],[1]!tblOrders[Paid Licence],FALSE))</f>
        <v>1</v>
      </c>
      <c r="Y31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40" spans="1:25" ht="15.75" thickBot="1">
      <c r="A3140" s="19" t="s">
        <v>8242</v>
      </c>
      <c r="B3140" t="str">
        <f>_xlfn.XLOOKUP(tblnventory[[#This Row],[Item]],[1]!tblDescription[Item],[1]!tblDescription[Description])</f>
        <v>Catalyst 9166I AP (W6E, tri-band 4x4, XOR) w/Reg-Z</v>
      </c>
      <c r="C3140" t="str">
        <f>_xlfn.XLOOKUP(tblnventory[[#This Row],[Item]],[1]!tblDescription[Item],[1]!tblDescription[Type])</f>
        <v>WAP</v>
      </c>
      <c r="D3140" t="str">
        <f>_xlfn.XLOOKUP(tblnventory[[#This Row],[Use]],[1]!tblCodes[Use],[1]!tblCodes[Code])</f>
        <v>WiFi</v>
      </c>
      <c r="E3140" s="13" t="s">
        <v>3093</v>
      </c>
      <c r="F3140" s="20">
        <v>44977</v>
      </c>
      <c r="G3140" s="24" t="str">
        <f>IF(ISBLANK(tblnventory[[#This Row],[Installed By]]),"Store","Installed")</f>
        <v>Store</v>
      </c>
      <c r="H3140" t="s">
        <v>8243</v>
      </c>
      <c r="J3140">
        <v>2191007950</v>
      </c>
      <c r="K3140" s="17"/>
      <c r="O3140" t="b">
        <f>IF(tblnventory[[#This Row],[Installed]],LEFT(tblnventory[[#This Row],[Location]],3))</f>
        <v>0</v>
      </c>
      <c r="P3140" t="str">
        <f>_xlfn.XLOOKUP(tblnventory[[#This Row],[Serial Number]],[1]!tblDNACInventory[Floor],[1]!tblDNACInventory[Name],"Not Used")</f>
        <v>Not Used</v>
      </c>
      <c r="T3140" t="b">
        <f>NOT(ISBLANK(tblnventory[[#This Row],[Installed By]]))</f>
        <v>0</v>
      </c>
      <c r="U3140" t="str">
        <f>VLOOKUP(A3140, [1]!tblDescription[#Data], 3, 0)</f>
        <v>Catalyst 9166I AP (W6E, tri-band 4x4, XOR) w/Reg-Z</v>
      </c>
      <c r="V3140" s="22" cm="1">
        <f t="array" ref="V3140">_xlfn.XLOOKUP(1,([1]!tblOrders[Order]=tblnventory[[#This Row],[PO]])*([1]!tblOrders[Description]=tblnventory[[#This Row],[Item]]),[1]!tblOrders[Unit Total],0)</f>
        <v>902.54</v>
      </c>
      <c r="W3140" s="23" cm="1">
        <f t="array" ref="W3140">_xlfn.XLOOKUP(1,([1]!tblOrders[Order]=tblnventory[[#This Row],[PO]])*([1]!tblOrders[Description]=tblnventory[[#This Row],[Item]]),[1]!tblOrders[Licence])</f>
        <v>0</v>
      </c>
      <c r="X3140" t="b" cm="1">
        <f t="array" ref="X3140">NOT(_xlfn.XLOOKUP(tblnventory[[#This Row],[PO]]&amp;tblnventory[[#This Row],[Item]],[1]!tblOrders[Order]&amp;[1]!tblOrders[Description],[1]!tblOrders[Paid Licence],FALSE))</f>
        <v>1</v>
      </c>
      <c r="Y31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41" spans="1:25" ht="15.75" thickBot="1">
      <c r="A3141" s="19" t="s">
        <v>8242</v>
      </c>
      <c r="B3141" t="str">
        <f>_xlfn.XLOOKUP(tblnventory[[#This Row],[Item]],[1]!tblDescription[Item],[1]!tblDescription[Description])</f>
        <v>Catalyst 9166I AP (W6E, tri-band 4x4, XOR) w/Reg-Z</v>
      </c>
      <c r="C3141" t="str">
        <f>_xlfn.XLOOKUP(tblnventory[[#This Row],[Item]],[1]!tblDescription[Item],[1]!tblDescription[Type])</f>
        <v>WAP</v>
      </c>
      <c r="D3141" t="str">
        <f>_xlfn.XLOOKUP(tblnventory[[#This Row],[Use]],[1]!tblCodes[Use],[1]!tblCodes[Code])</f>
        <v>WiFi</v>
      </c>
      <c r="E3141" s="13" t="s">
        <v>3094</v>
      </c>
      <c r="F3141" s="20">
        <v>44977</v>
      </c>
      <c r="G3141" s="24" t="str">
        <f>IF(ISBLANK(tblnventory[[#This Row],[Installed By]]),"Store","Installed")</f>
        <v>Store</v>
      </c>
      <c r="H3141" t="s">
        <v>8243</v>
      </c>
      <c r="J3141">
        <v>2191007950</v>
      </c>
      <c r="K3141" s="17"/>
      <c r="O3141" t="b">
        <f>IF(tblnventory[[#This Row],[Installed]],LEFT(tblnventory[[#This Row],[Location]],3))</f>
        <v>0</v>
      </c>
      <c r="P3141" t="str">
        <f>_xlfn.XLOOKUP(tblnventory[[#This Row],[Serial Number]],[1]!tblDNACInventory[Floor],[1]!tblDNACInventory[Name],"Not Used")</f>
        <v>Not Used</v>
      </c>
      <c r="T3141" t="b">
        <f>NOT(ISBLANK(tblnventory[[#This Row],[Installed By]]))</f>
        <v>0</v>
      </c>
      <c r="U3141" t="str">
        <f>VLOOKUP(A3141, [1]!tblDescription[#Data], 3, 0)</f>
        <v>Catalyst 9166I AP (W6E, tri-band 4x4, XOR) w/Reg-Z</v>
      </c>
      <c r="V3141" s="22" cm="1">
        <f t="array" ref="V3141">_xlfn.XLOOKUP(1,([1]!tblOrders[Order]=tblnventory[[#This Row],[PO]])*([1]!tblOrders[Description]=tblnventory[[#This Row],[Item]]),[1]!tblOrders[Unit Total],0)</f>
        <v>902.54</v>
      </c>
      <c r="W3141" s="23" cm="1">
        <f t="array" ref="W3141">_xlfn.XLOOKUP(1,([1]!tblOrders[Order]=tblnventory[[#This Row],[PO]])*([1]!tblOrders[Description]=tblnventory[[#This Row],[Item]]),[1]!tblOrders[Licence])</f>
        <v>0</v>
      </c>
      <c r="X3141" t="b" cm="1">
        <f t="array" ref="X3141">NOT(_xlfn.XLOOKUP(tblnventory[[#This Row],[PO]]&amp;tblnventory[[#This Row],[Item]],[1]!tblOrders[Order]&amp;[1]!tblOrders[Description],[1]!tblOrders[Paid Licence],FALSE))</f>
        <v>1</v>
      </c>
      <c r="Y31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42" spans="1:25" ht="15.75" thickBot="1">
      <c r="A3142" s="19" t="s">
        <v>8242</v>
      </c>
      <c r="B3142" t="str">
        <f>_xlfn.XLOOKUP(tblnventory[[#This Row],[Item]],[1]!tblDescription[Item],[1]!tblDescription[Description])</f>
        <v>Catalyst 9166I AP (W6E, tri-band 4x4, XOR) w/Reg-Z</v>
      </c>
      <c r="C3142" t="str">
        <f>_xlfn.XLOOKUP(tblnventory[[#This Row],[Item]],[1]!tblDescription[Item],[1]!tblDescription[Type])</f>
        <v>WAP</v>
      </c>
      <c r="D3142" t="str">
        <f>_xlfn.XLOOKUP(tblnventory[[#This Row],[Use]],[1]!tblCodes[Use],[1]!tblCodes[Code])</f>
        <v>WiFi</v>
      </c>
      <c r="E3142" s="13" t="s">
        <v>3095</v>
      </c>
      <c r="F3142" s="20">
        <v>44977</v>
      </c>
      <c r="G3142" s="24" t="str">
        <f>IF(ISBLANK(tblnventory[[#This Row],[Installed By]]),"Store","Installed")</f>
        <v>Store</v>
      </c>
      <c r="H3142" t="s">
        <v>8243</v>
      </c>
      <c r="J3142">
        <v>2191007950</v>
      </c>
      <c r="K3142" s="17"/>
      <c r="O3142" t="b">
        <f>IF(tblnventory[[#This Row],[Installed]],LEFT(tblnventory[[#This Row],[Location]],3))</f>
        <v>0</v>
      </c>
      <c r="P3142" t="str">
        <f>_xlfn.XLOOKUP(tblnventory[[#This Row],[Serial Number]],[1]!tblDNACInventory[Floor],[1]!tblDNACInventory[Name],"Not Used")</f>
        <v>Not Used</v>
      </c>
      <c r="T3142" t="b">
        <f>NOT(ISBLANK(tblnventory[[#This Row],[Installed By]]))</f>
        <v>0</v>
      </c>
      <c r="U3142" t="str">
        <f>VLOOKUP(A3142, [1]!tblDescription[#Data], 3, 0)</f>
        <v>Catalyst 9166I AP (W6E, tri-band 4x4, XOR) w/Reg-Z</v>
      </c>
      <c r="V3142" s="22" cm="1">
        <f t="array" ref="V3142">_xlfn.XLOOKUP(1,([1]!tblOrders[Order]=tblnventory[[#This Row],[PO]])*([1]!tblOrders[Description]=tblnventory[[#This Row],[Item]]),[1]!tblOrders[Unit Total],0)</f>
        <v>902.54</v>
      </c>
      <c r="W3142" s="23" cm="1">
        <f t="array" ref="W3142">_xlfn.XLOOKUP(1,([1]!tblOrders[Order]=tblnventory[[#This Row],[PO]])*([1]!tblOrders[Description]=tblnventory[[#This Row],[Item]]),[1]!tblOrders[Licence])</f>
        <v>0</v>
      </c>
      <c r="X3142" t="b" cm="1">
        <f t="array" ref="X3142">NOT(_xlfn.XLOOKUP(tblnventory[[#This Row],[PO]]&amp;tblnventory[[#This Row],[Item]],[1]!tblOrders[Order]&amp;[1]!tblOrders[Description],[1]!tblOrders[Paid Licence],FALSE))</f>
        <v>1</v>
      </c>
      <c r="Y31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43" spans="1:25" ht="15.75" thickBot="1">
      <c r="A3143" s="19" t="s">
        <v>8242</v>
      </c>
      <c r="B3143" t="str">
        <f>_xlfn.XLOOKUP(tblnventory[[#This Row],[Item]],[1]!tblDescription[Item],[1]!tblDescription[Description])</f>
        <v>Catalyst 9166I AP (W6E, tri-band 4x4, XOR) w/Reg-Z</v>
      </c>
      <c r="C3143" t="str">
        <f>_xlfn.XLOOKUP(tblnventory[[#This Row],[Item]],[1]!tblDescription[Item],[1]!tblDescription[Type])</f>
        <v>WAP</v>
      </c>
      <c r="D3143" t="str">
        <f>_xlfn.XLOOKUP(tblnventory[[#This Row],[Use]],[1]!tblCodes[Use],[1]!tblCodes[Code])</f>
        <v>WiFi</v>
      </c>
      <c r="E3143" s="13" t="s">
        <v>3096</v>
      </c>
      <c r="F3143" s="20">
        <v>44977</v>
      </c>
      <c r="G3143" s="24" t="str">
        <f>IF(ISBLANK(tblnventory[[#This Row],[Installed By]]),"Store","Installed")</f>
        <v>Store</v>
      </c>
      <c r="H3143" t="s">
        <v>8243</v>
      </c>
      <c r="J3143">
        <v>2191007950</v>
      </c>
      <c r="K3143" s="17"/>
      <c r="O3143" t="b">
        <f>IF(tblnventory[[#This Row],[Installed]],LEFT(tblnventory[[#This Row],[Location]],3))</f>
        <v>0</v>
      </c>
      <c r="P3143" t="str">
        <f>_xlfn.XLOOKUP(tblnventory[[#This Row],[Serial Number]],[1]!tblDNACInventory[Floor],[1]!tblDNACInventory[Name],"Not Used")</f>
        <v>Not Used</v>
      </c>
      <c r="T3143" t="b">
        <f>NOT(ISBLANK(tblnventory[[#This Row],[Installed By]]))</f>
        <v>0</v>
      </c>
      <c r="U3143" t="str">
        <f>VLOOKUP(A3143, [1]!tblDescription[#Data], 3, 0)</f>
        <v>Catalyst 9166I AP (W6E, tri-band 4x4, XOR) w/Reg-Z</v>
      </c>
      <c r="V3143" s="22" cm="1">
        <f t="array" ref="V3143">_xlfn.XLOOKUP(1,([1]!tblOrders[Order]=tblnventory[[#This Row],[PO]])*([1]!tblOrders[Description]=tblnventory[[#This Row],[Item]]),[1]!tblOrders[Unit Total],0)</f>
        <v>902.54</v>
      </c>
      <c r="W3143" s="23" cm="1">
        <f t="array" ref="W3143">_xlfn.XLOOKUP(1,([1]!tblOrders[Order]=tblnventory[[#This Row],[PO]])*([1]!tblOrders[Description]=tblnventory[[#This Row],[Item]]),[1]!tblOrders[Licence])</f>
        <v>0</v>
      </c>
      <c r="X3143" t="b" cm="1">
        <f t="array" ref="X3143">NOT(_xlfn.XLOOKUP(tblnventory[[#This Row],[PO]]&amp;tblnventory[[#This Row],[Item]],[1]!tblOrders[Order]&amp;[1]!tblOrders[Description],[1]!tblOrders[Paid Licence],FALSE))</f>
        <v>1</v>
      </c>
      <c r="Y31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44" spans="1:25" ht="15.75" thickBot="1">
      <c r="A3144" s="19" t="s">
        <v>8242</v>
      </c>
      <c r="B3144" t="str">
        <f>_xlfn.XLOOKUP(tblnventory[[#This Row],[Item]],[1]!tblDescription[Item],[1]!tblDescription[Description])</f>
        <v>Catalyst 9166I AP (W6E, tri-band 4x4, XOR) w/Reg-Z</v>
      </c>
      <c r="C3144" t="str">
        <f>_xlfn.XLOOKUP(tblnventory[[#This Row],[Item]],[1]!tblDescription[Item],[1]!tblDescription[Type])</f>
        <v>WAP</v>
      </c>
      <c r="D3144" t="str">
        <f>_xlfn.XLOOKUP(tblnventory[[#This Row],[Use]],[1]!tblCodes[Use],[1]!tblCodes[Code])</f>
        <v>WiFi</v>
      </c>
      <c r="E3144" s="13" t="s">
        <v>3097</v>
      </c>
      <c r="F3144" s="20">
        <v>44977</v>
      </c>
      <c r="G3144" s="24" t="str">
        <f>IF(ISBLANK(tblnventory[[#This Row],[Installed By]]),"Store","Installed")</f>
        <v>Store</v>
      </c>
      <c r="H3144" t="s">
        <v>8243</v>
      </c>
      <c r="J3144">
        <v>2191007950</v>
      </c>
      <c r="K3144" s="17"/>
      <c r="O3144" t="b">
        <f>IF(tblnventory[[#This Row],[Installed]],LEFT(tblnventory[[#This Row],[Location]],3))</f>
        <v>0</v>
      </c>
      <c r="P3144" t="str">
        <f>_xlfn.XLOOKUP(tblnventory[[#This Row],[Serial Number]],[1]!tblDNACInventory[Floor],[1]!tblDNACInventory[Name],"Not Used")</f>
        <v>Not Used</v>
      </c>
      <c r="T3144" t="b">
        <f>NOT(ISBLANK(tblnventory[[#This Row],[Installed By]]))</f>
        <v>0</v>
      </c>
      <c r="U3144" t="str">
        <f>VLOOKUP(A3144, [1]!tblDescription[#Data], 3, 0)</f>
        <v>Catalyst 9166I AP (W6E, tri-band 4x4, XOR) w/Reg-Z</v>
      </c>
      <c r="V3144" s="22" cm="1">
        <f t="array" ref="V3144">_xlfn.XLOOKUP(1,([1]!tblOrders[Order]=tblnventory[[#This Row],[PO]])*([1]!tblOrders[Description]=tblnventory[[#This Row],[Item]]),[1]!tblOrders[Unit Total],0)</f>
        <v>902.54</v>
      </c>
      <c r="W3144" s="23" cm="1">
        <f t="array" ref="W3144">_xlfn.XLOOKUP(1,([1]!tblOrders[Order]=tblnventory[[#This Row],[PO]])*([1]!tblOrders[Description]=tblnventory[[#This Row],[Item]]),[1]!tblOrders[Licence])</f>
        <v>0</v>
      </c>
      <c r="X3144" t="b" cm="1">
        <f t="array" ref="X3144">NOT(_xlfn.XLOOKUP(tblnventory[[#This Row],[PO]]&amp;tblnventory[[#This Row],[Item]],[1]!tblOrders[Order]&amp;[1]!tblOrders[Description],[1]!tblOrders[Paid Licence],FALSE))</f>
        <v>1</v>
      </c>
      <c r="Y31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45" spans="1:25" ht="15.75" thickBot="1">
      <c r="A3145" s="19" t="s">
        <v>8242</v>
      </c>
      <c r="B3145" t="str">
        <f>_xlfn.XLOOKUP(tblnventory[[#This Row],[Item]],[1]!tblDescription[Item],[1]!tblDescription[Description])</f>
        <v>Catalyst 9166I AP (W6E, tri-band 4x4, XOR) w/Reg-Z</v>
      </c>
      <c r="C3145" t="str">
        <f>_xlfn.XLOOKUP(tblnventory[[#This Row],[Item]],[1]!tblDescription[Item],[1]!tblDescription[Type])</f>
        <v>WAP</v>
      </c>
      <c r="D3145" t="str">
        <f>_xlfn.XLOOKUP(tblnventory[[#This Row],[Use]],[1]!tblCodes[Use],[1]!tblCodes[Code])</f>
        <v>WiFi</v>
      </c>
      <c r="E3145" s="13" t="s">
        <v>3098</v>
      </c>
      <c r="F3145" s="20">
        <v>44977</v>
      </c>
      <c r="G3145" s="24" t="str">
        <f>IF(ISBLANK(tblnventory[[#This Row],[Installed By]]),"Store","Installed")</f>
        <v>Store</v>
      </c>
      <c r="H3145" t="s">
        <v>8243</v>
      </c>
      <c r="J3145">
        <v>2191007950</v>
      </c>
      <c r="K3145" s="17"/>
      <c r="O3145" t="b">
        <f>IF(tblnventory[[#This Row],[Installed]],LEFT(tblnventory[[#This Row],[Location]],3))</f>
        <v>0</v>
      </c>
      <c r="P3145" t="str">
        <f>_xlfn.XLOOKUP(tblnventory[[#This Row],[Serial Number]],[1]!tblDNACInventory[Floor],[1]!tblDNACInventory[Name],"Not Used")</f>
        <v>Not Used</v>
      </c>
      <c r="T3145" t="b">
        <f>NOT(ISBLANK(tblnventory[[#This Row],[Installed By]]))</f>
        <v>0</v>
      </c>
      <c r="U3145" t="str">
        <f>VLOOKUP(A3145, [1]!tblDescription[#Data], 3, 0)</f>
        <v>Catalyst 9166I AP (W6E, tri-band 4x4, XOR) w/Reg-Z</v>
      </c>
      <c r="V3145" s="22" cm="1">
        <f t="array" ref="V3145">_xlfn.XLOOKUP(1,([1]!tblOrders[Order]=tblnventory[[#This Row],[PO]])*([1]!tblOrders[Description]=tblnventory[[#This Row],[Item]]),[1]!tblOrders[Unit Total],0)</f>
        <v>902.54</v>
      </c>
      <c r="W3145" s="23" cm="1">
        <f t="array" ref="W3145">_xlfn.XLOOKUP(1,([1]!tblOrders[Order]=tblnventory[[#This Row],[PO]])*([1]!tblOrders[Description]=tblnventory[[#This Row],[Item]]),[1]!tblOrders[Licence])</f>
        <v>0</v>
      </c>
      <c r="X3145" t="b" cm="1">
        <f t="array" ref="X3145">NOT(_xlfn.XLOOKUP(tblnventory[[#This Row],[PO]]&amp;tblnventory[[#This Row],[Item]],[1]!tblOrders[Order]&amp;[1]!tblOrders[Description],[1]!tblOrders[Paid Licence],FALSE))</f>
        <v>1</v>
      </c>
      <c r="Y31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46" spans="1:25" ht="15.75" thickBot="1">
      <c r="A3146" s="19" t="s">
        <v>8242</v>
      </c>
      <c r="B3146" t="str">
        <f>_xlfn.XLOOKUP(tblnventory[[#This Row],[Item]],[1]!tblDescription[Item],[1]!tblDescription[Description])</f>
        <v>Catalyst 9166I AP (W6E, tri-band 4x4, XOR) w/Reg-Z</v>
      </c>
      <c r="C3146" t="str">
        <f>_xlfn.XLOOKUP(tblnventory[[#This Row],[Item]],[1]!tblDescription[Item],[1]!tblDescription[Type])</f>
        <v>WAP</v>
      </c>
      <c r="D3146" t="str">
        <f>_xlfn.XLOOKUP(tblnventory[[#This Row],[Use]],[1]!tblCodes[Use],[1]!tblCodes[Code])</f>
        <v>WiFi</v>
      </c>
      <c r="E3146" s="13" t="s">
        <v>3099</v>
      </c>
      <c r="F3146" s="20">
        <v>44977</v>
      </c>
      <c r="G3146" s="24" t="str">
        <f>IF(ISBLANK(tblnventory[[#This Row],[Installed By]]),"Store","Installed")</f>
        <v>Store</v>
      </c>
      <c r="H3146" t="s">
        <v>8243</v>
      </c>
      <c r="J3146">
        <v>2191007950</v>
      </c>
      <c r="K3146" s="17"/>
      <c r="O3146" t="b">
        <f>IF(tblnventory[[#This Row],[Installed]],LEFT(tblnventory[[#This Row],[Location]],3))</f>
        <v>0</v>
      </c>
      <c r="P3146" t="str">
        <f>_xlfn.XLOOKUP(tblnventory[[#This Row],[Serial Number]],[1]!tblDNACInventory[Floor],[1]!tblDNACInventory[Name],"Not Used")</f>
        <v>Not Used</v>
      </c>
      <c r="T3146" t="b">
        <f>NOT(ISBLANK(tblnventory[[#This Row],[Installed By]]))</f>
        <v>0</v>
      </c>
      <c r="U3146" t="str">
        <f>VLOOKUP(A3146, [1]!tblDescription[#Data], 3, 0)</f>
        <v>Catalyst 9166I AP (W6E, tri-band 4x4, XOR) w/Reg-Z</v>
      </c>
      <c r="V3146" s="22" cm="1">
        <f t="array" ref="V3146">_xlfn.XLOOKUP(1,([1]!tblOrders[Order]=tblnventory[[#This Row],[PO]])*([1]!tblOrders[Description]=tblnventory[[#This Row],[Item]]),[1]!tblOrders[Unit Total],0)</f>
        <v>902.54</v>
      </c>
      <c r="W3146" s="23" cm="1">
        <f t="array" ref="W3146">_xlfn.XLOOKUP(1,([1]!tblOrders[Order]=tblnventory[[#This Row],[PO]])*([1]!tblOrders[Description]=tblnventory[[#This Row],[Item]]),[1]!tblOrders[Licence])</f>
        <v>0</v>
      </c>
      <c r="X3146" t="b" cm="1">
        <f t="array" ref="X3146">NOT(_xlfn.XLOOKUP(tblnventory[[#This Row],[PO]]&amp;tblnventory[[#This Row],[Item]],[1]!tblOrders[Order]&amp;[1]!tblOrders[Description],[1]!tblOrders[Paid Licence],FALSE))</f>
        <v>1</v>
      </c>
      <c r="Y31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47" spans="1:25" ht="15.75" thickBot="1">
      <c r="A3147" s="19" t="s">
        <v>8242</v>
      </c>
      <c r="B3147" t="str">
        <f>_xlfn.XLOOKUP(tblnventory[[#This Row],[Item]],[1]!tblDescription[Item],[1]!tblDescription[Description])</f>
        <v>Catalyst 9166I AP (W6E, tri-band 4x4, XOR) w/Reg-Z</v>
      </c>
      <c r="C3147" t="str">
        <f>_xlfn.XLOOKUP(tblnventory[[#This Row],[Item]],[1]!tblDescription[Item],[1]!tblDescription[Type])</f>
        <v>WAP</v>
      </c>
      <c r="D3147" t="str">
        <f>_xlfn.XLOOKUP(tblnventory[[#This Row],[Use]],[1]!tblCodes[Use],[1]!tblCodes[Code])</f>
        <v>WiFi</v>
      </c>
      <c r="E3147" s="13" t="s">
        <v>3100</v>
      </c>
      <c r="F3147" s="20">
        <v>44977</v>
      </c>
      <c r="G3147" s="24" t="str">
        <f>IF(ISBLANK(tblnventory[[#This Row],[Installed By]]),"Store","Installed")</f>
        <v>Store</v>
      </c>
      <c r="H3147" t="s">
        <v>8243</v>
      </c>
      <c r="J3147">
        <v>2191007950</v>
      </c>
      <c r="K3147" s="17"/>
      <c r="O3147" t="b">
        <f>IF(tblnventory[[#This Row],[Installed]],LEFT(tblnventory[[#This Row],[Location]],3))</f>
        <v>0</v>
      </c>
      <c r="P3147" t="str">
        <f>_xlfn.XLOOKUP(tblnventory[[#This Row],[Serial Number]],[1]!tblDNACInventory[Floor],[1]!tblDNACInventory[Name],"Not Used")</f>
        <v>Not Used</v>
      </c>
      <c r="T3147" t="b">
        <f>NOT(ISBLANK(tblnventory[[#This Row],[Installed By]]))</f>
        <v>0</v>
      </c>
      <c r="U3147" t="str">
        <f>VLOOKUP(A3147, [1]!tblDescription[#Data], 3, 0)</f>
        <v>Catalyst 9166I AP (W6E, tri-band 4x4, XOR) w/Reg-Z</v>
      </c>
      <c r="V3147" s="22" cm="1">
        <f t="array" ref="V3147">_xlfn.XLOOKUP(1,([1]!tblOrders[Order]=tblnventory[[#This Row],[PO]])*([1]!tblOrders[Description]=tblnventory[[#This Row],[Item]]),[1]!tblOrders[Unit Total],0)</f>
        <v>902.54</v>
      </c>
      <c r="W3147" s="23" cm="1">
        <f t="array" ref="W3147">_xlfn.XLOOKUP(1,([1]!tblOrders[Order]=tblnventory[[#This Row],[PO]])*([1]!tblOrders[Description]=tblnventory[[#This Row],[Item]]),[1]!tblOrders[Licence])</f>
        <v>0</v>
      </c>
      <c r="X3147" t="b" cm="1">
        <f t="array" ref="X3147">NOT(_xlfn.XLOOKUP(tblnventory[[#This Row],[PO]]&amp;tblnventory[[#This Row],[Item]],[1]!tblOrders[Order]&amp;[1]!tblOrders[Description],[1]!tblOrders[Paid Licence],FALSE))</f>
        <v>1</v>
      </c>
      <c r="Y31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48" spans="1:25" ht="15.75" thickBot="1">
      <c r="A3148" s="19" t="s">
        <v>8242</v>
      </c>
      <c r="B3148" t="str">
        <f>_xlfn.XLOOKUP(tblnventory[[#This Row],[Item]],[1]!tblDescription[Item],[1]!tblDescription[Description])</f>
        <v>Catalyst 9166I AP (W6E, tri-band 4x4, XOR) w/Reg-Z</v>
      </c>
      <c r="C3148" t="str">
        <f>_xlfn.XLOOKUP(tblnventory[[#This Row],[Item]],[1]!tblDescription[Item],[1]!tblDescription[Type])</f>
        <v>WAP</v>
      </c>
      <c r="D3148" t="str">
        <f>_xlfn.XLOOKUP(tblnventory[[#This Row],[Use]],[1]!tblCodes[Use],[1]!tblCodes[Code])</f>
        <v>WiFi</v>
      </c>
      <c r="E3148" s="13" t="s">
        <v>3101</v>
      </c>
      <c r="F3148" s="20">
        <v>44977</v>
      </c>
      <c r="G3148" s="24" t="str">
        <f>IF(ISBLANK(tblnventory[[#This Row],[Installed By]]),"Store","Installed")</f>
        <v>Store</v>
      </c>
      <c r="H3148" t="s">
        <v>8243</v>
      </c>
      <c r="J3148">
        <v>2191007950</v>
      </c>
      <c r="K3148" s="17"/>
      <c r="O3148" t="b">
        <f>IF(tblnventory[[#This Row],[Installed]],LEFT(tblnventory[[#This Row],[Location]],3))</f>
        <v>0</v>
      </c>
      <c r="P3148" t="str">
        <f>_xlfn.XLOOKUP(tblnventory[[#This Row],[Serial Number]],[1]!tblDNACInventory[Floor],[1]!tblDNACInventory[Name],"Not Used")</f>
        <v>Not Used</v>
      </c>
      <c r="T3148" t="b">
        <f>NOT(ISBLANK(tblnventory[[#This Row],[Installed By]]))</f>
        <v>0</v>
      </c>
      <c r="U3148" t="str">
        <f>VLOOKUP(A3148, [1]!tblDescription[#Data], 3, 0)</f>
        <v>Catalyst 9166I AP (W6E, tri-band 4x4, XOR) w/Reg-Z</v>
      </c>
      <c r="V3148" s="22" cm="1">
        <f t="array" ref="V3148">_xlfn.XLOOKUP(1,([1]!tblOrders[Order]=tblnventory[[#This Row],[PO]])*([1]!tblOrders[Description]=tblnventory[[#This Row],[Item]]),[1]!tblOrders[Unit Total],0)</f>
        <v>902.54</v>
      </c>
      <c r="W3148" s="23" cm="1">
        <f t="array" ref="W3148">_xlfn.XLOOKUP(1,([1]!tblOrders[Order]=tblnventory[[#This Row],[PO]])*([1]!tblOrders[Description]=tblnventory[[#This Row],[Item]]),[1]!tblOrders[Licence])</f>
        <v>0</v>
      </c>
      <c r="X3148" t="b" cm="1">
        <f t="array" ref="X3148">NOT(_xlfn.XLOOKUP(tblnventory[[#This Row],[PO]]&amp;tblnventory[[#This Row],[Item]],[1]!tblOrders[Order]&amp;[1]!tblOrders[Description],[1]!tblOrders[Paid Licence],FALSE))</f>
        <v>1</v>
      </c>
      <c r="Y31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49" spans="1:25" ht="15.75" thickBot="1">
      <c r="A3149" s="19" t="s">
        <v>8242</v>
      </c>
      <c r="B3149" t="str">
        <f>_xlfn.XLOOKUP(tblnventory[[#This Row],[Item]],[1]!tblDescription[Item],[1]!tblDescription[Description])</f>
        <v>Catalyst 9166I AP (W6E, tri-band 4x4, XOR) w/Reg-Z</v>
      </c>
      <c r="C3149" t="str">
        <f>_xlfn.XLOOKUP(tblnventory[[#This Row],[Item]],[1]!tblDescription[Item],[1]!tblDescription[Type])</f>
        <v>WAP</v>
      </c>
      <c r="D3149" t="str">
        <f>_xlfn.XLOOKUP(tblnventory[[#This Row],[Use]],[1]!tblCodes[Use],[1]!tblCodes[Code])</f>
        <v>WiFi</v>
      </c>
      <c r="E3149" s="13" t="s">
        <v>3102</v>
      </c>
      <c r="F3149" s="20">
        <v>44977</v>
      </c>
      <c r="G3149" s="24" t="str">
        <f>IF(ISBLANK(tblnventory[[#This Row],[Installed By]]),"Store","Installed")</f>
        <v>Store</v>
      </c>
      <c r="H3149" t="s">
        <v>8243</v>
      </c>
      <c r="J3149">
        <v>2191007950</v>
      </c>
      <c r="K3149" s="17"/>
      <c r="O3149" t="b">
        <f>IF(tblnventory[[#This Row],[Installed]],LEFT(tblnventory[[#This Row],[Location]],3))</f>
        <v>0</v>
      </c>
      <c r="P3149" t="str">
        <f>_xlfn.XLOOKUP(tblnventory[[#This Row],[Serial Number]],[1]!tblDNACInventory[Floor],[1]!tblDNACInventory[Name],"Not Used")</f>
        <v>Not Used</v>
      </c>
      <c r="T3149" t="b">
        <f>NOT(ISBLANK(tblnventory[[#This Row],[Installed By]]))</f>
        <v>0</v>
      </c>
      <c r="U3149" t="str">
        <f>VLOOKUP(A3149, [1]!tblDescription[#Data], 3, 0)</f>
        <v>Catalyst 9166I AP (W6E, tri-band 4x4, XOR) w/Reg-Z</v>
      </c>
      <c r="V3149" s="22" cm="1">
        <f t="array" ref="V3149">_xlfn.XLOOKUP(1,([1]!tblOrders[Order]=tblnventory[[#This Row],[PO]])*([1]!tblOrders[Description]=tblnventory[[#This Row],[Item]]),[1]!tblOrders[Unit Total],0)</f>
        <v>902.54</v>
      </c>
      <c r="W3149" s="23" cm="1">
        <f t="array" ref="W3149">_xlfn.XLOOKUP(1,([1]!tblOrders[Order]=tblnventory[[#This Row],[PO]])*([1]!tblOrders[Description]=tblnventory[[#This Row],[Item]]),[1]!tblOrders[Licence])</f>
        <v>0</v>
      </c>
      <c r="X3149" t="b" cm="1">
        <f t="array" ref="X3149">NOT(_xlfn.XLOOKUP(tblnventory[[#This Row],[PO]]&amp;tblnventory[[#This Row],[Item]],[1]!tblOrders[Order]&amp;[1]!tblOrders[Description],[1]!tblOrders[Paid Licence],FALSE))</f>
        <v>1</v>
      </c>
      <c r="Y31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50" spans="1:25" ht="15.75" thickBot="1">
      <c r="A3150" s="19" t="s">
        <v>8242</v>
      </c>
      <c r="B3150" t="str">
        <f>_xlfn.XLOOKUP(tblnventory[[#This Row],[Item]],[1]!tblDescription[Item],[1]!tblDescription[Description])</f>
        <v>Catalyst 9166I AP (W6E, tri-band 4x4, XOR) w/Reg-Z</v>
      </c>
      <c r="C3150" t="str">
        <f>_xlfn.XLOOKUP(tblnventory[[#This Row],[Item]],[1]!tblDescription[Item],[1]!tblDescription[Type])</f>
        <v>WAP</v>
      </c>
      <c r="D3150" t="str">
        <f>_xlfn.XLOOKUP(tblnventory[[#This Row],[Use]],[1]!tblCodes[Use],[1]!tblCodes[Code])</f>
        <v>WiFi</v>
      </c>
      <c r="E3150" s="13" t="s">
        <v>3103</v>
      </c>
      <c r="F3150" s="20">
        <v>44977</v>
      </c>
      <c r="G3150" s="24" t="str">
        <f>IF(ISBLANK(tblnventory[[#This Row],[Installed By]]),"Store","Installed")</f>
        <v>Store</v>
      </c>
      <c r="H3150" t="s">
        <v>8243</v>
      </c>
      <c r="J3150">
        <v>2191007950</v>
      </c>
      <c r="K3150" s="17"/>
      <c r="O3150" t="b">
        <f>IF(tblnventory[[#This Row],[Installed]],LEFT(tblnventory[[#This Row],[Location]],3))</f>
        <v>0</v>
      </c>
      <c r="P3150" t="str">
        <f>_xlfn.XLOOKUP(tblnventory[[#This Row],[Serial Number]],[1]!tblDNACInventory[Floor],[1]!tblDNACInventory[Name],"Not Used")</f>
        <v>Not Used</v>
      </c>
      <c r="T3150" t="b">
        <f>NOT(ISBLANK(tblnventory[[#This Row],[Installed By]]))</f>
        <v>0</v>
      </c>
      <c r="U3150" t="str">
        <f>VLOOKUP(A3150, [1]!tblDescription[#Data], 3, 0)</f>
        <v>Catalyst 9166I AP (W6E, tri-band 4x4, XOR) w/Reg-Z</v>
      </c>
      <c r="V3150" s="22" cm="1">
        <f t="array" ref="V3150">_xlfn.XLOOKUP(1,([1]!tblOrders[Order]=tblnventory[[#This Row],[PO]])*([1]!tblOrders[Description]=tblnventory[[#This Row],[Item]]),[1]!tblOrders[Unit Total],0)</f>
        <v>902.54</v>
      </c>
      <c r="W3150" s="23" cm="1">
        <f t="array" ref="W3150">_xlfn.XLOOKUP(1,([1]!tblOrders[Order]=tblnventory[[#This Row],[PO]])*([1]!tblOrders[Description]=tblnventory[[#This Row],[Item]]),[1]!tblOrders[Licence])</f>
        <v>0</v>
      </c>
      <c r="X3150" t="b" cm="1">
        <f t="array" ref="X3150">NOT(_xlfn.XLOOKUP(tblnventory[[#This Row],[PO]]&amp;tblnventory[[#This Row],[Item]],[1]!tblOrders[Order]&amp;[1]!tblOrders[Description],[1]!tblOrders[Paid Licence],FALSE))</f>
        <v>1</v>
      </c>
      <c r="Y31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51" spans="1:25" ht="15.75" thickBot="1">
      <c r="A3151" s="19" t="s">
        <v>8242</v>
      </c>
      <c r="B3151" t="str">
        <f>_xlfn.XLOOKUP(tblnventory[[#This Row],[Item]],[1]!tblDescription[Item],[1]!tblDescription[Description])</f>
        <v>Catalyst 9166I AP (W6E, tri-band 4x4, XOR) w/Reg-Z</v>
      </c>
      <c r="C3151" t="str">
        <f>_xlfn.XLOOKUP(tblnventory[[#This Row],[Item]],[1]!tblDescription[Item],[1]!tblDescription[Type])</f>
        <v>WAP</v>
      </c>
      <c r="D3151" t="str">
        <f>_xlfn.XLOOKUP(tblnventory[[#This Row],[Use]],[1]!tblCodes[Use],[1]!tblCodes[Code])</f>
        <v>WiFi</v>
      </c>
      <c r="E3151" s="13" t="s">
        <v>3104</v>
      </c>
      <c r="F3151" s="20">
        <v>44977</v>
      </c>
      <c r="G3151" s="24" t="str">
        <f>IF(ISBLANK(tblnventory[[#This Row],[Installed By]]),"Store","Installed")</f>
        <v>Store</v>
      </c>
      <c r="H3151" t="s">
        <v>8243</v>
      </c>
      <c r="J3151">
        <v>2191007950</v>
      </c>
      <c r="K3151" s="17"/>
      <c r="O3151" t="b">
        <f>IF(tblnventory[[#This Row],[Installed]],LEFT(tblnventory[[#This Row],[Location]],3))</f>
        <v>0</v>
      </c>
      <c r="P3151" t="str">
        <f>_xlfn.XLOOKUP(tblnventory[[#This Row],[Serial Number]],[1]!tblDNACInventory[Floor],[1]!tblDNACInventory[Name],"Not Used")</f>
        <v>Not Used</v>
      </c>
      <c r="T3151" t="b">
        <f>NOT(ISBLANK(tblnventory[[#This Row],[Installed By]]))</f>
        <v>0</v>
      </c>
      <c r="U3151" t="str">
        <f>VLOOKUP(A3151, [1]!tblDescription[#Data], 3, 0)</f>
        <v>Catalyst 9166I AP (W6E, tri-band 4x4, XOR) w/Reg-Z</v>
      </c>
      <c r="V3151" s="22" cm="1">
        <f t="array" ref="V3151">_xlfn.XLOOKUP(1,([1]!tblOrders[Order]=tblnventory[[#This Row],[PO]])*([1]!tblOrders[Description]=tblnventory[[#This Row],[Item]]),[1]!tblOrders[Unit Total],0)</f>
        <v>902.54</v>
      </c>
      <c r="W3151" s="23" cm="1">
        <f t="array" ref="W3151">_xlfn.XLOOKUP(1,([1]!tblOrders[Order]=tblnventory[[#This Row],[PO]])*([1]!tblOrders[Description]=tblnventory[[#This Row],[Item]]),[1]!tblOrders[Licence])</f>
        <v>0</v>
      </c>
      <c r="X3151" t="b" cm="1">
        <f t="array" ref="X3151">NOT(_xlfn.XLOOKUP(tblnventory[[#This Row],[PO]]&amp;tblnventory[[#This Row],[Item]],[1]!tblOrders[Order]&amp;[1]!tblOrders[Description],[1]!tblOrders[Paid Licence],FALSE))</f>
        <v>1</v>
      </c>
      <c r="Y31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52" spans="1:25" ht="15.75" thickBot="1">
      <c r="A3152" s="19" t="s">
        <v>8242</v>
      </c>
      <c r="B3152" t="str">
        <f>_xlfn.XLOOKUP(tblnventory[[#This Row],[Item]],[1]!tblDescription[Item],[1]!tblDescription[Description])</f>
        <v>Catalyst 9166I AP (W6E, tri-band 4x4, XOR) w/Reg-Z</v>
      </c>
      <c r="C3152" t="str">
        <f>_xlfn.XLOOKUP(tblnventory[[#This Row],[Item]],[1]!tblDescription[Item],[1]!tblDescription[Type])</f>
        <v>WAP</v>
      </c>
      <c r="D3152" t="str">
        <f>_xlfn.XLOOKUP(tblnventory[[#This Row],[Use]],[1]!tblCodes[Use],[1]!tblCodes[Code])</f>
        <v>WiFi</v>
      </c>
      <c r="E3152" s="13" t="s">
        <v>3105</v>
      </c>
      <c r="F3152" s="20">
        <v>44977</v>
      </c>
      <c r="G3152" s="24" t="str">
        <f>IF(ISBLANK(tblnventory[[#This Row],[Installed By]]),"Store","Installed")</f>
        <v>Store</v>
      </c>
      <c r="H3152" t="s">
        <v>8243</v>
      </c>
      <c r="J3152">
        <v>2191007950</v>
      </c>
      <c r="K3152" s="17"/>
      <c r="O3152" t="b">
        <f>IF(tblnventory[[#This Row],[Installed]],LEFT(tblnventory[[#This Row],[Location]],3))</f>
        <v>0</v>
      </c>
      <c r="P3152" t="str">
        <f>_xlfn.XLOOKUP(tblnventory[[#This Row],[Serial Number]],[1]!tblDNACInventory[Floor],[1]!tblDNACInventory[Name],"Not Used")</f>
        <v>Not Used</v>
      </c>
      <c r="T3152" t="b">
        <f>NOT(ISBLANK(tblnventory[[#This Row],[Installed By]]))</f>
        <v>0</v>
      </c>
      <c r="U3152" t="str">
        <f>VLOOKUP(A3152, [1]!tblDescription[#Data], 3, 0)</f>
        <v>Catalyst 9166I AP (W6E, tri-band 4x4, XOR) w/Reg-Z</v>
      </c>
      <c r="V3152" s="22" cm="1">
        <f t="array" ref="V3152">_xlfn.XLOOKUP(1,([1]!tblOrders[Order]=tblnventory[[#This Row],[PO]])*([1]!tblOrders[Description]=tblnventory[[#This Row],[Item]]),[1]!tblOrders[Unit Total],0)</f>
        <v>902.54</v>
      </c>
      <c r="W3152" s="23" cm="1">
        <f t="array" ref="W3152">_xlfn.XLOOKUP(1,([1]!tblOrders[Order]=tblnventory[[#This Row],[PO]])*([1]!tblOrders[Description]=tblnventory[[#This Row],[Item]]),[1]!tblOrders[Licence])</f>
        <v>0</v>
      </c>
      <c r="X3152" t="b" cm="1">
        <f t="array" ref="X3152">NOT(_xlfn.XLOOKUP(tblnventory[[#This Row],[PO]]&amp;tblnventory[[#This Row],[Item]],[1]!tblOrders[Order]&amp;[1]!tblOrders[Description],[1]!tblOrders[Paid Licence],FALSE))</f>
        <v>1</v>
      </c>
      <c r="Y31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53" spans="1:25" ht="15.75" thickBot="1">
      <c r="A3153" s="19" t="s">
        <v>8242</v>
      </c>
      <c r="B3153" t="str">
        <f>_xlfn.XLOOKUP(tblnventory[[#This Row],[Item]],[1]!tblDescription[Item],[1]!tblDescription[Description])</f>
        <v>Catalyst 9166I AP (W6E, tri-band 4x4, XOR) w/Reg-Z</v>
      </c>
      <c r="C3153" t="str">
        <f>_xlfn.XLOOKUP(tblnventory[[#This Row],[Item]],[1]!tblDescription[Item],[1]!tblDescription[Type])</f>
        <v>WAP</v>
      </c>
      <c r="D3153" t="str">
        <f>_xlfn.XLOOKUP(tblnventory[[#This Row],[Use]],[1]!tblCodes[Use],[1]!tblCodes[Code])</f>
        <v>WiFi</v>
      </c>
      <c r="E3153" s="13" t="s">
        <v>3106</v>
      </c>
      <c r="F3153" s="20">
        <v>44977</v>
      </c>
      <c r="G3153" s="24" t="str">
        <f>IF(ISBLANK(tblnventory[[#This Row],[Installed By]]),"Store","Installed")</f>
        <v>Store</v>
      </c>
      <c r="H3153" t="s">
        <v>8243</v>
      </c>
      <c r="J3153">
        <v>2191007950</v>
      </c>
      <c r="K3153" s="17"/>
      <c r="O3153" t="b">
        <f>IF(tblnventory[[#This Row],[Installed]],LEFT(tblnventory[[#This Row],[Location]],3))</f>
        <v>0</v>
      </c>
      <c r="P3153" t="str">
        <f>_xlfn.XLOOKUP(tblnventory[[#This Row],[Serial Number]],[1]!tblDNACInventory[Floor],[1]!tblDNACInventory[Name],"Not Used")</f>
        <v>Not Used</v>
      </c>
      <c r="T3153" t="b">
        <f>NOT(ISBLANK(tblnventory[[#This Row],[Installed By]]))</f>
        <v>0</v>
      </c>
      <c r="U3153" t="str">
        <f>VLOOKUP(A3153, [1]!tblDescription[#Data], 3, 0)</f>
        <v>Catalyst 9166I AP (W6E, tri-band 4x4, XOR) w/Reg-Z</v>
      </c>
      <c r="V3153" s="22" cm="1">
        <f t="array" ref="V3153">_xlfn.XLOOKUP(1,([1]!tblOrders[Order]=tblnventory[[#This Row],[PO]])*([1]!tblOrders[Description]=tblnventory[[#This Row],[Item]]),[1]!tblOrders[Unit Total],0)</f>
        <v>902.54</v>
      </c>
      <c r="W3153" s="23" cm="1">
        <f t="array" ref="W3153">_xlfn.XLOOKUP(1,([1]!tblOrders[Order]=tblnventory[[#This Row],[PO]])*([1]!tblOrders[Description]=tblnventory[[#This Row],[Item]]),[1]!tblOrders[Licence])</f>
        <v>0</v>
      </c>
      <c r="X3153" t="b" cm="1">
        <f t="array" ref="X3153">NOT(_xlfn.XLOOKUP(tblnventory[[#This Row],[PO]]&amp;tblnventory[[#This Row],[Item]],[1]!tblOrders[Order]&amp;[1]!tblOrders[Description],[1]!tblOrders[Paid Licence],FALSE))</f>
        <v>1</v>
      </c>
      <c r="Y31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54" spans="1:25" ht="15.75" thickBot="1">
      <c r="A3154" s="19" t="s">
        <v>8242</v>
      </c>
      <c r="B3154" t="str">
        <f>_xlfn.XLOOKUP(tblnventory[[#This Row],[Item]],[1]!tblDescription[Item],[1]!tblDescription[Description])</f>
        <v>Catalyst 9166I AP (W6E, tri-band 4x4, XOR) w/Reg-Z</v>
      </c>
      <c r="C3154" t="str">
        <f>_xlfn.XLOOKUP(tblnventory[[#This Row],[Item]],[1]!tblDescription[Item],[1]!tblDescription[Type])</f>
        <v>WAP</v>
      </c>
      <c r="D3154" t="str">
        <f>_xlfn.XLOOKUP(tblnventory[[#This Row],[Use]],[1]!tblCodes[Use],[1]!tblCodes[Code])</f>
        <v>WiFi</v>
      </c>
      <c r="E3154" s="13" t="s">
        <v>3107</v>
      </c>
      <c r="F3154" s="20">
        <v>44977</v>
      </c>
      <c r="G3154" s="24" t="str">
        <f>IF(ISBLANK(tblnventory[[#This Row],[Installed By]]),"Store","Installed")</f>
        <v>Store</v>
      </c>
      <c r="H3154" t="s">
        <v>8243</v>
      </c>
      <c r="J3154">
        <v>2191007950</v>
      </c>
      <c r="K3154" s="17"/>
      <c r="O3154" t="b">
        <f>IF(tblnventory[[#This Row],[Installed]],LEFT(tblnventory[[#This Row],[Location]],3))</f>
        <v>0</v>
      </c>
      <c r="P3154" t="str">
        <f>_xlfn.XLOOKUP(tblnventory[[#This Row],[Serial Number]],[1]!tblDNACInventory[Floor],[1]!tblDNACInventory[Name],"Not Used")</f>
        <v>Not Used</v>
      </c>
      <c r="T3154" t="b">
        <f>NOT(ISBLANK(tblnventory[[#This Row],[Installed By]]))</f>
        <v>0</v>
      </c>
      <c r="U3154" t="str">
        <f>VLOOKUP(A3154, [1]!tblDescription[#Data], 3, 0)</f>
        <v>Catalyst 9166I AP (W6E, tri-band 4x4, XOR) w/Reg-Z</v>
      </c>
      <c r="V3154" s="22" cm="1">
        <f t="array" ref="V3154">_xlfn.XLOOKUP(1,([1]!tblOrders[Order]=tblnventory[[#This Row],[PO]])*([1]!tblOrders[Description]=tblnventory[[#This Row],[Item]]),[1]!tblOrders[Unit Total],0)</f>
        <v>902.54</v>
      </c>
      <c r="W3154" s="23" cm="1">
        <f t="array" ref="W3154">_xlfn.XLOOKUP(1,([1]!tblOrders[Order]=tblnventory[[#This Row],[PO]])*([1]!tblOrders[Description]=tblnventory[[#This Row],[Item]]),[1]!tblOrders[Licence])</f>
        <v>0</v>
      </c>
      <c r="X3154" t="b" cm="1">
        <f t="array" ref="X3154">NOT(_xlfn.XLOOKUP(tblnventory[[#This Row],[PO]]&amp;tblnventory[[#This Row],[Item]],[1]!tblOrders[Order]&amp;[1]!tblOrders[Description],[1]!tblOrders[Paid Licence],FALSE))</f>
        <v>1</v>
      </c>
      <c r="Y31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55" spans="1:25" ht="15.75" thickBot="1">
      <c r="A3155" s="19" t="s">
        <v>8242</v>
      </c>
      <c r="B3155" t="str">
        <f>_xlfn.XLOOKUP(tblnventory[[#This Row],[Item]],[1]!tblDescription[Item],[1]!tblDescription[Description])</f>
        <v>Catalyst 9166I AP (W6E, tri-band 4x4, XOR) w/Reg-Z</v>
      </c>
      <c r="C3155" t="str">
        <f>_xlfn.XLOOKUP(tblnventory[[#This Row],[Item]],[1]!tblDescription[Item],[1]!tblDescription[Type])</f>
        <v>WAP</v>
      </c>
      <c r="D3155" t="str">
        <f>_xlfn.XLOOKUP(tblnventory[[#This Row],[Use]],[1]!tblCodes[Use],[1]!tblCodes[Code])</f>
        <v>WiFi</v>
      </c>
      <c r="E3155" s="13" t="s">
        <v>3108</v>
      </c>
      <c r="F3155" s="20">
        <v>44977</v>
      </c>
      <c r="G3155" s="24" t="str">
        <f>IF(ISBLANK(tblnventory[[#This Row],[Installed By]]),"Store","Installed")</f>
        <v>Store</v>
      </c>
      <c r="H3155" t="s">
        <v>8243</v>
      </c>
      <c r="J3155">
        <v>2191007950</v>
      </c>
      <c r="K3155" s="17"/>
      <c r="O3155" t="b">
        <f>IF(tblnventory[[#This Row],[Installed]],LEFT(tblnventory[[#This Row],[Location]],3))</f>
        <v>0</v>
      </c>
      <c r="P3155" t="str">
        <f>_xlfn.XLOOKUP(tblnventory[[#This Row],[Serial Number]],[1]!tblDNACInventory[Floor],[1]!tblDNACInventory[Name],"Not Used")</f>
        <v>Not Used</v>
      </c>
      <c r="T3155" t="b">
        <f>NOT(ISBLANK(tblnventory[[#This Row],[Installed By]]))</f>
        <v>0</v>
      </c>
      <c r="U3155" t="str">
        <f>VLOOKUP(A3155, [1]!tblDescription[#Data], 3, 0)</f>
        <v>Catalyst 9166I AP (W6E, tri-band 4x4, XOR) w/Reg-Z</v>
      </c>
      <c r="V3155" s="22" cm="1">
        <f t="array" ref="V3155">_xlfn.XLOOKUP(1,([1]!tblOrders[Order]=tblnventory[[#This Row],[PO]])*([1]!tblOrders[Description]=tblnventory[[#This Row],[Item]]),[1]!tblOrders[Unit Total],0)</f>
        <v>902.54</v>
      </c>
      <c r="W3155" s="23" cm="1">
        <f t="array" ref="W3155">_xlfn.XLOOKUP(1,([1]!tblOrders[Order]=tblnventory[[#This Row],[PO]])*([1]!tblOrders[Description]=tblnventory[[#This Row],[Item]]),[1]!tblOrders[Licence])</f>
        <v>0</v>
      </c>
      <c r="X3155" t="b" cm="1">
        <f t="array" ref="X3155">NOT(_xlfn.XLOOKUP(tblnventory[[#This Row],[PO]]&amp;tblnventory[[#This Row],[Item]],[1]!tblOrders[Order]&amp;[1]!tblOrders[Description],[1]!tblOrders[Paid Licence],FALSE))</f>
        <v>1</v>
      </c>
      <c r="Y31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56" spans="1:25" ht="15.75" thickBot="1">
      <c r="A3156" s="19" t="s">
        <v>8242</v>
      </c>
      <c r="B3156" t="str">
        <f>_xlfn.XLOOKUP(tblnventory[[#This Row],[Item]],[1]!tblDescription[Item],[1]!tblDescription[Description])</f>
        <v>Catalyst 9166I AP (W6E, tri-band 4x4, XOR) w/Reg-Z</v>
      </c>
      <c r="C3156" t="str">
        <f>_xlfn.XLOOKUP(tblnventory[[#This Row],[Item]],[1]!tblDescription[Item],[1]!tblDescription[Type])</f>
        <v>WAP</v>
      </c>
      <c r="D3156" t="str">
        <f>_xlfn.XLOOKUP(tblnventory[[#This Row],[Use]],[1]!tblCodes[Use],[1]!tblCodes[Code])</f>
        <v>WiFi</v>
      </c>
      <c r="E3156" s="13" t="s">
        <v>3109</v>
      </c>
      <c r="F3156" s="20">
        <v>44977</v>
      </c>
      <c r="G3156" s="24" t="str">
        <f>IF(ISBLANK(tblnventory[[#This Row],[Installed By]]),"Store","Installed")</f>
        <v>Store</v>
      </c>
      <c r="H3156" t="s">
        <v>8243</v>
      </c>
      <c r="J3156">
        <v>2191007950</v>
      </c>
      <c r="K3156" s="17"/>
      <c r="O3156" t="b">
        <f>IF(tblnventory[[#This Row],[Installed]],LEFT(tblnventory[[#This Row],[Location]],3))</f>
        <v>0</v>
      </c>
      <c r="P3156" t="str">
        <f>_xlfn.XLOOKUP(tblnventory[[#This Row],[Serial Number]],[1]!tblDNACInventory[Floor],[1]!tblDNACInventory[Name],"Not Used")</f>
        <v>Not Used</v>
      </c>
      <c r="T3156" t="b">
        <f>NOT(ISBLANK(tblnventory[[#This Row],[Installed By]]))</f>
        <v>0</v>
      </c>
      <c r="U3156" t="str">
        <f>VLOOKUP(A3156, [1]!tblDescription[#Data], 3, 0)</f>
        <v>Catalyst 9166I AP (W6E, tri-band 4x4, XOR) w/Reg-Z</v>
      </c>
      <c r="V3156" s="22" cm="1">
        <f t="array" ref="V3156">_xlfn.XLOOKUP(1,([1]!tblOrders[Order]=tblnventory[[#This Row],[PO]])*([1]!tblOrders[Description]=tblnventory[[#This Row],[Item]]),[1]!tblOrders[Unit Total],0)</f>
        <v>902.54</v>
      </c>
      <c r="W3156" s="23" cm="1">
        <f t="array" ref="W3156">_xlfn.XLOOKUP(1,([1]!tblOrders[Order]=tblnventory[[#This Row],[PO]])*([1]!tblOrders[Description]=tblnventory[[#This Row],[Item]]),[1]!tblOrders[Licence])</f>
        <v>0</v>
      </c>
      <c r="X3156" t="b" cm="1">
        <f t="array" ref="X3156">NOT(_xlfn.XLOOKUP(tblnventory[[#This Row],[PO]]&amp;tblnventory[[#This Row],[Item]],[1]!tblOrders[Order]&amp;[1]!tblOrders[Description],[1]!tblOrders[Paid Licence],FALSE))</f>
        <v>1</v>
      </c>
      <c r="Y31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57" spans="1:25" ht="15.75" thickBot="1">
      <c r="A3157" s="19" t="s">
        <v>8242</v>
      </c>
      <c r="B3157" t="str">
        <f>_xlfn.XLOOKUP(tblnventory[[#This Row],[Item]],[1]!tblDescription[Item],[1]!tblDescription[Description])</f>
        <v>Catalyst 9166I AP (W6E, tri-band 4x4, XOR) w/Reg-Z</v>
      </c>
      <c r="C3157" t="str">
        <f>_xlfn.XLOOKUP(tblnventory[[#This Row],[Item]],[1]!tblDescription[Item],[1]!tblDescription[Type])</f>
        <v>WAP</v>
      </c>
      <c r="D3157" t="str">
        <f>_xlfn.XLOOKUP(tblnventory[[#This Row],[Use]],[1]!tblCodes[Use],[1]!tblCodes[Code])</f>
        <v>WiFi</v>
      </c>
      <c r="E3157" s="13" t="s">
        <v>3110</v>
      </c>
      <c r="F3157" s="20">
        <v>44977</v>
      </c>
      <c r="G3157" s="24" t="str">
        <f>IF(ISBLANK(tblnventory[[#This Row],[Installed By]]),"Store","Installed")</f>
        <v>Store</v>
      </c>
      <c r="H3157" t="s">
        <v>8243</v>
      </c>
      <c r="J3157">
        <v>2191007950</v>
      </c>
      <c r="K3157" s="17"/>
      <c r="O3157" t="b">
        <f>IF(tblnventory[[#This Row],[Installed]],LEFT(tblnventory[[#This Row],[Location]],3))</f>
        <v>0</v>
      </c>
      <c r="P3157" t="str">
        <f>_xlfn.XLOOKUP(tblnventory[[#This Row],[Serial Number]],[1]!tblDNACInventory[Floor],[1]!tblDNACInventory[Name],"Not Used")</f>
        <v>Not Used</v>
      </c>
      <c r="T3157" t="b">
        <f>NOT(ISBLANK(tblnventory[[#This Row],[Installed By]]))</f>
        <v>0</v>
      </c>
      <c r="U3157" t="str">
        <f>VLOOKUP(A3157, [1]!tblDescription[#Data], 3, 0)</f>
        <v>Catalyst 9166I AP (W6E, tri-band 4x4, XOR) w/Reg-Z</v>
      </c>
      <c r="V3157" s="22" cm="1">
        <f t="array" ref="V3157">_xlfn.XLOOKUP(1,([1]!tblOrders[Order]=tblnventory[[#This Row],[PO]])*([1]!tblOrders[Description]=tblnventory[[#This Row],[Item]]),[1]!tblOrders[Unit Total],0)</f>
        <v>902.54</v>
      </c>
      <c r="W3157" s="23" cm="1">
        <f t="array" ref="W3157">_xlfn.XLOOKUP(1,([1]!tblOrders[Order]=tblnventory[[#This Row],[PO]])*([1]!tblOrders[Description]=tblnventory[[#This Row],[Item]]),[1]!tblOrders[Licence])</f>
        <v>0</v>
      </c>
      <c r="X3157" t="b" cm="1">
        <f t="array" ref="X3157">NOT(_xlfn.XLOOKUP(tblnventory[[#This Row],[PO]]&amp;tblnventory[[#This Row],[Item]],[1]!tblOrders[Order]&amp;[1]!tblOrders[Description],[1]!tblOrders[Paid Licence],FALSE))</f>
        <v>1</v>
      </c>
      <c r="Y31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58" spans="1:25" ht="15.75" thickBot="1">
      <c r="A3158" s="19" t="s">
        <v>8242</v>
      </c>
      <c r="B3158" t="str">
        <f>_xlfn.XLOOKUP(tblnventory[[#This Row],[Item]],[1]!tblDescription[Item],[1]!tblDescription[Description])</f>
        <v>Catalyst 9166I AP (W6E, tri-band 4x4, XOR) w/Reg-Z</v>
      </c>
      <c r="C3158" t="str">
        <f>_xlfn.XLOOKUP(tblnventory[[#This Row],[Item]],[1]!tblDescription[Item],[1]!tblDescription[Type])</f>
        <v>WAP</v>
      </c>
      <c r="D3158" t="str">
        <f>_xlfn.XLOOKUP(tblnventory[[#This Row],[Use]],[1]!tblCodes[Use],[1]!tblCodes[Code])</f>
        <v>WiFi</v>
      </c>
      <c r="E3158" s="13" t="s">
        <v>3111</v>
      </c>
      <c r="F3158" s="20">
        <v>44977</v>
      </c>
      <c r="G3158" s="24" t="str">
        <f>IF(ISBLANK(tblnventory[[#This Row],[Installed By]]),"Store","Installed")</f>
        <v>Store</v>
      </c>
      <c r="H3158" t="s">
        <v>8243</v>
      </c>
      <c r="J3158">
        <v>2191007950</v>
      </c>
      <c r="K3158" s="17"/>
      <c r="O3158" t="b">
        <f>IF(tblnventory[[#This Row],[Installed]],LEFT(tblnventory[[#This Row],[Location]],3))</f>
        <v>0</v>
      </c>
      <c r="P3158" t="str">
        <f>_xlfn.XLOOKUP(tblnventory[[#This Row],[Serial Number]],[1]!tblDNACInventory[Floor],[1]!tblDNACInventory[Name],"Not Used")</f>
        <v>Not Used</v>
      </c>
      <c r="T3158" t="b">
        <f>NOT(ISBLANK(tblnventory[[#This Row],[Installed By]]))</f>
        <v>0</v>
      </c>
      <c r="U3158" t="str">
        <f>VLOOKUP(A3158, [1]!tblDescription[#Data], 3, 0)</f>
        <v>Catalyst 9166I AP (W6E, tri-band 4x4, XOR) w/Reg-Z</v>
      </c>
      <c r="V3158" s="22" cm="1">
        <f t="array" ref="V3158">_xlfn.XLOOKUP(1,([1]!tblOrders[Order]=tblnventory[[#This Row],[PO]])*([1]!tblOrders[Description]=tblnventory[[#This Row],[Item]]),[1]!tblOrders[Unit Total],0)</f>
        <v>902.54</v>
      </c>
      <c r="W3158" s="23" cm="1">
        <f t="array" ref="W3158">_xlfn.XLOOKUP(1,([1]!tblOrders[Order]=tblnventory[[#This Row],[PO]])*([1]!tblOrders[Description]=tblnventory[[#This Row],[Item]]),[1]!tblOrders[Licence])</f>
        <v>0</v>
      </c>
      <c r="X3158" t="b" cm="1">
        <f t="array" ref="X3158">NOT(_xlfn.XLOOKUP(tblnventory[[#This Row],[PO]]&amp;tblnventory[[#This Row],[Item]],[1]!tblOrders[Order]&amp;[1]!tblOrders[Description],[1]!tblOrders[Paid Licence],FALSE))</f>
        <v>1</v>
      </c>
      <c r="Y31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59" spans="1:25" ht="15.75" thickBot="1">
      <c r="A3159" s="19" t="s">
        <v>8242</v>
      </c>
      <c r="B3159" t="str">
        <f>_xlfn.XLOOKUP(tblnventory[[#This Row],[Item]],[1]!tblDescription[Item],[1]!tblDescription[Description])</f>
        <v>Catalyst 9166I AP (W6E, tri-band 4x4, XOR) w/Reg-Z</v>
      </c>
      <c r="C3159" t="str">
        <f>_xlfn.XLOOKUP(tblnventory[[#This Row],[Item]],[1]!tblDescription[Item],[1]!tblDescription[Type])</f>
        <v>WAP</v>
      </c>
      <c r="D3159" t="str">
        <f>_xlfn.XLOOKUP(tblnventory[[#This Row],[Use]],[1]!tblCodes[Use],[1]!tblCodes[Code])</f>
        <v>WiFi</v>
      </c>
      <c r="E3159" s="13" t="s">
        <v>3112</v>
      </c>
      <c r="F3159" s="20">
        <v>44977</v>
      </c>
      <c r="G3159" s="24" t="str">
        <f>IF(ISBLANK(tblnventory[[#This Row],[Installed By]]),"Store","Installed")</f>
        <v>Store</v>
      </c>
      <c r="H3159" t="s">
        <v>8243</v>
      </c>
      <c r="J3159">
        <v>2191007950</v>
      </c>
      <c r="K3159" s="17"/>
      <c r="O3159" t="b">
        <f>IF(tblnventory[[#This Row],[Installed]],LEFT(tblnventory[[#This Row],[Location]],3))</f>
        <v>0</v>
      </c>
      <c r="P3159" t="str">
        <f>_xlfn.XLOOKUP(tblnventory[[#This Row],[Serial Number]],[1]!tblDNACInventory[Floor],[1]!tblDNACInventory[Name],"Not Used")</f>
        <v>Not Used</v>
      </c>
      <c r="T3159" t="b">
        <f>NOT(ISBLANK(tblnventory[[#This Row],[Installed By]]))</f>
        <v>0</v>
      </c>
      <c r="U3159" t="str">
        <f>VLOOKUP(A3159, [1]!tblDescription[#Data], 3, 0)</f>
        <v>Catalyst 9166I AP (W6E, tri-band 4x4, XOR) w/Reg-Z</v>
      </c>
      <c r="V3159" s="22" cm="1">
        <f t="array" ref="V3159">_xlfn.XLOOKUP(1,([1]!tblOrders[Order]=tblnventory[[#This Row],[PO]])*([1]!tblOrders[Description]=tblnventory[[#This Row],[Item]]),[1]!tblOrders[Unit Total],0)</f>
        <v>902.54</v>
      </c>
      <c r="W3159" s="23" cm="1">
        <f t="array" ref="W3159">_xlfn.XLOOKUP(1,([1]!tblOrders[Order]=tblnventory[[#This Row],[PO]])*([1]!tblOrders[Description]=tblnventory[[#This Row],[Item]]),[1]!tblOrders[Licence])</f>
        <v>0</v>
      </c>
      <c r="X3159" t="b" cm="1">
        <f t="array" ref="X3159">NOT(_xlfn.XLOOKUP(tblnventory[[#This Row],[PO]]&amp;tblnventory[[#This Row],[Item]],[1]!tblOrders[Order]&amp;[1]!tblOrders[Description],[1]!tblOrders[Paid Licence],FALSE))</f>
        <v>1</v>
      </c>
      <c r="Y31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60" spans="1:25" ht="15.75" thickBot="1">
      <c r="A3160" s="19" t="s">
        <v>8242</v>
      </c>
      <c r="B3160" t="str">
        <f>_xlfn.XLOOKUP(tblnventory[[#This Row],[Item]],[1]!tblDescription[Item],[1]!tblDescription[Description])</f>
        <v>Catalyst 9166I AP (W6E, tri-band 4x4, XOR) w/Reg-Z</v>
      </c>
      <c r="C3160" t="str">
        <f>_xlfn.XLOOKUP(tblnventory[[#This Row],[Item]],[1]!tblDescription[Item],[1]!tblDescription[Type])</f>
        <v>WAP</v>
      </c>
      <c r="D3160" t="str">
        <f>_xlfn.XLOOKUP(tblnventory[[#This Row],[Use]],[1]!tblCodes[Use],[1]!tblCodes[Code])</f>
        <v>WiFi</v>
      </c>
      <c r="E3160" s="13" t="s">
        <v>3113</v>
      </c>
      <c r="F3160" s="20">
        <v>44977</v>
      </c>
      <c r="G3160" s="24" t="str">
        <f>IF(ISBLANK(tblnventory[[#This Row],[Installed By]]),"Store","Installed")</f>
        <v>Store</v>
      </c>
      <c r="H3160" t="s">
        <v>8243</v>
      </c>
      <c r="J3160">
        <v>2191007950</v>
      </c>
      <c r="K3160" s="17"/>
      <c r="O3160" t="b">
        <f>IF(tblnventory[[#This Row],[Installed]],LEFT(tblnventory[[#This Row],[Location]],3))</f>
        <v>0</v>
      </c>
      <c r="P3160" t="str">
        <f>_xlfn.XLOOKUP(tblnventory[[#This Row],[Serial Number]],[1]!tblDNACInventory[Floor],[1]!tblDNACInventory[Name],"Not Used")</f>
        <v>Not Used</v>
      </c>
      <c r="T3160" t="b">
        <f>NOT(ISBLANK(tblnventory[[#This Row],[Installed By]]))</f>
        <v>0</v>
      </c>
      <c r="U3160" t="str">
        <f>VLOOKUP(A3160, [1]!tblDescription[#Data], 3, 0)</f>
        <v>Catalyst 9166I AP (W6E, tri-band 4x4, XOR) w/Reg-Z</v>
      </c>
      <c r="V3160" s="22" cm="1">
        <f t="array" ref="V3160">_xlfn.XLOOKUP(1,([1]!tblOrders[Order]=tblnventory[[#This Row],[PO]])*([1]!tblOrders[Description]=tblnventory[[#This Row],[Item]]),[1]!tblOrders[Unit Total],0)</f>
        <v>902.54</v>
      </c>
      <c r="W3160" s="23" cm="1">
        <f t="array" ref="W3160">_xlfn.XLOOKUP(1,([1]!tblOrders[Order]=tblnventory[[#This Row],[PO]])*([1]!tblOrders[Description]=tblnventory[[#This Row],[Item]]),[1]!tblOrders[Licence])</f>
        <v>0</v>
      </c>
      <c r="X3160" t="b" cm="1">
        <f t="array" ref="X3160">NOT(_xlfn.XLOOKUP(tblnventory[[#This Row],[PO]]&amp;tblnventory[[#This Row],[Item]],[1]!tblOrders[Order]&amp;[1]!tblOrders[Description],[1]!tblOrders[Paid Licence],FALSE))</f>
        <v>1</v>
      </c>
      <c r="Y31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61" spans="1:25" ht="15.75" thickBot="1">
      <c r="A3161" s="19" t="s">
        <v>8242</v>
      </c>
      <c r="B3161" t="str">
        <f>_xlfn.XLOOKUP(tblnventory[[#This Row],[Item]],[1]!tblDescription[Item],[1]!tblDescription[Description])</f>
        <v>Catalyst 9166I AP (W6E, tri-band 4x4, XOR) w/Reg-Z</v>
      </c>
      <c r="C3161" t="str">
        <f>_xlfn.XLOOKUP(tblnventory[[#This Row],[Item]],[1]!tblDescription[Item],[1]!tblDescription[Type])</f>
        <v>WAP</v>
      </c>
      <c r="D3161" t="str">
        <f>_xlfn.XLOOKUP(tblnventory[[#This Row],[Use]],[1]!tblCodes[Use],[1]!tblCodes[Code])</f>
        <v>WiFi</v>
      </c>
      <c r="E3161" s="13" t="s">
        <v>3114</v>
      </c>
      <c r="F3161" s="20">
        <v>44977</v>
      </c>
      <c r="G3161" s="24" t="str">
        <f>IF(ISBLANK(tblnventory[[#This Row],[Installed By]]),"Store","Installed")</f>
        <v>Store</v>
      </c>
      <c r="H3161" t="s">
        <v>8243</v>
      </c>
      <c r="J3161">
        <v>2191007950</v>
      </c>
      <c r="K3161" s="17"/>
      <c r="O3161" t="b">
        <f>IF(tblnventory[[#This Row],[Installed]],LEFT(tblnventory[[#This Row],[Location]],3))</f>
        <v>0</v>
      </c>
      <c r="P3161" t="str">
        <f>_xlfn.XLOOKUP(tblnventory[[#This Row],[Serial Number]],[1]!tblDNACInventory[Floor],[1]!tblDNACInventory[Name],"Not Used")</f>
        <v>Not Used</v>
      </c>
      <c r="T3161" t="b">
        <f>NOT(ISBLANK(tblnventory[[#This Row],[Installed By]]))</f>
        <v>0</v>
      </c>
      <c r="U3161" t="str">
        <f>VLOOKUP(A3161, [1]!tblDescription[#Data], 3, 0)</f>
        <v>Catalyst 9166I AP (W6E, tri-band 4x4, XOR) w/Reg-Z</v>
      </c>
      <c r="V3161" s="22" cm="1">
        <f t="array" ref="V3161">_xlfn.XLOOKUP(1,([1]!tblOrders[Order]=tblnventory[[#This Row],[PO]])*([1]!tblOrders[Description]=tblnventory[[#This Row],[Item]]),[1]!tblOrders[Unit Total],0)</f>
        <v>902.54</v>
      </c>
      <c r="W3161" s="23" cm="1">
        <f t="array" ref="W3161">_xlfn.XLOOKUP(1,([1]!tblOrders[Order]=tblnventory[[#This Row],[PO]])*([1]!tblOrders[Description]=tblnventory[[#This Row],[Item]]),[1]!tblOrders[Licence])</f>
        <v>0</v>
      </c>
      <c r="X3161" t="b" cm="1">
        <f t="array" ref="X3161">NOT(_xlfn.XLOOKUP(tblnventory[[#This Row],[PO]]&amp;tblnventory[[#This Row],[Item]],[1]!tblOrders[Order]&amp;[1]!tblOrders[Description],[1]!tblOrders[Paid Licence],FALSE))</f>
        <v>1</v>
      </c>
      <c r="Y31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62" spans="1:25" ht="15.75" thickBot="1">
      <c r="A3162" s="19" t="s">
        <v>8242</v>
      </c>
      <c r="B3162" t="str">
        <f>_xlfn.XLOOKUP(tblnventory[[#This Row],[Item]],[1]!tblDescription[Item],[1]!tblDescription[Description])</f>
        <v>Catalyst 9166I AP (W6E, tri-band 4x4, XOR) w/Reg-Z</v>
      </c>
      <c r="C3162" t="str">
        <f>_xlfn.XLOOKUP(tblnventory[[#This Row],[Item]],[1]!tblDescription[Item],[1]!tblDescription[Type])</f>
        <v>WAP</v>
      </c>
      <c r="D3162" t="str">
        <f>_xlfn.XLOOKUP(tblnventory[[#This Row],[Use]],[1]!tblCodes[Use],[1]!tblCodes[Code])</f>
        <v>WiFi</v>
      </c>
      <c r="E3162" s="13" t="s">
        <v>3115</v>
      </c>
      <c r="F3162" s="20">
        <v>44977</v>
      </c>
      <c r="G3162" s="24" t="str">
        <f>IF(ISBLANK(tblnventory[[#This Row],[Installed By]]),"Store","Installed")</f>
        <v>Store</v>
      </c>
      <c r="H3162" t="s">
        <v>8243</v>
      </c>
      <c r="J3162">
        <v>2191007950</v>
      </c>
      <c r="K3162" s="17"/>
      <c r="O3162" t="b">
        <f>IF(tblnventory[[#This Row],[Installed]],LEFT(tblnventory[[#This Row],[Location]],3))</f>
        <v>0</v>
      </c>
      <c r="P3162" t="str">
        <f>_xlfn.XLOOKUP(tblnventory[[#This Row],[Serial Number]],[1]!tblDNACInventory[Floor],[1]!tblDNACInventory[Name],"Not Used")</f>
        <v>Not Used</v>
      </c>
      <c r="T3162" t="b">
        <f>NOT(ISBLANK(tblnventory[[#This Row],[Installed By]]))</f>
        <v>0</v>
      </c>
      <c r="U3162" t="str">
        <f>VLOOKUP(A3162, [1]!tblDescription[#Data], 3, 0)</f>
        <v>Catalyst 9166I AP (W6E, tri-band 4x4, XOR) w/Reg-Z</v>
      </c>
      <c r="V3162" s="22" cm="1">
        <f t="array" ref="V3162">_xlfn.XLOOKUP(1,([1]!tblOrders[Order]=tblnventory[[#This Row],[PO]])*([1]!tblOrders[Description]=tblnventory[[#This Row],[Item]]),[1]!tblOrders[Unit Total],0)</f>
        <v>902.54</v>
      </c>
      <c r="W3162" s="23" cm="1">
        <f t="array" ref="W3162">_xlfn.XLOOKUP(1,([1]!tblOrders[Order]=tblnventory[[#This Row],[PO]])*([1]!tblOrders[Description]=tblnventory[[#This Row],[Item]]),[1]!tblOrders[Licence])</f>
        <v>0</v>
      </c>
      <c r="X3162" t="b" cm="1">
        <f t="array" ref="X3162">NOT(_xlfn.XLOOKUP(tblnventory[[#This Row],[PO]]&amp;tblnventory[[#This Row],[Item]],[1]!tblOrders[Order]&amp;[1]!tblOrders[Description],[1]!tblOrders[Paid Licence],FALSE))</f>
        <v>1</v>
      </c>
      <c r="Y31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63" spans="1:25" ht="15.75" thickBot="1">
      <c r="A3163" s="19" t="s">
        <v>8242</v>
      </c>
      <c r="B3163" t="str">
        <f>_xlfn.XLOOKUP(tblnventory[[#This Row],[Item]],[1]!tblDescription[Item],[1]!tblDescription[Description])</f>
        <v>Catalyst 9166I AP (W6E, tri-band 4x4, XOR) w/Reg-Z</v>
      </c>
      <c r="C3163" t="str">
        <f>_xlfn.XLOOKUP(tblnventory[[#This Row],[Item]],[1]!tblDescription[Item],[1]!tblDescription[Type])</f>
        <v>WAP</v>
      </c>
      <c r="D3163" t="str">
        <f>_xlfn.XLOOKUP(tblnventory[[#This Row],[Use]],[1]!tblCodes[Use],[1]!tblCodes[Code])</f>
        <v>WiFi</v>
      </c>
      <c r="E3163" s="13" t="s">
        <v>3116</v>
      </c>
      <c r="F3163" s="20">
        <v>44977</v>
      </c>
      <c r="G3163" s="24" t="str">
        <f>IF(ISBLANK(tblnventory[[#This Row],[Installed By]]),"Store","Installed")</f>
        <v>Store</v>
      </c>
      <c r="H3163" t="s">
        <v>8243</v>
      </c>
      <c r="J3163">
        <v>2191007950</v>
      </c>
      <c r="K3163" s="17"/>
      <c r="O3163" t="b">
        <f>IF(tblnventory[[#This Row],[Installed]],LEFT(tblnventory[[#This Row],[Location]],3))</f>
        <v>0</v>
      </c>
      <c r="P3163" t="str">
        <f>_xlfn.XLOOKUP(tblnventory[[#This Row],[Serial Number]],[1]!tblDNACInventory[Floor],[1]!tblDNACInventory[Name],"Not Used")</f>
        <v>Not Used</v>
      </c>
      <c r="T3163" t="b">
        <f>NOT(ISBLANK(tblnventory[[#This Row],[Installed By]]))</f>
        <v>0</v>
      </c>
      <c r="U3163" t="str">
        <f>VLOOKUP(A3163, [1]!tblDescription[#Data], 3, 0)</f>
        <v>Catalyst 9166I AP (W6E, tri-band 4x4, XOR) w/Reg-Z</v>
      </c>
      <c r="V3163" s="22" cm="1">
        <f t="array" ref="V3163">_xlfn.XLOOKUP(1,([1]!tblOrders[Order]=tblnventory[[#This Row],[PO]])*([1]!tblOrders[Description]=tblnventory[[#This Row],[Item]]),[1]!tblOrders[Unit Total],0)</f>
        <v>902.54</v>
      </c>
      <c r="W3163" s="23" cm="1">
        <f t="array" ref="W3163">_xlfn.XLOOKUP(1,([1]!tblOrders[Order]=tblnventory[[#This Row],[PO]])*([1]!tblOrders[Description]=tblnventory[[#This Row],[Item]]),[1]!tblOrders[Licence])</f>
        <v>0</v>
      </c>
      <c r="X3163" t="b" cm="1">
        <f t="array" ref="X3163">NOT(_xlfn.XLOOKUP(tblnventory[[#This Row],[PO]]&amp;tblnventory[[#This Row],[Item]],[1]!tblOrders[Order]&amp;[1]!tblOrders[Description],[1]!tblOrders[Paid Licence],FALSE))</f>
        <v>1</v>
      </c>
      <c r="Y31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64" spans="1:25" ht="15.75" thickBot="1">
      <c r="A3164" s="19" t="s">
        <v>8242</v>
      </c>
      <c r="B3164" t="str">
        <f>_xlfn.XLOOKUP(tblnventory[[#This Row],[Item]],[1]!tblDescription[Item],[1]!tblDescription[Description])</f>
        <v>Catalyst 9166I AP (W6E, tri-band 4x4, XOR) w/Reg-Z</v>
      </c>
      <c r="C3164" t="str">
        <f>_xlfn.XLOOKUP(tblnventory[[#This Row],[Item]],[1]!tblDescription[Item],[1]!tblDescription[Type])</f>
        <v>WAP</v>
      </c>
      <c r="D3164" t="str">
        <f>_xlfn.XLOOKUP(tblnventory[[#This Row],[Use]],[1]!tblCodes[Use],[1]!tblCodes[Code])</f>
        <v>WiFi</v>
      </c>
      <c r="E3164" s="13" t="s">
        <v>3117</v>
      </c>
      <c r="F3164" s="20">
        <v>44977</v>
      </c>
      <c r="G3164" s="24" t="str">
        <f>IF(ISBLANK(tblnventory[[#This Row],[Installed By]]),"Store","Installed")</f>
        <v>Store</v>
      </c>
      <c r="H3164" t="s">
        <v>8243</v>
      </c>
      <c r="J3164">
        <v>2191007950</v>
      </c>
      <c r="K3164" s="17"/>
      <c r="O3164" t="b">
        <f>IF(tblnventory[[#This Row],[Installed]],LEFT(tblnventory[[#This Row],[Location]],3))</f>
        <v>0</v>
      </c>
      <c r="P3164" t="str">
        <f>_xlfn.XLOOKUP(tblnventory[[#This Row],[Serial Number]],[1]!tblDNACInventory[Floor],[1]!tblDNACInventory[Name],"Not Used")</f>
        <v>Not Used</v>
      </c>
      <c r="T3164" t="b">
        <f>NOT(ISBLANK(tblnventory[[#This Row],[Installed By]]))</f>
        <v>0</v>
      </c>
      <c r="U3164" t="str">
        <f>VLOOKUP(A3164, [1]!tblDescription[#Data], 3, 0)</f>
        <v>Catalyst 9166I AP (W6E, tri-band 4x4, XOR) w/Reg-Z</v>
      </c>
      <c r="V3164" s="22" cm="1">
        <f t="array" ref="V3164">_xlfn.XLOOKUP(1,([1]!tblOrders[Order]=tblnventory[[#This Row],[PO]])*([1]!tblOrders[Description]=tblnventory[[#This Row],[Item]]),[1]!tblOrders[Unit Total],0)</f>
        <v>902.54</v>
      </c>
      <c r="W3164" s="23" cm="1">
        <f t="array" ref="W3164">_xlfn.XLOOKUP(1,([1]!tblOrders[Order]=tblnventory[[#This Row],[PO]])*([1]!tblOrders[Description]=tblnventory[[#This Row],[Item]]),[1]!tblOrders[Licence])</f>
        <v>0</v>
      </c>
      <c r="X3164" t="b" cm="1">
        <f t="array" ref="X3164">NOT(_xlfn.XLOOKUP(tblnventory[[#This Row],[PO]]&amp;tblnventory[[#This Row],[Item]],[1]!tblOrders[Order]&amp;[1]!tblOrders[Description],[1]!tblOrders[Paid Licence],FALSE))</f>
        <v>1</v>
      </c>
      <c r="Y31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65" spans="1:25" ht="15.75" thickBot="1">
      <c r="A3165" s="19" t="s">
        <v>8242</v>
      </c>
      <c r="B3165" t="str">
        <f>_xlfn.XLOOKUP(tblnventory[[#This Row],[Item]],[1]!tblDescription[Item],[1]!tblDescription[Description])</f>
        <v>Catalyst 9166I AP (W6E, tri-band 4x4, XOR) w/Reg-Z</v>
      </c>
      <c r="C3165" t="str">
        <f>_xlfn.XLOOKUP(tblnventory[[#This Row],[Item]],[1]!tblDescription[Item],[1]!tblDescription[Type])</f>
        <v>WAP</v>
      </c>
      <c r="D3165" t="str">
        <f>_xlfn.XLOOKUP(tblnventory[[#This Row],[Use]],[1]!tblCodes[Use],[1]!tblCodes[Code])</f>
        <v>WiFi</v>
      </c>
      <c r="E3165" s="13" t="s">
        <v>3118</v>
      </c>
      <c r="F3165" s="20">
        <v>44977</v>
      </c>
      <c r="G3165" s="24" t="str">
        <f>IF(ISBLANK(tblnventory[[#This Row],[Installed By]]),"Store","Installed")</f>
        <v>Store</v>
      </c>
      <c r="H3165" t="s">
        <v>8243</v>
      </c>
      <c r="J3165">
        <v>2191007950</v>
      </c>
      <c r="K3165" s="17"/>
      <c r="O3165" t="b">
        <f>IF(tblnventory[[#This Row],[Installed]],LEFT(tblnventory[[#This Row],[Location]],3))</f>
        <v>0</v>
      </c>
      <c r="P3165" t="str">
        <f>_xlfn.XLOOKUP(tblnventory[[#This Row],[Serial Number]],[1]!tblDNACInventory[Floor],[1]!tblDNACInventory[Name],"Not Used")</f>
        <v>Not Used</v>
      </c>
      <c r="T3165" t="b">
        <f>NOT(ISBLANK(tblnventory[[#This Row],[Installed By]]))</f>
        <v>0</v>
      </c>
      <c r="U3165" t="str">
        <f>VLOOKUP(A3165, [1]!tblDescription[#Data], 3, 0)</f>
        <v>Catalyst 9166I AP (W6E, tri-band 4x4, XOR) w/Reg-Z</v>
      </c>
      <c r="V3165" s="22" cm="1">
        <f t="array" ref="V3165">_xlfn.XLOOKUP(1,([1]!tblOrders[Order]=tblnventory[[#This Row],[PO]])*([1]!tblOrders[Description]=tblnventory[[#This Row],[Item]]),[1]!tblOrders[Unit Total],0)</f>
        <v>902.54</v>
      </c>
      <c r="W3165" s="23" cm="1">
        <f t="array" ref="W3165">_xlfn.XLOOKUP(1,([1]!tblOrders[Order]=tblnventory[[#This Row],[PO]])*([1]!tblOrders[Description]=tblnventory[[#This Row],[Item]]),[1]!tblOrders[Licence])</f>
        <v>0</v>
      </c>
      <c r="X3165" t="b" cm="1">
        <f t="array" ref="X3165">NOT(_xlfn.XLOOKUP(tblnventory[[#This Row],[PO]]&amp;tblnventory[[#This Row],[Item]],[1]!tblOrders[Order]&amp;[1]!tblOrders[Description],[1]!tblOrders[Paid Licence],FALSE))</f>
        <v>1</v>
      </c>
      <c r="Y31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66" spans="1:25" ht="15.75" thickBot="1">
      <c r="A3166" s="19" t="s">
        <v>8242</v>
      </c>
      <c r="B3166" t="str">
        <f>_xlfn.XLOOKUP(tblnventory[[#This Row],[Item]],[1]!tblDescription[Item],[1]!tblDescription[Description])</f>
        <v>Catalyst 9166I AP (W6E, tri-band 4x4, XOR) w/Reg-Z</v>
      </c>
      <c r="C3166" t="str">
        <f>_xlfn.XLOOKUP(tblnventory[[#This Row],[Item]],[1]!tblDescription[Item],[1]!tblDescription[Type])</f>
        <v>WAP</v>
      </c>
      <c r="D3166" t="str">
        <f>_xlfn.XLOOKUP(tblnventory[[#This Row],[Use]],[1]!tblCodes[Use],[1]!tblCodes[Code])</f>
        <v>WiFi</v>
      </c>
      <c r="E3166" s="13" t="s">
        <v>3119</v>
      </c>
      <c r="F3166" s="20">
        <v>44977</v>
      </c>
      <c r="G3166" s="24" t="str">
        <f>IF(ISBLANK(tblnventory[[#This Row],[Installed By]]),"Store","Installed")</f>
        <v>Store</v>
      </c>
      <c r="H3166" t="s">
        <v>8243</v>
      </c>
      <c r="J3166">
        <v>2191007950</v>
      </c>
      <c r="K3166" s="17"/>
      <c r="O3166" t="b">
        <f>IF(tblnventory[[#This Row],[Installed]],LEFT(tblnventory[[#This Row],[Location]],3))</f>
        <v>0</v>
      </c>
      <c r="P3166" t="str">
        <f>_xlfn.XLOOKUP(tblnventory[[#This Row],[Serial Number]],[1]!tblDNACInventory[Floor],[1]!tblDNACInventory[Name],"Not Used")</f>
        <v>Not Used</v>
      </c>
      <c r="T3166" t="b">
        <f>NOT(ISBLANK(tblnventory[[#This Row],[Installed By]]))</f>
        <v>0</v>
      </c>
      <c r="U3166" t="str">
        <f>VLOOKUP(A3166, [1]!tblDescription[#Data], 3, 0)</f>
        <v>Catalyst 9166I AP (W6E, tri-band 4x4, XOR) w/Reg-Z</v>
      </c>
      <c r="V3166" s="22" cm="1">
        <f t="array" ref="V3166">_xlfn.XLOOKUP(1,([1]!tblOrders[Order]=tblnventory[[#This Row],[PO]])*([1]!tblOrders[Description]=tblnventory[[#This Row],[Item]]),[1]!tblOrders[Unit Total],0)</f>
        <v>902.54</v>
      </c>
      <c r="W3166" s="23" cm="1">
        <f t="array" ref="W3166">_xlfn.XLOOKUP(1,([1]!tblOrders[Order]=tblnventory[[#This Row],[PO]])*([1]!tblOrders[Description]=tblnventory[[#This Row],[Item]]),[1]!tblOrders[Licence])</f>
        <v>0</v>
      </c>
      <c r="X3166" t="b" cm="1">
        <f t="array" ref="X3166">NOT(_xlfn.XLOOKUP(tblnventory[[#This Row],[PO]]&amp;tblnventory[[#This Row],[Item]],[1]!tblOrders[Order]&amp;[1]!tblOrders[Description],[1]!tblOrders[Paid Licence],FALSE))</f>
        <v>1</v>
      </c>
      <c r="Y31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67" spans="1:25" ht="15.75" thickBot="1">
      <c r="A3167" s="19" t="s">
        <v>8242</v>
      </c>
      <c r="B3167" t="str">
        <f>_xlfn.XLOOKUP(tblnventory[[#This Row],[Item]],[1]!tblDescription[Item],[1]!tblDescription[Description])</f>
        <v>Catalyst 9166I AP (W6E, tri-band 4x4, XOR) w/Reg-Z</v>
      </c>
      <c r="C3167" t="str">
        <f>_xlfn.XLOOKUP(tblnventory[[#This Row],[Item]],[1]!tblDescription[Item],[1]!tblDescription[Type])</f>
        <v>WAP</v>
      </c>
      <c r="D3167" t="str">
        <f>_xlfn.XLOOKUP(tblnventory[[#This Row],[Use]],[1]!tblCodes[Use],[1]!tblCodes[Code])</f>
        <v>WiFi</v>
      </c>
      <c r="E3167" s="13" t="s">
        <v>3120</v>
      </c>
      <c r="F3167" s="20">
        <v>44977</v>
      </c>
      <c r="G3167" s="24" t="str">
        <f>IF(ISBLANK(tblnventory[[#This Row],[Installed By]]),"Store","Installed")</f>
        <v>Store</v>
      </c>
      <c r="H3167" t="s">
        <v>8243</v>
      </c>
      <c r="J3167">
        <v>2191007950</v>
      </c>
      <c r="K3167" s="17"/>
      <c r="O3167" t="b">
        <f>IF(tblnventory[[#This Row],[Installed]],LEFT(tblnventory[[#This Row],[Location]],3))</f>
        <v>0</v>
      </c>
      <c r="P3167" t="str">
        <f>_xlfn.XLOOKUP(tblnventory[[#This Row],[Serial Number]],[1]!tblDNACInventory[Floor],[1]!tblDNACInventory[Name],"Not Used")</f>
        <v>Not Used</v>
      </c>
      <c r="T3167" t="b">
        <f>NOT(ISBLANK(tblnventory[[#This Row],[Installed By]]))</f>
        <v>0</v>
      </c>
      <c r="U3167" t="str">
        <f>VLOOKUP(A3167, [1]!tblDescription[#Data], 3, 0)</f>
        <v>Catalyst 9166I AP (W6E, tri-band 4x4, XOR) w/Reg-Z</v>
      </c>
      <c r="V3167" s="22" cm="1">
        <f t="array" ref="V3167">_xlfn.XLOOKUP(1,([1]!tblOrders[Order]=tblnventory[[#This Row],[PO]])*([1]!tblOrders[Description]=tblnventory[[#This Row],[Item]]),[1]!tblOrders[Unit Total],0)</f>
        <v>902.54</v>
      </c>
      <c r="W3167" s="23" cm="1">
        <f t="array" ref="W3167">_xlfn.XLOOKUP(1,([1]!tblOrders[Order]=tblnventory[[#This Row],[PO]])*([1]!tblOrders[Description]=tblnventory[[#This Row],[Item]]),[1]!tblOrders[Licence])</f>
        <v>0</v>
      </c>
      <c r="X3167" t="b" cm="1">
        <f t="array" ref="X3167">NOT(_xlfn.XLOOKUP(tblnventory[[#This Row],[PO]]&amp;tblnventory[[#This Row],[Item]],[1]!tblOrders[Order]&amp;[1]!tblOrders[Description],[1]!tblOrders[Paid Licence],FALSE))</f>
        <v>1</v>
      </c>
      <c r="Y31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68" spans="1:25" ht="15.75" thickBot="1">
      <c r="A3168" s="19" t="s">
        <v>8242</v>
      </c>
      <c r="B3168" t="str">
        <f>_xlfn.XLOOKUP(tblnventory[[#This Row],[Item]],[1]!tblDescription[Item],[1]!tblDescription[Description])</f>
        <v>Catalyst 9166I AP (W6E, tri-band 4x4, XOR) w/Reg-Z</v>
      </c>
      <c r="C3168" t="str">
        <f>_xlfn.XLOOKUP(tblnventory[[#This Row],[Item]],[1]!tblDescription[Item],[1]!tblDescription[Type])</f>
        <v>WAP</v>
      </c>
      <c r="D3168" t="str">
        <f>_xlfn.XLOOKUP(tblnventory[[#This Row],[Use]],[1]!tblCodes[Use],[1]!tblCodes[Code])</f>
        <v>WiFi</v>
      </c>
      <c r="E3168" s="13" t="s">
        <v>3121</v>
      </c>
      <c r="F3168" s="20">
        <v>44977</v>
      </c>
      <c r="G3168" s="24" t="str">
        <f>IF(ISBLANK(tblnventory[[#This Row],[Installed By]]),"Store","Installed")</f>
        <v>Store</v>
      </c>
      <c r="H3168" t="s">
        <v>8243</v>
      </c>
      <c r="J3168">
        <v>2191007950</v>
      </c>
      <c r="K3168" s="17"/>
      <c r="O3168" t="b">
        <f>IF(tblnventory[[#This Row],[Installed]],LEFT(tblnventory[[#This Row],[Location]],3))</f>
        <v>0</v>
      </c>
      <c r="P3168" t="str">
        <f>_xlfn.XLOOKUP(tblnventory[[#This Row],[Serial Number]],[1]!tblDNACInventory[Floor],[1]!tblDNACInventory[Name],"Not Used")</f>
        <v>Not Used</v>
      </c>
      <c r="T3168" t="b">
        <f>NOT(ISBLANK(tblnventory[[#This Row],[Installed By]]))</f>
        <v>0</v>
      </c>
      <c r="U3168" t="str">
        <f>VLOOKUP(A3168, [1]!tblDescription[#Data], 3, 0)</f>
        <v>Catalyst 9166I AP (W6E, tri-band 4x4, XOR) w/Reg-Z</v>
      </c>
      <c r="V3168" s="22" cm="1">
        <f t="array" ref="V3168">_xlfn.XLOOKUP(1,([1]!tblOrders[Order]=tblnventory[[#This Row],[PO]])*([1]!tblOrders[Description]=tblnventory[[#This Row],[Item]]),[1]!tblOrders[Unit Total],0)</f>
        <v>902.54</v>
      </c>
      <c r="W3168" s="23" cm="1">
        <f t="array" ref="W3168">_xlfn.XLOOKUP(1,([1]!tblOrders[Order]=tblnventory[[#This Row],[PO]])*([1]!tblOrders[Description]=tblnventory[[#This Row],[Item]]),[1]!tblOrders[Licence])</f>
        <v>0</v>
      </c>
      <c r="X3168" t="b" cm="1">
        <f t="array" ref="X3168">NOT(_xlfn.XLOOKUP(tblnventory[[#This Row],[PO]]&amp;tblnventory[[#This Row],[Item]],[1]!tblOrders[Order]&amp;[1]!tblOrders[Description],[1]!tblOrders[Paid Licence],FALSE))</f>
        <v>1</v>
      </c>
      <c r="Y31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69" spans="1:25" ht="15.75" thickBot="1">
      <c r="A3169" s="19" t="s">
        <v>8242</v>
      </c>
      <c r="B3169" t="str">
        <f>_xlfn.XLOOKUP(tblnventory[[#This Row],[Item]],[1]!tblDescription[Item],[1]!tblDescription[Description])</f>
        <v>Catalyst 9166I AP (W6E, tri-band 4x4, XOR) w/Reg-Z</v>
      </c>
      <c r="C3169" t="str">
        <f>_xlfn.XLOOKUP(tblnventory[[#This Row],[Item]],[1]!tblDescription[Item],[1]!tblDescription[Type])</f>
        <v>WAP</v>
      </c>
      <c r="D3169" t="str">
        <f>_xlfn.XLOOKUP(tblnventory[[#This Row],[Use]],[1]!tblCodes[Use],[1]!tblCodes[Code])</f>
        <v>WiFi</v>
      </c>
      <c r="E3169" s="13" t="s">
        <v>3122</v>
      </c>
      <c r="F3169" s="20">
        <v>44977</v>
      </c>
      <c r="G3169" s="24" t="str">
        <f>IF(ISBLANK(tblnventory[[#This Row],[Installed By]]),"Store","Installed")</f>
        <v>Store</v>
      </c>
      <c r="H3169" t="s">
        <v>8243</v>
      </c>
      <c r="J3169">
        <v>2191007950</v>
      </c>
      <c r="K3169" s="17"/>
      <c r="O3169" t="b">
        <f>IF(tblnventory[[#This Row],[Installed]],LEFT(tblnventory[[#This Row],[Location]],3))</f>
        <v>0</v>
      </c>
      <c r="P3169" t="str">
        <f>_xlfn.XLOOKUP(tblnventory[[#This Row],[Serial Number]],[1]!tblDNACInventory[Floor],[1]!tblDNACInventory[Name],"Not Used")</f>
        <v>Not Used</v>
      </c>
      <c r="T3169" t="b">
        <f>NOT(ISBLANK(tblnventory[[#This Row],[Installed By]]))</f>
        <v>0</v>
      </c>
      <c r="U3169" t="str">
        <f>VLOOKUP(A3169, [1]!tblDescription[#Data], 3, 0)</f>
        <v>Catalyst 9166I AP (W6E, tri-band 4x4, XOR) w/Reg-Z</v>
      </c>
      <c r="V3169" s="22" cm="1">
        <f t="array" ref="V3169">_xlfn.XLOOKUP(1,([1]!tblOrders[Order]=tblnventory[[#This Row],[PO]])*([1]!tblOrders[Description]=tblnventory[[#This Row],[Item]]),[1]!tblOrders[Unit Total],0)</f>
        <v>902.54</v>
      </c>
      <c r="W3169" s="23" cm="1">
        <f t="array" ref="W3169">_xlfn.XLOOKUP(1,([1]!tblOrders[Order]=tblnventory[[#This Row],[PO]])*([1]!tblOrders[Description]=tblnventory[[#This Row],[Item]]),[1]!tblOrders[Licence])</f>
        <v>0</v>
      </c>
      <c r="X3169" t="b" cm="1">
        <f t="array" ref="X3169">NOT(_xlfn.XLOOKUP(tblnventory[[#This Row],[PO]]&amp;tblnventory[[#This Row],[Item]],[1]!tblOrders[Order]&amp;[1]!tblOrders[Description],[1]!tblOrders[Paid Licence],FALSE))</f>
        <v>1</v>
      </c>
      <c r="Y31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70" spans="1:25" ht="15.75" thickBot="1">
      <c r="A3170" s="19" t="s">
        <v>8242</v>
      </c>
      <c r="B3170" t="str">
        <f>_xlfn.XLOOKUP(tblnventory[[#This Row],[Item]],[1]!tblDescription[Item],[1]!tblDescription[Description])</f>
        <v>Catalyst 9166I AP (W6E, tri-band 4x4, XOR) w/Reg-Z</v>
      </c>
      <c r="C3170" t="str">
        <f>_xlfn.XLOOKUP(tblnventory[[#This Row],[Item]],[1]!tblDescription[Item],[1]!tblDescription[Type])</f>
        <v>WAP</v>
      </c>
      <c r="D3170" t="str">
        <f>_xlfn.XLOOKUP(tblnventory[[#This Row],[Use]],[1]!tblCodes[Use],[1]!tblCodes[Code])</f>
        <v>WiFi</v>
      </c>
      <c r="E3170" s="13" t="s">
        <v>3123</v>
      </c>
      <c r="F3170" s="20">
        <v>44977</v>
      </c>
      <c r="G3170" s="24" t="str">
        <f>IF(ISBLANK(tblnventory[[#This Row],[Installed By]]),"Store","Installed")</f>
        <v>Store</v>
      </c>
      <c r="H3170" t="s">
        <v>8243</v>
      </c>
      <c r="J3170">
        <v>2191007950</v>
      </c>
      <c r="K3170" s="17"/>
      <c r="O3170" t="b">
        <f>IF(tblnventory[[#This Row],[Installed]],LEFT(tblnventory[[#This Row],[Location]],3))</f>
        <v>0</v>
      </c>
      <c r="P3170" t="str">
        <f>_xlfn.XLOOKUP(tblnventory[[#This Row],[Serial Number]],[1]!tblDNACInventory[Floor],[1]!tblDNACInventory[Name],"Not Used")</f>
        <v>Not Used</v>
      </c>
      <c r="T3170" t="b">
        <f>NOT(ISBLANK(tblnventory[[#This Row],[Installed By]]))</f>
        <v>0</v>
      </c>
      <c r="U3170" t="str">
        <f>VLOOKUP(A3170, [1]!tblDescription[#Data], 3, 0)</f>
        <v>Catalyst 9166I AP (W6E, tri-band 4x4, XOR) w/Reg-Z</v>
      </c>
      <c r="V3170" s="22" cm="1">
        <f t="array" ref="V3170">_xlfn.XLOOKUP(1,([1]!tblOrders[Order]=tblnventory[[#This Row],[PO]])*([1]!tblOrders[Description]=tblnventory[[#This Row],[Item]]),[1]!tblOrders[Unit Total],0)</f>
        <v>902.54</v>
      </c>
      <c r="W3170" s="23" cm="1">
        <f t="array" ref="W3170">_xlfn.XLOOKUP(1,([1]!tblOrders[Order]=tblnventory[[#This Row],[PO]])*([1]!tblOrders[Description]=tblnventory[[#This Row],[Item]]),[1]!tblOrders[Licence])</f>
        <v>0</v>
      </c>
      <c r="X3170" t="b" cm="1">
        <f t="array" ref="X3170">NOT(_xlfn.XLOOKUP(tblnventory[[#This Row],[PO]]&amp;tblnventory[[#This Row],[Item]],[1]!tblOrders[Order]&amp;[1]!tblOrders[Description],[1]!tblOrders[Paid Licence],FALSE))</f>
        <v>1</v>
      </c>
      <c r="Y31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71" spans="1:25" ht="15.75" thickBot="1">
      <c r="A3171" s="19" t="s">
        <v>8242</v>
      </c>
      <c r="B3171" t="str">
        <f>_xlfn.XLOOKUP(tblnventory[[#This Row],[Item]],[1]!tblDescription[Item],[1]!tblDescription[Description])</f>
        <v>Catalyst 9166I AP (W6E, tri-band 4x4, XOR) w/Reg-Z</v>
      </c>
      <c r="C3171" t="str">
        <f>_xlfn.XLOOKUP(tblnventory[[#This Row],[Item]],[1]!tblDescription[Item],[1]!tblDescription[Type])</f>
        <v>WAP</v>
      </c>
      <c r="D3171" t="str">
        <f>_xlfn.XLOOKUP(tblnventory[[#This Row],[Use]],[1]!tblCodes[Use],[1]!tblCodes[Code])</f>
        <v>WiFi</v>
      </c>
      <c r="E3171" s="13" t="s">
        <v>3124</v>
      </c>
      <c r="F3171" s="20">
        <v>44977</v>
      </c>
      <c r="G3171" s="24" t="str">
        <f>IF(ISBLANK(tblnventory[[#This Row],[Installed By]]),"Store","Installed")</f>
        <v>Store</v>
      </c>
      <c r="H3171" t="s">
        <v>8243</v>
      </c>
      <c r="J3171">
        <v>2191007950</v>
      </c>
      <c r="K3171" s="17"/>
      <c r="O3171" t="b">
        <f>IF(tblnventory[[#This Row],[Installed]],LEFT(tblnventory[[#This Row],[Location]],3))</f>
        <v>0</v>
      </c>
      <c r="P3171" t="str">
        <f>_xlfn.XLOOKUP(tblnventory[[#This Row],[Serial Number]],[1]!tblDNACInventory[Floor],[1]!tblDNACInventory[Name],"Not Used")</f>
        <v>Not Used</v>
      </c>
      <c r="T3171" t="b">
        <f>NOT(ISBLANK(tblnventory[[#This Row],[Installed By]]))</f>
        <v>0</v>
      </c>
      <c r="U3171" t="str">
        <f>VLOOKUP(A3171, [1]!tblDescription[#Data], 3, 0)</f>
        <v>Catalyst 9166I AP (W6E, tri-band 4x4, XOR) w/Reg-Z</v>
      </c>
      <c r="V3171" s="22" cm="1">
        <f t="array" ref="V3171">_xlfn.XLOOKUP(1,([1]!tblOrders[Order]=tblnventory[[#This Row],[PO]])*([1]!tblOrders[Description]=tblnventory[[#This Row],[Item]]),[1]!tblOrders[Unit Total],0)</f>
        <v>902.54</v>
      </c>
      <c r="W3171" s="23" cm="1">
        <f t="array" ref="W3171">_xlfn.XLOOKUP(1,([1]!tblOrders[Order]=tblnventory[[#This Row],[PO]])*([1]!tblOrders[Description]=tblnventory[[#This Row],[Item]]),[1]!tblOrders[Licence])</f>
        <v>0</v>
      </c>
      <c r="X3171" t="b" cm="1">
        <f t="array" ref="X3171">NOT(_xlfn.XLOOKUP(tblnventory[[#This Row],[PO]]&amp;tblnventory[[#This Row],[Item]],[1]!tblOrders[Order]&amp;[1]!tblOrders[Description],[1]!tblOrders[Paid Licence],FALSE))</f>
        <v>1</v>
      </c>
      <c r="Y31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72" spans="1:25" ht="15.75" thickBot="1">
      <c r="A3172" s="19" t="s">
        <v>8242</v>
      </c>
      <c r="B3172" t="str">
        <f>_xlfn.XLOOKUP(tblnventory[[#This Row],[Item]],[1]!tblDescription[Item],[1]!tblDescription[Description])</f>
        <v>Catalyst 9166I AP (W6E, tri-band 4x4, XOR) w/Reg-Z</v>
      </c>
      <c r="C3172" t="str">
        <f>_xlfn.XLOOKUP(tblnventory[[#This Row],[Item]],[1]!tblDescription[Item],[1]!tblDescription[Type])</f>
        <v>WAP</v>
      </c>
      <c r="D3172" t="str">
        <f>_xlfn.XLOOKUP(tblnventory[[#This Row],[Use]],[1]!tblCodes[Use],[1]!tblCodes[Code])</f>
        <v>WiFi</v>
      </c>
      <c r="E3172" s="13" t="s">
        <v>3125</v>
      </c>
      <c r="F3172" s="20">
        <v>44977</v>
      </c>
      <c r="G3172" s="24" t="str">
        <f>IF(ISBLANK(tblnventory[[#This Row],[Installed By]]),"Store","Installed")</f>
        <v>Store</v>
      </c>
      <c r="H3172" t="s">
        <v>8243</v>
      </c>
      <c r="J3172">
        <v>2191007950</v>
      </c>
      <c r="K3172" s="17"/>
      <c r="O3172" t="b">
        <f>IF(tblnventory[[#This Row],[Installed]],LEFT(tblnventory[[#This Row],[Location]],3))</f>
        <v>0</v>
      </c>
      <c r="P3172" t="str">
        <f>_xlfn.XLOOKUP(tblnventory[[#This Row],[Serial Number]],[1]!tblDNACInventory[Floor],[1]!tblDNACInventory[Name],"Not Used")</f>
        <v>Not Used</v>
      </c>
      <c r="T3172" t="b">
        <f>NOT(ISBLANK(tblnventory[[#This Row],[Installed By]]))</f>
        <v>0</v>
      </c>
      <c r="U3172" t="str">
        <f>VLOOKUP(A3172, [1]!tblDescription[#Data], 3, 0)</f>
        <v>Catalyst 9166I AP (W6E, tri-band 4x4, XOR) w/Reg-Z</v>
      </c>
      <c r="V3172" s="22" cm="1">
        <f t="array" ref="V3172">_xlfn.XLOOKUP(1,([1]!tblOrders[Order]=tblnventory[[#This Row],[PO]])*([1]!tblOrders[Description]=tblnventory[[#This Row],[Item]]),[1]!tblOrders[Unit Total],0)</f>
        <v>902.54</v>
      </c>
      <c r="W3172" s="23" cm="1">
        <f t="array" ref="W3172">_xlfn.XLOOKUP(1,([1]!tblOrders[Order]=tblnventory[[#This Row],[PO]])*([1]!tblOrders[Description]=tblnventory[[#This Row],[Item]]),[1]!tblOrders[Licence])</f>
        <v>0</v>
      </c>
      <c r="X3172" t="b" cm="1">
        <f t="array" ref="X3172">NOT(_xlfn.XLOOKUP(tblnventory[[#This Row],[PO]]&amp;tblnventory[[#This Row],[Item]],[1]!tblOrders[Order]&amp;[1]!tblOrders[Description],[1]!tblOrders[Paid Licence],FALSE))</f>
        <v>1</v>
      </c>
      <c r="Y31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73" spans="1:25" ht="15.75" thickBot="1">
      <c r="A3173" s="19" t="s">
        <v>8242</v>
      </c>
      <c r="B3173" t="str">
        <f>_xlfn.XLOOKUP(tblnventory[[#This Row],[Item]],[1]!tblDescription[Item],[1]!tblDescription[Description])</f>
        <v>Catalyst 9166I AP (W6E, tri-band 4x4, XOR) w/Reg-Z</v>
      </c>
      <c r="C3173" t="str">
        <f>_xlfn.XLOOKUP(tblnventory[[#This Row],[Item]],[1]!tblDescription[Item],[1]!tblDescription[Type])</f>
        <v>WAP</v>
      </c>
      <c r="D3173" t="str">
        <f>_xlfn.XLOOKUP(tblnventory[[#This Row],[Use]],[1]!tblCodes[Use],[1]!tblCodes[Code])</f>
        <v>WiFi</v>
      </c>
      <c r="E3173" s="13" t="s">
        <v>3126</v>
      </c>
      <c r="F3173" s="20">
        <v>44977</v>
      </c>
      <c r="G3173" s="24" t="str">
        <f>IF(ISBLANK(tblnventory[[#This Row],[Installed By]]),"Store","Installed")</f>
        <v>Store</v>
      </c>
      <c r="H3173" t="s">
        <v>8243</v>
      </c>
      <c r="J3173">
        <v>2191007950</v>
      </c>
      <c r="K3173" s="17"/>
      <c r="O3173" t="b">
        <f>IF(tblnventory[[#This Row],[Installed]],LEFT(tblnventory[[#This Row],[Location]],3))</f>
        <v>0</v>
      </c>
      <c r="P3173" t="str">
        <f>_xlfn.XLOOKUP(tblnventory[[#This Row],[Serial Number]],[1]!tblDNACInventory[Floor],[1]!tblDNACInventory[Name],"Not Used")</f>
        <v>Not Used</v>
      </c>
      <c r="T3173" t="b">
        <f>NOT(ISBLANK(tblnventory[[#This Row],[Installed By]]))</f>
        <v>0</v>
      </c>
      <c r="U3173" t="str">
        <f>VLOOKUP(A3173, [1]!tblDescription[#Data], 3, 0)</f>
        <v>Catalyst 9166I AP (W6E, tri-band 4x4, XOR) w/Reg-Z</v>
      </c>
      <c r="V3173" s="22" cm="1">
        <f t="array" ref="V3173">_xlfn.XLOOKUP(1,([1]!tblOrders[Order]=tblnventory[[#This Row],[PO]])*([1]!tblOrders[Description]=tblnventory[[#This Row],[Item]]),[1]!tblOrders[Unit Total],0)</f>
        <v>902.54</v>
      </c>
      <c r="W3173" s="23" cm="1">
        <f t="array" ref="W3173">_xlfn.XLOOKUP(1,([1]!tblOrders[Order]=tblnventory[[#This Row],[PO]])*([1]!tblOrders[Description]=tblnventory[[#This Row],[Item]]),[1]!tblOrders[Licence])</f>
        <v>0</v>
      </c>
      <c r="X3173" t="b" cm="1">
        <f t="array" ref="X3173">NOT(_xlfn.XLOOKUP(tblnventory[[#This Row],[PO]]&amp;tblnventory[[#This Row],[Item]],[1]!tblOrders[Order]&amp;[1]!tblOrders[Description],[1]!tblOrders[Paid Licence],FALSE))</f>
        <v>1</v>
      </c>
      <c r="Y31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74" spans="1:25" ht="15.75" thickBot="1">
      <c r="A3174" s="19" t="s">
        <v>8242</v>
      </c>
      <c r="B3174" t="str">
        <f>_xlfn.XLOOKUP(tblnventory[[#This Row],[Item]],[1]!tblDescription[Item],[1]!tblDescription[Description])</f>
        <v>Catalyst 9166I AP (W6E, tri-band 4x4, XOR) w/Reg-Z</v>
      </c>
      <c r="C3174" t="str">
        <f>_xlfn.XLOOKUP(tblnventory[[#This Row],[Item]],[1]!tblDescription[Item],[1]!tblDescription[Type])</f>
        <v>WAP</v>
      </c>
      <c r="D3174" t="str">
        <f>_xlfn.XLOOKUP(tblnventory[[#This Row],[Use]],[1]!tblCodes[Use],[1]!tblCodes[Code])</f>
        <v>WiFi</v>
      </c>
      <c r="E3174" s="13" t="s">
        <v>3127</v>
      </c>
      <c r="F3174" s="20">
        <v>44977</v>
      </c>
      <c r="G3174" s="24" t="str">
        <f>IF(ISBLANK(tblnventory[[#This Row],[Installed By]]),"Store","Installed")</f>
        <v>Store</v>
      </c>
      <c r="H3174" t="s">
        <v>8243</v>
      </c>
      <c r="J3174">
        <v>2191007950</v>
      </c>
      <c r="K3174" s="17"/>
      <c r="O3174" t="b">
        <f>IF(tblnventory[[#This Row],[Installed]],LEFT(tblnventory[[#This Row],[Location]],3))</f>
        <v>0</v>
      </c>
      <c r="P3174" t="str">
        <f>_xlfn.XLOOKUP(tblnventory[[#This Row],[Serial Number]],[1]!tblDNACInventory[Floor],[1]!tblDNACInventory[Name],"Not Used")</f>
        <v>Not Used</v>
      </c>
      <c r="T3174" t="b">
        <f>NOT(ISBLANK(tblnventory[[#This Row],[Installed By]]))</f>
        <v>0</v>
      </c>
      <c r="U3174" t="str">
        <f>VLOOKUP(A3174, [1]!tblDescription[#Data], 3, 0)</f>
        <v>Catalyst 9166I AP (W6E, tri-band 4x4, XOR) w/Reg-Z</v>
      </c>
      <c r="V3174" s="22" cm="1">
        <f t="array" ref="V3174">_xlfn.XLOOKUP(1,([1]!tblOrders[Order]=tblnventory[[#This Row],[PO]])*([1]!tblOrders[Description]=tblnventory[[#This Row],[Item]]),[1]!tblOrders[Unit Total],0)</f>
        <v>902.54</v>
      </c>
      <c r="W3174" s="23" cm="1">
        <f t="array" ref="W3174">_xlfn.XLOOKUP(1,([1]!tblOrders[Order]=tblnventory[[#This Row],[PO]])*([1]!tblOrders[Description]=tblnventory[[#This Row],[Item]]),[1]!tblOrders[Licence])</f>
        <v>0</v>
      </c>
      <c r="X3174" t="b" cm="1">
        <f t="array" ref="X3174">NOT(_xlfn.XLOOKUP(tblnventory[[#This Row],[PO]]&amp;tblnventory[[#This Row],[Item]],[1]!tblOrders[Order]&amp;[1]!tblOrders[Description],[1]!tblOrders[Paid Licence],FALSE))</f>
        <v>1</v>
      </c>
      <c r="Y31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75" spans="1:25" ht="15.75" thickBot="1">
      <c r="A3175" s="19" t="s">
        <v>8242</v>
      </c>
      <c r="B3175" t="str">
        <f>_xlfn.XLOOKUP(tblnventory[[#This Row],[Item]],[1]!tblDescription[Item],[1]!tblDescription[Description])</f>
        <v>Catalyst 9166I AP (W6E, tri-band 4x4, XOR) w/Reg-Z</v>
      </c>
      <c r="C3175" t="str">
        <f>_xlfn.XLOOKUP(tblnventory[[#This Row],[Item]],[1]!tblDescription[Item],[1]!tblDescription[Type])</f>
        <v>WAP</v>
      </c>
      <c r="D3175" t="str">
        <f>_xlfn.XLOOKUP(tblnventory[[#This Row],[Use]],[1]!tblCodes[Use],[1]!tblCodes[Code])</f>
        <v>WiFi</v>
      </c>
      <c r="E3175" s="13" t="s">
        <v>3128</v>
      </c>
      <c r="F3175" s="20">
        <v>44977</v>
      </c>
      <c r="G3175" s="24" t="str">
        <f>IF(ISBLANK(tblnventory[[#This Row],[Installed By]]),"Store","Installed")</f>
        <v>Store</v>
      </c>
      <c r="H3175" t="s">
        <v>8243</v>
      </c>
      <c r="J3175">
        <v>2191007950</v>
      </c>
      <c r="K3175" s="17"/>
      <c r="O3175" t="b">
        <f>IF(tblnventory[[#This Row],[Installed]],LEFT(tblnventory[[#This Row],[Location]],3))</f>
        <v>0</v>
      </c>
      <c r="P3175" t="str">
        <f>_xlfn.XLOOKUP(tblnventory[[#This Row],[Serial Number]],[1]!tblDNACInventory[Floor],[1]!tblDNACInventory[Name],"Not Used")</f>
        <v>Not Used</v>
      </c>
      <c r="T3175" t="b">
        <f>NOT(ISBLANK(tblnventory[[#This Row],[Installed By]]))</f>
        <v>0</v>
      </c>
      <c r="U3175" t="str">
        <f>VLOOKUP(A3175, [1]!tblDescription[#Data], 3, 0)</f>
        <v>Catalyst 9166I AP (W6E, tri-band 4x4, XOR) w/Reg-Z</v>
      </c>
      <c r="V3175" s="22" cm="1">
        <f t="array" ref="V3175">_xlfn.XLOOKUP(1,([1]!tblOrders[Order]=tblnventory[[#This Row],[PO]])*([1]!tblOrders[Description]=tblnventory[[#This Row],[Item]]),[1]!tblOrders[Unit Total],0)</f>
        <v>902.54</v>
      </c>
      <c r="W3175" s="23" cm="1">
        <f t="array" ref="W3175">_xlfn.XLOOKUP(1,([1]!tblOrders[Order]=tblnventory[[#This Row],[PO]])*([1]!tblOrders[Description]=tblnventory[[#This Row],[Item]]),[1]!tblOrders[Licence])</f>
        <v>0</v>
      </c>
      <c r="X3175" t="b" cm="1">
        <f t="array" ref="X3175">NOT(_xlfn.XLOOKUP(tblnventory[[#This Row],[PO]]&amp;tblnventory[[#This Row],[Item]],[1]!tblOrders[Order]&amp;[1]!tblOrders[Description],[1]!tblOrders[Paid Licence],FALSE))</f>
        <v>1</v>
      </c>
      <c r="Y31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76" spans="1:25" ht="15.75" thickBot="1">
      <c r="A3176" s="19" t="s">
        <v>8242</v>
      </c>
      <c r="B3176" t="str">
        <f>_xlfn.XLOOKUP(tblnventory[[#This Row],[Item]],[1]!tblDescription[Item],[1]!tblDescription[Description])</f>
        <v>Catalyst 9166I AP (W6E, tri-band 4x4, XOR) w/Reg-Z</v>
      </c>
      <c r="C3176" t="str">
        <f>_xlfn.XLOOKUP(tblnventory[[#This Row],[Item]],[1]!tblDescription[Item],[1]!tblDescription[Type])</f>
        <v>WAP</v>
      </c>
      <c r="D3176" t="str">
        <f>_xlfn.XLOOKUP(tblnventory[[#This Row],[Use]],[1]!tblCodes[Use],[1]!tblCodes[Code])</f>
        <v>WiFi</v>
      </c>
      <c r="E3176" s="13" t="s">
        <v>3129</v>
      </c>
      <c r="F3176" s="20">
        <v>44977</v>
      </c>
      <c r="G3176" s="24" t="str">
        <f>IF(ISBLANK(tblnventory[[#This Row],[Installed By]]),"Store","Installed")</f>
        <v>Store</v>
      </c>
      <c r="H3176" t="s">
        <v>8243</v>
      </c>
      <c r="J3176">
        <v>2191007950</v>
      </c>
      <c r="K3176" s="17"/>
      <c r="O3176" t="b">
        <f>IF(tblnventory[[#This Row],[Installed]],LEFT(tblnventory[[#This Row],[Location]],3))</f>
        <v>0</v>
      </c>
      <c r="P3176" t="str">
        <f>_xlfn.XLOOKUP(tblnventory[[#This Row],[Serial Number]],[1]!tblDNACInventory[Floor],[1]!tblDNACInventory[Name],"Not Used")</f>
        <v>Not Used</v>
      </c>
      <c r="T3176" t="b">
        <f>NOT(ISBLANK(tblnventory[[#This Row],[Installed By]]))</f>
        <v>0</v>
      </c>
      <c r="U3176" t="str">
        <f>VLOOKUP(A3176, [1]!tblDescription[#Data], 3, 0)</f>
        <v>Catalyst 9166I AP (W6E, tri-band 4x4, XOR) w/Reg-Z</v>
      </c>
      <c r="V3176" s="22" cm="1">
        <f t="array" ref="V3176">_xlfn.XLOOKUP(1,([1]!tblOrders[Order]=tblnventory[[#This Row],[PO]])*([1]!tblOrders[Description]=tblnventory[[#This Row],[Item]]),[1]!tblOrders[Unit Total],0)</f>
        <v>902.54</v>
      </c>
      <c r="W3176" s="23" cm="1">
        <f t="array" ref="W3176">_xlfn.XLOOKUP(1,([1]!tblOrders[Order]=tblnventory[[#This Row],[PO]])*([1]!tblOrders[Description]=tblnventory[[#This Row],[Item]]),[1]!tblOrders[Licence])</f>
        <v>0</v>
      </c>
      <c r="X3176" t="b" cm="1">
        <f t="array" ref="X3176">NOT(_xlfn.XLOOKUP(tblnventory[[#This Row],[PO]]&amp;tblnventory[[#This Row],[Item]],[1]!tblOrders[Order]&amp;[1]!tblOrders[Description],[1]!tblOrders[Paid Licence],FALSE))</f>
        <v>1</v>
      </c>
      <c r="Y31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77" spans="1:25" ht="15.75" thickBot="1">
      <c r="A3177" s="19" t="s">
        <v>8242</v>
      </c>
      <c r="B3177" t="str">
        <f>_xlfn.XLOOKUP(tblnventory[[#This Row],[Item]],[1]!tblDescription[Item],[1]!tblDescription[Description])</f>
        <v>Catalyst 9166I AP (W6E, tri-band 4x4, XOR) w/Reg-Z</v>
      </c>
      <c r="C3177" t="str">
        <f>_xlfn.XLOOKUP(tblnventory[[#This Row],[Item]],[1]!tblDescription[Item],[1]!tblDescription[Type])</f>
        <v>WAP</v>
      </c>
      <c r="D3177" t="str">
        <f>_xlfn.XLOOKUP(tblnventory[[#This Row],[Use]],[1]!tblCodes[Use],[1]!tblCodes[Code])</f>
        <v>WiFi</v>
      </c>
      <c r="E3177" s="13" t="s">
        <v>3130</v>
      </c>
      <c r="F3177" s="20">
        <v>44977</v>
      </c>
      <c r="G3177" s="24" t="str">
        <f>IF(ISBLANK(tblnventory[[#This Row],[Installed By]]),"Store","Installed")</f>
        <v>Store</v>
      </c>
      <c r="H3177" t="s">
        <v>8243</v>
      </c>
      <c r="J3177">
        <v>2191007950</v>
      </c>
      <c r="K3177" s="17"/>
      <c r="O3177" t="b">
        <f>IF(tblnventory[[#This Row],[Installed]],LEFT(tblnventory[[#This Row],[Location]],3))</f>
        <v>0</v>
      </c>
      <c r="P3177" t="str">
        <f>_xlfn.XLOOKUP(tblnventory[[#This Row],[Serial Number]],[1]!tblDNACInventory[Floor],[1]!tblDNACInventory[Name],"Not Used")</f>
        <v>Not Used</v>
      </c>
      <c r="T3177" t="b">
        <f>NOT(ISBLANK(tblnventory[[#This Row],[Installed By]]))</f>
        <v>0</v>
      </c>
      <c r="U3177" t="str">
        <f>VLOOKUP(A3177, [1]!tblDescription[#Data], 3, 0)</f>
        <v>Catalyst 9166I AP (W6E, tri-band 4x4, XOR) w/Reg-Z</v>
      </c>
      <c r="V3177" s="22" cm="1">
        <f t="array" ref="V3177">_xlfn.XLOOKUP(1,([1]!tblOrders[Order]=tblnventory[[#This Row],[PO]])*([1]!tblOrders[Description]=tblnventory[[#This Row],[Item]]),[1]!tblOrders[Unit Total],0)</f>
        <v>902.54</v>
      </c>
      <c r="W3177" s="23" cm="1">
        <f t="array" ref="W3177">_xlfn.XLOOKUP(1,([1]!tblOrders[Order]=tblnventory[[#This Row],[PO]])*([1]!tblOrders[Description]=tblnventory[[#This Row],[Item]]),[1]!tblOrders[Licence])</f>
        <v>0</v>
      </c>
      <c r="X3177" t="b" cm="1">
        <f t="array" ref="X3177">NOT(_xlfn.XLOOKUP(tblnventory[[#This Row],[PO]]&amp;tblnventory[[#This Row],[Item]],[1]!tblOrders[Order]&amp;[1]!tblOrders[Description],[1]!tblOrders[Paid Licence],FALSE))</f>
        <v>1</v>
      </c>
      <c r="Y31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78" spans="1:25" ht="15.75" thickBot="1">
      <c r="A3178" s="19" t="s">
        <v>8242</v>
      </c>
      <c r="B3178" t="str">
        <f>_xlfn.XLOOKUP(tblnventory[[#This Row],[Item]],[1]!tblDescription[Item],[1]!tblDescription[Description])</f>
        <v>Catalyst 9166I AP (W6E, tri-band 4x4, XOR) w/Reg-Z</v>
      </c>
      <c r="C3178" t="str">
        <f>_xlfn.XLOOKUP(tblnventory[[#This Row],[Item]],[1]!tblDescription[Item],[1]!tblDescription[Type])</f>
        <v>WAP</v>
      </c>
      <c r="D3178" t="str">
        <f>_xlfn.XLOOKUP(tblnventory[[#This Row],[Use]],[1]!tblCodes[Use],[1]!tblCodes[Code])</f>
        <v>WiFi</v>
      </c>
      <c r="E3178" s="13" t="s">
        <v>3131</v>
      </c>
      <c r="F3178" s="20">
        <v>44977</v>
      </c>
      <c r="G3178" s="24" t="str">
        <f>IF(ISBLANK(tblnventory[[#This Row],[Installed By]]),"Store","Installed")</f>
        <v>Store</v>
      </c>
      <c r="H3178" t="s">
        <v>8243</v>
      </c>
      <c r="J3178">
        <v>2191007950</v>
      </c>
      <c r="K3178" s="17"/>
      <c r="O3178" t="b">
        <f>IF(tblnventory[[#This Row],[Installed]],LEFT(tblnventory[[#This Row],[Location]],3))</f>
        <v>0</v>
      </c>
      <c r="P3178" t="str">
        <f>_xlfn.XLOOKUP(tblnventory[[#This Row],[Serial Number]],[1]!tblDNACInventory[Floor],[1]!tblDNACInventory[Name],"Not Used")</f>
        <v>Not Used</v>
      </c>
      <c r="T3178" t="b">
        <f>NOT(ISBLANK(tblnventory[[#This Row],[Installed By]]))</f>
        <v>0</v>
      </c>
      <c r="U3178" t="str">
        <f>VLOOKUP(A3178, [1]!tblDescription[#Data], 3, 0)</f>
        <v>Catalyst 9166I AP (W6E, tri-band 4x4, XOR) w/Reg-Z</v>
      </c>
      <c r="V3178" s="22" cm="1">
        <f t="array" ref="V3178">_xlfn.XLOOKUP(1,([1]!tblOrders[Order]=tblnventory[[#This Row],[PO]])*([1]!tblOrders[Description]=tblnventory[[#This Row],[Item]]),[1]!tblOrders[Unit Total],0)</f>
        <v>902.54</v>
      </c>
      <c r="W3178" s="23" cm="1">
        <f t="array" ref="W3178">_xlfn.XLOOKUP(1,([1]!tblOrders[Order]=tblnventory[[#This Row],[PO]])*([1]!tblOrders[Description]=tblnventory[[#This Row],[Item]]),[1]!tblOrders[Licence])</f>
        <v>0</v>
      </c>
      <c r="X3178" t="b" cm="1">
        <f t="array" ref="X3178">NOT(_xlfn.XLOOKUP(tblnventory[[#This Row],[PO]]&amp;tblnventory[[#This Row],[Item]],[1]!tblOrders[Order]&amp;[1]!tblOrders[Description],[1]!tblOrders[Paid Licence],FALSE))</f>
        <v>1</v>
      </c>
      <c r="Y31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79" spans="1:25" ht="15.75" thickBot="1">
      <c r="A3179" s="19" t="s">
        <v>8242</v>
      </c>
      <c r="B3179" t="str">
        <f>_xlfn.XLOOKUP(tblnventory[[#This Row],[Item]],[1]!tblDescription[Item],[1]!tblDescription[Description])</f>
        <v>Catalyst 9166I AP (W6E, tri-band 4x4, XOR) w/Reg-Z</v>
      </c>
      <c r="C3179" t="str">
        <f>_xlfn.XLOOKUP(tblnventory[[#This Row],[Item]],[1]!tblDescription[Item],[1]!tblDescription[Type])</f>
        <v>WAP</v>
      </c>
      <c r="D3179" t="str">
        <f>_xlfn.XLOOKUP(tblnventory[[#This Row],[Use]],[1]!tblCodes[Use],[1]!tblCodes[Code])</f>
        <v>WiFi</v>
      </c>
      <c r="E3179" s="13" t="s">
        <v>3132</v>
      </c>
      <c r="F3179" s="20">
        <v>44977</v>
      </c>
      <c r="G3179" s="24" t="str">
        <f>IF(ISBLANK(tblnventory[[#This Row],[Installed By]]),"Store","Installed")</f>
        <v>Store</v>
      </c>
      <c r="H3179" t="s">
        <v>8243</v>
      </c>
      <c r="J3179">
        <v>2191007950</v>
      </c>
      <c r="K3179" s="17"/>
      <c r="O3179" t="b">
        <f>IF(tblnventory[[#This Row],[Installed]],LEFT(tblnventory[[#This Row],[Location]],3))</f>
        <v>0</v>
      </c>
      <c r="P3179" t="str">
        <f>_xlfn.XLOOKUP(tblnventory[[#This Row],[Serial Number]],[1]!tblDNACInventory[Floor],[1]!tblDNACInventory[Name],"Not Used")</f>
        <v>Not Used</v>
      </c>
      <c r="T3179" t="b">
        <f>NOT(ISBLANK(tblnventory[[#This Row],[Installed By]]))</f>
        <v>0</v>
      </c>
      <c r="U3179" t="str">
        <f>VLOOKUP(A3179, [1]!tblDescription[#Data], 3, 0)</f>
        <v>Catalyst 9166I AP (W6E, tri-band 4x4, XOR) w/Reg-Z</v>
      </c>
      <c r="V3179" s="22" cm="1">
        <f t="array" ref="V3179">_xlfn.XLOOKUP(1,([1]!tblOrders[Order]=tblnventory[[#This Row],[PO]])*([1]!tblOrders[Description]=tblnventory[[#This Row],[Item]]),[1]!tblOrders[Unit Total],0)</f>
        <v>902.54</v>
      </c>
      <c r="W3179" s="23" cm="1">
        <f t="array" ref="W3179">_xlfn.XLOOKUP(1,([1]!tblOrders[Order]=tblnventory[[#This Row],[PO]])*([1]!tblOrders[Description]=tblnventory[[#This Row],[Item]]),[1]!tblOrders[Licence])</f>
        <v>0</v>
      </c>
      <c r="X3179" t="b" cm="1">
        <f t="array" ref="X3179">NOT(_xlfn.XLOOKUP(tblnventory[[#This Row],[PO]]&amp;tblnventory[[#This Row],[Item]],[1]!tblOrders[Order]&amp;[1]!tblOrders[Description],[1]!tblOrders[Paid Licence],FALSE))</f>
        <v>1</v>
      </c>
      <c r="Y31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80" spans="1:25" ht="15.75" thickBot="1">
      <c r="A3180" s="19" t="s">
        <v>8242</v>
      </c>
      <c r="B3180" t="str">
        <f>_xlfn.XLOOKUP(tblnventory[[#This Row],[Item]],[1]!tblDescription[Item],[1]!tblDescription[Description])</f>
        <v>Catalyst 9166I AP (W6E, tri-band 4x4, XOR) w/Reg-Z</v>
      </c>
      <c r="C3180" t="str">
        <f>_xlfn.XLOOKUP(tblnventory[[#This Row],[Item]],[1]!tblDescription[Item],[1]!tblDescription[Type])</f>
        <v>WAP</v>
      </c>
      <c r="D3180" t="str">
        <f>_xlfn.XLOOKUP(tblnventory[[#This Row],[Use]],[1]!tblCodes[Use],[1]!tblCodes[Code])</f>
        <v>WiFi</v>
      </c>
      <c r="E3180" s="13" t="s">
        <v>3133</v>
      </c>
      <c r="F3180" s="20">
        <v>44977</v>
      </c>
      <c r="G3180" s="24" t="str">
        <f>IF(ISBLANK(tblnventory[[#This Row],[Installed By]]),"Store","Installed")</f>
        <v>Store</v>
      </c>
      <c r="H3180" t="s">
        <v>8243</v>
      </c>
      <c r="J3180">
        <v>2191007950</v>
      </c>
      <c r="K3180" s="17"/>
      <c r="O3180" t="b">
        <f>IF(tblnventory[[#This Row],[Installed]],LEFT(tblnventory[[#This Row],[Location]],3))</f>
        <v>0</v>
      </c>
      <c r="P3180" t="str">
        <f>_xlfn.XLOOKUP(tblnventory[[#This Row],[Serial Number]],[1]!tblDNACInventory[Floor],[1]!tblDNACInventory[Name],"Not Used")</f>
        <v>Not Used</v>
      </c>
      <c r="T3180" t="b">
        <f>NOT(ISBLANK(tblnventory[[#This Row],[Installed By]]))</f>
        <v>0</v>
      </c>
      <c r="U3180" t="str">
        <f>VLOOKUP(A3180, [1]!tblDescription[#Data], 3, 0)</f>
        <v>Catalyst 9166I AP (W6E, tri-band 4x4, XOR) w/Reg-Z</v>
      </c>
      <c r="V3180" s="22" cm="1">
        <f t="array" ref="V3180">_xlfn.XLOOKUP(1,([1]!tblOrders[Order]=tblnventory[[#This Row],[PO]])*([1]!tblOrders[Description]=tblnventory[[#This Row],[Item]]),[1]!tblOrders[Unit Total],0)</f>
        <v>902.54</v>
      </c>
      <c r="W3180" s="23" cm="1">
        <f t="array" ref="W3180">_xlfn.XLOOKUP(1,([1]!tblOrders[Order]=tblnventory[[#This Row],[PO]])*([1]!tblOrders[Description]=tblnventory[[#This Row],[Item]]),[1]!tblOrders[Licence])</f>
        <v>0</v>
      </c>
      <c r="X3180" t="b" cm="1">
        <f t="array" ref="X3180">NOT(_xlfn.XLOOKUP(tblnventory[[#This Row],[PO]]&amp;tblnventory[[#This Row],[Item]],[1]!tblOrders[Order]&amp;[1]!tblOrders[Description],[1]!tblOrders[Paid Licence],FALSE))</f>
        <v>1</v>
      </c>
      <c r="Y31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81" spans="1:25" ht="15.75" thickBot="1">
      <c r="A3181" s="19" t="s">
        <v>8242</v>
      </c>
      <c r="B3181" t="str">
        <f>_xlfn.XLOOKUP(tblnventory[[#This Row],[Item]],[1]!tblDescription[Item],[1]!tblDescription[Description])</f>
        <v>Catalyst 9166I AP (W6E, tri-band 4x4, XOR) w/Reg-Z</v>
      </c>
      <c r="C3181" t="str">
        <f>_xlfn.XLOOKUP(tblnventory[[#This Row],[Item]],[1]!tblDescription[Item],[1]!tblDescription[Type])</f>
        <v>WAP</v>
      </c>
      <c r="D3181" t="str">
        <f>_xlfn.XLOOKUP(tblnventory[[#This Row],[Use]],[1]!tblCodes[Use],[1]!tblCodes[Code])</f>
        <v>WiFi</v>
      </c>
      <c r="E3181" s="13" t="s">
        <v>3134</v>
      </c>
      <c r="F3181" s="20">
        <v>44977</v>
      </c>
      <c r="G3181" s="24" t="str">
        <f>IF(ISBLANK(tblnventory[[#This Row],[Installed By]]),"Store","Installed")</f>
        <v>Store</v>
      </c>
      <c r="H3181" t="s">
        <v>8243</v>
      </c>
      <c r="J3181">
        <v>2191007950</v>
      </c>
      <c r="K3181" s="17"/>
      <c r="O3181" t="b">
        <f>IF(tblnventory[[#This Row],[Installed]],LEFT(tblnventory[[#This Row],[Location]],3))</f>
        <v>0</v>
      </c>
      <c r="P3181" t="str">
        <f>_xlfn.XLOOKUP(tblnventory[[#This Row],[Serial Number]],[1]!tblDNACInventory[Floor],[1]!tblDNACInventory[Name],"Not Used")</f>
        <v>Not Used</v>
      </c>
      <c r="T3181" t="b">
        <f>NOT(ISBLANK(tblnventory[[#This Row],[Installed By]]))</f>
        <v>0</v>
      </c>
      <c r="U3181" t="str">
        <f>VLOOKUP(A3181, [1]!tblDescription[#Data], 3, 0)</f>
        <v>Catalyst 9166I AP (W6E, tri-band 4x4, XOR) w/Reg-Z</v>
      </c>
      <c r="V3181" s="22" cm="1">
        <f t="array" ref="V3181">_xlfn.XLOOKUP(1,([1]!tblOrders[Order]=tblnventory[[#This Row],[PO]])*([1]!tblOrders[Description]=tblnventory[[#This Row],[Item]]),[1]!tblOrders[Unit Total],0)</f>
        <v>902.54</v>
      </c>
      <c r="W3181" s="23" cm="1">
        <f t="array" ref="W3181">_xlfn.XLOOKUP(1,([1]!tblOrders[Order]=tblnventory[[#This Row],[PO]])*([1]!tblOrders[Description]=tblnventory[[#This Row],[Item]]),[1]!tblOrders[Licence])</f>
        <v>0</v>
      </c>
      <c r="X3181" t="b" cm="1">
        <f t="array" ref="X3181">NOT(_xlfn.XLOOKUP(tblnventory[[#This Row],[PO]]&amp;tblnventory[[#This Row],[Item]],[1]!tblOrders[Order]&amp;[1]!tblOrders[Description],[1]!tblOrders[Paid Licence],FALSE))</f>
        <v>1</v>
      </c>
      <c r="Y31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82" spans="1:25" ht="15.75" thickBot="1">
      <c r="A3182" s="19" t="s">
        <v>8242</v>
      </c>
      <c r="B3182" t="str">
        <f>_xlfn.XLOOKUP(tblnventory[[#This Row],[Item]],[1]!tblDescription[Item],[1]!tblDescription[Description])</f>
        <v>Catalyst 9166I AP (W6E, tri-band 4x4, XOR) w/Reg-Z</v>
      </c>
      <c r="C3182" t="str">
        <f>_xlfn.XLOOKUP(tblnventory[[#This Row],[Item]],[1]!tblDescription[Item],[1]!tblDescription[Type])</f>
        <v>WAP</v>
      </c>
      <c r="D3182" t="str">
        <f>_xlfn.XLOOKUP(tblnventory[[#This Row],[Use]],[1]!tblCodes[Use],[1]!tblCodes[Code])</f>
        <v>WiFi</v>
      </c>
      <c r="E3182" s="13" t="s">
        <v>3135</v>
      </c>
      <c r="F3182" s="20">
        <v>44977</v>
      </c>
      <c r="G3182" s="24" t="str">
        <f>IF(ISBLANK(tblnventory[[#This Row],[Installed By]]),"Store","Installed")</f>
        <v>Store</v>
      </c>
      <c r="H3182" t="s">
        <v>8243</v>
      </c>
      <c r="J3182">
        <v>2191007950</v>
      </c>
      <c r="K3182" s="17"/>
      <c r="O3182" t="b">
        <f>IF(tblnventory[[#This Row],[Installed]],LEFT(tblnventory[[#This Row],[Location]],3))</f>
        <v>0</v>
      </c>
      <c r="P3182" t="str">
        <f>_xlfn.XLOOKUP(tblnventory[[#This Row],[Serial Number]],[1]!tblDNACInventory[Floor],[1]!tblDNACInventory[Name],"Not Used")</f>
        <v>Not Used</v>
      </c>
      <c r="T3182" t="b">
        <f>NOT(ISBLANK(tblnventory[[#This Row],[Installed By]]))</f>
        <v>0</v>
      </c>
      <c r="U3182" t="str">
        <f>VLOOKUP(A3182, [1]!tblDescription[#Data], 3, 0)</f>
        <v>Catalyst 9166I AP (W6E, tri-band 4x4, XOR) w/Reg-Z</v>
      </c>
      <c r="V3182" s="22" cm="1">
        <f t="array" ref="V3182">_xlfn.XLOOKUP(1,([1]!tblOrders[Order]=tblnventory[[#This Row],[PO]])*([1]!tblOrders[Description]=tblnventory[[#This Row],[Item]]),[1]!tblOrders[Unit Total],0)</f>
        <v>902.54</v>
      </c>
      <c r="W3182" s="23" cm="1">
        <f t="array" ref="W3182">_xlfn.XLOOKUP(1,([1]!tblOrders[Order]=tblnventory[[#This Row],[PO]])*([1]!tblOrders[Description]=tblnventory[[#This Row],[Item]]),[1]!tblOrders[Licence])</f>
        <v>0</v>
      </c>
      <c r="X3182" t="b" cm="1">
        <f t="array" ref="X3182">NOT(_xlfn.XLOOKUP(tblnventory[[#This Row],[PO]]&amp;tblnventory[[#This Row],[Item]],[1]!tblOrders[Order]&amp;[1]!tblOrders[Description],[1]!tblOrders[Paid Licence],FALSE))</f>
        <v>1</v>
      </c>
      <c r="Y31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83" spans="1:25" ht="15.75" thickBot="1">
      <c r="A3183" s="19" t="s">
        <v>8242</v>
      </c>
      <c r="B3183" t="str">
        <f>_xlfn.XLOOKUP(tblnventory[[#This Row],[Item]],[1]!tblDescription[Item],[1]!tblDescription[Description])</f>
        <v>Catalyst 9166I AP (W6E, tri-band 4x4, XOR) w/Reg-Z</v>
      </c>
      <c r="C3183" t="str">
        <f>_xlfn.XLOOKUP(tblnventory[[#This Row],[Item]],[1]!tblDescription[Item],[1]!tblDescription[Type])</f>
        <v>WAP</v>
      </c>
      <c r="D3183" t="str">
        <f>_xlfn.XLOOKUP(tblnventory[[#This Row],[Use]],[1]!tblCodes[Use],[1]!tblCodes[Code])</f>
        <v>WiFi</v>
      </c>
      <c r="E3183" s="13" t="s">
        <v>3136</v>
      </c>
      <c r="F3183" s="20">
        <v>44977</v>
      </c>
      <c r="G3183" s="24" t="str">
        <f>IF(ISBLANK(tblnventory[[#This Row],[Installed By]]),"Store","Installed")</f>
        <v>Store</v>
      </c>
      <c r="H3183" t="s">
        <v>8243</v>
      </c>
      <c r="J3183">
        <v>2191007950</v>
      </c>
      <c r="K3183" s="17"/>
      <c r="O3183" t="b">
        <f>IF(tblnventory[[#This Row],[Installed]],LEFT(tblnventory[[#This Row],[Location]],3))</f>
        <v>0</v>
      </c>
      <c r="P3183" t="str">
        <f>_xlfn.XLOOKUP(tblnventory[[#This Row],[Serial Number]],[1]!tblDNACInventory[Floor],[1]!tblDNACInventory[Name],"Not Used")</f>
        <v>Not Used</v>
      </c>
      <c r="T3183" t="b">
        <f>NOT(ISBLANK(tblnventory[[#This Row],[Installed By]]))</f>
        <v>0</v>
      </c>
      <c r="U3183" t="str">
        <f>VLOOKUP(A3183, [1]!tblDescription[#Data], 3, 0)</f>
        <v>Catalyst 9166I AP (W6E, tri-band 4x4, XOR) w/Reg-Z</v>
      </c>
      <c r="V3183" s="22" cm="1">
        <f t="array" ref="V3183">_xlfn.XLOOKUP(1,([1]!tblOrders[Order]=tblnventory[[#This Row],[PO]])*([1]!tblOrders[Description]=tblnventory[[#This Row],[Item]]),[1]!tblOrders[Unit Total],0)</f>
        <v>902.54</v>
      </c>
      <c r="W3183" s="23" cm="1">
        <f t="array" ref="W3183">_xlfn.XLOOKUP(1,([1]!tblOrders[Order]=tblnventory[[#This Row],[PO]])*([1]!tblOrders[Description]=tblnventory[[#This Row],[Item]]),[1]!tblOrders[Licence])</f>
        <v>0</v>
      </c>
      <c r="X3183" t="b" cm="1">
        <f t="array" ref="X3183">NOT(_xlfn.XLOOKUP(tblnventory[[#This Row],[PO]]&amp;tblnventory[[#This Row],[Item]],[1]!tblOrders[Order]&amp;[1]!tblOrders[Description],[1]!tblOrders[Paid Licence],FALSE))</f>
        <v>1</v>
      </c>
      <c r="Y31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84" spans="1:25" ht="15.75" thickBot="1">
      <c r="A3184" s="19" t="s">
        <v>8242</v>
      </c>
      <c r="B3184" t="str">
        <f>_xlfn.XLOOKUP(tblnventory[[#This Row],[Item]],[1]!tblDescription[Item],[1]!tblDescription[Description])</f>
        <v>Catalyst 9166I AP (W6E, tri-band 4x4, XOR) w/Reg-Z</v>
      </c>
      <c r="C3184" t="str">
        <f>_xlfn.XLOOKUP(tblnventory[[#This Row],[Item]],[1]!tblDescription[Item],[1]!tblDescription[Type])</f>
        <v>WAP</v>
      </c>
      <c r="D3184" t="str">
        <f>_xlfn.XLOOKUP(tblnventory[[#This Row],[Use]],[1]!tblCodes[Use],[1]!tblCodes[Code])</f>
        <v>WiFi</v>
      </c>
      <c r="E3184" s="13" t="s">
        <v>3137</v>
      </c>
      <c r="F3184" s="20">
        <v>44977</v>
      </c>
      <c r="G3184" s="24" t="str">
        <f>IF(ISBLANK(tblnventory[[#This Row],[Installed By]]),"Store","Installed")</f>
        <v>Store</v>
      </c>
      <c r="H3184" t="s">
        <v>8243</v>
      </c>
      <c r="J3184">
        <v>2191007950</v>
      </c>
      <c r="K3184" s="17"/>
      <c r="O3184" t="b">
        <f>IF(tblnventory[[#This Row],[Installed]],LEFT(tblnventory[[#This Row],[Location]],3))</f>
        <v>0</v>
      </c>
      <c r="P3184" t="str">
        <f>_xlfn.XLOOKUP(tblnventory[[#This Row],[Serial Number]],[1]!tblDNACInventory[Floor],[1]!tblDNACInventory[Name],"Not Used")</f>
        <v>Not Used</v>
      </c>
      <c r="T3184" t="b">
        <f>NOT(ISBLANK(tblnventory[[#This Row],[Installed By]]))</f>
        <v>0</v>
      </c>
      <c r="U3184" t="str">
        <f>VLOOKUP(A3184, [1]!tblDescription[#Data], 3, 0)</f>
        <v>Catalyst 9166I AP (W6E, tri-band 4x4, XOR) w/Reg-Z</v>
      </c>
      <c r="V3184" s="22" cm="1">
        <f t="array" ref="V3184">_xlfn.XLOOKUP(1,([1]!tblOrders[Order]=tblnventory[[#This Row],[PO]])*([1]!tblOrders[Description]=tblnventory[[#This Row],[Item]]),[1]!tblOrders[Unit Total],0)</f>
        <v>902.54</v>
      </c>
      <c r="W3184" s="23" cm="1">
        <f t="array" ref="W3184">_xlfn.XLOOKUP(1,([1]!tblOrders[Order]=tblnventory[[#This Row],[PO]])*([1]!tblOrders[Description]=tblnventory[[#This Row],[Item]]),[1]!tblOrders[Licence])</f>
        <v>0</v>
      </c>
      <c r="X3184" t="b" cm="1">
        <f t="array" ref="X3184">NOT(_xlfn.XLOOKUP(tblnventory[[#This Row],[PO]]&amp;tblnventory[[#This Row],[Item]],[1]!tblOrders[Order]&amp;[1]!tblOrders[Description],[1]!tblOrders[Paid Licence],FALSE))</f>
        <v>1</v>
      </c>
      <c r="Y31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85" spans="1:25" ht="15.75" thickBot="1">
      <c r="A3185" s="19" t="s">
        <v>8242</v>
      </c>
      <c r="B3185" t="str">
        <f>_xlfn.XLOOKUP(tblnventory[[#This Row],[Item]],[1]!tblDescription[Item],[1]!tblDescription[Description])</f>
        <v>Catalyst 9166I AP (W6E, tri-band 4x4, XOR) w/Reg-Z</v>
      </c>
      <c r="C3185" t="str">
        <f>_xlfn.XLOOKUP(tblnventory[[#This Row],[Item]],[1]!tblDescription[Item],[1]!tblDescription[Type])</f>
        <v>WAP</v>
      </c>
      <c r="D3185" t="str">
        <f>_xlfn.XLOOKUP(tblnventory[[#This Row],[Use]],[1]!tblCodes[Use],[1]!tblCodes[Code])</f>
        <v>WiFi</v>
      </c>
      <c r="E3185" s="13" t="s">
        <v>3138</v>
      </c>
      <c r="F3185" s="20">
        <v>44977</v>
      </c>
      <c r="G3185" s="24" t="str">
        <f>IF(ISBLANK(tblnventory[[#This Row],[Installed By]]),"Store","Installed")</f>
        <v>Store</v>
      </c>
      <c r="H3185" t="s">
        <v>8243</v>
      </c>
      <c r="J3185">
        <v>2191007950</v>
      </c>
      <c r="K3185" s="17"/>
      <c r="O3185" t="b">
        <f>IF(tblnventory[[#This Row],[Installed]],LEFT(tblnventory[[#This Row],[Location]],3))</f>
        <v>0</v>
      </c>
      <c r="P3185" t="str">
        <f>_xlfn.XLOOKUP(tblnventory[[#This Row],[Serial Number]],[1]!tblDNACInventory[Floor],[1]!tblDNACInventory[Name],"Not Used")</f>
        <v>Not Used</v>
      </c>
      <c r="T3185" t="b">
        <f>NOT(ISBLANK(tblnventory[[#This Row],[Installed By]]))</f>
        <v>0</v>
      </c>
      <c r="U3185" t="str">
        <f>VLOOKUP(A3185, [1]!tblDescription[#Data], 3, 0)</f>
        <v>Catalyst 9166I AP (W6E, tri-band 4x4, XOR) w/Reg-Z</v>
      </c>
      <c r="V3185" s="22" cm="1">
        <f t="array" ref="V3185">_xlfn.XLOOKUP(1,([1]!tblOrders[Order]=tblnventory[[#This Row],[PO]])*([1]!tblOrders[Description]=tblnventory[[#This Row],[Item]]),[1]!tblOrders[Unit Total],0)</f>
        <v>902.54</v>
      </c>
      <c r="W3185" s="23" cm="1">
        <f t="array" ref="W3185">_xlfn.XLOOKUP(1,([1]!tblOrders[Order]=tblnventory[[#This Row],[PO]])*([1]!tblOrders[Description]=tblnventory[[#This Row],[Item]]),[1]!tblOrders[Licence])</f>
        <v>0</v>
      </c>
      <c r="X3185" t="b" cm="1">
        <f t="array" ref="X3185">NOT(_xlfn.XLOOKUP(tblnventory[[#This Row],[PO]]&amp;tblnventory[[#This Row],[Item]],[1]!tblOrders[Order]&amp;[1]!tblOrders[Description],[1]!tblOrders[Paid Licence],FALSE))</f>
        <v>1</v>
      </c>
      <c r="Y31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86" spans="1:25" ht="15.75" thickBot="1">
      <c r="A3186" s="19" t="s">
        <v>8242</v>
      </c>
      <c r="B3186" t="str">
        <f>_xlfn.XLOOKUP(tblnventory[[#This Row],[Item]],[1]!tblDescription[Item],[1]!tblDescription[Description])</f>
        <v>Catalyst 9166I AP (W6E, tri-band 4x4, XOR) w/Reg-Z</v>
      </c>
      <c r="C3186" t="str">
        <f>_xlfn.XLOOKUP(tblnventory[[#This Row],[Item]],[1]!tblDescription[Item],[1]!tblDescription[Type])</f>
        <v>WAP</v>
      </c>
      <c r="D3186" t="str">
        <f>_xlfn.XLOOKUP(tblnventory[[#This Row],[Use]],[1]!tblCodes[Use],[1]!tblCodes[Code])</f>
        <v>WiFi</v>
      </c>
      <c r="E3186" s="13" t="s">
        <v>3139</v>
      </c>
      <c r="F3186" s="20">
        <v>44977</v>
      </c>
      <c r="G3186" s="24" t="str">
        <f>IF(ISBLANK(tblnventory[[#This Row],[Installed By]]),"Store","Installed")</f>
        <v>Store</v>
      </c>
      <c r="H3186" t="s">
        <v>8243</v>
      </c>
      <c r="J3186">
        <v>2191007950</v>
      </c>
      <c r="K3186" s="17"/>
      <c r="O3186" t="b">
        <f>IF(tblnventory[[#This Row],[Installed]],LEFT(tblnventory[[#This Row],[Location]],3))</f>
        <v>0</v>
      </c>
      <c r="P3186" t="str">
        <f>_xlfn.XLOOKUP(tblnventory[[#This Row],[Serial Number]],[1]!tblDNACInventory[Floor],[1]!tblDNACInventory[Name],"Not Used")</f>
        <v>Not Used</v>
      </c>
      <c r="T3186" t="b">
        <f>NOT(ISBLANK(tblnventory[[#This Row],[Installed By]]))</f>
        <v>0</v>
      </c>
      <c r="U3186" t="str">
        <f>VLOOKUP(A3186, [1]!tblDescription[#Data], 3, 0)</f>
        <v>Catalyst 9166I AP (W6E, tri-band 4x4, XOR) w/Reg-Z</v>
      </c>
      <c r="V3186" s="22" cm="1">
        <f t="array" ref="V3186">_xlfn.XLOOKUP(1,([1]!tblOrders[Order]=tblnventory[[#This Row],[PO]])*([1]!tblOrders[Description]=tblnventory[[#This Row],[Item]]),[1]!tblOrders[Unit Total],0)</f>
        <v>902.54</v>
      </c>
      <c r="W3186" s="23" cm="1">
        <f t="array" ref="W3186">_xlfn.XLOOKUP(1,([1]!tblOrders[Order]=tblnventory[[#This Row],[PO]])*([1]!tblOrders[Description]=tblnventory[[#This Row],[Item]]),[1]!tblOrders[Licence])</f>
        <v>0</v>
      </c>
      <c r="X3186" t="b" cm="1">
        <f t="array" ref="X3186">NOT(_xlfn.XLOOKUP(tblnventory[[#This Row],[PO]]&amp;tblnventory[[#This Row],[Item]],[1]!tblOrders[Order]&amp;[1]!tblOrders[Description],[1]!tblOrders[Paid Licence],FALSE))</f>
        <v>1</v>
      </c>
      <c r="Y31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87" spans="1:25" ht="15.75" thickBot="1">
      <c r="A3187" s="19" t="s">
        <v>8242</v>
      </c>
      <c r="B3187" t="str">
        <f>_xlfn.XLOOKUP(tblnventory[[#This Row],[Item]],[1]!tblDescription[Item],[1]!tblDescription[Description])</f>
        <v>Catalyst 9166I AP (W6E, tri-band 4x4, XOR) w/Reg-Z</v>
      </c>
      <c r="C3187" t="str">
        <f>_xlfn.XLOOKUP(tblnventory[[#This Row],[Item]],[1]!tblDescription[Item],[1]!tblDescription[Type])</f>
        <v>WAP</v>
      </c>
      <c r="D3187" t="str">
        <f>_xlfn.XLOOKUP(tblnventory[[#This Row],[Use]],[1]!tblCodes[Use],[1]!tblCodes[Code])</f>
        <v>WiFi</v>
      </c>
      <c r="E3187" s="13" t="s">
        <v>3140</v>
      </c>
      <c r="F3187" s="20">
        <v>44977</v>
      </c>
      <c r="G3187" s="24" t="str">
        <f>IF(ISBLANK(tblnventory[[#This Row],[Installed By]]),"Store","Installed")</f>
        <v>Store</v>
      </c>
      <c r="H3187" t="s">
        <v>8243</v>
      </c>
      <c r="J3187">
        <v>2191007950</v>
      </c>
      <c r="K3187" s="17"/>
      <c r="O3187" t="b">
        <f>IF(tblnventory[[#This Row],[Installed]],LEFT(tblnventory[[#This Row],[Location]],3))</f>
        <v>0</v>
      </c>
      <c r="P3187" t="str">
        <f>_xlfn.XLOOKUP(tblnventory[[#This Row],[Serial Number]],[1]!tblDNACInventory[Floor],[1]!tblDNACInventory[Name],"Not Used")</f>
        <v>Not Used</v>
      </c>
      <c r="T3187" t="b">
        <f>NOT(ISBLANK(tblnventory[[#This Row],[Installed By]]))</f>
        <v>0</v>
      </c>
      <c r="U3187" t="str">
        <f>VLOOKUP(A3187, [1]!tblDescription[#Data], 3, 0)</f>
        <v>Catalyst 9166I AP (W6E, tri-band 4x4, XOR) w/Reg-Z</v>
      </c>
      <c r="V3187" s="22" cm="1">
        <f t="array" ref="V3187">_xlfn.XLOOKUP(1,([1]!tblOrders[Order]=tblnventory[[#This Row],[PO]])*([1]!tblOrders[Description]=tblnventory[[#This Row],[Item]]),[1]!tblOrders[Unit Total],0)</f>
        <v>902.54</v>
      </c>
      <c r="W3187" s="23" cm="1">
        <f t="array" ref="W3187">_xlfn.XLOOKUP(1,([1]!tblOrders[Order]=tblnventory[[#This Row],[PO]])*([1]!tblOrders[Description]=tblnventory[[#This Row],[Item]]),[1]!tblOrders[Licence])</f>
        <v>0</v>
      </c>
      <c r="X3187" t="b" cm="1">
        <f t="array" ref="X3187">NOT(_xlfn.XLOOKUP(tblnventory[[#This Row],[PO]]&amp;tblnventory[[#This Row],[Item]],[1]!tblOrders[Order]&amp;[1]!tblOrders[Description],[1]!tblOrders[Paid Licence],FALSE))</f>
        <v>1</v>
      </c>
      <c r="Y31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88" spans="1:25" ht="15.75" thickBot="1">
      <c r="A3188" s="19" t="s">
        <v>8242</v>
      </c>
      <c r="B3188" t="str">
        <f>_xlfn.XLOOKUP(tblnventory[[#This Row],[Item]],[1]!tblDescription[Item],[1]!tblDescription[Description])</f>
        <v>Catalyst 9166I AP (W6E, tri-band 4x4, XOR) w/Reg-Z</v>
      </c>
      <c r="C3188" t="str">
        <f>_xlfn.XLOOKUP(tblnventory[[#This Row],[Item]],[1]!tblDescription[Item],[1]!tblDescription[Type])</f>
        <v>WAP</v>
      </c>
      <c r="D3188" t="str">
        <f>_xlfn.XLOOKUP(tblnventory[[#This Row],[Use]],[1]!tblCodes[Use],[1]!tblCodes[Code])</f>
        <v>WiFi</v>
      </c>
      <c r="E3188" s="13" t="s">
        <v>3141</v>
      </c>
      <c r="F3188" s="20">
        <v>44977</v>
      </c>
      <c r="G3188" s="24" t="str">
        <f>IF(ISBLANK(tblnventory[[#This Row],[Installed By]]),"Store","Installed")</f>
        <v>Store</v>
      </c>
      <c r="H3188" t="s">
        <v>8243</v>
      </c>
      <c r="J3188">
        <v>2191007950</v>
      </c>
      <c r="K3188" s="17"/>
      <c r="O3188" t="b">
        <f>IF(tblnventory[[#This Row],[Installed]],LEFT(tblnventory[[#This Row],[Location]],3))</f>
        <v>0</v>
      </c>
      <c r="P3188" t="str">
        <f>_xlfn.XLOOKUP(tblnventory[[#This Row],[Serial Number]],[1]!tblDNACInventory[Floor],[1]!tblDNACInventory[Name],"Not Used")</f>
        <v>Not Used</v>
      </c>
      <c r="T3188" t="b">
        <f>NOT(ISBLANK(tblnventory[[#This Row],[Installed By]]))</f>
        <v>0</v>
      </c>
      <c r="U3188" t="str">
        <f>VLOOKUP(A3188, [1]!tblDescription[#Data], 3, 0)</f>
        <v>Catalyst 9166I AP (W6E, tri-band 4x4, XOR) w/Reg-Z</v>
      </c>
      <c r="V3188" s="22" cm="1">
        <f t="array" ref="V3188">_xlfn.XLOOKUP(1,([1]!tblOrders[Order]=tblnventory[[#This Row],[PO]])*([1]!tblOrders[Description]=tblnventory[[#This Row],[Item]]),[1]!tblOrders[Unit Total],0)</f>
        <v>902.54</v>
      </c>
      <c r="W3188" s="23" cm="1">
        <f t="array" ref="W3188">_xlfn.XLOOKUP(1,([1]!tblOrders[Order]=tblnventory[[#This Row],[PO]])*([1]!tblOrders[Description]=tblnventory[[#This Row],[Item]]),[1]!tblOrders[Licence])</f>
        <v>0</v>
      </c>
      <c r="X3188" t="b" cm="1">
        <f t="array" ref="X3188">NOT(_xlfn.XLOOKUP(tblnventory[[#This Row],[PO]]&amp;tblnventory[[#This Row],[Item]],[1]!tblOrders[Order]&amp;[1]!tblOrders[Description],[1]!tblOrders[Paid Licence],FALSE))</f>
        <v>1</v>
      </c>
      <c r="Y31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89" spans="1:25" ht="15.75" thickBot="1">
      <c r="A3189" s="19" t="s">
        <v>8242</v>
      </c>
      <c r="B3189" t="str">
        <f>_xlfn.XLOOKUP(tblnventory[[#This Row],[Item]],[1]!tblDescription[Item],[1]!tblDescription[Description])</f>
        <v>Catalyst 9166I AP (W6E, tri-band 4x4, XOR) w/Reg-Z</v>
      </c>
      <c r="C3189" t="str">
        <f>_xlfn.XLOOKUP(tblnventory[[#This Row],[Item]],[1]!tblDescription[Item],[1]!tblDescription[Type])</f>
        <v>WAP</v>
      </c>
      <c r="D3189" t="str">
        <f>_xlfn.XLOOKUP(tblnventory[[#This Row],[Use]],[1]!tblCodes[Use],[1]!tblCodes[Code])</f>
        <v>WiFi</v>
      </c>
      <c r="E3189" s="13" t="s">
        <v>3142</v>
      </c>
      <c r="F3189" s="20">
        <v>44977</v>
      </c>
      <c r="G3189" s="24" t="str">
        <f>IF(ISBLANK(tblnventory[[#This Row],[Installed By]]),"Store","Installed")</f>
        <v>Store</v>
      </c>
      <c r="H3189" t="s">
        <v>8243</v>
      </c>
      <c r="J3189">
        <v>2191007950</v>
      </c>
      <c r="K3189" s="17"/>
      <c r="O3189" t="b">
        <f>IF(tblnventory[[#This Row],[Installed]],LEFT(tblnventory[[#This Row],[Location]],3))</f>
        <v>0</v>
      </c>
      <c r="P3189" t="str">
        <f>_xlfn.XLOOKUP(tblnventory[[#This Row],[Serial Number]],[1]!tblDNACInventory[Floor],[1]!tblDNACInventory[Name],"Not Used")</f>
        <v>Not Used</v>
      </c>
      <c r="T3189" t="b">
        <f>NOT(ISBLANK(tblnventory[[#This Row],[Installed By]]))</f>
        <v>0</v>
      </c>
      <c r="U3189" t="str">
        <f>VLOOKUP(A3189, [1]!tblDescription[#Data], 3, 0)</f>
        <v>Catalyst 9166I AP (W6E, tri-band 4x4, XOR) w/Reg-Z</v>
      </c>
      <c r="V3189" s="22" cm="1">
        <f t="array" ref="V3189">_xlfn.XLOOKUP(1,([1]!tblOrders[Order]=tblnventory[[#This Row],[PO]])*([1]!tblOrders[Description]=tblnventory[[#This Row],[Item]]),[1]!tblOrders[Unit Total],0)</f>
        <v>902.54</v>
      </c>
      <c r="W3189" s="23" cm="1">
        <f t="array" ref="W3189">_xlfn.XLOOKUP(1,([1]!tblOrders[Order]=tblnventory[[#This Row],[PO]])*([1]!tblOrders[Description]=tblnventory[[#This Row],[Item]]),[1]!tblOrders[Licence])</f>
        <v>0</v>
      </c>
      <c r="X3189" t="b" cm="1">
        <f t="array" ref="X3189">NOT(_xlfn.XLOOKUP(tblnventory[[#This Row],[PO]]&amp;tblnventory[[#This Row],[Item]],[1]!tblOrders[Order]&amp;[1]!tblOrders[Description],[1]!tblOrders[Paid Licence],FALSE))</f>
        <v>1</v>
      </c>
      <c r="Y31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90" spans="1:25" ht="15.75" thickBot="1">
      <c r="A3190" s="19" t="s">
        <v>8242</v>
      </c>
      <c r="B3190" t="str">
        <f>_xlfn.XLOOKUP(tblnventory[[#This Row],[Item]],[1]!tblDescription[Item],[1]!tblDescription[Description])</f>
        <v>Catalyst 9166I AP (W6E, tri-band 4x4, XOR) w/Reg-Z</v>
      </c>
      <c r="C3190" t="str">
        <f>_xlfn.XLOOKUP(tblnventory[[#This Row],[Item]],[1]!tblDescription[Item],[1]!tblDescription[Type])</f>
        <v>WAP</v>
      </c>
      <c r="D3190" t="str">
        <f>_xlfn.XLOOKUP(tblnventory[[#This Row],[Use]],[1]!tblCodes[Use],[1]!tblCodes[Code])</f>
        <v>WiFi</v>
      </c>
      <c r="E3190" s="13" t="s">
        <v>3143</v>
      </c>
      <c r="F3190" s="20">
        <v>44977</v>
      </c>
      <c r="G3190" s="24" t="str">
        <f>IF(ISBLANK(tblnventory[[#This Row],[Installed By]]),"Store","Installed")</f>
        <v>Store</v>
      </c>
      <c r="H3190" t="s">
        <v>8243</v>
      </c>
      <c r="J3190">
        <v>2191007950</v>
      </c>
      <c r="K3190" s="17"/>
      <c r="O3190" t="b">
        <f>IF(tblnventory[[#This Row],[Installed]],LEFT(tblnventory[[#This Row],[Location]],3))</f>
        <v>0</v>
      </c>
      <c r="P3190" t="str">
        <f>_xlfn.XLOOKUP(tblnventory[[#This Row],[Serial Number]],[1]!tblDNACInventory[Floor],[1]!tblDNACInventory[Name],"Not Used")</f>
        <v>Not Used</v>
      </c>
      <c r="T3190" t="b">
        <f>NOT(ISBLANK(tblnventory[[#This Row],[Installed By]]))</f>
        <v>0</v>
      </c>
      <c r="U3190" t="str">
        <f>VLOOKUP(A3190, [1]!tblDescription[#Data], 3, 0)</f>
        <v>Catalyst 9166I AP (W6E, tri-band 4x4, XOR) w/Reg-Z</v>
      </c>
      <c r="V3190" s="22" cm="1">
        <f t="array" ref="V3190">_xlfn.XLOOKUP(1,([1]!tblOrders[Order]=tblnventory[[#This Row],[PO]])*([1]!tblOrders[Description]=tblnventory[[#This Row],[Item]]),[1]!tblOrders[Unit Total],0)</f>
        <v>902.54</v>
      </c>
      <c r="W3190" s="23" cm="1">
        <f t="array" ref="W3190">_xlfn.XLOOKUP(1,([1]!tblOrders[Order]=tblnventory[[#This Row],[PO]])*([1]!tblOrders[Description]=tblnventory[[#This Row],[Item]]),[1]!tblOrders[Licence])</f>
        <v>0</v>
      </c>
      <c r="X3190" t="b" cm="1">
        <f t="array" ref="X3190">NOT(_xlfn.XLOOKUP(tblnventory[[#This Row],[PO]]&amp;tblnventory[[#This Row],[Item]],[1]!tblOrders[Order]&amp;[1]!tblOrders[Description],[1]!tblOrders[Paid Licence],FALSE))</f>
        <v>1</v>
      </c>
      <c r="Y31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91" spans="1:25" ht="15.75" thickBot="1">
      <c r="A3191" s="19" t="s">
        <v>8242</v>
      </c>
      <c r="B3191" t="str">
        <f>_xlfn.XLOOKUP(tblnventory[[#This Row],[Item]],[1]!tblDescription[Item],[1]!tblDescription[Description])</f>
        <v>Catalyst 9166I AP (W6E, tri-band 4x4, XOR) w/Reg-Z</v>
      </c>
      <c r="C3191" t="str">
        <f>_xlfn.XLOOKUP(tblnventory[[#This Row],[Item]],[1]!tblDescription[Item],[1]!tblDescription[Type])</f>
        <v>WAP</v>
      </c>
      <c r="D3191" t="str">
        <f>_xlfn.XLOOKUP(tblnventory[[#This Row],[Use]],[1]!tblCodes[Use],[1]!tblCodes[Code])</f>
        <v>WiFi</v>
      </c>
      <c r="E3191" s="13" t="s">
        <v>3144</v>
      </c>
      <c r="F3191" s="20">
        <v>44977</v>
      </c>
      <c r="G3191" s="24" t="str">
        <f>IF(ISBLANK(tblnventory[[#This Row],[Installed By]]),"Store","Installed")</f>
        <v>Store</v>
      </c>
      <c r="H3191" t="s">
        <v>8243</v>
      </c>
      <c r="J3191">
        <v>2191007950</v>
      </c>
      <c r="K3191" s="17"/>
      <c r="O3191" t="b">
        <f>IF(tblnventory[[#This Row],[Installed]],LEFT(tblnventory[[#This Row],[Location]],3))</f>
        <v>0</v>
      </c>
      <c r="P3191" t="str">
        <f>_xlfn.XLOOKUP(tblnventory[[#This Row],[Serial Number]],[1]!tblDNACInventory[Floor],[1]!tblDNACInventory[Name],"Not Used")</f>
        <v>Not Used</v>
      </c>
      <c r="T3191" t="b">
        <f>NOT(ISBLANK(tblnventory[[#This Row],[Installed By]]))</f>
        <v>0</v>
      </c>
      <c r="U3191" t="str">
        <f>VLOOKUP(A3191, [1]!tblDescription[#Data], 3, 0)</f>
        <v>Catalyst 9166I AP (W6E, tri-band 4x4, XOR) w/Reg-Z</v>
      </c>
      <c r="V3191" s="22" cm="1">
        <f t="array" ref="V3191">_xlfn.XLOOKUP(1,([1]!tblOrders[Order]=tblnventory[[#This Row],[PO]])*([1]!tblOrders[Description]=tblnventory[[#This Row],[Item]]),[1]!tblOrders[Unit Total],0)</f>
        <v>902.54</v>
      </c>
      <c r="W3191" s="23" cm="1">
        <f t="array" ref="W3191">_xlfn.XLOOKUP(1,([1]!tblOrders[Order]=tblnventory[[#This Row],[PO]])*([1]!tblOrders[Description]=tblnventory[[#This Row],[Item]]),[1]!tblOrders[Licence])</f>
        <v>0</v>
      </c>
      <c r="X3191" t="b" cm="1">
        <f t="array" ref="X3191">NOT(_xlfn.XLOOKUP(tblnventory[[#This Row],[PO]]&amp;tblnventory[[#This Row],[Item]],[1]!tblOrders[Order]&amp;[1]!tblOrders[Description],[1]!tblOrders[Paid Licence],FALSE))</f>
        <v>1</v>
      </c>
      <c r="Y31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92" spans="1:25" ht="15.75" thickBot="1">
      <c r="A3192" s="19" t="s">
        <v>8242</v>
      </c>
      <c r="B3192" t="str">
        <f>_xlfn.XLOOKUP(tblnventory[[#This Row],[Item]],[1]!tblDescription[Item],[1]!tblDescription[Description])</f>
        <v>Catalyst 9166I AP (W6E, tri-band 4x4, XOR) w/Reg-Z</v>
      </c>
      <c r="C3192" t="str">
        <f>_xlfn.XLOOKUP(tblnventory[[#This Row],[Item]],[1]!tblDescription[Item],[1]!tblDescription[Type])</f>
        <v>WAP</v>
      </c>
      <c r="D3192" t="str">
        <f>_xlfn.XLOOKUP(tblnventory[[#This Row],[Use]],[1]!tblCodes[Use],[1]!tblCodes[Code])</f>
        <v>WiFi</v>
      </c>
      <c r="E3192" s="13" t="s">
        <v>3145</v>
      </c>
      <c r="F3192" s="20">
        <v>44977</v>
      </c>
      <c r="G3192" s="24" t="str">
        <f>IF(ISBLANK(tblnventory[[#This Row],[Installed By]]),"Store","Installed")</f>
        <v>Store</v>
      </c>
      <c r="H3192" t="s">
        <v>8243</v>
      </c>
      <c r="J3192">
        <v>2191007950</v>
      </c>
      <c r="K3192" s="17"/>
      <c r="O3192" t="b">
        <f>IF(tblnventory[[#This Row],[Installed]],LEFT(tblnventory[[#This Row],[Location]],3))</f>
        <v>0</v>
      </c>
      <c r="P3192" t="str">
        <f>_xlfn.XLOOKUP(tblnventory[[#This Row],[Serial Number]],[1]!tblDNACInventory[Floor],[1]!tblDNACInventory[Name],"Not Used")</f>
        <v>Not Used</v>
      </c>
      <c r="T3192" t="b">
        <f>NOT(ISBLANK(tblnventory[[#This Row],[Installed By]]))</f>
        <v>0</v>
      </c>
      <c r="U3192" t="str">
        <f>VLOOKUP(A3192, [1]!tblDescription[#Data], 3, 0)</f>
        <v>Catalyst 9166I AP (W6E, tri-band 4x4, XOR) w/Reg-Z</v>
      </c>
      <c r="V3192" s="22" cm="1">
        <f t="array" ref="V3192">_xlfn.XLOOKUP(1,([1]!tblOrders[Order]=tblnventory[[#This Row],[PO]])*([1]!tblOrders[Description]=tblnventory[[#This Row],[Item]]),[1]!tblOrders[Unit Total],0)</f>
        <v>902.54</v>
      </c>
      <c r="W3192" s="23" cm="1">
        <f t="array" ref="W3192">_xlfn.XLOOKUP(1,([1]!tblOrders[Order]=tblnventory[[#This Row],[PO]])*([1]!tblOrders[Description]=tblnventory[[#This Row],[Item]]),[1]!tblOrders[Licence])</f>
        <v>0</v>
      </c>
      <c r="X3192" t="b" cm="1">
        <f t="array" ref="X3192">NOT(_xlfn.XLOOKUP(tblnventory[[#This Row],[PO]]&amp;tblnventory[[#This Row],[Item]],[1]!tblOrders[Order]&amp;[1]!tblOrders[Description],[1]!tblOrders[Paid Licence],FALSE))</f>
        <v>1</v>
      </c>
      <c r="Y31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93" spans="1:25" ht="15.75" thickBot="1">
      <c r="A3193" s="19" t="s">
        <v>8242</v>
      </c>
      <c r="B3193" t="str">
        <f>_xlfn.XLOOKUP(tblnventory[[#This Row],[Item]],[1]!tblDescription[Item],[1]!tblDescription[Description])</f>
        <v>Catalyst 9166I AP (W6E, tri-band 4x4, XOR) w/Reg-Z</v>
      </c>
      <c r="C3193" t="str">
        <f>_xlfn.XLOOKUP(tblnventory[[#This Row],[Item]],[1]!tblDescription[Item],[1]!tblDescription[Type])</f>
        <v>WAP</v>
      </c>
      <c r="D3193" t="str">
        <f>_xlfn.XLOOKUP(tblnventory[[#This Row],[Use]],[1]!tblCodes[Use],[1]!tblCodes[Code])</f>
        <v>WiFi</v>
      </c>
      <c r="E3193" s="13" t="s">
        <v>3146</v>
      </c>
      <c r="F3193" s="20">
        <v>44977</v>
      </c>
      <c r="G3193" s="24" t="str">
        <f>IF(ISBLANK(tblnventory[[#This Row],[Installed By]]),"Store","Installed")</f>
        <v>Store</v>
      </c>
      <c r="H3193" t="s">
        <v>8243</v>
      </c>
      <c r="J3193">
        <v>2191007950</v>
      </c>
      <c r="K3193" s="17"/>
      <c r="O3193" t="b">
        <f>IF(tblnventory[[#This Row],[Installed]],LEFT(tblnventory[[#This Row],[Location]],3))</f>
        <v>0</v>
      </c>
      <c r="P3193" t="str">
        <f>_xlfn.XLOOKUP(tblnventory[[#This Row],[Serial Number]],[1]!tblDNACInventory[Floor],[1]!tblDNACInventory[Name],"Not Used")</f>
        <v>Not Used</v>
      </c>
      <c r="T3193" t="b">
        <f>NOT(ISBLANK(tblnventory[[#This Row],[Installed By]]))</f>
        <v>0</v>
      </c>
      <c r="U3193" t="str">
        <f>VLOOKUP(A3193, [1]!tblDescription[#Data], 3, 0)</f>
        <v>Catalyst 9166I AP (W6E, tri-band 4x4, XOR) w/Reg-Z</v>
      </c>
      <c r="V3193" s="22" cm="1">
        <f t="array" ref="V3193">_xlfn.XLOOKUP(1,([1]!tblOrders[Order]=tblnventory[[#This Row],[PO]])*([1]!tblOrders[Description]=tblnventory[[#This Row],[Item]]),[1]!tblOrders[Unit Total],0)</f>
        <v>902.54</v>
      </c>
      <c r="W3193" s="23" cm="1">
        <f t="array" ref="W3193">_xlfn.XLOOKUP(1,([1]!tblOrders[Order]=tblnventory[[#This Row],[PO]])*([1]!tblOrders[Description]=tblnventory[[#This Row],[Item]]),[1]!tblOrders[Licence])</f>
        <v>0</v>
      </c>
      <c r="X3193" t="b" cm="1">
        <f t="array" ref="X3193">NOT(_xlfn.XLOOKUP(tblnventory[[#This Row],[PO]]&amp;tblnventory[[#This Row],[Item]],[1]!tblOrders[Order]&amp;[1]!tblOrders[Description],[1]!tblOrders[Paid Licence],FALSE))</f>
        <v>1</v>
      </c>
      <c r="Y31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94" spans="1:25" ht="15.75" thickBot="1">
      <c r="A3194" s="19" t="s">
        <v>8242</v>
      </c>
      <c r="B3194" t="str">
        <f>_xlfn.XLOOKUP(tblnventory[[#This Row],[Item]],[1]!tblDescription[Item],[1]!tblDescription[Description])</f>
        <v>Catalyst 9166I AP (W6E, tri-band 4x4, XOR) w/Reg-Z</v>
      </c>
      <c r="C3194" t="str">
        <f>_xlfn.XLOOKUP(tblnventory[[#This Row],[Item]],[1]!tblDescription[Item],[1]!tblDescription[Type])</f>
        <v>WAP</v>
      </c>
      <c r="D3194" t="str">
        <f>_xlfn.XLOOKUP(tblnventory[[#This Row],[Use]],[1]!tblCodes[Use],[1]!tblCodes[Code])</f>
        <v>WiFi</v>
      </c>
      <c r="E3194" s="13" t="s">
        <v>3147</v>
      </c>
      <c r="F3194" s="20">
        <v>44977</v>
      </c>
      <c r="G3194" s="24" t="str">
        <f>IF(ISBLANK(tblnventory[[#This Row],[Installed By]]),"Store","Installed")</f>
        <v>Store</v>
      </c>
      <c r="H3194" t="s">
        <v>8243</v>
      </c>
      <c r="J3194">
        <v>2191007950</v>
      </c>
      <c r="K3194" s="17"/>
      <c r="O3194" t="b">
        <f>IF(tblnventory[[#This Row],[Installed]],LEFT(tblnventory[[#This Row],[Location]],3))</f>
        <v>0</v>
      </c>
      <c r="P3194" t="str">
        <f>_xlfn.XLOOKUP(tblnventory[[#This Row],[Serial Number]],[1]!tblDNACInventory[Floor],[1]!tblDNACInventory[Name],"Not Used")</f>
        <v>Not Used</v>
      </c>
      <c r="T3194" t="b">
        <f>NOT(ISBLANK(tblnventory[[#This Row],[Installed By]]))</f>
        <v>0</v>
      </c>
      <c r="U3194" t="str">
        <f>VLOOKUP(A3194, [1]!tblDescription[#Data], 3, 0)</f>
        <v>Catalyst 9166I AP (W6E, tri-band 4x4, XOR) w/Reg-Z</v>
      </c>
      <c r="V3194" s="22" cm="1">
        <f t="array" ref="V3194">_xlfn.XLOOKUP(1,([1]!tblOrders[Order]=tblnventory[[#This Row],[PO]])*([1]!tblOrders[Description]=tblnventory[[#This Row],[Item]]),[1]!tblOrders[Unit Total],0)</f>
        <v>902.54</v>
      </c>
      <c r="W3194" s="23" cm="1">
        <f t="array" ref="W3194">_xlfn.XLOOKUP(1,([1]!tblOrders[Order]=tblnventory[[#This Row],[PO]])*([1]!tblOrders[Description]=tblnventory[[#This Row],[Item]]),[1]!tblOrders[Licence])</f>
        <v>0</v>
      </c>
      <c r="X3194" t="b" cm="1">
        <f t="array" ref="X3194">NOT(_xlfn.XLOOKUP(tblnventory[[#This Row],[PO]]&amp;tblnventory[[#This Row],[Item]],[1]!tblOrders[Order]&amp;[1]!tblOrders[Description],[1]!tblOrders[Paid Licence],FALSE))</f>
        <v>1</v>
      </c>
      <c r="Y31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95" spans="1:25" ht="15.75" thickBot="1">
      <c r="A3195" s="19" t="s">
        <v>8242</v>
      </c>
      <c r="B3195" t="str">
        <f>_xlfn.XLOOKUP(tblnventory[[#This Row],[Item]],[1]!tblDescription[Item],[1]!tblDescription[Description])</f>
        <v>Catalyst 9166I AP (W6E, tri-band 4x4, XOR) w/Reg-Z</v>
      </c>
      <c r="C3195" t="str">
        <f>_xlfn.XLOOKUP(tblnventory[[#This Row],[Item]],[1]!tblDescription[Item],[1]!tblDescription[Type])</f>
        <v>WAP</v>
      </c>
      <c r="D3195" t="str">
        <f>_xlfn.XLOOKUP(tblnventory[[#This Row],[Use]],[1]!tblCodes[Use],[1]!tblCodes[Code])</f>
        <v>WiFi</v>
      </c>
      <c r="E3195" s="13" t="s">
        <v>3148</v>
      </c>
      <c r="F3195" s="20">
        <v>44977</v>
      </c>
      <c r="G3195" s="24" t="str">
        <f>IF(ISBLANK(tblnventory[[#This Row],[Installed By]]),"Store","Installed")</f>
        <v>Store</v>
      </c>
      <c r="H3195" t="s">
        <v>8243</v>
      </c>
      <c r="J3195">
        <v>2191007950</v>
      </c>
      <c r="K3195" s="17"/>
      <c r="O3195" t="b">
        <f>IF(tblnventory[[#This Row],[Installed]],LEFT(tblnventory[[#This Row],[Location]],3))</f>
        <v>0</v>
      </c>
      <c r="P3195" t="str">
        <f>_xlfn.XLOOKUP(tblnventory[[#This Row],[Serial Number]],[1]!tblDNACInventory[Floor],[1]!tblDNACInventory[Name],"Not Used")</f>
        <v>Not Used</v>
      </c>
      <c r="T3195" t="b">
        <f>NOT(ISBLANK(tblnventory[[#This Row],[Installed By]]))</f>
        <v>0</v>
      </c>
      <c r="U3195" t="str">
        <f>VLOOKUP(A3195, [1]!tblDescription[#Data], 3, 0)</f>
        <v>Catalyst 9166I AP (W6E, tri-band 4x4, XOR) w/Reg-Z</v>
      </c>
      <c r="V3195" s="22" cm="1">
        <f t="array" ref="V3195">_xlfn.XLOOKUP(1,([1]!tblOrders[Order]=tblnventory[[#This Row],[PO]])*([1]!tblOrders[Description]=tblnventory[[#This Row],[Item]]),[1]!tblOrders[Unit Total],0)</f>
        <v>902.54</v>
      </c>
      <c r="W3195" s="23" cm="1">
        <f t="array" ref="W3195">_xlfn.XLOOKUP(1,([1]!tblOrders[Order]=tblnventory[[#This Row],[PO]])*([1]!tblOrders[Description]=tblnventory[[#This Row],[Item]]),[1]!tblOrders[Licence])</f>
        <v>0</v>
      </c>
      <c r="X3195" t="b" cm="1">
        <f t="array" ref="X3195">NOT(_xlfn.XLOOKUP(tblnventory[[#This Row],[PO]]&amp;tblnventory[[#This Row],[Item]],[1]!tblOrders[Order]&amp;[1]!tblOrders[Description],[1]!tblOrders[Paid Licence],FALSE))</f>
        <v>1</v>
      </c>
      <c r="Y31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96" spans="1:25" ht="15.75" thickBot="1">
      <c r="A3196" s="19" t="s">
        <v>8242</v>
      </c>
      <c r="B3196" t="str">
        <f>_xlfn.XLOOKUP(tblnventory[[#This Row],[Item]],[1]!tblDescription[Item],[1]!tblDescription[Description])</f>
        <v>Catalyst 9166I AP (W6E, tri-band 4x4, XOR) w/Reg-Z</v>
      </c>
      <c r="C3196" t="str">
        <f>_xlfn.XLOOKUP(tblnventory[[#This Row],[Item]],[1]!tblDescription[Item],[1]!tblDescription[Type])</f>
        <v>WAP</v>
      </c>
      <c r="D3196" t="str">
        <f>_xlfn.XLOOKUP(tblnventory[[#This Row],[Use]],[1]!tblCodes[Use],[1]!tblCodes[Code])</f>
        <v>WiFi</v>
      </c>
      <c r="E3196" s="13" t="s">
        <v>3149</v>
      </c>
      <c r="F3196" s="20">
        <v>44977</v>
      </c>
      <c r="G3196" s="24" t="str">
        <f>IF(ISBLANK(tblnventory[[#This Row],[Installed By]]),"Store","Installed")</f>
        <v>Store</v>
      </c>
      <c r="H3196" t="s">
        <v>8243</v>
      </c>
      <c r="J3196">
        <v>2191007950</v>
      </c>
      <c r="K3196" s="17"/>
      <c r="O3196" t="b">
        <f>IF(tblnventory[[#This Row],[Installed]],LEFT(tblnventory[[#This Row],[Location]],3))</f>
        <v>0</v>
      </c>
      <c r="P3196" t="str">
        <f>_xlfn.XLOOKUP(tblnventory[[#This Row],[Serial Number]],[1]!tblDNACInventory[Floor],[1]!tblDNACInventory[Name],"Not Used")</f>
        <v>Not Used</v>
      </c>
      <c r="T3196" t="b">
        <f>NOT(ISBLANK(tblnventory[[#This Row],[Installed By]]))</f>
        <v>0</v>
      </c>
      <c r="U3196" t="str">
        <f>VLOOKUP(A3196, [1]!tblDescription[#Data], 3, 0)</f>
        <v>Catalyst 9166I AP (W6E, tri-band 4x4, XOR) w/Reg-Z</v>
      </c>
      <c r="V3196" s="22" cm="1">
        <f t="array" ref="V3196">_xlfn.XLOOKUP(1,([1]!tblOrders[Order]=tblnventory[[#This Row],[PO]])*([1]!tblOrders[Description]=tblnventory[[#This Row],[Item]]),[1]!tblOrders[Unit Total],0)</f>
        <v>902.54</v>
      </c>
      <c r="W3196" s="23" cm="1">
        <f t="array" ref="W3196">_xlfn.XLOOKUP(1,([1]!tblOrders[Order]=tblnventory[[#This Row],[PO]])*([1]!tblOrders[Description]=tblnventory[[#This Row],[Item]]),[1]!tblOrders[Licence])</f>
        <v>0</v>
      </c>
      <c r="X3196" t="b" cm="1">
        <f t="array" ref="X3196">NOT(_xlfn.XLOOKUP(tblnventory[[#This Row],[PO]]&amp;tblnventory[[#This Row],[Item]],[1]!tblOrders[Order]&amp;[1]!tblOrders[Description],[1]!tblOrders[Paid Licence],FALSE))</f>
        <v>1</v>
      </c>
      <c r="Y31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97" spans="1:25" ht="15.75" thickBot="1">
      <c r="A3197" s="19" t="s">
        <v>8242</v>
      </c>
      <c r="B3197" t="str">
        <f>_xlfn.XLOOKUP(tblnventory[[#This Row],[Item]],[1]!tblDescription[Item],[1]!tblDescription[Description])</f>
        <v>Catalyst 9166I AP (W6E, tri-band 4x4, XOR) w/Reg-Z</v>
      </c>
      <c r="C3197" t="str">
        <f>_xlfn.XLOOKUP(tblnventory[[#This Row],[Item]],[1]!tblDescription[Item],[1]!tblDescription[Type])</f>
        <v>WAP</v>
      </c>
      <c r="D3197" t="str">
        <f>_xlfn.XLOOKUP(tblnventory[[#This Row],[Use]],[1]!tblCodes[Use],[1]!tblCodes[Code])</f>
        <v>WiFi</v>
      </c>
      <c r="E3197" s="13" t="s">
        <v>3150</v>
      </c>
      <c r="F3197" s="20">
        <v>44977</v>
      </c>
      <c r="G3197" s="24" t="str">
        <f>IF(ISBLANK(tblnventory[[#This Row],[Installed By]]),"Store","Installed")</f>
        <v>Store</v>
      </c>
      <c r="H3197" t="s">
        <v>8243</v>
      </c>
      <c r="J3197">
        <v>2191007950</v>
      </c>
      <c r="K3197" s="17"/>
      <c r="O3197" t="b">
        <f>IF(tblnventory[[#This Row],[Installed]],LEFT(tblnventory[[#This Row],[Location]],3))</f>
        <v>0</v>
      </c>
      <c r="P3197" t="str">
        <f>_xlfn.XLOOKUP(tblnventory[[#This Row],[Serial Number]],[1]!tblDNACInventory[Floor],[1]!tblDNACInventory[Name],"Not Used")</f>
        <v>Not Used</v>
      </c>
      <c r="T3197" t="b">
        <f>NOT(ISBLANK(tblnventory[[#This Row],[Installed By]]))</f>
        <v>0</v>
      </c>
      <c r="U3197" t="str">
        <f>VLOOKUP(A3197, [1]!tblDescription[#Data], 3, 0)</f>
        <v>Catalyst 9166I AP (W6E, tri-band 4x4, XOR) w/Reg-Z</v>
      </c>
      <c r="V3197" s="22" cm="1">
        <f t="array" ref="V3197">_xlfn.XLOOKUP(1,([1]!tblOrders[Order]=tblnventory[[#This Row],[PO]])*([1]!tblOrders[Description]=tblnventory[[#This Row],[Item]]),[1]!tblOrders[Unit Total],0)</f>
        <v>902.54</v>
      </c>
      <c r="W3197" s="23" cm="1">
        <f t="array" ref="W3197">_xlfn.XLOOKUP(1,([1]!tblOrders[Order]=tblnventory[[#This Row],[PO]])*([1]!tblOrders[Description]=tblnventory[[#This Row],[Item]]),[1]!tblOrders[Licence])</f>
        <v>0</v>
      </c>
      <c r="X3197" t="b" cm="1">
        <f t="array" ref="X3197">NOT(_xlfn.XLOOKUP(tblnventory[[#This Row],[PO]]&amp;tblnventory[[#This Row],[Item]],[1]!tblOrders[Order]&amp;[1]!tblOrders[Description],[1]!tblOrders[Paid Licence],FALSE))</f>
        <v>1</v>
      </c>
      <c r="Y31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98" spans="1:25" ht="15.75" thickBot="1">
      <c r="A3198" s="19" t="s">
        <v>8242</v>
      </c>
      <c r="B3198" t="str">
        <f>_xlfn.XLOOKUP(tblnventory[[#This Row],[Item]],[1]!tblDescription[Item],[1]!tblDescription[Description])</f>
        <v>Catalyst 9166I AP (W6E, tri-band 4x4, XOR) w/Reg-Z</v>
      </c>
      <c r="C3198" t="str">
        <f>_xlfn.XLOOKUP(tblnventory[[#This Row],[Item]],[1]!tblDescription[Item],[1]!tblDescription[Type])</f>
        <v>WAP</v>
      </c>
      <c r="D3198" t="str">
        <f>_xlfn.XLOOKUP(tblnventory[[#This Row],[Use]],[1]!tblCodes[Use],[1]!tblCodes[Code])</f>
        <v>WiFi</v>
      </c>
      <c r="E3198" s="13" t="s">
        <v>3151</v>
      </c>
      <c r="F3198" s="20">
        <v>44977</v>
      </c>
      <c r="G3198" s="24" t="str">
        <f>IF(ISBLANK(tblnventory[[#This Row],[Installed By]]),"Store","Installed")</f>
        <v>Store</v>
      </c>
      <c r="H3198" t="s">
        <v>8243</v>
      </c>
      <c r="J3198">
        <v>2191007950</v>
      </c>
      <c r="K3198" s="17"/>
      <c r="O3198" t="b">
        <f>IF(tblnventory[[#This Row],[Installed]],LEFT(tblnventory[[#This Row],[Location]],3))</f>
        <v>0</v>
      </c>
      <c r="P3198" t="str">
        <f>_xlfn.XLOOKUP(tblnventory[[#This Row],[Serial Number]],[1]!tblDNACInventory[Floor],[1]!tblDNACInventory[Name],"Not Used")</f>
        <v>Not Used</v>
      </c>
      <c r="T3198" t="b">
        <f>NOT(ISBLANK(tblnventory[[#This Row],[Installed By]]))</f>
        <v>0</v>
      </c>
      <c r="U3198" t="str">
        <f>VLOOKUP(A3198, [1]!tblDescription[#Data], 3, 0)</f>
        <v>Catalyst 9166I AP (W6E, tri-band 4x4, XOR) w/Reg-Z</v>
      </c>
      <c r="V3198" s="22" cm="1">
        <f t="array" ref="V3198">_xlfn.XLOOKUP(1,([1]!tblOrders[Order]=tblnventory[[#This Row],[PO]])*([1]!tblOrders[Description]=tblnventory[[#This Row],[Item]]),[1]!tblOrders[Unit Total],0)</f>
        <v>902.54</v>
      </c>
      <c r="W3198" s="23" cm="1">
        <f t="array" ref="W3198">_xlfn.XLOOKUP(1,([1]!tblOrders[Order]=tblnventory[[#This Row],[PO]])*([1]!tblOrders[Description]=tblnventory[[#This Row],[Item]]),[1]!tblOrders[Licence])</f>
        <v>0</v>
      </c>
      <c r="X3198" t="b" cm="1">
        <f t="array" ref="X3198">NOT(_xlfn.XLOOKUP(tblnventory[[#This Row],[PO]]&amp;tblnventory[[#This Row],[Item]],[1]!tblOrders[Order]&amp;[1]!tblOrders[Description],[1]!tblOrders[Paid Licence],FALSE))</f>
        <v>1</v>
      </c>
      <c r="Y31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199" spans="1:25" ht="15.75" thickBot="1">
      <c r="A3199" s="19" t="s">
        <v>8242</v>
      </c>
      <c r="B3199" t="str">
        <f>_xlfn.XLOOKUP(tblnventory[[#This Row],[Item]],[1]!tblDescription[Item],[1]!tblDescription[Description])</f>
        <v>Catalyst 9166I AP (W6E, tri-band 4x4, XOR) w/Reg-Z</v>
      </c>
      <c r="C3199" t="str">
        <f>_xlfn.XLOOKUP(tblnventory[[#This Row],[Item]],[1]!tblDescription[Item],[1]!tblDescription[Type])</f>
        <v>WAP</v>
      </c>
      <c r="D3199" t="str">
        <f>_xlfn.XLOOKUP(tblnventory[[#This Row],[Use]],[1]!tblCodes[Use],[1]!tblCodes[Code])</f>
        <v>WiFi</v>
      </c>
      <c r="E3199" s="13" t="s">
        <v>3152</v>
      </c>
      <c r="F3199" s="20">
        <v>44977</v>
      </c>
      <c r="G3199" s="24" t="str">
        <f>IF(ISBLANK(tblnventory[[#This Row],[Installed By]]),"Store","Installed")</f>
        <v>Store</v>
      </c>
      <c r="H3199" t="s">
        <v>8243</v>
      </c>
      <c r="J3199">
        <v>2191007950</v>
      </c>
      <c r="K3199" s="17"/>
      <c r="O3199" t="b">
        <f>IF(tblnventory[[#This Row],[Installed]],LEFT(tblnventory[[#This Row],[Location]],3))</f>
        <v>0</v>
      </c>
      <c r="P3199" t="str">
        <f>_xlfn.XLOOKUP(tblnventory[[#This Row],[Serial Number]],[1]!tblDNACInventory[Floor],[1]!tblDNACInventory[Name],"Not Used")</f>
        <v>Not Used</v>
      </c>
      <c r="T3199" t="b">
        <f>NOT(ISBLANK(tblnventory[[#This Row],[Installed By]]))</f>
        <v>0</v>
      </c>
      <c r="U3199" t="str">
        <f>VLOOKUP(A3199, [1]!tblDescription[#Data], 3, 0)</f>
        <v>Catalyst 9166I AP (W6E, tri-band 4x4, XOR) w/Reg-Z</v>
      </c>
      <c r="V3199" s="22" cm="1">
        <f t="array" ref="V3199">_xlfn.XLOOKUP(1,([1]!tblOrders[Order]=tblnventory[[#This Row],[PO]])*([1]!tblOrders[Description]=tblnventory[[#This Row],[Item]]),[1]!tblOrders[Unit Total],0)</f>
        <v>902.54</v>
      </c>
      <c r="W3199" s="23" cm="1">
        <f t="array" ref="W3199">_xlfn.XLOOKUP(1,([1]!tblOrders[Order]=tblnventory[[#This Row],[PO]])*([1]!tblOrders[Description]=tblnventory[[#This Row],[Item]]),[1]!tblOrders[Licence])</f>
        <v>0</v>
      </c>
      <c r="X3199" t="b" cm="1">
        <f t="array" ref="X3199">NOT(_xlfn.XLOOKUP(tblnventory[[#This Row],[PO]]&amp;tblnventory[[#This Row],[Item]],[1]!tblOrders[Order]&amp;[1]!tblOrders[Description],[1]!tblOrders[Paid Licence],FALSE))</f>
        <v>1</v>
      </c>
      <c r="Y31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00" spans="1:25" ht="15.75" thickBot="1">
      <c r="A3200" s="19" t="s">
        <v>8242</v>
      </c>
      <c r="B3200" t="str">
        <f>_xlfn.XLOOKUP(tblnventory[[#This Row],[Item]],[1]!tblDescription[Item],[1]!tblDescription[Description])</f>
        <v>Catalyst 9166I AP (W6E, tri-band 4x4, XOR) w/Reg-Z</v>
      </c>
      <c r="C3200" t="str">
        <f>_xlfn.XLOOKUP(tblnventory[[#This Row],[Item]],[1]!tblDescription[Item],[1]!tblDescription[Type])</f>
        <v>WAP</v>
      </c>
      <c r="D3200" t="str">
        <f>_xlfn.XLOOKUP(tblnventory[[#This Row],[Use]],[1]!tblCodes[Use],[1]!tblCodes[Code])</f>
        <v>WiFi</v>
      </c>
      <c r="E3200" s="13" t="s">
        <v>3153</v>
      </c>
      <c r="F3200" s="20">
        <v>44977</v>
      </c>
      <c r="G3200" s="24" t="str">
        <f>IF(ISBLANK(tblnventory[[#This Row],[Installed By]]),"Store","Installed")</f>
        <v>Store</v>
      </c>
      <c r="H3200" t="s">
        <v>8243</v>
      </c>
      <c r="J3200">
        <v>2191007950</v>
      </c>
      <c r="K3200" s="17"/>
      <c r="O3200" t="b">
        <f>IF(tblnventory[[#This Row],[Installed]],LEFT(tblnventory[[#This Row],[Location]],3))</f>
        <v>0</v>
      </c>
      <c r="P3200" t="str">
        <f>_xlfn.XLOOKUP(tblnventory[[#This Row],[Serial Number]],[1]!tblDNACInventory[Floor],[1]!tblDNACInventory[Name],"Not Used")</f>
        <v>Not Used</v>
      </c>
      <c r="T3200" t="b">
        <f>NOT(ISBLANK(tblnventory[[#This Row],[Installed By]]))</f>
        <v>0</v>
      </c>
      <c r="U3200" t="str">
        <f>VLOOKUP(A3200, [1]!tblDescription[#Data], 3, 0)</f>
        <v>Catalyst 9166I AP (W6E, tri-band 4x4, XOR) w/Reg-Z</v>
      </c>
      <c r="V3200" s="22" cm="1">
        <f t="array" ref="V3200">_xlfn.XLOOKUP(1,([1]!tblOrders[Order]=tblnventory[[#This Row],[PO]])*([1]!tblOrders[Description]=tblnventory[[#This Row],[Item]]),[1]!tblOrders[Unit Total],0)</f>
        <v>902.54</v>
      </c>
      <c r="W3200" s="23" cm="1">
        <f t="array" ref="W3200">_xlfn.XLOOKUP(1,([1]!tblOrders[Order]=tblnventory[[#This Row],[PO]])*([1]!tblOrders[Description]=tblnventory[[#This Row],[Item]]),[1]!tblOrders[Licence])</f>
        <v>0</v>
      </c>
      <c r="X3200" t="b" cm="1">
        <f t="array" ref="X3200">NOT(_xlfn.XLOOKUP(tblnventory[[#This Row],[PO]]&amp;tblnventory[[#This Row],[Item]],[1]!tblOrders[Order]&amp;[1]!tblOrders[Description],[1]!tblOrders[Paid Licence],FALSE))</f>
        <v>1</v>
      </c>
      <c r="Y32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01" spans="1:25" ht="15.75" thickBot="1">
      <c r="A3201" s="19" t="s">
        <v>8242</v>
      </c>
      <c r="B3201" t="str">
        <f>_xlfn.XLOOKUP(tblnventory[[#This Row],[Item]],[1]!tblDescription[Item],[1]!tblDescription[Description])</f>
        <v>Catalyst 9166I AP (W6E, tri-band 4x4, XOR) w/Reg-Z</v>
      </c>
      <c r="C3201" t="str">
        <f>_xlfn.XLOOKUP(tblnventory[[#This Row],[Item]],[1]!tblDescription[Item],[1]!tblDescription[Type])</f>
        <v>WAP</v>
      </c>
      <c r="D3201" t="str">
        <f>_xlfn.XLOOKUP(tblnventory[[#This Row],[Use]],[1]!tblCodes[Use],[1]!tblCodes[Code])</f>
        <v>WiFi</v>
      </c>
      <c r="E3201" s="13" t="s">
        <v>3154</v>
      </c>
      <c r="F3201" s="20">
        <v>44977</v>
      </c>
      <c r="G3201" s="24" t="str">
        <f>IF(ISBLANK(tblnventory[[#This Row],[Installed By]]),"Store","Installed")</f>
        <v>Store</v>
      </c>
      <c r="H3201" t="s">
        <v>8243</v>
      </c>
      <c r="J3201">
        <v>2191007950</v>
      </c>
      <c r="K3201" s="17"/>
      <c r="O3201" t="b">
        <f>IF(tblnventory[[#This Row],[Installed]],LEFT(tblnventory[[#This Row],[Location]],3))</f>
        <v>0</v>
      </c>
      <c r="P3201" t="str">
        <f>_xlfn.XLOOKUP(tblnventory[[#This Row],[Serial Number]],[1]!tblDNACInventory[Floor],[1]!tblDNACInventory[Name],"Not Used")</f>
        <v>Not Used</v>
      </c>
      <c r="T3201" t="b">
        <f>NOT(ISBLANK(tblnventory[[#This Row],[Installed By]]))</f>
        <v>0</v>
      </c>
      <c r="U3201" t="str">
        <f>VLOOKUP(A3201, [1]!tblDescription[#Data], 3, 0)</f>
        <v>Catalyst 9166I AP (W6E, tri-band 4x4, XOR) w/Reg-Z</v>
      </c>
      <c r="V3201" s="22" cm="1">
        <f t="array" ref="V3201">_xlfn.XLOOKUP(1,([1]!tblOrders[Order]=tblnventory[[#This Row],[PO]])*([1]!tblOrders[Description]=tblnventory[[#This Row],[Item]]),[1]!tblOrders[Unit Total],0)</f>
        <v>902.54</v>
      </c>
      <c r="W3201" s="23" cm="1">
        <f t="array" ref="W3201">_xlfn.XLOOKUP(1,([1]!tblOrders[Order]=tblnventory[[#This Row],[PO]])*([1]!tblOrders[Description]=tblnventory[[#This Row],[Item]]),[1]!tblOrders[Licence])</f>
        <v>0</v>
      </c>
      <c r="X3201" t="b" cm="1">
        <f t="array" ref="X3201">NOT(_xlfn.XLOOKUP(tblnventory[[#This Row],[PO]]&amp;tblnventory[[#This Row],[Item]],[1]!tblOrders[Order]&amp;[1]!tblOrders[Description],[1]!tblOrders[Paid Licence],FALSE))</f>
        <v>1</v>
      </c>
      <c r="Y32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02" spans="1:25" ht="15.75" thickBot="1">
      <c r="A3202" s="19" t="s">
        <v>8242</v>
      </c>
      <c r="B3202" t="str">
        <f>_xlfn.XLOOKUP(tblnventory[[#This Row],[Item]],[1]!tblDescription[Item],[1]!tblDescription[Description])</f>
        <v>Catalyst 9166I AP (W6E, tri-band 4x4, XOR) w/Reg-Z</v>
      </c>
      <c r="C3202" t="str">
        <f>_xlfn.XLOOKUP(tblnventory[[#This Row],[Item]],[1]!tblDescription[Item],[1]!tblDescription[Type])</f>
        <v>WAP</v>
      </c>
      <c r="D3202" t="str">
        <f>_xlfn.XLOOKUP(tblnventory[[#This Row],[Use]],[1]!tblCodes[Use],[1]!tblCodes[Code])</f>
        <v>WiFi</v>
      </c>
      <c r="E3202" s="13" t="s">
        <v>3155</v>
      </c>
      <c r="F3202" s="20">
        <v>44977</v>
      </c>
      <c r="G3202" s="24" t="str">
        <f>IF(ISBLANK(tblnventory[[#This Row],[Installed By]]),"Store","Installed")</f>
        <v>Store</v>
      </c>
      <c r="H3202" t="s">
        <v>8243</v>
      </c>
      <c r="J3202">
        <v>2191007950</v>
      </c>
      <c r="K3202" s="17"/>
      <c r="O3202" t="b">
        <f>IF(tblnventory[[#This Row],[Installed]],LEFT(tblnventory[[#This Row],[Location]],3))</f>
        <v>0</v>
      </c>
      <c r="P3202" t="str">
        <f>_xlfn.XLOOKUP(tblnventory[[#This Row],[Serial Number]],[1]!tblDNACInventory[Floor],[1]!tblDNACInventory[Name],"Not Used")</f>
        <v>Not Used</v>
      </c>
      <c r="T3202" t="b">
        <f>NOT(ISBLANK(tblnventory[[#This Row],[Installed By]]))</f>
        <v>0</v>
      </c>
      <c r="U3202" t="str">
        <f>VLOOKUP(A3202, [1]!tblDescription[#Data], 3, 0)</f>
        <v>Catalyst 9166I AP (W6E, tri-band 4x4, XOR) w/Reg-Z</v>
      </c>
      <c r="V3202" s="22" cm="1">
        <f t="array" ref="V3202">_xlfn.XLOOKUP(1,([1]!tblOrders[Order]=tblnventory[[#This Row],[PO]])*([1]!tblOrders[Description]=tblnventory[[#This Row],[Item]]),[1]!tblOrders[Unit Total],0)</f>
        <v>902.54</v>
      </c>
      <c r="W3202" s="23" cm="1">
        <f t="array" ref="W3202">_xlfn.XLOOKUP(1,([1]!tblOrders[Order]=tblnventory[[#This Row],[PO]])*([1]!tblOrders[Description]=tblnventory[[#This Row],[Item]]),[1]!tblOrders[Licence])</f>
        <v>0</v>
      </c>
      <c r="X3202" t="b" cm="1">
        <f t="array" ref="X3202">NOT(_xlfn.XLOOKUP(tblnventory[[#This Row],[PO]]&amp;tblnventory[[#This Row],[Item]],[1]!tblOrders[Order]&amp;[1]!tblOrders[Description],[1]!tblOrders[Paid Licence],FALSE))</f>
        <v>1</v>
      </c>
      <c r="Y32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03" spans="1:25" ht="15.75" thickBot="1">
      <c r="A3203" s="19" t="s">
        <v>8242</v>
      </c>
      <c r="B3203" t="str">
        <f>_xlfn.XLOOKUP(tblnventory[[#This Row],[Item]],[1]!tblDescription[Item],[1]!tblDescription[Description])</f>
        <v>Catalyst 9166I AP (W6E, tri-band 4x4, XOR) w/Reg-Z</v>
      </c>
      <c r="C3203" t="str">
        <f>_xlfn.XLOOKUP(tblnventory[[#This Row],[Item]],[1]!tblDescription[Item],[1]!tblDescription[Type])</f>
        <v>WAP</v>
      </c>
      <c r="D3203" t="str">
        <f>_xlfn.XLOOKUP(tblnventory[[#This Row],[Use]],[1]!tblCodes[Use],[1]!tblCodes[Code])</f>
        <v>WiFi</v>
      </c>
      <c r="E3203" s="13" t="s">
        <v>3156</v>
      </c>
      <c r="F3203" s="20">
        <v>44977</v>
      </c>
      <c r="G3203" s="24" t="str">
        <f>IF(ISBLANK(tblnventory[[#This Row],[Installed By]]),"Store","Installed")</f>
        <v>Store</v>
      </c>
      <c r="H3203" t="s">
        <v>8243</v>
      </c>
      <c r="J3203">
        <v>2191007950</v>
      </c>
      <c r="K3203" s="17"/>
      <c r="O3203" t="b">
        <f>IF(tblnventory[[#This Row],[Installed]],LEFT(tblnventory[[#This Row],[Location]],3))</f>
        <v>0</v>
      </c>
      <c r="P3203" t="str">
        <f>_xlfn.XLOOKUP(tblnventory[[#This Row],[Serial Number]],[1]!tblDNACInventory[Floor],[1]!tblDNACInventory[Name],"Not Used")</f>
        <v>Not Used</v>
      </c>
      <c r="T3203" t="b">
        <f>NOT(ISBLANK(tblnventory[[#This Row],[Installed By]]))</f>
        <v>0</v>
      </c>
      <c r="U3203" t="str">
        <f>VLOOKUP(A3203, [1]!tblDescription[#Data], 3, 0)</f>
        <v>Catalyst 9166I AP (W6E, tri-band 4x4, XOR) w/Reg-Z</v>
      </c>
      <c r="V3203" s="22" cm="1">
        <f t="array" ref="V3203">_xlfn.XLOOKUP(1,([1]!tblOrders[Order]=tblnventory[[#This Row],[PO]])*([1]!tblOrders[Description]=tblnventory[[#This Row],[Item]]),[1]!tblOrders[Unit Total],0)</f>
        <v>902.54</v>
      </c>
      <c r="W3203" s="23" cm="1">
        <f t="array" ref="W3203">_xlfn.XLOOKUP(1,([1]!tblOrders[Order]=tblnventory[[#This Row],[PO]])*([1]!tblOrders[Description]=tblnventory[[#This Row],[Item]]),[1]!tblOrders[Licence])</f>
        <v>0</v>
      </c>
      <c r="X3203" t="b" cm="1">
        <f t="array" ref="X3203">NOT(_xlfn.XLOOKUP(tblnventory[[#This Row],[PO]]&amp;tblnventory[[#This Row],[Item]],[1]!tblOrders[Order]&amp;[1]!tblOrders[Description],[1]!tblOrders[Paid Licence],FALSE))</f>
        <v>1</v>
      </c>
      <c r="Y32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04" spans="1:25" ht="15.75" thickBot="1">
      <c r="A3204" s="19" t="s">
        <v>8242</v>
      </c>
      <c r="B3204" t="str">
        <f>_xlfn.XLOOKUP(tblnventory[[#This Row],[Item]],[1]!tblDescription[Item],[1]!tblDescription[Description])</f>
        <v>Catalyst 9166I AP (W6E, tri-band 4x4, XOR) w/Reg-Z</v>
      </c>
      <c r="C3204" t="str">
        <f>_xlfn.XLOOKUP(tblnventory[[#This Row],[Item]],[1]!tblDescription[Item],[1]!tblDescription[Type])</f>
        <v>WAP</v>
      </c>
      <c r="D3204" t="str">
        <f>_xlfn.XLOOKUP(tblnventory[[#This Row],[Use]],[1]!tblCodes[Use],[1]!tblCodes[Code])</f>
        <v>WiFi</v>
      </c>
      <c r="E3204" s="13" t="s">
        <v>3157</v>
      </c>
      <c r="F3204" s="20">
        <v>44977</v>
      </c>
      <c r="G3204" s="24" t="str">
        <f>IF(ISBLANK(tblnventory[[#This Row],[Installed By]]),"Store","Installed")</f>
        <v>Store</v>
      </c>
      <c r="H3204" t="s">
        <v>8243</v>
      </c>
      <c r="J3204">
        <v>2191007950</v>
      </c>
      <c r="K3204" s="17"/>
      <c r="O3204" t="b">
        <f>IF(tblnventory[[#This Row],[Installed]],LEFT(tblnventory[[#This Row],[Location]],3))</f>
        <v>0</v>
      </c>
      <c r="P3204" t="str">
        <f>_xlfn.XLOOKUP(tblnventory[[#This Row],[Serial Number]],[1]!tblDNACInventory[Floor],[1]!tblDNACInventory[Name],"Not Used")</f>
        <v>Not Used</v>
      </c>
      <c r="T3204" t="b">
        <f>NOT(ISBLANK(tblnventory[[#This Row],[Installed By]]))</f>
        <v>0</v>
      </c>
      <c r="U3204" t="str">
        <f>VLOOKUP(A3204, [1]!tblDescription[#Data], 3, 0)</f>
        <v>Catalyst 9166I AP (W6E, tri-band 4x4, XOR) w/Reg-Z</v>
      </c>
      <c r="V3204" s="22" cm="1">
        <f t="array" ref="V3204">_xlfn.XLOOKUP(1,([1]!tblOrders[Order]=tblnventory[[#This Row],[PO]])*([1]!tblOrders[Description]=tblnventory[[#This Row],[Item]]),[1]!tblOrders[Unit Total],0)</f>
        <v>902.54</v>
      </c>
      <c r="W3204" s="23" cm="1">
        <f t="array" ref="W3204">_xlfn.XLOOKUP(1,([1]!tblOrders[Order]=tblnventory[[#This Row],[PO]])*([1]!tblOrders[Description]=tblnventory[[#This Row],[Item]]),[1]!tblOrders[Licence])</f>
        <v>0</v>
      </c>
      <c r="X3204" t="b" cm="1">
        <f t="array" ref="X3204">NOT(_xlfn.XLOOKUP(tblnventory[[#This Row],[PO]]&amp;tblnventory[[#This Row],[Item]],[1]!tblOrders[Order]&amp;[1]!tblOrders[Description],[1]!tblOrders[Paid Licence],FALSE))</f>
        <v>1</v>
      </c>
      <c r="Y32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05" spans="1:25" ht="15.75" thickBot="1">
      <c r="A3205" s="19" t="s">
        <v>8242</v>
      </c>
      <c r="B3205" t="str">
        <f>_xlfn.XLOOKUP(tblnventory[[#This Row],[Item]],[1]!tblDescription[Item],[1]!tblDescription[Description])</f>
        <v>Catalyst 9166I AP (W6E, tri-band 4x4, XOR) w/Reg-Z</v>
      </c>
      <c r="C3205" t="str">
        <f>_xlfn.XLOOKUP(tblnventory[[#This Row],[Item]],[1]!tblDescription[Item],[1]!tblDescription[Type])</f>
        <v>WAP</v>
      </c>
      <c r="D3205" t="str">
        <f>_xlfn.XLOOKUP(tblnventory[[#This Row],[Use]],[1]!tblCodes[Use],[1]!tblCodes[Code])</f>
        <v>WiFi</v>
      </c>
      <c r="E3205" s="13" t="s">
        <v>3158</v>
      </c>
      <c r="F3205" s="20">
        <v>44977</v>
      </c>
      <c r="G3205" s="24" t="str">
        <f>IF(ISBLANK(tblnventory[[#This Row],[Installed By]]),"Store","Installed")</f>
        <v>Store</v>
      </c>
      <c r="H3205" t="s">
        <v>8243</v>
      </c>
      <c r="J3205">
        <v>2191007950</v>
      </c>
      <c r="K3205" s="17"/>
      <c r="O3205" t="b">
        <f>IF(tblnventory[[#This Row],[Installed]],LEFT(tblnventory[[#This Row],[Location]],3))</f>
        <v>0</v>
      </c>
      <c r="P3205" t="str">
        <f>_xlfn.XLOOKUP(tblnventory[[#This Row],[Serial Number]],[1]!tblDNACInventory[Floor],[1]!tblDNACInventory[Name],"Not Used")</f>
        <v>Not Used</v>
      </c>
      <c r="T3205" t="b">
        <f>NOT(ISBLANK(tblnventory[[#This Row],[Installed By]]))</f>
        <v>0</v>
      </c>
      <c r="U3205" t="str">
        <f>VLOOKUP(A3205, [1]!tblDescription[#Data], 3, 0)</f>
        <v>Catalyst 9166I AP (W6E, tri-band 4x4, XOR) w/Reg-Z</v>
      </c>
      <c r="V3205" s="22" cm="1">
        <f t="array" ref="V3205">_xlfn.XLOOKUP(1,([1]!tblOrders[Order]=tblnventory[[#This Row],[PO]])*([1]!tblOrders[Description]=tblnventory[[#This Row],[Item]]),[1]!tblOrders[Unit Total],0)</f>
        <v>902.54</v>
      </c>
      <c r="W3205" s="23" cm="1">
        <f t="array" ref="W3205">_xlfn.XLOOKUP(1,([1]!tblOrders[Order]=tblnventory[[#This Row],[PO]])*([1]!tblOrders[Description]=tblnventory[[#This Row],[Item]]),[1]!tblOrders[Licence])</f>
        <v>0</v>
      </c>
      <c r="X3205" t="b" cm="1">
        <f t="array" ref="X3205">NOT(_xlfn.XLOOKUP(tblnventory[[#This Row],[PO]]&amp;tblnventory[[#This Row],[Item]],[1]!tblOrders[Order]&amp;[1]!tblOrders[Description],[1]!tblOrders[Paid Licence],FALSE))</f>
        <v>1</v>
      </c>
      <c r="Y32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06" spans="1:25" ht="15.75" thickBot="1">
      <c r="A3206" s="19" t="s">
        <v>8242</v>
      </c>
      <c r="B3206" t="str">
        <f>_xlfn.XLOOKUP(tblnventory[[#This Row],[Item]],[1]!tblDescription[Item],[1]!tblDescription[Description])</f>
        <v>Catalyst 9166I AP (W6E, tri-band 4x4, XOR) w/Reg-Z</v>
      </c>
      <c r="C3206" t="str">
        <f>_xlfn.XLOOKUP(tblnventory[[#This Row],[Item]],[1]!tblDescription[Item],[1]!tblDescription[Type])</f>
        <v>WAP</v>
      </c>
      <c r="D3206" t="str">
        <f>_xlfn.XLOOKUP(tblnventory[[#This Row],[Use]],[1]!tblCodes[Use],[1]!tblCodes[Code])</f>
        <v>WiFi</v>
      </c>
      <c r="E3206" s="13" t="s">
        <v>3159</v>
      </c>
      <c r="F3206" s="20">
        <v>44977</v>
      </c>
      <c r="G3206" s="24" t="str">
        <f>IF(ISBLANK(tblnventory[[#This Row],[Installed By]]),"Store","Installed")</f>
        <v>Store</v>
      </c>
      <c r="H3206" t="s">
        <v>8243</v>
      </c>
      <c r="J3206">
        <v>2191007950</v>
      </c>
      <c r="K3206" s="17"/>
      <c r="O3206" t="b">
        <f>IF(tblnventory[[#This Row],[Installed]],LEFT(tblnventory[[#This Row],[Location]],3))</f>
        <v>0</v>
      </c>
      <c r="P3206" t="str">
        <f>_xlfn.XLOOKUP(tblnventory[[#This Row],[Serial Number]],[1]!tblDNACInventory[Floor],[1]!tblDNACInventory[Name],"Not Used")</f>
        <v>Not Used</v>
      </c>
      <c r="T3206" t="b">
        <f>NOT(ISBLANK(tblnventory[[#This Row],[Installed By]]))</f>
        <v>0</v>
      </c>
      <c r="U3206" t="str">
        <f>VLOOKUP(A3206, [1]!tblDescription[#Data], 3, 0)</f>
        <v>Catalyst 9166I AP (W6E, tri-band 4x4, XOR) w/Reg-Z</v>
      </c>
      <c r="V3206" s="22" cm="1">
        <f t="array" ref="V3206">_xlfn.XLOOKUP(1,([1]!tblOrders[Order]=tblnventory[[#This Row],[PO]])*([1]!tblOrders[Description]=tblnventory[[#This Row],[Item]]),[1]!tblOrders[Unit Total],0)</f>
        <v>902.54</v>
      </c>
      <c r="W3206" s="23" cm="1">
        <f t="array" ref="W3206">_xlfn.XLOOKUP(1,([1]!tblOrders[Order]=tblnventory[[#This Row],[PO]])*([1]!tblOrders[Description]=tblnventory[[#This Row],[Item]]),[1]!tblOrders[Licence])</f>
        <v>0</v>
      </c>
      <c r="X3206" t="b" cm="1">
        <f t="array" ref="X3206">NOT(_xlfn.XLOOKUP(tblnventory[[#This Row],[PO]]&amp;tblnventory[[#This Row],[Item]],[1]!tblOrders[Order]&amp;[1]!tblOrders[Description],[1]!tblOrders[Paid Licence],FALSE))</f>
        <v>1</v>
      </c>
      <c r="Y32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07" spans="1:25" ht="15.75" thickBot="1">
      <c r="A3207" s="19" t="s">
        <v>8242</v>
      </c>
      <c r="B3207" t="str">
        <f>_xlfn.XLOOKUP(tblnventory[[#This Row],[Item]],[1]!tblDescription[Item],[1]!tblDescription[Description])</f>
        <v>Catalyst 9166I AP (W6E, tri-band 4x4, XOR) w/Reg-Z</v>
      </c>
      <c r="C3207" t="str">
        <f>_xlfn.XLOOKUP(tblnventory[[#This Row],[Item]],[1]!tblDescription[Item],[1]!tblDescription[Type])</f>
        <v>WAP</v>
      </c>
      <c r="D3207" t="str">
        <f>_xlfn.XLOOKUP(tblnventory[[#This Row],[Use]],[1]!tblCodes[Use],[1]!tblCodes[Code])</f>
        <v>WiFi</v>
      </c>
      <c r="E3207" s="13" t="s">
        <v>3160</v>
      </c>
      <c r="F3207" s="20">
        <v>44977</v>
      </c>
      <c r="G3207" s="24" t="str">
        <f>IF(ISBLANK(tblnventory[[#This Row],[Installed By]]),"Store","Installed")</f>
        <v>Store</v>
      </c>
      <c r="H3207" t="s">
        <v>8243</v>
      </c>
      <c r="J3207">
        <v>2191007950</v>
      </c>
      <c r="K3207" s="17"/>
      <c r="O3207" t="b">
        <f>IF(tblnventory[[#This Row],[Installed]],LEFT(tblnventory[[#This Row],[Location]],3))</f>
        <v>0</v>
      </c>
      <c r="P3207" t="str">
        <f>_xlfn.XLOOKUP(tblnventory[[#This Row],[Serial Number]],[1]!tblDNACInventory[Floor],[1]!tblDNACInventory[Name],"Not Used")</f>
        <v>Not Used</v>
      </c>
      <c r="T3207" t="b">
        <f>NOT(ISBLANK(tblnventory[[#This Row],[Installed By]]))</f>
        <v>0</v>
      </c>
      <c r="U3207" t="str">
        <f>VLOOKUP(A3207, [1]!tblDescription[#Data], 3, 0)</f>
        <v>Catalyst 9166I AP (W6E, tri-band 4x4, XOR) w/Reg-Z</v>
      </c>
      <c r="V3207" s="22" cm="1">
        <f t="array" ref="V3207">_xlfn.XLOOKUP(1,([1]!tblOrders[Order]=tblnventory[[#This Row],[PO]])*([1]!tblOrders[Description]=tblnventory[[#This Row],[Item]]),[1]!tblOrders[Unit Total],0)</f>
        <v>902.54</v>
      </c>
      <c r="W3207" s="23" cm="1">
        <f t="array" ref="W3207">_xlfn.XLOOKUP(1,([1]!tblOrders[Order]=tblnventory[[#This Row],[PO]])*([1]!tblOrders[Description]=tblnventory[[#This Row],[Item]]),[1]!tblOrders[Licence])</f>
        <v>0</v>
      </c>
      <c r="X3207" t="b" cm="1">
        <f t="array" ref="X3207">NOT(_xlfn.XLOOKUP(tblnventory[[#This Row],[PO]]&amp;tblnventory[[#This Row],[Item]],[1]!tblOrders[Order]&amp;[1]!tblOrders[Description],[1]!tblOrders[Paid Licence],FALSE))</f>
        <v>1</v>
      </c>
      <c r="Y32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08" spans="1:25" ht="15.75" thickBot="1">
      <c r="A3208" s="19" t="s">
        <v>8242</v>
      </c>
      <c r="B3208" t="str">
        <f>_xlfn.XLOOKUP(tblnventory[[#This Row],[Item]],[1]!tblDescription[Item],[1]!tblDescription[Description])</f>
        <v>Catalyst 9166I AP (W6E, tri-band 4x4, XOR) w/Reg-Z</v>
      </c>
      <c r="C3208" t="str">
        <f>_xlfn.XLOOKUP(tblnventory[[#This Row],[Item]],[1]!tblDescription[Item],[1]!tblDescription[Type])</f>
        <v>WAP</v>
      </c>
      <c r="D3208" t="str">
        <f>_xlfn.XLOOKUP(tblnventory[[#This Row],[Use]],[1]!tblCodes[Use],[1]!tblCodes[Code])</f>
        <v>WiFi</v>
      </c>
      <c r="E3208" s="13" t="s">
        <v>3161</v>
      </c>
      <c r="F3208" s="20">
        <v>44977</v>
      </c>
      <c r="G3208" s="24" t="str">
        <f>IF(ISBLANK(tblnventory[[#This Row],[Installed By]]),"Store","Installed")</f>
        <v>Store</v>
      </c>
      <c r="H3208" t="s">
        <v>8243</v>
      </c>
      <c r="J3208">
        <v>2191007950</v>
      </c>
      <c r="K3208" s="17"/>
      <c r="O3208" t="b">
        <f>IF(tblnventory[[#This Row],[Installed]],LEFT(tblnventory[[#This Row],[Location]],3))</f>
        <v>0</v>
      </c>
      <c r="P3208" t="str">
        <f>_xlfn.XLOOKUP(tblnventory[[#This Row],[Serial Number]],[1]!tblDNACInventory[Floor],[1]!tblDNACInventory[Name],"Not Used")</f>
        <v>Not Used</v>
      </c>
      <c r="T3208" t="b">
        <f>NOT(ISBLANK(tblnventory[[#This Row],[Installed By]]))</f>
        <v>0</v>
      </c>
      <c r="U3208" t="str">
        <f>VLOOKUP(A3208, [1]!tblDescription[#Data], 3, 0)</f>
        <v>Catalyst 9166I AP (W6E, tri-band 4x4, XOR) w/Reg-Z</v>
      </c>
      <c r="V3208" s="22" cm="1">
        <f t="array" ref="V3208">_xlfn.XLOOKUP(1,([1]!tblOrders[Order]=tblnventory[[#This Row],[PO]])*([1]!tblOrders[Description]=tblnventory[[#This Row],[Item]]),[1]!tblOrders[Unit Total],0)</f>
        <v>902.54</v>
      </c>
      <c r="W3208" s="23" cm="1">
        <f t="array" ref="W3208">_xlfn.XLOOKUP(1,([1]!tblOrders[Order]=tblnventory[[#This Row],[PO]])*([1]!tblOrders[Description]=tblnventory[[#This Row],[Item]]),[1]!tblOrders[Licence])</f>
        <v>0</v>
      </c>
      <c r="X3208" t="b" cm="1">
        <f t="array" ref="X3208">NOT(_xlfn.XLOOKUP(tblnventory[[#This Row],[PO]]&amp;tblnventory[[#This Row],[Item]],[1]!tblOrders[Order]&amp;[1]!tblOrders[Description],[1]!tblOrders[Paid Licence],FALSE))</f>
        <v>1</v>
      </c>
      <c r="Y32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09" spans="1:25" ht="15.75" thickBot="1">
      <c r="A3209" s="19" t="s">
        <v>8242</v>
      </c>
      <c r="B3209" t="str">
        <f>_xlfn.XLOOKUP(tblnventory[[#This Row],[Item]],[1]!tblDescription[Item],[1]!tblDescription[Description])</f>
        <v>Catalyst 9166I AP (W6E, tri-band 4x4, XOR) w/Reg-Z</v>
      </c>
      <c r="C3209" t="str">
        <f>_xlfn.XLOOKUP(tblnventory[[#This Row],[Item]],[1]!tblDescription[Item],[1]!tblDescription[Type])</f>
        <v>WAP</v>
      </c>
      <c r="D3209" t="str">
        <f>_xlfn.XLOOKUP(tblnventory[[#This Row],[Use]],[1]!tblCodes[Use],[1]!tblCodes[Code])</f>
        <v>WiFi</v>
      </c>
      <c r="E3209" s="13" t="s">
        <v>3162</v>
      </c>
      <c r="F3209" s="20">
        <v>44977</v>
      </c>
      <c r="G3209" s="24" t="str">
        <f>IF(ISBLANK(tblnventory[[#This Row],[Installed By]]),"Store","Installed")</f>
        <v>Store</v>
      </c>
      <c r="H3209" t="s">
        <v>8243</v>
      </c>
      <c r="J3209">
        <v>2191007950</v>
      </c>
      <c r="K3209" s="17"/>
      <c r="O3209" t="b">
        <f>IF(tblnventory[[#This Row],[Installed]],LEFT(tblnventory[[#This Row],[Location]],3))</f>
        <v>0</v>
      </c>
      <c r="P3209" t="str">
        <f>_xlfn.XLOOKUP(tblnventory[[#This Row],[Serial Number]],[1]!tblDNACInventory[Floor],[1]!tblDNACInventory[Name],"Not Used")</f>
        <v>Not Used</v>
      </c>
      <c r="T3209" t="b">
        <f>NOT(ISBLANK(tblnventory[[#This Row],[Installed By]]))</f>
        <v>0</v>
      </c>
      <c r="U3209" t="str">
        <f>VLOOKUP(A3209, [1]!tblDescription[#Data], 3, 0)</f>
        <v>Catalyst 9166I AP (W6E, tri-band 4x4, XOR) w/Reg-Z</v>
      </c>
      <c r="V3209" s="22" cm="1">
        <f t="array" ref="V3209">_xlfn.XLOOKUP(1,([1]!tblOrders[Order]=tblnventory[[#This Row],[PO]])*([1]!tblOrders[Description]=tblnventory[[#This Row],[Item]]),[1]!tblOrders[Unit Total],0)</f>
        <v>902.54</v>
      </c>
      <c r="W3209" s="23" cm="1">
        <f t="array" ref="W3209">_xlfn.XLOOKUP(1,([1]!tblOrders[Order]=tblnventory[[#This Row],[PO]])*([1]!tblOrders[Description]=tblnventory[[#This Row],[Item]]),[1]!tblOrders[Licence])</f>
        <v>0</v>
      </c>
      <c r="X3209" t="b" cm="1">
        <f t="array" ref="X3209">NOT(_xlfn.XLOOKUP(tblnventory[[#This Row],[PO]]&amp;tblnventory[[#This Row],[Item]],[1]!tblOrders[Order]&amp;[1]!tblOrders[Description],[1]!tblOrders[Paid Licence],FALSE))</f>
        <v>1</v>
      </c>
      <c r="Y32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10" spans="1:25" ht="15.75" thickBot="1">
      <c r="A3210" s="19" t="s">
        <v>8242</v>
      </c>
      <c r="B3210" t="str">
        <f>_xlfn.XLOOKUP(tblnventory[[#This Row],[Item]],[1]!tblDescription[Item],[1]!tblDescription[Description])</f>
        <v>Catalyst 9166I AP (W6E, tri-band 4x4, XOR) w/Reg-Z</v>
      </c>
      <c r="C3210" t="str">
        <f>_xlfn.XLOOKUP(tblnventory[[#This Row],[Item]],[1]!tblDescription[Item],[1]!tblDescription[Type])</f>
        <v>WAP</v>
      </c>
      <c r="D3210" t="str">
        <f>_xlfn.XLOOKUP(tblnventory[[#This Row],[Use]],[1]!tblCodes[Use],[1]!tblCodes[Code])</f>
        <v>WiFi</v>
      </c>
      <c r="E3210" s="13" t="s">
        <v>3163</v>
      </c>
      <c r="F3210" s="20">
        <v>44977</v>
      </c>
      <c r="G3210" s="24" t="str">
        <f>IF(ISBLANK(tblnventory[[#This Row],[Installed By]]),"Store","Installed")</f>
        <v>Store</v>
      </c>
      <c r="H3210" t="s">
        <v>8243</v>
      </c>
      <c r="J3210">
        <v>2191007950</v>
      </c>
      <c r="K3210" s="17"/>
      <c r="O3210" t="b">
        <f>IF(tblnventory[[#This Row],[Installed]],LEFT(tblnventory[[#This Row],[Location]],3))</f>
        <v>0</v>
      </c>
      <c r="P3210" t="str">
        <f>_xlfn.XLOOKUP(tblnventory[[#This Row],[Serial Number]],[1]!tblDNACInventory[Floor],[1]!tblDNACInventory[Name],"Not Used")</f>
        <v>Not Used</v>
      </c>
      <c r="T3210" t="b">
        <f>NOT(ISBLANK(tblnventory[[#This Row],[Installed By]]))</f>
        <v>0</v>
      </c>
      <c r="U3210" t="str">
        <f>VLOOKUP(A3210, [1]!tblDescription[#Data], 3, 0)</f>
        <v>Catalyst 9166I AP (W6E, tri-band 4x4, XOR) w/Reg-Z</v>
      </c>
      <c r="V3210" s="22" cm="1">
        <f t="array" ref="V3210">_xlfn.XLOOKUP(1,([1]!tblOrders[Order]=tblnventory[[#This Row],[PO]])*([1]!tblOrders[Description]=tblnventory[[#This Row],[Item]]),[1]!tblOrders[Unit Total],0)</f>
        <v>902.54</v>
      </c>
      <c r="W3210" s="23" cm="1">
        <f t="array" ref="W3210">_xlfn.XLOOKUP(1,([1]!tblOrders[Order]=tblnventory[[#This Row],[PO]])*([1]!tblOrders[Description]=tblnventory[[#This Row],[Item]]),[1]!tblOrders[Licence])</f>
        <v>0</v>
      </c>
      <c r="X3210" t="b" cm="1">
        <f t="array" ref="X3210">NOT(_xlfn.XLOOKUP(tblnventory[[#This Row],[PO]]&amp;tblnventory[[#This Row],[Item]],[1]!tblOrders[Order]&amp;[1]!tblOrders[Description],[1]!tblOrders[Paid Licence],FALSE))</f>
        <v>1</v>
      </c>
      <c r="Y32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11" spans="1:25" ht="15.75" thickBot="1">
      <c r="A3211" s="19" t="s">
        <v>8242</v>
      </c>
      <c r="B3211" t="str">
        <f>_xlfn.XLOOKUP(tblnventory[[#This Row],[Item]],[1]!tblDescription[Item],[1]!tblDescription[Description])</f>
        <v>Catalyst 9166I AP (W6E, tri-band 4x4, XOR) w/Reg-Z</v>
      </c>
      <c r="C3211" t="str">
        <f>_xlfn.XLOOKUP(tblnventory[[#This Row],[Item]],[1]!tblDescription[Item],[1]!tblDescription[Type])</f>
        <v>WAP</v>
      </c>
      <c r="D3211" t="str">
        <f>_xlfn.XLOOKUP(tblnventory[[#This Row],[Use]],[1]!tblCodes[Use],[1]!tblCodes[Code])</f>
        <v>WiFi</v>
      </c>
      <c r="E3211" s="13" t="s">
        <v>3164</v>
      </c>
      <c r="F3211" s="20">
        <v>44977</v>
      </c>
      <c r="G3211" s="24" t="str">
        <f>IF(ISBLANK(tblnventory[[#This Row],[Installed By]]),"Store","Installed")</f>
        <v>Store</v>
      </c>
      <c r="H3211" t="s">
        <v>8243</v>
      </c>
      <c r="J3211">
        <v>2191007950</v>
      </c>
      <c r="K3211" s="17"/>
      <c r="O3211" t="b">
        <f>IF(tblnventory[[#This Row],[Installed]],LEFT(tblnventory[[#This Row],[Location]],3))</f>
        <v>0</v>
      </c>
      <c r="P3211" t="str">
        <f>_xlfn.XLOOKUP(tblnventory[[#This Row],[Serial Number]],[1]!tblDNACInventory[Floor],[1]!tblDNACInventory[Name],"Not Used")</f>
        <v>Not Used</v>
      </c>
      <c r="T3211" t="b">
        <f>NOT(ISBLANK(tblnventory[[#This Row],[Installed By]]))</f>
        <v>0</v>
      </c>
      <c r="U3211" t="str">
        <f>VLOOKUP(A3211, [1]!tblDescription[#Data], 3, 0)</f>
        <v>Catalyst 9166I AP (W6E, tri-band 4x4, XOR) w/Reg-Z</v>
      </c>
      <c r="V3211" s="22" cm="1">
        <f t="array" ref="V3211">_xlfn.XLOOKUP(1,([1]!tblOrders[Order]=tblnventory[[#This Row],[PO]])*([1]!tblOrders[Description]=tblnventory[[#This Row],[Item]]),[1]!tblOrders[Unit Total],0)</f>
        <v>902.54</v>
      </c>
      <c r="W3211" s="23" cm="1">
        <f t="array" ref="W3211">_xlfn.XLOOKUP(1,([1]!tblOrders[Order]=tblnventory[[#This Row],[PO]])*([1]!tblOrders[Description]=tblnventory[[#This Row],[Item]]),[1]!tblOrders[Licence])</f>
        <v>0</v>
      </c>
      <c r="X3211" t="b" cm="1">
        <f t="array" ref="X3211">NOT(_xlfn.XLOOKUP(tblnventory[[#This Row],[PO]]&amp;tblnventory[[#This Row],[Item]],[1]!tblOrders[Order]&amp;[1]!tblOrders[Description],[1]!tblOrders[Paid Licence],FALSE))</f>
        <v>1</v>
      </c>
      <c r="Y32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12" spans="1:25" ht="15.75" thickBot="1">
      <c r="A3212" s="19" t="s">
        <v>8242</v>
      </c>
      <c r="B3212" t="str">
        <f>_xlfn.XLOOKUP(tblnventory[[#This Row],[Item]],[1]!tblDescription[Item],[1]!tblDescription[Description])</f>
        <v>Catalyst 9166I AP (W6E, tri-band 4x4, XOR) w/Reg-Z</v>
      </c>
      <c r="C3212" t="str">
        <f>_xlfn.XLOOKUP(tblnventory[[#This Row],[Item]],[1]!tblDescription[Item],[1]!tblDescription[Type])</f>
        <v>WAP</v>
      </c>
      <c r="D3212" t="str">
        <f>_xlfn.XLOOKUP(tblnventory[[#This Row],[Use]],[1]!tblCodes[Use],[1]!tblCodes[Code])</f>
        <v>WiFi</v>
      </c>
      <c r="E3212" s="13" t="s">
        <v>3165</v>
      </c>
      <c r="F3212" s="20">
        <v>44977</v>
      </c>
      <c r="G3212" s="24" t="str">
        <f>IF(ISBLANK(tblnventory[[#This Row],[Installed By]]),"Store","Installed")</f>
        <v>Store</v>
      </c>
      <c r="H3212" t="s">
        <v>8243</v>
      </c>
      <c r="J3212">
        <v>2191007950</v>
      </c>
      <c r="K3212" s="17"/>
      <c r="O3212" t="b">
        <f>IF(tblnventory[[#This Row],[Installed]],LEFT(tblnventory[[#This Row],[Location]],3))</f>
        <v>0</v>
      </c>
      <c r="P3212" t="str">
        <f>_xlfn.XLOOKUP(tblnventory[[#This Row],[Serial Number]],[1]!tblDNACInventory[Floor],[1]!tblDNACInventory[Name],"Not Used")</f>
        <v>Not Used</v>
      </c>
      <c r="T3212" t="b">
        <f>NOT(ISBLANK(tblnventory[[#This Row],[Installed By]]))</f>
        <v>0</v>
      </c>
      <c r="U3212" t="str">
        <f>VLOOKUP(A3212, [1]!tblDescription[#Data], 3, 0)</f>
        <v>Catalyst 9166I AP (W6E, tri-band 4x4, XOR) w/Reg-Z</v>
      </c>
      <c r="V3212" s="22" cm="1">
        <f t="array" ref="V3212">_xlfn.XLOOKUP(1,([1]!tblOrders[Order]=tblnventory[[#This Row],[PO]])*([1]!tblOrders[Description]=tblnventory[[#This Row],[Item]]),[1]!tblOrders[Unit Total],0)</f>
        <v>902.54</v>
      </c>
      <c r="W3212" s="23" cm="1">
        <f t="array" ref="W3212">_xlfn.XLOOKUP(1,([1]!tblOrders[Order]=tblnventory[[#This Row],[PO]])*([1]!tblOrders[Description]=tblnventory[[#This Row],[Item]]),[1]!tblOrders[Licence])</f>
        <v>0</v>
      </c>
      <c r="X3212" t="b" cm="1">
        <f t="array" ref="X3212">NOT(_xlfn.XLOOKUP(tblnventory[[#This Row],[PO]]&amp;tblnventory[[#This Row],[Item]],[1]!tblOrders[Order]&amp;[1]!tblOrders[Description],[1]!tblOrders[Paid Licence],FALSE))</f>
        <v>1</v>
      </c>
      <c r="Y32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13" spans="1:25" ht="15.75" thickBot="1">
      <c r="A3213" s="19" t="s">
        <v>8242</v>
      </c>
      <c r="B3213" t="str">
        <f>_xlfn.XLOOKUP(tblnventory[[#This Row],[Item]],[1]!tblDescription[Item],[1]!tblDescription[Description])</f>
        <v>Catalyst 9166I AP (W6E, tri-band 4x4, XOR) w/Reg-Z</v>
      </c>
      <c r="C3213" t="str">
        <f>_xlfn.XLOOKUP(tblnventory[[#This Row],[Item]],[1]!tblDescription[Item],[1]!tblDescription[Type])</f>
        <v>WAP</v>
      </c>
      <c r="D3213" t="str">
        <f>_xlfn.XLOOKUP(tblnventory[[#This Row],[Use]],[1]!tblCodes[Use],[1]!tblCodes[Code])</f>
        <v>WiFi</v>
      </c>
      <c r="E3213" s="13" t="s">
        <v>3166</v>
      </c>
      <c r="F3213" s="20">
        <v>44977</v>
      </c>
      <c r="G3213" s="24" t="str">
        <f>IF(ISBLANK(tblnventory[[#This Row],[Installed By]]),"Store","Installed")</f>
        <v>Store</v>
      </c>
      <c r="H3213" t="s">
        <v>8243</v>
      </c>
      <c r="J3213">
        <v>2191007950</v>
      </c>
      <c r="K3213" s="17"/>
      <c r="O3213" t="b">
        <f>IF(tblnventory[[#This Row],[Installed]],LEFT(tblnventory[[#This Row],[Location]],3))</f>
        <v>0</v>
      </c>
      <c r="P3213" t="str">
        <f>_xlfn.XLOOKUP(tblnventory[[#This Row],[Serial Number]],[1]!tblDNACInventory[Floor],[1]!tblDNACInventory[Name],"Not Used")</f>
        <v>Not Used</v>
      </c>
      <c r="T3213" t="b">
        <f>NOT(ISBLANK(tblnventory[[#This Row],[Installed By]]))</f>
        <v>0</v>
      </c>
      <c r="U3213" t="str">
        <f>VLOOKUP(A3213, [1]!tblDescription[#Data], 3, 0)</f>
        <v>Catalyst 9166I AP (W6E, tri-band 4x4, XOR) w/Reg-Z</v>
      </c>
      <c r="V3213" s="22" cm="1">
        <f t="array" ref="V3213">_xlfn.XLOOKUP(1,([1]!tblOrders[Order]=tblnventory[[#This Row],[PO]])*([1]!tblOrders[Description]=tblnventory[[#This Row],[Item]]),[1]!tblOrders[Unit Total],0)</f>
        <v>902.54</v>
      </c>
      <c r="W3213" s="23" cm="1">
        <f t="array" ref="W3213">_xlfn.XLOOKUP(1,([1]!tblOrders[Order]=tblnventory[[#This Row],[PO]])*([1]!tblOrders[Description]=tblnventory[[#This Row],[Item]]),[1]!tblOrders[Licence])</f>
        <v>0</v>
      </c>
      <c r="X3213" t="b" cm="1">
        <f t="array" ref="X3213">NOT(_xlfn.XLOOKUP(tblnventory[[#This Row],[PO]]&amp;tblnventory[[#This Row],[Item]],[1]!tblOrders[Order]&amp;[1]!tblOrders[Description],[1]!tblOrders[Paid Licence],FALSE))</f>
        <v>1</v>
      </c>
      <c r="Y32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14" spans="1:25" ht="15.75" thickBot="1">
      <c r="A3214" s="19" t="s">
        <v>8242</v>
      </c>
      <c r="B3214" t="str">
        <f>_xlfn.XLOOKUP(tblnventory[[#This Row],[Item]],[1]!tblDescription[Item],[1]!tblDescription[Description])</f>
        <v>Catalyst 9166I AP (W6E, tri-band 4x4, XOR) w/Reg-Z</v>
      </c>
      <c r="C3214" t="str">
        <f>_xlfn.XLOOKUP(tblnventory[[#This Row],[Item]],[1]!tblDescription[Item],[1]!tblDescription[Type])</f>
        <v>WAP</v>
      </c>
      <c r="D3214" t="str">
        <f>_xlfn.XLOOKUP(tblnventory[[#This Row],[Use]],[1]!tblCodes[Use],[1]!tblCodes[Code])</f>
        <v>WiFi</v>
      </c>
      <c r="E3214" s="13" t="s">
        <v>3167</v>
      </c>
      <c r="F3214" s="20">
        <v>44977</v>
      </c>
      <c r="G3214" s="24" t="str">
        <f>IF(ISBLANK(tblnventory[[#This Row],[Installed By]]),"Store","Installed")</f>
        <v>Store</v>
      </c>
      <c r="H3214" t="s">
        <v>8243</v>
      </c>
      <c r="J3214">
        <v>2191007950</v>
      </c>
      <c r="K3214" s="17"/>
      <c r="O3214" t="b">
        <f>IF(tblnventory[[#This Row],[Installed]],LEFT(tblnventory[[#This Row],[Location]],3))</f>
        <v>0</v>
      </c>
      <c r="P3214" t="str">
        <f>_xlfn.XLOOKUP(tblnventory[[#This Row],[Serial Number]],[1]!tblDNACInventory[Floor],[1]!tblDNACInventory[Name],"Not Used")</f>
        <v>Not Used</v>
      </c>
      <c r="T3214" t="b">
        <f>NOT(ISBLANK(tblnventory[[#This Row],[Installed By]]))</f>
        <v>0</v>
      </c>
      <c r="U3214" t="str">
        <f>VLOOKUP(A3214, [1]!tblDescription[#Data], 3, 0)</f>
        <v>Catalyst 9166I AP (W6E, tri-band 4x4, XOR) w/Reg-Z</v>
      </c>
      <c r="V3214" s="22" cm="1">
        <f t="array" ref="V3214">_xlfn.XLOOKUP(1,([1]!tblOrders[Order]=tblnventory[[#This Row],[PO]])*([1]!tblOrders[Description]=tblnventory[[#This Row],[Item]]),[1]!tblOrders[Unit Total],0)</f>
        <v>902.54</v>
      </c>
      <c r="W3214" s="23" cm="1">
        <f t="array" ref="W3214">_xlfn.XLOOKUP(1,([1]!tblOrders[Order]=tblnventory[[#This Row],[PO]])*([1]!tblOrders[Description]=tblnventory[[#This Row],[Item]]),[1]!tblOrders[Licence])</f>
        <v>0</v>
      </c>
      <c r="X3214" t="b" cm="1">
        <f t="array" ref="X3214">NOT(_xlfn.XLOOKUP(tblnventory[[#This Row],[PO]]&amp;tblnventory[[#This Row],[Item]],[1]!tblOrders[Order]&amp;[1]!tblOrders[Description],[1]!tblOrders[Paid Licence],FALSE))</f>
        <v>1</v>
      </c>
      <c r="Y32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15" spans="1:25" ht="15.75" thickBot="1">
      <c r="A3215" s="19" t="s">
        <v>8242</v>
      </c>
      <c r="B3215" t="str">
        <f>_xlfn.XLOOKUP(tblnventory[[#This Row],[Item]],[1]!tblDescription[Item],[1]!tblDescription[Description])</f>
        <v>Catalyst 9166I AP (W6E, tri-band 4x4, XOR) w/Reg-Z</v>
      </c>
      <c r="C3215" t="str">
        <f>_xlfn.XLOOKUP(tblnventory[[#This Row],[Item]],[1]!tblDescription[Item],[1]!tblDescription[Type])</f>
        <v>WAP</v>
      </c>
      <c r="D3215" t="str">
        <f>_xlfn.XLOOKUP(tblnventory[[#This Row],[Use]],[1]!tblCodes[Use],[1]!tblCodes[Code])</f>
        <v>WiFi</v>
      </c>
      <c r="E3215" s="13" t="s">
        <v>3168</v>
      </c>
      <c r="F3215" s="20">
        <v>44977</v>
      </c>
      <c r="G3215" s="24" t="str">
        <f>IF(ISBLANK(tblnventory[[#This Row],[Installed By]]),"Store","Installed")</f>
        <v>Store</v>
      </c>
      <c r="H3215" t="s">
        <v>8243</v>
      </c>
      <c r="J3215">
        <v>2191007950</v>
      </c>
      <c r="K3215" s="17"/>
      <c r="O3215" t="b">
        <f>IF(tblnventory[[#This Row],[Installed]],LEFT(tblnventory[[#This Row],[Location]],3))</f>
        <v>0</v>
      </c>
      <c r="P3215" t="str">
        <f>_xlfn.XLOOKUP(tblnventory[[#This Row],[Serial Number]],[1]!tblDNACInventory[Floor],[1]!tblDNACInventory[Name],"Not Used")</f>
        <v>Not Used</v>
      </c>
      <c r="T3215" t="b">
        <f>NOT(ISBLANK(tblnventory[[#This Row],[Installed By]]))</f>
        <v>0</v>
      </c>
      <c r="U3215" t="str">
        <f>VLOOKUP(A3215, [1]!tblDescription[#Data], 3, 0)</f>
        <v>Catalyst 9166I AP (W6E, tri-band 4x4, XOR) w/Reg-Z</v>
      </c>
      <c r="V3215" s="22" cm="1">
        <f t="array" ref="V3215">_xlfn.XLOOKUP(1,([1]!tblOrders[Order]=tblnventory[[#This Row],[PO]])*([1]!tblOrders[Description]=tblnventory[[#This Row],[Item]]),[1]!tblOrders[Unit Total],0)</f>
        <v>902.54</v>
      </c>
      <c r="W3215" s="23" cm="1">
        <f t="array" ref="W3215">_xlfn.XLOOKUP(1,([1]!tblOrders[Order]=tblnventory[[#This Row],[PO]])*([1]!tblOrders[Description]=tblnventory[[#This Row],[Item]]),[1]!tblOrders[Licence])</f>
        <v>0</v>
      </c>
      <c r="X3215" t="b" cm="1">
        <f t="array" ref="X3215">NOT(_xlfn.XLOOKUP(tblnventory[[#This Row],[PO]]&amp;tblnventory[[#This Row],[Item]],[1]!tblOrders[Order]&amp;[1]!tblOrders[Description],[1]!tblOrders[Paid Licence],FALSE))</f>
        <v>1</v>
      </c>
      <c r="Y32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16" spans="1:25" ht="15.75" thickBot="1">
      <c r="A3216" s="19" t="s">
        <v>8242</v>
      </c>
      <c r="B3216" t="str">
        <f>_xlfn.XLOOKUP(tblnventory[[#This Row],[Item]],[1]!tblDescription[Item],[1]!tblDescription[Description])</f>
        <v>Catalyst 9166I AP (W6E, tri-band 4x4, XOR) w/Reg-Z</v>
      </c>
      <c r="C3216" t="str">
        <f>_xlfn.XLOOKUP(tblnventory[[#This Row],[Item]],[1]!tblDescription[Item],[1]!tblDescription[Type])</f>
        <v>WAP</v>
      </c>
      <c r="D3216" t="str">
        <f>_xlfn.XLOOKUP(tblnventory[[#This Row],[Use]],[1]!tblCodes[Use],[1]!tblCodes[Code])</f>
        <v>WiFi</v>
      </c>
      <c r="E3216" s="13" t="s">
        <v>3169</v>
      </c>
      <c r="F3216" s="20">
        <v>44977</v>
      </c>
      <c r="G3216" s="24" t="str">
        <f>IF(ISBLANK(tblnventory[[#This Row],[Installed By]]),"Store","Installed")</f>
        <v>Store</v>
      </c>
      <c r="H3216" t="s">
        <v>8243</v>
      </c>
      <c r="J3216">
        <v>2191007950</v>
      </c>
      <c r="K3216" s="17"/>
      <c r="O3216" t="b">
        <f>IF(tblnventory[[#This Row],[Installed]],LEFT(tblnventory[[#This Row],[Location]],3))</f>
        <v>0</v>
      </c>
      <c r="P3216" t="str">
        <f>_xlfn.XLOOKUP(tblnventory[[#This Row],[Serial Number]],[1]!tblDNACInventory[Floor],[1]!tblDNACInventory[Name],"Not Used")</f>
        <v>Not Used</v>
      </c>
      <c r="T3216" t="b">
        <f>NOT(ISBLANK(tblnventory[[#This Row],[Installed By]]))</f>
        <v>0</v>
      </c>
      <c r="U3216" t="str">
        <f>VLOOKUP(A3216, [1]!tblDescription[#Data], 3, 0)</f>
        <v>Catalyst 9166I AP (W6E, tri-band 4x4, XOR) w/Reg-Z</v>
      </c>
      <c r="V3216" s="22" cm="1">
        <f t="array" ref="V3216">_xlfn.XLOOKUP(1,([1]!tblOrders[Order]=tblnventory[[#This Row],[PO]])*([1]!tblOrders[Description]=tblnventory[[#This Row],[Item]]),[1]!tblOrders[Unit Total],0)</f>
        <v>902.54</v>
      </c>
      <c r="W3216" s="23" cm="1">
        <f t="array" ref="W3216">_xlfn.XLOOKUP(1,([1]!tblOrders[Order]=tblnventory[[#This Row],[PO]])*([1]!tblOrders[Description]=tblnventory[[#This Row],[Item]]),[1]!tblOrders[Licence])</f>
        <v>0</v>
      </c>
      <c r="X3216" t="b" cm="1">
        <f t="array" ref="X3216">NOT(_xlfn.XLOOKUP(tblnventory[[#This Row],[PO]]&amp;tblnventory[[#This Row],[Item]],[1]!tblOrders[Order]&amp;[1]!tblOrders[Description],[1]!tblOrders[Paid Licence],FALSE))</f>
        <v>1</v>
      </c>
      <c r="Y32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17" spans="1:25" ht="15.75" thickBot="1">
      <c r="A3217" s="19" t="s">
        <v>8242</v>
      </c>
      <c r="B3217" t="str">
        <f>_xlfn.XLOOKUP(tblnventory[[#This Row],[Item]],[1]!tblDescription[Item],[1]!tblDescription[Description])</f>
        <v>Catalyst 9166I AP (W6E, tri-band 4x4, XOR) w/Reg-Z</v>
      </c>
      <c r="C3217" t="str">
        <f>_xlfn.XLOOKUP(tblnventory[[#This Row],[Item]],[1]!tblDescription[Item],[1]!tblDescription[Type])</f>
        <v>WAP</v>
      </c>
      <c r="D3217" t="str">
        <f>_xlfn.XLOOKUP(tblnventory[[#This Row],[Use]],[1]!tblCodes[Use],[1]!tblCodes[Code])</f>
        <v>WiFi</v>
      </c>
      <c r="E3217" s="13" t="s">
        <v>3170</v>
      </c>
      <c r="F3217" s="20">
        <v>44977</v>
      </c>
      <c r="G3217" s="24" t="str">
        <f>IF(ISBLANK(tblnventory[[#This Row],[Installed By]]),"Store","Installed")</f>
        <v>Store</v>
      </c>
      <c r="H3217" t="s">
        <v>8243</v>
      </c>
      <c r="J3217">
        <v>2191007950</v>
      </c>
      <c r="K3217" s="17"/>
      <c r="O3217" t="b">
        <f>IF(tblnventory[[#This Row],[Installed]],LEFT(tblnventory[[#This Row],[Location]],3))</f>
        <v>0</v>
      </c>
      <c r="P3217" t="str">
        <f>_xlfn.XLOOKUP(tblnventory[[#This Row],[Serial Number]],[1]!tblDNACInventory[Floor],[1]!tblDNACInventory[Name],"Not Used")</f>
        <v>Not Used</v>
      </c>
      <c r="T3217" t="b">
        <f>NOT(ISBLANK(tblnventory[[#This Row],[Installed By]]))</f>
        <v>0</v>
      </c>
      <c r="U3217" t="str">
        <f>VLOOKUP(A3217, [1]!tblDescription[#Data], 3, 0)</f>
        <v>Catalyst 9166I AP (W6E, tri-band 4x4, XOR) w/Reg-Z</v>
      </c>
      <c r="V3217" s="22" cm="1">
        <f t="array" ref="V3217">_xlfn.XLOOKUP(1,([1]!tblOrders[Order]=tblnventory[[#This Row],[PO]])*([1]!tblOrders[Description]=tblnventory[[#This Row],[Item]]),[1]!tblOrders[Unit Total],0)</f>
        <v>902.54</v>
      </c>
      <c r="W3217" s="23" cm="1">
        <f t="array" ref="W3217">_xlfn.XLOOKUP(1,([1]!tblOrders[Order]=tblnventory[[#This Row],[PO]])*([1]!tblOrders[Description]=tblnventory[[#This Row],[Item]]),[1]!tblOrders[Licence])</f>
        <v>0</v>
      </c>
      <c r="X3217" t="b" cm="1">
        <f t="array" ref="X3217">NOT(_xlfn.XLOOKUP(tblnventory[[#This Row],[PO]]&amp;tblnventory[[#This Row],[Item]],[1]!tblOrders[Order]&amp;[1]!tblOrders[Description],[1]!tblOrders[Paid Licence],FALSE))</f>
        <v>1</v>
      </c>
      <c r="Y32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18" spans="1:25" ht="15.75" thickBot="1">
      <c r="A3218" s="19" t="s">
        <v>8242</v>
      </c>
      <c r="B3218" t="str">
        <f>_xlfn.XLOOKUP(tblnventory[[#This Row],[Item]],[1]!tblDescription[Item],[1]!tblDescription[Description])</f>
        <v>Catalyst 9166I AP (W6E, tri-band 4x4, XOR) w/Reg-Z</v>
      </c>
      <c r="C3218" t="str">
        <f>_xlfn.XLOOKUP(tblnventory[[#This Row],[Item]],[1]!tblDescription[Item],[1]!tblDescription[Type])</f>
        <v>WAP</v>
      </c>
      <c r="D3218" t="str">
        <f>_xlfn.XLOOKUP(tblnventory[[#This Row],[Use]],[1]!tblCodes[Use],[1]!tblCodes[Code])</f>
        <v>WiFi</v>
      </c>
      <c r="E3218" s="13" t="s">
        <v>3171</v>
      </c>
      <c r="F3218" s="20">
        <v>44977</v>
      </c>
      <c r="G3218" s="24" t="str">
        <f>IF(ISBLANK(tblnventory[[#This Row],[Installed By]]),"Store","Installed")</f>
        <v>Store</v>
      </c>
      <c r="H3218" t="s">
        <v>8243</v>
      </c>
      <c r="J3218">
        <v>2191007950</v>
      </c>
      <c r="K3218" s="17"/>
      <c r="O3218" t="b">
        <f>IF(tblnventory[[#This Row],[Installed]],LEFT(tblnventory[[#This Row],[Location]],3))</f>
        <v>0</v>
      </c>
      <c r="P3218" t="str">
        <f>_xlfn.XLOOKUP(tblnventory[[#This Row],[Serial Number]],[1]!tblDNACInventory[Floor],[1]!tblDNACInventory[Name],"Not Used")</f>
        <v>Not Used</v>
      </c>
      <c r="T3218" t="b">
        <f>NOT(ISBLANK(tblnventory[[#This Row],[Installed By]]))</f>
        <v>0</v>
      </c>
      <c r="U3218" t="str">
        <f>VLOOKUP(A3218, [1]!tblDescription[#Data], 3, 0)</f>
        <v>Catalyst 9166I AP (W6E, tri-band 4x4, XOR) w/Reg-Z</v>
      </c>
      <c r="V3218" s="22" cm="1">
        <f t="array" ref="V3218">_xlfn.XLOOKUP(1,([1]!tblOrders[Order]=tblnventory[[#This Row],[PO]])*([1]!tblOrders[Description]=tblnventory[[#This Row],[Item]]),[1]!tblOrders[Unit Total],0)</f>
        <v>902.54</v>
      </c>
      <c r="W3218" s="23" cm="1">
        <f t="array" ref="W3218">_xlfn.XLOOKUP(1,([1]!tblOrders[Order]=tblnventory[[#This Row],[PO]])*([1]!tblOrders[Description]=tblnventory[[#This Row],[Item]]),[1]!tblOrders[Licence])</f>
        <v>0</v>
      </c>
      <c r="X3218" t="b" cm="1">
        <f t="array" ref="X3218">NOT(_xlfn.XLOOKUP(tblnventory[[#This Row],[PO]]&amp;tblnventory[[#This Row],[Item]],[1]!tblOrders[Order]&amp;[1]!tblOrders[Description],[1]!tblOrders[Paid Licence],FALSE))</f>
        <v>1</v>
      </c>
      <c r="Y32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19" spans="1:25" ht="15.75" thickBot="1">
      <c r="A3219" s="19" t="s">
        <v>8242</v>
      </c>
      <c r="B3219" t="str">
        <f>_xlfn.XLOOKUP(tblnventory[[#This Row],[Item]],[1]!tblDescription[Item],[1]!tblDescription[Description])</f>
        <v>Catalyst 9166I AP (W6E, tri-band 4x4, XOR) w/Reg-Z</v>
      </c>
      <c r="C3219" t="str">
        <f>_xlfn.XLOOKUP(tblnventory[[#This Row],[Item]],[1]!tblDescription[Item],[1]!tblDescription[Type])</f>
        <v>WAP</v>
      </c>
      <c r="D3219" t="str">
        <f>_xlfn.XLOOKUP(tblnventory[[#This Row],[Use]],[1]!tblCodes[Use],[1]!tblCodes[Code])</f>
        <v>WiFi</v>
      </c>
      <c r="E3219" s="13" t="s">
        <v>3172</v>
      </c>
      <c r="F3219" s="20">
        <v>44977</v>
      </c>
      <c r="G3219" s="24" t="str">
        <f>IF(ISBLANK(tblnventory[[#This Row],[Installed By]]),"Store","Installed")</f>
        <v>Store</v>
      </c>
      <c r="H3219" t="s">
        <v>8243</v>
      </c>
      <c r="J3219">
        <v>2191007950</v>
      </c>
      <c r="K3219" s="17"/>
      <c r="O3219" t="b">
        <f>IF(tblnventory[[#This Row],[Installed]],LEFT(tblnventory[[#This Row],[Location]],3))</f>
        <v>0</v>
      </c>
      <c r="P3219" t="str">
        <f>_xlfn.XLOOKUP(tblnventory[[#This Row],[Serial Number]],[1]!tblDNACInventory[Floor],[1]!tblDNACInventory[Name],"Not Used")</f>
        <v>Not Used</v>
      </c>
      <c r="T3219" t="b">
        <f>NOT(ISBLANK(tblnventory[[#This Row],[Installed By]]))</f>
        <v>0</v>
      </c>
      <c r="U3219" t="str">
        <f>VLOOKUP(A3219, [1]!tblDescription[#Data], 3, 0)</f>
        <v>Catalyst 9166I AP (W6E, tri-band 4x4, XOR) w/Reg-Z</v>
      </c>
      <c r="V3219" s="22" cm="1">
        <f t="array" ref="V3219">_xlfn.XLOOKUP(1,([1]!tblOrders[Order]=tblnventory[[#This Row],[PO]])*([1]!tblOrders[Description]=tblnventory[[#This Row],[Item]]),[1]!tblOrders[Unit Total],0)</f>
        <v>902.54</v>
      </c>
      <c r="W3219" s="23" cm="1">
        <f t="array" ref="W3219">_xlfn.XLOOKUP(1,([1]!tblOrders[Order]=tblnventory[[#This Row],[PO]])*([1]!tblOrders[Description]=tblnventory[[#This Row],[Item]]),[1]!tblOrders[Licence])</f>
        <v>0</v>
      </c>
      <c r="X3219" t="b" cm="1">
        <f t="array" ref="X3219">NOT(_xlfn.XLOOKUP(tblnventory[[#This Row],[PO]]&amp;tblnventory[[#This Row],[Item]],[1]!tblOrders[Order]&amp;[1]!tblOrders[Description],[1]!tblOrders[Paid Licence],FALSE))</f>
        <v>1</v>
      </c>
      <c r="Y32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20" spans="1:25" ht="15.75" thickBot="1">
      <c r="A3220" s="19" t="s">
        <v>8242</v>
      </c>
      <c r="B3220" t="str">
        <f>_xlfn.XLOOKUP(tblnventory[[#This Row],[Item]],[1]!tblDescription[Item],[1]!tblDescription[Description])</f>
        <v>Catalyst 9166I AP (W6E, tri-band 4x4, XOR) w/Reg-Z</v>
      </c>
      <c r="C3220" t="str">
        <f>_xlfn.XLOOKUP(tblnventory[[#This Row],[Item]],[1]!tblDescription[Item],[1]!tblDescription[Type])</f>
        <v>WAP</v>
      </c>
      <c r="D3220" t="str">
        <f>_xlfn.XLOOKUP(tblnventory[[#This Row],[Use]],[1]!tblCodes[Use],[1]!tblCodes[Code])</f>
        <v>WiFi</v>
      </c>
      <c r="E3220" s="13" t="s">
        <v>3173</v>
      </c>
      <c r="F3220" s="20">
        <v>44977</v>
      </c>
      <c r="G3220" s="24" t="str">
        <f>IF(ISBLANK(tblnventory[[#This Row],[Installed By]]),"Store","Installed")</f>
        <v>Store</v>
      </c>
      <c r="H3220" t="s">
        <v>8243</v>
      </c>
      <c r="J3220">
        <v>2191007950</v>
      </c>
      <c r="K3220" s="17"/>
      <c r="O3220" t="b">
        <f>IF(tblnventory[[#This Row],[Installed]],LEFT(tblnventory[[#This Row],[Location]],3))</f>
        <v>0</v>
      </c>
      <c r="P3220" t="str">
        <f>_xlfn.XLOOKUP(tblnventory[[#This Row],[Serial Number]],[1]!tblDNACInventory[Floor],[1]!tblDNACInventory[Name],"Not Used")</f>
        <v>Not Used</v>
      </c>
      <c r="T3220" t="b">
        <f>NOT(ISBLANK(tblnventory[[#This Row],[Installed By]]))</f>
        <v>0</v>
      </c>
      <c r="U3220" t="str">
        <f>VLOOKUP(A3220, [1]!tblDescription[#Data], 3, 0)</f>
        <v>Catalyst 9166I AP (W6E, tri-band 4x4, XOR) w/Reg-Z</v>
      </c>
      <c r="V3220" s="22" cm="1">
        <f t="array" ref="V3220">_xlfn.XLOOKUP(1,([1]!tblOrders[Order]=tblnventory[[#This Row],[PO]])*([1]!tblOrders[Description]=tblnventory[[#This Row],[Item]]),[1]!tblOrders[Unit Total],0)</f>
        <v>902.54</v>
      </c>
      <c r="W3220" s="23" cm="1">
        <f t="array" ref="W3220">_xlfn.XLOOKUP(1,([1]!tblOrders[Order]=tblnventory[[#This Row],[PO]])*([1]!tblOrders[Description]=tblnventory[[#This Row],[Item]]),[1]!tblOrders[Licence])</f>
        <v>0</v>
      </c>
      <c r="X3220" t="b" cm="1">
        <f t="array" ref="X3220">NOT(_xlfn.XLOOKUP(tblnventory[[#This Row],[PO]]&amp;tblnventory[[#This Row],[Item]],[1]!tblOrders[Order]&amp;[1]!tblOrders[Description],[1]!tblOrders[Paid Licence],FALSE))</f>
        <v>1</v>
      </c>
      <c r="Y32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21" spans="1:25" ht="15.75" thickBot="1">
      <c r="A3221" s="19" t="s">
        <v>8242</v>
      </c>
      <c r="B3221" t="str">
        <f>_xlfn.XLOOKUP(tblnventory[[#This Row],[Item]],[1]!tblDescription[Item],[1]!tblDescription[Description])</f>
        <v>Catalyst 9166I AP (W6E, tri-band 4x4, XOR) w/Reg-Z</v>
      </c>
      <c r="C3221" t="str">
        <f>_xlfn.XLOOKUP(tblnventory[[#This Row],[Item]],[1]!tblDescription[Item],[1]!tblDescription[Type])</f>
        <v>WAP</v>
      </c>
      <c r="D3221" t="str">
        <f>_xlfn.XLOOKUP(tblnventory[[#This Row],[Use]],[1]!tblCodes[Use],[1]!tblCodes[Code])</f>
        <v>WiFi</v>
      </c>
      <c r="E3221" s="13" t="s">
        <v>3174</v>
      </c>
      <c r="F3221" s="20">
        <v>44977</v>
      </c>
      <c r="G3221" s="24" t="str">
        <f>IF(ISBLANK(tblnventory[[#This Row],[Installed By]]),"Store","Installed")</f>
        <v>Store</v>
      </c>
      <c r="H3221" t="s">
        <v>8243</v>
      </c>
      <c r="J3221">
        <v>2191007950</v>
      </c>
      <c r="K3221" s="17"/>
      <c r="O3221" t="b">
        <f>IF(tblnventory[[#This Row],[Installed]],LEFT(tblnventory[[#This Row],[Location]],3))</f>
        <v>0</v>
      </c>
      <c r="P3221" t="str">
        <f>_xlfn.XLOOKUP(tblnventory[[#This Row],[Serial Number]],[1]!tblDNACInventory[Floor],[1]!tblDNACInventory[Name],"Not Used")</f>
        <v>Not Used</v>
      </c>
      <c r="T3221" t="b">
        <f>NOT(ISBLANK(tblnventory[[#This Row],[Installed By]]))</f>
        <v>0</v>
      </c>
      <c r="U3221" t="str">
        <f>VLOOKUP(A3221, [1]!tblDescription[#Data], 3, 0)</f>
        <v>Catalyst 9166I AP (W6E, tri-band 4x4, XOR) w/Reg-Z</v>
      </c>
      <c r="V3221" s="22" cm="1">
        <f t="array" ref="V3221">_xlfn.XLOOKUP(1,([1]!tblOrders[Order]=tblnventory[[#This Row],[PO]])*([1]!tblOrders[Description]=tblnventory[[#This Row],[Item]]),[1]!tblOrders[Unit Total],0)</f>
        <v>902.54</v>
      </c>
      <c r="W3221" s="23" cm="1">
        <f t="array" ref="W3221">_xlfn.XLOOKUP(1,([1]!tblOrders[Order]=tblnventory[[#This Row],[PO]])*([1]!tblOrders[Description]=tblnventory[[#This Row],[Item]]),[1]!tblOrders[Licence])</f>
        <v>0</v>
      </c>
      <c r="X3221" t="b" cm="1">
        <f t="array" ref="X3221">NOT(_xlfn.XLOOKUP(tblnventory[[#This Row],[PO]]&amp;tblnventory[[#This Row],[Item]],[1]!tblOrders[Order]&amp;[1]!tblOrders[Description],[1]!tblOrders[Paid Licence],FALSE))</f>
        <v>1</v>
      </c>
      <c r="Y32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22" spans="1:25" ht="15.75" thickBot="1">
      <c r="A3222" s="19" t="s">
        <v>8242</v>
      </c>
      <c r="B3222" t="str">
        <f>_xlfn.XLOOKUP(tblnventory[[#This Row],[Item]],[1]!tblDescription[Item],[1]!tblDescription[Description])</f>
        <v>Catalyst 9166I AP (W6E, tri-band 4x4, XOR) w/Reg-Z</v>
      </c>
      <c r="C3222" t="str">
        <f>_xlfn.XLOOKUP(tblnventory[[#This Row],[Item]],[1]!tblDescription[Item],[1]!tblDescription[Type])</f>
        <v>WAP</v>
      </c>
      <c r="D3222" t="str">
        <f>_xlfn.XLOOKUP(tblnventory[[#This Row],[Use]],[1]!tblCodes[Use],[1]!tblCodes[Code])</f>
        <v>WiFi</v>
      </c>
      <c r="E3222" s="13" t="s">
        <v>3175</v>
      </c>
      <c r="F3222" s="20">
        <v>44977</v>
      </c>
      <c r="G3222" s="24" t="str">
        <f>IF(ISBLANK(tblnventory[[#This Row],[Installed By]]),"Store","Installed")</f>
        <v>Store</v>
      </c>
      <c r="H3222" t="s">
        <v>8243</v>
      </c>
      <c r="J3222">
        <v>2191007950</v>
      </c>
      <c r="K3222" s="17"/>
      <c r="O3222" t="b">
        <f>IF(tblnventory[[#This Row],[Installed]],LEFT(tblnventory[[#This Row],[Location]],3))</f>
        <v>0</v>
      </c>
      <c r="P3222" t="str">
        <f>_xlfn.XLOOKUP(tblnventory[[#This Row],[Serial Number]],[1]!tblDNACInventory[Floor],[1]!tblDNACInventory[Name],"Not Used")</f>
        <v>Not Used</v>
      </c>
      <c r="T3222" t="b">
        <f>NOT(ISBLANK(tblnventory[[#This Row],[Installed By]]))</f>
        <v>0</v>
      </c>
      <c r="U3222" t="str">
        <f>VLOOKUP(A3222, [1]!tblDescription[#Data], 3, 0)</f>
        <v>Catalyst 9166I AP (W6E, tri-band 4x4, XOR) w/Reg-Z</v>
      </c>
      <c r="V3222" s="22" cm="1">
        <f t="array" ref="V3222">_xlfn.XLOOKUP(1,([1]!tblOrders[Order]=tblnventory[[#This Row],[PO]])*([1]!tblOrders[Description]=tblnventory[[#This Row],[Item]]),[1]!tblOrders[Unit Total],0)</f>
        <v>902.54</v>
      </c>
      <c r="W3222" s="23" cm="1">
        <f t="array" ref="W3222">_xlfn.XLOOKUP(1,([1]!tblOrders[Order]=tblnventory[[#This Row],[PO]])*([1]!tblOrders[Description]=tblnventory[[#This Row],[Item]]),[1]!tblOrders[Licence])</f>
        <v>0</v>
      </c>
      <c r="X3222" t="b" cm="1">
        <f t="array" ref="X3222">NOT(_xlfn.XLOOKUP(tblnventory[[#This Row],[PO]]&amp;tblnventory[[#This Row],[Item]],[1]!tblOrders[Order]&amp;[1]!tblOrders[Description],[1]!tblOrders[Paid Licence],FALSE))</f>
        <v>1</v>
      </c>
      <c r="Y32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23" spans="1:25" ht="15.75" thickBot="1">
      <c r="A3223" s="19" t="s">
        <v>8242</v>
      </c>
      <c r="B3223" t="str">
        <f>_xlfn.XLOOKUP(tblnventory[[#This Row],[Item]],[1]!tblDescription[Item],[1]!tblDescription[Description])</f>
        <v>Catalyst 9166I AP (W6E, tri-band 4x4, XOR) w/Reg-Z</v>
      </c>
      <c r="C3223" t="str">
        <f>_xlfn.XLOOKUP(tblnventory[[#This Row],[Item]],[1]!tblDescription[Item],[1]!tblDescription[Type])</f>
        <v>WAP</v>
      </c>
      <c r="D3223" t="str">
        <f>_xlfn.XLOOKUP(tblnventory[[#This Row],[Use]],[1]!tblCodes[Use],[1]!tblCodes[Code])</f>
        <v>WiFi</v>
      </c>
      <c r="E3223" s="13" t="s">
        <v>3176</v>
      </c>
      <c r="F3223" s="20">
        <v>44977</v>
      </c>
      <c r="G3223" s="24" t="str">
        <f>IF(ISBLANK(tblnventory[[#This Row],[Installed By]]),"Store","Installed")</f>
        <v>Store</v>
      </c>
      <c r="H3223" t="s">
        <v>8243</v>
      </c>
      <c r="J3223">
        <v>2191007950</v>
      </c>
      <c r="K3223" s="17"/>
      <c r="O3223" t="b">
        <f>IF(tblnventory[[#This Row],[Installed]],LEFT(tblnventory[[#This Row],[Location]],3))</f>
        <v>0</v>
      </c>
      <c r="P3223" t="str">
        <f>_xlfn.XLOOKUP(tblnventory[[#This Row],[Serial Number]],[1]!tblDNACInventory[Floor],[1]!tblDNACInventory[Name],"Not Used")</f>
        <v>Not Used</v>
      </c>
      <c r="T3223" t="b">
        <f>NOT(ISBLANK(tblnventory[[#This Row],[Installed By]]))</f>
        <v>0</v>
      </c>
      <c r="U3223" t="str">
        <f>VLOOKUP(A3223, [1]!tblDescription[#Data], 3, 0)</f>
        <v>Catalyst 9166I AP (W6E, tri-band 4x4, XOR) w/Reg-Z</v>
      </c>
      <c r="V3223" s="22" cm="1">
        <f t="array" ref="V3223">_xlfn.XLOOKUP(1,([1]!tblOrders[Order]=tblnventory[[#This Row],[PO]])*([1]!tblOrders[Description]=tblnventory[[#This Row],[Item]]),[1]!tblOrders[Unit Total],0)</f>
        <v>902.54</v>
      </c>
      <c r="W3223" s="23" cm="1">
        <f t="array" ref="W3223">_xlfn.XLOOKUP(1,([1]!tblOrders[Order]=tblnventory[[#This Row],[PO]])*([1]!tblOrders[Description]=tblnventory[[#This Row],[Item]]),[1]!tblOrders[Licence])</f>
        <v>0</v>
      </c>
      <c r="X3223" t="b" cm="1">
        <f t="array" ref="X3223">NOT(_xlfn.XLOOKUP(tblnventory[[#This Row],[PO]]&amp;tblnventory[[#This Row],[Item]],[1]!tblOrders[Order]&amp;[1]!tblOrders[Description],[1]!tblOrders[Paid Licence],FALSE))</f>
        <v>1</v>
      </c>
      <c r="Y32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24" spans="1:25" ht="15.75" thickBot="1">
      <c r="A3224" s="19" t="s">
        <v>8242</v>
      </c>
      <c r="B3224" t="str">
        <f>_xlfn.XLOOKUP(tblnventory[[#This Row],[Item]],[1]!tblDescription[Item],[1]!tblDescription[Description])</f>
        <v>Catalyst 9166I AP (W6E, tri-band 4x4, XOR) w/Reg-Z</v>
      </c>
      <c r="C3224" t="str">
        <f>_xlfn.XLOOKUP(tblnventory[[#This Row],[Item]],[1]!tblDescription[Item],[1]!tblDescription[Type])</f>
        <v>WAP</v>
      </c>
      <c r="D3224" t="str">
        <f>_xlfn.XLOOKUP(tblnventory[[#This Row],[Use]],[1]!tblCodes[Use],[1]!tblCodes[Code])</f>
        <v>WiFi</v>
      </c>
      <c r="E3224" s="13" t="s">
        <v>3177</v>
      </c>
      <c r="F3224" s="20">
        <v>44977</v>
      </c>
      <c r="G3224" s="24" t="str">
        <f>IF(ISBLANK(tblnventory[[#This Row],[Installed By]]),"Store","Installed")</f>
        <v>Store</v>
      </c>
      <c r="H3224" t="s">
        <v>8243</v>
      </c>
      <c r="J3224">
        <v>2191007950</v>
      </c>
      <c r="K3224" s="17"/>
      <c r="O3224" t="b">
        <f>IF(tblnventory[[#This Row],[Installed]],LEFT(tblnventory[[#This Row],[Location]],3))</f>
        <v>0</v>
      </c>
      <c r="P3224" t="str">
        <f>_xlfn.XLOOKUP(tblnventory[[#This Row],[Serial Number]],[1]!tblDNACInventory[Floor],[1]!tblDNACInventory[Name],"Not Used")</f>
        <v>Not Used</v>
      </c>
      <c r="T3224" t="b">
        <f>NOT(ISBLANK(tblnventory[[#This Row],[Installed By]]))</f>
        <v>0</v>
      </c>
      <c r="U3224" t="str">
        <f>VLOOKUP(A3224, [1]!tblDescription[#Data], 3, 0)</f>
        <v>Catalyst 9166I AP (W6E, tri-band 4x4, XOR) w/Reg-Z</v>
      </c>
      <c r="V3224" s="22" cm="1">
        <f t="array" ref="V3224">_xlfn.XLOOKUP(1,([1]!tblOrders[Order]=tblnventory[[#This Row],[PO]])*([1]!tblOrders[Description]=tblnventory[[#This Row],[Item]]),[1]!tblOrders[Unit Total],0)</f>
        <v>902.54</v>
      </c>
      <c r="W3224" s="23" cm="1">
        <f t="array" ref="W3224">_xlfn.XLOOKUP(1,([1]!tblOrders[Order]=tblnventory[[#This Row],[PO]])*([1]!tblOrders[Description]=tblnventory[[#This Row],[Item]]),[1]!tblOrders[Licence])</f>
        <v>0</v>
      </c>
      <c r="X3224" t="b" cm="1">
        <f t="array" ref="X3224">NOT(_xlfn.XLOOKUP(tblnventory[[#This Row],[PO]]&amp;tblnventory[[#This Row],[Item]],[1]!tblOrders[Order]&amp;[1]!tblOrders[Description],[1]!tblOrders[Paid Licence],FALSE))</f>
        <v>1</v>
      </c>
      <c r="Y32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25" spans="1:25" ht="15.75" thickBot="1">
      <c r="A3225" s="19" t="s">
        <v>8242</v>
      </c>
      <c r="B3225" t="str">
        <f>_xlfn.XLOOKUP(tblnventory[[#This Row],[Item]],[1]!tblDescription[Item],[1]!tblDescription[Description])</f>
        <v>Catalyst 9166I AP (W6E, tri-band 4x4, XOR) w/Reg-Z</v>
      </c>
      <c r="C3225" t="str">
        <f>_xlfn.XLOOKUP(tblnventory[[#This Row],[Item]],[1]!tblDescription[Item],[1]!tblDescription[Type])</f>
        <v>WAP</v>
      </c>
      <c r="D3225" t="str">
        <f>_xlfn.XLOOKUP(tblnventory[[#This Row],[Use]],[1]!tblCodes[Use],[1]!tblCodes[Code])</f>
        <v>WiFi</v>
      </c>
      <c r="E3225" s="13" t="s">
        <v>3178</v>
      </c>
      <c r="F3225" s="20">
        <v>44977</v>
      </c>
      <c r="G3225" s="24" t="str">
        <f>IF(ISBLANK(tblnventory[[#This Row],[Installed By]]),"Store","Installed")</f>
        <v>Store</v>
      </c>
      <c r="H3225" t="s">
        <v>8243</v>
      </c>
      <c r="J3225">
        <v>2191007950</v>
      </c>
      <c r="K3225" s="17"/>
      <c r="O3225" t="b">
        <f>IF(tblnventory[[#This Row],[Installed]],LEFT(tblnventory[[#This Row],[Location]],3))</f>
        <v>0</v>
      </c>
      <c r="P3225" t="str">
        <f>_xlfn.XLOOKUP(tblnventory[[#This Row],[Serial Number]],[1]!tblDNACInventory[Floor],[1]!tblDNACInventory[Name],"Not Used")</f>
        <v>Not Used</v>
      </c>
      <c r="T3225" t="b">
        <f>NOT(ISBLANK(tblnventory[[#This Row],[Installed By]]))</f>
        <v>0</v>
      </c>
      <c r="U3225" t="str">
        <f>VLOOKUP(A3225, [1]!tblDescription[#Data], 3, 0)</f>
        <v>Catalyst 9166I AP (W6E, tri-band 4x4, XOR) w/Reg-Z</v>
      </c>
      <c r="V3225" s="22" cm="1">
        <f t="array" ref="V3225">_xlfn.XLOOKUP(1,([1]!tblOrders[Order]=tblnventory[[#This Row],[PO]])*([1]!tblOrders[Description]=tblnventory[[#This Row],[Item]]),[1]!tblOrders[Unit Total],0)</f>
        <v>902.54</v>
      </c>
      <c r="W3225" s="23" cm="1">
        <f t="array" ref="W3225">_xlfn.XLOOKUP(1,([1]!tblOrders[Order]=tblnventory[[#This Row],[PO]])*([1]!tblOrders[Description]=tblnventory[[#This Row],[Item]]),[1]!tblOrders[Licence])</f>
        <v>0</v>
      </c>
      <c r="X3225" t="b" cm="1">
        <f t="array" ref="X3225">NOT(_xlfn.XLOOKUP(tblnventory[[#This Row],[PO]]&amp;tblnventory[[#This Row],[Item]],[1]!tblOrders[Order]&amp;[1]!tblOrders[Description],[1]!tblOrders[Paid Licence],FALSE))</f>
        <v>1</v>
      </c>
      <c r="Y32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26" spans="1:25" ht="15.75" thickBot="1">
      <c r="A3226" s="19" t="s">
        <v>8242</v>
      </c>
      <c r="B3226" t="str">
        <f>_xlfn.XLOOKUP(tblnventory[[#This Row],[Item]],[1]!tblDescription[Item],[1]!tblDescription[Description])</f>
        <v>Catalyst 9166I AP (W6E, tri-band 4x4, XOR) w/Reg-Z</v>
      </c>
      <c r="C3226" t="str">
        <f>_xlfn.XLOOKUP(tblnventory[[#This Row],[Item]],[1]!tblDescription[Item],[1]!tblDescription[Type])</f>
        <v>WAP</v>
      </c>
      <c r="D3226" t="str">
        <f>_xlfn.XLOOKUP(tblnventory[[#This Row],[Use]],[1]!tblCodes[Use],[1]!tblCodes[Code])</f>
        <v>WiFi</v>
      </c>
      <c r="E3226" s="13" t="s">
        <v>3179</v>
      </c>
      <c r="F3226" s="20">
        <v>44977</v>
      </c>
      <c r="G3226" s="24" t="str">
        <f>IF(ISBLANK(tblnventory[[#This Row],[Installed By]]),"Store","Installed")</f>
        <v>Store</v>
      </c>
      <c r="H3226" t="s">
        <v>8243</v>
      </c>
      <c r="J3226">
        <v>2191007950</v>
      </c>
      <c r="K3226" s="17"/>
      <c r="O3226" t="b">
        <f>IF(tblnventory[[#This Row],[Installed]],LEFT(tblnventory[[#This Row],[Location]],3))</f>
        <v>0</v>
      </c>
      <c r="P3226" t="str">
        <f>_xlfn.XLOOKUP(tblnventory[[#This Row],[Serial Number]],[1]!tblDNACInventory[Floor],[1]!tblDNACInventory[Name],"Not Used")</f>
        <v>Not Used</v>
      </c>
      <c r="T3226" t="b">
        <f>NOT(ISBLANK(tblnventory[[#This Row],[Installed By]]))</f>
        <v>0</v>
      </c>
      <c r="U3226" t="str">
        <f>VLOOKUP(A3226, [1]!tblDescription[#Data], 3, 0)</f>
        <v>Catalyst 9166I AP (W6E, tri-band 4x4, XOR) w/Reg-Z</v>
      </c>
      <c r="V3226" s="22" cm="1">
        <f t="array" ref="V3226">_xlfn.XLOOKUP(1,([1]!tblOrders[Order]=tblnventory[[#This Row],[PO]])*([1]!tblOrders[Description]=tblnventory[[#This Row],[Item]]),[1]!tblOrders[Unit Total],0)</f>
        <v>902.54</v>
      </c>
      <c r="W3226" s="23" cm="1">
        <f t="array" ref="W3226">_xlfn.XLOOKUP(1,([1]!tblOrders[Order]=tblnventory[[#This Row],[PO]])*([1]!tblOrders[Description]=tblnventory[[#This Row],[Item]]),[1]!tblOrders[Licence])</f>
        <v>0</v>
      </c>
      <c r="X3226" t="b" cm="1">
        <f t="array" ref="X3226">NOT(_xlfn.XLOOKUP(tblnventory[[#This Row],[PO]]&amp;tblnventory[[#This Row],[Item]],[1]!tblOrders[Order]&amp;[1]!tblOrders[Description],[1]!tblOrders[Paid Licence],FALSE))</f>
        <v>1</v>
      </c>
      <c r="Y32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27" spans="1:25" ht="15.75" thickBot="1">
      <c r="A3227" s="19" t="s">
        <v>8242</v>
      </c>
      <c r="B3227" t="str">
        <f>_xlfn.XLOOKUP(tblnventory[[#This Row],[Item]],[1]!tblDescription[Item],[1]!tblDescription[Description])</f>
        <v>Catalyst 9166I AP (W6E, tri-band 4x4, XOR) w/Reg-Z</v>
      </c>
      <c r="C3227" t="str">
        <f>_xlfn.XLOOKUP(tblnventory[[#This Row],[Item]],[1]!tblDescription[Item],[1]!tblDescription[Type])</f>
        <v>WAP</v>
      </c>
      <c r="D3227" t="str">
        <f>_xlfn.XLOOKUP(tblnventory[[#This Row],[Use]],[1]!tblCodes[Use],[1]!tblCodes[Code])</f>
        <v>WiFi</v>
      </c>
      <c r="E3227" s="13" t="s">
        <v>3180</v>
      </c>
      <c r="F3227" s="20">
        <v>44977</v>
      </c>
      <c r="G3227" s="24" t="str">
        <f>IF(ISBLANK(tblnventory[[#This Row],[Installed By]]),"Store","Installed")</f>
        <v>Store</v>
      </c>
      <c r="H3227" t="s">
        <v>8243</v>
      </c>
      <c r="J3227">
        <v>2191007950</v>
      </c>
      <c r="K3227" s="17"/>
      <c r="O3227" t="b">
        <f>IF(tblnventory[[#This Row],[Installed]],LEFT(tblnventory[[#This Row],[Location]],3))</f>
        <v>0</v>
      </c>
      <c r="P3227" t="str">
        <f>_xlfn.XLOOKUP(tblnventory[[#This Row],[Serial Number]],[1]!tblDNACInventory[Floor],[1]!tblDNACInventory[Name],"Not Used")</f>
        <v>Not Used</v>
      </c>
      <c r="T3227" t="b">
        <f>NOT(ISBLANK(tblnventory[[#This Row],[Installed By]]))</f>
        <v>0</v>
      </c>
      <c r="U3227" t="str">
        <f>VLOOKUP(A3227, [1]!tblDescription[#Data], 3, 0)</f>
        <v>Catalyst 9166I AP (W6E, tri-band 4x4, XOR) w/Reg-Z</v>
      </c>
      <c r="V3227" s="22" cm="1">
        <f t="array" ref="V3227">_xlfn.XLOOKUP(1,([1]!tblOrders[Order]=tblnventory[[#This Row],[PO]])*([1]!tblOrders[Description]=tblnventory[[#This Row],[Item]]),[1]!tblOrders[Unit Total],0)</f>
        <v>902.54</v>
      </c>
      <c r="W3227" s="23" cm="1">
        <f t="array" ref="W3227">_xlfn.XLOOKUP(1,([1]!tblOrders[Order]=tblnventory[[#This Row],[PO]])*([1]!tblOrders[Description]=tblnventory[[#This Row],[Item]]),[1]!tblOrders[Licence])</f>
        <v>0</v>
      </c>
      <c r="X3227" t="b" cm="1">
        <f t="array" ref="X3227">NOT(_xlfn.XLOOKUP(tblnventory[[#This Row],[PO]]&amp;tblnventory[[#This Row],[Item]],[1]!tblOrders[Order]&amp;[1]!tblOrders[Description],[1]!tblOrders[Paid Licence],FALSE))</f>
        <v>1</v>
      </c>
      <c r="Y32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28" spans="1:25" ht="15.75" thickBot="1">
      <c r="A3228" s="19" t="s">
        <v>8242</v>
      </c>
      <c r="B3228" t="str">
        <f>_xlfn.XLOOKUP(tblnventory[[#This Row],[Item]],[1]!tblDescription[Item],[1]!tblDescription[Description])</f>
        <v>Catalyst 9166I AP (W6E, tri-band 4x4, XOR) w/Reg-Z</v>
      </c>
      <c r="C3228" t="str">
        <f>_xlfn.XLOOKUP(tblnventory[[#This Row],[Item]],[1]!tblDescription[Item],[1]!tblDescription[Type])</f>
        <v>WAP</v>
      </c>
      <c r="D3228" t="str">
        <f>_xlfn.XLOOKUP(tblnventory[[#This Row],[Use]],[1]!tblCodes[Use],[1]!tblCodes[Code])</f>
        <v>WiFi</v>
      </c>
      <c r="E3228" s="13" t="s">
        <v>3181</v>
      </c>
      <c r="F3228" s="20">
        <v>44977</v>
      </c>
      <c r="G3228" s="24" t="str">
        <f>IF(ISBLANK(tblnventory[[#This Row],[Installed By]]),"Store","Installed")</f>
        <v>Store</v>
      </c>
      <c r="H3228" t="s">
        <v>8243</v>
      </c>
      <c r="J3228">
        <v>2191007950</v>
      </c>
      <c r="K3228" s="17"/>
      <c r="O3228" t="b">
        <f>IF(tblnventory[[#This Row],[Installed]],LEFT(tblnventory[[#This Row],[Location]],3))</f>
        <v>0</v>
      </c>
      <c r="P3228" t="str">
        <f>_xlfn.XLOOKUP(tblnventory[[#This Row],[Serial Number]],[1]!tblDNACInventory[Floor],[1]!tblDNACInventory[Name],"Not Used")</f>
        <v>Not Used</v>
      </c>
      <c r="T3228" t="b">
        <f>NOT(ISBLANK(tblnventory[[#This Row],[Installed By]]))</f>
        <v>0</v>
      </c>
      <c r="U3228" t="str">
        <f>VLOOKUP(A3228, [1]!tblDescription[#Data], 3, 0)</f>
        <v>Catalyst 9166I AP (W6E, tri-band 4x4, XOR) w/Reg-Z</v>
      </c>
      <c r="V3228" s="22" cm="1">
        <f t="array" ref="V3228">_xlfn.XLOOKUP(1,([1]!tblOrders[Order]=tblnventory[[#This Row],[PO]])*([1]!tblOrders[Description]=tblnventory[[#This Row],[Item]]),[1]!tblOrders[Unit Total],0)</f>
        <v>902.54</v>
      </c>
      <c r="W3228" s="23" cm="1">
        <f t="array" ref="W3228">_xlfn.XLOOKUP(1,([1]!tblOrders[Order]=tblnventory[[#This Row],[PO]])*([1]!tblOrders[Description]=tblnventory[[#This Row],[Item]]),[1]!tblOrders[Licence])</f>
        <v>0</v>
      </c>
      <c r="X3228" t="b" cm="1">
        <f t="array" ref="X3228">NOT(_xlfn.XLOOKUP(tblnventory[[#This Row],[PO]]&amp;tblnventory[[#This Row],[Item]],[1]!tblOrders[Order]&amp;[1]!tblOrders[Description],[1]!tblOrders[Paid Licence],FALSE))</f>
        <v>1</v>
      </c>
      <c r="Y32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29" spans="1:25" ht="15.75" thickBot="1">
      <c r="A3229" s="19" t="s">
        <v>8242</v>
      </c>
      <c r="B3229" t="str">
        <f>_xlfn.XLOOKUP(tblnventory[[#This Row],[Item]],[1]!tblDescription[Item],[1]!tblDescription[Description])</f>
        <v>Catalyst 9166I AP (W6E, tri-band 4x4, XOR) w/Reg-Z</v>
      </c>
      <c r="C3229" t="str">
        <f>_xlfn.XLOOKUP(tblnventory[[#This Row],[Item]],[1]!tblDescription[Item],[1]!tblDescription[Type])</f>
        <v>WAP</v>
      </c>
      <c r="D3229" t="str">
        <f>_xlfn.XLOOKUP(tblnventory[[#This Row],[Use]],[1]!tblCodes[Use],[1]!tblCodes[Code])</f>
        <v>WiFi</v>
      </c>
      <c r="E3229" s="13" t="s">
        <v>3182</v>
      </c>
      <c r="F3229" s="20">
        <v>44977</v>
      </c>
      <c r="G3229" s="24" t="str">
        <f>IF(ISBLANK(tblnventory[[#This Row],[Installed By]]),"Store","Installed")</f>
        <v>Store</v>
      </c>
      <c r="H3229" t="s">
        <v>8243</v>
      </c>
      <c r="J3229">
        <v>2191007950</v>
      </c>
      <c r="K3229" s="17"/>
      <c r="O3229" t="b">
        <f>IF(tblnventory[[#This Row],[Installed]],LEFT(tblnventory[[#This Row],[Location]],3))</f>
        <v>0</v>
      </c>
      <c r="P3229" t="str">
        <f>_xlfn.XLOOKUP(tblnventory[[#This Row],[Serial Number]],[1]!tblDNACInventory[Floor],[1]!tblDNACInventory[Name],"Not Used")</f>
        <v>Not Used</v>
      </c>
      <c r="T3229" t="b">
        <f>NOT(ISBLANK(tblnventory[[#This Row],[Installed By]]))</f>
        <v>0</v>
      </c>
      <c r="U3229" t="str">
        <f>VLOOKUP(A3229, [1]!tblDescription[#Data], 3, 0)</f>
        <v>Catalyst 9166I AP (W6E, tri-band 4x4, XOR) w/Reg-Z</v>
      </c>
      <c r="V3229" s="22" cm="1">
        <f t="array" ref="V3229">_xlfn.XLOOKUP(1,([1]!tblOrders[Order]=tblnventory[[#This Row],[PO]])*([1]!tblOrders[Description]=tblnventory[[#This Row],[Item]]),[1]!tblOrders[Unit Total],0)</f>
        <v>902.54</v>
      </c>
      <c r="W3229" s="23" cm="1">
        <f t="array" ref="W3229">_xlfn.XLOOKUP(1,([1]!tblOrders[Order]=tblnventory[[#This Row],[PO]])*([1]!tblOrders[Description]=tblnventory[[#This Row],[Item]]),[1]!tblOrders[Licence])</f>
        <v>0</v>
      </c>
      <c r="X3229" t="b" cm="1">
        <f t="array" ref="X3229">NOT(_xlfn.XLOOKUP(tblnventory[[#This Row],[PO]]&amp;tblnventory[[#This Row],[Item]],[1]!tblOrders[Order]&amp;[1]!tblOrders[Description],[1]!tblOrders[Paid Licence],FALSE))</f>
        <v>1</v>
      </c>
      <c r="Y32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30" spans="1:25" ht="15.75" thickBot="1">
      <c r="A3230" s="19" t="s">
        <v>8242</v>
      </c>
      <c r="B3230" t="str">
        <f>_xlfn.XLOOKUP(tblnventory[[#This Row],[Item]],[1]!tblDescription[Item],[1]!tblDescription[Description])</f>
        <v>Catalyst 9166I AP (W6E, tri-band 4x4, XOR) w/Reg-Z</v>
      </c>
      <c r="C3230" t="str">
        <f>_xlfn.XLOOKUP(tblnventory[[#This Row],[Item]],[1]!tblDescription[Item],[1]!tblDescription[Type])</f>
        <v>WAP</v>
      </c>
      <c r="D3230" t="str">
        <f>_xlfn.XLOOKUP(tblnventory[[#This Row],[Use]],[1]!tblCodes[Use],[1]!tblCodes[Code])</f>
        <v>WiFi</v>
      </c>
      <c r="E3230" s="13" t="s">
        <v>3183</v>
      </c>
      <c r="F3230" s="20">
        <v>44977</v>
      </c>
      <c r="G3230" s="24" t="str">
        <f>IF(ISBLANK(tblnventory[[#This Row],[Installed By]]),"Store","Installed")</f>
        <v>Store</v>
      </c>
      <c r="H3230" t="s">
        <v>8243</v>
      </c>
      <c r="J3230">
        <v>2191007950</v>
      </c>
      <c r="K3230" s="17"/>
      <c r="O3230" t="b">
        <f>IF(tblnventory[[#This Row],[Installed]],LEFT(tblnventory[[#This Row],[Location]],3))</f>
        <v>0</v>
      </c>
      <c r="P3230" t="str">
        <f>_xlfn.XLOOKUP(tblnventory[[#This Row],[Serial Number]],[1]!tblDNACInventory[Floor],[1]!tblDNACInventory[Name],"Not Used")</f>
        <v>Not Used</v>
      </c>
      <c r="T3230" t="b">
        <f>NOT(ISBLANK(tblnventory[[#This Row],[Installed By]]))</f>
        <v>0</v>
      </c>
      <c r="U3230" t="str">
        <f>VLOOKUP(A3230, [1]!tblDescription[#Data], 3, 0)</f>
        <v>Catalyst 9166I AP (W6E, tri-band 4x4, XOR) w/Reg-Z</v>
      </c>
      <c r="V3230" s="22" cm="1">
        <f t="array" ref="V3230">_xlfn.XLOOKUP(1,([1]!tblOrders[Order]=tblnventory[[#This Row],[PO]])*([1]!tblOrders[Description]=tblnventory[[#This Row],[Item]]),[1]!tblOrders[Unit Total],0)</f>
        <v>902.54</v>
      </c>
      <c r="W3230" s="23" cm="1">
        <f t="array" ref="W3230">_xlfn.XLOOKUP(1,([1]!tblOrders[Order]=tblnventory[[#This Row],[PO]])*([1]!tblOrders[Description]=tblnventory[[#This Row],[Item]]),[1]!tblOrders[Licence])</f>
        <v>0</v>
      </c>
      <c r="X3230" t="b" cm="1">
        <f t="array" ref="X3230">NOT(_xlfn.XLOOKUP(tblnventory[[#This Row],[PO]]&amp;tblnventory[[#This Row],[Item]],[1]!tblOrders[Order]&amp;[1]!tblOrders[Description],[1]!tblOrders[Paid Licence],FALSE))</f>
        <v>1</v>
      </c>
      <c r="Y32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31" spans="1:25" ht="15.75" thickBot="1">
      <c r="A3231" s="19" t="s">
        <v>8242</v>
      </c>
      <c r="B3231" t="str">
        <f>_xlfn.XLOOKUP(tblnventory[[#This Row],[Item]],[1]!tblDescription[Item],[1]!tblDescription[Description])</f>
        <v>Catalyst 9166I AP (W6E, tri-band 4x4, XOR) w/Reg-Z</v>
      </c>
      <c r="C3231" t="str">
        <f>_xlfn.XLOOKUP(tblnventory[[#This Row],[Item]],[1]!tblDescription[Item],[1]!tblDescription[Type])</f>
        <v>WAP</v>
      </c>
      <c r="D3231" t="str">
        <f>_xlfn.XLOOKUP(tblnventory[[#This Row],[Use]],[1]!tblCodes[Use],[1]!tblCodes[Code])</f>
        <v>WiFi</v>
      </c>
      <c r="E3231" s="13" t="s">
        <v>3184</v>
      </c>
      <c r="F3231" s="20">
        <v>44977</v>
      </c>
      <c r="G3231" s="24" t="str">
        <f>IF(ISBLANK(tblnventory[[#This Row],[Installed By]]),"Store","Installed")</f>
        <v>Store</v>
      </c>
      <c r="H3231" t="s">
        <v>8243</v>
      </c>
      <c r="J3231">
        <v>2191007950</v>
      </c>
      <c r="K3231" s="17"/>
      <c r="O3231" t="b">
        <f>IF(tblnventory[[#This Row],[Installed]],LEFT(tblnventory[[#This Row],[Location]],3))</f>
        <v>0</v>
      </c>
      <c r="P3231" t="str">
        <f>_xlfn.XLOOKUP(tblnventory[[#This Row],[Serial Number]],[1]!tblDNACInventory[Floor],[1]!tblDNACInventory[Name],"Not Used")</f>
        <v>Not Used</v>
      </c>
      <c r="T3231" t="b">
        <f>NOT(ISBLANK(tblnventory[[#This Row],[Installed By]]))</f>
        <v>0</v>
      </c>
      <c r="U3231" t="str">
        <f>VLOOKUP(A3231, [1]!tblDescription[#Data], 3, 0)</f>
        <v>Catalyst 9166I AP (W6E, tri-band 4x4, XOR) w/Reg-Z</v>
      </c>
      <c r="V3231" s="22" cm="1">
        <f t="array" ref="V3231">_xlfn.XLOOKUP(1,([1]!tblOrders[Order]=tblnventory[[#This Row],[PO]])*([1]!tblOrders[Description]=tblnventory[[#This Row],[Item]]),[1]!tblOrders[Unit Total],0)</f>
        <v>902.54</v>
      </c>
      <c r="W3231" s="23" cm="1">
        <f t="array" ref="W3231">_xlfn.XLOOKUP(1,([1]!tblOrders[Order]=tblnventory[[#This Row],[PO]])*([1]!tblOrders[Description]=tblnventory[[#This Row],[Item]]),[1]!tblOrders[Licence])</f>
        <v>0</v>
      </c>
      <c r="X3231" t="b" cm="1">
        <f t="array" ref="X3231">NOT(_xlfn.XLOOKUP(tblnventory[[#This Row],[PO]]&amp;tblnventory[[#This Row],[Item]],[1]!tblOrders[Order]&amp;[1]!tblOrders[Description],[1]!tblOrders[Paid Licence],FALSE))</f>
        <v>1</v>
      </c>
      <c r="Y32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32" spans="1:25" ht="15.75" thickBot="1">
      <c r="A3232" s="19" t="s">
        <v>8242</v>
      </c>
      <c r="B3232" t="str">
        <f>_xlfn.XLOOKUP(tblnventory[[#This Row],[Item]],[1]!tblDescription[Item],[1]!tblDescription[Description])</f>
        <v>Catalyst 9166I AP (W6E, tri-band 4x4, XOR) w/Reg-Z</v>
      </c>
      <c r="C3232" t="str">
        <f>_xlfn.XLOOKUP(tblnventory[[#This Row],[Item]],[1]!tblDescription[Item],[1]!tblDescription[Type])</f>
        <v>WAP</v>
      </c>
      <c r="D3232" t="str">
        <f>_xlfn.XLOOKUP(tblnventory[[#This Row],[Use]],[1]!tblCodes[Use],[1]!tblCodes[Code])</f>
        <v>WiFi</v>
      </c>
      <c r="E3232" s="13" t="s">
        <v>3185</v>
      </c>
      <c r="F3232" s="20">
        <v>44977</v>
      </c>
      <c r="G3232" s="24" t="str">
        <f>IF(ISBLANK(tblnventory[[#This Row],[Installed By]]),"Store","Installed")</f>
        <v>Store</v>
      </c>
      <c r="H3232" t="s">
        <v>8243</v>
      </c>
      <c r="J3232">
        <v>2191007950</v>
      </c>
      <c r="K3232" s="17"/>
      <c r="O3232" t="b">
        <f>IF(tblnventory[[#This Row],[Installed]],LEFT(tblnventory[[#This Row],[Location]],3))</f>
        <v>0</v>
      </c>
      <c r="P3232" t="str">
        <f>_xlfn.XLOOKUP(tblnventory[[#This Row],[Serial Number]],[1]!tblDNACInventory[Floor],[1]!tblDNACInventory[Name],"Not Used")</f>
        <v>Not Used</v>
      </c>
      <c r="T3232" t="b">
        <f>NOT(ISBLANK(tblnventory[[#This Row],[Installed By]]))</f>
        <v>0</v>
      </c>
      <c r="U3232" t="str">
        <f>VLOOKUP(A3232, [1]!tblDescription[#Data], 3, 0)</f>
        <v>Catalyst 9166I AP (W6E, tri-band 4x4, XOR) w/Reg-Z</v>
      </c>
      <c r="V3232" s="22" cm="1">
        <f t="array" ref="V3232">_xlfn.XLOOKUP(1,([1]!tblOrders[Order]=tblnventory[[#This Row],[PO]])*([1]!tblOrders[Description]=tblnventory[[#This Row],[Item]]),[1]!tblOrders[Unit Total],0)</f>
        <v>902.54</v>
      </c>
      <c r="W3232" s="23" cm="1">
        <f t="array" ref="W3232">_xlfn.XLOOKUP(1,([1]!tblOrders[Order]=tblnventory[[#This Row],[PO]])*([1]!tblOrders[Description]=tblnventory[[#This Row],[Item]]),[1]!tblOrders[Licence])</f>
        <v>0</v>
      </c>
      <c r="X3232" t="b" cm="1">
        <f t="array" ref="X3232">NOT(_xlfn.XLOOKUP(tblnventory[[#This Row],[PO]]&amp;tblnventory[[#This Row],[Item]],[1]!tblOrders[Order]&amp;[1]!tblOrders[Description],[1]!tblOrders[Paid Licence],FALSE))</f>
        <v>1</v>
      </c>
      <c r="Y32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33" spans="1:25" ht="15.75" thickBot="1">
      <c r="A3233" s="19" t="s">
        <v>8242</v>
      </c>
      <c r="B3233" t="str">
        <f>_xlfn.XLOOKUP(tblnventory[[#This Row],[Item]],[1]!tblDescription[Item],[1]!tblDescription[Description])</f>
        <v>Catalyst 9166I AP (W6E, tri-band 4x4, XOR) w/Reg-Z</v>
      </c>
      <c r="C3233" t="str">
        <f>_xlfn.XLOOKUP(tblnventory[[#This Row],[Item]],[1]!tblDescription[Item],[1]!tblDescription[Type])</f>
        <v>WAP</v>
      </c>
      <c r="D3233" t="str">
        <f>_xlfn.XLOOKUP(tblnventory[[#This Row],[Use]],[1]!tblCodes[Use],[1]!tblCodes[Code])</f>
        <v>WiFi</v>
      </c>
      <c r="E3233" s="13" t="s">
        <v>3186</v>
      </c>
      <c r="F3233" s="20">
        <v>44977</v>
      </c>
      <c r="G3233" s="24" t="str">
        <f>IF(ISBLANK(tblnventory[[#This Row],[Installed By]]),"Store","Installed")</f>
        <v>Store</v>
      </c>
      <c r="H3233" t="s">
        <v>8243</v>
      </c>
      <c r="J3233">
        <v>2191007950</v>
      </c>
      <c r="K3233" s="17"/>
      <c r="O3233" t="b">
        <f>IF(tblnventory[[#This Row],[Installed]],LEFT(tblnventory[[#This Row],[Location]],3))</f>
        <v>0</v>
      </c>
      <c r="P3233" t="str">
        <f>_xlfn.XLOOKUP(tblnventory[[#This Row],[Serial Number]],[1]!tblDNACInventory[Floor],[1]!tblDNACInventory[Name],"Not Used")</f>
        <v>Not Used</v>
      </c>
      <c r="T3233" t="b">
        <f>NOT(ISBLANK(tblnventory[[#This Row],[Installed By]]))</f>
        <v>0</v>
      </c>
      <c r="U3233" t="str">
        <f>VLOOKUP(A3233, [1]!tblDescription[#Data], 3, 0)</f>
        <v>Catalyst 9166I AP (W6E, tri-band 4x4, XOR) w/Reg-Z</v>
      </c>
      <c r="V3233" s="22" cm="1">
        <f t="array" ref="V3233">_xlfn.XLOOKUP(1,([1]!tblOrders[Order]=tblnventory[[#This Row],[PO]])*([1]!tblOrders[Description]=tblnventory[[#This Row],[Item]]),[1]!tblOrders[Unit Total],0)</f>
        <v>902.54</v>
      </c>
      <c r="W3233" s="23" cm="1">
        <f t="array" ref="W3233">_xlfn.XLOOKUP(1,([1]!tblOrders[Order]=tblnventory[[#This Row],[PO]])*([1]!tblOrders[Description]=tblnventory[[#This Row],[Item]]),[1]!tblOrders[Licence])</f>
        <v>0</v>
      </c>
      <c r="X3233" t="b" cm="1">
        <f t="array" ref="X3233">NOT(_xlfn.XLOOKUP(tblnventory[[#This Row],[PO]]&amp;tblnventory[[#This Row],[Item]],[1]!tblOrders[Order]&amp;[1]!tblOrders[Description],[1]!tblOrders[Paid Licence],FALSE))</f>
        <v>1</v>
      </c>
      <c r="Y32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34" spans="1:25" ht="15.75" thickBot="1">
      <c r="A3234" s="19" t="s">
        <v>8242</v>
      </c>
      <c r="B3234" t="str">
        <f>_xlfn.XLOOKUP(tblnventory[[#This Row],[Item]],[1]!tblDescription[Item],[1]!tblDescription[Description])</f>
        <v>Catalyst 9166I AP (W6E, tri-band 4x4, XOR) w/Reg-Z</v>
      </c>
      <c r="C3234" t="str">
        <f>_xlfn.XLOOKUP(tblnventory[[#This Row],[Item]],[1]!tblDescription[Item],[1]!tblDescription[Type])</f>
        <v>WAP</v>
      </c>
      <c r="D3234" t="str">
        <f>_xlfn.XLOOKUP(tblnventory[[#This Row],[Use]],[1]!tblCodes[Use],[1]!tblCodes[Code])</f>
        <v>WiFi</v>
      </c>
      <c r="E3234" s="13" t="s">
        <v>3187</v>
      </c>
      <c r="F3234" s="20">
        <v>44977</v>
      </c>
      <c r="G3234" s="24" t="str">
        <f>IF(ISBLANK(tblnventory[[#This Row],[Installed By]]),"Store","Installed")</f>
        <v>Store</v>
      </c>
      <c r="H3234" t="s">
        <v>8243</v>
      </c>
      <c r="J3234">
        <v>2191007950</v>
      </c>
      <c r="K3234" s="17"/>
      <c r="O3234" t="b">
        <f>IF(tblnventory[[#This Row],[Installed]],LEFT(tblnventory[[#This Row],[Location]],3))</f>
        <v>0</v>
      </c>
      <c r="P3234" t="str">
        <f>_xlfn.XLOOKUP(tblnventory[[#This Row],[Serial Number]],[1]!tblDNACInventory[Floor],[1]!tblDNACInventory[Name],"Not Used")</f>
        <v>Not Used</v>
      </c>
      <c r="T3234" t="b">
        <f>NOT(ISBLANK(tblnventory[[#This Row],[Installed By]]))</f>
        <v>0</v>
      </c>
      <c r="U3234" t="str">
        <f>VLOOKUP(A3234, [1]!tblDescription[#Data], 3, 0)</f>
        <v>Catalyst 9166I AP (W6E, tri-band 4x4, XOR) w/Reg-Z</v>
      </c>
      <c r="V3234" s="22" cm="1">
        <f t="array" ref="V3234">_xlfn.XLOOKUP(1,([1]!tblOrders[Order]=tblnventory[[#This Row],[PO]])*([1]!tblOrders[Description]=tblnventory[[#This Row],[Item]]),[1]!tblOrders[Unit Total],0)</f>
        <v>902.54</v>
      </c>
      <c r="W3234" s="23" cm="1">
        <f t="array" ref="W3234">_xlfn.XLOOKUP(1,([1]!tblOrders[Order]=tblnventory[[#This Row],[PO]])*([1]!tblOrders[Description]=tblnventory[[#This Row],[Item]]),[1]!tblOrders[Licence])</f>
        <v>0</v>
      </c>
      <c r="X3234" t="b" cm="1">
        <f t="array" ref="X3234">NOT(_xlfn.XLOOKUP(tblnventory[[#This Row],[PO]]&amp;tblnventory[[#This Row],[Item]],[1]!tblOrders[Order]&amp;[1]!tblOrders[Description],[1]!tblOrders[Paid Licence],FALSE))</f>
        <v>1</v>
      </c>
      <c r="Y32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35" spans="1:25" ht="15.75" thickBot="1">
      <c r="A3235" s="19" t="s">
        <v>8242</v>
      </c>
      <c r="B3235" t="str">
        <f>_xlfn.XLOOKUP(tblnventory[[#This Row],[Item]],[1]!tblDescription[Item],[1]!tblDescription[Description])</f>
        <v>Catalyst 9166I AP (W6E, tri-band 4x4, XOR) w/Reg-Z</v>
      </c>
      <c r="C3235" t="str">
        <f>_xlfn.XLOOKUP(tblnventory[[#This Row],[Item]],[1]!tblDescription[Item],[1]!tblDescription[Type])</f>
        <v>WAP</v>
      </c>
      <c r="D3235" t="str">
        <f>_xlfn.XLOOKUP(tblnventory[[#This Row],[Use]],[1]!tblCodes[Use],[1]!tblCodes[Code])</f>
        <v>WiFi</v>
      </c>
      <c r="E3235" s="13" t="s">
        <v>3188</v>
      </c>
      <c r="F3235" s="20">
        <v>44977</v>
      </c>
      <c r="G3235" s="24" t="str">
        <f>IF(ISBLANK(tblnventory[[#This Row],[Installed By]]),"Store","Installed")</f>
        <v>Store</v>
      </c>
      <c r="H3235" t="s">
        <v>8243</v>
      </c>
      <c r="J3235">
        <v>2191007950</v>
      </c>
      <c r="K3235" s="17"/>
      <c r="O3235" t="b">
        <f>IF(tblnventory[[#This Row],[Installed]],LEFT(tblnventory[[#This Row],[Location]],3))</f>
        <v>0</v>
      </c>
      <c r="P3235" t="str">
        <f>_xlfn.XLOOKUP(tblnventory[[#This Row],[Serial Number]],[1]!tblDNACInventory[Floor],[1]!tblDNACInventory[Name],"Not Used")</f>
        <v>Not Used</v>
      </c>
      <c r="T3235" t="b">
        <f>NOT(ISBLANK(tblnventory[[#This Row],[Installed By]]))</f>
        <v>0</v>
      </c>
      <c r="U3235" t="str">
        <f>VLOOKUP(A3235, [1]!tblDescription[#Data], 3, 0)</f>
        <v>Catalyst 9166I AP (W6E, tri-band 4x4, XOR) w/Reg-Z</v>
      </c>
      <c r="V3235" s="22" cm="1">
        <f t="array" ref="V3235">_xlfn.XLOOKUP(1,([1]!tblOrders[Order]=tblnventory[[#This Row],[PO]])*([1]!tblOrders[Description]=tblnventory[[#This Row],[Item]]),[1]!tblOrders[Unit Total],0)</f>
        <v>902.54</v>
      </c>
      <c r="W3235" s="23" cm="1">
        <f t="array" ref="W3235">_xlfn.XLOOKUP(1,([1]!tblOrders[Order]=tblnventory[[#This Row],[PO]])*([1]!tblOrders[Description]=tblnventory[[#This Row],[Item]]),[1]!tblOrders[Licence])</f>
        <v>0</v>
      </c>
      <c r="X3235" t="b" cm="1">
        <f t="array" ref="X3235">NOT(_xlfn.XLOOKUP(tblnventory[[#This Row],[PO]]&amp;tblnventory[[#This Row],[Item]],[1]!tblOrders[Order]&amp;[1]!tblOrders[Description],[1]!tblOrders[Paid Licence],FALSE))</f>
        <v>1</v>
      </c>
      <c r="Y32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36" spans="1:25" ht="15.75" thickBot="1">
      <c r="A3236" s="19" t="s">
        <v>8242</v>
      </c>
      <c r="B3236" t="str">
        <f>_xlfn.XLOOKUP(tblnventory[[#This Row],[Item]],[1]!tblDescription[Item],[1]!tblDescription[Description])</f>
        <v>Catalyst 9166I AP (W6E, tri-band 4x4, XOR) w/Reg-Z</v>
      </c>
      <c r="C3236" t="str">
        <f>_xlfn.XLOOKUP(tblnventory[[#This Row],[Item]],[1]!tblDescription[Item],[1]!tblDescription[Type])</f>
        <v>WAP</v>
      </c>
      <c r="D3236" t="str">
        <f>_xlfn.XLOOKUP(tblnventory[[#This Row],[Use]],[1]!tblCodes[Use],[1]!tblCodes[Code])</f>
        <v>WiFi</v>
      </c>
      <c r="E3236" s="13" t="s">
        <v>3189</v>
      </c>
      <c r="F3236" s="20">
        <v>44977</v>
      </c>
      <c r="G3236" s="24" t="str">
        <f>IF(ISBLANK(tblnventory[[#This Row],[Installed By]]),"Store","Installed")</f>
        <v>Store</v>
      </c>
      <c r="H3236" t="s">
        <v>8243</v>
      </c>
      <c r="J3236">
        <v>2191007950</v>
      </c>
      <c r="K3236" s="17"/>
      <c r="O3236" t="b">
        <f>IF(tblnventory[[#This Row],[Installed]],LEFT(tblnventory[[#This Row],[Location]],3))</f>
        <v>0</v>
      </c>
      <c r="P3236" t="str">
        <f>_xlfn.XLOOKUP(tblnventory[[#This Row],[Serial Number]],[1]!tblDNACInventory[Floor],[1]!tblDNACInventory[Name],"Not Used")</f>
        <v>Not Used</v>
      </c>
      <c r="T3236" t="b">
        <f>NOT(ISBLANK(tblnventory[[#This Row],[Installed By]]))</f>
        <v>0</v>
      </c>
      <c r="U3236" t="str">
        <f>VLOOKUP(A3236, [1]!tblDescription[#Data], 3, 0)</f>
        <v>Catalyst 9166I AP (W6E, tri-band 4x4, XOR) w/Reg-Z</v>
      </c>
      <c r="V3236" s="22" cm="1">
        <f t="array" ref="V3236">_xlfn.XLOOKUP(1,([1]!tblOrders[Order]=tblnventory[[#This Row],[PO]])*([1]!tblOrders[Description]=tblnventory[[#This Row],[Item]]),[1]!tblOrders[Unit Total],0)</f>
        <v>902.54</v>
      </c>
      <c r="W3236" s="23" cm="1">
        <f t="array" ref="W3236">_xlfn.XLOOKUP(1,([1]!tblOrders[Order]=tblnventory[[#This Row],[PO]])*([1]!tblOrders[Description]=tblnventory[[#This Row],[Item]]),[1]!tblOrders[Licence])</f>
        <v>0</v>
      </c>
      <c r="X3236" t="b" cm="1">
        <f t="array" ref="X3236">NOT(_xlfn.XLOOKUP(tblnventory[[#This Row],[PO]]&amp;tblnventory[[#This Row],[Item]],[1]!tblOrders[Order]&amp;[1]!tblOrders[Description],[1]!tblOrders[Paid Licence],FALSE))</f>
        <v>1</v>
      </c>
      <c r="Y32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37" spans="1:25" ht="15.75" thickBot="1">
      <c r="A3237" s="19" t="s">
        <v>8242</v>
      </c>
      <c r="B3237" t="str">
        <f>_xlfn.XLOOKUP(tblnventory[[#This Row],[Item]],[1]!tblDescription[Item],[1]!tblDescription[Description])</f>
        <v>Catalyst 9166I AP (W6E, tri-band 4x4, XOR) w/Reg-Z</v>
      </c>
      <c r="C3237" t="str">
        <f>_xlfn.XLOOKUP(tblnventory[[#This Row],[Item]],[1]!tblDescription[Item],[1]!tblDescription[Type])</f>
        <v>WAP</v>
      </c>
      <c r="D3237" t="str">
        <f>_xlfn.XLOOKUP(tblnventory[[#This Row],[Use]],[1]!tblCodes[Use],[1]!tblCodes[Code])</f>
        <v>WiFi</v>
      </c>
      <c r="E3237" s="13" t="s">
        <v>3190</v>
      </c>
      <c r="F3237" s="20">
        <v>44977</v>
      </c>
      <c r="G3237" s="24" t="str">
        <f>IF(ISBLANK(tblnventory[[#This Row],[Installed By]]),"Store","Installed")</f>
        <v>Store</v>
      </c>
      <c r="H3237" t="s">
        <v>8243</v>
      </c>
      <c r="J3237">
        <v>2191007950</v>
      </c>
      <c r="K3237" s="17"/>
      <c r="O3237" t="b">
        <f>IF(tblnventory[[#This Row],[Installed]],LEFT(tblnventory[[#This Row],[Location]],3))</f>
        <v>0</v>
      </c>
      <c r="P3237" t="str">
        <f>_xlfn.XLOOKUP(tblnventory[[#This Row],[Serial Number]],[1]!tblDNACInventory[Floor],[1]!tblDNACInventory[Name],"Not Used")</f>
        <v>Not Used</v>
      </c>
      <c r="T3237" t="b">
        <f>NOT(ISBLANK(tblnventory[[#This Row],[Installed By]]))</f>
        <v>0</v>
      </c>
      <c r="U3237" t="str">
        <f>VLOOKUP(A3237, [1]!tblDescription[#Data], 3, 0)</f>
        <v>Catalyst 9166I AP (W6E, tri-band 4x4, XOR) w/Reg-Z</v>
      </c>
      <c r="V3237" s="22" cm="1">
        <f t="array" ref="V3237">_xlfn.XLOOKUP(1,([1]!tblOrders[Order]=tblnventory[[#This Row],[PO]])*([1]!tblOrders[Description]=tblnventory[[#This Row],[Item]]),[1]!tblOrders[Unit Total],0)</f>
        <v>902.54</v>
      </c>
      <c r="W3237" s="23" cm="1">
        <f t="array" ref="W3237">_xlfn.XLOOKUP(1,([1]!tblOrders[Order]=tblnventory[[#This Row],[PO]])*([1]!tblOrders[Description]=tblnventory[[#This Row],[Item]]),[1]!tblOrders[Licence])</f>
        <v>0</v>
      </c>
      <c r="X3237" t="b" cm="1">
        <f t="array" ref="X3237">NOT(_xlfn.XLOOKUP(tblnventory[[#This Row],[PO]]&amp;tblnventory[[#This Row],[Item]],[1]!tblOrders[Order]&amp;[1]!tblOrders[Description],[1]!tblOrders[Paid Licence],FALSE))</f>
        <v>1</v>
      </c>
      <c r="Y32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38" spans="1:25" ht="15.75" thickBot="1">
      <c r="A3238" s="19" t="s">
        <v>8242</v>
      </c>
      <c r="B3238" t="str">
        <f>_xlfn.XLOOKUP(tblnventory[[#This Row],[Item]],[1]!tblDescription[Item],[1]!tblDescription[Description])</f>
        <v>Catalyst 9166I AP (W6E, tri-band 4x4, XOR) w/Reg-Z</v>
      </c>
      <c r="C3238" t="str">
        <f>_xlfn.XLOOKUP(tblnventory[[#This Row],[Item]],[1]!tblDescription[Item],[1]!tblDescription[Type])</f>
        <v>WAP</v>
      </c>
      <c r="D3238" t="str">
        <f>_xlfn.XLOOKUP(tblnventory[[#This Row],[Use]],[1]!tblCodes[Use],[1]!tblCodes[Code])</f>
        <v>WiFi</v>
      </c>
      <c r="E3238" s="13" t="s">
        <v>3191</v>
      </c>
      <c r="F3238" s="20">
        <v>44977</v>
      </c>
      <c r="G3238" s="24" t="str">
        <f>IF(ISBLANK(tblnventory[[#This Row],[Installed By]]),"Store","Installed")</f>
        <v>Store</v>
      </c>
      <c r="H3238" t="s">
        <v>8243</v>
      </c>
      <c r="J3238">
        <v>2191007950</v>
      </c>
      <c r="K3238" s="17"/>
      <c r="O3238" t="b">
        <f>IF(tblnventory[[#This Row],[Installed]],LEFT(tblnventory[[#This Row],[Location]],3))</f>
        <v>0</v>
      </c>
      <c r="P3238" t="str">
        <f>_xlfn.XLOOKUP(tblnventory[[#This Row],[Serial Number]],[1]!tblDNACInventory[Floor],[1]!tblDNACInventory[Name],"Not Used")</f>
        <v>Not Used</v>
      </c>
      <c r="T3238" t="b">
        <f>NOT(ISBLANK(tblnventory[[#This Row],[Installed By]]))</f>
        <v>0</v>
      </c>
      <c r="U3238" t="str">
        <f>VLOOKUP(A3238, [1]!tblDescription[#Data], 3, 0)</f>
        <v>Catalyst 9166I AP (W6E, tri-band 4x4, XOR) w/Reg-Z</v>
      </c>
      <c r="V3238" s="22" cm="1">
        <f t="array" ref="V3238">_xlfn.XLOOKUP(1,([1]!tblOrders[Order]=tblnventory[[#This Row],[PO]])*([1]!tblOrders[Description]=tblnventory[[#This Row],[Item]]),[1]!tblOrders[Unit Total],0)</f>
        <v>902.54</v>
      </c>
      <c r="W3238" s="23" cm="1">
        <f t="array" ref="W3238">_xlfn.XLOOKUP(1,([1]!tblOrders[Order]=tblnventory[[#This Row],[PO]])*([1]!tblOrders[Description]=tblnventory[[#This Row],[Item]]),[1]!tblOrders[Licence])</f>
        <v>0</v>
      </c>
      <c r="X3238" t="b" cm="1">
        <f t="array" ref="X3238">NOT(_xlfn.XLOOKUP(tblnventory[[#This Row],[PO]]&amp;tblnventory[[#This Row],[Item]],[1]!tblOrders[Order]&amp;[1]!tblOrders[Description],[1]!tblOrders[Paid Licence],FALSE))</f>
        <v>1</v>
      </c>
      <c r="Y32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39" spans="1:25" ht="15.75" thickBot="1">
      <c r="A3239" s="19" t="s">
        <v>8242</v>
      </c>
      <c r="B3239" t="str">
        <f>_xlfn.XLOOKUP(tblnventory[[#This Row],[Item]],[1]!tblDescription[Item],[1]!tblDescription[Description])</f>
        <v>Catalyst 9166I AP (W6E, tri-band 4x4, XOR) w/Reg-Z</v>
      </c>
      <c r="C3239" t="str">
        <f>_xlfn.XLOOKUP(tblnventory[[#This Row],[Item]],[1]!tblDescription[Item],[1]!tblDescription[Type])</f>
        <v>WAP</v>
      </c>
      <c r="D3239" t="str">
        <f>_xlfn.XLOOKUP(tblnventory[[#This Row],[Use]],[1]!tblCodes[Use],[1]!tblCodes[Code])</f>
        <v>WiFi</v>
      </c>
      <c r="E3239" s="13" t="s">
        <v>3192</v>
      </c>
      <c r="F3239" s="20">
        <v>44977</v>
      </c>
      <c r="G3239" s="24" t="str">
        <f>IF(ISBLANK(tblnventory[[#This Row],[Installed By]]),"Store","Installed")</f>
        <v>Store</v>
      </c>
      <c r="H3239" t="s">
        <v>8243</v>
      </c>
      <c r="J3239">
        <v>2191007950</v>
      </c>
      <c r="K3239" s="17"/>
      <c r="O3239" t="b">
        <f>IF(tblnventory[[#This Row],[Installed]],LEFT(tblnventory[[#This Row],[Location]],3))</f>
        <v>0</v>
      </c>
      <c r="P3239" t="str">
        <f>_xlfn.XLOOKUP(tblnventory[[#This Row],[Serial Number]],[1]!tblDNACInventory[Floor],[1]!tblDNACInventory[Name],"Not Used")</f>
        <v>Not Used</v>
      </c>
      <c r="T3239" t="b">
        <f>NOT(ISBLANK(tblnventory[[#This Row],[Installed By]]))</f>
        <v>0</v>
      </c>
      <c r="U3239" t="str">
        <f>VLOOKUP(A3239, [1]!tblDescription[#Data], 3, 0)</f>
        <v>Catalyst 9166I AP (W6E, tri-band 4x4, XOR) w/Reg-Z</v>
      </c>
      <c r="V3239" s="22" cm="1">
        <f t="array" ref="V3239">_xlfn.XLOOKUP(1,([1]!tblOrders[Order]=tblnventory[[#This Row],[PO]])*([1]!tblOrders[Description]=tblnventory[[#This Row],[Item]]),[1]!tblOrders[Unit Total],0)</f>
        <v>902.54</v>
      </c>
      <c r="W3239" s="23" cm="1">
        <f t="array" ref="W3239">_xlfn.XLOOKUP(1,([1]!tblOrders[Order]=tblnventory[[#This Row],[PO]])*([1]!tblOrders[Description]=tblnventory[[#This Row],[Item]]),[1]!tblOrders[Licence])</f>
        <v>0</v>
      </c>
      <c r="X3239" t="b" cm="1">
        <f t="array" ref="X3239">NOT(_xlfn.XLOOKUP(tblnventory[[#This Row],[PO]]&amp;tblnventory[[#This Row],[Item]],[1]!tblOrders[Order]&amp;[1]!tblOrders[Description],[1]!tblOrders[Paid Licence],FALSE))</f>
        <v>1</v>
      </c>
      <c r="Y32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40" spans="1:25" ht="15.75" thickBot="1">
      <c r="A3240" s="19" t="s">
        <v>8242</v>
      </c>
      <c r="B3240" t="str">
        <f>_xlfn.XLOOKUP(tblnventory[[#This Row],[Item]],[1]!tblDescription[Item],[1]!tblDescription[Description])</f>
        <v>Catalyst 9166I AP (W6E, tri-band 4x4, XOR) w/Reg-Z</v>
      </c>
      <c r="C3240" t="str">
        <f>_xlfn.XLOOKUP(tblnventory[[#This Row],[Item]],[1]!tblDescription[Item],[1]!tblDescription[Type])</f>
        <v>WAP</v>
      </c>
      <c r="D3240" t="str">
        <f>_xlfn.XLOOKUP(tblnventory[[#This Row],[Use]],[1]!tblCodes[Use],[1]!tblCodes[Code])</f>
        <v>WiFi</v>
      </c>
      <c r="E3240" s="13" t="s">
        <v>3193</v>
      </c>
      <c r="F3240" s="20">
        <v>44977</v>
      </c>
      <c r="G3240" s="24" t="str">
        <f>IF(ISBLANK(tblnventory[[#This Row],[Installed By]]),"Store","Installed")</f>
        <v>Store</v>
      </c>
      <c r="H3240" t="s">
        <v>8243</v>
      </c>
      <c r="J3240">
        <v>2191007950</v>
      </c>
      <c r="K3240" s="17"/>
      <c r="O3240" t="b">
        <f>IF(tblnventory[[#This Row],[Installed]],LEFT(tblnventory[[#This Row],[Location]],3))</f>
        <v>0</v>
      </c>
      <c r="P3240" t="str">
        <f>_xlfn.XLOOKUP(tblnventory[[#This Row],[Serial Number]],[1]!tblDNACInventory[Floor],[1]!tblDNACInventory[Name],"Not Used")</f>
        <v>Not Used</v>
      </c>
      <c r="T3240" t="b">
        <f>NOT(ISBLANK(tblnventory[[#This Row],[Installed By]]))</f>
        <v>0</v>
      </c>
      <c r="U3240" t="str">
        <f>VLOOKUP(A3240, [1]!tblDescription[#Data], 3, 0)</f>
        <v>Catalyst 9166I AP (W6E, tri-band 4x4, XOR) w/Reg-Z</v>
      </c>
      <c r="V3240" s="22" cm="1">
        <f t="array" ref="V3240">_xlfn.XLOOKUP(1,([1]!tblOrders[Order]=tblnventory[[#This Row],[PO]])*([1]!tblOrders[Description]=tblnventory[[#This Row],[Item]]),[1]!tblOrders[Unit Total],0)</f>
        <v>902.54</v>
      </c>
      <c r="W3240" s="23" cm="1">
        <f t="array" ref="W3240">_xlfn.XLOOKUP(1,([1]!tblOrders[Order]=tblnventory[[#This Row],[PO]])*([1]!tblOrders[Description]=tblnventory[[#This Row],[Item]]),[1]!tblOrders[Licence])</f>
        <v>0</v>
      </c>
      <c r="X3240" t="b" cm="1">
        <f t="array" ref="X3240">NOT(_xlfn.XLOOKUP(tblnventory[[#This Row],[PO]]&amp;tblnventory[[#This Row],[Item]],[1]!tblOrders[Order]&amp;[1]!tblOrders[Description],[1]!tblOrders[Paid Licence],FALSE))</f>
        <v>1</v>
      </c>
      <c r="Y32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41" spans="1:25" ht="15.75" thickBot="1">
      <c r="A3241" s="19" t="s">
        <v>8242</v>
      </c>
      <c r="B3241" t="str">
        <f>_xlfn.XLOOKUP(tblnventory[[#This Row],[Item]],[1]!tblDescription[Item],[1]!tblDescription[Description])</f>
        <v>Catalyst 9166I AP (W6E, tri-band 4x4, XOR) w/Reg-Z</v>
      </c>
      <c r="C3241" t="str">
        <f>_xlfn.XLOOKUP(tblnventory[[#This Row],[Item]],[1]!tblDescription[Item],[1]!tblDescription[Type])</f>
        <v>WAP</v>
      </c>
      <c r="D3241" t="str">
        <f>_xlfn.XLOOKUP(tblnventory[[#This Row],[Use]],[1]!tblCodes[Use],[1]!tblCodes[Code])</f>
        <v>WiFi</v>
      </c>
      <c r="E3241" s="13" t="s">
        <v>3194</v>
      </c>
      <c r="F3241" s="20">
        <v>44977</v>
      </c>
      <c r="G3241" s="24" t="str">
        <f>IF(ISBLANK(tblnventory[[#This Row],[Installed By]]),"Store","Installed")</f>
        <v>Store</v>
      </c>
      <c r="H3241" t="s">
        <v>8243</v>
      </c>
      <c r="J3241">
        <v>2191007950</v>
      </c>
      <c r="K3241" s="17"/>
      <c r="O3241" t="b">
        <f>IF(tblnventory[[#This Row],[Installed]],LEFT(tblnventory[[#This Row],[Location]],3))</f>
        <v>0</v>
      </c>
      <c r="P3241" t="str">
        <f>_xlfn.XLOOKUP(tblnventory[[#This Row],[Serial Number]],[1]!tblDNACInventory[Floor],[1]!tblDNACInventory[Name],"Not Used")</f>
        <v>Not Used</v>
      </c>
      <c r="T3241" t="b">
        <f>NOT(ISBLANK(tblnventory[[#This Row],[Installed By]]))</f>
        <v>0</v>
      </c>
      <c r="U3241" t="str">
        <f>VLOOKUP(A3241, [1]!tblDescription[#Data], 3, 0)</f>
        <v>Catalyst 9166I AP (W6E, tri-band 4x4, XOR) w/Reg-Z</v>
      </c>
      <c r="V3241" s="22" cm="1">
        <f t="array" ref="V3241">_xlfn.XLOOKUP(1,([1]!tblOrders[Order]=tblnventory[[#This Row],[PO]])*([1]!tblOrders[Description]=tblnventory[[#This Row],[Item]]),[1]!tblOrders[Unit Total],0)</f>
        <v>902.54</v>
      </c>
      <c r="W3241" s="23" cm="1">
        <f t="array" ref="W3241">_xlfn.XLOOKUP(1,([1]!tblOrders[Order]=tblnventory[[#This Row],[PO]])*([1]!tblOrders[Description]=tblnventory[[#This Row],[Item]]),[1]!tblOrders[Licence])</f>
        <v>0</v>
      </c>
      <c r="X3241" t="b" cm="1">
        <f t="array" ref="X3241">NOT(_xlfn.XLOOKUP(tblnventory[[#This Row],[PO]]&amp;tblnventory[[#This Row],[Item]],[1]!tblOrders[Order]&amp;[1]!tblOrders[Description],[1]!tblOrders[Paid Licence],FALSE))</f>
        <v>1</v>
      </c>
      <c r="Y32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42" spans="1:25" ht="15.75" thickBot="1">
      <c r="A3242" s="19" t="s">
        <v>8242</v>
      </c>
      <c r="B3242" t="str">
        <f>_xlfn.XLOOKUP(tblnventory[[#This Row],[Item]],[1]!tblDescription[Item],[1]!tblDescription[Description])</f>
        <v>Catalyst 9166I AP (W6E, tri-band 4x4, XOR) w/Reg-Z</v>
      </c>
      <c r="C3242" t="str">
        <f>_xlfn.XLOOKUP(tblnventory[[#This Row],[Item]],[1]!tblDescription[Item],[1]!tblDescription[Type])</f>
        <v>WAP</v>
      </c>
      <c r="D3242" t="str">
        <f>_xlfn.XLOOKUP(tblnventory[[#This Row],[Use]],[1]!tblCodes[Use],[1]!tblCodes[Code])</f>
        <v>WiFi</v>
      </c>
      <c r="E3242" s="13" t="s">
        <v>3195</v>
      </c>
      <c r="F3242" s="20">
        <v>44977</v>
      </c>
      <c r="G3242" s="24" t="str">
        <f>IF(ISBLANK(tblnventory[[#This Row],[Installed By]]),"Store","Installed")</f>
        <v>Store</v>
      </c>
      <c r="H3242" t="s">
        <v>8243</v>
      </c>
      <c r="J3242">
        <v>2191007950</v>
      </c>
      <c r="K3242" s="17"/>
      <c r="O3242" t="b">
        <f>IF(tblnventory[[#This Row],[Installed]],LEFT(tblnventory[[#This Row],[Location]],3))</f>
        <v>0</v>
      </c>
      <c r="P3242" t="str">
        <f>_xlfn.XLOOKUP(tblnventory[[#This Row],[Serial Number]],[1]!tblDNACInventory[Floor],[1]!tblDNACInventory[Name],"Not Used")</f>
        <v>Not Used</v>
      </c>
      <c r="T3242" t="b">
        <f>NOT(ISBLANK(tblnventory[[#This Row],[Installed By]]))</f>
        <v>0</v>
      </c>
      <c r="U3242" t="str">
        <f>VLOOKUP(A3242, [1]!tblDescription[#Data], 3, 0)</f>
        <v>Catalyst 9166I AP (W6E, tri-band 4x4, XOR) w/Reg-Z</v>
      </c>
      <c r="V3242" s="22" cm="1">
        <f t="array" ref="V3242">_xlfn.XLOOKUP(1,([1]!tblOrders[Order]=tblnventory[[#This Row],[PO]])*([1]!tblOrders[Description]=tblnventory[[#This Row],[Item]]),[1]!tblOrders[Unit Total],0)</f>
        <v>902.54</v>
      </c>
      <c r="W3242" s="23" cm="1">
        <f t="array" ref="W3242">_xlfn.XLOOKUP(1,([1]!tblOrders[Order]=tblnventory[[#This Row],[PO]])*([1]!tblOrders[Description]=tblnventory[[#This Row],[Item]]),[1]!tblOrders[Licence])</f>
        <v>0</v>
      </c>
      <c r="X3242" t="b" cm="1">
        <f t="array" ref="X3242">NOT(_xlfn.XLOOKUP(tblnventory[[#This Row],[PO]]&amp;tblnventory[[#This Row],[Item]],[1]!tblOrders[Order]&amp;[1]!tblOrders[Description],[1]!tblOrders[Paid Licence],FALSE))</f>
        <v>1</v>
      </c>
      <c r="Y32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43" spans="1:25" ht="15.75" thickBot="1">
      <c r="A3243" s="19" t="s">
        <v>8242</v>
      </c>
      <c r="B3243" t="str">
        <f>_xlfn.XLOOKUP(tblnventory[[#This Row],[Item]],[1]!tblDescription[Item],[1]!tblDescription[Description])</f>
        <v>Catalyst 9166I AP (W6E, tri-band 4x4, XOR) w/Reg-Z</v>
      </c>
      <c r="C3243" t="str">
        <f>_xlfn.XLOOKUP(tblnventory[[#This Row],[Item]],[1]!tblDescription[Item],[1]!tblDescription[Type])</f>
        <v>WAP</v>
      </c>
      <c r="D3243" t="str">
        <f>_xlfn.XLOOKUP(tblnventory[[#This Row],[Use]],[1]!tblCodes[Use],[1]!tblCodes[Code])</f>
        <v>WiFi</v>
      </c>
      <c r="E3243" s="13" t="s">
        <v>3196</v>
      </c>
      <c r="F3243" s="20">
        <v>44977</v>
      </c>
      <c r="G3243" s="24" t="str">
        <f>IF(ISBLANK(tblnventory[[#This Row],[Installed By]]),"Store","Installed")</f>
        <v>Store</v>
      </c>
      <c r="H3243" t="s">
        <v>8243</v>
      </c>
      <c r="J3243">
        <v>2191007950</v>
      </c>
      <c r="K3243" s="17"/>
      <c r="O3243" t="b">
        <f>IF(tblnventory[[#This Row],[Installed]],LEFT(tblnventory[[#This Row],[Location]],3))</f>
        <v>0</v>
      </c>
      <c r="P3243" t="str">
        <f>_xlfn.XLOOKUP(tblnventory[[#This Row],[Serial Number]],[1]!tblDNACInventory[Floor],[1]!tblDNACInventory[Name],"Not Used")</f>
        <v>Not Used</v>
      </c>
      <c r="T3243" t="b">
        <f>NOT(ISBLANK(tblnventory[[#This Row],[Installed By]]))</f>
        <v>0</v>
      </c>
      <c r="U3243" t="str">
        <f>VLOOKUP(A3243, [1]!tblDescription[#Data], 3, 0)</f>
        <v>Catalyst 9166I AP (W6E, tri-band 4x4, XOR) w/Reg-Z</v>
      </c>
      <c r="V3243" s="22" cm="1">
        <f t="array" ref="V3243">_xlfn.XLOOKUP(1,([1]!tblOrders[Order]=tblnventory[[#This Row],[PO]])*([1]!tblOrders[Description]=tblnventory[[#This Row],[Item]]),[1]!tblOrders[Unit Total],0)</f>
        <v>902.54</v>
      </c>
      <c r="W3243" s="23" cm="1">
        <f t="array" ref="W3243">_xlfn.XLOOKUP(1,([1]!tblOrders[Order]=tblnventory[[#This Row],[PO]])*([1]!tblOrders[Description]=tblnventory[[#This Row],[Item]]),[1]!tblOrders[Licence])</f>
        <v>0</v>
      </c>
      <c r="X3243" t="b" cm="1">
        <f t="array" ref="X3243">NOT(_xlfn.XLOOKUP(tblnventory[[#This Row],[PO]]&amp;tblnventory[[#This Row],[Item]],[1]!tblOrders[Order]&amp;[1]!tblOrders[Description],[1]!tblOrders[Paid Licence],FALSE))</f>
        <v>1</v>
      </c>
      <c r="Y32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44" spans="1:25" ht="15.75" thickBot="1">
      <c r="A3244" s="19" t="s">
        <v>8242</v>
      </c>
      <c r="B3244" t="str">
        <f>_xlfn.XLOOKUP(tblnventory[[#This Row],[Item]],[1]!tblDescription[Item],[1]!tblDescription[Description])</f>
        <v>Catalyst 9166I AP (W6E, tri-band 4x4, XOR) w/Reg-Z</v>
      </c>
      <c r="C3244" t="str">
        <f>_xlfn.XLOOKUP(tblnventory[[#This Row],[Item]],[1]!tblDescription[Item],[1]!tblDescription[Type])</f>
        <v>WAP</v>
      </c>
      <c r="D3244" t="str">
        <f>_xlfn.XLOOKUP(tblnventory[[#This Row],[Use]],[1]!tblCodes[Use],[1]!tblCodes[Code])</f>
        <v>WiFi</v>
      </c>
      <c r="E3244" s="13" t="s">
        <v>3197</v>
      </c>
      <c r="F3244" s="20">
        <v>44977</v>
      </c>
      <c r="G3244" s="24" t="str">
        <f>IF(ISBLANK(tblnventory[[#This Row],[Installed By]]),"Store","Installed")</f>
        <v>Store</v>
      </c>
      <c r="H3244" t="s">
        <v>8243</v>
      </c>
      <c r="J3244">
        <v>2191007950</v>
      </c>
      <c r="K3244" s="17"/>
      <c r="O3244" t="b">
        <f>IF(tblnventory[[#This Row],[Installed]],LEFT(tblnventory[[#This Row],[Location]],3))</f>
        <v>0</v>
      </c>
      <c r="P3244" t="str">
        <f>_xlfn.XLOOKUP(tblnventory[[#This Row],[Serial Number]],[1]!tblDNACInventory[Floor],[1]!tblDNACInventory[Name],"Not Used")</f>
        <v>Not Used</v>
      </c>
      <c r="T3244" t="b">
        <f>NOT(ISBLANK(tblnventory[[#This Row],[Installed By]]))</f>
        <v>0</v>
      </c>
      <c r="U3244" t="str">
        <f>VLOOKUP(A3244, [1]!tblDescription[#Data], 3, 0)</f>
        <v>Catalyst 9166I AP (W6E, tri-band 4x4, XOR) w/Reg-Z</v>
      </c>
      <c r="V3244" s="22" cm="1">
        <f t="array" ref="V3244">_xlfn.XLOOKUP(1,([1]!tblOrders[Order]=tblnventory[[#This Row],[PO]])*([1]!tblOrders[Description]=tblnventory[[#This Row],[Item]]),[1]!tblOrders[Unit Total],0)</f>
        <v>902.54</v>
      </c>
      <c r="W3244" s="23" cm="1">
        <f t="array" ref="W3244">_xlfn.XLOOKUP(1,([1]!tblOrders[Order]=tblnventory[[#This Row],[PO]])*([1]!tblOrders[Description]=tblnventory[[#This Row],[Item]]),[1]!tblOrders[Licence])</f>
        <v>0</v>
      </c>
      <c r="X3244" t="b" cm="1">
        <f t="array" ref="X3244">NOT(_xlfn.XLOOKUP(tblnventory[[#This Row],[PO]]&amp;tblnventory[[#This Row],[Item]],[1]!tblOrders[Order]&amp;[1]!tblOrders[Description],[1]!tblOrders[Paid Licence],FALSE))</f>
        <v>1</v>
      </c>
      <c r="Y32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45" spans="1:25" ht="15.75" thickBot="1">
      <c r="A3245" s="19" t="s">
        <v>8242</v>
      </c>
      <c r="B3245" t="str">
        <f>_xlfn.XLOOKUP(tblnventory[[#This Row],[Item]],[1]!tblDescription[Item],[1]!tblDescription[Description])</f>
        <v>Catalyst 9166I AP (W6E, tri-band 4x4, XOR) w/Reg-Z</v>
      </c>
      <c r="C3245" t="str">
        <f>_xlfn.XLOOKUP(tblnventory[[#This Row],[Item]],[1]!tblDescription[Item],[1]!tblDescription[Type])</f>
        <v>WAP</v>
      </c>
      <c r="D3245" t="str">
        <f>_xlfn.XLOOKUP(tblnventory[[#This Row],[Use]],[1]!tblCodes[Use],[1]!tblCodes[Code])</f>
        <v>WiFi</v>
      </c>
      <c r="E3245" s="13" t="s">
        <v>3198</v>
      </c>
      <c r="F3245" s="20">
        <v>44977</v>
      </c>
      <c r="G3245" s="24" t="str">
        <f>IF(ISBLANK(tblnventory[[#This Row],[Installed By]]),"Store","Installed")</f>
        <v>Store</v>
      </c>
      <c r="H3245" t="s">
        <v>8243</v>
      </c>
      <c r="J3245">
        <v>2191007950</v>
      </c>
      <c r="K3245" s="17"/>
      <c r="O3245" t="b">
        <f>IF(tblnventory[[#This Row],[Installed]],LEFT(tblnventory[[#This Row],[Location]],3))</f>
        <v>0</v>
      </c>
      <c r="P3245" t="str">
        <f>_xlfn.XLOOKUP(tblnventory[[#This Row],[Serial Number]],[1]!tblDNACInventory[Floor],[1]!tblDNACInventory[Name],"Not Used")</f>
        <v>Not Used</v>
      </c>
      <c r="T3245" t="b">
        <f>NOT(ISBLANK(tblnventory[[#This Row],[Installed By]]))</f>
        <v>0</v>
      </c>
      <c r="U3245" t="str">
        <f>VLOOKUP(A3245, [1]!tblDescription[#Data], 3, 0)</f>
        <v>Catalyst 9166I AP (W6E, tri-band 4x4, XOR) w/Reg-Z</v>
      </c>
      <c r="V3245" s="22" cm="1">
        <f t="array" ref="V3245">_xlfn.XLOOKUP(1,([1]!tblOrders[Order]=tblnventory[[#This Row],[PO]])*([1]!tblOrders[Description]=tblnventory[[#This Row],[Item]]),[1]!tblOrders[Unit Total],0)</f>
        <v>902.54</v>
      </c>
      <c r="W3245" s="23" cm="1">
        <f t="array" ref="W3245">_xlfn.XLOOKUP(1,([1]!tblOrders[Order]=tblnventory[[#This Row],[PO]])*([1]!tblOrders[Description]=tblnventory[[#This Row],[Item]]),[1]!tblOrders[Licence])</f>
        <v>0</v>
      </c>
      <c r="X3245" t="b" cm="1">
        <f t="array" ref="X3245">NOT(_xlfn.XLOOKUP(tblnventory[[#This Row],[PO]]&amp;tblnventory[[#This Row],[Item]],[1]!tblOrders[Order]&amp;[1]!tblOrders[Description],[1]!tblOrders[Paid Licence],FALSE))</f>
        <v>1</v>
      </c>
      <c r="Y32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46" spans="1:25" ht="15.75" thickBot="1">
      <c r="A3246" s="19" t="s">
        <v>8242</v>
      </c>
      <c r="B3246" t="str">
        <f>_xlfn.XLOOKUP(tblnventory[[#This Row],[Item]],[1]!tblDescription[Item],[1]!tblDescription[Description])</f>
        <v>Catalyst 9166I AP (W6E, tri-band 4x4, XOR) w/Reg-Z</v>
      </c>
      <c r="C3246" t="str">
        <f>_xlfn.XLOOKUP(tblnventory[[#This Row],[Item]],[1]!tblDescription[Item],[1]!tblDescription[Type])</f>
        <v>WAP</v>
      </c>
      <c r="D3246" t="str">
        <f>_xlfn.XLOOKUP(tblnventory[[#This Row],[Use]],[1]!tblCodes[Use],[1]!tblCodes[Code])</f>
        <v>WiFi</v>
      </c>
      <c r="E3246" s="13" t="s">
        <v>3199</v>
      </c>
      <c r="F3246" s="20">
        <v>44977</v>
      </c>
      <c r="G3246" s="24" t="str">
        <f>IF(ISBLANK(tblnventory[[#This Row],[Installed By]]),"Store","Installed")</f>
        <v>Store</v>
      </c>
      <c r="H3246" t="s">
        <v>8243</v>
      </c>
      <c r="J3246">
        <v>2191007950</v>
      </c>
      <c r="K3246" s="17"/>
      <c r="O3246" t="b">
        <f>IF(tblnventory[[#This Row],[Installed]],LEFT(tblnventory[[#This Row],[Location]],3))</f>
        <v>0</v>
      </c>
      <c r="P3246" t="str">
        <f>_xlfn.XLOOKUP(tblnventory[[#This Row],[Serial Number]],[1]!tblDNACInventory[Floor],[1]!tblDNACInventory[Name],"Not Used")</f>
        <v>Not Used</v>
      </c>
      <c r="T3246" t="b">
        <f>NOT(ISBLANK(tblnventory[[#This Row],[Installed By]]))</f>
        <v>0</v>
      </c>
      <c r="U3246" t="str">
        <f>VLOOKUP(A3246, [1]!tblDescription[#Data], 3, 0)</f>
        <v>Catalyst 9166I AP (W6E, tri-band 4x4, XOR) w/Reg-Z</v>
      </c>
      <c r="V3246" s="22" cm="1">
        <f t="array" ref="V3246">_xlfn.XLOOKUP(1,([1]!tblOrders[Order]=tblnventory[[#This Row],[PO]])*([1]!tblOrders[Description]=tblnventory[[#This Row],[Item]]),[1]!tblOrders[Unit Total],0)</f>
        <v>902.54</v>
      </c>
      <c r="W3246" s="23" cm="1">
        <f t="array" ref="W3246">_xlfn.XLOOKUP(1,([1]!tblOrders[Order]=tblnventory[[#This Row],[PO]])*([1]!tblOrders[Description]=tblnventory[[#This Row],[Item]]),[1]!tblOrders[Licence])</f>
        <v>0</v>
      </c>
      <c r="X3246" t="b" cm="1">
        <f t="array" ref="X3246">NOT(_xlfn.XLOOKUP(tblnventory[[#This Row],[PO]]&amp;tblnventory[[#This Row],[Item]],[1]!tblOrders[Order]&amp;[1]!tblOrders[Description],[1]!tblOrders[Paid Licence],FALSE))</f>
        <v>1</v>
      </c>
      <c r="Y32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47" spans="1:25" ht="15.75" thickBot="1">
      <c r="A3247" s="19" t="s">
        <v>8242</v>
      </c>
      <c r="B3247" t="str">
        <f>_xlfn.XLOOKUP(tblnventory[[#This Row],[Item]],[1]!tblDescription[Item],[1]!tblDescription[Description])</f>
        <v>Catalyst 9166I AP (W6E, tri-band 4x4, XOR) w/Reg-Z</v>
      </c>
      <c r="C3247" t="str">
        <f>_xlfn.XLOOKUP(tblnventory[[#This Row],[Item]],[1]!tblDescription[Item],[1]!tblDescription[Type])</f>
        <v>WAP</v>
      </c>
      <c r="D3247" t="str">
        <f>_xlfn.XLOOKUP(tblnventory[[#This Row],[Use]],[1]!tblCodes[Use],[1]!tblCodes[Code])</f>
        <v>WiFi</v>
      </c>
      <c r="E3247" s="13" t="s">
        <v>3200</v>
      </c>
      <c r="F3247" s="20">
        <v>44977</v>
      </c>
      <c r="G3247" s="24" t="str">
        <f>IF(ISBLANK(tblnventory[[#This Row],[Installed By]]),"Store","Installed")</f>
        <v>Store</v>
      </c>
      <c r="H3247" t="s">
        <v>8243</v>
      </c>
      <c r="J3247">
        <v>2191007950</v>
      </c>
      <c r="K3247" s="17"/>
      <c r="O3247" t="b">
        <f>IF(tblnventory[[#This Row],[Installed]],LEFT(tblnventory[[#This Row],[Location]],3))</f>
        <v>0</v>
      </c>
      <c r="P3247" t="str">
        <f>_xlfn.XLOOKUP(tblnventory[[#This Row],[Serial Number]],[1]!tblDNACInventory[Floor],[1]!tblDNACInventory[Name],"Not Used")</f>
        <v>Not Used</v>
      </c>
      <c r="T3247" t="b">
        <f>NOT(ISBLANK(tblnventory[[#This Row],[Installed By]]))</f>
        <v>0</v>
      </c>
      <c r="U3247" t="str">
        <f>VLOOKUP(A3247, [1]!tblDescription[#Data], 3, 0)</f>
        <v>Catalyst 9166I AP (W6E, tri-band 4x4, XOR) w/Reg-Z</v>
      </c>
      <c r="V3247" s="22" cm="1">
        <f t="array" ref="V3247">_xlfn.XLOOKUP(1,([1]!tblOrders[Order]=tblnventory[[#This Row],[PO]])*([1]!tblOrders[Description]=tblnventory[[#This Row],[Item]]),[1]!tblOrders[Unit Total],0)</f>
        <v>902.54</v>
      </c>
      <c r="W3247" s="23" cm="1">
        <f t="array" ref="W3247">_xlfn.XLOOKUP(1,([1]!tblOrders[Order]=tblnventory[[#This Row],[PO]])*([1]!tblOrders[Description]=tblnventory[[#This Row],[Item]]),[1]!tblOrders[Licence])</f>
        <v>0</v>
      </c>
      <c r="X3247" t="b" cm="1">
        <f t="array" ref="X3247">NOT(_xlfn.XLOOKUP(tblnventory[[#This Row],[PO]]&amp;tblnventory[[#This Row],[Item]],[1]!tblOrders[Order]&amp;[1]!tblOrders[Description],[1]!tblOrders[Paid Licence],FALSE))</f>
        <v>1</v>
      </c>
      <c r="Y32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48" spans="1:25" ht="15.75" thickBot="1">
      <c r="A3248" s="19" t="s">
        <v>8242</v>
      </c>
      <c r="B3248" t="str">
        <f>_xlfn.XLOOKUP(tblnventory[[#This Row],[Item]],[1]!tblDescription[Item],[1]!tblDescription[Description])</f>
        <v>Catalyst 9166I AP (W6E, tri-band 4x4, XOR) w/Reg-Z</v>
      </c>
      <c r="C3248" t="str">
        <f>_xlfn.XLOOKUP(tblnventory[[#This Row],[Item]],[1]!tblDescription[Item],[1]!tblDescription[Type])</f>
        <v>WAP</v>
      </c>
      <c r="D3248" t="str">
        <f>_xlfn.XLOOKUP(tblnventory[[#This Row],[Use]],[1]!tblCodes[Use],[1]!tblCodes[Code])</f>
        <v>WiFi</v>
      </c>
      <c r="E3248" s="13" t="s">
        <v>3201</v>
      </c>
      <c r="F3248" s="20">
        <v>44977</v>
      </c>
      <c r="G3248" s="24" t="str">
        <f>IF(ISBLANK(tblnventory[[#This Row],[Installed By]]),"Store","Installed")</f>
        <v>Store</v>
      </c>
      <c r="H3248" t="s">
        <v>8243</v>
      </c>
      <c r="J3248">
        <v>2191007950</v>
      </c>
      <c r="K3248" s="17"/>
      <c r="O3248" t="b">
        <f>IF(tblnventory[[#This Row],[Installed]],LEFT(tblnventory[[#This Row],[Location]],3))</f>
        <v>0</v>
      </c>
      <c r="P3248" t="str">
        <f>_xlfn.XLOOKUP(tblnventory[[#This Row],[Serial Number]],[1]!tblDNACInventory[Floor],[1]!tblDNACInventory[Name],"Not Used")</f>
        <v>Not Used</v>
      </c>
      <c r="T3248" t="b">
        <f>NOT(ISBLANK(tblnventory[[#This Row],[Installed By]]))</f>
        <v>0</v>
      </c>
      <c r="U3248" t="str">
        <f>VLOOKUP(A3248, [1]!tblDescription[#Data], 3, 0)</f>
        <v>Catalyst 9166I AP (W6E, tri-band 4x4, XOR) w/Reg-Z</v>
      </c>
      <c r="V3248" s="22" cm="1">
        <f t="array" ref="V3248">_xlfn.XLOOKUP(1,([1]!tblOrders[Order]=tblnventory[[#This Row],[PO]])*([1]!tblOrders[Description]=tblnventory[[#This Row],[Item]]),[1]!tblOrders[Unit Total],0)</f>
        <v>902.54</v>
      </c>
      <c r="W3248" s="23" cm="1">
        <f t="array" ref="W3248">_xlfn.XLOOKUP(1,([1]!tblOrders[Order]=tblnventory[[#This Row],[PO]])*([1]!tblOrders[Description]=tblnventory[[#This Row],[Item]]),[1]!tblOrders[Licence])</f>
        <v>0</v>
      </c>
      <c r="X3248" t="b" cm="1">
        <f t="array" ref="X3248">NOT(_xlfn.XLOOKUP(tblnventory[[#This Row],[PO]]&amp;tblnventory[[#This Row],[Item]],[1]!tblOrders[Order]&amp;[1]!tblOrders[Description],[1]!tblOrders[Paid Licence],FALSE))</f>
        <v>1</v>
      </c>
      <c r="Y32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49" spans="1:25" ht="15.75" thickBot="1">
      <c r="A3249" s="19" t="s">
        <v>8242</v>
      </c>
      <c r="B3249" t="str">
        <f>_xlfn.XLOOKUP(tblnventory[[#This Row],[Item]],[1]!tblDescription[Item],[1]!tblDescription[Description])</f>
        <v>Catalyst 9166I AP (W6E, tri-band 4x4, XOR) w/Reg-Z</v>
      </c>
      <c r="C3249" t="str">
        <f>_xlfn.XLOOKUP(tblnventory[[#This Row],[Item]],[1]!tblDescription[Item],[1]!tblDescription[Type])</f>
        <v>WAP</v>
      </c>
      <c r="D3249" t="str">
        <f>_xlfn.XLOOKUP(tblnventory[[#This Row],[Use]],[1]!tblCodes[Use],[1]!tblCodes[Code])</f>
        <v>WiFi</v>
      </c>
      <c r="E3249" s="13" t="s">
        <v>3202</v>
      </c>
      <c r="F3249" s="20">
        <v>44977</v>
      </c>
      <c r="G3249" s="24" t="str">
        <f>IF(ISBLANK(tblnventory[[#This Row],[Installed By]]),"Store","Installed")</f>
        <v>Store</v>
      </c>
      <c r="H3249" t="s">
        <v>8243</v>
      </c>
      <c r="J3249">
        <v>2191007950</v>
      </c>
      <c r="K3249" s="17"/>
      <c r="O3249" t="b">
        <f>IF(tblnventory[[#This Row],[Installed]],LEFT(tblnventory[[#This Row],[Location]],3))</f>
        <v>0</v>
      </c>
      <c r="P3249" t="str">
        <f>_xlfn.XLOOKUP(tblnventory[[#This Row],[Serial Number]],[1]!tblDNACInventory[Floor],[1]!tblDNACInventory[Name],"Not Used")</f>
        <v>Not Used</v>
      </c>
      <c r="T3249" t="b">
        <f>NOT(ISBLANK(tblnventory[[#This Row],[Installed By]]))</f>
        <v>0</v>
      </c>
      <c r="U3249" t="str">
        <f>VLOOKUP(A3249, [1]!tblDescription[#Data], 3, 0)</f>
        <v>Catalyst 9166I AP (W6E, tri-band 4x4, XOR) w/Reg-Z</v>
      </c>
      <c r="V3249" s="22" cm="1">
        <f t="array" ref="V3249">_xlfn.XLOOKUP(1,([1]!tblOrders[Order]=tblnventory[[#This Row],[PO]])*([1]!tblOrders[Description]=tblnventory[[#This Row],[Item]]),[1]!tblOrders[Unit Total],0)</f>
        <v>902.54</v>
      </c>
      <c r="W3249" s="23" cm="1">
        <f t="array" ref="W3249">_xlfn.XLOOKUP(1,([1]!tblOrders[Order]=tblnventory[[#This Row],[PO]])*([1]!tblOrders[Description]=tblnventory[[#This Row],[Item]]),[1]!tblOrders[Licence])</f>
        <v>0</v>
      </c>
      <c r="X3249" t="b" cm="1">
        <f t="array" ref="X3249">NOT(_xlfn.XLOOKUP(tblnventory[[#This Row],[PO]]&amp;tblnventory[[#This Row],[Item]],[1]!tblOrders[Order]&amp;[1]!tblOrders[Description],[1]!tblOrders[Paid Licence],FALSE))</f>
        <v>1</v>
      </c>
      <c r="Y32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50" spans="1:25" ht="15.75" thickBot="1">
      <c r="A3250" s="19" t="s">
        <v>8242</v>
      </c>
      <c r="B3250" t="str">
        <f>_xlfn.XLOOKUP(tblnventory[[#This Row],[Item]],[1]!tblDescription[Item],[1]!tblDescription[Description])</f>
        <v>Catalyst 9166I AP (W6E, tri-band 4x4, XOR) w/Reg-Z</v>
      </c>
      <c r="C3250" t="str">
        <f>_xlfn.XLOOKUP(tblnventory[[#This Row],[Item]],[1]!tblDescription[Item],[1]!tblDescription[Type])</f>
        <v>WAP</v>
      </c>
      <c r="D3250" t="str">
        <f>_xlfn.XLOOKUP(tblnventory[[#This Row],[Use]],[1]!tblCodes[Use],[1]!tblCodes[Code])</f>
        <v>WiFi</v>
      </c>
      <c r="E3250" s="13" t="s">
        <v>3203</v>
      </c>
      <c r="F3250" s="20">
        <v>44977</v>
      </c>
      <c r="G3250" s="24" t="str">
        <f>IF(ISBLANK(tblnventory[[#This Row],[Installed By]]),"Store","Installed")</f>
        <v>Store</v>
      </c>
      <c r="H3250" t="s">
        <v>8243</v>
      </c>
      <c r="J3250">
        <v>2191007950</v>
      </c>
      <c r="K3250" s="17"/>
      <c r="O3250" t="b">
        <f>IF(tblnventory[[#This Row],[Installed]],LEFT(tblnventory[[#This Row],[Location]],3))</f>
        <v>0</v>
      </c>
      <c r="P3250" t="str">
        <f>_xlfn.XLOOKUP(tblnventory[[#This Row],[Serial Number]],[1]!tblDNACInventory[Floor],[1]!tblDNACInventory[Name],"Not Used")</f>
        <v>Not Used</v>
      </c>
      <c r="T3250" t="b">
        <f>NOT(ISBLANK(tblnventory[[#This Row],[Installed By]]))</f>
        <v>0</v>
      </c>
      <c r="U3250" t="str">
        <f>VLOOKUP(A3250, [1]!tblDescription[#Data], 3, 0)</f>
        <v>Catalyst 9166I AP (W6E, tri-band 4x4, XOR) w/Reg-Z</v>
      </c>
      <c r="V3250" s="22" cm="1">
        <f t="array" ref="V3250">_xlfn.XLOOKUP(1,([1]!tblOrders[Order]=tblnventory[[#This Row],[PO]])*([1]!tblOrders[Description]=tblnventory[[#This Row],[Item]]),[1]!tblOrders[Unit Total],0)</f>
        <v>902.54</v>
      </c>
      <c r="W3250" s="23" cm="1">
        <f t="array" ref="W3250">_xlfn.XLOOKUP(1,([1]!tblOrders[Order]=tblnventory[[#This Row],[PO]])*([1]!tblOrders[Description]=tblnventory[[#This Row],[Item]]),[1]!tblOrders[Licence])</f>
        <v>0</v>
      </c>
      <c r="X3250" t="b" cm="1">
        <f t="array" ref="X3250">NOT(_xlfn.XLOOKUP(tblnventory[[#This Row],[PO]]&amp;tblnventory[[#This Row],[Item]],[1]!tblOrders[Order]&amp;[1]!tblOrders[Description],[1]!tblOrders[Paid Licence],FALSE))</f>
        <v>1</v>
      </c>
      <c r="Y32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51" spans="1:25" ht="15.75" thickBot="1">
      <c r="A3251" s="19" t="s">
        <v>8242</v>
      </c>
      <c r="B3251" t="str">
        <f>_xlfn.XLOOKUP(tblnventory[[#This Row],[Item]],[1]!tblDescription[Item],[1]!tblDescription[Description])</f>
        <v>Catalyst 9166I AP (W6E, tri-band 4x4, XOR) w/Reg-Z</v>
      </c>
      <c r="C3251" t="str">
        <f>_xlfn.XLOOKUP(tblnventory[[#This Row],[Item]],[1]!tblDescription[Item],[1]!tblDescription[Type])</f>
        <v>WAP</v>
      </c>
      <c r="D3251" t="str">
        <f>_xlfn.XLOOKUP(tblnventory[[#This Row],[Use]],[1]!tblCodes[Use],[1]!tblCodes[Code])</f>
        <v>WiFi</v>
      </c>
      <c r="E3251" s="13" t="s">
        <v>3204</v>
      </c>
      <c r="F3251" s="20">
        <v>44977</v>
      </c>
      <c r="G3251" s="24" t="str">
        <f>IF(ISBLANK(tblnventory[[#This Row],[Installed By]]),"Store","Installed")</f>
        <v>Store</v>
      </c>
      <c r="H3251" t="s">
        <v>8243</v>
      </c>
      <c r="J3251">
        <v>2191007950</v>
      </c>
      <c r="K3251" s="17"/>
      <c r="O3251" t="b">
        <f>IF(tblnventory[[#This Row],[Installed]],LEFT(tblnventory[[#This Row],[Location]],3))</f>
        <v>0</v>
      </c>
      <c r="P3251" t="str">
        <f>_xlfn.XLOOKUP(tblnventory[[#This Row],[Serial Number]],[1]!tblDNACInventory[Floor],[1]!tblDNACInventory[Name],"Not Used")</f>
        <v>Not Used</v>
      </c>
      <c r="T3251" t="b">
        <f>NOT(ISBLANK(tblnventory[[#This Row],[Installed By]]))</f>
        <v>0</v>
      </c>
      <c r="U3251" t="str">
        <f>VLOOKUP(A3251, [1]!tblDescription[#Data], 3, 0)</f>
        <v>Catalyst 9166I AP (W6E, tri-band 4x4, XOR) w/Reg-Z</v>
      </c>
      <c r="V3251" s="22" cm="1">
        <f t="array" ref="V3251">_xlfn.XLOOKUP(1,([1]!tblOrders[Order]=tblnventory[[#This Row],[PO]])*([1]!tblOrders[Description]=tblnventory[[#This Row],[Item]]),[1]!tblOrders[Unit Total],0)</f>
        <v>902.54</v>
      </c>
      <c r="W3251" s="23" cm="1">
        <f t="array" ref="W3251">_xlfn.XLOOKUP(1,([1]!tblOrders[Order]=tblnventory[[#This Row],[PO]])*([1]!tblOrders[Description]=tblnventory[[#This Row],[Item]]),[1]!tblOrders[Licence])</f>
        <v>0</v>
      </c>
      <c r="X3251" t="b" cm="1">
        <f t="array" ref="X3251">NOT(_xlfn.XLOOKUP(tblnventory[[#This Row],[PO]]&amp;tblnventory[[#This Row],[Item]],[1]!tblOrders[Order]&amp;[1]!tblOrders[Description],[1]!tblOrders[Paid Licence],FALSE))</f>
        <v>1</v>
      </c>
      <c r="Y32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52" spans="1:25" ht="15.75" thickBot="1">
      <c r="A3252" s="19" t="s">
        <v>8242</v>
      </c>
      <c r="B3252" t="str">
        <f>_xlfn.XLOOKUP(tblnventory[[#This Row],[Item]],[1]!tblDescription[Item],[1]!tblDescription[Description])</f>
        <v>Catalyst 9166I AP (W6E, tri-band 4x4, XOR) w/Reg-Z</v>
      </c>
      <c r="C3252" t="str">
        <f>_xlfn.XLOOKUP(tblnventory[[#This Row],[Item]],[1]!tblDescription[Item],[1]!tblDescription[Type])</f>
        <v>WAP</v>
      </c>
      <c r="D3252" t="str">
        <f>_xlfn.XLOOKUP(tblnventory[[#This Row],[Use]],[1]!tblCodes[Use],[1]!tblCodes[Code])</f>
        <v>WiFi</v>
      </c>
      <c r="E3252" s="13" t="s">
        <v>3205</v>
      </c>
      <c r="F3252" s="20">
        <v>44977</v>
      </c>
      <c r="G3252" s="24" t="str">
        <f>IF(ISBLANK(tblnventory[[#This Row],[Installed By]]),"Store","Installed")</f>
        <v>Store</v>
      </c>
      <c r="H3252" t="s">
        <v>8243</v>
      </c>
      <c r="J3252">
        <v>2191007950</v>
      </c>
      <c r="K3252" s="17"/>
      <c r="O3252" t="b">
        <f>IF(tblnventory[[#This Row],[Installed]],LEFT(tblnventory[[#This Row],[Location]],3))</f>
        <v>0</v>
      </c>
      <c r="P3252" t="str">
        <f>_xlfn.XLOOKUP(tblnventory[[#This Row],[Serial Number]],[1]!tblDNACInventory[Floor],[1]!tblDNACInventory[Name],"Not Used")</f>
        <v>Not Used</v>
      </c>
      <c r="T3252" t="b">
        <f>NOT(ISBLANK(tblnventory[[#This Row],[Installed By]]))</f>
        <v>0</v>
      </c>
      <c r="U3252" t="str">
        <f>VLOOKUP(A3252, [1]!tblDescription[#Data], 3, 0)</f>
        <v>Catalyst 9166I AP (W6E, tri-band 4x4, XOR) w/Reg-Z</v>
      </c>
      <c r="V3252" s="22" cm="1">
        <f t="array" ref="V3252">_xlfn.XLOOKUP(1,([1]!tblOrders[Order]=tblnventory[[#This Row],[PO]])*([1]!tblOrders[Description]=tblnventory[[#This Row],[Item]]),[1]!tblOrders[Unit Total],0)</f>
        <v>902.54</v>
      </c>
      <c r="W3252" s="23" cm="1">
        <f t="array" ref="W3252">_xlfn.XLOOKUP(1,([1]!tblOrders[Order]=tblnventory[[#This Row],[PO]])*([1]!tblOrders[Description]=tblnventory[[#This Row],[Item]]),[1]!tblOrders[Licence])</f>
        <v>0</v>
      </c>
      <c r="X3252" t="b" cm="1">
        <f t="array" ref="X3252">NOT(_xlfn.XLOOKUP(tblnventory[[#This Row],[PO]]&amp;tblnventory[[#This Row],[Item]],[1]!tblOrders[Order]&amp;[1]!tblOrders[Description],[1]!tblOrders[Paid Licence],FALSE))</f>
        <v>1</v>
      </c>
      <c r="Y32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53" spans="1:25" ht="15.75" thickBot="1">
      <c r="A3253" s="19" t="s">
        <v>8242</v>
      </c>
      <c r="B3253" t="str">
        <f>_xlfn.XLOOKUP(tblnventory[[#This Row],[Item]],[1]!tblDescription[Item],[1]!tblDescription[Description])</f>
        <v>Catalyst 9166I AP (W6E, tri-band 4x4, XOR) w/Reg-Z</v>
      </c>
      <c r="C3253" t="str">
        <f>_xlfn.XLOOKUP(tblnventory[[#This Row],[Item]],[1]!tblDescription[Item],[1]!tblDescription[Type])</f>
        <v>WAP</v>
      </c>
      <c r="D3253" t="str">
        <f>_xlfn.XLOOKUP(tblnventory[[#This Row],[Use]],[1]!tblCodes[Use],[1]!tblCodes[Code])</f>
        <v>WiFi</v>
      </c>
      <c r="E3253" s="13" t="s">
        <v>3206</v>
      </c>
      <c r="F3253" s="20">
        <v>44977</v>
      </c>
      <c r="G3253" s="24" t="str">
        <f>IF(ISBLANK(tblnventory[[#This Row],[Installed By]]),"Store","Installed")</f>
        <v>Store</v>
      </c>
      <c r="H3253" t="s">
        <v>8243</v>
      </c>
      <c r="J3253">
        <v>2191007950</v>
      </c>
      <c r="K3253" s="17"/>
      <c r="O3253" t="b">
        <f>IF(tblnventory[[#This Row],[Installed]],LEFT(tblnventory[[#This Row],[Location]],3))</f>
        <v>0</v>
      </c>
      <c r="P3253" t="str">
        <f>_xlfn.XLOOKUP(tblnventory[[#This Row],[Serial Number]],[1]!tblDNACInventory[Floor],[1]!tblDNACInventory[Name],"Not Used")</f>
        <v>Not Used</v>
      </c>
      <c r="T3253" t="b">
        <f>NOT(ISBLANK(tblnventory[[#This Row],[Installed By]]))</f>
        <v>0</v>
      </c>
      <c r="U3253" t="str">
        <f>VLOOKUP(A3253, [1]!tblDescription[#Data], 3, 0)</f>
        <v>Catalyst 9166I AP (W6E, tri-band 4x4, XOR) w/Reg-Z</v>
      </c>
      <c r="V3253" s="22" cm="1">
        <f t="array" ref="V3253">_xlfn.XLOOKUP(1,([1]!tblOrders[Order]=tblnventory[[#This Row],[PO]])*([1]!tblOrders[Description]=tblnventory[[#This Row],[Item]]),[1]!tblOrders[Unit Total],0)</f>
        <v>902.54</v>
      </c>
      <c r="W3253" s="23" cm="1">
        <f t="array" ref="W3253">_xlfn.XLOOKUP(1,([1]!tblOrders[Order]=tblnventory[[#This Row],[PO]])*([1]!tblOrders[Description]=tblnventory[[#This Row],[Item]]),[1]!tblOrders[Licence])</f>
        <v>0</v>
      </c>
      <c r="X3253" t="b" cm="1">
        <f t="array" ref="X3253">NOT(_xlfn.XLOOKUP(tblnventory[[#This Row],[PO]]&amp;tblnventory[[#This Row],[Item]],[1]!tblOrders[Order]&amp;[1]!tblOrders[Description],[1]!tblOrders[Paid Licence],FALSE))</f>
        <v>1</v>
      </c>
      <c r="Y32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54" spans="1:25" ht="15.75" thickBot="1">
      <c r="A3254" s="19" t="s">
        <v>8242</v>
      </c>
      <c r="B3254" t="str">
        <f>_xlfn.XLOOKUP(tblnventory[[#This Row],[Item]],[1]!tblDescription[Item],[1]!tblDescription[Description])</f>
        <v>Catalyst 9166I AP (W6E, tri-band 4x4, XOR) w/Reg-Z</v>
      </c>
      <c r="C3254" t="str">
        <f>_xlfn.XLOOKUP(tblnventory[[#This Row],[Item]],[1]!tblDescription[Item],[1]!tblDescription[Type])</f>
        <v>WAP</v>
      </c>
      <c r="D3254" t="str">
        <f>_xlfn.XLOOKUP(tblnventory[[#This Row],[Use]],[1]!tblCodes[Use],[1]!tblCodes[Code])</f>
        <v>WiFi</v>
      </c>
      <c r="E3254" s="13" t="s">
        <v>3207</v>
      </c>
      <c r="F3254" s="20">
        <v>44977</v>
      </c>
      <c r="G3254" s="24" t="str">
        <f>IF(ISBLANK(tblnventory[[#This Row],[Installed By]]),"Store","Installed")</f>
        <v>Store</v>
      </c>
      <c r="H3254" t="s">
        <v>8243</v>
      </c>
      <c r="J3254">
        <v>2191007950</v>
      </c>
      <c r="K3254" s="17"/>
      <c r="O3254" t="b">
        <f>IF(tblnventory[[#This Row],[Installed]],LEFT(tblnventory[[#This Row],[Location]],3))</f>
        <v>0</v>
      </c>
      <c r="P3254" t="str">
        <f>_xlfn.XLOOKUP(tblnventory[[#This Row],[Serial Number]],[1]!tblDNACInventory[Floor],[1]!tblDNACInventory[Name],"Not Used")</f>
        <v>Not Used</v>
      </c>
      <c r="T3254" t="b">
        <f>NOT(ISBLANK(tblnventory[[#This Row],[Installed By]]))</f>
        <v>0</v>
      </c>
      <c r="U3254" t="str">
        <f>VLOOKUP(A3254, [1]!tblDescription[#Data], 3, 0)</f>
        <v>Catalyst 9166I AP (W6E, tri-band 4x4, XOR) w/Reg-Z</v>
      </c>
      <c r="V3254" s="22" cm="1">
        <f t="array" ref="V3254">_xlfn.XLOOKUP(1,([1]!tblOrders[Order]=tblnventory[[#This Row],[PO]])*([1]!tblOrders[Description]=tblnventory[[#This Row],[Item]]),[1]!tblOrders[Unit Total],0)</f>
        <v>902.54</v>
      </c>
      <c r="W3254" s="23" cm="1">
        <f t="array" ref="W3254">_xlfn.XLOOKUP(1,([1]!tblOrders[Order]=tblnventory[[#This Row],[PO]])*([1]!tblOrders[Description]=tblnventory[[#This Row],[Item]]),[1]!tblOrders[Licence])</f>
        <v>0</v>
      </c>
      <c r="X3254" t="b" cm="1">
        <f t="array" ref="X3254">NOT(_xlfn.XLOOKUP(tblnventory[[#This Row],[PO]]&amp;tblnventory[[#This Row],[Item]],[1]!tblOrders[Order]&amp;[1]!tblOrders[Description],[1]!tblOrders[Paid Licence],FALSE))</f>
        <v>1</v>
      </c>
      <c r="Y32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55" spans="1:25" ht="15.75" thickBot="1">
      <c r="A3255" s="19" t="s">
        <v>8242</v>
      </c>
      <c r="B3255" t="str">
        <f>_xlfn.XLOOKUP(tblnventory[[#This Row],[Item]],[1]!tblDescription[Item],[1]!tblDescription[Description])</f>
        <v>Catalyst 9166I AP (W6E, tri-band 4x4, XOR) w/Reg-Z</v>
      </c>
      <c r="C3255" t="str">
        <f>_xlfn.XLOOKUP(tblnventory[[#This Row],[Item]],[1]!tblDescription[Item],[1]!tblDescription[Type])</f>
        <v>WAP</v>
      </c>
      <c r="D3255" t="str">
        <f>_xlfn.XLOOKUP(tblnventory[[#This Row],[Use]],[1]!tblCodes[Use],[1]!tblCodes[Code])</f>
        <v>WiFi</v>
      </c>
      <c r="E3255" s="13" t="s">
        <v>3208</v>
      </c>
      <c r="F3255" s="20">
        <v>44977</v>
      </c>
      <c r="G3255" s="24" t="str">
        <f>IF(ISBLANK(tblnventory[[#This Row],[Installed By]]),"Store","Installed")</f>
        <v>Store</v>
      </c>
      <c r="H3255" t="s">
        <v>8243</v>
      </c>
      <c r="J3255">
        <v>2191007950</v>
      </c>
      <c r="K3255" s="17"/>
      <c r="O3255" t="b">
        <f>IF(tblnventory[[#This Row],[Installed]],LEFT(tblnventory[[#This Row],[Location]],3))</f>
        <v>0</v>
      </c>
      <c r="P3255" t="str">
        <f>_xlfn.XLOOKUP(tblnventory[[#This Row],[Serial Number]],[1]!tblDNACInventory[Floor],[1]!tblDNACInventory[Name],"Not Used")</f>
        <v>Not Used</v>
      </c>
      <c r="T3255" t="b">
        <f>NOT(ISBLANK(tblnventory[[#This Row],[Installed By]]))</f>
        <v>0</v>
      </c>
      <c r="U3255" t="str">
        <f>VLOOKUP(A3255, [1]!tblDescription[#Data], 3, 0)</f>
        <v>Catalyst 9166I AP (W6E, tri-band 4x4, XOR) w/Reg-Z</v>
      </c>
      <c r="V3255" s="22" cm="1">
        <f t="array" ref="V3255">_xlfn.XLOOKUP(1,([1]!tblOrders[Order]=tblnventory[[#This Row],[PO]])*([1]!tblOrders[Description]=tblnventory[[#This Row],[Item]]),[1]!tblOrders[Unit Total],0)</f>
        <v>902.54</v>
      </c>
      <c r="W3255" s="23" cm="1">
        <f t="array" ref="W3255">_xlfn.XLOOKUP(1,([1]!tblOrders[Order]=tblnventory[[#This Row],[PO]])*([1]!tblOrders[Description]=tblnventory[[#This Row],[Item]]),[1]!tblOrders[Licence])</f>
        <v>0</v>
      </c>
      <c r="X3255" t="b" cm="1">
        <f t="array" ref="X3255">NOT(_xlfn.XLOOKUP(tblnventory[[#This Row],[PO]]&amp;tblnventory[[#This Row],[Item]],[1]!tblOrders[Order]&amp;[1]!tblOrders[Description],[1]!tblOrders[Paid Licence],FALSE))</f>
        <v>1</v>
      </c>
      <c r="Y32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56" spans="1:25" ht="15.75" thickBot="1">
      <c r="A3256" s="19" t="s">
        <v>8242</v>
      </c>
      <c r="B3256" t="str">
        <f>_xlfn.XLOOKUP(tblnventory[[#This Row],[Item]],[1]!tblDescription[Item],[1]!tblDescription[Description])</f>
        <v>Catalyst 9166I AP (W6E, tri-band 4x4, XOR) w/Reg-Z</v>
      </c>
      <c r="C3256" t="str">
        <f>_xlfn.XLOOKUP(tblnventory[[#This Row],[Item]],[1]!tblDescription[Item],[1]!tblDescription[Type])</f>
        <v>WAP</v>
      </c>
      <c r="D3256" t="str">
        <f>_xlfn.XLOOKUP(tblnventory[[#This Row],[Use]],[1]!tblCodes[Use],[1]!tblCodes[Code])</f>
        <v>WiFi</v>
      </c>
      <c r="E3256" s="13" t="s">
        <v>3209</v>
      </c>
      <c r="F3256" s="20">
        <v>44977</v>
      </c>
      <c r="G3256" s="24" t="str">
        <f>IF(ISBLANK(tblnventory[[#This Row],[Installed By]]),"Store","Installed")</f>
        <v>Store</v>
      </c>
      <c r="H3256" t="s">
        <v>8243</v>
      </c>
      <c r="J3256">
        <v>2191007950</v>
      </c>
      <c r="K3256" s="17"/>
      <c r="O3256" t="b">
        <f>IF(tblnventory[[#This Row],[Installed]],LEFT(tblnventory[[#This Row],[Location]],3))</f>
        <v>0</v>
      </c>
      <c r="P3256" t="str">
        <f>_xlfn.XLOOKUP(tblnventory[[#This Row],[Serial Number]],[1]!tblDNACInventory[Floor],[1]!tblDNACInventory[Name],"Not Used")</f>
        <v>Not Used</v>
      </c>
      <c r="T3256" t="b">
        <f>NOT(ISBLANK(tblnventory[[#This Row],[Installed By]]))</f>
        <v>0</v>
      </c>
      <c r="U3256" t="str">
        <f>VLOOKUP(A3256, [1]!tblDescription[#Data], 3, 0)</f>
        <v>Catalyst 9166I AP (W6E, tri-band 4x4, XOR) w/Reg-Z</v>
      </c>
      <c r="V3256" s="22" cm="1">
        <f t="array" ref="V3256">_xlfn.XLOOKUP(1,([1]!tblOrders[Order]=tblnventory[[#This Row],[PO]])*([1]!tblOrders[Description]=tblnventory[[#This Row],[Item]]),[1]!tblOrders[Unit Total],0)</f>
        <v>902.54</v>
      </c>
      <c r="W3256" s="23" cm="1">
        <f t="array" ref="W3256">_xlfn.XLOOKUP(1,([1]!tblOrders[Order]=tblnventory[[#This Row],[PO]])*([1]!tblOrders[Description]=tblnventory[[#This Row],[Item]]),[1]!tblOrders[Licence])</f>
        <v>0</v>
      </c>
      <c r="X3256" t="b" cm="1">
        <f t="array" ref="X3256">NOT(_xlfn.XLOOKUP(tblnventory[[#This Row],[PO]]&amp;tblnventory[[#This Row],[Item]],[1]!tblOrders[Order]&amp;[1]!tblOrders[Description],[1]!tblOrders[Paid Licence],FALSE))</f>
        <v>1</v>
      </c>
      <c r="Y32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57" spans="1:25" ht="15.75" thickBot="1">
      <c r="A3257" s="19" t="s">
        <v>8242</v>
      </c>
      <c r="B3257" t="str">
        <f>_xlfn.XLOOKUP(tblnventory[[#This Row],[Item]],[1]!tblDescription[Item],[1]!tblDescription[Description])</f>
        <v>Catalyst 9166I AP (W6E, tri-band 4x4, XOR) w/Reg-Z</v>
      </c>
      <c r="C3257" t="str">
        <f>_xlfn.XLOOKUP(tblnventory[[#This Row],[Item]],[1]!tblDescription[Item],[1]!tblDescription[Type])</f>
        <v>WAP</v>
      </c>
      <c r="D3257" t="str">
        <f>_xlfn.XLOOKUP(tblnventory[[#This Row],[Use]],[1]!tblCodes[Use],[1]!tblCodes[Code])</f>
        <v>WiFi</v>
      </c>
      <c r="E3257" s="13" t="s">
        <v>3210</v>
      </c>
      <c r="F3257" s="20">
        <v>44977</v>
      </c>
      <c r="G3257" s="24" t="str">
        <f>IF(ISBLANK(tblnventory[[#This Row],[Installed By]]),"Store","Installed")</f>
        <v>Store</v>
      </c>
      <c r="H3257" t="s">
        <v>8243</v>
      </c>
      <c r="J3257">
        <v>2191007950</v>
      </c>
      <c r="K3257" s="17"/>
      <c r="O3257" t="b">
        <f>IF(tblnventory[[#This Row],[Installed]],LEFT(tblnventory[[#This Row],[Location]],3))</f>
        <v>0</v>
      </c>
      <c r="P3257" t="str">
        <f>_xlfn.XLOOKUP(tblnventory[[#This Row],[Serial Number]],[1]!tblDNACInventory[Floor],[1]!tblDNACInventory[Name],"Not Used")</f>
        <v>Not Used</v>
      </c>
      <c r="T3257" t="b">
        <f>NOT(ISBLANK(tblnventory[[#This Row],[Installed By]]))</f>
        <v>0</v>
      </c>
      <c r="U3257" t="str">
        <f>VLOOKUP(A3257, [1]!tblDescription[#Data], 3, 0)</f>
        <v>Catalyst 9166I AP (W6E, tri-band 4x4, XOR) w/Reg-Z</v>
      </c>
      <c r="V3257" s="22" cm="1">
        <f t="array" ref="V3257">_xlfn.XLOOKUP(1,([1]!tblOrders[Order]=tblnventory[[#This Row],[PO]])*([1]!tblOrders[Description]=tblnventory[[#This Row],[Item]]),[1]!tblOrders[Unit Total],0)</f>
        <v>902.54</v>
      </c>
      <c r="W3257" s="23" cm="1">
        <f t="array" ref="W3257">_xlfn.XLOOKUP(1,([1]!tblOrders[Order]=tblnventory[[#This Row],[PO]])*([1]!tblOrders[Description]=tblnventory[[#This Row],[Item]]),[1]!tblOrders[Licence])</f>
        <v>0</v>
      </c>
      <c r="X3257" t="b" cm="1">
        <f t="array" ref="X3257">NOT(_xlfn.XLOOKUP(tblnventory[[#This Row],[PO]]&amp;tblnventory[[#This Row],[Item]],[1]!tblOrders[Order]&amp;[1]!tblOrders[Description],[1]!tblOrders[Paid Licence],FALSE))</f>
        <v>1</v>
      </c>
      <c r="Y32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58" spans="1:25" ht="15.75" thickBot="1">
      <c r="A3258" s="19" t="s">
        <v>8242</v>
      </c>
      <c r="B3258" t="str">
        <f>_xlfn.XLOOKUP(tblnventory[[#This Row],[Item]],[1]!tblDescription[Item],[1]!tblDescription[Description])</f>
        <v>Catalyst 9166I AP (W6E, tri-band 4x4, XOR) w/Reg-Z</v>
      </c>
      <c r="C3258" t="str">
        <f>_xlfn.XLOOKUP(tblnventory[[#This Row],[Item]],[1]!tblDescription[Item],[1]!tblDescription[Type])</f>
        <v>WAP</v>
      </c>
      <c r="D3258" t="str">
        <f>_xlfn.XLOOKUP(tblnventory[[#This Row],[Use]],[1]!tblCodes[Use],[1]!tblCodes[Code])</f>
        <v>WiFi</v>
      </c>
      <c r="E3258" s="13" t="s">
        <v>3211</v>
      </c>
      <c r="F3258" s="20">
        <v>44977</v>
      </c>
      <c r="G3258" s="24" t="str">
        <f>IF(ISBLANK(tblnventory[[#This Row],[Installed By]]),"Store","Installed")</f>
        <v>Store</v>
      </c>
      <c r="H3258" t="s">
        <v>8243</v>
      </c>
      <c r="J3258">
        <v>2191007950</v>
      </c>
      <c r="K3258" s="17"/>
      <c r="O3258" t="b">
        <f>IF(tblnventory[[#This Row],[Installed]],LEFT(tblnventory[[#This Row],[Location]],3))</f>
        <v>0</v>
      </c>
      <c r="P3258" t="str">
        <f>_xlfn.XLOOKUP(tblnventory[[#This Row],[Serial Number]],[1]!tblDNACInventory[Floor],[1]!tblDNACInventory[Name],"Not Used")</f>
        <v>Not Used</v>
      </c>
      <c r="T3258" t="b">
        <f>NOT(ISBLANK(tblnventory[[#This Row],[Installed By]]))</f>
        <v>0</v>
      </c>
      <c r="U3258" t="str">
        <f>VLOOKUP(A3258, [1]!tblDescription[#Data], 3, 0)</f>
        <v>Catalyst 9166I AP (W6E, tri-band 4x4, XOR) w/Reg-Z</v>
      </c>
      <c r="V3258" s="22" cm="1">
        <f t="array" ref="V3258">_xlfn.XLOOKUP(1,([1]!tblOrders[Order]=tblnventory[[#This Row],[PO]])*([1]!tblOrders[Description]=tblnventory[[#This Row],[Item]]),[1]!tblOrders[Unit Total],0)</f>
        <v>902.54</v>
      </c>
      <c r="W3258" s="23" cm="1">
        <f t="array" ref="W3258">_xlfn.XLOOKUP(1,([1]!tblOrders[Order]=tblnventory[[#This Row],[PO]])*([1]!tblOrders[Description]=tblnventory[[#This Row],[Item]]),[1]!tblOrders[Licence])</f>
        <v>0</v>
      </c>
      <c r="X3258" t="b" cm="1">
        <f t="array" ref="X3258">NOT(_xlfn.XLOOKUP(tblnventory[[#This Row],[PO]]&amp;tblnventory[[#This Row],[Item]],[1]!tblOrders[Order]&amp;[1]!tblOrders[Description],[1]!tblOrders[Paid Licence],FALSE))</f>
        <v>1</v>
      </c>
      <c r="Y32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59" spans="1:25" ht="15.75" thickBot="1">
      <c r="A3259" s="19" t="s">
        <v>8242</v>
      </c>
      <c r="B3259" t="str">
        <f>_xlfn.XLOOKUP(tblnventory[[#This Row],[Item]],[1]!tblDescription[Item],[1]!tblDescription[Description])</f>
        <v>Catalyst 9166I AP (W6E, tri-band 4x4, XOR) w/Reg-Z</v>
      </c>
      <c r="C3259" t="str">
        <f>_xlfn.XLOOKUP(tblnventory[[#This Row],[Item]],[1]!tblDescription[Item],[1]!tblDescription[Type])</f>
        <v>WAP</v>
      </c>
      <c r="D3259" t="str">
        <f>_xlfn.XLOOKUP(tblnventory[[#This Row],[Use]],[1]!tblCodes[Use],[1]!tblCodes[Code])</f>
        <v>WiFi</v>
      </c>
      <c r="E3259" s="13" t="s">
        <v>3212</v>
      </c>
      <c r="F3259" s="20">
        <v>44977</v>
      </c>
      <c r="G3259" s="24" t="str">
        <f>IF(ISBLANK(tblnventory[[#This Row],[Installed By]]),"Store","Installed")</f>
        <v>Store</v>
      </c>
      <c r="H3259" t="s">
        <v>8243</v>
      </c>
      <c r="J3259">
        <v>2191007950</v>
      </c>
      <c r="K3259" s="17"/>
      <c r="O3259" t="b">
        <f>IF(tblnventory[[#This Row],[Installed]],LEFT(tblnventory[[#This Row],[Location]],3))</f>
        <v>0</v>
      </c>
      <c r="P3259" t="str">
        <f>_xlfn.XLOOKUP(tblnventory[[#This Row],[Serial Number]],[1]!tblDNACInventory[Floor],[1]!tblDNACInventory[Name],"Not Used")</f>
        <v>Not Used</v>
      </c>
      <c r="T3259" t="b">
        <f>NOT(ISBLANK(tblnventory[[#This Row],[Installed By]]))</f>
        <v>0</v>
      </c>
      <c r="U3259" t="str">
        <f>VLOOKUP(A3259, [1]!tblDescription[#Data], 3, 0)</f>
        <v>Catalyst 9166I AP (W6E, tri-band 4x4, XOR) w/Reg-Z</v>
      </c>
      <c r="V3259" s="22" cm="1">
        <f t="array" ref="V3259">_xlfn.XLOOKUP(1,([1]!tblOrders[Order]=tblnventory[[#This Row],[PO]])*([1]!tblOrders[Description]=tblnventory[[#This Row],[Item]]),[1]!tblOrders[Unit Total],0)</f>
        <v>902.54</v>
      </c>
      <c r="W3259" s="23" cm="1">
        <f t="array" ref="W3259">_xlfn.XLOOKUP(1,([1]!tblOrders[Order]=tblnventory[[#This Row],[PO]])*([1]!tblOrders[Description]=tblnventory[[#This Row],[Item]]),[1]!tblOrders[Licence])</f>
        <v>0</v>
      </c>
      <c r="X3259" t="b" cm="1">
        <f t="array" ref="X3259">NOT(_xlfn.XLOOKUP(tblnventory[[#This Row],[PO]]&amp;tblnventory[[#This Row],[Item]],[1]!tblOrders[Order]&amp;[1]!tblOrders[Description],[1]!tblOrders[Paid Licence],FALSE))</f>
        <v>1</v>
      </c>
      <c r="Y32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60" spans="1:25" ht="15.75" thickBot="1">
      <c r="A3260" s="19" t="s">
        <v>8242</v>
      </c>
      <c r="B3260" t="str">
        <f>_xlfn.XLOOKUP(tblnventory[[#This Row],[Item]],[1]!tblDescription[Item],[1]!tblDescription[Description])</f>
        <v>Catalyst 9166I AP (W6E, tri-band 4x4, XOR) w/Reg-Z</v>
      </c>
      <c r="C3260" t="str">
        <f>_xlfn.XLOOKUP(tblnventory[[#This Row],[Item]],[1]!tblDescription[Item],[1]!tblDescription[Type])</f>
        <v>WAP</v>
      </c>
      <c r="D3260" t="str">
        <f>_xlfn.XLOOKUP(tblnventory[[#This Row],[Use]],[1]!tblCodes[Use],[1]!tblCodes[Code])</f>
        <v>WiFi</v>
      </c>
      <c r="E3260" s="13" t="s">
        <v>3213</v>
      </c>
      <c r="F3260" s="20">
        <v>44977</v>
      </c>
      <c r="G3260" s="24" t="str">
        <f>IF(ISBLANK(tblnventory[[#This Row],[Installed By]]),"Store","Installed")</f>
        <v>Store</v>
      </c>
      <c r="H3260" t="s">
        <v>8243</v>
      </c>
      <c r="J3260">
        <v>2191007950</v>
      </c>
      <c r="K3260" s="17"/>
      <c r="O3260" t="b">
        <f>IF(tblnventory[[#This Row],[Installed]],LEFT(tblnventory[[#This Row],[Location]],3))</f>
        <v>0</v>
      </c>
      <c r="P3260" t="str">
        <f>_xlfn.XLOOKUP(tblnventory[[#This Row],[Serial Number]],[1]!tblDNACInventory[Floor],[1]!tblDNACInventory[Name],"Not Used")</f>
        <v>Not Used</v>
      </c>
      <c r="T3260" t="b">
        <f>NOT(ISBLANK(tblnventory[[#This Row],[Installed By]]))</f>
        <v>0</v>
      </c>
      <c r="U3260" t="str">
        <f>VLOOKUP(A3260, [1]!tblDescription[#Data], 3, 0)</f>
        <v>Catalyst 9166I AP (W6E, tri-band 4x4, XOR) w/Reg-Z</v>
      </c>
      <c r="V3260" s="22" cm="1">
        <f t="array" ref="V3260">_xlfn.XLOOKUP(1,([1]!tblOrders[Order]=tblnventory[[#This Row],[PO]])*([1]!tblOrders[Description]=tblnventory[[#This Row],[Item]]),[1]!tblOrders[Unit Total],0)</f>
        <v>902.54</v>
      </c>
      <c r="W3260" s="23" cm="1">
        <f t="array" ref="W3260">_xlfn.XLOOKUP(1,([1]!tblOrders[Order]=tblnventory[[#This Row],[PO]])*([1]!tblOrders[Description]=tblnventory[[#This Row],[Item]]),[1]!tblOrders[Licence])</f>
        <v>0</v>
      </c>
      <c r="X3260" t="b" cm="1">
        <f t="array" ref="X3260">NOT(_xlfn.XLOOKUP(tblnventory[[#This Row],[PO]]&amp;tblnventory[[#This Row],[Item]],[1]!tblOrders[Order]&amp;[1]!tblOrders[Description],[1]!tblOrders[Paid Licence],FALSE))</f>
        <v>1</v>
      </c>
      <c r="Y32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61" spans="1:25" ht="15.75" thickBot="1">
      <c r="A3261" s="19" t="s">
        <v>8242</v>
      </c>
      <c r="B3261" t="str">
        <f>_xlfn.XLOOKUP(tblnventory[[#This Row],[Item]],[1]!tblDescription[Item],[1]!tblDescription[Description])</f>
        <v>Catalyst 9166I AP (W6E, tri-band 4x4, XOR) w/Reg-Z</v>
      </c>
      <c r="C3261" t="str">
        <f>_xlfn.XLOOKUP(tblnventory[[#This Row],[Item]],[1]!tblDescription[Item],[1]!tblDescription[Type])</f>
        <v>WAP</v>
      </c>
      <c r="D3261" t="str">
        <f>_xlfn.XLOOKUP(tblnventory[[#This Row],[Use]],[1]!tblCodes[Use],[1]!tblCodes[Code])</f>
        <v>WiFi</v>
      </c>
      <c r="E3261" s="13" t="s">
        <v>3214</v>
      </c>
      <c r="F3261" s="20">
        <v>44977</v>
      </c>
      <c r="G3261" s="24" t="str">
        <f>IF(ISBLANK(tblnventory[[#This Row],[Installed By]]),"Store","Installed")</f>
        <v>Store</v>
      </c>
      <c r="H3261" t="s">
        <v>8243</v>
      </c>
      <c r="J3261">
        <v>2191007950</v>
      </c>
      <c r="K3261" s="17"/>
      <c r="O3261" t="b">
        <f>IF(tblnventory[[#This Row],[Installed]],LEFT(tblnventory[[#This Row],[Location]],3))</f>
        <v>0</v>
      </c>
      <c r="P3261" t="str">
        <f>_xlfn.XLOOKUP(tblnventory[[#This Row],[Serial Number]],[1]!tblDNACInventory[Floor],[1]!tblDNACInventory[Name],"Not Used")</f>
        <v>Not Used</v>
      </c>
      <c r="T3261" t="b">
        <f>NOT(ISBLANK(tblnventory[[#This Row],[Installed By]]))</f>
        <v>0</v>
      </c>
      <c r="U3261" t="str">
        <f>VLOOKUP(A3261, [1]!tblDescription[#Data], 3, 0)</f>
        <v>Catalyst 9166I AP (W6E, tri-band 4x4, XOR) w/Reg-Z</v>
      </c>
      <c r="V3261" s="22" cm="1">
        <f t="array" ref="V3261">_xlfn.XLOOKUP(1,([1]!tblOrders[Order]=tblnventory[[#This Row],[PO]])*([1]!tblOrders[Description]=tblnventory[[#This Row],[Item]]),[1]!tblOrders[Unit Total],0)</f>
        <v>902.54</v>
      </c>
      <c r="W3261" s="23" cm="1">
        <f t="array" ref="W3261">_xlfn.XLOOKUP(1,([1]!tblOrders[Order]=tblnventory[[#This Row],[PO]])*([1]!tblOrders[Description]=tblnventory[[#This Row],[Item]]),[1]!tblOrders[Licence])</f>
        <v>0</v>
      </c>
      <c r="X3261" t="b" cm="1">
        <f t="array" ref="X3261">NOT(_xlfn.XLOOKUP(tblnventory[[#This Row],[PO]]&amp;tblnventory[[#This Row],[Item]],[1]!tblOrders[Order]&amp;[1]!tblOrders[Description],[1]!tblOrders[Paid Licence],FALSE))</f>
        <v>1</v>
      </c>
      <c r="Y32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62" spans="1:25" ht="15.75" thickBot="1">
      <c r="A3262" s="19" t="s">
        <v>8242</v>
      </c>
      <c r="B3262" t="str">
        <f>_xlfn.XLOOKUP(tblnventory[[#This Row],[Item]],[1]!tblDescription[Item],[1]!tblDescription[Description])</f>
        <v>Catalyst 9166I AP (W6E, tri-band 4x4, XOR) w/Reg-Z</v>
      </c>
      <c r="C3262" t="str">
        <f>_xlfn.XLOOKUP(tblnventory[[#This Row],[Item]],[1]!tblDescription[Item],[1]!tblDescription[Type])</f>
        <v>WAP</v>
      </c>
      <c r="D3262" t="str">
        <f>_xlfn.XLOOKUP(tblnventory[[#This Row],[Use]],[1]!tblCodes[Use],[1]!tblCodes[Code])</f>
        <v>WiFi</v>
      </c>
      <c r="E3262" s="13" t="s">
        <v>3215</v>
      </c>
      <c r="F3262" s="20">
        <v>44977</v>
      </c>
      <c r="G3262" s="24" t="str">
        <f>IF(ISBLANK(tblnventory[[#This Row],[Installed By]]),"Store","Installed")</f>
        <v>Store</v>
      </c>
      <c r="H3262" t="s">
        <v>8243</v>
      </c>
      <c r="J3262">
        <v>2191007950</v>
      </c>
      <c r="K3262" s="17"/>
      <c r="O3262" t="b">
        <f>IF(tblnventory[[#This Row],[Installed]],LEFT(tblnventory[[#This Row],[Location]],3))</f>
        <v>0</v>
      </c>
      <c r="P3262" t="str">
        <f>_xlfn.XLOOKUP(tblnventory[[#This Row],[Serial Number]],[1]!tblDNACInventory[Floor],[1]!tblDNACInventory[Name],"Not Used")</f>
        <v>Not Used</v>
      </c>
      <c r="T3262" t="b">
        <f>NOT(ISBLANK(tblnventory[[#This Row],[Installed By]]))</f>
        <v>0</v>
      </c>
      <c r="U3262" t="str">
        <f>VLOOKUP(A3262, [1]!tblDescription[#Data], 3, 0)</f>
        <v>Catalyst 9166I AP (W6E, tri-band 4x4, XOR) w/Reg-Z</v>
      </c>
      <c r="V3262" s="22" cm="1">
        <f t="array" ref="V3262">_xlfn.XLOOKUP(1,([1]!tblOrders[Order]=tblnventory[[#This Row],[PO]])*([1]!tblOrders[Description]=tblnventory[[#This Row],[Item]]),[1]!tblOrders[Unit Total],0)</f>
        <v>902.54</v>
      </c>
      <c r="W3262" s="23" cm="1">
        <f t="array" ref="W3262">_xlfn.XLOOKUP(1,([1]!tblOrders[Order]=tblnventory[[#This Row],[PO]])*([1]!tblOrders[Description]=tblnventory[[#This Row],[Item]]),[1]!tblOrders[Licence])</f>
        <v>0</v>
      </c>
      <c r="X3262" t="b" cm="1">
        <f t="array" ref="X3262">NOT(_xlfn.XLOOKUP(tblnventory[[#This Row],[PO]]&amp;tblnventory[[#This Row],[Item]],[1]!tblOrders[Order]&amp;[1]!tblOrders[Description],[1]!tblOrders[Paid Licence],FALSE))</f>
        <v>1</v>
      </c>
      <c r="Y32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63" spans="1:25" ht="15.75" thickBot="1">
      <c r="A3263" s="19" t="s">
        <v>8242</v>
      </c>
      <c r="B3263" t="str">
        <f>_xlfn.XLOOKUP(tblnventory[[#This Row],[Item]],[1]!tblDescription[Item],[1]!tblDescription[Description])</f>
        <v>Catalyst 9166I AP (W6E, tri-band 4x4, XOR) w/Reg-Z</v>
      </c>
      <c r="C3263" t="str">
        <f>_xlfn.XLOOKUP(tblnventory[[#This Row],[Item]],[1]!tblDescription[Item],[1]!tblDescription[Type])</f>
        <v>WAP</v>
      </c>
      <c r="D3263" t="str">
        <f>_xlfn.XLOOKUP(tblnventory[[#This Row],[Use]],[1]!tblCodes[Use],[1]!tblCodes[Code])</f>
        <v>WiFi</v>
      </c>
      <c r="E3263" s="13" t="s">
        <v>3216</v>
      </c>
      <c r="F3263" s="20">
        <v>44977</v>
      </c>
      <c r="G3263" s="24" t="str">
        <f>IF(ISBLANK(tblnventory[[#This Row],[Installed By]]),"Store","Installed")</f>
        <v>Store</v>
      </c>
      <c r="H3263" t="s">
        <v>8243</v>
      </c>
      <c r="J3263">
        <v>2191007950</v>
      </c>
      <c r="K3263" s="17"/>
      <c r="O3263" t="b">
        <f>IF(tblnventory[[#This Row],[Installed]],LEFT(tblnventory[[#This Row],[Location]],3))</f>
        <v>0</v>
      </c>
      <c r="P3263" t="str">
        <f>_xlfn.XLOOKUP(tblnventory[[#This Row],[Serial Number]],[1]!tblDNACInventory[Floor],[1]!tblDNACInventory[Name],"Not Used")</f>
        <v>Not Used</v>
      </c>
      <c r="T3263" t="b">
        <f>NOT(ISBLANK(tblnventory[[#This Row],[Installed By]]))</f>
        <v>0</v>
      </c>
      <c r="U3263" t="str">
        <f>VLOOKUP(A3263, [1]!tblDescription[#Data], 3, 0)</f>
        <v>Catalyst 9166I AP (W6E, tri-band 4x4, XOR) w/Reg-Z</v>
      </c>
      <c r="V3263" s="22" cm="1">
        <f t="array" ref="V3263">_xlfn.XLOOKUP(1,([1]!tblOrders[Order]=tblnventory[[#This Row],[PO]])*([1]!tblOrders[Description]=tblnventory[[#This Row],[Item]]),[1]!tblOrders[Unit Total],0)</f>
        <v>902.54</v>
      </c>
      <c r="W3263" s="23" cm="1">
        <f t="array" ref="W3263">_xlfn.XLOOKUP(1,([1]!tblOrders[Order]=tblnventory[[#This Row],[PO]])*([1]!tblOrders[Description]=tblnventory[[#This Row],[Item]]),[1]!tblOrders[Licence])</f>
        <v>0</v>
      </c>
      <c r="X3263" t="b" cm="1">
        <f t="array" ref="X3263">NOT(_xlfn.XLOOKUP(tblnventory[[#This Row],[PO]]&amp;tblnventory[[#This Row],[Item]],[1]!tblOrders[Order]&amp;[1]!tblOrders[Description],[1]!tblOrders[Paid Licence],FALSE))</f>
        <v>1</v>
      </c>
      <c r="Y32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64" spans="1:25" ht="15.75" thickBot="1">
      <c r="A3264" s="19" t="s">
        <v>8242</v>
      </c>
      <c r="B3264" t="str">
        <f>_xlfn.XLOOKUP(tblnventory[[#This Row],[Item]],[1]!tblDescription[Item],[1]!tblDescription[Description])</f>
        <v>Catalyst 9166I AP (W6E, tri-band 4x4, XOR) w/Reg-Z</v>
      </c>
      <c r="C3264" t="str">
        <f>_xlfn.XLOOKUP(tblnventory[[#This Row],[Item]],[1]!tblDescription[Item],[1]!tblDescription[Type])</f>
        <v>WAP</v>
      </c>
      <c r="D3264" t="str">
        <f>_xlfn.XLOOKUP(tblnventory[[#This Row],[Use]],[1]!tblCodes[Use],[1]!tblCodes[Code])</f>
        <v>WiFi</v>
      </c>
      <c r="E3264" s="13" t="s">
        <v>3217</v>
      </c>
      <c r="F3264" s="20">
        <v>44977</v>
      </c>
      <c r="G3264" s="24" t="str">
        <f>IF(ISBLANK(tblnventory[[#This Row],[Installed By]]),"Store","Installed")</f>
        <v>Store</v>
      </c>
      <c r="H3264" t="s">
        <v>8243</v>
      </c>
      <c r="J3264">
        <v>2191007950</v>
      </c>
      <c r="K3264" s="17"/>
      <c r="O3264" t="b">
        <f>IF(tblnventory[[#This Row],[Installed]],LEFT(tblnventory[[#This Row],[Location]],3))</f>
        <v>0</v>
      </c>
      <c r="P3264" t="str">
        <f>_xlfn.XLOOKUP(tblnventory[[#This Row],[Serial Number]],[1]!tblDNACInventory[Floor],[1]!tblDNACInventory[Name],"Not Used")</f>
        <v>Not Used</v>
      </c>
      <c r="T3264" t="b">
        <f>NOT(ISBLANK(tblnventory[[#This Row],[Installed By]]))</f>
        <v>0</v>
      </c>
      <c r="U3264" t="str">
        <f>VLOOKUP(A3264, [1]!tblDescription[#Data], 3, 0)</f>
        <v>Catalyst 9166I AP (W6E, tri-band 4x4, XOR) w/Reg-Z</v>
      </c>
      <c r="V3264" s="22" cm="1">
        <f t="array" ref="V3264">_xlfn.XLOOKUP(1,([1]!tblOrders[Order]=tblnventory[[#This Row],[PO]])*([1]!tblOrders[Description]=tblnventory[[#This Row],[Item]]),[1]!tblOrders[Unit Total],0)</f>
        <v>902.54</v>
      </c>
      <c r="W3264" s="23" cm="1">
        <f t="array" ref="W3264">_xlfn.XLOOKUP(1,([1]!tblOrders[Order]=tblnventory[[#This Row],[PO]])*([1]!tblOrders[Description]=tblnventory[[#This Row],[Item]]),[1]!tblOrders[Licence])</f>
        <v>0</v>
      </c>
      <c r="X3264" t="b" cm="1">
        <f t="array" ref="X3264">NOT(_xlfn.XLOOKUP(tblnventory[[#This Row],[PO]]&amp;tblnventory[[#This Row],[Item]],[1]!tblOrders[Order]&amp;[1]!tblOrders[Description],[1]!tblOrders[Paid Licence],FALSE))</f>
        <v>1</v>
      </c>
      <c r="Y32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65" spans="1:25" ht="15.75" thickBot="1">
      <c r="A3265" s="19" t="s">
        <v>8242</v>
      </c>
      <c r="B3265" t="str">
        <f>_xlfn.XLOOKUP(tblnventory[[#This Row],[Item]],[1]!tblDescription[Item],[1]!tblDescription[Description])</f>
        <v>Catalyst 9166I AP (W6E, tri-band 4x4, XOR) w/Reg-Z</v>
      </c>
      <c r="C3265" t="str">
        <f>_xlfn.XLOOKUP(tblnventory[[#This Row],[Item]],[1]!tblDescription[Item],[1]!tblDescription[Type])</f>
        <v>WAP</v>
      </c>
      <c r="D3265" t="str">
        <f>_xlfn.XLOOKUP(tblnventory[[#This Row],[Use]],[1]!tblCodes[Use],[1]!tblCodes[Code])</f>
        <v>WiFi</v>
      </c>
      <c r="E3265" s="13" t="s">
        <v>3218</v>
      </c>
      <c r="F3265" s="20">
        <v>44977</v>
      </c>
      <c r="G3265" s="24" t="str">
        <f>IF(ISBLANK(tblnventory[[#This Row],[Installed By]]),"Store","Installed")</f>
        <v>Store</v>
      </c>
      <c r="H3265" t="s">
        <v>8243</v>
      </c>
      <c r="J3265">
        <v>2191007950</v>
      </c>
      <c r="K3265" s="17"/>
      <c r="O3265" t="b">
        <f>IF(tblnventory[[#This Row],[Installed]],LEFT(tblnventory[[#This Row],[Location]],3))</f>
        <v>0</v>
      </c>
      <c r="P3265" t="str">
        <f>_xlfn.XLOOKUP(tblnventory[[#This Row],[Serial Number]],[1]!tblDNACInventory[Floor],[1]!tblDNACInventory[Name],"Not Used")</f>
        <v>Not Used</v>
      </c>
      <c r="T3265" t="b">
        <f>NOT(ISBLANK(tblnventory[[#This Row],[Installed By]]))</f>
        <v>0</v>
      </c>
      <c r="U3265" t="str">
        <f>VLOOKUP(A3265, [1]!tblDescription[#Data], 3, 0)</f>
        <v>Catalyst 9166I AP (W6E, tri-band 4x4, XOR) w/Reg-Z</v>
      </c>
      <c r="V3265" s="22" cm="1">
        <f t="array" ref="V3265">_xlfn.XLOOKUP(1,([1]!tblOrders[Order]=tblnventory[[#This Row],[PO]])*([1]!tblOrders[Description]=tblnventory[[#This Row],[Item]]),[1]!tblOrders[Unit Total],0)</f>
        <v>902.54</v>
      </c>
      <c r="W3265" s="23" cm="1">
        <f t="array" ref="W3265">_xlfn.XLOOKUP(1,([1]!tblOrders[Order]=tblnventory[[#This Row],[PO]])*([1]!tblOrders[Description]=tblnventory[[#This Row],[Item]]),[1]!tblOrders[Licence])</f>
        <v>0</v>
      </c>
      <c r="X3265" t="b" cm="1">
        <f t="array" ref="X3265">NOT(_xlfn.XLOOKUP(tblnventory[[#This Row],[PO]]&amp;tblnventory[[#This Row],[Item]],[1]!tblOrders[Order]&amp;[1]!tblOrders[Description],[1]!tblOrders[Paid Licence],FALSE))</f>
        <v>1</v>
      </c>
      <c r="Y32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66" spans="1:25" ht="15.75" thickBot="1">
      <c r="A3266" s="19" t="s">
        <v>8242</v>
      </c>
      <c r="B3266" t="str">
        <f>_xlfn.XLOOKUP(tblnventory[[#This Row],[Item]],[1]!tblDescription[Item],[1]!tblDescription[Description])</f>
        <v>Catalyst 9166I AP (W6E, tri-band 4x4, XOR) w/Reg-Z</v>
      </c>
      <c r="C3266" t="str">
        <f>_xlfn.XLOOKUP(tblnventory[[#This Row],[Item]],[1]!tblDescription[Item],[1]!tblDescription[Type])</f>
        <v>WAP</v>
      </c>
      <c r="D3266" t="str">
        <f>_xlfn.XLOOKUP(tblnventory[[#This Row],[Use]],[1]!tblCodes[Use],[1]!tblCodes[Code])</f>
        <v>WiFi</v>
      </c>
      <c r="E3266" s="13" t="s">
        <v>3219</v>
      </c>
      <c r="F3266" s="20">
        <v>44977</v>
      </c>
      <c r="G3266" s="24" t="str">
        <f>IF(ISBLANK(tblnventory[[#This Row],[Installed By]]),"Store","Installed")</f>
        <v>Store</v>
      </c>
      <c r="H3266" t="s">
        <v>8243</v>
      </c>
      <c r="J3266">
        <v>2191007950</v>
      </c>
      <c r="K3266" s="17"/>
      <c r="O3266" t="b">
        <f>IF(tblnventory[[#This Row],[Installed]],LEFT(tblnventory[[#This Row],[Location]],3))</f>
        <v>0</v>
      </c>
      <c r="P3266" t="str">
        <f>_xlfn.XLOOKUP(tblnventory[[#This Row],[Serial Number]],[1]!tblDNACInventory[Floor],[1]!tblDNACInventory[Name],"Not Used")</f>
        <v>Not Used</v>
      </c>
      <c r="T3266" t="b">
        <f>NOT(ISBLANK(tblnventory[[#This Row],[Installed By]]))</f>
        <v>0</v>
      </c>
      <c r="U3266" t="str">
        <f>VLOOKUP(A3266, [1]!tblDescription[#Data], 3, 0)</f>
        <v>Catalyst 9166I AP (W6E, tri-band 4x4, XOR) w/Reg-Z</v>
      </c>
      <c r="V3266" s="22" cm="1">
        <f t="array" ref="V3266">_xlfn.XLOOKUP(1,([1]!tblOrders[Order]=tblnventory[[#This Row],[PO]])*([1]!tblOrders[Description]=tblnventory[[#This Row],[Item]]),[1]!tblOrders[Unit Total],0)</f>
        <v>902.54</v>
      </c>
      <c r="W3266" s="23" cm="1">
        <f t="array" ref="W3266">_xlfn.XLOOKUP(1,([1]!tblOrders[Order]=tblnventory[[#This Row],[PO]])*([1]!tblOrders[Description]=tblnventory[[#This Row],[Item]]),[1]!tblOrders[Licence])</f>
        <v>0</v>
      </c>
      <c r="X3266" t="b" cm="1">
        <f t="array" ref="X3266">NOT(_xlfn.XLOOKUP(tblnventory[[#This Row],[PO]]&amp;tblnventory[[#This Row],[Item]],[1]!tblOrders[Order]&amp;[1]!tblOrders[Description],[1]!tblOrders[Paid Licence],FALSE))</f>
        <v>1</v>
      </c>
      <c r="Y32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67" spans="1:25" ht="15.75" thickBot="1">
      <c r="A3267" s="19" t="s">
        <v>8242</v>
      </c>
      <c r="B3267" t="str">
        <f>_xlfn.XLOOKUP(tblnventory[[#This Row],[Item]],[1]!tblDescription[Item],[1]!tblDescription[Description])</f>
        <v>Catalyst 9166I AP (W6E, tri-band 4x4, XOR) w/Reg-Z</v>
      </c>
      <c r="C3267" t="str">
        <f>_xlfn.XLOOKUP(tblnventory[[#This Row],[Item]],[1]!tblDescription[Item],[1]!tblDescription[Type])</f>
        <v>WAP</v>
      </c>
      <c r="D3267" t="str">
        <f>_xlfn.XLOOKUP(tblnventory[[#This Row],[Use]],[1]!tblCodes[Use],[1]!tblCodes[Code])</f>
        <v>WiFi</v>
      </c>
      <c r="E3267" s="13" t="s">
        <v>3220</v>
      </c>
      <c r="F3267" s="20">
        <v>44977</v>
      </c>
      <c r="G3267" s="24" t="str">
        <f>IF(ISBLANK(tblnventory[[#This Row],[Installed By]]),"Store","Installed")</f>
        <v>Store</v>
      </c>
      <c r="H3267" t="s">
        <v>8243</v>
      </c>
      <c r="J3267">
        <v>2191007950</v>
      </c>
      <c r="K3267" s="17"/>
      <c r="O3267" t="b">
        <f>IF(tblnventory[[#This Row],[Installed]],LEFT(tblnventory[[#This Row],[Location]],3))</f>
        <v>0</v>
      </c>
      <c r="P3267" t="str">
        <f>_xlfn.XLOOKUP(tblnventory[[#This Row],[Serial Number]],[1]!tblDNACInventory[Floor],[1]!tblDNACInventory[Name],"Not Used")</f>
        <v>Not Used</v>
      </c>
      <c r="T3267" t="b">
        <f>NOT(ISBLANK(tblnventory[[#This Row],[Installed By]]))</f>
        <v>0</v>
      </c>
      <c r="U3267" t="str">
        <f>VLOOKUP(A3267, [1]!tblDescription[#Data], 3, 0)</f>
        <v>Catalyst 9166I AP (W6E, tri-band 4x4, XOR) w/Reg-Z</v>
      </c>
      <c r="V3267" s="22" cm="1">
        <f t="array" ref="V3267">_xlfn.XLOOKUP(1,([1]!tblOrders[Order]=tblnventory[[#This Row],[PO]])*([1]!tblOrders[Description]=tblnventory[[#This Row],[Item]]),[1]!tblOrders[Unit Total],0)</f>
        <v>902.54</v>
      </c>
      <c r="W3267" s="23" cm="1">
        <f t="array" ref="W3267">_xlfn.XLOOKUP(1,([1]!tblOrders[Order]=tblnventory[[#This Row],[PO]])*([1]!tblOrders[Description]=tblnventory[[#This Row],[Item]]),[1]!tblOrders[Licence])</f>
        <v>0</v>
      </c>
      <c r="X3267" t="b" cm="1">
        <f t="array" ref="X3267">NOT(_xlfn.XLOOKUP(tblnventory[[#This Row],[PO]]&amp;tblnventory[[#This Row],[Item]],[1]!tblOrders[Order]&amp;[1]!tblOrders[Description],[1]!tblOrders[Paid Licence],FALSE))</f>
        <v>1</v>
      </c>
      <c r="Y32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68" spans="1:25" ht="15.75" thickBot="1">
      <c r="A3268" s="19" t="s">
        <v>8242</v>
      </c>
      <c r="B3268" t="str">
        <f>_xlfn.XLOOKUP(tblnventory[[#This Row],[Item]],[1]!tblDescription[Item],[1]!tblDescription[Description])</f>
        <v>Catalyst 9166I AP (W6E, tri-band 4x4, XOR) w/Reg-Z</v>
      </c>
      <c r="C3268" t="str">
        <f>_xlfn.XLOOKUP(tblnventory[[#This Row],[Item]],[1]!tblDescription[Item],[1]!tblDescription[Type])</f>
        <v>WAP</v>
      </c>
      <c r="D3268" t="str">
        <f>_xlfn.XLOOKUP(tblnventory[[#This Row],[Use]],[1]!tblCodes[Use],[1]!tblCodes[Code])</f>
        <v>WiFi</v>
      </c>
      <c r="E3268" s="13" t="s">
        <v>3221</v>
      </c>
      <c r="F3268" s="20">
        <v>44977</v>
      </c>
      <c r="G3268" s="24" t="str">
        <f>IF(ISBLANK(tblnventory[[#This Row],[Installed By]]),"Store","Installed")</f>
        <v>Store</v>
      </c>
      <c r="H3268" t="s">
        <v>8243</v>
      </c>
      <c r="J3268">
        <v>2191007950</v>
      </c>
      <c r="K3268" s="17"/>
      <c r="O3268" t="b">
        <f>IF(tblnventory[[#This Row],[Installed]],LEFT(tblnventory[[#This Row],[Location]],3))</f>
        <v>0</v>
      </c>
      <c r="P3268" t="str">
        <f>_xlfn.XLOOKUP(tblnventory[[#This Row],[Serial Number]],[1]!tblDNACInventory[Floor],[1]!tblDNACInventory[Name],"Not Used")</f>
        <v>Not Used</v>
      </c>
      <c r="T3268" t="b">
        <f>NOT(ISBLANK(tblnventory[[#This Row],[Installed By]]))</f>
        <v>0</v>
      </c>
      <c r="U3268" t="str">
        <f>VLOOKUP(A3268, [1]!tblDescription[#Data], 3, 0)</f>
        <v>Catalyst 9166I AP (W6E, tri-band 4x4, XOR) w/Reg-Z</v>
      </c>
      <c r="V3268" s="22" cm="1">
        <f t="array" ref="V3268">_xlfn.XLOOKUP(1,([1]!tblOrders[Order]=tblnventory[[#This Row],[PO]])*([1]!tblOrders[Description]=tblnventory[[#This Row],[Item]]),[1]!tblOrders[Unit Total],0)</f>
        <v>902.54</v>
      </c>
      <c r="W3268" s="23" cm="1">
        <f t="array" ref="W3268">_xlfn.XLOOKUP(1,([1]!tblOrders[Order]=tblnventory[[#This Row],[PO]])*([1]!tblOrders[Description]=tblnventory[[#This Row],[Item]]),[1]!tblOrders[Licence])</f>
        <v>0</v>
      </c>
      <c r="X3268" t="b" cm="1">
        <f t="array" ref="X3268">NOT(_xlfn.XLOOKUP(tblnventory[[#This Row],[PO]]&amp;tblnventory[[#This Row],[Item]],[1]!tblOrders[Order]&amp;[1]!tblOrders[Description],[1]!tblOrders[Paid Licence],FALSE))</f>
        <v>1</v>
      </c>
      <c r="Y32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69" spans="1:25" ht="15.75" thickBot="1">
      <c r="A3269" s="19" t="s">
        <v>8242</v>
      </c>
      <c r="B3269" t="str">
        <f>_xlfn.XLOOKUP(tblnventory[[#This Row],[Item]],[1]!tblDescription[Item],[1]!tblDescription[Description])</f>
        <v>Catalyst 9166I AP (W6E, tri-band 4x4, XOR) w/Reg-Z</v>
      </c>
      <c r="C3269" t="str">
        <f>_xlfn.XLOOKUP(tblnventory[[#This Row],[Item]],[1]!tblDescription[Item],[1]!tblDescription[Type])</f>
        <v>WAP</v>
      </c>
      <c r="D3269" t="str">
        <f>_xlfn.XLOOKUP(tblnventory[[#This Row],[Use]],[1]!tblCodes[Use],[1]!tblCodes[Code])</f>
        <v>WiFi</v>
      </c>
      <c r="E3269" s="13" t="s">
        <v>3222</v>
      </c>
      <c r="F3269" s="20">
        <v>44977</v>
      </c>
      <c r="G3269" s="24" t="str">
        <f>IF(ISBLANK(tblnventory[[#This Row],[Installed By]]),"Store","Installed")</f>
        <v>Store</v>
      </c>
      <c r="H3269" t="s">
        <v>8243</v>
      </c>
      <c r="J3269">
        <v>2191007950</v>
      </c>
      <c r="K3269" s="17"/>
      <c r="O3269" t="b">
        <f>IF(tblnventory[[#This Row],[Installed]],LEFT(tblnventory[[#This Row],[Location]],3))</f>
        <v>0</v>
      </c>
      <c r="P3269" t="str">
        <f>_xlfn.XLOOKUP(tblnventory[[#This Row],[Serial Number]],[1]!tblDNACInventory[Floor],[1]!tblDNACInventory[Name],"Not Used")</f>
        <v>Not Used</v>
      </c>
      <c r="T3269" t="b">
        <f>NOT(ISBLANK(tblnventory[[#This Row],[Installed By]]))</f>
        <v>0</v>
      </c>
      <c r="U3269" t="str">
        <f>VLOOKUP(A3269, [1]!tblDescription[#Data], 3, 0)</f>
        <v>Catalyst 9166I AP (W6E, tri-band 4x4, XOR) w/Reg-Z</v>
      </c>
      <c r="V3269" s="22" cm="1">
        <f t="array" ref="V3269">_xlfn.XLOOKUP(1,([1]!tblOrders[Order]=tblnventory[[#This Row],[PO]])*([1]!tblOrders[Description]=tblnventory[[#This Row],[Item]]),[1]!tblOrders[Unit Total],0)</f>
        <v>902.54</v>
      </c>
      <c r="W3269" s="23" cm="1">
        <f t="array" ref="W3269">_xlfn.XLOOKUP(1,([1]!tblOrders[Order]=tblnventory[[#This Row],[PO]])*([1]!tblOrders[Description]=tblnventory[[#This Row],[Item]]),[1]!tblOrders[Licence])</f>
        <v>0</v>
      </c>
      <c r="X3269" t="b" cm="1">
        <f t="array" ref="X3269">NOT(_xlfn.XLOOKUP(tblnventory[[#This Row],[PO]]&amp;tblnventory[[#This Row],[Item]],[1]!tblOrders[Order]&amp;[1]!tblOrders[Description],[1]!tblOrders[Paid Licence],FALSE))</f>
        <v>1</v>
      </c>
      <c r="Y32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70" spans="1:25" ht="15.75" thickBot="1">
      <c r="A3270" s="19" t="s">
        <v>8242</v>
      </c>
      <c r="B3270" t="str">
        <f>_xlfn.XLOOKUP(tblnventory[[#This Row],[Item]],[1]!tblDescription[Item],[1]!tblDescription[Description])</f>
        <v>Catalyst 9166I AP (W6E, tri-band 4x4, XOR) w/Reg-Z</v>
      </c>
      <c r="C3270" t="str">
        <f>_xlfn.XLOOKUP(tblnventory[[#This Row],[Item]],[1]!tblDescription[Item],[1]!tblDescription[Type])</f>
        <v>WAP</v>
      </c>
      <c r="D3270" t="str">
        <f>_xlfn.XLOOKUP(tblnventory[[#This Row],[Use]],[1]!tblCodes[Use],[1]!tblCodes[Code])</f>
        <v>WiFi</v>
      </c>
      <c r="E3270" s="13" t="s">
        <v>3223</v>
      </c>
      <c r="F3270" s="20">
        <v>44977</v>
      </c>
      <c r="G3270" s="24" t="str">
        <f>IF(ISBLANK(tblnventory[[#This Row],[Installed By]]),"Store","Installed")</f>
        <v>Store</v>
      </c>
      <c r="H3270" t="s">
        <v>8243</v>
      </c>
      <c r="J3270">
        <v>2191007950</v>
      </c>
      <c r="K3270" s="17"/>
      <c r="O3270" t="b">
        <f>IF(tblnventory[[#This Row],[Installed]],LEFT(tblnventory[[#This Row],[Location]],3))</f>
        <v>0</v>
      </c>
      <c r="P3270" t="str">
        <f>_xlfn.XLOOKUP(tblnventory[[#This Row],[Serial Number]],[1]!tblDNACInventory[Floor],[1]!tblDNACInventory[Name],"Not Used")</f>
        <v>Not Used</v>
      </c>
      <c r="T3270" t="b">
        <f>NOT(ISBLANK(tblnventory[[#This Row],[Installed By]]))</f>
        <v>0</v>
      </c>
      <c r="U3270" t="str">
        <f>VLOOKUP(A3270, [1]!tblDescription[#Data], 3, 0)</f>
        <v>Catalyst 9166I AP (W6E, tri-band 4x4, XOR) w/Reg-Z</v>
      </c>
      <c r="V3270" s="22" cm="1">
        <f t="array" ref="V3270">_xlfn.XLOOKUP(1,([1]!tblOrders[Order]=tblnventory[[#This Row],[PO]])*([1]!tblOrders[Description]=tblnventory[[#This Row],[Item]]),[1]!tblOrders[Unit Total],0)</f>
        <v>902.54</v>
      </c>
      <c r="W3270" s="23" cm="1">
        <f t="array" ref="W3270">_xlfn.XLOOKUP(1,([1]!tblOrders[Order]=tblnventory[[#This Row],[PO]])*([1]!tblOrders[Description]=tblnventory[[#This Row],[Item]]),[1]!tblOrders[Licence])</f>
        <v>0</v>
      </c>
      <c r="X3270" t="b" cm="1">
        <f t="array" ref="X3270">NOT(_xlfn.XLOOKUP(tblnventory[[#This Row],[PO]]&amp;tblnventory[[#This Row],[Item]],[1]!tblOrders[Order]&amp;[1]!tblOrders[Description],[1]!tblOrders[Paid Licence],FALSE))</f>
        <v>1</v>
      </c>
      <c r="Y32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71" spans="1:25" ht="15.75" thickBot="1">
      <c r="A3271" s="19" t="s">
        <v>8242</v>
      </c>
      <c r="B3271" t="str">
        <f>_xlfn.XLOOKUP(tblnventory[[#This Row],[Item]],[1]!tblDescription[Item],[1]!tblDescription[Description])</f>
        <v>Catalyst 9166I AP (W6E, tri-band 4x4, XOR) w/Reg-Z</v>
      </c>
      <c r="C3271" t="str">
        <f>_xlfn.XLOOKUP(tblnventory[[#This Row],[Item]],[1]!tblDescription[Item],[1]!tblDescription[Type])</f>
        <v>WAP</v>
      </c>
      <c r="D3271" t="str">
        <f>_xlfn.XLOOKUP(tblnventory[[#This Row],[Use]],[1]!tblCodes[Use],[1]!tblCodes[Code])</f>
        <v>WiFi</v>
      </c>
      <c r="E3271" s="13" t="s">
        <v>3224</v>
      </c>
      <c r="F3271" s="20">
        <v>44977</v>
      </c>
      <c r="G3271" s="24" t="str">
        <f>IF(ISBLANK(tblnventory[[#This Row],[Installed By]]),"Store","Installed")</f>
        <v>Store</v>
      </c>
      <c r="H3271" t="s">
        <v>8243</v>
      </c>
      <c r="J3271">
        <v>2191007950</v>
      </c>
      <c r="K3271" s="17"/>
      <c r="O3271" t="b">
        <f>IF(tblnventory[[#This Row],[Installed]],LEFT(tblnventory[[#This Row],[Location]],3))</f>
        <v>0</v>
      </c>
      <c r="P3271" t="str">
        <f>_xlfn.XLOOKUP(tblnventory[[#This Row],[Serial Number]],[1]!tblDNACInventory[Floor],[1]!tblDNACInventory[Name],"Not Used")</f>
        <v>Not Used</v>
      </c>
      <c r="T3271" t="b">
        <f>NOT(ISBLANK(tblnventory[[#This Row],[Installed By]]))</f>
        <v>0</v>
      </c>
      <c r="U3271" t="str">
        <f>VLOOKUP(A3271, [1]!tblDescription[#Data], 3, 0)</f>
        <v>Catalyst 9166I AP (W6E, tri-band 4x4, XOR) w/Reg-Z</v>
      </c>
      <c r="V3271" s="22" cm="1">
        <f t="array" ref="V3271">_xlfn.XLOOKUP(1,([1]!tblOrders[Order]=tblnventory[[#This Row],[PO]])*([1]!tblOrders[Description]=tblnventory[[#This Row],[Item]]),[1]!tblOrders[Unit Total],0)</f>
        <v>902.54</v>
      </c>
      <c r="W3271" s="23" cm="1">
        <f t="array" ref="W3271">_xlfn.XLOOKUP(1,([1]!tblOrders[Order]=tblnventory[[#This Row],[PO]])*([1]!tblOrders[Description]=tblnventory[[#This Row],[Item]]),[1]!tblOrders[Licence])</f>
        <v>0</v>
      </c>
      <c r="X3271" t="b" cm="1">
        <f t="array" ref="X3271">NOT(_xlfn.XLOOKUP(tblnventory[[#This Row],[PO]]&amp;tblnventory[[#This Row],[Item]],[1]!tblOrders[Order]&amp;[1]!tblOrders[Description],[1]!tblOrders[Paid Licence],FALSE))</f>
        <v>1</v>
      </c>
      <c r="Y32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72" spans="1:25" ht="15.75" thickBot="1">
      <c r="A3272" s="19" t="s">
        <v>8242</v>
      </c>
      <c r="B3272" t="str">
        <f>_xlfn.XLOOKUP(tblnventory[[#This Row],[Item]],[1]!tblDescription[Item],[1]!tblDescription[Description])</f>
        <v>Catalyst 9166I AP (W6E, tri-band 4x4, XOR) w/Reg-Z</v>
      </c>
      <c r="C3272" t="str">
        <f>_xlfn.XLOOKUP(tblnventory[[#This Row],[Item]],[1]!tblDescription[Item],[1]!tblDescription[Type])</f>
        <v>WAP</v>
      </c>
      <c r="D3272" t="str">
        <f>_xlfn.XLOOKUP(tblnventory[[#This Row],[Use]],[1]!tblCodes[Use],[1]!tblCodes[Code])</f>
        <v>WiFi</v>
      </c>
      <c r="E3272" s="13" t="s">
        <v>3225</v>
      </c>
      <c r="F3272" s="20">
        <v>44977</v>
      </c>
      <c r="G3272" s="24" t="str">
        <f>IF(ISBLANK(tblnventory[[#This Row],[Installed By]]),"Store","Installed")</f>
        <v>Store</v>
      </c>
      <c r="H3272" t="s">
        <v>8243</v>
      </c>
      <c r="J3272">
        <v>2191007950</v>
      </c>
      <c r="K3272" s="17"/>
      <c r="O3272" t="b">
        <f>IF(tblnventory[[#This Row],[Installed]],LEFT(tblnventory[[#This Row],[Location]],3))</f>
        <v>0</v>
      </c>
      <c r="P3272" t="str">
        <f>_xlfn.XLOOKUP(tblnventory[[#This Row],[Serial Number]],[1]!tblDNACInventory[Floor],[1]!tblDNACInventory[Name],"Not Used")</f>
        <v>Not Used</v>
      </c>
      <c r="T3272" t="b">
        <f>NOT(ISBLANK(tblnventory[[#This Row],[Installed By]]))</f>
        <v>0</v>
      </c>
      <c r="U3272" t="str">
        <f>VLOOKUP(A3272, [1]!tblDescription[#Data], 3, 0)</f>
        <v>Catalyst 9166I AP (W6E, tri-band 4x4, XOR) w/Reg-Z</v>
      </c>
      <c r="V3272" s="22" cm="1">
        <f t="array" ref="V3272">_xlfn.XLOOKUP(1,([1]!tblOrders[Order]=tblnventory[[#This Row],[PO]])*([1]!tblOrders[Description]=tblnventory[[#This Row],[Item]]),[1]!tblOrders[Unit Total],0)</f>
        <v>902.54</v>
      </c>
      <c r="W3272" s="23" cm="1">
        <f t="array" ref="W3272">_xlfn.XLOOKUP(1,([1]!tblOrders[Order]=tblnventory[[#This Row],[PO]])*([1]!tblOrders[Description]=tblnventory[[#This Row],[Item]]),[1]!tblOrders[Licence])</f>
        <v>0</v>
      </c>
      <c r="X3272" t="b" cm="1">
        <f t="array" ref="X3272">NOT(_xlfn.XLOOKUP(tblnventory[[#This Row],[PO]]&amp;tblnventory[[#This Row],[Item]],[1]!tblOrders[Order]&amp;[1]!tblOrders[Description],[1]!tblOrders[Paid Licence],FALSE))</f>
        <v>1</v>
      </c>
      <c r="Y32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73" spans="1:25" ht="15.75" thickBot="1">
      <c r="A3273" s="19" t="s">
        <v>8242</v>
      </c>
      <c r="B3273" t="str">
        <f>_xlfn.XLOOKUP(tblnventory[[#This Row],[Item]],[1]!tblDescription[Item],[1]!tblDescription[Description])</f>
        <v>Catalyst 9166I AP (W6E, tri-band 4x4, XOR) w/Reg-Z</v>
      </c>
      <c r="C3273" t="str">
        <f>_xlfn.XLOOKUP(tblnventory[[#This Row],[Item]],[1]!tblDescription[Item],[1]!tblDescription[Type])</f>
        <v>WAP</v>
      </c>
      <c r="D3273" t="str">
        <f>_xlfn.XLOOKUP(tblnventory[[#This Row],[Use]],[1]!tblCodes[Use],[1]!tblCodes[Code])</f>
        <v>WiFi</v>
      </c>
      <c r="E3273" s="13" t="s">
        <v>3226</v>
      </c>
      <c r="F3273" s="20">
        <v>44977</v>
      </c>
      <c r="G3273" s="24" t="str">
        <f>IF(ISBLANK(tblnventory[[#This Row],[Installed By]]),"Store","Installed")</f>
        <v>Store</v>
      </c>
      <c r="H3273" t="s">
        <v>8243</v>
      </c>
      <c r="J3273">
        <v>2191007950</v>
      </c>
      <c r="K3273" s="17"/>
      <c r="O3273" t="b">
        <f>IF(tblnventory[[#This Row],[Installed]],LEFT(tblnventory[[#This Row],[Location]],3))</f>
        <v>0</v>
      </c>
      <c r="P3273" t="str">
        <f>_xlfn.XLOOKUP(tblnventory[[#This Row],[Serial Number]],[1]!tblDNACInventory[Floor],[1]!tblDNACInventory[Name],"Not Used")</f>
        <v>Not Used</v>
      </c>
      <c r="T3273" t="b">
        <f>NOT(ISBLANK(tblnventory[[#This Row],[Installed By]]))</f>
        <v>0</v>
      </c>
      <c r="U3273" t="str">
        <f>VLOOKUP(A3273, [1]!tblDescription[#Data], 3, 0)</f>
        <v>Catalyst 9166I AP (W6E, tri-band 4x4, XOR) w/Reg-Z</v>
      </c>
      <c r="V3273" s="22" cm="1">
        <f t="array" ref="V3273">_xlfn.XLOOKUP(1,([1]!tblOrders[Order]=tblnventory[[#This Row],[PO]])*([1]!tblOrders[Description]=tblnventory[[#This Row],[Item]]),[1]!tblOrders[Unit Total],0)</f>
        <v>902.54</v>
      </c>
      <c r="W3273" s="23" cm="1">
        <f t="array" ref="W3273">_xlfn.XLOOKUP(1,([1]!tblOrders[Order]=tblnventory[[#This Row],[PO]])*([1]!tblOrders[Description]=tblnventory[[#This Row],[Item]]),[1]!tblOrders[Licence])</f>
        <v>0</v>
      </c>
      <c r="X3273" t="b" cm="1">
        <f t="array" ref="X3273">NOT(_xlfn.XLOOKUP(tblnventory[[#This Row],[PO]]&amp;tblnventory[[#This Row],[Item]],[1]!tblOrders[Order]&amp;[1]!tblOrders[Description],[1]!tblOrders[Paid Licence],FALSE))</f>
        <v>1</v>
      </c>
      <c r="Y32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74" spans="1:25" ht="15.75" thickBot="1">
      <c r="A3274" s="19" t="s">
        <v>8242</v>
      </c>
      <c r="B3274" t="str">
        <f>_xlfn.XLOOKUP(tblnventory[[#This Row],[Item]],[1]!tblDescription[Item],[1]!tblDescription[Description])</f>
        <v>Catalyst 9166I AP (W6E, tri-band 4x4, XOR) w/Reg-Z</v>
      </c>
      <c r="C3274" t="str">
        <f>_xlfn.XLOOKUP(tblnventory[[#This Row],[Item]],[1]!tblDescription[Item],[1]!tblDescription[Type])</f>
        <v>WAP</v>
      </c>
      <c r="D3274" t="str">
        <f>_xlfn.XLOOKUP(tblnventory[[#This Row],[Use]],[1]!tblCodes[Use],[1]!tblCodes[Code])</f>
        <v>WiFi</v>
      </c>
      <c r="E3274" s="13" t="s">
        <v>3227</v>
      </c>
      <c r="F3274" s="20">
        <v>44977</v>
      </c>
      <c r="G3274" s="24" t="str">
        <f>IF(ISBLANK(tblnventory[[#This Row],[Installed By]]),"Store","Installed")</f>
        <v>Store</v>
      </c>
      <c r="H3274" t="s">
        <v>8243</v>
      </c>
      <c r="J3274">
        <v>2191007950</v>
      </c>
      <c r="K3274" s="17"/>
      <c r="O3274" t="b">
        <f>IF(tblnventory[[#This Row],[Installed]],LEFT(tblnventory[[#This Row],[Location]],3))</f>
        <v>0</v>
      </c>
      <c r="P3274" t="str">
        <f>_xlfn.XLOOKUP(tblnventory[[#This Row],[Serial Number]],[1]!tblDNACInventory[Floor],[1]!tblDNACInventory[Name],"Not Used")</f>
        <v>Not Used</v>
      </c>
      <c r="T3274" t="b">
        <f>NOT(ISBLANK(tblnventory[[#This Row],[Installed By]]))</f>
        <v>0</v>
      </c>
      <c r="U3274" t="str">
        <f>VLOOKUP(A3274, [1]!tblDescription[#Data], 3, 0)</f>
        <v>Catalyst 9166I AP (W6E, tri-band 4x4, XOR) w/Reg-Z</v>
      </c>
      <c r="V3274" s="22" cm="1">
        <f t="array" ref="V3274">_xlfn.XLOOKUP(1,([1]!tblOrders[Order]=tblnventory[[#This Row],[PO]])*([1]!tblOrders[Description]=tblnventory[[#This Row],[Item]]),[1]!tblOrders[Unit Total],0)</f>
        <v>902.54</v>
      </c>
      <c r="W3274" s="23" cm="1">
        <f t="array" ref="W3274">_xlfn.XLOOKUP(1,([1]!tblOrders[Order]=tblnventory[[#This Row],[PO]])*([1]!tblOrders[Description]=tblnventory[[#This Row],[Item]]),[1]!tblOrders[Licence])</f>
        <v>0</v>
      </c>
      <c r="X3274" t="b" cm="1">
        <f t="array" ref="X3274">NOT(_xlfn.XLOOKUP(tblnventory[[#This Row],[PO]]&amp;tblnventory[[#This Row],[Item]],[1]!tblOrders[Order]&amp;[1]!tblOrders[Description],[1]!tblOrders[Paid Licence],FALSE))</f>
        <v>1</v>
      </c>
      <c r="Y32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75" spans="1:25" ht="15.75" thickBot="1">
      <c r="A3275" s="19" t="s">
        <v>8242</v>
      </c>
      <c r="B3275" t="str">
        <f>_xlfn.XLOOKUP(tblnventory[[#This Row],[Item]],[1]!tblDescription[Item],[1]!tblDescription[Description])</f>
        <v>Catalyst 9166I AP (W6E, tri-band 4x4, XOR) w/Reg-Z</v>
      </c>
      <c r="C3275" t="str">
        <f>_xlfn.XLOOKUP(tblnventory[[#This Row],[Item]],[1]!tblDescription[Item],[1]!tblDescription[Type])</f>
        <v>WAP</v>
      </c>
      <c r="D3275" t="str">
        <f>_xlfn.XLOOKUP(tblnventory[[#This Row],[Use]],[1]!tblCodes[Use],[1]!tblCodes[Code])</f>
        <v>WiFi</v>
      </c>
      <c r="E3275" s="13" t="s">
        <v>3228</v>
      </c>
      <c r="F3275" s="20">
        <v>44977</v>
      </c>
      <c r="G3275" s="24" t="str">
        <f>IF(ISBLANK(tblnventory[[#This Row],[Installed By]]),"Store","Installed")</f>
        <v>Store</v>
      </c>
      <c r="H3275" t="s">
        <v>8243</v>
      </c>
      <c r="J3275">
        <v>2191007950</v>
      </c>
      <c r="K3275" s="17"/>
      <c r="O3275" t="b">
        <f>IF(tblnventory[[#This Row],[Installed]],LEFT(tblnventory[[#This Row],[Location]],3))</f>
        <v>0</v>
      </c>
      <c r="P3275" t="str">
        <f>_xlfn.XLOOKUP(tblnventory[[#This Row],[Serial Number]],[1]!tblDNACInventory[Floor],[1]!tblDNACInventory[Name],"Not Used")</f>
        <v>Not Used</v>
      </c>
      <c r="T3275" t="b">
        <f>NOT(ISBLANK(tblnventory[[#This Row],[Installed By]]))</f>
        <v>0</v>
      </c>
      <c r="U3275" t="str">
        <f>VLOOKUP(A3275, [1]!tblDescription[#Data], 3, 0)</f>
        <v>Catalyst 9166I AP (W6E, tri-band 4x4, XOR) w/Reg-Z</v>
      </c>
      <c r="V3275" s="22" cm="1">
        <f t="array" ref="V3275">_xlfn.XLOOKUP(1,([1]!tblOrders[Order]=tblnventory[[#This Row],[PO]])*([1]!tblOrders[Description]=tblnventory[[#This Row],[Item]]),[1]!tblOrders[Unit Total],0)</f>
        <v>902.54</v>
      </c>
      <c r="W3275" s="23" cm="1">
        <f t="array" ref="W3275">_xlfn.XLOOKUP(1,([1]!tblOrders[Order]=tblnventory[[#This Row],[PO]])*([1]!tblOrders[Description]=tblnventory[[#This Row],[Item]]),[1]!tblOrders[Licence])</f>
        <v>0</v>
      </c>
      <c r="X3275" t="b" cm="1">
        <f t="array" ref="X3275">NOT(_xlfn.XLOOKUP(tblnventory[[#This Row],[PO]]&amp;tblnventory[[#This Row],[Item]],[1]!tblOrders[Order]&amp;[1]!tblOrders[Description],[1]!tblOrders[Paid Licence],FALSE))</f>
        <v>1</v>
      </c>
      <c r="Y32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76" spans="1:25" ht="15.75" thickBot="1">
      <c r="A3276" s="19" t="s">
        <v>8242</v>
      </c>
      <c r="B3276" t="str">
        <f>_xlfn.XLOOKUP(tblnventory[[#This Row],[Item]],[1]!tblDescription[Item],[1]!tblDescription[Description])</f>
        <v>Catalyst 9166I AP (W6E, tri-band 4x4, XOR) w/Reg-Z</v>
      </c>
      <c r="C3276" t="str">
        <f>_xlfn.XLOOKUP(tblnventory[[#This Row],[Item]],[1]!tblDescription[Item],[1]!tblDescription[Type])</f>
        <v>WAP</v>
      </c>
      <c r="D3276" t="str">
        <f>_xlfn.XLOOKUP(tblnventory[[#This Row],[Use]],[1]!tblCodes[Use],[1]!tblCodes[Code])</f>
        <v>WiFi</v>
      </c>
      <c r="E3276" s="13" t="s">
        <v>3229</v>
      </c>
      <c r="F3276" s="20">
        <v>44977</v>
      </c>
      <c r="G3276" s="24" t="str">
        <f>IF(ISBLANK(tblnventory[[#This Row],[Installed By]]),"Store","Installed")</f>
        <v>Store</v>
      </c>
      <c r="H3276" t="s">
        <v>8243</v>
      </c>
      <c r="J3276">
        <v>2191007950</v>
      </c>
      <c r="K3276" s="17"/>
      <c r="O3276" t="b">
        <f>IF(tblnventory[[#This Row],[Installed]],LEFT(tblnventory[[#This Row],[Location]],3))</f>
        <v>0</v>
      </c>
      <c r="P3276" t="str">
        <f>_xlfn.XLOOKUP(tblnventory[[#This Row],[Serial Number]],[1]!tblDNACInventory[Floor],[1]!tblDNACInventory[Name],"Not Used")</f>
        <v>Not Used</v>
      </c>
      <c r="T3276" t="b">
        <f>NOT(ISBLANK(tblnventory[[#This Row],[Installed By]]))</f>
        <v>0</v>
      </c>
      <c r="U3276" t="str">
        <f>VLOOKUP(A3276, [1]!tblDescription[#Data], 3, 0)</f>
        <v>Catalyst 9166I AP (W6E, tri-band 4x4, XOR) w/Reg-Z</v>
      </c>
      <c r="V3276" s="22" cm="1">
        <f t="array" ref="V3276">_xlfn.XLOOKUP(1,([1]!tblOrders[Order]=tblnventory[[#This Row],[PO]])*([1]!tblOrders[Description]=tblnventory[[#This Row],[Item]]),[1]!tblOrders[Unit Total],0)</f>
        <v>902.54</v>
      </c>
      <c r="W3276" s="23" cm="1">
        <f t="array" ref="W3276">_xlfn.XLOOKUP(1,([1]!tblOrders[Order]=tblnventory[[#This Row],[PO]])*([1]!tblOrders[Description]=tblnventory[[#This Row],[Item]]),[1]!tblOrders[Licence])</f>
        <v>0</v>
      </c>
      <c r="X3276" t="b" cm="1">
        <f t="array" ref="X3276">NOT(_xlfn.XLOOKUP(tblnventory[[#This Row],[PO]]&amp;tblnventory[[#This Row],[Item]],[1]!tblOrders[Order]&amp;[1]!tblOrders[Description],[1]!tblOrders[Paid Licence],FALSE))</f>
        <v>1</v>
      </c>
      <c r="Y32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77" spans="1:25" ht="15.75" thickBot="1">
      <c r="A3277" s="19" t="s">
        <v>8242</v>
      </c>
      <c r="B3277" t="str">
        <f>_xlfn.XLOOKUP(tblnventory[[#This Row],[Item]],[1]!tblDescription[Item],[1]!tblDescription[Description])</f>
        <v>Catalyst 9166I AP (W6E, tri-band 4x4, XOR) w/Reg-Z</v>
      </c>
      <c r="C3277" t="str">
        <f>_xlfn.XLOOKUP(tblnventory[[#This Row],[Item]],[1]!tblDescription[Item],[1]!tblDescription[Type])</f>
        <v>WAP</v>
      </c>
      <c r="D3277" t="str">
        <f>_xlfn.XLOOKUP(tblnventory[[#This Row],[Use]],[1]!tblCodes[Use],[1]!tblCodes[Code])</f>
        <v>WiFi</v>
      </c>
      <c r="E3277" s="13" t="s">
        <v>3230</v>
      </c>
      <c r="F3277" s="20">
        <v>44977</v>
      </c>
      <c r="G3277" s="24" t="str">
        <f>IF(ISBLANK(tblnventory[[#This Row],[Installed By]]),"Store","Installed")</f>
        <v>Store</v>
      </c>
      <c r="H3277" t="s">
        <v>8243</v>
      </c>
      <c r="J3277">
        <v>2191007950</v>
      </c>
      <c r="K3277" s="17"/>
      <c r="O3277" t="b">
        <f>IF(tblnventory[[#This Row],[Installed]],LEFT(tblnventory[[#This Row],[Location]],3))</f>
        <v>0</v>
      </c>
      <c r="P3277" t="str">
        <f>_xlfn.XLOOKUP(tblnventory[[#This Row],[Serial Number]],[1]!tblDNACInventory[Floor],[1]!tblDNACInventory[Name],"Not Used")</f>
        <v>Not Used</v>
      </c>
      <c r="T3277" t="b">
        <f>NOT(ISBLANK(tblnventory[[#This Row],[Installed By]]))</f>
        <v>0</v>
      </c>
      <c r="U3277" t="str">
        <f>VLOOKUP(A3277, [1]!tblDescription[#Data], 3, 0)</f>
        <v>Catalyst 9166I AP (W6E, tri-band 4x4, XOR) w/Reg-Z</v>
      </c>
      <c r="V3277" s="22" cm="1">
        <f t="array" ref="V3277">_xlfn.XLOOKUP(1,([1]!tblOrders[Order]=tblnventory[[#This Row],[PO]])*([1]!tblOrders[Description]=tblnventory[[#This Row],[Item]]),[1]!tblOrders[Unit Total],0)</f>
        <v>902.54</v>
      </c>
      <c r="W3277" s="23" cm="1">
        <f t="array" ref="W3277">_xlfn.XLOOKUP(1,([1]!tblOrders[Order]=tblnventory[[#This Row],[PO]])*([1]!tblOrders[Description]=tblnventory[[#This Row],[Item]]),[1]!tblOrders[Licence])</f>
        <v>0</v>
      </c>
      <c r="X3277" t="b" cm="1">
        <f t="array" ref="X3277">NOT(_xlfn.XLOOKUP(tblnventory[[#This Row],[PO]]&amp;tblnventory[[#This Row],[Item]],[1]!tblOrders[Order]&amp;[1]!tblOrders[Description],[1]!tblOrders[Paid Licence],FALSE))</f>
        <v>1</v>
      </c>
      <c r="Y32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78" spans="1:25" ht="15.75" thickBot="1">
      <c r="A3278" s="19" t="s">
        <v>8242</v>
      </c>
      <c r="B3278" t="str">
        <f>_xlfn.XLOOKUP(tblnventory[[#This Row],[Item]],[1]!tblDescription[Item],[1]!tblDescription[Description])</f>
        <v>Catalyst 9166I AP (W6E, tri-band 4x4, XOR) w/Reg-Z</v>
      </c>
      <c r="C3278" t="str">
        <f>_xlfn.XLOOKUP(tblnventory[[#This Row],[Item]],[1]!tblDescription[Item],[1]!tblDescription[Type])</f>
        <v>WAP</v>
      </c>
      <c r="D3278" t="str">
        <f>_xlfn.XLOOKUP(tblnventory[[#This Row],[Use]],[1]!tblCodes[Use],[1]!tblCodes[Code])</f>
        <v>WiFi</v>
      </c>
      <c r="E3278" s="13" t="s">
        <v>3231</v>
      </c>
      <c r="F3278" s="20">
        <v>44977</v>
      </c>
      <c r="G3278" s="24" t="str">
        <f>IF(ISBLANK(tblnventory[[#This Row],[Installed By]]),"Store","Installed")</f>
        <v>Store</v>
      </c>
      <c r="H3278" t="s">
        <v>8243</v>
      </c>
      <c r="J3278">
        <v>2191007950</v>
      </c>
      <c r="K3278" s="17"/>
      <c r="O3278" t="b">
        <f>IF(tblnventory[[#This Row],[Installed]],LEFT(tblnventory[[#This Row],[Location]],3))</f>
        <v>0</v>
      </c>
      <c r="P3278" t="str">
        <f>_xlfn.XLOOKUP(tblnventory[[#This Row],[Serial Number]],[1]!tblDNACInventory[Floor],[1]!tblDNACInventory[Name],"Not Used")</f>
        <v>Not Used</v>
      </c>
      <c r="T3278" t="b">
        <f>NOT(ISBLANK(tblnventory[[#This Row],[Installed By]]))</f>
        <v>0</v>
      </c>
      <c r="U3278" t="str">
        <f>VLOOKUP(A3278, [1]!tblDescription[#Data], 3, 0)</f>
        <v>Catalyst 9166I AP (W6E, tri-band 4x4, XOR) w/Reg-Z</v>
      </c>
      <c r="V3278" s="22" cm="1">
        <f t="array" ref="V3278">_xlfn.XLOOKUP(1,([1]!tblOrders[Order]=tblnventory[[#This Row],[PO]])*([1]!tblOrders[Description]=tblnventory[[#This Row],[Item]]),[1]!tblOrders[Unit Total],0)</f>
        <v>902.54</v>
      </c>
      <c r="W3278" s="23" cm="1">
        <f t="array" ref="W3278">_xlfn.XLOOKUP(1,([1]!tblOrders[Order]=tblnventory[[#This Row],[PO]])*([1]!tblOrders[Description]=tblnventory[[#This Row],[Item]]),[1]!tblOrders[Licence])</f>
        <v>0</v>
      </c>
      <c r="X3278" t="b" cm="1">
        <f t="array" ref="X3278">NOT(_xlfn.XLOOKUP(tblnventory[[#This Row],[PO]]&amp;tblnventory[[#This Row],[Item]],[1]!tblOrders[Order]&amp;[1]!tblOrders[Description],[1]!tblOrders[Paid Licence],FALSE))</f>
        <v>1</v>
      </c>
      <c r="Y32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79" spans="1:25" ht="15.75" thickBot="1">
      <c r="A3279" s="19" t="s">
        <v>8242</v>
      </c>
      <c r="B3279" t="str">
        <f>_xlfn.XLOOKUP(tblnventory[[#This Row],[Item]],[1]!tblDescription[Item],[1]!tblDescription[Description])</f>
        <v>Catalyst 9166I AP (W6E, tri-band 4x4, XOR) w/Reg-Z</v>
      </c>
      <c r="C3279" t="str">
        <f>_xlfn.XLOOKUP(tblnventory[[#This Row],[Item]],[1]!tblDescription[Item],[1]!tblDescription[Type])</f>
        <v>WAP</v>
      </c>
      <c r="D3279" t="str">
        <f>_xlfn.XLOOKUP(tblnventory[[#This Row],[Use]],[1]!tblCodes[Use],[1]!tblCodes[Code])</f>
        <v>WiFi</v>
      </c>
      <c r="E3279" s="13" t="s">
        <v>3232</v>
      </c>
      <c r="F3279" s="20">
        <v>44977</v>
      </c>
      <c r="G3279" s="24" t="str">
        <f>IF(ISBLANK(tblnventory[[#This Row],[Installed By]]),"Store","Installed")</f>
        <v>Store</v>
      </c>
      <c r="H3279" t="s">
        <v>8243</v>
      </c>
      <c r="J3279">
        <v>2191007950</v>
      </c>
      <c r="K3279" s="17"/>
      <c r="O3279" t="b">
        <f>IF(tblnventory[[#This Row],[Installed]],LEFT(tblnventory[[#This Row],[Location]],3))</f>
        <v>0</v>
      </c>
      <c r="P3279" t="str">
        <f>_xlfn.XLOOKUP(tblnventory[[#This Row],[Serial Number]],[1]!tblDNACInventory[Floor],[1]!tblDNACInventory[Name],"Not Used")</f>
        <v>Not Used</v>
      </c>
      <c r="T3279" t="b">
        <f>NOT(ISBLANK(tblnventory[[#This Row],[Installed By]]))</f>
        <v>0</v>
      </c>
      <c r="U3279" t="str">
        <f>VLOOKUP(A3279, [1]!tblDescription[#Data], 3, 0)</f>
        <v>Catalyst 9166I AP (W6E, tri-band 4x4, XOR) w/Reg-Z</v>
      </c>
      <c r="V3279" s="22" cm="1">
        <f t="array" ref="V3279">_xlfn.XLOOKUP(1,([1]!tblOrders[Order]=tblnventory[[#This Row],[PO]])*([1]!tblOrders[Description]=tblnventory[[#This Row],[Item]]),[1]!tblOrders[Unit Total],0)</f>
        <v>902.54</v>
      </c>
      <c r="W3279" s="23" cm="1">
        <f t="array" ref="W3279">_xlfn.XLOOKUP(1,([1]!tblOrders[Order]=tblnventory[[#This Row],[PO]])*([1]!tblOrders[Description]=tblnventory[[#This Row],[Item]]),[1]!tblOrders[Licence])</f>
        <v>0</v>
      </c>
      <c r="X3279" t="b" cm="1">
        <f t="array" ref="X3279">NOT(_xlfn.XLOOKUP(tblnventory[[#This Row],[PO]]&amp;tblnventory[[#This Row],[Item]],[1]!tblOrders[Order]&amp;[1]!tblOrders[Description],[1]!tblOrders[Paid Licence],FALSE))</f>
        <v>1</v>
      </c>
      <c r="Y32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80" spans="1:25" ht="15.75" thickBot="1">
      <c r="A3280" s="19" t="s">
        <v>8242</v>
      </c>
      <c r="B3280" t="str">
        <f>_xlfn.XLOOKUP(tblnventory[[#This Row],[Item]],[1]!tblDescription[Item],[1]!tblDescription[Description])</f>
        <v>Catalyst 9166I AP (W6E, tri-band 4x4, XOR) w/Reg-Z</v>
      </c>
      <c r="C3280" t="str">
        <f>_xlfn.XLOOKUP(tblnventory[[#This Row],[Item]],[1]!tblDescription[Item],[1]!tblDescription[Type])</f>
        <v>WAP</v>
      </c>
      <c r="D3280" t="str">
        <f>_xlfn.XLOOKUP(tblnventory[[#This Row],[Use]],[1]!tblCodes[Use],[1]!tblCodes[Code])</f>
        <v>WiFi</v>
      </c>
      <c r="E3280" s="13" t="s">
        <v>3233</v>
      </c>
      <c r="F3280" s="20">
        <v>44977</v>
      </c>
      <c r="G3280" s="24" t="str">
        <f>IF(ISBLANK(tblnventory[[#This Row],[Installed By]]),"Store","Installed")</f>
        <v>Store</v>
      </c>
      <c r="H3280" t="s">
        <v>8243</v>
      </c>
      <c r="J3280">
        <v>2191007950</v>
      </c>
      <c r="K3280" s="17"/>
      <c r="O3280" t="b">
        <f>IF(tblnventory[[#This Row],[Installed]],LEFT(tblnventory[[#This Row],[Location]],3))</f>
        <v>0</v>
      </c>
      <c r="P3280" t="str">
        <f>_xlfn.XLOOKUP(tblnventory[[#This Row],[Serial Number]],[1]!tblDNACInventory[Floor],[1]!tblDNACInventory[Name],"Not Used")</f>
        <v>Not Used</v>
      </c>
      <c r="T3280" t="b">
        <f>NOT(ISBLANK(tblnventory[[#This Row],[Installed By]]))</f>
        <v>0</v>
      </c>
      <c r="U3280" t="str">
        <f>VLOOKUP(A3280, [1]!tblDescription[#Data], 3, 0)</f>
        <v>Catalyst 9166I AP (W6E, tri-band 4x4, XOR) w/Reg-Z</v>
      </c>
      <c r="V3280" s="22" cm="1">
        <f t="array" ref="V3280">_xlfn.XLOOKUP(1,([1]!tblOrders[Order]=tblnventory[[#This Row],[PO]])*([1]!tblOrders[Description]=tblnventory[[#This Row],[Item]]),[1]!tblOrders[Unit Total],0)</f>
        <v>902.54</v>
      </c>
      <c r="W3280" s="23" cm="1">
        <f t="array" ref="W3280">_xlfn.XLOOKUP(1,([1]!tblOrders[Order]=tblnventory[[#This Row],[PO]])*([1]!tblOrders[Description]=tblnventory[[#This Row],[Item]]),[1]!tblOrders[Licence])</f>
        <v>0</v>
      </c>
      <c r="X3280" t="b" cm="1">
        <f t="array" ref="X3280">NOT(_xlfn.XLOOKUP(tblnventory[[#This Row],[PO]]&amp;tblnventory[[#This Row],[Item]],[1]!tblOrders[Order]&amp;[1]!tblOrders[Description],[1]!tblOrders[Paid Licence],FALSE))</f>
        <v>1</v>
      </c>
      <c r="Y32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81" spans="1:25" ht="15.75" thickBot="1">
      <c r="A3281" s="19" t="s">
        <v>8242</v>
      </c>
      <c r="B3281" t="str">
        <f>_xlfn.XLOOKUP(tblnventory[[#This Row],[Item]],[1]!tblDescription[Item],[1]!tblDescription[Description])</f>
        <v>Catalyst 9166I AP (W6E, tri-band 4x4, XOR) w/Reg-Z</v>
      </c>
      <c r="C3281" t="str">
        <f>_xlfn.XLOOKUP(tblnventory[[#This Row],[Item]],[1]!tblDescription[Item],[1]!tblDescription[Type])</f>
        <v>WAP</v>
      </c>
      <c r="D3281" t="str">
        <f>_xlfn.XLOOKUP(tblnventory[[#This Row],[Use]],[1]!tblCodes[Use],[1]!tblCodes[Code])</f>
        <v>WiFi</v>
      </c>
      <c r="E3281" s="13" t="s">
        <v>3234</v>
      </c>
      <c r="F3281" s="20">
        <v>44977</v>
      </c>
      <c r="G3281" s="24" t="str">
        <f>IF(ISBLANK(tblnventory[[#This Row],[Installed By]]),"Store","Installed")</f>
        <v>Store</v>
      </c>
      <c r="H3281" t="s">
        <v>8243</v>
      </c>
      <c r="J3281">
        <v>2191007950</v>
      </c>
      <c r="K3281" s="17"/>
      <c r="O3281" t="b">
        <f>IF(tblnventory[[#This Row],[Installed]],LEFT(tblnventory[[#This Row],[Location]],3))</f>
        <v>0</v>
      </c>
      <c r="P3281" t="str">
        <f>_xlfn.XLOOKUP(tblnventory[[#This Row],[Serial Number]],[1]!tblDNACInventory[Floor],[1]!tblDNACInventory[Name],"Not Used")</f>
        <v>Not Used</v>
      </c>
      <c r="T3281" t="b">
        <f>NOT(ISBLANK(tblnventory[[#This Row],[Installed By]]))</f>
        <v>0</v>
      </c>
      <c r="U3281" t="str">
        <f>VLOOKUP(A3281, [1]!tblDescription[#Data], 3, 0)</f>
        <v>Catalyst 9166I AP (W6E, tri-band 4x4, XOR) w/Reg-Z</v>
      </c>
      <c r="V3281" s="22" cm="1">
        <f t="array" ref="V3281">_xlfn.XLOOKUP(1,([1]!tblOrders[Order]=tblnventory[[#This Row],[PO]])*([1]!tblOrders[Description]=tblnventory[[#This Row],[Item]]),[1]!tblOrders[Unit Total],0)</f>
        <v>902.54</v>
      </c>
      <c r="W3281" s="23" cm="1">
        <f t="array" ref="W3281">_xlfn.XLOOKUP(1,([1]!tblOrders[Order]=tblnventory[[#This Row],[PO]])*([1]!tblOrders[Description]=tblnventory[[#This Row],[Item]]),[1]!tblOrders[Licence])</f>
        <v>0</v>
      </c>
      <c r="X3281" t="b" cm="1">
        <f t="array" ref="X3281">NOT(_xlfn.XLOOKUP(tblnventory[[#This Row],[PO]]&amp;tblnventory[[#This Row],[Item]],[1]!tblOrders[Order]&amp;[1]!tblOrders[Description],[1]!tblOrders[Paid Licence],FALSE))</f>
        <v>1</v>
      </c>
      <c r="Y32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82" spans="1:25" ht="15.75" thickBot="1">
      <c r="A3282" s="19" t="s">
        <v>8242</v>
      </c>
      <c r="B3282" t="str">
        <f>_xlfn.XLOOKUP(tblnventory[[#This Row],[Item]],[1]!tblDescription[Item],[1]!tblDescription[Description])</f>
        <v>Catalyst 9166I AP (W6E, tri-band 4x4, XOR) w/Reg-Z</v>
      </c>
      <c r="C3282" t="str">
        <f>_xlfn.XLOOKUP(tblnventory[[#This Row],[Item]],[1]!tblDescription[Item],[1]!tblDescription[Type])</f>
        <v>WAP</v>
      </c>
      <c r="D3282" t="str">
        <f>_xlfn.XLOOKUP(tblnventory[[#This Row],[Use]],[1]!tblCodes[Use],[1]!tblCodes[Code])</f>
        <v>WiFi</v>
      </c>
      <c r="E3282" s="13" t="s">
        <v>3235</v>
      </c>
      <c r="F3282" s="20">
        <v>44977</v>
      </c>
      <c r="G3282" s="24" t="str">
        <f>IF(ISBLANK(tblnventory[[#This Row],[Installed By]]),"Store","Installed")</f>
        <v>Store</v>
      </c>
      <c r="H3282" t="s">
        <v>8243</v>
      </c>
      <c r="J3282">
        <v>2191007950</v>
      </c>
      <c r="K3282" s="17"/>
      <c r="O3282" t="b">
        <f>IF(tblnventory[[#This Row],[Installed]],LEFT(tblnventory[[#This Row],[Location]],3))</f>
        <v>0</v>
      </c>
      <c r="P3282" t="str">
        <f>_xlfn.XLOOKUP(tblnventory[[#This Row],[Serial Number]],[1]!tblDNACInventory[Floor],[1]!tblDNACInventory[Name],"Not Used")</f>
        <v>Not Used</v>
      </c>
      <c r="T3282" t="b">
        <f>NOT(ISBLANK(tblnventory[[#This Row],[Installed By]]))</f>
        <v>0</v>
      </c>
      <c r="U3282" t="str">
        <f>VLOOKUP(A3282, [1]!tblDescription[#Data], 3, 0)</f>
        <v>Catalyst 9166I AP (W6E, tri-band 4x4, XOR) w/Reg-Z</v>
      </c>
      <c r="V3282" s="22" cm="1">
        <f t="array" ref="V3282">_xlfn.XLOOKUP(1,([1]!tblOrders[Order]=tblnventory[[#This Row],[PO]])*([1]!tblOrders[Description]=tblnventory[[#This Row],[Item]]),[1]!tblOrders[Unit Total],0)</f>
        <v>902.54</v>
      </c>
      <c r="W3282" s="23" cm="1">
        <f t="array" ref="W3282">_xlfn.XLOOKUP(1,([1]!tblOrders[Order]=tblnventory[[#This Row],[PO]])*([1]!tblOrders[Description]=tblnventory[[#This Row],[Item]]),[1]!tblOrders[Licence])</f>
        <v>0</v>
      </c>
      <c r="X3282" t="b" cm="1">
        <f t="array" ref="X3282">NOT(_xlfn.XLOOKUP(tblnventory[[#This Row],[PO]]&amp;tblnventory[[#This Row],[Item]],[1]!tblOrders[Order]&amp;[1]!tblOrders[Description],[1]!tblOrders[Paid Licence],FALSE))</f>
        <v>1</v>
      </c>
      <c r="Y32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83" spans="1:25" ht="15.75" thickBot="1">
      <c r="A3283" s="19" t="s">
        <v>8242</v>
      </c>
      <c r="B3283" t="str">
        <f>_xlfn.XLOOKUP(tblnventory[[#This Row],[Item]],[1]!tblDescription[Item],[1]!tblDescription[Description])</f>
        <v>Catalyst 9166I AP (W6E, tri-band 4x4, XOR) w/Reg-Z</v>
      </c>
      <c r="C3283" t="str">
        <f>_xlfn.XLOOKUP(tblnventory[[#This Row],[Item]],[1]!tblDescription[Item],[1]!tblDescription[Type])</f>
        <v>WAP</v>
      </c>
      <c r="D3283" t="str">
        <f>_xlfn.XLOOKUP(tblnventory[[#This Row],[Use]],[1]!tblCodes[Use],[1]!tblCodes[Code])</f>
        <v>WiFi</v>
      </c>
      <c r="E3283" s="13" t="s">
        <v>3236</v>
      </c>
      <c r="F3283" s="20">
        <v>44977</v>
      </c>
      <c r="G3283" s="24" t="str">
        <f>IF(ISBLANK(tblnventory[[#This Row],[Installed By]]),"Store","Installed")</f>
        <v>Store</v>
      </c>
      <c r="H3283" t="s">
        <v>8243</v>
      </c>
      <c r="J3283">
        <v>2191007950</v>
      </c>
      <c r="K3283" s="17"/>
      <c r="O3283" t="b">
        <f>IF(tblnventory[[#This Row],[Installed]],LEFT(tblnventory[[#This Row],[Location]],3))</f>
        <v>0</v>
      </c>
      <c r="P3283" t="str">
        <f>_xlfn.XLOOKUP(tblnventory[[#This Row],[Serial Number]],[1]!tblDNACInventory[Floor],[1]!tblDNACInventory[Name],"Not Used")</f>
        <v>Not Used</v>
      </c>
      <c r="T3283" t="b">
        <f>NOT(ISBLANK(tblnventory[[#This Row],[Installed By]]))</f>
        <v>0</v>
      </c>
      <c r="U3283" t="str">
        <f>VLOOKUP(A3283, [1]!tblDescription[#Data], 3, 0)</f>
        <v>Catalyst 9166I AP (W6E, tri-band 4x4, XOR) w/Reg-Z</v>
      </c>
      <c r="V3283" s="22" cm="1">
        <f t="array" ref="V3283">_xlfn.XLOOKUP(1,([1]!tblOrders[Order]=tblnventory[[#This Row],[PO]])*([1]!tblOrders[Description]=tblnventory[[#This Row],[Item]]),[1]!tblOrders[Unit Total],0)</f>
        <v>902.54</v>
      </c>
      <c r="W3283" s="23" cm="1">
        <f t="array" ref="W3283">_xlfn.XLOOKUP(1,([1]!tblOrders[Order]=tblnventory[[#This Row],[PO]])*([1]!tblOrders[Description]=tblnventory[[#This Row],[Item]]),[1]!tblOrders[Licence])</f>
        <v>0</v>
      </c>
      <c r="X3283" t="b" cm="1">
        <f t="array" ref="X3283">NOT(_xlfn.XLOOKUP(tblnventory[[#This Row],[PO]]&amp;tblnventory[[#This Row],[Item]],[1]!tblOrders[Order]&amp;[1]!tblOrders[Description],[1]!tblOrders[Paid Licence],FALSE))</f>
        <v>1</v>
      </c>
      <c r="Y32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84" spans="1:25" ht="15.75" thickBot="1">
      <c r="A3284" s="19" t="s">
        <v>8242</v>
      </c>
      <c r="B3284" t="str">
        <f>_xlfn.XLOOKUP(tblnventory[[#This Row],[Item]],[1]!tblDescription[Item],[1]!tblDescription[Description])</f>
        <v>Catalyst 9166I AP (W6E, tri-band 4x4, XOR) w/Reg-Z</v>
      </c>
      <c r="C3284" t="str">
        <f>_xlfn.XLOOKUP(tblnventory[[#This Row],[Item]],[1]!tblDescription[Item],[1]!tblDescription[Type])</f>
        <v>WAP</v>
      </c>
      <c r="D3284" t="str">
        <f>_xlfn.XLOOKUP(tblnventory[[#This Row],[Use]],[1]!tblCodes[Use],[1]!tblCodes[Code])</f>
        <v>WiFi</v>
      </c>
      <c r="E3284" s="13" t="s">
        <v>3237</v>
      </c>
      <c r="F3284" s="20">
        <v>44977</v>
      </c>
      <c r="G3284" s="24" t="str">
        <f>IF(ISBLANK(tblnventory[[#This Row],[Installed By]]),"Store","Installed")</f>
        <v>Store</v>
      </c>
      <c r="H3284" t="s">
        <v>8243</v>
      </c>
      <c r="J3284">
        <v>2191007950</v>
      </c>
      <c r="K3284" s="17"/>
      <c r="O3284" t="b">
        <f>IF(tblnventory[[#This Row],[Installed]],LEFT(tblnventory[[#This Row],[Location]],3))</f>
        <v>0</v>
      </c>
      <c r="P3284" t="str">
        <f>_xlfn.XLOOKUP(tblnventory[[#This Row],[Serial Number]],[1]!tblDNACInventory[Floor],[1]!tblDNACInventory[Name],"Not Used")</f>
        <v>Not Used</v>
      </c>
      <c r="T3284" t="b">
        <f>NOT(ISBLANK(tblnventory[[#This Row],[Installed By]]))</f>
        <v>0</v>
      </c>
      <c r="U3284" t="str">
        <f>VLOOKUP(A3284, [1]!tblDescription[#Data], 3, 0)</f>
        <v>Catalyst 9166I AP (W6E, tri-band 4x4, XOR) w/Reg-Z</v>
      </c>
      <c r="V3284" s="22" cm="1">
        <f t="array" ref="V3284">_xlfn.XLOOKUP(1,([1]!tblOrders[Order]=tblnventory[[#This Row],[PO]])*([1]!tblOrders[Description]=tblnventory[[#This Row],[Item]]),[1]!tblOrders[Unit Total],0)</f>
        <v>902.54</v>
      </c>
      <c r="W3284" s="23" cm="1">
        <f t="array" ref="W3284">_xlfn.XLOOKUP(1,([1]!tblOrders[Order]=tblnventory[[#This Row],[PO]])*([1]!tblOrders[Description]=tblnventory[[#This Row],[Item]]),[1]!tblOrders[Licence])</f>
        <v>0</v>
      </c>
      <c r="X3284" t="b" cm="1">
        <f t="array" ref="X3284">NOT(_xlfn.XLOOKUP(tblnventory[[#This Row],[PO]]&amp;tblnventory[[#This Row],[Item]],[1]!tblOrders[Order]&amp;[1]!tblOrders[Description],[1]!tblOrders[Paid Licence],FALSE))</f>
        <v>1</v>
      </c>
      <c r="Y32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85" spans="1:25" ht="15.75" thickBot="1">
      <c r="A3285" s="19" t="s">
        <v>8242</v>
      </c>
      <c r="B3285" t="str">
        <f>_xlfn.XLOOKUP(tblnventory[[#This Row],[Item]],[1]!tblDescription[Item],[1]!tblDescription[Description])</f>
        <v>Catalyst 9166I AP (W6E, tri-band 4x4, XOR) w/Reg-Z</v>
      </c>
      <c r="C3285" t="str">
        <f>_xlfn.XLOOKUP(tblnventory[[#This Row],[Item]],[1]!tblDescription[Item],[1]!tblDescription[Type])</f>
        <v>WAP</v>
      </c>
      <c r="D3285" t="str">
        <f>_xlfn.XLOOKUP(tblnventory[[#This Row],[Use]],[1]!tblCodes[Use],[1]!tblCodes[Code])</f>
        <v>WiFi</v>
      </c>
      <c r="E3285" s="13" t="s">
        <v>3238</v>
      </c>
      <c r="F3285" s="20">
        <v>44977</v>
      </c>
      <c r="G3285" s="24" t="str">
        <f>IF(ISBLANK(tblnventory[[#This Row],[Installed By]]),"Store","Installed")</f>
        <v>Store</v>
      </c>
      <c r="H3285" t="s">
        <v>8243</v>
      </c>
      <c r="J3285">
        <v>2191007950</v>
      </c>
      <c r="K3285" s="17"/>
      <c r="O3285" t="b">
        <f>IF(tblnventory[[#This Row],[Installed]],LEFT(tblnventory[[#This Row],[Location]],3))</f>
        <v>0</v>
      </c>
      <c r="P3285" t="str">
        <f>_xlfn.XLOOKUP(tblnventory[[#This Row],[Serial Number]],[1]!tblDNACInventory[Floor],[1]!tblDNACInventory[Name],"Not Used")</f>
        <v>Not Used</v>
      </c>
      <c r="T3285" t="b">
        <f>NOT(ISBLANK(tblnventory[[#This Row],[Installed By]]))</f>
        <v>0</v>
      </c>
      <c r="U3285" t="str">
        <f>VLOOKUP(A3285, [1]!tblDescription[#Data], 3, 0)</f>
        <v>Catalyst 9166I AP (W6E, tri-band 4x4, XOR) w/Reg-Z</v>
      </c>
      <c r="V3285" s="22" cm="1">
        <f t="array" ref="V3285">_xlfn.XLOOKUP(1,([1]!tblOrders[Order]=tblnventory[[#This Row],[PO]])*([1]!tblOrders[Description]=tblnventory[[#This Row],[Item]]),[1]!tblOrders[Unit Total],0)</f>
        <v>902.54</v>
      </c>
      <c r="W3285" s="23" cm="1">
        <f t="array" ref="W3285">_xlfn.XLOOKUP(1,([1]!tblOrders[Order]=tblnventory[[#This Row],[PO]])*([1]!tblOrders[Description]=tblnventory[[#This Row],[Item]]),[1]!tblOrders[Licence])</f>
        <v>0</v>
      </c>
      <c r="X3285" t="b" cm="1">
        <f t="array" ref="X3285">NOT(_xlfn.XLOOKUP(tblnventory[[#This Row],[PO]]&amp;tblnventory[[#This Row],[Item]],[1]!tblOrders[Order]&amp;[1]!tblOrders[Description],[1]!tblOrders[Paid Licence],FALSE))</f>
        <v>1</v>
      </c>
      <c r="Y32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86" spans="1:25" ht="15.75" thickBot="1">
      <c r="A3286" s="19" t="s">
        <v>8242</v>
      </c>
      <c r="B3286" t="str">
        <f>_xlfn.XLOOKUP(tblnventory[[#This Row],[Item]],[1]!tblDescription[Item],[1]!tblDescription[Description])</f>
        <v>Catalyst 9166I AP (W6E, tri-band 4x4, XOR) w/Reg-Z</v>
      </c>
      <c r="C3286" t="str">
        <f>_xlfn.XLOOKUP(tblnventory[[#This Row],[Item]],[1]!tblDescription[Item],[1]!tblDescription[Type])</f>
        <v>WAP</v>
      </c>
      <c r="D3286" t="str">
        <f>_xlfn.XLOOKUP(tblnventory[[#This Row],[Use]],[1]!tblCodes[Use],[1]!tblCodes[Code])</f>
        <v>WiFi</v>
      </c>
      <c r="E3286" s="13" t="s">
        <v>3239</v>
      </c>
      <c r="F3286" s="20">
        <v>44977</v>
      </c>
      <c r="G3286" s="24" t="str">
        <f>IF(ISBLANK(tblnventory[[#This Row],[Installed By]]),"Store","Installed")</f>
        <v>Store</v>
      </c>
      <c r="H3286" t="s">
        <v>8243</v>
      </c>
      <c r="J3286">
        <v>2191007950</v>
      </c>
      <c r="K3286" s="17"/>
      <c r="O3286" t="b">
        <f>IF(tblnventory[[#This Row],[Installed]],LEFT(tblnventory[[#This Row],[Location]],3))</f>
        <v>0</v>
      </c>
      <c r="P3286" t="str">
        <f>_xlfn.XLOOKUP(tblnventory[[#This Row],[Serial Number]],[1]!tblDNACInventory[Floor],[1]!tblDNACInventory[Name],"Not Used")</f>
        <v>Not Used</v>
      </c>
      <c r="T3286" t="b">
        <f>NOT(ISBLANK(tblnventory[[#This Row],[Installed By]]))</f>
        <v>0</v>
      </c>
      <c r="U3286" t="str">
        <f>VLOOKUP(A3286, [1]!tblDescription[#Data], 3, 0)</f>
        <v>Catalyst 9166I AP (W6E, tri-band 4x4, XOR) w/Reg-Z</v>
      </c>
      <c r="V3286" s="22" cm="1">
        <f t="array" ref="V3286">_xlfn.XLOOKUP(1,([1]!tblOrders[Order]=tblnventory[[#This Row],[PO]])*([1]!tblOrders[Description]=tblnventory[[#This Row],[Item]]),[1]!tblOrders[Unit Total],0)</f>
        <v>902.54</v>
      </c>
      <c r="W3286" s="23" cm="1">
        <f t="array" ref="W3286">_xlfn.XLOOKUP(1,([1]!tblOrders[Order]=tblnventory[[#This Row],[PO]])*([1]!tblOrders[Description]=tblnventory[[#This Row],[Item]]),[1]!tblOrders[Licence])</f>
        <v>0</v>
      </c>
      <c r="X3286" t="b" cm="1">
        <f t="array" ref="X3286">NOT(_xlfn.XLOOKUP(tblnventory[[#This Row],[PO]]&amp;tblnventory[[#This Row],[Item]],[1]!tblOrders[Order]&amp;[1]!tblOrders[Description],[1]!tblOrders[Paid Licence],FALSE))</f>
        <v>1</v>
      </c>
      <c r="Y32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87" spans="1:25" ht="15.75" thickBot="1">
      <c r="A3287" s="19" t="s">
        <v>8242</v>
      </c>
      <c r="B3287" t="str">
        <f>_xlfn.XLOOKUP(tblnventory[[#This Row],[Item]],[1]!tblDescription[Item],[1]!tblDescription[Description])</f>
        <v>Catalyst 9166I AP (W6E, tri-band 4x4, XOR) w/Reg-Z</v>
      </c>
      <c r="C3287" t="str">
        <f>_xlfn.XLOOKUP(tblnventory[[#This Row],[Item]],[1]!tblDescription[Item],[1]!tblDescription[Type])</f>
        <v>WAP</v>
      </c>
      <c r="D3287" t="str">
        <f>_xlfn.XLOOKUP(tblnventory[[#This Row],[Use]],[1]!tblCodes[Use],[1]!tblCodes[Code])</f>
        <v>WiFi</v>
      </c>
      <c r="E3287" s="13" t="s">
        <v>3240</v>
      </c>
      <c r="F3287" s="20">
        <v>44977</v>
      </c>
      <c r="G3287" s="24" t="str">
        <f>IF(ISBLANK(tblnventory[[#This Row],[Installed By]]),"Store","Installed")</f>
        <v>Store</v>
      </c>
      <c r="H3287" t="s">
        <v>8243</v>
      </c>
      <c r="J3287">
        <v>2191007950</v>
      </c>
      <c r="K3287" s="17"/>
      <c r="O3287" t="b">
        <f>IF(tblnventory[[#This Row],[Installed]],LEFT(tblnventory[[#This Row],[Location]],3))</f>
        <v>0</v>
      </c>
      <c r="P3287" t="str">
        <f>_xlfn.XLOOKUP(tblnventory[[#This Row],[Serial Number]],[1]!tblDNACInventory[Floor],[1]!tblDNACInventory[Name],"Not Used")</f>
        <v>Not Used</v>
      </c>
      <c r="T3287" t="b">
        <f>NOT(ISBLANK(tblnventory[[#This Row],[Installed By]]))</f>
        <v>0</v>
      </c>
      <c r="U3287" t="str">
        <f>VLOOKUP(A3287, [1]!tblDescription[#Data], 3, 0)</f>
        <v>Catalyst 9166I AP (W6E, tri-band 4x4, XOR) w/Reg-Z</v>
      </c>
      <c r="V3287" s="22" cm="1">
        <f t="array" ref="V3287">_xlfn.XLOOKUP(1,([1]!tblOrders[Order]=tblnventory[[#This Row],[PO]])*([1]!tblOrders[Description]=tblnventory[[#This Row],[Item]]),[1]!tblOrders[Unit Total],0)</f>
        <v>902.54</v>
      </c>
      <c r="W3287" s="23" cm="1">
        <f t="array" ref="W3287">_xlfn.XLOOKUP(1,([1]!tblOrders[Order]=tblnventory[[#This Row],[PO]])*([1]!tblOrders[Description]=tblnventory[[#This Row],[Item]]),[1]!tblOrders[Licence])</f>
        <v>0</v>
      </c>
      <c r="X3287" t="b" cm="1">
        <f t="array" ref="X3287">NOT(_xlfn.XLOOKUP(tblnventory[[#This Row],[PO]]&amp;tblnventory[[#This Row],[Item]],[1]!tblOrders[Order]&amp;[1]!tblOrders[Description],[1]!tblOrders[Paid Licence],FALSE))</f>
        <v>1</v>
      </c>
      <c r="Y32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88" spans="1:25" ht="15.75" thickBot="1">
      <c r="A3288" s="19" t="s">
        <v>8242</v>
      </c>
      <c r="B3288" t="str">
        <f>_xlfn.XLOOKUP(tblnventory[[#This Row],[Item]],[1]!tblDescription[Item],[1]!tblDescription[Description])</f>
        <v>Catalyst 9166I AP (W6E, tri-band 4x4, XOR) w/Reg-Z</v>
      </c>
      <c r="C3288" t="str">
        <f>_xlfn.XLOOKUP(tblnventory[[#This Row],[Item]],[1]!tblDescription[Item],[1]!tblDescription[Type])</f>
        <v>WAP</v>
      </c>
      <c r="D3288" t="str">
        <f>_xlfn.XLOOKUP(tblnventory[[#This Row],[Use]],[1]!tblCodes[Use],[1]!tblCodes[Code])</f>
        <v>WiFi</v>
      </c>
      <c r="E3288" s="13" t="s">
        <v>3241</v>
      </c>
      <c r="F3288" s="20">
        <v>44977</v>
      </c>
      <c r="G3288" s="24" t="str">
        <f>IF(ISBLANK(tblnventory[[#This Row],[Installed By]]),"Store","Installed")</f>
        <v>Store</v>
      </c>
      <c r="H3288" t="s">
        <v>8243</v>
      </c>
      <c r="J3288">
        <v>2191007950</v>
      </c>
      <c r="K3288" s="17"/>
      <c r="O3288" t="b">
        <f>IF(tblnventory[[#This Row],[Installed]],LEFT(tblnventory[[#This Row],[Location]],3))</f>
        <v>0</v>
      </c>
      <c r="P3288" t="str">
        <f>_xlfn.XLOOKUP(tblnventory[[#This Row],[Serial Number]],[1]!tblDNACInventory[Floor],[1]!tblDNACInventory[Name],"Not Used")</f>
        <v>Not Used</v>
      </c>
      <c r="T3288" t="b">
        <f>NOT(ISBLANK(tblnventory[[#This Row],[Installed By]]))</f>
        <v>0</v>
      </c>
      <c r="U3288" t="str">
        <f>VLOOKUP(A3288, [1]!tblDescription[#Data], 3, 0)</f>
        <v>Catalyst 9166I AP (W6E, tri-band 4x4, XOR) w/Reg-Z</v>
      </c>
      <c r="V3288" s="22" cm="1">
        <f t="array" ref="V3288">_xlfn.XLOOKUP(1,([1]!tblOrders[Order]=tblnventory[[#This Row],[PO]])*([1]!tblOrders[Description]=tblnventory[[#This Row],[Item]]),[1]!tblOrders[Unit Total],0)</f>
        <v>902.54</v>
      </c>
      <c r="W3288" s="23" cm="1">
        <f t="array" ref="W3288">_xlfn.XLOOKUP(1,([1]!tblOrders[Order]=tblnventory[[#This Row],[PO]])*([1]!tblOrders[Description]=tblnventory[[#This Row],[Item]]),[1]!tblOrders[Licence])</f>
        <v>0</v>
      </c>
      <c r="X3288" t="b" cm="1">
        <f t="array" ref="X3288">NOT(_xlfn.XLOOKUP(tblnventory[[#This Row],[PO]]&amp;tblnventory[[#This Row],[Item]],[1]!tblOrders[Order]&amp;[1]!tblOrders[Description],[1]!tblOrders[Paid Licence],FALSE))</f>
        <v>1</v>
      </c>
      <c r="Y32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89" spans="1:25" ht="15.75" thickBot="1">
      <c r="A3289" s="19" t="s">
        <v>8242</v>
      </c>
      <c r="B3289" t="str">
        <f>_xlfn.XLOOKUP(tblnventory[[#This Row],[Item]],[1]!tblDescription[Item],[1]!tblDescription[Description])</f>
        <v>Catalyst 9166I AP (W6E, tri-band 4x4, XOR) w/Reg-Z</v>
      </c>
      <c r="C3289" t="str">
        <f>_xlfn.XLOOKUP(tblnventory[[#This Row],[Item]],[1]!tblDescription[Item],[1]!tblDescription[Type])</f>
        <v>WAP</v>
      </c>
      <c r="D3289" t="str">
        <f>_xlfn.XLOOKUP(tblnventory[[#This Row],[Use]],[1]!tblCodes[Use],[1]!tblCodes[Code])</f>
        <v>WiFi</v>
      </c>
      <c r="E3289" s="13" t="s">
        <v>3242</v>
      </c>
      <c r="F3289" s="20">
        <v>44977</v>
      </c>
      <c r="G3289" s="24" t="str">
        <f>IF(ISBLANK(tblnventory[[#This Row],[Installed By]]),"Store","Installed")</f>
        <v>Store</v>
      </c>
      <c r="H3289" t="s">
        <v>8243</v>
      </c>
      <c r="J3289">
        <v>2191007950</v>
      </c>
      <c r="K3289" s="17"/>
      <c r="O3289" t="b">
        <f>IF(tblnventory[[#This Row],[Installed]],LEFT(tblnventory[[#This Row],[Location]],3))</f>
        <v>0</v>
      </c>
      <c r="P3289" t="str">
        <f>_xlfn.XLOOKUP(tblnventory[[#This Row],[Serial Number]],[1]!tblDNACInventory[Floor],[1]!tblDNACInventory[Name],"Not Used")</f>
        <v>Not Used</v>
      </c>
      <c r="T3289" t="b">
        <f>NOT(ISBLANK(tblnventory[[#This Row],[Installed By]]))</f>
        <v>0</v>
      </c>
      <c r="U3289" t="str">
        <f>VLOOKUP(A3289, [1]!tblDescription[#Data], 3, 0)</f>
        <v>Catalyst 9166I AP (W6E, tri-band 4x4, XOR) w/Reg-Z</v>
      </c>
      <c r="V3289" s="22" cm="1">
        <f t="array" ref="V3289">_xlfn.XLOOKUP(1,([1]!tblOrders[Order]=tblnventory[[#This Row],[PO]])*([1]!tblOrders[Description]=tblnventory[[#This Row],[Item]]),[1]!tblOrders[Unit Total],0)</f>
        <v>902.54</v>
      </c>
      <c r="W3289" s="23" cm="1">
        <f t="array" ref="W3289">_xlfn.XLOOKUP(1,([1]!tblOrders[Order]=tblnventory[[#This Row],[PO]])*([1]!tblOrders[Description]=tblnventory[[#This Row],[Item]]),[1]!tblOrders[Licence])</f>
        <v>0</v>
      </c>
      <c r="X3289" t="b" cm="1">
        <f t="array" ref="X3289">NOT(_xlfn.XLOOKUP(tblnventory[[#This Row],[PO]]&amp;tblnventory[[#This Row],[Item]],[1]!tblOrders[Order]&amp;[1]!tblOrders[Description],[1]!tblOrders[Paid Licence],FALSE))</f>
        <v>1</v>
      </c>
      <c r="Y32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90" spans="1:25" ht="15.75" thickBot="1">
      <c r="A3290" s="19" t="s">
        <v>8242</v>
      </c>
      <c r="B3290" t="str">
        <f>_xlfn.XLOOKUP(tblnventory[[#This Row],[Item]],[1]!tblDescription[Item],[1]!tblDescription[Description])</f>
        <v>Catalyst 9166I AP (W6E, tri-band 4x4, XOR) w/Reg-Z</v>
      </c>
      <c r="C3290" t="str">
        <f>_xlfn.XLOOKUP(tblnventory[[#This Row],[Item]],[1]!tblDescription[Item],[1]!tblDescription[Type])</f>
        <v>WAP</v>
      </c>
      <c r="D3290" t="str">
        <f>_xlfn.XLOOKUP(tblnventory[[#This Row],[Use]],[1]!tblCodes[Use],[1]!tblCodes[Code])</f>
        <v>WiFi</v>
      </c>
      <c r="E3290" s="13" t="s">
        <v>3243</v>
      </c>
      <c r="F3290" s="20">
        <v>44977</v>
      </c>
      <c r="G3290" s="24" t="str">
        <f>IF(ISBLANK(tblnventory[[#This Row],[Installed By]]),"Store","Installed")</f>
        <v>Store</v>
      </c>
      <c r="H3290" t="s">
        <v>8243</v>
      </c>
      <c r="J3290">
        <v>2191007950</v>
      </c>
      <c r="K3290" s="17"/>
      <c r="O3290" t="b">
        <f>IF(tblnventory[[#This Row],[Installed]],LEFT(tblnventory[[#This Row],[Location]],3))</f>
        <v>0</v>
      </c>
      <c r="P3290" t="str">
        <f>_xlfn.XLOOKUP(tblnventory[[#This Row],[Serial Number]],[1]!tblDNACInventory[Floor],[1]!tblDNACInventory[Name],"Not Used")</f>
        <v>Not Used</v>
      </c>
      <c r="T3290" t="b">
        <f>NOT(ISBLANK(tblnventory[[#This Row],[Installed By]]))</f>
        <v>0</v>
      </c>
      <c r="U3290" t="str">
        <f>VLOOKUP(A3290, [1]!tblDescription[#Data], 3, 0)</f>
        <v>Catalyst 9166I AP (W6E, tri-band 4x4, XOR) w/Reg-Z</v>
      </c>
      <c r="V3290" s="22" cm="1">
        <f t="array" ref="V3290">_xlfn.XLOOKUP(1,([1]!tblOrders[Order]=tblnventory[[#This Row],[PO]])*([1]!tblOrders[Description]=tblnventory[[#This Row],[Item]]),[1]!tblOrders[Unit Total],0)</f>
        <v>902.54</v>
      </c>
      <c r="W3290" s="23" cm="1">
        <f t="array" ref="W3290">_xlfn.XLOOKUP(1,([1]!tblOrders[Order]=tblnventory[[#This Row],[PO]])*([1]!tblOrders[Description]=tblnventory[[#This Row],[Item]]),[1]!tblOrders[Licence])</f>
        <v>0</v>
      </c>
      <c r="X3290" t="b" cm="1">
        <f t="array" ref="X3290">NOT(_xlfn.XLOOKUP(tblnventory[[#This Row],[PO]]&amp;tblnventory[[#This Row],[Item]],[1]!tblOrders[Order]&amp;[1]!tblOrders[Description],[1]!tblOrders[Paid Licence],FALSE))</f>
        <v>1</v>
      </c>
      <c r="Y32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91" spans="1:25" ht="15.75" thickBot="1">
      <c r="A3291" s="19" t="s">
        <v>8242</v>
      </c>
      <c r="B3291" t="str">
        <f>_xlfn.XLOOKUP(tblnventory[[#This Row],[Item]],[1]!tblDescription[Item],[1]!tblDescription[Description])</f>
        <v>Catalyst 9166I AP (W6E, tri-band 4x4, XOR) w/Reg-Z</v>
      </c>
      <c r="C3291" t="str">
        <f>_xlfn.XLOOKUP(tblnventory[[#This Row],[Item]],[1]!tblDescription[Item],[1]!tblDescription[Type])</f>
        <v>WAP</v>
      </c>
      <c r="D3291" t="str">
        <f>_xlfn.XLOOKUP(tblnventory[[#This Row],[Use]],[1]!tblCodes[Use],[1]!tblCodes[Code])</f>
        <v>WiFi</v>
      </c>
      <c r="E3291" s="13" t="s">
        <v>3244</v>
      </c>
      <c r="F3291" s="20">
        <v>44977</v>
      </c>
      <c r="G3291" s="24" t="str">
        <f>IF(ISBLANK(tblnventory[[#This Row],[Installed By]]),"Store","Installed")</f>
        <v>Store</v>
      </c>
      <c r="H3291" t="s">
        <v>8243</v>
      </c>
      <c r="J3291">
        <v>2191007950</v>
      </c>
      <c r="K3291" s="17"/>
      <c r="O3291" t="b">
        <f>IF(tblnventory[[#This Row],[Installed]],LEFT(tblnventory[[#This Row],[Location]],3))</f>
        <v>0</v>
      </c>
      <c r="P3291" t="str">
        <f>_xlfn.XLOOKUP(tblnventory[[#This Row],[Serial Number]],[1]!tblDNACInventory[Floor],[1]!tblDNACInventory[Name],"Not Used")</f>
        <v>Not Used</v>
      </c>
      <c r="T3291" t="b">
        <f>NOT(ISBLANK(tblnventory[[#This Row],[Installed By]]))</f>
        <v>0</v>
      </c>
      <c r="U3291" t="str">
        <f>VLOOKUP(A3291, [1]!tblDescription[#Data], 3, 0)</f>
        <v>Catalyst 9166I AP (W6E, tri-band 4x4, XOR) w/Reg-Z</v>
      </c>
      <c r="V3291" s="22" cm="1">
        <f t="array" ref="V3291">_xlfn.XLOOKUP(1,([1]!tblOrders[Order]=tblnventory[[#This Row],[PO]])*([1]!tblOrders[Description]=tblnventory[[#This Row],[Item]]),[1]!tblOrders[Unit Total],0)</f>
        <v>902.54</v>
      </c>
      <c r="W3291" s="23" cm="1">
        <f t="array" ref="W3291">_xlfn.XLOOKUP(1,([1]!tblOrders[Order]=tblnventory[[#This Row],[PO]])*([1]!tblOrders[Description]=tblnventory[[#This Row],[Item]]),[1]!tblOrders[Licence])</f>
        <v>0</v>
      </c>
      <c r="X3291" t="b" cm="1">
        <f t="array" ref="X3291">NOT(_xlfn.XLOOKUP(tblnventory[[#This Row],[PO]]&amp;tblnventory[[#This Row],[Item]],[1]!tblOrders[Order]&amp;[1]!tblOrders[Description],[1]!tblOrders[Paid Licence],FALSE))</f>
        <v>1</v>
      </c>
      <c r="Y32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92" spans="1:25" ht="15.75" thickBot="1">
      <c r="A3292" s="19" t="s">
        <v>8242</v>
      </c>
      <c r="B3292" t="str">
        <f>_xlfn.XLOOKUP(tblnventory[[#This Row],[Item]],[1]!tblDescription[Item],[1]!tblDescription[Description])</f>
        <v>Catalyst 9166I AP (W6E, tri-band 4x4, XOR) w/Reg-Z</v>
      </c>
      <c r="C3292" t="str">
        <f>_xlfn.XLOOKUP(tblnventory[[#This Row],[Item]],[1]!tblDescription[Item],[1]!tblDescription[Type])</f>
        <v>WAP</v>
      </c>
      <c r="D3292" t="str">
        <f>_xlfn.XLOOKUP(tblnventory[[#This Row],[Use]],[1]!tblCodes[Use],[1]!tblCodes[Code])</f>
        <v>WiFi</v>
      </c>
      <c r="E3292" s="13" t="s">
        <v>3245</v>
      </c>
      <c r="F3292" s="20">
        <v>44977</v>
      </c>
      <c r="G3292" s="24" t="str">
        <f>IF(ISBLANK(tblnventory[[#This Row],[Installed By]]),"Store","Installed")</f>
        <v>Store</v>
      </c>
      <c r="H3292" t="s">
        <v>8243</v>
      </c>
      <c r="J3292">
        <v>2191007950</v>
      </c>
      <c r="K3292" s="17"/>
      <c r="O3292" t="b">
        <f>IF(tblnventory[[#This Row],[Installed]],LEFT(tblnventory[[#This Row],[Location]],3))</f>
        <v>0</v>
      </c>
      <c r="P3292" t="str">
        <f>_xlfn.XLOOKUP(tblnventory[[#This Row],[Serial Number]],[1]!tblDNACInventory[Floor],[1]!tblDNACInventory[Name],"Not Used")</f>
        <v>Not Used</v>
      </c>
      <c r="T3292" t="b">
        <f>NOT(ISBLANK(tblnventory[[#This Row],[Installed By]]))</f>
        <v>0</v>
      </c>
      <c r="U3292" t="str">
        <f>VLOOKUP(A3292, [1]!tblDescription[#Data], 3, 0)</f>
        <v>Catalyst 9166I AP (W6E, tri-band 4x4, XOR) w/Reg-Z</v>
      </c>
      <c r="V3292" s="22" cm="1">
        <f t="array" ref="V3292">_xlfn.XLOOKUP(1,([1]!tblOrders[Order]=tblnventory[[#This Row],[PO]])*([1]!tblOrders[Description]=tblnventory[[#This Row],[Item]]),[1]!tblOrders[Unit Total],0)</f>
        <v>902.54</v>
      </c>
      <c r="W3292" s="23" cm="1">
        <f t="array" ref="W3292">_xlfn.XLOOKUP(1,([1]!tblOrders[Order]=tblnventory[[#This Row],[PO]])*([1]!tblOrders[Description]=tblnventory[[#This Row],[Item]]),[1]!tblOrders[Licence])</f>
        <v>0</v>
      </c>
      <c r="X3292" t="b" cm="1">
        <f t="array" ref="X3292">NOT(_xlfn.XLOOKUP(tblnventory[[#This Row],[PO]]&amp;tblnventory[[#This Row],[Item]],[1]!tblOrders[Order]&amp;[1]!tblOrders[Description],[1]!tblOrders[Paid Licence],FALSE))</f>
        <v>1</v>
      </c>
      <c r="Y32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93" spans="1:25" ht="15.75" thickBot="1">
      <c r="A3293" s="19" t="s">
        <v>8242</v>
      </c>
      <c r="B3293" t="str">
        <f>_xlfn.XLOOKUP(tblnventory[[#This Row],[Item]],[1]!tblDescription[Item],[1]!tblDescription[Description])</f>
        <v>Catalyst 9166I AP (W6E, tri-band 4x4, XOR) w/Reg-Z</v>
      </c>
      <c r="C3293" t="str">
        <f>_xlfn.XLOOKUP(tblnventory[[#This Row],[Item]],[1]!tblDescription[Item],[1]!tblDescription[Type])</f>
        <v>WAP</v>
      </c>
      <c r="D3293" t="str">
        <f>_xlfn.XLOOKUP(tblnventory[[#This Row],[Use]],[1]!tblCodes[Use],[1]!tblCodes[Code])</f>
        <v>WiFi</v>
      </c>
      <c r="E3293" s="13" t="s">
        <v>3246</v>
      </c>
      <c r="F3293" s="20">
        <v>44977</v>
      </c>
      <c r="G3293" s="24" t="str">
        <f>IF(ISBLANK(tblnventory[[#This Row],[Installed By]]),"Store","Installed")</f>
        <v>Store</v>
      </c>
      <c r="H3293" t="s">
        <v>8243</v>
      </c>
      <c r="J3293">
        <v>2191007950</v>
      </c>
      <c r="K3293" s="17"/>
      <c r="O3293" t="b">
        <f>IF(tblnventory[[#This Row],[Installed]],LEFT(tblnventory[[#This Row],[Location]],3))</f>
        <v>0</v>
      </c>
      <c r="P3293" t="str">
        <f>_xlfn.XLOOKUP(tblnventory[[#This Row],[Serial Number]],[1]!tblDNACInventory[Floor],[1]!tblDNACInventory[Name],"Not Used")</f>
        <v>Not Used</v>
      </c>
      <c r="T3293" t="b">
        <f>NOT(ISBLANK(tblnventory[[#This Row],[Installed By]]))</f>
        <v>0</v>
      </c>
      <c r="U3293" t="str">
        <f>VLOOKUP(A3293, [1]!tblDescription[#Data], 3, 0)</f>
        <v>Catalyst 9166I AP (W6E, tri-band 4x4, XOR) w/Reg-Z</v>
      </c>
      <c r="V3293" s="22" cm="1">
        <f t="array" ref="V3293">_xlfn.XLOOKUP(1,([1]!tblOrders[Order]=tblnventory[[#This Row],[PO]])*([1]!tblOrders[Description]=tblnventory[[#This Row],[Item]]),[1]!tblOrders[Unit Total],0)</f>
        <v>902.54</v>
      </c>
      <c r="W3293" s="23" cm="1">
        <f t="array" ref="W3293">_xlfn.XLOOKUP(1,([1]!tblOrders[Order]=tblnventory[[#This Row],[PO]])*([1]!tblOrders[Description]=tblnventory[[#This Row],[Item]]),[1]!tblOrders[Licence])</f>
        <v>0</v>
      </c>
      <c r="X3293" t="b" cm="1">
        <f t="array" ref="X3293">NOT(_xlfn.XLOOKUP(tblnventory[[#This Row],[PO]]&amp;tblnventory[[#This Row],[Item]],[1]!tblOrders[Order]&amp;[1]!tblOrders[Description],[1]!tblOrders[Paid Licence],FALSE))</f>
        <v>1</v>
      </c>
      <c r="Y32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94" spans="1:25" ht="15.75" thickBot="1">
      <c r="A3294" s="19" t="s">
        <v>8242</v>
      </c>
      <c r="B3294" t="str">
        <f>_xlfn.XLOOKUP(tblnventory[[#This Row],[Item]],[1]!tblDescription[Item],[1]!tblDescription[Description])</f>
        <v>Catalyst 9166I AP (W6E, tri-band 4x4, XOR) w/Reg-Z</v>
      </c>
      <c r="C3294" t="str">
        <f>_xlfn.XLOOKUP(tblnventory[[#This Row],[Item]],[1]!tblDescription[Item],[1]!tblDescription[Type])</f>
        <v>WAP</v>
      </c>
      <c r="D3294" t="str">
        <f>_xlfn.XLOOKUP(tblnventory[[#This Row],[Use]],[1]!tblCodes[Use],[1]!tblCodes[Code])</f>
        <v>WiFi</v>
      </c>
      <c r="E3294" s="13" t="s">
        <v>3247</v>
      </c>
      <c r="F3294" s="20">
        <v>44977</v>
      </c>
      <c r="G3294" s="24" t="str">
        <f>IF(ISBLANK(tblnventory[[#This Row],[Installed By]]),"Store","Installed")</f>
        <v>Store</v>
      </c>
      <c r="H3294" t="s">
        <v>8243</v>
      </c>
      <c r="J3294">
        <v>2191007950</v>
      </c>
      <c r="K3294" s="17"/>
      <c r="O3294" t="b">
        <f>IF(tblnventory[[#This Row],[Installed]],LEFT(tblnventory[[#This Row],[Location]],3))</f>
        <v>0</v>
      </c>
      <c r="P3294" t="str">
        <f>_xlfn.XLOOKUP(tblnventory[[#This Row],[Serial Number]],[1]!tblDNACInventory[Floor],[1]!tblDNACInventory[Name],"Not Used")</f>
        <v>Not Used</v>
      </c>
      <c r="T3294" t="b">
        <f>NOT(ISBLANK(tblnventory[[#This Row],[Installed By]]))</f>
        <v>0</v>
      </c>
      <c r="U3294" t="str">
        <f>VLOOKUP(A3294, [1]!tblDescription[#Data], 3, 0)</f>
        <v>Catalyst 9166I AP (W6E, tri-band 4x4, XOR) w/Reg-Z</v>
      </c>
      <c r="V3294" s="22" cm="1">
        <f t="array" ref="V3294">_xlfn.XLOOKUP(1,([1]!tblOrders[Order]=tblnventory[[#This Row],[PO]])*([1]!tblOrders[Description]=tblnventory[[#This Row],[Item]]),[1]!tblOrders[Unit Total],0)</f>
        <v>902.54</v>
      </c>
      <c r="W3294" s="23" cm="1">
        <f t="array" ref="W3294">_xlfn.XLOOKUP(1,([1]!tblOrders[Order]=tblnventory[[#This Row],[PO]])*([1]!tblOrders[Description]=tblnventory[[#This Row],[Item]]),[1]!tblOrders[Licence])</f>
        <v>0</v>
      </c>
      <c r="X3294" t="b" cm="1">
        <f t="array" ref="X3294">NOT(_xlfn.XLOOKUP(tblnventory[[#This Row],[PO]]&amp;tblnventory[[#This Row],[Item]],[1]!tblOrders[Order]&amp;[1]!tblOrders[Description],[1]!tblOrders[Paid Licence],FALSE))</f>
        <v>1</v>
      </c>
      <c r="Y32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95" spans="1:25" ht="15.75" thickBot="1">
      <c r="A3295" s="19" t="s">
        <v>8242</v>
      </c>
      <c r="B3295" t="str">
        <f>_xlfn.XLOOKUP(tblnventory[[#This Row],[Item]],[1]!tblDescription[Item],[1]!tblDescription[Description])</f>
        <v>Catalyst 9166I AP (W6E, tri-band 4x4, XOR) w/Reg-Z</v>
      </c>
      <c r="C3295" t="str">
        <f>_xlfn.XLOOKUP(tblnventory[[#This Row],[Item]],[1]!tblDescription[Item],[1]!tblDescription[Type])</f>
        <v>WAP</v>
      </c>
      <c r="D3295" t="str">
        <f>_xlfn.XLOOKUP(tblnventory[[#This Row],[Use]],[1]!tblCodes[Use],[1]!tblCodes[Code])</f>
        <v>WiFi</v>
      </c>
      <c r="E3295" s="13" t="s">
        <v>3248</v>
      </c>
      <c r="F3295" s="20">
        <v>44977</v>
      </c>
      <c r="G3295" s="24" t="str">
        <f>IF(ISBLANK(tblnventory[[#This Row],[Installed By]]),"Store","Installed")</f>
        <v>Store</v>
      </c>
      <c r="H3295" t="s">
        <v>8243</v>
      </c>
      <c r="J3295">
        <v>2191007950</v>
      </c>
      <c r="K3295" s="17"/>
      <c r="O3295" t="b">
        <f>IF(tblnventory[[#This Row],[Installed]],LEFT(tblnventory[[#This Row],[Location]],3))</f>
        <v>0</v>
      </c>
      <c r="P3295" t="str">
        <f>_xlfn.XLOOKUP(tblnventory[[#This Row],[Serial Number]],[1]!tblDNACInventory[Floor],[1]!tblDNACInventory[Name],"Not Used")</f>
        <v>Not Used</v>
      </c>
      <c r="T3295" t="b">
        <f>NOT(ISBLANK(tblnventory[[#This Row],[Installed By]]))</f>
        <v>0</v>
      </c>
      <c r="U3295" t="str">
        <f>VLOOKUP(A3295, [1]!tblDescription[#Data], 3, 0)</f>
        <v>Catalyst 9166I AP (W6E, tri-band 4x4, XOR) w/Reg-Z</v>
      </c>
      <c r="V3295" s="22" cm="1">
        <f t="array" ref="V3295">_xlfn.XLOOKUP(1,([1]!tblOrders[Order]=tblnventory[[#This Row],[PO]])*([1]!tblOrders[Description]=tblnventory[[#This Row],[Item]]),[1]!tblOrders[Unit Total],0)</f>
        <v>902.54</v>
      </c>
      <c r="W3295" s="23" cm="1">
        <f t="array" ref="W3295">_xlfn.XLOOKUP(1,([1]!tblOrders[Order]=tblnventory[[#This Row],[PO]])*([1]!tblOrders[Description]=tblnventory[[#This Row],[Item]]),[1]!tblOrders[Licence])</f>
        <v>0</v>
      </c>
      <c r="X3295" t="b" cm="1">
        <f t="array" ref="X3295">NOT(_xlfn.XLOOKUP(tblnventory[[#This Row],[PO]]&amp;tblnventory[[#This Row],[Item]],[1]!tblOrders[Order]&amp;[1]!tblOrders[Description],[1]!tblOrders[Paid Licence],FALSE))</f>
        <v>1</v>
      </c>
      <c r="Y32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96" spans="1:25" ht="15.75" thickBot="1">
      <c r="A3296" s="19" t="s">
        <v>8242</v>
      </c>
      <c r="B3296" t="str">
        <f>_xlfn.XLOOKUP(tblnventory[[#This Row],[Item]],[1]!tblDescription[Item],[1]!tblDescription[Description])</f>
        <v>Catalyst 9166I AP (W6E, tri-band 4x4, XOR) w/Reg-Z</v>
      </c>
      <c r="C3296" t="str">
        <f>_xlfn.XLOOKUP(tblnventory[[#This Row],[Item]],[1]!tblDescription[Item],[1]!tblDescription[Type])</f>
        <v>WAP</v>
      </c>
      <c r="D3296" t="str">
        <f>_xlfn.XLOOKUP(tblnventory[[#This Row],[Use]],[1]!tblCodes[Use],[1]!tblCodes[Code])</f>
        <v>WiFi</v>
      </c>
      <c r="E3296" s="13" t="s">
        <v>3249</v>
      </c>
      <c r="F3296" s="20">
        <v>44977</v>
      </c>
      <c r="G3296" s="24" t="str">
        <f>IF(ISBLANK(tblnventory[[#This Row],[Installed By]]),"Store","Installed")</f>
        <v>Store</v>
      </c>
      <c r="H3296" t="s">
        <v>8243</v>
      </c>
      <c r="J3296">
        <v>2191007950</v>
      </c>
      <c r="K3296" s="17"/>
      <c r="O3296" t="b">
        <f>IF(tblnventory[[#This Row],[Installed]],LEFT(tblnventory[[#This Row],[Location]],3))</f>
        <v>0</v>
      </c>
      <c r="P3296" t="str">
        <f>_xlfn.XLOOKUP(tblnventory[[#This Row],[Serial Number]],[1]!tblDNACInventory[Floor],[1]!tblDNACInventory[Name],"Not Used")</f>
        <v>Not Used</v>
      </c>
      <c r="T3296" t="b">
        <f>NOT(ISBLANK(tblnventory[[#This Row],[Installed By]]))</f>
        <v>0</v>
      </c>
      <c r="U3296" t="str">
        <f>VLOOKUP(A3296, [1]!tblDescription[#Data], 3, 0)</f>
        <v>Catalyst 9166I AP (W6E, tri-band 4x4, XOR) w/Reg-Z</v>
      </c>
      <c r="V3296" s="22" cm="1">
        <f t="array" ref="V3296">_xlfn.XLOOKUP(1,([1]!tblOrders[Order]=tblnventory[[#This Row],[PO]])*([1]!tblOrders[Description]=tblnventory[[#This Row],[Item]]),[1]!tblOrders[Unit Total],0)</f>
        <v>902.54</v>
      </c>
      <c r="W3296" s="23" cm="1">
        <f t="array" ref="W3296">_xlfn.XLOOKUP(1,([1]!tblOrders[Order]=tblnventory[[#This Row],[PO]])*([1]!tblOrders[Description]=tblnventory[[#This Row],[Item]]),[1]!tblOrders[Licence])</f>
        <v>0</v>
      </c>
      <c r="X3296" t="b" cm="1">
        <f t="array" ref="X3296">NOT(_xlfn.XLOOKUP(tblnventory[[#This Row],[PO]]&amp;tblnventory[[#This Row],[Item]],[1]!tblOrders[Order]&amp;[1]!tblOrders[Description],[1]!tblOrders[Paid Licence],FALSE))</f>
        <v>1</v>
      </c>
      <c r="Y32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97" spans="1:25" ht="15.75" thickBot="1">
      <c r="A3297" s="19" t="s">
        <v>8242</v>
      </c>
      <c r="B3297" t="str">
        <f>_xlfn.XLOOKUP(tblnventory[[#This Row],[Item]],[1]!tblDescription[Item],[1]!tblDescription[Description])</f>
        <v>Catalyst 9166I AP (W6E, tri-band 4x4, XOR) w/Reg-Z</v>
      </c>
      <c r="C3297" t="str">
        <f>_xlfn.XLOOKUP(tblnventory[[#This Row],[Item]],[1]!tblDescription[Item],[1]!tblDescription[Type])</f>
        <v>WAP</v>
      </c>
      <c r="D3297" t="str">
        <f>_xlfn.XLOOKUP(tblnventory[[#This Row],[Use]],[1]!tblCodes[Use],[1]!tblCodes[Code])</f>
        <v>WiFi</v>
      </c>
      <c r="E3297" s="13" t="s">
        <v>3250</v>
      </c>
      <c r="F3297" s="20">
        <v>44977</v>
      </c>
      <c r="G3297" s="24" t="str">
        <f>IF(ISBLANK(tblnventory[[#This Row],[Installed By]]),"Store","Installed")</f>
        <v>Store</v>
      </c>
      <c r="H3297" t="s">
        <v>8243</v>
      </c>
      <c r="J3297">
        <v>2191007950</v>
      </c>
      <c r="K3297" s="17"/>
      <c r="O3297" t="b">
        <f>IF(tblnventory[[#This Row],[Installed]],LEFT(tblnventory[[#This Row],[Location]],3))</f>
        <v>0</v>
      </c>
      <c r="P3297" t="str">
        <f>_xlfn.XLOOKUP(tblnventory[[#This Row],[Serial Number]],[1]!tblDNACInventory[Floor],[1]!tblDNACInventory[Name],"Not Used")</f>
        <v>Not Used</v>
      </c>
      <c r="T3297" t="b">
        <f>NOT(ISBLANK(tblnventory[[#This Row],[Installed By]]))</f>
        <v>0</v>
      </c>
      <c r="U3297" t="str">
        <f>VLOOKUP(A3297, [1]!tblDescription[#Data], 3, 0)</f>
        <v>Catalyst 9166I AP (W6E, tri-band 4x4, XOR) w/Reg-Z</v>
      </c>
      <c r="V3297" s="22" cm="1">
        <f t="array" ref="V3297">_xlfn.XLOOKUP(1,([1]!tblOrders[Order]=tblnventory[[#This Row],[PO]])*([1]!tblOrders[Description]=tblnventory[[#This Row],[Item]]),[1]!tblOrders[Unit Total],0)</f>
        <v>902.54</v>
      </c>
      <c r="W3297" s="23" cm="1">
        <f t="array" ref="W3297">_xlfn.XLOOKUP(1,([1]!tblOrders[Order]=tblnventory[[#This Row],[PO]])*([1]!tblOrders[Description]=tblnventory[[#This Row],[Item]]),[1]!tblOrders[Licence])</f>
        <v>0</v>
      </c>
      <c r="X3297" t="b" cm="1">
        <f t="array" ref="X3297">NOT(_xlfn.XLOOKUP(tblnventory[[#This Row],[PO]]&amp;tblnventory[[#This Row],[Item]],[1]!tblOrders[Order]&amp;[1]!tblOrders[Description],[1]!tblOrders[Paid Licence],FALSE))</f>
        <v>1</v>
      </c>
      <c r="Y32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98" spans="1:25" ht="15.75" thickBot="1">
      <c r="A3298" s="19" t="s">
        <v>8242</v>
      </c>
      <c r="B3298" t="str">
        <f>_xlfn.XLOOKUP(tblnventory[[#This Row],[Item]],[1]!tblDescription[Item],[1]!tblDescription[Description])</f>
        <v>Catalyst 9166I AP (W6E, tri-band 4x4, XOR) w/Reg-Z</v>
      </c>
      <c r="C3298" t="str">
        <f>_xlfn.XLOOKUP(tblnventory[[#This Row],[Item]],[1]!tblDescription[Item],[1]!tblDescription[Type])</f>
        <v>WAP</v>
      </c>
      <c r="D3298" t="str">
        <f>_xlfn.XLOOKUP(tblnventory[[#This Row],[Use]],[1]!tblCodes[Use],[1]!tblCodes[Code])</f>
        <v>WiFi</v>
      </c>
      <c r="E3298" s="13" t="s">
        <v>3251</v>
      </c>
      <c r="F3298" s="20">
        <v>44977</v>
      </c>
      <c r="G3298" s="24" t="str">
        <f>IF(ISBLANK(tblnventory[[#This Row],[Installed By]]),"Store","Installed")</f>
        <v>Store</v>
      </c>
      <c r="H3298" t="s">
        <v>8243</v>
      </c>
      <c r="J3298">
        <v>2191007950</v>
      </c>
      <c r="K3298" s="17"/>
      <c r="O3298" t="b">
        <f>IF(tblnventory[[#This Row],[Installed]],LEFT(tblnventory[[#This Row],[Location]],3))</f>
        <v>0</v>
      </c>
      <c r="P3298" t="str">
        <f>_xlfn.XLOOKUP(tblnventory[[#This Row],[Serial Number]],[1]!tblDNACInventory[Floor],[1]!tblDNACInventory[Name],"Not Used")</f>
        <v>Not Used</v>
      </c>
      <c r="T3298" t="b">
        <f>NOT(ISBLANK(tblnventory[[#This Row],[Installed By]]))</f>
        <v>0</v>
      </c>
      <c r="U3298" t="str">
        <f>VLOOKUP(A3298, [1]!tblDescription[#Data], 3, 0)</f>
        <v>Catalyst 9166I AP (W6E, tri-band 4x4, XOR) w/Reg-Z</v>
      </c>
      <c r="V3298" s="22" cm="1">
        <f t="array" ref="V3298">_xlfn.XLOOKUP(1,([1]!tblOrders[Order]=tblnventory[[#This Row],[PO]])*([1]!tblOrders[Description]=tblnventory[[#This Row],[Item]]),[1]!tblOrders[Unit Total],0)</f>
        <v>902.54</v>
      </c>
      <c r="W3298" s="23" cm="1">
        <f t="array" ref="W3298">_xlfn.XLOOKUP(1,([1]!tblOrders[Order]=tblnventory[[#This Row],[PO]])*([1]!tblOrders[Description]=tblnventory[[#This Row],[Item]]),[1]!tblOrders[Licence])</f>
        <v>0</v>
      </c>
      <c r="X3298" t="b" cm="1">
        <f t="array" ref="X3298">NOT(_xlfn.XLOOKUP(tblnventory[[#This Row],[PO]]&amp;tblnventory[[#This Row],[Item]],[1]!tblOrders[Order]&amp;[1]!tblOrders[Description],[1]!tblOrders[Paid Licence],FALSE))</f>
        <v>1</v>
      </c>
      <c r="Y32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299" spans="1:25" ht="15.75" thickBot="1">
      <c r="A3299" s="19" t="s">
        <v>8242</v>
      </c>
      <c r="B3299" t="str">
        <f>_xlfn.XLOOKUP(tblnventory[[#This Row],[Item]],[1]!tblDescription[Item],[1]!tblDescription[Description])</f>
        <v>Catalyst 9166I AP (W6E, tri-band 4x4, XOR) w/Reg-Z</v>
      </c>
      <c r="C3299" t="str">
        <f>_xlfn.XLOOKUP(tblnventory[[#This Row],[Item]],[1]!tblDescription[Item],[1]!tblDescription[Type])</f>
        <v>WAP</v>
      </c>
      <c r="D3299" t="str">
        <f>_xlfn.XLOOKUP(tblnventory[[#This Row],[Use]],[1]!tblCodes[Use],[1]!tblCodes[Code])</f>
        <v>WiFi</v>
      </c>
      <c r="E3299" s="13" t="s">
        <v>3252</v>
      </c>
      <c r="F3299" s="20">
        <v>44977</v>
      </c>
      <c r="G3299" s="24" t="str">
        <f>IF(ISBLANK(tblnventory[[#This Row],[Installed By]]),"Store","Installed")</f>
        <v>Store</v>
      </c>
      <c r="H3299" t="s">
        <v>8243</v>
      </c>
      <c r="J3299">
        <v>2191007950</v>
      </c>
      <c r="K3299" s="17"/>
      <c r="O3299" t="b">
        <f>IF(tblnventory[[#This Row],[Installed]],LEFT(tblnventory[[#This Row],[Location]],3))</f>
        <v>0</v>
      </c>
      <c r="P3299" t="str">
        <f>_xlfn.XLOOKUP(tblnventory[[#This Row],[Serial Number]],[1]!tblDNACInventory[Floor],[1]!tblDNACInventory[Name],"Not Used")</f>
        <v>Not Used</v>
      </c>
      <c r="T3299" t="b">
        <f>NOT(ISBLANK(tblnventory[[#This Row],[Installed By]]))</f>
        <v>0</v>
      </c>
      <c r="U3299" t="str">
        <f>VLOOKUP(A3299, [1]!tblDescription[#Data], 3, 0)</f>
        <v>Catalyst 9166I AP (W6E, tri-band 4x4, XOR) w/Reg-Z</v>
      </c>
      <c r="V3299" s="22" cm="1">
        <f t="array" ref="V3299">_xlfn.XLOOKUP(1,([1]!tblOrders[Order]=tblnventory[[#This Row],[PO]])*([1]!tblOrders[Description]=tblnventory[[#This Row],[Item]]),[1]!tblOrders[Unit Total],0)</f>
        <v>902.54</v>
      </c>
      <c r="W3299" s="23" cm="1">
        <f t="array" ref="W3299">_xlfn.XLOOKUP(1,([1]!tblOrders[Order]=tblnventory[[#This Row],[PO]])*([1]!tblOrders[Description]=tblnventory[[#This Row],[Item]]),[1]!tblOrders[Licence])</f>
        <v>0</v>
      </c>
      <c r="X3299" t="b" cm="1">
        <f t="array" ref="X3299">NOT(_xlfn.XLOOKUP(tblnventory[[#This Row],[PO]]&amp;tblnventory[[#This Row],[Item]],[1]!tblOrders[Order]&amp;[1]!tblOrders[Description],[1]!tblOrders[Paid Licence],FALSE))</f>
        <v>1</v>
      </c>
      <c r="Y32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00" spans="1:25" ht="15.75" thickBot="1">
      <c r="A3300" s="19" t="s">
        <v>8242</v>
      </c>
      <c r="B3300" t="str">
        <f>_xlfn.XLOOKUP(tblnventory[[#This Row],[Item]],[1]!tblDescription[Item],[1]!tblDescription[Description])</f>
        <v>Catalyst 9166I AP (W6E, tri-band 4x4, XOR) w/Reg-Z</v>
      </c>
      <c r="C3300" t="str">
        <f>_xlfn.XLOOKUP(tblnventory[[#This Row],[Item]],[1]!tblDescription[Item],[1]!tblDescription[Type])</f>
        <v>WAP</v>
      </c>
      <c r="D3300" t="str">
        <f>_xlfn.XLOOKUP(tblnventory[[#This Row],[Use]],[1]!tblCodes[Use],[1]!tblCodes[Code])</f>
        <v>WiFi</v>
      </c>
      <c r="E3300" s="13" t="s">
        <v>3253</v>
      </c>
      <c r="F3300" s="20">
        <v>44977</v>
      </c>
      <c r="G3300" s="24" t="str">
        <f>IF(ISBLANK(tblnventory[[#This Row],[Installed By]]),"Store","Installed")</f>
        <v>Store</v>
      </c>
      <c r="H3300" t="s">
        <v>8243</v>
      </c>
      <c r="J3300">
        <v>2191007950</v>
      </c>
      <c r="K3300" s="17"/>
      <c r="O3300" t="b">
        <f>IF(tblnventory[[#This Row],[Installed]],LEFT(tblnventory[[#This Row],[Location]],3))</f>
        <v>0</v>
      </c>
      <c r="P3300" t="str">
        <f>_xlfn.XLOOKUP(tblnventory[[#This Row],[Serial Number]],[1]!tblDNACInventory[Floor],[1]!tblDNACInventory[Name],"Not Used")</f>
        <v>Not Used</v>
      </c>
      <c r="T3300" t="b">
        <f>NOT(ISBLANK(tblnventory[[#This Row],[Installed By]]))</f>
        <v>0</v>
      </c>
      <c r="U3300" t="str">
        <f>VLOOKUP(A3300, [1]!tblDescription[#Data], 3, 0)</f>
        <v>Catalyst 9166I AP (W6E, tri-band 4x4, XOR) w/Reg-Z</v>
      </c>
      <c r="V3300" s="22" cm="1">
        <f t="array" ref="V3300">_xlfn.XLOOKUP(1,([1]!tblOrders[Order]=tblnventory[[#This Row],[PO]])*([1]!tblOrders[Description]=tblnventory[[#This Row],[Item]]),[1]!tblOrders[Unit Total],0)</f>
        <v>902.54</v>
      </c>
      <c r="W3300" s="23" cm="1">
        <f t="array" ref="W3300">_xlfn.XLOOKUP(1,([1]!tblOrders[Order]=tblnventory[[#This Row],[PO]])*([1]!tblOrders[Description]=tblnventory[[#This Row],[Item]]),[1]!tblOrders[Licence])</f>
        <v>0</v>
      </c>
      <c r="X3300" t="b" cm="1">
        <f t="array" ref="X3300">NOT(_xlfn.XLOOKUP(tblnventory[[#This Row],[PO]]&amp;tblnventory[[#This Row],[Item]],[1]!tblOrders[Order]&amp;[1]!tblOrders[Description],[1]!tblOrders[Paid Licence],FALSE))</f>
        <v>1</v>
      </c>
      <c r="Y33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01" spans="1:25" ht="15.75" thickBot="1">
      <c r="A3301" s="19" t="s">
        <v>8242</v>
      </c>
      <c r="B3301" t="str">
        <f>_xlfn.XLOOKUP(tblnventory[[#This Row],[Item]],[1]!tblDescription[Item],[1]!tblDescription[Description])</f>
        <v>Catalyst 9166I AP (W6E, tri-band 4x4, XOR) w/Reg-Z</v>
      </c>
      <c r="C3301" t="str">
        <f>_xlfn.XLOOKUP(tblnventory[[#This Row],[Item]],[1]!tblDescription[Item],[1]!tblDescription[Type])</f>
        <v>WAP</v>
      </c>
      <c r="D3301" t="str">
        <f>_xlfn.XLOOKUP(tblnventory[[#This Row],[Use]],[1]!tblCodes[Use],[1]!tblCodes[Code])</f>
        <v>WiFi</v>
      </c>
      <c r="E3301" s="13" t="s">
        <v>3254</v>
      </c>
      <c r="F3301" s="20">
        <v>44977</v>
      </c>
      <c r="G3301" s="24" t="str">
        <f>IF(ISBLANK(tblnventory[[#This Row],[Installed By]]),"Store","Installed")</f>
        <v>Store</v>
      </c>
      <c r="H3301" t="s">
        <v>8243</v>
      </c>
      <c r="J3301">
        <v>2191007950</v>
      </c>
      <c r="K3301" s="17"/>
      <c r="O3301" t="b">
        <f>IF(tblnventory[[#This Row],[Installed]],LEFT(tblnventory[[#This Row],[Location]],3))</f>
        <v>0</v>
      </c>
      <c r="P3301" t="str">
        <f>_xlfn.XLOOKUP(tblnventory[[#This Row],[Serial Number]],[1]!tblDNACInventory[Floor],[1]!tblDNACInventory[Name],"Not Used")</f>
        <v>Not Used</v>
      </c>
      <c r="T3301" t="b">
        <f>NOT(ISBLANK(tblnventory[[#This Row],[Installed By]]))</f>
        <v>0</v>
      </c>
      <c r="U3301" t="str">
        <f>VLOOKUP(A3301, [1]!tblDescription[#Data], 3, 0)</f>
        <v>Catalyst 9166I AP (W6E, tri-band 4x4, XOR) w/Reg-Z</v>
      </c>
      <c r="V3301" s="22" cm="1">
        <f t="array" ref="V3301">_xlfn.XLOOKUP(1,([1]!tblOrders[Order]=tblnventory[[#This Row],[PO]])*([1]!tblOrders[Description]=tblnventory[[#This Row],[Item]]),[1]!tblOrders[Unit Total],0)</f>
        <v>902.54</v>
      </c>
      <c r="W3301" s="23" cm="1">
        <f t="array" ref="W3301">_xlfn.XLOOKUP(1,([1]!tblOrders[Order]=tblnventory[[#This Row],[PO]])*([1]!tblOrders[Description]=tblnventory[[#This Row],[Item]]),[1]!tblOrders[Licence])</f>
        <v>0</v>
      </c>
      <c r="X3301" t="b" cm="1">
        <f t="array" ref="X3301">NOT(_xlfn.XLOOKUP(tblnventory[[#This Row],[PO]]&amp;tblnventory[[#This Row],[Item]],[1]!tblOrders[Order]&amp;[1]!tblOrders[Description],[1]!tblOrders[Paid Licence],FALSE))</f>
        <v>1</v>
      </c>
      <c r="Y33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02" spans="1:25" ht="15.75" thickBot="1">
      <c r="A3302" s="19" t="s">
        <v>8242</v>
      </c>
      <c r="B3302" t="str">
        <f>_xlfn.XLOOKUP(tblnventory[[#This Row],[Item]],[1]!tblDescription[Item],[1]!tblDescription[Description])</f>
        <v>Catalyst 9166I AP (W6E, tri-band 4x4, XOR) w/Reg-Z</v>
      </c>
      <c r="C3302" t="str">
        <f>_xlfn.XLOOKUP(tblnventory[[#This Row],[Item]],[1]!tblDescription[Item],[1]!tblDescription[Type])</f>
        <v>WAP</v>
      </c>
      <c r="D3302" t="str">
        <f>_xlfn.XLOOKUP(tblnventory[[#This Row],[Use]],[1]!tblCodes[Use],[1]!tblCodes[Code])</f>
        <v>WiFi</v>
      </c>
      <c r="E3302" s="13" t="s">
        <v>3255</v>
      </c>
      <c r="F3302" s="20">
        <v>44977</v>
      </c>
      <c r="G3302" s="24" t="str">
        <f>IF(ISBLANK(tblnventory[[#This Row],[Installed By]]),"Store","Installed")</f>
        <v>Store</v>
      </c>
      <c r="H3302" t="s">
        <v>8243</v>
      </c>
      <c r="J3302">
        <v>2191007950</v>
      </c>
      <c r="K3302" s="17"/>
      <c r="O3302" t="b">
        <f>IF(tblnventory[[#This Row],[Installed]],LEFT(tblnventory[[#This Row],[Location]],3))</f>
        <v>0</v>
      </c>
      <c r="P3302" t="str">
        <f>_xlfn.XLOOKUP(tblnventory[[#This Row],[Serial Number]],[1]!tblDNACInventory[Floor],[1]!tblDNACInventory[Name],"Not Used")</f>
        <v>Not Used</v>
      </c>
      <c r="T3302" t="b">
        <f>NOT(ISBLANK(tblnventory[[#This Row],[Installed By]]))</f>
        <v>0</v>
      </c>
      <c r="U3302" t="str">
        <f>VLOOKUP(A3302, [1]!tblDescription[#Data], 3, 0)</f>
        <v>Catalyst 9166I AP (W6E, tri-band 4x4, XOR) w/Reg-Z</v>
      </c>
      <c r="V3302" s="22" cm="1">
        <f t="array" ref="V3302">_xlfn.XLOOKUP(1,([1]!tblOrders[Order]=tblnventory[[#This Row],[PO]])*([1]!tblOrders[Description]=tblnventory[[#This Row],[Item]]),[1]!tblOrders[Unit Total],0)</f>
        <v>902.54</v>
      </c>
      <c r="W3302" s="23" cm="1">
        <f t="array" ref="W3302">_xlfn.XLOOKUP(1,([1]!tblOrders[Order]=tblnventory[[#This Row],[PO]])*([1]!tblOrders[Description]=tblnventory[[#This Row],[Item]]),[1]!tblOrders[Licence])</f>
        <v>0</v>
      </c>
      <c r="X3302" t="b" cm="1">
        <f t="array" ref="X3302">NOT(_xlfn.XLOOKUP(tblnventory[[#This Row],[PO]]&amp;tblnventory[[#This Row],[Item]],[1]!tblOrders[Order]&amp;[1]!tblOrders[Description],[1]!tblOrders[Paid Licence],FALSE))</f>
        <v>1</v>
      </c>
      <c r="Y33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03" spans="1:25" ht="15.75" thickBot="1">
      <c r="A3303" s="19" t="s">
        <v>8242</v>
      </c>
      <c r="B3303" t="str">
        <f>_xlfn.XLOOKUP(tblnventory[[#This Row],[Item]],[1]!tblDescription[Item],[1]!tblDescription[Description])</f>
        <v>Catalyst 9166I AP (W6E, tri-band 4x4, XOR) w/Reg-Z</v>
      </c>
      <c r="C3303" t="str">
        <f>_xlfn.XLOOKUP(tblnventory[[#This Row],[Item]],[1]!tblDescription[Item],[1]!tblDescription[Type])</f>
        <v>WAP</v>
      </c>
      <c r="D3303" t="str">
        <f>_xlfn.XLOOKUP(tblnventory[[#This Row],[Use]],[1]!tblCodes[Use],[1]!tblCodes[Code])</f>
        <v>WiFi</v>
      </c>
      <c r="E3303" s="13" t="s">
        <v>3256</v>
      </c>
      <c r="F3303" s="20">
        <v>44977</v>
      </c>
      <c r="G3303" s="24" t="str">
        <f>IF(ISBLANK(tblnventory[[#This Row],[Installed By]]),"Store","Installed")</f>
        <v>Store</v>
      </c>
      <c r="H3303" t="s">
        <v>8243</v>
      </c>
      <c r="J3303">
        <v>2191007950</v>
      </c>
      <c r="K3303" s="17"/>
      <c r="O3303" t="b">
        <f>IF(tblnventory[[#This Row],[Installed]],LEFT(tblnventory[[#This Row],[Location]],3))</f>
        <v>0</v>
      </c>
      <c r="P3303" t="str">
        <f>_xlfn.XLOOKUP(tblnventory[[#This Row],[Serial Number]],[1]!tblDNACInventory[Floor],[1]!tblDNACInventory[Name],"Not Used")</f>
        <v>Not Used</v>
      </c>
      <c r="T3303" t="b">
        <f>NOT(ISBLANK(tblnventory[[#This Row],[Installed By]]))</f>
        <v>0</v>
      </c>
      <c r="U3303" t="str">
        <f>VLOOKUP(A3303, [1]!tblDescription[#Data], 3, 0)</f>
        <v>Catalyst 9166I AP (W6E, tri-band 4x4, XOR) w/Reg-Z</v>
      </c>
      <c r="V3303" s="22" cm="1">
        <f t="array" ref="V3303">_xlfn.XLOOKUP(1,([1]!tblOrders[Order]=tblnventory[[#This Row],[PO]])*([1]!tblOrders[Description]=tblnventory[[#This Row],[Item]]),[1]!tblOrders[Unit Total],0)</f>
        <v>902.54</v>
      </c>
      <c r="W3303" s="23" cm="1">
        <f t="array" ref="W3303">_xlfn.XLOOKUP(1,([1]!tblOrders[Order]=tblnventory[[#This Row],[PO]])*([1]!tblOrders[Description]=tblnventory[[#This Row],[Item]]),[1]!tblOrders[Licence])</f>
        <v>0</v>
      </c>
      <c r="X3303" t="b" cm="1">
        <f t="array" ref="X3303">NOT(_xlfn.XLOOKUP(tblnventory[[#This Row],[PO]]&amp;tblnventory[[#This Row],[Item]],[1]!tblOrders[Order]&amp;[1]!tblOrders[Description],[1]!tblOrders[Paid Licence],FALSE))</f>
        <v>1</v>
      </c>
      <c r="Y33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04" spans="1:25" ht="15.75" thickBot="1">
      <c r="A3304" s="19" t="s">
        <v>8242</v>
      </c>
      <c r="B3304" t="str">
        <f>_xlfn.XLOOKUP(tblnventory[[#This Row],[Item]],[1]!tblDescription[Item],[1]!tblDescription[Description])</f>
        <v>Catalyst 9166I AP (W6E, tri-band 4x4, XOR) w/Reg-Z</v>
      </c>
      <c r="C3304" t="str">
        <f>_xlfn.XLOOKUP(tblnventory[[#This Row],[Item]],[1]!tblDescription[Item],[1]!tblDescription[Type])</f>
        <v>WAP</v>
      </c>
      <c r="D3304" t="str">
        <f>_xlfn.XLOOKUP(tblnventory[[#This Row],[Use]],[1]!tblCodes[Use],[1]!tblCodes[Code])</f>
        <v>WiFi</v>
      </c>
      <c r="E3304" s="13" t="s">
        <v>3257</v>
      </c>
      <c r="F3304" s="20">
        <v>44977</v>
      </c>
      <c r="G3304" s="24" t="str">
        <f>IF(ISBLANK(tblnventory[[#This Row],[Installed By]]),"Store","Installed")</f>
        <v>Store</v>
      </c>
      <c r="H3304" t="s">
        <v>8243</v>
      </c>
      <c r="J3304">
        <v>2191007950</v>
      </c>
      <c r="K3304" s="17"/>
      <c r="O3304" t="b">
        <f>IF(tblnventory[[#This Row],[Installed]],LEFT(tblnventory[[#This Row],[Location]],3))</f>
        <v>0</v>
      </c>
      <c r="P3304" t="str">
        <f>_xlfn.XLOOKUP(tblnventory[[#This Row],[Serial Number]],[1]!tblDNACInventory[Floor],[1]!tblDNACInventory[Name],"Not Used")</f>
        <v>Not Used</v>
      </c>
      <c r="T3304" t="b">
        <f>NOT(ISBLANK(tblnventory[[#This Row],[Installed By]]))</f>
        <v>0</v>
      </c>
      <c r="U3304" t="str">
        <f>VLOOKUP(A3304, [1]!tblDescription[#Data], 3, 0)</f>
        <v>Catalyst 9166I AP (W6E, tri-band 4x4, XOR) w/Reg-Z</v>
      </c>
      <c r="V3304" s="22" cm="1">
        <f t="array" ref="V3304">_xlfn.XLOOKUP(1,([1]!tblOrders[Order]=tblnventory[[#This Row],[PO]])*([1]!tblOrders[Description]=tblnventory[[#This Row],[Item]]),[1]!tblOrders[Unit Total],0)</f>
        <v>902.54</v>
      </c>
      <c r="W3304" s="23" cm="1">
        <f t="array" ref="W3304">_xlfn.XLOOKUP(1,([1]!tblOrders[Order]=tblnventory[[#This Row],[PO]])*([1]!tblOrders[Description]=tblnventory[[#This Row],[Item]]),[1]!tblOrders[Licence])</f>
        <v>0</v>
      </c>
      <c r="X3304" t="b" cm="1">
        <f t="array" ref="X3304">NOT(_xlfn.XLOOKUP(tblnventory[[#This Row],[PO]]&amp;tblnventory[[#This Row],[Item]],[1]!tblOrders[Order]&amp;[1]!tblOrders[Description],[1]!tblOrders[Paid Licence],FALSE))</f>
        <v>1</v>
      </c>
      <c r="Y33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05" spans="1:25" ht="15.75" thickBot="1">
      <c r="A3305" s="19" t="s">
        <v>8242</v>
      </c>
      <c r="B3305" t="str">
        <f>_xlfn.XLOOKUP(tblnventory[[#This Row],[Item]],[1]!tblDescription[Item],[1]!tblDescription[Description])</f>
        <v>Catalyst 9166I AP (W6E, tri-band 4x4, XOR) w/Reg-Z</v>
      </c>
      <c r="C3305" t="str">
        <f>_xlfn.XLOOKUP(tblnventory[[#This Row],[Item]],[1]!tblDescription[Item],[1]!tblDescription[Type])</f>
        <v>WAP</v>
      </c>
      <c r="D3305" t="str">
        <f>_xlfn.XLOOKUP(tblnventory[[#This Row],[Use]],[1]!tblCodes[Use],[1]!tblCodes[Code])</f>
        <v>WiFi</v>
      </c>
      <c r="E3305" s="13" t="s">
        <v>3258</v>
      </c>
      <c r="F3305" s="20">
        <v>44977</v>
      </c>
      <c r="G3305" s="24" t="str">
        <f>IF(ISBLANK(tblnventory[[#This Row],[Installed By]]),"Store","Installed")</f>
        <v>Store</v>
      </c>
      <c r="H3305" t="s">
        <v>8243</v>
      </c>
      <c r="J3305">
        <v>2191007950</v>
      </c>
      <c r="K3305" s="17"/>
      <c r="O3305" t="b">
        <f>IF(tblnventory[[#This Row],[Installed]],LEFT(tblnventory[[#This Row],[Location]],3))</f>
        <v>0</v>
      </c>
      <c r="P3305" t="str">
        <f>_xlfn.XLOOKUP(tblnventory[[#This Row],[Serial Number]],[1]!tblDNACInventory[Floor],[1]!tblDNACInventory[Name],"Not Used")</f>
        <v>Not Used</v>
      </c>
      <c r="T3305" t="b">
        <f>NOT(ISBLANK(tblnventory[[#This Row],[Installed By]]))</f>
        <v>0</v>
      </c>
      <c r="U3305" t="str">
        <f>VLOOKUP(A3305, [1]!tblDescription[#Data], 3, 0)</f>
        <v>Catalyst 9166I AP (W6E, tri-band 4x4, XOR) w/Reg-Z</v>
      </c>
      <c r="V3305" s="22" cm="1">
        <f t="array" ref="V3305">_xlfn.XLOOKUP(1,([1]!tblOrders[Order]=tblnventory[[#This Row],[PO]])*([1]!tblOrders[Description]=tblnventory[[#This Row],[Item]]),[1]!tblOrders[Unit Total],0)</f>
        <v>902.54</v>
      </c>
      <c r="W3305" s="23" cm="1">
        <f t="array" ref="W3305">_xlfn.XLOOKUP(1,([1]!tblOrders[Order]=tblnventory[[#This Row],[PO]])*([1]!tblOrders[Description]=tblnventory[[#This Row],[Item]]),[1]!tblOrders[Licence])</f>
        <v>0</v>
      </c>
      <c r="X3305" t="b" cm="1">
        <f t="array" ref="X3305">NOT(_xlfn.XLOOKUP(tblnventory[[#This Row],[PO]]&amp;tblnventory[[#This Row],[Item]],[1]!tblOrders[Order]&amp;[1]!tblOrders[Description],[1]!tblOrders[Paid Licence],FALSE))</f>
        <v>1</v>
      </c>
      <c r="Y33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06" spans="1:25" ht="15.75" thickBot="1">
      <c r="A3306" s="19" t="s">
        <v>8242</v>
      </c>
      <c r="B3306" t="str">
        <f>_xlfn.XLOOKUP(tblnventory[[#This Row],[Item]],[1]!tblDescription[Item],[1]!tblDescription[Description])</f>
        <v>Catalyst 9166I AP (W6E, tri-band 4x4, XOR) w/Reg-Z</v>
      </c>
      <c r="C3306" t="str">
        <f>_xlfn.XLOOKUP(tblnventory[[#This Row],[Item]],[1]!tblDescription[Item],[1]!tblDescription[Type])</f>
        <v>WAP</v>
      </c>
      <c r="D3306" t="str">
        <f>_xlfn.XLOOKUP(tblnventory[[#This Row],[Use]],[1]!tblCodes[Use],[1]!tblCodes[Code])</f>
        <v>WiFi</v>
      </c>
      <c r="E3306" s="13" t="s">
        <v>3259</v>
      </c>
      <c r="F3306" s="20">
        <v>44977</v>
      </c>
      <c r="G3306" s="24" t="str">
        <f>IF(ISBLANK(tblnventory[[#This Row],[Installed By]]),"Store","Installed")</f>
        <v>Store</v>
      </c>
      <c r="H3306" t="s">
        <v>8243</v>
      </c>
      <c r="J3306">
        <v>2191007950</v>
      </c>
      <c r="K3306" s="17"/>
      <c r="O3306" t="b">
        <f>IF(tblnventory[[#This Row],[Installed]],LEFT(tblnventory[[#This Row],[Location]],3))</f>
        <v>0</v>
      </c>
      <c r="P3306" t="str">
        <f>_xlfn.XLOOKUP(tblnventory[[#This Row],[Serial Number]],[1]!tblDNACInventory[Floor],[1]!tblDNACInventory[Name],"Not Used")</f>
        <v>Not Used</v>
      </c>
      <c r="T3306" t="b">
        <f>NOT(ISBLANK(tblnventory[[#This Row],[Installed By]]))</f>
        <v>0</v>
      </c>
      <c r="U3306" t="str">
        <f>VLOOKUP(A3306, [1]!tblDescription[#Data], 3, 0)</f>
        <v>Catalyst 9166I AP (W6E, tri-band 4x4, XOR) w/Reg-Z</v>
      </c>
      <c r="V3306" s="22" cm="1">
        <f t="array" ref="V3306">_xlfn.XLOOKUP(1,([1]!tblOrders[Order]=tblnventory[[#This Row],[PO]])*([1]!tblOrders[Description]=tblnventory[[#This Row],[Item]]),[1]!tblOrders[Unit Total],0)</f>
        <v>902.54</v>
      </c>
      <c r="W3306" s="23" cm="1">
        <f t="array" ref="W3306">_xlfn.XLOOKUP(1,([1]!tblOrders[Order]=tblnventory[[#This Row],[PO]])*([1]!tblOrders[Description]=tblnventory[[#This Row],[Item]]),[1]!tblOrders[Licence])</f>
        <v>0</v>
      </c>
      <c r="X3306" t="b" cm="1">
        <f t="array" ref="X3306">NOT(_xlfn.XLOOKUP(tblnventory[[#This Row],[PO]]&amp;tblnventory[[#This Row],[Item]],[1]!tblOrders[Order]&amp;[1]!tblOrders[Description],[1]!tblOrders[Paid Licence],FALSE))</f>
        <v>1</v>
      </c>
      <c r="Y33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07" spans="1:25" ht="15.75" thickBot="1">
      <c r="A3307" s="19" t="s">
        <v>8242</v>
      </c>
      <c r="B3307" t="str">
        <f>_xlfn.XLOOKUP(tblnventory[[#This Row],[Item]],[1]!tblDescription[Item],[1]!tblDescription[Description])</f>
        <v>Catalyst 9166I AP (W6E, tri-band 4x4, XOR) w/Reg-Z</v>
      </c>
      <c r="C3307" t="str">
        <f>_xlfn.XLOOKUP(tblnventory[[#This Row],[Item]],[1]!tblDescription[Item],[1]!tblDescription[Type])</f>
        <v>WAP</v>
      </c>
      <c r="D3307" t="str">
        <f>_xlfn.XLOOKUP(tblnventory[[#This Row],[Use]],[1]!tblCodes[Use],[1]!tblCodes[Code])</f>
        <v>WiFi</v>
      </c>
      <c r="E3307" s="13" t="s">
        <v>3260</v>
      </c>
      <c r="F3307" s="20">
        <v>44977</v>
      </c>
      <c r="G3307" s="24" t="str">
        <f>IF(ISBLANK(tblnventory[[#This Row],[Installed By]]),"Store","Installed")</f>
        <v>Store</v>
      </c>
      <c r="H3307" t="s">
        <v>8243</v>
      </c>
      <c r="J3307">
        <v>2191007950</v>
      </c>
      <c r="K3307" s="17"/>
      <c r="O3307" t="b">
        <f>IF(tblnventory[[#This Row],[Installed]],LEFT(tblnventory[[#This Row],[Location]],3))</f>
        <v>0</v>
      </c>
      <c r="P3307" t="str">
        <f>_xlfn.XLOOKUP(tblnventory[[#This Row],[Serial Number]],[1]!tblDNACInventory[Floor],[1]!tblDNACInventory[Name],"Not Used")</f>
        <v>Not Used</v>
      </c>
      <c r="T3307" t="b">
        <f>NOT(ISBLANK(tblnventory[[#This Row],[Installed By]]))</f>
        <v>0</v>
      </c>
      <c r="U3307" t="str">
        <f>VLOOKUP(A3307, [1]!tblDescription[#Data], 3, 0)</f>
        <v>Catalyst 9166I AP (W6E, tri-band 4x4, XOR) w/Reg-Z</v>
      </c>
      <c r="V3307" s="22" cm="1">
        <f t="array" ref="V3307">_xlfn.XLOOKUP(1,([1]!tblOrders[Order]=tblnventory[[#This Row],[PO]])*([1]!tblOrders[Description]=tblnventory[[#This Row],[Item]]),[1]!tblOrders[Unit Total],0)</f>
        <v>902.54</v>
      </c>
      <c r="W3307" s="23" cm="1">
        <f t="array" ref="W3307">_xlfn.XLOOKUP(1,([1]!tblOrders[Order]=tblnventory[[#This Row],[PO]])*([1]!tblOrders[Description]=tblnventory[[#This Row],[Item]]),[1]!tblOrders[Licence])</f>
        <v>0</v>
      </c>
      <c r="X3307" t="b" cm="1">
        <f t="array" ref="X3307">NOT(_xlfn.XLOOKUP(tblnventory[[#This Row],[PO]]&amp;tblnventory[[#This Row],[Item]],[1]!tblOrders[Order]&amp;[1]!tblOrders[Description],[1]!tblOrders[Paid Licence],FALSE))</f>
        <v>1</v>
      </c>
      <c r="Y33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08" spans="1:25" ht="15.75" thickBot="1">
      <c r="A3308" s="19" t="s">
        <v>8242</v>
      </c>
      <c r="B3308" t="str">
        <f>_xlfn.XLOOKUP(tblnventory[[#This Row],[Item]],[1]!tblDescription[Item],[1]!tblDescription[Description])</f>
        <v>Catalyst 9166I AP (W6E, tri-band 4x4, XOR) w/Reg-Z</v>
      </c>
      <c r="C3308" t="str">
        <f>_xlfn.XLOOKUP(tblnventory[[#This Row],[Item]],[1]!tblDescription[Item],[1]!tblDescription[Type])</f>
        <v>WAP</v>
      </c>
      <c r="D3308" t="str">
        <f>_xlfn.XLOOKUP(tblnventory[[#This Row],[Use]],[1]!tblCodes[Use],[1]!tblCodes[Code])</f>
        <v>WiFi</v>
      </c>
      <c r="E3308" s="13" t="s">
        <v>3261</v>
      </c>
      <c r="F3308" s="20">
        <v>44977</v>
      </c>
      <c r="G3308" s="24" t="str">
        <f>IF(ISBLANK(tblnventory[[#This Row],[Installed By]]),"Store","Installed")</f>
        <v>Store</v>
      </c>
      <c r="H3308" t="s">
        <v>8243</v>
      </c>
      <c r="J3308">
        <v>2191007950</v>
      </c>
      <c r="K3308" s="17"/>
      <c r="O3308" t="b">
        <f>IF(tblnventory[[#This Row],[Installed]],LEFT(tblnventory[[#This Row],[Location]],3))</f>
        <v>0</v>
      </c>
      <c r="P3308" t="str">
        <f>_xlfn.XLOOKUP(tblnventory[[#This Row],[Serial Number]],[1]!tblDNACInventory[Floor],[1]!tblDNACInventory[Name],"Not Used")</f>
        <v>Not Used</v>
      </c>
      <c r="T3308" t="b">
        <f>NOT(ISBLANK(tblnventory[[#This Row],[Installed By]]))</f>
        <v>0</v>
      </c>
      <c r="U3308" t="str">
        <f>VLOOKUP(A3308, [1]!tblDescription[#Data], 3, 0)</f>
        <v>Catalyst 9166I AP (W6E, tri-band 4x4, XOR) w/Reg-Z</v>
      </c>
      <c r="V3308" s="22" cm="1">
        <f t="array" ref="V3308">_xlfn.XLOOKUP(1,([1]!tblOrders[Order]=tblnventory[[#This Row],[PO]])*([1]!tblOrders[Description]=tblnventory[[#This Row],[Item]]),[1]!tblOrders[Unit Total],0)</f>
        <v>902.54</v>
      </c>
      <c r="W3308" s="23" cm="1">
        <f t="array" ref="W3308">_xlfn.XLOOKUP(1,([1]!tblOrders[Order]=tblnventory[[#This Row],[PO]])*([1]!tblOrders[Description]=tblnventory[[#This Row],[Item]]),[1]!tblOrders[Licence])</f>
        <v>0</v>
      </c>
      <c r="X3308" t="b" cm="1">
        <f t="array" ref="X3308">NOT(_xlfn.XLOOKUP(tblnventory[[#This Row],[PO]]&amp;tblnventory[[#This Row],[Item]],[1]!tblOrders[Order]&amp;[1]!tblOrders[Description],[1]!tblOrders[Paid Licence],FALSE))</f>
        <v>1</v>
      </c>
      <c r="Y33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09" spans="1:25" ht="15.75" thickBot="1">
      <c r="A3309" s="19" t="s">
        <v>8242</v>
      </c>
      <c r="B3309" t="str">
        <f>_xlfn.XLOOKUP(tblnventory[[#This Row],[Item]],[1]!tblDescription[Item],[1]!tblDescription[Description])</f>
        <v>Catalyst 9166I AP (W6E, tri-band 4x4, XOR) w/Reg-Z</v>
      </c>
      <c r="C3309" t="str">
        <f>_xlfn.XLOOKUP(tblnventory[[#This Row],[Item]],[1]!tblDescription[Item],[1]!tblDescription[Type])</f>
        <v>WAP</v>
      </c>
      <c r="D3309" t="str">
        <f>_xlfn.XLOOKUP(tblnventory[[#This Row],[Use]],[1]!tblCodes[Use],[1]!tblCodes[Code])</f>
        <v>WiFi</v>
      </c>
      <c r="E3309" s="13" t="s">
        <v>3262</v>
      </c>
      <c r="F3309" s="20">
        <v>44977</v>
      </c>
      <c r="G3309" s="24" t="str">
        <f>IF(ISBLANK(tblnventory[[#This Row],[Installed By]]),"Store","Installed")</f>
        <v>Store</v>
      </c>
      <c r="H3309" t="s">
        <v>8243</v>
      </c>
      <c r="J3309">
        <v>2191007950</v>
      </c>
      <c r="K3309" s="17"/>
      <c r="O3309" t="b">
        <f>IF(tblnventory[[#This Row],[Installed]],LEFT(tblnventory[[#This Row],[Location]],3))</f>
        <v>0</v>
      </c>
      <c r="P3309" t="str">
        <f>_xlfn.XLOOKUP(tblnventory[[#This Row],[Serial Number]],[1]!tblDNACInventory[Floor],[1]!tblDNACInventory[Name],"Not Used")</f>
        <v>Not Used</v>
      </c>
      <c r="T3309" t="b">
        <f>NOT(ISBLANK(tblnventory[[#This Row],[Installed By]]))</f>
        <v>0</v>
      </c>
      <c r="U3309" t="str">
        <f>VLOOKUP(A3309, [1]!tblDescription[#Data], 3, 0)</f>
        <v>Catalyst 9166I AP (W6E, tri-band 4x4, XOR) w/Reg-Z</v>
      </c>
      <c r="V3309" s="22" cm="1">
        <f t="array" ref="V3309">_xlfn.XLOOKUP(1,([1]!tblOrders[Order]=tblnventory[[#This Row],[PO]])*([1]!tblOrders[Description]=tblnventory[[#This Row],[Item]]),[1]!tblOrders[Unit Total],0)</f>
        <v>902.54</v>
      </c>
      <c r="W3309" s="23" cm="1">
        <f t="array" ref="W3309">_xlfn.XLOOKUP(1,([1]!tblOrders[Order]=tblnventory[[#This Row],[PO]])*([1]!tblOrders[Description]=tblnventory[[#This Row],[Item]]),[1]!tblOrders[Licence])</f>
        <v>0</v>
      </c>
      <c r="X3309" t="b" cm="1">
        <f t="array" ref="X3309">NOT(_xlfn.XLOOKUP(tblnventory[[#This Row],[PO]]&amp;tblnventory[[#This Row],[Item]],[1]!tblOrders[Order]&amp;[1]!tblOrders[Description],[1]!tblOrders[Paid Licence],FALSE))</f>
        <v>1</v>
      </c>
      <c r="Y33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10" spans="1:25" ht="15.75" thickBot="1">
      <c r="A3310" s="19" t="s">
        <v>8242</v>
      </c>
      <c r="B3310" t="str">
        <f>_xlfn.XLOOKUP(tblnventory[[#This Row],[Item]],[1]!tblDescription[Item],[1]!tblDescription[Description])</f>
        <v>Catalyst 9166I AP (W6E, tri-band 4x4, XOR) w/Reg-Z</v>
      </c>
      <c r="C3310" t="str">
        <f>_xlfn.XLOOKUP(tblnventory[[#This Row],[Item]],[1]!tblDescription[Item],[1]!tblDescription[Type])</f>
        <v>WAP</v>
      </c>
      <c r="D3310" t="str">
        <f>_xlfn.XLOOKUP(tblnventory[[#This Row],[Use]],[1]!tblCodes[Use],[1]!tblCodes[Code])</f>
        <v>WiFi</v>
      </c>
      <c r="E3310" s="13" t="s">
        <v>3263</v>
      </c>
      <c r="F3310" s="20">
        <v>44977</v>
      </c>
      <c r="G3310" s="24" t="str">
        <f>IF(ISBLANK(tblnventory[[#This Row],[Installed By]]),"Store","Installed")</f>
        <v>Store</v>
      </c>
      <c r="H3310" t="s">
        <v>8243</v>
      </c>
      <c r="J3310">
        <v>2191007950</v>
      </c>
      <c r="K3310" s="17"/>
      <c r="O3310" t="b">
        <f>IF(tblnventory[[#This Row],[Installed]],LEFT(tblnventory[[#This Row],[Location]],3))</f>
        <v>0</v>
      </c>
      <c r="P3310" t="str">
        <f>_xlfn.XLOOKUP(tblnventory[[#This Row],[Serial Number]],[1]!tblDNACInventory[Floor],[1]!tblDNACInventory[Name],"Not Used")</f>
        <v>Not Used</v>
      </c>
      <c r="T3310" t="b">
        <f>NOT(ISBLANK(tblnventory[[#This Row],[Installed By]]))</f>
        <v>0</v>
      </c>
      <c r="U3310" t="str">
        <f>VLOOKUP(A3310, [1]!tblDescription[#Data], 3, 0)</f>
        <v>Catalyst 9166I AP (W6E, tri-band 4x4, XOR) w/Reg-Z</v>
      </c>
      <c r="V3310" s="22" cm="1">
        <f t="array" ref="V3310">_xlfn.XLOOKUP(1,([1]!tblOrders[Order]=tblnventory[[#This Row],[PO]])*([1]!tblOrders[Description]=tblnventory[[#This Row],[Item]]),[1]!tblOrders[Unit Total],0)</f>
        <v>902.54</v>
      </c>
      <c r="W3310" s="23" cm="1">
        <f t="array" ref="W3310">_xlfn.XLOOKUP(1,([1]!tblOrders[Order]=tblnventory[[#This Row],[PO]])*([1]!tblOrders[Description]=tblnventory[[#This Row],[Item]]),[1]!tblOrders[Licence])</f>
        <v>0</v>
      </c>
      <c r="X3310" t="b" cm="1">
        <f t="array" ref="X3310">NOT(_xlfn.XLOOKUP(tblnventory[[#This Row],[PO]]&amp;tblnventory[[#This Row],[Item]],[1]!tblOrders[Order]&amp;[1]!tblOrders[Description],[1]!tblOrders[Paid Licence],FALSE))</f>
        <v>1</v>
      </c>
      <c r="Y33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11" spans="1:25" ht="15.75" thickBot="1">
      <c r="A3311" s="19" t="s">
        <v>8242</v>
      </c>
      <c r="B3311" t="str">
        <f>_xlfn.XLOOKUP(tblnventory[[#This Row],[Item]],[1]!tblDescription[Item],[1]!tblDescription[Description])</f>
        <v>Catalyst 9166I AP (W6E, tri-band 4x4, XOR) w/Reg-Z</v>
      </c>
      <c r="C3311" t="str">
        <f>_xlfn.XLOOKUP(tblnventory[[#This Row],[Item]],[1]!tblDescription[Item],[1]!tblDescription[Type])</f>
        <v>WAP</v>
      </c>
      <c r="D3311" t="str">
        <f>_xlfn.XLOOKUP(tblnventory[[#This Row],[Use]],[1]!tblCodes[Use],[1]!tblCodes[Code])</f>
        <v>WiFi</v>
      </c>
      <c r="E3311" s="13" t="s">
        <v>3264</v>
      </c>
      <c r="F3311" s="20">
        <v>44977</v>
      </c>
      <c r="G3311" s="24" t="str">
        <f>IF(ISBLANK(tblnventory[[#This Row],[Installed By]]),"Store","Installed")</f>
        <v>Store</v>
      </c>
      <c r="H3311" t="s">
        <v>8243</v>
      </c>
      <c r="J3311">
        <v>2191007950</v>
      </c>
      <c r="K3311" s="17"/>
      <c r="O3311" t="b">
        <f>IF(tblnventory[[#This Row],[Installed]],LEFT(tblnventory[[#This Row],[Location]],3))</f>
        <v>0</v>
      </c>
      <c r="P3311" t="str">
        <f>_xlfn.XLOOKUP(tblnventory[[#This Row],[Serial Number]],[1]!tblDNACInventory[Floor],[1]!tblDNACInventory[Name],"Not Used")</f>
        <v>Not Used</v>
      </c>
      <c r="T3311" t="b">
        <f>NOT(ISBLANK(tblnventory[[#This Row],[Installed By]]))</f>
        <v>0</v>
      </c>
      <c r="U3311" t="str">
        <f>VLOOKUP(A3311, [1]!tblDescription[#Data], 3, 0)</f>
        <v>Catalyst 9166I AP (W6E, tri-band 4x4, XOR) w/Reg-Z</v>
      </c>
      <c r="V3311" s="22" cm="1">
        <f t="array" ref="V3311">_xlfn.XLOOKUP(1,([1]!tblOrders[Order]=tblnventory[[#This Row],[PO]])*([1]!tblOrders[Description]=tblnventory[[#This Row],[Item]]),[1]!tblOrders[Unit Total],0)</f>
        <v>902.54</v>
      </c>
      <c r="W3311" s="23" cm="1">
        <f t="array" ref="W3311">_xlfn.XLOOKUP(1,([1]!tblOrders[Order]=tblnventory[[#This Row],[PO]])*([1]!tblOrders[Description]=tblnventory[[#This Row],[Item]]),[1]!tblOrders[Licence])</f>
        <v>0</v>
      </c>
      <c r="X3311" t="b" cm="1">
        <f t="array" ref="X3311">NOT(_xlfn.XLOOKUP(tblnventory[[#This Row],[PO]]&amp;tblnventory[[#This Row],[Item]],[1]!tblOrders[Order]&amp;[1]!tblOrders[Description],[1]!tblOrders[Paid Licence],FALSE))</f>
        <v>1</v>
      </c>
      <c r="Y33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12" spans="1:25" ht="15.75" thickBot="1">
      <c r="A3312" s="19" t="s">
        <v>8242</v>
      </c>
      <c r="B3312" t="str">
        <f>_xlfn.XLOOKUP(tblnventory[[#This Row],[Item]],[1]!tblDescription[Item],[1]!tblDescription[Description])</f>
        <v>Catalyst 9166I AP (W6E, tri-band 4x4, XOR) w/Reg-Z</v>
      </c>
      <c r="C3312" t="str">
        <f>_xlfn.XLOOKUP(tblnventory[[#This Row],[Item]],[1]!tblDescription[Item],[1]!tblDescription[Type])</f>
        <v>WAP</v>
      </c>
      <c r="D3312" t="str">
        <f>_xlfn.XLOOKUP(tblnventory[[#This Row],[Use]],[1]!tblCodes[Use],[1]!tblCodes[Code])</f>
        <v>WiFi</v>
      </c>
      <c r="E3312" s="13" t="s">
        <v>3265</v>
      </c>
      <c r="F3312" s="20">
        <v>44977</v>
      </c>
      <c r="G3312" s="24" t="str">
        <f>IF(ISBLANK(tblnventory[[#This Row],[Installed By]]),"Store","Installed")</f>
        <v>Store</v>
      </c>
      <c r="H3312" t="s">
        <v>8243</v>
      </c>
      <c r="J3312">
        <v>2191007950</v>
      </c>
      <c r="K3312" s="17"/>
      <c r="O3312" t="b">
        <f>IF(tblnventory[[#This Row],[Installed]],LEFT(tblnventory[[#This Row],[Location]],3))</f>
        <v>0</v>
      </c>
      <c r="P3312" t="str">
        <f>_xlfn.XLOOKUP(tblnventory[[#This Row],[Serial Number]],[1]!tblDNACInventory[Floor],[1]!tblDNACInventory[Name],"Not Used")</f>
        <v>Not Used</v>
      </c>
      <c r="T3312" t="b">
        <f>NOT(ISBLANK(tblnventory[[#This Row],[Installed By]]))</f>
        <v>0</v>
      </c>
      <c r="U3312" t="str">
        <f>VLOOKUP(A3312, [1]!tblDescription[#Data], 3, 0)</f>
        <v>Catalyst 9166I AP (W6E, tri-band 4x4, XOR) w/Reg-Z</v>
      </c>
      <c r="V3312" s="22" cm="1">
        <f t="array" ref="V3312">_xlfn.XLOOKUP(1,([1]!tblOrders[Order]=tblnventory[[#This Row],[PO]])*([1]!tblOrders[Description]=tblnventory[[#This Row],[Item]]),[1]!tblOrders[Unit Total],0)</f>
        <v>902.54</v>
      </c>
      <c r="W3312" s="23" cm="1">
        <f t="array" ref="W3312">_xlfn.XLOOKUP(1,([1]!tblOrders[Order]=tblnventory[[#This Row],[PO]])*([1]!tblOrders[Description]=tblnventory[[#This Row],[Item]]),[1]!tblOrders[Licence])</f>
        <v>0</v>
      </c>
      <c r="X3312" t="b" cm="1">
        <f t="array" ref="X3312">NOT(_xlfn.XLOOKUP(tblnventory[[#This Row],[PO]]&amp;tblnventory[[#This Row],[Item]],[1]!tblOrders[Order]&amp;[1]!tblOrders[Description],[1]!tblOrders[Paid Licence],FALSE))</f>
        <v>1</v>
      </c>
      <c r="Y33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13" spans="1:25" ht="15.75" thickBot="1">
      <c r="A3313" s="19" t="s">
        <v>8242</v>
      </c>
      <c r="B3313" t="str">
        <f>_xlfn.XLOOKUP(tblnventory[[#This Row],[Item]],[1]!tblDescription[Item],[1]!tblDescription[Description])</f>
        <v>Catalyst 9166I AP (W6E, tri-band 4x4, XOR) w/Reg-Z</v>
      </c>
      <c r="C3313" t="str">
        <f>_xlfn.XLOOKUP(tblnventory[[#This Row],[Item]],[1]!tblDescription[Item],[1]!tblDescription[Type])</f>
        <v>WAP</v>
      </c>
      <c r="D3313" t="str">
        <f>_xlfn.XLOOKUP(tblnventory[[#This Row],[Use]],[1]!tblCodes[Use],[1]!tblCodes[Code])</f>
        <v>WiFi</v>
      </c>
      <c r="E3313" s="13" t="s">
        <v>3266</v>
      </c>
      <c r="F3313" s="20">
        <v>44977</v>
      </c>
      <c r="G3313" s="24" t="str">
        <f>IF(ISBLANK(tblnventory[[#This Row],[Installed By]]),"Store","Installed")</f>
        <v>Store</v>
      </c>
      <c r="H3313" t="s">
        <v>8243</v>
      </c>
      <c r="J3313">
        <v>2191007950</v>
      </c>
      <c r="K3313" s="17"/>
      <c r="O3313" t="b">
        <f>IF(tblnventory[[#This Row],[Installed]],LEFT(tblnventory[[#This Row],[Location]],3))</f>
        <v>0</v>
      </c>
      <c r="P3313" t="str">
        <f>_xlfn.XLOOKUP(tblnventory[[#This Row],[Serial Number]],[1]!tblDNACInventory[Floor],[1]!tblDNACInventory[Name],"Not Used")</f>
        <v>Not Used</v>
      </c>
      <c r="T3313" t="b">
        <f>NOT(ISBLANK(tblnventory[[#This Row],[Installed By]]))</f>
        <v>0</v>
      </c>
      <c r="U3313" t="str">
        <f>VLOOKUP(A3313, [1]!tblDescription[#Data], 3, 0)</f>
        <v>Catalyst 9166I AP (W6E, tri-band 4x4, XOR) w/Reg-Z</v>
      </c>
      <c r="V3313" s="22" cm="1">
        <f t="array" ref="V3313">_xlfn.XLOOKUP(1,([1]!tblOrders[Order]=tblnventory[[#This Row],[PO]])*([1]!tblOrders[Description]=tblnventory[[#This Row],[Item]]),[1]!tblOrders[Unit Total],0)</f>
        <v>902.54</v>
      </c>
      <c r="W3313" s="23" cm="1">
        <f t="array" ref="W3313">_xlfn.XLOOKUP(1,([1]!tblOrders[Order]=tblnventory[[#This Row],[PO]])*([1]!tblOrders[Description]=tblnventory[[#This Row],[Item]]),[1]!tblOrders[Licence])</f>
        <v>0</v>
      </c>
      <c r="X3313" t="b" cm="1">
        <f t="array" ref="X3313">NOT(_xlfn.XLOOKUP(tblnventory[[#This Row],[PO]]&amp;tblnventory[[#This Row],[Item]],[1]!tblOrders[Order]&amp;[1]!tblOrders[Description],[1]!tblOrders[Paid Licence],FALSE))</f>
        <v>1</v>
      </c>
      <c r="Y33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14" spans="1:25" ht="15.75" thickBot="1">
      <c r="A3314" s="19" t="s">
        <v>8242</v>
      </c>
      <c r="B3314" t="str">
        <f>_xlfn.XLOOKUP(tblnventory[[#This Row],[Item]],[1]!tblDescription[Item],[1]!tblDescription[Description])</f>
        <v>Catalyst 9166I AP (W6E, tri-band 4x4, XOR) w/Reg-Z</v>
      </c>
      <c r="C3314" t="str">
        <f>_xlfn.XLOOKUP(tblnventory[[#This Row],[Item]],[1]!tblDescription[Item],[1]!tblDescription[Type])</f>
        <v>WAP</v>
      </c>
      <c r="D3314" t="str">
        <f>_xlfn.XLOOKUP(tblnventory[[#This Row],[Use]],[1]!tblCodes[Use],[1]!tblCodes[Code])</f>
        <v>WiFi</v>
      </c>
      <c r="E3314" s="13" t="s">
        <v>3267</v>
      </c>
      <c r="F3314" s="20">
        <v>44977</v>
      </c>
      <c r="G3314" s="24" t="str">
        <f>IF(ISBLANK(tblnventory[[#This Row],[Installed By]]),"Store","Installed")</f>
        <v>Store</v>
      </c>
      <c r="H3314" t="s">
        <v>8243</v>
      </c>
      <c r="J3314">
        <v>2191007950</v>
      </c>
      <c r="K3314" s="17"/>
      <c r="O3314" t="b">
        <f>IF(tblnventory[[#This Row],[Installed]],LEFT(tblnventory[[#This Row],[Location]],3))</f>
        <v>0</v>
      </c>
      <c r="P3314" t="str">
        <f>_xlfn.XLOOKUP(tblnventory[[#This Row],[Serial Number]],[1]!tblDNACInventory[Floor],[1]!tblDNACInventory[Name],"Not Used")</f>
        <v>Not Used</v>
      </c>
      <c r="T3314" t="b">
        <f>NOT(ISBLANK(tblnventory[[#This Row],[Installed By]]))</f>
        <v>0</v>
      </c>
      <c r="U3314" t="str">
        <f>VLOOKUP(A3314, [1]!tblDescription[#Data], 3, 0)</f>
        <v>Catalyst 9166I AP (W6E, tri-band 4x4, XOR) w/Reg-Z</v>
      </c>
      <c r="V3314" s="22" cm="1">
        <f t="array" ref="V3314">_xlfn.XLOOKUP(1,([1]!tblOrders[Order]=tblnventory[[#This Row],[PO]])*([1]!tblOrders[Description]=tblnventory[[#This Row],[Item]]),[1]!tblOrders[Unit Total],0)</f>
        <v>902.54</v>
      </c>
      <c r="W3314" s="23" cm="1">
        <f t="array" ref="W3314">_xlfn.XLOOKUP(1,([1]!tblOrders[Order]=tblnventory[[#This Row],[PO]])*([1]!tblOrders[Description]=tblnventory[[#This Row],[Item]]),[1]!tblOrders[Licence])</f>
        <v>0</v>
      </c>
      <c r="X3314" t="b" cm="1">
        <f t="array" ref="X3314">NOT(_xlfn.XLOOKUP(tblnventory[[#This Row],[PO]]&amp;tblnventory[[#This Row],[Item]],[1]!tblOrders[Order]&amp;[1]!tblOrders[Description],[1]!tblOrders[Paid Licence],FALSE))</f>
        <v>1</v>
      </c>
      <c r="Y33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15" spans="1:25" ht="15.75" thickBot="1">
      <c r="A3315" s="19" t="s">
        <v>8242</v>
      </c>
      <c r="B3315" t="str">
        <f>_xlfn.XLOOKUP(tblnventory[[#This Row],[Item]],[1]!tblDescription[Item],[1]!tblDescription[Description])</f>
        <v>Catalyst 9166I AP (W6E, tri-band 4x4, XOR) w/Reg-Z</v>
      </c>
      <c r="C3315" t="str">
        <f>_xlfn.XLOOKUP(tblnventory[[#This Row],[Item]],[1]!tblDescription[Item],[1]!tblDescription[Type])</f>
        <v>WAP</v>
      </c>
      <c r="D3315" t="str">
        <f>_xlfn.XLOOKUP(tblnventory[[#This Row],[Use]],[1]!tblCodes[Use],[1]!tblCodes[Code])</f>
        <v>WiFi</v>
      </c>
      <c r="E3315" s="13" t="s">
        <v>3268</v>
      </c>
      <c r="F3315" s="20">
        <v>44977</v>
      </c>
      <c r="G3315" s="24" t="str">
        <f>IF(ISBLANK(tblnventory[[#This Row],[Installed By]]),"Store","Installed")</f>
        <v>Store</v>
      </c>
      <c r="H3315" t="s">
        <v>8243</v>
      </c>
      <c r="J3315">
        <v>2191007950</v>
      </c>
      <c r="K3315" s="17"/>
      <c r="O3315" t="b">
        <f>IF(tblnventory[[#This Row],[Installed]],LEFT(tblnventory[[#This Row],[Location]],3))</f>
        <v>0</v>
      </c>
      <c r="P3315" t="str">
        <f>_xlfn.XLOOKUP(tblnventory[[#This Row],[Serial Number]],[1]!tblDNACInventory[Floor],[1]!tblDNACInventory[Name],"Not Used")</f>
        <v>Not Used</v>
      </c>
      <c r="T3315" t="b">
        <f>NOT(ISBLANK(tblnventory[[#This Row],[Installed By]]))</f>
        <v>0</v>
      </c>
      <c r="U3315" t="str">
        <f>VLOOKUP(A3315, [1]!tblDescription[#Data], 3, 0)</f>
        <v>Catalyst 9166I AP (W6E, tri-band 4x4, XOR) w/Reg-Z</v>
      </c>
      <c r="V3315" s="22" cm="1">
        <f t="array" ref="V3315">_xlfn.XLOOKUP(1,([1]!tblOrders[Order]=tblnventory[[#This Row],[PO]])*([1]!tblOrders[Description]=tblnventory[[#This Row],[Item]]),[1]!tblOrders[Unit Total],0)</f>
        <v>902.54</v>
      </c>
      <c r="W3315" s="23" cm="1">
        <f t="array" ref="W3315">_xlfn.XLOOKUP(1,([1]!tblOrders[Order]=tblnventory[[#This Row],[PO]])*([1]!tblOrders[Description]=tblnventory[[#This Row],[Item]]),[1]!tblOrders[Licence])</f>
        <v>0</v>
      </c>
      <c r="X3315" t="b" cm="1">
        <f t="array" ref="X3315">NOT(_xlfn.XLOOKUP(tblnventory[[#This Row],[PO]]&amp;tblnventory[[#This Row],[Item]],[1]!tblOrders[Order]&amp;[1]!tblOrders[Description],[1]!tblOrders[Paid Licence],FALSE))</f>
        <v>1</v>
      </c>
      <c r="Y33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16" spans="1:25" ht="15.75" thickBot="1">
      <c r="A3316" s="19" t="s">
        <v>8242</v>
      </c>
      <c r="B3316" t="str">
        <f>_xlfn.XLOOKUP(tblnventory[[#This Row],[Item]],[1]!tblDescription[Item],[1]!tblDescription[Description])</f>
        <v>Catalyst 9166I AP (W6E, tri-band 4x4, XOR) w/Reg-Z</v>
      </c>
      <c r="C3316" t="str">
        <f>_xlfn.XLOOKUP(tblnventory[[#This Row],[Item]],[1]!tblDescription[Item],[1]!tblDescription[Type])</f>
        <v>WAP</v>
      </c>
      <c r="D3316" t="str">
        <f>_xlfn.XLOOKUP(tblnventory[[#This Row],[Use]],[1]!tblCodes[Use],[1]!tblCodes[Code])</f>
        <v>WiFi</v>
      </c>
      <c r="E3316" s="13" t="s">
        <v>3269</v>
      </c>
      <c r="F3316" s="20">
        <v>44977</v>
      </c>
      <c r="G3316" s="24" t="str">
        <f>IF(ISBLANK(tblnventory[[#This Row],[Installed By]]),"Store","Installed")</f>
        <v>Store</v>
      </c>
      <c r="H3316" t="s">
        <v>8243</v>
      </c>
      <c r="J3316">
        <v>2191007950</v>
      </c>
      <c r="K3316" s="17"/>
      <c r="O3316" t="b">
        <f>IF(tblnventory[[#This Row],[Installed]],LEFT(tblnventory[[#This Row],[Location]],3))</f>
        <v>0</v>
      </c>
      <c r="P3316" t="str">
        <f>_xlfn.XLOOKUP(tblnventory[[#This Row],[Serial Number]],[1]!tblDNACInventory[Floor],[1]!tblDNACInventory[Name],"Not Used")</f>
        <v>Not Used</v>
      </c>
      <c r="T3316" t="b">
        <f>NOT(ISBLANK(tblnventory[[#This Row],[Installed By]]))</f>
        <v>0</v>
      </c>
      <c r="U3316" t="str">
        <f>VLOOKUP(A3316, [1]!tblDescription[#Data], 3, 0)</f>
        <v>Catalyst 9166I AP (W6E, tri-band 4x4, XOR) w/Reg-Z</v>
      </c>
      <c r="V3316" s="22" cm="1">
        <f t="array" ref="V3316">_xlfn.XLOOKUP(1,([1]!tblOrders[Order]=tblnventory[[#This Row],[PO]])*([1]!tblOrders[Description]=tblnventory[[#This Row],[Item]]),[1]!tblOrders[Unit Total],0)</f>
        <v>902.54</v>
      </c>
      <c r="W3316" s="23" cm="1">
        <f t="array" ref="W3316">_xlfn.XLOOKUP(1,([1]!tblOrders[Order]=tblnventory[[#This Row],[PO]])*([1]!tblOrders[Description]=tblnventory[[#This Row],[Item]]),[1]!tblOrders[Licence])</f>
        <v>0</v>
      </c>
      <c r="X3316" t="b" cm="1">
        <f t="array" ref="X3316">NOT(_xlfn.XLOOKUP(tblnventory[[#This Row],[PO]]&amp;tblnventory[[#This Row],[Item]],[1]!tblOrders[Order]&amp;[1]!tblOrders[Description],[1]!tblOrders[Paid Licence],FALSE))</f>
        <v>1</v>
      </c>
      <c r="Y33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17" spans="1:25" ht="15.75" thickBot="1">
      <c r="A3317" s="19" t="s">
        <v>8242</v>
      </c>
      <c r="B3317" t="str">
        <f>_xlfn.XLOOKUP(tblnventory[[#This Row],[Item]],[1]!tblDescription[Item],[1]!tblDescription[Description])</f>
        <v>Catalyst 9166I AP (W6E, tri-band 4x4, XOR) w/Reg-Z</v>
      </c>
      <c r="C3317" t="str">
        <f>_xlfn.XLOOKUP(tblnventory[[#This Row],[Item]],[1]!tblDescription[Item],[1]!tblDescription[Type])</f>
        <v>WAP</v>
      </c>
      <c r="D3317" t="str">
        <f>_xlfn.XLOOKUP(tblnventory[[#This Row],[Use]],[1]!tblCodes[Use],[1]!tblCodes[Code])</f>
        <v>WiFi</v>
      </c>
      <c r="E3317" s="13" t="s">
        <v>3270</v>
      </c>
      <c r="F3317" s="20">
        <v>44977</v>
      </c>
      <c r="G3317" s="24" t="str">
        <f>IF(ISBLANK(tblnventory[[#This Row],[Installed By]]),"Store","Installed")</f>
        <v>Store</v>
      </c>
      <c r="H3317" t="s">
        <v>8243</v>
      </c>
      <c r="J3317">
        <v>2191007950</v>
      </c>
      <c r="K3317" s="17"/>
      <c r="O3317" t="b">
        <f>IF(tblnventory[[#This Row],[Installed]],LEFT(tblnventory[[#This Row],[Location]],3))</f>
        <v>0</v>
      </c>
      <c r="P3317" t="str">
        <f>_xlfn.XLOOKUP(tblnventory[[#This Row],[Serial Number]],[1]!tblDNACInventory[Floor],[1]!tblDNACInventory[Name],"Not Used")</f>
        <v>Not Used</v>
      </c>
      <c r="T3317" t="b">
        <f>NOT(ISBLANK(tblnventory[[#This Row],[Installed By]]))</f>
        <v>0</v>
      </c>
      <c r="U3317" t="str">
        <f>VLOOKUP(A3317, [1]!tblDescription[#Data], 3, 0)</f>
        <v>Catalyst 9166I AP (W6E, tri-band 4x4, XOR) w/Reg-Z</v>
      </c>
      <c r="V3317" s="22" cm="1">
        <f t="array" ref="V3317">_xlfn.XLOOKUP(1,([1]!tblOrders[Order]=tblnventory[[#This Row],[PO]])*([1]!tblOrders[Description]=tblnventory[[#This Row],[Item]]),[1]!tblOrders[Unit Total],0)</f>
        <v>902.54</v>
      </c>
      <c r="W3317" s="23" cm="1">
        <f t="array" ref="W3317">_xlfn.XLOOKUP(1,([1]!tblOrders[Order]=tblnventory[[#This Row],[PO]])*([1]!tblOrders[Description]=tblnventory[[#This Row],[Item]]),[1]!tblOrders[Licence])</f>
        <v>0</v>
      </c>
      <c r="X3317" t="b" cm="1">
        <f t="array" ref="X3317">NOT(_xlfn.XLOOKUP(tblnventory[[#This Row],[PO]]&amp;tblnventory[[#This Row],[Item]],[1]!tblOrders[Order]&amp;[1]!tblOrders[Description],[1]!tblOrders[Paid Licence],FALSE))</f>
        <v>1</v>
      </c>
      <c r="Y33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18" spans="1:25" ht="15.75" thickBot="1">
      <c r="A3318" s="19" t="s">
        <v>8242</v>
      </c>
      <c r="B3318" t="str">
        <f>_xlfn.XLOOKUP(tblnventory[[#This Row],[Item]],[1]!tblDescription[Item],[1]!tblDescription[Description])</f>
        <v>Catalyst 9166I AP (W6E, tri-band 4x4, XOR) w/Reg-Z</v>
      </c>
      <c r="C3318" t="str">
        <f>_xlfn.XLOOKUP(tblnventory[[#This Row],[Item]],[1]!tblDescription[Item],[1]!tblDescription[Type])</f>
        <v>WAP</v>
      </c>
      <c r="D3318" t="str">
        <f>_xlfn.XLOOKUP(tblnventory[[#This Row],[Use]],[1]!tblCodes[Use],[1]!tblCodes[Code])</f>
        <v>WiFi</v>
      </c>
      <c r="E3318" s="13" t="s">
        <v>3271</v>
      </c>
      <c r="F3318" s="20">
        <v>44977</v>
      </c>
      <c r="G3318" s="24" t="str">
        <f>IF(ISBLANK(tblnventory[[#This Row],[Installed By]]),"Store","Installed")</f>
        <v>Store</v>
      </c>
      <c r="H3318" t="s">
        <v>8243</v>
      </c>
      <c r="J3318">
        <v>2191007950</v>
      </c>
      <c r="K3318" s="17"/>
      <c r="O3318" t="b">
        <f>IF(tblnventory[[#This Row],[Installed]],LEFT(tblnventory[[#This Row],[Location]],3))</f>
        <v>0</v>
      </c>
      <c r="P3318" t="str">
        <f>_xlfn.XLOOKUP(tblnventory[[#This Row],[Serial Number]],[1]!tblDNACInventory[Floor],[1]!tblDNACInventory[Name],"Not Used")</f>
        <v>Not Used</v>
      </c>
      <c r="T3318" t="b">
        <f>NOT(ISBLANK(tblnventory[[#This Row],[Installed By]]))</f>
        <v>0</v>
      </c>
      <c r="U3318" t="str">
        <f>VLOOKUP(A3318, [1]!tblDescription[#Data], 3, 0)</f>
        <v>Catalyst 9166I AP (W6E, tri-band 4x4, XOR) w/Reg-Z</v>
      </c>
      <c r="V3318" s="22" cm="1">
        <f t="array" ref="V3318">_xlfn.XLOOKUP(1,([1]!tblOrders[Order]=tblnventory[[#This Row],[PO]])*([1]!tblOrders[Description]=tblnventory[[#This Row],[Item]]),[1]!tblOrders[Unit Total],0)</f>
        <v>902.54</v>
      </c>
      <c r="W3318" s="23" cm="1">
        <f t="array" ref="W3318">_xlfn.XLOOKUP(1,([1]!tblOrders[Order]=tblnventory[[#This Row],[PO]])*([1]!tblOrders[Description]=tblnventory[[#This Row],[Item]]),[1]!tblOrders[Licence])</f>
        <v>0</v>
      </c>
      <c r="X3318" t="b" cm="1">
        <f t="array" ref="X3318">NOT(_xlfn.XLOOKUP(tblnventory[[#This Row],[PO]]&amp;tblnventory[[#This Row],[Item]],[1]!tblOrders[Order]&amp;[1]!tblOrders[Description],[1]!tblOrders[Paid Licence],FALSE))</f>
        <v>1</v>
      </c>
      <c r="Y33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19" spans="1:25" ht="15.75" thickBot="1">
      <c r="A3319" s="19" t="s">
        <v>8242</v>
      </c>
      <c r="B3319" t="str">
        <f>_xlfn.XLOOKUP(tblnventory[[#This Row],[Item]],[1]!tblDescription[Item],[1]!tblDescription[Description])</f>
        <v>Catalyst 9166I AP (W6E, tri-band 4x4, XOR) w/Reg-Z</v>
      </c>
      <c r="C3319" t="str">
        <f>_xlfn.XLOOKUP(tblnventory[[#This Row],[Item]],[1]!tblDescription[Item],[1]!tblDescription[Type])</f>
        <v>WAP</v>
      </c>
      <c r="D3319" t="str">
        <f>_xlfn.XLOOKUP(tblnventory[[#This Row],[Use]],[1]!tblCodes[Use],[1]!tblCodes[Code])</f>
        <v>WiFi</v>
      </c>
      <c r="E3319" s="13" t="s">
        <v>3272</v>
      </c>
      <c r="F3319" s="20">
        <v>44977</v>
      </c>
      <c r="G3319" s="24" t="str">
        <f>IF(ISBLANK(tblnventory[[#This Row],[Installed By]]),"Store","Installed")</f>
        <v>Store</v>
      </c>
      <c r="H3319" t="s">
        <v>8243</v>
      </c>
      <c r="J3319">
        <v>2191007950</v>
      </c>
      <c r="K3319" s="17"/>
      <c r="O3319" t="b">
        <f>IF(tblnventory[[#This Row],[Installed]],LEFT(tblnventory[[#This Row],[Location]],3))</f>
        <v>0</v>
      </c>
      <c r="P3319" t="str">
        <f>_xlfn.XLOOKUP(tblnventory[[#This Row],[Serial Number]],[1]!tblDNACInventory[Floor],[1]!tblDNACInventory[Name],"Not Used")</f>
        <v>Not Used</v>
      </c>
      <c r="T3319" t="b">
        <f>NOT(ISBLANK(tblnventory[[#This Row],[Installed By]]))</f>
        <v>0</v>
      </c>
      <c r="U3319" t="str">
        <f>VLOOKUP(A3319, [1]!tblDescription[#Data], 3, 0)</f>
        <v>Catalyst 9166I AP (W6E, tri-band 4x4, XOR) w/Reg-Z</v>
      </c>
      <c r="V3319" s="22" cm="1">
        <f t="array" ref="V3319">_xlfn.XLOOKUP(1,([1]!tblOrders[Order]=tblnventory[[#This Row],[PO]])*([1]!tblOrders[Description]=tblnventory[[#This Row],[Item]]),[1]!tblOrders[Unit Total],0)</f>
        <v>902.54</v>
      </c>
      <c r="W3319" s="23" cm="1">
        <f t="array" ref="W3319">_xlfn.XLOOKUP(1,([1]!tblOrders[Order]=tblnventory[[#This Row],[PO]])*([1]!tblOrders[Description]=tblnventory[[#This Row],[Item]]),[1]!tblOrders[Licence])</f>
        <v>0</v>
      </c>
      <c r="X3319" t="b" cm="1">
        <f t="array" ref="X3319">NOT(_xlfn.XLOOKUP(tblnventory[[#This Row],[PO]]&amp;tblnventory[[#This Row],[Item]],[1]!tblOrders[Order]&amp;[1]!tblOrders[Description],[1]!tblOrders[Paid Licence],FALSE))</f>
        <v>1</v>
      </c>
      <c r="Y33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20" spans="1:25" ht="15.75" thickBot="1">
      <c r="A3320" s="19" t="s">
        <v>8242</v>
      </c>
      <c r="B3320" t="str">
        <f>_xlfn.XLOOKUP(tblnventory[[#This Row],[Item]],[1]!tblDescription[Item],[1]!tblDescription[Description])</f>
        <v>Catalyst 9166I AP (W6E, tri-band 4x4, XOR) w/Reg-Z</v>
      </c>
      <c r="C3320" t="str">
        <f>_xlfn.XLOOKUP(tblnventory[[#This Row],[Item]],[1]!tblDescription[Item],[1]!tblDescription[Type])</f>
        <v>WAP</v>
      </c>
      <c r="D3320" t="str">
        <f>_xlfn.XLOOKUP(tblnventory[[#This Row],[Use]],[1]!tblCodes[Use],[1]!tblCodes[Code])</f>
        <v>WiFi</v>
      </c>
      <c r="E3320" s="13" t="s">
        <v>3273</v>
      </c>
      <c r="F3320" s="20">
        <v>44977</v>
      </c>
      <c r="G3320" s="24" t="str">
        <f>IF(ISBLANK(tblnventory[[#This Row],[Installed By]]),"Store","Installed")</f>
        <v>Store</v>
      </c>
      <c r="H3320" t="s">
        <v>8243</v>
      </c>
      <c r="J3320">
        <v>2191007950</v>
      </c>
      <c r="K3320" s="17"/>
      <c r="O3320" t="b">
        <f>IF(tblnventory[[#This Row],[Installed]],LEFT(tblnventory[[#This Row],[Location]],3))</f>
        <v>0</v>
      </c>
      <c r="P3320" t="str">
        <f>_xlfn.XLOOKUP(tblnventory[[#This Row],[Serial Number]],[1]!tblDNACInventory[Floor],[1]!tblDNACInventory[Name],"Not Used")</f>
        <v>Not Used</v>
      </c>
      <c r="T3320" t="b">
        <f>NOT(ISBLANK(tblnventory[[#This Row],[Installed By]]))</f>
        <v>0</v>
      </c>
      <c r="U3320" t="str">
        <f>VLOOKUP(A3320, [1]!tblDescription[#Data], 3, 0)</f>
        <v>Catalyst 9166I AP (W6E, tri-band 4x4, XOR) w/Reg-Z</v>
      </c>
      <c r="V3320" s="22" cm="1">
        <f t="array" ref="V3320">_xlfn.XLOOKUP(1,([1]!tblOrders[Order]=tblnventory[[#This Row],[PO]])*([1]!tblOrders[Description]=tblnventory[[#This Row],[Item]]),[1]!tblOrders[Unit Total],0)</f>
        <v>902.54</v>
      </c>
      <c r="W3320" s="23" cm="1">
        <f t="array" ref="W3320">_xlfn.XLOOKUP(1,([1]!tblOrders[Order]=tblnventory[[#This Row],[PO]])*([1]!tblOrders[Description]=tblnventory[[#This Row],[Item]]),[1]!tblOrders[Licence])</f>
        <v>0</v>
      </c>
      <c r="X3320" t="b" cm="1">
        <f t="array" ref="X3320">NOT(_xlfn.XLOOKUP(tblnventory[[#This Row],[PO]]&amp;tblnventory[[#This Row],[Item]],[1]!tblOrders[Order]&amp;[1]!tblOrders[Description],[1]!tblOrders[Paid Licence],FALSE))</f>
        <v>1</v>
      </c>
      <c r="Y33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21" spans="1:25" ht="15.75" thickBot="1">
      <c r="A3321" s="19" t="s">
        <v>8242</v>
      </c>
      <c r="B3321" t="str">
        <f>_xlfn.XLOOKUP(tblnventory[[#This Row],[Item]],[1]!tblDescription[Item],[1]!tblDescription[Description])</f>
        <v>Catalyst 9166I AP (W6E, tri-band 4x4, XOR) w/Reg-Z</v>
      </c>
      <c r="C3321" t="str">
        <f>_xlfn.XLOOKUP(tblnventory[[#This Row],[Item]],[1]!tblDescription[Item],[1]!tblDescription[Type])</f>
        <v>WAP</v>
      </c>
      <c r="D3321" t="str">
        <f>_xlfn.XLOOKUP(tblnventory[[#This Row],[Use]],[1]!tblCodes[Use],[1]!tblCodes[Code])</f>
        <v>WiFi</v>
      </c>
      <c r="E3321" s="13" t="s">
        <v>3274</v>
      </c>
      <c r="F3321" s="20">
        <v>44977</v>
      </c>
      <c r="G3321" s="24" t="str">
        <f>IF(ISBLANK(tblnventory[[#This Row],[Installed By]]),"Store","Installed")</f>
        <v>Store</v>
      </c>
      <c r="H3321" t="s">
        <v>8243</v>
      </c>
      <c r="J3321">
        <v>2191007950</v>
      </c>
      <c r="K3321" s="17"/>
      <c r="O3321" t="b">
        <f>IF(tblnventory[[#This Row],[Installed]],LEFT(tblnventory[[#This Row],[Location]],3))</f>
        <v>0</v>
      </c>
      <c r="P3321" t="str">
        <f>_xlfn.XLOOKUP(tblnventory[[#This Row],[Serial Number]],[1]!tblDNACInventory[Floor],[1]!tblDNACInventory[Name],"Not Used")</f>
        <v>Not Used</v>
      </c>
      <c r="T3321" t="b">
        <f>NOT(ISBLANK(tblnventory[[#This Row],[Installed By]]))</f>
        <v>0</v>
      </c>
      <c r="U3321" t="str">
        <f>VLOOKUP(A3321, [1]!tblDescription[#Data], 3, 0)</f>
        <v>Catalyst 9166I AP (W6E, tri-band 4x4, XOR) w/Reg-Z</v>
      </c>
      <c r="V3321" s="22" cm="1">
        <f t="array" ref="V3321">_xlfn.XLOOKUP(1,([1]!tblOrders[Order]=tblnventory[[#This Row],[PO]])*([1]!tblOrders[Description]=tblnventory[[#This Row],[Item]]),[1]!tblOrders[Unit Total],0)</f>
        <v>902.54</v>
      </c>
      <c r="W3321" s="23" cm="1">
        <f t="array" ref="W3321">_xlfn.XLOOKUP(1,([1]!tblOrders[Order]=tblnventory[[#This Row],[PO]])*([1]!tblOrders[Description]=tblnventory[[#This Row],[Item]]),[1]!tblOrders[Licence])</f>
        <v>0</v>
      </c>
      <c r="X3321" t="b" cm="1">
        <f t="array" ref="X3321">NOT(_xlfn.XLOOKUP(tblnventory[[#This Row],[PO]]&amp;tblnventory[[#This Row],[Item]],[1]!tblOrders[Order]&amp;[1]!tblOrders[Description],[1]!tblOrders[Paid Licence],FALSE))</f>
        <v>1</v>
      </c>
      <c r="Y33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22" spans="1:25" ht="15.75" thickBot="1">
      <c r="A3322" s="19" t="s">
        <v>8242</v>
      </c>
      <c r="B3322" t="str">
        <f>_xlfn.XLOOKUP(tblnventory[[#This Row],[Item]],[1]!tblDescription[Item],[1]!tblDescription[Description])</f>
        <v>Catalyst 9166I AP (W6E, tri-band 4x4, XOR) w/Reg-Z</v>
      </c>
      <c r="C3322" t="str">
        <f>_xlfn.XLOOKUP(tblnventory[[#This Row],[Item]],[1]!tblDescription[Item],[1]!tblDescription[Type])</f>
        <v>WAP</v>
      </c>
      <c r="D3322" t="str">
        <f>_xlfn.XLOOKUP(tblnventory[[#This Row],[Use]],[1]!tblCodes[Use],[1]!tblCodes[Code])</f>
        <v>WiFi</v>
      </c>
      <c r="E3322" s="13" t="s">
        <v>3275</v>
      </c>
      <c r="F3322" s="20">
        <v>44977</v>
      </c>
      <c r="G3322" s="24" t="str">
        <f>IF(ISBLANK(tblnventory[[#This Row],[Installed By]]),"Store","Installed")</f>
        <v>Store</v>
      </c>
      <c r="H3322" t="s">
        <v>8243</v>
      </c>
      <c r="J3322">
        <v>2191007950</v>
      </c>
      <c r="K3322" s="17"/>
      <c r="O3322" t="b">
        <f>IF(tblnventory[[#This Row],[Installed]],LEFT(tblnventory[[#This Row],[Location]],3))</f>
        <v>0</v>
      </c>
      <c r="P3322" t="str">
        <f>_xlfn.XLOOKUP(tblnventory[[#This Row],[Serial Number]],[1]!tblDNACInventory[Floor],[1]!tblDNACInventory[Name],"Not Used")</f>
        <v>Not Used</v>
      </c>
      <c r="T3322" t="b">
        <f>NOT(ISBLANK(tblnventory[[#This Row],[Installed By]]))</f>
        <v>0</v>
      </c>
      <c r="U3322" t="str">
        <f>VLOOKUP(A3322, [1]!tblDescription[#Data], 3, 0)</f>
        <v>Catalyst 9166I AP (W6E, tri-band 4x4, XOR) w/Reg-Z</v>
      </c>
      <c r="V3322" s="22" cm="1">
        <f t="array" ref="V3322">_xlfn.XLOOKUP(1,([1]!tblOrders[Order]=tblnventory[[#This Row],[PO]])*([1]!tblOrders[Description]=tblnventory[[#This Row],[Item]]),[1]!tblOrders[Unit Total],0)</f>
        <v>902.54</v>
      </c>
      <c r="W3322" s="23" cm="1">
        <f t="array" ref="W3322">_xlfn.XLOOKUP(1,([1]!tblOrders[Order]=tblnventory[[#This Row],[PO]])*([1]!tblOrders[Description]=tblnventory[[#This Row],[Item]]),[1]!tblOrders[Licence])</f>
        <v>0</v>
      </c>
      <c r="X3322" t="b" cm="1">
        <f t="array" ref="X3322">NOT(_xlfn.XLOOKUP(tblnventory[[#This Row],[PO]]&amp;tblnventory[[#This Row],[Item]],[1]!tblOrders[Order]&amp;[1]!tblOrders[Description],[1]!tblOrders[Paid Licence],FALSE))</f>
        <v>1</v>
      </c>
      <c r="Y33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23" spans="1:25" ht="15.75" thickBot="1">
      <c r="A3323" s="19" t="s">
        <v>8242</v>
      </c>
      <c r="B3323" t="str">
        <f>_xlfn.XLOOKUP(tblnventory[[#This Row],[Item]],[1]!tblDescription[Item],[1]!tblDescription[Description])</f>
        <v>Catalyst 9166I AP (W6E, tri-band 4x4, XOR) w/Reg-Z</v>
      </c>
      <c r="C3323" t="str">
        <f>_xlfn.XLOOKUP(tblnventory[[#This Row],[Item]],[1]!tblDescription[Item],[1]!tblDescription[Type])</f>
        <v>WAP</v>
      </c>
      <c r="D3323" t="str">
        <f>_xlfn.XLOOKUP(tblnventory[[#This Row],[Use]],[1]!tblCodes[Use],[1]!tblCodes[Code])</f>
        <v>WiFi</v>
      </c>
      <c r="E3323" s="13" t="s">
        <v>3276</v>
      </c>
      <c r="F3323" s="20">
        <v>44977</v>
      </c>
      <c r="G3323" s="24" t="str">
        <f>IF(ISBLANK(tblnventory[[#This Row],[Installed By]]),"Store","Installed")</f>
        <v>Store</v>
      </c>
      <c r="H3323" t="s">
        <v>8243</v>
      </c>
      <c r="J3323">
        <v>2191007950</v>
      </c>
      <c r="K3323" s="17"/>
      <c r="O3323" t="b">
        <f>IF(tblnventory[[#This Row],[Installed]],LEFT(tblnventory[[#This Row],[Location]],3))</f>
        <v>0</v>
      </c>
      <c r="P3323" t="str">
        <f>_xlfn.XLOOKUP(tblnventory[[#This Row],[Serial Number]],[1]!tblDNACInventory[Floor],[1]!tblDNACInventory[Name],"Not Used")</f>
        <v>Not Used</v>
      </c>
      <c r="T3323" t="b">
        <f>NOT(ISBLANK(tblnventory[[#This Row],[Installed By]]))</f>
        <v>0</v>
      </c>
      <c r="U3323" t="str">
        <f>VLOOKUP(A3323, [1]!tblDescription[#Data], 3, 0)</f>
        <v>Catalyst 9166I AP (W6E, tri-band 4x4, XOR) w/Reg-Z</v>
      </c>
      <c r="V3323" s="22" cm="1">
        <f t="array" ref="V3323">_xlfn.XLOOKUP(1,([1]!tblOrders[Order]=tblnventory[[#This Row],[PO]])*([1]!tblOrders[Description]=tblnventory[[#This Row],[Item]]),[1]!tblOrders[Unit Total],0)</f>
        <v>902.54</v>
      </c>
      <c r="W3323" s="23" cm="1">
        <f t="array" ref="W3323">_xlfn.XLOOKUP(1,([1]!tblOrders[Order]=tblnventory[[#This Row],[PO]])*([1]!tblOrders[Description]=tblnventory[[#This Row],[Item]]),[1]!tblOrders[Licence])</f>
        <v>0</v>
      </c>
      <c r="X3323" t="b" cm="1">
        <f t="array" ref="X3323">NOT(_xlfn.XLOOKUP(tblnventory[[#This Row],[PO]]&amp;tblnventory[[#This Row],[Item]],[1]!tblOrders[Order]&amp;[1]!tblOrders[Description],[1]!tblOrders[Paid Licence],FALSE))</f>
        <v>1</v>
      </c>
      <c r="Y33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24" spans="1:25" ht="15.75" thickBot="1">
      <c r="A3324" s="19" t="s">
        <v>8242</v>
      </c>
      <c r="B3324" t="str">
        <f>_xlfn.XLOOKUP(tblnventory[[#This Row],[Item]],[1]!tblDescription[Item],[1]!tblDescription[Description])</f>
        <v>Catalyst 9166I AP (W6E, tri-band 4x4, XOR) w/Reg-Z</v>
      </c>
      <c r="C3324" t="str">
        <f>_xlfn.XLOOKUP(tblnventory[[#This Row],[Item]],[1]!tblDescription[Item],[1]!tblDescription[Type])</f>
        <v>WAP</v>
      </c>
      <c r="D3324" t="str">
        <f>_xlfn.XLOOKUP(tblnventory[[#This Row],[Use]],[1]!tblCodes[Use],[1]!tblCodes[Code])</f>
        <v>WiFi</v>
      </c>
      <c r="E3324" s="13" t="s">
        <v>3277</v>
      </c>
      <c r="F3324" s="20">
        <v>44977</v>
      </c>
      <c r="G3324" s="24" t="str">
        <f>IF(ISBLANK(tblnventory[[#This Row],[Installed By]]),"Store","Installed")</f>
        <v>Store</v>
      </c>
      <c r="H3324" t="s">
        <v>8243</v>
      </c>
      <c r="J3324">
        <v>2191007950</v>
      </c>
      <c r="K3324" s="17"/>
      <c r="O3324" t="b">
        <f>IF(tblnventory[[#This Row],[Installed]],LEFT(tblnventory[[#This Row],[Location]],3))</f>
        <v>0</v>
      </c>
      <c r="P3324" t="str">
        <f>_xlfn.XLOOKUP(tblnventory[[#This Row],[Serial Number]],[1]!tblDNACInventory[Floor],[1]!tblDNACInventory[Name],"Not Used")</f>
        <v>Not Used</v>
      </c>
      <c r="T3324" t="b">
        <f>NOT(ISBLANK(tblnventory[[#This Row],[Installed By]]))</f>
        <v>0</v>
      </c>
      <c r="U3324" t="str">
        <f>VLOOKUP(A3324, [1]!tblDescription[#Data], 3, 0)</f>
        <v>Catalyst 9166I AP (W6E, tri-band 4x4, XOR) w/Reg-Z</v>
      </c>
      <c r="V3324" s="22" cm="1">
        <f t="array" ref="V3324">_xlfn.XLOOKUP(1,([1]!tblOrders[Order]=tblnventory[[#This Row],[PO]])*([1]!tblOrders[Description]=tblnventory[[#This Row],[Item]]),[1]!tblOrders[Unit Total],0)</f>
        <v>902.54</v>
      </c>
      <c r="W3324" s="23" cm="1">
        <f t="array" ref="W3324">_xlfn.XLOOKUP(1,([1]!tblOrders[Order]=tblnventory[[#This Row],[PO]])*([1]!tblOrders[Description]=tblnventory[[#This Row],[Item]]),[1]!tblOrders[Licence])</f>
        <v>0</v>
      </c>
      <c r="X3324" t="b" cm="1">
        <f t="array" ref="X3324">NOT(_xlfn.XLOOKUP(tblnventory[[#This Row],[PO]]&amp;tblnventory[[#This Row],[Item]],[1]!tblOrders[Order]&amp;[1]!tblOrders[Description],[1]!tblOrders[Paid Licence],FALSE))</f>
        <v>1</v>
      </c>
      <c r="Y33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25" spans="1:25" ht="15.75" thickBot="1">
      <c r="A3325" s="19" t="s">
        <v>8242</v>
      </c>
      <c r="B3325" t="str">
        <f>_xlfn.XLOOKUP(tblnventory[[#This Row],[Item]],[1]!tblDescription[Item],[1]!tblDescription[Description])</f>
        <v>Catalyst 9166I AP (W6E, tri-band 4x4, XOR) w/Reg-Z</v>
      </c>
      <c r="C3325" t="str">
        <f>_xlfn.XLOOKUP(tblnventory[[#This Row],[Item]],[1]!tblDescription[Item],[1]!tblDescription[Type])</f>
        <v>WAP</v>
      </c>
      <c r="D3325" t="str">
        <f>_xlfn.XLOOKUP(tblnventory[[#This Row],[Use]],[1]!tblCodes[Use],[1]!tblCodes[Code])</f>
        <v>WiFi</v>
      </c>
      <c r="E3325" s="13" t="s">
        <v>3278</v>
      </c>
      <c r="F3325" s="20">
        <v>44977</v>
      </c>
      <c r="G3325" s="24" t="str">
        <f>IF(ISBLANK(tblnventory[[#This Row],[Installed By]]),"Store","Installed")</f>
        <v>Store</v>
      </c>
      <c r="H3325" t="s">
        <v>8243</v>
      </c>
      <c r="J3325">
        <v>2191007950</v>
      </c>
      <c r="K3325" s="17"/>
      <c r="O3325" t="b">
        <f>IF(tblnventory[[#This Row],[Installed]],LEFT(tblnventory[[#This Row],[Location]],3))</f>
        <v>0</v>
      </c>
      <c r="P3325" t="str">
        <f>_xlfn.XLOOKUP(tblnventory[[#This Row],[Serial Number]],[1]!tblDNACInventory[Floor],[1]!tblDNACInventory[Name],"Not Used")</f>
        <v>Not Used</v>
      </c>
      <c r="T3325" t="b">
        <f>NOT(ISBLANK(tblnventory[[#This Row],[Installed By]]))</f>
        <v>0</v>
      </c>
      <c r="U3325" t="str">
        <f>VLOOKUP(A3325, [1]!tblDescription[#Data], 3, 0)</f>
        <v>Catalyst 9166I AP (W6E, tri-band 4x4, XOR) w/Reg-Z</v>
      </c>
      <c r="V3325" s="22" cm="1">
        <f t="array" ref="V3325">_xlfn.XLOOKUP(1,([1]!tblOrders[Order]=tblnventory[[#This Row],[PO]])*([1]!tblOrders[Description]=tblnventory[[#This Row],[Item]]),[1]!tblOrders[Unit Total],0)</f>
        <v>902.54</v>
      </c>
      <c r="W3325" s="23" cm="1">
        <f t="array" ref="W3325">_xlfn.XLOOKUP(1,([1]!tblOrders[Order]=tblnventory[[#This Row],[PO]])*([1]!tblOrders[Description]=tblnventory[[#This Row],[Item]]),[1]!tblOrders[Licence])</f>
        <v>0</v>
      </c>
      <c r="X3325" t="b" cm="1">
        <f t="array" ref="X3325">NOT(_xlfn.XLOOKUP(tblnventory[[#This Row],[PO]]&amp;tblnventory[[#This Row],[Item]],[1]!tblOrders[Order]&amp;[1]!tblOrders[Description],[1]!tblOrders[Paid Licence],FALSE))</f>
        <v>1</v>
      </c>
      <c r="Y33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26" spans="1:25" ht="15.75" thickBot="1">
      <c r="A3326" s="19" t="s">
        <v>8242</v>
      </c>
      <c r="B3326" t="str">
        <f>_xlfn.XLOOKUP(tblnventory[[#This Row],[Item]],[1]!tblDescription[Item],[1]!tblDescription[Description])</f>
        <v>Catalyst 9166I AP (W6E, tri-band 4x4, XOR) w/Reg-Z</v>
      </c>
      <c r="C3326" t="str">
        <f>_xlfn.XLOOKUP(tblnventory[[#This Row],[Item]],[1]!tblDescription[Item],[1]!tblDescription[Type])</f>
        <v>WAP</v>
      </c>
      <c r="D3326" t="str">
        <f>_xlfn.XLOOKUP(tblnventory[[#This Row],[Use]],[1]!tblCodes[Use],[1]!tblCodes[Code])</f>
        <v>WiFi</v>
      </c>
      <c r="E3326" s="13" t="s">
        <v>3279</v>
      </c>
      <c r="F3326" s="20">
        <v>44977</v>
      </c>
      <c r="G3326" s="24" t="str">
        <f>IF(ISBLANK(tblnventory[[#This Row],[Installed By]]),"Store","Installed")</f>
        <v>Store</v>
      </c>
      <c r="H3326" t="s">
        <v>8243</v>
      </c>
      <c r="J3326">
        <v>2191007950</v>
      </c>
      <c r="K3326" s="17"/>
      <c r="O3326" t="b">
        <f>IF(tblnventory[[#This Row],[Installed]],LEFT(tblnventory[[#This Row],[Location]],3))</f>
        <v>0</v>
      </c>
      <c r="P3326" t="str">
        <f>_xlfn.XLOOKUP(tblnventory[[#This Row],[Serial Number]],[1]!tblDNACInventory[Floor],[1]!tblDNACInventory[Name],"Not Used")</f>
        <v>Not Used</v>
      </c>
      <c r="T3326" t="b">
        <f>NOT(ISBLANK(tblnventory[[#This Row],[Installed By]]))</f>
        <v>0</v>
      </c>
      <c r="U3326" t="str">
        <f>VLOOKUP(A3326, [1]!tblDescription[#Data], 3, 0)</f>
        <v>Catalyst 9166I AP (W6E, tri-band 4x4, XOR) w/Reg-Z</v>
      </c>
      <c r="V3326" s="22" cm="1">
        <f t="array" ref="V3326">_xlfn.XLOOKUP(1,([1]!tblOrders[Order]=tblnventory[[#This Row],[PO]])*([1]!tblOrders[Description]=tblnventory[[#This Row],[Item]]),[1]!tblOrders[Unit Total],0)</f>
        <v>902.54</v>
      </c>
      <c r="W3326" s="23" cm="1">
        <f t="array" ref="W3326">_xlfn.XLOOKUP(1,([1]!tblOrders[Order]=tblnventory[[#This Row],[PO]])*([1]!tblOrders[Description]=tblnventory[[#This Row],[Item]]),[1]!tblOrders[Licence])</f>
        <v>0</v>
      </c>
      <c r="X3326" t="b" cm="1">
        <f t="array" ref="X3326">NOT(_xlfn.XLOOKUP(tblnventory[[#This Row],[PO]]&amp;tblnventory[[#This Row],[Item]],[1]!tblOrders[Order]&amp;[1]!tblOrders[Description],[1]!tblOrders[Paid Licence],FALSE))</f>
        <v>1</v>
      </c>
      <c r="Y33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27" spans="1:25" ht="15.75" thickBot="1">
      <c r="A3327" s="19" t="s">
        <v>8242</v>
      </c>
      <c r="B3327" t="str">
        <f>_xlfn.XLOOKUP(tblnventory[[#This Row],[Item]],[1]!tblDescription[Item],[1]!tblDescription[Description])</f>
        <v>Catalyst 9166I AP (W6E, tri-band 4x4, XOR) w/Reg-Z</v>
      </c>
      <c r="C3327" t="str">
        <f>_xlfn.XLOOKUP(tblnventory[[#This Row],[Item]],[1]!tblDescription[Item],[1]!tblDescription[Type])</f>
        <v>WAP</v>
      </c>
      <c r="D3327" t="str">
        <f>_xlfn.XLOOKUP(tblnventory[[#This Row],[Use]],[1]!tblCodes[Use],[1]!tblCodes[Code])</f>
        <v>WiFi</v>
      </c>
      <c r="E3327" s="13" t="s">
        <v>3280</v>
      </c>
      <c r="F3327" s="20">
        <v>44977</v>
      </c>
      <c r="G3327" s="24" t="str">
        <f>IF(ISBLANK(tblnventory[[#This Row],[Installed By]]),"Store","Installed")</f>
        <v>Store</v>
      </c>
      <c r="H3327" t="s">
        <v>8243</v>
      </c>
      <c r="J3327">
        <v>2191007950</v>
      </c>
      <c r="K3327" s="17"/>
      <c r="O3327" t="b">
        <f>IF(tblnventory[[#This Row],[Installed]],LEFT(tblnventory[[#This Row],[Location]],3))</f>
        <v>0</v>
      </c>
      <c r="P3327" t="str">
        <f>_xlfn.XLOOKUP(tblnventory[[#This Row],[Serial Number]],[1]!tblDNACInventory[Floor],[1]!tblDNACInventory[Name],"Not Used")</f>
        <v>Not Used</v>
      </c>
      <c r="T3327" t="b">
        <f>NOT(ISBLANK(tblnventory[[#This Row],[Installed By]]))</f>
        <v>0</v>
      </c>
      <c r="U3327" t="str">
        <f>VLOOKUP(A3327, [1]!tblDescription[#Data], 3, 0)</f>
        <v>Catalyst 9166I AP (W6E, tri-band 4x4, XOR) w/Reg-Z</v>
      </c>
      <c r="V3327" s="22" cm="1">
        <f t="array" ref="V3327">_xlfn.XLOOKUP(1,([1]!tblOrders[Order]=tblnventory[[#This Row],[PO]])*([1]!tblOrders[Description]=tblnventory[[#This Row],[Item]]),[1]!tblOrders[Unit Total],0)</f>
        <v>902.54</v>
      </c>
      <c r="W3327" s="23" cm="1">
        <f t="array" ref="W3327">_xlfn.XLOOKUP(1,([1]!tblOrders[Order]=tblnventory[[#This Row],[PO]])*([1]!tblOrders[Description]=tblnventory[[#This Row],[Item]]),[1]!tblOrders[Licence])</f>
        <v>0</v>
      </c>
      <c r="X3327" t="b" cm="1">
        <f t="array" ref="X3327">NOT(_xlfn.XLOOKUP(tblnventory[[#This Row],[PO]]&amp;tblnventory[[#This Row],[Item]],[1]!tblOrders[Order]&amp;[1]!tblOrders[Description],[1]!tblOrders[Paid Licence],FALSE))</f>
        <v>1</v>
      </c>
      <c r="Y33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28" spans="1:25" ht="15.75" thickBot="1">
      <c r="A3328" s="19" t="s">
        <v>8242</v>
      </c>
      <c r="B3328" t="str">
        <f>_xlfn.XLOOKUP(tblnventory[[#This Row],[Item]],[1]!tblDescription[Item],[1]!tblDescription[Description])</f>
        <v>Catalyst 9166I AP (W6E, tri-band 4x4, XOR) w/Reg-Z</v>
      </c>
      <c r="C3328" t="str">
        <f>_xlfn.XLOOKUP(tblnventory[[#This Row],[Item]],[1]!tblDescription[Item],[1]!tblDescription[Type])</f>
        <v>WAP</v>
      </c>
      <c r="D3328" t="str">
        <f>_xlfn.XLOOKUP(tblnventory[[#This Row],[Use]],[1]!tblCodes[Use],[1]!tblCodes[Code])</f>
        <v>WiFi</v>
      </c>
      <c r="E3328" s="13" t="s">
        <v>3281</v>
      </c>
      <c r="F3328" s="20">
        <v>44977</v>
      </c>
      <c r="G3328" s="24" t="str">
        <f>IF(ISBLANK(tblnventory[[#This Row],[Installed By]]),"Store","Installed")</f>
        <v>Store</v>
      </c>
      <c r="H3328" t="s">
        <v>8243</v>
      </c>
      <c r="J3328">
        <v>2191007950</v>
      </c>
      <c r="K3328" s="17"/>
      <c r="O3328" t="b">
        <f>IF(tblnventory[[#This Row],[Installed]],LEFT(tblnventory[[#This Row],[Location]],3))</f>
        <v>0</v>
      </c>
      <c r="P3328" t="str">
        <f>_xlfn.XLOOKUP(tblnventory[[#This Row],[Serial Number]],[1]!tblDNACInventory[Floor],[1]!tblDNACInventory[Name],"Not Used")</f>
        <v>Not Used</v>
      </c>
      <c r="T3328" t="b">
        <f>NOT(ISBLANK(tblnventory[[#This Row],[Installed By]]))</f>
        <v>0</v>
      </c>
      <c r="U3328" t="str">
        <f>VLOOKUP(A3328, [1]!tblDescription[#Data], 3, 0)</f>
        <v>Catalyst 9166I AP (W6E, tri-band 4x4, XOR) w/Reg-Z</v>
      </c>
      <c r="V3328" s="22" cm="1">
        <f t="array" ref="V3328">_xlfn.XLOOKUP(1,([1]!tblOrders[Order]=tblnventory[[#This Row],[PO]])*([1]!tblOrders[Description]=tblnventory[[#This Row],[Item]]),[1]!tblOrders[Unit Total],0)</f>
        <v>902.54</v>
      </c>
      <c r="W3328" s="23" cm="1">
        <f t="array" ref="W3328">_xlfn.XLOOKUP(1,([1]!tblOrders[Order]=tblnventory[[#This Row],[PO]])*([1]!tblOrders[Description]=tblnventory[[#This Row],[Item]]),[1]!tblOrders[Licence])</f>
        <v>0</v>
      </c>
      <c r="X3328" t="b" cm="1">
        <f t="array" ref="X3328">NOT(_xlfn.XLOOKUP(tblnventory[[#This Row],[PO]]&amp;tblnventory[[#This Row],[Item]],[1]!tblOrders[Order]&amp;[1]!tblOrders[Description],[1]!tblOrders[Paid Licence],FALSE))</f>
        <v>1</v>
      </c>
      <c r="Y33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29" spans="1:25" ht="15.75" thickBot="1">
      <c r="A3329" s="19" t="s">
        <v>8242</v>
      </c>
      <c r="B3329" t="str">
        <f>_xlfn.XLOOKUP(tblnventory[[#This Row],[Item]],[1]!tblDescription[Item],[1]!tblDescription[Description])</f>
        <v>Catalyst 9166I AP (W6E, tri-band 4x4, XOR) w/Reg-Z</v>
      </c>
      <c r="C3329" t="str">
        <f>_xlfn.XLOOKUP(tblnventory[[#This Row],[Item]],[1]!tblDescription[Item],[1]!tblDescription[Type])</f>
        <v>WAP</v>
      </c>
      <c r="D3329" t="str">
        <f>_xlfn.XLOOKUP(tblnventory[[#This Row],[Use]],[1]!tblCodes[Use],[1]!tblCodes[Code])</f>
        <v>WiFi</v>
      </c>
      <c r="E3329" s="13" t="s">
        <v>3282</v>
      </c>
      <c r="F3329" s="20">
        <v>44977</v>
      </c>
      <c r="G3329" s="24" t="str">
        <f>IF(ISBLANK(tblnventory[[#This Row],[Installed By]]),"Store","Installed")</f>
        <v>Store</v>
      </c>
      <c r="H3329" t="s">
        <v>8243</v>
      </c>
      <c r="J3329">
        <v>2191007950</v>
      </c>
      <c r="K3329" s="17"/>
      <c r="O3329" t="b">
        <f>IF(tblnventory[[#This Row],[Installed]],LEFT(tblnventory[[#This Row],[Location]],3))</f>
        <v>0</v>
      </c>
      <c r="P3329" t="str">
        <f>_xlfn.XLOOKUP(tblnventory[[#This Row],[Serial Number]],[1]!tblDNACInventory[Floor],[1]!tblDNACInventory[Name],"Not Used")</f>
        <v>Not Used</v>
      </c>
      <c r="T3329" t="b">
        <f>NOT(ISBLANK(tblnventory[[#This Row],[Installed By]]))</f>
        <v>0</v>
      </c>
      <c r="U3329" t="str">
        <f>VLOOKUP(A3329, [1]!tblDescription[#Data], 3, 0)</f>
        <v>Catalyst 9166I AP (W6E, tri-band 4x4, XOR) w/Reg-Z</v>
      </c>
      <c r="V3329" s="22" cm="1">
        <f t="array" ref="V3329">_xlfn.XLOOKUP(1,([1]!tblOrders[Order]=tblnventory[[#This Row],[PO]])*([1]!tblOrders[Description]=tblnventory[[#This Row],[Item]]),[1]!tblOrders[Unit Total],0)</f>
        <v>902.54</v>
      </c>
      <c r="W3329" s="23" cm="1">
        <f t="array" ref="W3329">_xlfn.XLOOKUP(1,([1]!tblOrders[Order]=tblnventory[[#This Row],[PO]])*([1]!tblOrders[Description]=tblnventory[[#This Row],[Item]]),[1]!tblOrders[Licence])</f>
        <v>0</v>
      </c>
      <c r="X3329" t="b" cm="1">
        <f t="array" ref="X3329">NOT(_xlfn.XLOOKUP(tblnventory[[#This Row],[PO]]&amp;tblnventory[[#This Row],[Item]],[1]!tblOrders[Order]&amp;[1]!tblOrders[Description],[1]!tblOrders[Paid Licence],FALSE))</f>
        <v>1</v>
      </c>
      <c r="Y33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30" spans="1:25" ht="15.75" thickBot="1">
      <c r="A3330" s="19" t="s">
        <v>8242</v>
      </c>
      <c r="B3330" t="str">
        <f>_xlfn.XLOOKUP(tblnventory[[#This Row],[Item]],[1]!tblDescription[Item],[1]!tblDescription[Description])</f>
        <v>Catalyst 9166I AP (W6E, tri-band 4x4, XOR) w/Reg-Z</v>
      </c>
      <c r="C3330" t="str">
        <f>_xlfn.XLOOKUP(tblnventory[[#This Row],[Item]],[1]!tblDescription[Item],[1]!tblDescription[Type])</f>
        <v>WAP</v>
      </c>
      <c r="D3330" t="str">
        <f>_xlfn.XLOOKUP(tblnventory[[#This Row],[Use]],[1]!tblCodes[Use],[1]!tblCodes[Code])</f>
        <v>WiFi</v>
      </c>
      <c r="E3330" s="13" t="s">
        <v>3283</v>
      </c>
      <c r="F3330" s="20">
        <v>44977</v>
      </c>
      <c r="G3330" s="24" t="str">
        <f>IF(ISBLANK(tblnventory[[#This Row],[Installed By]]),"Store","Installed")</f>
        <v>Store</v>
      </c>
      <c r="H3330" t="s">
        <v>8243</v>
      </c>
      <c r="J3330">
        <v>2191007950</v>
      </c>
      <c r="K3330" s="17"/>
      <c r="O3330" t="b">
        <f>IF(tblnventory[[#This Row],[Installed]],LEFT(tblnventory[[#This Row],[Location]],3))</f>
        <v>0</v>
      </c>
      <c r="P3330" t="str">
        <f>_xlfn.XLOOKUP(tblnventory[[#This Row],[Serial Number]],[1]!tblDNACInventory[Floor],[1]!tblDNACInventory[Name],"Not Used")</f>
        <v>Not Used</v>
      </c>
      <c r="T3330" t="b">
        <f>NOT(ISBLANK(tblnventory[[#This Row],[Installed By]]))</f>
        <v>0</v>
      </c>
      <c r="U3330" t="str">
        <f>VLOOKUP(A3330, [1]!tblDescription[#Data], 3, 0)</f>
        <v>Catalyst 9166I AP (W6E, tri-band 4x4, XOR) w/Reg-Z</v>
      </c>
      <c r="V3330" s="22" cm="1">
        <f t="array" ref="V3330">_xlfn.XLOOKUP(1,([1]!tblOrders[Order]=tblnventory[[#This Row],[PO]])*([1]!tblOrders[Description]=tblnventory[[#This Row],[Item]]),[1]!tblOrders[Unit Total],0)</f>
        <v>902.54</v>
      </c>
      <c r="W3330" s="23" cm="1">
        <f t="array" ref="W3330">_xlfn.XLOOKUP(1,([1]!tblOrders[Order]=tblnventory[[#This Row],[PO]])*([1]!tblOrders[Description]=tblnventory[[#This Row],[Item]]),[1]!tblOrders[Licence])</f>
        <v>0</v>
      </c>
      <c r="X3330" t="b" cm="1">
        <f t="array" ref="X3330">NOT(_xlfn.XLOOKUP(tblnventory[[#This Row],[PO]]&amp;tblnventory[[#This Row],[Item]],[1]!tblOrders[Order]&amp;[1]!tblOrders[Description],[1]!tblOrders[Paid Licence],FALSE))</f>
        <v>1</v>
      </c>
      <c r="Y33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31" spans="1:25" ht="15.75" thickBot="1">
      <c r="A3331" s="19" t="s">
        <v>8242</v>
      </c>
      <c r="B3331" t="str">
        <f>_xlfn.XLOOKUP(tblnventory[[#This Row],[Item]],[1]!tblDescription[Item],[1]!tblDescription[Description])</f>
        <v>Catalyst 9166I AP (W6E, tri-band 4x4, XOR) w/Reg-Z</v>
      </c>
      <c r="C3331" t="str">
        <f>_xlfn.XLOOKUP(tblnventory[[#This Row],[Item]],[1]!tblDescription[Item],[1]!tblDescription[Type])</f>
        <v>WAP</v>
      </c>
      <c r="D3331" t="str">
        <f>_xlfn.XLOOKUP(tblnventory[[#This Row],[Use]],[1]!tblCodes[Use],[1]!tblCodes[Code])</f>
        <v>WiFi</v>
      </c>
      <c r="E3331" s="13" t="s">
        <v>3284</v>
      </c>
      <c r="F3331" s="20">
        <v>44977</v>
      </c>
      <c r="G3331" s="24" t="str">
        <f>IF(ISBLANK(tblnventory[[#This Row],[Installed By]]),"Store","Installed")</f>
        <v>Store</v>
      </c>
      <c r="H3331" t="s">
        <v>8243</v>
      </c>
      <c r="J3331">
        <v>2191007950</v>
      </c>
      <c r="K3331" s="17"/>
      <c r="O3331" t="b">
        <f>IF(tblnventory[[#This Row],[Installed]],LEFT(tblnventory[[#This Row],[Location]],3))</f>
        <v>0</v>
      </c>
      <c r="P3331" t="str">
        <f>_xlfn.XLOOKUP(tblnventory[[#This Row],[Serial Number]],[1]!tblDNACInventory[Floor],[1]!tblDNACInventory[Name],"Not Used")</f>
        <v>Not Used</v>
      </c>
      <c r="T3331" t="b">
        <f>NOT(ISBLANK(tblnventory[[#This Row],[Installed By]]))</f>
        <v>0</v>
      </c>
      <c r="U3331" t="str">
        <f>VLOOKUP(A3331, [1]!tblDescription[#Data], 3, 0)</f>
        <v>Catalyst 9166I AP (W6E, tri-band 4x4, XOR) w/Reg-Z</v>
      </c>
      <c r="V3331" s="22" cm="1">
        <f t="array" ref="V3331">_xlfn.XLOOKUP(1,([1]!tblOrders[Order]=tblnventory[[#This Row],[PO]])*([1]!tblOrders[Description]=tblnventory[[#This Row],[Item]]),[1]!tblOrders[Unit Total],0)</f>
        <v>902.54</v>
      </c>
      <c r="W3331" s="23" cm="1">
        <f t="array" ref="W3331">_xlfn.XLOOKUP(1,([1]!tblOrders[Order]=tblnventory[[#This Row],[PO]])*([1]!tblOrders[Description]=tblnventory[[#This Row],[Item]]),[1]!tblOrders[Licence])</f>
        <v>0</v>
      </c>
      <c r="X3331" t="b" cm="1">
        <f t="array" ref="X3331">NOT(_xlfn.XLOOKUP(tblnventory[[#This Row],[PO]]&amp;tblnventory[[#This Row],[Item]],[1]!tblOrders[Order]&amp;[1]!tblOrders[Description],[1]!tblOrders[Paid Licence],FALSE))</f>
        <v>1</v>
      </c>
      <c r="Y33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32" spans="1:25" ht="15.75" thickBot="1">
      <c r="A3332" s="19" t="s">
        <v>8242</v>
      </c>
      <c r="B3332" t="str">
        <f>_xlfn.XLOOKUP(tblnventory[[#This Row],[Item]],[1]!tblDescription[Item],[1]!tblDescription[Description])</f>
        <v>Catalyst 9166I AP (W6E, tri-band 4x4, XOR) w/Reg-Z</v>
      </c>
      <c r="C3332" t="str">
        <f>_xlfn.XLOOKUP(tblnventory[[#This Row],[Item]],[1]!tblDescription[Item],[1]!tblDescription[Type])</f>
        <v>WAP</v>
      </c>
      <c r="D3332" t="str">
        <f>_xlfn.XLOOKUP(tblnventory[[#This Row],[Use]],[1]!tblCodes[Use],[1]!tblCodes[Code])</f>
        <v>WiFi</v>
      </c>
      <c r="E3332" s="13" t="s">
        <v>3285</v>
      </c>
      <c r="F3332" s="20">
        <v>44977</v>
      </c>
      <c r="G3332" s="24" t="str">
        <f>IF(ISBLANK(tblnventory[[#This Row],[Installed By]]),"Store","Installed")</f>
        <v>Store</v>
      </c>
      <c r="H3332" t="s">
        <v>8243</v>
      </c>
      <c r="J3332">
        <v>2191007950</v>
      </c>
      <c r="K3332" s="17"/>
      <c r="O3332" t="b">
        <f>IF(tblnventory[[#This Row],[Installed]],LEFT(tblnventory[[#This Row],[Location]],3))</f>
        <v>0</v>
      </c>
      <c r="P3332" t="str">
        <f>_xlfn.XLOOKUP(tblnventory[[#This Row],[Serial Number]],[1]!tblDNACInventory[Floor],[1]!tblDNACInventory[Name],"Not Used")</f>
        <v>Not Used</v>
      </c>
      <c r="T3332" t="b">
        <f>NOT(ISBLANK(tblnventory[[#This Row],[Installed By]]))</f>
        <v>0</v>
      </c>
      <c r="U3332" t="str">
        <f>VLOOKUP(A3332, [1]!tblDescription[#Data], 3, 0)</f>
        <v>Catalyst 9166I AP (W6E, tri-band 4x4, XOR) w/Reg-Z</v>
      </c>
      <c r="V3332" s="22" cm="1">
        <f t="array" ref="V3332">_xlfn.XLOOKUP(1,([1]!tblOrders[Order]=tblnventory[[#This Row],[PO]])*([1]!tblOrders[Description]=tblnventory[[#This Row],[Item]]),[1]!tblOrders[Unit Total],0)</f>
        <v>902.54</v>
      </c>
      <c r="W3332" s="23" cm="1">
        <f t="array" ref="W3332">_xlfn.XLOOKUP(1,([1]!tblOrders[Order]=tblnventory[[#This Row],[PO]])*([1]!tblOrders[Description]=tblnventory[[#This Row],[Item]]),[1]!tblOrders[Licence])</f>
        <v>0</v>
      </c>
      <c r="X3332" t="b" cm="1">
        <f t="array" ref="X3332">NOT(_xlfn.XLOOKUP(tblnventory[[#This Row],[PO]]&amp;tblnventory[[#This Row],[Item]],[1]!tblOrders[Order]&amp;[1]!tblOrders[Description],[1]!tblOrders[Paid Licence],FALSE))</f>
        <v>1</v>
      </c>
      <c r="Y33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33" spans="1:25" ht="15.75" thickBot="1">
      <c r="A3333" s="19" t="s">
        <v>8242</v>
      </c>
      <c r="B3333" t="str">
        <f>_xlfn.XLOOKUP(tblnventory[[#This Row],[Item]],[1]!tblDescription[Item],[1]!tblDescription[Description])</f>
        <v>Catalyst 9166I AP (W6E, tri-band 4x4, XOR) w/Reg-Z</v>
      </c>
      <c r="C3333" t="str">
        <f>_xlfn.XLOOKUP(tblnventory[[#This Row],[Item]],[1]!tblDescription[Item],[1]!tblDescription[Type])</f>
        <v>WAP</v>
      </c>
      <c r="D3333" t="str">
        <f>_xlfn.XLOOKUP(tblnventory[[#This Row],[Use]],[1]!tblCodes[Use],[1]!tblCodes[Code])</f>
        <v>WiFi</v>
      </c>
      <c r="E3333" s="13" t="s">
        <v>3286</v>
      </c>
      <c r="F3333" s="20">
        <v>44977</v>
      </c>
      <c r="G3333" s="24" t="str">
        <f>IF(ISBLANK(tblnventory[[#This Row],[Installed By]]),"Store","Installed")</f>
        <v>Store</v>
      </c>
      <c r="H3333" t="s">
        <v>8243</v>
      </c>
      <c r="J3333">
        <v>2191007950</v>
      </c>
      <c r="K3333" s="17"/>
      <c r="O3333" t="b">
        <f>IF(tblnventory[[#This Row],[Installed]],LEFT(tblnventory[[#This Row],[Location]],3))</f>
        <v>0</v>
      </c>
      <c r="P3333" t="str">
        <f>_xlfn.XLOOKUP(tblnventory[[#This Row],[Serial Number]],[1]!tblDNACInventory[Floor],[1]!tblDNACInventory[Name],"Not Used")</f>
        <v>Not Used</v>
      </c>
      <c r="T3333" t="b">
        <f>NOT(ISBLANK(tblnventory[[#This Row],[Installed By]]))</f>
        <v>0</v>
      </c>
      <c r="U3333" t="str">
        <f>VLOOKUP(A3333, [1]!tblDescription[#Data], 3, 0)</f>
        <v>Catalyst 9166I AP (W6E, tri-band 4x4, XOR) w/Reg-Z</v>
      </c>
      <c r="V3333" s="22" cm="1">
        <f t="array" ref="V3333">_xlfn.XLOOKUP(1,([1]!tblOrders[Order]=tblnventory[[#This Row],[PO]])*([1]!tblOrders[Description]=tblnventory[[#This Row],[Item]]),[1]!tblOrders[Unit Total],0)</f>
        <v>902.54</v>
      </c>
      <c r="W3333" s="23" cm="1">
        <f t="array" ref="W3333">_xlfn.XLOOKUP(1,([1]!tblOrders[Order]=tblnventory[[#This Row],[PO]])*([1]!tblOrders[Description]=tblnventory[[#This Row],[Item]]),[1]!tblOrders[Licence])</f>
        <v>0</v>
      </c>
      <c r="X3333" t="b" cm="1">
        <f t="array" ref="X3333">NOT(_xlfn.XLOOKUP(tblnventory[[#This Row],[PO]]&amp;tblnventory[[#This Row],[Item]],[1]!tblOrders[Order]&amp;[1]!tblOrders[Description],[1]!tblOrders[Paid Licence],FALSE))</f>
        <v>1</v>
      </c>
      <c r="Y33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34" spans="1:25" ht="15.75" thickBot="1">
      <c r="A3334" s="19" t="s">
        <v>8242</v>
      </c>
      <c r="B3334" t="str">
        <f>_xlfn.XLOOKUP(tblnventory[[#This Row],[Item]],[1]!tblDescription[Item],[1]!tblDescription[Description])</f>
        <v>Catalyst 9166I AP (W6E, tri-band 4x4, XOR) w/Reg-Z</v>
      </c>
      <c r="C3334" t="str">
        <f>_xlfn.XLOOKUP(tblnventory[[#This Row],[Item]],[1]!tblDescription[Item],[1]!tblDescription[Type])</f>
        <v>WAP</v>
      </c>
      <c r="D3334" t="str">
        <f>_xlfn.XLOOKUP(tblnventory[[#This Row],[Use]],[1]!tblCodes[Use],[1]!tblCodes[Code])</f>
        <v>WiFi</v>
      </c>
      <c r="E3334" s="13" t="s">
        <v>3287</v>
      </c>
      <c r="F3334" s="20">
        <v>44977</v>
      </c>
      <c r="G3334" s="24" t="str">
        <f>IF(ISBLANK(tblnventory[[#This Row],[Installed By]]),"Store","Installed")</f>
        <v>Store</v>
      </c>
      <c r="H3334" t="s">
        <v>8243</v>
      </c>
      <c r="J3334">
        <v>2191007950</v>
      </c>
      <c r="K3334" s="17"/>
      <c r="O3334" t="b">
        <f>IF(tblnventory[[#This Row],[Installed]],LEFT(tblnventory[[#This Row],[Location]],3))</f>
        <v>0</v>
      </c>
      <c r="P3334" t="str">
        <f>_xlfn.XLOOKUP(tblnventory[[#This Row],[Serial Number]],[1]!tblDNACInventory[Floor],[1]!tblDNACInventory[Name],"Not Used")</f>
        <v>Not Used</v>
      </c>
      <c r="T3334" t="b">
        <f>NOT(ISBLANK(tblnventory[[#This Row],[Installed By]]))</f>
        <v>0</v>
      </c>
      <c r="U3334" t="str">
        <f>VLOOKUP(A3334, [1]!tblDescription[#Data], 3, 0)</f>
        <v>Catalyst 9166I AP (W6E, tri-band 4x4, XOR) w/Reg-Z</v>
      </c>
      <c r="V3334" s="22" cm="1">
        <f t="array" ref="V3334">_xlfn.XLOOKUP(1,([1]!tblOrders[Order]=tblnventory[[#This Row],[PO]])*([1]!tblOrders[Description]=tblnventory[[#This Row],[Item]]),[1]!tblOrders[Unit Total],0)</f>
        <v>902.54</v>
      </c>
      <c r="W3334" s="23" cm="1">
        <f t="array" ref="W3334">_xlfn.XLOOKUP(1,([1]!tblOrders[Order]=tblnventory[[#This Row],[PO]])*([1]!tblOrders[Description]=tblnventory[[#This Row],[Item]]),[1]!tblOrders[Licence])</f>
        <v>0</v>
      </c>
      <c r="X3334" t="b" cm="1">
        <f t="array" ref="X3334">NOT(_xlfn.XLOOKUP(tblnventory[[#This Row],[PO]]&amp;tblnventory[[#This Row],[Item]],[1]!tblOrders[Order]&amp;[1]!tblOrders[Description],[1]!tblOrders[Paid Licence],FALSE))</f>
        <v>1</v>
      </c>
      <c r="Y33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35" spans="1:25" ht="15.75" thickBot="1">
      <c r="A3335" s="19" t="s">
        <v>8242</v>
      </c>
      <c r="B3335" t="str">
        <f>_xlfn.XLOOKUP(tblnventory[[#This Row],[Item]],[1]!tblDescription[Item],[1]!tblDescription[Description])</f>
        <v>Catalyst 9166I AP (W6E, tri-band 4x4, XOR) w/Reg-Z</v>
      </c>
      <c r="C3335" t="str">
        <f>_xlfn.XLOOKUP(tblnventory[[#This Row],[Item]],[1]!tblDescription[Item],[1]!tblDescription[Type])</f>
        <v>WAP</v>
      </c>
      <c r="D3335" t="str">
        <f>_xlfn.XLOOKUP(tblnventory[[#This Row],[Use]],[1]!tblCodes[Use],[1]!tblCodes[Code])</f>
        <v>WiFi</v>
      </c>
      <c r="E3335" s="13" t="s">
        <v>3288</v>
      </c>
      <c r="F3335" s="20">
        <v>44977</v>
      </c>
      <c r="G3335" s="24" t="str">
        <f>IF(ISBLANK(tblnventory[[#This Row],[Installed By]]),"Store","Installed")</f>
        <v>Store</v>
      </c>
      <c r="H3335" t="s">
        <v>8243</v>
      </c>
      <c r="J3335">
        <v>2191007950</v>
      </c>
      <c r="K3335" s="17"/>
      <c r="O3335" t="b">
        <f>IF(tblnventory[[#This Row],[Installed]],LEFT(tblnventory[[#This Row],[Location]],3))</f>
        <v>0</v>
      </c>
      <c r="P3335" t="str">
        <f>_xlfn.XLOOKUP(tblnventory[[#This Row],[Serial Number]],[1]!tblDNACInventory[Floor],[1]!tblDNACInventory[Name],"Not Used")</f>
        <v>Not Used</v>
      </c>
      <c r="T3335" t="b">
        <f>NOT(ISBLANK(tblnventory[[#This Row],[Installed By]]))</f>
        <v>0</v>
      </c>
      <c r="U3335" t="str">
        <f>VLOOKUP(A3335, [1]!tblDescription[#Data], 3, 0)</f>
        <v>Catalyst 9166I AP (W6E, tri-band 4x4, XOR) w/Reg-Z</v>
      </c>
      <c r="V3335" s="22" cm="1">
        <f t="array" ref="V3335">_xlfn.XLOOKUP(1,([1]!tblOrders[Order]=tblnventory[[#This Row],[PO]])*([1]!tblOrders[Description]=tblnventory[[#This Row],[Item]]),[1]!tblOrders[Unit Total],0)</f>
        <v>902.54</v>
      </c>
      <c r="W3335" s="23" cm="1">
        <f t="array" ref="W3335">_xlfn.XLOOKUP(1,([1]!tblOrders[Order]=tblnventory[[#This Row],[PO]])*([1]!tblOrders[Description]=tblnventory[[#This Row],[Item]]),[1]!tblOrders[Licence])</f>
        <v>0</v>
      </c>
      <c r="X3335" t="b" cm="1">
        <f t="array" ref="X3335">NOT(_xlfn.XLOOKUP(tblnventory[[#This Row],[PO]]&amp;tblnventory[[#This Row],[Item]],[1]!tblOrders[Order]&amp;[1]!tblOrders[Description],[1]!tblOrders[Paid Licence],FALSE))</f>
        <v>1</v>
      </c>
      <c r="Y33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36" spans="1:25" ht="15.75" thickBot="1">
      <c r="A3336" s="19" t="s">
        <v>8242</v>
      </c>
      <c r="B3336" t="str">
        <f>_xlfn.XLOOKUP(tblnventory[[#This Row],[Item]],[1]!tblDescription[Item],[1]!tblDescription[Description])</f>
        <v>Catalyst 9166I AP (W6E, tri-band 4x4, XOR) w/Reg-Z</v>
      </c>
      <c r="C3336" t="str">
        <f>_xlfn.XLOOKUP(tblnventory[[#This Row],[Item]],[1]!tblDescription[Item],[1]!tblDescription[Type])</f>
        <v>WAP</v>
      </c>
      <c r="D3336" t="str">
        <f>_xlfn.XLOOKUP(tblnventory[[#This Row],[Use]],[1]!tblCodes[Use],[1]!tblCodes[Code])</f>
        <v>WiFi</v>
      </c>
      <c r="E3336" s="13" t="s">
        <v>3289</v>
      </c>
      <c r="F3336" s="20">
        <v>44977</v>
      </c>
      <c r="G3336" s="24" t="str">
        <f>IF(ISBLANK(tblnventory[[#This Row],[Installed By]]),"Store","Installed")</f>
        <v>Store</v>
      </c>
      <c r="H3336" t="s">
        <v>8243</v>
      </c>
      <c r="J3336">
        <v>2191007950</v>
      </c>
      <c r="K3336" s="17"/>
      <c r="O3336" t="b">
        <f>IF(tblnventory[[#This Row],[Installed]],LEFT(tblnventory[[#This Row],[Location]],3))</f>
        <v>0</v>
      </c>
      <c r="P3336" t="str">
        <f>_xlfn.XLOOKUP(tblnventory[[#This Row],[Serial Number]],[1]!tblDNACInventory[Floor],[1]!tblDNACInventory[Name],"Not Used")</f>
        <v>Not Used</v>
      </c>
      <c r="T3336" t="b">
        <f>NOT(ISBLANK(tblnventory[[#This Row],[Installed By]]))</f>
        <v>0</v>
      </c>
      <c r="U3336" t="str">
        <f>VLOOKUP(A3336, [1]!tblDescription[#Data], 3, 0)</f>
        <v>Catalyst 9166I AP (W6E, tri-band 4x4, XOR) w/Reg-Z</v>
      </c>
      <c r="V3336" s="22" cm="1">
        <f t="array" ref="V3336">_xlfn.XLOOKUP(1,([1]!tblOrders[Order]=tblnventory[[#This Row],[PO]])*([1]!tblOrders[Description]=tblnventory[[#This Row],[Item]]),[1]!tblOrders[Unit Total],0)</f>
        <v>902.54</v>
      </c>
      <c r="W3336" s="23" cm="1">
        <f t="array" ref="W3336">_xlfn.XLOOKUP(1,([1]!tblOrders[Order]=tblnventory[[#This Row],[PO]])*([1]!tblOrders[Description]=tblnventory[[#This Row],[Item]]),[1]!tblOrders[Licence])</f>
        <v>0</v>
      </c>
      <c r="X3336" t="b" cm="1">
        <f t="array" ref="X3336">NOT(_xlfn.XLOOKUP(tblnventory[[#This Row],[PO]]&amp;tblnventory[[#This Row],[Item]],[1]!tblOrders[Order]&amp;[1]!tblOrders[Description],[1]!tblOrders[Paid Licence],FALSE))</f>
        <v>1</v>
      </c>
      <c r="Y33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37" spans="1:25" ht="15.75" thickBot="1">
      <c r="A3337" s="19" t="s">
        <v>8242</v>
      </c>
      <c r="B3337" t="str">
        <f>_xlfn.XLOOKUP(tblnventory[[#This Row],[Item]],[1]!tblDescription[Item],[1]!tblDescription[Description])</f>
        <v>Catalyst 9166I AP (W6E, tri-band 4x4, XOR) w/Reg-Z</v>
      </c>
      <c r="C3337" t="str">
        <f>_xlfn.XLOOKUP(tblnventory[[#This Row],[Item]],[1]!tblDescription[Item],[1]!tblDescription[Type])</f>
        <v>WAP</v>
      </c>
      <c r="D3337" t="str">
        <f>_xlfn.XLOOKUP(tblnventory[[#This Row],[Use]],[1]!tblCodes[Use],[1]!tblCodes[Code])</f>
        <v>WiFi</v>
      </c>
      <c r="E3337" s="13" t="s">
        <v>3290</v>
      </c>
      <c r="F3337" s="20">
        <v>44977</v>
      </c>
      <c r="G3337" s="24" t="str">
        <f>IF(ISBLANK(tblnventory[[#This Row],[Installed By]]),"Store","Installed")</f>
        <v>Store</v>
      </c>
      <c r="H3337" t="s">
        <v>8243</v>
      </c>
      <c r="J3337">
        <v>2191007950</v>
      </c>
      <c r="K3337" s="17"/>
      <c r="O3337" t="b">
        <f>IF(tblnventory[[#This Row],[Installed]],LEFT(tblnventory[[#This Row],[Location]],3))</f>
        <v>0</v>
      </c>
      <c r="P3337" t="str">
        <f>_xlfn.XLOOKUP(tblnventory[[#This Row],[Serial Number]],[1]!tblDNACInventory[Floor],[1]!tblDNACInventory[Name],"Not Used")</f>
        <v>Not Used</v>
      </c>
      <c r="T3337" t="b">
        <f>NOT(ISBLANK(tblnventory[[#This Row],[Installed By]]))</f>
        <v>0</v>
      </c>
      <c r="U3337" t="str">
        <f>VLOOKUP(A3337, [1]!tblDescription[#Data], 3, 0)</f>
        <v>Catalyst 9166I AP (W6E, tri-band 4x4, XOR) w/Reg-Z</v>
      </c>
      <c r="V3337" s="22" cm="1">
        <f t="array" ref="V3337">_xlfn.XLOOKUP(1,([1]!tblOrders[Order]=tblnventory[[#This Row],[PO]])*([1]!tblOrders[Description]=tblnventory[[#This Row],[Item]]),[1]!tblOrders[Unit Total],0)</f>
        <v>902.54</v>
      </c>
      <c r="W3337" s="23" cm="1">
        <f t="array" ref="W3337">_xlfn.XLOOKUP(1,([1]!tblOrders[Order]=tblnventory[[#This Row],[PO]])*([1]!tblOrders[Description]=tblnventory[[#This Row],[Item]]),[1]!tblOrders[Licence])</f>
        <v>0</v>
      </c>
      <c r="X3337" t="b" cm="1">
        <f t="array" ref="X3337">NOT(_xlfn.XLOOKUP(tblnventory[[#This Row],[PO]]&amp;tblnventory[[#This Row],[Item]],[1]!tblOrders[Order]&amp;[1]!tblOrders[Description],[1]!tblOrders[Paid Licence],FALSE))</f>
        <v>1</v>
      </c>
      <c r="Y33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38" spans="1:25" ht="15.75" thickBot="1">
      <c r="A3338" s="19" t="s">
        <v>8242</v>
      </c>
      <c r="B3338" t="str">
        <f>_xlfn.XLOOKUP(tblnventory[[#This Row],[Item]],[1]!tblDescription[Item],[1]!tblDescription[Description])</f>
        <v>Catalyst 9166I AP (W6E, tri-band 4x4, XOR) w/Reg-Z</v>
      </c>
      <c r="C3338" t="str">
        <f>_xlfn.XLOOKUP(tblnventory[[#This Row],[Item]],[1]!tblDescription[Item],[1]!tblDescription[Type])</f>
        <v>WAP</v>
      </c>
      <c r="D3338" t="str">
        <f>_xlfn.XLOOKUP(tblnventory[[#This Row],[Use]],[1]!tblCodes[Use],[1]!tblCodes[Code])</f>
        <v>WiFi</v>
      </c>
      <c r="E3338" s="13" t="s">
        <v>3291</v>
      </c>
      <c r="F3338" s="20">
        <v>44977</v>
      </c>
      <c r="G3338" s="24" t="str">
        <f>IF(ISBLANK(tblnventory[[#This Row],[Installed By]]),"Store","Installed")</f>
        <v>Store</v>
      </c>
      <c r="H3338" t="s">
        <v>8243</v>
      </c>
      <c r="J3338">
        <v>2191007950</v>
      </c>
      <c r="K3338" s="17"/>
      <c r="O3338" t="b">
        <f>IF(tblnventory[[#This Row],[Installed]],LEFT(tblnventory[[#This Row],[Location]],3))</f>
        <v>0</v>
      </c>
      <c r="P3338" t="str">
        <f>_xlfn.XLOOKUP(tblnventory[[#This Row],[Serial Number]],[1]!tblDNACInventory[Floor],[1]!tblDNACInventory[Name],"Not Used")</f>
        <v>Not Used</v>
      </c>
      <c r="T3338" t="b">
        <f>NOT(ISBLANK(tblnventory[[#This Row],[Installed By]]))</f>
        <v>0</v>
      </c>
      <c r="U3338" t="str">
        <f>VLOOKUP(A3338, [1]!tblDescription[#Data], 3, 0)</f>
        <v>Catalyst 9166I AP (W6E, tri-band 4x4, XOR) w/Reg-Z</v>
      </c>
      <c r="V3338" s="22" cm="1">
        <f t="array" ref="V3338">_xlfn.XLOOKUP(1,([1]!tblOrders[Order]=tblnventory[[#This Row],[PO]])*([1]!tblOrders[Description]=tblnventory[[#This Row],[Item]]),[1]!tblOrders[Unit Total],0)</f>
        <v>902.54</v>
      </c>
      <c r="W3338" s="23" cm="1">
        <f t="array" ref="W3338">_xlfn.XLOOKUP(1,([1]!tblOrders[Order]=tblnventory[[#This Row],[PO]])*([1]!tblOrders[Description]=tblnventory[[#This Row],[Item]]),[1]!tblOrders[Licence])</f>
        <v>0</v>
      </c>
      <c r="X3338" t="b" cm="1">
        <f t="array" ref="X3338">NOT(_xlfn.XLOOKUP(tblnventory[[#This Row],[PO]]&amp;tblnventory[[#This Row],[Item]],[1]!tblOrders[Order]&amp;[1]!tblOrders[Description],[1]!tblOrders[Paid Licence],FALSE))</f>
        <v>1</v>
      </c>
      <c r="Y33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39" spans="1:25" ht="15.75" thickBot="1">
      <c r="A3339" s="19" t="s">
        <v>8242</v>
      </c>
      <c r="B3339" t="str">
        <f>_xlfn.XLOOKUP(tblnventory[[#This Row],[Item]],[1]!tblDescription[Item],[1]!tblDescription[Description])</f>
        <v>Catalyst 9166I AP (W6E, tri-band 4x4, XOR) w/Reg-Z</v>
      </c>
      <c r="C3339" t="str">
        <f>_xlfn.XLOOKUP(tblnventory[[#This Row],[Item]],[1]!tblDescription[Item],[1]!tblDescription[Type])</f>
        <v>WAP</v>
      </c>
      <c r="D3339" t="str">
        <f>_xlfn.XLOOKUP(tblnventory[[#This Row],[Use]],[1]!tblCodes[Use],[1]!tblCodes[Code])</f>
        <v>WiFi</v>
      </c>
      <c r="E3339" s="13" t="s">
        <v>3292</v>
      </c>
      <c r="F3339" s="20">
        <v>44977</v>
      </c>
      <c r="G3339" s="24" t="str">
        <f>IF(ISBLANK(tblnventory[[#This Row],[Installed By]]),"Store","Installed")</f>
        <v>Store</v>
      </c>
      <c r="H3339" t="s">
        <v>8243</v>
      </c>
      <c r="J3339">
        <v>2191007950</v>
      </c>
      <c r="K3339" s="17"/>
      <c r="O3339" t="b">
        <f>IF(tblnventory[[#This Row],[Installed]],LEFT(tblnventory[[#This Row],[Location]],3))</f>
        <v>0</v>
      </c>
      <c r="P3339" t="str">
        <f>_xlfn.XLOOKUP(tblnventory[[#This Row],[Serial Number]],[1]!tblDNACInventory[Floor],[1]!tblDNACInventory[Name],"Not Used")</f>
        <v>Not Used</v>
      </c>
      <c r="T3339" t="b">
        <f>NOT(ISBLANK(tblnventory[[#This Row],[Installed By]]))</f>
        <v>0</v>
      </c>
      <c r="U3339" t="str">
        <f>VLOOKUP(A3339, [1]!tblDescription[#Data], 3, 0)</f>
        <v>Catalyst 9166I AP (W6E, tri-band 4x4, XOR) w/Reg-Z</v>
      </c>
      <c r="V3339" s="22" cm="1">
        <f t="array" ref="V3339">_xlfn.XLOOKUP(1,([1]!tblOrders[Order]=tblnventory[[#This Row],[PO]])*([1]!tblOrders[Description]=tblnventory[[#This Row],[Item]]),[1]!tblOrders[Unit Total],0)</f>
        <v>902.54</v>
      </c>
      <c r="W3339" s="23" cm="1">
        <f t="array" ref="W3339">_xlfn.XLOOKUP(1,([1]!tblOrders[Order]=tblnventory[[#This Row],[PO]])*([1]!tblOrders[Description]=tblnventory[[#This Row],[Item]]),[1]!tblOrders[Licence])</f>
        <v>0</v>
      </c>
      <c r="X3339" t="b" cm="1">
        <f t="array" ref="X3339">NOT(_xlfn.XLOOKUP(tblnventory[[#This Row],[PO]]&amp;tblnventory[[#This Row],[Item]],[1]!tblOrders[Order]&amp;[1]!tblOrders[Description],[1]!tblOrders[Paid Licence],FALSE))</f>
        <v>1</v>
      </c>
      <c r="Y33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40" spans="1:25" ht="15.75" thickBot="1">
      <c r="A3340" s="19" t="s">
        <v>8242</v>
      </c>
      <c r="B3340" t="str">
        <f>_xlfn.XLOOKUP(tblnventory[[#This Row],[Item]],[1]!tblDescription[Item],[1]!tblDescription[Description])</f>
        <v>Catalyst 9166I AP (W6E, tri-band 4x4, XOR) w/Reg-Z</v>
      </c>
      <c r="C3340" t="str">
        <f>_xlfn.XLOOKUP(tblnventory[[#This Row],[Item]],[1]!tblDescription[Item],[1]!tblDescription[Type])</f>
        <v>WAP</v>
      </c>
      <c r="D3340" t="str">
        <f>_xlfn.XLOOKUP(tblnventory[[#This Row],[Use]],[1]!tblCodes[Use],[1]!tblCodes[Code])</f>
        <v>WiFi</v>
      </c>
      <c r="E3340" s="13" t="s">
        <v>3293</v>
      </c>
      <c r="F3340" s="20">
        <v>44977</v>
      </c>
      <c r="G3340" s="24" t="str">
        <f>IF(ISBLANK(tblnventory[[#This Row],[Installed By]]),"Store","Installed")</f>
        <v>Store</v>
      </c>
      <c r="H3340" t="s">
        <v>8243</v>
      </c>
      <c r="J3340">
        <v>2191007950</v>
      </c>
      <c r="K3340" s="17"/>
      <c r="O3340" t="b">
        <f>IF(tblnventory[[#This Row],[Installed]],LEFT(tblnventory[[#This Row],[Location]],3))</f>
        <v>0</v>
      </c>
      <c r="P3340" t="str">
        <f>_xlfn.XLOOKUP(tblnventory[[#This Row],[Serial Number]],[1]!tblDNACInventory[Floor],[1]!tblDNACInventory[Name],"Not Used")</f>
        <v>Not Used</v>
      </c>
      <c r="T3340" t="b">
        <f>NOT(ISBLANK(tblnventory[[#This Row],[Installed By]]))</f>
        <v>0</v>
      </c>
      <c r="U3340" t="str">
        <f>VLOOKUP(A3340, [1]!tblDescription[#Data], 3, 0)</f>
        <v>Catalyst 9166I AP (W6E, tri-band 4x4, XOR) w/Reg-Z</v>
      </c>
      <c r="V3340" s="22" cm="1">
        <f t="array" ref="V3340">_xlfn.XLOOKUP(1,([1]!tblOrders[Order]=tblnventory[[#This Row],[PO]])*([1]!tblOrders[Description]=tblnventory[[#This Row],[Item]]),[1]!tblOrders[Unit Total],0)</f>
        <v>902.54</v>
      </c>
      <c r="W3340" s="23" cm="1">
        <f t="array" ref="W3340">_xlfn.XLOOKUP(1,([1]!tblOrders[Order]=tblnventory[[#This Row],[PO]])*([1]!tblOrders[Description]=tblnventory[[#This Row],[Item]]),[1]!tblOrders[Licence])</f>
        <v>0</v>
      </c>
      <c r="X3340" t="b" cm="1">
        <f t="array" ref="X3340">NOT(_xlfn.XLOOKUP(tblnventory[[#This Row],[PO]]&amp;tblnventory[[#This Row],[Item]],[1]!tblOrders[Order]&amp;[1]!tblOrders[Description],[1]!tblOrders[Paid Licence],FALSE))</f>
        <v>1</v>
      </c>
      <c r="Y33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41" spans="1:25" ht="15.75" thickBot="1">
      <c r="A3341" s="19" t="s">
        <v>8242</v>
      </c>
      <c r="B3341" t="str">
        <f>_xlfn.XLOOKUP(tblnventory[[#This Row],[Item]],[1]!tblDescription[Item],[1]!tblDescription[Description])</f>
        <v>Catalyst 9166I AP (W6E, tri-band 4x4, XOR) w/Reg-Z</v>
      </c>
      <c r="C3341" t="str">
        <f>_xlfn.XLOOKUP(tblnventory[[#This Row],[Item]],[1]!tblDescription[Item],[1]!tblDescription[Type])</f>
        <v>WAP</v>
      </c>
      <c r="D3341" t="str">
        <f>_xlfn.XLOOKUP(tblnventory[[#This Row],[Use]],[1]!tblCodes[Use],[1]!tblCodes[Code])</f>
        <v>WiFi</v>
      </c>
      <c r="E3341" s="13" t="s">
        <v>3294</v>
      </c>
      <c r="F3341" s="20">
        <v>44977</v>
      </c>
      <c r="G3341" s="24" t="str">
        <f>IF(ISBLANK(tblnventory[[#This Row],[Installed By]]),"Store","Installed")</f>
        <v>Store</v>
      </c>
      <c r="H3341" t="s">
        <v>8243</v>
      </c>
      <c r="J3341">
        <v>2191007950</v>
      </c>
      <c r="K3341" s="17"/>
      <c r="O3341" t="b">
        <f>IF(tblnventory[[#This Row],[Installed]],LEFT(tblnventory[[#This Row],[Location]],3))</f>
        <v>0</v>
      </c>
      <c r="P3341" t="str">
        <f>_xlfn.XLOOKUP(tblnventory[[#This Row],[Serial Number]],[1]!tblDNACInventory[Floor],[1]!tblDNACInventory[Name],"Not Used")</f>
        <v>Not Used</v>
      </c>
      <c r="T3341" t="b">
        <f>NOT(ISBLANK(tblnventory[[#This Row],[Installed By]]))</f>
        <v>0</v>
      </c>
      <c r="U3341" t="str">
        <f>VLOOKUP(A3341, [1]!tblDescription[#Data], 3, 0)</f>
        <v>Catalyst 9166I AP (W6E, tri-band 4x4, XOR) w/Reg-Z</v>
      </c>
      <c r="V3341" s="22" cm="1">
        <f t="array" ref="V3341">_xlfn.XLOOKUP(1,([1]!tblOrders[Order]=tblnventory[[#This Row],[PO]])*([1]!tblOrders[Description]=tblnventory[[#This Row],[Item]]),[1]!tblOrders[Unit Total],0)</f>
        <v>902.54</v>
      </c>
      <c r="W3341" s="23" cm="1">
        <f t="array" ref="W3341">_xlfn.XLOOKUP(1,([1]!tblOrders[Order]=tblnventory[[#This Row],[PO]])*([1]!tblOrders[Description]=tblnventory[[#This Row],[Item]]),[1]!tblOrders[Licence])</f>
        <v>0</v>
      </c>
      <c r="X3341" t="b" cm="1">
        <f t="array" ref="X3341">NOT(_xlfn.XLOOKUP(tblnventory[[#This Row],[PO]]&amp;tblnventory[[#This Row],[Item]],[1]!tblOrders[Order]&amp;[1]!tblOrders[Description],[1]!tblOrders[Paid Licence],FALSE))</f>
        <v>1</v>
      </c>
      <c r="Y33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42" spans="1:25" ht="15.75" thickBot="1">
      <c r="A3342" s="19" t="s">
        <v>8242</v>
      </c>
      <c r="B3342" t="str">
        <f>_xlfn.XLOOKUP(tblnventory[[#This Row],[Item]],[1]!tblDescription[Item],[1]!tblDescription[Description])</f>
        <v>Catalyst 9166I AP (W6E, tri-band 4x4, XOR) w/Reg-Z</v>
      </c>
      <c r="C3342" t="str">
        <f>_xlfn.XLOOKUP(tblnventory[[#This Row],[Item]],[1]!tblDescription[Item],[1]!tblDescription[Type])</f>
        <v>WAP</v>
      </c>
      <c r="D3342" t="str">
        <f>_xlfn.XLOOKUP(tblnventory[[#This Row],[Use]],[1]!tblCodes[Use],[1]!tblCodes[Code])</f>
        <v>WiFi</v>
      </c>
      <c r="E3342" s="13" t="s">
        <v>3295</v>
      </c>
      <c r="F3342" s="20">
        <v>44977</v>
      </c>
      <c r="G3342" s="24" t="str">
        <f>IF(ISBLANK(tblnventory[[#This Row],[Installed By]]),"Store","Installed")</f>
        <v>Store</v>
      </c>
      <c r="H3342" t="s">
        <v>8243</v>
      </c>
      <c r="J3342">
        <v>2191007950</v>
      </c>
      <c r="K3342" s="17"/>
      <c r="O3342" t="b">
        <f>IF(tblnventory[[#This Row],[Installed]],LEFT(tblnventory[[#This Row],[Location]],3))</f>
        <v>0</v>
      </c>
      <c r="P3342" t="str">
        <f>_xlfn.XLOOKUP(tblnventory[[#This Row],[Serial Number]],[1]!tblDNACInventory[Floor],[1]!tblDNACInventory[Name],"Not Used")</f>
        <v>Not Used</v>
      </c>
      <c r="T3342" t="b">
        <f>NOT(ISBLANK(tblnventory[[#This Row],[Installed By]]))</f>
        <v>0</v>
      </c>
      <c r="U3342" t="str">
        <f>VLOOKUP(A3342, [1]!tblDescription[#Data], 3, 0)</f>
        <v>Catalyst 9166I AP (W6E, tri-band 4x4, XOR) w/Reg-Z</v>
      </c>
      <c r="V3342" s="22" cm="1">
        <f t="array" ref="V3342">_xlfn.XLOOKUP(1,([1]!tblOrders[Order]=tblnventory[[#This Row],[PO]])*([1]!tblOrders[Description]=tblnventory[[#This Row],[Item]]),[1]!tblOrders[Unit Total],0)</f>
        <v>902.54</v>
      </c>
      <c r="W3342" s="23" cm="1">
        <f t="array" ref="W3342">_xlfn.XLOOKUP(1,([1]!tblOrders[Order]=tblnventory[[#This Row],[PO]])*([1]!tblOrders[Description]=tblnventory[[#This Row],[Item]]),[1]!tblOrders[Licence])</f>
        <v>0</v>
      </c>
      <c r="X3342" t="b" cm="1">
        <f t="array" ref="X3342">NOT(_xlfn.XLOOKUP(tblnventory[[#This Row],[PO]]&amp;tblnventory[[#This Row],[Item]],[1]!tblOrders[Order]&amp;[1]!tblOrders[Description],[1]!tblOrders[Paid Licence],FALSE))</f>
        <v>1</v>
      </c>
      <c r="Y33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43" spans="1:25" ht="15.75" thickBot="1">
      <c r="A3343" s="19" t="s">
        <v>8242</v>
      </c>
      <c r="B3343" t="str">
        <f>_xlfn.XLOOKUP(tblnventory[[#This Row],[Item]],[1]!tblDescription[Item],[1]!tblDescription[Description])</f>
        <v>Catalyst 9166I AP (W6E, tri-band 4x4, XOR) w/Reg-Z</v>
      </c>
      <c r="C3343" t="str">
        <f>_xlfn.XLOOKUP(tblnventory[[#This Row],[Item]],[1]!tblDescription[Item],[1]!tblDescription[Type])</f>
        <v>WAP</v>
      </c>
      <c r="D3343" t="str">
        <f>_xlfn.XLOOKUP(tblnventory[[#This Row],[Use]],[1]!tblCodes[Use],[1]!tblCodes[Code])</f>
        <v>WiFi</v>
      </c>
      <c r="E3343" s="13" t="s">
        <v>3296</v>
      </c>
      <c r="F3343" s="20">
        <v>44977</v>
      </c>
      <c r="G3343" s="24" t="str">
        <f>IF(ISBLANK(tblnventory[[#This Row],[Installed By]]),"Store","Installed")</f>
        <v>Store</v>
      </c>
      <c r="H3343" t="s">
        <v>8243</v>
      </c>
      <c r="J3343">
        <v>2191007950</v>
      </c>
      <c r="K3343" s="17"/>
      <c r="O3343" t="b">
        <f>IF(tblnventory[[#This Row],[Installed]],LEFT(tblnventory[[#This Row],[Location]],3))</f>
        <v>0</v>
      </c>
      <c r="P3343" t="str">
        <f>_xlfn.XLOOKUP(tblnventory[[#This Row],[Serial Number]],[1]!tblDNACInventory[Floor],[1]!tblDNACInventory[Name],"Not Used")</f>
        <v>Not Used</v>
      </c>
      <c r="T3343" t="b">
        <f>NOT(ISBLANK(tblnventory[[#This Row],[Installed By]]))</f>
        <v>0</v>
      </c>
      <c r="U3343" t="str">
        <f>VLOOKUP(A3343, [1]!tblDescription[#Data], 3, 0)</f>
        <v>Catalyst 9166I AP (W6E, tri-band 4x4, XOR) w/Reg-Z</v>
      </c>
      <c r="V3343" s="22" cm="1">
        <f t="array" ref="V3343">_xlfn.XLOOKUP(1,([1]!tblOrders[Order]=tblnventory[[#This Row],[PO]])*([1]!tblOrders[Description]=tblnventory[[#This Row],[Item]]),[1]!tblOrders[Unit Total],0)</f>
        <v>902.54</v>
      </c>
      <c r="W3343" s="23" cm="1">
        <f t="array" ref="W3343">_xlfn.XLOOKUP(1,([1]!tblOrders[Order]=tblnventory[[#This Row],[PO]])*([1]!tblOrders[Description]=tblnventory[[#This Row],[Item]]),[1]!tblOrders[Licence])</f>
        <v>0</v>
      </c>
      <c r="X3343" t="b" cm="1">
        <f t="array" ref="X3343">NOT(_xlfn.XLOOKUP(tblnventory[[#This Row],[PO]]&amp;tblnventory[[#This Row],[Item]],[1]!tblOrders[Order]&amp;[1]!tblOrders[Description],[1]!tblOrders[Paid Licence],FALSE))</f>
        <v>1</v>
      </c>
      <c r="Y33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44" spans="1:25" ht="15.75" thickBot="1">
      <c r="A3344" s="19" t="s">
        <v>8242</v>
      </c>
      <c r="B3344" t="str">
        <f>_xlfn.XLOOKUP(tblnventory[[#This Row],[Item]],[1]!tblDescription[Item],[1]!tblDescription[Description])</f>
        <v>Catalyst 9166I AP (W6E, tri-band 4x4, XOR) w/Reg-Z</v>
      </c>
      <c r="C3344" t="str">
        <f>_xlfn.XLOOKUP(tblnventory[[#This Row],[Item]],[1]!tblDescription[Item],[1]!tblDescription[Type])</f>
        <v>WAP</v>
      </c>
      <c r="D3344" t="str">
        <f>_xlfn.XLOOKUP(tblnventory[[#This Row],[Use]],[1]!tblCodes[Use],[1]!tblCodes[Code])</f>
        <v>WiFi</v>
      </c>
      <c r="E3344" s="13" t="s">
        <v>3297</v>
      </c>
      <c r="F3344" s="20">
        <v>44977</v>
      </c>
      <c r="G3344" s="24" t="str">
        <f>IF(ISBLANK(tblnventory[[#This Row],[Installed By]]),"Store","Installed")</f>
        <v>Store</v>
      </c>
      <c r="H3344" t="s">
        <v>8243</v>
      </c>
      <c r="J3344">
        <v>2191007950</v>
      </c>
      <c r="K3344" s="17"/>
      <c r="O3344" t="b">
        <f>IF(tblnventory[[#This Row],[Installed]],LEFT(tblnventory[[#This Row],[Location]],3))</f>
        <v>0</v>
      </c>
      <c r="P3344" t="str">
        <f>_xlfn.XLOOKUP(tblnventory[[#This Row],[Serial Number]],[1]!tblDNACInventory[Floor],[1]!tblDNACInventory[Name],"Not Used")</f>
        <v>Not Used</v>
      </c>
      <c r="T3344" t="b">
        <f>NOT(ISBLANK(tblnventory[[#This Row],[Installed By]]))</f>
        <v>0</v>
      </c>
      <c r="U3344" t="str">
        <f>VLOOKUP(A3344, [1]!tblDescription[#Data], 3, 0)</f>
        <v>Catalyst 9166I AP (W6E, tri-band 4x4, XOR) w/Reg-Z</v>
      </c>
      <c r="V3344" s="22" cm="1">
        <f t="array" ref="V3344">_xlfn.XLOOKUP(1,([1]!tblOrders[Order]=tblnventory[[#This Row],[PO]])*([1]!tblOrders[Description]=tblnventory[[#This Row],[Item]]),[1]!tblOrders[Unit Total],0)</f>
        <v>902.54</v>
      </c>
      <c r="W3344" s="23" cm="1">
        <f t="array" ref="W3344">_xlfn.XLOOKUP(1,([1]!tblOrders[Order]=tblnventory[[#This Row],[PO]])*([1]!tblOrders[Description]=tblnventory[[#This Row],[Item]]),[1]!tblOrders[Licence])</f>
        <v>0</v>
      </c>
      <c r="X3344" t="b" cm="1">
        <f t="array" ref="X3344">NOT(_xlfn.XLOOKUP(tblnventory[[#This Row],[PO]]&amp;tblnventory[[#This Row],[Item]],[1]!tblOrders[Order]&amp;[1]!tblOrders[Description],[1]!tblOrders[Paid Licence],FALSE))</f>
        <v>1</v>
      </c>
      <c r="Y33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45" spans="1:25" ht="15.75" thickBot="1">
      <c r="A3345" s="19" t="s">
        <v>8242</v>
      </c>
      <c r="B3345" t="str">
        <f>_xlfn.XLOOKUP(tblnventory[[#This Row],[Item]],[1]!tblDescription[Item],[1]!tblDescription[Description])</f>
        <v>Catalyst 9166I AP (W6E, tri-band 4x4, XOR) w/Reg-Z</v>
      </c>
      <c r="C3345" t="str">
        <f>_xlfn.XLOOKUP(tblnventory[[#This Row],[Item]],[1]!tblDescription[Item],[1]!tblDescription[Type])</f>
        <v>WAP</v>
      </c>
      <c r="D3345" t="str">
        <f>_xlfn.XLOOKUP(tblnventory[[#This Row],[Use]],[1]!tblCodes[Use],[1]!tblCodes[Code])</f>
        <v>WiFi</v>
      </c>
      <c r="E3345" s="13" t="s">
        <v>3298</v>
      </c>
      <c r="F3345" s="20">
        <v>44977</v>
      </c>
      <c r="G3345" s="24" t="str">
        <f>IF(ISBLANK(tblnventory[[#This Row],[Installed By]]),"Store","Installed")</f>
        <v>Store</v>
      </c>
      <c r="H3345" t="s">
        <v>8243</v>
      </c>
      <c r="J3345">
        <v>2191007950</v>
      </c>
      <c r="K3345" s="17"/>
      <c r="O3345" t="b">
        <f>IF(tblnventory[[#This Row],[Installed]],LEFT(tblnventory[[#This Row],[Location]],3))</f>
        <v>0</v>
      </c>
      <c r="P3345" t="str">
        <f>_xlfn.XLOOKUP(tblnventory[[#This Row],[Serial Number]],[1]!tblDNACInventory[Floor],[1]!tblDNACInventory[Name],"Not Used")</f>
        <v>Not Used</v>
      </c>
      <c r="T3345" t="b">
        <f>NOT(ISBLANK(tblnventory[[#This Row],[Installed By]]))</f>
        <v>0</v>
      </c>
      <c r="U3345" t="str">
        <f>VLOOKUP(A3345, [1]!tblDescription[#Data], 3, 0)</f>
        <v>Catalyst 9166I AP (W6E, tri-band 4x4, XOR) w/Reg-Z</v>
      </c>
      <c r="V3345" s="22" cm="1">
        <f t="array" ref="V3345">_xlfn.XLOOKUP(1,([1]!tblOrders[Order]=tblnventory[[#This Row],[PO]])*([1]!tblOrders[Description]=tblnventory[[#This Row],[Item]]),[1]!tblOrders[Unit Total],0)</f>
        <v>902.54</v>
      </c>
      <c r="W3345" s="23" cm="1">
        <f t="array" ref="W3345">_xlfn.XLOOKUP(1,([1]!tblOrders[Order]=tblnventory[[#This Row],[PO]])*([1]!tblOrders[Description]=tblnventory[[#This Row],[Item]]),[1]!tblOrders[Licence])</f>
        <v>0</v>
      </c>
      <c r="X3345" t="b" cm="1">
        <f t="array" ref="X3345">NOT(_xlfn.XLOOKUP(tblnventory[[#This Row],[PO]]&amp;tblnventory[[#This Row],[Item]],[1]!tblOrders[Order]&amp;[1]!tblOrders[Description],[1]!tblOrders[Paid Licence],FALSE))</f>
        <v>1</v>
      </c>
      <c r="Y33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46" spans="1:25" ht="15.75" thickBot="1">
      <c r="A3346" s="19" t="s">
        <v>8242</v>
      </c>
      <c r="B3346" t="str">
        <f>_xlfn.XLOOKUP(tblnventory[[#This Row],[Item]],[1]!tblDescription[Item],[1]!tblDescription[Description])</f>
        <v>Catalyst 9166I AP (W6E, tri-band 4x4, XOR) w/Reg-Z</v>
      </c>
      <c r="C3346" t="str">
        <f>_xlfn.XLOOKUP(tblnventory[[#This Row],[Item]],[1]!tblDescription[Item],[1]!tblDescription[Type])</f>
        <v>WAP</v>
      </c>
      <c r="D3346" t="str">
        <f>_xlfn.XLOOKUP(tblnventory[[#This Row],[Use]],[1]!tblCodes[Use],[1]!tblCodes[Code])</f>
        <v>WiFi</v>
      </c>
      <c r="E3346" s="13" t="s">
        <v>3299</v>
      </c>
      <c r="F3346" s="20">
        <v>44977</v>
      </c>
      <c r="G3346" s="24" t="str">
        <f>IF(ISBLANK(tblnventory[[#This Row],[Installed By]]),"Store","Installed")</f>
        <v>Store</v>
      </c>
      <c r="H3346" t="s">
        <v>8243</v>
      </c>
      <c r="J3346">
        <v>2191007950</v>
      </c>
      <c r="K3346" s="17"/>
      <c r="O3346" t="b">
        <f>IF(tblnventory[[#This Row],[Installed]],LEFT(tblnventory[[#This Row],[Location]],3))</f>
        <v>0</v>
      </c>
      <c r="P3346" t="str">
        <f>_xlfn.XLOOKUP(tblnventory[[#This Row],[Serial Number]],[1]!tblDNACInventory[Floor],[1]!tblDNACInventory[Name],"Not Used")</f>
        <v>Not Used</v>
      </c>
      <c r="T3346" t="b">
        <f>NOT(ISBLANK(tblnventory[[#This Row],[Installed By]]))</f>
        <v>0</v>
      </c>
      <c r="U3346" t="str">
        <f>VLOOKUP(A3346, [1]!tblDescription[#Data], 3, 0)</f>
        <v>Catalyst 9166I AP (W6E, tri-band 4x4, XOR) w/Reg-Z</v>
      </c>
      <c r="V3346" s="22" cm="1">
        <f t="array" ref="V3346">_xlfn.XLOOKUP(1,([1]!tblOrders[Order]=tblnventory[[#This Row],[PO]])*([1]!tblOrders[Description]=tblnventory[[#This Row],[Item]]),[1]!tblOrders[Unit Total],0)</f>
        <v>902.54</v>
      </c>
      <c r="W3346" s="23" cm="1">
        <f t="array" ref="W3346">_xlfn.XLOOKUP(1,([1]!tblOrders[Order]=tblnventory[[#This Row],[PO]])*([1]!tblOrders[Description]=tblnventory[[#This Row],[Item]]),[1]!tblOrders[Licence])</f>
        <v>0</v>
      </c>
      <c r="X3346" t="b" cm="1">
        <f t="array" ref="X3346">NOT(_xlfn.XLOOKUP(tblnventory[[#This Row],[PO]]&amp;tblnventory[[#This Row],[Item]],[1]!tblOrders[Order]&amp;[1]!tblOrders[Description],[1]!tblOrders[Paid Licence],FALSE))</f>
        <v>1</v>
      </c>
      <c r="Y33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47" spans="1:25" ht="15.75" thickBot="1">
      <c r="A3347" s="19" t="s">
        <v>8242</v>
      </c>
      <c r="B3347" t="str">
        <f>_xlfn.XLOOKUP(tblnventory[[#This Row],[Item]],[1]!tblDescription[Item],[1]!tblDescription[Description])</f>
        <v>Catalyst 9166I AP (W6E, tri-band 4x4, XOR) w/Reg-Z</v>
      </c>
      <c r="C3347" t="str">
        <f>_xlfn.XLOOKUP(tblnventory[[#This Row],[Item]],[1]!tblDescription[Item],[1]!tblDescription[Type])</f>
        <v>WAP</v>
      </c>
      <c r="D3347" t="str">
        <f>_xlfn.XLOOKUP(tblnventory[[#This Row],[Use]],[1]!tblCodes[Use],[1]!tblCodes[Code])</f>
        <v>WiFi</v>
      </c>
      <c r="E3347" s="13" t="s">
        <v>3300</v>
      </c>
      <c r="F3347" s="20">
        <v>44977</v>
      </c>
      <c r="G3347" s="24" t="str">
        <f>IF(ISBLANK(tblnventory[[#This Row],[Installed By]]),"Store","Installed")</f>
        <v>Store</v>
      </c>
      <c r="H3347" t="s">
        <v>8243</v>
      </c>
      <c r="J3347">
        <v>2191007950</v>
      </c>
      <c r="K3347" s="17"/>
      <c r="O3347" t="b">
        <f>IF(tblnventory[[#This Row],[Installed]],LEFT(tblnventory[[#This Row],[Location]],3))</f>
        <v>0</v>
      </c>
      <c r="P3347" t="str">
        <f>_xlfn.XLOOKUP(tblnventory[[#This Row],[Serial Number]],[1]!tblDNACInventory[Floor],[1]!tblDNACInventory[Name],"Not Used")</f>
        <v>Not Used</v>
      </c>
      <c r="T3347" t="b">
        <f>NOT(ISBLANK(tblnventory[[#This Row],[Installed By]]))</f>
        <v>0</v>
      </c>
      <c r="U3347" t="str">
        <f>VLOOKUP(A3347, [1]!tblDescription[#Data], 3, 0)</f>
        <v>Catalyst 9166I AP (W6E, tri-band 4x4, XOR) w/Reg-Z</v>
      </c>
      <c r="V3347" s="22" cm="1">
        <f t="array" ref="V3347">_xlfn.XLOOKUP(1,([1]!tblOrders[Order]=tblnventory[[#This Row],[PO]])*([1]!tblOrders[Description]=tblnventory[[#This Row],[Item]]),[1]!tblOrders[Unit Total],0)</f>
        <v>902.54</v>
      </c>
      <c r="W3347" s="23" cm="1">
        <f t="array" ref="W3347">_xlfn.XLOOKUP(1,([1]!tblOrders[Order]=tblnventory[[#This Row],[PO]])*([1]!tblOrders[Description]=tblnventory[[#This Row],[Item]]),[1]!tblOrders[Licence])</f>
        <v>0</v>
      </c>
      <c r="X3347" t="b" cm="1">
        <f t="array" ref="X3347">NOT(_xlfn.XLOOKUP(tblnventory[[#This Row],[PO]]&amp;tblnventory[[#This Row],[Item]],[1]!tblOrders[Order]&amp;[1]!tblOrders[Description],[1]!tblOrders[Paid Licence],FALSE))</f>
        <v>1</v>
      </c>
      <c r="Y33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48" spans="1:25" ht="15.75" thickBot="1">
      <c r="A3348" s="19" t="s">
        <v>8242</v>
      </c>
      <c r="B3348" t="str">
        <f>_xlfn.XLOOKUP(tblnventory[[#This Row],[Item]],[1]!tblDescription[Item],[1]!tblDescription[Description])</f>
        <v>Catalyst 9166I AP (W6E, tri-band 4x4, XOR) w/Reg-Z</v>
      </c>
      <c r="C3348" t="str">
        <f>_xlfn.XLOOKUP(tblnventory[[#This Row],[Item]],[1]!tblDescription[Item],[1]!tblDescription[Type])</f>
        <v>WAP</v>
      </c>
      <c r="D3348" t="str">
        <f>_xlfn.XLOOKUP(tblnventory[[#This Row],[Use]],[1]!tblCodes[Use],[1]!tblCodes[Code])</f>
        <v>WiFi</v>
      </c>
      <c r="E3348" s="13" t="s">
        <v>3301</v>
      </c>
      <c r="F3348" s="20">
        <v>44977</v>
      </c>
      <c r="G3348" s="24" t="str">
        <f>IF(ISBLANK(tblnventory[[#This Row],[Installed By]]),"Store","Installed")</f>
        <v>Store</v>
      </c>
      <c r="H3348" t="s">
        <v>8243</v>
      </c>
      <c r="J3348">
        <v>2191007950</v>
      </c>
      <c r="K3348" s="17"/>
      <c r="O3348" t="b">
        <f>IF(tblnventory[[#This Row],[Installed]],LEFT(tblnventory[[#This Row],[Location]],3))</f>
        <v>0</v>
      </c>
      <c r="P3348" t="str">
        <f>_xlfn.XLOOKUP(tblnventory[[#This Row],[Serial Number]],[1]!tblDNACInventory[Floor],[1]!tblDNACInventory[Name],"Not Used")</f>
        <v>Not Used</v>
      </c>
      <c r="T3348" t="b">
        <f>NOT(ISBLANK(tblnventory[[#This Row],[Installed By]]))</f>
        <v>0</v>
      </c>
      <c r="U3348" t="str">
        <f>VLOOKUP(A3348, [1]!tblDescription[#Data], 3, 0)</f>
        <v>Catalyst 9166I AP (W6E, tri-band 4x4, XOR) w/Reg-Z</v>
      </c>
      <c r="V3348" s="22" cm="1">
        <f t="array" ref="V3348">_xlfn.XLOOKUP(1,([1]!tblOrders[Order]=tblnventory[[#This Row],[PO]])*([1]!tblOrders[Description]=tblnventory[[#This Row],[Item]]),[1]!tblOrders[Unit Total],0)</f>
        <v>902.54</v>
      </c>
      <c r="W3348" s="23" cm="1">
        <f t="array" ref="W3348">_xlfn.XLOOKUP(1,([1]!tblOrders[Order]=tblnventory[[#This Row],[PO]])*([1]!tblOrders[Description]=tblnventory[[#This Row],[Item]]),[1]!tblOrders[Licence])</f>
        <v>0</v>
      </c>
      <c r="X3348" t="b" cm="1">
        <f t="array" ref="X3348">NOT(_xlfn.XLOOKUP(tblnventory[[#This Row],[PO]]&amp;tblnventory[[#This Row],[Item]],[1]!tblOrders[Order]&amp;[1]!tblOrders[Description],[1]!tblOrders[Paid Licence],FALSE))</f>
        <v>1</v>
      </c>
      <c r="Y33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49" spans="1:25" ht="15.75" thickBot="1">
      <c r="A3349" s="19" t="s">
        <v>8242</v>
      </c>
      <c r="B3349" t="str">
        <f>_xlfn.XLOOKUP(tblnventory[[#This Row],[Item]],[1]!tblDescription[Item],[1]!tblDescription[Description])</f>
        <v>Catalyst 9166I AP (W6E, tri-band 4x4, XOR) w/Reg-Z</v>
      </c>
      <c r="C3349" t="str">
        <f>_xlfn.XLOOKUP(tblnventory[[#This Row],[Item]],[1]!tblDescription[Item],[1]!tblDescription[Type])</f>
        <v>WAP</v>
      </c>
      <c r="D3349" t="str">
        <f>_xlfn.XLOOKUP(tblnventory[[#This Row],[Use]],[1]!tblCodes[Use],[1]!tblCodes[Code])</f>
        <v>WiFi</v>
      </c>
      <c r="E3349" s="13" t="s">
        <v>3302</v>
      </c>
      <c r="F3349" s="20">
        <v>44977</v>
      </c>
      <c r="G3349" s="24" t="str">
        <f>IF(ISBLANK(tblnventory[[#This Row],[Installed By]]),"Store","Installed")</f>
        <v>Store</v>
      </c>
      <c r="H3349" t="s">
        <v>8243</v>
      </c>
      <c r="J3349">
        <v>2191007950</v>
      </c>
      <c r="K3349" s="17"/>
      <c r="O3349" t="b">
        <f>IF(tblnventory[[#This Row],[Installed]],LEFT(tblnventory[[#This Row],[Location]],3))</f>
        <v>0</v>
      </c>
      <c r="P3349" t="str">
        <f>_xlfn.XLOOKUP(tblnventory[[#This Row],[Serial Number]],[1]!tblDNACInventory[Floor],[1]!tblDNACInventory[Name],"Not Used")</f>
        <v>Not Used</v>
      </c>
      <c r="T3349" t="b">
        <f>NOT(ISBLANK(tblnventory[[#This Row],[Installed By]]))</f>
        <v>0</v>
      </c>
      <c r="U3349" t="str">
        <f>VLOOKUP(A3349, [1]!tblDescription[#Data], 3, 0)</f>
        <v>Catalyst 9166I AP (W6E, tri-band 4x4, XOR) w/Reg-Z</v>
      </c>
      <c r="V3349" s="22" cm="1">
        <f t="array" ref="V3349">_xlfn.XLOOKUP(1,([1]!tblOrders[Order]=tblnventory[[#This Row],[PO]])*([1]!tblOrders[Description]=tblnventory[[#This Row],[Item]]),[1]!tblOrders[Unit Total],0)</f>
        <v>902.54</v>
      </c>
      <c r="W3349" s="23" cm="1">
        <f t="array" ref="W3349">_xlfn.XLOOKUP(1,([1]!tblOrders[Order]=tblnventory[[#This Row],[PO]])*([1]!tblOrders[Description]=tblnventory[[#This Row],[Item]]),[1]!tblOrders[Licence])</f>
        <v>0</v>
      </c>
      <c r="X3349" t="b" cm="1">
        <f t="array" ref="X3349">NOT(_xlfn.XLOOKUP(tblnventory[[#This Row],[PO]]&amp;tblnventory[[#This Row],[Item]],[1]!tblOrders[Order]&amp;[1]!tblOrders[Description],[1]!tblOrders[Paid Licence],FALSE))</f>
        <v>1</v>
      </c>
      <c r="Y33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50" spans="1:25" ht="15.75" thickBot="1">
      <c r="A3350" s="19" t="s">
        <v>8242</v>
      </c>
      <c r="B3350" t="str">
        <f>_xlfn.XLOOKUP(tblnventory[[#This Row],[Item]],[1]!tblDescription[Item],[1]!tblDescription[Description])</f>
        <v>Catalyst 9166I AP (W6E, tri-band 4x4, XOR) w/Reg-Z</v>
      </c>
      <c r="C3350" t="str">
        <f>_xlfn.XLOOKUP(tblnventory[[#This Row],[Item]],[1]!tblDescription[Item],[1]!tblDescription[Type])</f>
        <v>WAP</v>
      </c>
      <c r="D3350" t="str">
        <f>_xlfn.XLOOKUP(tblnventory[[#This Row],[Use]],[1]!tblCodes[Use],[1]!tblCodes[Code])</f>
        <v>WiFi</v>
      </c>
      <c r="E3350" s="13" t="s">
        <v>3303</v>
      </c>
      <c r="F3350" s="20">
        <v>44977</v>
      </c>
      <c r="G3350" s="24" t="str">
        <f>IF(ISBLANK(tblnventory[[#This Row],[Installed By]]),"Store","Installed")</f>
        <v>Store</v>
      </c>
      <c r="H3350" t="s">
        <v>8243</v>
      </c>
      <c r="J3350">
        <v>2191007950</v>
      </c>
      <c r="K3350" s="17"/>
      <c r="O3350" t="b">
        <f>IF(tblnventory[[#This Row],[Installed]],LEFT(tblnventory[[#This Row],[Location]],3))</f>
        <v>0</v>
      </c>
      <c r="P3350" t="str">
        <f>_xlfn.XLOOKUP(tblnventory[[#This Row],[Serial Number]],[1]!tblDNACInventory[Floor],[1]!tblDNACInventory[Name],"Not Used")</f>
        <v>Not Used</v>
      </c>
      <c r="T3350" t="b">
        <f>NOT(ISBLANK(tblnventory[[#This Row],[Installed By]]))</f>
        <v>0</v>
      </c>
      <c r="U3350" t="str">
        <f>VLOOKUP(A3350, [1]!tblDescription[#Data], 3, 0)</f>
        <v>Catalyst 9166I AP (W6E, tri-band 4x4, XOR) w/Reg-Z</v>
      </c>
      <c r="V3350" s="22" cm="1">
        <f t="array" ref="V3350">_xlfn.XLOOKUP(1,([1]!tblOrders[Order]=tblnventory[[#This Row],[PO]])*([1]!tblOrders[Description]=tblnventory[[#This Row],[Item]]),[1]!tblOrders[Unit Total],0)</f>
        <v>902.54</v>
      </c>
      <c r="W3350" s="23" cm="1">
        <f t="array" ref="W3350">_xlfn.XLOOKUP(1,([1]!tblOrders[Order]=tblnventory[[#This Row],[PO]])*([1]!tblOrders[Description]=tblnventory[[#This Row],[Item]]),[1]!tblOrders[Licence])</f>
        <v>0</v>
      </c>
      <c r="X3350" t="b" cm="1">
        <f t="array" ref="X3350">NOT(_xlfn.XLOOKUP(tblnventory[[#This Row],[PO]]&amp;tblnventory[[#This Row],[Item]],[1]!tblOrders[Order]&amp;[1]!tblOrders[Description],[1]!tblOrders[Paid Licence],FALSE))</f>
        <v>1</v>
      </c>
      <c r="Y33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51" spans="1:25" ht="15.75" thickBot="1">
      <c r="A3351" s="19" t="s">
        <v>8242</v>
      </c>
      <c r="B3351" t="str">
        <f>_xlfn.XLOOKUP(tblnventory[[#This Row],[Item]],[1]!tblDescription[Item],[1]!tblDescription[Description])</f>
        <v>Catalyst 9166I AP (W6E, tri-band 4x4, XOR) w/Reg-Z</v>
      </c>
      <c r="C3351" t="str">
        <f>_xlfn.XLOOKUP(tblnventory[[#This Row],[Item]],[1]!tblDescription[Item],[1]!tblDescription[Type])</f>
        <v>WAP</v>
      </c>
      <c r="D3351" t="str">
        <f>_xlfn.XLOOKUP(tblnventory[[#This Row],[Use]],[1]!tblCodes[Use],[1]!tblCodes[Code])</f>
        <v>WiFi</v>
      </c>
      <c r="E3351" s="13" t="s">
        <v>3304</v>
      </c>
      <c r="F3351" s="20">
        <v>44977</v>
      </c>
      <c r="G3351" s="24" t="str">
        <f>IF(ISBLANK(tblnventory[[#This Row],[Installed By]]),"Store","Installed")</f>
        <v>Store</v>
      </c>
      <c r="H3351" t="s">
        <v>8243</v>
      </c>
      <c r="J3351">
        <v>2191007950</v>
      </c>
      <c r="K3351" s="17"/>
      <c r="O3351" t="b">
        <f>IF(tblnventory[[#This Row],[Installed]],LEFT(tblnventory[[#This Row],[Location]],3))</f>
        <v>0</v>
      </c>
      <c r="P3351" t="str">
        <f>_xlfn.XLOOKUP(tblnventory[[#This Row],[Serial Number]],[1]!tblDNACInventory[Floor],[1]!tblDNACInventory[Name],"Not Used")</f>
        <v>Not Used</v>
      </c>
      <c r="T3351" t="b">
        <f>NOT(ISBLANK(tblnventory[[#This Row],[Installed By]]))</f>
        <v>0</v>
      </c>
      <c r="U3351" t="str">
        <f>VLOOKUP(A3351, [1]!tblDescription[#Data], 3, 0)</f>
        <v>Catalyst 9166I AP (W6E, tri-band 4x4, XOR) w/Reg-Z</v>
      </c>
      <c r="V3351" s="22" cm="1">
        <f t="array" ref="V3351">_xlfn.XLOOKUP(1,([1]!tblOrders[Order]=tblnventory[[#This Row],[PO]])*([1]!tblOrders[Description]=tblnventory[[#This Row],[Item]]),[1]!tblOrders[Unit Total],0)</f>
        <v>902.54</v>
      </c>
      <c r="W3351" s="23" cm="1">
        <f t="array" ref="W3351">_xlfn.XLOOKUP(1,([1]!tblOrders[Order]=tblnventory[[#This Row],[PO]])*([1]!tblOrders[Description]=tblnventory[[#This Row],[Item]]),[1]!tblOrders[Licence])</f>
        <v>0</v>
      </c>
      <c r="X3351" t="b" cm="1">
        <f t="array" ref="X3351">NOT(_xlfn.XLOOKUP(tblnventory[[#This Row],[PO]]&amp;tblnventory[[#This Row],[Item]],[1]!tblOrders[Order]&amp;[1]!tblOrders[Description],[1]!tblOrders[Paid Licence],FALSE))</f>
        <v>1</v>
      </c>
      <c r="Y33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52" spans="1:25" ht="15.75" thickBot="1">
      <c r="A3352" s="19" t="s">
        <v>8242</v>
      </c>
      <c r="B3352" t="str">
        <f>_xlfn.XLOOKUP(tblnventory[[#This Row],[Item]],[1]!tblDescription[Item],[1]!tblDescription[Description])</f>
        <v>Catalyst 9166I AP (W6E, tri-band 4x4, XOR) w/Reg-Z</v>
      </c>
      <c r="C3352" t="str">
        <f>_xlfn.XLOOKUP(tblnventory[[#This Row],[Item]],[1]!tblDescription[Item],[1]!tblDescription[Type])</f>
        <v>WAP</v>
      </c>
      <c r="D3352" t="str">
        <f>_xlfn.XLOOKUP(tblnventory[[#This Row],[Use]],[1]!tblCodes[Use],[1]!tblCodes[Code])</f>
        <v>WiFi</v>
      </c>
      <c r="E3352" s="13" t="s">
        <v>3305</v>
      </c>
      <c r="F3352" s="20">
        <v>44977</v>
      </c>
      <c r="G3352" s="24" t="str">
        <f>IF(ISBLANK(tblnventory[[#This Row],[Installed By]]),"Store","Installed")</f>
        <v>Store</v>
      </c>
      <c r="H3352" t="s">
        <v>8243</v>
      </c>
      <c r="J3352">
        <v>2191007950</v>
      </c>
      <c r="K3352" s="17"/>
      <c r="O3352" t="b">
        <f>IF(tblnventory[[#This Row],[Installed]],LEFT(tblnventory[[#This Row],[Location]],3))</f>
        <v>0</v>
      </c>
      <c r="P3352" t="str">
        <f>_xlfn.XLOOKUP(tblnventory[[#This Row],[Serial Number]],[1]!tblDNACInventory[Floor],[1]!tblDNACInventory[Name],"Not Used")</f>
        <v>Not Used</v>
      </c>
      <c r="T3352" t="b">
        <f>NOT(ISBLANK(tblnventory[[#This Row],[Installed By]]))</f>
        <v>0</v>
      </c>
      <c r="U3352" t="str">
        <f>VLOOKUP(A3352, [1]!tblDescription[#Data], 3, 0)</f>
        <v>Catalyst 9166I AP (W6E, tri-band 4x4, XOR) w/Reg-Z</v>
      </c>
      <c r="V3352" s="22" cm="1">
        <f t="array" ref="V3352">_xlfn.XLOOKUP(1,([1]!tblOrders[Order]=tblnventory[[#This Row],[PO]])*([1]!tblOrders[Description]=tblnventory[[#This Row],[Item]]),[1]!tblOrders[Unit Total],0)</f>
        <v>902.54</v>
      </c>
      <c r="W3352" s="23" cm="1">
        <f t="array" ref="W3352">_xlfn.XLOOKUP(1,([1]!tblOrders[Order]=tblnventory[[#This Row],[PO]])*([1]!tblOrders[Description]=tblnventory[[#This Row],[Item]]),[1]!tblOrders[Licence])</f>
        <v>0</v>
      </c>
      <c r="X3352" t="b" cm="1">
        <f t="array" ref="X3352">NOT(_xlfn.XLOOKUP(tblnventory[[#This Row],[PO]]&amp;tblnventory[[#This Row],[Item]],[1]!tblOrders[Order]&amp;[1]!tblOrders[Description],[1]!tblOrders[Paid Licence],FALSE))</f>
        <v>1</v>
      </c>
      <c r="Y33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53" spans="1:25" ht="15.75" thickBot="1">
      <c r="A3353" s="19" t="s">
        <v>8242</v>
      </c>
      <c r="B3353" t="str">
        <f>_xlfn.XLOOKUP(tblnventory[[#This Row],[Item]],[1]!tblDescription[Item],[1]!tblDescription[Description])</f>
        <v>Catalyst 9166I AP (W6E, tri-band 4x4, XOR) w/Reg-Z</v>
      </c>
      <c r="C3353" t="str">
        <f>_xlfn.XLOOKUP(tblnventory[[#This Row],[Item]],[1]!tblDescription[Item],[1]!tblDescription[Type])</f>
        <v>WAP</v>
      </c>
      <c r="D3353" t="str">
        <f>_xlfn.XLOOKUP(tblnventory[[#This Row],[Use]],[1]!tblCodes[Use],[1]!tblCodes[Code])</f>
        <v>WiFi</v>
      </c>
      <c r="E3353" s="13" t="s">
        <v>3306</v>
      </c>
      <c r="F3353" s="20">
        <v>44977</v>
      </c>
      <c r="G3353" s="24" t="str">
        <f>IF(ISBLANK(tblnventory[[#This Row],[Installed By]]),"Store","Installed")</f>
        <v>Store</v>
      </c>
      <c r="H3353" t="s">
        <v>8243</v>
      </c>
      <c r="J3353">
        <v>2191007950</v>
      </c>
      <c r="K3353" s="17"/>
      <c r="O3353" t="b">
        <f>IF(tblnventory[[#This Row],[Installed]],LEFT(tblnventory[[#This Row],[Location]],3))</f>
        <v>0</v>
      </c>
      <c r="P3353" t="str">
        <f>_xlfn.XLOOKUP(tblnventory[[#This Row],[Serial Number]],[1]!tblDNACInventory[Floor],[1]!tblDNACInventory[Name],"Not Used")</f>
        <v>Not Used</v>
      </c>
      <c r="T3353" t="b">
        <f>NOT(ISBLANK(tblnventory[[#This Row],[Installed By]]))</f>
        <v>0</v>
      </c>
      <c r="U3353" t="str">
        <f>VLOOKUP(A3353, [1]!tblDescription[#Data], 3, 0)</f>
        <v>Catalyst 9166I AP (W6E, tri-band 4x4, XOR) w/Reg-Z</v>
      </c>
      <c r="V3353" s="22" cm="1">
        <f t="array" ref="V3353">_xlfn.XLOOKUP(1,([1]!tblOrders[Order]=tblnventory[[#This Row],[PO]])*([1]!tblOrders[Description]=tblnventory[[#This Row],[Item]]),[1]!tblOrders[Unit Total],0)</f>
        <v>902.54</v>
      </c>
      <c r="W3353" s="23" cm="1">
        <f t="array" ref="W3353">_xlfn.XLOOKUP(1,([1]!tblOrders[Order]=tblnventory[[#This Row],[PO]])*([1]!tblOrders[Description]=tblnventory[[#This Row],[Item]]),[1]!tblOrders[Licence])</f>
        <v>0</v>
      </c>
      <c r="X3353" t="b" cm="1">
        <f t="array" ref="X3353">NOT(_xlfn.XLOOKUP(tblnventory[[#This Row],[PO]]&amp;tblnventory[[#This Row],[Item]],[1]!tblOrders[Order]&amp;[1]!tblOrders[Description],[1]!tblOrders[Paid Licence],FALSE))</f>
        <v>1</v>
      </c>
      <c r="Y33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54" spans="1:25" ht="15.75" thickBot="1">
      <c r="A3354" s="19" t="s">
        <v>8242</v>
      </c>
      <c r="B3354" t="str">
        <f>_xlfn.XLOOKUP(tblnventory[[#This Row],[Item]],[1]!tblDescription[Item],[1]!tblDescription[Description])</f>
        <v>Catalyst 9166I AP (W6E, tri-band 4x4, XOR) w/Reg-Z</v>
      </c>
      <c r="C3354" t="str">
        <f>_xlfn.XLOOKUP(tblnventory[[#This Row],[Item]],[1]!tblDescription[Item],[1]!tblDescription[Type])</f>
        <v>WAP</v>
      </c>
      <c r="D3354" t="str">
        <f>_xlfn.XLOOKUP(tblnventory[[#This Row],[Use]],[1]!tblCodes[Use],[1]!tblCodes[Code])</f>
        <v>WiFi</v>
      </c>
      <c r="E3354" s="13" t="s">
        <v>3307</v>
      </c>
      <c r="F3354" s="20">
        <v>44977</v>
      </c>
      <c r="G3354" s="24" t="str">
        <f>IF(ISBLANK(tblnventory[[#This Row],[Installed By]]),"Store","Installed")</f>
        <v>Store</v>
      </c>
      <c r="H3354" t="s">
        <v>8243</v>
      </c>
      <c r="J3354">
        <v>2191007950</v>
      </c>
      <c r="K3354" s="17"/>
      <c r="O3354" t="b">
        <f>IF(tblnventory[[#This Row],[Installed]],LEFT(tblnventory[[#This Row],[Location]],3))</f>
        <v>0</v>
      </c>
      <c r="P3354" t="str">
        <f>_xlfn.XLOOKUP(tblnventory[[#This Row],[Serial Number]],[1]!tblDNACInventory[Floor],[1]!tblDNACInventory[Name],"Not Used")</f>
        <v>Not Used</v>
      </c>
      <c r="T3354" t="b">
        <f>NOT(ISBLANK(tblnventory[[#This Row],[Installed By]]))</f>
        <v>0</v>
      </c>
      <c r="U3354" t="str">
        <f>VLOOKUP(A3354, [1]!tblDescription[#Data], 3, 0)</f>
        <v>Catalyst 9166I AP (W6E, tri-band 4x4, XOR) w/Reg-Z</v>
      </c>
      <c r="V3354" s="22" cm="1">
        <f t="array" ref="V3354">_xlfn.XLOOKUP(1,([1]!tblOrders[Order]=tblnventory[[#This Row],[PO]])*([1]!tblOrders[Description]=tblnventory[[#This Row],[Item]]),[1]!tblOrders[Unit Total],0)</f>
        <v>902.54</v>
      </c>
      <c r="W3354" s="23" cm="1">
        <f t="array" ref="W3354">_xlfn.XLOOKUP(1,([1]!tblOrders[Order]=tblnventory[[#This Row],[PO]])*([1]!tblOrders[Description]=tblnventory[[#This Row],[Item]]),[1]!tblOrders[Licence])</f>
        <v>0</v>
      </c>
      <c r="X3354" t="b" cm="1">
        <f t="array" ref="X3354">NOT(_xlfn.XLOOKUP(tblnventory[[#This Row],[PO]]&amp;tblnventory[[#This Row],[Item]],[1]!tblOrders[Order]&amp;[1]!tblOrders[Description],[1]!tblOrders[Paid Licence],FALSE))</f>
        <v>1</v>
      </c>
      <c r="Y33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55" spans="1:25" ht="15.75" thickBot="1">
      <c r="A3355" s="19" t="s">
        <v>8242</v>
      </c>
      <c r="B3355" t="str">
        <f>_xlfn.XLOOKUP(tblnventory[[#This Row],[Item]],[1]!tblDescription[Item],[1]!tblDescription[Description])</f>
        <v>Catalyst 9166I AP (W6E, tri-band 4x4, XOR) w/Reg-Z</v>
      </c>
      <c r="C3355" t="str">
        <f>_xlfn.XLOOKUP(tblnventory[[#This Row],[Item]],[1]!tblDescription[Item],[1]!tblDescription[Type])</f>
        <v>WAP</v>
      </c>
      <c r="D3355" t="str">
        <f>_xlfn.XLOOKUP(tblnventory[[#This Row],[Use]],[1]!tblCodes[Use],[1]!tblCodes[Code])</f>
        <v>WiFi</v>
      </c>
      <c r="E3355" s="13" t="s">
        <v>3308</v>
      </c>
      <c r="F3355" s="20">
        <v>44977</v>
      </c>
      <c r="G3355" s="24" t="str">
        <f>IF(ISBLANK(tblnventory[[#This Row],[Installed By]]),"Store","Installed")</f>
        <v>Store</v>
      </c>
      <c r="H3355" t="s">
        <v>8243</v>
      </c>
      <c r="J3355">
        <v>2191007950</v>
      </c>
      <c r="K3355" s="17"/>
      <c r="O3355" t="b">
        <f>IF(tblnventory[[#This Row],[Installed]],LEFT(tblnventory[[#This Row],[Location]],3))</f>
        <v>0</v>
      </c>
      <c r="P3355" t="str">
        <f>_xlfn.XLOOKUP(tblnventory[[#This Row],[Serial Number]],[1]!tblDNACInventory[Floor],[1]!tblDNACInventory[Name],"Not Used")</f>
        <v>Not Used</v>
      </c>
      <c r="T3355" t="b">
        <f>NOT(ISBLANK(tblnventory[[#This Row],[Installed By]]))</f>
        <v>0</v>
      </c>
      <c r="U3355" t="str">
        <f>VLOOKUP(A3355, [1]!tblDescription[#Data], 3, 0)</f>
        <v>Catalyst 9166I AP (W6E, tri-band 4x4, XOR) w/Reg-Z</v>
      </c>
      <c r="V3355" s="22" cm="1">
        <f t="array" ref="V3355">_xlfn.XLOOKUP(1,([1]!tblOrders[Order]=tblnventory[[#This Row],[PO]])*([1]!tblOrders[Description]=tblnventory[[#This Row],[Item]]),[1]!tblOrders[Unit Total],0)</f>
        <v>902.54</v>
      </c>
      <c r="W3355" s="23" cm="1">
        <f t="array" ref="W3355">_xlfn.XLOOKUP(1,([1]!tblOrders[Order]=tblnventory[[#This Row],[PO]])*([1]!tblOrders[Description]=tblnventory[[#This Row],[Item]]),[1]!tblOrders[Licence])</f>
        <v>0</v>
      </c>
      <c r="X3355" t="b" cm="1">
        <f t="array" ref="X3355">NOT(_xlfn.XLOOKUP(tblnventory[[#This Row],[PO]]&amp;tblnventory[[#This Row],[Item]],[1]!tblOrders[Order]&amp;[1]!tblOrders[Description],[1]!tblOrders[Paid Licence],FALSE))</f>
        <v>1</v>
      </c>
      <c r="Y33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56" spans="1:25" ht="15.75" thickBot="1">
      <c r="A3356" s="19" t="s">
        <v>8242</v>
      </c>
      <c r="B3356" t="str">
        <f>_xlfn.XLOOKUP(tblnventory[[#This Row],[Item]],[1]!tblDescription[Item],[1]!tblDescription[Description])</f>
        <v>Catalyst 9166I AP (W6E, tri-band 4x4, XOR) w/Reg-Z</v>
      </c>
      <c r="C3356" t="str">
        <f>_xlfn.XLOOKUP(tblnventory[[#This Row],[Item]],[1]!tblDescription[Item],[1]!tblDescription[Type])</f>
        <v>WAP</v>
      </c>
      <c r="D3356" t="str">
        <f>_xlfn.XLOOKUP(tblnventory[[#This Row],[Use]],[1]!tblCodes[Use],[1]!tblCodes[Code])</f>
        <v>WiFi</v>
      </c>
      <c r="E3356" s="13" t="s">
        <v>3309</v>
      </c>
      <c r="F3356" s="20">
        <v>44977</v>
      </c>
      <c r="G3356" s="24" t="str">
        <f>IF(ISBLANK(tblnventory[[#This Row],[Installed By]]),"Store","Installed")</f>
        <v>Store</v>
      </c>
      <c r="H3356" t="s">
        <v>8243</v>
      </c>
      <c r="J3356">
        <v>2191007950</v>
      </c>
      <c r="K3356" s="17"/>
      <c r="O3356" t="b">
        <f>IF(tblnventory[[#This Row],[Installed]],LEFT(tblnventory[[#This Row],[Location]],3))</f>
        <v>0</v>
      </c>
      <c r="P3356" t="str">
        <f>_xlfn.XLOOKUP(tblnventory[[#This Row],[Serial Number]],[1]!tblDNACInventory[Floor],[1]!tblDNACInventory[Name],"Not Used")</f>
        <v>Not Used</v>
      </c>
      <c r="T3356" t="b">
        <f>NOT(ISBLANK(tblnventory[[#This Row],[Installed By]]))</f>
        <v>0</v>
      </c>
      <c r="U3356" t="str">
        <f>VLOOKUP(A3356, [1]!tblDescription[#Data], 3, 0)</f>
        <v>Catalyst 9166I AP (W6E, tri-band 4x4, XOR) w/Reg-Z</v>
      </c>
      <c r="V3356" s="22" cm="1">
        <f t="array" ref="V3356">_xlfn.XLOOKUP(1,([1]!tblOrders[Order]=tblnventory[[#This Row],[PO]])*([1]!tblOrders[Description]=tblnventory[[#This Row],[Item]]),[1]!tblOrders[Unit Total],0)</f>
        <v>902.54</v>
      </c>
      <c r="W3356" s="23" cm="1">
        <f t="array" ref="W3356">_xlfn.XLOOKUP(1,([1]!tblOrders[Order]=tblnventory[[#This Row],[PO]])*([1]!tblOrders[Description]=tblnventory[[#This Row],[Item]]),[1]!tblOrders[Licence])</f>
        <v>0</v>
      </c>
      <c r="X3356" t="b" cm="1">
        <f t="array" ref="X3356">NOT(_xlfn.XLOOKUP(tblnventory[[#This Row],[PO]]&amp;tblnventory[[#This Row],[Item]],[1]!tblOrders[Order]&amp;[1]!tblOrders[Description],[1]!tblOrders[Paid Licence],FALSE))</f>
        <v>1</v>
      </c>
      <c r="Y33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57" spans="1:25" ht="15.75" thickBot="1">
      <c r="A3357" s="19" t="s">
        <v>8242</v>
      </c>
      <c r="B3357" t="str">
        <f>_xlfn.XLOOKUP(tblnventory[[#This Row],[Item]],[1]!tblDescription[Item],[1]!tblDescription[Description])</f>
        <v>Catalyst 9166I AP (W6E, tri-band 4x4, XOR) w/Reg-Z</v>
      </c>
      <c r="C3357" t="str">
        <f>_xlfn.XLOOKUP(tblnventory[[#This Row],[Item]],[1]!tblDescription[Item],[1]!tblDescription[Type])</f>
        <v>WAP</v>
      </c>
      <c r="D3357" t="str">
        <f>_xlfn.XLOOKUP(tblnventory[[#This Row],[Use]],[1]!tblCodes[Use],[1]!tblCodes[Code])</f>
        <v>WiFi</v>
      </c>
      <c r="E3357" s="13" t="s">
        <v>3310</v>
      </c>
      <c r="F3357" s="20">
        <v>44977</v>
      </c>
      <c r="G3357" s="24" t="str">
        <f>IF(ISBLANK(tblnventory[[#This Row],[Installed By]]),"Store","Installed")</f>
        <v>Store</v>
      </c>
      <c r="H3357" t="s">
        <v>8243</v>
      </c>
      <c r="J3357">
        <v>2191007950</v>
      </c>
      <c r="K3357" s="17"/>
      <c r="O3357" t="b">
        <f>IF(tblnventory[[#This Row],[Installed]],LEFT(tblnventory[[#This Row],[Location]],3))</f>
        <v>0</v>
      </c>
      <c r="P3357" t="str">
        <f>_xlfn.XLOOKUP(tblnventory[[#This Row],[Serial Number]],[1]!tblDNACInventory[Floor],[1]!tblDNACInventory[Name],"Not Used")</f>
        <v>Not Used</v>
      </c>
      <c r="T3357" t="b">
        <f>NOT(ISBLANK(tblnventory[[#This Row],[Installed By]]))</f>
        <v>0</v>
      </c>
      <c r="U3357" t="str">
        <f>VLOOKUP(A3357, [1]!tblDescription[#Data], 3, 0)</f>
        <v>Catalyst 9166I AP (W6E, tri-band 4x4, XOR) w/Reg-Z</v>
      </c>
      <c r="V3357" s="22" cm="1">
        <f t="array" ref="V3357">_xlfn.XLOOKUP(1,([1]!tblOrders[Order]=tblnventory[[#This Row],[PO]])*([1]!tblOrders[Description]=tblnventory[[#This Row],[Item]]),[1]!tblOrders[Unit Total],0)</f>
        <v>902.54</v>
      </c>
      <c r="W3357" s="23" cm="1">
        <f t="array" ref="W3357">_xlfn.XLOOKUP(1,([1]!tblOrders[Order]=tblnventory[[#This Row],[PO]])*([1]!tblOrders[Description]=tblnventory[[#This Row],[Item]]),[1]!tblOrders[Licence])</f>
        <v>0</v>
      </c>
      <c r="X3357" t="b" cm="1">
        <f t="array" ref="X3357">NOT(_xlfn.XLOOKUP(tblnventory[[#This Row],[PO]]&amp;tblnventory[[#This Row],[Item]],[1]!tblOrders[Order]&amp;[1]!tblOrders[Description],[1]!tblOrders[Paid Licence],FALSE))</f>
        <v>1</v>
      </c>
      <c r="Y33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58" spans="1:25" ht="15.75" thickBot="1">
      <c r="A3358" s="19" t="s">
        <v>8242</v>
      </c>
      <c r="B3358" t="str">
        <f>_xlfn.XLOOKUP(tblnventory[[#This Row],[Item]],[1]!tblDescription[Item],[1]!tblDescription[Description])</f>
        <v>Catalyst 9166I AP (W6E, tri-band 4x4, XOR) w/Reg-Z</v>
      </c>
      <c r="C3358" t="str">
        <f>_xlfn.XLOOKUP(tblnventory[[#This Row],[Item]],[1]!tblDescription[Item],[1]!tblDescription[Type])</f>
        <v>WAP</v>
      </c>
      <c r="D3358" t="str">
        <f>_xlfn.XLOOKUP(tblnventory[[#This Row],[Use]],[1]!tblCodes[Use],[1]!tblCodes[Code])</f>
        <v>WiFi</v>
      </c>
      <c r="E3358" s="13" t="s">
        <v>3311</v>
      </c>
      <c r="F3358" s="20">
        <v>44977</v>
      </c>
      <c r="G3358" s="24" t="str">
        <f>IF(ISBLANK(tblnventory[[#This Row],[Installed By]]),"Store","Installed")</f>
        <v>Store</v>
      </c>
      <c r="H3358" t="s">
        <v>8243</v>
      </c>
      <c r="J3358">
        <v>2191007950</v>
      </c>
      <c r="K3358" s="17"/>
      <c r="O3358" t="b">
        <f>IF(tblnventory[[#This Row],[Installed]],LEFT(tblnventory[[#This Row],[Location]],3))</f>
        <v>0</v>
      </c>
      <c r="P3358" t="str">
        <f>_xlfn.XLOOKUP(tblnventory[[#This Row],[Serial Number]],[1]!tblDNACInventory[Floor],[1]!tblDNACInventory[Name],"Not Used")</f>
        <v>Not Used</v>
      </c>
      <c r="T3358" t="b">
        <f>NOT(ISBLANK(tblnventory[[#This Row],[Installed By]]))</f>
        <v>0</v>
      </c>
      <c r="U3358" t="str">
        <f>VLOOKUP(A3358, [1]!tblDescription[#Data], 3, 0)</f>
        <v>Catalyst 9166I AP (W6E, tri-band 4x4, XOR) w/Reg-Z</v>
      </c>
      <c r="V3358" s="22" cm="1">
        <f t="array" ref="V3358">_xlfn.XLOOKUP(1,([1]!tblOrders[Order]=tblnventory[[#This Row],[PO]])*([1]!tblOrders[Description]=tblnventory[[#This Row],[Item]]),[1]!tblOrders[Unit Total],0)</f>
        <v>902.54</v>
      </c>
      <c r="W3358" s="23" cm="1">
        <f t="array" ref="W3358">_xlfn.XLOOKUP(1,([1]!tblOrders[Order]=tblnventory[[#This Row],[PO]])*([1]!tblOrders[Description]=tblnventory[[#This Row],[Item]]),[1]!tblOrders[Licence])</f>
        <v>0</v>
      </c>
      <c r="X3358" t="b" cm="1">
        <f t="array" ref="X3358">NOT(_xlfn.XLOOKUP(tblnventory[[#This Row],[PO]]&amp;tblnventory[[#This Row],[Item]],[1]!tblOrders[Order]&amp;[1]!tblOrders[Description],[1]!tblOrders[Paid Licence],FALSE))</f>
        <v>1</v>
      </c>
      <c r="Y33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59" spans="1:25" ht="15.75" thickBot="1">
      <c r="A3359" s="19" t="s">
        <v>8242</v>
      </c>
      <c r="B3359" t="str">
        <f>_xlfn.XLOOKUP(tblnventory[[#This Row],[Item]],[1]!tblDescription[Item],[1]!tblDescription[Description])</f>
        <v>Catalyst 9166I AP (W6E, tri-band 4x4, XOR) w/Reg-Z</v>
      </c>
      <c r="C3359" t="str">
        <f>_xlfn.XLOOKUP(tblnventory[[#This Row],[Item]],[1]!tblDescription[Item],[1]!tblDescription[Type])</f>
        <v>WAP</v>
      </c>
      <c r="D3359" t="str">
        <f>_xlfn.XLOOKUP(tblnventory[[#This Row],[Use]],[1]!tblCodes[Use],[1]!tblCodes[Code])</f>
        <v>WiFi</v>
      </c>
      <c r="E3359" s="13" t="s">
        <v>3312</v>
      </c>
      <c r="F3359" s="20">
        <v>44977</v>
      </c>
      <c r="G3359" s="24" t="str">
        <f>IF(ISBLANK(tblnventory[[#This Row],[Installed By]]),"Store","Installed")</f>
        <v>Store</v>
      </c>
      <c r="H3359" t="s">
        <v>8243</v>
      </c>
      <c r="J3359">
        <v>2191007950</v>
      </c>
      <c r="K3359" s="17"/>
      <c r="O3359" t="b">
        <f>IF(tblnventory[[#This Row],[Installed]],LEFT(tblnventory[[#This Row],[Location]],3))</f>
        <v>0</v>
      </c>
      <c r="P3359" t="str">
        <f>_xlfn.XLOOKUP(tblnventory[[#This Row],[Serial Number]],[1]!tblDNACInventory[Floor],[1]!tblDNACInventory[Name],"Not Used")</f>
        <v>Not Used</v>
      </c>
      <c r="T3359" t="b">
        <f>NOT(ISBLANK(tblnventory[[#This Row],[Installed By]]))</f>
        <v>0</v>
      </c>
      <c r="U3359" t="str">
        <f>VLOOKUP(A3359, [1]!tblDescription[#Data], 3, 0)</f>
        <v>Catalyst 9166I AP (W6E, tri-band 4x4, XOR) w/Reg-Z</v>
      </c>
      <c r="V3359" s="22" cm="1">
        <f t="array" ref="V3359">_xlfn.XLOOKUP(1,([1]!tblOrders[Order]=tblnventory[[#This Row],[PO]])*([1]!tblOrders[Description]=tblnventory[[#This Row],[Item]]),[1]!tblOrders[Unit Total],0)</f>
        <v>902.54</v>
      </c>
      <c r="W3359" s="23" cm="1">
        <f t="array" ref="W3359">_xlfn.XLOOKUP(1,([1]!tblOrders[Order]=tblnventory[[#This Row],[PO]])*([1]!tblOrders[Description]=tblnventory[[#This Row],[Item]]),[1]!tblOrders[Licence])</f>
        <v>0</v>
      </c>
      <c r="X3359" t="b" cm="1">
        <f t="array" ref="X3359">NOT(_xlfn.XLOOKUP(tblnventory[[#This Row],[PO]]&amp;tblnventory[[#This Row],[Item]],[1]!tblOrders[Order]&amp;[1]!tblOrders[Description],[1]!tblOrders[Paid Licence],FALSE))</f>
        <v>1</v>
      </c>
      <c r="Y33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60" spans="1:25" ht="15.75" thickBot="1">
      <c r="A3360" s="19" t="s">
        <v>8242</v>
      </c>
      <c r="B3360" t="str">
        <f>_xlfn.XLOOKUP(tblnventory[[#This Row],[Item]],[1]!tblDescription[Item],[1]!tblDescription[Description])</f>
        <v>Catalyst 9166I AP (W6E, tri-band 4x4, XOR) w/Reg-Z</v>
      </c>
      <c r="C3360" t="str">
        <f>_xlfn.XLOOKUP(tblnventory[[#This Row],[Item]],[1]!tblDescription[Item],[1]!tblDescription[Type])</f>
        <v>WAP</v>
      </c>
      <c r="D3360" t="str">
        <f>_xlfn.XLOOKUP(tblnventory[[#This Row],[Use]],[1]!tblCodes[Use],[1]!tblCodes[Code])</f>
        <v>WiFi</v>
      </c>
      <c r="E3360" s="13" t="s">
        <v>3313</v>
      </c>
      <c r="F3360" s="20">
        <v>44977</v>
      </c>
      <c r="G3360" s="24" t="str">
        <f>IF(ISBLANK(tblnventory[[#This Row],[Installed By]]),"Store","Installed")</f>
        <v>Store</v>
      </c>
      <c r="H3360" t="s">
        <v>8243</v>
      </c>
      <c r="J3360">
        <v>2191007950</v>
      </c>
      <c r="K3360" s="17"/>
      <c r="O3360" t="b">
        <f>IF(tblnventory[[#This Row],[Installed]],LEFT(tblnventory[[#This Row],[Location]],3))</f>
        <v>0</v>
      </c>
      <c r="P3360" t="str">
        <f>_xlfn.XLOOKUP(tblnventory[[#This Row],[Serial Number]],[1]!tblDNACInventory[Floor],[1]!tblDNACInventory[Name],"Not Used")</f>
        <v>Not Used</v>
      </c>
      <c r="T3360" t="b">
        <f>NOT(ISBLANK(tblnventory[[#This Row],[Installed By]]))</f>
        <v>0</v>
      </c>
      <c r="U3360" t="str">
        <f>VLOOKUP(A3360, [1]!tblDescription[#Data], 3, 0)</f>
        <v>Catalyst 9166I AP (W6E, tri-band 4x4, XOR) w/Reg-Z</v>
      </c>
      <c r="V3360" s="22" cm="1">
        <f t="array" ref="V3360">_xlfn.XLOOKUP(1,([1]!tblOrders[Order]=tblnventory[[#This Row],[PO]])*([1]!tblOrders[Description]=tblnventory[[#This Row],[Item]]),[1]!tblOrders[Unit Total],0)</f>
        <v>902.54</v>
      </c>
      <c r="W3360" s="23" cm="1">
        <f t="array" ref="W3360">_xlfn.XLOOKUP(1,([1]!tblOrders[Order]=tblnventory[[#This Row],[PO]])*([1]!tblOrders[Description]=tblnventory[[#This Row],[Item]]),[1]!tblOrders[Licence])</f>
        <v>0</v>
      </c>
      <c r="X3360" t="b" cm="1">
        <f t="array" ref="X3360">NOT(_xlfn.XLOOKUP(tblnventory[[#This Row],[PO]]&amp;tblnventory[[#This Row],[Item]],[1]!tblOrders[Order]&amp;[1]!tblOrders[Description],[1]!tblOrders[Paid Licence],FALSE))</f>
        <v>1</v>
      </c>
      <c r="Y33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61" spans="1:25" ht="15.75" thickBot="1">
      <c r="A3361" s="19" t="s">
        <v>8242</v>
      </c>
      <c r="B3361" t="str">
        <f>_xlfn.XLOOKUP(tblnventory[[#This Row],[Item]],[1]!tblDescription[Item],[1]!tblDescription[Description])</f>
        <v>Catalyst 9166I AP (W6E, tri-band 4x4, XOR) w/Reg-Z</v>
      </c>
      <c r="C3361" t="str">
        <f>_xlfn.XLOOKUP(tblnventory[[#This Row],[Item]],[1]!tblDescription[Item],[1]!tblDescription[Type])</f>
        <v>WAP</v>
      </c>
      <c r="D3361" t="str">
        <f>_xlfn.XLOOKUP(tblnventory[[#This Row],[Use]],[1]!tblCodes[Use],[1]!tblCodes[Code])</f>
        <v>WiFi</v>
      </c>
      <c r="E3361" s="13" t="s">
        <v>3314</v>
      </c>
      <c r="F3361" s="20">
        <v>44977</v>
      </c>
      <c r="G3361" s="24" t="str">
        <f>IF(ISBLANK(tblnventory[[#This Row],[Installed By]]),"Store","Installed")</f>
        <v>Store</v>
      </c>
      <c r="H3361" t="s">
        <v>8243</v>
      </c>
      <c r="J3361">
        <v>2191007950</v>
      </c>
      <c r="K3361" s="17"/>
      <c r="O3361" t="b">
        <f>IF(tblnventory[[#This Row],[Installed]],LEFT(tblnventory[[#This Row],[Location]],3))</f>
        <v>0</v>
      </c>
      <c r="P3361" t="str">
        <f>_xlfn.XLOOKUP(tblnventory[[#This Row],[Serial Number]],[1]!tblDNACInventory[Floor],[1]!tblDNACInventory[Name],"Not Used")</f>
        <v>Not Used</v>
      </c>
      <c r="T3361" t="b">
        <f>NOT(ISBLANK(tblnventory[[#This Row],[Installed By]]))</f>
        <v>0</v>
      </c>
      <c r="U3361" t="str">
        <f>VLOOKUP(A3361, [1]!tblDescription[#Data], 3, 0)</f>
        <v>Catalyst 9166I AP (W6E, tri-band 4x4, XOR) w/Reg-Z</v>
      </c>
      <c r="V3361" s="22" cm="1">
        <f t="array" ref="V3361">_xlfn.XLOOKUP(1,([1]!tblOrders[Order]=tblnventory[[#This Row],[PO]])*([1]!tblOrders[Description]=tblnventory[[#This Row],[Item]]),[1]!tblOrders[Unit Total],0)</f>
        <v>902.54</v>
      </c>
      <c r="W3361" s="23" cm="1">
        <f t="array" ref="W3361">_xlfn.XLOOKUP(1,([1]!tblOrders[Order]=tblnventory[[#This Row],[PO]])*([1]!tblOrders[Description]=tblnventory[[#This Row],[Item]]),[1]!tblOrders[Licence])</f>
        <v>0</v>
      </c>
      <c r="X3361" t="b" cm="1">
        <f t="array" ref="X3361">NOT(_xlfn.XLOOKUP(tblnventory[[#This Row],[PO]]&amp;tblnventory[[#This Row],[Item]],[1]!tblOrders[Order]&amp;[1]!tblOrders[Description],[1]!tblOrders[Paid Licence],FALSE))</f>
        <v>1</v>
      </c>
      <c r="Y33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62" spans="1:25" ht="15.75" thickBot="1">
      <c r="A3362" s="19" t="s">
        <v>8242</v>
      </c>
      <c r="B3362" t="str">
        <f>_xlfn.XLOOKUP(tblnventory[[#This Row],[Item]],[1]!tblDescription[Item],[1]!tblDescription[Description])</f>
        <v>Catalyst 9166I AP (W6E, tri-band 4x4, XOR) w/Reg-Z</v>
      </c>
      <c r="C3362" t="str">
        <f>_xlfn.XLOOKUP(tblnventory[[#This Row],[Item]],[1]!tblDescription[Item],[1]!tblDescription[Type])</f>
        <v>WAP</v>
      </c>
      <c r="D3362" t="str">
        <f>_xlfn.XLOOKUP(tblnventory[[#This Row],[Use]],[1]!tblCodes[Use],[1]!tblCodes[Code])</f>
        <v>WiFi</v>
      </c>
      <c r="E3362" s="13" t="s">
        <v>3315</v>
      </c>
      <c r="F3362" s="20">
        <v>44977</v>
      </c>
      <c r="G3362" s="24" t="str">
        <f>IF(ISBLANK(tblnventory[[#This Row],[Installed By]]),"Store","Installed")</f>
        <v>Store</v>
      </c>
      <c r="H3362" t="s">
        <v>8243</v>
      </c>
      <c r="J3362">
        <v>2191007950</v>
      </c>
      <c r="K3362" s="17"/>
      <c r="O3362" t="b">
        <f>IF(tblnventory[[#This Row],[Installed]],LEFT(tblnventory[[#This Row],[Location]],3))</f>
        <v>0</v>
      </c>
      <c r="P3362" t="str">
        <f>_xlfn.XLOOKUP(tblnventory[[#This Row],[Serial Number]],[1]!tblDNACInventory[Floor],[1]!tblDNACInventory[Name],"Not Used")</f>
        <v>Not Used</v>
      </c>
      <c r="T3362" t="b">
        <f>NOT(ISBLANK(tblnventory[[#This Row],[Installed By]]))</f>
        <v>0</v>
      </c>
      <c r="U3362" t="str">
        <f>VLOOKUP(A3362, [1]!tblDescription[#Data], 3, 0)</f>
        <v>Catalyst 9166I AP (W6E, tri-band 4x4, XOR) w/Reg-Z</v>
      </c>
      <c r="V3362" s="22" cm="1">
        <f t="array" ref="V3362">_xlfn.XLOOKUP(1,([1]!tblOrders[Order]=tblnventory[[#This Row],[PO]])*([1]!tblOrders[Description]=tblnventory[[#This Row],[Item]]),[1]!tblOrders[Unit Total],0)</f>
        <v>902.54</v>
      </c>
      <c r="W3362" s="23" cm="1">
        <f t="array" ref="W3362">_xlfn.XLOOKUP(1,([1]!tblOrders[Order]=tblnventory[[#This Row],[PO]])*([1]!tblOrders[Description]=tblnventory[[#This Row],[Item]]),[1]!tblOrders[Licence])</f>
        <v>0</v>
      </c>
      <c r="X3362" t="b" cm="1">
        <f t="array" ref="X3362">NOT(_xlfn.XLOOKUP(tblnventory[[#This Row],[PO]]&amp;tblnventory[[#This Row],[Item]],[1]!tblOrders[Order]&amp;[1]!tblOrders[Description],[1]!tblOrders[Paid Licence],FALSE))</f>
        <v>1</v>
      </c>
      <c r="Y33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63" spans="1:25" ht="15.75" thickBot="1">
      <c r="A3363" s="19" t="s">
        <v>8242</v>
      </c>
      <c r="B3363" t="str">
        <f>_xlfn.XLOOKUP(tblnventory[[#This Row],[Item]],[1]!tblDescription[Item],[1]!tblDescription[Description])</f>
        <v>Catalyst 9166I AP (W6E, tri-band 4x4, XOR) w/Reg-Z</v>
      </c>
      <c r="C3363" t="str">
        <f>_xlfn.XLOOKUP(tblnventory[[#This Row],[Item]],[1]!tblDescription[Item],[1]!tblDescription[Type])</f>
        <v>WAP</v>
      </c>
      <c r="D3363" t="str">
        <f>_xlfn.XLOOKUP(tblnventory[[#This Row],[Use]],[1]!tblCodes[Use],[1]!tblCodes[Code])</f>
        <v>WiFi</v>
      </c>
      <c r="E3363" s="13" t="s">
        <v>3316</v>
      </c>
      <c r="F3363" s="20">
        <v>44977</v>
      </c>
      <c r="G3363" s="24" t="str">
        <f>IF(ISBLANK(tblnventory[[#This Row],[Installed By]]),"Store","Installed")</f>
        <v>Store</v>
      </c>
      <c r="H3363" t="s">
        <v>8243</v>
      </c>
      <c r="J3363">
        <v>2191007950</v>
      </c>
      <c r="K3363" s="17"/>
      <c r="O3363" t="b">
        <f>IF(tblnventory[[#This Row],[Installed]],LEFT(tblnventory[[#This Row],[Location]],3))</f>
        <v>0</v>
      </c>
      <c r="P3363" t="str">
        <f>_xlfn.XLOOKUP(tblnventory[[#This Row],[Serial Number]],[1]!tblDNACInventory[Floor],[1]!tblDNACInventory[Name],"Not Used")</f>
        <v>Not Used</v>
      </c>
      <c r="T3363" t="b">
        <f>NOT(ISBLANK(tblnventory[[#This Row],[Installed By]]))</f>
        <v>0</v>
      </c>
      <c r="U3363" t="str">
        <f>VLOOKUP(A3363, [1]!tblDescription[#Data], 3, 0)</f>
        <v>Catalyst 9166I AP (W6E, tri-band 4x4, XOR) w/Reg-Z</v>
      </c>
      <c r="V3363" s="22" cm="1">
        <f t="array" ref="V3363">_xlfn.XLOOKUP(1,([1]!tblOrders[Order]=tblnventory[[#This Row],[PO]])*([1]!tblOrders[Description]=tblnventory[[#This Row],[Item]]),[1]!tblOrders[Unit Total],0)</f>
        <v>902.54</v>
      </c>
      <c r="W3363" s="23" cm="1">
        <f t="array" ref="W3363">_xlfn.XLOOKUP(1,([1]!tblOrders[Order]=tblnventory[[#This Row],[PO]])*([1]!tblOrders[Description]=tblnventory[[#This Row],[Item]]),[1]!tblOrders[Licence])</f>
        <v>0</v>
      </c>
      <c r="X3363" t="b" cm="1">
        <f t="array" ref="X3363">NOT(_xlfn.XLOOKUP(tblnventory[[#This Row],[PO]]&amp;tblnventory[[#This Row],[Item]],[1]!tblOrders[Order]&amp;[1]!tblOrders[Description],[1]!tblOrders[Paid Licence],FALSE))</f>
        <v>1</v>
      </c>
      <c r="Y33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64" spans="1:25" ht="15.75" thickBot="1">
      <c r="A3364" s="19" t="s">
        <v>8242</v>
      </c>
      <c r="B3364" t="str">
        <f>_xlfn.XLOOKUP(tblnventory[[#This Row],[Item]],[1]!tblDescription[Item],[1]!tblDescription[Description])</f>
        <v>Catalyst 9166I AP (W6E, tri-band 4x4, XOR) w/Reg-Z</v>
      </c>
      <c r="C3364" t="str">
        <f>_xlfn.XLOOKUP(tblnventory[[#This Row],[Item]],[1]!tblDescription[Item],[1]!tblDescription[Type])</f>
        <v>WAP</v>
      </c>
      <c r="D3364" t="str">
        <f>_xlfn.XLOOKUP(tblnventory[[#This Row],[Use]],[1]!tblCodes[Use],[1]!tblCodes[Code])</f>
        <v>WiFi</v>
      </c>
      <c r="E3364" s="13" t="s">
        <v>3317</v>
      </c>
      <c r="F3364" s="20">
        <v>44977</v>
      </c>
      <c r="G3364" s="24" t="str">
        <f>IF(ISBLANK(tblnventory[[#This Row],[Installed By]]),"Store","Installed")</f>
        <v>Store</v>
      </c>
      <c r="H3364" t="s">
        <v>8243</v>
      </c>
      <c r="J3364">
        <v>2191007950</v>
      </c>
      <c r="K3364" s="17"/>
      <c r="O3364" t="b">
        <f>IF(tblnventory[[#This Row],[Installed]],LEFT(tblnventory[[#This Row],[Location]],3))</f>
        <v>0</v>
      </c>
      <c r="P3364" t="str">
        <f>_xlfn.XLOOKUP(tblnventory[[#This Row],[Serial Number]],[1]!tblDNACInventory[Floor],[1]!tblDNACInventory[Name],"Not Used")</f>
        <v>Not Used</v>
      </c>
      <c r="T3364" t="b">
        <f>NOT(ISBLANK(tblnventory[[#This Row],[Installed By]]))</f>
        <v>0</v>
      </c>
      <c r="U3364" t="str">
        <f>VLOOKUP(A3364, [1]!tblDescription[#Data], 3, 0)</f>
        <v>Catalyst 9166I AP (W6E, tri-band 4x4, XOR) w/Reg-Z</v>
      </c>
      <c r="V3364" s="22" cm="1">
        <f t="array" ref="V3364">_xlfn.XLOOKUP(1,([1]!tblOrders[Order]=tblnventory[[#This Row],[PO]])*([1]!tblOrders[Description]=tblnventory[[#This Row],[Item]]),[1]!tblOrders[Unit Total],0)</f>
        <v>902.54</v>
      </c>
      <c r="W3364" s="23" cm="1">
        <f t="array" ref="W3364">_xlfn.XLOOKUP(1,([1]!tblOrders[Order]=tblnventory[[#This Row],[PO]])*([1]!tblOrders[Description]=tblnventory[[#This Row],[Item]]),[1]!tblOrders[Licence])</f>
        <v>0</v>
      </c>
      <c r="X3364" t="b" cm="1">
        <f t="array" ref="X3364">NOT(_xlfn.XLOOKUP(tblnventory[[#This Row],[PO]]&amp;tblnventory[[#This Row],[Item]],[1]!tblOrders[Order]&amp;[1]!tblOrders[Description],[1]!tblOrders[Paid Licence],FALSE))</f>
        <v>1</v>
      </c>
      <c r="Y33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65" spans="1:25" ht="15.75" thickBot="1">
      <c r="A3365" s="19" t="s">
        <v>8242</v>
      </c>
      <c r="B3365" t="str">
        <f>_xlfn.XLOOKUP(tblnventory[[#This Row],[Item]],[1]!tblDescription[Item],[1]!tblDescription[Description])</f>
        <v>Catalyst 9166I AP (W6E, tri-band 4x4, XOR) w/Reg-Z</v>
      </c>
      <c r="C3365" t="str">
        <f>_xlfn.XLOOKUP(tblnventory[[#This Row],[Item]],[1]!tblDescription[Item],[1]!tblDescription[Type])</f>
        <v>WAP</v>
      </c>
      <c r="D3365" t="str">
        <f>_xlfn.XLOOKUP(tblnventory[[#This Row],[Use]],[1]!tblCodes[Use],[1]!tblCodes[Code])</f>
        <v>WiFi</v>
      </c>
      <c r="E3365" s="13" t="s">
        <v>3318</v>
      </c>
      <c r="F3365" s="20">
        <v>44977</v>
      </c>
      <c r="G3365" s="24" t="str">
        <f>IF(ISBLANK(tblnventory[[#This Row],[Installed By]]),"Store","Installed")</f>
        <v>Store</v>
      </c>
      <c r="H3365" t="s">
        <v>8243</v>
      </c>
      <c r="J3365">
        <v>2191007950</v>
      </c>
      <c r="K3365" s="17"/>
      <c r="O3365" t="b">
        <f>IF(tblnventory[[#This Row],[Installed]],LEFT(tblnventory[[#This Row],[Location]],3))</f>
        <v>0</v>
      </c>
      <c r="P3365" t="str">
        <f>_xlfn.XLOOKUP(tblnventory[[#This Row],[Serial Number]],[1]!tblDNACInventory[Floor],[1]!tblDNACInventory[Name],"Not Used")</f>
        <v>Not Used</v>
      </c>
      <c r="T3365" t="b">
        <f>NOT(ISBLANK(tblnventory[[#This Row],[Installed By]]))</f>
        <v>0</v>
      </c>
      <c r="U3365" t="str">
        <f>VLOOKUP(A3365, [1]!tblDescription[#Data], 3, 0)</f>
        <v>Catalyst 9166I AP (W6E, tri-band 4x4, XOR) w/Reg-Z</v>
      </c>
      <c r="V3365" s="22" cm="1">
        <f t="array" ref="V3365">_xlfn.XLOOKUP(1,([1]!tblOrders[Order]=tblnventory[[#This Row],[PO]])*([1]!tblOrders[Description]=tblnventory[[#This Row],[Item]]),[1]!tblOrders[Unit Total],0)</f>
        <v>902.54</v>
      </c>
      <c r="W3365" s="23" cm="1">
        <f t="array" ref="W3365">_xlfn.XLOOKUP(1,([1]!tblOrders[Order]=tblnventory[[#This Row],[PO]])*([1]!tblOrders[Description]=tblnventory[[#This Row],[Item]]),[1]!tblOrders[Licence])</f>
        <v>0</v>
      </c>
      <c r="X3365" t="b" cm="1">
        <f t="array" ref="X3365">NOT(_xlfn.XLOOKUP(tblnventory[[#This Row],[PO]]&amp;tblnventory[[#This Row],[Item]],[1]!tblOrders[Order]&amp;[1]!tblOrders[Description],[1]!tblOrders[Paid Licence],FALSE))</f>
        <v>1</v>
      </c>
      <c r="Y33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66" spans="1:25" ht="15.75" thickBot="1">
      <c r="A3366" s="19" t="s">
        <v>8242</v>
      </c>
      <c r="B3366" t="str">
        <f>_xlfn.XLOOKUP(tblnventory[[#This Row],[Item]],[1]!tblDescription[Item],[1]!tblDescription[Description])</f>
        <v>Catalyst 9166I AP (W6E, tri-band 4x4, XOR) w/Reg-Z</v>
      </c>
      <c r="C3366" t="str">
        <f>_xlfn.XLOOKUP(tblnventory[[#This Row],[Item]],[1]!tblDescription[Item],[1]!tblDescription[Type])</f>
        <v>WAP</v>
      </c>
      <c r="D3366" t="str">
        <f>_xlfn.XLOOKUP(tblnventory[[#This Row],[Use]],[1]!tblCodes[Use],[1]!tblCodes[Code])</f>
        <v>WiFi</v>
      </c>
      <c r="E3366" s="13" t="s">
        <v>3319</v>
      </c>
      <c r="F3366" s="20">
        <v>44977</v>
      </c>
      <c r="G3366" s="24" t="str">
        <f>IF(ISBLANK(tblnventory[[#This Row],[Installed By]]),"Store","Installed")</f>
        <v>Store</v>
      </c>
      <c r="H3366" t="s">
        <v>8243</v>
      </c>
      <c r="J3366">
        <v>2191007950</v>
      </c>
      <c r="K3366" s="17"/>
      <c r="O3366" t="b">
        <f>IF(tblnventory[[#This Row],[Installed]],LEFT(tblnventory[[#This Row],[Location]],3))</f>
        <v>0</v>
      </c>
      <c r="P3366" t="str">
        <f>_xlfn.XLOOKUP(tblnventory[[#This Row],[Serial Number]],[1]!tblDNACInventory[Floor],[1]!tblDNACInventory[Name],"Not Used")</f>
        <v>Not Used</v>
      </c>
      <c r="T3366" t="b">
        <f>NOT(ISBLANK(tblnventory[[#This Row],[Installed By]]))</f>
        <v>0</v>
      </c>
      <c r="U3366" t="str">
        <f>VLOOKUP(A3366, [1]!tblDescription[#Data], 3, 0)</f>
        <v>Catalyst 9166I AP (W6E, tri-band 4x4, XOR) w/Reg-Z</v>
      </c>
      <c r="V3366" s="22" cm="1">
        <f t="array" ref="V3366">_xlfn.XLOOKUP(1,([1]!tblOrders[Order]=tblnventory[[#This Row],[PO]])*([1]!tblOrders[Description]=tblnventory[[#This Row],[Item]]),[1]!tblOrders[Unit Total],0)</f>
        <v>902.54</v>
      </c>
      <c r="W3366" s="23" cm="1">
        <f t="array" ref="W3366">_xlfn.XLOOKUP(1,([1]!tblOrders[Order]=tblnventory[[#This Row],[PO]])*([1]!tblOrders[Description]=tblnventory[[#This Row],[Item]]),[1]!tblOrders[Licence])</f>
        <v>0</v>
      </c>
      <c r="X3366" t="b" cm="1">
        <f t="array" ref="X3366">NOT(_xlfn.XLOOKUP(tblnventory[[#This Row],[PO]]&amp;tblnventory[[#This Row],[Item]],[1]!tblOrders[Order]&amp;[1]!tblOrders[Description],[1]!tblOrders[Paid Licence],FALSE))</f>
        <v>1</v>
      </c>
      <c r="Y33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67" spans="1:25" ht="15.75" thickBot="1">
      <c r="A3367" s="19" t="s">
        <v>8242</v>
      </c>
      <c r="B3367" t="str">
        <f>_xlfn.XLOOKUP(tblnventory[[#This Row],[Item]],[1]!tblDescription[Item],[1]!tblDescription[Description])</f>
        <v>Catalyst 9166I AP (W6E, tri-band 4x4, XOR) w/Reg-Z</v>
      </c>
      <c r="C3367" t="str">
        <f>_xlfn.XLOOKUP(tblnventory[[#This Row],[Item]],[1]!tblDescription[Item],[1]!tblDescription[Type])</f>
        <v>WAP</v>
      </c>
      <c r="D3367" t="str">
        <f>_xlfn.XLOOKUP(tblnventory[[#This Row],[Use]],[1]!tblCodes[Use],[1]!tblCodes[Code])</f>
        <v>WiFi</v>
      </c>
      <c r="E3367" s="13" t="s">
        <v>3320</v>
      </c>
      <c r="F3367" s="20">
        <v>44977</v>
      </c>
      <c r="G3367" s="24" t="str">
        <f>IF(ISBLANK(tblnventory[[#This Row],[Installed By]]),"Store","Installed")</f>
        <v>Store</v>
      </c>
      <c r="H3367" t="s">
        <v>8243</v>
      </c>
      <c r="J3367">
        <v>2191007950</v>
      </c>
      <c r="K3367" s="17"/>
      <c r="O3367" t="b">
        <f>IF(tblnventory[[#This Row],[Installed]],LEFT(tblnventory[[#This Row],[Location]],3))</f>
        <v>0</v>
      </c>
      <c r="P3367" t="str">
        <f>_xlfn.XLOOKUP(tblnventory[[#This Row],[Serial Number]],[1]!tblDNACInventory[Floor],[1]!tblDNACInventory[Name],"Not Used")</f>
        <v>Not Used</v>
      </c>
      <c r="T3367" t="b">
        <f>NOT(ISBLANK(tblnventory[[#This Row],[Installed By]]))</f>
        <v>0</v>
      </c>
      <c r="U3367" t="str">
        <f>VLOOKUP(A3367, [1]!tblDescription[#Data], 3, 0)</f>
        <v>Catalyst 9166I AP (W6E, tri-band 4x4, XOR) w/Reg-Z</v>
      </c>
      <c r="V3367" s="22" cm="1">
        <f t="array" ref="V3367">_xlfn.XLOOKUP(1,([1]!tblOrders[Order]=tblnventory[[#This Row],[PO]])*([1]!tblOrders[Description]=tblnventory[[#This Row],[Item]]),[1]!tblOrders[Unit Total],0)</f>
        <v>902.54</v>
      </c>
      <c r="W3367" s="23" cm="1">
        <f t="array" ref="W3367">_xlfn.XLOOKUP(1,([1]!tblOrders[Order]=tblnventory[[#This Row],[PO]])*([1]!tblOrders[Description]=tblnventory[[#This Row],[Item]]),[1]!tblOrders[Licence])</f>
        <v>0</v>
      </c>
      <c r="X3367" t="b" cm="1">
        <f t="array" ref="X3367">NOT(_xlfn.XLOOKUP(tblnventory[[#This Row],[PO]]&amp;tblnventory[[#This Row],[Item]],[1]!tblOrders[Order]&amp;[1]!tblOrders[Description],[1]!tblOrders[Paid Licence],FALSE))</f>
        <v>1</v>
      </c>
      <c r="Y33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68" spans="1:25" ht="15.75" thickBot="1">
      <c r="A3368" s="19" t="s">
        <v>8242</v>
      </c>
      <c r="B3368" t="str">
        <f>_xlfn.XLOOKUP(tblnventory[[#This Row],[Item]],[1]!tblDescription[Item],[1]!tblDescription[Description])</f>
        <v>Catalyst 9166I AP (W6E, tri-band 4x4, XOR) w/Reg-Z</v>
      </c>
      <c r="C3368" t="str">
        <f>_xlfn.XLOOKUP(tblnventory[[#This Row],[Item]],[1]!tblDescription[Item],[1]!tblDescription[Type])</f>
        <v>WAP</v>
      </c>
      <c r="D3368" t="str">
        <f>_xlfn.XLOOKUP(tblnventory[[#This Row],[Use]],[1]!tblCodes[Use],[1]!tblCodes[Code])</f>
        <v>WiFi</v>
      </c>
      <c r="E3368" s="13" t="s">
        <v>3321</v>
      </c>
      <c r="F3368" s="20">
        <v>44977</v>
      </c>
      <c r="G3368" s="24" t="str">
        <f>IF(ISBLANK(tblnventory[[#This Row],[Installed By]]),"Store","Installed")</f>
        <v>Store</v>
      </c>
      <c r="H3368" t="s">
        <v>8243</v>
      </c>
      <c r="J3368">
        <v>2191007950</v>
      </c>
      <c r="K3368" s="17"/>
      <c r="O3368" t="b">
        <f>IF(tblnventory[[#This Row],[Installed]],LEFT(tblnventory[[#This Row],[Location]],3))</f>
        <v>0</v>
      </c>
      <c r="P3368" t="str">
        <f>_xlfn.XLOOKUP(tblnventory[[#This Row],[Serial Number]],[1]!tblDNACInventory[Floor],[1]!tblDNACInventory[Name],"Not Used")</f>
        <v>Not Used</v>
      </c>
      <c r="T3368" t="b">
        <f>NOT(ISBLANK(tblnventory[[#This Row],[Installed By]]))</f>
        <v>0</v>
      </c>
      <c r="U3368" t="str">
        <f>VLOOKUP(A3368, [1]!tblDescription[#Data], 3, 0)</f>
        <v>Catalyst 9166I AP (W6E, tri-band 4x4, XOR) w/Reg-Z</v>
      </c>
      <c r="V3368" s="22" cm="1">
        <f t="array" ref="V3368">_xlfn.XLOOKUP(1,([1]!tblOrders[Order]=tblnventory[[#This Row],[PO]])*([1]!tblOrders[Description]=tblnventory[[#This Row],[Item]]),[1]!tblOrders[Unit Total],0)</f>
        <v>902.54</v>
      </c>
      <c r="W3368" s="23" cm="1">
        <f t="array" ref="W3368">_xlfn.XLOOKUP(1,([1]!tblOrders[Order]=tblnventory[[#This Row],[PO]])*([1]!tblOrders[Description]=tblnventory[[#This Row],[Item]]),[1]!tblOrders[Licence])</f>
        <v>0</v>
      </c>
      <c r="X3368" t="b" cm="1">
        <f t="array" ref="X3368">NOT(_xlfn.XLOOKUP(tblnventory[[#This Row],[PO]]&amp;tblnventory[[#This Row],[Item]],[1]!tblOrders[Order]&amp;[1]!tblOrders[Description],[1]!tblOrders[Paid Licence],FALSE))</f>
        <v>1</v>
      </c>
      <c r="Y33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69" spans="1:25" ht="15.75" thickBot="1">
      <c r="A3369" s="19" t="s">
        <v>8242</v>
      </c>
      <c r="B3369" t="str">
        <f>_xlfn.XLOOKUP(tblnventory[[#This Row],[Item]],[1]!tblDescription[Item],[1]!tblDescription[Description])</f>
        <v>Catalyst 9166I AP (W6E, tri-band 4x4, XOR) w/Reg-Z</v>
      </c>
      <c r="C3369" t="str">
        <f>_xlfn.XLOOKUP(tblnventory[[#This Row],[Item]],[1]!tblDescription[Item],[1]!tblDescription[Type])</f>
        <v>WAP</v>
      </c>
      <c r="D3369" t="str">
        <f>_xlfn.XLOOKUP(tblnventory[[#This Row],[Use]],[1]!tblCodes[Use],[1]!tblCodes[Code])</f>
        <v>WiFi</v>
      </c>
      <c r="E3369" s="13" t="s">
        <v>3322</v>
      </c>
      <c r="F3369" s="20">
        <v>44977</v>
      </c>
      <c r="G3369" s="24" t="str">
        <f>IF(ISBLANK(tblnventory[[#This Row],[Installed By]]),"Store","Installed")</f>
        <v>Store</v>
      </c>
      <c r="H3369" t="s">
        <v>8243</v>
      </c>
      <c r="J3369">
        <v>2191007950</v>
      </c>
      <c r="K3369" s="17"/>
      <c r="O3369" t="b">
        <f>IF(tblnventory[[#This Row],[Installed]],LEFT(tblnventory[[#This Row],[Location]],3))</f>
        <v>0</v>
      </c>
      <c r="P3369" t="str">
        <f>_xlfn.XLOOKUP(tblnventory[[#This Row],[Serial Number]],[1]!tblDNACInventory[Floor],[1]!tblDNACInventory[Name],"Not Used")</f>
        <v>Not Used</v>
      </c>
      <c r="T3369" t="b">
        <f>NOT(ISBLANK(tblnventory[[#This Row],[Installed By]]))</f>
        <v>0</v>
      </c>
      <c r="U3369" t="str">
        <f>VLOOKUP(A3369, [1]!tblDescription[#Data], 3, 0)</f>
        <v>Catalyst 9166I AP (W6E, tri-band 4x4, XOR) w/Reg-Z</v>
      </c>
      <c r="V3369" s="22" cm="1">
        <f t="array" ref="V3369">_xlfn.XLOOKUP(1,([1]!tblOrders[Order]=tblnventory[[#This Row],[PO]])*([1]!tblOrders[Description]=tblnventory[[#This Row],[Item]]),[1]!tblOrders[Unit Total],0)</f>
        <v>902.54</v>
      </c>
      <c r="W3369" s="23" cm="1">
        <f t="array" ref="W3369">_xlfn.XLOOKUP(1,([1]!tblOrders[Order]=tblnventory[[#This Row],[PO]])*([1]!tblOrders[Description]=tblnventory[[#This Row],[Item]]),[1]!tblOrders[Licence])</f>
        <v>0</v>
      </c>
      <c r="X3369" t="b" cm="1">
        <f t="array" ref="X3369">NOT(_xlfn.XLOOKUP(tblnventory[[#This Row],[PO]]&amp;tblnventory[[#This Row],[Item]],[1]!tblOrders[Order]&amp;[1]!tblOrders[Description],[1]!tblOrders[Paid Licence],FALSE))</f>
        <v>1</v>
      </c>
      <c r="Y33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70" spans="1:25" ht="15.75" thickBot="1">
      <c r="A3370" s="19" t="s">
        <v>8242</v>
      </c>
      <c r="B3370" t="str">
        <f>_xlfn.XLOOKUP(tblnventory[[#This Row],[Item]],[1]!tblDescription[Item],[1]!tblDescription[Description])</f>
        <v>Catalyst 9166I AP (W6E, tri-band 4x4, XOR) w/Reg-Z</v>
      </c>
      <c r="C3370" t="str">
        <f>_xlfn.XLOOKUP(tblnventory[[#This Row],[Item]],[1]!tblDescription[Item],[1]!tblDescription[Type])</f>
        <v>WAP</v>
      </c>
      <c r="D3370" t="str">
        <f>_xlfn.XLOOKUP(tblnventory[[#This Row],[Use]],[1]!tblCodes[Use],[1]!tblCodes[Code])</f>
        <v>WiFi</v>
      </c>
      <c r="E3370" s="13" t="s">
        <v>3323</v>
      </c>
      <c r="F3370" s="20">
        <v>44977</v>
      </c>
      <c r="G3370" s="24" t="str">
        <f>IF(ISBLANK(tblnventory[[#This Row],[Installed By]]),"Store","Installed")</f>
        <v>Store</v>
      </c>
      <c r="H3370" t="s">
        <v>8243</v>
      </c>
      <c r="J3370">
        <v>2191007950</v>
      </c>
      <c r="K3370" s="17"/>
      <c r="O3370" t="b">
        <f>IF(tblnventory[[#This Row],[Installed]],LEFT(tblnventory[[#This Row],[Location]],3))</f>
        <v>0</v>
      </c>
      <c r="P3370" t="str">
        <f>_xlfn.XLOOKUP(tblnventory[[#This Row],[Serial Number]],[1]!tblDNACInventory[Floor],[1]!tblDNACInventory[Name],"Not Used")</f>
        <v>Not Used</v>
      </c>
      <c r="T3370" t="b">
        <f>NOT(ISBLANK(tblnventory[[#This Row],[Installed By]]))</f>
        <v>0</v>
      </c>
      <c r="U3370" t="str">
        <f>VLOOKUP(A3370, [1]!tblDescription[#Data], 3, 0)</f>
        <v>Catalyst 9166I AP (W6E, tri-band 4x4, XOR) w/Reg-Z</v>
      </c>
      <c r="V3370" s="22" cm="1">
        <f t="array" ref="V3370">_xlfn.XLOOKUP(1,([1]!tblOrders[Order]=tblnventory[[#This Row],[PO]])*([1]!tblOrders[Description]=tblnventory[[#This Row],[Item]]),[1]!tblOrders[Unit Total],0)</f>
        <v>902.54</v>
      </c>
      <c r="W3370" s="23" cm="1">
        <f t="array" ref="W3370">_xlfn.XLOOKUP(1,([1]!tblOrders[Order]=tblnventory[[#This Row],[PO]])*([1]!tblOrders[Description]=tblnventory[[#This Row],[Item]]),[1]!tblOrders[Licence])</f>
        <v>0</v>
      </c>
      <c r="X3370" t="b" cm="1">
        <f t="array" ref="X3370">NOT(_xlfn.XLOOKUP(tblnventory[[#This Row],[PO]]&amp;tblnventory[[#This Row],[Item]],[1]!tblOrders[Order]&amp;[1]!tblOrders[Description],[1]!tblOrders[Paid Licence],FALSE))</f>
        <v>1</v>
      </c>
      <c r="Y33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71" spans="1:25" ht="15.75" thickBot="1">
      <c r="A3371" s="19" t="s">
        <v>8242</v>
      </c>
      <c r="B3371" t="str">
        <f>_xlfn.XLOOKUP(tblnventory[[#This Row],[Item]],[1]!tblDescription[Item],[1]!tblDescription[Description])</f>
        <v>Catalyst 9166I AP (W6E, tri-band 4x4, XOR) w/Reg-Z</v>
      </c>
      <c r="C3371" t="str">
        <f>_xlfn.XLOOKUP(tblnventory[[#This Row],[Item]],[1]!tblDescription[Item],[1]!tblDescription[Type])</f>
        <v>WAP</v>
      </c>
      <c r="D3371" t="str">
        <f>_xlfn.XLOOKUP(tblnventory[[#This Row],[Use]],[1]!tblCodes[Use],[1]!tblCodes[Code])</f>
        <v>WiFi</v>
      </c>
      <c r="E3371" s="13" t="s">
        <v>3324</v>
      </c>
      <c r="F3371" s="20">
        <v>44977</v>
      </c>
      <c r="G3371" s="24" t="str">
        <f>IF(ISBLANK(tblnventory[[#This Row],[Installed By]]),"Store","Installed")</f>
        <v>Store</v>
      </c>
      <c r="H3371" t="s">
        <v>8243</v>
      </c>
      <c r="J3371">
        <v>2191007950</v>
      </c>
      <c r="K3371" s="17"/>
      <c r="O3371" t="b">
        <f>IF(tblnventory[[#This Row],[Installed]],LEFT(tblnventory[[#This Row],[Location]],3))</f>
        <v>0</v>
      </c>
      <c r="P3371" t="str">
        <f>_xlfn.XLOOKUP(tblnventory[[#This Row],[Serial Number]],[1]!tblDNACInventory[Floor],[1]!tblDNACInventory[Name],"Not Used")</f>
        <v>Not Used</v>
      </c>
      <c r="T3371" t="b">
        <f>NOT(ISBLANK(tblnventory[[#This Row],[Installed By]]))</f>
        <v>0</v>
      </c>
      <c r="U3371" t="str">
        <f>VLOOKUP(A3371, [1]!tblDescription[#Data], 3, 0)</f>
        <v>Catalyst 9166I AP (W6E, tri-band 4x4, XOR) w/Reg-Z</v>
      </c>
      <c r="V3371" s="22" cm="1">
        <f t="array" ref="V3371">_xlfn.XLOOKUP(1,([1]!tblOrders[Order]=tblnventory[[#This Row],[PO]])*([1]!tblOrders[Description]=tblnventory[[#This Row],[Item]]),[1]!tblOrders[Unit Total],0)</f>
        <v>902.54</v>
      </c>
      <c r="W3371" s="23" cm="1">
        <f t="array" ref="W3371">_xlfn.XLOOKUP(1,([1]!tblOrders[Order]=tblnventory[[#This Row],[PO]])*([1]!tblOrders[Description]=tblnventory[[#This Row],[Item]]),[1]!tblOrders[Licence])</f>
        <v>0</v>
      </c>
      <c r="X3371" t="b" cm="1">
        <f t="array" ref="X3371">NOT(_xlfn.XLOOKUP(tblnventory[[#This Row],[PO]]&amp;tblnventory[[#This Row],[Item]],[1]!tblOrders[Order]&amp;[1]!tblOrders[Description],[1]!tblOrders[Paid Licence],FALSE))</f>
        <v>1</v>
      </c>
      <c r="Y33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72" spans="1:25" ht="15.75" thickBot="1">
      <c r="A3372" s="19" t="s">
        <v>8242</v>
      </c>
      <c r="B3372" t="str">
        <f>_xlfn.XLOOKUP(tblnventory[[#This Row],[Item]],[1]!tblDescription[Item],[1]!tblDescription[Description])</f>
        <v>Catalyst 9166I AP (W6E, tri-band 4x4, XOR) w/Reg-Z</v>
      </c>
      <c r="C3372" t="str">
        <f>_xlfn.XLOOKUP(tblnventory[[#This Row],[Item]],[1]!tblDescription[Item],[1]!tblDescription[Type])</f>
        <v>WAP</v>
      </c>
      <c r="D3372" t="str">
        <f>_xlfn.XLOOKUP(tblnventory[[#This Row],[Use]],[1]!tblCodes[Use],[1]!tblCodes[Code])</f>
        <v>WiFi</v>
      </c>
      <c r="E3372" s="13" t="s">
        <v>3325</v>
      </c>
      <c r="F3372" s="20">
        <v>44977</v>
      </c>
      <c r="G3372" s="24" t="str">
        <f>IF(ISBLANK(tblnventory[[#This Row],[Installed By]]),"Store","Installed")</f>
        <v>Store</v>
      </c>
      <c r="H3372" t="s">
        <v>8243</v>
      </c>
      <c r="J3372">
        <v>2191007950</v>
      </c>
      <c r="K3372" s="17"/>
      <c r="O3372" t="b">
        <f>IF(tblnventory[[#This Row],[Installed]],LEFT(tblnventory[[#This Row],[Location]],3))</f>
        <v>0</v>
      </c>
      <c r="P3372" t="str">
        <f>_xlfn.XLOOKUP(tblnventory[[#This Row],[Serial Number]],[1]!tblDNACInventory[Floor],[1]!tblDNACInventory[Name],"Not Used")</f>
        <v>Not Used</v>
      </c>
      <c r="T3372" t="b">
        <f>NOT(ISBLANK(tblnventory[[#This Row],[Installed By]]))</f>
        <v>0</v>
      </c>
      <c r="U3372" t="str">
        <f>VLOOKUP(A3372, [1]!tblDescription[#Data], 3, 0)</f>
        <v>Catalyst 9166I AP (W6E, tri-band 4x4, XOR) w/Reg-Z</v>
      </c>
      <c r="V3372" s="22" cm="1">
        <f t="array" ref="V3372">_xlfn.XLOOKUP(1,([1]!tblOrders[Order]=tblnventory[[#This Row],[PO]])*([1]!tblOrders[Description]=tblnventory[[#This Row],[Item]]),[1]!tblOrders[Unit Total],0)</f>
        <v>902.54</v>
      </c>
      <c r="W3372" s="23" cm="1">
        <f t="array" ref="W3372">_xlfn.XLOOKUP(1,([1]!tblOrders[Order]=tblnventory[[#This Row],[PO]])*([1]!tblOrders[Description]=tblnventory[[#This Row],[Item]]),[1]!tblOrders[Licence])</f>
        <v>0</v>
      </c>
      <c r="X3372" t="b" cm="1">
        <f t="array" ref="X3372">NOT(_xlfn.XLOOKUP(tblnventory[[#This Row],[PO]]&amp;tblnventory[[#This Row],[Item]],[1]!tblOrders[Order]&amp;[1]!tblOrders[Description],[1]!tblOrders[Paid Licence],FALSE))</f>
        <v>1</v>
      </c>
      <c r="Y33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73" spans="1:25" ht="15.75" thickBot="1">
      <c r="A3373" s="19" t="s">
        <v>8242</v>
      </c>
      <c r="B3373" t="str">
        <f>_xlfn.XLOOKUP(tblnventory[[#This Row],[Item]],[1]!tblDescription[Item],[1]!tblDescription[Description])</f>
        <v>Catalyst 9166I AP (W6E, tri-band 4x4, XOR) w/Reg-Z</v>
      </c>
      <c r="C3373" t="str">
        <f>_xlfn.XLOOKUP(tblnventory[[#This Row],[Item]],[1]!tblDescription[Item],[1]!tblDescription[Type])</f>
        <v>WAP</v>
      </c>
      <c r="D3373" t="str">
        <f>_xlfn.XLOOKUP(tblnventory[[#This Row],[Use]],[1]!tblCodes[Use],[1]!tblCodes[Code])</f>
        <v>WiFi</v>
      </c>
      <c r="E3373" s="13" t="s">
        <v>3326</v>
      </c>
      <c r="F3373" s="20">
        <v>44977</v>
      </c>
      <c r="G3373" s="24" t="str">
        <f>IF(ISBLANK(tblnventory[[#This Row],[Installed By]]),"Store","Installed")</f>
        <v>Store</v>
      </c>
      <c r="H3373" t="s">
        <v>8243</v>
      </c>
      <c r="J3373">
        <v>2191007950</v>
      </c>
      <c r="K3373" s="17"/>
      <c r="O3373" t="b">
        <f>IF(tblnventory[[#This Row],[Installed]],LEFT(tblnventory[[#This Row],[Location]],3))</f>
        <v>0</v>
      </c>
      <c r="P3373" t="str">
        <f>_xlfn.XLOOKUP(tblnventory[[#This Row],[Serial Number]],[1]!tblDNACInventory[Floor],[1]!tblDNACInventory[Name],"Not Used")</f>
        <v>Not Used</v>
      </c>
      <c r="T3373" t="b">
        <f>NOT(ISBLANK(tblnventory[[#This Row],[Installed By]]))</f>
        <v>0</v>
      </c>
      <c r="U3373" t="str">
        <f>VLOOKUP(A3373, [1]!tblDescription[#Data], 3, 0)</f>
        <v>Catalyst 9166I AP (W6E, tri-band 4x4, XOR) w/Reg-Z</v>
      </c>
      <c r="V3373" s="22" cm="1">
        <f t="array" ref="V3373">_xlfn.XLOOKUP(1,([1]!tblOrders[Order]=tblnventory[[#This Row],[PO]])*([1]!tblOrders[Description]=tblnventory[[#This Row],[Item]]),[1]!tblOrders[Unit Total],0)</f>
        <v>902.54</v>
      </c>
      <c r="W3373" s="23" cm="1">
        <f t="array" ref="W3373">_xlfn.XLOOKUP(1,([1]!tblOrders[Order]=tblnventory[[#This Row],[PO]])*([1]!tblOrders[Description]=tblnventory[[#This Row],[Item]]),[1]!tblOrders[Licence])</f>
        <v>0</v>
      </c>
      <c r="X3373" t="b" cm="1">
        <f t="array" ref="X3373">NOT(_xlfn.XLOOKUP(tblnventory[[#This Row],[PO]]&amp;tblnventory[[#This Row],[Item]],[1]!tblOrders[Order]&amp;[1]!tblOrders[Description],[1]!tblOrders[Paid Licence],FALSE))</f>
        <v>1</v>
      </c>
      <c r="Y33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74" spans="1:25" ht="15.75" thickBot="1">
      <c r="A3374" s="19" t="s">
        <v>8242</v>
      </c>
      <c r="B3374" t="str">
        <f>_xlfn.XLOOKUP(tblnventory[[#This Row],[Item]],[1]!tblDescription[Item],[1]!tblDescription[Description])</f>
        <v>Catalyst 9166I AP (W6E, tri-band 4x4, XOR) w/Reg-Z</v>
      </c>
      <c r="C3374" t="str">
        <f>_xlfn.XLOOKUP(tblnventory[[#This Row],[Item]],[1]!tblDescription[Item],[1]!tblDescription[Type])</f>
        <v>WAP</v>
      </c>
      <c r="D3374" t="str">
        <f>_xlfn.XLOOKUP(tblnventory[[#This Row],[Use]],[1]!tblCodes[Use],[1]!tblCodes[Code])</f>
        <v>WiFi</v>
      </c>
      <c r="E3374" s="13" t="s">
        <v>3327</v>
      </c>
      <c r="F3374" s="20">
        <v>44977</v>
      </c>
      <c r="G3374" s="24" t="str">
        <f>IF(ISBLANK(tblnventory[[#This Row],[Installed By]]),"Store","Installed")</f>
        <v>Store</v>
      </c>
      <c r="H3374" t="s">
        <v>8243</v>
      </c>
      <c r="J3374">
        <v>2191007950</v>
      </c>
      <c r="K3374" s="17"/>
      <c r="O3374" t="b">
        <f>IF(tblnventory[[#This Row],[Installed]],LEFT(tblnventory[[#This Row],[Location]],3))</f>
        <v>0</v>
      </c>
      <c r="P3374" t="str">
        <f>_xlfn.XLOOKUP(tblnventory[[#This Row],[Serial Number]],[1]!tblDNACInventory[Floor],[1]!tblDNACInventory[Name],"Not Used")</f>
        <v>Not Used</v>
      </c>
      <c r="T3374" t="b">
        <f>NOT(ISBLANK(tblnventory[[#This Row],[Installed By]]))</f>
        <v>0</v>
      </c>
      <c r="U3374" t="str">
        <f>VLOOKUP(A3374, [1]!tblDescription[#Data], 3, 0)</f>
        <v>Catalyst 9166I AP (W6E, tri-band 4x4, XOR) w/Reg-Z</v>
      </c>
      <c r="V3374" s="22" cm="1">
        <f t="array" ref="V3374">_xlfn.XLOOKUP(1,([1]!tblOrders[Order]=tblnventory[[#This Row],[PO]])*([1]!tblOrders[Description]=tblnventory[[#This Row],[Item]]),[1]!tblOrders[Unit Total],0)</f>
        <v>902.54</v>
      </c>
      <c r="W3374" s="23" cm="1">
        <f t="array" ref="W3374">_xlfn.XLOOKUP(1,([1]!tblOrders[Order]=tblnventory[[#This Row],[PO]])*([1]!tblOrders[Description]=tblnventory[[#This Row],[Item]]),[1]!tblOrders[Licence])</f>
        <v>0</v>
      </c>
      <c r="X3374" t="b" cm="1">
        <f t="array" ref="X3374">NOT(_xlfn.XLOOKUP(tblnventory[[#This Row],[PO]]&amp;tblnventory[[#This Row],[Item]],[1]!tblOrders[Order]&amp;[1]!tblOrders[Description],[1]!tblOrders[Paid Licence],FALSE))</f>
        <v>1</v>
      </c>
      <c r="Y33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75" spans="1:25" ht="15.75" thickBot="1">
      <c r="A3375" s="19" t="s">
        <v>8242</v>
      </c>
      <c r="B3375" t="str">
        <f>_xlfn.XLOOKUP(tblnventory[[#This Row],[Item]],[1]!tblDescription[Item],[1]!tblDescription[Description])</f>
        <v>Catalyst 9166I AP (W6E, tri-band 4x4, XOR) w/Reg-Z</v>
      </c>
      <c r="C3375" t="str">
        <f>_xlfn.XLOOKUP(tblnventory[[#This Row],[Item]],[1]!tblDescription[Item],[1]!tblDescription[Type])</f>
        <v>WAP</v>
      </c>
      <c r="D3375" t="str">
        <f>_xlfn.XLOOKUP(tblnventory[[#This Row],[Use]],[1]!tblCodes[Use],[1]!tblCodes[Code])</f>
        <v>WiFi</v>
      </c>
      <c r="E3375" s="13" t="s">
        <v>3328</v>
      </c>
      <c r="F3375" s="20">
        <v>44977</v>
      </c>
      <c r="G3375" s="24" t="str">
        <f>IF(ISBLANK(tblnventory[[#This Row],[Installed By]]),"Store","Installed")</f>
        <v>Store</v>
      </c>
      <c r="H3375" t="s">
        <v>8243</v>
      </c>
      <c r="J3375">
        <v>2191007950</v>
      </c>
      <c r="K3375" s="17"/>
      <c r="O3375" t="b">
        <f>IF(tblnventory[[#This Row],[Installed]],LEFT(tblnventory[[#This Row],[Location]],3))</f>
        <v>0</v>
      </c>
      <c r="P3375" t="str">
        <f>_xlfn.XLOOKUP(tblnventory[[#This Row],[Serial Number]],[1]!tblDNACInventory[Floor],[1]!tblDNACInventory[Name],"Not Used")</f>
        <v>Not Used</v>
      </c>
      <c r="T3375" t="b">
        <f>NOT(ISBLANK(tblnventory[[#This Row],[Installed By]]))</f>
        <v>0</v>
      </c>
      <c r="U3375" t="str">
        <f>VLOOKUP(A3375, [1]!tblDescription[#Data], 3, 0)</f>
        <v>Catalyst 9166I AP (W6E, tri-band 4x4, XOR) w/Reg-Z</v>
      </c>
      <c r="V3375" s="22" cm="1">
        <f t="array" ref="V3375">_xlfn.XLOOKUP(1,([1]!tblOrders[Order]=tblnventory[[#This Row],[PO]])*([1]!tblOrders[Description]=tblnventory[[#This Row],[Item]]),[1]!tblOrders[Unit Total],0)</f>
        <v>902.54</v>
      </c>
      <c r="W3375" s="23" cm="1">
        <f t="array" ref="W3375">_xlfn.XLOOKUP(1,([1]!tblOrders[Order]=tblnventory[[#This Row],[PO]])*([1]!tblOrders[Description]=tblnventory[[#This Row],[Item]]),[1]!tblOrders[Licence])</f>
        <v>0</v>
      </c>
      <c r="X3375" t="b" cm="1">
        <f t="array" ref="X3375">NOT(_xlfn.XLOOKUP(tblnventory[[#This Row],[PO]]&amp;tblnventory[[#This Row],[Item]],[1]!tblOrders[Order]&amp;[1]!tblOrders[Description],[1]!tblOrders[Paid Licence],FALSE))</f>
        <v>1</v>
      </c>
      <c r="Y33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76" spans="1:25" ht="15.75" thickBot="1">
      <c r="A3376" s="19" t="s">
        <v>8242</v>
      </c>
      <c r="B3376" t="str">
        <f>_xlfn.XLOOKUP(tblnventory[[#This Row],[Item]],[1]!tblDescription[Item],[1]!tblDescription[Description])</f>
        <v>Catalyst 9166I AP (W6E, tri-band 4x4, XOR) w/Reg-Z</v>
      </c>
      <c r="C3376" t="str">
        <f>_xlfn.XLOOKUP(tblnventory[[#This Row],[Item]],[1]!tblDescription[Item],[1]!tblDescription[Type])</f>
        <v>WAP</v>
      </c>
      <c r="D3376" t="str">
        <f>_xlfn.XLOOKUP(tblnventory[[#This Row],[Use]],[1]!tblCodes[Use],[1]!tblCodes[Code])</f>
        <v>WiFi</v>
      </c>
      <c r="E3376" s="13" t="s">
        <v>3329</v>
      </c>
      <c r="F3376" s="20">
        <v>44977</v>
      </c>
      <c r="G3376" s="24" t="str">
        <f>IF(ISBLANK(tblnventory[[#This Row],[Installed By]]),"Store","Installed")</f>
        <v>Store</v>
      </c>
      <c r="H3376" t="s">
        <v>8243</v>
      </c>
      <c r="J3376">
        <v>2191007950</v>
      </c>
      <c r="K3376" s="17"/>
      <c r="O3376" t="b">
        <f>IF(tblnventory[[#This Row],[Installed]],LEFT(tblnventory[[#This Row],[Location]],3))</f>
        <v>0</v>
      </c>
      <c r="P3376" t="str">
        <f>_xlfn.XLOOKUP(tblnventory[[#This Row],[Serial Number]],[1]!tblDNACInventory[Floor],[1]!tblDNACInventory[Name],"Not Used")</f>
        <v>Not Used</v>
      </c>
      <c r="T3376" t="b">
        <f>NOT(ISBLANK(tblnventory[[#This Row],[Installed By]]))</f>
        <v>0</v>
      </c>
      <c r="U3376" t="str">
        <f>VLOOKUP(A3376, [1]!tblDescription[#Data], 3, 0)</f>
        <v>Catalyst 9166I AP (W6E, tri-band 4x4, XOR) w/Reg-Z</v>
      </c>
      <c r="V3376" s="22" cm="1">
        <f t="array" ref="V3376">_xlfn.XLOOKUP(1,([1]!tblOrders[Order]=tblnventory[[#This Row],[PO]])*([1]!tblOrders[Description]=tblnventory[[#This Row],[Item]]),[1]!tblOrders[Unit Total],0)</f>
        <v>902.54</v>
      </c>
      <c r="W3376" s="23" cm="1">
        <f t="array" ref="W3376">_xlfn.XLOOKUP(1,([1]!tblOrders[Order]=tblnventory[[#This Row],[PO]])*([1]!tblOrders[Description]=tblnventory[[#This Row],[Item]]),[1]!tblOrders[Licence])</f>
        <v>0</v>
      </c>
      <c r="X3376" t="b" cm="1">
        <f t="array" ref="X3376">NOT(_xlfn.XLOOKUP(tblnventory[[#This Row],[PO]]&amp;tblnventory[[#This Row],[Item]],[1]!tblOrders[Order]&amp;[1]!tblOrders[Description],[1]!tblOrders[Paid Licence],FALSE))</f>
        <v>1</v>
      </c>
      <c r="Y33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77" spans="1:25" ht="15.75" thickBot="1">
      <c r="A3377" s="19" t="s">
        <v>8242</v>
      </c>
      <c r="B3377" t="str">
        <f>_xlfn.XLOOKUP(tblnventory[[#This Row],[Item]],[1]!tblDescription[Item],[1]!tblDescription[Description])</f>
        <v>Catalyst 9166I AP (W6E, tri-band 4x4, XOR) w/Reg-Z</v>
      </c>
      <c r="C3377" t="str">
        <f>_xlfn.XLOOKUP(tblnventory[[#This Row],[Item]],[1]!tblDescription[Item],[1]!tblDescription[Type])</f>
        <v>WAP</v>
      </c>
      <c r="D3377" t="str">
        <f>_xlfn.XLOOKUP(tblnventory[[#This Row],[Use]],[1]!tblCodes[Use],[1]!tblCodes[Code])</f>
        <v>WiFi</v>
      </c>
      <c r="E3377" s="13" t="s">
        <v>3330</v>
      </c>
      <c r="F3377" s="20">
        <v>44977</v>
      </c>
      <c r="G3377" s="24" t="str">
        <f>IF(ISBLANK(tblnventory[[#This Row],[Installed By]]),"Store","Installed")</f>
        <v>Store</v>
      </c>
      <c r="H3377" t="s">
        <v>8243</v>
      </c>
      <c r="J3377">
        <v>2191007950</v>
      </c>
      <c r="K3377" s="17"/>
      <c r="O3377" t="b">
        <f>IF(tblnventory[[#This Row],[Installed]],LEFT(tblnventory[[#This Row],[Location]],3))</f>
        <v>0</v>
      </c>
      <c r="P3377" t="str">
        <f>_xlfn.XLOOKUP(tblnventory[[#This Row],[Serial Number]],[1]!tblDNACInventory[Floor],[1]!tblDNACInventory[Name],"Not Used")</f>
        <v>Not Used</v>
      </c>
      <c r="T3377" t="b">
        <f>NOT(ISBLANK(tblnventory[[#This Row],[Installed By]]))</f>
        <v>0</v>
      </c>
      <c r="U3377" t="str">
        <f>VLOOKUP(A3377, [1]!tblDescription[#Data], 3, 0)</f>
        <v>Catalyst 9166I AP (W6E, tri-band 4x4, XOR) w/Reg-Z</v>
      </c>
      <c r="V3377" s="22" cm="1">
        <f t="array" ref="V3377">_xlfn.XLOOKUP(1,([1]!tblOrders[Order]=tblnventory[[#This Row],[PO]])*([1]!tblOrders[Description]=tblnventory[[#This Row],[Item]]),[1]!tblOrders[Unit Total],0)</f>
        <v>902.54</v>
      </c>
      <c r="W3377" s="23" cm="1">
        <f t="array" ref="W3377">_xlfn.XLOOKUP(1,([1]!tblOrders[Order]=tblnventory[[#This Row],[PO]])*([1]!tblOrders[Description]=tblnventory[[#This Row],[Item]]),[1]!tblOrders[Licence])</f>
        <v>0</v>
      </c>
      <c r="X3377" t="b" cm="1">
        <f t="array" ref="X3377">NOT(_xlfn.XLOOKUP(tblnventory[[#This Row],[PO]]&amp;tblnventory[[#This Row],[Item]],[1]!tblOrders[Order]&amp;[1]!tblOrders[Description],[1]!tblOrders[Paid Licence],FALSE))</f>
        <v>1</v>
      </c>
      <c r="Y33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78" spans="1:25" ht="15.75" thickBot="1">
      <c r="A3378" s="19" t="s">
        <v>8242</v>
      </c>
      <c r="B3378" t="str">
        <f>_xlfn.XLOOKUP(tblnventory[[#This Row],[Item]],[1]!tblDescription[Item],[1]!tblDescription[Description])</f>
        <v>Catalyst 9166I AP (W6E, tri-band 4x4, XOR) w/Reg-Z</v>
      </c>
      <c r="C3378" t="str">
        <f>_xlfn.XLOOKUP(tblnventory[[#This Row],[Item]],[1]!tblDescription[Item],[1]!tblDescription[Type])</f>
        <v>WAP</v>
      </c>
      <c r="D3378" t="str">
        <f>_xlfn.XLOOKUP(tblnventory[[#This Row],[Use]],[1]!tblCodes[Use],[1]!tblCodes[Code])</f>
        <v>WiFi</v>
      </c>
      <c r="E3378" s="13" t="s">
        <v>3331</v>
      </c>
      <c r="F3378" s="20">
        <v>44977</v>
      </c>
      <c r="G3378" s="24" t="str">
        <f>IF(ISBLANK(tblnventory[[#This Row],[Installed By]]),"Store","Installed")</f>
        <v>Store</v>
      </c>
      <c r="H3378" t="s">
        <v>8243</v>
      </c>
      <c r="J3378">
        <v>2191007950</v>
      </c>
      <c r="K3378" s="17"/>
      <c r="O3378" t="b">
        <f>IF(tblnventory[[#This Row],[Installed]],LEFT(tblnventory[[#This Row],[Location]],3))</f>
        <v>0</v>
      </c>
      <c r="P3378" t="str">
        <f>_xlfn.XLOOKUP(tblnventory[[#This Row],[Serial Number]],[1]!tblDNACInventory[Floor],[1]!tblDNACInventory[Name],"Not Used")</f>
        <v>Not Used</v>
      </c>
      <c r="T3378" t="b">
        <f>NOT(ISBLANK(tblnventory[[#This Row],[Installed By]]))</f>
        <v>0</v>
      </c>
      <c r="U3378" t="str">
        <f>VLOOKUP(A3378, [1]!tblDescription[#Data], 3, 0)</f>
        <v>Catalyst 9166I AP (W6E, tri-band 4x4, XOR) w/Reg-Z</v>
      </c>
      <c r="V3378" s="22" cm="1">
        <f t="array" ref="V3378">_xlfn.XLOOKUP(1,([1]!tblOrders[Order]=tblnventory[[#This Row],[PO]])*([1]!tblOrders[Description]=tblnventory[[#This Row],[Item]]),[1]!tblOrders[Unit Total],0)</f>
        <v>902.54</v>
      </c>
      <c r="W3378" s="23" cm="1">
        <f t="array" ref="W3378">_xlfn.XLOOKUP(1,([1]!tblOrders[Order]=tblnventory[[#This Row],[PO]])*([1]!tblOrders[Description]=tblnventory[[#This Row],[Item]]),[1]!tblOrders[Licence])</f>
        <v>0</v>
      </c>
      <c r="X3378" t="b" cm="1">
        <f t="array" ref="X3378">NOT(_xlfn.XLOOKUP(tblnventory[[#This Row],[PO]]&amp;tblnventory[[#This Row],[Item]],[1]!tblOrders[Order]&amp;[1]!tblOrders[Description],[1]!tblOrders[Paid Licence],FALSE))</f>
        <v>1</v>
      </c>
      <c r="Y33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79" spans="1:25" ht="15.75" thickBot="1">
      <c r="A3379" s="19" t="s">
        <v>8242</v>
      </c>
      <c r="B3379" t="str">
        <f>_xlfn.XLOOKUP(tblnventory[[#This Row],[Item]],[1]!tblDescription[Item],[1]!tblDescription[Description])</f>
        <v>Catalyst 9166I AP (W6E, tri-band 4x4, XOR) w/Reg-Z</v>
      </c>
      <c r="C3379" t="str">
        <f>_xlfn.XLOOKUP(tblnventory[[#This Row],[Item]],[1]!tblDescription[Item],[1]!tblDescription[Type])</f>
        <v>WAP</v>
      </c>
      <c r="D3379" t="str">
        <f>_xlfn.XLOOKUP(tblnventory[[#This Row],[Use]],[1]!tblCodes[Use],[1]!tblCodes[Code])</f>
        <v>WiFi</v>
      </c>
      <c r="E3379" s="13" t="s">
        <v>3332</v>
      </c>
      <c r="F3379" s="20">
        <v>44977</v>
      </c>
      <c r="G3379" s="24" t="str">
        <f>IF(ISBLANK(tblnventory[[#This Row],[Installed By]]),"Store","Installed")</f>
        <v>Store</v>
      </c>
      <c r="H3379" t="s">
        <v>8243</v>
      </c>
      <c r="J3379">
        <v>2191007950</v>
      </c>
      <c r="K3379" s="17"/>
      <c r="O3379" t="b">
        <f>IF(tblnventory[[#This Row],[Installed]],LEFT(tblnventory[[#This Row],[Location]],3))</f>
        <v>0</v>
      </c>
      <c r="P3379" t="str">
        <f>_xlfn.XLOOKUP(tblnventory[[#This Row],[Serial Number]],[1]!tblDNACInventory[Floor],[1]!tblDNACInventory[Name],"Not Used")</f>
        <v>Not Used</v>
      </c>
      <c r="T3379" t="b">
        <f>NOT(ISBLANK(tblnventory[[#This Row],[Installed By]]))</f>
        <v>0</v>
      </c>
      <c r="U3379" t="str">
        <f>VLOOKUP(A3379, [1]!tblDescription[#Data], 3, 0)</f>
        <v>Catalyst 9166I AP (W6E, tri-band 4x4, XOR) w/Reg-Z</v>
      </c>
      <c r="V3379" s="22" cm="1">
        <f t="array" ref="V3379">_xlfn.XLOOKUP(1,([1]!tblOrders[Order]=tblnventory[[#This Row],[PO]])*([1]!tblOrders[Description]=tblnventory[[#This Row],[Item]]),[1]!tblOrders[Unit Total],0)</f>
        <v>902.54</v>
      </c>
      <c r="W3379" s="23" cm="1">
        <f t="array" ref="W3379">_xlfn.XLOOKUP(1,([1]!tblOrders[Order]=tblnventory[[#This Row],[PO]])*([1]!tblOrders[Description]=tblnventory[[#This Row],[Item]]),[1]!tblOrders[Licence])</f>
        <v>0</v>
      </c>
      <c r="X3379" t="b" cm="1">
        <f t="array" ref="X3379">NOT(_xlfn.XLOOKUP(tblnventory[[#This Row],[PO]]&amp;tblnventory[[#This Row],[Item]],[1]!tblOrders[Order]&amp;[1]!tblOrders[Description],[1]!tblOrders[Paid Licence],FALSE))</f>
        <v>1</v>
      </c>
      <c r="Y33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80" spans="1:25" ht="15.75" thickBot="1">
      <c r="A3380" s="19" t="s">
        <v>8242</v>
      </c>
      <c r="B3380" t="str">
        <f>_xlfn.XLOOKUP(tblnventory[[#This Row],[Item]],[1]!tblDescription[Item],[1]!tblDescription[Description])</f>
        <v>Catalyst 9166I AP (W6E, tri-band 4x4, XOR) w/Reg-Z</v>
      </c>
      <c r="C3380" t="str">
        <f>_xlfn.XLOOKUP(tblnventory[[#This Row],[Item]],[1]!tblDescription[Item],[1]!tblDescription[Type])</f>
        <v>WAP</v>
      </c>
      <c r="D3380" t="str">
        <f>_xlfn.XLOOKUP(tblnventory[[#This Row],[Use]],[1]!tblCodes[Use],[1]!tblCodes[Code])</f>
        <v>WiFi</v>
      </c>
      <c r="E3380" s="13" t="s">
        <v>3333</v>
      </c>
      <c r="F3380" s="20">
        <v>44977</v>
      </c>
      <c r="G3380" s="24" t="str">
        <f>IF(ISBLANK(tblnventory[[#This Row],[Installed By]]),"Store","Installed")</f>
        <v>Store</v>
      </c>
      <c r="H3380" t="s">
        <v>8243</v>
      </c>
      <c r="J3380">
        <v>2191007950</v>
      </c>
      <c r="K3380" s="17"/>
      <c r="O3380" t="b">
        <f>IF(tblnventory[[#This Row],[Installed]],LEFT(tblnventory[[#This Row],[Location]],3))</f>
        <v>0</v>
      </c>
      <c r="P3380" t="str">
        <f>_xlfn.XLOOKUP(tblnventory[[#This Row],[Serial Number]],[1]!tblDNACInventory[Floor],[1]!tblDNACInventory[Name],"Not Used")</f>
        <v>Not Used</v>
      </c>
      <c r="T3380" t="b">
        <f>NOT(ISBLANK(tblnventory[[#This Row],[Installed By]]))</f>
        <v>0</v>
      </c>
      <c r="U3380" t="str">
        <f>VLOOKUP(A3380, [1]!tblDescription[#Data], 3, 0)</f>
        <v>Catalyst 9166I AP (W6E, tri-band 4x4, XOR) w/Reg-Z</v>
      </c>
      <c r="V3380" s="22" cm="1">
        <f t="array" ref="V3380">_xlfn.XLOOKUP(1,([1]!tblOrders[Order]=tblnventory[[#This Row],[PO]])*([1]!tblOrders[Description]=tblnventory[[#This Row],[Item]]),[1]!tblOrders[Unit Total],0)</f>
        <v>902.54</v>
      </c>
      <c r="W3380" s="23" cm="1">
        <f t="array" ref="W3380">_xlfn.XLOOKUP(1,([1]!tblOrders[Order]=tblnventory[[#This Row],[PO]])*([1]!tblOrders[Description]=tblnventory[[#This Row],[Item]]),[1]!tblOrders[Licence])</f>
        <v>0</v>
      </c>
      <c r="X3380" t="b" cm="1">
        <f t="array" ref="X3380">NOT(_xlfn.XLOOKUP(tblnventory[[#This Row],[PO]]&amp;tblnventory[[#This Row],[Item]],[1]!tblOrders[Order]&amp;[1]!tblOrders[Description],[1]!tblOrders[Paid Licence],FALSE))</f>
        <v>1</v>
      </c>
      <c r="Y33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81" spans="1:25" ht="15.75" thickBot="1">
      <c r="A3381" s="19" t="s">
        <v>8242</v>
      </c>
      <c r="B3381" t="str">
        <f>_xlfn.XLOOKUP(tblnventory[[#This Row],[Item]],[1]!tblDescription[Item],[1]!tblDescription[Description])</f>
        <v>Catalyst 9166I AP (W6E, tri-band 4x4, XOR) w/Reg-Z</v>
      </c>
      <c r="C3381" t="str">
        <f>_xlfn.XLOOKUP(tblnventory[[#This Row],[Item]],[1]!tblDescription[Item],[1]!tblDescription[Type])</f>
        <v>WAP</v>
      </c>
      <c r="D3381" t="str">
        <f>_xlfn.XLOOKUP(tblnventory[[#This Row],[Use]],[1]!tblCodes[Use],[1]!tblCodes[Code])</f>
        <v>WiFi</v>
      </c>
      <c r="E3381" s="13" t="s">
        <v>3334</v>
      </c>
      <c r="F3381" s="20">
        <v>44977</v>
      </c>
      <c r="G3381" s="24" t="str">
        <f>IF(ISBLANK(tblnventory[[#This Row],[Installed By]]),"Store","Installed")</f>
        <v>Store</v>
      </c>
      <c r="H3381" t="s">
        <v>8243</v>
      </c>
      <c r="J3381">
        <v>2191007950</v>
      </c>
      <c r="K3381" s="17"/>
      <c r="O3381" t="b">
        <f>IF(tblnventory[[#This Row],[Installed]],LEFT(tblnventory[[#This Row],[Location]],3))</f>
        <v>0</v>
      </c>
      <c r="P3381" t="str">
        <f>_xlfn.XLOOKUP(tblnventory[[#This Row],[Serial Number]],[1]!tblDNACInventory[Floor],[1]!tblDNACInventory[Name],"Not Used")</f>
        <v>Not Used</v>
      </c>
      <c r="T3381" t="b">
        <f>NOT(ISBLANK(tblnventory[[#This Row],[Installed By]]))</f>
        <v>0</v>
      </c>
      <c r="U3381" t="str">
        <f>VLOOKUP(A3381, [1]!tblDescription[#Data], 3, 0)</f>
        <v>Catalyst 9166I AP (W6E, tri-band 4x4, XOR) w/Reg-Z</v>
      </c>
      <c r="V3381" s="22" cm="1">
        <f t="array" ref="V3381">_xlfn.XLOOKUP(1,([1]!tblOrders[Order]=tblnventory[[#This Row],[PO]])*([1]!tblOrders[Description]=tblnventory[[#This Row],[Item]]),[1]!tblOrders[Unit Total],0)</f>
        <v>902.54</v>
      </c>
      <c r="W3381" s="23" cm="1">
        <f t="array" ref="W3381">_xlfn.XLOOKUP(1,([1]!tblOrders[Order]=tblnventory[[#This Row],[PO]])*([1]!tblOrders[Description]=tblnventory[[#This Row],[Item]]),[1]!tblOrders[Licence])</f>
        <v>0</v>
      </c>
      <c r="X3381" t="b" cm="1">
        <f t="array" ref="X3381">NOT(_xlfn.XLOOKUP(tblnventory[[#This Row],[PO]]&amp;tblnventory[[#This Row],[Item]],[1]!tblOrders[Order]&amp;[1]!tblOrders[Description],[1]!tblOrders[Paid Licence],FALSE))</f>
        <v>1</v>
      </c>
      <c r="Y33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82" spans="1:25" ht="15.75" thickBot="1">
      <c r="A3382" s="19" t="s">
        <v>8242</v>
      </c>
      <c r="B3382" t="str">
        <f>_xlfn.XLOOKUP(tblnventory[[#This Row],[Item]],[1]!tblDescription[Item],[1]!tblDescription[Description])</f>
        <v>Catalyst 9166I AP (W6E, tri-band 4x4, XOR) w/Reg-Z</v>
      </c>
      <c r="C3382" t="str">
        <f>_xlfn.XLOOKUP(tblnventory[[#This Row],[Item]],[1]!tblDescription[Item],[1]!tblDescription[Type])</f>
        <v>WAP</v>
      </c>
      <c r="D3382" t="str">
        <f>_xlfn.XLOOKUP(tblnventory[[#This Row],[Use]],[1]!tblCodes[Use],[1]!tblCodes[Code])</f>
        <v>WiFi</v>
      </c>
      <c r="E3382" s="13" t="s">
        <v>3335</v>
      </c>
      <c r="F3382" s="20">
        <v>44977</v>
      </c>
      <c r="G3382" s="24" t="str">
        <f>IF(ISBLANK(tblnventory[[#This Row],[Installed By]]),"Store","Installed")</f>
        <v>Store</v>
      </c>
      <c r="H3382" t="s">
        <v>8243</v>
      </c>
      <c r="J3382">
        <v>2191007950</v>
      </c>
      <c r="K3382" s="17"/>
      <c r="O3382" t="b">
        <f>IF(tblnventory[[#This Row],[Installed]],LEFT(tblnventory[[#This Row],[Location]],3))</f>
        <v>0</v>
      </c>
      <c r="P3382" t="str">
        <f>_xlfn.XLOOKUP(tblnventory[[#This Row],[Serial Number]],[1]!tblDNACInventory[Floor],[1]!tblDNACInventory[Name],"Not Used")</f>
        <v>Not Used</v>
      </c>
      <c r="T3382" t="b">
        <f>NOT(ISBLANK(tblnventory[[#This Row],[Installed By]]))</f>
        <v>0</v>
      </c>
      <c r="U3382" t="str">
        <f>VLOOKUP(A3382, [1]!tblDescription[#Data], 3, 0)</f>
        <v>Catalyst 9166I AP (W6E, tri-band 4x4, XOR) w/Reg-Z</v>
      </c>
      <c r="V3382" s="22" cm="1">
        <f t="array" ref="V3382">_xlfn.XLOOKUP(1,([1]!tblOrders[Order]=tblnventory[[#This Row],[PO]])*([1]!tblOrders[Description]=tblnventory[[#This Row],[Item]]),[1]!tblOrders[Unit Total],0)</f>
        <v>902.54</v>
      </c>
      <c r="W3382" s="23" cm="1">
        <f t="array" ref="W3382">_xlfn.XLOOKUP(1,([1]!tblOrders[Order]=tblnventory[[#This Row],[PO]])*([1]!tblOrders[Description]=tblnventory[[#This Row],[Item]]),[1]!tblOrders[Licence])</f>
        <v>0</v>
      </c>
      <c r="X3382" t="b" cm="1">
        <f t="array" ref="X3382">NOT(_xlfn.XLOOKUP(tblnventory[[#This Row],[PO]]&amp;tblnventory[[#This Row],[Item]],[1]!tblOrders[Order]&amp;[1]!tblOrders[Description],[1]!tblOrders[Paid Licence],FALSE))</f>
        <v>1</v>
      </c>
      <c r="Y33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83" spans="1:25" ht="15.75" thickBot="1">
      <c r="A3383" s="19" t="s">
        <v>8242</v>
      </c>
      <c r="B3383" t="str">
        <f>_xlfn.XLOOKUP(tblnventory[[#This Row],[Item]],[1]!tblDescription[Item],[1]!tblDescription[Description])</f>
        <v>Catalyst 9166I AP (W6E, tri-band 4x4, XOR) w/Reg-Z</v>
      </c>
      <c r="C3383" t="str">
        <f>_xlfn.XLOOKUP(tblnventory[[#This Row],[Item]],[1]!tblDescription[Item],[1]!tblDescription[Type])</f>
        <v>WAP</v>
      </c>
      <c r="D3383" t="str">
        <f>_xlfn.XLOOKUP(tblnventory[[#This Row],[Use]],[1]!tblCodes[Use],[1]!tblCodes[Code])</f>
        <v>WiFi</v>
      </c>
      <c r="E3383" s="13" t="s">
        <v>3336</v>
      </c>
      <c r="F3383" s="20">
        <v>44977</v>
      </c>
      <c r="G3383" s="24" t="str">
        <f>IF(ISBLANK(tblnventory[[#This Row],[Installed By]]),"Store","Installed")</f>
        <v>Store</v>
      </c>
      <c r="H3383" t="s">
        <v>8243</v>
      </c>
      <c r="J3383">
        <v>2191007950</v>
      </c>
      <c r="K3383" s="17"/>
      <c r="O3383" t="b">
        <f>IF(tblnventory[[#This Row],[Installed]],LEFT(tblnventory[[#This Row],[Location]],3))</f>
        <v>0</v>
      </c>
      <c r="P3383" t="str">
        <f>_xlfn.XLOOKUP(tblnventory[[#This Row],[Serial Number]],[1]!tblDNACInventory[Floor],[1]!tblDNACInventory[Name],"Not Used")</f>
        <v>Not Used</v>
      </c>
      <c r="T3383" t="b">
        <f>NOT(ISBLANK(tblnventory[[#This Row],[Installed By]]))</f>
        <v>0</v>
      </c>
      <c r="U3383" t="str">
        <f>VLOOKUP(A3383, [1]!tblDescription[#Data], 3, 0)</f>
        <v>Catalyst 9166I AP (W6E, tri-band 4x4, XOR) w/Reg-Z</v>
      </c>
      <c r="V3383" s="22" cm="1">
        <f t="array" ref="V3383">_xlfn.XLOOKUP(1,([1]!tblOrders[Order]=tblnventory[[#This Row],[PO]])*([1]!tblOrders[Description]=tblnventory[[#This Row],[Item]]),[1]!tblOrders[Unit Total],0)</f>
        <v>902.54</v>
      </c>
      <c r="W3383" s="23" cm="1">
        <f t="array" ref="W3383">_xlfn.XLOOKUP(1,([1]!tblOrders[Order]=tblnventory[[#This Row],[PO]])*([1]!tblOrders[Description]=tblnventory[[#This Row],[Item]]),[1]!tblOrders[Licence])</f>
        <v>0</v>
      </c>
      <c r="X3383" t="b" cm="1">
        <f t="array" ref="X3383">NOT(_xlfn.XLOOKUP(tblnventory[[#This Row],[PO]]&amp;tblnventory[[#This Row],[Item]],[1]!tblOrders[Order]&amp;[1]!tblOrders[Description],[1]!tblOrders[Paid Licence],FALSE))</f>
        <v>1</v>
      </c>
      <c r="Y33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84" spans="1:25" ht="15.75" thickBot="1">
      <c r="A3384" s="19" t="s">
        <v>8242</v>
      </c>
      <c r="B3384" t="str">
        <f>_xlfn.XLOOKUP(tblnventory[[#This Row],[Item]],[1]!tblDescription[Item],[1]!tblDescription[Description])</f>
        <v>Catalyst 9166I AP (W6E, tri-band 4x4, XOR) w/Reg-Z</v>
      </c>
      <c r="C3384" t="str">
        <f>_xlfn.XLOOKUP(tblnventory[[#This Row],[Item]],[1]!tblDescription[Item],[1]!tblDescription[Type])</f>
        <v>WAP</v>
      </c>
      <c r="D3384" t="str">
        <f>_xlfn.XLOOKUP(tblnventory[[#This Row],[Use]],[1]!tblCodes[Use],[1]!tblCodes[Code])</f>
        <v>WiFi</v>
      </c>
      <c r="E3384" s="13" t="s">
        <v>3337</v>
      </c>
      <c r="F3384" s="20">
        <v>44977</v>
      </c>
      <c r="G3384" s="24" t="str">
        <f>IF(ISBLANK(tblnventory[[#This Row],[Installed By]]),"Store","Installed")</f>
        <v>Store</v>
      </c>
      <c r="H3384" t="s">
        <v>8243</v>
      </c>
      <c r="J3384">
        <v>2191007950</v>
      </c>
      <c r="K3384" s="17"/>
      <c r="O3384" t="b">
        <f>IF(tblnventory[[#This Row],[Installed]],LEFT(tblnventory[[#This Row],[Location]],3))</f>
        <v>0</v>
      </c>
      <c r="P3384" t="str">
        <f>_xlfn.XLOOKUP(tblnventory[[#This Row],[Serial Number]],[1]!tblDNACInventory[Floor],[1]!tblDNACInventory[Name],"Not Used")</f>
        <v>Not Used</v>
      </c>
      <c r="T3384" t="b">
        <f>NOT(ISBLANK(tblnventory[[#This Row],[Installed By]]))</f>
        <v>0</v>
      </c>
      <c r="U3384" t="str">
        <f>VLOOKUP(A3384, [1]!tblDescription[#Data], 3, 0)</f>
        <v>Catalyst 9166I AP (W6E, tri-band 4x4, XOR) w/Reg-Z</v>
      </c>
      <c r="V3384" s="22" cm="1">
        <f t="array" ref="V3384">_xlfn.XLOOKUP(1,([1]!tblOrders[Order]=tblnventory[[#This Row],[PO]])*([1]!tblOrders[Description]=tblnventory[[#This Row],[Item]]),[1]!tblOrders[Unit Total],0)</f>
        <v>902.54</v>
      </c>
      <c r="W3384" s="23" cm="1">
        <f t="array" ref="W3384">_xlfn.XLOOKUP(1,([1]!tblOrders[Order]=tblnventory[[#This Row],[PO]])*([1]!tblOrders[Description]=tblnventory[[#This Row],[Item]]),[1]!tblOrders[Licence])</f>
        <v>0</v>
      </c>
      <c r="X3384" t="b" cm="1">
        <f t="array" ref="X3384">NOT(_xlfn.XLOOKUP(tblnventory[[#This Row],[PO]]&amp;tblnventory[[#This Row],[Item]],[1]!tblOrders[Order]&amp;[1]!tblOrders[Description],[1]!tblOrders[Paid Licence],FALSE))</f>
        <v>1</v>
      </c>
      <c r="Y33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85" spans="1:25" ht="15.75" thickBot="1">
      <c r="A3385" s="19" t="s">
        <v>8242</v>
      </c>
      <c r="B3385" t="str">
        <f>_xlfn.XLOOKUP(tblnventory[[#This Row],[Item]],[1]!tblDescription[Item],[1]!tblDescription[Description])</f>
        <v>Catalyst 9166I AP (W6E, tri-band 4x4, XOR) w/Reg-Z</v>
      </c>
      <c r="C3385" t="str">
        <f>_xlfn.XLOOKUP(tblnventory[[#This Row],[Item]],[1]!tblDescription[Item],[1]!tblDescription[Type])</f>
        <v>WAP</v>
      </c>
      <c r="D3385" t="str">
        <f>_xlfn.XLOOKUP(tblnventory[[#This Row],[Use]],[1]!tblCodes[Use],[1]!tblCodes[Code])</f>
        <v>WiFi</v>
      </c>
      <c r="E3385" s="13" t="s">
        <v>3338</v>
      </c>
      <c r="F3385" s="20">
        <v>44977</v>
      </c>
      <c r="G3385" s="24" t="str">
        <f>IF(ISBLANK(tblnventory[[#This Row],[Installed By]]),"Store","Installed")</f>
        <v>Store</v>
      </c>
      <c r="H3385" t="s">
        <v>8243</v>
      </c>
      <c r="J3385">
        <v>2191007950</v>
      </c>
      <c r="K3385" s="17"/>
      <c r="O3385" t="b">
        <f>IF(tblnventory[[#This Row],[Installed]],LEFT(tblnventory[[#This Row],[Location]],3))</f>
        <v>0</v>
      </c>
      <c r="P3385" t="str">
        <f>_xlfn.XLOOKUP(tblnventory[[#This Row],[Serial Number]],[1]!tblDNACInventory[Floor],[1]!tblDNACInventory[Name],"Not Used")</f>
        <v>Not Used</v>
      </c>
      <c r="T3385" t="b">
        <f>NOT(ISBLANK(tblnventory[[#This Row],[Installed By]]))</f>
        <v>0</v>
      </c>
      <c r="U3385" t="str">
        <f>VLOOKUP(A3385, [1]!tblDescription[#Data], 3, 0)</f>
        <v>Catalyst 9166I AP (W6E, tri-band 4x4, XOR) w/Reg-Z</v>
      </c>
      <c r="V3385" s="22" cm="1">
        <f t="array" ref="V3385">_xlfn.XLOOKUP(1,([1]!tblOrders[Order]=tblnventory[[#This Row],[PO]])*([1]!tblOrders[Description]=tblnventory[[#This Row],[Item]]),[1]!tblOrders[Unit Total],0)</f>
        <v>902.54</v>
      </c>
      <c r="W3385" s="23" cm="1">
        <f t="array" ref="W3385">_xlfn.XLOOKUP(1,([1]!tblOrders[Order]=tblnventory[[#This Row],[PO]])*([1]!tblOrders[Description]=tblnventory[[#This Row],[Item]]),[1]!tblOrders[Licence])</f>
        <v>0</v>
      </c>
      <c r="X3385" t="b" cm="1">
        <f t="array" ref="X3385">NOT(_xlfn.XLOOKUP(tblnventory[[#This Row],[PO]]&amp;tblnventory[[#This Row],[Item]],[1]!tblOrders[Order]&amp;[1]!tblOrders[Description],[1]!tblOrders[Paid Licence],FALSE))</f>
        <v>1</v>
      </c>
      <c r="Y33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86" spans="1:25" ht="15.75" thickBot="1">
      <c r="A3386" s="19" t="s">
        <v>8242</v>
      </c>
      <c r="B3386" t="str">
        <f>_xlfn.XLOOKUP(tblnventory[[#This Row],[Item]],[1]!tblDescription[Item],[1]!tblDescription[Description])</f>
        <v>Catalyst 9166I AP (W6E, tri-band 4x4, XOR) w/Reg-Z</v>
      </c>
      <c r="C3386" t="str">
        <f>_xlfn.XLOOKUP(tblnventory[[#This Row],[Item]],[1]!tblDescription[Item],[1]!tblDescription[Type])</f>
        <v>WAP</v>
      </c>
      <c r="D3386" t="str">
        <f>_xlfn.XLOOKUP(tblnventory[[#This Row],[Use]],[1]!tblCodes[Use],[1]!tblCodes[Code])</f>
        <v>WiFi</v>
      </c>
      <c r="E3386" s="13" t="s">
        <v>3339</v>
      </c>
      <c r="F3386" s="20">
        <v>44977</v>
      </c>
      <c r="G3386" s="24" t="str">
        <f>IF(ISBLANK(tblnventory[[#This Row],[Installed By]]),"Store","Installed")</f>
        <v>Store</v>
      </c>
      <c r="H3386" t="s">
        <v>8243</v>
      </c>
      <c r="J3386">
        <v>2191007950</v>
      </c>
      <c r="K3386" s="17"/>
      <c r="O3386" t="b">
        <f>IF(tblnventory[[#This Row],[Installed]],LEFT(tblnventory[[#This Row],[Location]],3))</f>
        <v>0</v>
      </c>
      <c r="P3386" t="str">
        <f>_xlfn.XLOOKUP(tblnventory[[#This Row],[Serial Number]],[1]!tblDNACInventory[Floor],[1]!tblDNACInventory[Name],"Not Used")</f>
        <v>Not Used</v>
      </c>
      <c r="T3386" t="b">
        <f>NOT(ISBLANK(tblnventory[[#This Row],[Installed By]]))</f>
        <v>0</v>
      </c>
      <c r="U3386" t="str">
        <f>VLOOKUP(A3386, [1]!tblDescription[#Data], 3, 0)</f>
        <v>Catalyst 9166I AP (W6E, tri-band 4x4, XOR) w/Reg-Z</v>
      </c>
      <c r="V3386" s="22" cm="1">
        <f t="array" ref="V3386">_xlfn.XLOOKUP(1,([1]!tblOrders[Order]=tblnventory[[#This Row],[PO]])*([1]!tblOrders[Description]=tblnventory[[#This Row],[Item]]),[1]!tblOrders[Unit Total],0)</f>
        <v>902.54</v>
      </c>
      <c r="W3386" s="23" cm="1">
        <f t="array" ref="W3386">_xlfn.XLOOKUP(1,([1]!tblOrders[Order]=tblnventory[[#This Row],[PO]])*([1]!tblOrders[Description]=tblnventory[[#This Row],[Item]]),[1]!tblOrders[Licence])</f>
        <v>0</v>
      </c>
      <c r="X3386" t="b" cm="1">
        <f t="array" ref="X3386">NOT(_xlfn.XLOOKUP(tblnventory[[#This Row],[PO]]&amp;tblnventory[[#This Row],[Item]],[1]!tblOrders[Order]&amp;[1]!tblOrders[Description],[1]!tblOrders[Paid Licence],FALSE))</f>
        <v>1</v>
      </c>
      <c r="Y33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87" spans="1:25" ht="15.75" thickBot="1">
      <c r="A3387" s="19" t="s">
        <v>8242</v>
      </c>
      <c r="B3387" t="str">
        <f>_xlfn.XLOOKUP(tblnventory[[#This Row],[Item]],[1]!tblDescription[Item],[1]!tblDescription[Description])</f>
        <v>Catalyst 9166I AP (W6E, tri-band 4x4, XOR) w/Reg-Z</v>
      </c>
      <c r="C3387" t="str">
        <f>_xlfn.XLOOKUP(tblnventory[[#This Row],[Item]],[1]!tblDescription[Item],[1]!tblDescription[Type])</f>
        <v>WAP</v>
      </c>
      <c r="D3387" t="str">
        <f>_xlfn.XLOOKUP(tblnventory[[#This Row],[Use]],[1]!tblCodes[Use],[1]!tblCodes[Code])</f>
        <v>WiFi</v>
      </c>
      <c r="E3387" s="13" t="s">
        <v>3340</v>
      </c>
      <c r="F3387" s="20">
        <v>44977</v>
      </c>
      <c r="G3387" s="24" t="str">
        <f>IF(ISBLANK(tblnventory[[#This Row],[Installed By]]),"Store","Installed")</f>
        <v>Store</v>
      </c>
      <c r="H3387" t="s">
        <v>8243</v>
      </c>
      <c r="J3387">
        <v>2191007950</v>
      </c>
      <c r="K3387" s="17"/>
      <c r="O3387" t="b">
        <f>IF(tblnventory[[#This Row],[Installed]],LEFT(tblnventory[[#This Row],[Location]],3))</f>
        <v>0</v>
      </c>
      <c r="P3387" t="str">
        <f>_xlfn.XLOOKUP(tblnventory[[#This Row],[Serial Number]],[1]!tblDNACInventory[Floor],[1]!tblDNACInventory[Name],"Not Used")</f>
        <v>Not Used</v>
      </c>
      <c r="T3387" t="b">
        <f>NOT(ISBLANK(tblnventory[[#This Row],[Installed By]]))</f>
        <v>0</v>
      </c>
      <c r="U3387" t="str">
        <f>VLOOKUP(A3387, [1]!tblDescription[#Data], 3, 0)</f>
        <v>Catalyst 9166I AP (W6E, tri-band 4x4, XOR) w/Reg-Z</v>
      </c>
      <c r="V3387" s="22" cm="1">
        <f t="array" ref="V3387">_xlfn.XLOOKUP(1,([1]!tblOrders[Order]=tblnventory[[#This Row],[PO]])*([1]!tblOrders[Description]=tblnventory[[#This Row],[Item]]),[1]!tblOrders[Unit Total],0)</f>
        <v>902.54</v>
      </c>
      <c r="W3387" s="23" cm="1">
        <f t="array" ref="W3387">_xlfn.XLOOKUP(1,([1]!tblOrders[Order]=tblnventory[[#This Row],[PO]])*([1]!tblOrders[Description]=tblnventory[[#This Row],[Item]]),[1]!tblOrders[Licence])</f>
        <v>0</v>
      </c>
      <c r="X3387" t="b" cm="1">
        <f t="array" ref="X3387">NOT(_xlfn.XLOOKUP(tblnventory[[#This Row],[PO]]&amp;tblnventory[[#This Row],[Item]],[1]!tblOrders[Order]&amp;[1]!tblOrders[Description],[1]!tblOrders[Paid Licence],FALSE))</f>
        <v>1</v>
      </c>
      <c r="Y33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88" spans="1:25" ht="15.75" thickBot="1">
      <c r="A3388" s="19" t="s">
        <v>8242</v>
      </c>
      <c r="B3388" t="str">
        <f>_xlfn.XLOOKUP(tblnventory[[#This Row],[Item]],[1]!tblDescription[Item],[1]!tblDescription[Description])</f>
        <v>Catalyst 9166I AP (W6E, tri-band 4x4, XOR) w/Reg-Z</v>
      </c>
      <c r="C3388" t="str">
        <f>_xlfn.XLOOKUP(tblnventory[[#This Row],[Item]],[1]!tblDescription[Item],[1]!tblDescription[Type])</f>
        <v>WAP</v>
      </c>
      <c r="D3388" t="str">
        <f>_xlfn.XLOOKUP(tblnventory[[#This Row],[Use]],[1]!tblCodes[Use],[1]!tblCodes[Code])</f>
        <v>WiFi</v>
      </c>
      <c r="E3388" s="13" t="s">
        <v>3341</v>
      </c>
      <c r="F3388" s="20">
        <v>44977</v>
      </c>
      <c r="G3388" s="24" t="str">
        <f>IF(ISBLANK(tblnventory[[#This Row],[Installed By]]),"Store","Installed")</f>
        <v>Store</v>
      </c>
      <c r="H3388" t="s">
        <v>8243</v>
      </c>
      <c r="J3388">
        <v>2191007950</v>
      </c>
      <c r="K3388" s="17"/>
      <c r="O3388" t="b">
        <f>IF(tblnventory[[#This Row],[Installed]],LEFT(tblnventory[[#This Row],[Location]],3))</f>
        <v>0</v>
      </c>
      <c r="P3388" t="str">
        <f>_xlfn.XLOOKUP(tblnventory[[#This Row],[Serial Number]],[1]!tblDNACInventory[Floor],[1]!tblDNACInventory[Name],"Not Used")</f>
        <v>Not Used</v>
      </c>
      <c r="T3388" t="b">
        <f>NOT(ISBLANK(tblnventory[[#This Row],[Installed By]]))</f>
        <v>0</v>
      </c>
      <c r="U3388" t="str">
        <f>VLOOKUP(A3388, [1]!tblDescription[#Data], 3, 0)</f>
        <v>Catalyst 9166I AP (W6E, tri-band 4x4, XOR) w/Reg-Z</v>
      </c>
      <c r="V3388" s="22" cm="1">
        <f t="array" ref="V3388">_xlfn.XLOOKUP(1,([1]!tblOrders[Order]=tblnventory[[#This Row],[PO]])*([1]!tblOrders[Description]=tblnventory[[#This Row],[Item]]),[1]!tblOrders[Unit Total],0)</f>
        <v>902.54</v>
      </c>
      <c r="W3388" s="23" cm="1">
        <f t="array" ref="W3388">_xlfn.XLOOKUP(1,([1]!tblOrders[Order]=tblnventory[[#This Row],[PO]])*([1]!tblOrders[Description]=tblnventory[[#This Row],[Item]]),[1]!tblOrders[Licence])</f>
        <v>0</v>
      </c>
      <c r="X3388" t="b" cm="1">
        <f t="array" ref="X3388">NOT(_xlfn.XLOOKUP(tblnventory[[#This Row],[PO]]&amp;tblnventory[[#This Row],[Item]],[1]!tblOrders[Order]&amp;[1]!tblOrders[Description],[1]!tblOrders[Paid Licence],FALSE))</f>
        <v>1</v>
      </c>
      <c r="Y33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89" spans="1:25" ht="15.75" thickBot="1">
      <c r="A3389" s="19" t="s">
        <v>8242</v>
      </c>
      <c r="B3389" t="str">
        <f>_xlfn.XLOOKUP(tblnventory[[#This Row],[Item]],[1]!tblDescription[Item],[1]!tblDescription[Description])</f>
        <v>Catalyst 9166I AP (W6E, tri-band 4x4, XOR) w/Reg-Z</v>
      </c>
      <c r="C3389" t="str">
        <f>_xlfn.XLOOKUP(tblnventory[[#This Row],[Item]],[1]!tblDescription[Item],[1]!tblDescription[Type])</f>
        <v>WAP</v>
      </c>
      <c r="D3389" t="str">
        <f>_xlfn.XLOOKUP(tblnventory[[#This Row],[Use]],[1]!tblCodes[Use],[1]!tblCodes[Code])</f>
        <v>WiFi</v>
      </c>
      <c r="E3389" s="13" t="s">
        <v>3342</v>
      </c>
      <c r="F3389" s="20">
        <v>44977</v>
      </c>
      <c r="G3389" s="24" t="str">
        <f>IF(ISBLANK(tblnventory[[#This Row],[Installed By]]),"Store","Installed")</f>
        <v>Store</v>
      </c>
      <c r="H3389" t="s">
        <v>8243</v>
      </c>
      <c r="J3389">
        <v>2191007950</v>
      </c>
      <c r="K3389" s="17"/>
      <c r="O3389" t="b">
        <f>IF(tblnventory[[#This Row],[Installed]],LEFT(tblnventory[[#This Row],[Location]],3))</f>
        <v>0</v>
      </c>
      <c r="P3389" t="str">
        <f>_xlfn.XLOOKUP(tblnventory[[#This Row],[Serial Number]],[1]!tblDNACInventory[Floor],[1]!tblDNACInventory[Name],"Not Used")</f>
        <v>Not Used</v>
      </c>
      <c r="T3389" t="b">
        <f>NOT(ISBLANK(tblnventory[[#This Row],[Installed By]]))</f>
        <v>0</v>
      </c>
      <c r="U3389" t="str">
        <f>VLOOKUP(A3389, [1]!tblDescription[#Data], 3, 0)</f>
        <v>Catalyst 9166I AP (W6E, tri-band 4x4, XOR) w/Reg-Z</v>
      </c>
      <c r="V3389" s="22" cm="1">
        <f t="array" ref="V3389">_xlfn.XLOOKUP(1,([1]!tblOrders[Order]=tblnventory[[#This Row],[PO]])*([1]!tblOrders[Description]=tblnventory[[#This Row],[Item]]),[1]!tblOrders[Unit Total],0)</f>
        <v>902.54</v>
      </c>
      <c r="W3389" s="23" cm="1">
        <f t="array" ref="W3389">_xlfn.XLOOKUP(1,([1]!tblOrders[Order]=tblnventory[[#This Row],[PO]])*([1]!tblOrders[Description]=tblnventory[[#This Row],[Item]]),[1]!tblOrders[Licence])</f>
        <v>0</v>
      </c>
      <c r="X3389" t="b" cm="1">
        <f t="array" ref="X3389">NOT(_xlfn.XLOOKUP(tblnventory[[#This Row],[PO]]&amp;tblnventory[[#This Row],[Item]],[1]!tblOrders[Order]&amp;[1]!tblOrders[Description],[1]!tblOrders[Paid Licence],FALSE))</f>
        <v>1</v>
      </c>
      <c r="Y33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90" spans="1:25" ht="15.75" thickBot="1">
      <c r="A3390" s="19" t="s">
        <v>8242</v>
      </c>
      <c r="B3390" t="str">
        <f>_xlfn.XLOOKUP(tblnventory[[#This Row],[Item]],[1]!tblDescription[Item],[1]!tblDescription[Description])</f>
        <v>Catalyst 9166I AP (W6E, tri-band 4x4, XOR) w/Reg-Z</v>
      </c>
      <c r="C3390" t="str">
        <f>_xlfn.XLOOKUP(tblnventory[[#This Row],[Item]],[1]!tblDescription[Item],[1]!tblDescription[Type])</f>
        <v>WAP</v>
      </c>
      <c r="D3390" t="str">
        <f>_xlfn.XLOOKUP(tblnventory[[#This Row],[Use]],[1]!tblCodes[Use],[1]!tblCodes[Code])</f>
        <v>WiFi</v>
      </c>
      <c r="E3390" s="13" t="s">
        <v>3343</v>
      </c>
      <c r="F3390" s="20">
        <v>44977</v>
      </c>
      <c r="G3390" s="24" t="str">
        <f>IF(ISBLANK(tblnventory[[#This Row],[Installed By]]),"Store","Installed")</f>
        <v>Store</v>
      </c>
      <c r="H3390" t="s">
        <v>8243</v>
      </c>
      <c r="J3390">
        <v>2191007950</v>
      </c>
      <c r="K3390" s="17"/>
      <c r="O3390" t="b">
        <f>IF(tblnventory[[#This Row],[Installed]],LEFT(tblnventory[[#This Row],[Location]],3))</f>
        <v>0</v>
      </c>
      <c r="P3390" t="str">
        <f>_xlfn.XLOOKUP(tblnventory[[#This Row],[Serial Number]],[1]!tblDNACInventory[Floor],[1]!tblDNACInventory[Name],"Not Used")</f>
        <v>Not Used</v>
      </c>
      <c r="T3390" t="b">
        <f>NOT(ISBLANK(tblnventory[[#This Row],[Installed By]]))</f>
        <v>0</v>
      </c>
      <c r="U3390" t="str">
        <f>VLOOKUP(A3390, [1]!tblDescription[#Data], 3, 0)</f>
        <v>Catalyst 9166I AP (W6E, tri-band 4x4, XOR) w/Reg-Z</v>
      </c>
      <c r="V3390" s="22" cm="1">
        <f t="array" ref="V3390">_xlfn.XLOOKUP(1,([1]!tblOrders[Order]=tblnventory[[#This Row],[PO]])*([1]!tblOrders[Description]=tblnventory[[#This Row],[Item]]),[1]!tblOrders[Unit Total],0)</f>
        <v>902.54</v>
      </c>
      <c r="W3390" s="23" cm="1">
        <f t="array" ref="W3390">_xlfn.XLOOKUP(1,([1]!tblOrders[Order]=tblnventory[[#This Row],[PO]])*([1]!tblOrders[Description]=tblnventory[[#This Row],[Item]]),[1]!tblOrders[Licence])</f>
        <v>0</v>
      </c>
      <c r="X3390" t="b" cm="1">
        <f t="array" ref="X3390">NOT(_xlfn.XLOOKUP(tblnventory[[#This Row],[PO]]&amp;tblnventory[[#This Row],[Item]],[1]!tblOrders[Order]&amp;[1]!tblOrders[Description],[1]!tblOrders[Paid Licence],FALSE))</f>
        <v>1</v>
      </c>
      <c r="Y33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91" spans="1:25" ht="15.75" thickBot="1">
      <c r="A3391" s="19" t="s">
        <v>8242</v>
      </c>
      <c r="B3391" t="str">
        <f>_xlfn.XLOOKUP(tblnventory[[#This Row],[Item]],[1]!tblDescription[Item],[1]!tblDescription[Description])</f>
        <v>Catalyst 9166I AP (W6E, tri-band 4x4, XOR) w/Reg-Z</v>
      </c>
      <c r="C3391" t="str">
        <f>_xlfn.XLOOKUP(tblnventory[[#This Row],[Item]],[1]!tblDescription[Item],[1]!tblDescription[Type])</f>
        <v>WAP</v>
      </c>
      <c r="D3391" t="str">
        <f>_xlfn.XLOOKUP(tblnventory[[#This Row],[Use]],[1]!tblCodes[Use],[1]!tblCodes[Code])</f>
        <v>WiFi</v>
      </c>
      <c r="E3391" s="13" t="s">
        <v>3344</v>
      </c>
      <c r="F3391" s="20">
        <v>44977</v>
      </c>
      <c r="G3391" s="24" t="str">
        <f>IF(ISBLANK(tblnventory[[#This Row],[Installed By]]),"Store","Installed")</f>
        <v>Store</v>
      </c>
      <c r="H3391" t="s">
        <v>8243</v>
      </c>
      <c r="J3391">
        <v>2191007950</v>
      </c>
      <c r="K3391" s="17"/>
      <c r="O3391" t="b">
        <f>IF(tblnventory[[#This Row],[Installed]],LEFT(tblnventory[[#This Row],[Location]],3))</f>
        <v>0</v>
      </c>
      <c r="P3391" t="str">
        <f>_xlfn.XLOOKUP(tblnventory[[#This Row],[Serial Number]],[1]!tblDNACInventory[Floor],[1]!tblDNACInventory[Name],"Not Used")</f>
        <v>Not Used</v>
      </c>
      <c r="T3391" t="b">
        <f>NOT(ISBLANK(tblnventory[[#This Row],[Installed By]]))</f>
        <v>0</v>
      </c>
      <c r="U3391" t="str">
        <f>VLOOKUP(A3391, [1]!tblDescription[#Data], 3, 0)</f>
        <v>Catalyst 9166I AP (W6E, tri-band 4x4, XOR) w/Reg-Z</v>
      </c>
      <c r="V3391" s="22" cm="1">
        <f t="array" ref="V3391">_xlfn.XLOOKUP(1,([1]!tblOrders[Order]=tblnventory[[#This Row],[PO]])*([1]!tblOrders[Description]=tblnventory[[#This Row],[Item]]),[1]!tblOrders[Unit Total],0)</f>
        <v>902.54</v>
      </c>
      <c r="W3391" s="23" cm="1">
        <f t="array" ref="W3391">_xlfn.XLOOKUP(1,([1]!tblOrders[Order]=tblnventory[[#This Row],[PO]])*([1]!tblOrders[Description]=tblnventory[[#This Row],[Item]]),[1]!tblOrders[Licence])</f>
        <v>0</v>
      </c>
      <c r="X3391" t="b" cm="1">
        <f t="array" ref="X3391">NOT(_xlfn.XLOOKUP(tblnventory[[#This Row],[PO]]&amp;tblnventory[[#This Row],[Item]],[1]!tblOrders[Order]&amp;[1]!tblOrders[Description],[1]!tblOrders[Paid Licence],FALSE))</f>
        <v>1</v>
      </c>
      <c r="Y33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92" spans="1:25" ht="15.75" thickBot="1">
      <c r="A3392" s="19" t="s">
        <v>8242</v>
      </c>
      <c r="B3392" t="str">
        <f>_xlfn.XLOOKUP(tblnventory[[#This Row],[Item]],[1]!tblDescription[Item],[1]!tblDescription[Description])</f>
        <v>Catalyst 9166I AP (W6E, tri-band 4x4, XOR) w/Reg-Z</v>
      </c>
      <c r="C3392" t="str">
        <f>_xlfn.XLOOKUP(tblnventory[[#This Row],[Item]],[1]!tblDescription[Item],[1]!tblDescription[Type])</f>
        <v>WAP</v>
      </c>
      <c r="D3392" t="str">
        <f>_xlfn.XLOOKUP(tblnventory[[#This Row],[Use]],[1]!tblCodes[Use],[1]!tblCodes[Code])</f>
        <v>WiFi</v>
      </c>
      <c r="E3392" s="13" t="s">
        <v>3345</v>
      </c>
      <c r="F3392" s="20">
        <v>44977</v>
      </c>
      <c r="G3392" s="24" t="str">
        <f>IF(ISBLANK(tblnventory[[#This Row],[Installed By]]),"Store","Installed")</f>
        <v>Store</v>
      </c>
      <c r="H3392" t="s">
        <v>8243</v>
      </c>
      <c r="J3392">
        <v>2191007950</v>
      </c>
      <c r="K3392" s="17"/>
      <c r="O3392" t="b">
        <f>IF(tblnventory[[#This Row],[Installed]],LEFT(tblnventory[[#This Row],[Location]],3))</f>
        <v>0</v>
      </c>
      <c r="P3392" t="str">
        <f>_xlfn.XLOOKUP(tblnventory[[#This Row],[Serial Number]],[1]!tblDNACInventory[Floor],[1]!tblDNACInventory[Name],"Not Used")</f>
        <v>Not Used</v>
      </c>
      <c r="T3392" t="b">
        <f>NOT(ISBLANK(tblnventory[[#This Row],[Installed By]]))</f>
        <v>0</v>
      </c>
      <c r="U3392" t="str">
        <f>VLOOKUP(A3392, [1]!tblDescription[#Data], 3, 0)</f>
        <v>Catalyst 9166I AP (W6E, tri-band 4x4, XOR) w/Reg-Z</v>
      </c>
      <c r="V3392" s="22" cm="1">
        <f t="array" ref="V3392">_xlfn.XLOOKUP(1,([1]!tblOrders[Order]=tblnventory[[#This Row],[PO]])*([1]!tblOrders[Description]=tblnventory[[#This Row],[Item]]),[1]!tblOrders[Unit Total],0)</f>
        <v>902.54</v>
      </c>
      <c r="W3392" s="23" cm="1">
        <f t="array" ref="W3392">_xlfn.XLOOKUP(1,([1]!tblOrders[Order]=tblnventory[[#This Row],[PO]])*([1]!tblOrders[Description]=tblnventory[[#This Row],[Item]]),[1]!tblOrders[Licence])</f>
        <v>0</v>
      </c>
      <c r="X3392" t="b" cm="1">
        <f t="array" ref="X3392">NOT(_xlfn.XLOOKUP(tblnventory[[#This Row],[PO]]&amp;tblnventory[[#This Row],[Item]],[1]!tblOrders[Order]&amp;[1]!tblOrders[Description],[1]!tblOrders[Paid Licence],FALSE))</f>
        <v>1</v>
      </c>
      <c r="Y33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93" spans="1:25" ht="15.75" thickBot="1">
      <c r="A3393" s="19" t="s">
        <v>8242</v>
      </c>
      <c r="B3393" t="str">
        <f>_xlfn.XLOOKUP(tblnventory[[#This Row],[Item]],[1]!tblDescription[Item],[1]!tblDescription[Description])</f>
        <v>Catalyst 9166I AP (W6E, tri-band 4x4, XOR) w/Reg-Z</v>
      </c>
      <c r="C3393" t="str">
        <f>_xlfn.XLOOKUP(tblnventory[[#This Row],[Item]],[1]!tblDescription[Item],[1]!tblDescription[Type])</f>
        <v>WAP</v>
      </c>
      <c r="D3393" t="str">
        <f>_xlfn.XLOOKUP(tblnventory[[#This Row],[Use]],[1]!tblCodes[Use],[1]!tblCodes[Code])</f>
        <v>WiFi</v>
      </c>
      <c r="E3393" s="13" t="s">
        <v>3346</v>
      </c>
      <c r="F3393" s="20">
        <v>44977</v>
      </c>
      <c r="G3393" s="24" t="str">
        <f>IF(ISBLANK(tblnventory[[#This Row],[Installed By]]),"Store","Installed")</f>
        <v>Store</v>
      </c>
      <c r="H3393" t="s">
        <v>8243</v>
      </c>
      <c r="J3393">
        <v>2191007950</v>
      </c>
      <c r="K3393" s="17"/>
      <c r="O3393" t="b">
        <f>IF(tblnventory[[#This Row],[Installed]],LEFT(tblnventory[[#This Row],[Location]],3))</f>
        <v>0</v>
      </c>
      <c r="P3393" t="str">
        <f>_xlfn.XLOOKUP(tblnventory[[#This Row],[Serial Number]],[1]!tblDNACInventory[Floor],[1]!tblDNACInventory[Name],"Not Used")</f>
        <v>Not Used</v>
      </c>
      <c r="T3393" t="b">
        <f>NOT(ISBLANK(tblnventory[[#This Row],[Installed By]]))</f>
        <v>0</v>
      </c>
      <c r="U3393" t="str">
        <f>VLOOKUP(A3393, [1]!tblDescription[#Data], 3, 0)</f>
        <v>Catalyst 9166I AP (W6E, tri-band 4x4, XOR) w/Reg-Z</v>
      </c>
      <c r="V3393" s="22" cm="1">
        <f t="array" ref="V3393">_xlfn.XLOOKUP(1,([1]!tblOrders[Order]=tblnventory[[#This Row],[PO]])*([1]!tblOrders[Description]=tblnventory[[#This Row],[Item]]),[1]!tblOrders[Unit Total],0)</f>
        <v>902.54</v>
      </c>
      <c r="W3393" s="23" cm="1">
        <f t="array" ref="W3393">_xlfn.XLOOKUP(1,([1]!tblOrders[Order]=tblnventory[[#This Row],[PO]])*([1]!tblOrders[Description]=tblnventory[[#This Row],[Item]]),[1]!tblOrders[Licence])</f>
        <v>0</v>
      </c>
      <c r="X3393" t="b" cm="1">
        <f t="array" ref="X3393">NOT(_xlfn.XLOOKUP(tblnventory[[#This Row],[PO]]&amp;tblnventory[[#This Row],[Item]],[1]!tblOrders[Order]&amp;[1]!tblOrders[Description],[1]!tblOrders[Paid Licence],FALSE))</f>
        <v>1</v>
      </c>
      <c r="Y33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94" spans="1:25" ht="15.75" thickBot="1">
      <c r="A3394" s="19" t="s">
        <v>8242</v>
      </c>
      <c r="B3394" t="str">
        <f>_xlfn.XLOOKUP(tblnventory[[#This Row],[Item]],[1]!tblDescription[Item],[1]!tblDescription[Description])</f>
        <v>Catalyst 9166I AP (W6E, tri-band 4x4, XOR) w/Reg-Z</v>
      </c>
      <c r="C3394" t="str">
        <f>_xlfn.XLOOKUP(tblnventory[[#This Row],[Item]],[1]!tblDescription[Item],[1]!tblDescription[Type])</f>
        <v>WAP</v>
      </c>
      <c r="D3394" t="str">
        <f>_xlfn.XLOOKUP(tblnventory[[#This Row],[Use]],[1]!tblCodes[Use],[1]!tblCodes[Code])</f>
        <v>WiFi</v>
      </c>
      <c r="E3394" s="13" t="s">
        <v>3347</v>
      </c>
      <c r="F3394" s="20">
        <v>44977</v>
      </c>
      <c r="G3394" s="24" t="str">
        <f>IF(ISBLANK(tblnventory[[#This Row],[Installed By]]),"Store","Installed")</f>
        <v>Store</v>
      </c>
      <c r="H3394" t="s">
        <v>8243</v>
      </c>
      <c r="J3394">
        <v>2191007950</v>
      </c>
      <c r="K3394" s="17"/>
      <c r="O3394" t="b">
        <f>IF(tblnventory[[#This Row],[Installed]],LEFT(tblnventory[[#This Row],[Location]],3))</f>
        <v>0</v>
      </c>
      <c r="P3394" t="str">
        <f>_xlfn.XLOOKUP(tblnventory[[#This Row],[Serial Number]],[1]!tblDNACInventory[Floor],[1]!tblDNACInventory[Name],"Not Used")</f>
        <v>Not Used</v>
      </c>
      <c r="T3394" t="b">
        <f>NOT(ISBLANK(tblnventory[[#This Row],[Installed By]]))</f>
        <v>0</v>
      </c>
      <c r="U3394" t="str">
        <f>VLOOKUP(A3394, [1]!tblDescription[#Data], 3, 0)</f>
        <v>Catalyst 9166I AP (W6E, tri-band 4x4, XOR) w/Reg-Z</v>
      </c>
      <c r="V3394" s="22" cm="1">
        <f t="array" ref="V3394">_xlfn.XLOOKUP(1,([1]!tblOrders[Order]=tblnventory[[#This Row],[PO]])*([1]!tblOrders[Description]=tblnventory[[#This Row],[Item]]),[1]!tblOrders[Unit Total],0)</f>
        <v>902.54</v>
      </c>
      <c r="W3394" s="23" cm="1">
        <f t="array" ref="W3394">_xlfn.XLOOKUP(1,([1]!tblOrders[Order]=tblnventory[[#This Row],[PO]])*([1]!tblOrders[Description]=tblnventory[[#This Row],[Item]]),[1]!tblOrders[Licence])</f>
        <v>0</v>
      </c>
      <c r="X3394" t="b" cm="1">
        <f t="array" ref="X3394">NOT(_xlfn.XLOOKUP(tblnventory[[#This Row],[PO]]&amp;tblnventory[[#This Row],[Item]],[1]!tblOrders[Order]&amp;[1]!tblOrders[Description],[1]!tblOrders[Paid Licence],FALSE))</f>
        <v>1</v>
      </c>
      <c r="Y33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95" spans="1:25" ht="15.75" thickBot="1">
      <c r="A3395" s="19" t="s">
        <v>8242</v>
      </c>
      <c r="B3395" t="str">
        <f>_xlfn.XLOOKUP(tblnventory[[#This Row],[Item]],[1]!tblDescription[Item],[1]!tblDescription[Description])</f>
        <v>Catalyst 9166I AP (W6E, tri-band 4x4, XOR) w/Reg-Z</v>
      </c>
      <c r="C3395" t="str">
        <f>_xlfn.XLOOKUP(tblnventory[[#This Row],[Item]],[1]!tblDescription[Item],[1]!tblDescription[Type])</f>
        <v>WAP</v>
      </c>
      <c r="D3395" t="str">
        <f>_xlfn.XLOOKUP(tblnventory[[#This Row],[Use]],[1]!tblCodes[Use],[1]!tblCodes[Code])</f>
        <v>WiFi</v>
      </c>
      <c r="E3395" s="13" t="s">
        <v>3348</v>
      </c>
      <c r="F3395" s="20">
        <v>44977</v>
      </c>
      <c r="G3395" s="24" t="str">
        <f>IF(ISBLANK(tblnventory[[#This Row],[Installed By]]),"Store","Installed")</f>
        <v>Store</v>
      </c>
      <c r="H3395" t="s">
        <v>8243</v>
      </c>
      <c r="J3395">
        <v>2191007950</v>
      </c>
      <c r="K3395" s="17"/>
      <c r="O3395" t="b">
        <f>IF(tblnventory[[#This Row],[Installed]],LEFT(tblnventory[[#This Row],[Location]],3))</f>
        <v>0</v>
      </c>
      <c r="P3395" t="str">
        <f>_xlfn.XLOOKUP(tblnventory[[#This Row],[Serial Number]],[1]!tblDNACInventory[Floor],[1]!tblDNACInventory[Name],"Not Used")</f>
        <v>Not Used</v>
      </c>
      <c r="T3395" t="b">
        <f>NOT(ISBLANK(tblnventory[[#This Row],[Installed By]]))</f>
        <v>0</v>
      </c>
      <c r="U3395" t="str">
        <f>VLOOKUP(A3395, [1]!tblDescription[#Data], 3, 0)</f>
        <v>Catalyst 9166I AP (W6E, tri-band 4x4, XOR) w/Reg-Z</v>
      </c>
      <c r="V3395" s="22" cm="1">
        <f t="array" ref="V3395">_xlfn.XLOOKUP(1,([1]!tblOrders[Order]=tblnventory[[#This Row],[PO]])*([1]!tblOrders[Description]=tblnventory[[#This Row],[Item]]),[1]!tblOrders[Unit Total],0)</f>
        <v>902.54</v>
      </c>
      <c r="W3395" s="23" cm="1">
        <f t="array" ref="W3395">_xlfn.XLOOKUP(1,([1]!tblOrders[Order]=tblnventory[[#This Row],[PO]])*([1]!tblOrders[Description]=tblnventory[[#This Row],[Item]]),[1]!tblOrders[Licence])</f>
        <v>0</v>
      </c>
      <c r="X3395" t="b" cm="1">
        <f t="array" ref="X3395">NOT(_xlfn.XLOOKUP(tblnventory[[#This Row],[PO]]&amp;tblnventory[[#This Row],[Item]],[1]!tblOrders[Order]&amp;[1]!tblOrders[Description],[1]!tblOrders[Paid Licence],FALSE))</f>
        <v>1</v>
      </c>
      <c r="Y33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96" spans="1:25" ht="15.75" thickBot="1">
      <c r="A3396" s="19" t="s">
        <v>8242</v>
      </c>
      <c r="B3396" t="str">
        <f>_xlfn.XLOOKUP(tblnventory[[#This Row],[Item]],[1]!tblDescription[Item],[1]!tblDescription[Description])</f>
        <v>Catalyst 9166I AP (W6E, tri-band 4x4, XOR) w/Reg-Z</v>
      </c>
      <c r="C3396" t="str">
        <f>_xlfn.XLOOKUP(tblnventory[[#This Row],[Item]],[1]!tblDescription[Item],[1]!tblDescription[Type])</f>
        <v>WAP</v>
      </c>
      <c r="D3396" t="str">
        <f>_xlfn.XLOOKUP(tblnventory[[#This Row],[Use]],[1]!tblCodes[Use],[1]!tblCodes[Code])</f>
        <v>WiFi</v>
      </c>
      <c r="E3396" s="13" t="s">
        <v>3349</v>
      </c>
      <c r="F3396" s="20">
        <v>44977</v>
      </c>
      <c r="G3396" s="24" t="str">
        <f>IF(ISBLANK(tblnventory[[#This Row],[Installed By]]),"Store","Installed")</f>
        <v>Store</v>
      </c>
      <c r="H3396" t="s">
        <v>8243</v>
      </c>
      <c r="J3396">
        <v>2191007950</v>
      </c>
      <c r="K3396" s="17"/>
      <c r="O3396" t="b">
        <f>IF(tblnventory[[#This Row],[Installed]],LEFT(tblnventory[[#This Row],[Location]],3))</f>
        <v>0</v>
      </c>
      <c r="P3396" t="str">
        <f>_xlfn.XLOOKUP(tblnventory[[#This Row],[Serial Number]],[1]!tblDNACInventory[Floor],[1]!tblDNACInventory[Name],"Not Used")</f>
        <v>Not Used</v>
      </c>
      <c r="T3396" t="b">
        <f>NOT(ISBLANK(tblnventory[[#This Row],[Installed By]]))</f>
        <v>0</v>
      </c>
      <c r="U3396" t="str">
        <f>VLOOKUP(A3396, [1]!tblDescription[#Data], 3, 0)</f>
        <v>Catalyst 9166I AP (W6E, tri-band 4x4, XOR) w/Reg-Z</v>
      </c>
      <c r="V3396" s="22" cm="1">
        <f t="array" ref="V3396">_xlfn.XLOOKUP(1,([1]!tblOrders[Order]=tblnventory[[#This Row],[PO]])*([1]!tblOrders[Description]=tblnventory[[#This Row],[Item]]),[1]!tblOrders[Unit Total],0)</f>
        <v>902.54</v>
      </c>
      <c r="W3396" s="23" cm="1">
        <f t="array" ref="W3396">_xlfn.XLOOKUP(1,([1]!tblOrders[Order]=tblnventory[[#This Row],[PO]])*([1]!tblOrders[Description]=tblnventory[[#This Row],[Item]]),[1]!tblOrders[Licence])</f>
        <v>0</v>
      </c>
      <c r="X3396" t="b" cm="1">
        <f t="array" ref="X3396">NOT(_xlfn.XLOOKUP(tblnventory[[#This Row],[PO]]&amp;tblnventory[[#This Row],[Item]],[1]!tblOrders[Order]&amp;[1]!tblOrders[Description],[1]!tblOrders[Paid Licence],FALSE))</f>
        <v>1</v>
      </c>
      <c r="Y33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97" spans="1:25" ht="15.75" thickBot="1">
      <c r="A3397" s="19" t="s">
        <v>8242</v>
      </c>
      <c r="B3397" t="str">
        <f>_xlfn.XLOOKUP(tblnventory[[#This Row],[Item]],[1]!tblDescription[Item],[1]!tblDescription[Description])</f>
        <v>Catalyst 9166I AP (W6E, tri-band 4x4, XOR) w/Reg-Z</v>
      </c>
      <c r="C3397" t="str">
        <f>_xlfn.XLOOKUP(tblnventory[[#This Row],[Item]],[1]!tblDescription[Item],[1]!tblDescription[Type])</f>
        <v>WAP</v>
      </c>
      <c r="D3397" t="str">
        <f>_xlfn.XLOOKUP(tblnventory[[#This Row],[Use]],[1]!tblCodes[Use],[1]!tblCodes[Code])</f>
        <v>WiFi</v>
      </c>
      <c r="E3397" s="13" t="s">
        <v>3350</v>
      </c>
      <c r="F3397" s="20">
        <v>44977</v>
      </c>
      <c r="G3397" s="24" t="str">
        <f>IF(ISBLANK(tblnventory[[#This Row],[Installed By]]),"Store","Installed")</f>
        <v>Store</v>
      </c>
      <c r="H3397" t="s">
        <v>8243</v>
      </c>
      <c r="J3397">
        <v>2191007950</v>
      </c>
      <c r="K3397" s="17"/>
      <c r="O3397" t="b">
        <f>IF(tblnventory[[#This Row],[Installed]],LEFT(tblnventory[[#This Row],[Location]],3))</f>
        <v>0</v>
      </c>
      <c r="P3397" t="str">
        <f>_xlfn.XLOOKUP(tblnventory[[#This Row],[Serial Number]],[1]!tblDNACInventory[Floor],[1]!tblDNACInventory[Name],"Not Used")</f>
        <v>Not Used</v>
      </c>
      <c r="T3397" t="b">
        <f>NOT(ISBLANK(tblnventory[[#This Row],[Installed By]]))</f>
        <v>0</v>
      </c>
      <c r="U3397" t="str">
        <f>VLOOKUP(A3397, [1]!tblDescription[#Data], 3, 0)</f>
        <v>Catalyst 9166I AP (W6E, tri-band 4x4, XOR) w/Reg-Z</v>
      </c>
      <c r="V3397" s="22" cm="1">
        <f t="array" ref="V3397">_xlfn.XLOOKUP(1,([1]!tblOrders[Order]=tblnventory[[#This Row],[PO]])*([1]!tblOrders[Description]=tblnventory[[#This Row],[Item]]),[1]!tblOrders[Unit Total],0)</f>
        <v>902.54</v>
      </c>
      <c r="W3397" s="23" cm="1">
        <f t="array" ref="W3397">_xlfn.XLOOKUP(1,([1]!tblOrders[Order]=tblnventory[[#This Row],[PO]])*([1]!tblOrders[Description]=tblnventory[[#This Row],[Item]]),[1]!tblOrders[Licence])</f>
        <v>0</v>
      </c>
      <c r="X3397" t="b" cm="1">
        <f t="array" ref="X3397">NOT(_xlfn.XLOOKUP(tblnventory[[#This Row],[PO]]&amp;tblnventory[[#This Row],[Item]],[1]!tblOrders[Order]&amp;[1]!tblOrders[Description],[1]!tblOrders[Paid Licence],FALSE))</f>
        <v>1</v>
      </c>
      <c r="Y33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98" spans="1:25" ht="15.75" thickBot="1">
      <c r="A3398" s="19" t="s">
        <v>8242</v>
      </c>
      <c r="B3398" t="str">
        <f>_xlfn.XLOOKUP(tblnventory[[#This Row],[Item]],[1]!tblDescription[Item],[1]!tblDescription[Description])</f>
        <v>Catalyst 9166I AP (W6E, tri-band 4x4, XOR) w/Reg-Z</v>
      </c>
      <c r="C3398" t="str">
        <f>_xlfn.XLOOKUP(tblnventory[[#This Row],[Item]],[1]!tblDescription[Item],[1]!tblDescription[Type])</f>
        <v>WAP</v>
      </c>
      <c r="D3398" t="str">
        <f>_xlfn.XLOOKUP(tblnventory[[#This Row],[Use]],[1]!tblCodes[Use],[1]!tblCodes[Code])</f>
        <v>WiFi</v>
      </c>
      <c r="E3398" s="13" t="s">
        <v>3351</v>
      </c>
      <c r="F3398" s="20">
        <v>44977</v>
      </c>
      <c r="G3398" s="24" t="str">
        <f>IF(ISBLANK(tblnventory[[#This Row],[Installed By]]),"Store","Installed")</f>
        <v>Store</v>
      </c>
      <c r="H3398" t="s">
        <v>8243</v>
      </c>
      <c r="J3398">
        <v>2191007950</v>
      </c>
      <c r="K3398" s="17"/>
      <c r="O3398" t="b">
        <f>IF(tblnventory[[#This Row],[Installed]],LEFT(tblnventory[[#This Row],[Location]],3))</f>
        <v>0</v>
      </c>
      <c r="P3398" t="str">
        <f>_xlfn.XLOOKUP(tblnventory[[#This Row],[Serial Number]],[1]!tblDNACInventory[Floor],[1]!tblDNACInventory[Name],"Not Used")</f>
        <v>Not Used</v>
      </c>
      <c r="T3398" t="b">
        <f>NOT(ISBLANK(tblnventory[[#This Row],[Installed By]]))</f>
        <v>0</v>
      </c>
      <c r="U3398" t="str">
        <f>VLOOKUP(A3398, [1]!tblDescription[#Data], 3, 0)</f>
        <v>Catalyst 9166I AP (W6E, tri-band 4x4, XOR) w/Reg-Z</v>
      </c>
      <c r="V3398" s="22" cm="1">
        <f t="array" ref="V3398">_xlfn.XLOOKUP(1,([1]!tblOrders[Order]=tblnventory[[#This Row],[PO]])*([1]!tblOrders[Description]=tblnventory[[#This Row],[Item]]),[1]!tblOrders[Unit Total],0)</f>
        <v>902.54</v>
      </c>
      <c r="W3398" s="23" cm="1">
        <f t="array" ref="W3398">_xlfn.XLOOKUP(1,([1]!tblOrders[Order]=tblnventory[[#This Row],[PO]])*([1]!tblOrders[Description]=tblnventory[[#This Row],[Item]]),[1]!tblOrders[Licence])</f>
        <v>0</v>
      </c>
      <c r="X3398" t="b" cm="1">
        <f t="array" ref="X3398">NOT(_xlfn.XLOOKUP(tblnventory[[#This Row],[PO]]&amp;tblnventory[[#This Row],[Item]],[1]!tblOrders[Order]&amp;[1]!tblOrders[Description],[1]!tblOrders[Paid Licence],FALSE))</f>
        <v>1</v>
      </c>
      <c r="Y33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399" spans="1:25" ht="15.75" thickBot="1">
      <c r="A3399" s="19" t="s">
        <v>8242</v>
      </c>
      <c r="B3399" t="str">
        <f>_xlfn.XLOOKUP(tblnventory[[#This Row],[Item]],[1]!tblDescription[Item],[1]!tblDescription[Description])</f>
        <v>Catalyst 9166I AP (W6E, tri-band 4x4, XOR) w/Reg-Z</v>
      </c>
      <c r="C3399" t="str">
        <f>_xlfn.XLOOKUP(tblnventory[[#This Row],[Item]],[1]!tblDescription[Item],[1]!tblDescription[Type])</f>
        <v>WAP</v>
      </c>
      <c r="D3399" t="str">
        <f>_xlfn.XLOOKUP(tblnventory[[#This Row],[Use]],[1]!tblCodes[Use],[1]!tblCodes[Code])</f>
        <v>WiFi</v>
      </c>
      <c r="E3399" s="13" t="s">
        <v>3352</v>
      </c>
      <c r="F3399" s="20">
        <v>44977</v>
      </c>
      <c r="G3399" s="24" t="str">
        <f>IF(ISBLANK(tblnventory[[#This Row],[Installed By]]),"Store","Installed")</f>
        <v>Store</v>
      </c>
      <c r="H3399" t="s">
        <v>8243</v>
      </c>
      <c r="J3399">
        <v>2191007950</v>
      </c>
      <c r="K3399" s="17"/>
      <c r="O3399" t="b">
        <f>IF(tblnventory[[#This Row],[Installed]],LEFT(tblnventory[[#This Row],[Location]],3))</f>
        <v>0</v>
      </c>
      <c r="P3399" t="str">
        <f>_xlfn.XLOOKUP(tblnventory[[#This Row],[Serial Number]],[1]!tblDNACInventory[Floor],[1]!tblDNACInventory[Name],"Not Used")</f>
        <v>Not Used</v>
      </c>
      <c r="T3399" t="b">
        <f>NOT(ISBLANK(tblnventory[[#This Row],[Installed By]]))</f>
        <v>0</v>
      </c>
      <c r="U3399" t="str">
        <f>VLOOKUP(A3399, [1]!tblDescription[#Data], 3, 0)</f>
        <v>Catalyst 9166I AP (W6E, tri-band 4x4, XOR) w/Reg-Z</v>
      </c>
      <c r="V3399" s="22" cm="1">
        <f t="array" ref="V3399">_xlfn.XLOOKUP(1,([1]!tblOrders[Order]=tblnventory[[#This Row],[PO]])*([1]!tblOrders[Description]=tblnventory[[#This Row],[Item]]),[1]!tblOrders[Unit Total],0)</f>
        <v>902.54</v>
      </c>
      <c r="W3399" s="23" cm="1">
        <f t="array" ref="W3399">_xlfn.XLOOKUP(1,([1]!tblOrders[Order]=tblnventory[[#This Row],[PO]])*([1]!tblOrders[Description]=tblnventory[[#This Row],[Item]]),[1]!tblOrders[Licence])</f>
        <v>0</v>
      </c>
      <c r="X3399" t="b" cm="1">
        <f t="array" ref="X3399">NOT(_xlfn.XLOOKUP(tblnventory[[#This Row],[PO]]&amp;tblnventory[[#This Row],[Item]],[1]!tblOrders[Order]&amp;[1]!tblOrders[Description],[1]!tblOrders[Paid Licence],FALSE))</f>
        <v>1</v>
      </c>
      <c r="Y33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00" spans="1:25" ht="15.75" thickBot="1">
      <c r="A3400" s="19" t="s">
        <v>8242</v>
      </c>
      <c r="B3400" t="str">
        <f>_xlfn.XLOOKUP(tblnventory[[#This Row],[Item]],[1]!tblDescription[Item],[1]!tblDescription[Description])</f>
        <v>Catalyst 9166I AP (W6E, tri-band 4x4, XOR) w/Reg-Z</v>
      </c>
      <c r="C3400" t="str">
        <f>_xlfn.XLOOKUP(tblnventory[[#This Row],[Item]],[1]!tblDescription[Item],[1]!tblDescription[Type])</f>
        <v>WAP</v>
      </c>
      <c r="D3400" t="str">
        <f>_xlfn.XLOOKUP(tblnventory[[#This Row],[Use]],[1]!tblCodes[Use],[1]!tblCodes[Code])</f>
        <v>WiFi</v>
      </c>
      <c r="E3400" s="13" t="s">
        <v>3353</v>
      </c>
      <c r="F3400" s="20">
        <v>44977</v>
      </c>
      <c r="G3400" s="24" t="str">
        <f>IF(ISBLANK(tblnventory[[#This Row],[Installed By]]),"Store","Installed")</f>
        <v>Store</v>
      </c>
      <c r="H3400" t="s">
        <v>8243</v>
      </c>
      <c r="J3400">
        <v>2191007950</v>
      </c>
      <c r="K3400" s="17"/>
      <c r="O3400" t="b">
        <f>IF(tblnventory[[#This Row],[Installed]],LEFT(tblnventory[[#This Row],[Location]],3))</f>
        <v>0</v>
      </c>
      <c r="P3400" t="str">
        <f>_xlfn.XLOOKUP(tblnventory[[#This Row],[Serial Number]],[1]!tblDNACInventory[Floor],[1]!tblDNACInventory[Name],"Not Used")</f>
        <v>Not Used</v>
      </c>
      <c r="T3400" t="b">
        <f>NOT(ISBLANK(tblnventory[[#This Row],[Installed By]]))</f>
        <v>0</v>
      </c>
      <c r="U3400" t="str">
        <f>VLOOKUP(A3400, [1]!tblDescription[#Data], 3, 0)</f>
        <v>Catalyst 9166I AP (W6E, tri-band 4x4, XOR) w/Reg-Z</v>
      </c>
      <c r="V3400" s="22" cm="1">
        <f t="array" ref="V3400">_xlfn.XLOOKUP(1,([1]!tblOrders[Order]=tblnventory[[#This Row],[PO]])*([1]!tblOrders[Description]=tblnventory[[#This Row],[Item]]),[1]!tblOrders[Unit Total],0)</f>
        <v>902.54</v>
      </c>
      <c r="W3400" s="23" cm="1">
        <f t="array" ref="W3400">_xlfn.XLOOKUP(1,([1]!tblOrders[Order]=tblnventory[[#This Row],[PO]])*([1]!tblOrders[Description]=tblnventory[[#This Row],[Item]]),[1]!tblOrders[Licence])</f>
        <v>0</v>
      </c>
      <c r="X3400" t="b" cm="1">
        <f t="array" ref="X3400">NOT(_xlfn.XLOOKUP(tblnventory[[#This Row],[PO]]&amp;tblnventory[[#This Row],[Item]],[1]!tblOrders[Order]&amp;[1]!tblOrders[Description],[1]!tblOrders[Paid Licence],FALSE))</f>
        <v>1</v>
      </c>
      <c r="Y34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01" spans="1:25" ht="15.75" thickBot="1">
      <c r="A3401" s="19" t="s">
        <v>8242</v>
      </c>
      <c r="B3401" t="str">
        <f>_xlfn.XLOOKUP(tblnventory[[#This Row],[Item]],[1]!tblDescription[Item],[1]!tblDescription[Description])</f>
        <v>Catalyst 9166I AP (W6E, tri-band 4x4, XOR) w/Reg-Z</v>
      </c>
      <c r="C3401" t="str">
        <f>_xlfn.XLOOKUP(tblnventory[[#This Row],[Item]],[1]!tblDescription[Item],[1]!tblDescription[Type])</f>
        <v>WAP</v>
      </c>
      <c r="D3401" t="str">
        <f>_xlfn.XLOOKUP(tblnventory[[#This Row],[Use]],[1]!tblCodes[Use],[1]!tblCodes[Code])</f>
        <v>WiFi</v>
      </c>
      <c r="E3401" s="13" t="s">
        <v>3354</v>
      </c>
      <c r="F3401" s="20">
        <v>44977</v>
      </c>
      <c r="G3401" s="24" t="str">
        <f>IF(ISBLANK(tblnventory[[#This Row],[Installed By]]),"Store","Installed")</f>
        <v>Store</v>
      </c>
      <c r="H3401" t="s">
        <v>8243</v>
      </c>
      <c r="J3401">
        <v>2191007950</v>
      </c>
      <c r="K3401" s="17"/>
      <c r="O3401" t="b">
        <f>IF(tblnventory[[#This Row],[Installed]],LEFT(tblnventory[[#This Row],[Location]],3))</f>
        <v>0</v>
      </c>
      <c r="P3401" t="str">
        <f>_xlfn.XLOOKUP(tblnventory[[#This Row],[Serial Number]],[1]!tblDNACInventory[Floor],[1]!tblDNACInventory[Name],"Not Used")</f>
        <v>Not Used</v>
      </c>
      <c r="T3401" t="b">
        <f>NOT(ISBLANK(tblnventory[[#This Row],[Installed By]]))</f>
        <v>0</v>
      </c>
      <c r="U3401" t="str">
        <f>VLOOKUP(A3401, [1]!tblDescription[#Data], 3, 0)</f>
        <v>Catalyst 9166I AP (W6E, tri-band 4x4, XOR) w/Reg-Z</v>
      </c>
      <c r="V3401" s="22" cm="1">
        <f t="array" ref="V3401">_xlfn.XLOOKUP(1,([1]!tblOrders[Order]=tblnventory[[#This Row],[PO]])*([1]!tblOrders[Description]=tblnventory[[#This Row],[Item]]),[1]!tblOrders[Unit Total],0)</f>
        <v>902.54</v>
      </c>
      <c r="W3401" s="23" cm="1">
        <f t="array" ref="W3401">_xlfn.XLOOKUP(1,([1]!tblOrders[Order]=tblnventory[[#This Row],[PO]])*([1]!tblOrders[Description]=tblnventory[[#This Row],[Item]]),[1]!tblOrders[Licence])</f>
        <v>0</v>
      </c>
      <c r="X3401" t="b" cm="1">
        <f t="array" ref="X3401">NOT(_xlfn.XLOOKUP(tblnventory[[#This Row],[PO]]&amp;tblnventory[[#This Row],[Item]],[1]!tblOrders[Order]&amp;[1]!tblOrders[Description],[1]!tblOrders[Paid Licence],FALSE))</f>
        <v>1</v>
      </c>
      <c r="Y34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02" spans="1:25" ht="15.75" thickBot="1">
      <c r="A3402" s="19" t="s">
        <v>8242</v>
      </c>
      <c r="B3402" t="str">
        <f>_xlfn.XLOOKUP(tblnventory[[#This Row],[Item]],[1]!tblDescription[Item],[1]!tblDescription[Description])</f>
        <v>Catalyst 9166I AP (W6E, tri-band 4x4, XOR) w/Reg-Z</v>
      </c>
      <c r="C3402" t="str">
        <f>_xlfn.XLOOKUP(tblnventory[[#This Row],[Item]],[1]!tblDescription[Item],[1]!tblDescription[Type])</f>
        <v>WAP</v>
      </c>
      <c r="D3402" t="str">
        <f>_xlfn.XLOOKUP(tblnventory[[#This Row],[Use]],[1]!tblCodes[Use],[1]!tblCodes[Code])</f>
        <v>WiFi</v>
      </c>
      <c r="E3402" s="13" t="s">
        <v>3355</v>
      </c>
      <c r="F3402" s="20">
        <v>44977</v>
      </c>
      <c r="G3402" s="24" t="str">
        <f>IF(ISBLANK(tblnventory[[#This Row],[Installed By]]),"Store","Installed")</f>
        <v>Store</v>
      </c>
      <c r="H3402" t="s">
        <v>8243</v>
      </c>
      <c r="J3402">
        <v>2191007950</v>
      </c>
      <c r="K3402" s="17"/>
      <c r="O3402" t="b">
        <f>IF(tblnventory[[#This Row],[Installed]],LEFT(tblnventory[[#This Row],[Location]],3))</f>
        <v>0</v>
      </c>
      <c r="P3402" t="str">
        <f>_xlfn.XLOOKUP(tblnventory[[#This Row],[Serial Number]],[1]!tblDNACInventory[Floor],[1]!tblDNACInventory[Name],"Not Used")</f>
        <v>Not Used</v>
      </c>
      <c r="T3402" t="b">
        <f>NOT(ISBLANK(tblnventory[[#This Row],[Installed By]]))</f>
        <v>0</v>
      </c>
      <c r="U3402" t="str">
        <f>VLOOKUP(A3402, [1]!tblDescription[#Data], 3, 0)</f>
        <v>Catalyst 9166I AP (W6E, tri-band 4x4, XOR) w/Reg-Z</v>
      </c>
      <c r="V3402" s="22" cm="1">
        <f t="array" ref="V3402">_xlfn.XLOOKUP(1,([1]!tblOrders[Order]=tblnventory[[#This Row],[PO]])*([1]!tblOrders[Description]=tblnventory[[#This Row],[Item]]),[1]!tblOrders[Unit Total],0)</f>
        <v>902.54</v>
      </c>
      <c r="W3402" s="23" cm="1">
        <f t="array" ref="W3402">_xlfn.XLOOKUP(1,([1]!tblOrders[Order]=tblnventory[[#This Row],[PO]])*([1]!tblOrders[Description]=tblnventory[[#This Row],[Item]]),[1]!tblOrders[Licence])</f>
        <v>0</v>
      </c>
      <c r="X3402" t="b" cm="1">
        <f t="array" ref="X3402">NOT(_xlfn.XLOOKUP(tblnventory[[#This Row],[PO]]&amp;tblnventory[[#This Row],[Item]],[1]!tblOrders[Order]&amp;[1]!tblOrders[Description],[1]!tblOrders[Paid Licence],FALSE))</f>
        <v>1</v>
      </c>
      <c r="Y34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03" spans="1:25" ht="15.75" thickBot="1">
      <c r="A3403" s="19" t="s">
        <v>8242</v>
      </c>
      <c r="B3403" t="str">
        <f>_xlfn.XLOOKUP(tblnventory[[#This Row],[Item]],[1]!tblDescription[Item],[1]!tblDescription[Description])</f>
        <v>Catalyst 9166I AP (W6E, tri-band 4x4, XOR) w/Reg-Z</v>
      </c>
      <c r="C3403" t="str">
        <f>_xlfn.XLOOKUP(tblnventory[[#This Row],[Item]],[1]!tblDescription[Item],[1]!tblDescription[Type])</f>
        <v>WAP</v>
      </c>
      <c r="D3403" t="str">
        <f>_xlfn.XLOOKUP(tblnventory[[#This Row],[Use]],[1]!tblCodes[Use],[1]!tblCodes[Code])</f>
        <v>WiFi</v>
      </c>
      <c r="E3403" s="13" t="s">
        <v>3356</v>
      </c>
      <c r="F3403" s="20">
        <v>44977</v>
      </c>
      <c r="G3403" s="24" t="str">
        <f>IF(ISBLANK(tblnventory[[#This Row],[Installed By]]),"Store","Installed")</f>
        <v>Store</v>
      </c>
      <c r="H3403" t="s">
        <v>8243</v>
      </c>
      <c r="J3403">
        <v>2191007950</v>
      </c>
      <c r="K3403" s="17"/>
      <c r="O3403" t="b">
        <f>IF(tblnventory[[#This Row],[Installed]],LEFT(tblnventory[[#This Row],[Location]],3))</f>
        <v>0</v>
      </c>
      <c r="P3403" t="str">
        <f>_xlfn.XLOOKUP(tblnventory[[#This Row],[Serial Number]],[1]!tblDNACInventory[Floor],[1]!tblDNACInventory[Name],"Not Used")</f>
        <v>Not Used</v>
      </c>
      <c r="T3403" t="b">
        <f>NOT(ISBLANK(tblnventory[[#This Row],[Installed By]]))</f>
        <v>0</v>
      </c>
      <c r="U3403" t="str">
        <f>VLOOKUP(A3403, [1]!tblDescription[#Data], 3, 0)</f>
        <v>Catalyst 9166I AP (W6E, tri-band 4x4, XOR) w/Reg-Z</v>
      </c>
      <c r="V3403" s="22" cm="1">
        <f t="array" ref="V3403">_xlfn.XLOOKUP(1,([1]!tblOrders[Order]=tblnventory[[#This Row],[PO]])*([1]!tblOrders[Description]=tblnventory[[#This Row],[Item]]),[1]!tblOrders[Unit Total],0)</f>
        <v>902.54</v>
      </c>
      <c r="W3403" s="23" cm="1">
        <f t="array" ref="W3403">_xlfn.XLOOKUP(1,([1]!tblOrders[Order]=tblnventory[[#This Row],[PO]])*([1]!tblOrders[Description]=tblnventory[[#This Row],[Item]]),[1]!tblOrders[Licence])</f>
        <v>0</v>
      </c>
      <c r="X3403" t="b" cm="1">
        <f t="array" ref="X3403">NOT(_xlfn.XLOOKUP(tblnventory[[#This Row],[PO]]&amp;tblnventory[[#This Row],[Item]],[1]!tblOrders[Order]&amp;[1]!tblOrders[Description],[1]!tblOrders[Paid Licence],FALSE))</f>
        <v>1</v>
      </c>
      <c r="Y34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04" spans="1:25" ht="15.75" thickBot="1">
      <c r="A3404" s="19" t="s">
        <v>8242</v>
      </c>
      <c r="B3404" t="str">
        <f>_xlfn.XLOOKUP(tblnventory[[#This Row],[Item]],[1]!tblDescription[Item],[1]!tblDescription[Description])</f>
        <v>Catalyst 9166I AP (W6E, tri-band 4x4, XOR) w/Reg-Z</v>
      </c>
      <c r="C3404" t="str">
        <f>_xlfn.XLOOKUP(tblnventory[[#This Row],[Item]],[1]!tblDescription[Item],[1]!tblDescription[Type])</f>
        <v>WAP</v>
      </c>
      <c r="D3404" t="str">
        <f>_xlfn.XLOOKUP(tblnventory[[#This Row],[Use]],[1]!tblCodes[Use],[1]!tblCodes[Code])</f>
        <v>WiFi</v>
      </c>
      <c r="E3404" s="13" t="s">
        <v>3357</v>
      </c>
      <c r="F3404" s="20">
        <v>44977</v>
      </c>
      <c r="G3404" s="24" t="str">
        <f>IF(ISBLANK(tblnventory[[#This Row],[Installed By]]),"Store","Installed")</f>
        <v>Store</v>
      </c>
      <c r="H3404" t="s">
        <v>8243</v>
      </c>
      <c r="J3404">
        <v>2191007950</v>
      </c>
      <c r="K3404" s="17"/>
      <c r="O3404" t="b">
        <f>IF(tblnventory[[#This Row],[Installed]],LEFT(tblnventory[[#This Row],[Location]],3))</f>
        <v>0</v>
      </c>
      <c r="P3404" t="str">
        <f>_xlfn.XLOOKUP(tblnventory[[#This Row],[Serial Number]],[1]!tblDNACInventory[Floor],[1]!tblDNACInventory[Name],"Not Used")</f>
        <v>Not Used</v>
      </c>
      <c r="T3404" t="b">
        <f>NOT(ISBLANK(tblnventory[[#This Row],[Installed By]]))</f>
        <v>0</v>
      </c>
      <c r="U3404" t="str">
        <f>VLOOKUP(A3404, [1]!tblDescription[#Data], 3, 0)</f>
        <v>Catalyst 9166I AP (W6E, tri-band 4x4, XOR) w/Reg-Z</v>
      </c>
      <c r="V3404" s="22" cm="1">
        <f t="array" ref="V3404">_xlfn.XLOOKUP(1,([1]!tblOrders[Order]=tblnventory[[#This Row],[PO]])*([1]!tblOrders[Description]=tblnventory[[#This Row],[Item]]),[1]!tblOrders[Unit Total],0)</f>
        <v>902.54</v>
      </c>
      <c r="W3404" s="23" cm="1">
        <f t="array" ref="W3404">_xlfn.XLOOKUP(1,([1]!tblOrders[Order]=tblnventory[[#This Row],[PO]])*([1]!tblOrders[Description]=tblnventory[[#This Row],[Item]]),[1]!tblOrders[Licence])</f>
        <v>0</v>
      </c>
      <c r="X3404" t="b" cm="1">
        <f t="array" ref="X3404">NOT(_xlfn.XLOOKUP(tblnventory[[#This Row],[PO]]&amp;tblnventory[[#This Row],[Item]],[1]!tblOrders[Order]&amp;[1]!tblOrders[Description],[1]!tblOrders[Paid Licence],FALSE))</f>
        <v>1</v>
      </c>
      <c r="Y34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05" spans="1:25" ht="15.75" thickBot="1">
      <c r="A3405" s="19" t="s">
        <v>8242</v>
      </c>
      <c r="B3405" t="str">
        <f>_xlfn.XLOOKUP(tblnventory[[#This Row],[Item]],[1]!tblDescription[Item],[1]!tblDescription[Description])</f>
        <v>Catalyst 9166I AP (W6E, tri-band 4x4, XOR) w/Reg-Z</v>
      </c>
      <c r="C3405" t="str">
        <f>_xlfn.XLOOKUP(tblnventory[[#This Row],[Item]],[1]!tblDescription[Item],[1]!tblDescription[Type])</f>
        <v>WAP</v>
      </c>
      <c r="D3405" t="str">
        <f>_xlfn.XLOOKUP(tblnventory[[#This Row],[Use]],[1]!tblCodes[Use],[1]!tblCodes[Code])</f>
        <v>WiFi</v>
      </c>
      <c r="E3405" s="13" t="s">
        <v>3358</v>
      </c>
      <c r="F3405" s="20">
        <v>44977</v>
      </c>
      <c r="G3405" s="24" t="str">
        <f>IF(ISBLANK(tblnventory[[#This Row],[Installed By]]),"Store","Installed")</f>
        <v>Store</v>
      </c>
      <c r="H3405" t="s">
        <v>8243</v>
      </c>
      <c r="J3405">
        <v>2191007950</v>
      </c>
      <c r="K3405" s="17"/>
      <c r="O3405" t="b">
        <f>IF(tblnventory[[#This Row],[Installed]],LEFT(tblnventory[[#This Row],[Location]],3))</f>
        <v>0</v>
      </c>
      <c r="P3405" t="str">
        <f>_xlfn.XLOOKUP(tblnventory[[#This Row],[Serial Number]],[1]!tblDNACInventory[Floor],[1]!tblDNACInventory[Name],"Not Used")</f>
        <v>Not Used</v>
      </c>
      <c r="T3405" t="b">
        <f>NOT(ISBLANK(tblnventory[[#This Row],[Installed By]]))</f>
        <v>0</v>
      </c>
      <c r="U3405" t="str">
        <f>VLOOKUP(A3405, [1]!tblDescription[#Data], 3, 0)</f>
        <v>Catalyst 9166I AP (W6E, tri-band 4x4, XOR) w/Reg-Z</v>
      </c>
      <c r="V3405" s="22" cm="1">
        <f t="array" ref="V3405">_xlfn.XLOOKUP(1,([1]!tblOrders[Order]=tblnventory[[#This Row],[PO]])*([1]!tblOrders[Description]=tblnventory[[#This Row],[Item]]),[1]!tblOrders[Unit Total],0)</f>
        <v>902.54</v>
      </c>
      <c r="W3405" s="23" cm="1">
        <f t="array" ref="W3405">_xlfn.XLOOKUP(1,([1]!tblOrders[Order]=tblnventory[[#This Row],[PO]])*([1]!tblOrders[Description]=tblnventory[[#This Row],[Item]]),[1]!tblOrders[Licence])</f>
        <v>0</v>
      </c>
      <c r="X3405" t="b" cm="1">
        <f t="array" ref="X3405">NOT(_xlfn.XLOOKUP(tblnventory[[#This Row],[PO]]&amp;tblnventory[[#This Row],[Item]],[1]!tblOrders[Order]&amp;[1]!tblOrders[Description],[1]!tblOrders[Paid Licence],FALSE))</f>
        <v>1</v>
      </c>
      <c r="Y34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06" spans="1:25" ht="15.75" thickBot="1">
      <c r="A3406" s="19" t="s">
        <v>8242</v>
      </c>
      <c r="B3406" t="str">
        <f>_xlfn.XLOOKUP(tblnventory[[#This Row],[Item]],[1]!tblDescription[Item],[1]!tblDescription[Description])</f>
        <v>Catalyst 9166I AP (W6E, tri-band 4x4, XOR) w/Reg-Z</v>
      </c>
      <c r="C3406" t="str">
        <f>_xlfn.XLOOKUP(tblnventory[[#This Row],[Item]],[1]!tblDescription[Item],[1]!tblDescription[Type])</f>
        <v>WAP</v>
      </c>
      <c r="D3406" t="str">
        <f>_xlfn.XLOOKUP(tblnventory[[#This Row],[Use]],[1]!tblCodes[Use],[1]!tblCodes[Code])</f>
        <v>WiFi</v>
      </c>
      <c r="E3406" s="13" t="s">
        <v>3359</v>
      </c>
      <c r="F3406" s="20">
        <v>44977</v>
      </c>
      <c r="G3406" s="24" t="str">
        <f>IF(ISBLANK(tblnventory[[#This Row],[Installed By]]),"Store","Installed")</f>
        <v>Store</v>
      </c>
      <c r="H3406" t="s">
        <v>8243</v>
      </c>
      <c r="J3406">
        <v>2191007950</v>
      </c>
      <c r="K3406" s="17"/>
      <c r="O3406" t="b">
        <f>IF(tblnventory[[#This Row],[Installed]],LEFT(tblnventory[[#This Row],[Location]],3))</f>
        <v>0</v>
      </c>
      <c r="P3406" t="str">
        <f>_xlfn.XLOOKUP(tblnventory[[#This Row],[Serial Number]],[1]!tblDNACInventory[Floor],[1]!tblDNACInventory[Name],"Not Used")</f>
        <v>Not Used</v>
      </c>
      <c r="T3406" t="b">
        <f>NOT(ISBLANK(tblnventory[[#This Row],[Installed By]]))</f>
        <v>0</v>
      </c>
      <c r="U3406" t="str">
        <f>VLOOKUP(A3406, [1]!tblDescription[#Data], 3, 0)</f>
        <v>Catalyst 9166I AP (W6E, tri-band 4x4, XOR) w/Reg-Z</v>
      </c>
      <c r="V3406" s="22" cm="1">
        <f t="array" ref="V3406">_xlfn.XLOOKUP(1,([1]!tblOrders[Order]=tblnventory[[#This Row],[PO]])*([1]!tblOrders[Description]=tblnventory[[#This Row],[Item]]),[1]!tblOrders[Unit Total],0)</f>
        <v>902.54</v>
      </c>
      <c r="W3406" s="23" cm="1">
        <f t="array" ref="W3406">_xlfn.XLOOKUP(1,([1]!tblOrders[Order]=tblnventory[[#This Row],[PO]])*([1]!tblOrders[Description]=tblnventory[[#This Row],[Item]]),[1]!tblOrders[Licence])</f>
        <v>0</v>
      </c>
      <c r="X3406" t="b" cm="1">
        <f t="array" ref="X3406">NOT(_xlfn.XLOOKUP(tblnventory[[#This Row],[PO]]&amp;tblnventory[[#This Row],[Item]],[1]!tblOrders[Order]&amp;[1]!tblOrders[Description],[1]!tblOrders[Paid Licence],FALSE))</f>
        <v>1</v>
      </c>
      <c r="Y34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07" spans="1:25" ht="15.75" thickBot="1">
      <c r="A3407" s="19" t="s">
        <v>8242</v>
      </c>
      <c r="B3407" t="str">
        <f>_xlfn.XLOOKUP(tblnventory[[#This Row],[Item]],[1]!tblDescription[Item],[1]!tblDescription[Description])</f>
        <v>Catalyst 9166I AP (W6E, tri-band 4x4, XOR) w/Reg-Z</v>
      </c>
      <c r="C3407" t="str">
        <f>_xlfn.XLOOKUP(tblnventory[[#This Row],[Item]],[1]!tblDescription[Item],[1]!tblDescription[Type])</f>
        <v>WAP</v>
      </c>
      <c r="D3407" t="str">
        <f>_xlfn.XLOOKUP(tblnventory[[#This Row],[Use]],[1]!tblCodes[Use],[1]!tblCodes[Code])</f>
        <v>WiFi</v>
      </c>
      <c r="E3407" s="13" t="s">
        <v>3360</v>
      </c>
      <c r="F3407" s="20">
        <v>44977</v>
      </c>
      <c r="G3407" s="24" t="str">
        <f>IF(ISBLANK(tblnventory[[#This Row],[Installed By]]),"Store","Installed")</f>
        <v>Store</v>
      </c>
      <c r="H3407" t="s">
        <v>8243</v>
      </c>
      <c r="J3407">
        <v>2191007950</v>
      </c>
      <c r="K3407" s="17"/>
      <c r="O3407" t="b">
        <f>IF(tblnventory[[#This Row],[Installed]],LEFT(tblnventory[[#This Row],[Location]],3))</f>
        <v>0</v>
      </c>
      <c r="P3407" t="str">
        <f>_xlfn.XLOOKUP(tblnventory[[#This Row],[Serial Number]],[1]!tblDNACInventory[Floor],[1]!tblDNACInventory[Name],"Not Used")</f>
        <v>Not Used</v>
      </c>
      <c r="T3407" t="b">
        <f>NOT(ISBLANK(tblnventory[[#This Row],[Installed By]]))</f>
        <v>0</v>
      </c>
      <c r="U3407" t="str">
        <f>VLOOKUP(A3407, [1]!tblDescription[#Data], 3, 0)</f>
        <v>Catalyst 9166I AP (W6E, tri-band 4x4, XOR) w/Reg-Z</v>
      </c>
      <c r="V3407" s="22" cm="1">
        <f t="array" ref="V3407">_xlfn.XLOOKUP(1,([1]!tblOrders[Order]=tblnventory[[#This Row],[PO]])*([1]!tblOrders[Description]=tblnventory[[#This Row],[Item]]),[1]!tblOrders[Unit Total],0)</f>
        <v>902.54</v>
      </c>
      <c r="W3407" s="23" cm="1">
        <f t="array" ref="W3407">_xlfn.XLOOKUP(1,([1]!tblOrders[Order]=tblnventory[[#This Row],[PO]])*([1]!tblOrders[Description]=tblnventory[[#This Row],[Item]]),[1]!tblOrders[Licence])</f>
        <v>0</v>
      </c>
      <c r="X3407" t="b" cm="1">
        <f t="array" ref="X3407">NOT(_xlfn.XLOOKUP(tblnventory[[#This Row],[PO]]&amp;tblnventory[[#This Row],[Item]],[1]!tblOrders[Order]&amp;[1]!tblOrders[Description],[1]!tblOrders[Paid Licence],FALSE))</f>
        <v>1</v>
      </c>
      <c r="Y34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08" spans="1:25" ht="15.75" thickBot="1">
      <c r="A3408" s="19" t="s">
        <v>8242</v>
      </c>
      <c r="B3408" t="str">
        <f>_xlfn.XLOOKUP(tblnventory[[#This Row],[Item]],[1]!tblDescription[Item],[1]!tblDescription[Description])</f>
        <v>Catalyst 9166I AP (W6E, tri-band 4x4, XOR) w/Reg-Z</v>
      </c>
      <c r="C3408" t="str">
        <f>_xlfn.XLOOKUP(tblnventory[[#This Row],[Item]],[1]!tblDescription[Item],[1]!tblDescription[Type])</f>
        <v>WAP</v>
      </c>
      <c r="D3408" t="str">
        <f>_xlfn.XLOOKUP(tblnventory[[#This Row],[Use]],[1]!tblCodes[Use],[1]!tblCodes[Code])</f>
        <v>WiFi</v>
      </c>
      <c r="E3408" s="13" t="s">
        <v>3361</v>
      </c>
      <c r="F3408" s="20">
        <v>44977</v>
      </c>
      <c r="G3408" s="24" t="str">
        <f>IF(ISBLANK(tblnventory[[#This Row],[Installed By]]),"Store","Installed")</f>
        <v>Store</v>
      </c>
      <c r="H3408" t="s">
        <v>8243</v>
      </c>
      <c r="J3408">
        <v>2191007950</v>
      </c>
      <c r="K3408" s="17"/>
      <c r="O3408" t="b">
        <f>IF(tblnventory[[#This Row],[Installed]],LEFT(tblnventory[[#This Row],[Location]],3))</f>
        <v>0</v>
      </c>
      <c r="P3408" t="str">
        <f>_xlfn.XLOOKUP(tblnventory[[#This Row],[Serial Number]],[1]!tblDNACInventory[Floor],[1]!tblDNACInventory[Name],"Not Used")</f>
        <v>Not Used</v>
      </c>
      <c r="T3408" t="b">
        <f>NOT(ISBLANK(tblnventory[[#This Row],[Installed By]]))</f>
        <v>0</v>
      </c>
      <c r="U3408" t="str">
        <f>VLOOKUP(A3408, [1]!tblDescription[#Data], 3, 0)</f>
        <v>Catalyst 9166I AP (W6E, tri-band 4x4, XOR) w/Reg-Z</v>
      </c>
      <c r="V3408" s="22" cm="1">
        <f t="array" ref="V3408">_xlfn.XLOOKUP(1,([1]!tblOrders[Order]=tblnventory[[#This Row],[PO]])*([1]!tblOrders[Description]=tblnventory[[#This Row],[Item]]),[1]!tblOrders[Unit Total],0)</f>
        <v>902.54</v>
      </c>
      <c r="W3408" s="23" cm="1">
        <f t="array" ref="W3408">_xlfn.XLOOKUP(1,([1]!tblOrders[Order]=tblnventory[[#This Row],[PO]])*([1]!tblOrders[Description]=tblnventory[[#This Row],[Item]]),[1]!tblOrders[Licence])</f>
        <v>0</v>
      </c>
      <c r="X3408" t="b" cm="1">
        <f t="array" ref="X3408">NOT(_xlfn.XLOOKUP(tblnventory[[#This Row],[PO]]&amp;tblnventory[[#This Row],[Item]],[1]!tblOrders[Order]&amp;[1]!tblOrders[Description],[1]!tblOrders[Paid Licence],FALSE))</f>
        <v>1</v>
      </c>
      <c r="Y34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09" spans="1:25" ht="15.75" thickBot="1">
      <c r="A3409" s="19" t="s">
        <v>8242</v>
      </c>
      <c r="B3409" t="str">
        <f>_xlfn.XLOOKUP(tblnventory[[#This Row],[Item]],[1]!tblDescription[Item],[1]!tblDescription[Description])</f>
        <v>Catalyst 9166I AP (W6E, tri-band 4x4, XOR) w/Reg-Z</v>
      </c>
      <c r="C3409" t="str">
        <f>_xlfn.XLOOKUP(tblnventory[[#This Row],[Item]],[1]!tblDescription[Item],[1]!tblDescription[Type])</f>
        <v>WAP</v>
      </c>
      <c r="D3409" t="str">
        <f>_xlfn.XLOOKUP(tblnventory[[#This Row],[Use]],[1]!tblCodes[Use],[1]!tblCodes[Code])</f>
        <v>WiFi</v>
      </c>
      <c r="E3409" s="13" t="s">
        <v>3362</v>
      </c>
      <c r="F3409" s="20">
        <v>44977</v>
      </c>
      <c r="G3409" s="24" t="str">
        <f>IF(ISBLANK(tblnventory[[#This Row],[Installed By]]),"Store","Installed")</f>
        <v>Store</v>
      </c>
      <c r="H3409" t="s">
        <v>8243</v>
      </c>
      <c r="J3409">
        <v>2191007950</v>
      </c>
      <c r="K3409" s="17"/>
      <c r="O3409" t="b">
        <f>IF(tblnventory[[#This Row],[Installed]],LEFT(tblnventory[[#This Row],[Location]],3))</f>
        <v>0</v>
      </c>
      <c r="P3409" t="str">
        <f>_xlfn.XLOOKUP(tblnventory[[#This Row],[Serial Number]],[1]!tblDNACInventory[Floor],[1]!tblDNACInventory[Name],"Not Used")</f>
        <v>Not Used</v>
      </c>
      <c r="T3409" t="b">
        <f>NOT(ISBLANK(tblnventory[[#This Row],[Installed By]]))</f>
        <v>0</v>
      </c>
      <c r="U3409" t="str">
        <f>VLOOKUP(A3409, [1]!tblDescription[#Data], 3, 0)</f>
        <v>Catalyst 9166I AP (W6E, tri-band 4x4, XOR) w/Reg-Z</v>
      </c>
      <c r="V3409" s="22" cm="1">
        <f t="array" ref="V3409">_xlfn.XLOOKUP(1,([1]!tblOrders[Order]=tblnventory[[#This Row],[PO]])*([1]!tblOrders[Description]=tblnventory[[#This Row],[Item]]),[1]!tblOrders[Unit Total],0)</f>
        <v>902.54</v>
      </c>
      <c r="W3409" s="23" cm="1">
        <f t="array" ref="W3409">_xlfn.XLOOKUP(1,([1]!tblOrders[Order]=tblnventory[[#This Row],[PO]])*([1]!tblOrders[Description]=tblnventory[[#This Row],[Item]]),[1]!tblOrders[Licence])</f>
        <v>0</v>
      </c>
      <c r="X3409" t="b" cm="1">
        <f t="array" ref="X3409">NOT(_xlfn.XLOOKUP(tblnventory[[#This Row],[PO]]&amp;tblnventory[[#This Row],[Item]],[1]!tblOrders[Order]&amp;[1]!tblOrders[Description],[1]!tblOrders[Paid Licence],FALSE))</f>
        <v>1</v>
      </c>
      <c r="Y34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10" spans="1:25" ht="15.75" thickBot="1">
      <c r="A3410" s="19" t="s">
        <v>8242</v>
      </c>
      <c r="B3410" t="str">
        <f>_xlfn.XLOOKUP(tblnventory[[#This Row],[Item]],[1]!tblDescription[Item],[1]!tblDescription[Description])</f>
        <v>Catalyst 9166I AP (W6E, tri-band 4x4, XOR) w/Reg-Z</v>
      </c>
      <c r="C3410" t="str">
        <f>_xlfn.XLOOKUP(tblnventory[[#This Row],[Item]],[1]!tblDescription[Item],[1]!tblDescription[Type])</f>
        <v>WAP</v>
      </c>
      <c r="D3410" t="str">
        <f>_xlfn.XLOOKUP(tblnventory[[#This Row],[Use]],[1]!tblCodes[Use],[1]!tblCodes[Code])</f>
        <v>WiFi</v>
      </c>
      <c r="E3410" s="13" t="s">
        <v>3363</v>
      </c>
      <c r="F3410" s="20">
        <v>44977</v>
      </c>
      <c r="G3410" s="24" t="str">
        <f>IF(ISBLANK(tblnventory[[#This Row],[Installed By]]),"Store","Installed")</f>
        <v>Store</v>
      </c>
      <c r="H3410" t="s">
        <v>8243</v>
      </c>
      <c r="J3410">
        <v>2191007950</v>
      </c>
      <c r="K3410" s="17"/>
      <c r="O3410" t="b">
        <f>IF(tblnventory[[#This Row],[Installed]],LEFT(tblnventory[[#This Row],[Location]],3))</f>
        <v>0</v>
      </c>
      <c r="P3410" t="str">
        <f>_xlfn.XLOOKUP(tblnventory[[#This Row],[Serial Number]],[1]!tblDNACInventory[Floor],[1]!tblDNACInventory[Name],"Not Used")</f>
        <v>Not Used</v>
      </c>
      <c r="T3410" t="b">
        <f>NOT(ISBLANK(tblnventory[[#This Row],[Installed By]]))</f>
        <v>0</v>
      </c>
      <c r="U3410" t="str">
        <f>VLOOKUP(A3410, [1]!tblDescription[#Data], 3, 0)</f>
        <v>Catalyst 9166I AP (W6E, tri-band 4x4, XOR) w/Reg-Z</v>
      </c>
      <c r="V3410" s="22" cm="1">
        <f t="array" ref="V3410">_xlfn.XLOOKUP(1,([1]!tblOrders[Order]=tblnventory[[#This Row],[PO]])*([1]!tblOrders[Description]=tblnventory[[#This Row],[Item]]),[1]!tblOrders[Unit Total],0)</f>
        <v>902.54</v>
      </c>
      <c r="W3410" s="23" cm="1">
        <f t="array" ref="W3410">_xlfn.XLOOKUP(1,([1]!tblOrders[Order]=tblnventory[[#This Row],[PO]])*([1]!tblOrders[Description]=tblnventory[[#This Row],[Item]]),[1]!tblOrders[Licence])</f>
        <v>0</v>
      </c>
      <c r="X3410" t="b" cm="1">
        <f t="array" ref="X3410">NOT(_xlfn.XLOOKUP(tblnventory[[#This Row],[PO]]&amp;tblnventory[[#This Row],[Item]],[1]!tblOrders[Order]&amp;[1]!tblOrders[Description],[1]!tblOrders[Paid Licence],FALSE))</f>
        <v>1</v>
      </c>
      <c r="Y34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11" spans="1:25" ht="15.75" thickBot="1">
      <c r="A3411" s="19" t="s">
        <v>8242</v>
      </c>
      <c r="B3411" t="str">
        <f>_xlfn.XLOOKUP(tblnventory[[#This Row],[Item]],[1]!tblDescription[Item],[1]!tblDescription[Description])</f>
        <v>Catalyst 9166I AP (W6E, tri-band 4x4, XOR) w/Reg-Z</v>
      </c>
      <c r="C3411" t="str">
        <f>_xlfn.XLOOKUP(tblnventory[[#This Row],[Item]],[1]!tblDescription[Item],[1]!tblDescription[Type])</f>
        <v>WAP</v>
      </c>
      <c r="D3411" t="str">
        <f>_xlfn.XLOOKUP(tblnventory[[#This Row],[Use]],[1]!tblCodes[Use],[1]!tblCodes[Code])</f>
        <v>WiFi</v>
      </c>
      <c r="E3411" s="13" t="s">
        <v>3364</v>
      </c>
      <c r="F3411" s="20">
        <v>44977</v>
      </c>
      <c r="G3411" s="24" t="str">
        <f>IF(ISBLANK(tblnventory[[#This Row],[Installed By]]),"Store","Installed")</f>
        <v>Store</v>
      </c>
      <c r="H3411" t="s">
        <v>8243</v>
      </c>
      <c r="J3411">
        <v>2191007950</v>
      </c>
      <c r="K3411" s="17"/>
      <c r="O3411" t="b">
        <f>IF(tblnventory[[#This Row],[Installed]],LEFT(tblnventory[[#This Row],[Location]],3))</f>
        <v>0</v>
      </c>
      <c r="P3411" t="str">
        <f>_xlfn.XLOOKUP(tblnventory[[#This Row],[Serial Number]],[1]!tblDNACInventory[Floor],[1]!tblDNACInventory[Name],"Not Used")</f>
        <v>Not Used</v>
      </c>
      <c r="T3411" t="b">
        <f>NOT(ISBLANK(tblnventory[[#This Row],[Installed By]]))</f>
        <v>0</v>
      </c>
      <c r="U3411" t="str">
        <f>VLOOKUP(A3411, [1]!tblDescription[#Data], 3, 0)</f>
        <v>Catalyst 9166I AP (W6E, tri-band 4x4, XOR) w/Reg-Z</v>
      </c>
      <c r="V3411" s="22" cm="1">
        <f t="array" ref="V3411">_xlfn.XLOOKUP(1,([1]!tblOrders[Order]=tblnventory[[#This Row],[PO]])*([1]!tblOrders[Description]=tblnventory[[#This Row],[Item]]),[1]!tblOrders[Unit Total],0)</f>
        <v>902.54</v>
      </c>
      <c r="W3411" s="23" cm="1">
        <f t="array" ref="W3411">_xlfn.XLOOKUP(1,([1]!tblOrders[Order]=tblnventory[[#This Row],[PO]])*([1]!tblOrders[Description]=tblnventory[[#This Row],[Item]]),[1]!tblOrders[Licence])</f>
        <v>0</v>
      </c>
      <c r="X3411" t="b" cm="1">
        <f t="array" ref="X3411">NOT(_xlfn.XLOOKUP(tblnventory[[#This Row],[PO]]&amp;tblnventory[[#This Row],[Item]],[1]!tblOrders[Order]&amp;[1]!tblOrders[Description],[1]!tblOrders[Paid Licence],FALSE))</f>
        <v>1</v>
      </c>
      <c r="Y34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12" spans="1:25" ht="15.75" thickBot="1">
      <c r="A3412" s="19" t="s">
        <v>8242</v>
      </c>
      <c r="B3412" t="str">
        <f>_xlfn.XLOOKUP(tblnventory[[#This Row],[Item]],[1]!tblDescription[Item],[1]!tblDescription[Description])</f>
        <v>Catalyst 9166I AP (W6E, tri-band 4x4, XOR) w/Reg-Z</v>
      </c>
      <c r="C3412" t="str">
        <f>_xlfn.XLOOKUP(tblnventory[[#This Row],[Item]],[1]!tblDescription[Item],[1]!tblDescription[Type])</f>
        <v>WAP</v>
      </c>
      <c r="D3412" t="str">
        <f>_xlfn.XLOOKUP(tblnventory[[#This Row],[Use]],[1]!tblCodes[Use],[1]!tblCodes[Code])</f>
        <v>WiFi</v>
      </c>
      <c r="E3412" s="13" t="s">
        <v>3365</v>
      </c>
      <c r="F3412" s="20">
        <v>44977</v>
      </c>
      <c r="G3412" s="24" t="str">
        <f>IF(ISBLANK(tblnventory[[#This Row],[Installed By]]),"Store","Installed")</f>
        <v>Store</v>
      </c>
      <c r="H3412" t="s">
        <v>8243</v>
      </c>
      <c r="J3412">
        <v>2191007950</v>
      </c>
      <c r="K3412" s="17"/>
      <c r="O3412" t="b">
        <f>IF(tblnventory[[#This Row],[Installed]],LEFT(tblnventory[[#This Row],[Location]],3))</f>
        <v>0</v>
      </c>
      <c r="P3412" t="str">
        <f>_xlfn.XLOOKUP(tblnventory[[#This Row],[Serial Number]],[1]!tblDNACInventory[Floor],[1]!tblDNACInventory[Name],"Not Used")</f>
        <v>Not Used</v>
      </c>
      <c r="T3412" t="b">
        <f>NOT(ISBLANK(tblnventory[[#This Row],[Installed By]]))</f>
        <v>0</v>
      </c>
      <c r="U3412" t="str">
        <f>VLOOKUP(A3412, [1]!tblDescription[#Data], 3, 0)</f>
        <v>Catalyst 9166I AP (W6E, tri-band 4x4, XOR) w/Reg-Z</v>
      </c>
      <c r="V3412" s="22" cm="1">
        <f t="array" ref="V3412">_xlfn.XLOOKUP(1,([1]!tblOrders[Order]=tblnventory[[#This Row],[PO]])*([1]!tblOrders[Description]=tblnventory[[#This Row],[Item]]),[1]!tblOrders[Unit Total],0)</f>
        <v>902.54</v>
      </c>
      <c r="W3412" s="23" cm="1">
        <f t="array" ref="W3412">_xlfn.XLOOKUP(1,([1]!tblOrders[Order]=tblnventory[[#This Row],[PO]])*([1]!tblOrders[Description]=tblnventory[[#This Row],[Item]]),[1]!tblOrders[Licence])</f>
        <v>0</v>
      </c>
      <c r="X3412" t="b" cm="1">
        <f t="array" ref="X3412">NOT(_xlfn.XLOOKUP(tblnventory[[#This Row],[PO]]&amp;tblnventory[[#This Row],[Item]],[1]!tblOrders[Order]&amp;[1]!tblOrders[Description],[1]!tblOrders[Paid Licence],FALSE))</f>
        <v>1</v>
      </c>
      <c r="Y34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13" spans="1:25" ht="15.75" thickBot="1">
      <c r="A3413" s="19" t="s">
        <v>8242</v>
      </c>
      <c r="B3413" t="str">
        <f>_xlfn.XLOOKUP(tblnventory[[#This Row],[Item]],[1]!tblDescription[Item],[1]!tblDescription[Description])</f>
        <v>Catalyst 9166I AP (W6E, tri-band 4x4, XOR) w/Reg-Z</v>
      </c>
      <c r="C3413" t="str">
        <f>_xlfn.XLOOKUP(tblnventory[[#This Row],[Item]],[1]!tblDescription[Item],[1]!tblDescription[Type])</f>
        <v>WAP</v>
      </c>
      <c r="D3413" t="str">
        <f>_xlfn.XLOOKUP(tblnventory[[#This Row],[Use]],[1]!tblCodes[Use],[1]!tblCodes[Code])</f>
        <v>WiFi</v>
      </c>
      <c r="E3413" s="13" t="s">
        <v>3366</v>
      </c>
      <c r="F3413" s="20">
        <v>44977</v>
      </c>
      <c r="G3413" s="24" t="str">
        <f>IF(ISBLANK(tblnventory[[#This Row],[Installed By]]),"Store","Installed")</f>
        <v>Store</v>
      </c>
      <c r="H3413" t="s">
        <v>8243</v>
      </c>
      <c r="J3413">
        <v>2191007950</v>
      </c>
      <c r="K3413" s="17"/>
      <c r="O3413" t="b">
        <f>IF(tblnventory[[#This Row],[Installed]],LEFT(tblnventory[[#This Row],[Location]],3))</f>
        <v>0</v>
      </c>
      <c r="P3413" t="str">
        <f>_xlfn.XLOOKUP(tblnventory[[#This Row],[Serial Number]],[1]!tblDNACInventory[Floor],[1]!tblDNACInventory[Name],"Not Used")</f>
        <v>Not Used</v>
      </c>
      <c r="T3413" t="b">
        <f>NOT(ISBLANK(tblnventory[[#This Row],[Installed By]]))</f>
        <v>0</v>
      </c>
      <c r="U3413" t="str">
        <f>VLOOKUP(A3413, [1]!tblDescription[#Data], 3, 0)</f>
        <v>Catalyst 9166I AP (W6E, tri-band 4x4, XOR) w/Reg-Z</v>
      </c>
      <c r="V3413" s="22" cm="1">
        <f t="array" ref="V3413">_xlfn.XLOOKUP(1,([1]!tblOrders[Order]=tblnventory[[#This Row],[PO]])*([1]!tblOrders[Description]=tblnventory[[#This Row],[Item]]),[1]!tblOrders[Unit Total],0)</f>
        <v>902.54</v>
      </c>
      <c r="W3413" s="23" cm="1">
        <f t="array" ref="W3413">_xlfn.XLOOKUP(1,([1]!tblOrders[Order]=tblnventory[[#This Row],[PO]])*([1]!tblOrders[Description]=tblnventory[[#This Row],[Item]]),[1]!tblOrders[Licence])</f>
        <v>0</v>
      </c>
      <c r="X3413" t="b" cm="1">
        <f t="array" ref="X3413">NOT(_xlfn.XLOOKUP(tblnventory[[#This Row],[PO]]&amp;tblnventory[[#This Row],[Item]],[1]!tblOrders[Order]&amp;[1]!tblOrders[Description],[1]!tblOrders[Paid Licence],FALSE))</f>
        <v>1</v>
      </c>
      <c r="Y34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14" spans="1:25" ht="15.75" thickBot="1">
      <c r="A3414" s="19" t="s">
        <v>8242</v>
      </c>
      <c r="B3414" t="str">
        <f>_xlfn.XLOOKUP(tblnventory[[#This Row],[Item]],[1]!tblDescription[Item],[1]!tblDescription[Description])</f>
        <v>Catalyst 9166I AP (W6E, tri-band 4x4, XOR) w/Reg-Z</v>
      </c>
      <c r="C3414" t="str">
        <f>_xlfn.XLOOKUP(tblnventory[[#This Row],[Item]],[1]!tblDescription[Item],[1]!tblDescription[Type])</f>
        <v>WAP</v>
      </c>
      <c r="D3414" t="str">
        <f>_xlfn.XLOOKUP(tblnventory[[#This Row],[Use]],[1]!tblCodes[Use],[1]!tblCodes[Code])</f>
        <v>WiFi</v>
      </c>
      <c r="E3414" s="13" t="s">
        <v>3367</v>
      </c>
      <c r="F3414" s="20">
        <v>44977</v>
      </c>
      <c r="G3414" s="24" t="str">
        <f>IF(ISBLANK(tblnventory[[#This Row],[Installed By]]),"Store","Installed")</f>
        <v>Store</v>
      </c>
      <c r="H3414" t="s">
        <v>8243</v>
      </c>
      <c r="J3414">
        <v>2191007950</v>
      </c>
      <c r="K3414" s="17"/>
      <c r="O3414" t="b">
        <f>IF(tblnventory[[#This Row],[Installed]],LEFT(tblnventory[[#This Row],[Location]],3))</f>
        <v>0</v>
      </c>
      <c r="P3414" t="str">
        <f>_xlfn.XLOOKUP(tblnventory[[#This Row],[Serial Number]],[1]!tblDNACInventory[Floor],[1]!tblDNACInventory[Name],"Not Used")</f>
        <v>Not Used</v>
      </c>
      <c r="T3414" t="b">
        <f>NOT(ISBLANK(tblnventory[[#This Row],[Installed By]]))</f>
        <v>0</v>
      </c>
      <c r="U3414" t="str">
        <f>VLOOKUP(A3414, [1]!tblDescription[#Data], 3, 0)</f>
        <v>Catalyst 9166I AP (W6E, tri-band 4x4, XOR) w/Reg-Z</v>
      </c>
      <c r="V3414" s="22" cm="1">
        <f t="array" ref="V3414">_xlfn.XLOOKUP(1,([1]!tblOrders[Order]=tblnventory[[#This Row],[PO]])*([1]!tblOrders[Description]=tblnventory[[#This Row],[Item]]),[1]!tblOrders[Unit Total],0)</f>
        <v>902.54</v>
      </c>
      <c r="W3414" s="23" cm="1">
        <f t="array" ref="W3414">_xlfn.XLOOKUP(1,([1]!tblOrders[Order]=tblnventory[[#This Row],[PO]])*([1]!tblOrders[Description]=tblnventory[[#This Row],[Item]]),[1]!tblOrders[Licence])</f>
        <v>0</v>
      </c>
      <c r="X3414" t="b" cm="1">
        <f t="array" ref="X3414">NOT(_xlfn.XLOOKUP(tblnventory[[#This Row],[PO]]&amp;tblnventory[[#This Row],[Item]],[1]!tblOrders[Order]&amp;[1]!tblOrders[Description],[1]!tblOrders[Paid Licence],FALSE))</f>
        <v>1</v>
      </c>
      <c r="Y34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15" spans="1:25" ht="15.75" thickBot="1">
      <c r="A3415" s="19" t="s">
        <v>8242</v>
      </c>
      <c r="B3415" t="str">
        <f>_xlfn.XLOOKUP(tblnventory[[#This Row],[Item]],[1]!tblDescription[Item],[1]!tblDescription[Description])</f>
        <v>Catalyst 9166I AP (W6E, tri-band 4x4, XOR) w/Reg-Z</v>
      </c>
      <c r="C3415" t="str">
        <f>_xlfn.XLOOKUP(tblnventory[[#This Row],[Item]],[1]!tblDescription[Item],[1]!tblDescription[Type])</f>
        <v>WAP</v>
      </c>
      <c r="D3415" t="str">
        <f>_xlfn.XLOOKUP(tblnventory[[#This Row],[Use]],[1]!tblCodes[Use],[1]!tblCodes[Code])</f>
        <v>WiFi</v>
      </c>
      <c r="E3415" s="13" t="s">
        <v>3368</v>
      </c>
      <c r="F3415" s="20">
        <v>44977</v>
      </c>
      <c r="G3415" s="24" t="str">
        <f>IF(ISBLANK(tblnventory[[#This Row],[Installed By]]),"Store","Installed")</f>
        <v>Store</v>
      </c>
      <c r="H3415" t="s">
        <v>8243</v>
      </c>
      <c r="J3415">
        <v>2191007950</v>
      </c>
      <c r="K3415" s="17"/>
      <c r="O3415" t="b">
        <f>IF(tblnventory[[#This Row],[Installed]],LEFT(tblnventory[[#This Row],[Location]],3))</f>
        <v>0</v>
      </c>
      <c r="P3415" t="str">
        <f>_xlfn.XLOOKUP(tblnventory[[#This Row],[Serial Number]],[1]!tblDNACInventory[Floor],[1]!tblDNACInventory[Name],"Not Used")</f>
        <v>Not Used</v>
      </c>
      <c r="T3415" t="b">
        <f>NOT(ISBLANK(tblnventory[[#This Row],[Installed By]]))</f>
        <v>0</v>
      </c>
      <c r="U3415" t="str">
        <f>VLOOKUP(A3415, [1]!tblDescription[#Data], 3, 0)</f>
        <v>Catalyst 9166I AP (W6E, tri-band 4x4, XOR) w/Reg-Z</v>
      </c>
      <c r="V3415" s="22" cm="1">
        <f t="array" ref="V3415">_xlfn.XLOOKUP(1,([1]!tblOrders[Order]=tblnventory[[#This Row],[PO]])*([1]!tblOrders[Description]=tblnventory[[#This Row],[Item]]),[1]!tblOrders[Unit Total],0)</f>
        <v>902.54</v>
      </c>
      <c r="W3415" s="23" cm="1">
        <f t="array" ref="W3415">_xlfn.XLOOKUP(1,([1]!tblOrders[Order]=tblnventory[[#This Row],[PO]])*([1]!tblOrders[Description]=tblnventory[[#This Row],[Item]]),[1]!tblOrders[Licence])</f>
        <v>0</v>
      </c>
      <c r="X3415" t="b" cm="1">
        <f t="array" ref="X3415">NOT(_xlfn.XLOOKUP(tblnventory[[#This Row],[PO]]&amp;tblnventory[[#This Row],[Item]],[1]!tblOrders[Order]&amp;[1]!tblOrders[Description],[1]!tblOrders[Paid Licence],FALSE))</f>
        <v>1</v>
      </c>
      <c r="Y34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16" spans="1:25" ht="15.75" thickBot="1">
      <c r="A3416" s="19" t="s">
        <v>8242</v>
      </c>
      <c r="B3416" t="str">
        <f>_xlfn.XLOOKUP(tblnventory[[#This Row],[Item]],[1]!tblDescription[Item],[1]!tblDescription[Description])</f>
        <v>Catalyst 9166I AP (W6E, tri-band 4x4, XOR) w/Reg-Z</v>
      </c>
      <c r="C3416" t="str">
        <f>_xlfn.XLOOKUP(tblnventory[[#This Row],[Item]],[1]!tblDescription[Item],[1]!tblDescription[Type])</f>
        <v>WAP</v>
      </c>
      <c r="D3416" t="str">
        <f>_xlfn.XLOOKUP(tblnventory[[#This Row],[Use]],[1]!tblCodes[Use],[1]!tblCodes[Code])</f>
        <v>WiFi</v>
      </c>
      <c r="E3416" s="13" t="s">
        <v>3369</v>
      </c>
      <c r="F3416" s="20">
        <v>44977</v>
      </c>
      <c r="G3416" s="24" t="str">
        <f>IF(ISBLANK(tblnventory[[#This Row],[Installed By]]),"Store","Installed")</f>
        <v>Store</v>
      </c>
      <c r="H3416" t="s">
        <v>8243</v>
      </c>
      <c r="J3416">
        <v>2191007950</v>
      </c>
      <c r="K3416" s="17"/>
      <c r="O3416" t="b">
        <f>IF(tblnventory[[#This Row],[Installed]],LEFT(tblnventory[[#This Row],[Location]],3))</f>
        <v>0</v>
      </c>
      <c r="P3416" t="str">
        <f>_xlfn.XLOOKUP(tblnventory[[#This Row],[Serial Number]],[1]!tblDNACInventory[Floor],[1]!tblDNACInventory[Name],"Not Used")</f>
        <v>Not Used</v>
      </c>
      <c r="T3416" t="b">
        <f>NOT(ISBLANK(tblnventory[[#This Row],[Installed By]]))</f>
        <v>0</v>
      </c>
      <c r="U3416" t="str">
        <f>VLOOKUP(A3416, [1]!tblDescription[#Data], 3, 0)</f>
        <v>Catalyst 9166I AP (W6E, tri-band 4x4, XOR) w/Reg-Z</v>
      </c>
      <c r="V3416" s="22" cm="1">
        <f t="array" ref="V3416">_xlfn.XLOOKUP(1,([1]!tblOrders[Order]=tblnventory[[#This Row],[PO]])*([1]!tblOrders[Description]=tblnventory[[#This Row],[Item]]),[1]!tblOrders[Unit Total],0)</f>
        <v>902.54</v>
      </c>
      <c r="W3416" s="23" cm="1">
        <f t="array" ref="W3416">_xlfn.XLOOKUP(1,([1]!tblOrders[Order]=tblnventory[[#This Row],[PO]])*([1]!tblOrders[Description]=tblnventory[[#This Row],[Item]]),[1]!tblOrders[Licence])</f>
        <v>0</v>
      </c>
      <c r="X3416" t="b" cm="1">
        <f t="array" ref="X3416">NOT(_xlfn.XLOOKUP(tblnventory[[#This Row],[PO]]&amp;tblnventory[[#This Row],[Item]],[1]!tblOrders[Order]&amp;[1]!tblOrders[Description],[1]!tblOrders[Paid Licence],FALSE))</f>
        <v>1</v>
      </c>
      <c r="Y34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17" spans="1:25" ht="15.75" thickBot="1">
      <c r="A3417" s="19" t="s">
        <v>8242</v>
      </c>
      <c r="B3417" t="str">
        <f>_xlfn.XLOOKUP(tblnventory[[#This Row],[Item]],[1]!tblDescription[Item],[1]!tblDescription[Description])</f>
        <v>Catalyst 9166I AP (W6E, tri-band 4x4, XOR) w/Reg-Z</v>
      </c>
      <c r="C3417" t="str">
        <f>_xlfn.XLOOKUP(tblnventory[[#This Row],[Item]],[1]!tblDescription[Item],[1]!tblDescription[Type])</f>
        <v>WAP</v>
      </c>
      <c r="D3417" t="str">
        <f>_xlfn.XLOOKUP(tblnventory[[#This Row],[Use]],[1]!tblCodes[Use],[1]!tblCodes[Code])</f>
        <v>WiFi</v>
      </c>
      <c r="E3417" s="13" t="s">
        <v>3370</v>
      </c>
      <c r="F3417" s="20">
        <v>44977</v>
      </c>
      <c r="G3417" s="24" t="str">
        <f>IF(ISBLANK(tblnventory[[#This Row],[Installed By]]),"Store","Installed")</f>
        <v>Store</v>
      </c>
      <c r="H3417" t="s">
        <v>8243</v>
      </c>
      <c r="J3417">
        <v>2191007950</v>
      </c>
      <c r="K3417" s="17"/>
      <c r="O3417" t="b">
        <f>IF(tblnventory[[#This Row],[Installed]],LEFT(tblnventory[[#This Row],[Location]],3))</f>
        <v>0</v>
      </c>
      <c r="P3417" t="str">
        <f>_xlfn.XLOOKUP(tblnventory[[#This Row],[Serial Number]],[1]!tblDNACInventory[Floor],[1]!tblDNACInventory[Name],"Not Used")</f>
        <v>Not Used</v>
      </c>
      <c r="T3417" t="b">
        <f>NOT(ISBLANK(tblnventory[[#This Row],[Installed By]]))</f>
        <v>0</v>
      </c>
      <c r="U3417" t="str">
        <f>VLOOKUP(A3417, [1]!tblDescription[#Data], 3, 0)</f>
        <v>Catalyst 9166I AP (W6E, tri-band 4x4, XOR) w/Reg-Z</v>
      </c>
      <c r="V3417" s="22" cm="1">
        <f t="array" ref="V3417">_xlfn.XLOOKUP(1,([1]!tblOrders[Order]=tblnventory[[#This Row],[PO]])*([1]!tblOrders[Description]=tblnventory[[#This Row],[Item]]),[1]!tblOrders[Unit Total],0)</f>
        <v>902.54</v>
      </c>
      <c r="W3417" s="23" cm="1">
        <f t="array" ref="W3417">_xlfn.XLOOKUP(1,([1]!tblOrders[Order]=tblnventory[[#This Row],[PO]])*([1]!tblOrders[Description]=tblnventory[[#This Row],[Item]]),[1]!tblOrders[Licence])</f>
        <v>0</v>
      </c>
      <c r="X3417" t="b" cm="1">
        <f t="array" ref="X3417">NOT(_xlfn.XLOOKUP(tblnventory[[#This Row],[PO]]&amp;tblnventory[[#This Row],[Item]],[1]!tblOrders[Order]&amp;[1]!tblOrders[Description],[1]!tblOrders[Paid Licence],FALSE))</f>
        <v>1</v>
      </c>
      <c r="Y34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18" spans="1:25" ht="15.75" thickBot="1">
      <c r="A3418" s="19" t="s">
        <v>8242</v>
      </c>
      <c r="B3418" t="str">
        <f>_xlfn.XLOOKUP(tblnventory[[#This Row],[Item]],[1]!tblDescription[Item],[1]!tblDescription[Description])</f>
        <v>Catalyst 9166I AP (W6E, tri-band 4x4, XOR) w/Reg-Z</v>
      </c>
      <c r="C3418" t="str">
        <f>_xlfn.XLOOKUP(tblnventory[[#This Row],[Item]],[1]!tblDescription[Item],[1]!tblDescription[Type])</f>
        <v>WAP</v>
      </c>
      <c r="D3418" t="str">
        <f>_xlfn.XLOOKUP(tblnventory[[#This Row],[Use]],[1]!tblCodes[Use],[1]!tblCodes[Code])</f>
        <v>WiFi</v>
      </c>
      <c r="E3418" s="13" t="s">
        <v>3371</v>
      </c>
      <c r="F3418" s="20">
        <v>44977</v>
      </c>
      <c r="G3418" s="24" t="str">
        <f>IF(ISBLANK(tblnventory[[#This Row],[Installed By]]),"Store","Installed")</f>
        <v>Store</v>
      </c>
      <c r="H3418" t="s">
        <v>8243</v>
      </c>
      <c r="J3418">
        <v>2191007950</v>
      </c>
      <c r="K3418" s="17"/>
      <c r="O3418" t="b">
        <f>IF(tblnventory[[#This Row],[Installed]],LEFT(tblnventory[[#This Row],[Location]],3))</f>
        <v>0</v>
      </c>
      <c r="P3418" t="str">
        <f>_xlfn.XLOOKUP(tblnventory[[#This Row],[Serial Number]],[1]!tblDNACInventory[Floor],[1]!tblDNACInventory[Name],"Not Used")</f>
        <v>Not Used</v>
      </c>
      <c r="T3418" t="b">
        <f>NOT(ISBLANK(tblnventory[[#This Row],[Installed By]]))</f>
        <v>0</v>
      </c>
      <c r="U3418" t="str">
        <f>VLOOKUP(A3418, [1]!tblDescription[#Data], 3, 0)</f>
        <v>Catalyst 9166I AP (W6E, tri-band 4x4, XOR) w/Reg-Z</v>
      </c>
      <c r="V3418" s="22" cm="1">
        <f t="array" ref="V3418">_xlfn.XLOOKUP(1,([1]!tblOrders[Order]=tblnventory[[#This Row],[PO]])*([1]!tblOrders[Description]=tblnventory[[#This Row],[Item]]),[1]!tblOrders[Unit Total],0)</f>
        <v>902.54</v>
      </c>
      <c r="W3418" s="23" cm="1">
        <f t="array" ref="W3418">_xlfn.XLOOKUP(1,([1]!tblOrders[Order]=tblnventory[[#This Row],[PO]])*([1]!tblOrders[Description]=tblnventory[[#This Row],[Item]]),[1]!tblOrders[Licence])</f>
        <v>0</v>
      </c>
      <c r="X3418" t="b" cm="1">
        <f t="array" ref="X3418">NOT(_xlfn.XLOOKUP(tblnventory[[#This Row],[PO]]&amp;tblnventory[[#This Row],[Item]],[1]!tblOrders[Order]&amp;[1]!tblOrders[Description],[1]!tblOrders[Paid Licence],FALSE))</f>
        <v>1</v>
      </c>
      <c r="Y34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19" spans="1:25" ht="15.75" thickBot="1">
      <c r="A3419" s="19" t="s">
        <v>8242</v>
      </c>
      <c r="B3419" t="str">
        <f>_xlfn.XLOOKUP(tblnventory[[#This Row],[Item]],[1]!tblDescription[Item],[1]!tblDescription[Description])</f>
        <v>Catalyst 9166I AP (W6E, tri-band 4x4, XOR) w/Reg-Z</v>
      </c>
      <c r="C3419" t="str">
        <f>_xlfn.XLOOKUP(tblnventory[[#This Row],[Item]],[1]!tblDescription[Item],[1]!tblDescription[Type])</f>
        <v>WAP</v>
      </c>
      <c r="D3419" t="str">
        <f>_xlfn.XLOOKUP(tblnventory[[#This Row],[Use]],[1]!tblCodes[Use],[1]!tblCodes[Code])</f>
        <v>WiFi</v>
      </c>
      <c r="E3419" s="13" t="s">
        <v>3372</v>
      </c>
      <c r="F3419" s="20">
        <v>44977</v>
      </c>
      <c r="G3419" s="24" t="str">
        <f>IF(ISBLANK(tblnventory[[#This Row],[Installed By]]),"Store","Installed")</f>
        <v>Store</v>
      </c>
      <c r="H3419" t="s">
        <v>8243</v>
      </c>
      <c r="J3419">
        <v>2191007950</v>
      </c>
      <c r="K3419" s="17"/>
      <c r="O3419" t="b">
        <f>IF(tblnventory[[#This Row],[Installed]],LEFT(tblnventory[[#This Row],[Location]],3))</f>
        <v>0</v>
      </c>
      <c r="P3419" t="str">
        <f>_xlfn.XLOOKUP(tblnventory[[#This Row],[Serial Number]],[1]!tblDNACInventory[Floor],[1]!tblDNACInventory[Name],"Not Used")</f>
        <v>Not Used</v>
      </c>
      <c r="T3419" t="b">
        <f>NOT(ISBLANK(tblnventory[[#This Row],[Installed By]]))</f>
        <v>0</v>
      </c>
      <c r="U3419" t="str">
        <f>VLOOKUP(A3419, [1]!tblDescription[#Data], 3, 0)</f>
        <v>Catalyst 9166I AP (W6E, tri-band 4x4, XOR) w/Reg-Z</v>
      </c>
      <c r="V3419" s="22" cm="1">
        <f t="array" ref="V3419">_xlfn.XLOOKUP(1,([1]!tblOrders[Order]=tblnventory[[#This Row],[PO]])*([1]!tblOrders[Description]=tblnventory[[#This Row],[Item]]),[1]!tblOrders[Unit Total],0)</f>
        <v>902.54</v>
      </c>
      <c r="W3419" s="23" cm="1">
        <f t="array" ref="W3419">_xlfn.XLOOKUP(1,([1]!tblOrders[Order]=tblnventory[[#This Row],[PO]])*([1]!tblOrders[Description]=tblnventory[[#This Row],[Item]]),[1]!tblOrders[Licence])</f>
        <v>0</v>
      </c>
      <c r="X3419" t="b" cm="1">
        <f t="array" ref="X3419">NOT(_xlfn.XLOOKUP(tblnventory[[#This Row],[PO]]&amp;tblnventory[[#This Row],[Item]],[1]!tblOrders[Order]&amp;[1]!tblOrders[Description],[1]!tblOrders[Paid Licence],FALSE))</f>
        <v>1</v>
      </c>
      <c r="Y34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20" spans="1:25" ht="15.75" thickBot="1">
      <c r="A3420" s="19" t="s">
        <v>8242</v>
      </c>
      <c r="B3420" t="str">
        <f>_xlfn.XLOOKUP(tblnventory[[#This Row],[Item]],[1]!tblDescription[Item],[1]!tblDescription[Description])</f>
        <v>Catalyst 9166I AP (W6E, tri-band 4x4, XOR) w/Reg-Z</v>
      </c>
      <c r="C3420" t="str">
        <f>_xlfn.XLOOKUP(tblnventory[[#This Row],[Item]],[1]!tblDescription[Item],[1]!tblDescription[Type])</f>
        <v>WAP</v>
      </c>
      <c r="D3420" t="str">
        <f>_xlfn.XLOOKUP(tblnventory[[#This Row],[Use]],[1]!tblCodes[Use],[1]!tblCodes[Code])</f>
        <v>WiFi</v>
      </c>
      <c r="E3420" s="13" t="s">
        <v>3373</v>
      </c>
      <c r="F3420" s="20">
        <v>44977</v>
      </c>
      <c r="G3420" s="24" t="str">
        <f>IF(ISBLANK(tblnventory[[#This Row],[Installed By]]),"Store","Installed")</f>
        <v>Store</v>
      </c>
      <c r="H3420" t="s">
        <v>8243</v>
      </c>
      <c r="J3420">
        <v>2191007950</v>
      </c>
      <c r="K3420" s="17"/>
      <c r="O3420" t="b">
        <f>IF(tblnventory[[#This Row],[Installed]],LEFT(tblnventory[[#This Row],[Location]],3))</f>
        <v>0</v>
      </c>
      <c r="P3420" t="str">
        <f>_xlfn.XLOOKUP(tblnventory[[#This Row],[Serial Number]],[1]!tblDNACInventory[Floor],[1]!tblDNACInventory[Name],"Not Used")</f>
        <v>Not Used</v>
      </c>
      <c r="T3420" t="b">
        <f>NOT(ISBLANK(tblnventory[[#This Row],[Installed By]]))</f>
        <v>0</v>
      </c>
      <c r="U3420" t="str">
        <f>VLOOKUP(A3420, [1]!tblDescription[#Data], 3, 0)</f>
        <v>Catalyst 9166I AP (W6E, tri-band 4x4, XOR) w/Reg-Z</v>
      </c>
      <c r="V3420" s="22" cm="1">
        <f t="array" ref="V3420">_xlfn.XLOOKUP(1,([1]!tblOrders[Order]=tblnventory[[#This Row],[PO]])*([1]!tblOrders[Description]=tblnventory[[#This Row],[Item]]),[1]!tblOrders[Unit Total],0)</f>
        <v>902.54</v>
      </c>
      <c r="W3420" s="23" cm="1">
        <f t="array" ref="W3420">_xlfn.XLOOKUP(1,([1]!tblOrders[Order]=tblnventory[[#This Row],[PO]])*([1]!tblOrders[Description]=tblnventory[[#This Row],[Item]]),[1]!tblOrders[Licence])</f>
        <v>0</v>
      </c>
      <c r="X3420" t="b" cm="1">
        <f t="array" ref="X3420">NOT(_xlfn.XLOOKUP(tblnventory[[#This Row],[PO]]&amp;tblnventory[[#This Row],[Item]],[1]!tblOrders[Order]&amp;[1]!tblOrders[Description],[1]!tblOrders[Paid Licence],FALSE))</f>
        <v>1</v>
      </c>
      <c r="Y34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21" spans="1:25" ht="15.75" thickBot="1">
      <c r="A3421" s="19" t="s">
        <v>8242</v>
      </c>
      <c r="B3421" t="str">
        <f>_xlfn.XLOOKUP(tblnventory[[#This Row],[Item]],[1]!tblDescription[Item],[1]!tblDescription[Description])</f>
        <v>Catalyst 9166I AP (W6E, tri-band 4x4, XOR) w/Reg-Z</v>
      </c>
      <c r="C3421" t="str">
        <f>_xlfn.XLOOKUP(tblnventory[[#This Row],[Item]],[1]!tblDescription[Item],[1]!tblDescription[Type])</f>
        <v>WAP</v>
      </c>
      <c r="D3421" t="str">
        <f>_xlfn.XLOOKUP(tblnventory[[#This Row],[Use]],[1]!tblCodes[Use],[1]!tblCodes[Code])</f>
        <v>WiFi</v>
      </c>
      <c r="E3421" s="13" t="s">
        <v>3374</v>
      </c>
      <c r="F3421" s="20">
        <v>44977</v>
      </c>
      <c r="G3421" s="24" t="str">
        <f>IF(ISBLANK(tblnventory[[#This Row],[Installed By]]),"Store","Installed")</f>
        <v>Store</v>
      </c>
      <c r="H3421" t="s">
        <v>8243</v>
      </c>
      <c r="J3421">
        <v>2191007950</v>
      </c>
      <c r="K3421" s="17"/>
      <c r="O3421" t="b">
        <f>IF(tblnventory[[#This Row],[Installed]],LEFT(tblnventory[[#This Row],[Location]],3))</f>
        <v>0</v>
      </c>
      <c r="P3421" t="str">
        <f>_xlfn.XLOOKUP(tblnventory[[#This Row],[Serial Number]],[1]!tblDNACInventory[Floor],[1]!tblDNACInventory[Name],"Not Used")</f>
        <v>Not Used</v>
      </c>
      <c r="T3421" t="b">
        <f>NOT(ISBLANK(tblnventory[[#This Row],[Installed By]]))</f>
        <v>0</v>
      </c>
      <c r="U3421" t="str">
        <f>VLOOKUP(A3421, [1]!tblDescription[#Data], 3, 0)</f>
        <v>Catalyst 9166I AP (W6E, tri-band 4x4, XOR) w/Reg-Z</v>
      </c>
      <c r="V3421" s="22" cm="1">
        <f t="array" ref="V3421">_xlfn.XLOOKUP(1,([1]!tblOrders[Order]=tblnventory[[#This Row],[PO]])*([1]!tblOrders[Description]=tblnventory[[#This Row],[Item]]),[1]!tblOrders[Unit Total],0)</f>
        <v>902.54</v>
      </c>
      <c r="W3421" s="23" cm="1">
        <f t="array" ref="W3421">_xlfn.XLOOKUP(1,([1]!tblOrders[Order]=tblnventory[[#This Row],[PO]])*([1]!tblOrders[Description]=tblnventory[[#This Row],[Item]]),[1]!tblOrders[Licence])</f>
        <v>0</v>
      </c>
      <c r="X3421" t="b" cm="1">
        <f t="array" ref="X3421">NOT(_xlfn.XLOOKUP(tblnventory[[#This Row],[PO]]&amp;tblnventory[[#This Row],[Item]],[1]!tblOrders[Order]&amp;[1]!tblOrders[Description],[1]!tblOrders[Paid Licence],FALSE))</f>
        <v>1</v>
      </c>
      <c r="Y34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22" spans="1:25" ht="15.75" thickBot="1">
      <c r="A3422" s="19" t="s">
        <v>8242</v>
      </c>
      <c r="B3422" t="str">
        <f>_xlfn.XLOOKUP(tblnventory[[#This Row],[Item]],[1]!tblDescription[Item],[1]!tblDescription[Description])</f>
        <v>Catalyst 9166I AP (W6E, tri-band 4x4, XOR) w/Reg-Z</v>
      </c>
      <c r="C3422" t="str">
        <f>_xlfn.XLOOKUP(tblnventory[[#This Row],[Item]],[1]!tblDescription[Item],[1]!tblDescription[Type])</f>
        <v>WAP</v>
      </c>
      <c r="D3422" t="str">
        <f>_xlfn.XLOOKUP(tblnventory[[#This Row],[Use]],[1]!tblCodes[Use],[1]!tblCodes[Code])</f>
        <v>WiFi</v>
      </c>
      <c r="E3422" s="13" t="s">
        <v>3375</v>
      </c>
      <c r="F3422" s="20">
        <v>44977</v>
      </c>
      <c r="G3422" s="24" t="str">
        <f>IF(ISBLANK(tblnventory[[#This Row],[Installed By]]),"Store","Installed")</f>
        <v>Store</v>
      </c>
      <c r="H3422" t="s">
        <v>8243</v>
      </c>
      <c r="J3422">
        <v>2191007950</v>
      </c>
      <c r="K3422" s="17"/>
      <c r="O3422" t="b">
        <f>IF(tblnventory[[#This Row],[Installed]],LEFT(tblnventory[[#This Row],[Location]],3))</f>
        <v>0</v>
      </c>
      <c r="P3422" t="str">
        <f>_xlfn.XLOOKUP(tblnventory[[#This Row],[Serial Number]],[1]!tblDNACInventory[Floor],[1]!tblDNACInventory[Name],"Not Used")</f>
        <v>Not Used</v>
      </c>
      <c r="T3422" t="b">
        <f>NOT(ISBLANK(tblnventory[[#This Row],[Installed By]]))</f>
        <v>0</v>
      </c>
      <c r="U3422" t="str">
        <f>VLOOKUP(A3422, [1]!tblDescription[#Data], 3, 0)</f>
        <v>Catalyst 9166I AP (W6E, tri-band 4x4, XOR) w/Reg-Z</v>
      </c>
      <c r="V3422" s="22" cm="1">
        <f t="array" ref="V3422">_xlfn.XLOOKUP(1,([1]!tblOrders[Order]=tblnventory[[#This Row],[PO]])*([1]!tblOrders[Description]=tblnventory[[#This Row],[Item]]),[1]!tblOrders[Unit Total],0)</f>
        <v>902.54</v>
      </c>
      <c r="W3422" s="23" cm="1">
        <f t="array" ref="W3422">_xlfn.XLOOKUP(1,([1]!tblOrders[Order]=tblnventory[[#This Row],[PO]])*([1]!tblOrders[Description]=tblnventory[[#This Row],[Item]]),[1]!tblOrders[Licence])</f>
        <v>0</v>
      </c>
      <c r="X3422" t="b" cm="1">
        <f t="array" ref="X3422">NOT(_xlfn.XLOOKUP(tblnventory[[#This Row],[PO]]&amp;tblnventory[[#This Row],[Item]],[1]!tblOrders[Order]&amp;[1]!tblOrders[Description],[1]!tblOrders[Paid Licence],FALSE))</f>
        <v>1</v>
      </c>
      <c r="Y34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23" spans="1:25" ht="15.75" thickBot="1">
      <c r="A3423" s="19" t="s">
        <v>8242</v>
      </c>
      <c r="B3423" t="str">
        <f>_xlfn.XLOOKUP(tblnventory[[#This Row],[Item]],[1]!tblDescription[Item],[1]!tblDescription[Description])</f>
        <v>Catalyst 9166I AP (W6E, tri-band 4x4, XOR) w/Reg-Z</v>
      </c>
      <c r="C3423" t="str">
        <f>_xlfn.XLOOKUP(tblnventory[[#This Row],[Item]],[1]!tblDescription[Item],[1]!tblDescription[Type])</f>
        <v>WAP</v>
      </c>
      <c r="D3423" t="str">
        <f>_xlfn.XLOOKUP(tblnventory[[#This Row],[Use]],[1]!tblCodes[Use],[1]!tblCodes[Code])</f>
        <v>WiFi</v>
      </c>
      <c r="E3423" s="13" t="s">
        <v>3376</v>
      </c>
      <c r="F3423" s="20">
        <v>44977</v>
      </c>
      <c r="G3423" s="24" t="str">
        <f>IF(ISBLANK(tblnventory[[#This Row],[Installed By]]),"Store","Installed")</f>
        <v>Store</v>
      </c>
      <c r="H3423" t="s">
        <v>8243</v>
      </c>
      <c r="J3423">
        <v>2191007950</v>
      </c>
      <c r="K3423" s="17"/>
      <c r="O3423" t="b">
        <f>IF(tblnventory[[#This Row],[Installed]],LEFT(tblnventory[[#This Row],[Location]],3))</f>
        <v>0</v>
      </c>
      <c r="P3423" t="str">
        <f>_xlfn.XLOOKUP(tblnventory[[#This Row],[Serial Number]],[1]!tblDNACInventory[Floor],[1]!tblDNACInventory[Name],"Not Used")</f>
        <v>Not Used</v>
      </c>
      <c r="T3423" t="b">
        <f>NOT(ISBLANK(tblnventory[[#This Row],[Installed By]]))</f>
        <v>0</v>
      </c>
      <c r="U3423" t="str">
        <f>VLOOKUP(A3423, [1]!tblDescription[#Data], 3, 0)</f>
        <v>Catalyst 9166I AP (W6E, tri-band 4x4, XOR) w/Reg-Z</v>
      </c>
      <c r="V3423" s="22" cm="1">
        <f t="array" ref="V3423">_xlfn.XLOOKUP(1,([1]!tblOrders[Order]=tblnventory[[#This Row],[PO]])*([1]!tblOrders[Description]=tblnventory[[#This Row],[Item]]),[1]!tblOrders[Unit Total],0)</f>
        <v>902.54</v>
      </c>
      <c r="W3423" s="23" cm="1">
        <f t="array" ref="W3423">_xlfn.XLOOKUP(1,([1]!tblOrders[Order]=tblnventory[[#This Row],[PO]])*([1]!tblOrders[Description]=tblnventory[[#This Row],[Item]]),[1]!tblOrders[Licence])</f>
        <v>0</v>
      </c>
      <c r="X3423" t="b" cm="1">
        <f t="array" ref="X3423">NOT(_xlfn.XLOOKUP(tblnventory[[#This Row],[PO]]&amp;tblnventory[[#This Row],[Item]],[1]!tblOrders[Order]&amp;[1]!tblOrders[Description],[1]!tblOrders[Paid Licence],FALSE))</f>
        <v>1</v>
      </c>
      <c r="Y34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24" spans="1:25" ht="15.75" thickBot="1">
      <c r="A3424" s="19" t="s">
        <v>8242</v>
      </c>
      <c r="B3424" t="str">
        <f>_xlfn.XLOOKUP(tblnventory[[#This Row],[Item]],[1]!tblDescription[Item],[1]!tblDescription[Description])</f>
        <v>Catalyst 9166I AP (W6E, tri-band 4x4, XOR) w/Reg-Z</v>
      </c>
      <c r="C3424" t="str">
        <f>_xlfn.XLOOKUP(tblnventory[[#This Row],[Item]],[1]!tblDescription[Item],[1]!tblDescription[Type])</f>
        <v>WAP</v>
      </c>
      <c r="D3424" t="str">
        <f>_xlfn.XLOOKUP(tblnventory[[#This Row],[Use]],[1]!tblCodes[Use],[1]!tblCodes[Code])</f>
        <v>WiFi</v>
      </c>
      <c r="E3424" s="13" t="s">
        <v>3377</v>
      </c>
      <c r="F3424" s="20">
        <v>44977</v>
      </c>
      <c r="G3424" s="24" t="str">
        <f>IF(ISBLANK(tblnventory[[#This Row],[Installed By]]),"Store","Installed")</f>
        <v>Store</v>
      </c>
      <c r="H3424" t="s">
        <v>8243</v>
      </c>
      <c r="J3424">
        <v>2191007950</v>
      </c>
      <c r="K3424" s="17"/>
      <c r="O3424" t="b">
        <f>IF(tblnventory[[#This Row],[Installed]],LEFT(tblnventory[[#This Row],[Location]],3))</f>
        <v>0</v>
      </c>
      <c r="P3424" t="str">
        <f>_xlfn.XLOOKUP(tblnventory[[#This Row],[Serial Number]],[1]!tblDNACInventory[Floor],[1]!tblDNACInventory[Name],"Not Used")</f>
        <v>Not Used</v>
      </c>
      <c r="T3424" t="b">
        <f>NOT(ISBLANK(tblnventory[[#This Row],[Installed By]]))</f>
        <v>0</v>
      </c>
      <c r="U3424" t="str">
        <f>VLOOKUP(A3424, [1]!tblDescription[#Data], 3, 0)</f>
        <v>Catalyst 9166I AP (W6E, tri-band 4x4, XOR) w/Reg-Z</v>
      </c>
      <c r="V3424" s="22" cm="1">
        <f t="array" ref="V3424">_xlfn.XLOOKUP(1,([1]!tblOrders[Order]=tblnventory[[#This Row],[PO]])*([1]!tblOrders[Description]=tblnventory[[#This Row],[Item]]),[1]!tblOrders[Unit Total],0)</f>
        <v>902.54</v>
      </c>
      <c r="W3424" s="23" cm="1">
        <f t="array" ref="W3424">_xlfn.XLOOKUP(1,([1]!tblOrders[Order]=tblnventory[[#This Row],[PO]])*([1]!tblOrders[Description]=tblnventory[[#This Row],[Item]]),[1]!tblOrders[Licence])</f>
        <v>0</v>
      </c>
      <c r="X3424" t="b" cm="1">
        <f t="array" ref="X3424">NOT(_xlfn.XLOOKUP(tblnventory[[#This Row],[PO]]&amp;tblnventory[[#This Row],[Item]],[1]!tblOrders[Order]&amp;[1]!tblOrders[Description],[1]!tblOrders[Paid Licence],FALSE))</f>
        <v>1</v>
      </c>
      <c r="Y34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25" spans="1:25" ht="15.75" thickBot="1">
      <c r="A3425" s="19" t="s">
        <v>8242</v>
      </c>
      <c r="B3425" t="str">
        <f>_xlfn.XLOOKUP(tblnventory[[#This Row],[Item]],[1]!tblDescription[Item],[1]!tblDescription[Description])</f>
        <v>Catalyst 9166I AP (W6E, tri-band 4x4, XOR) w/Reg-Z</v>
      </c>
      <c r="C3425" t="str">
        <f>_xlfn.XLOOKUP(tblnventory[[#This Row],[Item]],[1]!tblDescription[Item],[1]!tblDescription[Type])</f>
        <v>WAP</v>
      </c>
      <c r="D3425" t="str">
        <f>_xlfn.XLOOKUP(tblnventory[[#This Row],[Use]],[1]!tblCodes[Use],[1]!tblCodes[Code])</f>
        <v>WiFi</v>
      </c>
      <c r="E3425" s="13" t="s">
        <v>3378</v>
      </c>
      <c r="F3425" s="20">
        <v>44977</v>
      </c>
      <c r="G3425" s="24" t="str">
        <f>IF(ISBLANK(tblnventory[[#This Row],[Installed By]]),"Store","Installed")</f>
        <v>Store</v>
      </c>
      <c r="H3425" t="s">
        <v>8243</v>
      </c>
      <c r="J3425">
        <v>2191007950</v>
      </c>
      <c r="K3425" s="17"/>
      <c r="O3425" t="b">
        <f>IF(tblnventory[[#This Row],[Installed]],LEFT(tblnventory[[#This Row],[Location]],3))</f>
        <v>0</v>
      </c>
      <c r="P3425" t="str">
        <f>_xlfn.XLOOKUP(tblnventory[[#This Row],[Serial Number]],[1]!tblDNACInventory[Floor],[1]!tblDNACInventory[Name],"Not Used")</f>
        <v>Not Used</v>
      </c>
      <c r="T3425" t="b">
        <f>NOT(ISBLANK(tblnventory[[#This Row],[Installed By]]))</f>
        <v>0</v>
      </c>
      <c r="U3425" t="str">
        <f>VLOOKUP(A3425, [1]!tblDescription[#Data], 3, 0)</f>
        <v>Catalyst 9166I AP (W6E, tri-band 4x4, XOR) w/Reg-Z</v>
      </c>
      <c r="V3425" s="22" cm="1">
        <f t="array" ref="V3425">_xlfn.XLOOKUP(1,([1]!tblOrders[Order]=tblnventory[[#This Row],[PO]])*([1]!tblOrders[Description]=tblnventory[[#This Row],[Item]]),[1]!tblOrders[Unit Total],0)</f>
        <v>902.54</v>
      </c>
      <c r="W3425" s="23" cm="1">
        <f t="array" ref="W3425">_xlfn.XLOOKUP(1,([1]!tblOrders[Order]=tblnventory[[#This Row],[PO]])*([1]!tblOrders[Description]=tblnventory[[#This Row],[Item]]),[1]!tblOrders[Licence])</f>
        <v>0</v>
      </c>
      <c r="X3425" t="b" cm="1">
        <f t="array" ref="X3425">NOT(_xlfn.XLOOKUP(tblnventory[[#This Row],[PO]]&amp;tblnventory[[#This Row],[Item]],[1]!tblOrders[Order]&amp;[1]!tblOrders[Description],[1]!tblOrders[Paid Licence],FALSE))</f>
        <v>1</v>
      </c>
      <c r="Y34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26" spans="1:25" ht="15.75" thickBot="1">
      <c r="A3426" s="19" t="s">
        <v>8242</v>
      </c>
      <c r="B3426" t="str">
        <f>_xlfn.XLOOKUP(tblnventory[[#This Row],[Item]],[1]!tblDescription[Item],[1]!tblDescription[Description])</f>
        <v>Catalyst 9166I AP (W6E, tri-band 4x4, XOR) w/Reg-Z</v>
      </c>
      <c r="C3426" t="str">
        <f>_xlfn.XLOOKUP(tblnventory[[#This Row],[Item]],[1]!tblDescription[Item],[1]!tblDescription[Type])</f>
        <v>WAP</v>
      </c>
      <c r="D3426" t="str">
        <f>_xlfn.XLOOKUP(tblnventory[[#This Row],[Use]],[1]!tblCodes[Use],[1]!tblCodes[Code])</f>
        <v>WiFi</v>
      </c>
      <c r="E3426" s="13" t="s">
        <v>3379</v>
      </c>
      <c r="F3426" s="20">
        <v>44977</v>
      </c>
      <c r="G3426" s="24" t="str">
        <f>IF(ISBLANK(tblnventory[[#This Row],[Installed By]]),"Store","Installed")</f>
        <v>Store</v>
      </c>
      <c r="H3426" t="s">
        <v>8243</v>
      </c>
      <c r="J3426">
        <v>2191007950</v>
      </c>
      <c r="K3426" s="17"/>
      <c r="O3426" t="b">
        <f>IF(tblnventory[[#This Row],[Installed]],LEFT(tblnventory[[#This Row],[Location]],3))</f>
        <v>0</v>
      </c>
      <c r="P3426" t="str">
        <f>_xlfn.XLOOKUP(tblnventory[[#This Row],[Serial Number]],[1]!tblDNACInventory[Floor],[1]!tblDNACInventory[Name],"Not Used")</f>
        <v>Not Used</v>
      </c>
      <c r="T3426" t="b">
        <f>NOT(ISBLANK(tblnventory[[#This Row],[Installed By]]))</f>
        <v>0</v>
      </c>
      <c r="U3426" t="str">
        <f>VLOOKUP(A3426, [1]!tblDescription[#Data], 3, 0)</f>
        <v>Catalyst 9166I AP (W6E, tri-band 4x4, XOR) w/Reg-Z</v>
      </c>
      <c r="V3426" s="22" cm="1">
        <f t="array" ref="V3426">_xlfn.XLOOKUP(1,([1]!tblOrders[Order]=tblnventory[[#This Row],[PO]])*([1]!tblOrders[Description]=tblnventory[[#This Row],[Item]]),[1]!tblOrders[Unit Total],0)</f>
        <v>902.54</v>
      </c>
      <c r="W3426" s="23" cm="1">
        <f t="array" ref="W3426">_xlfn.XLOOKUP(1,([1]!tblOrders[Order]=tblnventory[[#This Row],[PO]])*([1]!tblOrders[Description]=tblnventory[[#This Row],[Item]]),[1]!tblOrders[Licence])</f>
        <v>0</v>
      </c>
      <c r="X3426" t="b" cm="1">
        <f t="array" ref="X3426">NOT(_xlfn.XLOOKUP(tblnventory[[#This Row],[PO]]&amp;tblnventory[[#This Row],[Item]],[1]!tblOrders[Order]&amp;[1]!tblOrders[Description],[1]!tblOrders[Paid Licence],FALSE))</f>
        <v>1</v>
      </c>
      <c r="Y34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27" spans="1:25" ht="15.75" thickBot="1">
      <c r="A3427" s="19" t="s">
        <v>8242</v>
      </c>
      <c r="B3427" t="str">
        <f>_xlfn.XLOOKUP(tblnventory[[#This Row],[Item]],[1]!tblDescription[Item],[1]!tblDescription[Description])</f>
        <v>Catalyst 9166I AP (W6E, tri-band 4x4, XOR) w/Reg-Z</v>
      </c>
      <c r="C3427" t="str">
        <f>_xlfn.XLOOKUP(tblnventory[[#This Row],[Item]],[1]!tblDescription[Item],[1]!tblDescription[Type])</f>
        <v>WAP</v>
      </c>
      <c r="D3427" t="str">
        <f>_xlfn.XLOOKUP(tblnventory[[#This Row],[Use]],[1]!tblCodes[Use],[1]!tblCodes[Code])</f>
        <v>WiFi</v>
      </c>
      <c r="E3427" s="13" t="s">
        <v>3380</v>
      </c>
      <c r="F3427" s="20">
        <v>44977</v>
      </c>
      <c r="G3427" s="24" t="str">
        <f>IF(ISBLANK(tblnventory[[#This Row],[Installed By]]),"Store","Installed")</f>
        <v>Store</v>
      </c>
      <c r="H3427" t="s">
        <v>8243</v>
      </c>
      <c r="J3427">
        <v>2191007950</v>
      </c>
      <c r="K3427" s="17"/>
      <c r="O3427" t="b">
        <f>IF(tblnventory[[#This Row],[Installed]],LEFT(tblnventory[[#This Row],[Location]],3))</f>
        <v>0</v>
      </c>
      <c r="P3427" t="str">
        <f>_xlfn.XLOOKUP(tblnventory[[#This Row],[Serial Number]],[1]!tblDNACInventory[Floor],[1]!tblDNACInventory[Name],"Not Used")</f>
        <v>Not Used</v>
      </c>
      <c r="T3427" t="b">
        <f>NOT(ISBLANK(tblnventory[[#This Row],[Installed By]]))</f>
        <v>0</v>
      </c>
      <c r="U3427" t="str">
        <f>VLOOKUP(A3427, [1]!tblDescription[#Data], 3, 0)</f>
        <v>Catalyst 9166I AP (W6E, tri-band 4x4, XOR) w/Reg-Z</v>
      </c>
      <c r="V3427" s="22" cm="1">
        <f t="array" ref="V3427">_xlfn.XLOOKUP(1,([1]!tblOrders[Order]=tblnventory[[#This Row],[PO]])*([1]!tblOrders[Description]=tblnventory[[#This Row],[Item]]),[1]!tblOrders[Unit Total],0)</f>
        <v>902.54</v>
      </c>
      <c r="W3427" s="23" cm="1">
        <f t="array" ref="W3427">_xlfn.XLOOKUP(1,([1]!tblOrders[Order]=tblnventory[[#This Row],[PO]])*([1]!tblOrders[Description]=tblnventory[[#This Row],[Item]]),[1]!tblOrders[Licence])</f>
        <v>0</v>
      </c>
      <c r="X3427" t="b" cm="1">
        <f t="array" ref="X3427">NOT(_xlfn.XLOOKUP(tblnventory[[#This Row],[PO]]&amp;tblnventory[[#This Row],[Item]],[1]!tblOrders[Order]&amp;[1]!tblOrders[Description],[1]!tblOrders[Paid Licence],FALSE))</f>
        <v>1</v>
      </c>
      <c r="Y34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28" spans="1:25" ht="15.75" thickBot="1">
      <c r="A3428" s="19" t="s">
        <v>8242</v>
      </c>
      <c r="B3428" t="str">
        <f>_xlfn.XLOOKUP(tblnventory[[#This Row],[Item]],[1]!tblDescription[Item],[1]!tblDescription[Description])</f>
        <v>Catalyst 9166I AP (W6E, tri-band 4x4, XOR) w/Reg-Z</v>
      </c>
      <c r="C3428" t="str">
        <f>_xlfn.XLOOKUP(tblnventory[[#This Row],[Item]],[1]!tblDescription[Item],[1]!tblDescription[Type])</f>
        <v>WAP</v>
      </c>
      <c r="D3428" t="str">
        <f>_xlfn.XLOOKUP(tblnventory[[#This Row],[Use]],[1]!tblCodes[Use],[1]!tblCodes[Code])</f>
        <v>WiFi</v>
      </c>
      <c r="E3428" s="13" t="s">
        <v>3381</v>
      </c>
      <c r="F3428" s="20">
        <v>44977</v>
      </c>
      <c r="G3428" s="24" t="str">
        <f>IF(ISBLANK(tblnventory[[#This Row],[Installed By]]),"Store","Installed")</f>
        <v>Store</v>
      </c>
      <c r="H3428" t="s">
        <v>8243</v>
      </c>
      <c r="J3428">
        <v>2191007950</v>
      </c>
      <c r="K3428" s="17"/>
      <c r="O3428" t="b">
        <f>IF(tblnventory[[#This Row],[Installed]],LEFT(tblnventory[[#This Row],[Location]],3))</f>
        <v>0</v>
      </c>
      <c r="P3428" t="str">
        <f>_xlfn.XLOOKUP(tblnventory[[#This Row],[Serial Number]],[1]!tblDNACInventory[Floor],[1]!tblDNACInventory[Name],"Not Used")</f>
        <v>Not Used</v>
      </c>
      <c r="T3428" t="b">
        <f>NOT(ISBLANK(tblnventory[[#This Row],[Installed By]]))</f>
        <v>0</v>
      </c>
      <c r="U3428" t="str">
        <f>VLOOKUP(A3428, [1]!tblDescription[#Data], 3, 0)</f>
        <v>Catalyst 9166I AP (W6E, tri-band 4x4, XOR) w/Reg-Z</v>
      </c>
      <c r="V3428" s="22" cm="1">
        <f t="array" ref="V3428">_xlfn.XLOOKUP(1,([1]!tblOrders[Order]=tblnventory[[#This Row],[PO]])*([1]!tblOrders[Description]=tblnventory[[#This Row],[Item]]),[1]!tblOrders[Unit Total],0)</f>
        <v>902.54</v>
      </c>
      <c r="W3428" s="23" cm="1">
        <f t="array" ref="W3428">_xlfn.XLOOKUP(1,([1]!tblOrders[Order]=tblnventory[[#This Row],[PO]])*([1]!tblOrders[Description]=tblnventory[[#This Row],[Item]]),[1]!tblOrders[Licence])</f>
        <v>0</v>
      </c>
      <c r="X3428" t="b" cm="1">
        <f t="array" ref="X3428">NOT(_xlfn.XLOOKUP(tblnventory[[#This Row],[PO]]&amp;tblnventory[[#This Row],[Item]],[1]!tblOrders[Order]&amp;[1]!tblOrders[Description],[1]!tblOrders[Paid Licence],FALSE))</f>
        <v>1</v>
      </c>
      <c r="Y34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29" spans="1:25" ht="15.75" thickBot="1">
      <c r="A3429" s="19" t="s">
        <v>8242</v>
      </c>
      <c r="B3429" t="str">
        <f>_xlfn.XLOOKUP(tblnventory[[#This Row],[Item]],[1]!tblDescription[Item],[1]!tblDescription[Description])</f>
        <v>Catalyst 9166I AP (W6E, tri-band 4x4, XOR) w/Reg-Z</v>
      </c>
      <c r="C3429" t="str">
        <f>_xlfn.XLOOKUP(tblnventory[[#This Row],[Item]],[1]!tblDescription[Item],[1]!tblDescription[Type])</f>
        <v>WAP</v>
      </c>
      <c r="D3429" t="str">
        <f>_xlfn.XLOOKUP(tblnventory[[#This Row],[Use]],[1]!tblCodes[Use],[1]!tblCodes[Code])</f>
        <v>WiFi</v>
      </c>
      <c r="E3429" s="13" t="s">
        <v>3382</v>
      </c>
      <c r="F3429" s="20">
        <v>44977</v>
      </c>
      <c r="G3429" s="24" t="str">
        <f>IF(ISBLANK(tblnventory[[#This Row],[Installed By]]),"Store","Installed")</f>
        <v>Store</v>
      </c>
      <c r="H3429" t="s">
        <v>8243</v>
      </c>
      <c r="J3429">
        <v>2191007950</v>
      </c>
      <c r="K3429" s="17"/>
      <c r="O3429" t="b">
        <f>IF(tblnventory[[#This Row],[Installed]],LEFT(tblnventory[[#This Row],[Location]],3))</f>
        <v>0</v>
      </c>
      <c r="P3429" t="str">
        <f>_xlfn.XLOOKUP(tblnventory[[#This Row],[Serial Number]],[1]!tblDNACInventory[Floor],[1]!tblDNACInventory[Name],"Not Used")</f>
        <v>Not Used</v>
      </c>
      <c r="T3429" t="b">
        <f>NOT(ISBLANK(tblnventory[[#This Row],[Installed By]]))</f>
        <v>0</v>
      </c>
      <c r="U3429" t="str">
        <f>VLOOKUP(A3429, [1]!tblDescription[#Data], 3, 0)</f>
        <v>Catalyst 9166I AP (W6E, tri-band 4x4, XOR) w/Reg-Z</v>
      </c>
      <c r="V3429" s="22" cm="1">
        <f t="array" ref="V3429">_xlfn.XLOOKUP(1,([1]!tblOrders[Order]=tblnventory[[#This Row],[PO]])*([1]!tblOrders[Description]=tblnventory[[#This Row],[Item]]),[1]!tblOrders[Unit Total],0)</f>
        <v>902.54</v>
      </c>
      <c r="W3429" s="23" cm="1">
        <f t="array" ref="W3429">_xlfn.XLOOKUP(1,([1]!tblOrders[Order]=tblnventory[[#This Row],[PO]])*([1]!tblOrders[Description]=tblnventory[[#This Row],[Item]]),[1]!tblOrders[Licence])</f>
        <v>0</v>
      </c>
      <c r="X3429" t="b" cm="1">
        <f t="array" ref="X3429">NOT(_xlfn.XLOOKUP(tblnventory[[#This Row],[PO]]&amp;tblnventory[[#This Row],[Item]],[1]!tblOrders[Order]&amp;[1]!tblOrders[Description],[1]!tblOrders[Paid Licence],FALSE))</f>
        <v>1</v>
      </c>
      <c r="Y34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30" spans="1:25" ht="15.75" thickBot="1">
      <c r="A3430" s="19" t="s">
        <v>8242</v>
      </c>
      <c r="B3430" t="str">
        <f>_xlfn.XLOOKUP(tblnventory[[#This Row],[Item]],[1]!tblDescription[Item],[1]!tblDescription[Description])</f>
        <v>Catalyst 9166I AP (W6E, tri-band 4x4, XOR) w/Reg-Z</v>
      </c>
      <c r="C3430" t="str">
        <f>_xlfn.XLOOKUP(tblnventory[[#This Row],[Item]],[1]!tblDescription[Item],[1]!tblDescription[Type])</f>
        <v>WAP</v>
      </c>
      <c r="D3430" t="str">
        <f>_xlfn.XLOOKUP(tblnventory[[#This Row],[Use]],[1]!tblCodes[Use],[1]!tblCodes[Code])</f>
        <v>WiFi</v>
      </c>
      <c r="E3430" s="13" t="s">
        <v>3383</v>
      </c>
      <c r="F3430" s="20">
        <v>44977</v>
      </c>
      <c r="G3430" s="24" t="str">
        <f>IF(ISBLANK(tblnventory[[#This Row],[Installed By]]),"Store","Installed")</f>
        <v>Store</v>
      </c>
      <c r="H3430" t="s">
        <v>8243</v>
      </c>
      <c r="J3430">
        <v>2191007950</v>
      </c>
      <c r="K3430" s="17"/>
      <c r="O3430" t="b">
        <f>IF(tblnventory[[#This Row],[Installed]],LEFT(tblnventory[[#This Row],[Location]],3))</f>
        <v>0</v>
      </c>
      <c r="P3430" t="str">
        <f>_xlfn.XLOOKUP(tblnventory[[#This Row],[Serial Number]],[1]!tblDNACInventory[Floor],[1]!tblDNACInventory[Name],"Not Used")</f>
        <v>Not Used</v>
      </c>
      <c r="T3430" t="b">
        <f>NOT(ISBLANK(tblnventory[[#This Row],[Installed By]]))</f>
        <v>0</v>
      </c>
      <c r="U3430" t="str">
        <f>VLOOKUP(A3430, [1]!tblDescription[#Data], 3, 0)</f>
        <v>Catalyst 9166I AP (W6E, tri-band 4x4, XOR) w/Reg-Z</v>
      </c>
      <c r="V3430" s="22" cm="1">
        <f t="array" ref="V3430">_xlfn.XLOOKUP(1,([1]!tblOrders[Order]=tblnventory[[#This Row],[PO]])*([1]!tblOrders[Description]=tblnventory[[#This Row],[Item]]),[1]!tblOrders[Unit Total],0)</f>
        <v>902.54</v>
      </c>
      <c r="W3430" s="23" cm="1">
        <f t="array" ref="W3430">_xlfn.XLOOKUP(1,([1]!tblOrders[Order]=tblnventory[[#This Row],[PO]])*([1]!tblOrders[Description]=tblnventory[[#This Row],[Item]]),[1]!tblOrders[Licence])</f>
        <v>0</v>
      </c>
      <c r="X3430" t="b" cm="1">
        <f t="array" ref="X3430">NOT(_xlfn.XLOOKUP(tblnventory[[#This Row],[PO]]&amp;tblnventory[[#This Row],[Item]],[1]!tblOrders[Order]&amp;[1]!tblOrders[Description],[1]!tblOrders[Paid Licence],FALSE))</f>
        <v>1</v>
      </c>
      <c r="Y34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31" spans="1:25" ht="15.75" thickBot="1">
      <c r="A3431" s="19" t="s">
        <v>8242</v>
      </c>
      <c r="B3431" t="str">
        <f>_xlfn.XLOOKUP(tblnventory[[#This Row],[Item]],[1]!tblDescription[Item],[1]!tblDescription[Description])</f>
        <v>Catalyst 9166I AP (W6E, tri-band 4x4, XOR) w/Reg-Z</v>
      </c>
      <c r="C3431" t="str">
        <f>_xlfn.XLOOKUP(tblnventory[[#This Row],[Item]],[1]!tblDescription[Item],[1]!tblDescription[Type])</f>
        <v>WAP</v>
      </c>
      <c r="D3431" t="str">
        <f>_xlfn.XLOOKUP(tblnventory[[#This Row],[Use]],[1]!tblCodes[Use],[1]!tblCodes[Code])</f>
        <v>WiFi</v>
      </c>
      <c r="E3431" s="13" t="s">
        <v>3384</v>
      </c>
      <c r="F3431" s="20">
        <v>44977</v>
      </c>
      <c r="G3431" s="24" t="str">
        <f>IF(ISBLANK(tblnventory[[#This Row],[Installed By]]),"Store","Installed")</f>
        <v>Store</v>
      </c>
      <c r="H3431" t="s">
        <v>8243</v>
      </c>
      <c r="J3431">
        <v>2191007950</v>
      </c>
      <c r="K3431" s="17"/>
      <c r="O3431" t="b">
        <f>IF(tblnventory[[#This Row],[Installed]],LEFT(tblnventory[[#This Row],[Location]],3))</f>
        <v>0</v>
      </c>
      <c r="P3431" t="str">
        <f>_xlfn.XLOOKUP(tblnventory[[#This Row],[Serial Number]],[1]!tblDNACInventory[Floor],[1]!tblDNACInventory[Name],"Not Used")</f>
        <v>Not Used</v>
      </c>
      <c r="T3431" t="b">
        <f>NOT(ISBLANK(tblnventory[[#This Row],[Installed By]]))</f>
        <v>0</v>
      </c>
      <c r="U3431" t="str">
        <f>VLOOKUP(A3431, [1]!tblDescription[#Data], 3, 0)</f>
        <v>Catalyst 9166I AP (W6E, tri-band 4x4, XOR) w/Reg-Z</v>
      </c>
      <c r="V3431" s="22" cm="1">
        <f t="array" ref="V3431">_xlfn.XLOOKUP(1,([1]!tblOrders[Order]=tblnventory[[#This Row],[PO]])*([1]!tblOrders[Description]=tblnventory[[#This Row],[Item]]),[1]!tblOrders[Unit Total],0)</f>
        <v>902.54</v>
      </c>
      <c r="W3431" s="23" cm="1">
        <f t="array" ref="W3431">_xlfn.XLOOKUP(1,([1]!tblOrders[Order]=tblnventory[[#This Row],[PO]])*([1]!tblOrders[Description]=tblnventory[[#This Row],[Item]]),[1]!tblOrders[Licence])</f>
        <v>0</v>
      </c>
      <c r="X3431" t="b" cm="1">
        <f t="array" ref="X3431">NOT(_xlfn.XLOOKUP(tblnventory[[#This Row],[PO]]&amp;tblnventory[[#This Row],[Item]],[1]!tblOrders[Order]&amp;[1]!tblOrders[Description],[1]!tblOrders[Paid Licence],FALSE))</f>
        <v>1</v>
      </c>
      <c r="Y34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32" spans="1:25" ht="15.75" thickBot="1">
      <c r="A3432" s="19" t="s">
        <v>8242</v>
      </c>
      <c r="B3432" t="str">
        <f>_xlfn.XLOOKUP(tblnventory[[#This Row],[Item]],[1]!tblDescription[Item],[1]!tblDescription[Description])</f>
        <v>Catalyst 9166I AP (W6E, tri-band 4x4, XOR) w/Reg-Z</v>
      </c>
      <c r="C3432" t="str">
        <f>_xlfn.XLOOKUP(tblnventory[[#This Row],[Item]],[1]!tblDescription[Item],[1]!tblDescription[Type])</f>
        <v>WAP</v>
      </c>
      <c r="D3432" t="str">
        <f>_xlfn.XLOOKUP(tblnventory[[#This Row],[Use]],[1]!tblCodes[Use],[1]!tblCodes[Code])</f>
        <v>WiFi</v>
      </c>
      <c r="E3432" s="13" t="s">
        <v>3385</v>
      </c>
      <c r="F3432" s="20">
        <v>44977</v>
      </c>
      <c r="G3432" s="24" t="str">
        <f>IF(ISBLANK(tblnventory[[#This Row],[Installed By]]),"Store","Installed")</f>
        <v>Store</v>
      </c>
      <c r="H3432" t="s">
        <v>8243</v>
      </c>
      <c r="J3432">
        <v>2191007950</v>
      </c>
      <c r="K3432" s="17"/>
      <c r="O3432" t="b">
        <f>IF(tblnventory[[#This Row],[Installed]],LEFT(tblnventory[[#This Row],[Location]],3))</f>
        <v>0</v>
      </c>
      <c r="P3432" t="str">
        <f>_xlfn.XLOOKUP(tblnventory[[#This Row],[Serial Number]],[1]!tblDNACInventory[Floor],[1]!tblDNACInventory[Name],"Not Used")</f>
        <v>Not Used</v>
      </c>
      <c r="T3432" t="b">
        <f>NOT(ISBLANK(tblnventory[[#This Row],[Installed By]]))</f>
        <v>0</v>
      </c>
      <c r="U3432" t="str">
        <f>VLOOKUP(A3432, [1]!tblDescription[#Data], 3, 0)</f>
        <v>Catalyst 9166I AP (W6E, tri-band 4x4, XOR) w/Reg-Z</v>
      </c>
      <c r="V3432" s="22" cm="1">
        <f t="array" ref="V3432">_xlfn.XLOOKUP(1,([1]!tblOrders[Order]=tblnventory[[#This Row],[PO]])*([1]!tblOrders[Description]=tblnventory[[#This Row],[Item]]),[1]!tblOrders[Unit Total],0)</f>
        <v>902.54</v>
      </c>
      <c r="W3432" s="23" cm="1">
        <f t="array" ref="W3432">_xlfn.XLOOKUP(1,([1]!tblOrders[Order]=tblnventory[[#This Row],[PO]])*([1]!tblOrders[Description]=tblnventory[[#This Row],[Item]]),[1]!tblOrders[Licence])</f>
        <v>0</v>
      </c>
      <c r="X3432" t="b" cm="1">
        <f t="array" ref="X3432">NOT(_xlfn.XLOOKUP(tblnventory[[#This Row],[PO]]&amp;tblnventory[[#This Row],[Item]],[1]!tblOrders[Order]&amp;[1]!tblOrders[Description],[1]!tblOrders[Paid Licence],FALSE))</f>
        <v>1</v>
      </c>
      <c r="Y34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33" spans="1:25" ht="15.75" thickBot="1">
      <c r="A3433" s="19" t="s">
        <v>8242</v>
      </c>
      <c r="B3433" t="str">
        <f>_xlfn.XLOOKUP(tblnventory[[#This Row],[Item]],[1]!tblDescription[Item],[1]!tblDescription[Description])</f>
        <v>Catalyst 9166I AP (W6E, tri-band 4x4, XOR) w/Reg-Z</v>
      </c>
      <c r="C3433" t="str">
        <f>_xlfn.XLOOKUP(tblnventory[[#This Row],[Item]],[1]!tblDescription[Item],[1]!tblDescription[Type])</f>
        <v>WAP</v>
      </c>
      <c r="D3433" t="str">
        <f>_xlfn.XLOOKUP(tblnventory[[#This Row],[Use]],[1]!tblCodes[Use],[1]!tblCodes[Code])</f>
        <v>WiFi</v>
      </c>
      <c r="E3433" s="13" t="s">
        <v>3386</v>
      </c>
      <c r="F3433" s="20">
        <v>44977</v>
      </c>
      <c r="G3433" s="24" t="str">
        <f>IF(ISBLANK(tblnventory[[#This Row],[Installed By]]),"Store","Installed")</f>
        <v>Store</v>
      </c>
      <c r="H3433" t="s">
        <v>8243</v>
      </c>
      <c r="J3433">
        <v>2191007950</v>
      </c>
      <c r="K3433" s="17"/>
      <c r="O3433" t="b">
        <f>IF(tblnventory[[#This Row],[Installed]],LEFT(tblnventory[[#This Row],[Location]],3))</f>
        <v>0</v>
      </c>
      <c r="P3433" t="str">
        <f>_xlfn.XLOOKUP(tblnventory[[#This Row],[Serial Number]],[1]!tblDNACInventory[Floor],[1]!tblDNACInventory[Name],"Not Used")</f>
        <v>Not Used</v>
      </c>
      <c r="T3433" t="b">
        <f>NOT(ISBLANK(tblnventory[[#This Row],[Installed By]]))</f>
        <v>0</v>
      </c>
      <c r="U3433" t="str">
        <f>VLOOKUP(A3433, [1]!tblDescription[#Data], 3, 0)</f>
        <v>Catalyst 9166I AP (W6E, tri-band 4x4, XOR) w/Reg-Z</v>
      </c>
      <c r="V3433" s="22" cm="1">
        <f t="array" ref="V3433">_xlfn.XLOOKUP(1,([1]!tblOrders[Order]=tblnventory[[#This Row],[PO]])*([1]!tblOrders[Description]=tblnventory[[#This Row],[Item]]),[1]!tblOrders[Unit Total],0)</f>
        <v>902.54</v>
      </c>
      <c r="W3433" s="23" cm="1">
        <f t="array" ref="W3433">_xlfn.XLOOKUP(1,([1]!tblOrders[Order]=tblnventory[[#This Row],[PO]])*([1]!tblOrders[Description]=tblnventory[[#This Row],[Item]]),[1]!tblOrders[Licence])</f>
        <v>0</v>
      </c>
      <c r="X3433" t="b" cm="1">
        <f t="array" ref="X3433">NOT(_xlfn.XLOOKUP(tblnventory[[#This Row],[PO]]&amp;tblnventory[[#This Row],[Item]],[1]!tblOrders[Order]&amp;[1]!tblOrders[Description],[1]!tblOrders[Paid Licence],FALSE))</f>
        <v>1</v>
      </c>
      <c r="Y34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34" spans="1:25" ht="15.75" thickBot="1">
      <c r="A3434" s="19" t="s">
        <v>8242</v>
      </c>
      <c r="B3434" t="str">
        <f>_xlfn.XLOOKUP(tblnventory[[#This Row],[Item]],[1]!tblDescription[Item],[1]!tblDescription[Description])</f>
        <v>Catalyst 9166I AP (W6E, tri-band 4x4, XOR) w/Reg-Z</v>
      </c>
      <c r="C3434" t="str">
        <f>_xlfn.XLOOKUP(tblnventory[[#This Row],[Item]],[1]!tblDescription[Item],[1]!tblDescription[Type])</f>
        <v>WAP</v>
      </c>
      <c r="D3434" t="str">
        <f>_xlfn.XLOOKUP(tblnventory[[#This Row],[Use]],[1]!tblCodes[Use],[1]!tblCodes[Code])</f>
        <v>WiFi</v>
      </c>
      <c r="E3434" s="13" t="s">
        <v>3387</v>
      </c>
      <c r="F3434" s="20">
        <v>44977</v>
      </c>
      <c r="G3434" s="24" t="str">
        <f>IF(ISBLANK(tblnventory[[#This Row],[Installed By]]),"Store","Installed")</f>
        <v>Store</v>
      </c>
      <c r="H3434" t="s">
        <v>8243</v>
      </c>
      <c r="J3434">
        <v>2191007950</v>
      </c>
      <c r="K3434" s="17"/>
      <c r="O3434" t="b">
        <f>IF(tblnventory[[#This Row],[Installed]],LEFT(tblnventory[[#This Row],[Location]],3))</f>
        <v>0</v>
      </c>
      <c r="P3434" t="str">
        <f>_xlfn.XLOOKUP(tblnventory[[#This Row],[Serial Number]],[1]!tblDNACInventory[Floor],[1]!tblDNACInventory[Name],"Not Used")</f>
        <v>Not Used</v>
      </c>
      <c r="T3434" t="b">
        <f>NOT(ISBLANK(tblnventory[[#This Row],[Installed By]]))</f>
        <v>0</v>
      </c>
      <c r="U3434" t="str">
        <f>VLOOKUP(A3434, [1]!tblDescription[#Data], 3, 0)</f>
        <v>Catalyst 9166I AP (W6E, tri-band 4x4, XOR) w/Reg-Z</v>
      </c>
      <c r="V3434" s="22" cm="1">
        <f t="array" ref="V3434">_xlfn.XLOOKUP(1,([1]!tblOrders[Order]=tblnventory[[#This Row],[PO]])*([1]!tblOrders[Description]=tblnventory[[#This Row],[Item]]),[1]!tblOrders[Unit Total],0)</f>
        <v>902.54</v>
      </c>
      <c r="W3434" s="23" cm="1">
        <f t="array" ref="W3434">_xlfn.XLOOKUP(1,([1]!tblOrders[Order]=tblnventory[[#This Row],[PO]])*([1]!tblOrders[Description]=tblnventory[[#This Row],[Item]]),[1]!tblOrders[Licence])</f>
        <v>0</v>
      </c>
      <c r="X3434" t="b" cm="1">
        <f t="array" ref="X3434">NOT(_xlfn.XLOOKUP(tblnventory[[#This Row],[PO]]&amp;tblnventory[[#This Row],[Item]],[1]!tblOrders[Order]&amp;[1]!tblOrders[Description],[1]!tblOrders[Paid Licence],FALSE))</f>
        <v>1</v>
      </c>
      <c r="Y34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35" spans="1:25" ht="15.75" thickBot="1">
      <c r="A3435" s="19" t="s">
        <v>8242</v>
      </c>
      <c r="B3435" t="str">
        <f>_xlfn.XLOOKUP(tblnventory[[#This Row],[Item]],[1]!tblDescription[Item],[1]!tblDescription[Description])</f>
        <v>Catalyst 9166I AP (W6E, tri-band 4x4, XOR) w/Reg-Z</v>
      </c>
      <c r="C3435" t="str">
        <f>_xlfn.XLOOKUP(tblnventory[[#This Row],[Item]],[1]!tblDescription[Item],[1]!tblDescription[Type])</f>
        <v>WAP</v>
      </c>
      <c r="D3435" t="str">
        <f>_xlfn.XLOOKUP(tblnventory[[#This Row],[Use]],[1]!tblCodes[Use],[1]!tblCodes[Code])</f>
        <v>WiFi</v>
      </c>
      <c r="E3435" s="13" t="s">
        <v>3388</v>
      </c>
      <c r="F3435" s="20">
        <v>44977</v>
      </c>
      <c r="G3435" s="24" t="str">
        <f>IF(ISBLANK(tblnventory[[#This Row],[Installed By]]),"Store","Installed")</f>
        <v>Store</v>
      </c>
      <c r="H3435" t="s">
        <v>8243</v>
      </c>
      <c r="J3435">
        <v>2191007950</v>
      </c>
      <c r="K3435" s="17"/>
      <c r="O3435" t="b">
        <f>IF(tblnventory[[#This Row],[Installed]],LEFT(tblnventory[[#This Row],[Location]],3))</f>
        <v>0</v>
      </c>
      <c r="P3435" t="str">
        <f>_xlfn.XLOOKUP(tblnventory[[#This Row],[Serial Number]],[1]!tblDNACInventory[Floor],[1]!tblDNACInventory[Name],"Not Used")</f>
        <v>Not Used</v>
      </c>
      <c r="T3435" t="b">
        <f>NOT(ISBLANK(tblnventory[[#This Row],[Installed By]]))</f>
        <v>0</v>
      </c>
      <c r="U3435" t="str">
        <f>VLOOKUP(A3435, [1]!tblDescription[#Data], 3, 0)</f>
        <v>Catalyst 9166I AP (W6E, tri-band 4x4, XOR) w/Reg-Z</v>
      </c>
      <c r="V3435" s="22" cm="1">
        <f t="array" ref="V3435">_xlfn.XLOOKUP(1,([1]!tblOrders[Order]=tblnventory[[#This Row],[PO]])*([1]!tblOrders[Description]=tblnventory[[#This Row],[Item]]),[1]!tblOrders[Unit Total],0)</f>
        <v>902.54</v>
      </c>
      <c r="W3435" s="23" cm="1">
        <f t="array" ref="W3435">_xlfn.XLOOKUP(1,([1]!tblOrders[Order]=tblnventory[[#This Row],[PO]])*([1]!tblOrders[Description]=tblnventory[[#This Row],[Item]]),[1]!tblOrders[Licence])</f>
        <v>0</v>
      </c>
      <c r="X3435" t="b" cm="1">
        <f t="array" ref="X3435">NOT(_xlfn.XLOOKUP(tblnventory[[#This Row],[PO]]&amp;tblnventory[[#This Row],[Item]],[1]!tblOrders[Order]&amp;[1]!tblOrders[Description],[1]!tblOrders[Paid Licence],FALSE))</f>
        <v>1</v>
      </c>
      <c r="Y34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36" spans="1:25" ht="15.75" thickBot="1">
      <c r="A3436" s="19" t="s">
        <v>8242</v>
      </c>
      <c r="B3436" t="str">
        <f>_xlfn.XLOOKUP(tblnventory[[#This Row],[Item]],[1]!tblDescription[Item],[1]!tblDescription[Description])</f>
        <v>Catalyst 9166I AP (W6E, tri-band 4x4, XOR) w/Reg-Z</v>
      </c>
      <c r="C3436" t="str">
        <f>_xlfn.XLOOKUP(tblnventory[[#This Row],[Item]],[1]!tblDescription[Item],[1]!tblDescription[Type])</f>
        <v>WAP</v>
      </c>
      <c r="D3436" t="str">
        <f>_xlfn.XLOOKUP(tblnventory[[#This Row],[Use]],[1]!tblCodes[Use],[1]!tblCodes[Code])</f>
        <v>WiFi</v>
      </c>
      <c r="E3436" s="13" t="s">
        <v>3389</v>
      </c>
      <c r="F3436" s="20">
        <v>44977</v>
      </c>
      <c r="G3436" s="24" t="str">
        <f>IF(ISBLANK(tblnventory[[#This Row],[Installed By]]),"Store","Installed")</f>
        <v>Store</v>
      </c>
      <c r="H3436" t="s">
        <v>8243</v>
      </c>
      <c r="J3436">
        <v>2191007950</v>
      </c>
      <c r="K3436" s="17"/>
      <c r="O3436" t="b">
        <f>IF(tblnventory[[#This Row],[Installed]],LEFT(tblnventory[[#This Row],[Location]],3))</f>
        <v>0</v>
      </c>
      <c r="P3436" t="str">
        <f>_xlfn.XLOOKUP(tblnventory[[#This Row],[Serial Number]],[1]!tblDNACInventory[Floor],[1]!tblDNACInventory[Name],"Not Used")</f>
        <v>Not Used</v>
      </c>
      <c r="T3436" t="b">
        <f>NOT(ISBLANK(tblnventory[[#This Row],[Installed By]]))</f>
        <v>0</v>
      </c>
      <c r="U3436" t="str">
        <f>VLOOKUP(A3436, [1]!tblDescription[#Data], 3, 0)</f>
        <v>Catalyst 9166I AP (W6E, tri-band 4x4, XOR) w/Reg-Z</v>
      </c>
      <c r="V3436" s="22" cm="1">
        <f t="array" ref="V3436">_xlfn.XLOOKUP(1,([1]!tblOrders[Order]=tblnventory[[#This Row],[PO]])*([1]!tblOrders[Description]=tblnventory[[#This Row],[Item]]),[1]!tblOrders[Unit Total],0)</f>
        <v>902.54</v>
      </c>
      <c r="W3436" s="23" cm="1">
        <f t="array" ref="W3436">_xlfn.XLOOKUP(1,([1]!tblOrders[Order]=tblnventory[[#This Row],[PO]])*([1]!tblOrders[Description]=tblnventory[[#This Row],[Item]]),[1]!tblOrders[Licence])</f>
        <v>0</v>
      </c>
      <c r="X3436" t="b" cm="1">
        <f t="array" ref="X3436">NOT(_xlfn.XLOOKUP(tblnventory[[#This Row],[PO]]&amp;tblnventory[[#This Row],[Item]],[1]!tblOrders[Order]&amp;[1]!tblOrders[Description],[1]!tblOrders[Paid Licence],FALSE))</f>
        <v>1</v>
      </c>
      <c r="Y34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37" spans="1:25" ht="15.75" thickBot="1">
      <c r="A3437" s="19" t="s">
        <v>8242</v>
      </c>
      <c r="B3437" t="str">
        <f>_xlfn.XLOOKUP(tblnventory[[#This Row],[Item]],[1]!tblDescription[Item],[1]!tblDescription[Description])</f>
        <v>Catalyst 9166I AP (W6E, tri-band 4x4, XOR) w/Reg-Z</v>
      </c>
      <c r="C3437" t="str">
        <f>_xlfn.XLOOKUP(tblnventory[[#This Row],[Item]],[1]!tblDescription[Item],[1]!tblDescription[Type])</f>
        <v>WAP</v>
      </c>
      <c r="D3437" t="str">
        <f>_xlfn.XLOOKUP(tblnventory[[#This Row],[Use]],[1]!tblCodes[Use],[1]!tblCodes[Code])</f>
        <v>WiFi</v>
      </c>
      <c r="E3437" s="13" t="s">
        <v>3390</v>
      </c>
      <c r="F3437" s="20">
        <v>44977</v>
      </c>
      <c r="G3437" s="24" t="str">
        <f>IF(ISBLANK(tblnventory[[#This Row],[Installed By]]),"Store","Installed")</f>
        <v>Store</v>
      </c>
      <c r="H3437" t="s">
        <v>8243</v>
      </c>
      <c r="J3437">
        <v>2191007950</v>
      </c>
      <c r="K3437" s="17"/>
      <c r="O3437" t="b">
        <f>IF(tblnventory[[#This Row],[Installed]],LEFT(tblnventory[[#This Row],[Location]],3))</f>
        <v>0</v>
      </c>
      <c r="P3437" t="str">
        <f>_xlfn.XLOOKUP(tblnventory[[#This Row],[Serial Number]],[1]!tblDNACInventory[Floor],[1]!tblDNACInventory[Name],"Not Used")</f>
        <v>Not Used</v>
      </c>
      <c r="T3437" t="b">
        <f>NOT(ISBLANK(tblnventory[[#This Row],[Installed By]]))</f>
        <v>0</v>
      </c>
      <c r="U3437" t="str">
        <f>VLOOKUP(A3437, [1]!tblDescription[#Data], 3, 0)</f>
        <v>Catalyst 9166I AP (W6E, tri-band 4x4, XOR) w/Reg-Z</v>
      </c>
      <c r="V3437" s="22" cm="1">
        <f t="array" ref="V3437">_xlfn.XLOOKUP(1,([1]!tblOrders[Order]=tblnventory[[#This Row],[PO]])*([1]!tblOrders[Description]=tblnventory[[#This Row],[Item]]),[1]!tblOrders[Unit Total],0)</f>
        <v>902.54</v>
      </c>
      <c r="W3437" s="23" cm="1">
        <f t="array" ref="W3437">_xlfn.XLOOKUP(1,([1]!tblOrders[Order]=tblnventory[[#This Row],[PO]])*([1]!tblOrders[Description]=tblnventory[[#This Row],[Item]]),[1]!tblOrders[Licence])</f>
        <v>0</v>
      </c>
      <c r="X3437" t="b" cm="1">
        <f t="array" ref="X3437">NOT(_xlfn.XLOOKUP(tblnventory[[#This Row],[PO]]&amp;tblnventory[[#This Row],[Item]],[1]!tblOrders[Order]&amp;[1]!tblOrders[Description],[1]!tblOrders[Paid Licence],FALSE))</f>
        <v>1</v>
      </c>
      <c r="Y34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38" spans="1:25" ht="15.75" thickBot="1">
      <c r="A3438" s="19" t="s">
        <v>8242</v>
      </c>
      <c r="B3438" t="str">
        <f>_xlfn.XLOOKUP(tblnventory[[#This Row],[Item]],[1]!tblDescription[Item],[1]!tblDescription[Description])</f>
        <v>Catalyst 9166I AP (W6E, tri-band 4x4, XOR) w/Reg-Z</v>
      </c>
      <c r="C3438" t="str">
        <f>_xlfn.XLOOKUP(tblnventory[[#This Row],[Item]],[1]!tblDescription[Item],[1]!tblDescription[Type])</f>
        <v>WAP</v>
      </c>
      <c r="D3438" t="str">
        <f>_xlfn.XLOOKUP(tblnventory[[#This Row],[Use]],[1]!tblCodes[Use],[1]!tblCodes[Code])</f>
        <v>WiFi</v>
      </c>
      <c r="E3438" s="13" t="s">
        <v>3391</v>
      </c>
      <c r="F3438" s="20">
        <v>44977</v>
      </c>
      <c r="G3438" s="24" t="str">
        <f>IF(ISBLANK(tblnventory[[#This Row],[Installed By]]),"Store","Installed")</f>
        <v>Store</v>
      </c>
      <c r="H3438" t="s">
        <v>8243</v>
      </c>
      <c r="J3438">
        <v>2191007950</v>
      </c>
      <c r="K3438" s="17"/>
      <c r="O3438" t="b">
        <f>IF(tblnventory[[#This Row],[Installed]],LEFT(tblnventory[[#This Row],[Location]],3))</f>
        <v>0</v>
      </c>
      <c r="P3438" t="str">
        <f>_xlfn.XLOOKUP(tblnventory[[#This Row],[Serial Number]],[1]!tblDNACInventory[Floor],[1]!tblDNACInventory[Name],"Not Used")</f>
        <v>Not Used</v>
      </c>
      <c r="T3438" t="b">
        <f>NOT(ISBLANK(tblnventory[[#This Row],[Installed By]]))</f>
        <v>0</v>
      </c>
      <c r="U3438" t="str">
        <f>VLOOKUP(A3438, [1]!tblDescription[#Data], 3, 0)</f>
        <v>Catalyst 9166I AP (W6E, tri-band 4x4, XOR) w/Reg-Z</v>
      </c>
      <c r="V3438" s="22" cm="1">
        <f t="array" ref="V3438">_xlfn.XLOOKUP(1,([1]!tblOrders[Order]=tblnventory[[#This Row],[PO]])*([1]!tblOrders[Description]=tblnventory[[#This Row],[Item]]),[1]!tblOrders[Unit Total],0)</f>
        <v>902.54</v>
      </c>
      <c r="W3438" s="23" cm="1">
        <f t="array" ref="W3438">_xlfn.XLOOKUP(1,([1]!tblOrders[Order]=tblnventory[[#This Row],[PO]])*([1]!tblOrders[Description]=tblnventory[[#This Row],[Item]]),[1]!tblOrders[Licence])</f>
        <v>0</v>
      </c>
      <c r="X3438" t="b" cm="1">
        <f t="array" ref="X3438">NOT(_xlfn.XLOOKUP(tblnventory[[#This Row],[PO]]&amp;tblnventory[[#This Row],[Item]],[1]!tblOrders[Order]&amp;[1]!tblOrders[Description],[1]!tblOrders[Paid Licence],FALSE))</f>
        <v>1</v>
      </c>
      <c r="Y34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39" spans="1:25" ht="15.75" thickBot="1">
      <c r="A3439" s="19" t="s">
        <v>8242</v>
      </c>
      <c r="B3439" t="str">
        <f>_xlfn.XLOOKUP(tblnventory[[#This Row],[Item]],[1]!tblDescription[Item],[1]!tblDescription[Description])</f>
        <v>Catalyst 9166I AP (W6E, tri-band 4x4, XOR) w/Reg-Z</v>
      </c>
      <c r="C3439" t="str">
        <f>_xlfn.XLOOKUP(tblnventory[[#This Row],[Item]],[1]!tblDescription[Item],[1]!tblDescription[Type])</f>
        <v>WAP</v>
      </c>
      <c r="D3439" t="str">
        <f>_xlfn.XLOOKUP(tblnventory[[#This Row],[Use]],[1]!tblCodes[Use],[1]!tblCodes[Code])</f>
        <v>WiFi</v>
      </c>
      <c r="E3439" s="13" t="s">
        <v>3392</v>
      </c>
      <c r="F3439" s="20">
        <v>44977</v>
      </c>
      <c r="G3439" s="24" t="str">
        <f>IF(ISBLANK(tblnventory[[#This Row],[Installed By]]),"Store","Installed")</f>
        <v>Store</v>
      </c>
      <c r="H3439" t="s">
        <v>8243</v>
      </c>
      <c r="J3439">
        <v>2191007950</v>
      </c>
      <c r="K3439" s="17"/>
      <c r="O3439" t="b">
        <f>IF(tblnventory[[#This Row],[Installed]],LEFT(tblnventory[[#This Row],[Location]],3))</f>
        <v>0</v>
      </c>
      <c r="P3439" t="str">
        <f>_xlfn.XLOOKUP(tblnventory[[#This Row],[Serial Number]],[1]!tblDNACInventory[Floor],[1]!tblDNACInventory[Name],"Not Used")</f>
        <v>Not Used</v>
      </c>
      <c r="T3439" t="b">
        <f>NOT(ISBLANK(tblnventory[[#This Row],[Installed By]]))</f>
        <v>0</v>
      </c>
      <c r="U3439" t="str">
        <f>VLOOKUP(A3439, [1]!tblDescription[#Data], 3, 0)</f>
        <v>Catalyst 9166I AP (W6E, tri-band 4x4, XOR) w/Reg-Z</v>
      </c>
      <c r="V3439" s="22" cm="1">
        <f t="array" ref="V3439">_xlfn.XLOOKUP(1,([1]!tblOrders[Order]=tblnventory[[#This Row],[PO]])*([1]!tblOrders[Description]=tblnventory[[#This Row],[Item]]),[1]!tblOrders[Unit Total],0)</f>
        <v>902.54</v>
      </c>
      <c r="W3439" s="23" cm="1">
        <f t="array" ref="W3439">_xlfn.XLOOKUP(1,([1]!tblOrders[Order]=tblnventory[[#This Row],[PO]])*([1]!tblOrders[Description]=tblnventory[[#This Row],[Item]]),[1]!tblOrders[Licence])</f>
        <v>0</v>
      </c>
      <c r="X3439" t="b" cm="1">
        <f t="array" ref="X3439">NOT(_xlfn.XLOOKUP(tblnventory[[#This Row],[PO]]&amp;tblnventory[[#This Row],[Item]],[1]!tblOrders[Order]&amp;[1]!tblOrders[Description],[1]!tblOrders[Paid Licence],FALSE))</f>
        <v>1</v>
      </c>
      <c r="Y34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40" spans="1:25" ht="15.75" thickBot="1">
      <c r="A3440" s="19" t="s">
        <v>8242</v>
      </c>
      <c r="B3440" t="str">
        <f>_xlfn.XLOOKUP(tblnventory[[#This Row],[Item]],[1]!tblDescription[Item],[1]!tblDescription[Description])</f>
        <v>Catalyst 9166I AP (W6E, tri-band 4x4, XOR) w/Reg-Z</v>
      </c>
      <c r="C3440" t="str">
        <f>_xlfn.XLOOKUP(tblnventory[[#This Row],[Item]],[1]!tblDescription[Item],[1]!tblDescription[Type])</f>
        <v>WAP</v>
      </c>
      <c r="D3440" t="str">
        <f>_xlfn.XLOOKUP(tblnventory[[#This Row],[Use]],[1]!tblCodes[Use],[1]!tblCodes[Code])</f>
        <v>WiFi</v>
      </c>
      <c r="E3440" s="13" t="s">
        <v>3393</v>
      </c>
      <c r="F3440" s="20">
        <v>44977</v>
      </c>
      <c r="G3440" s="24" t="str">
        <f>IF(ISBLANK(tblnventory[[#This Row],[Installed By]]),"Store","Installed")</f>
        <v>Store</v>
      </c>
      <c r="H3440" t="s">
        <v>8243</v>
      </c>
      <c r="J3440">
        <v>2191007950</v>
      </c>
      <c r="K3440" s="17"/>
      <c r="O3440" t="b">
        <f>IF(tblnventory[[#This Row],[Installed]],LEFT(tblnventory[[#This Row],[Location]],3))</f>
        <v>0</v>
      </c>
      <c r="P3440" t="str">
        <f>_xlfn.XLOOKUP(tblnventory[[#This Row],[Serial Number]],[1]!tblDNACInventory[Floor],[1]!tblDNACInventory[Name],"Not Used")</f>
        <v>Not Used</v>
      </c>
      <c r="T3440" t="b">
        <f>NOT(ISBLANK(tblnventory[[#This Row],[Installed By]]))</f>
        <v>0</v>
      </c>
      <c r="U3440" t="str">
        <f>VLOOKUP(A3440, [1]!tblDescription[#Data], 3, 0)</f>
        <v>Catalyst 9166I AP (W6E, tri-band 4x4, XOR) w/Reg-Z</v>
      </c>
      <c r="V3440" s="22" cm="1">
        <f t="array" ref="V3440">_xlfn.XLOOKUP(1,([1]!tblOrders[Order]=tblnventory[[#This Row],[PO]])*([1]!tblOrders[Description]=tblnventory[[#This Row],[Item]]),[1]!tblOrders[Unit Total],0)</f>
        <v>902.54</v>
      </c>
      <c r="W3440" s="23" cm="1">
        <f t="array" ref="W3440">_xlfn.XLOOKUP(1,([1]!tblOrders[Order]=tblnventory[[#This Row],[PO]])*([1]!tblOrders[Description]=tblnventory[[#This Row],[Item]]),[1]!tblOrders[Licence])</f>
        <v>0</v>
      </c>
      <c r="X3440" t="b" cm="1">
        <f t="array" ref="X3440">NOT(_xlfn.XLOOKUP(tblnventory[[#This Row],[PO]]&amp;tblnventory[[#This Row],[Item]],[1]!tblOrders[Order]&amp;[1]!tblOrders[Description],[1]!tblOrders[Paid Licence],FALSE))</f>
        <v>1</v>
      </c>
      <c r="Y34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41" spans="1:25" ht="15.75" thickBot="1">
      <c r="A3441" s="19" t="s">
        <v>8242</v>
      </c>
      <c r="B3441" t="str">
        <f>_xlfn.XLOOKUP(tblnventory[[#This Row],[Item]],[1]!tblDescription[Item],[1]!tblDescription[Description])</f>
        <v>Catalyst 9166I AP (W6E, tri-band 4x4, XOR) w/Reg-Z</v>
      </c>
      <c r="C3441" t="str">
        <f>_xlfn.XLOOKUP(tblnventory[[#This Row],[Item]],[1]!tblDescription[Item],[1]!tblDescription[Type])</f>
        <v>WAP</v>
      </c>
      <c r="D3441" t="str">
        <f>_xlfn.XLOOKUP(tblnventory[[#This Row],[Use]],[1]!tblCodes[Use],[1]!tblCodes[Code])</f>
        <v>WiFi</v>
      </c>
      <c r="E3441" s="13" t="s">
        <v>3394</v>
      </c>
      <c r="F3441" s="20">
        <v>44977</v>
      </c>
      <c r="G3441" s="24" t="str">
        <f>IF(ISBLANK(tblnventory[[#This Row],[Installed By]]),"Store","Installed")</f>
        <v>Store</v>
      </c>
      <c r="H3441" t="s">
        <v>8243</v>
      </c>
      <c r="J3441">
        <v>2191007950</v>
      </c>
      <c r="K3441" s="17"/>
      <c r="O3441" t="b">
        <f>IF(tblnventory[[#This Row],[Installed]],LEFT(tblnventory[[#This Row],[Location]],3))</f>
        <v>0</v>
      </c>
      <c r="P3441" t="str">
        <f>_xlfn.XLOOKUP(tblnventory[[#This Row],[Serial Number]],[1]!tblDNACInventory[Floor],[1]!tblDNACInventory[Name],"Not Used")</f>
        <v>Not Used</v>
      </c>
      <c r="T3441" t="b">
        <f>NOT(ISBLANK(tblnventory[[#This Row],[Installed By]]))</f>
        <v>0</v>
      </c>
      <c r="U3441" t="str">
        <f>VLOOKUP(A3441, [1]!tblDescription[#Data], 3, 0)</f>
        <v>Catalyst 9166I AP (W6E, tri-band 4x4, XOR) w/Reg-Z</v>
      </c>
      <c r="V3441" s="22" cm="1">
        <f t="array" ref="V3441">_xlfn.XLOOKUP(1,([1]!tblOrders[Order]=tblnventory[[#This Row],[PO]])*([1]!tblOrders[Description]=tblnventory[[#This Row],[Item]]),[1]!tblOrders[Unit Total],0)</f>
        <v>902.54</v>
      </c>
      <c r="W3441" s="23" cm="1">
        <f t="array" ref="W3441">_xlfn.XLOOKUP(1,([1]!tblOrders[Order]=tblnventory[[#This Row],[PO]])*([1]!tblOrders[Description]=tblnventory[[#This Row],[Item]]),[1]!tblOrders[Licence])</f>
        <v>0</v>
      </c>
      <c r="X3441" t="b" cm="1">
        <f t="array" ref="X3441">NOT(_xlfn.XLOOKUP(tblnventory[[#This Row],[PO]]&amp;tblnventory[[#This Row],[Item]],[1]!tblOrders[Order]&amp;[1]!tblOrders[Description],[1]!tblOrders[Paid Licence],FALSE))</f>
        <v>1</v>
      </c>
      <c r="Y34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42" spans="1:25" ht="15.75" thickBot="1">
      <c r="A3442" s="19" t="s">
        <v>8242</v>
      </c>
      <c r="B3442" t="str">
        <f>_xlfn.XLOOKUP(tblnventory[[#This Row],[Item]],[1]!tblDescription[Item],[1]!tblDescription[Description])</f>
        <v>Catalyst 9166I AP (W6E, tri-band 4x4, XOR) w/Reg-Z</v>
      </c>
      <c r="C3442" t="str">
        <f>_xlfn.XLOOKUP(tblnventory[[#This Row],[Item]],[1]!tblDescription[Item],[1]!tblDescription[Type])</f>
        <v>WAP</v>
      </c>
      <c r="D3442" t="str">
        <f>_xlfn.XLOOKUP(tblnventory[[#This Row],[Use]],[1]!tblCodes[Use],[1]!tblCodes[Code])</f>
        <v>WiFi</v>
      </c>
      <c r="E3442" s="13" t="s">
        <v>3395</v>
      </c>
      <c r="F3442" s="20">
        <v>44977</v>
      </c>
      <c r="G3442" s="24" t="str">
        <f>IF(ISBLANK(tblnventory[[#This Row],[Installed By]]),"Store","Installed")</f>
        <v>Store</v>
      </c>
      <c r="H3442" t="s">
        <v>8243</v>
      </c>
      <c r="J3442">
        <v>2191007950</v>
      </c>
      <c r="K3442" s="17"/>
      <c r="O3442" t="b">
        <f>IF(tblnventory[[#This Row],[Installed]],LEFT(tblnventory[[#This Row],[Location]],3))</f>
        <v>0</v>
      </c>
      <c r="P3442" t="str">
        <f>_xlfn.XLOOKUP(tblnventory[[#This Row],[Serial Number]],[1]!tblDNACInventory[Floor],[1]!tblDNACInventory[Name],"Not Used")</f>
        <v>Not Used</v>
      </c>
      <c r="T3442" t="b">
        <f>NOT(ISBLANK(tblnventory[[#This Row],[Installed By]]))</f>
        <v>0</v>
      </c>
      <c r="U3442" t="str">
        <f>VLOOKUP(A3442, [1]!tblDescription[#Data], 3, 0)</f>
        <v>Catalyst 9166I AP (W6E, tri-band 4x4, XOR) w/Reg-Z</v>
      </c>
      <c r="V3442" s="22" cm="1">
        <f t="array" ref="V3442">_xlfn.XLOOKUP(1,([1]!tblOrders[Order]=tblnventory[[#This Row],[PO]])*([1]!tblOrders[Description]=tblnventory[[#This Row],[Item]]),[1]!tblOrders[Unit Total],0)</f>
        <v>902.54</v>
      </c>
      <c r="W3442" s="23" cm="1">
        <f t="array" ref="W3442">_xlfn.XLOOKUP(1,([1]!tblOrders[Order]=tblnventory[[#This Row],[PO]])*([1]!tblOrders[Description]=tblnventory[[#This Row],[Item]]),[1]!tblOrders[Licence])</f>
        <v>0</v>
      </c>
      <c r="X3442" t="b" cm="1">
        <f t="array" ref="X3442">NOT(_xlfn.XLOOKUP(tblnventory[[#This Row],[PO]]&amp;tblnventory[[#This Row],[Item]],[1]!tblOrders[Order]&amp;[1]!tblOrders[Description],[1]!tblOrders[Paid Licence],FALSE))</f>
        <v>1</v>
      </c>
      <c r="Y34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43" spans="1:25" ht="15.75" thickBot="1">
      <c r="A3443" s="19" t="s">
        <v>8242</v>
      </c>
      <c r="B3443" t="str">
        <f>_xlfn.XLOOKUP(tblnventory[[#This Row],[Item]],[1]!tblDescription[Item],[1]!tblDescription[Description])</f>
        <v>Catalyst 9166I AP (W6E, tri-band 4x4, XOR) w/Reg-Z</v>
      </c>
      <c r="C3443" t="str">
        <f>_xlfn.XLOOKUP(tblnventory[[#This Row],[Item]],[1]!tblDescription[Item],[1]!tblDescription[Type])</f>
        <v>WAP</v>
      </c>
      <c r="D3443" t="str">
        <f>_xlfn.XLOOKUP(tblnventory[[#This Row],[Use]],[1]!tblCodes[Use],[1]!tblCodes[Code])</f>
        <v>WiFi</v>
      </c>
      <c r="E3443" s="13" t="s">
        <v>3396</v>
      </c>
      <c r="F3443" s="20">
        <v>44977</v>
      </c>
      <c r="G3443" s="24" t="str">
        <f>IF(ISBLANK(tblnventory[[#This Row],[Installed By]]),"Store","Installed")</f>
        <v>Store</v>
      </c>
      <c r="H3443" t="s">
        <v>8243</v>
      </c>
      <c r="J3443">
        <v>2191007950</v>
      </c>
      <c r="K3443" s="17"/>
      <c r="O3443" t="b">
        <f>IF(tblnventory[[#This Row],[Installed]],LEFT(tblnventory[[#This Row],[Location]],3))</f>
        <v>0</v>
      </c>
      <c r="P3443" t="str">
        <f>_xlfn.XLOOKUP(tblnventory[[#This Row],[Serial Number]],[1]!tblDNACInventory[Floor],[1]!tblDNACInventory[Name],"Not Used")</f>
        <v>Not Used</v>
      </c>
      <c r="T3443" t="b">
        <f>NOT(ISBLANK(tblnventory[[#This Row],[Installed By]]))</f>
        <v>0</v>
      </c>
      <c r="U3443" t="str">
        <f>VLOOKUP(A3443, [1]!tblDescription[#Data], 3, 0)</f>
        <v>Catalyst 9166I AP (W6E, tri-band 4x4, XOR) w/Reg-Z</v>
      </c>
      <c r="V3443" s="22" cm="1">
        <f t="array" ref="V3443">_xlfn.XLOOKUP(1,([1]!tblOrders[Order]=tblnventory[[#This Row],[PO]])*([1]!tblOrders[Description]=tblnventory[[#This Row],[Item]]),[1]!tblOrders[Unit Total],0)</f>
        <v>902.54</v>
      </c>
      <c r="W3443" s="23" cm="1">
        <f t="array" ref="W3443">_xlfn.XLOOKUP(1,([1]!tblOrders[Order]=tblnventory[[#This Row],[PO]])*([1]!tblOrders[Description]=tblnventory[[#This Row],[Item]]),[1]!tblOrders[Licence])</f>
        <v>0</v>
      </c>
      <c r="X3443" t="b" cm="1">
        <f t="array" ref="X3443">NOT(_xlfn.XLOOKUP(tblnventory[[#This Row],[PO]]&amp;tblnventory[[#This Row],[Item]],[1]!tblOrders[Order]&amp;[1]!tblOrders[Description],[1]!tblOrders[Paid Licence],FALSE))</f>
        <v>1</v>
      </c>
      <c r="Y34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44" spans="1:25" ht="15.75" thickBot="1">
      <c r="A3444" s="19" t="s">
        <v>8242</v>
      </c>
      <c r="B3444" t="str">
        <f>_xlfn.XLOOKUP(tblnventory[[#This Row],[Item]],[1]!tblDescription[Item],[1]!tblDescription[Description])</f>
        <v>Catalyst 9166I AP (W6E, tri-band 4x4, XOR) w/Reg-Z</v>
      </c>
      <c r="C3444" t="str">
        <f>_xlfn.XLOOKUP(tblnventory[[#This Row],[Item]],[1]!tblDescription[Item],[1]!tblDescription[Type])</f>
        <v>WAP</v>
      </c>
      <c r="D3444" t="str">
        <f>_xlfn.XLOOKUP(tblnventory[[#This Row],[Use]],[1]!tblCodes[Use],[1]!tblCodes[Code])</f>
        <v>WiFi</v>
      </c>
      <c r="E3444" s="13" t="s">
        <v>3397</v>
      </c>
      <c r="F3444" s="20">
        <v>44977</v>
      </c>
      <c r="G3444" s="24" t="str">
        <f>IF(ISBLANK(tblnventory[[#This Row],[Installed By]]),"Store","Installed")</f>
        <v>Store</v>
      </c>
      <c r="H3444" t="s">
        <v>8243</v>
      </c>
      <c r="J3444">
        <v>2191007950</v>
      </c>
      <c r="K3444" s="17"/>
      <c r="O3444" t="b">
        <f>IF(tblnventory[[#This Row],[Installed]],LEFT(tblnventory[[#This Row],[Location]],3))</f>
        <v>0</v>
      </c>
      <c r="P3444" t="str">
        <f>_xlfn.XLOOKUP(tblnventory[[#This Row],[Serial Number]],[1]!tblDNACInventory[Floor],[1]!tblDNACInventory[Name],"Not Used")</f>
        <v>Not Used</v>
      </c>
      <c r="T3444" t="b">
        <f>NOT(ISBLANK(tblnventory[[#This Row],[Installed By]]))</f>
        <v>0</v>
      </c>
      <c r="U3444" t="str">
        <f>VLOOKUP(A3444, [1]!tblDescription[#Data], 3, 0)</f>
        <v>Catalyst 9166I AP (W6E, tri-band 4x4, XOR) w/Reg-Z</v>
      </c>
      <c r="V3444" s="22" cm="1">
        <f t="array" ref="V3444">_xlfn.XLOOKUP(1,([1]!tblOrders[Order]=tblnventory[[#This Row],[PO]])*([1]!tblOrders[Description]=tblnventory[[#This Row],[Item]]),[1]!tblOrders[Unit Total],0)</f>
        <v>902.54</v>
      </c>
      <c r="W3444" s="23" cm="1">
        <f t="array" ref="W3444">_xlfn.XLOOKUP(1,([1]!tblOrders[Order]=tblnventory[[#This Row],[PO]])*([1]!tblOrders[Description]=tblnventory[[#This Row],[Item]]),[1]!tblOrders[Licence])</f>
        <v>0</v>
      </c>
      <c r="X3444" t="b" cm="1">
        <f t="array" ref="X3444">NOT(_xlfn.XLOOKUP(tblnventory[[#This Row],[PO]]&amp;tblnventory[[#This Row],[Item]],[1]!tblOrders[Order]&amp;[1]!tblOrders[Description],[1]!tblOrders[Paid Licence],FALSE))</f>
        <v>1</v>
      </c>
      <c r="Y34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45" spans="1:25" ht="15.75" thickBot="1">
      <c r="A3445" s="19" t="s">
        <v>8242</v>
      </c>
      <c r="B3445" t="str">
        <f>_xlfn.XLOOKUP(tblnventory[[#This Row],[Item]],[1]!tblDescription[Item],[1]!tblDescription[Description])</f>
        <v>Catalyst 9166I AP (W6E, tri-band 4x4, XOR) w/Reg-Z</v>
      </c>
      <c r="C3445" t="str">
        <f>_xlfn.XLOOKUP(tblnventory[[#This Row],[Item]],[1]!tblDescription[Item],[1]!tblDescription[Type])</f>
        <v>WAP</v>
      </c>
      <c r="D3445" t="str">
        <f>_xlfn.XLOOKUP(tblnventory[[#This Row],[Use]],[1]!tblCodes[Use],[1]!tblCodes[Code])</f>
        <v>WiFi</v>
      </c>
      <c r="E3445" s="13" t="s">
        <v>3398</v>
      </c>
      <c r="F3445" s="20">
        <v>44977</v>
      </c>
      <c r="G3445" s="24" t="str">
        <f>IF(ISBLANK(tblnventory[[#This Row],[Installed By]]),"Store","Installed")</f>
        <v>Store</v>
      </c>
      <c r="H3445" t="s">
        <v>8243</v>
      </c>
      <c r="J3445">
        <v>2191007950</v>
      </c>
      <c r="K3445" s="17"/>
      <c r="O3445" t="b">
        <f>IF(tblnventory[[#This Row],[Installed]],LEFT(tblnventory[[#This Row],[Location]],3))</f>
        <v>0</v>
      </c>
      <c r="P3445" t="str">
        <f>_xlfn.XLOOKUP(tblnventory[[#This Row],[Serial Number]],[1]!tblDNACInventory[Floor],[1]!tblDNACInventory[Name],"Not Used")</f>
        <v>Not Used</v>
      </c>
      <c r="T3445" t="b">
        <f>NOT(ISBLANK(tblnventory[[#This Row],[Installed By]]))</f>
        <v>0</v>
      </c>
      <c r="U3445" t="str">
        <f>VLOOKUP(A3445, [1]!tblDescription[#Data], 3, 0)</f>
        <v>Catalyst 9166I AP (W6E, tri-band 4x4, XOR) w/Reg-Z</v>
      </c>
      <c r="V3445" s="22" cm="1">
        <f t="array" ref="V3445">_xlfn.XLOOKUP(1,([1]!tblOrders[Order]=tblnventory[[#This Row],[PO]])*([1]!tblOrders[Description]=tblnventory[[#This Row],[Item]]),[1]!tblOrders[Unit Total],0)</f>
        <v>902.54</v>
      </c>
      <c r="W3445" s="23" cm="1">
        <f t="array" ref="W3445">_xlfn.XLOOKUP(1,([1]!tblOrders[Order]=tblnventory[[#This Row],[PO]])*([1]!tblOrders[Description]=tblnventory[[#This Row],[Item]]),[1]!tblOrders[Licence])</f>
        <v>0</v>
      </c>
      <c r="X3445" t="b" cm="1">
        <f t="array" ref="X3445">NOT(_xlfn.XLOOKUP(tblnventory[[#This Row],[PO]]&amp;tblnventory[[#This Row],[Item]],[1]!tblOrders[Order]&amp;[1]!tblOrders[Description],[1]!tblOrders[Paid Licence],FALSE))</f>
        <v>1</v>
      </c>
      <c r="Y34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46" spans="1:25" ht="15.75" thickBot="1">
      <c r="A3446" s="19" t="s">
        <v>8242</v>
      </c>
      <c r="B3446" t="str">
        <f>_xlfn.XLOOKUP(tblnventory[[#This Row],[Item]],[1]!tblDescription[Item],[1]!tblDescription[Description])</f>
        <v>Catalyst 9166I AP (W6E, tri-band 4x4, XOR) w/Reg-Z</v>
      </c>
      <c r="C3446" t="str">
        <f>_xlfn.XLOOKUP(tblnventory[[#This Row],[Item]],[1]!tblDescription[Item],[1]!tblDescription[Type])</f>
        <v>WAP</v>
      </c>
      <c r="D3446" t="str">
        <f>_xlfn.XLOOKUP(tblnventory[[#This Row],[Use]],[1]!tblCodes[Use],[1]!tblCodes[Code])</f>
        <v>WiFi</v>
      </c>
      <c r="E3446" s="13" t="s">
        <v>3399</v>
      </c>
      <c r="F3446" s="20">
        <v>44977</v>
      </c>
      <c r="G3446" s="24" t="str">
        <f>IF(ISBLANK(tblnventory[[#This Row],[Installed By]]),"Store","Installed")</f>
        <v>Store</v>
      </c>
      <c r="H3446" t="s">
        <v>8243</v>
      </c>
      <c r="J3446">
        <v>2191007950</v>
      </c>
      <c r="K3446" s="17"/>
      <c r="O3446" t="b">
        <f>IF(tblnventory[[#This Row],[Installed]],LEFT(tblnventory[[#This Row],[Location]],3))</f>
        <v>0</v>
      </c>
      <c r="P3446" t="str">
        <f>_xlfn.XLOOKUP(tblnventory[[#This Row],[Serial Number]],[1]!tblDNACInventory[Floor],[1]!tblDNACInventory[Name],"Not Used")</f>
        <v>Not Used</v>
      </c>
      <c r="T3446" t="b">
        <f>NOT(ISBLANK(tblnventory[[#This Row],[Installed By]]))</f>
        <v>0</v>
      </c>
      <c r="U3446" t="str">
        <f>VLOOKUP(A3446, [1]!tblDescription[#Data], 3, 0)</f>
        <v>Catalyst 9166I AP (W6E, tri-band 4x4, XOR) w/Reg-Z</v>
      </c>
      <c r="V3446" s="22" cm="1">
        <f t="array" ref="V3446">_xlfn.XLOOKUP(1,([1]!tblOrders[Order]=tblnventory[[#This Row],[PO]])*([1]!tblOrders[Description]=tblnventory[[#This Row],[Item]]),[1]!tblOrders[Unit Total],0)</f>
        <v>902.54</v>
      </c>
      <c r="W3446" s="23" cm="1">
        <f t="array" ref="W3446">_xlfn.XLOOKUP(1,([1]!tblOrders[Order]=tblnventory[[#This Row],[PO]])*([1]!tblOrders[Description]=tblnventory[[#This Row],[Item]]),[1]!tblOrders[Licence])</f>
        <v>0</v>
      </c>
      <c r="X3446" t="b" cm="1">
        <f t="array" ref="X3446">NOT(_xlfn.XLOOKUP(tblnventory[[#This Row],[PO]]&amp;tblnventory[[#This Row],[Item]],[1]!tblOrders[Order]&amp;[1]!tblOrders[Description],[1]!tblOrders[Paid Licence],FALSE))</f>
        <v>1</v>
      </c>
      <c r="Y34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47" spans="1:25" ht="15.75" thickBot="1">
      <c r="A3447" s="19" t="s">
        <v>8242</v>
      </c>
      <c r="B3447" t="str">
        <f>_xlfn.XLOOKUP(tblnventory[[#This Row],[Item]],[1]!tblDescription[Item],[1]!tblDescription[Description])</f>
        <v>Catalyst 9166I AP (W6E, tri-band 4x4, XOR) w/Reg-Z</v>
      </c>
      <c r="C3447" t="str">
        <f>_xlfn.XLOOKUP(tblnventory[[#This Row],[Item]],[1]!tblDescription[Item],[1]!tblDescription[Type])</f>
        <v>WAP</v>
      </c>
      <c r="D3447" t="str">
        <f>_xlfn.XLOOKUP(tblnventory[[#This Row],[Use]],[1]!tblCodes[Use],[1]!tblCodes[Code])</f>
        <v>WiFi</v>
      </c>
      <c r="E3447" s="13" t="s">
        <v>3400</v>
      </c>
      <c r="F3447" s="20">
        <v>44977</v>
      </c>
      <c r="G3447" s="24" t="str">
        <f>IF(ISBLANK(tblnventory[[#This Row],[Installed By]]),"Store","Installed")</f>
        <v>Store</v>
      </c>
      <c r="H3447" t="s">
        <v>8243</v>
      </c>
      <c r="J3447">
        <v>2191007950</v>
      </c>
      <c r="K3447" s="17"/>
      <c r="O3447" t="b">
        <f>IF(tblnventory[[#This Row],[Installed]],LEFT(tblnventory[[#This Row],[Location]],3))</f>
        <v>0</v>
      </c>
      <c r="P3447" t="str">
        <f>_xlfn.XLOOKUP(tblnventory[[#This Row],[Serial Number]],[1]!tblDNACInventory[Floor],[1]!tblDNACInventory[Name],"Not Used")</f>
        <v>Not Used</v>
      </c>
      <c r="T3447" t="b">
        <f>NOT(ISBLANK(tblnventory[[#This Row],[Installed By]]))</f>
        <v>0</v>
      </c>
      <c r="U3447" t="str">
        <f>VLOOKUP(A3447, [1]!tblDescription[#Data], 3, 0)</f>
        <v>Catalyst 9166I AP (W6E, tri-band 4x4, XOR) w/Reg-Z</v>
      </c>
      <c r="V3447" s="22" cm="1">
        <f t="array" ref="V3447">_xlfn.XLOOKUP(1,([1]!tblOrders[Order]=tblnventory[[#This Row],[PO]])*([1]!tblOrders[Description]=tblnventory[[#This Row],[Item]]),[1]!tblOrders[Unit Total],0)</f>
        <v>902.54</v>
      </c>
      <c r="W3447" s="23" cm="1">
        <f t="array" ref="W3447">_xlfn.XLOOKUP(1,([1]!tblOrders[Order]=tblnventory[[#This Row],[PO]])*([1]!tblOrders[Description]=tblnventory[[#This Row],[Item]]),[1]!tblOrders[Licence])</f>
        <v>0</v>
      </c>
      <c r="X3447" t="b" cm="1">
        <f t="array" ref="X3447">NOT(_xlfn.XLOOKUP(tblnventory[[#This Row],[PO]]&amp;tblnventory[[#This Row],[Item]],[1]!tblOrders[Order]&amp;[1]!tblOrders[Description],[1]!tblOrders[Paid Licence],FALSE))</f>
        <v>1</v>
      </c>
      <c r="Y34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48" spans="1:25" ht="15.75" thickBot="1">
      <c r="A3448" s="19" t="s">
        <v>8242</v>
      </c>
      <c r="B3448" t="str">
        <f>_xlfn.XLOOKUP(tblnventory[[#This Row],[Item]],[1]!tblDescription[Item],[1]!tblDescription[Description])</f>
        <v>Catalyst 9166I AP (W6E, tri-band 4x4, XOR) w/Reg-Z</v>
      </c>
      <c r="C3448" t="str">
        <f>_xlfn.XLOOKUP(tblnventory[[#This Row],[Item]],[1]!tblDescription[Item],[1]!tblDescription[Type])</f>
        <v>WAP</v>
      </c>
      <c r="D3448" t="str">
        <f>_xlfn.XLOOKUP(tblnventory[[#This Row],[Use]],[1]!tblCodes[Use],[1]!tblCodes[Code])</f>
        <v>WiFi</v>
      </c>
      <c r="E3448" s="13" t="s">
        <v>3401</v>
      </c>
      <c r="F3448" s="20">
        <v>44977</v>
      </c>
      <c r="G3448" s="24" t="str">
        <f>IF(ISBLANK(tblnventory[[#This Row],[Installed By]]),"Store","Installed")</f>
        <v>Store</v>
      </c>
      <c r="H3448" t="s">
        <v>8243</v>
      </c>
      <c r="J3448">
        <v>2191007950</v>
      </c>
      <c r="K3448" s="17"/>
      <c r="O3448" t="b">
        <f>IF(tblnventory[[#This Row],[Installed]],LEFT(tblnventory[[#This Row],[Location]],3))</f>
        <v>0</v>
      </c>
      <c r="P3448" t="str">
        <f>_xlfn.XLOOKUP(tblnventory[[#This Row],[Serial Number]],[1]!tblDNACInventory[Floor],[1]!tblDNACInventory[Name],"Not Used")</f>
        <v>Not Used</v>
      </c>
      <c r="T3448" t="b">
        <f>NOT(ISBLANK(tblnventory[[#This Row],[Installed By]]))</f>
        <v>0</v>
      </c>
      <c r="U3448" t="str">
        <f>VLOOKUP(A3448, [1]!tblDescription[#Data], 3, 0)</f>
        <v>Catalyst 9166I AP (W6E, tri-band 4x4, XOR) w/Reg-Z</v>
      </c>
      <c r="V3448" s="22" cm="1">
        <f t="array" ref="V3448">_xlfn.XLOOKUP(1,([1]!tblOrders[Order]=tblnventory[[#This Row],[PO]])*([1]!tblOrders[Description]=tblnventory[[#This Row],[Item]]),[1]!tblOrders[Unit Total],0)</f>
        <v>902.54</v>
      </c>
      <c r="W3448" s="23" cm="1">
        <f t="array" ref="W3448">_xlfn.XLOOKUP(1,([1]!tblOrders[Order]=tblnventory[[#This Row],[PO]])*([1]!tblOrders[Description]=tblnventory[[#This Row],[Item]]),[1]!tblOrders[Licence])</f>
        <v>0</v>
      </c>
      <c r="X3448" t="b" cm="1">
        <f t="array" ref="X3448">NOT(_xlfn.XLOOKUP(tblnventory[[#This Row],[PO]]&amp;tblnventory[[#This Row],[Item]],[1]!tblOrders[Order]&amp;[1]!tblOrders[Description],[1]!tblOrders[Paid Licence],FALSE))</f>
        <v>1</v>
      </c>
      <c r="Y34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49" spans="1:25" ht="15.75" thickBot="1">
      <c r="A3449" s="19" t="s">
        <v>8242</v>
      </c>
      <c r="B3449" t="str">
        <f>_xlfn.XLOOKUP(tblnventory[[#This Row],[Item]],[1]!tblDescription[Item],[1]!tblDescription[Description])</f>
        <v>Catalyst 9166I AP (W6E, tri-band 4x4, XOR) w/Reg-Z</v>
      </c>
      <c r="C3449" t="str">
        <f>_xlfn.XLOOKUP(tblnventory[[#This Row],[Item]],[1]!tblDescription[Item],[1]!tblDescription[Type])</f>
        <v>WAP</v>
      </c>
      <c r="D3449" t="str">
        <f>_xlfn.XLOOKUP(tblnventory[[#This Row],[Use]],[1]!tblCodes[Use],[1]!tblCodes[Code])</f>
        <v>WiFi</v>
      </c>
      <c r="E3449" s="13" t="s">
        <v>3402</v>
      </c>
      <c r="F3449" s="20">
        <v>44977</v>
      </c>
      <c r="G3449" s="24" t="str">
        <f>IF(ISBLANK(tblnventory[[#This Row],[Installed By]]),"Store","Installed")</f>
        <v>Store</v>
      </c>
      <c r="H3449" t="s">
        <v>8243</v>
      </c>
      <c r="J3449">
        <v>2191007950</v>
      </c>
      <c r="K3449" s="17"/>
      <c r="O3449" t="b">
        <f>IF(tblnventory[[#This Row],[Installed]],LEFT(tblnventory[[#This Row],[Location]],3))</f>
        <v>0</v>
      </c>
      <c r="P3449" t="str">
        <f>_xlfn.XLOOKUP(tblnventory[[#This Row],[Serial Number]],[1]!tblDNACInventory[Floor],[1]!tblDNACInventory[Name],"Not Used")</f>
        <v>Not Used</v>
      </c>
      <c r="T3449" t="b">
        <f>NOT(ISBLANK(tblnventory[[#This Row],[Installed By]]))</f>
        <v>0</v>
      </c>
      <c r="U3449" t="str">
        <f>VLOOKUP(A3449, [1]!tblDescription[#Data], 3, 0)</f>
        <v>Catalyst 9166I AP (W6E, tri-band 4x4, XOR) w/Reg-Z</v>
      </c>
      <c r="V3449" s="22" cm="1">
        <f t="array" ref="V3449">_xlfn.XLOOKUP(1,([1]!tblOrders[Order]=tblnventory[[#This Row],[PO]])*([1]!tblOrders[Description]=tblnventory[[#This Row],[Item]]),[1]!tblOrders[Unit Total],0)</f>
        <v>902.54</v>
      </c>
      <c r="W3449" s="23" cm="1">
        <f t="array" ref="W3449">_xlfn.XLOOKUP(1,([1]!tblOrders[Order]=tblnventory[[#This Row],[PO]])*([1]!tblOrders[Description]=tblnventory[[#This Row],[Item]]),[1]!tblOrders[Licence])</f>
        <v>0</v>
      </c>
      <c r="X3449" t="b" cm="1">
        <f t="array" ref="X3449">NOT(_xlfn.XLOOKUP(tblnventory[[#This Row],[PO]]&amp;tblnventory[[#This Row],[Item]],[1]!tblOrders[Order]&amp;[1]!tblOrders[Description],[1]!tblOrders[Paid Licence],FALSE))</f>
        <v>1</v>
      </c>
      <c r="Y34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50" spans="1:25" ht="15.75" thickBot="1">
      <c r="A3450" s="19" t="s">
        <v>8242</v>
      </c>
      <c r="B3450" t="str">
        <f>_xlfn.XLOOKUP(tblnventory[[#This Row],[Item]],[1]!tblDescription[Item],[1]!tblDescription[Description])</f>
        <v>Catalyst 9166I AP (W6E, tri-band 4x4, XOR) w/Reg-Z</v>
      </c>
      <c r="C3450" t="str">
        <f>_xlfn.XLOOKUP(tblnventory[[#This Row],[Item]],[1]!tblDescription[Item],[1]!tblDescription[Type])</f>
        <v>WAP</v>
      </c>
      <c r="D3450" t="str">
        <f>_xlfn.XLOOKUP(tblnventory[[#This Row],[Use]],[1]!tblCodes[Use],[1]!tblCodes[Code])</f>
        <v>WiFi</v>
      </c>
      <c r="E3450" s="13" t="s">
        <v>3403</v>
      </c>
      <c r="F3450" s="20">
        <v>44977</v>
      </c>
      <c r="G3450" s="24" t="str">
        <f>IF(ISBLANK(tblnventory[[#This Row],[Installed By]]),"Store","Installed")</f>
        <v>Store</v>
      </c>
      <c r="H3450" t="s">
        <v>8243</v>
      </c>
      <c r="J3450">
        <v>2191007950</v>
      </c>
      <c r="K3450" s="17"/>
      <c r="O3450" t="b">
        <f>IF(tblnventory[[#This Row],[Installed]],LEFT(tblnventory[[#This Row],[Location]],3))</f>
        <v>0</v>
      </c>
      <c r="P3450" t="str">
        <f>_xlfn.XLOOKUP(tblnventory[[#This Row],[Serial Number]],[1]!tblDNACInventory[Floor],[1]!tblDNACInventory[Name],"Not Used")</f>
        <v>Not Used</v>
      </c>
      <c r="T3450" t="b">
        <f>NOT(ISBLANK(tblnventory[[#This Row],[Installed By]]))</f>
        <v>0</v>
      </c>
      <c r="U3450" t="str">
        <f>VLOOKUP(A3450, [1]!tblDescription[#Data], 3, 0)</f>
        <v>Catalyst 9166I AP (W6E, tri-band 4x4, XOR) w/Reg-Z</v>
      </c>
      <c r="V3450" s="22" cm="1">
        <f t="array" ref="V3450">_xlfn.XLOOKUP(1,([1]!tblOrders[Order]=tblnventory[[#This Row],[PO]])*([1]!tblOrders[Description]=tblnventory[[#This Row],[Item]]),[1]!tblOrders[Unit Total],0)</f>
        <v>902.54</v>
      </c>
      <c r="W3450" s="23" cm="1">
        <f t="array" ref="W3450">_xlfn.XLOOKUP(1,([1]!tblOrders[Order]=tblnventory[[#This Row],[PO]])*([1]!tblOrders[Description]=tblnventory[[#This Row],[Item]]),[1]!tblOrders[Licence])</f>
        <v>0</v>
      </c>
      <c r="X3450" t="b" cm="1">
        <f t="array" ref="X3450">NOT(_xlfn.XLOOKUP(tblnventory[[#This Row],[PO]]&amp;tblnventory[[#This Row],[Item]],[1]!tblOrders[Order]&amp;[1]!tblOrders[Description],[1]!tblOrders[Paid Licence],FALSE))</f>
        <v>1</v>
      </c>
      <c r="Y34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51" spans="1:25" ht="15.75" thickBot="1">
      <c r="A3451" s="19" t="s">
        <v>8242</v>
      </c>
      <c r="B3451" t="str">
        <f>_xlfn.XLOOKUP(tblnventory[[#This Row],[Item]],[1]!tblDescription[Item],[1]!tblDescription[Description])</f>
        <v>Catalyst 9166I AP (W6E, tri-band 4x4, XOR) w/Reg-Z</v>
      </c>
      <c r="C3451" t="str">
        <f>_xlfn.XLOOKUP(tblnventory[[#This Row],[Item]],[1]!tblDescription[Item],[1]!tblDescription[Type])</f>
        <v>WAP</v>
      </c>
      <c r="D3451" t="str">
        <f>_xlfn.XLOOKUP(tblnventory[[#This Row],[Use]],[1]!tblCodes[Use],[1]!tblCodes[Code])</f>
        <v>WiFi</v>
      </c>
      <c r="E3451" s="13" t="s">
        <v>3404</v>
      </c>
      <c r="F3451" s="20">
        <v>44977</v>
      </c>
      <c r="G3451" s="24" t="str">
        <f>IF(ISBLANK(tblnventory[[#This Row],[Installed By]]),"Store","Installed")</f>
        <v>Store</v>
      </c>
      <c r="H3451" t="s">
        <v>8243</v>
      </c>
      <c r="J3451">
        <v>2191007950</v>
      </c>
      <c r="K3451" s="17"/>
      <c r="O3451" t="b">
        <f>IF(tblnventory[[#This Row],[Installed]],LEFT(tblnventory[[#This Row],[Location]],3))</f>
        <v>0</v>
      </c>
      <c r="P3451" t="str">
        <f>_xlfn.XLOOKUP(tblnventory[[#This Row],[Serial Number]],[1]!tblDNACInventory[Floor],[1]!tblDNACInventory[Name],"Not Used")</f>
        <v>Not Used</v>
      </c>
      <c r="T3451" t="b">
        <f>NOT(ISBLANK(tblnventory[[#This Row],[Installed By]]))</f>
        <v>0</v>
      </c>
      <c r="U3451" t="str">
        <f>VLOOKUP(A3451, [1]!tblDescription[#Data], 3, 0)</f>
        <v>Catalyst 9166I AP (W6E, tri-band 4x4, XOR) w/Reg-Z</v>
      </c>
      <c r="V3451" s="22" cm="1">
        <f t="array" ref="V3451">_xlfn.XLOOKUP(1,([1]!tblOrders[Order]=tblnventory[[#This Row],[PO]])*([1]!tblOrders[Description]=tblnventory[[#This Row],[Item]]),[1]!tblOrders[Unit Total],0)</f>
        <v>902.54</v>
      </c>
      <c r="W3451" s="23" cm="1">
        <f t="array" ref="W3451">_xlfn.XLOOKUP(1,([1]!tblOrders[Order]=tblnventory[[#This Row],[PO]])*([1]!tblOrders[Description]=tblnventory[[#This Row],[Item]]),[1]!tblOrders[Licence])</f>
        <v>0</v>
      </c>
      <c r="X3451" t="b" cm="1">
        <f t="array" ref="X3451">NOT(_xlfn.XLOOKUP(tblnventory[[#This Row],[PO]]&amp;tblnventory[[#This Row],[Item]],[1]!tblOrders[Order]&amp;[1]!tblOrders[Description],[1]!tblOrders[Paid Licence],FALSE))</f>
        <v>1</v>
      </c>
      <c r="Y34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52" spans="1:25" ht="15.75" thickBot="1">
      <c r="A3452" s="19" t="s">
        <v>8242</v>
      </c>
      <c r="B3452" t="str">
        <f>_xlfn.XLOOKUP(tblnventory[[#This Row],[Item]],[1]!tblDescription[Item],[1]!tblDescription[Description])</f>
        <v>Catalyst 9166I AP (W6E, tri-band 4x4, XOR) w/Reg-Z</v>
      </c>
      <c r="C3452" t="str">
        <f>_xlfn.XLOOKUP(tblnventory[[#This Row],[Item]],[1]!tblDescription[Item],[1]!tblDescription[Type])</f>
        <v>WAP</v>
      </c>
      <c r="D3452" t="str">
        <f>_xlfn.XLOOKUP(tblnventory[[#This Row],[Use]],[1]!tblCodes[Use],[1]!tblCodes[Code])</f>
        <v>WiFi</v>
      </c>
      <c r="E3452" s="13" t="s">
        <v>3405</v>
      </c>
      <c r="F3452" s="20">
        <v>44977</v>
      </c>
      <c r="G3452" s="24" t="str">
        <f>IF(ISBLANK(tblnventory[[#This Row],[Installed By]]),"Store","Installed")</f>
        <v>Store</v>
      </c>
      <c r="H3452" t="s">
        <v>8243</v>
      </c>
      <c r="J3452">
        <v>2191007950</v>
      </c>
      <c r="K3452" s="17"/>
      <c r="O3452" t="b">
        <f>IF(tblnventory[[#This Row],[Installed]],LEFT(tblnventory[[#This Row],[Location]],3))</f>
        <v>0</v>
      </c>
      <c r="P3452" t="str">
        <f>_xlfn.XLOOKUP(tblnventory[[#This Row],[Serial Number]],[1]!tblDNACInventory[Floor],[1]!tblDNACInventory[Name],"Not Used")</f>
        <v>Not Used</v>
      </c>
      <c r="T3452" t="b">
        <f>NOT(ISBLANK(tblnventory[[#This Row],[Installed By]]))</f>
        <v>0</v>
      </c>
      <c r="U3452" t="str">
        <f>VLOOKUP(A3452, [1]!tblDescription[#Data], 3, 0)</f>
        <v>Catalyst 9166I AP (W6E, tri-band 4x4, XOR) w/Reg-Z</v>
      </c>
      <c r="V3452" s="22" cm="1">
        <f t="array" ref="V3452">_xlfn.XLOOKUP(1,([1]!tblOrders[Order]=tblnventory[[#This Row],[PO]])*([1]!tblOrders[Description]=tblnventory[[#This Row],[Item]]),[1]!tblOrders[Unit Total],0)</f>
        <v>902.54</v>
      </c>
      <c r="W3452" s="23" cm="1">
        <f t="array" ref="W3452">_xlfn.XLOOKUP(1,([1]!tblOrders[Order]=tblnventory[[#This Row],[PO]])*([1]!tblOrders[Description]=tblnventory[[#This Row],[Item]]),[1]!tblOrders[Licence])</f>
        <v>0</v>
      </c>
      <c r="X3452" t="b" cm="1">
        <f t="array" ref="X3452">NOT(_xlfn.XLOOKUP(tblnventory[[#This Row],[PO]]&amp;tblnventory[[#This Row],[Item]],[1]!tblOrders[Order]&amp;[1]!tblOrders[Description],[1]!tblOrders[Paid Licence],FALSE))</f>
        <v>1</v>
      </c>
      <c r="Y34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53" spans="1:25" ht="15.75" thickBot="1">
      <c r="A3453" s="19" t="s">
        <v>8242</v>
      </c>
      <c r="B3453" t="str">
        <f>_xlfn.XLOOKUP(tblnventory[[#This Row],[Item]],[1]!tblDescription[Item],[1]!tblDescription[Description])</f>
        <v>Catalyst 9166I AP (W6E, tri-band 4x4, XOR) w/Reg-Z</v>
      </c>
      <c r="C3453" t="str">
        <f>_xlfn.XLOOKUP(tblnventory[[#This Row],[Item]],[1]!tblDescription[Item],[1]!tblDescription[Type])</f>
        <v>WAP</v>
      </c>
      <c r="D3453" t="str">
        <f>_xlfn.XLOOKUP(tblnventory[[#This Row],[Use]],[1]!tblCodes[Use],[1]!tblCodes[Code])</f>
        <v>WiFi</v>
      </c>
      <c r="E3453" s="13" t="s">
        <v>3406</v>
      </c>
      <c r="F3453" s="20">
        <v>44977</v>
      </c>
      <c r="G3453" s="24" t="str">
        <f>IF(ISBLANK(tblnventory[[#This Row],[Installed By]]),"Store","Installed")</f>
        <v>Store</v>
      </c>
      <c r="H3453" t="s">
        <v>8243</v>
      </c>
      <c r="J3453">
        <v>2191007950</v>
      </c>
      <c r="K3453" s="17"/>
      <c r="O3453" t="b">
        <f>IF(tblnventory[[#This Row],[Installed]],LEFT(tblnventory[[#This Row],[Location]],3))</f>
        <v>0</v>
      </c>
      <c r="P3453" t="str">
        <f>_xlfn.XLOOKUP(tblnventory[[#This Row],[Serial Number]],[1]!tblDNACInventory[Floor],[1]!tblDNACInventory[Name],"Not Used")</f>
        <v>Not Used</v>
      </c>
      <c r="T3453" t="b">
        <f>NOT(ISBLANK(tblnventory[[#This Row],[Installed By]]))</f>
        <v>0</v>
      </c>
      <c r="U3453" t="str">
        <f>VLOOKUP(A3453, [1]!tblDescription[#Data], 3, 0)</f>
        <v>Catalyst 9166I AP (W6E, tri-band 4x4, XOR) w/Reg-Z</v>
      </c>
      <c r="V3453" s="22" cm="1">
        <f t="array" ref="V3453">_xlfn.XLOOKUP(1,([1]!tblOrders[Order]=tblnventory[[#This Row],[PO]])*([1]!tblOrders[Description]=tblnventory[[#This Row],[Item]]),[1]!tblOrders[Unit Total],0)</f>
        <v>902.54</v>
      </c>
      <c r="W3453" s="23" cm="1">
        <f t="array" ref="W3453">_xlfn.XLOOKUP(1,([1]!tblOrders[Order]=tblnventory[[#This Row],[PO]])*([1]!tblOrders[Description]=tblnventory[[#This Row],[Item]]),[1]!tblOrders[Licence])</f>
        <v>0</v>
      </c>
      <c r="X3453" t="b" cm="1">
        <f t="array" ref="X3453">NOT(_xlfn.XLOOKUP(tblnventory[[#This Row],[PO]]&amp;tblnventory[[#This Row],[Item]],[1]!tblOrders[Order]&amp;[1]!tblOrders[Description],[1]!tblOrders[Paid Licence],FALSE))</f>
        <v>1</v>
      </c>
      <c r="Y34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54" spans="1:25" ht="15.75" thickBot="1">
      <c r="A3454" s="19" t="s">
        <v>8242</v>
      </c>
      <c r="B3454" t="str">
        <f>_xlfn.XLOOKUP(tblnventory[[#This Row],[Item]],[1]!tblDescription[Item],[1]!tblDescription[Description])</f>
        <v>Catalyst 9166I AP (W6E, tri-band 4x4, XOR) w/Reg-Z</v>
      </c>
      <c r="C3454" t="str">
        <f>_xlfn.XLOOKUP(tblnventory[[#This Row],[Item]],[1]!tblDescription[Item],[1]!tblDescription[Type])</f>
        <v>WAP</v>
      </c>
      <c r="D3454" t="str">
        <f>_xlfn.XLOOKUP(tblnventory[[#This Row],[Use]],[1]!tblCodes[Use],[1]!tblCodes[Code])</f>
        <v>WiFi</v>
      </c>
      <c r="E3454" s="13" t="s">
        <v>3407</v>
      </c>
      <c r="F3454" s="20">
        <v>44977</v>
      </c>
      <c r="G3454" s="24" t="str">
        <f>IF(ISBLANK(tblnventory[[#This Row],[Installed By]]),"Store","Installed")</f>
        <v>Store</v>
      </c>
      <c r="H3454" t="s">
        <v>8243</v>
      </c>
      <c r="J3454">
        <v>2191007950</v>
      </c>
      <c r="K3454" s="17"/>
      <c r="O3454" t="b">
        <f>IF(tblnventory[[#This Row],[Installed]],LEFT(tblnventory[[#This Row],[Location]],3))</f>
        <v>0</v>
      </c>
      <c r="P3454" t="str">
        <f>_xlfn.XLOOKUP(tblnventory[[#This Row],[Serial Number]],[1]!tblDNACInventory[Floor],[1]!tblDNACInventory[Name],"Not Used")</f>
        <v>Not Used</v>
      </c>
      <c r="T3454" t="b">
        <f>NOT(ISBLANK(tblnventory[[#This Row],[Installed By]]))</f>
        <v>0</v>
      </c>
      <c r="U3454" t="str">
        <f>VLOOKUP(A3454, [1]!tblDescription[#Data], 3, 0)</f>
        <v>Catalyst 9166I AP (W6E, tri-band 4x4, XOR) w/Reg-Z</v>
      </c>
      <c r="V3454" s="22" cm="1">
        <f t="array" ref="V3454">_xlfn.XLOOKUP(1,([1]!tblOrders[Order]=tblnventory[[#This Row],[PO]])*([1]!tblOrders[Description]=tblnventory[[#This Row],[Item]]),[1]!tblOrders[Unit Total],0)</f>
        <v>902.54</v>
      </c>
      <c r="W3454" s="23" cm="1">
        <f t="array" ref="W3454">_xlfn.XLOOKUP(1,([1]!tblOrders[Order]=tblnventory[[#This Row],[PO]])*([1]!tblOrders[Description]=tblnventory[[#This Row],[Item]]),[1]!tblOrders[Licence])</f>
        <v>0</v>
      </c>
      <c r="X3454" t="b" cm="1">
        <f t="array" ref="X3454">NOT(_xlfn.XLOOKUP(tblnventory[[#This Row],[PO]]&amp;tblnventory[[#This Row],[Item]],[1]!tblOrders[Order]&amp;[1]!tblOrders[Description],[1]!tblOrders[Paid Licence],FALSE))</f>
        <v>1</v>
      </c>
      <c r="Y34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55" spans="1:25" ht="15.75" thickBot="1">
      <c r="A3455" s="19" t="s">
        <v>8242</v>
      </c>
      <c r="B3455" t="str">
        <f>_xlfn.XLOOKUP(tblnventory[[#This Row],[Item]],[1]!tblDescription[Item],[1]!tblDescription[Description])</f>
        <v>Catalyst 9166I AP (W6E, tri-band 4x4, XOR) w/Reg-Z</v>
      </c>
      <c r="C3455" t="str">
        <f>_xlfn.XLOOKUP(tblnventory[[#This Row],[Item]],[1]!tblDescription[Item],[1]!tblDescription[Type])</f>
        <v>WAP</v>
      </c>
      <c r="D3455" t="str">
        <f>_xlfn.XLOOKUP(tblnventory[[#This Row],[Use]],[1]!tblCodes[Use],[1]!tblCodes[Code])</f>
        <v>WiFi</v>
      </c>
      <c r="E3455" s="13" t="s">
        <v>3408</v>
      </c>
      <c r="F3455" s="20">
        <v>44977</v>
      </c>
      <c r="G3455" s="24" t="str">
        <f>IF(ISBLANK(tblnventory[[#This Row],[Installed By]]),"Store","Installed")</f>
        <v>Store</v>
      </c>
      <c r="H3455" t="s">
        <v>8243</v>
      </c>
      <c r="J3455">
        <v>2191007950</v>
      </c>
      <c r="K3455" s="17"/>
      <c r="O3455" t="b">
        <f>IF(tblnventory[[#This Row],[Installed]],LEFT(tblnventory[[#This Row],[Location]],3))</f>
        <v>0</v>
      </c>
      <c r="P3455" t="str">
        <f>_xlfn.XLOOKUP(tblnventory[[#This Row],[Serial Number]],[1]!tblDNACInventory[Floor],[1]!tblDNACInventory[Name],"Not Used")</f>
        <v>Not Used</v>
      </c>
      <c r="T3455" t="b">
        <f>NOT(ISBLANK(tblnventory[[#This Row],[Installed By]]))</f>
        <v>0</v>
      </c>
      <c r="U3455" t="str">
        <f>VLOOKUP(A3455, [1]!tblDescription[#Data], 3, 0)</f>
        <v>Catalyst 9166I AP (W6E, tri-band 4x4, XOR) w/Reg-Z</v>
      </c>
      <c r="V3455" s="22" cm="1">
        <f t="array" ref="V3455">_xlfn.XLOOKUP(1,([1]!tblOrders[Order]=tblnventory[[#This Row],[PO]])*([1]!tblOrders[Description]=tblnventory[[#This Row],[Item]]),[1]!tblOrders[Unit Total],0)</f>
        <v>902.54</v>
      </c>
      <c r="W3455" s="23" cm="1">
        <f t="array" ref="W3455">_xlfn.XLOOKUP(1,([1]!tblOrders[Order]=tblnventory[[#This Row],[PO]])*([1]!tblOrders[Description]=tblnventory[[#This Row],[Item]]),[1]!tblOrders[Licence])</f>
        <v>0</v>
      </c>
      <c r="X3455" t="b" cm="1">
        <f t="array" ref="X3455">NOT(_xlfn.XLOOKUP(tblnventory[[#This Row],[PO]]&amp;tblnventory[[#This Row],[Item]],[1]!tblOrders[Order]&amp;[1]!tblOrders[Description],[1]!tblOrders[Paid Licence],FALSE))</f>
        <v>1</v>
      </c>
      <c r="Y34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56" spans="1:25" ht="15.75" thickBot="1">
      <c r="A3456" s="19" t="s">
        <v>8242</v>
      </c>
      <c r="B3456" t="str">
        <f>_xlfn.XLOOKUP(tblnventory[[#This Row],[Item]],[1]!tblDescription[Item],[1]!tblDescription[Description])</f>
        <v>Catalyst 9166I AP (W6E, tri-band 4x4, XOR) w/Reg-Z</v>
      </c>
      <c r="C3456" t="str">
        <f>_xlfn.XLOOKUP(tblnventory[[#This Row],[Item]],[1]!tblDescription[Item],[1]!tblDescription[Type])</f>
        <v>WAP</v>
      </c>
      <c r="D3456" t="str">
        <f>_xlfn.XLOOKUP(tblnventory[[#This Row],[Use]],[1]!tblCodes[Use],[1]!tblCodes[Code])</f>
        <v>WiFi</v>
      </c>
      <c r="E3456" s="13" t="s">
        <v>3409</v>
      </c>
      <c r="F3456" s="20">
        <v>44977</v>
      </c>
      <c r="G3456" s="24" t="str">
        <f>IF(ISBLANK(tblnventory[[#This Row],[Installed By]]),"Store","Installed")</f>
        <v>Store</v>
      </c>
      <c r="H3456" t="s">
        <v>8243</v>
      </c>
      <c r="J3456">
        <v>2191007950</v>
      </c>
      <c r="K3456" s="17"/>
      <c r="O3456" t="b">
        <f>IF(tblnventory[[#This Row],[Installed]],LEFT(tblnventory[[#This Row],[Location]],3))</f>
        <v>0</v>
      </c>
      <c r="P3456" t="str">
        <f>_xlfn.XLOOKUP(tblnventory[[#This Row],[Serial Number]],[1]!tblDNACInventory[Floor],[1]!tblDNACInventory[Name],"Not Used")</f>
        <v>Not Used</v>
      </c>
      <c r="T3456" t="b">
        <f>NOT(ISBLANK(tblnventory[[#This Row],[Installed By]]))</f>
        <v>0</v>
      </c>
      <c r="U3456" t="str">
        <f>VLOOKUP(A3456, [1]!tblDescription[#Data], 3, 0)</f>
        <v>Catalyst 9166I AP (W6E, tri-band 4x4, XOR) w/Reg-Z</v>
      </c>
      <c r="V3456" s="22" cm="1">
        <f t="array" ref="V3456">_xlfn.XLOOKUP(1,([1]!tblOrders[Order]=tblnventory[[#This Row],[PO]])*([1]!tblOrders[Description]=tblnventory[[#This Row],[Item]]),[1]!tblOrders[Unit Total],0)</f>
        <v>902.54</v>
      </c>
      <c r="W3456" s="23" cm="1">
        <f t="array" ref="W3456">_xlfn.XLOOKUP(1,([1]!tblOrders[Order]=tblnventory[[#This Row],[PO]])*([1]!tblOrders[Description]=tblnventory[[#This Row],[Item]]),[1]!tblOrders[Licence])</f>
        <v>0</v>
      </c>
      <c r="X3456" t="b" cm="1">
        <f t="array" ref="X3456">NOT(_xlfn.XLOOKUP(tblnventory[[#This Row],[PO]]&amp;tblnventory[[#This Row],[Item]],[1]!tblOrders[Order]&amp;[1]!tblOrders[Description],[1]!tblOrders[Paid Licence],FALSE))</f>
        <v>1</v>
      </c>
      <c r="Y34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57" spans="1:25" ht="15.75" thickBot="1">
      <c r="A3457" s="19" t="s">
        <v>8242</v>
      </c>
      <c r="B3457" t="str">
        <f>_xlfn.XLOOKUP(tblnventory[[#This Row],[Item]],[1]!tblDescription[Item],[1]!tblDescription[Description])</f>
        <v>Catalyst 9166I AP (W6E, tri-band 4x4, XOR) w/Reg-Z</v>
      </c>
      <c r="C3457" t="str">
        <f>_xlfn.XLOOKUP(tblnventory[[#This Row],[Item]],[1]!tblDescription[Item],[1]!tblDescription[Type])</f>
        <v>WAP</v>
      </c>
      <c r="D3457" t="str">
        <f>_xlfn.XLOOKUP(tblnventory[[#This Row],[Use]],[1]!tblCodes[Use],[1]!tblCodes[Code])</f>
        <v>WiFi</v>
      </c>
      <c r="E3457" s="13" t="s">
        <v>3410</v>
      </c>
      <c r="F3457" s="20">
        <v>44977</v>
      </c>
      <c r="G3457" s="24" t="str">
        <f>IF(ISBLANK(tblnventory[[#This Row],[Installed By]]),"Store","Installed")</f>
        <v>Store</v>
      </c>
      <c r="H3457" t="s">
        <v>8243</v>
      </c>
      <c r="J3457">
        <v>2191007950</v>
      </c>
      <c r="K3457" s="17"/>
      <c r="O3457" t="b">
        <f>IF(tblnventory[[#This Row],[Installed]],LEFT(tblnventory[[#This Row],[Location]],3))</f>
        <v>0</v>
      </c>
      <c r="P3457" t="str">
        <f>_xlfn.XLOOKUP(tblnventory[[#This Row],[Serial Number]],[1]!tblDNACInventory[Floor],[1]!tblDNACInventory[Name],"Not Used")</f>
        <v>Not Used</v>
      </c>
      <c r="T3457" t="b">
        <f>NOT(ISBLANK(tblnventory[[#This Row],[Installed By]]))</f>
        <v>0</v>
      </c>
      <c r="U3457" t="str">
        <f>VLOOKUP(A3457, [1]!tblDescription[#Data], 3, 0)</f>
        <v>Catalyst 9166I AP (W6E, tri-band 4x4, XOR) w/Reg-Z</v>
      </c>
      <c r="V3457" s="22" cm="1">
        <f t="array" ref="V3457">_xlfn.XLOOKUP(1,([1]!tblOrders[Order]=tblnventory[[#This Row],[PO]])*([1]!tblOrders[Description]=tblnventory[[#This Row],[Item]]),[1]!tblOrders[Unit Total],0)</f>
        <v>902.54</v>
      </c>
      <c r="W3457" s="23" cm="1">
        <f t="array" ref="W3457">_xlfn.XLOOKUP(1,([1]!tblOrders[Order]=tblnventory[[#This Row],[PO]])*([1]!tblOrders[Description]=tblnventory[[#This Row],[Item]]),[1]!tblOrders[Licence])</f>
        <v>0</v>
      </c>
      <c r="X3457" t="b" cm="1">
        <f t="array" ref="X3457">NOT(_xlfn.XLOOKUP(tblnventory[[#This Row],[PO]]&amp;tblnventory[[#This Row],[Item]],[1]!tblOrders[Order]&amp;[1]!tblOrders[Description],[1]!tblOrders[Paid Licence],FALSE))</f>
        <v>1</v>
      </c>
      <c r="Y34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58" spans="1:25" ht="15.75" thickBot="1">
      <c r="A3458" s="19" t="s">
        <v>8242</v>
      </c>
      <c r="B3458" t="str">
        <f>_xlfn.XLOOKUP(tblnventory[[#This Row],[Item]],[1]!tblDescription[Item],[1]!tblDescription[Description])</f>
        <v>Catalyst 9166I AP (W6E, tri-band 4x4, XOR) w/Reg-Z</v>
      </c>
      <c r="C3458" t="str">
        <f>_xlfn.XLOOKUP(tblnventory[[#This Row],[Item]],[1]!tblDescription[Item],[1]!tblDescription[Type])</f>
        <v>WAP</v>
      </c>
      <c r="D3458" t="str">
        <f>_xlfn.XLOOKUP(tblnventory[[#This Row],[Use]],[1]!tblCodes[Use],[1]!tblCodes[Code])</f>
        <v>WiFi</v>
      </c>
      <c r="E3458" s="13" t="s">
        <v>3411</v>
      </c>
      <c r="F3458" s="20">
        <v>44977</v>
      </c>
      <c r="G3458" s="24" t="str">
        <f>IF(ISBLANK(tblnventory[[#This Row],[Installed By]]),"Store","Installed")</f>
        <v>Store</v>
      </c>
      <c r="H3458" t="s">
        <v>8243</v>
      </c>
      <c r="J3458">
        <v>2191007950</v>
      </c>
      <c r="K3458" s="17"/>
      <c r="O3458" t="b">
        <f>IF(tblnventory[[#This Row],[Installed]],LEFT(tblnventory[[#This Row],[Location]],3))</f>
        <v>0</v>
      </c>
      <c r="P3458" t="str">
        <f>_xlfn.XLOOKUP(tblnventory[[#This Row],[Serial Number]],[1]!tblDNACInventory[Floor],[1]!tblDNACInventory[Name],"Not Used")</f>
        <v>Not Used</v>
      </c>
      <c r="T3458" t="b">
        <f>NOT(ISBLANK(tblnventory[[#This Row],[Installed By]]))</f>
        <v>0</v>
      </c>
      <c r="U3458" t="str">
        <f>VLOOKUP(A3458, [1]!tblDescription[#Data], 3, 0)</f>
        <v>Catalyst 9166I AP (W6E, tri-band 4x4, XOR) w/Reg-Z</v>
      </c>
      <c r="V3458" s="22" cm="1">
        <f t="array" ref="V3458">_xlfn.XLOOKUP(1,([1]!tblOrders[Order]=tblnventory[[#This Row],[PO]])*([1]!tblOrders[Description]=tblnventory[[#This Row],[Item]]),[1]!tblOrders[Unit Total],0)</f>
        <v>902.54</v>
      </c>
      <c r="W3458" s="23" cm="1">
        <f t="array" ref="W3458">_xlfn.XLOOKUP(1,([1]!tblOrders[Order]=tblnventory[[#This Row],[PO]])*([1]!tblOrders[Description]=tblnventory[[#This Row],[Item]]),[1]!tblOrders[Licence])</f>
        <v>0</v>
      </c>
      <c r="X3458" t="b" cm="1">
        <f t="array" ref="X3458">NOT(_xlfn.XLOOKUP(tblnventory[[#This Row],[PO]]&amp;tblnventory[[#This Row],[Item]],[1]!tblOrders[Order]&amp;[1]!tblOrders[Description],[1]!tblOrders[Paid Licence],FALSE))</f>
        <v>1</v>
      </c>
      <c r="Y34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59" spans="1:25" ht="15.75" thickBot="1">
      <c r="A3459" s="19" t="s">
        <v>8242</v>
      </c>
      <c r="B3459" t="str">
        <f>_xlfn.XLOOKUP(tblnventory[[#This Row],[Item]],[1]!tblDescription[Item],[1]!tblDescription[Description])</f>
        <v>Catalyst 9166I AP (W6E, tri-band 4x4, XOR) w/Reg-Z</v>
      </c>
      <c r="C3459" t="str">
        <f>_xlfn.XLOOKUP(tblnventory[[#This Row],[Item]],[1]!tblDescription[Item],[1]!tblDescription[Type])</f>
        <v>WAP</v>
      </c>
      <c r="D3459" t="str">
        <f>_xlfn.XLOOKUP(tblnventory[[#This Row],[Use]],[1]!tblCodes[Use],[1]!tblCodes[Code])</f>
        <v>WiFi</v>
      </c>
      <c r="E3459" s="13" t="s">
        <v>3412</v>
      </c>
      <c r="F3459" s="20">
        <v>44977</v>
      </c>
      <c r="G3459" s="24" t="str">
        <f>IF(ISBLANK(tblnventory[[#This Row],[Installed By]]),"Store","Installed")</f>
        <v>Store</v>
      </c>
      <c r="H3459" t="s">
        <v>8243</v>
      </c>
      <c r="J3459">
        <v>2191007950</v>
      </c>
      <c r="K3459" s="17"/>
      <c r="O3459" t="b">
        <f>IF(tblnventory[[#This Row],[Installed]],LEFT(tblnventory[[#This Row],[Location]],3))</f>
        <v>0</v>
      </c>
      <c r="P3459" t="str">
        <f>_xlfn.XLOOKUP(tblnventory[[#This Row],[Serial Number]],[1]!tblDNACInventory[Floor],[1]!tblDNACInventory[Name],"Not Used")</f>
        <v>Not Used</v>
      </c>
      <c r="T3459" t="b">
        <f>NOT(ISBLANK(tblnventory[[#This Row],[Installed By]]))</f>
        <v>0</v>
      </c>
      <c r="U3459" t="str">
        <f>VLOOKUP(A3459, [1]!tblDescription[#Data], 3, 0)</f>
        <v>Catalyst 9166I AP (W6E, tri-band 4x4, XOR) w/Reg-Z</v>
      </c>
      <c r="V3459" s="22" cm="1">
        <f t="array" ref="V3459">_xlfn.XLOOKUP(1,([1]!tblOrders[Order]=tblnventory[[#This Row],[PO]])*([1]!tblOrders[Description]=tblnventory[[#This Row],[Item]]),[1]!tblOrders[Unit Total],0)</f>
        <v>902.54</v>
      </c>
      <c r="W3459" s="23" cm="1">
        <f t="array" ref="W3459">_xlfn.XLOOKUP(1,([1]!tblOrders[Order]=tblnventory[[#This Row],[PO]])*([1]!tblOrders[Description]=tblnventory[[#This Row],[Item]]),[1]!tblOrders[Licence])</f>
        <v>0</v>
      </c>
      <c r="X3459" t="b" cm="1">
        <f t="array" ref="X3459">NOT(_xlfn.XLOOKUP(tblnventory[[#This Row],[PO]]&amp;tblnventory[[#This Row],[Item]],[1]!tblOrders[Order]&amp;[1]!tblOrders[Description],[1]!tblOrders[Paid Licence],FALSE))</f>
        <v>1</v>
      </c>
      <c r="Y34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60" spans="1:25" ht="15.75" thickBot="1">
      <c r="A3460" s="19" t="s">
        <v>8242</v>
      </c>
      <c r="B3460" t="str">
        <f>_xlfn.XLOOKUP(tblnventory[[#This Row],[Item]],[1]!tblDescription[Item],[1]!tblDescription[Description])</f>
        <v>Catalyst 9166I AP (W6E, tri-band 4x4, XOR) w/Reg-Z</v>
      </c>
      <c r="C3460" t="str">
        <f>_xlfn.XLOOKUP(tblnventory[[#This Row],[Item]],[1]!tblDescription[Item],[1]!tblDescription[Type])</f>
        <v>WAP</v>
      </c>
      <c r="D3460" t="str">
        <f>_xlfn.XLOOKUP(tblnventory[[#This Row],[Use]],[1]!tblCodes[Use],[1]!tblCodes[Code])</f>
        <v>WiFi</v>
      </c>
      <c r="E3460" s="13" t="s">
        <v>3413</v>
      </c>
      <c r="F3460" s="20">
        <v>44977</v>
      </c>
      <c r="G3460" s="24" t="str">
        <f>IF(ISBLANK(tblnventory[[#This Row],[Installed By]]),"Store","Installed")</f>
        <v>Store</v>
      </c>
      <c r="H3460" t="s">
        <v>8243</v>
      </c>
      <c r="J3460">
        <v>2191007950</v>
      </c>
      <c r="K3460" s="17"/>
      <c r="O3460" t="b">
        <f>IF(tblnventory[[#This Row],[Installed]],LEFT(tblnventory[[#This Row],[Location]],3))</f>
        <v>0</v>
      </c>
      <c r="P3460" t="str">
        <f>_xlfn.XLOOKUP(tblnventory[[#This Row],[Serial Number]],[1]!tblDNACInventory[Floor],[1]!tblDNACInventory[Name],"Not Used")</f>
        <v>Not Used</v>
      </c>
      <c r="T3460" t="b">
        <f>NOT(ISBLANK(tblnventory[[#This Row],[Installed By]]))</f>
        <v>0</v>
      </c>
      <c r="U3460" t="str">
        <f>VLOOKUP(A3460, [1]!tblDescription[#Data], 3, 0)</f>
        <v>Catalyst 9166I AP (W6E, tri-band 4x4, XOR) w/Reg-Z</v>
      </c>
      <c r="V3460" s="22" cm="1">
        <f t="array" ref="V3460">_xlfn.XLOOKUP(1,([1]!tblOrders[Order]=tblnventory[[#This Row],[PO]])*([1]!tblOrders[Description]=tblnventory[[#This Row],[Item]]),[1]!tblOrders[Unit Total],0)</f>
        <v>902.54</v>
      </c>
      <c r="W3460" s="23" cm="1">
        <f t="array" ref="W3460">_xlfn.XLOOKUP(1,([1]!tblOrders[Order]=tblnventory[[#This Row],[PO]])*([1]!tblOrders[Description]=tblnventory[[#This Row],[Item]]),[1]!tblOrders[Licence])</f>
        <v>0</v>
      </c>
      <c r="X3460" t="b" cm="1">
        <f t="array" ref="X3460">NOT(_xlfn.XLOOKUP(tblnventory[[#This Row],[PO]]&amp;tblnventory[[#This Row],[Item]],[1]!tblOrders[Order]&amp;[1]!tblOrders[Description],[1]!tblOrders[Paid Licence],FALSE))</f>
        <v>1</v>
      </c>
      <c r="Y34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61" spans="1:25" ht="15.75" thickBot="1">
      <c r="A3461" s="19" t="s">
        <v>8242</v>
      </c>
      <c r="B3461" t="str">
        <f>_xlfn.XLOOKUP(tblnventory[[#This Row],[Item]],[1]!tblDescription[Item],[1]!tblDescription[Description])</f>
        <v>Catalyst 9166I AP (W6E, tri-band 4x4, XOR) w/Reg-Z</v>
      </c>
      <c r="C3461" t="str">
        <f>_xlfn.XLOOKUP(tblnventory[[#This Row],[Item]],[1]!tblDescription[Item],[1]!tblDescription[Type])</f>
        <v>WAP</v>
      </c>
      <c r="D3461" t="str">
        <f>_xlfn.XLOOKUP(tblnventory[[#This Row],[Use]],[1]!tblCodes[Use],[1]!tblCodes[Code])</f>
        <v>WiFi</v>
      </c>
      <c r="E3461" s="13" t="s">
        <v>3414</v>
      </c>
      <c r="F3461" s="20">
        <v>44977</v>
      </c>
      <c r="G3461" s="24" t="str">
        <f>IF(ISBLANK(tblnventory[[#This Row],[Installed By]]),"Store","Installed")</f>
        <v>Store</v>
      </c>
      <c r="H3461" t="s">
        <v>8243</v>
      </c>
      <c r="J3461">
        <v>2191007950</v>
      </c>
      <c r="K3461" s="17"/>
      <c r="O3461" t="b">
        <f>IF(tblnventory[[#This Row],[Installed]],LEFT(tblnventory[[#This Row],[Location]],3))</f>
        <v>0</v>
      </c>
      <c r="P3461" t="str">
        <f>_xlfn.XLOOKUP(tblnventory[[#This Row],[Serial Number]],[1]!tblDNACInventory[Floor],[1]!tblDNACInventory[Name],"Not Used")</f>
        <v>Not Used</v>
      </c>
      <c r="T3461" t="b">
        <f>NOT(ISBLANK(tblnventory[[#This Row],[Installed By]]))</f>
        <v>0</v>
      </c>
      <c r="U3461" t="str">
        <f>VLOOKUP(A3461, [1]!tblDescription[#Data], 3, 0)</f>
        <v>Catalyst 9166I AP (W6E, tri-band 4x4, XOR) w/Reg-Z</v>
      </c>
      <c r="V3461" s="22" cm="1">
        <f t="array" ref="V3461">_xlfn.XLOOKUP(1,([1]!tblOrders[Order]=tblnventory[[#This Row],[PO]])*([1]!tblOrders[Description]=tblnventory[[#This Row],[Item]]),[1]!tblOrders[Unit Total],0)</f>
        <v>902.54</v>
      </c>
      <c r="W3461" s="23" cm="1">
        <f t="array" ref="W3461">_xlfn.XLOOKUP(1,([1]!tblOrders[Order]=tblnventory[[#This Row],[PO]])*([1]!tblOrders[Description]=tblnventory[[#This Row],[Item]]),[1]!tblOrders[Licence])</f>
        <v>0</v>
      </c>
      <c r="X3461" t="b" cm="1">
        <f t="array" ref="X3461">NOT(_xlfn.XLOOKUP(tblnventory[[#This Row],[PO]]&amp;tblnventory[[#This Row],[Item]],[1]!tblOrders[Order]&amp;[1]!tblOrders[Description],[1]!tblOrders[Paid Licence],FALSE))</f>
        <v>1</v>
      </c>
      <c r="Y34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62" spans="1:25" ht="15.75" thickBot="1">
      <c r="A3462" s="19" t="s">
        <v>8242</v>
      </c>
      <c r="B3462" t="str">
        <f>_xlfn.XLOOKUP(tblnventory[[#This Row],[Item]],[1]!tblDescription[Item],[1]!tblDescription[Description])</f>
        <v>Catalyst 9166I AP (W6E, tri-band 4x4, XOR) w/Reg-Z</v>
      </c>
      <c r="C3462" t="str">
        <f>_xlfn.XLOOKUP(tblnventory[[#This Row],[Item]],[1]!tblDescription[Item],[1]!tblDescription[Type])</f>
        <v>WAP</v>
      </c>
      <c r="D3462" t="str">
        <f>_xlfn.XLOOKUP(tblnventory[[#This Row],[Use]],[1]!tblCodes[Use],[1]!tblCodes[Code])</f>
        <v>WiFi</v>
      </c>
      <c r="E3462" s="13" t="s">
        <v>3415</v>
      </c>
      <c r="F3462" s="20">
        <v>44977</v>
      </c>
      <c r="G3462" s="24" t="str">
        <f>IF(ISBLANK(tblnventory[[#This Row],[Installed By]]),"Store","Installed")</f>
        <v>Store</v>
      </c>
      <c r="H3462" t="s">
        <v>8243</v>
      </c>
      <c r="J3462">
        <v>2191007950</v>
      </c>
      <c r="K3462" s="17"/>
      <c r="O3462" t="b">
        <f>IF(tblnventory[[#This Row],[Installed]],LEFT(tblnventory[[#This Row],[Location]],3))</f>
        <v>0</v>
      </c>
      <c r="P3462" t="str">
        <f>_xlfn.XLOOKUP(tblnventory[[#This Row],[Serial Number]],[1]!tblDNACInventory[Floor],[1]!tblDNACInventory[Name],"Not Used")</f>
        <v>Not Used</v>
      </c>
      <c r="T3462" t="b">
        <f>NOT(ISBLANK(tblnventory[[#This Row],[Installed By]]))</f>
        <v>0</v>
      </c>
      <c r="U3462" t="str">
        <f>VLOOKUP(A3462, [1]!tblDescription[#Data], 3, 0)</f>
        <v>Catalyst 9166I AP (W6E, tri-band 4x4, XOR) w/Reg-Z</v>
      </c>
      <c r="V3462" s="22" cm="1">
        <f t="array" ref="V3462">_xlfn.XLOOKUP(1,([1]!tblOrders[Order]=tblnventory[[#This Row],[PO]])*([1]!tblOrders[Description]=tblnventory[[#This Row],[Item]]),[1]!tblOrders[Unit Total],0)</f>
        <v>902.54</v>
      </c>
      <c r="W3462" s="23" cm="1">
        <f t="array" ref="W3462">_xlfn.XLOOKUP(1,([1]!tblOrders[Order]=tblnventory[[#This Row],[PO]])*([1]!tblOrders[Description]=tblnventory[[#This Row],[Item]]),[1]!tblOrders[Licence])</f>
        <v>0</v>
      </c>
      <c r="X3462" t="b" cm="1">
        <f t="array" ref="X3462">NOT(_xlfn.XLOOKUP(tblnventory[[#This Row],[PO]]&amp;tblnventory[[#This Row],[Item]],[1]!tblOrders[Order]&amp;[1]!tblOrders[Description],[1]!tblOrders[Paid Licence],FALSE))</f>
        <v>1</v>
      </c>
      <c r="Y34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63" spans="1:25" ht="15.75" thickBot="1">
      <c r="A3463" s="19" t="s">
        <v>8242</v>
      </c>
      <c r="B3463" t="str">
        <f>_xlfn.XLOOKUP(tblnventory[[#This Row],[Item]],[1]!tblDescription[Item],[1]!tblDescription[Description])</f>
        <v>Catalyst 9166I AP (W6E, tri-band 4x4, XOR) w/Reg-Z</v>
      </c>
      <c r="C3463" t="str">
        <f>_xlfn.XLOOKUP(tblnventory[[#This Row],[Item]],[1]!tblDescription[Item],[1]!tblDescription[Type])</f>
        <v>WAP</v>
      </c>
      <c r="D3463" t="str">
        <f>_xlfn.XLOOKUP(tblnventory[[#This Row],[Use]],[1]!tblCodes[Use],[1]!tblCodes[Code])</f>
        <v>WiFi</v>
      </c>
      <c r="E3463" s="13" t="s">
        <v>3416</v>
      </c>
      <c r="F3463" s="20">
        <v>44977</v>
      </c>
      <c r="G3463" s="24" t="str">
        <f>IF(ISBLANK(tblnventory[[#This Row],[Installed By]]),"Store","Installed")</f>
        <v>Store</v>
      </c>
      <c r="H3463" t="s">
        <v>8243</v>
      </c>
      <c r="J3463">
        <v>2191007950</v>
      </c>
      <c r="K3463" s="17"/>
      <c r="O3463" t="b">
        <f>IF(tblnventory[[#This Row],[Installed]],LEFT(tblnventory[[#This Row],[Location]],3))</f>
        <v>0</v>
      </c>
      <c r="P3463" t="str">
        <f>_xlfn.XLOOKUP(tblnventory[[#This Row],[Serial Number]],[1]!tblDNACInventory[Floor],[1]!tblDNACInventory[Name],"Not Used")</f>
        <v>Not Used</v>
      </c>
      <c r="T3463" t="b">
        <f>NOT(ISBLANK(tblnventory[[#This Row],[Installed By]]))</f>
        <v>0</v>
      </c>
      <c r="U3463" t="str">
        <f>VLOOKUP(A3463, [1]!tblDescription[#Data], 3, 0)</f>
        <v>Catalyst 9166I AP (W6E, tri-band 4x4, XOR) w/Reg-Z</v>
      </c>
      <c r="V3463" s="22" cm="1">
        <f t="array" ref="V3463">_xlfn.XLOOKUP(1,([1]!tblOrders[Order]=tblnventory[[#This Row],[PO]])*([1]!tblOrders[Description]=tblnventory[[#This Row],[Item]]),[1]!tblOrders[Unit Total],0)</f>
        <v>902.54</v>
      </c>
      <c r="W3463" s="23" cm="1">
        <f t="array" ref="W3463">_xlfn.XLOOKUP(1,([1]!tblOrders[Order]=tblnventory[[#This Row],[PO]])*([1]!tblOrders[Description]=tblnventory[[#This Row],[Item]]),[1]!tblOrders[Licence])</f>
        <v>0</v>
      </c>
      <c r="X3463" t="b" cm="1">
        <f t="array" ref="X3463">NOT(_xlfn.XLOOKUP(tblnventory[[#This Row],[PO]]&amp;tblnventory[[#This Row],[Item]],[1]!tblOrders[Order]&amp;[1]!tblOrders[Description],[1]!tblOrders[Paid Licence],FALSE))</f>
        <v>1</v>
      </c>
      <c r="Y34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64" spans="1:25" ht="15.75" thickBot="1">
      <c r="A3464" s="19" t="s">
        <v>8242</v>
      </c>
      <c r="B3464" t="str">
        <f>_xlfn.XLOOKUP(tblnventory[[#This Row],[Item]],[1]!tblDescription[Item],[1]!tblDescription[Description])</f>
        <v>Catalyst 9166I AP (W6E, tri-band 4x4, XOR) w/Reg-Z</v>
      </c>
      <c r="C3464" t="str">
        <f>_xlfn.XLOOKUP(tblnventory[[#This Row],[Item]],[1]!tblDescription[Item],[1]!tblDescription[Type])</f>
        <v>WAP</v>
      </c>
      <c r="D3464" t="str">
        <f>_xlfn.XLOOKUP(tblnventory[[#This Row],[Use]],[1]!tblCodes[Use],[1]!tblCodes[Code])</f>
        <v>WiFi</v>
      </c>
      <c r="E3464" s="13" t="s">
        <v>3417</v>
      </c>
      <c r="F3464" s="20">
        <v>44977</v>
      </c>
      <c r="G3464" s="24" t="str">
        <f>IF(ISBLANK(tblnventory[[#This Row],[Installed By]]),"Store","Installed")</f>
        <v>Store</v>
      </c>
      <c r="H3464" t="s">
        <v>8243</v>
      </c>
      <c r="J3464">
        <v>2191007950</v>
      </c>
      <c r="K3464" s="17"/>
      <c r="O3464" t="b">
        <f>IF(tblnventory[[#This Row],[Installed]],LEFT(tblnventory[[#This Row],[Location]],3))</f>
        <v>0</v>
      </c>
      <c r="P3464" t="str">
        <f>_xlfn.XLOOKUP(tblnventory[[#This Row],[Serial Number]],[1]!tblDNACInventory[Floor],[1]!tblDNACInventory[Name],"Not Used")</f>
        <v>Not Used</v>
      </c>
      <c r="T3464" t="b">
        <f>NOT(ISBLANK(tblnventory[[#This Row],[Installed By]]))</f>
        <v>0</v>
      </c>
      <c r="U3464" t="str">
        <f>VLOOKUP(A3464, [1]!tblDescription[#Data], 3, 0)</f>
        <v>Catalyst 9166I AP (W6E, tri-band 4x4, XOR) w/Reg-Z</v>
      </c>
      <c r="V3464" s="22" cm="1">
        <f t="array" ref="V3464">_xlfn.XLOOKUP(1,([1]!tblOrders[Order]=tblnventory[[#This Row],[PO]])*([1]!tblOrders[Description]=tblnventory[[#This Row],[Item]]),[1]!tblOrders[Unit Total],0)</f>
        <v>902.54</v>
      </c>
      <c r="W3464" s="23" cm="1">
        <f t="array" ref="W3464">_xlfn.XLOOKUP(1,([1]!tblOrders[Order]=tblnventory[[#This Row],[PO]])*([1]!tblOrders[Description]=tblnventory[[#This Row],[Item]]),[1]!tblOrders[Licence])</f>
        <v>0</v>
      </c>
      <c r="X3464" t="b" cm="1">
        <f t="array" ref="X3464">NOT(_xlfn.XLOOKUP(tblnventory[[#This Row],[PO]]&amp;tblnventory[[#This Row],[Item]],[1]!tblOrders[Order]&amp;[1]!tblOrders[Description],[1]!tblOrders[Paid Licence],FALSE))</f>
        <v>1</v>
      </c>
      <c r="Y34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65" spans="1:25" ht="15.75" thickBot="1">
      <c r="A3465" s="19" t="s">
        <v>8242</v>
      </c>
      <c r="B3465" t="str">
        <f>_xlfn.XLOOKUP(tblnventory[[#This Row],[Item]],[1]!tblDescription[Item],[1]!tblDescription[Description])</f>
        <v>Catalyst 9166I AP (W6E, tri-band 4x4, XOR) w/Reg-Z</v>
      </c>
      <c r="C3465" t="str">
        <f>_xlfn.XLOOKUP(tblnventory[[#This Row],[Item]],[1]!tblDescription[Item],[1]!tblDescription[Type])</f>
        <v>WAP</v>
      </c>
      <c r="D3465" t="str">
        <f>_xlfn.XLOOKUP(tblnventory[[#This Row],[Use]],[1]!tblCodes[Use],[1]!tblCodes[Code])</f>
        <v>WiFi</v>
      </c>
      <c r="E3465" s="13" t="s">
        <v>3418</v>
      </c>
      <c r="F3465" s="20">
        <v>44977</v>
      </c>
      <c r="G3465" s="24" t="str">
        <f>IF(ISBLANK(tblnventory[[#This Row],[Installed By]]),"Store","Installed")</f>
        <v>Store</v>
      </c>
      <c r="H3465" t="s">
        <v>8243</v>
      </c>
      <c r="J3465">
        <v>2191007950</v>
      </c>
      <c r="K3465" s="17"/>
      <c r="O3465" t="b">
        <f>IF(tblnventory[[#This Row],[Installed]],LEFT(tblnventory[[#This Row],[Location]],3))</f>
        <v>0</v>
      </c>
      <c r="P3465" t="str">
        <f>_xlfn.XLOOKUP(tblnventory[[#This Row],[Serial Number]],[1]!tblDNACInventory[Floor],[1]!tblDNACInventory[Name],"Not Used")</f>
        <v>Not Used</v>
      </c>
      <c r="T3465" t="b">
        <f>NOT(ISBLANK(tblnventory[[#This Row],[Installed By]]))</f>
        <v>0</v>
      </c>
      <c r="U3465" t="str">
        <f>VLOOKUP(A3465, [1]!tblDescription[#Data], 3, 0)</f>
        <v>Catalyst 9166I AP (W6E, tri-band 4x4, XOR) w/Reg-Z</v>
      </c>
      <c r="V3465" s="22" cm="1">
        <f t="array" ref="V3465">_xlfn.XLOOKUP(1,([1]!tblOrders[Order]=tblnventory[[#This Row],[PO]])*([1]!tblOrders[Description]=tblnventory[[#This Row],[Item]]),[1]!tblOrders[Unit Total],0)</f>
        <v>902.54</v>
      </c>
      <c r="W3465" s="23" cm="1">
        <f t="array" ref="W3465">_xlfn.XLOOKUP(1,([1]!tblOrders[Order]=tblnventory[[#This Row],[PO]])*([1]!tblOrders[Description]=tblnventory[[#This Row],[Item]]),[1]!tblOrders[Licence])</f>
        <v>0</v>
      </c>
      <c r="X3465" t="b" cm="1">
        <f t="array" ref="X3465">NOT(_xlfn.XLOOKUP(tblnventory[[#This Row],[PO]]&amp;tblnventory[[#This Row],[Item]],[1]!tblOrders[Order]&amp;[1]!tblOrders[Description],[1]!tblOrders[Paid Licence],FALSE))</f>
        <v>1</v>
      </c>
      <c r="Y34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66" spans="1:25" ht="15.75" thickBot="1">
      <c r="A3466" s="19" t="s">
        <v>8242</v>
      </c>
      <c r="B3466" t="str">
        <f>_xlfn.XLOOKUP(tblnventory[[#This Row],[Item]],[1]!tblDescription[Item],[1]!tblDescription[Description])</f>
        <v>Catalyst 9166I AP (W6E, tri-band 4x4, XOR) w/Reg-Z</v>
      </c>
      <c r="C3466" t="str">
        <f>_xlfn.XLOOKUP(tblnventory[[#This Row],[Item]],[1]!tblDescription[Item],[1]!tblDescription[Type])</f>
        <v>WAP</v>
      </c>
      <c r="D3466" t="str">
        <f>_xlfn.XLOOKUP(tblnventory[[#This Row],[Use]],[1]!tblCodes[Use],[1]!tblCodes[Code])</f>
        <v>WiFi</v>
      </c>
      <c r="E3466" s="13" t="s">
        <v>3419</v>
      </c>
      <c r="F3466" s="20">
        <v>44977</v>
      </c>
      <c r="G3466" s="24" t="str">
        <f>IF(ISBLANK(tblnventory[[#This Row],[Installed By]]),"Store","Installed")</f>
        <v>Store</v>
      </c>
      <c r="H3466" t="s">
        <v>8243</v>
      </c>
      <c r="J3466">
        <v>2191007950</v>
      </c>
      <c r="K3466" s="17"/>
      <c r="O3466" t="b">
        <f>IF(tblnventory[[#This Row],[Installed]],LEFT(tblnventory[[#This Row],[Location]],3))</f>
        <v>0</v>
      </c>
      <c r="P3466" t="str">
        <f>_xlfn.XLOOKUP(tblnventory[[#This Row],[Serial Number]],[1]!tblDNACInventory[Floor],[1]!tblDNACInventory[Name],"Not Used")</f>
        <v>Not Used</v>
      </c>
      <c r="T3466" t="b">
        <f>NOT(ISBLANK(tblnventory[[#This Row],[Installed By]]))</f>
        <v>0</v>
      </c>
      <c r="U3466" t="str">
        <f>VLOOKUP(A3466, [1]!tblDescription[#Data], 3, 0)</f>
        <v>Catalyst 9166I AP (W6E, tri-band 4x4, XOR) w/Reg-Z</v>
      </c>
      <c r="V3466" s="22" cm="1">
        <f t="array" ref="V3466">_xlfn.XLOOKUP(1,([1]!tblOrders[Order]=tblnventory[[#This Row],[PO]])*([1]!tblOrders[Description]=tblnventory[[#This Row],[Item]]),[1]!tblOrders[Unit Total],0)</f>
        <v>902.54</v>
      </c>
      <c r="W3466" s="23" cm="1">
        <f t="array" ref="W3466">_xlfn.XLOOKUP(1,([1]!tblOrders[Order]=tblnventory[[#This Row],[PO]])*([1]!tblOrders[Description]=tblnventory[[#This Row],[Item]]),[1]!tblOrders[Licence])</f>
        <v>0</v>
      </c>
      <c r="X3466" t="b" cm="1">
        <f t="array" ref="X3466">NOT(_xlfn.XLOOKUP(tblnventory[[#This Row],[PO]]&amp;tblnventory[[#This Row],[Item]],[1]!tblOrders[Order]&amp;[1]!tblOrders[Description],[1]!tblOrders[Paid Licence],FALSE))</f>
        <v>1</v>
      </c>
      <c r="Y34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67" spans="1:25" ht="15.75" thickBot="1">
      <c r="A3467" s="19" t="s">
        <v>8242</v>
      </c>
      <c r="B3467" t="str">
        <f>_xlfn.XLOOKUP(tblnventory[[#This Row],[Item]],[1]!tblDescription[Item],[1]!tblDescription[Description])</f>
        <v>Catalyst 9166I AP (W6E, tri-band 4x4, XOR) w/Reg-Z</v>
      </c>
      <c r="C3467" t="str">
        <f>_xlfn.XLOOKUP(tblnventory[[#This Row],[Item]],[1]!tblDescription[Item],[1]!tblDescription[Type])</f>
        <v>WAP</v>
      </c>
      <c r="D3467" t="str">
        <f>_xlfn.XLOOKUP(tblnventory[[#This Row],[Use]],[1]!tblCodes[Use],[1]!tblCodes[Code])</f>
        <v>WiFi</v>
      </c>
      <c r="E3467" s="13" t="s">
        <v>3420</v>
      </c>
      <c r="F3467" s="20">
        <v>44977</v>
      </c>
      <c r="G3467" s="24" t="str">
        <f>IF(ISBLANK(tblnventory[[#This Row],[Installed By]]),"Store","Installed")</f>
        <v>Store</v>
      </c>
      <c r="H3467" t="s">
        <v>8243</v>
      </c>
      <c r="J3467">
        <v>2191007950</v>
      </c>
      <c r="K3467" s="17"/>
      <c r="O3467" t="b">
        <f>IF(tblnventory[[#This Row],[Installed]],LEFT(tblnventory[[#This Row],[Location]],3))</f>
        <v>0</v>
      </c>
      <c r="P3467" t="str">
        <f>_xlfn.XLOOKUP(tblnventory[[#This Row],[Serial Number]],[1]!tblDNACInventory[Floor],[1]!tblDNACInventory[Name],"Not Used")</f>
        <v>Not Used</v>
      </c>
      <c r="T3467" t="b">
        <f>NOT(ISBLANK(tblnventory[[#This Row],[Installed By]]))</f>
        <v>0</v>
      </c>
      <c r="U3467" t="str">
        <f>VLOOKUP(A3467, [1]!tblDescription[#Data], 3, 0)</f>
        <v>Catalyst 9166I AP (W6E, tri-band 4x4, XOR) w/Reg-Z</v>
      </c>
      <c r="V3467" s="22" cm="1">
        <f t="array" ref="V3467">_xlfn.XLOOKUP(1,([1]!tblOrders[Order]=tblnventory[[#This Row],[PO]])*([1]!tblOrders[Description]=tblnventory[[#This Row],[Item]]),[1]!tblOrders[Unit Total],0)</f>
        <v>902.54</v>
      </c>
      <c r="W3467" s="23" cm="1">
        <f t="array" ref="W3467">_xlfn.XLOOKUP(1,([1]!tblOrders[Order]=tblnventory[[#This Row],[PO]])*([1]!tblOrders[Description]=tblnventory[[#This Row],[Item]]),[1]!tblOrders[Licence])</f>
        <v>0</v>
      </c>
      <c r="X3467" t="b" cm="1">
        <f t="array" ref="X3467">NOT(_xlfn.XLOOKUP(tblnventory[[#This Row],[PO]]&amp;tblnventory[[#This Row],[Item]],[1]!tblOrders[Order]&amp;[1]!tblOrders[Description],[1]!tblOrders[Paid Licence],FALSE))</f>
        <v>1</v>
      </c>
      <c r="Y34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68" spans="1:25" ht="15.75" thickBot="1">
      <c r="A3468" s="19" t="s">
        <v>8242</v>
      </c>
      <c r="B3468" t="str">
        <f>_xlfn.XLOOKUP(tblnventory[[#This Row],[Item]],[1]!tblDescription[Item],[1]!tblDescription[Description])</f>
        <v>Catalyst 9166I AP (W6E, tri-band 4x4, XOR) w/Reg-Z</v>
      </c>
      <c r="C3468" t="str">
        <f>_xlfn.XLOOKUP(tblnventory[[#This Row],[Item]],[1]!tblDescription[Item],[1]!tblDescription[Type])</f>
        <v>WAP</v>
      </c>
      <c r="D3468" t="str">
        <f>_xlfn.XLOOKUP(tblnventory[[#This Row],[Use]],[1]!tblCodes[Use],[1]!tblCodes[Code])</f>
        <v>WiFi</v>
      </c>
      <c r="E3468" s="13" t="s">
        <v>3421</v>
      </c>
      <c r="F3468" s="20">
        <v>44977</v>
      </c>
      <c r="G3468" s="24" t="str">
        <f>IF(ISBLANK(tblnventory[[#This Row],[Installed By]]),"Store","Installed")</f>
        <v>Store</v>
      </c>
      <c r="H3468" t="s">
        <v>8243</v>
      </c>
      <c r="J3468">
        <v>2191007950</v>
      </c>
      <c r="K3468" s="17"/>
      <c r="O3468" t="b">
        <f>IF(tblnventory[[#This Row],[Installed]],LEFT(tblnventory[[#This Row],[Location]],3))</f>
        <v>0</v>
      </c>
      <c r="P3468" t="str">
        <f>_xlfn.XLOOKUP(tblnventory[[#This Row],[Serial Number]],[1]!tblDNACInventory[Floor],[1]!tblDNACInventory[Name],"Not Used")</f>
        <v>Not Used</v>
      </c>
      <c r="T3468" t="b">
        <f>NOT(ISBLANK(tblnventory[[#This Row],[Installed By]]))</f>
        <v>0</v>
      </c>
      <c r="U3468" t="str">
        <f>VLOOKUP(A3468, [1]!tblDescription[#Data], 3, 0)</f>
        <v>Catalyst 9166I AP (W6E, tri-band 4x4, XOR) w/Reg-Z</v>
      </c>
      <c r="V3468" s="22" cm="1">
        <f t="array" ref="V3468">_xlfn.XLOOKUP(1,([1]!tblOrders[Order]=tblnventory[[#This Row],[PO]])*([1]!tblOrders[Description]=tblnventory[[#This Row],[Item]]),[1]!tblOrders[Unit Total],0)</f>
        <v>902.54</v>
      </c>
      <c r="W3468" s="23" cm="1">
        <f t="array" ref="W3468">_xlfn.XLOOKUP(1,([1]!tblOrders[Order]=tblnventory[[#This Row],[PO]])*([1]!tblOrders[Description]=tblnventory[[#This Row],[Item]]),[1]!tblOrders[Licence])</f>
        <v>0</v>
      </c>
      <c r="X3468" t="b" cm="1">
        <f t="array" ref="X3468">NOT(_xlfn.XLOOKUP(tblnventory[[#This Row],[PO]]&amp;tblnventory[[#This Row],[Item]],[1]!tblOrders[Order]&amp;[1]!tblOrders[Description],[1]!tblOrders[Paid Licence],FALSE))</f>
        <v>1</v>
      </c>
      <c r="Y34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69" spans="1:25" ht="15.75" thickBot="1">
      <c r="A3469" s="19" t="s">
        <v>8242</v>
      </c>
      <c r="B3469" t="str">
        <f>_xlfn.XLOOKUP(tblnventory[[#This Row],[Item]],[1]!tblDescription[Item],[1]!tblDescription[Description])</f>
        <v>Catalyst 9166I AP (W6E, tri-band 4x4, XOR) w/Reg-Z</v>
      </c>
      <c r="C3469" t="str">
        <f>_xlfn.XLOOKUP(tblnventory[[#This Row],[Item]],[1]!tblDescription[Item],[1]!tblDescription[Type])</f>
        <v>WAP</v>
      </c>
      <c r="D3469" t="str">
        <f>_xlfn.XLOOKUP(tblnventory[[#This Row],[Use]],[1]!tblCodes[Use],[1]!tblCodes[Code])</f>
        <v>WiFi</v>
      </c>
      <c r="E3469" s="13" t="s">
        <v>3422</v>
      </c>
      <c r="F3469" s="20">
        <v>44977</v>
      </c>
      <c r="G3469" s="24" t="str">
        <f>IF(ISBLANK(tblnventory[[#This Row],[Installed By]]),"Store","Installed")</f>
        <v>Store</v>
      </c>
      <c r="H3469" t="s">
        <v>8243</v>
      </c>
      <c r="J3469">
        <v>2191007950</v>
      </c>
      <c r="K3469" s="17"/>
      <c r="O3469" t="b">
        <f>IF(tblnventory[[#This Row],[Installed]],LEFT(tblnventory[[#This Row],[Location]],3))</f>
        <v>0</v>
      </c>
      <c r="P3469" t="str">
        <f>_xlfn.XLOOKUP(tblnventory[[#This Row],[Serial Number]],[1]!tblDNACInventory[Floor],[1]!tblDNACInventory[Name],"Not Used")</f>
        <v>Not Used</v>
      </c>
      <c r="T3469" t="b">
        <f>NOT(ISBLANK(tblnventory[[#This Row],[Installed By]]))</f>
        <v>0</v>
      </c>
      <c r="U3469" t="str">
        <f>VLOOKUP(A3469, [1]!tblDescription[#Data], 3, 0)</f>
        <v>Catalyst 9166I AP (W6E, tri-band 4x4, XOR) w/Reg-Z</v>
      </c>
      <c r="V3469" s="22" cm="1">
        <f t="array" ref="V3469">_xlfn.XLOOKUP(1,([1]!tblOrders[Order]=tblnventory[[#This Row],[PO]])*([1]!tblOrders[Description]=tblnventory[[#This Row],[Item]]),[1]!tblOrders[Unit Total],0)</f>
        <v>902.54</v>
      </c>
      <c r="W3469" s="23" cm="1">
        <f t="array" ref="W3469">_xlfn.XLOOKUP(1,([1]!tblOrders[Order]=tblnventory[[#This Row],[PO]])*([1]!tblOrders[Description]=tblnventory[[#This Row],[Item]]),[1]!tblOrders[Licence])</f>
        <v>0</v>
      </c>
      <c r="X3469" t="b" cm="1">
        <f t="array" ref="X3469">NOT(_xlfn.XLOOKUP(tblnventory[[#This Row],[PO]]&amp;tblnventory[[#This Row],[Item]],[1]!tblOrders[Order]&amp;[1]!tblOrders[Description],[1]!tblOrders[Paid Licence],FALSE))</f>
        <v>1</v>
      </c>
      <c r="Y34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70" spans="1:25" ht="15.75" thickBot="1">
      <c r="A3470" s="19" t="s">
        <v>8242</v>
      </c>
      <c r="B3470" t="str">
        <f>_xlfn.XLOOKUP(tblnventory[[#This Row],[Item]],[1]!tblDescription[Item],[1]!tblDescription[Description])</f>
        <v>Catalyst 9166I AP (W6E, tri-band 4x4, XOR) w/Reg-Z</v>
      </c>
      <c r="C3470" t="str">
        <f>_xlfn.XLOOKUP(tblnventory[[#This Row],[Item]],[1]!tblDescription[Item],[1]!tblDescription[Type])</f>
        <v>WAP</v>
      </c>
      <c r="D3470" t="str">
        <f>_xlfn.XLOOKUP(tblnventory[[#This Row],[Use]],[1]!tblCodes[Use],[1]!tblCodes[Code])</f>
        <v>WiFi</v>
      </c>
      <c r="E3470" s="13" t="s">
        <v>3423</v>
      </c>
      <c r="F3470" s="20">
        <v>44977</v>
      </c>
      <c r="G3470" s="24" t="str">
        <f>IF(ISBLANK(tblnventory[[#This Row],[Installed By]]),"Store","Installed")</f>
        <v>Store</v>
      </c>
      <c r="H3470" t="s">
        <v>8243</v>
      </c>
      <c r="J3470">
        <v>2191007950</v>
      </c>
      <c r="K3470" s="17"/>
      <c r="O3470" t="b">
        <f>IF(tblnventory[[#This Row],[Installed]],LEFT(tblnventory[[#This Row],[Location]],3))</f>
        <v>0</v>
      </c>
      <c r="P3470" t="str">
        <f>_xlfn.XLOOKUP(tblnventory[[#This Row],[Serial Number]],[1]!tblDNACInventory[Floor],[1]!tblDNACInventory[Name],"Not Used")</f>
        <v>Not Used</v>
      </c>
      <c r="T3470" t="b">
        <f>NOT(ISBLANK(tblnventory[[#This Row],[Installed By]]))</f>
        <v>0</v>
      </c>
      <c r="U3470" t="str">
        <f>VLOOKUP(A3470, [1]!tblDescription[#Data], 3, 0)</f>
        <v>Catalyst 9166I AP (W6E, tri-band 4x4, XOR) w/Reg-Z</v>
      </c>
      <c r="V3470" s="22" cm="1">
        <f t="array" ref="V3470">_xlfn.XLOOKUP(1,([1]!tblOrders[Order]=tblnventory[[#This Row],[PO]])*([1]!tblOrders[Description]=tblnventory[[#This Row],[Item]]),[1]!tblOrders[Unit Total],0)</f>
        <v>902.54</v>
      </c>
      <c r="W3470" s="23" cm="1">
        <f t="array" ref="W3470">_xlfn.XLOOKUP(1,([1]!tblOrders[Order]=tblnventory[[#This Row],[PO]])*([1]!tblOrders[Description]=tblnventory[[#This Row],[Item]]),[1]!tblOrders[Licence])</f>
        <v>0</v>
      </c>
      <c r="X3470" t="b" cm="1">
        <f t="array" ref="X3470">NOT(_xlfn.XLOOKUP(tblnventory[[#This Row],[PO]]&amp;tblnventory[[#This Row],[Item]],[1]!tblOrders[Order]&amp;[1]!tblOrders[Description],[1]!tblOrders[Paid Licence],FALSE))</f>
        <v>1</v>
      </c>
      <c r="Y34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71" spans="1:25" ht="15.75" thickBot="1">
      <c r="A3471" s="19" t="s">
        <v>8242</v>
      </c>
      <c r="B3471" t="str">
        <f>_xlfn.XLOOKUP(tblnventory[[#This Row],[Item]],[1]!tblDescription[Item],[1]!tblDescription[Description])</f>
        <v>Catalyst 9166I AP (W6E, tri-band 4x4, XOR) w/Reg-Z</v>
      </c>
      <c r="C3471" t="str">
        <f>_xlfn.XLOOKUP(tblnventory[[#This Row],[Item]],[1]!tblDescription[Item],[1]!tblDescription[Type])</f>
        <v>WAP</v>
      </c>
      <c r="D3471" t="str">
        <f>_xlfn.XLOOKUP(tblnventory[[#This Row],[Use]],[1]!tblCodes[Use],[1]!tblCodes[Code])</f>
        <v>WiFi</v>
      </c>
      <c r="E3471" s="13" t="s">
        <v>3424</v>
      </c>
      <c r="F3471" s="20">
        <v>44977</v>
      </c>
      <c r="G3471" s="24" t="str">
        <f>IF(ISBLANK(tblnventory[[#This Row],[Installed By]]),"Store","Installed")</f>
        <v>Store</v>
      </c>
      <c r="H3471" t="s">
        <v>8243</v>
      </c>
      <c r="J3471">
        <v>2191007950</v>
      </c>
      <c r="K3471" s="17"/>
      <c r="O3471" t="b">
        <f>IF(tblnventory[[#This Row],[Installed]],LEFT(tblnventory[[#This Row],[Location]],3))</f>
        <v>0</v>
      </c>
      <c r="P3471" t="str">
        <f>_xlfn.XLOOKUP(tblnventory[[#This Row],[Serial Number]],[1]!tblDNACInventory[Floor],[1]!tblDNACInventory[Name],"Not Used")</f>
        <v>Not Used</v>
      </c>
      <c r="T3471" t="b">
        <f>NOT(ISBLANK(tblnventory[[#This Row],[Installed By]]))</f>
        <v>0</v>
      </c>
      <c r="U3471" t="str">
        <f>VLOOKUP(A3471, [1]!tblDescription[#Data], 3, 0)</f>
        <v>Catalyst 9166I AP (W6E, tri-band 4x4, XOR) w/Reg-Z</v>
      </c>
      <c r="V3471" s="22" cm="1">
        <f t="array" ref="V3471">_xlfn.XLOOKUP(1,([1]!tblOrders[Order]=tblnventory[[#This Row],[PO]])*([1]!tblOrders[Description]=tblnventory[[#This Row],[Item]]),[1]!tblOrders[Unit Total],0)</f>
        <v>902.54</v>
      </c>
      <c r="W3471" s="23" cm="1">
        <f t="array" ref="W3471">_xlfn.XLOOKUP(1,([1]!tblOrders[Order]=tblnventory[[#This Row],[PO]])*([1]!tblOrders[Description]=tblnventory[[#This Row],[Item]]),[1]!tblOrders[Licence])</f>
        <v>0</v>
      </c>
      <c r="X3471" t="b" cm="1">
        <f t="array" ref="X3471">NOT(_xlfn.XLOOKUP(tblnventory[[#This Row],[PO]]&amp;tblnventory[[#This Row],[Item]],[1]!tblOrders[Order]&amp;[1]!tblOrders[Description],[1]!tblOrders[Paid Licence],FALSE))</f>
        <v>1</v>
      </c>
      <c r="Y34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72" spans="1:25" ht="15.75" thickBot="1">
      <c r="A3472" s="19" t="s">
        <v>8242</v>
      </c>
      <c r="B3472" t="str">
        <f>_xlfn.XLOOKUP(tblnventory[[#This Row],[Item]],[1]!tblDescription[Item],[1]!tblDescription[Description])</f>
        <v>Catalyst 9166I AP (W6E, tri-band 4x4, XOR) w/Reg-Z</v>
      </c>
      <c r="C3472" t="str">
        <f>_xlfn.XLOOKUP(tblnventory[[#This Row],[Item]],[1]!tblDescription[Item],[1]!tblDescription[Type])</f>
        <v>WAP</v>
      </c>
      <c r="D3472" t="str">
        <f>_xlfn.XLOOKUP(tblnventory[[#This Row],[Use]],[1]!tblCodes[Use],[1]!tblCodes[Code])</f>
        <v>WiFi</v>
      </c>
      <c r="E3472" s="13" t="s">
        <v>3425</v>
      </c>
      <c r="F3472" s="20">
        <v>44977</v>
      </c>
      <c r="G3472" s="24" t="str">
        <f>IF(ISBLANK(tblnventory[[#This Row],[Installed By]]),"Store","Installed")</f>
        <v>Store</v>
      </c>
      <c r="H3472" t="s">
        <v>8243</v>
      </c>
      <c r="J3472">
        <v>2191007950</v>
      </c>
      <c r="K3472" s="17"/>
      <c r="O3472" t="b">
        <f>IF(tblnventory[[#This Row],[Installed]],LEFT(tblnventory[[#This Row],[Location]],3))</f>
        <v>0</v>
      </c>
      <c r="P3472" t="str">
        <f>_xlfn.XLOOKUP(tblnventory[[#This Row],[Serial Number]],[1]!tblDNACInventory[Floor],[1]!tblDNACInventory[Name],"Not Used")</f>
        <v>Not Used</v>
      </c>
      <c r="T3472" t="b">
        <f>NOT(ISBLANK(tblnventory[[#This Row],[Installed By]]))</f>
        <v>0</v>
      </c>
      <c r="U3472" t="str">
        <f>VLOOKUP(A3472, [1]!tblDescription[#Data], 3, 0)</f>
        <v>Catalyst 9166I AP (W6E, tri-band 4x4, XOR) w/Reg-Z</v>
      </c>
      <c r="V3472" s="22" cm="1">
        <f t="array" ref="V3472">_xlfn.XLOOKUP(1,([1]!tblOrders[Order]=tblnventory[[#This Row],[PO]])*([1]!tblOrders[Description]=tblnventory[[#This Row],[Item]]),[1]!tblOrders[Unit Total],0)</f>
        <v>902.54</v>
      </c>
      <c r="W3472" s="23" cm="1">
        <f t="array" ref="W3472">_xlfn.XLOOKUP(1,([1]!tblOrders[Order]=tblnventory[[#This Row],[PO]])*([1]!tblOrders[Description]=tblnventory[[#This Row],[Item]]),[1]!tblOrders[Licence])</f>
        <v>0</v>
      </c>
      <c r="X3472" t="b" cm="1">
        <f t="array" ref="X3472">NOT(_xlfn.XLOOKUP(tblnventory[[#This Row],[PO]]&amp;tblnventory[[#This Row],[Item]],[1]!tblOrders[Order]&amp;[1]!tblOrders[Description],[1]!tblOrders[Paid Licence],FALSE))</f>
        <v>1</v>
      </c>
      <c r="Y34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73" spans="1:25" ht="15.75" thickBot="1">
      <c r="A3473" s="19" t="s">
        <v>8242</v>
      </c>
      <c r="B3473" t="str">
        <f>_xlfn.XLOOKUP(tblnventory[[#This Row],[Item]],[1]!tblDescription[Item],[1]!tblDescription[Description])</f>
        <v>Catalyst 9166I AP (W6E, tri-band 4x4, XOR) w/Reg-Z</v>
      </c>
      <c r="C3473" t="str">
        <f>_xlfn.XLOOKUP(tblnventory[[#This Row],[Item]],[1]!tblDescription[Item],[1]!tblDescription[Type])</f>
        <v>WAP</v>
      </c>
      <c r="D3473" t="str">
        <f>_xlfn.XLOOKUP(tblnventory[[#This Row],[Use]],[1]!tblCodes[Use],[1]!tblCodes[Code])</f>
        <v>WiFi</v>
      </c>
      <c r="E3473" s="13" t="s">
        <v>3426</v>
      </c>
      <c r="F3473" s="20">
        <v>44977</v>
      </c>
      <c r="G3473" s="24" t="str">
        <f>IF(ISBLANK(tblnventory[[#This Row],[Installed By]]),"Store","Installed")</f>
        <v>Store</v>
      </c>
      <c r="H3473" t="s">
        <v>8243</v>
      </c>
      <c r="J3473">
        <v>2191007950</v>
      </c>
      <c r="K3473" s="17"/>
      <c r="O3473" t="b">
        <f>IF(tblnventory[[#This Row],[Installed]],LEFT(tblnventory[[#This Row],[Location]],3))</f>
        <v>0</v>
      </c>
      <c r="P3473" t="str">
        <f>_xlfn.XLOOKUP(tblnventory[[#This Row],[Serial Number]],[1]!tblDNACInventory[Floor],[1]!tblDNACInventory[Name],"Not Used")</f>
        <v>Not Used</v>
      </c>
      <c r="T3473" t="b">
        <f>NOT(ISBLANK(tblnventory[[#This Row],[Installed By]]))</f>
        <v>0</v>
      </c>
      <c r="U3473" t="str">
        <f>VLOOKUP(A3473, [1]!tblDescription[#Data], 3, 0)</f>
        <v>Catalyst 9166I AP (W6E, tri-band 4x4, XOR) w/Reg-Z</v>
      </c>
      <c r="V3473" s="22" cm="1">
        <f t="array" ref="V3473">_xlfn.XLOOKUP(1,([1]!tblOrders[Order]=tblnventory[[#This Row],[PO]])*([1]!tblOrders[Description]=tblnventory[[#This Row],[Item]]),[1]!tblOrders[Unit Total],0)</f>
        <v>902.54</v>
      </c>
      <c r="W3473" s="23" cm="1">
        <f t="array" ref="W3473">_xlfn.XLOOKUP(1,([1]!tblOrders[Order]=tblnventory[[#This Row],[PO]])*([1]!tblOrders[Description]=tblnventory[[#This Row],[Item]]),[1]!tblOrders[Licence])</f>
        <v>0</v>
      </c>
      <c r="X3473" t="b" cm="1">
        <f t="array" ref="X3473">NOT(_xlfn.XLOOKUP(tblnventory[[#This Row],[PO]]&amp;tblnventory[[#This Row],[Item]],[1]!tblOrders[Order]&amp;[1]!tblOrders[Description],[1]!tblOrders[Paid Licence],FALSE))</f>
        <v>1</v>
      </c>
      <c r="Y34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74" spans="1:25" ht="15.75" thickBot="1">
      <c r="A3474" s="19" t="s">
        <v>8242</v>
      </c>
      <c r="B3474" t="str">
        <f>_xlfn.XLOOKUP(tblnventory[[#This Row],[Item]],[1]!tblDescription[Item],[1]!tblDescription[Description])</f>
        <v>Catalyst 9166I AP (W6E, tri-band 4x4, XOR) w/Reg-Z</v>
      </c>
      <c r="C3474" t="str">
        <f>_xlfn.XLOOKUP(tblnventory[[#This Row],[Item]],[1]!tblDescription[Item],[1]!tblDescription[Type])</f>
        <v>WAP</v>
      </c>
      <c r="D3474" t="str">
        <f>_xlfn.XLOOKUP(tblnventory[[#This Row],[Use]],[1]!tblCodes[Use],[1]!tblCodes[Code])</f>
        <v>WiFi</v>
      </c>
      <c r="E3474" s="13" t="s">
        <v>3427</v>
      </c>
      <c r="F3474" s="20">
        <v>44977</v>
      </c>
      <c r="G3474" s="24" t="str">
        <f>IF(ISBLANK(tblnventory[[#This Row],[Installed By]]),"Store","Installed")</f>
        <v>Store</v>
      </c>
      <c r="H3474" t="s">
        <v>8243</v>
      </c>
      <c r="J3474">
        <v>2191007950</v>
      </c>
      <c r="K3474" s="17"/>
      <c r="O3474" t="b">
        <f>IF(tblnventory[[#This Row],[Installed]],LEFT(tblnventory[[#This Row],[Location]],3))</f>
        <v>0</v>
      </c>
      <c r="P3474" t="str">
        <f>_xlfn.XLOOKUP(tblnventory[[#This Row],[Serial Number]],[1]!tblDNACInventory[Floor],[1]!tblDNACInventory[Name],"Not Used")</f>
        <v>Not Used</v>
      </c>
      <c r="T3474" t="b">
        <f>NOT(ISBLANK(tblnventory[[#This Row],[Installed By]]))</f>
        <v>0</v>
      </c>
      <c r="U3474" t="str">
        <f>VLOOKUP(A3474, [1]!tblDescription[#Data], 3, 0)</f>
        <v>Catalyst 9166I AP (W6E, tri-band 4x4, XOR) w/Reg-Z</v>
      </c>
      <c r="V3474" s="22" cm="1">
        <f t="array" ref="V3474">_xlfn.XLOOKUP(1,([1]!tblOrders[Order]=tblnventory[[#This Row],[PO]])*([1]!tblOrders[Description]=tblnventory[[#This Row],[Item]]),[1]!tblOrders[Unit Total],0)</f>
        <v>902.54</v>
      </c>
      <c r="W3474" s="23" cm="1">
        <f t="array" ref="W3474">_xlfn.XLOOKUP(1,([1]!tblOrders[Order]=tblnventory[[#This Row],[PO]])*([1]!tblOrders[Description]=tblnventory[[#This Row],[Item]]),[1]!tblOrders[Licence])</f>
        <v>0</v>
      </c>
      <c r="X3474" t="b" cm="1">
        <f t="array" ref="X3474">NOT(_xlfn.XLOOKUP(tblnventory[[#This Row],[PO]]&amp;tblnventory[[#This Row],[Item]],[1]!tblOrders[Order]&amp;[1]!tblOrders[Description],[1]!tblOrders[Paid Licence],FALSE))</f>
        <v>1</v>
      </c>
      <c r="Y34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75" spans="1:25" ht="15.75" thickBot="1">
      <c r="A3475" s="19" t="s">
        <v>8242</v>
      </c>
      <c r="B3475" t="str">
        <f>_xlfn.XLOOKUP(tblnventory[[#This Row],[Item]],[1]!tblDescription[Item],[1]!tblDescription[Description])</f>
        <v>Catalyst 9166I AP (W6E, tri-band 4x4, XOR) w/Reg-Z</v>
      </c>
      <c r="C3475" t="str">
        <f>_xlfn.XLOOKUP(tblnventory[[#This Row],[Item]],[1]!tblDescription[Item],[1]!tblDescription[Type])</f>
        <v>WAP</v>
      </c>
      <c r="D3475" t="str">
        <f>_xlfn.XLOOKUP(tblnventory[[#This Row],[Use]],[1]!tblCodes[Use],[1]!tblCodes[Code])</f>
        <v>WiFi</v>
      </c>
      <c r="E3475" s="13" t="s">
        <v>3428</v>
      </c>
      <c r="F3475" s="20">
        <v>44977</v>
      </c>
      <c r="G3475" s="24" t="str">
        <f>IF(ISBLANK(tblnventory[[#This Row],[Installed By]]),"Store","Installed")</f>
        <v>Store</v>
      </c>
      <c r="H3475" t="s">
        <v>8243</v>
      </c>
      <c r="J3475">
        <v>2191007950</v>
      </c>
      <c r="K3475" s="17"/>
      <c r="O3475" t="b">
        <f>IF(tblnventory[[#This Row],[Installed]],LEFT(tblnventory[[#This Row],[Location]],3))</f>
        <v>0</v>
      </c>
      <c r="P3475" t="str">
        <f>_xlfn.XLOOKUP(tblnventory[[#This Row],[Serial Number]],[1]!tblDNACInventory[Floor],[1]!tblDNACInventory[Name],"Not Used")</f>
        <v>Not Used</v>
      </c>
      <c r="T3475" t="b">
        <f>NOT(ISBLANK(tblnventory[[#This Row],[Installed By]]))</f>
        <v>0</v>
      </c>
      <c r="U3475" t="str">
        <f>VLOOKUP(A3475, [1]!tblDescription[#Data], 3, 0)</f>
        <v>Catalyst 9166I AP (W6E, tri-band 4x4, XOR) w/Reg-Z</v>
      </c>
      <c r="V3475" s="22" cm="1">
        <f t="array" ref="V3475">_xlfn.XLOOKUP(1,([1]!tblOrders[Order]=tblnventory[[#This Row],[PO]])*([1]!tblOrders[Description]=tblnventory[[#This Row],[Item]]),[1]!tblOrders[Unit Total],0)</f>
        <v>902.54</v>
      </c>
      <c r="W3475" s="23" cm="1">
        <f t="array" ref="W3475">_xlfn.XLOOKUP(1,([1]!tblOrders[Order]=tblnventory[[#This Row],[PO]])*([1]!tblOrders[Description]=tblnventory[[#This Row],[Item]]),[1]!tblOrders[Licence])</f>
        <v>0</v>
      </c>
      <c r="X3475" t="b" cm="1">
        <f t="array" ref="X3475">NOT(_xlfn.XLOOKUP(tblnventory[[#This Row],[PO]]&amp;tblnventory[[#This Row],[Item]],[1]!tblOrders[Order]&amp;[1]!tblOrders[Description],[1]!tblOrders[Paid Licence],FALSE))</f>
        <v>1</v>
      </c>
      <c r="Y34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76" spans="1:25" ht="15.75" thickBot="1">
      <c r="A3476" s="19" t="s">
        <v>8242</v>
      </c>
      <c r="B3476" t="str">
        <f>_xlfn.XLOOKUP(tblnventory[[#This Row],[Item]],[1]!tblDescription[Item],[1]!tblDescription[Description])</f>
        <v>Catalyst 9166I AP (W6E, tri-band 4x4, XOR) w/Reg-Z</v>
      </c>
      <c r="C3476" t="str">
        <f>_xlfn.XLOOKUP(tblnventory[[#This Row],[Item]],[1]!tblDescription[Item],[1]!tblDescription[Type])</f>
        <v>WAP</v>
      </c>
      <c r="D3476" t="str">
        <f>_xlfn.XLOOKUP(tblnventory[[#This Row],[Use]],[1]!tblCodes[Use],[1]!tblCodes[Code])</f>
        <v>WiFi</v>
      </c>
      <c r="E3476" s="13" t="s">
        <v>3429</v>
      </c>
      <c r="F3476" s="20">
        <v>44977</v>
      </c>
      <c r="G3476" s="24" t="str">
        <f>IF(ISBLANK(tblnventory[[#This Row],[Installed By]]),"Store","Installed")</f>
        <v>Store</v>
      </c>
      <c r="H3476" t="s">
        <v>8243</v>
      </c>
      <c r="J3476">
        <v>2191007950</v>
      </c>
      <c r="K3476" s="17"/>
      <c r="O3476" t="b">
        <f>IF(tblnventory[[#This Row],[Installed]],LEFT(tblnventory[[#This Row],[Location]],3))</f>
        <v>0</v>
      </c>
      <c r="P3476" t="str">
        <f>_xlfn.XLOOKUP(tblnventory[[#This Row],[Serial Number]],[1]!tblDNACInventory[Floor],[1]!tblDNACInventory[Name],"Not Used")</f>
        <v>Not Used</v>
      </c>
      <c r="T3476" t="b">
        <f>NOT(ISBLANK(tblnventory[[#This Row],[Installed By]]))</f>
        <v>0</v>
      </c>
      <c r="U3476" t="str">
        <f>VLOOKUP(A3476, [1]!tblDescription[#Data], 3, 0)</f>
        <v>Catalyst 9166I AP (W6E, tri-band 4x4, XOR) w/Reg-Z</v>
      </c>
      <c r="V3476" s="22" cm="1">
        <f t="array" ref="V3476">_xlfn.XLOOKUP(1,([1]!tblOrders[Order]=tblnventory[[#This Row],[PO]])*([1]!tblOrders[Description]=tblnventory[[#This Row],[Item]]),[1]!tblOrders[Unit Total],0)</f>
        <v>902.54</v>
      </c>
      <c r="W3476" s="23" cm="1">
        <f t="array" ref="W3476">_xlfn.XLOOKUP(1,([1]!tblOrders[Order]=tblnventory[[#This Row],[PO]])*([1]!tblOrders[Description]=tblnventory[[#This Row],[Item]]),[1]!tblOrders[Licence])</f>
        <v>0</v>
      </c>
      <c r="X3476" t="b" cm="1">
        <f t="array" ref="X3476">NOT(_xlfn.XLOOKUP(tblnventory[[#This Row],[PO]]&amp;tblnventory[[#This Row],[Item]],[1]!tblOrders[Order]&amp;[1]!tblOrders[Description],[1]!tblOrders[Paid Licence],FALSE))</f>
        <v>1</v>
      </c>
      <c r="Y34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77" spans="1:25" ht="15.75" thickBot="1">
      <c r="A3477" s="19" t="s">
        <v>8242</v>
      </c>
      <c r="B3477" t="str">
        <f>_xlfn.XLOOKUP(tblnventory[[#This Row],[Item]],[1]!tblDescription[Item],[1]!tblDescription[Description])</f>
        <v>Catalyst 9166I AP (W6E, tri-band 4x4, XOR) w/Reg-Z</v>
      </c>
      <c r="C3477" t="str">
        <f>_xlfn.XLOOKUP(tblnventory[[#This Row],[Item]],[1]!tblDescription[Item],[1]!tblDescription[Type])</f>
        <v>WAP</v>
      </c>
      <c r="D3477" t="str">
        <f>_xlfn.XLOOKUP(tblnventory[[#This Row],[Use]],[1]!tblCodes[Use],[1]!tblCodes[Code])</f>
        <v>WiFi</v>
      </c>
      <c r="E3477" s="13" t="s">
        <v>3430</v>
      </c>
      <c r="F3477" s="20">
        <v>44977</v>
      </c>
      <c r="G3477" s="24" t="str">
        <f>IF(ISBLANK(tblnventory[[#This Row],[Installed By]]),"Store","Installed")</f>
        <v>Store</v>
      </c>
      <c r="H3477" t="s">
        <v>8243</v>
      </c>
      <c r="J3477">
        <v>2191007950</v>
      </c>
      <c r="K3477" s="17"/>
      <c r="O3477" t="b">
        <f>IF(tblnventory[[#This Row],[Installed]],LEFT(tblnventory[[#This Row],[Location]],3))</f>
        <v>0</v>
      </c>
      <c r="P3477" t="str">
        <f>_xlfn.XLOOKUP(tblnventory[[#This Row],[Serial Number]],[1]!tblDNACInventory[Floor],[1]!tblDNACInventory[Name],"Not Used")</f>
        <v>Not Used</v>
      </c>
      <c r="T3477" t="b">
        <f>NOT(ISBLANK(tblnventory[[#This Row],[Installed By]]))</f>
        <v>0</v>
      </c>
      <c r="U3477" t="str">
        <f>VLOOKUP(A3477, [1]!tblDescription[#Data], 3, 0)</f>
        <v>Catalyst 9166I AP (W6E, tri-band 4x4, XOR) w/Reg-Z</v>
      </c>
      <c r="V3477" s="22" cm="1">
        <f t="array" ref="V3477">_xlfn.XLOOKUP(1,([1]!tblOrders[Order]=tblnventory[[#This Row],[PO]])*([1]!tblOrders[Description]=tblnventory[[#This Row],[Item]]),[1]!tblOrders[Unit Total],0)</f>
        <v>902.54</v>
      </c>
      <c r="W3477" s="23" cm="1">
        <f t="array" ref="W3477">_xlfn.XLOOKUP(1,([1]!tblOrders[Order]=tblnventory[[#This Row],[PO]])*([1]!tblOrders[Description]=tblnventory[[#This Row],[Item]]),[1]!tblOrders[Licence])</f>
        <v>0</v>
      </c>
      <c r="X3477" t="b" cm="1">
        <f t="array" ref="X3477">NOT(_xlfn.XLOOKUP(tblnventory[[#This Row],[PO]]&amp;tblnventory[[#This Row],[Item]],[1]!tblOrders[Order]&amp;[1]!tblOrders[Description],[1]!tblOrders[Paid Licence],FALSE))</f>
        <v>1</v>
      </c>
      <c r="Y34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78" spans="1:25" ht="15.75" thickBot="1">
      <c r="A3478" s="19" t="s">
        <v>8242</v>
      </c>
      <c r="B3478" t="str">
        <f>_xlfn.XLOOKUP(tblnventory[[#This Row],[Item]],[1]!tblDescription[Item],[1]!tblDescription[Description])</f>
        <v>Catalyst 9166I AP (W6E, tri-band 4x4, XOR) w/Reg-Z</v>
      </c>
      <c r="C3478" t="str">
        <f>_xlfn.XLOOKUP(tblnventory[[#This Row],[Item]],[1]!tblDescription[Item],[1]!tblDescription[Type])</f>
        <v>WAP</v>
      </c>
      <c r="D3478" t="str">
        <f>_xlfn.XLOOKUP(tblnventory[[#This Row],[Use]],[1]!tblCodes[Use],[1]!tblCodes[Code])</f>
        <v>WiFi</v>
      </c>
      <c r="E3478" s="13" t="s">
        <v>3431</v>
      </c>
      <c r="F3478" s="20">
        <v>44977</v>
      </c>
      <c r="G3478" s="24" t="str">
        <f>IF(ISBLANK(tblnventory[[#This Row],[Installed By]]),"Store","Installed")</f>
        <v>Store</v>
      </c>
      <c r="H3478" t="s">
        <v>8243</v>
      </c>
      <c r="J3478">
        <v>2191007950</v>
      </c>
      <c r="K3478" s="17"/>
      <c r="O3478" t="b">
        <f>IF(tblnventory[[#This Row],[Installed]],LEFT(tblnventory[[#This Row],[Location]],3))</f>
        <v>0</v>
      </c>
      <c r="P3478" t="str">
        <f>_xlfn.XLOOKUP(tblnventory[[#This Row],[Serial Number]],[1]!tblDNACInventory[Floor],[1]!tblDNACInventory[Name],"Not Used")</f>
        <v>Not Used</v>
      </c>
      <c r="T3478" t="b">
        <f>NOT(ISBLANK(tblnventory[[#This Row],[Installed By]]))</f>
        <v>0</v>
      </c>
      <c r="U3478" t="str">
        <f>VLOOKUP(A3478, [1]!tblDescription[#Data], 3, 0)</f>
        <v>Catalyst 9166I AP (W6E, tri-band 4x4, XOR) w/Reg-Z</v>
      </c>
      <c r="V3478" s="22" cm="1">
        <f t="array" ref="V3478">_xlfn.XLOOKUP(1,([1]!tblOrders[Order]=tblnventory[[#This Row],[PO]])*([1]!tblOrders[Description]=tblnventory[[#This Row],[Item]]),[1]!tblOrders[Unit Total],0)</f>
        <v>902.54</v>
      </c>
      <c r="W3478" s="23" cm="1">
        <f t="array" ref="W3478">_xlfn.XLOOKUP(1,([1]!tblOrders[Order]=tblnventory[[#This Row],[PO]])*([1]!tblOrders[Description]=tblnventory[[#This Row],[Item]]),[1]!tblOrders[Licence])</f>
        <v>0</v>
      </c>
      <c r="X3478" t="b" cm="1">
        <f t="array" ref="X3478">NOT(_xlfn.XLOOKUP(tblnventory[[#This Row],[PO]]&amp;tblnventory[[#This Row],[Item]],[1]!tblOrders[Order]&amp;[1]!tblOrders[Description],[1]!tblOrders[Paid Licence],FALSE))</f>
        <v>1</v>
      </c>
      <c r="Y34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79" spans="1:25" ht="15.75" thickBot="1">
      <c r="A3479" s="19" t="s">
        <v>8242</v>
      </c>
      <c r="B3479" t="str">
        <f>_xlfn.XLOOKUP(tblnventory[[#This Row],[Item]],[1]!tblDescription[Item],[1]!tblDescription[Description])</f>
        <v>Catalyst 9166I AP (W6E, tri-band 4x4, XOR) w/Reg-Z</v>
      </c>
      <c r="C3479" t="str">
        <f>_xlfn.XLOOKUP(tblnventory[[#This Row],[Item]],[1]!tblDescription[Item],[1]!tblDescription[Type])</f>
        <v>WAP</v>
      </c>
      <c r="D3479" t="str">
        <f>_xlfn.XLOOKUP(tblnventory[[#This Row],[Use]],[1]!tblCodes[Use],[1]!tblCodes[Code])</f>
        <v>WiFi</v>
      </c>
      <c r="E3479" s="13" t="s">
        <v>3432</v>
      </c>
      <c r="F3479" s="20">
        <v>44977</v>
      </c>
      <c r="G3479" s="24" t="str">
        <f>IF(ISBLANK(tblnventory[[#This Row],[Installed By]]),"Store","Installed")</f>
        <v>Store</v>
      </c>
      <c r="H3479" t="s">
        <v>8243</v>
      </c>
      <c r="J3479">
        <v>2191007950</v>
      </c>
      <c r="K3479" s="17"/>
      <c r="O3479" t="b">
        <f>IF(tblnventory[[#This Row],[Installed]],LEFT(tblnventory[[#This Row],[Location]],3))</f>
        <v>0</v>
      </c>
      <c r="P3479" t="str">
        <f>_xlfn.XLOOKUP(tblnventory[[#This Row],[Serial Number]],[1]!tblDNACInventory[Floor],[1]!tblDNACInventory[Name],"Not Used")</f>
        <v>Not Used</v>
      </c>
      <c r="T3479" t="b">
        <f>NOT(ISBLANK(tblnventory[[#This Row],[Installed By]]))</f>
        <v>0</v>
      </c>
      <c r="U3479" t="str">
        <f>VLOOKUP(A3479, [1]!tblDescription[#Data], 3, 0)</f>
        <v>Catalyst 9166I AP (W6E, tri-band 4x4, XOR) w/Reg-Z</v>
      </c>
      <c r="V3479" s="22" cm="1">
        <f t="array" ref="V3479">_xlfn.XLOOKUP(1,([1]!tblOrders[Order]=tblnventory[[#This Row],[PO]])*([1]!tblOrders[Description]=tblnventory[[#This Row],[Item]]),[1]!tblOrders[Unit Total],0)</f>
        <v>902.54</v>
      </c>
      <c r="W3479" s="23" cm="1">
        <f t="array" ref="W3479">_xlfn.XLOOKUP(1,([1]!tblOrders[Order]=tblnventory[[#This Row],[PO]])*([1]!tblOrders[Description]=tblnventory[[#This Row],[Item]]),[1]!tblOrders[Licence])</f>
        <v>0</v>
      </c>
      <c r="X3479" t="b" cm="1">
        <f t="array" ref="X3479">NOT(_xlfn.XLOOKUP(tblnventory[[#This Row],[PO]]&amp;tblnventory[[#This Row],[Item]],[1]!tblOrders[Order]&amp;[1]!tblOrders[Description],[1]!tblOrders[Paid Licence],FALSE))</f>
        <v>1</v>
      </c>
      <c r="Y34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80" spans="1:25" ht="15.75" thickBot="1">
      <c r="A3480" s="19" t="s">
        <v>8242</v>
      </c>
      <c r="B3480" t="str">
        <f>_xlfn.XLOOKUP(tblnventory[[#This Row],[Item]],[1]!tblDescription[Item],[1]!tblDescription[Description])</f>
        <v>Catalyst 9166I AP (W6E, tri-band 4x4, XOR) w/Reg-Z</v>
      </c>
      <c r="C3480" t="str">
        <f>_xlfn.XLOOKUP(tblnventory[[#This Row],[Item]],[1]!tblDescription[Item],[1]!tblDescription[Type])</f>
        <v>WAP</v>
      </c>
      <c r="D3480" t="str">
        <f>_xlfn.XLOOKUP(tblnventory[[#This Row],[Use]],[1]!tblCodes[Use],[1]!tblCodes[Code])</f>
        <v>WiFi</v>
      </c>
      <c r="E3480" s="13" t="s">
        <v>3433</v>
      </c>
      <c r="F3480" s="20">
        <v>44977</v>
      </c>
      <c r="G3480" s="24" t="str">
        <f>IF(ISBLANK(tblnventory[[#This Row],[Installed By]]),"Store","Installed")</f>
        <v>Store</v>
      </c>
      <c r="H3480" t="s">
        <v>8243</v>
      </c>
      <c r="J3480">
        <v>2191007950</v>
      </c>
      <c r="K3480" s="17"/>
      <c r="O3480" t="b">
        <f>IF(tblnventory[[#This Row],[Installed]],LEFT(tblnventory[[#This Row],[Location]],3))</f>
        <v>0</v>
      </c>
      <c r="P3480" t="str">
        <f>_xlfn.XLOOKUP(tblnventory[[#This Row],[Serial Number]],[1]!tblDNACInventory[Floor],[1]!tblDNACInventory[Name],"Not Used")</f>
        <v>Not Used</v>
      </c>
      <c r="T3480" t="b">
        <f>NOT(ISBLANK(tblnventory[[#This Row],[Installed By]]))</f>
        <v>0</v>
      </c>
      <c r="U3480" t="str">
        <f>VLOOKUP(A3480, [1]!tblDescription[#Data], 3, 0)</f>
        <v>Catalyst 9166I AP (W6E, tri-band 4x4, XOR) w/Reg-Z</v>
      </c>
      <c r="V3480" s="22" cm="1">
        <f t="array" ref="V3480">_xlfn.XLOOKUP(1,([1]!tblOrders[Order]=tblnventory[[#This Row],[PO]])*([1]!tblOrders[Description]=tblnventory[[#This Row],[Item]]),[1]!tblOrders[Unit Total],0)</f>
        <v>902.54</v>
      </c>
      <c r="W3480" s="23" cm="1">
        <f t="array" ref="W3480">_xlfn.XLOOKUP(1,([1]!tblOrders[Order]=tblnventory[[#This Row],[PO]])*([1]!tblOrders[Description]=tblnventory[[#This Row],[Item]]),[1]!tblOrders[Licence])</f>
        <v>0</v>
      </c>
      <c r="X3480" t="b" cm="1">
        <f t="array" ref="X3480">NOT(_xlfn.XLOOKUP(tblnventory[[#This Row],[PO]]&amp;tblnventory[[#This Row],[Item]],[1]!tblOrders[Order]&amp;[1]!tblOrders[Description],[1]!tblOrders[Paid Licence],FALSE))</f>
        <v>1</v>
      </c>
      <c r="Y34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81" spans="1:25" ht="15.75" thickBot="1">
      <c r="A3481" s="19" t="s">
        <v>8242</v>
      </c>
      <c r="B3481" t="str">
        <f>_xlfn.XLOOKUP(tblnventory[[#This Row],[Item]],[1]!tblDescription[Item],[1]!tblDescription[Description])</f>
        <v>Catalyst 9166I AP (W6E, tri-band 4x4, XOR) w/Reg-Z</v>
      </c>
      <c r="C3481" t="str">
        <f>_xlfn.XLOOKUP(tblnventory[[#This Row],[Item]],[1]!tblDescription[Item],[1]!tblDescription[Type])</f>
        <v>WAP</v>
      </c>
      <c r="D3481" t="str">
        <f>_xlfn.XLOOKUP(tblnventory[[#This Row],[Use]],[1]!tblCodes[Use],[1]!tblCodes[Code])</f>
        <v>WiFi</v>
      </c>
      <c r="E3481" s="13" t="s">
        <v>3434</v>
      </c>
      <c r="F3481" s="20">
        <v>44977</v>
      </c>
      <c r="G3481" s="24" t="str">
        <f>IF(ISBLANK(tblnventory[[#This Row],[Installed By]]),"Store","Installed")</f>
        <v>Store</v>
      </c>
      <c r="H3481" t="s">
        <v>8243</v>
      </c>
      <c r="J3481">
        <v>2191007950</v>
      </c>
      <c r="K3481" s="17"/>
      <c r="O3481" t="b">
        <f>IF(tblnventory[[#This Row],[Installed]],LEFT(tblnventory[[#This Row],[Location]],3))</f>
        <v>0</v>
      </c>
      <c r="P3481" t="str">
        <f>_xlfn.XLOOKUP(tblnventory[[#This Row],[Serial Number]],[1]!tblDNACInventory[Floor],[1]!tblDNACInventory[Name],"Not Used")</f>
        <v>Not Used</v>
      </c>
      <c r="T3481" t="b">
        <f>NOT(ISBLANK(tblnventory[[#This Row],[Installed By]]))</f>
        <v>0</v>
      </c>
      <c r="U3481" t="str">
        <f>VLOOKUP(A3481, [1]!tblDescription[#Data], 3, 0)</f>
        <v>Catalyst 9166I AP (W6E, tri-band 4x4, XOR) w/Reg-Z</v>
      </c>
      <c r="V3481" s="22" cm="1">
        <f t="array" ref="V3481">_xlfn.XLOOKUP(1,([1]!tblOrders[Order]=tblnventory[[#This Row],[PO]])*([1]!tblOrders[Description]=tblnventory[[#This Row],[Item]]),[1]!tblOrders[Unit Total],0)</f>
        <v>902.54</v>
      </c>
      <c r="W3481" s="23" cm="1">
        <f t="array" ref="W3481">_xlfn.XLOOKUP(1,([1]!tblOrders[Order]=tblnventory[[#This Row],[PO]])*([1]!tblOrders[Description]=tblnventory[[#This Row],[Item]]),[1]!tblOrders[Licence])</f>
        <v>0</v>
      </c>
      <c r="X3481" t="b" cm="1">
        <f t="array" ref="X3481">NOT(_xlfn.XLOOKUP(tblnventory[[#This Row],[PO]]&amp;tblnventory[[#This Row],[Item]],[1]!tblOrders[Order]&amp;[1]!tblOrders[Description],[1]!tblOrders[Paid Licence],FALSE))</f>
        <v>1</v>
      </c>
      <c r="Y34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82" spans="1:25" ht="15.75" thickBot="1">
      <c r="A3482" s="19" t="s">
        <v>8242</v>
      </c>
      <c r="B3482" t="str">
        <f>_xlfn.XLOOKUP(tblnventory[[#This Row],[Item]],[1]!tblDescription[Item],[1]!tblDescription[Description])</f>
        <v>Catalyst 9166I AP (W6E, tri-band 4x4, XOR) w/Reg-Z</v>
      </c>
      <c r="C3482" t="str">
        <f>_xlfn.XLOOKUP(tblnventory[[#This Row],[Item]],[1]!tblDescription[Item],[1]!tblDescription[Type])</f>
        <v>WAP</v>
      </c>
      <c r="D3482" t="str">
        <f>_xlfn.XLOOKUP(tblnventory[[#This Row],[Use]],[1]!tblCodes[Use],[1]!tblCodes[Code])</f>
        <v>WiFi</v>
      </c>
      <c r="E3482" s="13" t="s">
        <v>3435</v>
      </c>
      <c r="F3482" s="20">
        <v>44977</v>
      </c>
      <c r="G3482" s="24" t="str">
        <f>IF(ISBLANK(tblnventory[[#This Row],[Installed By]]),"Store","Installed")</f>
        <v>Store</v>
      </c>
      <c r="H3482" t="s">
        <v>8243</v>
      </c>
      <c r="J3482">
        <v>2191007950</v>
      </c>
      <c r="K3482" s="17"/>
      <c r="O3482" t="b">
        <f>IF(tblnventory[[#This Row],[Installed]],LEFT(tblnventory[[#This Row],[Location]],3))</f>
        <v>0</v>
      </c>
      <c r="P3482" t="str">
        <f>_xlfn.XLOOKUP(tblnventory[[#This Row],[Serial Number]],[1]!tblDNACInventory[Floor],[1]!tblDNACInventory[Name],"Not Used")</f>
        <v>Not Used</v>
      </c>
      <c r="T3482" t="b">
        <f>NOT(ISBLANK(tblnventory[[#This Row],[Installed By]]))</f>
        <v>0</v>
      </c>
      <c r="U3482" t="str">
        <f>VLOOKUP(A3482, [1]!tblDescription[#Data], 3, 0)</f>
        <v>Catalyst 9166I AP (W6E, tri-band 4x4, XOR) w/Reg-Z</v>
      </c>
      <c r="V3482" s="22" cm="1">
        <f t="array" ref="V3482">_xlfn.XLOOKUP(1,([1]!tblOrders[Order]=tblnventory[[#This Row],[PO]])*([1]!tblOrders[Description]=tblnventory[[#This Row],[Item]]),[1]!tblOrders[Unit Total],0)</f>
        <v>902.54</v>
      </c>
      <c r="W3482" s="23" cm="1">
        <f t="array" ref="W3482">_xlfn.XLOOKUP(1,([1]!tblOrders[Order]=tblnventory[[#This Row],[PO]])*([1]!tblOrders[Description]=tblnventory[[#This Row],[Item]]),[1]!tblOrders[Licence])</f>
        <v>0</v>
      </c>
      <c r="X3482" t="b" cm="1">
        <f t="array" ref="X3482">NOT(_xlfn.XLOOKUP(tblnventory[[#This Row],[PO]]&amp;tblnventory[[#This Row],[Item]],[1]!tblOrders[Order]&amp;[1]!tblOrders[Description],[1]!tblOrders[Paid Licence],FALSE))</f>
        <v>1</v>
      </c>
      <c r="Y34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83" spans="1:25" ht="15.75" thickBot="1">
      <c r="A3483" s="19" t="s">
        <v>8242</v>
      </c>
      <c r="B3483" t="str">
        <f>_xlfn.XLOOKUP(tblnventory[[#This Row],[Item]],[1]!tblDescription[Item],[1]!tblDescription[Description])</f>
        <v>Catalyst 9166I AP (W6E, tri-band 4x4, XOR) w/Reg-Z</v>
      </c>
      <c r="C3483" t="str">
        <f>_xlfn.XLOOKUP(tblnventory[[#This Row],[Item]],[1]!tblDescription[Item],[1]!tblDescription[Type])</f>
        <v>WAP</v>
      </c>
      <c r="D3483" t="str">
        <f>_xlfn.XLOOKUP(tblnventory[[#This Row],[Use]],[1]!tblCodes[Use],[1]!tblCodes[Code])</f>
        <v>WiFi</v>
      </c>
      <c r="E3483" s="13" t="s">
        <v>3436</v>
      </c>
      <c r="F3483" s="20">
        <v>44977</v>
      </c>
      <c r="G3483" s="24" t="str">
        <f>IF(ISBLANK(tblnventory[[#This Row],[Installed By]]),"Store","Installed")</f>
        <v>Store</v>
      </c>
      <c r="H3483" t="s">
        <v>8243</v>
      </c>
      <c r="J3483">
        <v>2191007950</v>
      </c>
      <c r="K3483" s="17"/>
      <c r="O3483" t="b">
        <f>IF(tblnventory[[#This Row],[Installed]],LEFT(tblnventory[[#This Row],[Location]],3))</f>
        <v>0</v>
      </c>
      <c r="P3483" t="str">
        <f>_xlfn.XLOOKUP(tblnventory[[#This Row],[Serial Number]],[1]!tblDNACInventory[Floor],[1]!tblDNACInventory[Name],"Not Used")</f>
        <v>Not Used</v>
      </c>
      <c r="T3483" t="b">
        <f>NOT(ISBLANK(tblnventory[[#This Row],[Installed By]]))</f>
        <v>0</v>
      </c>
      <c r="U3483" t="str">
        <f>VLOOKUP(A3483, [1]!tblDescription[#Data], 3, 0)</f>
        <v>Catalyst 9166I AP (W6E, tri-band 4x4, XOR) w/Reg-Z</v>
      </c>
      <c r="V3483" s="22" cm="1">
        <f t="array" ref="V3483">_xlfn.XLOOKUP(1,([1]!tblOrders[Order]=tblnventory[[#This Row],[PO]])*([1]!tblOrders[Description]=tblnventory[[#This Row],[Item]]),[1]!tblOrders[Unit Total],0)</f>
        <v>902.54</v>
      </c>
      <c r="W3483" s="23" cm="1">
        <f t="array" ref="W3483">_xlfn.XLOOKUP(1,([1]!tblOrders[Order]=tblnventory[[#This Row],[PO]])*([1]!tblOrders[Description]=tblnventory[[#This Row],[Item]]),[1]!tblOrders[Licence])</f>
        <v>0</v>
      </c>
      <c r="X3483" t="b" cm="1">
        <f t="array" ref="X3483">NOT(_xlfn.XLOOKUP(tblnventory[[#This Row],[PO]]&amp;tblnventory[[#This Row],[Item]],[1]!tblOrders[Order]&amp;[1]!tblOrders[Description],[1]!tblOrders[Paid Licence],FALSE))</f>
        <v>1</v>
      </c>
      <c r="Y34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84" spans="1:25" ht="15.75" thickBot="1">
      <c r="A3484" s="19" t="s">
        <v>8242</v>
      </c>
      <c r="B3484" t="str">
        <f>_xlfn.XLOOKUP(tblnventory[[#This Row],[Item]],[1]!tblDescription[Item],[1]!tblDescription[Description])</f>
        <v>Catalyst 9166I AP (W6E, tri-band 4x4, XOR) w/Reg-Z</v>
      </c>
      <c r="C3484" t="str">
        <f>_xlfn.XLOOKUP(tblnventory[[#This Row],[Item]],[1]!tblDescription[Item],[1]!tblDescription[Type])</f>
        <v>WAP</v>
      </c>
      <c r="D3484" t="str">
        <f>_xlfn.XLOOKUP(tblnventory[[#This Row],[Use]],[1]!tblCodes[Use],[1]!tblCodes[Code])</f>
        <v>WiFi</v>
      </c>
      <c r="E3484" s="13" t="s">
        <v>3437</v>
      </c>
      <c r="F3484" s="20">
        <v>44977</v>
      </c>
      <c r="G3484" s="24" t="str">
        <f>IF(ISBLANK(tblnventory[[#This Row],[Installed By]]),"Store","Installed")</f>
        <v>Store</v>
      </c>
      <c r="H3484" t="s">
        <v>8243</v>
      </c>
      <c r="J3484">
        <v>2191007950</v>
      </c>
      <c r="K3484" s="17"/>
      <c r="O3484" t="b">
        <f>IF(tblnventory[[#This Row],[Installed]],LEFT(tblnventory[[#This Row],[Location]],3))</f>
        <v>0</v>
      </c>
      <c r="P3484" t="str">
        <f>_xlfn.XLOOKUP(tblnventory[[#This Row],[Serial Number]],[1]!tblDNACInventory[Floor],[1]!tblDNACInventory[Name],"Not Used")</f>
        <v>Not Used</v>
      </c>
      <c r="T3484" t="b">
        <f>NOT(ISBLANK(tblnventory[[#This Row],[Installed By]]))</f>
        <v>0</v>
      </c>
      <c r="U3484" t="str">
        <f>VLOOKUP(A3484, [1]!tblDescription[#Data], 3, 0)</f>
        <v>Catalyst 9166I AP (W6E, tri-band 4x4, XOR) w/Reg-Z</v>
      </c>
      <c r="V3484" s="22" cm="1">
        <f t="array" ref="V3484">_xlfn.XLOOKUP(1,([1]!tblOrders[Order]=tblnventory[[#This Row],[PO]])*([1]!tblOrders[Description]=tblnventory[[#This Row],[Item]]),[1]!tblOrders[Unit Total],0)</f>
        <v>902.54</v>
      </c>
      <c r="W3484" s="23" cm="1">
        <f t="array" ref="W3484">_xlfn.XLOOKUP(1,([1]!tblOrders[Order]=tblnventory[[#This Row],[PO]])*([1]!tblOrders[Description]=tblnventory[[#This Row],[Item]]),[1]!tblOrders[Licence])</f>
        <v>0</v>
      </c>
      <c r="X3484" t="b" cm="1">
        <f t="array" ref="X3484">NOT(_xlfn.XLOOKUP(tblnventory[[#This Row],[PO]]&amp;tblnventory[[#This Row],[Item]],[1]!tblOrders[Order]&amp;[1]!tblOrders[Description],[1]!tblOrders[Paid Licence],FALSE))</f>
        <v>1</v>
      </c>
      <c r="Y34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85" spans="1:25" ht="15.75" thickBot="1">
      <c r="A3485" s="19" t="s">
        <v>8242</v>
      </c>
      <c r="B3485" t="str">
        <f>_xlfn.XLOOKUP(tblnventory[[#This Row],[Item]],[1]!tblDescription[Item],[1]!tblDescription[Description])</f>
        <v>Catalyst 9166I AP (W6E, tri-band 4x4, XOR) w/Reg-Z</v>
      </c>
      <c r="C3485" t="str">
        <f>_xlfn.XLOOKUP(tblnventory[[#This Row],[Item]],[1]!tblDescription[Item],[1]!tblDescription[Type])</f>
        <v>WAP</v>
      </c>
      <c r="D3485" t="str">
        <f>_xlfn.XLOOKUP(tblnventory[[#This Row],[Use]],[1]!tblCodes[Use],[1]!tblCodes[Code])</f>
        <v>WiFi</v>
      </c>
      <c r="E3485" s="13" t="s">
        <v>3438</v>
      </c>
      <c r="F3485" s="20">
        <v>44977</v>
      </c>
      <c r="G3485" s="24" t="str">
        <f>IF(ISBLANK(tblnventory[[#This Row],[Installed By]]),"Store","Installed")</f>
        <v>Store</v>
      </c>
      <c r="H3485" t="s">
        <v>8243</v>
      </c>
      <c r="J3485">
        <v>2191007950</v>
      </c>
      <c r="K3485" s="17"/>
      <c r="O3485" t="b">
        <f>IF(tblnventory[[#This Row],[Installed]],LEFT(tblnventory[[#This Row],[Location]],3))</f>
        <v>0</v>
      </c>
      <c r="P3485" t="str">
        <f>_xlfn.XLOOKUP(tblnventory[[#This Row],[Serial Number]],[1]!tblDNACInventory[Floor],[1]!tblDNACInventory[Name],"Not Used")</f>
        <v>Not Used</v>
      </c>
      <c r="T3485" t="b">
        <f>NOT(ISBLANK(tblnventory[[#This Row],[Installed By]]))</f>
        <v>0</v>
      </c>
      <c r="U3485" t="str">
        <f>VLOOKUP(A3485, [1]!tblDescription[#Data], 3, 0)</f>
        <v>Catalyst 9166I AP (W6E, tri-band 4x4, XOR) w/Reg-Z</v>
      </c>
      <c r="V3485" s="22" cm="1">
        <f t="array" ref="V3485">_xlfn.XLOOKUP(1,([1]!tblOrders[Order]=tblnventory[[#This Row],[PO]])*([1]!tblOrders[Description]=tblnventory[[#This Row],[Item]]),[1]!tblOrders[Unit Total],0)</f>
        <v>902.54</v>
      </c>
      <c r="W3485" s="23" cm="1">
        <f t="array" ref="W3485">_xlfn.XLOOKUP(1,([1]!tblOrders[Order]=tblnventory[[#This Row],[PO]])*([1]!tblOrders[Description]=tblnventory[[#This Row],[Item]]),[1]!tblOrders[Licence])</f>
        <v>0</v>
      </c>
      <c r="X3485" t="b" cm="1">
        <f t="array" ref="X3485">NOT(_xlfn.XLOOKUP(tblnventory[[#This Row],[PO]]&amp;tblnventory[[#This Row],[Item]],[1]!tblOrders[Order]&amp;[1]!tblOrders[Description],[1]!tblOrders[Paid Licence],FALSE))</f>
        <v>1</v>
      </c>
      <c r="Y34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86" spans="1:25" ht="15.75" thickBot="1">
      <c r="A3486" s="19" t="s">
        <v>8242</v>
      </c>
      <c r="B3486" t="str">
        <f>_xlfn.XLOOKUP(tblnventory[[#This Row],[Item]],[1]!tblDescription[Item],[1]!tblDescription[Description])</f>
        <v>Catalyst 9166I AP (W6E, tri-band 4x4, XOR) w/Reg-Z</v>
      </c>
      <c r="C3486" t="str">
        <f>_xlfn.XLOOKUP(tblnventory[[#This Row],[Item]],[1]!tblDescription[Item],[1]!tblDescription[Type])</f>
        <v>WAP</v>
      </c>
      <c r="D3486" t="str">
        <f>_xlfn.XLOOKUP(tblnventory[[#This Row],[Use]],[1]!tblCodes[Use],[1]!tblCodes[Code])</f>
        <v>WiFi</v>
      </c>
      <c r="E3486" s="13" t="s">
        <v>3439</v>
      </c>
      <c r="F3486" s="20">
        <v>44977</v>
      </c>
      <c r="G3486" s="24" t="str">
        <f>IF(ISBLANK(tblnventory[[#This Row],[Installed By]]),"Store","Installed")</f>
        <v>Store</v>
      </c>
      <c r="H3486" t="s">
        <v>8243</v>
      </c>
      <c r="J3486">
        <v>2191007950</v>
      </c>
      <c r="K3486" s="17"/>
      <c r="O3486" t="b">
        <f>IF(tblnventory[[#This Row],[Installed]],LEFT(tblnventory[[#This Row],[Location]],3))</f>
        <v>0</v>
      </c>
      <c r="P3486" t="str">
        <f>_xlfn.XLOOKUP(tblnventory[[#This Row],[Serial Number]],[1]!tblDNACInventory[Floor],[1]!tblDNACInventory[Name],"Not Used")</f>
        <v>Not Used</v>
      </c>
      <c r="T3486" t="b">
        <f>NOT(ISBLANK(tblnventory[[#This Row],[Installed By]]))</f>
        <v>0</v>
      </c>
      <c r="U3486" t="str">
        <f>VLOOKUP(A3486, [1]!tblDescription[#Data], 3, 0)</f>
        <v>Catalyst 9166I AP (W6E, tri-band 4x4, XOR) w/Reg-Z</v>
      </c>
      <c r="V3486" s="22" cm="1">
        <f t="array" ref="V3486">_xlfn.XLOOKUP(1,([1]!tblOrders[Order]=tblnventory[[#This Row],[PO]])*([1]!tblOrders[Description]=tblnventory[[#This Row],[Item]]),[1]!tblOrders[Unit Total],0)</f>
        <v>902.54</v>
      </c>
      <c r="W3486" s="23" cm="1">
        <f t="array" ref="W3486">_xlfn.XLOOKUP(1,([1]!tblOrders[Order]=tblnventory[[#This Row],[PO]])*([1]!tblOrders[Description]=tblnventory[[#This Row],[Item]]),[1]!tblOrders[Licence])</f>
        <v>0</v>
      </c>
      <c r="X3486" t="b" cm="1">
        <f t="array" ref="X3486">NOT(_xlfn.XLOOKUP(tblnventory[[#This Row],[PO]]&amp;tblnventory[[#This Row],[Item]],[1]!tblOrders[Order]&amp;[1]!tblOrders[Description],[1]!tblOrders[Paid Licence],FALSE))</f>
        <v>1</v>
      </c>
      <c r="Y34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87" spans="1:25" ht="15.75" thickBot="1">
      <c r="A3487" s="19" t="s">
        <v>8242</v>
      </c>
      <c r="B3487" t="str">
        <f>_xlfn.XLOOKUP(tblnventory[[#This Row],[Item]],[1]!tblDescription[Item],[1]!tblDescription[Description])</f>
        <v>Catalyst 9166I AP (W6E, tri-band 4x4, XOR) w/Reg-Z</v>
      </c>
      <c r="C3487" t="str">
        <f>_xlfn.XLOOKUP(tblnventory[[#This Row],[Item]],[1]!tblDescription[Item],[1]!tblDescription[Type])</f>
        <v>WAP</v>
      </c>
      <c r="D3487" t="str">
        <f>_xlfn.XLOOKUP(tblnventory[[#This Row],[Use]],[1]!tblCodes[Use],[1]!tblCodes[Code])</f>
        <v>WiFi</v>
      </c>
      <c r="E3487" s="13" t="s">
        <v>3440</v>
      </c>
      <c r="F3487" s="20">
        <v>44977</v>
      </c>
      <c r="G3487" s="24" t="str">
        <f>IF(ISBLANK(tblnventory[[#This Row],[Installed By]]),"Store","Installed")</f>
        <v>Store</v>
      </c>
      <c r="H3487" t="s">
        <v>8243</v>
      </c>
      <c r="J3487">
        <v>2191007950</v>
      </c>
      <c r="K3487" s="17"/>
      <c r="O3487" t="b">
        <f>IF(tblnventory[[#This Row],[Installed]],LEFT(tblnventory[[#This Row],[Location]],3))</f>
        <v>0</v>
      </c>
      <c r="P3487" t="str">
        <f>_xlfn.XLOOKUP(tblnventory[[#This Row],[Serial Number]],[1]!tblDNACInventory[Floor],[1]!tblDNACInventory[Name],"Not Used")</f>
        <v>Not Used</v>
      </c>
      <c r="T3487" t="b">
        <f>NOT(ISBLANK(tblnventory[[#This Row],[Installed By]]))</f>
        <v>0</v>
      </c>
      <c r="U3487" t="str">
        <f>VLOOKUP(A3487, [1]!tblDescription[#Data], 3, 0)</f>
        <v>Catalyst 9166I AP (W6E, tri-band 4x4, XOR) w/Reg-Z</v>
      </c>
      <c r="V3487" s="22" cm="1">
        <f t="array" ref="V3487">_xlfn.XLOOKUP(1,([1]!tblOrders[Order]=tblnventory[[#This Row],[PO]])*([1]!tblOrders[Description]=tblnventory[[#This Row],[Item]]),[1]!tblOrders[Unit Total],0)</f>
        <v>902.54</v>
      </c>
      <c r="W3487" s="23" cm="1">
        <f t="array" ref="W3487">_xlfn.XLOOKUP(1,([1]!tblOrders[Order]=tblnventory[[#This Row],[PO]])*([1]!tblOrders[Description]=tblnventory[[#This Row],[Item]]),[1]!tblOrders[Licence])</f>
        <v>0</v>
      </c>
      <c r="X3487" t="b" cm="1">
        <f t="array" ref="X3487">NOT(_xlfn.XLOOKUP(tblnventory[[#This Row],[PO]]&amp;tblnventory[[#This Row],[Item]],[1]!tblOrders[Order]&amp;[1]!tblOrders[Description],[1]!tblOrders[Paid Licence],FALSE))</f>
        <v>1</v>
      </c>
      <c r="Y34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88" spans="1:25" ht="15.75" thickBot="1">
      <c r="A3488" s="19" t="s">
        <v>8242</v>
      </c>
      <c r="B3488" t="str">
        <f>_xlfn.XLOOKUP(tblnventory[[#This Row],[Item]],[1]!tblDescription[Item],[1]!tblDescription[Description])</f>
        <v>Catalyst 9166I AP (W6E, tri-band 4x4, XOR) w/Reg-Z</v>
      </c>
      <c r="C3488" t="str">
        <f>_xlfn.XLOOKUP(tblnventory[[#This Row],[Item]],[1]!tblDescription[Item],[1]!tblDescription[Type])</f>
        <v>WAP</v>
      </c>
      <c r="D3488" t="str">
        <f>_xlfn.XLOOKUP(tblnventory[[#This Row],[Use]],[1]!tblCodes[Use],[1]!tblCodes[Code])</f>
        <v>WiFi</v>
      </c>
      <c r="E3488" s="13" t="s">
        <v>3441</v>
      </c>
      <c r="F3488" s="20">
        <v>44977</v>
      </c>
      <c r="G3488" s="24" t="str">
        <f>IF(ISBLANK(tblnventory[[#This Row],[Installed By]]),"Store","Installed")</f>
        <v>Store</v>
      </c>
      <c r="H3488" t="s">
        <v>8243</v>
      </c>
      <c r="J3488">
        <v>2191007950</v>
      </c>
      <c r="K3488" s="17"/>
      <c r="O3488" t="b">
        <f>IF(tblnventory[[#This Row],[Installed]],LEFT(tblnventory[[#This Row],[Location]],3))</f>
        <v>0</v>
      </c>
      <c r="P3488" t="str">
        <f>_xlfn.XLOOKUP(tblnventory[[#This Row],[Serial Number]],[1]!tblDNACInventory[Floor],[1]!tblDNACInventory[Name],"Not Used")</f>
        <v>Not Used</v>
      </c>
      <c r="T3488" t="b">
        <f>NOT(ISBLANK(tblnventory[[#This Row],[Installed By]]))</f>
        <v>0</v>
      </c>
      <c r="U3488" t="str">
        <f>VLOOKUP(A3488, [1]!tblDescription[#Data], 3, 0)</f>
        <v>Catalyst 9166I AP (W6E, tri-band 4x4, XOR) w/Reg-Z</v>
      </c>
      <c r="V3488" s="22" cm="1">
        <f t="array" ref="V3488">_xlfn.XLOOKUP(1,([1]!tblOrders[Order]=tblnventory[[#This Row],[PO]])*([1]!tblOrders[Description]=tblnventory[[#This Row],[Item]]),[1]!tblOrders[Unit Total],0)</f>
        <v>902.54</v>
      </c>
      <c r="W3488" s="23" cm="1">
        <f t="array" ref="W3488">_xlfn.XLOOKUP(1,([1]!tblOrders[Order]=tblnventory[[#This Row],[PO]])*([1]!tblOrders[Description]=tblnventory[[#This Row],[Item]]),[1]!tblOrders[Licence])</f>
        <v>0</v>
      </c>
      <c r="X3488" t="b" cm="1">
        <f t="array" ref="X3488">NOT(_xlfn.XLOOKUP(tblnventory[[#This Row],[PO]]&amp;tblnventory[[#This Row],[Item]],[1]!tblOrders[Order]&amp;[1]!tblOrders[Description],[1]!tblOrders[Paid Licence],FALSE))</f>
        <v>1</v>
      </c>
      <c r="Y34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89" spans="1:25" ht="15.75" thickBot="1">
      <c r="A3489" s="19" t="s">
        <v>8242</v>
      </c>
      <c r="B3489" t="str">
        <f>_xlfn.XLOOKUP(tblnventory[[#This Row],[Item]],[1]!tblDescription[Item],[1]!tblDescription[Description])</f>
        <v>Catalyst 9166I AP (W6E, tri-band 4x4, XOR) w/Reg-Z</v>
      </c>
      <c r="C3489" t="str">
        <f>_xlfn.XLOOKUP(tblnventory[[#This Row],[Item]],[1]!tblDescription[Item],[1]!tblDescription[Type])</f>
        <v>WAP</v>
      </c>
      <c r="D3489" t="str">
        <f>_xlfn.XLOOKUP(tblnventory[[#This Row],[Use]],[1]!tblCodes[Use],[1]!tblCodes[Code])</f>
        <v>WiFi</v>
      </c>
      <c r="E3489" s="13" t="s">
        <v>3442</v>
      </c>
      <c r="F3489" s="20">
        <v>44977</v>
      </c>
      <c r="G3489" s="24" t="str">
        <f>IF(ISBLANK(tblnventory[[#This Row],[Installed By]]),"Store","Installed")</f>
        <v>Store</v>
      </c>
      <c r="H3489" t="s">
        <v>8243</v>
      </c>
      <c r="J3489">
        <v>2191007950</v>
      </c>
      <c r="K3489" s="17"/>
      <c r="O3489" t="b">
        <f>IF(tblnventory[[#This Row],[Installed]],LEFT(tblnventory[[#This Row],[Location]],3))</f>
        <v>0</v>
      </c>
      <c r="P3489" t="str">
        <f>_xlfn.XLOOKUP(tblnventory[[#This Row],[Serial Number]],[1]!tblDNACInventory[Floor],[1]!tblDNACInventory[Name],"Not Used")</f>
        <v>Not Used</v>
      </c>
      <c r="T3489" t="b">
        <f>NOT(ISBLANK(tblnventory[[#This Row],[Installed By]]))</f>
        <v>0</v>
      </c>
      <c r="U3489" t="str">
        <f>VLOOKUP(A3489, [1]!tblDescription[#Data], 3, 0)</f>
        <v>Catalyst 9166I AP (W6E, tri-band 4x4, XOR) w/Reg-Z</v>
      </c>
      <c r="V3489" s="22" cm="1">
        <f t="array" ref="V3489">_xlfn.XLOOKUP(1,([1]!tblOrders[Order]=tblnventory[[#This Row],[PO]])*([1]!tblOrders[Description]=tblnventory[[#This Row],[Item]]),[1]!tblOrders[Unit Total],0)</f>
        <v>902.54</v>
      </c>
      <c r="W3489" s="23" cm="1">
        <f t="array" ref="W3489">_xlfn.XLOOKUP(1,([1]!tblOrders[Order]=tblnventory[[#This Row],[PO]])*([1]!tblOrders[Description]=tblnventory[[#This Row],[Item]]),[1]!tblOrders[Licence])</f>
        <v>0</v>
      </c>
      <c r="X3489" t="b" cm="1">
        <f t="array" ref="X3489">NOT(_xlfn.XLOOKUP(tblnventory[[#This Row],[PO]]&amp;tblnventory[[#This Row],[Item]],[1]!tblOrders[Order]&amp;[1]!tblOrders[Description],[1]!tblOrders[Paid Licence],FALSE))</f>
        <v>1</v>
      </c>
      <c r="Y34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90" spans="1:25" ht="15.75" thickBot="1">
      <c r="A3490" s="19" t="s">
        <v>8242</v>
      </c>
      <c r="B3490" t="str">
        <f>_xlfn.XLOOKUP(tblnventory[[#This Row],[Item]],[1]!tblDescription[Item],[1]!tblDescription[Description])</f>
        <v>Catalyst 9166I AP (W6E, tri-band 4x4, XOR) w/Reg-Z</v>
      </c>
      <c r="C3490" t="str">
        <f>_xlfn.XLOOKUP(tblnventory[[#This Row],[Item]],[1]!tblDescription[Item],[1]!tblDescription[Type])</f>
        <v>WAP</v>
      </c>
      <c r="D3490" t="str">
        <f>_xlfn.XLOOKUP(tblnventory[[#This Row],[Use]],[1]!tblCodes[Use],[1]!tblCodes[Code])</f>
        <v>WiFi</v>
      </c>
      <c r="E3490" s="13" t="s">
        <v>3443</v>
      </c>
      <c r="F3490" s="20">
        <v>44977</v>
      </c>
      <c r="G3490" s="24" t="str">
        <f>IF(ISBLANK(tblnventory[[#This Row],[Installed By]]),"Store","Installed")</f>
        <v>Store</v>
      </c>
      <c r="H3490" t="s">
        <v>8243</v>
      </c>
      <c r="J3490">
        <v>2191007950</v>
      </c>
      <c r="K3490" s="17"/>
      <c r="O3490" t="b">
        <f>IF(tblnventory[[#This Row],[Installed]],LEFT(tblnventory[[#This Row],[Location]],3))</f>
        <v>0</v>
      </c>
      <c r="P3490" t="str">
        <f>_xlfn.XLOOKUP(tblnventory[[#This Row],[Serial Number]],[1]!tblDNACInventory[Floor],[1]!tblDNACInventory[Name],"Not Used")</f>
        <v>Not Used</v>
      </c>
      <c r="T3490" t="b">
        <f>NOT(ISBLANK(tblnventory[[#This Row],[Installed By]]))</f>
        <v>0</v>
      </c>
      <c r="U3490" t="str">
        <f>VLOOKUP(A3490, [1]!tblDescription[#Data], 3, 0)</f>
        <v>Catalyst 9166I AP (W6E, tri-band 4x4, XOR) w/Reg-Z</v>
      </c>
      <c r="V3490" s="22" cm="1">
        <f t="array" ref="V3490">_xlfn.XLOOKUP(1,([1]!tblOrders[Order]=tblnventory[[#This Row],[PO]])*([1]!tblOrders[Description]=tblnventory[[#This Row],[Item]]),[1]!tblOrders[Unit Total],0)</f>
        <v>902.54</v>
      </c>
      <c r="W3490" s="23" cm="1">
        <f t="array" ref="W3490">_xlfn.XLOOKUP(1,([1]!tblOrders[Order]=tblnventory[[#This Row],[PO]])*([1]!tblOrders[Description]=tblnventory[[#This Row],[Item]]),[1]!tblOrders[Licence])</f>
        <v>0</v>
      </c>
      <c r="X3490" t="b" cm="1">
        <f t="array" ref="X3490">NOT(_xlfn.XLOOKUP(tblnventory[[#This Row],[PO]]&amp;tblnventory[[#This Row],[Item]],[1]!tblOrders[Order]&amp;[1]!tblOrders[Description],[1]!tblOrders[Paid Licence],FALSE))</f>
        <v>1</v>
      </c>
      <c r="Y34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91" spans="1:25" ht="15.75" thickBot="1">
      <c r="A3491" s="19" t="s">
        <v>8242</v>
      </c>
      <c r="B3491" t="str">
        <f>_xlfn.XLOOKUP(tblnventory[[#This Row],[Item]],[1]!tblDescription[Item],[1]!tblDescription[Description])</f>
        <v>Catalyst 9166I AP (W6E, tri-band 4x4, XOR) w/Reg-Z</v>
      </c>
      <c r="C3491" t="str">
        <f>_xlfn.XLOOKUP(tblnventory[[#This Row],[Item]],[1]!tblDescription[Item],[1]!tblDescription[Type])</f>
        <v>WAP</v>
      </c>
      <c r="D3491" t="str">
        <f>_xlfn.XLOOKUP(tblnventory[[#This Row],[Use]],[1]!tblCodes[Use],[1]!tblCodes[Code])</f>
        <v>WiFi</v>
      </c>
      <c r="E3491" s="13" t="s">
        <v>3444</v>
      </c>
      <c r="F3491" s="20">
        <v>44977</v>
      </c>
      <c r="G3491" s="24" t="str">
        <f>IF(ISBLANK(tblnventory[[#This Row],[Installed By]]),"Store","Installed")</f>
        <v>Store</v>
      </c>
      <c r="H3491" t="s">
        <v>8243</v>
      </c>
      <c r="J3491">
        <v>2191007950</v>
      </c>
      <c r="K3491" s="17"/>
      <c r="O3491" t="b">
        <f>IF(tblnventory[[#This Row],[Installed]],LEFT(tblnventory[[#This Row],[Location]],3))</f>
        <v>0</v>
      </c>
      <c r="P3491" t="str">
        <f>_xlfn.XLOOKUP(tblnventory[[#This Row],[Serial Number]],[1]!tblDNACInventory[Floor],[1]!tblDNACInventory[Name],"Not Used")</f>
        <v>Not Used</v>
      </c>
      <c r="T3491" t="b">
        <f>NOT(ISBLANK(tblnventory[[#This Row],[Installed By]]))</f>
        <v>0</v>
      </c>
      <c r="U3491" t="str">
        <f>VLOOKUP(A3491, [1]!tblDescription[#Data], 3, 0)</f>
        <v>Catalyst 9166I AP (W6E, tri-band 4x4, XOR) w/Reg-Z</v>
      </c>
      <c r="V3491" s="22" cm="1">
        <f t="array" ref="V3491">_xlfn.XLOOKUP(1,([1]!tblOrders[Order]=tblnventory[[#This Row],[PO]])*([1]!tblOrders[Description]=tblnventory[[#This Row],[Item]]),[1]!tblOrders[Unit Total],0)</f>
        <v>902.54</v>
      </c>
      <c r="W3491" s="23" cm="1">
        <f t="array" ref="W3491">_xlfn.XLOOKUP(1,([1]!tblOrders[Order]=tblnventory[[#This Row],[PO]])*([1]!tblOrders[Description]=tblnventory[[#This Row],[Item]]),[1]!tblOrders[Licence])</f>
        <v>0</v>
      </c>
      <c r="X3491" t="b" cm="1">
        <f t="array" ref="X3491">NOT(_xlfn.XLOOKUP(tblnventory[[#This Row],[PO]]&amp;tblnventory[[#This Row],[Item]],[1]!tblOrders[Order]&amp;[1]!tblOrders[Description],[1]!tblOrders[Paid Licence],FALSE))</f>
        <v>1</v>
      </c>
      <c r="Y34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92" spans="1:25" ht="15.75" thickBot="1">
      <c r="A3492" s="19" t="s">
        <v>8242</v>
      </c>
      <c r="B3492" t="str">
        <f>_xlfn.XLOOKUP(tblnventory[[#This Row],[Item]],[1]!tblDescription[Item],[1]!tblDescription[Description])</f>
        <v>Catalyst 9166I AP (W6E, tri-band 4x4, XOR) w/Reg-Z</v>
      </c>
      <c r="C3492" t="str">
        <f>_xlfn.XLOOKUP(tblnventory[[#This Row],[Item]],[1]!tblDescription[Item],[1]!tblDescription[Type])</f>
        <v>WAP</v>
      </c>
      <c r="D3492" t="str">
        <f>_xlfn.XLOOKUP(tblnventory[[#This Row],[Use]],[1]!tblCodes[Use],[1]!tblCodes[Code])</f>
        <v>WiFi</v>
      </c>
      <c r="E3492" s="13" t="s">
        <v>3445</v>
      </c>
      <c r="F3492" s="20">
        <v>44977</v>
      </c>
      <c r="G3492" s="24" t="str">
        <f>IF(ISBLANK(tblnventory[[#This Row],[Installed By]]),"Store","Installed")</f>
        <v>Store</v>
      </c>
      <c r="H3492" t="s">
        <v>8243</v>
      </c>
      <c r="J3492">
        <v>2191007950</v>
      </c>
      <c r="K3492" s="17"/>
      <c r="O3492" t="b">
        <f>IF(tblnventory[[#This Row],[Installed]],LEFT(tblnventory[[#This Row],[Location]],3))</f>
        <v>0</v>
      </c>
      <c r="P3492" t="str">
        <f>_xlfn.XLOOKUP(tblnventory[[#This Row],[Serial Number]],[1]!tblDNACInventory[Floor],[1]!tblDNACInventory[Name],"Not Used")</f>
        <v>Not Used</v>
      </c>
      <c r="T3492" t="b">
        <f>NOT(ISBLANK(tblnventory[[#This Row],[Installed By]]))</f>
        <v>0</v>
      </c>
      <c r="U3492" t="str">
        <f>VLOOKUP(A3492, [1]!tblDescription[#Data], 3, 0)</f>
        <v>Catalyst 9166I AP (W6E, tri-band 4x4, XOR) w/Reg-Z</v>
      </c>
      <c r="V3492" s="22" cm="1">
        <f t="array" ref="V3492">_xlfn.XLOOKUP(1,([1]!tblOrders[Order]=tblnventory[[#This Row],[PO]])*([1]!tblOrders[Description]=tblnventory[[#This Row],[Item]]),[1]!tblOrders[Unit Total],0)</f>
        <v>902.54</v>
      </c>
      <c r="W3492" s="23" cm="1">
        <f t="array" ref="W3492">_xlfn.XLOOKUP(1,([1]!tblOrders[Order]=tblnventory[[#This Row],[PO]])*([1]!tblOrders[Description]=tblnventory[[#This Row],[Item]]),[1]!tblOrders[Licence])</f>
        <v>0</v>
      </c>
      <c r="X3492" t="b" cm="1">
        <f t="array" ref="X3492">NOT(_xlfn.XLOOKUP(tblnventory[[#This Row],[PO]]&amp;tblnventory[[#This Row],[Item]],[1]!tblOrders[Order]&amp;[1]!tblOrders[Description],[1]!tblOrders[Paid Licence],FALSE))</f>
        <v>1</v>
      </c>
      <c r="Y34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93" spans="1:25" ht="15.75" thickBot="1">
      <c r="A3493" s="19" t="s">
        <v>8242</v>
      </c>
      <c r="B3493" t="str">
        <f>_xlfn.XLOOKUP(tblnventory[[#This Row],[Item]],[1]!tblDescription[Item],[1]!tblDescription[Description])</f>
        <v>Catalyst 9166I AP (W6E, tri-band 4x4, XOR) w/Reg-Z</v>
      </c>
      <c r="C3493" t="str">
        <f>_xlfn.XLOOKUP(tblnventory[[#This Row],[Item]],[1]!tblDescription[Item],[1]!tblDescription[Type])</f>
        <v>WAP</v>
      </c>
      <c r="D3493" t="str">
        <f>_xlfn.XLOOKUP(tblnventory[[#This Row],[Use]],[1]!tblCodes[Use],[1]!tblCodes[Code])</f>
        <v>WiFi</v>
      </c>
      <c r="E3493" s="13" t="s">
        <v>3446</v>
      </c>
      <c r="F3493" s="20">
        <v>44977</v>
      </c>
      <c r="G3493" s="24" t="str">
        <f>IF(ISBLANK(tblnventory[[#This Row],[Installed By]]),"Store","Installed")</f>
        <v>Store</v>
      </c>
      <c r="H3493" t="s">
        <v>8243</v>
      </c>
      <c r="J3493">
        <v>2191007950</v>
      </c>
      <c r="K3493" s="17"/>
      <c r="O3493" t="b">
        <f>IF(tblnventory[[#This Row],[Installed]],LEFT(tblnventory[[#This Row],[Location]],3))</f>
        <v>0</v>
      </c>
      <c r="P3493" t="str">
        <f>_xlfn.XLOOKUP(tblnventory[[#This Row],[Serial Number]],[1]!tblDNACInventory[Floor],[1]!tblDNACInventory[Name],"Not Used")</f>
        <v>Not Used</v>
      </c>
      <c r="T3493" t="b">
        <f>NOT(ISBLANK(tblnventory[[#This Row],[Installed By]]))</f>
        <v>0</v>
      </c>
      <c r="U3493" t="str">
        <f>VLOOKUP(A3493, [1]!tblDescription[#Data], 3, 0)</f>
        <v>Catalyst 9166I AP (W6E, tri-band 4x4, XOR) w/Reg-Z</v>
      </c>
      <c r="V3493" s="22" cm="1">
        <f t="array" ref="V3493">_xlfn.XLOOKUP(1,([1]!tblOrders[Order]=tblnventory[[#This Row],[PO]])*([1]!tblOrders[Description]=tblnventory[[#This Row],[Item]]),[1]!tblOrders[Unit Total],0)</f>
        <v>902.54</v>
      </c>
      <c r="W3493" s="23" cm="1">
        <f t="array" ref="W3493">_xlfn.XLOOKUP(1,([1]!tblOrders[Order]=tblnventory[[#This Row],[PO]])*([1]!tblOrders[Description]=tblnventory[[#This Row],[Item]]),[1]!tblOrders[Licence])</f>
        <v>0</v>
      </c>
      <c r="X3493" t="b" cm="1">
        <f t="array" ref="X3493">NOT(_xlfn.XLOOKUP(tblnventory[[#This Row],[PO]]&amp;tblnventory[[#This Row],[Item]],[1]!tblOrders[Order]&amp;[1]!tblOrders[Description],[1]!tblOrders[Paid Licence],FALSE))</f>
        <v>1</v>
      </c>
      <c r="Y34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94" spans="1:25" ht="15.75" thickBot="1">
      <c r="A3494" s="19" t="s">
        <v>8242</v>
      </c>
      <c r="B3494" t="str">
        <f>_xlfn.XLOOKUP(tblnventory[[#This Row],[Item]],[1]!tblDescription[Item],[1]!tblDescription[Description])</f>
        <v>Catalyst 9166I AP (W6E, tri-band 4x4, XOR) w/Reg-Z</v>
      </c>
      <c r="C3494" t="str">
        <f>_xlfn.XLOOKUP(tblnventory[[#This Row],[Item]],[1]!tblDescription[Item],[1]!tblDescription[Type])</f>
        <v>WAP</v>
      </c>
      <c r="D3494" t="str">
        <f>_xlfn.XLOOKUP(tblnventory[[#This Row],[Use]],[1]!tblCodes[Use],[1]!tblCodes[Code])</f>
        <v>WiFi</v>
      </c>
      <c r="E3494" s="13" t="s">
        <v>3447</v>
      </c>
      <c r="F3494" s="20">
        <v>44977</v>
      </c>
      <c r="G3494" s="24" t="str">
        <f>IF(ISBLANK(tblnventory[[#This Row],[Installed By]]),"Store","Installed")</f>
        <v>Store</v>
      </c>
      <c r="H3494" t="s">
        <v>8243</v>
      </c>
      <c r="J3494">
        <v>2191007950</v>
      </c>
      <c r="K3494" s="17"/>
      <c r="O3494" t="b">
        <f>IF(tblnventory[[#This Row],[Installed]],LEFT(tblnventory[[#This Row],[Location]],3))</f>
        <v>0</v>
      </c>
      <c r="P3494" t="str">
        <f>_xlfn.XLOOKUP(tblnventory[[#This Row],[Serial Number]],[1]!tblDNACInventory[Floor],[1]!tblDNACInventory[Name],"Not Used")</f>
        <v>Not Used</v>
      </c>
      <c r="T3494" t="b">
        <f>NOT(ISBLANK(tblnventory[[#This Row],[Installed By]]))</f>
        <v>0</v>
      </c>
      <c r="U3494" t="str">
        <f>VLOOKUP(A3494, [1]!tblDescription[#Data], 3, 0)</f>
        <v>Catalyst 9166I AP (W6E, tri-band 4x4, XOR) w/Reg-Z</v>
      </c>
      <c r="V3494" s="22" cm="1">
        <f t="array" ref="V3494">_xlfn.XLOOKUP(1,([1]!tblOrders[Order]=tblnventory[[#This Row],[PO]])*([1]!tblOrders[Description]=tblnventory[[#This Row],[Item]]),[1]!tblOrders[Unit Total],0)</f>
        <v>902.54</v>
      </c>
      <c r="W3494" s="23" cm="1">
        <f t="array" ref="W3494">_xlfn.XLOOKUP(1,([1]!tblOrders[Order]=tblnventory[[#This Row],[PO]])*([1]!tblOrders[Description]=tblnventory[[#This Row],[Item]]),[1]!tblOrders[Licence])</f>
        <v>0</v>
      </c>
      <c r="X3494" t="b" cm="1">
        <f t="array" ref="X3494">NOT(_xlfn.XLOOKUP(tblnventory[[#This Row],[PO]]&amp;tblnventory[[#This Row],[Item]],[1]!tblOrders[Order]&amp;[1]!tblOrders[Description],[1]!tblOrders[Paid Licence],FALSE))</f>
        <v>1</v>
      </c>
      <c r="Y34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95" spans="1:25" ht="15.75" thickBot="1">
      <c r="A3495" s="19" t="s">
        <v>8242</v>
      </c>
      <c r="B3495" t="str">
        <f>_xlfn.XLOOKUP(tblnventory[[#This Row],[Item]],[1]!tblDescription[Item],[1]!tblDescription[Description])</f>
        <v>Catalyst 9166I AP (W6E, tri-band 4x4, XOR) w/Reg-Z</v>
      </c>
      <c r="C3495" t="str">
        <f>_xlfn.XLOOKUP(tblnventory[[#This Row],[Item]],[1]!tblDescription[Item],[1]!tblDescription[Type])</f>
        <v>WAP</v>
      </c>
      <c r="D3495" t="str">
        <f>_xlfn.XLOOKUP(tblnventory[[#This Row],[Use]],[1]!tblCodes[Use],[1]!tblCodes[Code])</f>
        <v>WiFi</v>
      </c>
      <c r="E3495" s="13" t="s">
        <v>3448</v>
      </c>
      <c r="F3495" s="20">
        <v>44977</v>
      </c>
      <c r="G3495" s="24" t="str">
        <f>IF(ISBLANK(tblnventory[[#This Row],[Installed By]]),"Store","Installed")</f>
        <v>Store</v>
      </c>
      <c r="H3495" t="s">
        <v>8243</v>
      </c>
      <c r="J3495">
        <v>2191007950</v>
      </c>
      <c r="K3495" s="17"/>
      <c r="O3495" t="b">
        <f>IF(tblnventory[[#This Row],[Installed]],LEFT(tblnventory[[#This Row],[Location]],3))</f>
        <v>0</v>
      </c>
      <c r="P3495" t="str">
        <f>_xlfn.XLOOKUP(tblnventory[[#This Row],[Serial Number]],[1]!tblDNACInventory[Floor],[1]!tblDNACInventory[Name],"Not Used")</f>
        <v>Not Used</v>
      </c>
      <c r="T3495" t="b">
        <f>NOT(ISBLANK(tblnventory[[#This Row],[Installed By]]))</f>
        <v>0</v>
      </c>
      <c r="U3495" t="str">
        <f>VLOOKUP(A3495, [1]!tblDescription[#Data], 3, 0)</f>
        <v>Catalyst 9166I AP (W6E, tri-band 4x4, XOR) w/Reg-Z</v>
      </c>
      <c r="V3495" s="22" cm="1">
        <f t="array" ref="V3495">_xlfn.XLOOKUP(1,([1]!tblOrders[Order]=tblnventory[[#This Row],[PO]])*([1]!tblOrders[Description]=tblnventory[[#This Row],[Item]]),[1]!tblOrders[Unit Total],0)</f>
        <v>902.54</v>
      </c>
      <c r="W3495" s="23" cm="1">
        <f t="array" ref="W3495">_xlfn.XLOOKUP(1,([1]!tblOrders[Order]=tblnventory[[#This Row],[PO]])*([1]!tblOrders[Description]=tblnventory[[#This Row],[Item]]),[1]!tblOrders[Licence])</f>
        <v>0</v>
      </c>
      <c r="X3495" t="b" cm="1">
        <f t="array" ref="X3495">NOT(_xlfn.XLOOKUP(tblnventory[[#This Row],[PO]]&amp;tblnventory[[#This Row],[Item]],[1]!tblOrders[Order]&amp;[1]!tblOrders[Description],[1]!tblOrders[Paid Licence],FALSE))</f>
        <v>1</v>
      </c>
      <c r="Y34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96" spans="1:25" ht="15.75" thickBot="1">
      <c r="A3496" s="19" t="s">
        <v>8242</v>
      </c>
      <c r="B3496" t="str">
        <f>_xlfn.XLOOKUP(tblnventory[[#This Row],[Item]],[1]!tblDescription[Item],[1]!tblDescription[Description])</f>
        <v>Catalyst 9166I AP (W6E, tri-band 4x4, XOR) w/Reg-Z</v>
      </c>
      <c r="C3496" t="str">
        <f>_xlfn.XLOOKUP(tblnventory[[#This Row],[Item]],[1]!tblDescription[Item],[1]!tblDescription[Type])</f>
        <v>WAP</v>
      </c>
      <c r="D3496" t="str">
        <f>_xlfn.XLOOKUP(tblnventory[[#This Row],[Use]],[1]!tblCodes[Use],[1]!tblCodes[Code])</f>
        <v>WiFi</v>
      </c>
      <c r="E3496" s="13" t="s">
        <v>3449</v>
      </c>
      <c r="F3496" s="20">
        <v>44977</v>
      </c>
      <c r="G3496" s="24" t="str">
        <f>IF(ISBLANK(tblnventory[[#This Row],[Installed By]]),"Store","Installed")</f>
        <v>Store</v>
      </c>
      <c r="H3496" t="s">
        <v>8243</v>
      </c>
      <c r="J3496">
        <v>2191007950</v>
      </c>
      <c r="K3496" s="17"/>
      <c r="O3496" t="b">
        <f>IF(tblnventory[[#This Row],[Installed]],LEFT(tblnventory[[#This Row],[Location]],3))</f>
        <v>0</v>
      </c>
      <c r="P3496" t="str">
        <f>_xlfn.XLOOKUP(tblnventory[[#This Row],[Serial Number]],[1]!tblDNACInventory[Floor],[1]!tblDNACInventory[Name],"Not Used")</f>
        <v>Not Used</v>
      </c>
      <c r="T3496" t="b">
        <f>NOT(ISBLANK(tblnventory[[#This Row],[Installed By]]))</f>
        <v>0</v>
      </c>
      <c r="U3496" t="str">
        <f>VLOOKUP(A3496, [1]!tblDescription[#Data], 3, 0)</f>
        <v>Catalyst 9166I AP (W6E, tri-band 4x4, XOR) w/Reg-Z</v>
      </c>
      <c r="V3496" s="22" cm="1">
        <f t="array" ref="V3496">_xlfn.XLOOKUP(1,([1]!tblOrders[Order]=tblnventory[[#This Row],[PO]])*([1]!tblOrders[Description]=tblnventory[[#This Row],[Item]]),[1]!tblOrders[Unit Total],0)</f>
        <v>902.54</v>
      </c>
      <c r="W3496" s="23" cm="1">
        <f t="array" ref="W3496">_xlfn.XLOOKUP(1,([1]!tblOrders[Order]=tblnventory[[#This Row],[PO]])*([1]!tblOrders[Description]=tblnventory[[#This Row],[Item]]),[1]!tblOrders[Licence])</f>
        <v>0</v>
      </c>
      <c r="X3496" t="b" cm="1">
        <f t="array" ref="X3496">NOT(_xlfn.XLOOKUP(tblnventory[[#This Row],[PO]]&amp;tblnventory[[#This Row],[Item]],[1]!tblOrders[Order]&amp;[1]!tblOrders[Description],[1]!tblOrders[Paid Licence],FALSE))</f>
        <v>1</v>
      </c>
      <c r="Y34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97" spans="1:25" ht="15.75" thickBot="1">
      <c r="A3497" s="19" t="s">
        <v>8242</v>
      </c>
      <c r="B3497" t="str">
        <f>_xlfn.XLOOKUP(tblnventory[[#This Row],[Item]],[1]!tblDescription[Item],[1]!tblDescription[Description])</f>
        <v>Catalyst 9166I AP (W6E, tri-band 4x4, XOR) w/Reg-Z</v>
      </c>
      <c r="C3497" t="str">
        <f>_xlfn.XLOOKUP(tblnventory[[#This Row],[Item]],[1]!tblDescription[Item],[1]!tblDescription[Type])</f>
        <v>WAP</v>
      </c>
      <c r="D3497" t="str">
        <f>_xlfn.XLOOKUP(tblnventory[[#This Row],[Use]],[1]!tblCodes[Use],[1]!tblCodes[Code])</f>
        <v>WiFi</v>
      </c>
      <c r="E3497" s="13" t="s">
        <v>3450</v>
      </c>
      <c r="F3497" s="20">
        <v>44977</v>
      </c>
      <c r="G3497" s="24" t="str">
        <f>IF(ISBLANK(tblnventory[[#This Row],[Installed By]]),"Store","Installed")</f>
        <v>Store</v>
      </c>
      <c r="H3497" t="s">
        <v>8243</v>
      </c>
      <c r="J3497">
        <v>2191007950</v>
      </c>
      <c r="K3497" s="17"/>
      <c r="O3497" t="b">
        <f>IF(tblnventory[[#This Row],[Installed]],LEFT(tblnventory[[#This Row],[Location]],3))</f>
        <v>0</v>
      </c>
      <c r="P3497" t="str">
        <f>_xlfn.XLOOKUP(tblnventory[[#This Row],[Serial Number]],[1]!tblDNACInventory[Floor],[1]!tblDNACInventory[Name],"Not Used")</f>
        <v>Not Used</v>
      </c>
      <c r="T3497" t="b">
        <f>NOT(ISBLANK(tblnventory[[#This Row],[Installed By]]))</f>
        <v>0</v>
      </c>
      <c r="U3497" t="str">
        <f>VLOOKUP(A3497, [1]!tblDescription[#Data], 3, 0)</f>
        <v>Catalyst 9166I AP (W6E, tri-band 4x4, XOR) w/Reg-Z</v>
      </c>
      <c r="V3497" s="22" cm="1">
        <f t="array" ref="V3497">_xlfn.XLOOKUP(1,([1]!tblOrders[Order]=tblnventory[[#This Row],[PO]])*([1]!tblOrders[Description]=tblnventory[[#This Row],[Item]]),[1]!tblOrders[Unit Total],0)</f>
        <v>902.54</v>
      </c>
      <c r="W3497" s="23" cm="1">
        <f t="array" ref="W3497">_xlfn.XLOOKUP(1,([1]!tblOrders[Order]=tblnventory[[#This Row],[PO]])*([1]!tblOrders[Description]=tblnventory[[#This Row],[Item]]),[1]!tblOrders[Licence])</f>
        <v>0</v>
      </c>
      <c r="X3497" t="b" cm="1">
        <f t="array" ref="X3497">NOT(_xlfn.XLOOKUP(tblnventory[[#This Row],[PO]]&amp;tblnventory[[#This Row],[Item]],[1]!tblOrders[Order]&amp;[1]!tblOrders[Description],[1]!tblOrders[Paid Licence],FALSE))</f>
        <v>1</v>
      </c>
      <c r="Y34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98" spans="1:25" ht="15.75" thickBot="1">
      <c r="A3498" s="19" t="s">
        <v>8242</v>
      </c>
      <c r="B3498" t="str">
        <f>_xlfn.XLOOKUP(tblnventory[[#This Row],[Item]],[1]!tblDescription[Item],[1]!tblDescription[Description])</f>
        <v>Catalyst 9166I AP (W6E, tri-band 4x4, XOR) w/Reg-Z</v>
      </c>
      <c r="C3498" t="str">
        <f>_xlfn.XLOOKUP(tblnventory[[#This Row],[Item]],[1]!tblDescription[Item],[1]!tblDescription[Type])</f>
        <v>WAP</v>
      </c>
      <c r="D3498" t="str">
        <f>_xlfn.XLOOKUP(tblnventory[[#This Row],[Use]],[1]!tblCodes[Use],[1]!tblCodes[Code])</f>
        <v>WiFi</v>
      </c>
      <c r="E3498" s="13" t="s">
        <v>3451</v>
      </c>
      <c r="F3498" s="20">
        <v>44977</v>
      </c>
      <c r="G3498" s="24" t="str">
        <f>IF(ISBLANK(tblnventory[[#This Row],[Installed By]]),"Store","Installed")</f>
        <v>Store</v>
      </c>
      <c r="H3498" t="s">
        <v>8243</v>
      </c>
      <c r="J3498">
        <v>2191007950</v>
      </c>
      <c r="K3498" s="17"/>
      <c r="O3498" t="b">
        <f>IF(tblnventory[[#This Row],[Installed]],LEFT(tblnventory[[#This Row],[Location]],3))</f>
        <v>0</v>
      </c>
      <c r="P3498" t="str">
        <f>_xlfn.XLOOKUP(tblnventory[[#This Row],[Serial Number]],[1]!tblDNACInventory[Floor],[1]!tblDNACInventory[Name],"Not Used")</f>
        <v>Not Used</v>
      </c>
      <c r="T3498" t="b">
        <f>NOT(ISBLANK(tblnventory[[#This Row],[Installed By]]))</f>
        <v>0</v>
      </c>
      <c r="U3498" t="str">
        <f>VLOOKUP(A3498, [1]!tblDescription[#Data], 3, 0)</f>
        <v>Catalyst 9166I AP (W6E, tri-band 4x4, XOR) w/Reg-Z</v>
      </c>
      <c r="V3498" s="22" cm="1">
        <f t="array" ref="V3498">_xlfn.XLOOKUP(1,([1]!tblOrders[Order]=tblnventory[[#This Row],[PO]])*([1]!tblOrders[Description]=tblnventory[[#This Row],[Item]]),[1]!tblOrders[Unit Total],0)</f>
        <v>902.54</v>
      </c>
      <c r="W3498" s="23" cm="1">
        <f t="array" ref="W3498">_xlfn.XLOOKUP(1,([1]!tblOrders[Order]=tblnventory[[#This Row],[PO]])*([1]!tblOrders[Description]=tblnventory[[#This Row],[Item]]),[1]!tblOrders[Licence])</f>
        <v>0</v>
      </c>
      <c r="X3498" t="b" cm="1">
        <f t="array" ref="X3498">NOT(_xlfn.XLOOKUP(tblnventory[[#This Row],[PO]]&amp;tblnventory[[#This Row],[Item]],[1]!tblOrders[Order]&amp;[1]!tblOrders[Description],[1]!tblOrders[Paid Licence],FALSE))</f>
        <v>1</v>
      </c>
      <c r="Y34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499" spans="1:25" ht="15.75" thickBot="1">
      <c r="A3499" s="19" t="s">
        <v>8242</v>
      </c>
      <c r="B3499" t="str">
        <f>_xlfn.XLOOKUP(tblnventory[[#This Row],[Item]],[1]!tblDescription[Item],[1]!tblDescription[Description])</f>
        <v>Catalyst 9166I AP (W6E, tri-band 4x4, XOR) w/Reg-Z</v>
      </c>
      <c r="C3499" t="str">
        <f>_xlfn.XLOOKUP(tblnventory[[#This Row],[Item]],[1]!tblDescription[Item],[1]!tblDescription[Type])</f>
        <v>WAP</v>
      </c>
      <c r="D3499" t="str">
        <f>_xlfn.XLOOKUP(tblnventory[[#This Row],[Use]],[1]!tblCodes[Use],[1]!tblCodes[Code])</f>
        <v>WiFi</v>
      </c>
      <c r="E3499" s="13" t="s">
        <v>3452</v>
      </c>
      <c r="F3499" s="20">
        <v>44977</v>
      </c>
      <c r="G3499" s="24" t="str">
        <f>IF(ISBLANK(tblnventory[[#This Row],[Installed By]]),"Store","Installed")</f>
        <v>Store</v>
      </c>
      <c r="H3499" t="s">
        <v>8243</v>
      </c>
      <c r="J3499">
        <v>2191007950</v>
      </c>
      <c r="K3499" s="17"/>
      <c r="O3499" t="b">
        <f>IF(tblnventory[[#This Row],[Installed]],LEFT(tblnventory[[#This Row],[Location]],3))</f>
        <v>0</v>
      </c>
      <c r="P3499" t="str">
        <f>_xlfn.XLOOKUP(tblnventory[[#This Row],[Serial Number]],[1]!tblDNACInventory[Floor],[1]!tblDNACInventory[Name],"Not Used")</f>
        <v>Not Used</v>
      </c>
      <c r="T3499" t="b">
        <f>NOT(ISBLANK(tblnventory[[#This Row],[Installed By]]))</f>
        <v>0</v>
      </c>
      <c r="U3499" t="str">
        <f>VLOOKUP(A3499, [1]!tblDescription[#Data], 3, 0)</f>
        <v>Catalyst 9166I AP (W6E, tri-band 4x4, XOR) w/Reg-Z</v>
      </c>
      <c r="V3499" s="22" cm="1">
        <f t="array" ref="V3499">_xlfn.XLOOKUP(1,([1]!tblOrders[Order]=tblnventory[[#This Row],[PO]])*([1]!tblOrders[Description]=tblnventory[[#This Row],[Item]]),[1]!tblOrders[Unit Total],0)</f>
        <v>902.54</v>
      </c>
      <c r="W3499" s="23" cm="1">
        <f t="array" ref="W3499">_xlfn.XLOOKUP(1,([1]!tblOrders[Order]=tblnventory[[#This Row],[PO]])*([1]!tblOrders[Description]=tblnventory[[#This Row],[Item]]),[1]!tblOrders[Licence])</f>
        <v>0</v>
      </c>
      <c r="X3499" t="b" cm="1">
        <f t="array" ref="X3499">NOT(_xlfn.XLOOKUP(tblnventory[[#This Row],[PO]]&amp;tblnventory[[#This Row],[Item]],[1]!tblOrders[Order]&amp;[1]!tblOrders[Description],[1]!tblOrders[Paid Licence],FALSE))</f>
        <v>1</v>
      </c>
      <c r="Y34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00" spans="1:25" ht="15.75" thickBot="1">
      <c r="A3500" s="19" t="s">
        <v>8242</v>
      </c>
      <c r="B3500" t="str">
        <f>_xlfn.XLOOKUP(tblnventory[[#This Row],[Item]],[1]!tblDescription[Item],[1]!tblDescription[Description])</f>
        <v>Catalyst 9166I AP (W6E, tri-band 4x4, XOR) w/Reg-Z</v>
      </c>
      <c r="C3500" t="str">
        <f>_xlfn.XLOOKUP(tblnventory[[#This Row],[Item]],[1]!tblDescription[Item],[1]!tblDescription[Type])</f>
        <v>WAP</v>
      </c>
      <c r="D3500" t="str">
        <f>_xlfn.XLOOKUP(tblnventory[[#This Row],[Use]],[1]!tblCodes[Use],[1]!tblCodes[Code])</f>
        <v>WiFi</v>
      </c>
      <c r="E3500" s="13" t="s">
        <v>3453</v>
      </c>
      <c r="F3500" s="20">
        <v>44977</v>
      </c>
      <c r="G3500" s="24" t="str">
        <f>IF(ISBLANK(tblnventory[[#This Row],[Installed By]]),"Store","Installed")</f>
        <v>Store</v>
      </c>
      <c r="H3500" t="s">
        <v>8243</v>
      </c>
      <c r="J3500">
        <v>2191007950</v>
      </c>
      <c r="K3500" s="17"/>
      <c r="O3500" t="b">
        <f>IF(tblnventory[[#This Row],[Installed]],LEFT(tblnventory[[#This Row],[Location]],3))</f>
        <v>0</v>
      </c>
      <c r="P3500" t="str">
        <f>_xlfn.XLOOKUP(tblnventory[[#This Row],[Serial Number]],[1]!tblDNACInventory[Floor],[1]!tblDNACInventory[Name],"Not Used")</f>
        <v>Not Used</v>
      </c>
      <c r="T3500" t="b">
        <f>NOT(ISBLANK(tblnventory[[#This Row],[Installed By]]))</f>
        <v>0</v>
      </c>
      <c r="U3500" t="str">
        <f>VLOOKUP(A3500, [1]!tblDescription[#Data], 3, 0)</f>
        <v>Catalyst 9166I AP (W6E, tri-band 4x4, XOR) w/Reg-Z</v>
      </c>
      <c r="V3500" s="22" cm="1">
        <f t="array" ref="V3500">_xlfn.XLOOKUP(1,([1]!tblOrders[Order]=tblnventory[[#This Row],[PO]])*([1]!tblOrders[Description]=tblnventory[[#This Row],[Item]]),[1]!tblOrders[Unit Total],0)</f>
        <v>902.54</v>
      </c>
      <c r="W3500" s="23" cm="1">
        <f t="array" ref="W3500">_xlfn.XLOOKUP(1,([1]!tblOrders[Order]=tblnventory[[#This Row],[PO]])*([1]!tblOrders[Description]=tblnventory[[#This Row],[Item]]),[1]!tblOrders[Licence])</f>
        <v>0</v>
      </c>
      <c r="X3500" t="b" cm="1">
        <f t="array" ref="X3500">NOT(_xlfn.XLOOKUP(tblnventory[[#This Row],[PO]]&amp;tblnventory[[#This Row],[Item]],[1]!tblOrders[Order]&amp;[1]!tblOrders[Description],[1]!tblOrders[Paid Licence],FALSE))</f>
        <v>1</v>
      </c>
      <c r="Y35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01" spans="1:25" ht="15.75" thickBot="1">
      <c r="A3501" s="19" t="s">
        <v>8242</v>
      </c>
      <c r="B3501" t="str">
        <f>_xlfn.XLOOKUP(tblnventory[[#This Row],[Item]],[1]!tblDescription[Item],[1]!tblDescription[Description])</f>
        <v>Catalyst 9166I AP (W6E, tri-band 4x4, XOR) w/Reg-Z</v>
      </c>
      <c r="C3501" t="str">
        <f>_xlfn.XLOOKUP(tblnventory[[#This Row],[Item]],[1]!tblDescription[Item],[1]!tblDescription[Type])</f>
        <v>WAP</v>
      </c>
      <c r="D3501" t="str">
        <f>_xlfn.XLOOKUP(tblnventory[[#This Row],[Use]],[1]!tblCodes[Use],[1]!tblCodes[Code])</f>
        <v>WiFi</v>
      </c>
      <c r="E3501" s="13" t="s">
        <v>3454</v>
      </c>
      <c r="F3501" s="20">
        <v>44977</v>
      </c>
      <c r="G3501" s="24" t="str">
        <f>IF(ISBLANK(tblnventory[[#This Row],[Installed By]]),"Store","Installed")</f>
        <v>Store</v>
      </c>
      <c r="H3501" t="s">
        <v>8243</v>
      </c>
      <c r="J3501">
        <v>2191007950</v>
      </c>
      <c r="K3501" s="17"/>
      <c r="O3501" t="b">
        <f>IF(tblnventory[[#This Row],[Installed]],LEFT(tblnventory[[#This Row],[Location]],3))</f>
        <v>0</v>
      </c>
      <c r="P3501" t="str">
        <f>_xlfn.XLOOKUP(tblnventory[[#This Row],[Serial Number]],[1]!tblDNACInventory[Floor],[1]!tblDNACInventory[Name],"Not Used")</f>
        <v>Not Used</v>
      </c>
      <c r="T3501" t="b">
        <f>NOT(ISBLANK(tblnventory[[#This Row],[Installed By]]))</f>
        <v>0</v>
      </c>
      <c r="U3501" t="str">
        <f>VLOOKUP(A3501, [1]!tblDescription[#Data], 3, 0)</f>
        <v>Catalyst 9166I AP (W6E, tri-band 4x4, XOR) w/Reg-Z</v>
      </c>
      <c r="V3501" s="22" cm="1">
        <f t="array" ref="V3501">_xlfn.XLOOKUP(1,([1]!tblOrders[Order]=tblnventory[[#This Row],[PO]])*([1]!tblOrders[Description]=tblnventory[[#This Row],[Item]]),[1]!tblOrders[Unit Total],0)</f>
        <v>902.54</v>
      </c>
      <c r="W3501" s="23" cm="1">
        <f t="array" ref="W3501">_xlfn.XLOOKUP(1,([1]!tblOrders[Order]=tblnventory[[#This Row],[PO]])*([1]!tblOrders[Description]=tblnventory[[#This Row],[Item]]),[1]!tblOrders[Licence])</f>
        <v>0</v>
      </c>
      <c r="X3501" t="b" cm="1">
        <f t="array" ref="X3501">NOT(_xlfn.XLOOKUP(tblnventory[[#This Row],[PO]]&amp;tblnventory[[#This Row],[Item]],[1]!tblOrders[Order]&amp;[1]!tblOrders[Description],[1]!tblOrders[Paid Licence],FALSE))</f>
        <v>1</v>
      </c>
      <c r="Y35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02" spans="1:25" ht="15.75" thickBot="1">
      <c r="A3502" s="19" t="s">
        <v>8242</v>
      </c>
      <c r="B3502" t="str">
        <f>_xlfn.XLOOKUP(tblnventory[[#This Row],[Item]],[1]!tblDescription[Item],[1]!tblDescription[Description])</f>
        <v>Catalyst 9166I AP (W6E, tri-band 4x4, XOR) w/Reg-Z</v>
      </c>
      <c r="C3502" t="str">
        <f>_xlfn.XLOOKUP(tblnventory[[#This Row],[Item]],[1]!tblDescription[Item],[1]!tblDescription[Type])</f>
        <v>WAP</v>
      </c>
      <c r="D3502" t="str">
        <f>_xlfn.XLOOKUP(tblnventory[[#This Row],[Use]],[1]!tblCodes[Use],[1]!tblCodes[Code])</f>
        <v>WiFi</v>
      </c>
      <c r="E3502" s="13" t="s">
        <v>3455</v>
      </c>
      <c r="F3502" s="20">
        <v>44977</v>
      </c>
      <c r="G3502" s="24" t="str">
        <f>IF(ISBLANK(tblnventory[[#This Row],[Installed By]]),"Store","Installed")</f>
        <v>Store</v>
      </c>
      <c r="H3502" t="s">
        <v>8243</v>
      </c>
      <c r="J3502">
        <v>2191007950</v>
      </c>
      <c r="K3502" s="17"/>
      <c r="O3502" t="b">
        <f>IF(tblnventory[[#This Row],[Installed]],LEFT(tblnventory[[#This Row],[Location]],3))</f>
        <v>0</v>
      </c>
      <c r="P3502" t="str">
        <f>_xlfn.XLOOKUP(tblnventory[[#This Row],[Serial Number]],[1]!tblDNACInventory[Floor],[1]!tblDNACInventory[Name],"Not Used")</f>
        <v>Not Used</v>
      </c>
      <c r="T3502" t="b">
        <f>NOT(ISBLANK(tblnventory[[#This Row],[Installed By]]))</f>
        <v>0</v>
      </c>
      <c r="U3502" t="str">
        <f>VLOOKUP(A3502, [1]!tblDescription[#Data], 3, 0)</f>
        <v>Catalyst 9166I AP (W6E, tri-band 4x4, XOR) w/Reg-Z</v>
      </c>
      <c r="V3502" s="22" cm="1">
        <f t="array" ref="V3502">_xlfn.XLOOKUP(1,([1]!tblOrders[Order]=tblnventory[[#This Row],[PO]])*([1]!tblOrders[Description]=tblnventory[[#This Row],[Item]]),[1]!tblOrders[Unit Total],0)</f>
        <v>902.54</v>
      </c>
      <c r="W3502" s="23" cm="1">
        <f t="array" ref="W3502">_xlfn.XLOOKUP(1,([1]!tblOrders[Order]=tblnventory[[#This Row],[PO]])*([1]!tblOrders[Description]=tblnventory[[#This Row],[Item]]),[1]!tblOrders[Licence])</f>
        <v>0</v>
      </c>
      <c r="X3502" t="b" cm="1">
        <f t="array" ref="X3502">NOT(_xlfn.XLOOKUP(tblnventory[[#This Row],[PO]]&amp;tblnventory[[#This Row],[Item]],[1]!tblOrders[Order]&amp;[1]!tblOrders[Description],[1]!tblOrders[Paid Licence],FALSE))</f>
        <v>1</v>
      </c>
      <c r="Y35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03" spans="1:25" ht="15.75" thickBot="1">
      <c r="A3503" s="19" t="s">
        <v>8242</v>
      </c>
      <c r="B3503" t="str">
        <f>_xlfn.XLOOKUP(tblnventory[[#This Row],[Item]],[1]!tblDescription[Item],[1]!tblDescription[Description])</f>
        <v>Catalyst 9166I AP (W6E, tri-band 4x4, XOR) w/Reg-Z</v>
      </c>
      <c r="C3503" t="str">
        <f>_xlfn.XLOOKUP(tblnventory[[#This Row],[Item]],[1]!tblDescription[Item],[1]!tblDescription[Type])</f>
        <v>WAP</v>
      </c>
      <c r="D3503" t="str">
        <f>_xlfn.XLOOKUP(tblnventory[[#This Row],[Use]],[1]!tblCodes[Use],[1]!tblCodes[Code])</f>
        <v>WiFi</v>
      </c>
      <c r="E3503" s="13" t="s">
        <v>3456</v>
      </c>
      <c r="F3503" s="20">
        <v>44977</v>
      </c>
      <c r="G3503" s="24" t="str">
        <f>IF(ISBLANK(tblnventory[[#This Row],[Installed By]]),"Store","Installed")</f>
        <v>Store</v>
      </c>
      <c r="H3503" t="s">
        <v>8243</v>
      </c>
      <c r="J3503">
        <v>2191007950</v>
      </c>
      <c r="K3503" s="17"/>
      <c r="O3503" t="b">
        <f>IF(tblnventory[[#This Row],[Installed]],LEFT(tblnventory[[#This Row],[Location]],3))</f>
        <v>0</v>
      </c>
      <c r="P3503" t="str">
        <f>_xlfn.XLOOKUP(tblnventory[[#This Row],[Serial Number]],[1]!tblDNACInventory[Floor],[1]!tblDNACInventory[Name],"Not Used")</f>
        <v>Not Used</v>
      </c>
      <c r="T3503" t="b">
        <f>NOT(ISBLANK(tblnventory[[#This Row],[Installed By]]))</f>
        <v>0</v>
      </c>
      <c r="U3503" t="str">
        <f>VLOOKUP(A3503, [1]!tblDescription[#Data], 3, 0)</f>
        <v>Catalyst 9166I AP (W6E, tri-band 4x4, XOR) w/Reg-Z</v>
      </c>
      <c r="V3503" s="22" cm="1">
        <f t="array" ref="V3503">_xlfn.XLOOKUP(1,([1]!tblOrders[Order]=tblnventory[[#This Row],[PO]])*([1]!tblOrders[Description]=tblnventory[[#This Row],[Item]]),[1]!tblOrders[Unit Total],0)</f>
        <v>902.54</v>
      </c>
      <c r="W3503" s="23" cm="1">
        <f t="array" ref="W3503">_xlfn.XLOOKUP(1,([1]!tblOrders[Order]=tblnventory[[#This Row],[PO]])*([1]!tblOrders[Description]=tblnventory[[#This Row],[Item]]),[1]!tblOrders[Licence])</f>
        <v>0</v>
      </c>
      <c r="X3503" t="b" cm="1">
        <f t="array" ref="X3503">NOT(_xlfn.XLOOKUP(tblnventory[[#This Row],[PO]]&amp;tblnventory[[#This Row],[Item]],[1]!tblOrders[Order]&amp;[1]!tblOrders[Description],[1]!tblOrders[Paid Licence],FALSE))</f>
        <v>1</v>
      </c>
      <c r="Y35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04" spans="1:25" ht="15.75" thickBot="1">
      <c r="A3504" s="19" t="s">
        <v>8242</v>
      </c>
      <c r="B3504" t="str">
        <f>_xlfn.XLOOKUP(tblnventory[[#This Row],[Item]],[1]!tblDescription[Item],[1]!tblDescription[Description])</f>
        <v>Catalyst 9166I AP (W6E, tri-band 4x4, XOR) w/Reg-Z</v>
      </c>
      <c r="C3504" t="str">
        <f>_xlfn.XLOOKUP(tblnventory[[#This Row],[Item]],[1]!tblDescription[Item],[1]!tblDescription[Type])</f>
        <v>WAP</v>
      </c>
      <c r="D3504" t="str">
        <f>_xlfn.XLOOKUP(tblnventory[[#This Row],[Use]],[1]!tblCodes[Use],[1]!tblCodes[Code])</f>
        <v>WiFi</v>
      </c>
      <c r="E3504" s="13" t="s">
        <v>3457</v>
      </c>
      <c r="F3504" s="20">
        <v>44977</v>
      </c>
      <c r="G3504" s="24" t="str">
        <f>IF(ISBLANK(tblnventory[[#This Row],[Installed By]]),"Store","Installed")</f>
        <v>Store</v>
      </c>
      <c r="H3504" t="s">
        <v>8243</v>
      </c>
      <c r="J3504">
        <v>2191007950</v>
      </c>
      <c r="K3504" s="17"/>
      <c r="O3504" t="b">
        <f>IF(tblnventory[[#This Row],[Installed]],LEFT(tblnventory[[#This Row],[Location]],3))</f>
        <v>0</v>
      </c>
      <c r="P3504" t="str">
        <f>_xlfn.XLOOKUP(tblnventory[[#This Row],[Serial Number]],[1]!tblDNACInventory[Floor],[1]!tblDNACInventory[Name],"Not Used")</f>
        <v>Not Used</v>
      </c>
      <c r="T3504" t="b">
        <f>NOT(ISBLANK(tblnventory[[#This Row],[Installed By]]))</f>
        <v>0</v>
      </c>
      <c r="U3504" t="str">
        <f>VLOOKUP(A3504, [1]!tblDescription[#Data], 3, 0)</f>
        <v>Catalyst 9166I AP (W6E, tri-band 4x4, XOR) w/Reg-Z</v>
      </c>
      <c r="V3504" s="22" cm="1">
        <f t="array" ref="V3504">_xlfn.XLOOKUP(1,([1]!tblOrders[Order]=tblnventory[[#This Row],[PO]])*([1]!tblOrders[Description]=tblnventory[[#This Row],[Item]]),[1]!tblOrders[Unit Total],0)</f>
        <v>902.54</v>
      </c>
      <c r="W3504" s="23" cm="1">
        <f t="array" ref="W3504">_xlfn.XLOOKUP(1,([1]!tblOrders[Order]=tblnventory[[#This Row],[PO]])*([1]!tblOrders[Description]=tblnventory[[#This Row],[Item]]),[1]!tblOrders[Licence])</f>
        <v>0</v>
      </c>
      <c r="X3504" t="b" cm="1">
        <f t="array" ref="X3504">NOT(_xlfn.XLOOKUP(tblnventory[[#This Row],[PO]]&amp;tblnventory[[#This Row],[Item]],[1]!tblOrders[Order]&amp;[1]!tblOrders[Description],[1]!tblOrders[Paid Licence],FALSE))</f>
        <v>1</v>
      </c>
      <c r="Y35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05" spans="1:25" ht="15.75" thickBot="1">
      <c r="A3505" s="19" t="s">
        <v>8242</v>
      </c>
      <c r="B3505" t="str">
        <f>_xlfn.XLOOKUP(tblnventory[[#This Row],[Item]],[1]!tblDescription[Item],[1]!tblDescription[Description])</f>
        <v>Catalyst 9166I AP (W6E, tri-band 4x4, XOR) w/Reg-Z</v>
      </c>
      <c r="C3505" t="str">
        <f>_xlfn.XLOOKUP(tblnventory[[#This Row],[Item]],[1]!tblDescription[Item],[1]!tblDescription[Type])</f>
        <v>WAP</v>
      </c>
      <c r="D3505" t="str">
        <f>_xlfn.XLOOKUP(tblnventory[[#This Row],[Use]],[1]!tblCodes[Use],[1]!tblCodes[Code])</f>
        <v>WiFi</v>
      </c>
      <c r="E3505" s="13" t="s">
        <v>3458</v>
      </c>
      <c r="F3505" s="20">
        <v>44977</v>
      </c>
      <c r="G3505" s="24" t="str">
        <f>IF(ISBLANK(tblnventory[[#This Row],[Installed By]]),"Store","Installed")</f>
        <v>Store</v>
      </c>
      <c r="H3505" t="s">
        <v>8243</v>
      </c>
      <c r="J3505">
        <v>2191007950</v>
      </c>
      <c r="K3505" s="17"/>
      <c r="O3505" t="b">
        <f>IF(tblnventory[[#This Row],[Installed]],LEFT(tblnventory[[#This Row],[Location]],3))</f>
        <v>0</v>
      </c>
      <c r="P3505" t="str">
        <f>_xlfn.XLOOKUP(tblnventory[[#This Row],[Serial Number]],[1]!tblDNACInventory[Floor],[1]!tblDNACInventory[Name],"Not Used")</f>
        <v>Not Used</v>
      </c>
      <c r="T3505" t="b">
        <f>NOT(ISBLANK(tblnventory[[#This Row],[Installed By]]))</f>
        <v>0</v>
      </c>
      <c r="U3505" t="str">
        <f>VLOOKUP(A3505, [1]!tblDescription[#Data], 3, 0)</f>
        <v>Catalyst 9166I AP (W6E, tri-band 4x4, XOR) w/Reg-Z</v>
      </c>
      <c r="V3505" s="22" cm="1">
        <f t="array" ref="V3505">_xlfn.XLOOKUP(1,([1]!tblOrders[Order]=tblnventory[[#This Row],[PO]])*([1]!tblOrders[Description]=tblnventory[[#This Row],[Item]]),[1]!tblOrders[Unit Total],0)</f>
        <v>902.54</v>
      </c>
      <c r="W3505" s="23" cm="1">
        <f t="array" ref="W3505">_xlfn.XLOOKUP(1,([1]!tblOrders[Order]=tblnventory[[#This Row],[PO]])*([1]!tblOrders[Description]=tblnventory[[#This Row],[Item]]),[1]!tblOrders[Licence])</f>
        <v>0</v>
      </c>
      <c r="X3505" t="b" cm="1">
        <f t="array" ref="X3505">NOT(_xlfn.XLOOKUP(tblnventory[[#This Row],[PO]]&amp;tblnventory[[#This Row],[Item]],[1]!tblOrders[Order]&amp;[1]!tblOrders[Description],[1]!tblOrders[Paid Licence],FALSE))</f>
        <v>1</v>
      </c>
      <c r="Y35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06" spans="1:25" ht="15.75" thickBot="1">
      <c r="A3506" s="19" t="s">
        <v>8242</v>
      </c>
      <c r="B3506" t="str">
        <f>_xlfn.XLOOKUP(tblnventory[[#This Row],[Item]],[1]!tblDescription[Item],[1]!tblDescription[Description])</f>
        <v>Catalyst 9166I AP (W6E, tri-band 4x4, XOR) w/Reg-Z</v>
      </c>
      <c r="C3506" t="str">
        <f>_xlfn.XLOOKUP(tblnventory[[#This Row],[Item]],[1]!tblDescription[Item],[1]!tblDescription[Type])</f>
        <v>WAP</v>
      </c>
      <c r="D3506" t="str">
        <f>_xlfn.XLOOKUP(tblnventory[[#This Row],[Use]],[1]!tblCodes[Use],[1]!tblCodes[Code])</f>
        <v>WiFi</v>
      </c>
      <c r="E3506" s="13" t="s">
        <v>3459</v>
      </c>
      <c r="F3506" s="20">
        <v>44977</v>
      </c>
      <c r="G3506" s="24" t="str">
        <f>IF(ISBLANK(tblnventory[[#This Row],[Installed By]]),"Store","Installed")</f>
        <v>Store</v>
      </c>
      <c r="H3506" t="s">
        <v>8243</v>
      </c>
      <c r="J3506">
        <v>2191007950</v>
      </c>
      <c r="K3506" s="17"/>
      <c r="O3506" t="b">
        <f>IF(tblnventory[[#This Row],[Installed]],LEFT(tblnventory[[#This Row],[Location]],3))</f>
        <v>0</v>
      </c>
      <c r="P3506" t="str">
        <f>_xlfn.XLOOKUP(tblnventory[[#This Row],[Serial Number]],[1]!tblDNACInventory[Floor],[1]!tblDNACInventory[Name],"Not Used")</f>
        <v>Not Used</v>
      </c>
      <c r="T3506" t="b">
        <f>NOT(ISBLANK(tblnventory[[#This Row],[Installed By]]))</f>
        <v>0</v>
      </c>
      <c r="U3506" t="str">
        <f>VLOOKUP(A3506, [1]!tblDescription[#Data], 3, 0)</f>
        <v>Catalyst 9166I AP (W6E, tri-band 4x4, XOR) w/Reg-Z</v>
      </c>
      <c r="V3506" s="22" cm="1">
        <f t="array" ref="V3506">_xlfn.XLOOKUP(1,([1]!tblOrders[Order]=tblnventory[[#This Row],[PO]])*([1]!tblOrders[Description]=tblnventory[[#This Row],[Item]]),[1]!tblOrders[Unit Total],0)</f>
        <v>902.54</v>
      </c>
      <c r="W3506" s="23" cm="1">
        <f t="array" ref="W3506">_xlfn.XLOOKUP(1,([1]!tblOrders[Order]=tblnventory[[#This Row],[PO]])*([1]!tblOrders[Description]=tblnventory[[#This Row],[Item]]),[1]!tblOrders[Licence])</f>
        <v>0</v>
      </c>
      <c r="X3506" t="b" cm="1">
        <f t="array" ref="X3506">NOT(_xlfn.XLOOKUP(tblnventory[[#This Row],[PO]]&amp;tblnventory[[#This Row],[Item]],[1]!tblOrders[Order]&amp;[1]!tblOrders[Description],[1]!tblOrders[Paid Licence],FALSE))</f>
        <v>1</v>
      </c>
      <c r="Y35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07" spans="1:25" ht="15.75" thickBot="1">
      <c r="A3507" s="19" t="s">
        <v>8242</v>
      </c>
      <c r="B3507" t="str">
        <f>_xlfn.XLOOKUP(tblnventory[[#This Row],[Item]],[1]!tblDescription[Item],[1]!tblDescription[Description])</f>
        <v>Catalyst 9166I AP (W6E, tri-band 4x4, XOR) w/Reg-Z</v>
      </c>
      <c r="C3507" t="str">
        <f>_xlfn.XLOOKUP(tblnventory[[#This Row],[Item]],[1]!tblDescription[Item],[1]!tblDescription[Type])</f>
        <v>WAP</v>
      </c>
      <c r="D3507" t="str">
        <f>_xlfn.XLOOKUP(tblnventory[[#This Row],[Use]],[1]!tblCodes[Use],[1]!tblCodes[Code])</f>
        <v>WiFi</v>
      </c>
      <c r="E3507" s="13" t="s">
        <v>3460</v>
      </c>
      <c r="F3507" s="20">
        <v>44977</v>
      </c>
      <c r="G3507" s="24" t="str">
        <f>IF(ISBLANK(tblnventory[[#This Row],[Installed By]]),"Store","Installed")</f>
        <v>Store</v>
      </c>
      <c r="H3507" t="s">
        <v>8243</v>
      </c>
      <c r="J3507">
        <v>2191007950</v>
      </c>
      <c r="K3507" s="17"/>
      <c r="O3507" t="b">
        <f>IF(tblnventory[[#This Row],[Installed]],LEFT(tblnventory[[#This Row],[Location]],3))</f>
        <v>0</v>
      </c>
      <c r="P3507" t="str">
        <f>_xlfn.XLOOKUP(tblnventory[[#This Row],[Serial Number]],[1]!tblDNACInventory[Floor],[1]!tblDNACInventory[Name],"Not Used")</f>
        <v>Not Used</v>
      </c>
      <c r="T3507" t="b">
        <f>NOT(ISBLANK(tblnventory[[#This Row],[Installed By]]))</f>
        <v>0</v>
      </c>
      <c r="U3507" t="str">
        <f>VLOOKUP(A3507, [1]!tblDescription[#Data], 3, 0)</f>
        <v>Catalyst 9166I AP (W6E, tri-band 4x4, XOR) w/Reg-Z</v>
      </c>
      <c r="V3507" s="22" cm="1">
        <f t="array" ref="V3507">_xlfn.XLOOKUP(1,([1]!tblOrders[Order]=tblnventory[[#This Row],[PO]])*([1]!tblOrders[Description]=tblnventory[[#This Row],[Item]]),[1]!tblOrders[Unit Total],0)</f>
        <v>902.54</v>
      </c>
      <c r="W3507" s="23" cm="1">
        <f t="array" ref="W3507">_xlfn.XLOOKUP(1,([1]!tblOrders[Order]=tblnventory[[#This Row],[PO]])*([1]!tblOrders[Description]=tblnventory[[#This Row],[Item]]),[1]!tblOrders[Licence])</f>
        <v>0</v>
      </c>
      <c r="X3507" t="b" cm="1">
        <f t="array" ref="X3507">NOT(_xlfn.XLOOKUP(tblnventory[[#This Row],[PO]]&amp;tblnventory[[#This Row],[Item]],[1]!tblOrders[Order]&amp;[1]!tblOrders[Description],[1]!tblOrders[Paid Licence],FALSE))</f>
        <v>1</v>
      </c>
      <c r="Y35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08" spans="1:25" ht="15.75" thickBot="1">
      <c r="A3508" s="19" t="s">
        <v>8242</v>
      </c>
      <c r="B3508" t="str">
        <f>_xlfn.XLOOKUP(tblnventory[[#This Row],[Item]],[1]!tblDescription[Item],[1]!tblDescription[Description])</f>
        <v>Catalyst 9166I AP (W6E, tri-band 4x4, XOR) w/Reg-Z</v>
      </c>
      <c r="C3508" t="str">
        <f>_xlfn.XLOOKUP(tblnventory[[#This Row],[Item]],[1]!tblDescription[Item],[1]!tblDescription[Type])</f>
        <v>WAP</v>
      </c>
      <c r="D3508" t="str">
        <f>_xlfn.XLOOKUP(tblnventory[[#This Row],[Use]],[1]!tblCodes[Use],[1]!tblCodes[Code])</f>
        <v>WiFi</v>
      </c>
      <c r="E3508" s="13" t="s">
        <v>3461</v>
      </c>
      <c r="F3508" s="20">
        <v>44977</v>
      </c>
      <c r="G3508" s="24" t="str">
        <f>IF(ISBLANK(tblnventory[[#This Row],[Installed By]]),"Store","Installed")</f>
        <v>Store</v>
      </c>
      <c r="H3508" t="s">
        <v>8243</v>
      </c>
      <c r="J3508">
        <v>2191007950</v>
      </c>
      <c r="K3508" s="17"/>
      <c r="O3508" t="b">
        <f>IF(tblnventory[[#This Row],[Installed]],LEFT(tblnventory[[#This Row],[Location]],3))</f>
        <v>0</v>
      </c>
      <c r="P3508" t="str">
        <f>_xlfn.XLOOKUP(tblnventory[[#This Row],[Serial Number]],[1]!tblDNACInventory[Floor],[1]!tblDNACInventory[Name],"Not Used")</f>
        <v>Not Used</v>
      </c>
      <c r="T3508" t="b">
        <f>NOT(ISBLANK(tblnventory[[#This Row],[Installed By]]))</f>
        <v>0</v>
      </c>
      <c r="U3508" t="str">
        <f>VLOOKUP(A3508, [1]!tblDescription[#Data], 3, 0)</f>
        <v>Catalyst 9166I AP (W6E, tri-band 4x4, XOR) w/Reg-Z</v>
      </c>
      <c r="V3508" s="22" cm="1">
        <f t="array" ref="V3508">_xlfn.XLOOKUP(1,([1]!tblOrders[Order]=tblnventory[[#This Row],[PO]])*([1]!tblOrders[Description]=tblnventory[[#This Row],[Item]]),[1]!tblOrders[Unit Total],0)</f>
        <v>902.54</v>
      </c>
      <c r="W3508" s="23" cm="1">
        <f t="array" ref="W3508">_xlfn.XLOOKUP(1,([1]!tblOrders[Order]=tblnventory[[#This Row],[PO]])*([1]!tblOrders[Description]=tblnventory[[#This Row],[Item]]),[1]!tblOrders[Licence])</f>
        <v>0</v>
      </c>
      <c r="X3508" t="b" cm="1">
        <f t="array" ref="X3508">NOT(_xlfn.XLOOKUP(tblnventory[[#This Row],[PO]]&amp;tblnventory[[#This Row],[Item]],[1]!tblOrders[Order]&amp;[1]!tblOrders[Description],[1]!tblOrders[Paid Licence],FALSE))</f>
        <v>1</v>
      </c>
      <c r="Y35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09" spans="1:25" ht="15.75" thickBot="1">
      <c r="A3509" s="19" t="s">
        <v>8242</v>
      </c>
      <c r="B3509" t="str">
        <f>_xlfn.XLOOKUP(tblnventory[[#This Row],[Item]],[1]!tblDescription[Item],[1]!tblDescription[Description])</f>
        <v>Catalyst 9166I AP (W6E, tri-band 4x4, XOR) w/Reg-Z</v>
      </c>
      <c r="C3509" t="str">
        <f>_xlfn.XLOOKUP(tblnventory[[#This Row],[Item]],[1]!tblDescription[Item],[1]!tblDescription[Type])</f>
        <v>WAP</v>
      </c>
      <c r="D3509" t="str">
        <f>_xlfn.XLOOKUP(tblnventory[[#This Row],[Use]],[1]!tblCodes[Use],[1]!tblCodes[Code])</f>
        <v>WiFi</v>
      </c>
      <c r="E3509" s="13" t="s">
        <v>3462</v>
      </c>
      <c r="F3509" s="20">
        <v>44977</v>
      </c>
      <c r="G3509" s="24" t="str">
        <f>IF(ISBLANK(tblnventory[[#This Row],[Installed By]]),"Store","Installed")</f>
        <v>Store</v>
      </c>
      <c r="H3509" t="s">
        <v>8243</v>
      </c>
      <c r="J3509">
        <v>2191007950</v>
      </c>
      <c r="K3509" s="17"/>
      <c r="O3509" t="b">
        <f>IF(tblnventory[[#This Row],[Installed]],LEFT(tblnventory[[#This Row],[Location]],3))</f>
        <v>0</v>
      </c>
      <c r="P3509" t="str">
        <f>_xlfn.XLOOKUP(tblnventory[[#This Row],[Serial Number]],[1]!tblDNACInventory[Floor],[1]!tblDNACInventory[Name],"Not Used")</f>
        <v>Not Used</v>
      </c>
      <c r="T3509" t="b">
        <f>NOT(ISBLANK(tblnventory[[#This Row],[Installed By]]))</f>
        <v>0</v>
      </c>
      <c r="U3509" t="str">
        <f>VLOOKUP(A3509, [1]!tblDescription[#Data], 3, 0)</f>
        <v>Catalyst 9166I AP (W6E, tri-band 4x4, XOR) w/Reg-Z</v>
      </c>
      <c r="V3509" s="22" cm="1">
        <f t="array" ref="V3509">_xlfn.XLOOKUP(1,([1]!tblOrders[Order]=tblnventory[[#This Row],[PO]])*([1]!tblOrders[Description]=tblnventory[[#This Row],[Item]]),[1]!tblOrders[Unit Total],0)</f>
        <v>902.54</v>
      </c>
      <c r="W3509" s="23" cm="1">
        <f t="array" ref="W3509">_xlfn.XLOOKUP(1,([1]!tblOrders[Order]=tblnventory[[#This Row],[PO]])*([1]!tblOrders[Description]=tblnventory[[#This Row],[Item]]),[1]!tblOrders[Licence])</f>
        <v>0</v>
      </c>
      <c r="X3509" t="b" cm="1">
        <f t="array" ref="X3509">NOT(_xlfn.XLOOKUP(tblnventory[[#This Row],[PO]]&amp;tblnventory[[#This Row],[Item]],[1]!tblOrders[Order]&amp;[1]!tblOrders[Description],[1]!tblOrders[Paid Licence],FALSE))</f>
        <v>1</v>
      </c>
      <c r="Y35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10" spans="1:25" ht="15.75" thickBot="1">
      <c r="A3510" s="19" t="s">
        <v>8242</v>
      </c>
      <c r="B3510" t="str">
        <f>_xlfn.XLOOKUP(tblnventory[[#This Row],[Item]],[1]!tblDescription[Item],[1]!tblDescription[Description])</f>
        <v>Catalyst 9166I AP (W6E, tri-band 4x4, XOR) w/Reg-Z</v>
      </c>
      <c r="C3510" t="str">
        <f>_xlfn.XLOOKUP(tblnventory[[#This Row],[Item]],[1]!tblDescription[Item],[1]!tblDescription[Type])</f>
        <v>WAP</v>
      </c>
      <c r="D3510" t="str">
        <f>_xlfn.XLOOKUP(tblnventory[[#This Row],[Use]],[1]!tblCodes[Use],[1]!tblCodes[Code])</f>
        <v>WiFi</v>
      </c>
      <c r="E3510" s="13" t="s">
        <v>3463</v>
      </c>
      <c r="F3510" s="20">
        <v>44977</v>
      </c>
      <c r="G3510" s="24" t="str">
        <f>IF(ISBLANK(tblnventory[[#This Row],[Installed By]]),"Store","Installed")</f>
        <v>Store</v>
      </c>
      <c r="H3510" t="s">
        <v>8243</v>
      </c>
      <c r="J3510">
        <v>2191007950</v>
      </c>
      <c r="K3510" s="17"/>
      <c r="O3510" t="b">
        <f>IF(tblnventory[[#This Row],[Installed]],LEFT(tblnventory[[#This Row],[Location]],3))</f>
        <v>0</v>
      </c>
      <c r="P3510" t="str">
        <f>_xlfn.XLOOKUP(tblnventory[[#This Row],[Serial Number]],[1]!tblDNACInventory[Floor],[1]!tblDNACInventory[Name],"Not Used")</f>
        <v>Not Used</v>
      </c>
      <c r="T3510" t="b">
        <f>NOT(ISBLANK(tblnventory[[#This Row],[Installed By]]))</f>
        <v>0</v>
      </c>
      <c r="U3510" t="str">
        <f>VLOOKUP(A3510, [1]!tblDescription[#Data], 3, 0)</f>
        <v>Catalyst 9166I AP (W6E, tri-band 4x4, XOR) w/Reg-Z</v>
      </c>
      <c r="V3510" s="22" cm="1">
        <f t="array" ref="V3510">_xlfn.XLOOKUP(1,([1]!tblOrders[Order]=tblnventory[[#This Row],[PO]])*([1]!tblOrders[Description]=tblnventory[[#This Row],[Item]]),[1]!tblOrders[Unit Total],0)</f>
        <v>902.54</v>
      </c>
      <c r="W3510" s="23" cm="1">
        <f t="array" ref="W3510">_xlfn.XLOOKUP(1,([1]!tblOrders[Order]=tblnventory[[#This Row],[PO]])*([1]!tblOrders[Description]=tblnventory[[#This Row],[Item]]),[1]!tblOrders[Licence])</f>
        <v>0</v>
      </c>
      <c r="X3510" t="b" cm="1">
        <f t="array" ref="X3510">NOT(_xlfn.XLOOKUP(tblnventory[[#This Row],[PO]]&amp;tblnventory[[#This Row],[Item]],[1]!tblOrders[Order]&amp;[1]!tblOrders[Description],[1]!tblOrders[Paid Licence],FALSE))</f>
        <v>1</v>
      </c>
      <c r="Y35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11" spans="1:25" ht="15.75" thickBot="1">
      <c r="A3511" s="19" t="s">
        <v>8242</v>
      </c>
      <c r="B3511" t="str">
        <f>_xlfn.XLOOKUP(tblnventory[[#This Row],[Item]],[1]!tblDescription[Item],[1]!tblDescription[Description])</f>
        <v>Catalyst 9166I AP (W6E, tri-band 4x4, XOR) w/Reg-Z</v>
      </c>
      <c r="C3511" t="str">
        <f>_xlfn.XLOOKUP(tblnventory[[#This Row],[Item]],[1]!tblDescription[Item],[1]!tblDescription[Type])</f>
        <v>WAP</v>
      </c>
      <c r="D3511" t="str">
        <f>_xlfn.XLOOKUP(tblnventory[[#This Row],[Use]],[1]!tblCodes[Use],[1]!tblCodes[Code])</f>
        <v>WiFi</v>
      </c>
      <c r="E3511" s="13" t="s">
        <v>3464</v>
      </c>
      <c r="F3511" s="20">
        <v>44977</v>
      </c>
      <c r="G3511" s="24" t="str">
        <f>IF(ISBLANK(tblnventory[[#This Row],[Installed By]]),"Store","Installed")</f>
        <v>Store</v>
      </c>
      <c r="H3511" t="s">
        <v>8243</v>
      </c>
      <c r="J3511">
        <v>2191007950</v>
      </c>
      <c r="K3511" s="17"/>
      <c r="O3511" t="b">
        <f>IF(tblnventory[[#This Row],[Installed]],LEFT(tblnventory[[#This Row],[Location]],3))</f>
        <v>0</v>
      </c>
      <c r="P3511" t="str">
        <f>_xlfn.XLOOKUP(tblnventory[[#This Row],[Serial Number]],[1]!tblDNACInventory[Floor],[1]!tblDNACInventory[Name],"Not Used")</f>
        <v>Not Used</v>
      </c>
      <c r="T3511" t="b">
        <f>NOT(ISBLANK(tblnventory[[#This Row],[Installed By]]))</f>
        <v>0</v>
      </c>
      <c r="U3511" t="str">
        <f>VLOOKUP(A3511, [1]!tblDescription[#Data], 3, 0)</f>
        <v>Catalyst 9166I AP (W6E, tri-band 4x4, XOR) w/Reg-Z</v>
      </c>
      <c r="V3511" s="22" cm="1">
        <f t="array" ref="V3511">_xlfn.XLOOKUP(1,([1]!tblOrders[Order]=tblnventory[[#This Row],[PO]])*([1]!tblOrders[Description]=tblnventory[[#This Row],[Item]]),[1]!tblOrders[Unit Total],0)</f>
        <v>902.54</v>
      </c>
      <c r="W3511" s="23" cm="1">
        <f t="array" ref="W3511">_xlfn.XLOOKUP(1,([1]!tblOrders[Order]=tblnventory[[#This Row],[PO]])*([1]!tblOrders[Description]=tblnventory[[#This Row],[Item]]),[1]!tblOrders[Licence])</f>
        <v>0</v>
      </c>
      <c r="X3511" t="b" cm="1">
        <f t="array" ref="X3511">NOT(_xlfn.XLOOKUP(tblnventory[[#This Row],[PO]]&amp;tblnventory[[#This Row],[Item]],[1]!tblOrders[Order]&amp;[1]!tblOrders[Description],[1]!tblOrders[Paid Licence],FALSE))</f>
        <v>1</v>
      </c>
      <c r="Y35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12" spans="1:25" ht="15.75" thickBot="1">
      <c r="A3512" s="19" t="s">
        <v>8242</v>
      </c>
      <c r="B3512" t="str">
        <f>_xlfn.XLOOKUP(tblnventory[[#This Row],[Item]],[1]!tblDescription[Item],[1]!tblDescription[Description])</f>
        <v>Catalyst 9166I AP (W6E, tri-band 4x4, XOR) w/Reg-Z</v>
      </c>
      <c r="C3512" t="str">
        <f>_xlfn.XLOOKUP(tblnventory[[#This Row],[Item]],[1]!tblDescription[Item],[1]!tblDescription[Type])</f>
        <v>WAP</v>
      </c>
      <c r="D3512" t="str">
        <f>_xlfn.XLOOKUP(tblnventory[[#This Row],[Use]],[1]!tblCodes[Use],[1]!tblCodes[Code])</f>
        <v>WiFi</v>
      </c>
      <c r="E3512" s="13" t="s">
        <v>3465</v>
      </c>
      <c r="F3512" s="20">
        <v>44977</v>
      </c>
      <c r="G3512" s="24" t="str">
        <f>IF(ISBLANK(tblnventory[[#This Row],[Installed By]]),"Store","Installed")</f>
        <v>Store</v>
      </c>
      <c r="H3512" t="s">
        <v>8243</v>
      </c>
      <c r="J3512">
        <v>2191007950</v>
      </c>
      <c r="K3512" s="17"/>
      <c r="O3512" t="b">
        <f>IF(tblnventory[[#This Row],[Installed]],LEFT(tblnventory[[#This Row],[Location]],3))</f>
        <v>0</v>
      </c>
      <c r="P3512" t="str">
        <f>_xlfn.XLOOKUP(tblnventory[[#This Row],[Serial Number]],[1]!tblDNACInventory[Floor],[1]!tblDNACInventory[Name],"Not Used")</f>
        <v>Not Used</v>
      </c>
      <c r="T3512" t="b">
        <f>NOT(ISBLANK(tblnventory[[#This Row],[Installed By]]))</f>
        <v>0</v>
      </c>
      <c r="U3512" t="str">
        <f>VLOOKUP(A3512, [1]!tblDescription[#Data], 3, 0)</f>
        <v>Catalyst 9166I AP (W6E, tri-band 4x4, XOR) w/Reg-Z</v>
      </c>
      <c r="V3512" s="22" cm="1">
        <f t="array" ref="V3512">_xlfn.XLOOKUP(1,([1]!tblOrders[Order]=tblnventory[[#This Row],[PO]])*([1]!tblOrders[Description]=tblnventory[[#This Row],[Item]]),[1]!tblOrders[Unit Total],0)</f>
        <v>902.54</v>
      </c>
      <c r="W3512" s="23" cm="1">
        <f t="array" ref="W3512">_xlfn.XLOOKUP(1,([1]!tblOrders[Order]=tblnventory[[#This Row],[PO]])*([1]!tblOrders[Description]=tblnventory[[#This Row],[Item]]),[1]!tblOrders[Licence])</f>
        <v>0</v>
      </c>
      <c r="X3512" t="b" cm="1">
        <f t="array" ref="X3512">NOT(_xlfn.XLOOKUP(tblnventory[[#This Row],[PO]]&amp;tblnventory[[#This Row],[Item]],[1]!tblOrders[Order]&amp;[1]!tblOrders[Description],[1]!tblOrders[Paid Licence],FALSE))</f>
        <v>1</v>
      </c>
      <c r="Y35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13" spans="1:25" ht="15.75" thickBot="1">
      <c r="A3513" s="19" t="s">
        <v>8242</v>
      </c>
      <c r="B3513" t="str">
        <f>_xlfn.XLOOKUP(tblnventory[[#This Row],[Item]],[1]!tblDescription[Item],[1]!tblDescription[Description])</f>
        <v>Catalyst 9166I AP (W6E, tri-band 4x4, XOR) w/Reg-Z</v>
      </c>
      <c r="C3513" t="str">
        <f>_xlfn.XLOOKUP(tblnventory[[#This Row],[Item]],[1]!tblDescription[Item],[1]!tblDescription[Type])</f>
        <v>WAP</v>
      </c>
      <c r="D3513" t="str">
        <f>_xlfn.XLOOKUP(tblnventory[[#This Row],[Use]],[1]!tblCodes[Use],[1]!tblCodes[Code])</f>
        <v>WiFi</v>
      </c>
      <c r="E3513" s="13" t="s">
        <v>3466</v>
      </c>
      <c r="F3513" s="20">
        <v>44977</v>
      </c>
      <c r="G3513" s="24" t="str">
        <f>IF(ISBLANK(tblnventory[[#This Row],[Installed By]]),"Store","Installed")</f>
        <v>Store</v>
      </c>
      <c r="H3513" t="s">
        <v>8243</v>
      </c>
      <c r="J3513">
        <v>2191007950</v>
      </c>
      <c r="K3513" s="17"/>
      <c r="O3513" t="b">
        <f>IF(tblnventory[[#This Row],[Installed]],LEFT(tblnventory[[#This Row],[Location]],3))</f>
        <v>0</v>
      </c>
      <c r="P3513" t="str">
        <f>_xlfn.XLOOKUP(tblnventory[[#This Row],[Serial Number]],[1]!tblDNACInventory[Floor],[1]!tblDNACInventory[Name],"Not Used")</f>
        <v>Not Used</v>
      </c>
      <c r="T3513" t="b">
        <f>NOT(ISBLANK(tblnventory[[#This Row],[Installed By]]))</f>
        <v>0</v>
      </c>
      <c r="U3513" t="str">
        <f>VLOOKUP(A3513, [1]!tblDescription[#Data], 3, 0)</f>
        <v>Catalyst 9166I AP (W6E, tri-band 4x4, XOR) w/Reg-Z</v>
      </c>
      <c r="V3513" s="22" cm="1">
        <f t="array" ref="V3513">_xlfn.XLOOKUP(1,([1]!tblOrders[Order]=tblnventory[[#This Row],[PO]])*([1]!tblOrders[Description]=tblnventory[[#This Row],[Item]]),[1]!tblOrders[Unit Total],0)</f>
        <v>902.54</v>
      </c>
      <c r="W3513" s="23" cm="1">
        <f t="array" ref="W3513">_xlfn.XLOOKUP(1,([1]!tblOrders[Order]=tblnventory[[#This Row],[PO]])*([1]!tblOrders[Description]=tblnventory[[#This Row],[Item]]),[1]!tblOrders[Licence])</f>
        <v>0</v>
      </c>
      <c r="X3513" t="b" cm="1">
        <f t="array" ref="X3513">NOT(_xlfn.XLOOKUP(tblnventory[[#This Row],[PO]]&amp;tblnventory[[#This Row],[Item]],[1]!tblOrders[Order]&amp;[1]!tblOrders[Description],[1]!tblOrders[Paid Licence],FALSE))</f>
        <v>1</v>
      </c>
      <c r="Y35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14" spans="1:25" ht="15.75" thickBot="1">
      <c r="A3514" s="19" t="s">
        <v>8242</v>
      </c>
      <c r="B3514" t="str">
        <f>_xlfn.XLOOKUP(tblnventory[[#This Row],[Item]],[1]!tblDescription[Item],[1]!tblDescription[Description])</f>
        <v>Catalyst 9166I AP (W6E, tri-band 4x4, XOR) w/Reg-Z</v>
      </c>
      <c r="C3514" t="str">
        <f>_xlfn.XLOOKUP(tblnventory[[#This Row],[Item]],[1]!tblDescription[Item],[1]!tblDescription[Type])</f>
        <v>WAP</v>
      </c>
      <c r="D3514" t="str">
        <f>_xlfn.XLOOKUP(tblnventory[[#This Row],[Use]],[1]!tblCodes[Use],[1]!tblCodes[Code])</f>
        <v>WiFi</v>
      </c>
      <c r="E3514" s="13" t="s">
        <v>3467</v>
      </c>
      <c r="F3514" s="20">
        <v>44977</v>
      </c>
      <c r="G3514" s="24" t="str">
        <f>IF(ISBLANK(tblnventory[[#This Row],[Installed By]]),"Store","Installed")</f>
        <v>Store</v>
      </c>
      <c r="H3514" t="s">
        <v>8243</v>
      </c>
      <c r="J3514">
        <v>2191007950</v>
      </c>
      <c r="K3514" s="17"/>
      <c r="O3514" t="b">
        <f>IF(tblnventory[[#This Row],[Installed]],LEFT(tblnventory[[#This Row],[Location]],3))</f>
        <v>0</v>
      </c>
      <c r="P3514" t="str">
        <f>_xlfn.XLOOKUP(tblnventory[[#This Row],[Serial Number]],[1]!tblDNACInventory[Floor],[1]!tblDNACInventory[Name],"Not Used")</f>
        <v>Not Used</v>
      </c>
      <c r="T3514" t="b">
        <f>NOT(ISBLANK(tblnventory[[#This Row],[Installed By]]))</f>
        <v>0</v>
      </c>
      <c r="U3514" t="str">
        <f>VLOOKUP(A3514, [1]!tblDescription[#Data], 3, 0)</f>
        <v>Catalyst 9166I AP (W6E, tri-band 4x4, XOR) w/Reg-Z</v>
      </c>
      <c r="V3514" s="22" cm="1">
        <f t="array" ref="V3514">_xlfn.XLOOKUP(1,([1]!tblOrders[Order]=tblnventory[[#This Row],[PO]])*([1]!tblOrders[Description]=tblnventory[[#This Row],[Item]]),[1]!tblOrders[Unit Total],0)</f>
        <v>902.54</v>
      </c>
      <c r="W3514" s="23" cm="1">
        <f t="array" ref="W3514">_xlfn.XLOOKUP(1,([1]!tblOrders[Order]=tblnventory[[#This Row],[PO]])*([1]!tblOrders[Description]=tblnventory[[#This Row],[Item]]),[1]!tblOrders[Licence])</f>
        <v>0</v>
      </c>
      <c r="X3514" t="b" cm="1">
        <f t="array" ref="X3514">NOT(_xlfn.XLOOKUP(tblnventory[[#This Row],[PO]]&amp;tblnventory[[#This Row],[Item]],[1]!tblOrders[Order]&amp;[1]!tblOrders[Description],[1]!tblOrders[Paid Licence],FALSE))</f>
        <v>1</v>
      </c>
      <c r="Y35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15" spans="1:25" ht="15.75" thickBot="1">
      <c r="A3515" s="19" t="s">
        <v>8242</v>
      </c>
      <c r="B3515" t="str">
        <f>_xlfn.XLOOKUP(tblnventory[[#This Row],[Item]],[1]!tblDescription[Item],[1]!tblDescription[Description])</f>
        <v>Catalyst 9166I AP (W6E, tri-band 4x4, XOR) w/Reg-Z</v>
      </c>
      <c r="C3515" t="str">
        <f>_xlfn.XLOOKUP(tblnventory[[#This Row],[Item]],[1]!tblDescription[Item],[1]!tblDescription[Type])</f>
        <v>WAP</v>
      </c>
      <c r="D3515" t="str">
        <f>_xlfn.XLOOKUP(tblnventory[[#This Row],[Use]],[1]!tblCodes[Use],[1]!tblCodes[Code])</f>
        <v>WiFi</v>
      </c>
      <c r="E3515" s="13" t="s">
        <v>3468</v>
      </c>
      <c r="F3515" s="20">
        <v>44977</v>
      </c>
      <c r="G3515" s="24" t="str">
        <f>IF(ISBLANK(tblnventory[[#This Row],[Installed By]]),"Store","Installed")</f>
        <v>Store</v>
      </c>
      <c r="H3515" t="s">
        <v>8243</v>
      </c>
      <c r="J3515">
        <v>2191007950</v>
      </c>
      <c r="K3515" s="17"/>
      <c r="O3515" t="b">
        <f>IF(tblnventory[[#This Row],[Installed]],LEFT(tblnventory[[#This Row],[Location]],3))</f>
        <v>0</v>
      </c>
      <c r="P3515" t="str">
        <f>_xlfn.XLOOKUP(tblnventory[[#This Row],[Serial Number]],[1]!tblDNACInventory[Floor],[1]!tblDNACInventory[Name],"Not Used")</f>
        <v>Not Used</v>
      </c>
      <c r="T3515" t="b">
        <f>NOT(ISBLANK(tblnventory[[#This Row],[Installed By]]))</f>
        <v>0</v>
      </c>
      <c r="U3515" t="str">
        <f>VLOOKUP(A3515, [1]!tblDescription[#Data], 3, 0)</f>
        <v>Catalyst 9166I AP (W6E, tri-band 4x4, XOR) w/Reg-Z</v>
      </c>
      <c r="V3515" s="22" cm="1">
        <f t="array" ref="V3515">_xlfn.XLOOKUP(1,([1]!tblOrders[Order]=tblnventory[[#This Row],[PO]])*([1]!tblOrders[Description]=tblnventory[[#This Row],[Item]]),[1]!tblOrders[Unit Total],0)</f>
        <v>902.54</v>
      </c>
      <c r="W3515" s="23" cm="1">
        <f t="array" ref="W3515">_xlfn.XLOOKUP(1,([1]!tblOrders[Order]=tblnventory[[#This Row],[PO]])*([1]!tblOrders[Description]=tblnventory[[#This Row],[Item]]),[1]!tblOrders[Licence])</f>
        <v>0</v>
      </c>
      <c r="X3515" t="b" cm="1">
        <f t="array" ref="X3515">NOT(_xlfn.XLOOKUP(tblnventory[[#This Row],[PO]]&amp;tblnventory[[#This Row],[Item]],[1]!tblOrders[Order]&amp;[1]!tblOrders[Description],[1]!tblOrders[Paid Licence],FALSE))</f>
        <v>1</v>
      </c>
      <c r="Y35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16" spans="1:25" ht="15.75" thickBot="1">
      <c r="A3516" s="19" t="s">
        <v>8242</v>
      </c>
      <c r="B3516" t="str">
        <f>_xlfn.XLOOKUP(tblnventory[[#This Row],[Item]],[1]!tblDescription[Item],[1]!tblDescription[Description])</f>
        <v>Catalyst 9166I AP (W6E, tri-band 4x4, XOR) w/Reg-Z</v>
      </c>
      <c r="C3516" t="str">
        <f>_xlfn.XLOOKUP(tblnventory[[#This Row],[Item]],[1]!tblDescription[Item],[1]!tblDescription[Type])</f>
        <v>WAP</v>
      </c>
      <c r="D3516" t="str">
        <f>_xlfn.XLOOKUP(tblnventory[[#This Row],[Use]],[1]!tblCodes[Use],[1]!tblCodes[Code])</f>
        <v>WiFi</v>
      </c>
      <c r="E3516" s="13" t="s">
        <v>3469</v>
      </c>
      <c r="F3516" s="20">
        <v>44977</v>
      </c>
      <c r="G3516" s="24" t="str">
        <f>IF(ISBLANK(tblnventory[[#This Row],[Installed By]]),"Store","Installed")</f>
        <v>Store</v>
      </c>
      <c r="H3516" t="s">
        <v>8243</v>
      </c>
      <c r="J3516">
        <v>2191007950</v>
      </c>
      <c r="K3516" s="17"/>
      <c r="O3516" t="b">
        <f>IF(tblnventory[[#This Row],[Installed]],LEFT(tblnventory[[#This Row],[Location]],3))</f>
        <v>0</v>
      </c>
      <c r="P3516" t="str">
        <f>_xlfn.XLOOKUP(tblnventory[[#This Row],[Serial Number]],[1]!tblDNACInventory[Floor],[1]!tblDNACInventory[Name],"Not Used")</f>
        <v>Not Used</v>
      </c>
      <c r="T3516" t="b">
        <f>NOT(ISBLANK(tblnventory[[#This Row],[Installed By]]))</f>
        <v>0</v>
      </c>
      <c r="U3516" t="str">
        <f>VLOOKUP(A3516, [1]!tblDescription[#Data], 3, 0)</f>
        <v>Catalyst 9166I AP (W6E, tri-band 4x4, XOR) w/Reg-Z</v>
      </c>
      <c r="V3516" s="22" cm="1">
        <f t="array" ref="V3516">_xlfn.XLOOKUP(1,([1]!tblOrders[Order]=tblnventory[[#This Row],[PO]])*([1]!tblOrders[Description]=tblnventory[[#This Row],[Item]]),[1]!tblOrders[Unit Total],0)</f>
        <v>902.54</v>
      </c>
      <c r="W3516" s="23" cm="1">
        <f t="array" ref="W3516">_xlfn.XLOOKUP(1,([1]!tblOrders[Order]=tblnventory[[#This Row],[PO]])*([1]!tblOrders[Description]=tblnventory[[#This Row],[Item]]),[1]!tblOrders[Licence])</f>
        <v>0</v>
      </c>
      <c r="X3516" t="b" cm="1">
        <f t="array" ref="X3516">NOT(_xlfn.XLOOKUP(tblnventory[[#This Row],[PO]]&amp;tblnventory[[#This Row],[Item]],[1]!tblOrders[Order]&amp;[1]!tblOrders[Description],[1]!tblOrders[Paid Licence],FALSE))</f>
        <v>1</v>
      </c>
      <c r="Y35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17" spans="1:25" ht="15.75" thickBot="1">
      <c r="A3517" s="19" t="s">
        <v>8242</v>
      </c>
      <c r="B3517" t="str">
        <f>_xlfn.XLOOKUP(tblnventory[[#This Row],[Item]],[1]!tblDescription[Item],[1]!tblDescription[Description])</f>
        <v>Catalyst 9166I AP (W6E, tri-band 4x4, XOR) w/Reg-Z</v>
      </c>
      <c r="C3517" t="str">
        <f>_xlfn.XLOOKUP(tblnventory[[#This Row],[Item]],[1]!tblDescription[Item],[1]!tblDescription[Type])</f>
        <v>WAP</v>
      </c>
      <c r="D3517" t="str">
        <f>_xlfn.XLOOKUP(tblnventory[[#This Row],[Use]],[1]!tblCodes[Use],[1]!tblCodes[Code])</f>
        <v>WiFi</v>
      </c>
      <c r="E3517" s="13" t="s">
        <v>3470</v>
      </c>
      <c r="F3517" s="20">
        <v>44977</v>
      </c>
      <c r="G3517" s="24" t="str">
        <f>IF(ISBLANK(tblnventory[[#This Row],[Installed By]]),"Store","Installed")</f>
        <v>Store</v>
      </c>
      <c r="H3517" t="s">
        <v>8243</v>
      </c>
      <c r="J3517">
        <v>2191007950</v>
      </c>
      <c r="K3517" s="17"/>
      <c r="O3517" t="b">
        <f>IF(tblnventory[[#This Row],[Installed]],LEFT(tblnventory[[#This Row],[Location]],3))</f>
        <v>0</v>
      </c>
      <c r="P3517" t="str">
        <f>_xlfn.XLOOKUP(tblnventory[[#This Row],[Serial Number]],[1]!tblDNACInventory[Floor],[1]!tblDNACInventory[Name],"Not Used")</f>
        <v>Not Used</v>
      </c>
      <c r="T3517" t="b">
        <f>NOT(ISBLANK(tblnventory[[#This Row],[Installed By]]))</f>
        <v>0</v>
      </c>
      <c r="U3517" t="str">
        <f>VLOOKUP(A3517, [1]!tblDescription[#Data], 3, 0)</f>
        <v>Catalyst 9166I AP (W6E, tri-band 4x4, XOR) w/Reg-Z</v>
      </c>
      <c r="V3517" s="22" cm="1">
        <f t="array" ref="V3517">_xlfn.XLOOKUP(1,([1]!tblOrders[Order]=tblnventory[[#This Row],[PO]])*([1]!tblOrders[Description]=tblnventory[[#This Row],[Item]]),[1]!tblOrders[Unit Total],0)</f>
        <v>902.54</v>
      </c>
      <c r="W3517" s="23" cm="1">
        <f t="array" ref="W3517">_xlfn.XLOOKUP(1,([1]!tblOrders[Order]=tblnventory[[#This Row],[PO]])*([1]!tblOrders[Description]=tblnventory[[#This Row],[Item]]),[1]!tblOrders[Licence])</f>
        <v>0</v>
      </c>
      <c r="X3517" t="b" cm="1">
        <f t="array" ref="X3517">NOT(_xlfn.XLOOKUP(tblnventory[[#This Row],[PO]]&amp;tblnventory[[#This Row],[Item]],[1]!tblOrders[Order]&amp;[1]!tblOrders[Description],[1]!tblOrders[Paid Licence],FALSE))</f>
        <v>1</v>
      </c>
      <c r="Y35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18" spans="1:25" ht="15.75" thickBot="1">
      <c r="A3518" s="19" t="s">
        <v>8242</v>
      </c>
      <c r="B3518" t="str">
        <f>_xlfn.XLOOKUP(tblnventory[[#This Row],[Item]],[1]!tblDescription[Item],[1]!tblDescription[Description])</f>
        <v>Catalyst 9166I AP (W6E, tri-band 4x4, XOR) w/Reg-Z</v>
      </c>
      <c r="C3518" t="str">
        <f>_xlfn.XLOOKUP(tblnventory[[#This Row],[Item]],[1]!tblDescription[Item],[1]!tblDescription[Type])</f>
        <v>WAP</v>
      </c>
      <c r="D3518" t="str">
        <f>_xlfn.XLOOKUP(tblnventory[[#This Row],[Use]],[1]!tblCodes[Use],[1]!tblCodes[Code])</f>
        <v>WiFi</v>
      </c>
      <c r="E3518" s="13" t="s">
        <v>3471</v>
      </c>
      <c r="F3518" s="20">
        <v>44977</v>
      </c>
      <c r="G3518" s="24" t="str">
        <f>IF(ISBLANK(tblnventory[[#This Row],[Installed By]]),"Store","Installed")</f>
        <v>Store</v>
      </c>
      <c r="H3518" t="s">
        <v>8243</v>
      </c>
      <c r="J3518">
        <v>2191007950</v>
      </c>
      <c r="K3518" s="17"/>
      <c r="O3518" t="b">
        <f>IF(tblnventory[[#This Row],[Installed]],LEFT(tblnventory[[#This Row],[Location]],3))</f>
        <v>0</v>
      </c>
      <c r="P3518" t="str">
        <f>_xlfn.XLOOKUP(tblnventory[[#This Row],[Serial Number]],[1]!tblDNACInventory[Floor],[1]!tblDNACInventory[Name],"Not Used")</f>
        <v>Not Used</v>
      </c>
      <c r="T3518" t="b">
        <f>NOT(ISBLANK(tblnventory[[#This Row],[Installed By]]))</f>
        <v>0</v>
      </c>
      <c r="U3518" t="str">
        <f>VLOOKUP(A3518, [1]!tblDescription[#Data], 3, 0)</f>
        <v>Catalyst 9166I AP (W6E, tri-band 4x4, XOR) w/Reg-Z</v>
      </c>
      <c r="V3518" s="22" cm="1">
        <f t="array" ref="V3518">_xlfn.XLOOKUP(1,([1]!tblOrders[Order]=tblnventory[[#This Row],[PO]])*([1]!tblOrders[Description]=tblnventory[[#This Row],[Item]]),[1]!tblOrders[Unit Total],0)</f>
        <v>902.54</v>
      </c>
      <c r="W3518" s="23" cm="1">
        <f t="array" ref="W3518">_xlfn.XLOOKUP(1,([1]!tblOrders[Order]=tblnventory[[#This Row],[PO]])*([1]!tblOrders[Description]=tblnventory[[#This Row],[Item]]),[1]!tblOrders[Licence])</f>
        <v>0</v>
      </c>
      <c r="X3518" t="b" cm="1">
        <f t="array" ref="X3518">NOT(_xlfn.XLOOKUP(tblnventory[[#This Row],[PO]]&amp;tblnventory[[#This Row],[Item]],[1]!tblOrders[Order]&amp;[1]!tblOrders[Description],[1]!tblOrders[Paid Licence],FALSE))</f>
        <v>1</v>
      </c>
      <c r="Y35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19" spans="1:25" ht="15.75" thickBot="1">
      <c r="A3519" s="19" t="s">
        <v>8242</v>
      </c>
      <c r="B3519" t="str">
        <f>_xlfn.XLOOKUP(tblnventory[[#This Row],[Item]],[1]!tblDescription[Item],[1]!tblDescription[Description])</f>
        <v>Catalyst 9166I AP (W6E, tri-band 4x4, XOR) w/Reg-Z</v>
      </c>
      <c r="C3519" t="str">
        <f>_xlfn.XLOOKUP(tblnventory[[#This Row],[Item]],[1]!tblDescription[Item],[1]!tblDescription[Type])</f>
        <v>WAP</v>
      </c>
      <c r="D3519" t="str">
        <f>_xlfn.XLOOKUP(tblnventory[[#This Row],[Use]],[1]!tblCodes[Use],[1]!tblCodes[Code])</f>
        <v>WiFi</v>
      </c>
      <c r="E3519" s="13" t="s">
        <v>3472</v>
      </c>
      <c r="F3519" s="20">
        <v>44977</v>
      </c>
      <c r="G3519" s="24" t="str">
        <f>IF(ISBLANK(tblnventory[[#This Row],[Installed By]]),"Store","Installed")</f>
        <v>Store</v>
      </c>
      <c r="H3519" t="s">
        <v>8243</v>
      </c>
      <c r="J3519">
        <v>2191007950</v>
      </c>
      <c r="K3519" s="17"/>
      <c r="O3519" t="b">
        <f>IF(tblnventory[[#This Row],[Installed]],LEFT(tblnventory[[#This Row],[Location]],3))</f>
        <v>0</v>
      </c>
      <c r="P3519" t="str">
        <f>_xlfn.XLOOKUP(tblnventory[[#This Row],[Serial Number]],[1]!tblDNACInventory[Floor],[1]!tblDNACInventory[Name],"Not Used")</f>
        <v>Not Used</v>
      </c>
      <c r="T3519" t="b">
        <f>NOT(ISBLANK(tblnventory[[#This Row],[Installed By]]))</f>
        <v>0</v>
      </c>
      <c r="U3519" t="str">
        <f>VLOOKUP(A3519, [1]!tblDescription[#Data], 3, 0)</f>
        <v>Catalyst 9166I AP (W6E, tri-band 4x4, XOR) w/Reg-Z</v>
      </c>
      <c r="V3519" s="22" cm="1">
        <f t="array" ref="V3519">_xlfn.XLOOKUP(1,([1]!tblOrders[Order]=tblnventory[[#This Row],[PO]])*([1]!tblOrders[Description]=tblnventory[[#This Row],[Item]]),[1]!tblOrders[Unit Total],0)</f>
        <v>902.54</v>
      </c>
      <c r="W3519" s="23" cm="1">
        <f t="array" ref="W3519">_xlfn.XLOOKUP(1,([1]!tblOrders[Order]=tblnventory[[#This Row],[PO]])*([1]!tblOrders[Description]=tblnventory[[#This Row],[Item]]),[1]!tblOrders[Licence])</f>
        <v>0</v>
      </c>
      <c r="X3519" t="b" cm="1">
        <f t="array" ref="X3519">NOT(_xlfn.XLOOKUP(tblnventory[[#This Row],[PO]]&amp;tblnventory[[#This Row],[Item]],[1]!tblOrders[Order]&amp;[1]!tblOrders[Description],[1]!tblOrders[Paid Licence],FALSE))</f>
        <v>1</v>
      </c>
      <c r="Y35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20" spans="1:25" ht="15.75" thickBot="1">
      <c r="A3520" s="19" t="s">
        <v>8242</v>
      </c>
      <c r="B3520" t="str">
        <f>_xlfn.XLOOKUP(tblnventory[[#This Row],[Item]],[1]!tblDescription[Item],[1]!tblDescription[Description])</f>
        <v>Catalyst 9166I AP (W6E, tri-band 4x4, XOR) w/Reg-Z</v>
      </c>
      <c r="C3520" t="str">
        <f>_xlfn.XLOOKUP(tblnventory[[#This Row],[Item]],[1]!tblDescription[Item],[1]!tblDescription[Type])</f>
        <v>WAP</v>
      </c>
      <c r="D3520" t="str">
        <f>_xlfn.XLOOKUP(tblnventory[[#This Row],[Use]],[1]!tblCodes[Use],[1]!tblCodes[Code])</f>
        <v>WiFi</v>
      </c>
      <c r="E3520" s="13" t="s">
        <v>3473</v>
      </c>
      <c r="F3520" s="20">
        <v>44977</v>
      </c>
      <c r="G3520" s="24" t="str">
        <f>IF(ISBLANK(tblnventory[[#This Row],[Installed By]]),"Store","Installed")</f>
        <v>Store</v>
      </c>
      <c r="H3520" t="s">
        <v>8243</v>
      </c>
      <c r="J3520">
        <v>2191007950</v>
      </c>
      <c r="K3520" s="17"/>
      <c r="O3520" t="b">
        <f>IF(tblnventory[[#This Row],[Installed]],LEFT(tblnventory[[#This Row],[Location]],3))</f>
        <v>0</v>
      </c>
      <c r="P3520" t="str">
        <f>_xlfn.XLOOKUP(tblnventory[[#This Row],[Serial Number]],[1]!tblDNACInventory[Floor],[1]!tblDNACInventory[Name],"Not Used")</f>
        <v>Not Used</v>
      </c>
      <c r="T3520" t="b">
        <f>NOT(ISBLANK(tblnventory[[#This Row],[Installed By]]))</f>
        <v>0</v>
      </c>
      <c r="U3520" t="str">
        <f>VLOOKUP(A3520, [1]!tblDescription[#Data], 3, 0)</f>
        <v>Catalyst 9166I AP (W6E, tri-band 4x4, XOR) w/Reg-Z</v>
      </c>
      <c r="V3520" s="22" cm="1">
        <f t="array" ref="V3520">_xlfn.XLOOKUP(1,([1]!tblOrders[Order]=tblnventory[[#This Row],[PO]])*([1]!tblOrders[Description]=tblnventory[[#This Row],[Item]]),[1]!tblOrders[Unit Total],0)</f>
        <v>902.54</v>
      </c>
      <c r="W3520" s="23" cm="1">
        <f t="array" ref="W3520">_xlfn.XLOOKUP(1,([1]!tblOrders[Order]=tblnventory[[#This Row],[PO]])*([1]!tblOrders[Description]=tblnventory[[#This Row],[Item]]),[1]!tblOrders[Licence])</f>
        <v>0</v>
      </c>
      <c r="X3520" t="b" cm="1">
        <f t="array" ref="X3520">NOT(_xlfn.XLOOKUP(tblnventory[[#This Row],[PO]]&amp;tblnventory[[#This Row],[Item]],[1]!tblOrders[Order]&amp;[1]!tblOrders[Description],[1]!tblOrders[Paid Licence],FALSE))</f>
        <v>1</v>
      </c>
      <c r="Y35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21" spans="1:25" ht="15.75" thickBot="1">
      <c r="A3521" s="19" t="s">
        <v>8242</v>
      </c>
      <c r="B3521" t="str">
        <f>_xlfn.XLOOKUP(tblnventory[[#This Row],[Item]],[1]!tblDescription[Item],[1]!tblDescription[Description])</f>
        <v>Catalyst 9166I AP (W6E, tri-band 4x4, XOR) w/Reg-Z</v>
      </c>
      <c r="C3521" t="str">
        <f>_xlfn.XLOOKUP(tblnventory[[#This Row],[Item]],[1]!tblDescription[Item],[1]!tblDescription[Type])</f>
        <v>WAP</v>
      </c>
      <c r="D3521" t="str">
        <f>_xlfn.XLOOKUP(tblnventory[[#This Row],[Use]],[1]!tblCodes[Use],[1]!tblCodes[Code])</f>
        <v>WiFi</v>
      </c>
      <c r="E3521" s="13" t="s">
        <v>3474</v>
      </c>
      <c r="F3521" s="20">
        <v>44977</v>
      </c>
      <c r="G3521" s="24" t="str">
        <f>IF(ISBLANK(tblnventory[[#This Row],[Installed By]]),"Store","Installed")</f>
        <v>Store</v>
      </c>
      <c r="H3521" t="s">
        <v>8243</v>
      </c>
      <c r="J3521">
        <v>2191007950</v>
      </c>
      <c r="K3521" s="17"/>
      <c r="O3521" t="b">
        <f>IF(tblnventory[[#This Row],[Installed]],LEFT(tblnventory[[#This Row],[Location]],3))</f>
        <v>0</v>
      </c>
      <c r="P3521" t="str">
        <f>_xlfn.XLOOKUP(tblnventory[[#This Row],[Serial Number]],[1]!tblDNACInventory[Floor],[1]!tblDNACInventory[Name],"Not Used")</f>
        <v>Not Used</v>
      </c>
      <c r="T3521" t="b">
        <f>NOT(ISBLANK(tblnventory[[#This Row],[Installed By]]))</f>
        <v>0</v>
      </c>
      <c r="U3521" t="str">
        <f>VLOOKUP(A3521, [1]!tblDescription[#Data], 3, 0)</f>
        <v>Catalyst 9166I AP (W6E, tri-band 4x4, XOR) w/Reg-Z</v>
      </c>
      <c r="V3521" s="22" cm="1">
        <f t="array" ref="V3521">_xlfn.XLOOKUP(1,([1]!tblOrders[Order]=tblnventory[[#This Row],[PO]])*([1]!tblOrders[Description]=tblnventory[[#This Row],[Item]]),[1]!tblOrders[Unit Total],0)</f>
        <v>902.54</v>
      </c>
      <c r="W3521" s="23" cm="1">
        <f t="array" ref="W3521">_xlfn.XLOOKUP(1,([1]!tblOrders[Order]=tblnventory[[#This Row],[PO]])*([1]!tblOrders[Description]=tblnventory[[#This Row],[Item]]),[1]!tblOrders[Licence])</f>
        <v>0</v>
      </c>
      <c r="X3521" t="b" cm="1">
        <f t="array" ref="X3521">NOT(_xlfn.XLOOKUP(tblnventory[[#This Row],[PO]]&amp;tblnventory[[#This Row],[Item]],[1]!tblOrders[Order]&amp;[1]!tblOrders[Description],[1]!tblOrders[Paid Licence],FALSE))</f>
        <v>1</v>
      </c>
      <c r="Y35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22" spans="1:25" ht="15.75" thickBot="1">
      <c r="A3522" s="19" t="s">
        <v>8242</v>
      </c>
      <c r="B3522" t="str">
        <f>_xlfn.XLOOKUP(tblnventory[[#This Row],[Item]],[1]!tblDescription[Item],[1]!tblDescription[Description])</f>
        <v>Catalyst 9166I AP (W6E, tri-band 4x4, XOR) w/Reg-Z</v>
      </c>
      <c r="C3522" t="str">
        <f>_xlfn.XLOOKUP(tblnventory[[#This Row],[Item]],[1]!tblDescription[Item],[1]!tblDescription[Type])</f>
        <v>WAP</v>
      </c>
      <c r="D3522" t="str">
        <f>_xlfn.XLOOKUP(tblnventory[[#This Row],[Use]],[1]!tblCodes[Use],[1]!tblCodes[Code])</f>
        <v>WiFi</v>
      </c>
      <c r="E3522" s="13" t="s">
        <v>3475</v>
      </c>
      <c r="F3522" s="20">
        <v>44977</v>
      </c>
      <c r="G3522" s="24" t="str">
        <f>IF(ISBLANK(tblnventory[[#This Row],[Installed By]]),"Store","Installed")</f>
        <v>Store</v>
      </c>
      <c r="H3522" t="s">
        <v>8243</v>
      </c>
      <c r="J3522">
        <v>2191007950</v>
      </c>
      <c r="K3522" s="17"/>
      <c r="O3522" t="b">
        <f>IF(tblnventory[[#This Row],[Installed]],LEFT(tblnventory[[#This Row],[Location]],3))</f>
        <v>0</v>
      </c>
      <c r="P3522" t="str">
        <f>_xlfn.XLOOKUP(tblnventory[[#This Row],[Serial Number]],[1]!tblDNACInventory[Floor],[1]!tblDNACInventory[Name],"Not Used")</f>
        <v>Not Used</v>
      </c>
      <c r="T3522" t="b">
        <f>NOT(ISBLANK(tblnventory[[#This Row],[Installed By]]))</f>
        <v>0</v>
      </c>
      <c r="U3522" t="str">
        <f>VLOOKUP(A3522, [1]!tblDescription[#Data], 3, 0)</f>
        <v>Catalyst 9166I AP (W6E, tri-band 4x4, XOR) w/Reg-Z</v>
      </c>
      <c r="V3522" s="22" cm="1">
        <f t="array" ref="V3522">_xlfn.XLOOKUP(1,([1]!tblOrders[Order]=tblnventory[[#This Row],[PO]])*([1]!tblOrders[Description]=tblnventory[[#This Row],[Item]]),[1]!tblOrders[Unit Total],0)</f>
        <v>902.54</v>
      </c>
      <c r="W3522" s="23" cm="1">
        <f t="array" ref="W3522">_xlfn.XLOOKUP(1,([1]!tblOrders[Order]=tblnventory[[#This Row],[PO]])*([1]!tblOrders[Description]=tblnventory[[#This Row],[Item]]),[1]!tblOrders[Licence])</f>
        <v>0</v>
      </c>
      <c r="X3522" t="b" cm="1">
        <f t="array" ref="X3522">NOT(_xlfn.XLOOKUP(tblnventory[[#This Row],[PO]]&amp;tblnventory[[#This Row],[Item]],[1]!tblOrders[Order]&amp;[1]!tblOrders[Description],[1]!tblOrders[Paid Licence],FALSE))</f>
        <v>1</v>
      </c>
      <c r="Y35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23" spans="1:25" ht="15.75" thickBot="1">
      <c r="A3523" s="19" t="s">
        <v>8242</v>
      </c>
      <c r="B3523" t="str">
        <f>_xlfn.XLOOKUP(tblnventory[[#This Row],[Item]],[1]!tblDescription[Item],[1]!tblDescription[Description])</f>
        <v>Catalyst 9166I AP (W6E, tri-band 4x4, XOR) w/Reg-Z</v>
      </c>
      <c r="C3523" t="str">
        <f>_xlfn.XLOOKUP(tblnventory[[#This Row],[Item]],[1]!tblDescription[Item],[1]!tblDescription[Type])</f>
        <v>WAP</v>
      </c>
      <c r="D3523" t="str">
        <f>_xlfn.XLOOKUP(tblnventory[[#This Row],[Use]],[1]!tblCodes[Use],[1]!tblCodes[Code])</f>
        <v>WiFi</v>
      </c>
      <c r="E3523" s="13" t="s">
        <v>3476</v>
      </c>
      <c r="F3523" s="20">
        <v>44977</v>
      </c>
      <c r="G3523" s="24" t="str">
        <f>IF(ISBLANK(tblnventory[[#This Row],[Installed By]]),"Store","Installed")</f>
        <v>Store</v>
      </c>
      <c r="H3523" t="s">
        <v>8243</v>
      </c>
      <c r="J3523">
        <v>2191007950</v>
      </c>
      <c r="K3523" s="17"/>
      <c r="O3523" t="b">
        <f>IF(tblnventory[[#This Row],[Installed]],LEFT(tblnventory[[#This Row],[Location]],3))</f>
        <v>0</v>
      </c>
      <c r="P3523" t="str">
        <f>_xlfn.XLOOKUP(tblnventory[[#This Row],[Serial Number]],[1]!tblDNACInventory[Floor],[1]!tblDNACInventory[Name],"Not Used")</f>
        <v>Not Used</v>
      </c>
      <c r="T3523" t="b">
        <f>NOT(ISBLANK(tblnventory[[#This Row],[Installed By]]))</f>
        <v>0</v>
      </c>
      <c r="U3523" t="str">
        <f>VLOOKUP(A3523, [1]!tblDescription[#Data], 3, 0)</f>
        <v>Catalyst 9166I AP (W6E, tri-band 4x4, XOR) w/Reg-Z</v>
      </c>
      <c r="V3523" s="22" cm="1">
        <f t="array" ref="V3523">_xlfn.XLOOKUP(1,([1]!tblOrders[Order]=tblnventory[[#This Row],[PO]])*([1]!tblOrders[Description]=tblnventory[[#This Row],[Item]]),[1]!tblOrders[Unit Total],0)</f>
        <v>902.54</v>
      </c>
      <c r="W3523" s="23" cm="1">
        <f t="array" ref="W3523">_xlfn.XLOOKUP(1,([1]!tblOrders[Order]=tblnventory[[#This Row],[PO]])*([1]!tblOrders[Description]=tblnventory[[#This Row],[Item]]),[1]!tblOrders[Licence])</f>
        <v>0</v>
      </c>
      <c r="X3523" t="b" cm="1">
        <f t="array" ref="X3523">NOT(_xlfn.XLOOKUP(tblnventory[[#This Row],[PO]]&amp;tblnventory[[#This Row],[Item]],[1]!tblOrders[Order]&amp;[1]!tblOrders[Description],[1]!tblOrders[Paid Licence],FALSE))</f>
        <v>1</v>
      </c>
      <c r="Y35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24" spans="1:25" ht="15.75" thickBot="1">
      <c r="A3524" s="19" t="s">
        <v>8242</v>
      </c>
      <c r="B3524" t="str">
        <f>_xlfn.XLOOKUP(tblnventory[[#This Row],[Item]],[1]!tblDescription[Item],[1]!tblDescription[Description])</f>
        <v>Catalyst 9166I AP (W6E, tri-band 4x4, XOR) w/Reg-Z</v>
      </c>
      <c r="C3524" t="str">
        <f>_xlfn.XLOOKUP(tblnventory[[#This Row],[Item]],[1]!tblDescription[Item],[1]!tblDescription[Type])</f>
        <v>WAP</v>
      </c>
      <c r="D3524" t="str">
        <f>_xlfn.XLOOKUP(tblnventory[[#This Row],[Use]],[1]!tblCodes[Use],[1]!tblCodes[Code])</f>
        <v>WiFi</v>
      </c>
      <c r="E3524" s="13" t="s">
        <v>3477</v>
      </c>
      <c r="F3524" s="20">
        <v>44977</v>
      </c>
      <c r="G3524" s="24" t="str">
        <f>IF(ISBLANK(tblnventory[[#This Row],[Installed By]]),"Store","Installed")</f>
        <v>Store</v>
      </c>
      <c r="H3524" t="s">
        <v>8243</v>
      </c>
      <c r="J3524">
        <v>2191007950</v>
      </c>
      <c r="K3524" s="17"/>
      <c r="O3524" t="b">
        <f>IF(tblnventory[[#This Row],[Installed]],LEFT(tblnventory[[#This Row],[Location]],3))</f>
        <v>0</v>
      </c>
      <c r="P3524" t="str">
        <f>_xlfn.XLOOKUP(tblnventory[[#This Row],[Serial Number]],[1]!tblDNACInventory[Floor],[1]!tblDNACInventory[Name],"Not Used")</f>
        <v>Not Used</v>
      </c>
      <c r="T3524" t="b">
        <f>NOT(ISBLANK(tblnventory[[#This Row],[Installed By]]))</f>
        <v>0</v>
      </c>
      <c r="U3524" t="str">
        <f>VLOOKUP(A3524, [1]!tblDescription[#Data], 3, 0)</f>
        <v>Catalyst 9166I AP (W6E, tri-band 4x4, XOR) w/Reg-Z</v>
      </c>
      <c r="V3524" s="22" cm="1">
        <f t="array" ref="V3524">_xlfn.XLOOKUP(1,([1]!tblOrders[Order]=tblnventory[[#This Row],[PO]])*([1]!tblOrders[Description]=tblnventory[[#This Row],[Item]]),[1]!tblOrders[Unit Total],0)</f>
        <v>902.54</v>
      </c>
      <c r="W3524" s="23" cm="1">
        <f t="array" ref="W3524">_xlfn.XLOOKUP(1,([1]!tblOrders[Order]=tblnventory[[#This Row],[PO]])*([1]!tblOrders[Description]=tblnventory[[#This Row],[Item]]),[1]!tblOrders[Licence])</f>
        <v>0</v>
      </c>
      <c r="X3524" t="b" cm="1">
        <f t="array" ref="X3524">NOT(_xlfn.XLOOKUP(tblnventory[[#This Row],[PO]]&amp;tblnventory[[#This Row],[Item]],[1]!tblOrders[Order]&amp;[1]!tblOrders[Description],[1]!tblOrders[Paid Licence],FALSE))</f>
        <v>1</v>
      </c>
      <c r="Y35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25" spans="1:25" ht="15.75" thickBot="1">
      <c r="A3525" s="19" t="s">
        <v>8242</v>
      </c>
      <c r="B3525" t="str">
        <f>_xlfn.XLOOKUP(tblnventory[[#This Row],[Item]],[1]!tblDescription[Item],[1]!tblDescription[Description])</f>
        <v>Catalyst 9166I AP (W6E, tri-band 4x4, XOR) w/Reg-Z</v>
      </c>
      <c r="C3525" t="str">
        <f>_xlfn.XLOOKUP(tblnventory[[#This Row],[Item]],[1]!tblDescription[Item],[1]!tblDescription[Type])</f>
        <v>WAP</v>
      </c>
      <c r="D3525" t="str">
        <f>_xlfn.XLOOKUP(tblnventory[[#This Row],[Use]],[1]!tblCodes[Use],[1]!tblCodes[Code])</f>
        <v>WiFi</v>
      </c>
      <c r="E3525" s="13" t="s">
        <v>3478</v>
      </c>
      <c r="F3525" s="20">
        <v>44977</v>
      </c>
      <c r="G3525" s="24" t="str">
        <f>IF(ISBLANK(tblnventory[[#This Row],[Installed By]]),"Store","Installed")</f>
        <v>Store</v>
      </c>
      <c r="H3525" t="s">
        <v>8243</v>
      </c>
      <c r="J3525">
        <v>2191007950</v>
      </c>
      <c r="K3525" s="17"/>
      <c r="O3525" t="b">
        <f>IF(tblnventory[[#This Row],[Installed]],LEFT(tblnventory[[#This Row],[Location]],3))</f>
        <v>0</v>
      </c>
      <c r="P3525" t="str">
        <f>_xlfn.XLOOKUP(tblnventory[[#This Row],[Serial Number]],[1]!tblDNACInventory[Floor],[1]!tblDNACInventory[Name],"Not Used")</f>
        <v>Not Used</v>
      </c>
      <c r="T3525" t="b">
        <f>NOT(ISBLANK(tblnventory[[#This Row],[Installed By]]))</f>
        <v>0</v>
      </c>
      <c r="U3525" t="str">
        <f>VLOOKUP(A3525, [1]!tblDescription[#Data], 3, 0)</f>
        <v>Catalyst 9166I AP (W6E, tri-band 4x4, XOR) w/Reg-Z</v>
      </c>
      <c r="V3525" s="22" cm="1">
        <f t="array" ref="V3525">_xlfn.XLOOKUP(1,([1]!tblOrders[Order]=tblnventory[[#This Row],[PO]])*([1]!tblOrders[Description]=tblnventory[[#This Row],[Item]]),[1]!tblOrders[Unit Total],0)</f>
        <v>902.54</v>
      </c>
      <c r="W3525" s="23" cm="1">
        <f t="array" ref="W3525">_xlfn.XLOOKUP(1,([1]!tblOrders[Order]=tblnventory[[#This Row],[PO]])*([1]!tblOrders[Description]=tblnventory[[#This Row],[Item]]),[1]!tblOrders[Licence])</f>
        <v>0</v>
      </c>
      <c r="X3525" t="b" cm="1">
        <f t="array" ref="X3525">NOT(_xlfn.XLOOKUP(tblnventory[[#This Row],[PO]]&amp;tblnventory[[#This Row],[Item]],[1]!tblOrders[Order]&amp;[1]!tblOrders[Description],[1]!tblOrders[Paid Licence],FALSE))</f>
        <v>1</v>
      </c>
      <c r="Y35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26" spans="1:25" ht="15.75" thickBot="1">
      <c r="A3526" s="19" t="s">
        <v>8242</v>
      </c>
      <c r="B3526" t="str">
        <f>_xlfn.XLOOKUP(tblnventory[[#This Row],[Item]],[1]!tblDescription[Item],[1]!tblDescription[Description])</f>
        <v>Catalyst 9166I AP (W6E, tri-band 4x4, XOR) w/Reg-Z</v>
      </c>
      <c r="C3526" t="str">
        <f>_xlfn.XLOOKUP(tblnventory[[#This Row],[Item]],[1]!tblDescription[Item],[1]!tblDescription[Type])</f>
        <v>WAP</v>
      </c>
      <c r="D3526" t="str">
        <f>_xlfn.XLOOKUP(tblnventory[[#This Row],[Use]],[1]!tblCodes[Use],[1]!tblCodes[Code])</f>
        <v>WiFi</v>
      </c>
      <c r="E3526" s="13" t="s">
        <v>3479</v>
      </c>
      <c r="F3526" s="20">
        <v>44977</v>
      </c>
      <c r="G3526" s="24" t="str">
        <f>IF(ISBLANK(tblnventory[[#This Row],[Installed By]]),"Store","Installed")</f>
        <v>Store</v>
      </c>
      <c r="H3526" t="s">
        <v>8243</v>
      </c>
      <c r="J3526">
        <v>2191007950</v>
      </c>
      <c r="K3526" s="17"/>
      <c r="O3526" t="b">
        <f>IF(tblnventory[[#This Row],[Installed]],LEFT(tblnventory[[#This Row],[Location]],3))</f>
        <v>0</v>
      </c>
      <c r="P3526" t="str">
        <f>_xlfn.XLOOKUP(tblnventory[[#This Row],[Serial Number]],[1]!tblDNACInventory[Floor],[1]!tblDNACInventory[Name],"Not Used")</f>
        <v>Not Used</v>
      </c>
      <c r="T3526" t="b">
        <f>NOT(ISBLANK(tblnventory[[#This Row],[Installed By]]))</f>
        <v>0</v>
      </c>
      <c r="U3526" t="str">
        <f>VLOOKUP(A3526, [1]!tblDescription[#Data], 3, 0)</f>
        <v>Catalyst 9166I AP (W6E, tri-band 4x4, XOR) w/Reg-Z</v>
      </c>
      <c r="V3526" s="22" cm="1">
        <f t="array" ref="V3526">_xlfn.XLOOKUP(1,([1]!tblOrders[Order]=tblnventory[[#This Row],[PO]])*([1]!tblOrders[Description]=tblnventory[[#This Row],[Item]]),[1]!tblOrders[Unit Total],0)</f>
        <v>902.54</v>
      </c>
      <c r="W3526" s="23" cm="1">
        <f t="array" ref="W3526">_xlfn.XLOOKUP(1,([1]!tblOrders[Order]=tblnventory[[#This Row],[PO]])*([1]!tblOrders[Description]=tblnventory[[#This Row],[Item]]),[1]!tblOrders[Licence])</f>
        <v>0</v>
      </c>
      <c r="X3526" t="b" cm="1">
        <f t="array" ref="X3526">NOT(_xlfn.XLOOKUP(tblnventory[[#This Row],[PO]]&amp;tblnventory[[#This Row],[Item]],[1]!tblOrders[Order]&amp;[1]!tblOrders[Description],[1]!tblOrders[Paid Licence],FALSE))</f>
        <v>1</v>
      </c>
      <c r="Y35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27" spans="1:25" ht="15.75" thickBot="1">
      <c r="A3527" s="19" t="s">
        <v>8242</v>
      </c>
      <c r="B3527" t="str">
        <f>_xlfn.XLOOKUP(tblnventory[[#This Row],[Item]],[1]!tblDescription[Item],[1]!tblDescription[Description])</f>
        <v>Catalyst 9166I AP (W6E, tri-band 4x4, XOR) w/Reg-Z</v>
      </c>
      <c r="C3527" t="str">
        <f>_xlfn.XLOOKUP(tblnventory[[#This Row],[Item]],[1]!tblDescription[Item],[1]!tblDescription[Type])</f>
        <v>WAP</v>
      </c>
      <c r="D3527" t="str">
        <f>_xlfn.XLOOKUP(tblnventory[[#This Row],[Use]],[1]!tblCodes[Use],[1]!tblCodes[Code])</f>
        <v>WiFi</v>
      </c>
      <c r="E3527" s="13" t="s">
        <v>3480</v>
      </c>
      <c r="F3527" s="20">
        <v>44977</v>
      </c>
      <c r="G3527" s="24" t="str">
        <f>IF(ISBLANK(tblnventory[[#This Row],[Installed By]]),"Store","Installed")</f>
        <v>Store</v>
      </c>
      <c r="H3527" t="s">
        <v>8243</v>
      </c>
      <c r="J3527">
        <v>2191007950</v>
      </c>
      <c r="K3527" s="17"/>
      <c r="O3527" t="b">
        <f>IF(tblnventory[[#This Row],[Installed]],LEFT(tblnventory[[#This Row],[Location]],3))</f>
        <v>0</v>
      </c>
      <c r="P3527" t="str">
        <f>_xlfn.XLOOKUP(tblnventory[[#This Row],[Serial Number]],[1]!tblDNACInventory[Floor],[1]!tblDNACInventory[Name],"Not Used")</f>
        <v>Not Used</v>
      </c>
      <c r="T3527" t="b">
        <f>NOT(ISBLANK(tblnventory[[#This Row],[Installed By]]))</f>
        <v>0</v>
      </c>
      <c r="U3527" t="str">
        <f>VLOOKUP(A3527, [1]!tblDescription[#Data], 3, 0)</f>
        <v>Catalyst 9166I AP (W6E, tri-band 4x4, XOR) w/Reg-Z</v>
      </c>
      <c r="V3527" s="22" cm="1">
        <f t="array" ref="V3527">_xlfn.XLOOKUP(1,([1]!tblOrders[Order]=tblnventory[[#This Row],[PO]])*([1]!tblOrders[Description]=tblnventory[[#This Row],[Item]]),[1]!tblOrders[Unit Total],0)</f>
        <v>902.54</v>
      </c>
      <c r="W3527" s="23" cm="1">
        <f t="array" ref="W3527">_xlfn.XLOOKUP(1,([1]!tblOrders[Order]=tblnventory[[#This Row],[PO]])*([1]!tblOrders[Description]=tblnventory[[#This Row],[Item]]),[1]!tblOrders[Licence])</f>
        <v>0</v>
      </c>
      <c r="X3527" t="b" cm="1">
        <f t="array" ref="X3527">NOT(_xlfn.XLOOKUP(tblnventory[[#This Row],[PO]]&amp;tblnventory[[#This Row],[Item]],[1]!tblOrders[Order]&amp;[1]!tblOrders[Description],[1]!tblOrders[Paid Licence],FALSE))</f>
        <v>1</v>
      </c>
      <c r="Y35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28" spans="1:25" ht="15.75" thickBot="1">
      <c r="A3528" s="19" t="s">
        <v>8242</v>
      </c>
      <c r="B3528" t="str">
        <f>_xlfn.XLOOKUP(tblnventory[[#This Row],[Item]],[1]!tblDescription[Item],[1]!tblDescription[Description])</f>
        <v>Catalyst 9166I AP (W6E, tri-band 4x4, XOR) w/Reg-Z</v>
      </c>
      <c r="C3528" t="str">
        <f>_xlfn.XLOOKUP(tblnventory[[#This Row],[Item]],[1]!tblDescription[Item],[1]!tblDescription[Type])</f>
        <v>WAP</v>
      </c>
      <c r="D3528" t="str">
        <f>_xlfn.XLOOKUP(tblnventory[[#This Row],[Use]],[1]!tblCodes[Use],[1]!tblCodes[Code])</f>
        <v>WiFi</v>
      </c>
      <c r="E3528" s="13" t="s">
        <v>3481</v>
      </c>
      <c r="F3528" s="20">
        <v>44977</v>
      </c>
      <c r="G3528" s="24" t="str">
        <f>IF(ISBLANK(tblnventory[[#This Row],[Installed By]]),"Store","Installed")</f>
        <v>Store</v>
      </c>
      <c r="H3528" t="s">
        <v>8243</v>
      </c>
      <c r="J3528">
        <v>2191007950</v>
      </c>
      <c r="K3528" s="17"/>
      <c r="O3528" t="b">
        <f>IF(tblnventory[[#This Row],[Installed]],LEFT(tblnventory[[#This Row],[Location]],3))</f>
        <v>0</v>
      </c>
      <c r="P3528" t="str">
        <f>_xlfn.XLOOKUP(tblnventory[[#This Row],[Serial Number]],[1]!tblDNACInventory[Floor],[1]!tblDNACInventory[Name],"Not Used")</f>
        <v>Not Used</v>
      </c>
      <c r="T3528" t="b">
        <f>NOT(ISBLANK(tblnventory[[#This Row],[Installed By]]))</f>
        <v>0</v>
      </c>
      <c r="U3528" t="str">
        <f>VLOOKUP(A3528, [1]!tblDescription[#Data], 3, 0)</f>
        <v>Catalyst 9166I AP (W6E, tri-band 4x4, XOR) w/Reg-Z</v>
      </c>
      <c r="V3528" s="22" cm="1">
        <f t="array" ref="V3528">_xlfn.XLOOKUP(1,([1]!tblOrders[Order]=tblnventory[[#This Row],[PO]])*([1]!tblOrders[Description]=tblnventory[[#This Row],[Item]]),[1]!tblOrders[Unit Total],0)</f>
        <v>902.54</v>
      </c>
      <c r="W3528" s="23" cm="1">
        <f t="array" ref="W3528">_xlfn.XLOOKUP(1,([1]!tblOrders[Order]=tblnventory[[#This Row],[PO]])*([1]!tblOrders[Description]=tblnventory[[#This Row],[Item]]),[1]!tblOrders[Licence])</f>
        <v>0</v>
      </c>
      <c r="X3528" t="b" cm="1">
        <f t="array" ref="X3528">NOT(_xlfn.XLOOKUP(tblnventory[[#This Row],[PO]]&amp;tblnventory[[#This Row],[Item]],[1]!tblOrders[Order]&amp;[1]!tblOrders[Description],[1]!tblOrders[Paid Licence],FALSE))</f>
        <v>1</v>
      </c>
      <c r="Y35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29" spans="1:25" ht="15.75" thickBot="1">
      <c r="A3529" s="19" t="s">
        <v>8242</v>
      </c>
      <c r="B3529" t="str">
        <f>_xlfn.XLOOKUP(tblnventory[[#This Row],[Item]],[1]!tblDescription[Item],[1]!tblDescription[Description])</f>
        <v>Catalyst 9166I AP (W6E, tri-band 4x4, XOR) w/Reg-Z</v>
      </c>
      <c r="C3529" t="str">
        <f>_xlfn.XLOOKUP(tblnventory[[#This Row],[Item]],[1]!tblDescription[Item],[1]!tblDescription[Type])</f>
        <v>WAP</v>
      </c>
      <c r="D3529" t="str">
        <f>_xlfn.XLOOKUP(tblnventory[[#This Row],[Use]],[1]!tblCodes[Use],[1]!tblCodes[Code])</f>
        <v>WiFi</v>
      </c>
      <c r="E3529" s="13" t="s">
        <v>3482</v>
      </c>
      <c r="F3529" s="20">
        <v>44977</v>
      </c>
      <c r="G3529" s="24" t="str">
        <f>IF(ISBLANK(tblnventory[[#This Row],[Installed By]]),"Store","Installed")</f>
        <v>Store</v>
      </c>
      <c r="H3529" t="s">
        <v>8243</v>
      </c>
      <c r="J3529">
        <v>2191007950</v>
      </c>
      <c r="K3529" s="17"/>
      <c r="O3529" t="b">
        <f>IF(tblnventory[[#This Row],[Installed]],LEFT(tblnventory[[#This Row],[Location]],3))</f>
        <v>0</v>
      </c>
      <c r="P3529" t="str">
        <f>_xlfn.XLOOKUP(tblnventory[[#This Row],[Serial Number]],[1]!tblDNACInventory[Floor],[1]!tblDNACInventory[Name],"Not Used")</f>
        <v>Not Used</v>
      </c>
      <c r="T3529" t="b">
        <f>NOT(ISBLANK(tblnventory[[#This Row],[Installed By]]))</f>
        <v>0</v>
      </c>
      <c r="U3529" t="str">
        <f>VLOOKUP(A3529, [1]!tblDescription[#Data], 3, 0)</f>
        <v>Catalyst 9166I AP (W6E, tri-band 4x4, XOR) w/Reg-Z</v>
      </c>
      <c r="V3529" s="22" cm="1">
        <f t="array" ref="V3529">_xlfn.XLOOKUP(1,([1]!tblOrders[Order]=tblnventory[[#This Row],[PO]])*([1]!tblOrders[Description]=tblnventory[[#This Row],[Item]]),[1]!tblOrders[Unit Total],0)</f>
        <v>902.54</v>
      </c>
      <c r="W3529" s="23" cm="1">
        <f t="array" ref="W3529">_xlfn.XLOOKUP(1,([1]!tblOrders[Order]=tblnventory[[#This Row],[PO]])*([1]!tblOrders[Description]=tblnventory[[#This Row],[Item]]),[1]!tblOrders[Licence])</f>
        <v>0</v>
      </c>
      <c r="X3529" t="b" cm="1">
        <f t="array" ref="X3529">NOT(_xlfn.XLOOKUP(tblnventory[[#This Row],[PO]]&amp;tblnventory[[#This Row],[Item]],[1]!tblOrders[Order]&amp;[1]!tblOrders[Description],[1]!tblOrders[Paid Licence],FALSE))</f>
        <v>1</v>
      </c>
      <c r="Y35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30" spans="1:25" ht="15.75" thickBot="1">
      <c r="A3530" s="19" t="s">
        <v>8242</v>
      </c>
      <c r="B3530" t="str">
        <f>_xlfn.XLOOKUP(tblnventory[[#This Row],[Item]],[1]!tblDescription[Item],[1]!tblDescription[Description])</f>
        <v>Catalyst 9166I AP (W6E, tri-band 4x4, XOR) w/Reg-Z</v>
      </c>
      <c r="C3530" t="str">
        <f>_xlfn.XLOOKUP(tblnventory[[#This Row],[Item]],[1]!tblDescription[Item],[1]!tblDescription[Type])</f>
        <v>WAP</v>
      </c>
      <c r="D3530" t="str">
        <f>_xlfn.XLOOKUP(tblnventory[[#This Row],[Use]],[1]!tblCodes[Use],[1]!tblCodes[Code])</f>
        <v>WiFi</v>
      </c>
      <c r="E3530" s="13" t="s">
        <v>3483</v>
      </c>
      <c r="F3530" s="20">
        <v>44977</v>
      </c>
      <c r="G3530" s="24" t="str">
        <f>IF(ISBLANK(tblnventory[[#This Row],[Installed By]]),"Store","Installed")</f>
        <v>Store</v>
      </c>
      <c r="H3530" t="s">
        <v>8243</v>
      </c>
      <c r="J3530">
        <v>2191007950</v>
      </c>
      <c r="K3530" s="17"/>
      <c r="O3530" t="b">
        <f>IF(tblnventory[[#This Row],[Installed]],LEFT(tblnventory[[#This Row],[Location]],3))</f>
        <v>0</v>
      </c>
      <c r="P3530" t="str">
        <f>_xlfn.XLOOKUP(tblnventory[[#This Row],[Serial Number]],[1]!tblDNACInventory[Floor],[1]!tblDNACInventory[Name],"Not Used")</f>
        <v>Not Used</v>
      </c>
      <c r="T3530" t="b">
        <f>NOT(ISBLANK(tblnventory[[#This Row],[Installed By]]))</f>
        <v>0</v>
      </c>
      <c r="U3530" t="str">
        <f>VLOOKUP(A3530, [1]!tblDescription[#Data], 3, 0)</f>
        <v>Catalyst 9166I AP (W6E, tri-band 4x4, XOR) w/Reg-Z</v>
      </c>
      <c r="V3530" s="22" cm="1">
        <f t="array" ref="V3530">_xlfn.XLOOKUP(1,([1]!tblOrders[Order]=tblnventory[[#This Row],[PO]])*([1]!tblOrders[Description]=tblnventory[[#This Row],[Item]]),[1]!tblOrders[Unit Total],0)</f>
        <v>902.54</v>
      </c>
      <c r="W3530" s="23" cm="1">
        <f t="array" ref="W3530">_xlfn.XLOOKUP(1,([1]!tblOrders[Order]=tblnventory[[#This Row],[PO]])*([1]!tblOrders[Description]=tblnventory[[#This Row],[Item]]),[1]!tblOrders[Licence])</f>
        <v>0</v>
      </c>
      <c r="X3530" t="b" cm="1">
        <f t="array" ref="X3530">NOT(_xlfn.XLOOKUP(tblnventory[[#This Row],[PO]]&amp;tblnventory[[#This Row],[Item]],[1]!tblOrders[Order]&amp;[1]!tblOrders[Description],[1]!tblOrders[Paid Licence],FALSE))</f>
        <v>1</v>
      </c>
      <c r="Y35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31" spans="1:25" ht="15.75" thickBot="1">
      <c r="A3531" s="19" t="s">
        <v>8242</v>
      </c>
      <c r="B3531" t="str">
        <f>_xlfn.XLOOKUP(tblnventory[[#This Row],[Item]],[1]!tblDescription[Item],[1]!tblDescription[Description])</f>
        <v>Catalyst 9166I AP (W6E, tri-band 4x4, XOR) w/Reg-Z</v>
      </c>
      <c r="C3531" t="str">
        <f>_xlfn.XLOOKUP(tblnventory[[#This Row],[Item]],[1]!tblDescription[Item],[1]!tblDescription[Type])</f>
        <v>WAP</v>
      </c>
      <c r="D3531" t="str">
        <f>_xlfn.XLOOKUP(tblnventory[[#This Row],[Use]],[1]!tblCodes[Use],[1]!tblCodes[Code])</f>
        <v>WiFi</v>
      </c>
      <c r="E3531" s="13" t="s">
        <v>3484</v>
      </c>
      <c r="F3531" s="20">
        <v>44977</v>
      </c>
      <c r="G3531" s="24" t="str">
        <f>IF(ISBLANK(tblnventory[[#This Row],[Installed By]]),"Store","Installed")</f>
        <v>Store</v>
      </c>
      <c r="H3531" t="s">
        <v>8243</v>
      </c>
      <c r="J3531">
        <v>2191007950</v>
      </c>
      <c r="K3531" s="17"/>
      <c r="O3531" t="b">
        <f>IF(tblnventory[[#This Row],[Installed]],LEFT(tblnventory[[#This Row],[Location]],3))</f>
        <v>0</v>
      </c>
      <c r="P3531" t="str">
        <f>_xlfn.XLOOKUP(tblnventory[[#This Row],[Serial Number]],[1]!tblDNACInventory[Floor],[1]!tblDNACInventory[Name],"Not Used")</f>
        <v>Not Used</v>
      </c>
      <c r="T3531" t="b">
        <f>NOT(ISBLANK(tblnventory[[#This Row],[Installed By]]))</f>
        <v>0</v>
      </c>
      <c r="U3531" t="str">
        <f>VLOOKUP(A3531, [1]!tblDescription[#Data], 3, 0)</f>
        <v>Catalyst 9166I AP (W6E, tri-band 4x4, XOR) w/Reg-Z</v>
      </c>
      <c r="V3531" s="22" cm="1">
        <f t="array" ref="V3531">_xlfn.XLOOKUP(1,([1]!tblOrders[Order]=tblnventory[[#This Row],[PO]])*([1]!tblOrders[Description]=tblnventory[[#This Row],[Item]]),[1]!tblOrders[Unit Total],0)</f>
        <v>902.54</v>
      </c>
      <c r="W3531" s="23" cm="1">
        <f t="array" ref="W3531">_xlfn.XLOOKUP(1,([1]!tblOrders[Order]=tblnventory[[#This Row],[PO]])*([1]!tblOrders[Description]=tblnventory[[#This Row],[Item]]),[1]!tblOrders[Licence])</f>
        <v>0</v>
      </c>
      <c r="X3531" t="b" cm="1">
        <f t="array" ref="X3531">NOT(_xlfn.XLOOKUP(tblnventory[[#This Row],[PO]]&amp;tblnventory[[#This Row],[Item]],[1]!tblOrders[Order]&amp;[1]!tblOrders[Description],[1]!tblOrders[Paid Licence],FALSE))</f>
        <v>1</v>
      </c>
      <c r="Y35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32" spans="1:25" ht="15.75" thickBot="1">
      <c r="A3532" s="19" t="s">
        <v>8242</v>
      </c>
      <c r="B3532" t="str">
        <f>_xlfn.XLOOKUP(tblnventory[[#This Row],[Item]],[1]!tblDescription[Item],[1]!tblDescription[Description])</f>
        <v>Catalyst 9166I AP (W6E, tri-band 4x4, XOR) w/Reg-Z</v>
      </c>
      <c r="C3532" t="str">
        <f>_xlfn.XLOOKUP(tblnventory[[#This Row],[Item]],[1]!tblDescription[Item],[1]!tblDescription[Type])</f>
        <v>WAP</v>
      </c>
      <c r="D3532" t="str">
        <f>_xlfn.XLOOKUP(tblnventory[[#This Row],[Use]],[1]!tblCodes[Use],[1]!tblCodes[Code])</f>
        <v>WiFi</v>
      </c>
      <c r="E3532" s="13" t="s">
        <v>3485</v>
      </c>
      <c r="F3532" s="20">
        <v>44977</v>
      </c>
      <c r="G3532" s="24" t="str">
        <f>IF(ISBLANK(tblnventory[[#This Row],[Installed By]]),"Store","Installed")</f>
        <v>Store</v>
      </c>
      <c r="H3532" t="s">
        <v>8243</v>
      </c>
      <c r="J3532">
        <v>2191007950</v>
      </c>
      <c r="K3532" s="17"/>
      <c r="O3532" t="b">
        <f>IF(tblnventory[[#This Row],[Installed]],LEFT(tblnventory[[#This Row],[Location]],3))</f>
        <v>0</v>
      </c>
      <c r="P3532" t="str">
        <f>_xlfn.XLOOKUP(tblnventory[[#This Row],[Serial Number]],[1]!tblDNACInventory[Floor],[1]!tblDNACInventory[Name],"Not Used")</f>
        <v>Not Used</v>
      </c>
      <c r="T3532" t="b">
        <f>NOT(ISBLANK(tblnventory[[#This Row],[Installed By]]))</f>
        <v>0</v>
      </c>
      <c r="U3532" t="str">
        <f>VLOOKUP(A3532, [1]!tblDescription[#Data], 3, 0)</f>
        <v>Catalyst 9166I AP (W6E, tri-band 4x4, XOR) w/Reg-Z</v>
      </c>
      <c r="V3532" s="22" cm="1">
        <f t="array" ref="V3532">_xlfn.XLOOKUP(1,([1]!tblOrders[Order]=tblnventory[[#This Row],[PO]])*([1]!tblOrders[Description]=tblnventory[[#This Row],[Item]]),[1]!tblOrders[Unit Total],0)</f>
        <v>902.54</v>
      </c>
      <c r="W3532" s="23" cm="1">
        <f t="array" ref="W3532">_xlfn.XLOOKUP(1,([1]!tblOrders[Order]=tblnventory[[#This Row],[PO]])*([1]!tblOrders[Description]=tblnventory[[#This Row],[Item]]),[1]!tblOrders[Licence])</f>
        <v>0</v>
      </c>
      <c r="X3532" t="b" cm="1">
        <f t="array" ref="X3532">NOT(_xlfn.XLOOKUP(tblnventory[[#This Row],[PO]]&amp;tblnventory[[#This Row],[Item]],[1]!tblOrders[Order]&amp;[1]!tblOrders[Description],[1]!tblOrders[Paid Licence],FALSE))</f>
        <v>1</v>
      </c>
      <c r="Y35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33" spans="1:25" ht="15.75" thickBot="1">
      <c r="A3533" s="19" t="s">
        <v>8242</v>
      </c>
      <c r="B3533" t="str">
        <f>_xlfn.XLOOKUP(tblnventory[[#This Row],[Item]],[1]!tblDescription[Item],[1]!tblDescription[Description])</f>
        <v>Catalyst 9166I AP (W6E, tri-band 4x4, XOR) w/Reg-Z</v>
      </c>
      <c r="C3533" t="str">
        <f>_xlfn.XLOOKUP(tblnventory[[#This Row],[Item]],[1]!tblDescription[Item],[1]!tblDescription[Type])</f>
        <v>WAP</v>
      </c>
      <c r="D3533" t="str">
        <f>_xlfn.XLOOKUP(tblnventory[[#This Row],[Use]],[1]!tblCodes[Use],[1]!tblCodes[Code])</f>
        <v>WiFi</v>
      </c>
      <c r="E3533" s="13" t="s">
        <v>3486</v>
      </c>
      <c r="F3533" s="20">
        <v>44977</v>
      </c>
      <c r="G3533" s="24" t="str">
        <f>IF(ISBLANK(tblnventory[[#This Row],[Installed By]]),"Store","Installed")</f>
        <v>Store</v>
      </c>
      <c r="H3533" t="s">
        <v>8243</v>
      </c>
      <c r="J3533">
        <v>2191007950</v>
      </c>
      <c r="K3533" s="17"/>
      <c r="O3533" t="b">
        <f>IF(tblnventory[[#This Row],[Installed]],LEFT(tblnventory[[#This Row],[Location]],3))</f>
        <v>0</v>
      </c>
      <c r="P3533" t="str">
        <f>_xlfn.XLOOKUP(tblnventory[[#This Row],[Serial Number]],[1]!tblDNACInventory[Floor],[1]!tblDNACInventory[Name],"Not Used")</f>
        <v>Not Used</v>
      </c>
      <c r="T3533" t="b">
        <f>NOT(ISBLANK(tblnventory[[#This Row],[Installed By]]))</f>
        <v>0</v>
      </c>
      <c r="U3533" t="str">
        <f>VLOOKUP(A3533, [1]!tblDescription[#Data], 3, 0)</f>
        <v>Catalyst 9166I AP (W6E, tri-band 4x4, XOR) w/Reg-Z</v>
      </c>
      <c r="V3533" s="22" cm="1">
        <f t="array" ref="V3533">_xlfn.XLOOKUP(1,([1]!tblOrders[Order]=tblnventory[[#This Row],[PO]])*([1]!tblOrders[Description]=tblnventory[[#This Row],[Item]]),[1]!tblOrders[Unit Total],0)</f>
        <v>902.54</v>
      </c>
      <c r="W3533" s="23" cm="1">
        <f t="array" ref="W3533">_xlfn.XLOOKUP(1,([1]!tblOrders[Order]=tblnventory[[#This Row],[PO]])*([1]!tblOrders[Description]=tblnventory[[#This Row],[Item]]),[1]!tblOrders[Licence])</f>
        <v>0</v>
      </c>
      <c r="X3533" t="b" cm="1">
        <f t="array" ref="X3533">NOT(_xlfn.XLOOKUP(tblnventory[[#This Row],[PO]]&amp;tblnventory[[#This Row],[Item]],[1]!tblOrders[Order]&amp;[1]!tblOrders[Description],[1]!tblOrders[Paid Licence],FALSE))</f>
        <v>1</v>
      </c>
      <c r="Y35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34" spans="1:25" ht="15.75" thickBot="1">
      <c r="A3534" s="19" t="s">
        <v>8242</v>
      </c>
      <c r="B3534" t="str">
        <f>_xlfn.XLOOKUP(tblnventory[[#This Row],[Item]],[1]!tblDescription[Item],[1]!tblDescription[Description])</f>
        <v>Catalyst 9166I AP (W6E, tri-band 4x4, XOR) w/Reg-Z</v>
      </c>
      <c r="C3534" t="str">
        <f>_xlfn.XLOOKUP(tblnventory[[#This Row],[Item]],[1]!tblDescription[Item],[1]!tblDescription[Type])</f>
        <v>WAP</v>
      </c>
      <c r="D3534" t="str">
        <f>_xlfn.XLOOKUP(tblnventory[[#This Row],[Use]],[1]!tblCodes[Use],[1]!tblCodes[Code])</f>
        <v>WiFi</v>
      </c>
      <c r="E3534" s="13" t="s">
        <v>3487</v>
      </c>
      <c r="F3534" s="20">
        <v>44977</v>
      </c>
      <c r="G3534" s="24" t="str">
        <f>IF(ISBLANK(tblnventory[[#This Row],[Installed By]]),"Store","Installed")</f>
        <v>Store</v>
      </c>
      <c r="H3534" t="s">
        <v>8243</v>
      </c>
      <c r="J3534">
        <v>2191007950</v>
      </c>
      <c r="K3534" s="17"/>
      <c r="O3534" t="b">
        <f>IF(tblnventory[[#This Row],[Installed]],LEFT(tblnventory[[#This Row],[Location]],3))</f>
        <v>0</v>
      </c>
      <c r="P3534" t="str">
        <f>_xlfn.XLOOKUP(tblnventory[[#This Row],[Serial Number]],[1]!tblDNACInventory[Floor],[1]!tblDNACInventory[Name],"Not Used")</f>
        <v>Not Used</v>
      </c>
      <c r="T3534" t="b">
        <f>NOT(ISBLANK(tblnventory[[#This Row],[Installed By]]))</f>
        <v>0</v>
      </c>
      <c r="U3534" t="str">
        <f>VLOOKUP(A3534, [1]!tblDescription[#Data], 3, 0)</f>
        <v>Catalyst 9166I AP (W6E, tri-band 4x4, XOR) w/Reg-Z</v>
      </c>
      <c r="V3534" s="22" cm="1">
        <f t="array" ref="V3534">_xlfn.XLOOKUP(1,([1]!tblOrders[Order]=tblnventory[[#This Row],[PO]])*([1]!tblOrders[Description]=tblnventory[[#This Row],[Item]]),[1]!tblOrders[Unit Total],0)</f>
        <v>902.54</v>
      </c>
      <c r="W3534" s="23" cm="1">
        <f t="array" ref="W3534">_xlfn.XLOOKUP(1,([1]!tblOrders[Order]=tblnventory[[#This Row],[PO]])*([1]!tblOrders[Description]=tblnventory[[#This Row],[Item]]),[1]!tblOrders[Licence])</f>
        <v>0</v>
      </c>
      <c r="X3534" t="b" cm="1">
        <f t="array" ref="X3534">NOT(_xlfn.XLOOKUP(tblnventory[[#This Row],[PO]]&amp;tblnventory[[#This Row],[Item]],[1]!tblOrders[Order]&amp;[1]!tblOrders[Description],[1]!tblOrders[Paid Licence],FALSE))</f>
        <v>1</v>
      </c>
      <c r="Y35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35" spans="1:25" ht="15.75" thickBot="1">
      <c r="A3535" s="19" t="s">
        <v>8242</v>
      </c>
      <c r="B3535" t="str">
        <f>_xlfn.XLOOKUP(tblnventory[[#This Row],[Item]],[1]!tblDescription[Item],[1]!tblDescription[Description])</f>
        <v>Catalyst 9166I AP (W6E, tri-band 4x4, XOR) w/Reg-Z</v>
      </c>
      <c r="C3535" t="str">
        <f>_xlfn.XLOOKUP(tblnventory[[#This Row],[Item]],[1]!tblDescription[Item],[1]!tblDescription[Type])</f>
        <v>WAP</v>
      </c>
      <c r="D3535" t="str">
        <f>_xlfn.XLOOKUP(tblnventory[[#This Row],[Use]],[1]!tblCodes[Use],[1]!tblCodes[Code])</f>
        <v>WiFi</v>
      </c>
      <c r="E3535" s="13" t="s">
        <v>3488</v>
      </c>
      <c r="F3535" s="20">
        <v>44977</v>
      </c>
      <c r="G3535" s="24" t="str">
        <f>IF(ISBLANK(tblnventory[[#This Row],[Installed By]]),"Store","Installed")</f>
        <v>Store</v>
      </c>
      <c r="H3535" t="s">
        <v>8243</v>
      </c>
      <c r="J3535">
        <v>2191007950</v>
      </c>
      <c r="K3535" s="17"/>
      <c r="O3535" t="b">
        <f>IF(tblnventory[[#This Row],[Installed]],LEFT(tblnventory[[#This Row],[Location]],3))</f>
        <v>0</v>
      </c>
      <c r="P3535" t="str">
        <f>_xlfn.XLOOKUP(tblnventory[[#This Row],[Serial Number]],[1]!tblDNACInventory[Floor],[1]!tblDNACInventory[Name],"Not Used")</f>
        <v>Not Used</v>
      </c>
      <c r="T3535" t="b">
        <f>NOT(ISBLANK(tblnventory[[#This Row],[Installed By]]))</f>
        <v>0</v>
      </c>
      <c r="U3535" t="str">
        <f>VLOOKUP(A3535, [1]!tblDescription[#Data], 3, 0)</f>
        <v>Catalyst 9166I AP (W6E, tri-band 4x4, XOR) w/Reg-Z</v>
      </c>
      <c r="V3535" s="22" cm="1">
        <f t="array" ref="V3535">_xlfn.XLOOKUP(1,([1]!tblOrders[Order]=tblnventory[[#This Row],[PO]])*([1]!tblOrders[Description]=tblnventory[[#This Row],[Item]]),[1]!tblOrders[Unit Total],0)</f>
        <v>902.54</v>
      </c>
      <c r="W3535" s="23" cm="1">
        <f t="array" ref="W3535">_xlfn.XLOOKUP(1,([1]!tblOrders[Order]=tblnventory[[#This Row],[PO]])*([1]!tblOrders[Description]=tblnventory[[#This Row],[Item]]),[1]!tblOrders[Licence])</f>
        <v>0</v>
      </c>
      <c r="X3535" t="b" cm="1">
        <f t="array" ref="X3535">NOT(_xlfn.XLOOKUP(tblnventory[[#This Row],[PO]]&amp;tblnventory[[#This Row],[Item]],[1]!tblOrders[Order]&amp;[1]!tblOrders[Description],[1]!tblOrders[Paid Licence],FALSE))</f>
        <v>1</v>
      </c>
      <c r="Y35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36" spans="1:25" ht="15.75" thickBot="1">
      <c r="A3536" s="19" t="s">
        <v>8242</v>
      </c>
      <c r="B3536" t="str">
        <f>_xlfn.XLOOKUP(tblnventory[[#This Row],[Item]],[1]!tblDescription[Item],[1]!tblDescription[Description])</f>
        <v>Catalyst 9166I AP (W6E, tri-band 4x4, XOR) w/Reg-Z</v>
      </c>
      <c r="C3536" t="str">
        <f>_xlfn.XLOOKUP(tblnventory[[#This Row],[Item]],[1]!tblDescription[Item],[1]!tblDescription[Type])</f>
        <v>WAP</v>
      </c>
      <c r="D3536" t="str">
        <f>_xlfn.XLOOKUP(tblnventory[[#This Row],[Use]],[1]!tblCodes[Use],[1]!tblCodes[Code])</f>
        <v>WiFi</v>
      </c>
      <c r="E3536" s="13" t="s">
        <v>3489</v>
      </c>
      <c r="F3536" s="20">
        <v>44977</v>
      </c>
      <c r="G3536" s="24" t="str">
        <f>IF(ISBLANK(tblnventory[[#This Row],[Installed By]]),"Store","Installed")</f>
        <v>Store</v>
      </c>
      <c r="H3536" t="s">
        <v>8243</v>
      </c>
      <c r="J3536">
        <v>2191007950</v>
      </c>
      <c r="K3536" s="17"/>
      <c r="O3536" t="b">
        <f>IF(tblnventory[[#This Row],[Installed]],LEFT(tblnventory[[#This Row],[Location]],3))</f>
        <v>0</v>
      </c>
      <c r="P3536" t="str">
        <f>_xlfn.XLOOKUP(tblnventory[[#This Row],[Serial Number]],[1]!tblDNACInventory[Floor],[1]!tblDNACInventory[Name],"Not Used")</f>
        <v>Not Used</v>
      </c>
      <c r="T3536" t="b">
        <f>NOT(ISBLANK(tblnventory[[#This Row],[Installed By]]))</f>
        <v>0</v>
      </c>
      <c r="U3536" t="str">
        <f>VLOOKUP(A3536, [1]!tblDescription[#Data], 3, 0)</f>
        <v>Catalyst 9166I AP (W6E, tri-band 4x4, XOR) w/Reg-Z</v>
      </c>
      <c r="V3536" s="22" cm="1">
        <f t="array" ref="V3536">_xlfn.XLOOKUP(1,([1]!tblOrders[Order]=tblnventory[[#This Row],[PO]])*([1]!tblOrders[Description]=tblnventory[[#This Row],[Item]]),[1]!tblOrders[Unit Total],0)</f>
        <v>902.54</v>
      </c>
      <c r="W3536" s="23" cm="1">
        <f t="array" ref="W3536">_xlfn.XLOOKUP(1,([1]!tblOrders[Order]=tblnventory[[#This Row],[PO]])*([1]!tblOrders[Description]=tblnventory[[#This Row],[Item]]),[1]!tblOrders[Licence])</f>
        <v>0</v>
      </c>
      <c r="X3536" t="b" cm="1">
        <f t="array" ref="X3536">NOT(_xlfn.XLOOKUP(tblnventory[[#This Row],[PO]]&amp;tblnventory[[#This Row],[Item]],[1]!tblOrders[Order]&amp;[1]!tblOrders[Description],[1]!tblOrders[Paid Licence],FALSE))</f>
        <v>1</v>
      </c>
      <c r="Y35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37" spans="1:25" ht="15.75" thickBot="1">
      <c r="A3537" s="19" t="s">
        <v>8242</v>
      </c>
      <c r="B3537" t="str">
        <f>_xlfn.XLOOKUP(tblnventory[[#This Row],[Item]],[1]!tblDescription[Item],[1]!tblDescription[Description])</f>
        <v>Catalyst 9166I AP (W6E, tri-band 4x4, XOR) w/Reg-Z</v>
      </c>
      <c r="C3537" t="str">
        <f>_xlfn.XLOOKUP(tblnventory[[#This Row],[Item]],[1]!tblDescription[Item],[1]!tblDescription[Type])</f>
        <v>WAP</v>
      </c>
      <c r="D3537" t="str">
        <f>_xlfn.XLOOKUP(tblnventory[[#This Row],[Use]],[1]!tblCodes[Use],[1]!tblCodes[Code])</f>
        <v>WiFi</v>
      </c>
      <c r="E3537" s="13" t="s">
        <v>3490</v>
      </c>
      <c r="F3537" s="20">
        <v>44977</v>
      </c>
      <c r="G3537" s="24" t="str">
        <f>IF(ISBLANK(tblnventory[[#This Row],[Installed By]]),"Store","Installed")</f>
        <v>Store</v>
      </c>
      <c r="H3537" t="s">
        <v>8243</v>
      </c>
      <c r="J3537">
        <v>2191007950</v>
      </c>
      <c r="K3537" s="17"/>
      <c r="O3537" t="b">
        <f>IF(tblnventory[[#This Row],[Installed]],LEFT(tblnventory[[#This Row],[Location]],3))</f>
        <v>0</v>
      </c>
      <c r="P3537" t="str">
        <f>_xlfn.XLOOKUP(tblnventory[[#This Row],[Serial Number]],[1]!tblDNACInventory[Floor],[1]!tblDNACInventory[Name],"Not Used")</f>
        <v>Not Used</v>
      </c>
      <c r="T3537" t="b">
        <f>NOT(ISBLANK(tblnventory[[#This Row],[Installed By]]))</f>
        <v>0</v>
      </c>
      <c r="U3537" t="str">
        <f>VLOOKUP(A3537, [1]!tblDescription[#Data], 3, 0)</f>
        <v>Catalyst 9166I AP (W6E, tri-band 4x4, XOR) w/Reg-Z</v>
      </c>
      <c r="V3537" s="22" cm="1">
        <f t="array" ref="V3537">_xlfn.XLOOKUP(1,([1]!tblOrders[Order]=tblnventory[[#This Row],[PO]])*([1]!tblOrders[Description]=tblnventory[[#This Row],[Item]]),[1]!tblOrders[Unit Total],0)</f>
        <v>902.54</v>
      </c>
      <c r="W3537" s="23" cm="1">
        <f t="array" ref="W3537">_xlfn.XLOOKUP(1,([1]!tblOrders[Order]=tblnventory[[#This Row],[PO]])*([1]!tblOrders[Description]=tblnventory[[#This Row],[Item]]),[1]!tblOrders[Licence])</f>
        <v>0</v>
      </c>
      <c r="X3537" t="b" cm="1">
        <f t="array" ref="X3537">NOT(_xlfn.XLOOKUP(tblnventory[[#This Row],[PO]]&amp;tblnventory[[#This Row],[Item]],[1]!tblOrders[Order]&amp;[1]!tblOrders[Description],[1]!tblOrders[Paid Licence],FALSE))</f>
        <v>1</v>
      </c>
      <c r="Y35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38" spans="1:25" ht="15.75" thickBot="1">
      <c r="A3538" s="19" t="s">
        <v>8242</v>
      </c>
      <c r="B3538" t="str">
        <f>_xlfn.XLOOKUP(tblnventory[[#This Row],[Item]],[1]!tblDescription[Item],[1]!tblDescription[Description])</f>
        <v>Catalyst 9166I AP (W6E, tri-band 4x4, XOR) w/Reg-Z</v>
      </c>
      <c r="C3538" t="str">
        <f>_xlfn.XLOOKUP(tblnventory[[#This Row],[Item]],[1]!tblDescription[Item],[1]!tblDescription[Type])</f>
        <v>WAP</v>
      </c>
      <c r="D3538" t="str">
        <f>_xlfn.XLOOKUP(tblnventory[[#This Row],[Use]],[1]!tblCodes[Use],[1]!tblCodes[Code])</f>
        <v>WiFi</v>
      </c>
      <c r="E3538" s="13" t="s">
        <v>3491</v>
      </c>
      <c r="F3538" s="20">
        <v>44977</v>
      </c>
      <c r="G3538" s="24" t="str">
        <f>IF(ISBLANK(tblnventory[[#This Row],[Installed By]]),"Store","Installed")</f>
        <v>Store</v>
      </c>
      <c r="H3538" t="s">
        <v>8243</v>
      </c>
      <c r="J3538">
        <v>2191007950</v>
      </c>
      <c r="K3538" s="17"/>
      <c r="O3538" t="b">
        <f>IF(tblnventory[[#This Row],[Installed]],LEFT(tblnventory[[#This Row],[Location]],3))</f>
        <v>0</v>
      </c>
      <c r="P3538" t="str">
        <f>_xlfn.XLOOKUP(tblnventory[[#This Row],[Serial Number]],[1]!tblDNACInventory[Floor],[1]!tblDNACInventory[Name],"Not Used")</f>
        <v>Not Used</v>
      </c>
      <c r="T3538" t="b">
        <f>NOT(ISBLANK(tblnventory[[#This Row],[Installed By]]))</f>
        <v>0</v>
      </c>
      <c r="U3538" t="str">
        <f>VLOOKUP(A3538, [1]!tblDescription[#Data], 3, 0)</f>
        <v>Catalyst 9166I AP (W6E, tri-band 4x4, XOR) w/Reg-Z</v>
      </c>
      <c r="V3538" s="22" cm="1">
        <f t="array" ref="V3538">_xlfn.XLOOKUP(1,([1]!tblOrders[Order]=tblnventory[[#This Row],[PO]])*([1]!tblOrders[Description]=tblnventory[[#This Row],[Item]]),[1]!tblOrders[Unit Total],0)</f>
        <v>902.54</v>
      </c>
      <c r="W3538" s="23" cm="1">
        <f t="array" ref="W3538">_xlfn.XLOOKUP(1,([1]!tblOrders[Order]=tblnventory[[#This Row],[PO]])*([1]!tblOrders[Description]=tblnventory[[#This Row],[Item]]),[1]!tblOrders[Licence])</f>
        <v>0</v>
      </c>
      <c r="X3538" t="b" cm="1">
        <f t="array" ref="X3538">NOT(_xlfn.XLOOKUP(tblnventory[[#This Row],[PO]]&amp;tblnventory[[#This Row],[Item]],[1]!tblOrders[Order]&amp;[1]!tblOrders[Description],[1]!tblOrders[Paid Licence],FALSE))</f>
        <v>1</v>
      </c>
      <c r="Y35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39" spans="1:25" ht="15.75" thickBot="1">
      <c r="A3539" s="19" t="s">
        <v>8242</v>
      </c>
      <c r="B3539" t="str">
        <f>_xlfn.XLOOKUP(tblnventory[[#This Row],[Item]],[1]!tblDescription[Item],[1]!tblDescription[Description])</f>
        <v>Catalyst 9166I AP (W6E, tri-band 4x4, XOR) w/Reg-Z</v>
      </c>
      <c r="C3539" t="str">
        <f>_xlfn.XLOOKUP(tblnventory[[#This Row],[Item]],[1]!tblDescription[Item],[1]!tblDescription[Type])</f>
        <v>WAP</v>
      </c>
      <c r="D3539" t="str">
        <f>_xlfn.XLOOKUP(tblnventory[[#This Row],[Use]],[1]!tblCodes[Use],[1]!tblCodes[Code])</f>
        <v>WiFi</v>
      </c>
      <c r="E3539" s="13" t="s">
        <v>3492</v>
      </c>
      <c r="F3539" s="20">
        <v>44977</v>
      </c>
      <c r="G3539" s="24" t="str">
        <f>IF(ISBLANK(tblnventory[[#This Row],[Installed By]]),"Store","Installed")</f>
        <v>Store</v>
      </c>
      <c r="H3539" t="s">
        <v>8243</v>
      </c>
      <c r="J3539">
        <v>2191007950</v>
      </c>
      <c r="K3539" s="17"/>
      <c r="O3539" t="b">
        <f>IF(tblnventory[[#This Row],[Installed]],LEFT(tblnventory[[#This Row],[Location]],3))</f>
        <v>0</v>
      </c>
      <c r="P3539" t="str">
        <f>_xlfn.XLOOKUP(tblnventory[[#This Row],[Serial Number]],[1]!tblDNACInventory[Floor],[1]!tblDNACInventory[Name],"Not Used")</f>
        <v>Not Used</v>
      </c>
      <c r="T3539" t="b">
        <f>NOT(ISBLANK(tblnventory[[#This Row],[Installed By]]))</f>
        <v>0</v>
      </c>
      <c r="U3539" t="str">
        <f>VLOOKUP(A3539, [1]!tblDescription[#Data], 3, 0)</f>
        <v>Catalyst 9166I AP (W6E, tri-band 4x4, XOR) w/Reg-Z</v>
      </c>
      <c r="V3539" s="22" cm="1">
        <f t="array" ref="V3539">_xlfn.XLOOKUP(1,([1]!tblOrders[Order]=tblnventory[[#This Row],[PO]])*([1]!tblOrders[Description]=tblnventory[[#This Row],[Item]]),[1]!tblOrders[Unit Total],0)</f>
        <v>902.54</v>
      </c>
      <c r="W3539" s="23" cm="1">
        <f t="array" ref="W3539">_xlfn.XLOOKUP(1,([1]!tblOrders[Order]=tblnventory[[#This Row],[PO]])*([1]!tblOrders[Description]=tblnventory[[#This Row],[Item]]),[1]!tblOrders[Licence])</f>
        <v>0</v>
      </c>
      <c r="X3539" t="b" cm="1">
        <f t="array" ref="X3539">NOT(_xlfn.XLOOKUP(tblnventory[[#This Row],[PO]]&amp;tblnventory[[#This Row],[Item]],[1]!tblOrders[Order]&amp;[1]!tblOrders[Description],[1]!tblOrders[Paid Licence],FALSE))</f>
        <v>1</v>
      </c>
      <c r="Y35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40" spans="1:25" ht="15.75" thickBot="1">
      <c r="A3540" s="19" t="s">
        <v>8242</v>
      </c>
      <c r="B3540" t="str">
        <f>_xlfn.XLOOKUP(tblnventory[[#This Row],[Item]],[1]!tblDescription[Item],[1]!tblDescription[Description])</f>
        <v>Catalyst 9166I AP (W6E, tri-band 4x4, XOR) w/Reg-Z</v>
      </c>
      <c r="C3540" t="str">
        <f>_xlfn.XLOOKUP(tblnventory[[#This Row],[Item]],[1]!tblDescription[Item],[1]!tblDescription[Type])</f>
        <v>WAP</v>
      </c>
      <c r="D3540" t="str">
        <f>_xlfn.XLOOKUP(tblnventory[[#This Row],[Use]],[1]!tblCodes[Use],[1]!tblCodes[Code])</f>
        <v>WiFi</v>
      </c>
      <c r="E3540" s="13" t="s">
        <v>3493</v>
      </c>
      <c r="F3540" s="20">
        <v>44977</v>
      </c>
      <c r="G3540" s="24" t="str">
        <f>IF(ISBLANK(tblnventory[[#This Row],[Installed By]]),"Store","Installed")</f>
        <v>Store</v>
      </c>
      <c r="H3540" t="s">
        <v>8243</v>
      </c>
      <c r="J3540">
        <v>2191007950</v>
      </c>
      <c r="K3540" s="17"/>
      <c r="O3540" t="b">
        <f>IF(tblnventory[[#This Row],[Installed]],LEFT(tblnventory[[#This Row],[Location]],3))</f>
        <v>0</v>
      </c>
      <c r="P3540" t="str">
        <f>_xlfn.XLOOKUP(tblnventory[[#This Row],[Serial Number]],[1]!tblDNACInventory[Floor],[1]!tblDNACInventory[Name],"Not Used")</f>
        <v>Not Used</v>
      </c>
      <c r="T3540" t="b">
        <f>NOT(ISBLANK(tblnventory[[#This Row],[Installed By]]))</f>
        <v>0</v>
      </c>
      <c r="U3540" t="str">
        <f>VLOOKUP(A3540, [1]!tblDescription[#Data], 3, 0)</f>
        <v>Catalyst 9166I AP (W6E, tri-band 4x4, XOR) w/Reg-Z</v>
      </c>
      <c r="V3540" s="22" cm="1">
        <f t="array" ref="V3540">_xlfn.XLOOKUP(1,([1]!tblOrders[Order]=tblnventory[[#This Row],[PO]])*([1]!tblOrders[Description]=tblnventory[[#This Row],[Item]]),[1]!tblOrders[Unit Total],0)</f>
        <v>902.54</v>
      </c>
      <c r="W3540" s="23" cm="1">
        <f t="array" ref="W3540">_xlfn.XLOOKUP(1,([1]!tblOrders[Order]=tblnventory[[#This Row],[PO]])*([1]!tblOrders[Description]=tblnventory[[#This Row],[Item]]),[1]!tblOrders[Licence])</f>
        <v>0</v>
      </c>
      <c r="X3540" t="b" cm="1">
        <f t="array" ref="X3540">NOT(_xlfn.XLOOKUP(tblnventory[[#This Row],[PO]]&amp;tblnventory[[#This Row],[Item]],[1]!tblOrders[Order]&amp;[1]!tblOrders[Description],[1]!tblOrders[Paid Licence],FALSE))</f>
        <v>1</v>
      </c>
      <c r="Y35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41" spans="1:25" ht="15.75" thickBot="1">
      <c r="A3541" s="19" t="s">
        <v>8242</v>
      </c>
      <c r="B3541" t="str">
        <f>_xlfn.XLOOKUP(tblnventory[[#This Row],[Item]],[1]!tblDescription[Item],[1]!tblDescription[Description])</f>
        <v>Catalyst 9166I AP (W6E, tri-band 4x4, XOR) w/Reg-Z</v>
      </c>
      <c r="C3541" t="str">
        <f>_xlfn.XLOOKUP(tblnventory[[#This Row],[Item]],[1]!tblDescription[Item],[1]!tblDescription[Type])</f>
        <v>WAP</v>
      </c>
      <c r="D3541" t="str">
        <f>_xlfn.XLOOKUP(tblnventory[[#This Row],[Use]],[1]!tblCodes[Use],[1]!tblCodes[Code])</f>
        <v>WiFi</v>
      </c>
      <c r="E3541" s="13" t="s">
        <v>3494</v>
      </c>
      <c r="F3541" s="20">
        <v>44977</v>
      </c>
      <c r="G3541" s="24" t="str">
        <f>IF(ISBLANK(tblnventory[[#This Row],[Installed By]]),"Store","Installed")</f>
        <v>Store</v>
      </c>
      <c r="H3541" t="s">
        <v>8243</v>
      </c>
      <c r="J3541">
        <v>2191007950</v>
      </c>
      <c r="K3541" s="17"/>
      <c r="O3541" t="b">
        <f>IF(tblnventory[[#This Row],[Installed]],LEFT(tblnventory[[#This Row],[Location]],3))</f>
        <v>0</v>
      </c>
      <c r="P3541" t="str">
        <f>_xlfn.XLOOKUP(tblnventory[[#This Row],[Serial Number]],[1]!tblDNACInventory[Floor],[1]!tblDNACInventory[Name],"Not Used")</f>
        <v>Not Used</v>
      </c>
      <c r="T3541" t="b">
        <f>NOT(ISBLANK(tblnventory[[#This Row],[Installed By]]))</f>
        <v>0</v>
      </c>
      <c r="U3541" t="str">
        <f>VLOOKUP(A3541, [1]!tblDescription[#Data], 3, 0)</f>
        <v>Catalyst 9166I AP (W6E, tri-band 4x4, XOR) w/Reg-Z</v>
      </c>
      <c r="V3541" s="22" cm="1">
        <f t="array" ref="V3541">_xlfn.XLOOKUP(1,([1]!tblOrders[Order]=tblnventory[[#This Row],[PO]])*([1]!tblOrders[Description]=tblnventory[[#This Row],[Item]]),[1]!tblOrders[Unit Total],0)</f>
        <v>902.54</v>
      </c>
      <c r="W3541" s="23" cm="1">
        <f t="array" ref="W3541">_xlfn.XLOOKUP(1,([1]!tblOrders[Order]=tblnventory[[#This Row],[PO]])*([1]!tblOrders[Description]=tblnventory[[#This Row],[Item]]),[1]!tblOrders[Licence])</f>
        <v>0</v>
      </c>
      <c r="X3541" t="b" cm="1">
        <f t="array" ref="X3541">NOT(_xlfn.XLOOKUP(tblnventory[[#This Row],[PO]]&amp;tblnventory[[#This Row],[Item]],[1]!tblOrders[Order]&amp;[1]!tblOrders[Description],[1]!tblOrders[Paid Licence],FALSE))</f>
        <v>1</v>
      </c>
      <c r="Y35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42" spans="1:25" ht="15.75" thickBot="1">
      <c r="A3542" s="19" t="s">
        <v>8242</v>
      </c>
      <c r="B3542" t="str">
        <f>_xlfn.XLOOKUP(tblnventory[[#This Row],[Item]],[1]!tblDescription[Item],[1]!tblDescription[Description])</f>
        <v>Catalyst 9166I AP (W6E, tri-band 4x4, XOR) w/Reg-Z</v>
      </c>
      <c r="C3542" t="str">
        <f>_xlfn.XLOOKUP(tblnventory[[#This Row],[Item]],[1]!tblDescription[Item],[1]!tblDescription[Type])</f>
        <v>WAP</v>
      </c>
      <c r="D3542" t="str">
        <f>_xlfn.XLOOKUP(tblnventory[[#This Row],[Use]],[1]!tblCodes[Use],[1]!tblCodes[Code])</f>
        <v>WiFi</v>
      </c>
      <c r="E3542" s="13" t="s">
        <v>3495</v>
      </c>
      <c r="F3542" s="20">
        <v>44977</v>
      </c>
      <c r="G3542" s="24" t="str">
        <f>IF(ISBLANK(tblnventory[[#This Row],[Installed By]]),"Store","Installed")</f>
        <v>Store</v>
      </c>
      <c r="H3542" t="s">
        <v>8243</v>
      </c>
      <c r="J3542">
        <v>2191007950</v>
      </c>
      <c r="K3542" s="17"/>
      <c r="O3542" t="b">
        <f>IF(tblnventory[[#This Row],[Installed]],LEFT(tblnventory[[#This Row],[Location]],3))</f>
        <v>0</v>
      </c>
      <c r="P3542" t="str">
        <f>_xlfn.XLOOKUP(tblnventory[[#This Row],[Serial Number]],[1]!tblDNACInventory[Floor],[1]!tblDNACInventory[Name],"Not Used")</f>
        <v>Not Used</v>
      </c>
      <c r="T3542" t="b">
        <f>NOT(ISBLANK(tblnventory[[#This Row],[Installed By]]))</f>
        <v>0</v>
      </c>
      <c r="U3542" t="str">
        <f>VLOOKUP(A3542, [1]!tblDescription[#Data], 3, 0)</f>
        <v>Catalyst 9166I AP (W6E, tri-band 4x4, XOR) w/Reg-Z</v>
      </c>
      <c r="V3542" s="22" cm="1">
        <f t="array" ref="V3542">_xlfn.XLOOKUP(1,([1]!tblOrders[Order]=tblnventory[[#This Row],[PO]])*([1]!tblOrders[Description]=tblnventory[[#This Row],[Item]]),[1]!tblOrders[Unit Total],0)</f>
        <v>902.54</v>
      </c>
      <c r="W3542" s="23" cm="1">
        <f t="array" ref="W3542">_xlfn.XLOOKUP(1,([1]!tblOrders[Order]=tblnventory[[#This Row],[PO]])*([1]!tblOrders[Description]=tblnventory[[#This Row],[Item]]),[1]!tblOrders[Licence])</f>
        <v>0</v>
      </c>
      <c r="X3542" t="b" cm="1">
        <f t="array" ref="X3542">NOT(_xlfn.XLOOKUP(tblnventory[[#This Row],[PO]]&amp;tblnventory[[#This Row],[Item]],[1]!tblOrders[Order]&amp;[1]!tblOrders[Description],[1]!tblOrders[Paid Licence],FALSE))</f>
        <v>1</v>
      </c>
      <c r="Y35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43" spans="1:25" ht="15.75" thickBot="1">
      <c r="A3543" s="19" t="s">
        <v>8242</v>
      </c>
      <c r="B3543" t="str">
        <f>_xlfn.XLOOKUP(tblnventory[[#This Row],[Item]],[1]!tblDescription[Item],[1]!tblDescription[Description])</f>
        <v>Catalyst 9166I AP (W6E, tri-band 4x4, XOR) w/Reg-Z</v>
      </c>
      <c r="C3543" t="str">
        <f>_xlfn.XLOOKUP(tblnventory[[#This Row],[Item]],[1]!tblDescription[Item],[1]!tblDescription[Type])</f>
        <v>WAP</v>
      </c>
      <c r="D3543" t="str">
        <f>_xlfn.XLOOKUP(tblnventory[[#This Row],[Use]],[1]!tblCodes[Use],[1]!tblCodes[Code])</f>
        <v>WiFi</v>
      </c>
      <c r="E3543" s="13" t="s">
        <v>3496</v>
      </c>
      <c r="F3543" s="20">
        <v>44977</v>
      </c>
      <c r="G3543" s="24" t="str">
        <f>IF(ISBLANK(tblnventory[[#This Row],[Installed By]]),"Store","Installed")</f>
        <v>Store</v>
      </c>
      <c r="H3543" t="s">
        <v>8243</v>
      </c>
      <c r="J3543">
        <v>2191007950</v>
      </c>
      <c r="K3543" s="17"/>
      <c r="O3543" t="b">
        <f>IF(tblnventory[[#This Row],[Installed]],LEFT(tblnventory[[#This Row],[Location]],3))</f>
        <v>0</v>
      </c>
      <c r="P3543" t="str">
        <f>_xlfn.XLOOKUP(tblnventory[[#This Row],[Serial Number]],[1]!tblDNACInventory[Floor],[1]!tblDNACInventory[Name],"Not Used")</f>
        <v>Not Used</v>
      </c>
      <c r="T3543" t="b">
        <f>NOT(ISBLANK(tblnventory[[#This Row],[Installed By]]))</f>
        <v>0</v>
      </c>
      <c r="U3543" t="str">
        <f>VLOOKUP(A3543, [1]!tblDescription[#Data], 3, 0)</f>
        <v>Catalyst 9166I AP (W6E, tri-band 4x4, XOR) w/Reg-Z</v>
      </c>
      <c r="V3543" s="22" cm="1">
        <f t="array" ref="V3543">_xlfn.XLOOKUP(1,([1]!tblOrders[Order]=tblnventory[[#This Row],[PO]])*([1]!tblOrders[Description]=tblnventory[[#This Row],[Item]]),[1]!tblOrders[Unit Total],0)</f>
        <v>902.54</v>
      </c>
      <c r="W3543" s="23" cm="1">
        <f t="array" ref="W3543">_xlfn.XLOOKUP(1,([1]!tblOrders[Order]=tblnventory[[#This Row],[PO]])*([1]!tblOrders[Description]=tblnventory[[#This Row],[Item]]),[1]!tblOrders[Licence])</f>
        <v>0</v>
      </c>
      <c r="X3543" t="b" cm="1">
        <f t="array" ref="X3543">NOT(_xlfn.XLOOKUP(tblnventory[[#This Row],[PO]]&amp;tblnventory[[#This Row],[Item]],[1]!tblOrders[Order]&amp;[1]!tblOrders[Description],[1]!tblOrders[Paid Licence],FALSE))</f>
        <v>1</v>
      </c>
      <c r="Y35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44" spans="1:25" ht="15.75" thickBot="1">
      <c r="A3544" s="19" t="s">
        <v>8242</v>
      </c>
      <c r="B3544" t="str">
        <f>_xlfn.XLOOKUP(tblnventory[[#This Row],[Item]],[1]!tblDescription[Item],[1]!tblDescription[Description])</f>
        <v>Catalyst 9166I AP (W6E, tri-band 4x4, XOR) w/Reg-Z</v>
      </c>
      <c r="C3544" t="str">
        <f>_xlfn.XLOOKUP(tblnventory[[#This Row],[Item]],[1]!tblDescription[Item],[1]!tblDescription[Type])</f>
        <v>WAP</v>
      </c>
      <c r="D3544" t="str">
        <f>_xlfn.XLOOKUP(tblnventory[[#This Row],[Use]],[1]!tblCodes[Use],[1]!tblCodes[Code])</f>
        <v>WiFi</v>
      </c>
      <c r="E3544" s="13" t="s">
        <v>3497</v>
      </c>
      <c r="F3544" s="20">
        <v>44977</v>
      </c>
      <c r="G3544" s="24" t="str">
        <f>IF(ISBLANK(tblnventory[[#This Row],[Installed By]]),"Store","Installed")</f>
        <v>Store</v>
      </c>
      <c r="H3544" t="s">
        <v>8243</v>
      </c>
      <c r="J3544">
        <v>2191007950</v>
      </c>
      <c r="K3544" s="17"/>
      <c r="O3544" t="b">
        <f>IF(tblnventory[[#This Row],[Installed]],LEFT(tblnventory[[#This Row],[Location]],3))</f>
        <v>0</v>
      </c>
      <c r="P3544" t="str">
        <f>_xlfn.XLOOKUP(tblnventory[[#This Row],[Serial Number]],[1]!tblDNACInventory[Floor],[1]!tblDNACInventory[Name],"Not Used")</f>
        <v>Not Used</v>
      </c>
      <c r="T3544" t="b">
        <f>NOT(ISBLANK(tblnventory[[#This Row],[Installed By]]))</f>
        <v>0</v>
      </c>
      <c r="U3544" t="str">
        <f>VLOOKUP(A3544, [1]!tblDescription[#Data], 3, 0)</f>
        <v>Catalyst 9166I AP (W6E, tri-band 4x4, XOR) w/Reg-Z</v>
      </c>
      <c r="V3544" s="22" cm="1">
        <f t="array" ref="V3544">_xlfn.XLOOKUP(1,([1]!tblOrders[Order]=tblnventory[[#This Row],[PO]])*([1]!tblOrders[Description]=tblnventory[[#This Row],[Item]]),[1]!tblOrders[Unit Total],0)</f>
        <v>902.54</v>
      </c>
      <c r="W3544" s="23" cm="1">
        <f t="array" ref="W3544">_xlfn.XLOOKUP(1,([1]!tblOrders[Order]=tblnventory[[#This Row],[PO]])*([1]!tblOrders[Description]=tblnventory[[#This Row],[Item]]),[1]!tblOrders[Licence])</f>
        <v>0</v>
      </c>
      <c r="X3544" t="b" cm="1">
        <f t="array" ref="X3544">NOT(_xlfn.XLOOKUP(tblnventory[[#This Row],[PO]]&amp;tblnventory[[#This Row],[Item]],[1]!tblOrders[Order]&amp;[1]!tblOrders[Description],[1]!tblOrders[Paid Licence],FALSE))</f>
        <v>1</v>
      </c>
      <c r="Y35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45" spans="1:25" ht="15.75" thickBot="1">
      <c r="A3545" s="19" t="s">
        <v>8242</v>
      </c>
      <c r="B3545" t="str">
        <f>_xlfn.XLOOKUP(tblnventory[[#This Row],[Item]],[1]!tblDescription[Item],[1]!tblDescription[Description])</f>
        <v>Catalyst 9166I AP (W6E, tri-band 4x4, XOR) w/Reg-Z</v>
      </c>
      <c r="C3545" t="str">
        <f>_xlfn.XLOOKUP(tblnventory[[#This Row],[Item]],[1]!tblDescription[Item],[1]!tblDescription[Type])</f>
        <v>WAP</v>
      </c>
      <c r="D3545" t="str">
        <f>_xlfn.XLOOKUP(tblnventory[[#This Row],[Use]],[1]!tblCodes[Use],[1]!tblCodes[Code])</f>
        <v>WiFi</v>
      </c>
      <c r="E3545" s="13" t="s">
        <v>3498</v>
      </c>
      <c r="F3545" s="20">
        <v>44977</v>
      </c>
      <c r="G3545" s="24" t="str">
        <f>IF(ISBLANK(tblnventory[[#This Row],[Installed By]]),"Store","Installed")</f>
        <v>Store</v>
      </c>
      <c r="H3545" t="s">
        <v>8243</v>
      </c>
      <c r="J3545">
        <v>2191007950</v>
      </c>
      <c r="K3545" s="17"/>
      <c r="O3545" t="b">
        <f>IF(tblnventory[[#This Row],[Installed]],LEFT(tblnventory[[#This Row],[Location]],3))</f>
        <v>0</v>
      </c>
      <c r="P3545" t="str">
        <f>_xlfn.XLOOKUP(tblnventory[[#This Row],[Serial Number]],[1]!tblDNACInventory[Floor],[1]!tblDNACInventory[Name],"Not Used")</f>
        <v>Not Used</v>
      </c>
      <c r="T3545" t="b">
        <f>NOT(ISBLANK(tblnventory[[#This Row],[Installed By]]))</f>
        <v>0</v>
      </c>
      <c r="U3545" t="str">
        <f>VLOOKUP(A3545, [1]!tblDescription[#Data], 3, 0)</f>
        <v>Catalyst 9166I AP (W6E, tri-band 4x4, XOR) w/Reg-Z</v>
      </c>
      <c r="V3545" s="22" cm="1">
        <f t="array" ref="V3545">_xlfn.XLOOKUP(1,([1]!tblOrders[Order]=tblnventory[[#This Row],[PO]])*([1]!tblOrders[Description]=tblnventory[[#This Row],[Item]]),[1]!tblOrders[Unit Total],0)</f>
        <v>902.54</v>
      </c>
      <c r="W3545" s="23" cm="1">
        <f t="array" ref="W3545">_xlfn.XLOOKUP(1,([1]!tblOrders[Order]=tblnventory[[#This Row],[PO]])*([1]!tblOrders[Description]=tblnventory[[#This Row],[Item]]),[1]!tblOrders[Licence])</f>
        <v>0</v>
      </c>
      <c r="X3545" t="b" cm="1">
        <f t="array" ref="X3545">NOT(_xlfn.XLOOKUP(tblnventory[[#This Row],[PO]]&amp;tblnventory[[#This Row],[Item]],[1]!tblOrders[Order]&amp;[1]!tblOrders[Description],[1]!tblOrders[Paid Licence],FALSE))</f>
        <v>1</v>
      </c>
      <c r="Y35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46" spans="1:25" ht="15.75" thickBot="1">
      <c r="A3546" s="19" t="s">
        <v>8242</v>
      </c>
      <c r="B3546" t="str">
        <f>_xlfn.XLOOKUP(tblnventory[[#This Row],[Item]],[1]!tblDescription[Item],[1]!tblDescription[Description])</f>
        <v>Catalyst 9166I AP (W6E, tri-band 4x4, XOR) w/Reg-Z</v>
      </c>
      <c r="C3546" t="str">
        <f>_xlfn.XLOOKUP(tblnventory[[#This Row],[Item]],[1]!tblDescription[Item],[1]!tblDescription[Type])</f>
        <v>WAP</v>
      </c>
      <c r="D3546" t="str">
        <f>_xlfn.XLOOKUP(tblnventory[[#This Row],[Use]],[1]!tblCodes[Use],[1]!tblCodes[Code])</f>
        <v>WiFi</v>
      </c>
      <c r="E3546" s="13" t="s">
        <v>3499</v>
      </c>
      <c r="F3546" s="20">
        <v>44977</v>
      </c>
      <c r="G3546" s="24" t="str">
        <f>IF(ISBLANK(tblnventory[[#This Row],[Installed By]]),"Store","Installed")</f>
        <v>Store</v>
      </c>
      <c r="H3546" t="s">
        <v>8243</v>
      </c>
      <c r="J3546">
        <v>2191007950</v>
      </c>
      <c r="K3546" s="17"/>
      <c r="O3546" t="b">
        <f>IF(tblnventory[[#This Row],[Installed]],LEFT(tblnventory[[#This Row],[Location]],3))</f>
        <v>0</v>
      </c>
      <c r="P3546" t="str">
        <f>_xlfn.XLOOKUP(tblnventory[[#This Row],[Serial Number]],[1]!tblDNACInventory[Floor],[1]!tblDNACInventory[Name],"Not Used")</f>
        <v>Not Used</v>
      </c>
      <c r="T3546" t="b">
        <f>NOT(ISBLANK(tblnventory[[#This Row],[Installed By]]))</f>
        <v>0</v>
      </c>
      <c r="U3546" t="str">
        <f>VLOOKUP(A3546, [1]!tblDescription[#Data], 3, 0)</f>
        <v>Catalyst 9166I AP (W6E, tri-band 4x4, XOR) w/Reg-Z</v>
      </c>
      <c r="V3546" s="22" cm="1">
        <f t="array" ref="V3546">_xlfn.XLOOKUP(1,([1]!tblOrders[Order]=tblnventory[[#This Row],[PO]])*([1]!tblOrders[Description]=tblnventory[[#This Row],[Item]]),[1]!tblOrders[Unit Total],0)</f>
        <v>902.54</v>
      </c>
      <c r="W3546" s="23" cm="1">
        <f t="array" ref="W3546">_xlfn.XLOOKUP(1,([1]!tblOrders[Order]=tblnventory[[#This Row],[PO]])*([1]!tblOrders[Description]=tblnventory[[#This Row],[Item]]),[1]!tblOrders[Licence])</f>
        <v>0</v>
      </c>
      <c r="X3546" t="b" cm="1">
        <f t="array" ref="X3546">NOT(_xlfn.XLOOKUP(tblnventory[[#This Row],[PO]]&amp;tblnventory[[#This Row],[Item]],[1]!tblOrders[Order]&amp;[1]!tblOrders[Description],[1]!tblOrders[Paid Licence],FALSE))</f>
        <v>1</v>
      </c>
      <c r="Y35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47" spans="1:25" ht="15.75" thickBot="1">
      <c r="A3547" s="19" t="s">
        <v>8242</v>
      </c>
      <c r="B3547" t="str">
        <f>_xlfn.XLOOKUP(tblnventory[[#This Row],[Item]],[1]!tblDescription[Item],[1]!tblDescription[Description])</f>
        <v>Catalyst 9166I AP (W6E, tri-band 4x4, XOR) w/Reg-Z</v>
      </c>
      <c r="C3547" t="str">
        <f>_xlfn.XLOOKUP(tblnventory[[#This Row],[Item]],[1]!tblDescription[Item],[1]!tblDescription[Type])</f>
        <v>WAP</v>
      </c>
      <c r="D3547" t="str">
        <f>_xlfn.XLOOKUP(tblnventory[[#This Row],[Use]],[1]!tblCodes[Use],[1]!tblCodes[Code])</f>
        <v>WiFi</v>
      </c>
      <c r="E3547" s="13" t="s">
        <v>3500</v>
      </c>
      <c r="F3547" s="20">
        <v>44977</v>
      </c>
      <c r="G3547" s="24" t="str">
        <f>IF(ISBLANK(tblnventory[[#This Row],[Installed By]]),"Store","Installed")</f>
        <v>Store</v>
      </c>
      <c r="H3547" t="s">
        <v>8243</v>
      </c>
      <c r="J3547">
        <v>2191007950</v>
      </c>
      <c r="K3547" s="17"/>
      <c r="O3547" t="b">
        <f>IF(tblnventory[[#This Row],[Installed]],LEFT(tblnventory[[#This Row],[Location]],3))</f>
        <v>0</v>
      </c>
      <c r="P3547" t="str">
        <f>_xlfn.XLOOKUP(tblnventory[[#This Row],[Serial Number]],[1]!tblDNACInventory[Floor],[1]!tblDNACInventory[Name],"Not Used")</f>
        <v>Not Used</v>
      </c>
      <c r="T3547" t="b">
        <f>NOT(ISBLANK(tblnventory[[#This Row],[Installed By]]))</f>
        <v>0</v>
      </c>
      <c r="U3547" t="str">
        <f>VLOOKUP(A3547, [1]!tblDescription[#Data], 3, 0)</f>
        <v>Catalyst 9166I AP (W6E, tri-band 4x4, XOR) w/Reg-Z</v>
      </c>
      <c r="V3547" s="22" cm="1">
        <f t="array" ref="V3547">_xlfn.XLOOKUP(1,([1]!tblOrders[Order]=tblnventory[[#This Row],[PO]])*([1]!tblOrders[Description]=tblnventory[[#This Row],[Item]]),[1]!tblOrders[Unit Total],0)</f>
        <v>902.54</v>
      </c>
      <c r="W3547" s="23" cm="1">
        <f t="array" ref="W3547">_xlfn.XLOOKUP(1,([1]!tblOrders[Order]=tblnventory[[#This Row],[PO]])*([1]!tblOrders[Description]=tblnventory[[#This Row],[Item]]),[1]!tblOrders[Licence])</f>
        <v>0</v>
      </c>
      <c r="X3547" t="b" cm="1">
        <f t="array" ref="X3547">NOT(_xlfn.XLOOKUP(tblnventory[[#This Row],[PO]]&amp;tblnventory[[#This Row],[Item]],[1]!tblOrders[Order]&amp;[1]!tblOrders[Description],[1]!tblOrders[Paid Licence],FALSE))</f>
        <v>1</v>
      </c>
      <c r="Y35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48" spans="1:25" ht="15.75" thickBot="1">
      <c r="A3548" s="19" t="s">
        <v>8242</v>
      </c>
      <c r="B3548" t="str">
        <f>_xlfn.XLOOKUP(tblnventory[[#This Row],[Item]],[1]!tblDescription[Item],[1]!tblDescription[Description])</f>
        <v>Catalyst 9166I AP (W6E, tri-band 4x4, XOR) w/Reg-Z</v>
      </c>
      <c r="C3548" t="str">
        <f>_xlfn.XLOOKUP(tblnventory[[#This Row],[Item]],[1]!tblDescription[Item],[1]!tblDescription[Type])</f>
        <v>WAP</v>
      </c>
      <c r="D3548" t="str">
        <f>_xlfn.XLOOKUP(tblnventory[[#This Row],[Use]],[1]!tblCodes[Use],[1]!tblCodes[Code])</f>
        <v>WiFi</v>
      </c>
      <c r="E3548" s="13" t="s">
        <v>3501</v>
      </c>
      <c r="F3548" s="20">
        <v>44977</v>
      </c>
      <c r="G3548" s="24" t="str">
        <f>IF(ISBLANK(tblnventory[[#This Row],[Installed By]]),"Store","Installed")</f>
        <v>Store</v>
      </c>
      <c r="H3548" t="s">
        <v>8243</v>
      </c>
      <c r="J3548">
        <v>2191007950</v>
      </c>
      <c r="K3548" s="17"/>
      <c r="O3548" t="b">
        <f>IF(tblnventory[[#This Row],[Installed]],LEFT(tblnventory[[#This Row],[Location]],3))</f>
        <v>0</v>
      </c>
      <c r="P3548" t="str">
        <f>_xlfn.XLOOKUP(tblnventory[[#This Row],[Serial Number]],[1]!tblDNACInventory[Floor],[1]!tblDNACInventory[Name],"Not Used")</f>
        <v>Not Used</v>
      </c>
      <c r="T3548" t="b">
        <f>NOT(ISBLANK(tblnventory[[#This Row],[Installed By]]))</f>
        <v>0</v>
      </c>
      <c r="U3548" t="str">
        <f>VLOOKUP(A3548, [1]!tblDescription[#Data], 3, 0)</f>
        <v>Catalyst 9166I AP (W6E, tri-band 4x4, XOR) w/Reg-Z</v>
      </c>
      <c r="V3548" s="22" cm="1">
        <f t="array" ref="V3548">_xlfn.XLOOKUP(1,([1]!tblOrders[Order]=tblnventory[[#This Row],[PO]])*([1]!tblOrders[Description]=tblnventory[[#This Row],[Item]]),[1]!tblOrders[Unit Total],0)</f>
        <v>902.54</v>
      </c>
      <c r="W3548" s="23" cm="1">
        <f t="array" ref="W3548">_xlfn.XLOOKUP(1,([1]!tblOrders[Order]=tblnventory[[#This Row],[PO]])*([1]!tblOrders[Description]=tblnventory[[#This Row],[Item]]),[1]!tblOrders[Licence])</f>
        <v>0</v>
      </c>
      <c r="X3548" t="b" cm="1">
        <f t="array" ref="X3548">NOT(_xlfn.XLOOKUP(tblnventory[[#This Row],[PO]]&amp;tblnventory[[#This Row],[Item]],[1]!tblOrders[Order]&amp;[1]!tblOrders[Description],[1]!tblOrders[Paid Licence],FALSE))</f>
        <v>1</v>
      </c>
      <c r="Y35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49" spans="1:25" ht="15.75" thickBot="1">
      <c r="A3549" s="19" t="s">
        <v>8242</v>
      </c>
      <c r="B3549" t="str">
        <f>_xlfn.XLOOKUP(tblnventory[[#This Row],[Item]],[1]!tblDescription[Item],[1]!tblDescription[Description])</f>
        <v>Catalyst 9166I AP (W6E, tri-band 4x4, XOR) w/Reg-Z</v>
      </c>
      <c r="C3549" t="str">
        <f>_xlfn.XLOOKUP(tblnventory[[#This Row],[Item]],[1]!tblDescription[Item],[1]!tblDescription[Type])</f>
        <v>WAP</v>
      </c>
      <c r="D3549" t="str">
        <f>_xlfn.XLOOKUP(tblnventory[[#This Row],[Use]],[1]!tblCodes[Use],[1]!tblCodes[Code])</f>
        <v>WiFi</v>
      </c>
      <c r="E3549" s="13" t="s">
        <v>3502</v>
      </c>
      <c r="F3549" s="20">
        <v>44977</v>
      </c>
      <c r="G3549" s="24" t="str">
        <f>IF(ISBLANK(tblnventory[[#This Row],[Installed By]]),"Store","Installed")</f>
        <v>Store</v>
      </c>
      <c r="H3549" t="s">
        <v>8243</v>
      </c>
      <c r="J3549">
        <v>2191007950</v>
      </c>
      <c r="K3549" s="17"/>
      <c r="O3549" t="b">
        <f>IF(tblnventory[[#This Row],[Installed]],LEFT(tblnventory[[#This Row],[Location]],3))</f>
        <v>0</v>
      </c>
      <c r="P3549" t="str">
        <f>_xlfn.XLOOKUP(tblnventory[[#This Row],[Serial Number]],[1]!tblDNACInventory[Floor],[1]!tblDNACInventory[Name],"Not Used")</f>
        <v>Not Used</v>
      </c>
      <c r="T3549" t="b">
        <f>NOT(ISBLANK(tblnventory[[#This Row],[Installed By]]))</f>
        <v>0</v>
      </c>
      <c r="U3549" t="str">
        <f>VLOOKUP(A3549, [1]!tblDescription[#Data], 3, 0)</f>
        <v>Catalyst 9166I AP (W6E, tri-band 4x4, XOR) w/Reg-Z</v>
      </c>
      <c r="V3549" s="22" cm="1">
        <f t="array" ref="V3549">_xlfn.XLOOKUP(1,([1]!tblOrders[Order]=tblnventory[[#This Row],[PO]])*([1]!tblOrders[Description]=tblnventory[[#This Row],[Item]]),[1]!tblOrders[Unit Total],0)</f>
        <v>902.54</v>
      </c>
      <c r="W3549" s="23" cm="1">
        <f t="array" ref="W3549">_xlfn.XLOOKUP(1,([1]!tblOrders[Order]=tblnventory[[#This Row],[PO]])*([1]!tblOrders[Description]=tblnventory[[#This Row],[Item]]),[1]!tblOrders[Licence])</f>
        <v>0</v>
      </c>
      <c r="X3549" t="b" cm="1">
        <f t="array" ref="X3549">NOT(_xlfn.XLOOKUP(tblnventory[[#This Row],[PO]]&amp;tblnventory[[#This Row],[Item]],[1]!tblOrders[Order]&amp;[1]!tblOrders[Description],[1]!tblOrders[Paid Licence],FALSE))</f>
        <v>1</v>
      </c>
      <c r="Y35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50" spans="1:25" ht="15.75" thickBot="1">
      <c r="A3550" s="19" t="s">
        <v>8242</v>
      </c>
      <c r="B3550" t="str">
        <f>_xlfn.XLOOKUP(tblnventory[[#This Row],[Item]],[1]!tblDescription[Item],[1]!tblDescription[Description])</f>
        <v>Catalyst 9166I AP (W6E, tri-band 4x4, XOR) w/Reg-Z</v>
      </c>
      <c r="C3550" t="str">
        <f>_xlfn.XLOOKUP(tblnventory[[#This Row],[Item]],[1]!tblDescription[Item],[1]!tblDescription[Type])</f>
        <v>WAP</v>
      </c>
      <c r="D3550" t="str">
        <f>_xlfn.XLOOKUP(tblnventory[[#This Row],[Use]],[1]!tblCodes[Use],[1]!tblCodes[Code])</f>
        <v>WiFi</v>
      </c>
      <c r="E3550" s="13" t="s">
        <v>3503</v>
      </c>
      <c r="F3550" s="20">
        <v>44977</v>
      </c>
      <c r="G3550" s="24" t="str">
        <f>IF(ISBLANK(tblnventory[[#This Row],[Installed By]]),"Store","Installed")</f>
        <v>Store</v>
      </c>
      <c r="H3550" t="s">
        <v>8243</v>
      </c>
      <c r="J3550">
        <v>2191007950</v>
      </c>
      <c r="K3550" s="17"/>
      <c r="O3550" t="b">
        <f>IF(tblnventory[[#This Row],[Installed]],LEFT(tblnventory[[#This Row],[Location]],3))</f>
        <v>0</v>
      </c>
      <c r="P3550" t="str">
        <f>_xlfn.XLOOKUP(tblnventory[[#This Row],[Serial Number]],[1]!tblDNACInventory[Floor],[1]!tblDNACInventory[Name],"Not Used")</f>
        <v>Not Used</v>
      </c>
      <c r="T3550" t="b">
        <f>NOT(ISBLANK(tblnventory[[#This Row],[Installed By]]))</f>
        <v>0</v>
      </c>
      <c r="U3550" t="str">
        <f>VLOOKUP(A3550, [1]!tblDescription[#Data], 3, 0)</f>
        <v>Catalyst 9166I AP (W6E, tri-band 4x4, XOR) w/Reg-Z</v>
      </c>
      <c r="V3550" s="22" cm="1">
        <f t="array" ref="V3550">_xlfn.XLOOKUP(1,([1]!tblOrders[Order]=tblnventory[[#This Row],[PO]])*([1]!tblOrders[Description]=tblnventory[[#This Row],[Item]]),[1]!tblOrders[Unit Total],0)</f>
        <v>902.54</v>
      </c>
      <c r="W3550" s="23" cm="1">
        <f t="array" ref="W3550">_xlfn.XLOOKUP(1,([1]!tblOrders[Order]=tblnventory[[#This Row],[PO]])*([1]!tblOrders[Description]=tblnventory[[#This Row],[Item]]),[1]!tblOrders[Licence])</f>
        <v>0</v>
      </c>
      <c r="X3550" t="b" cm="1">
        <f t="array" ref="X3550">NOT(_xlfn.XLOOKUP(tblnventory[[#This Row],[PO]]&amp;tblnventory[[#This Row],[Item]],[1]!tblOrders[Order]&amp;[1]!tblOrders[Description],[1]!tblOrders[Paid Licence],FALSE))</f>
        <v>1</v>
      </c>
      <c r="Y35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51" spans="1:25" ht="15.75" thickBot="1">
      <c r="A3551" s="19" t="s">
        <v>8242</v>
      </c>
      <c r="B3551" t="str">
        <f>_xlfn.XLOOKUP(tblnventory[[#This Row],[Item]],[1]!tblDescription[Item],[1]!tblDescription[Description])</f>
        <v>Catalyst 9166I AP (W6E, tri-band 4x4, XOR) w/Reg-Z</v>
      </c>
      <c r="C3551" t="str">
        <f>_xlfn.XLOOKUP(tblnventory[[#This Row],[Item]],[1]!tblDescription[Item],[1]!tblDescription[Type])</f>
        <v>WAP</v>
      </c>
      <c r="D3551" t="str">
        <f>_xlfn.XLOOKUP(tblnventory[[#This Row],[Use]],[1]!tblCodes[Use],[1]!tblCodes[Code])</f>
        <v>WiFi</v>
      </c>
      <c r="E3551" s="13" t="s">
        <v>3504</v>
      </c>
      <c r="F3551" s="20">
        <v>44977</v>
      </c>
      <c r="G3551" s="24" t="str">
        <f>IF(ISBLANK(tblnventory[[#This Row],[Installed By]]),"Store","Installed")</f>
        <v>Store</v>
      </c>
      <c r="H3551" t="s">
        <v>8243</v>
      </c>
      <c r="J3551">
        <v>2191007950</v>
      </c>
      <c r="K3551" s="17"/>
      <c r="O3551" t="b">
        <f>IF(tblnventory[[#This Row],[Installed]],LEFT(tblnventory[[#This Row],[Location]],3))</f>
        <v>0</v>
      </c>
      <c r="P3551" t="str">
        <f>_xlfn.XLOOKUP(tblnventory[[#This Row],[Serial Number]],[1]!tblDNACInventory[Floor],[1]!tblDNACInventory[Name],"Not Used")</f>
        <v>Not Used</v>
      </c>
      <c r="T3551" t="b">
        <f>NOT(ISBLANK(tblnventory[[#This Row],[Installed By]]))</f>
        <v>0</v>
      </c>
      <c r="U3551" t="str">
        <f>VLOOKUP(A3551, [1]!tblDescription[#Data], 3, 0)</f>
        <v>Catalyst 9166I AP (W6E, tri-band 4x4, XOR) w/Reg-Z</v>
      </c>
      <c r="V3551" s="22" cm="1">
        <f t="array" ref="V3551">_xlfn.XLOOKUP(1,([1]!tblOrders[Order]=tblnventory[[#This Row],[PO]])*([1]!tblOrders[Description]=tblnventory[[#This Row],[Item]]),[1]!tblOrders[Unit Total],0)</f>
        <v>902.54</v>
      </c>
      <c r="W3551" s="23" cm="1">
        <f t="array" ref="W3551">_xlfn.XLOOKUP(1,([1]!tblOrders[Order]=tblnventory[[#This Row],[PO]])*([1]!tblOrders[Description]=tblnventory[[#This Row],[Item]]),[1]!tblOrders[Licence])</f>
        <v>0</v>
      </c>
      <c r="X3551" t="b" cm="1">
        <f t="array" ref="X3551">NOT(_xlfn.XLOOKUP(tblnventory[[#This Row],[PO]]&amp;tblnventory[[#This Row],[Item]],[1]!tblOrders[Order]&amp;[1]!tblOrders[Description],[1]!tblOrders[Paid Licence],FALSE))</f>
        <v>1</v>
      </c>
      <c r="Y35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52" spans="1:25" ht="15.75" thickBot="1">
      <c r="A3552" s="19" t="s">
        <v>8242</v>
      </c>
      <c r="B3552" t="str">
        <f>_xlfn.XLOOKUP(tblnventory[[#This Row],[Item]],[1]!tblDescription[Item],[1]!tblDescription[Description])</f>
        <v>Catalyst 9166I AP (W6E, tri-band 4x4, XOR) w/Reg-Z</v>
      </c>
      <c r="C3552" t="str">
        <f>_xlfn.XLOOKUP(tblnventory[[#This Row],[Item]],[1]!tblDescription[Item],[1]!tblDescription[Type])</f>
        <v>WAP</v>
      </c>
      <c r="D3552" t="str">
        <f>_xlfn.XLOOKUP(tblnventory[[#This Row],[Use]],[1]!tblCodes[Use],[1]!tblCodes[Code])</f>
        <v>WiFi</v>
      </c>
      <c r="E3552" s="13" t="s">
        <v>3505</v>
      </c>
      <c r="F3552" s="20">
        <v>44977</v>
      </c>
      <c r="G3552" s="24" t="str">
        <f>IF(ISBLANK(tblnventory[[#This Row],[Installed By]]),"Store","Installed")</f>
        <v>Store</v>
      </c>
      <c r="H3552" t="s">
        <v>8243</v>
      </c>
      <c r="J3552">
        <v>2191007950</v>
      </c>
      <c r="K3552" s="17"/>
      <c r="O3552" t="b">
        <f>IF(tblnventory[[#This Row],[Installed]],LEFT(tblnventory[[#This Row],[Location]],3))</f>
        <v>0</v>
      </c>
      <c r="P3552" t="str">
        <f>_xlfn.XLOOKUP(tblnventory[[#This Row],[Serial Number]],[1]!tblDNACInventory[Floor],[1]!tblDNACInventory[Name],"Not Used")</f>
        <v>Not Used</v>
      </c>
      <c r="T3552" t="b">
        <f>NOT(ISBLANK(tblnventory[[#This Row],[Installed By]]))</f>
        <v>0</v>
      </c>
      <c r="U3552" t="str">
        <f>VLOOKUP(A3552, [1]!tblDescription[#Data], 3, 0)</f>
        <v>Catalyst 9166I AP (W6E, tri-band 4x4, XOR) w/Reg-Z</v>
      </c>
      <c r="V3552" s="22" cm="1">
        <f t="array" ref="V3552">_xlfn.XLOOKUP(1,([1]!tblOrders[Order]=tblnventory[[#This Row],[PO]])*([1]!tblOrders[Description]=tblnventory[[#This Row],[Item]]),[1]!tblOrders[Unit Total],0)</f>
        <v>902.54</v>
      </c>
      <c r="W3552" s="23" cm="1">
        <f t="array" ref="W3552">_xlfn.XLOOKUP(1,([1]!tblOrders[Order]=tblnventory[[#This Row],[PO]])*([1]!tblOrders[Description]=tblnventory[[#This Row],[Item]]),[1]!tblOrders[Licence])</f>
        <v>0</v>
      </c>
      <c r="X3552" t="b" cm="1">
        <f t="array" ref="X3552">NOT(_xlfn.XLOOKUP(tblnventory[[#This Row],[PO]]&amp;tblnventory[[#This Row],[Item]],[1]!tblOrders[Order]&amp;[1]!tblOrders[Description],[1]!tblOrders[Paid Licence],FALSE))</f>
        <v>1</v>
      </c>
      <c r="Y35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53" spans="1:25" ht="15.75" thickBot="1">
      <c r="A3553" s="19" t="s">
        <v>8242</v>
      </c>
      <c r="B3553" t="str">
        <f>_xlfn.XLOOKUP(tblnventory[[#This Row],[Item]],[1]!tblDescription[Item],[1]!tblDescription[Description])</f>
        <v>Catalyst 9166I AP (W6E, tri-band 4x4, XOR) w/Reg-Z</v>
      </c>
      <c r="C3553" t="str">
        <f>_xlfn.XLOOKUP(tblnventory[[#This Row],[Item]],[1]!tblDescription[Item],[1]!tblDescription[Type])</f>
        <v>WAP</v>
      </c>
      <c r="D3553" t="str">
        <f>_xlfn.XLOOKUP(tblnventory[[#This Row],[Use]],[1]!tblCodes[Use],[1]!tblCodes[Code])</f>
        <v>WiFi</v>
      </c>
      <c r="E3553" s="13" t="s">
        <v>3506</v>
      </c>
      <c r="F3553" s="20">
        <v>44977</v>
      </c>
      <c r="G3553" s="24" t="str">
        <f>IF(ISBLANK(tblnventory[[#This Row],[Installed By]]),"Store","Installed")</f>
        <v>Store</v>
      </c>
      <c r="H3553" t="s">
        <v>8243</v>
      </c>
      <c r="J3553">
        <v>2191007950</v>
      </c>
      <c r="K3553" s="17"/>
      <c r="O3553" t="b">
        <f>IF(tblnventory[[#This Row],[Installed]],LEFT(tblnventory[[#This Row],[Location]],3))</f>
        <v>0</v>
      </c>
      <c r="P3553" t="str">
        <f>_xlfn.XLOOKUP(tblnventory[[#This Row],[Serial Number]],[1]!tblDNACInventory[Floor],[1]!tblDNACInventory[Name],"Not Used")</f>
        <v>Not Used</v>
      </c>
      <c r="T3553" t="b">
        <f>NOT(ISBLANK(tblnventory[[#This Row],[Installed By]]))</f>
        <v>0</v>
      </c>
      <c r="U3553" t="str">
        <f>VLOOKUP(A3553, [1]!tblDescription[#Data], 3, 0)</f>
        <v>Catalyst 9166I AP (W6E, tri-band 4x4, XOR) w/Reg-Z</v>
      </c>
      <c r="V3553" s="22" cm="1">
        <f t="array" ref="V3553">_xlfn.XLOOKUP(1,([1]!tblOrders[Order]=tblnventory[[#This Row],[PO]])*([1]!tblOrders[Description]=tblnventory[[#This Row],[Item]]),[1]!tblOrders[Unit Total],0)</f>
        <v>902.54</v>
      </c>
      <c r="W3553" s="23" cm="1">
        <f t="array" ref="W3553">_xlfn.XLOOKUP(1,([1]!tblOrders[Order]=tblnventory[[#This Row],[PO]])*([1]!tblOrders[Description]=tblnventory[[#This Row],[Item]]),[1]!tblOrders[Licence])</f>
        <v>0</v>
      </c>
      <c r="X3553" t="b" cm="1">
        <f t="array" ref="X3553">NOT(_xlfn.XLOOKUP(tblnventory[[#This Row],[PO]]&amp;tblnventory[[#This Row],[Item]],[1]!tblOrders[Order]&amp;[1]!tblOrders[Description],[1]!tblOrders[Paid Licence],FALSE))</f>
        <v>1</v>
      </c>
      <c r="Y35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54" spans="1:25" ht="15.75" thickBot="1">
      <c r="A3554" s="19" t="s">
        <v>8242</v>
      </c>
      <c r="B3554" t="str">
        <f>_xlfn.XLOOKUP(tblnventory[[#This Row],[Item]],[1]!tblDescription[Item],[1]!tblDescription[Description])</f>
        <v>Catalyst 9166I AP (W6E, tri-band 4x4, XOR) w/Reg-Z</v>
      </c>
      <c r="C3554" t="str">
        <f>_xlfn.XLOOKUP(tblnventory[[#This Row],[Item]],[1]!tblDescription[Item],[1]!tblDescription[Type])</f>
        <v>WAP</v>
      </c>
      <c r="D3554" t="str">
        <f>_xlfn.XLOOKUP(tblnventory[[#This Row],[Use]],[1]!tblCodes[Use],[1]!tblCodes[Code])</f>
        <v>WiFi</v>
      </c>
      <c r="E3554" s="13" t="s">
        <v>3507</v>
      </c>
      <c r="F3554" s="20">
        <v>44977</v>
      </c>
      <c r="G3554" s="24" t="str">
        <f>IF(ISBLANK(tblnventory[[#This Row],[Installed By]]),"Store","Installed")</f>
        <v>Store</v>
      </c>
      <c r="H3554" t="s">
        <v>8243</v>
      </c>
      <c r="J3554">
        <v>2191007950</v>
      </c>
      <c r="K3554" s="17"/>
      <c r="O3554" t="b">
        <f>IF(tblnventory[[#This Row],[Installed]],LEFT(tblnventory[[#This Row],[Location]],3))</f>
        <v>0</v>
      </c>
      <c r="P3554" t="str">
        <f>_xlfn.XLOOKUP(tblnventory[[#This Row],[Serial Number]],[1]!tblDNACInventory[Floor],[1]!tblDNACInventory[Name],"Not Used")</f>
        <v>Not Used</v>
      </c>
      <c r="T3554" t="b">
        <f>NOT(ISBLANK(tblnventory[[#This Row],[Installed By]]))</f>
        <v>0</v>
      </c>
      <c r="U3554" t="str">
        <f>VLOOKUP(A3554, [1]!tblDescription[#Data], 3, 0)</f>
        <v>Catalyst 9166I AP (W6E, tri-band 4x4, XOR) w/Reg-Z</v>
      </c>
      <c r="V3554" s="22" cm="1">
        <f t="array" ref="V3554">_xlfn.XLOOKUP(1,([1]!tblOrders[Order]=tblnventory[[#This Row],[PO]])*([1]!tblOrders[Description]=tblnventory[[#This Row],[Item]]),[1]!tblOrders[Unit Total],0)</f>
        <v>902.54</v>
      </c>
      <c r="W3554" s="23" cm="1">
        <f t="array" ref="W3554">_xlfn.XLOOKUP(1,([1]!tblOrders[Order]=tblnventory[[#This Row],[PO]])*([1]!tblOrders[Description]=tblnventory[[#This Row],[Item]]),[1]!tblOrders[Licence])</f>
        <v>0</v>
      </c>
      <c r="X3554" t="b" cm="1">
        <f t="array" ref="X3554">NOT(_xlfn.XLOOKUP(tblnventory[[#This Row],[PO]]&amp;tblnventory[[#This Row],[Item]],[1]!tblOrders[Order]&amp;[1]!tblOrders[Description],[1]!tblOrders[Paid Licence],FALSE))</f>
        <v>1</v>
      </c>
      <c r="Y35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55" spans="1:25" ht="15.75" thickBot="1">
      <c r="A3555" s="19" t="s">
        <v>8242</v>
      </c>
      <c r="B3555" t="str">
        <f>_xlfn.XLOOKUP(tblnventory[[#This Row],[Item]],[1]!tblDescription[Item],[1]!tblDescription[Description])</f>
        <v>Catalyst 9166I AP (W6E, tri-band 4x4, XOR) w/Reg-Z</v>
      </c>
      <c r="C3555" t="str">
        <f>_xlfn.XLOOKUP(tblnventory[[#This Row],[Item]],[1]!tblDescription[Item],[1]!tblDescription[Type])</f>
        <v>WAP</v>
      </c>
      <c r="D3555" t="str">
        <f>_xlfn.XLOOKUP(tblnventory[[#This Row],[Use]],[1]!tblCodes[Use],[1]!tblCodes[Code])</f>
        <v>WiFi</v>
      </c>
      <c r="E3555" s="13" t="s">
        <v>3508</v>
      </c>
      <c r="F3555" s="20">
        <v>44977</v>
      </c>
      <c r="G3555" s="24" t="str">
        <f>IF(ISBLANK(tblnventory[[#This Row],[Installed By]]),"Store","Installed")</f>
        <v>Store</v>
      </c>
      <c r="H3555" t="s">
        <v>8243</v>
      </c>
      <c r="J3555">
        <v>2191007950</v>
      </c>
      <c r="K3555" s="17"/>
      <c r="O3555" t="b">
        <f>IF(tblnventory[[#This Row],[Installed]],LEFT(tblnventory[[#This Row],[Location]],3))</f>
        <v>0</v>
      </c>
      <c r="P3555" t="str">
        <f>_xlfn.XLOOKUP(tblnventory[[#This Row],[Serial Number]],[1]!tblDNACInventory[Floor],[1]!tblDNACInventory[Name],"Not Used")</f>
        <v>Not Used</v>
      </c>
      <c r="T3555" t="b">
        <f>NOT(ISBLANK(tblnventory[[#This Row],[Installed By]]))</f>
        <v>0</v>
      </c>
      <c r="U3555" t="str">
        <f>VLOOKUP(A3555, [1]!tblDescription[#Data], 3, 0)</f>
        <v>Catalyst 9166I AP (W6E, tri-band 4x4, XOR) w/Reg-Z</v>
      </c>
      <c r="V3555" s="22" cm="1">
        <f t="array" ref="V3555">_xlfn.XLOOKUP(1,([1]!tblOrders[Order]=tblnventory[[#This Row],[PO]])*([1]!tblOrders[Description]=tblnventory[[#This Row],[Item]]),[1]!tblOrders[Unit Total],0)</f>
        <v>902.54</v>
      </c>
      <c r="W3555" s="23" cm="1">
        <f t="array" ref="W3555">_xlfn.XLOOKUP(1,([1]!tblOrders[Order]=tblnventory[[#This Row],[PO]])*([1]!tblOrders[Description]=tblnventory[[#This Row],[Item]]),[1]!tblOrders[Licence])</f>
        <v>0</v>
      </c>
      <c r="X3555" t="b" cm="1">
        <f t="array" ref="X3555">NOT(_xlfn.XLOOKUP(tblnventory[[#This Row],[PO]]&amp;tblnventory[[#This Row],[Item]],[1]!tblOrders[Order]&amp;[1]!tblOrders[Description],[1]!tblOrders[Paid Licence],FALSE))</f>
        <v>1</v>
      </c>
      <c r="Y35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56" spans="1:25" ht="15.75" thickBot="1">
      <c r="A3556" s="19" t="s">
        <v>8242</v>
      </c>
      <c r="B3556" t="str">
        <f>_xlfn.XLOOKUP(tblnventory[[#This Row],[Item]],[1]!tblDescription[Item],[1]!tblDescription[Description])</f>
        <v>Catalyst 9166I AP (W6E, tri-band 4x4, XOR) w/Reg-Z</v>
      </c>
      <c r="C3556" t="str">
        <f>_xlfn.XLOOKUP(tblnventory[[#This Row],[Item]],[1]!tblDescription[Item],[1]!tblDescription[Type])</f>
        <v>WAP</v>
      </c>
      <c r="D3556" t="str">
        <f>_xlfn.XLOOKUP(tblnventory[[#This Row],[Use]],[1]!tblCodes[Use],[1]!tblCodes[Code])</f>
        <v>WiFi</v>
      </c>
      <c r="E3556" s="13" t="s">
        <v>3509</v>
      </c>
      <c r="F3556" s="20">
        <v>44977</v>
      </c>
      <c r="G3556" s="24" t="str">
        <f>IF(ISBLANK(tblnventory[[#This Row],[Installed By]]),"Store","Installed")</f>
        <v>Store</v>
      </c>
      <c r="H3556" t="s">
        <v>8243</v>
      </c>
      <c r="J3556">
        <v>2191007950</v>
      </c>
      <c r="K3556" s="17"/>
      <c r="O3556" t="b">
        <f>IF(tblnventory[[#This Row],[Installed]],LEFT(tblnventory[[#This Row],[Location]],3))</f>
        <v>0</v>
      </c>
      <c r="P3556" t="str">
        <f>_xlfn.XLOOKUP(tblnventory[[#This Row],[Serial Number]],[1]!tblDNACInventory[Floor],[1]!tblDNACInventory[Name],"Not Used")</f>
        <v>Not Used</v>
      </c>
      <c r="T3556" t="b">
        <f>NOT(ISBLANK(tblnventory[[#This Row],[Installed By]]))</f>
        <v>0</v>
      </c>
      <c r="U3556" t="str">
        <f>VLOOKUP(A3556, [1]!tblDescription[#Data], 3, 0)</f>
        <v>Catalyst 9166I AP (W6E, tri-band 4x4, XOR) w/Reg-Z</v>
      </c>
      <c r="V3556" s="22" cm="1">
        <f t="array" ref="V3556">_xlfn.XLOOKUP(1,([1]!tblOrders[Order]=tblnventory[[#This Row],[PO]])*([1]!tblOrders[Description]=tblnventory[[#This Row],[Item]]),[1]!tblOrders[Unit Total],0)</f>
        <v>902.54</v>
      </c>
      <c r="W3556" s="23" cm="1">
        <f t="array" ref="W3556">_xlfn.XLOOKUP(1,([1]!tblOrders[Order]=tblnventory[[#This Row],[PO]])*([1]!tblOrders[Description]=tblnventory[[#This Row],[Item]]),[1]!tblOrders[Licence])</f>
        <v>0</v>
      </c>
      <c r="X3556" t="b" cm="1">
        <f t="array" ref="X3556">NOT(_xlfn.XLOOKUP(tblnventory[[#This Row],[PO]]&amp;tblnventory[[#This Row],[Item]],[1]!tblOrders[Order]&amp;[1]!tblOrders[Description],[1]!tblOrders[Paid Licence],FALSE))</f>
        <v>1</v>
      </c>
      <c r="Y35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57" spans="1:25" ht="15.75" thickBot="1">
      <c r="A3557" s="19" t="s">
        <v>8242</v>
      </c>
      <c r="B3557" t="str">
        <f>_xlfn.XLOOKUP(tblnventory[[#This Row],[Item]],[1]!tblDescription[Item],[1]!tblDescription[Description])</f>
        <v>Catalyst 9166I AP (W6E, tri-band 4x4, XOR) w/Reg-Z</v>
      </c>
      <c r="C3557" t="str">
        <f>_xlfn.XLOOKUP(tblnventory[[#This Row],[Item]],[1]!tblDescription[Item],[1]!tblDescription[Type])</f>
        <v>WAP</v>
      </c>
      <c r="D3557" t="str">
        <f>_xlfn.XLOOKUP(tblnventory[[#This Row],[Use]],[1]!tblCodes[Use],[1]!tblCodes[Code])</f>
        <v>WiFi</v>
      </c>
      <c r="E3557" s="13" t="s">
        <v>3510</v>
      </c>
      <c r="F3557" s="20">
        <v>44977</v>
      </c>
      <c r="G3557" s="24" t="str">
        <f>IF(ISBLANK(tblnventory[[#This Row],[Installed By]]),"Store","Installed")</f>
        <v>Store</v>
      </c>
      <c r="H3557" t="s">
        <v>8243</v>
      </c>
      <c r="J3557">
        <v>2191007950</v>
      </c>
      <c r="K3557" s="17"/>
      <c r="O3557" t="b">
        <f>IF(tblnventory[[#This Row],[Installed]],LEFT(tblnventory[[#This Row],[Location]],3))</f>
        <v>0</v>
      </c>
      <c r="P3557" t="str">
        <f>_xlfn.XLOOKUP(tblnventory[[#This Row],[Serial Number]],[1]!tblDNACInventory[Floor],[1]!tblDNACInventory[Name],"Not Used")</f>
        <v>Not Used</v>
      </c>
      <c r="T3557" t="b">
        <f>NOT(ISBLANK(tblnventory[[#This Row],[Installed By]]))</f>
        <v>0</v>
      </c>
      <c r="U3557" t="str">
        <f>VLOOKUP(A3557, [1]!tblDescription[#Data], 3, 0)</f>
        <v>Catalyst 9166I AP (W6E, tri-band 4x4, XOR) w/Reg-Z</v>
      </c>
      <c r="V3557" s="22" cm="1">
        <f t="array" ref="V3557">_xlfn.XLOOKUP(1,([1]!tblOrders[Order]=tblnventory[[#This Row],[PO]])*([1]!tblOrders[Description]=tblnventory[[#This Row],[Item]]),[1]!tblOrders[Unit Total],0)</f>
        <v>902.54</v>
      </c>
      <c r="W3557" s="23" cm="1">
        <f t="array" ref="W3557">_xlfn.XLOOKUP(1,([1]!tblOrders[Order]=tblnventory[[#This Row],[PO]])*([1]!tblOrders[Description]=tblnventory[[#This Row],[Item]]),[1]!tblOrders[Licence])</f>
        <v>0</v>
      </c>
      <c r="X3557" t="b" cm="1">
        <f t="array" ref="X3557">NOT(_xlfn.XLOOKUP(tblnventory[[#This Row],[PO]]&amp;tblnventory[[#This Row],[Item]],[1]!tblOrders[Order]&amp;[1]!tblOrders[Description],[1]!tblOrders[Paid Licence],FALSE))</f>
        <v>1</v>
      </c>
      <c r="Y35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58" spans="1:25" ht="15.75" thickBot="1">
      <c r="A3558" s="19" t="s">
        <v>8242</v>
      </c>
      <c r="B3558" t="str">
        <f>_xlfn.XLOOKUP(tblnventory[[#This Row],[Item]],[1]!tblDescription[Item],[1]!tblDescription[Description])</f>
        <v>Catalyst 9166I AP (W6E, tri-band 4x4, XOR) w/Reg-Z</v>
      </c>
      <c r="C3558" t="str">
        <f>_xlfn.XLOOKUP(tblnventory[[#This Row],[Item]],[1]!tblDescription[Item],[1]!tblDescription[Type])</f>
        <v>WAP</v>
      </c>
      <c r="D3558" t="str">
        <f>_xlfn.XLOOKUP(tblnventory[[#This Row],[Use]],[1]!tblCodes[Use],[1]!tblCodes[Code])</f>
        <v>WiFi</v>
      </c>
      <c r="E3558" s="13" t="s">
        <v>3511</v>
      </c>
      <c r="F3558" s="20">
        <v>44977</v>
      </c>
      <c r="G3558" s="24" t="str">
        <f>IF(ISBLANK(tblnventory[[#This Row],[Installed By]]),"Store","Installed")</f>
        <v>Store</v>
      </c>
      <c r="H3558" t="s">
        <v>8243</v>
      </c>
      <c r="J3558">
        <v>2191007950</v>
      </c>
      <c r="K3558" s="17"/>
      <c r="O3558" t="b">
        <f>IF(tblnventory[[#This Row],[Installed]],LEFT(tblnventory[[#This Row],[Location]],3))</f>
        <v>0</v>
      </c>
      <c r="P3558" t="str">
        <f>_xlfn.XLOOKUP(tblnventory[[#This Row],[Serial Number]],[1]!tblDNACInventory[Floor],[1]!tblDNACInventory[Name],"Not Used")</f>
        <v>Not Used</v>
      </c>
      <c r="T3558" t="b">
        <f>NOT(ISBLANK(tblnventory[[#This Row],[Installed By]]))</f>
        <v>0</v>
      </c>
      <c r="U3558" t="str">
        <f>VLOOKUP(A3558, [1]!tblDescription[#Data], 3, 0)</f>
        <v>Catalyst 9166I AP (W6E, tri-band 4x4, XOR) w/Reg-Z</v>
      </c>
      <c r="V3558" s="22" cm="1">
        <f t="array" ref="V3558">_xlfn.XLOOKUP(1,([1]!tblOrders[Order]=tblnventory[[#This Row],[PO]])*([1]!tblOrders[Description]=tblnventory[[#This Row],[Item]]),[1]!tblOrders[Unit Total],0)</f>
        <v>902.54</v>
      </c>
      <c r="W3558" s="23" cm="1">
        <f t="array" ref="W3558">_xlfn.XLOOKUP(1,([1]!tblOrders[Order]=tblnventory[[#This Row],[PO]])*([1]!tblOrders[Description]=tblnventory[[#This Row],[Item]]),[1]!tblOrders[Licence])</f>
        <v>0</v>
      </c>
      <c r="X3558" t="b" cm="1">
        <f t="array" ref="X3558">NOT(_xlfn.XLOOKUP(tblnventory[[#This Row],[PO]]&amp;tblnventory[[#This Row],[Item]],[1]!tblOrders[Order]&amp;[1]!tblOrders[Description],[1]!tblOrders[Paid Licence],FALSE))</f>
        <v>1</v>
      </c>
      <c r="Y35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59" spans="1:25" ht="15.75" thickBot="1">
      <c r="A3559" s="19" t="s">
        <v>8242</v>
      </c>
      <c r="B3559" t="str">
        <f>_xlfn.XLOOKUP(tblnventory[[#This Row],[Item]],[1]!tblDescription[Item],[1]!tblDescription[Description])</f>
        <v>Catalyst 9166I AP (W6E, tri-band 4x4, XOR) w/Reg-Z</v>
      </c>
      <c r="C3559" t="str">
        <f>_xlfn.XLOOKUP(tblnventory[[#This Row],[Item]],[1]!tblDescription[Item],[1]!tblDescription[Type])</f>
        <v>WAP</v>
      </c>
      <c r="D3559" t="str">
        <f>_xlfn.XLOOKUP(tblnventory[[#This Row],[Use]],[1]!tblCodes[Use],[1]!tblCodes[Code])</f>
        <v>WiFi</v>
      </c>
      <c r="E3559" s="13" t="s">
        <v>3512</v>
      </c>
      <c r="F3559" s="20">
        <v>44977</v>
      </c>
      <c r="G3559" s="24" t="str">
        <f>IF(ISBLANK(tblnventory[[#This Row],[Installed By]]),"Store","Installed")</f>
        <v>Store</v>
      </c>
      <c r="H3559" t="s">
        <v>8243</v>
      </c>
      <c r="J3559">
        <v>2191007950</v>
      </c>
      <c r="K3559" s="17"/>
      <c r="O3559" t="b">
        <f>IF(tblnventory[[#This Row],[Installed]],LEFT(tblnventory[[#This Row],[Location]],3))</f>
        <v>0</v>
      </c>
      <c r="P3559" t="str">
        <f>_xlfn.XLOOKUP(tblnventory[[#This Row],[Serial Number]],[1]!tblDNACInventory[Floor],[1]!tblDNACInventory[Name],"Not Used")</f>
        <v>Not Used</v>
      </c>
      <c r="T3559" t="b">
        <f>NOT(ISBLANK(tblnventory[[#This Row],[Installed By]]))</f>
        <v>0</v>
      </c>
      <c r="U3559" t="str">
        <f>VLOOKUP(A3559, [1]!tblDescription[#Data], 3, 0)</f>
        <v>Catalyst 9166I AP (W6E, tri-band 4x4, XOR) w/Reg-Z</v>
      </c>
      <c r="V3559" s="22" cm="1">
        <f t="array" ref="V3559">_xlfn.XLOOKUP(1,([1]!tblOrders[Order]=tblnventory[[#This Row],[PO]])*([1]!tblOrders[Description]=tblnventory[[#This Row],[Item]]),[1]!tblOrders[Unit Total],0)</f>
        <v>902.54</v>
      </c>
      <c r="W3559" s="23" cm="1">
        <f t="array" ref="W3559">_xlfn.XLOOKUP(1,([1]!tblOrders[Order]=tblnventory[[#This Row],[PO]])*([1]!tblOrders[Description]=tblnventory[[#This Row],[Item]]),[1]!tblOrders[Licence])</f>
        <v>0</v>
      </c>
      <c r="X3559" t="b" cm="1">
        <f t="array" ref="X3559">NOT(_xlfn.XLOOKUP(tblnventory[[#This Row],[PO]]&amp;tblnventory[[#This Row],[Item]],[1]!tblOrders[Order]&amp;[1]!tblOrders[Description],[1]!tblOrders[Paid Licence],FALSE))</f>
        <v>1</v>
      </c>
      <c r="Y35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60" spans="1:25" ht="15.75" thickBot="1">
      <c r="A3560" s="19" t="s">
        <v>8242</v>
      </c>
      <c r="B3560" t="str">
        <f>_xlfn.XLOOKUP(tblnventory[[#This Row],[Item]],[1]!tblDescription[Item],[1]!tblDescription[Description])</f>
        <v>Catalyst 9166I AP (W6E, tri-band 4x4, XOR) w/Reg-Z</v>
      </c>
      <c r="C3560" t="str">
        <f>_xlfn.XLOOKUP(tblnventory[[#This Row],[Item]],[1]!tblDescription[Item],[1]!tblDescription[Type])</f>
        <v>WAP</v>
      </c>
      <c r="D3560" t="str">
        <f>_xlfn.XLOOKUP(tblnventory[[#This Row],[Use]],[1]!tblCodes[Use],[1]!tblCodes[Code])</f>
        <v>WiFi</v>
      </c>
      <c r="E3560" s="13" t="s">
        <v>3513</v>
      </c>
      <c r="F3560" s="20">
        <v>44977</v>
      </c>
      <c r="G3560" s="24" t="str">
        <f>IF(ISBLANK(tblnventory[[#This Row],[Installed By]]),"Store","Installed")</f>
        <v>Store</v>
      </c>
      <c r="H3560" t="s">
        <v>8243</v>
      </c>
      <c r="J3560">
        <v>2191007950</v>
      </c>
      <c r="K3560" s="17"/>
      <c r="O3560" t="b">
        <f>IF(tblnventory[[#This Row],[Installed]],LEFT(tblnventory[[#This Row],[Location]],3))</f>
        <v>0</v>
      </c>
      <c r="P3560" t="str">
        <f>_xlfn.XLOOKUP(tblnventory[[#This Row],[Serial Number]],[1]!tblDNACInventory[Floor],[1]!tblDNACInventory[Name],"Not Used")</f>
        <v>Not Used</v>
      </c>
      <c r="T3560" t="b">
        <f>NOT(ISBLANK(tblnventory[[#This Row],[Installed By]]))</f>
        <v>0</v>
      </c>
      <c r="U3560" t="str">
        <f>VLOOKUP(A3560, [1]!tblDescription[#Data], 3, 0)</f>
        <v>Catalyst 9166I AP (W6E, tri-band 4x4, XOR) w/Reg-Z</v>
      </c>
      <c r="V3560" s="22" cm="1">
        <f t="array" ref="V3560">_xlfn.XLOOKUP(1,([1]!tblOrders[Order]=tblnventory[[#This Row],[PO]])*([1]!tblOrders[Description]=tblnventory[[#This Row],[Item]]),[1]!tblOrders[Unit Total],0)</f>
        <v>902.54</v>
      </c>
      <c r="W3560" s="23" cm="1">
        <f t="array" ref="W3560">_xlfn.XLOOKUP(1,([1]!tblOrders[Order]=tblnventory[[#This Row],[PO]])*([1]!tblOrders[Description]=tblnventory[[#This Row],[Item]]),[1]!tblOrders[Licence])</f>
        <v>0</v>
      </c>
      <c r="X3560" t="b" cm="1">
        <f t="array" ref="X3560">NOT(_xlfn.XLOOKUP(tblnventory[[#This Row],[PO]]&amp;tblnventory[[#This Row],[Item]],[1]!tblOrders[Order]&amp;[1]!tblOrders[Description],[1]!tblOrders[Paid Licence],FALSE))</f>
        <v>1</v>
      </c>
      <c r="Y35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61" spans="1:25" ht="15.75" thickBot="1">
      <c r="A3561" s="19" t="s">
        <v>8242</v>
      </c>
      <c r="B3561" t="str">
        <f>_xlfn.XLOOKUP(tblnventory[[#This Row],[Item]],[1]!tblDescription[Item],[1]!tblDescription[Description])</f>
        <v>Catalyst 9166I AP (W6E, tri-band 4x4, XOR) w/Reg-Z</v>
      </c>
      <c r="C3561" t="str">
        <f>_xlfn.XLOOKUP(tblnventory[[#This Row],[Item]],[1]!tblDescription[Item],[1]!tblDescription[Type])</f>
        <v>WAP</v>
      </c>
      <c r="D3561" t="str">
        <f>_xlfn.XLOOKUP(tblnventory[[#This Row],[Use]],[1]!tblCodes[Use],[1]!tblCodes[Code])</f>
        <v>WiFi</v>
      </c>
      <c r="E3561" s="13" t="s">
        <v>3514</v>
      </c>
      <c r="F3561" s="20">
        <v>44977</v>
      </c>
      <c r="G3561" s="24" t="str">
        <f>IF(ISBLANK(tblnventory[[#This Row],[Installed By]]),"Store","Installed")</f>
        <v>Store</v>
      </c>
      <c r="H3561" t="s">
        <v>8243</v>
      </c>
      <c r="J3561">
        <v>2191007950</v>
      </c>
      <c r="K3561" s="17"/>
      <c r="O3561" t="b">
        <f>IF(tblnventory[[#This Row],[Installed]],LEFT(tblnventory[[#This Row],[Location]],3))</f>
        <v>0</v>
      </c>
      <c r="P3561" t="str">
        <f>_xlfn.XLOOKUP(tblnventory[[#This Row],[Serial Number]],[1]!tblDNACInventory[Floor],[1]!tblDNACInventory[Name],"Not Used")</f>
        <v>Not Used</v>
      </c>
      <c r="T3561" t="b">
        <f>NOT(ISBLANK(tblnventory[[#This Row],[Installed By]]))</f>
        <v>0</v>
      </c>
      <c r="U3561" t="str">
        <f>VLOOKUP(A3561, [1]!tblDescription[#Data], 3, 0)</f>
        <v>Catalyst 9166I AP (W6E, tri-band 4x4, XOR) w/Reg-Z</v>
      </c>
      <c r="V3561" s="22" cm="1">
        <f t="array" ref="V3561">_xlfn.XLOOKUP(1,([1]!tblOrders[Order]=tblnventory[[#This Row],[PO]])*([1]!tblOrders[Description]=tblnventory[[#This Row],[Item]]),[1]!tblOrders[Unit Total],0)</f>
        <v>902.54</v>
      </c>
      <c r="W3561" s="23" cm="1">
        <f t="array" ref="W3561">_xlfn.XLOOKUP(1,([1]!tblOrders[Order]=tblnventory[[#This Row],[PO]])*([1]!tblOrders[Description]=tblnventory[[#This Row],[Item]]),[1]!tblOrders[Licence])</f>
        <v>0</v>
      </c>
      <c r="X3561" t="b" cm="1">
        <f t="array" ref="X3561">NOT(_xlfn.XLOOKUP(tblnventory[[#This Row],[PO]]&amp;tblnventory[[#This Row],[Item]],[1]!tblOrders[Order]&amp;[1]!tblOrders[Description],[1]!tblOrders[Paid Licence],FALSE))</f>
        <v>1</v>
      </c>
      <c r="Y35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62" spans="1:25" ht="15.75" thickBot="1">
      <c r="A3562" s="19" t="s">
        <v>8242</v>
      </c>
      <c r="B3562" t="str">
        <f>_xlfn.XLOOKUP(tblnventory[[#This Row],[Item]],[1]!tblDescription[Item],[1]!tblDescription[Description])</f>
        <v>Catalyst 9166I AP (W6E, tri-band 4x4, XOR) w/Reg-Z</v>
      </c>
      <c r="C3562" t="str">
        <f>_xlfn.XLOOKUP(tblnventory[[#This Row],[Item]],[1]!tblDescription[Item],[1]!tblDescription[Type])</f>
        <v>WAP</v>
      </c>
      <c r="D3562" t="str">
        <f>_xlfn.XLOOKUP(tblnventory[[#This Row],[Use]],[1]!tblCodes[Use],[1]!tblCodes[Code])</f>
        <v>WiFi</v>
      </c>
      <c r="E3562" s="13" t="s">
        <v>3515</v>
      </c>
      <c r="F3562" s="20">
        <v>44977</v>
      </c>
      <c r="G3562" s="24" t="str">
        <f>IF(ISBLANK(tblnventory[[#This Row],[Installed By]]),"Store","Installed")</f>
        <v>Store</v>
      </c>
      <c r="H3562" t="s">
        <v>8243</v>
      </c>
      <c r="J3562">
        <v>2191007950</v>
      </c>
      <c r="K3562" s="17"/>
      <c r="O3562" t="b">
        <f>IF(tblnventory[[#This Row],[Installed]],LEFT(tblnventory[[#This Row],[Location]],3))</f>
        <v>0</v>
      </c>
      <c r="P3562" t="str">
        <f>_xlfn.XLOOKUP(tblnventory[[#This Row],[Serial Number]],[1]!tblDNACInventory[Floor],[1]!tblDNACInventory[Name],"Not Used")</f>
        <v>Not Used</v>
      </c>
      <c r="T3562" t="b">
        <f>NOT(ISBLANK(tblnventory[[#This Row],[Installed By]]))</f>
        <v>0</v>
      </c>
      <c r="U3562" t="str">
        <f>VLOOKUP(A3562, [1]!tblDescription[#Data], 3, 0)</f>
        <v>Catalyst 9166I AP (W6E, tri-band 4x4, XOR) w/Reg-Z</v>
      </c>
      <c r="V3562" s="22" cm="1">
        <f t="array" ref="V3562">_xlfn.XLOOKUP(1,([1]!tblOrders[Order]=tblnventory[[#This Row],[PO]])*([1]!tblOrders[Description]=tblnventory[[#This Row],[Item]]),[1]!tblOrders[Unit Total],0)</f>
        <v>902.54</v>
      </c>
      <c r="W3562" s="23" cm="1">
        <f t="array" ref="W3562">_xlfn.XLOOKUP(1,([1]!tblOrders[Order]=tblnventory[[#This Row],[PO]])*([1]!tblOrders[Description]=tblnventory[[#This Row],[Item]]),[1]!tblOrders[Licence])</f>
        <v>0</v>
      </c>
      <c r="X3562" t="b" cm="1">
        <f t="array" ref="X3562">NOT(_xlfn.XLOOKUP(tblnventory[[#This Row],[PO]]&amp;tblnventory[[#This Row],[Item]],[1]!tblOrders[Order]&amp;[1]!tblOrders[Description],[1]!tblOrders[Paid Licence],FALSE))</f>
        <v>1</v>
      </c>
      <c r="Y35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63" spans="1:25" ht="15.75" thickBot="1">
      <c r="A3563" s="19" t="s">
        <v>8242</v>
      </c>
      <c r="B3563" t="str">
        <f>_xlfn.XLOOKUP(tblnventory[[#This Row],[Item]],[1]!tblDescription[Item],[1]!tblDescription[Description])</f>
        <v>Catalyst 9166I AP (W6E, tri-band 4x4, XOR) w/Reg-Z</v>
      </c>
      <c r="C3563" t="str">
        <f>_xlfn.XLOOKUP(tblnventory[[#This Row],[Item]],[1]!tblDescription[Item],[1]!tblDescription[Type])</f>
        <v>WAP</v>
      </c>
      <c r="D3563" t="str">
        <f>_xlfn.XLOOKUP(tblnventory[[#This Row],[Use]],[1]!tblCodes[Use],[1]!tblCodes[Code])</f>
        <v>WiFi</v>
      </c>
      <c r="E3563" s="13" t="s">
        <v>3516</v>
      </c>
      <c r="F3563" s="20">
        <v>44977</v>
      </c>
      <c r="G3563" s="24" t="str">
        <f>IF(ISBLANK(tblnventory[[#This Row],[Installed By]]),"Store","Installed")</f>
        <v>Store</v>
      </c>
      <c r="H3563" t="s">
        <v>8243</v>
      </c>
      <c r="J3563">
        <v>2191007950</v>
      </c>
      <c r="K3563" s="17"/>
      <c r="O3563" t="b">
        <f>IF(tblnventory[[#This Row],[Installed]],LEFT(tblnventory[[#This Row],[Location]],3))</f>
        <v>0</v>
      </c>
      <c r="P3563" t="str">
        <f>_xlfn.XLOOKUP(tblnventory[[#This Row],[Serial Number]],[1]!tblDNACInventory[Floor],[1]!tblDNACInventory[Name],"Not Used")</f>
        <v>Not Used</v>
      </c>
      <c r="T3563" t="b">
        <f>NOT(ISBLANK(tblnventory[[#This Row],[Installed By]]))</f>
        <v>0</v>
      </c>
      <c r="U3563" t="str">
        <f>VLOOKUP(A3563, [1]!tblDescription[#Data], 3, 0)</f>
        <v>Catalyst 9166I AP (W6E, tri-band 4x4, XOR) w/Reg-Z</v>
      </c>
      <c r="V3563" s="22" cm="1">
        <f t="array" ref="V3563">_xlfn.XLOOKUP(1,([1]!tblOrders[Order]=tblnventory[[#This Row],[PO]])*([1]!tblOrders[Description]=tblnventory[[#This Row],[Item]]),[1]!tblOrders[Unit Total],0)</f>
        <v>902.54</v>
      </c>
      <c r="W3563" s="23" cm="1">
        <f t="array" ref="W3563">_xlfn.XLOOKUP(1,([1]!tblOrders[Order]=tblnventory[[#This Row],[PO]])*([1]!tblOrders[Description]=tblnventory[[#This Row],[Item]]),[1]!tblOrders[Licence])</f>
        <v>0</v>
      </c>
      <c r="X3563" t="b" cm="1">
        <f t="array" ref="X3563">NOT(_xlfn.XLOOKUP(tblnventory[[#This Row],[PO]]&amp;tblnventory[[#This Row],[Item]],[1]!tblOrders[Order]&amp;[1]!tblOrders[Description],[1]!tblOrders[Paid Licence],FALSE))</f>
        <v>1</v>
      </c>
      <c r="Y35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64" spans="1:25" ht="15.75" thickBot="1">
      <c r="A3564" s="19" t="s">
        <v>8242</v>
      </c>
      <c r="B3564" t="str">
        <f>_xlfn.XLOOKUP(tblnventory[[#This Row],[Item]],[1]!tblDescription[Item],[1]!tblDescription[Description])</f>
        <v>Catalyst 9166I AP (W6E, tri-band 4x4, XOR) w/Reg-Z</v>
      </c>
      <c r="C3564" t="str">
        <f>_xlfn.XLOOKUP(tblnventory[[#This Row],[Item]],[1]!tblDescription[Item],[1]!tblDescription[Type])</f>
        <v>WAP</v>
      </c>
      <c r="D3564" t="str">
        <f>_xlfn.XLOOKUP(tblnventory[[#This Row],[Use]],[1]!tblCodes[Use],[1]!tblCodes[Code])</f>
        <v>WiFi</v>
      </c>
      <c r="E3564" s="13" t="s">
        <v>3517</v>
      </c>
      <c r="F3564" s="20">
        <v>44977</v>
      </c>
      <c r="G3564" s="24" t="str">
        <f>IF(ISBLANK(tblnventory[[#This Row],[Installed By]]),"Store","Installed")</f>
        <v>Store</v>
      </c>
      <c r="H3564" t="s">
        <v>8243</v>
      </c>
      <c r="J3564">
        <v>2191007950</v>
      </c>
      <c r="K3564" s="17"/>
      <c r="O3564" t="b">
        <f>IF(tblnventory[[#This Row],[Installed]],LEFT(tblnventory[[#This Row],[Location]],3))</f>
        <v>0</v>
      </c>
      <c r="P3564" t="str">
        <f>_xlfn.XLOOKUP(tblnventory[[#This Row],[Serial Number]],[1]!tblDNACInventory[Floor],[1]!tblDNACInventory[Name],"Not Used")</f>
        <v>Not Used</v>
      </c>
      <c r="T3564" t="b">
        <f>NOT(ISBLANK(tblnventory[[#This Row],[Installed By]]))</f>
        <v>0</v>
      </c>
      <c r="U3564" t="str">
        <f>VLOOKUP(A3564, [1]!tblDescription[#Data], 3, 0)</f>
        <v>Catalyst 9166I AP (W6E, tri-band 4x4, XOR) w/Reg-Z</v>
      </c>
      <c r="V3564" s="22" cm="1">
        <f t="array" ref="V3564">_xlfn.XLOOKUP(1,([1]!tblOrders[Order]=tblnventory[[#This Row],[PO]])*([1]!tblOrders[Description]=tblnventory[[#This Row],[Item]]),[1]!tblOrders[Unit Total],0)</f>
        <v>902.54</v>
      </c>
      <c r="W3564" s="23" cm="1">
        <f t="array" ref="W3564">_xlfn.XLOOKUP(1,([1]!tblOrders[Order]=tblnventory[[#This Row],[PO]])*([1]!tblOrders[Description]=tblnventory[[#This Row],[Item]]),[1]!tblOrders[Licence])</f>
        <v>0</v>
      </c>
      <c r="X3564" t="b" cm="1">
        <f t="array" ref="X3564">NOT(_xlfn.XLOOKUP(tblnventory[[#This Row],[PO]]&amp;tblnventory[[#This Row],[Item]],[1]!tblOrders[Order]&amp;[1]!tblOrders[Description],[1]!tblOrders[Paid Licence],FALSE))</f>
        <v>1</v>
      </c>
      <c r="Y35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65" spans="1:25" ht="15.75" thickBot="1">
      <c r="A3565" s="19" t="s">
        <v>8242</v>
      </c>
      <c r="B3565" t="str">
        <f>_xlfn.XLOOKUP(tblnventory[[#This Row],[Item]],[1]!tblDescription[Item],[1]!tblDescription[Description])</f>
        <v>Catalyst 9166I AP (W6E, tri-band 4x4, XOR) w/Reg-Z</v>
      </c>
      <c r="C3565" t="str">
        <f>_xlfn.XLOOKUP(tblnventory[[#This Row],[Item]],[1]!tblDescription[Item],[1]!tblDescription[Type])</f>
        <v>WAP</v>
      </c>
      <c r="D3565" t="str">
        <f>_xlfn.XLOOKUP(tblnventory[[#This Row],[Use]],[1]!tblCodes[Use],[1]!tblCodes[Code])</f>
        <v>WiFi</v>
      </c>
      <c r="E3565" s="13" t="s">
        <v>3518</v>
      </c>
      <c r="F3565" s="20">
        <v>44977</v>
      </c>
      <c r="G3565" s="24" t="str">
        <f>IF(ISBLANK(tblnventory[[#This Row],[Installed By]]),"Store","Installed")</f>
        <v>Store</v>
      </c>
      <c r="H3565" t="s">
        <v>8243</v>
      </c>
      <c r="J3565">
        <v>2191007950</v>
      </c>
      <c r="K3565" s="17"/>
      <c r="O3565" t="b">
        <f>IF(tblnventory[[#This Row],[Installed]],LEFT(tblnventory[[#This Row],[Location]],3))</f>
        <v>0</v>
      </c>
      <c r="P3565" t="str">
        <f>_xlfn.XLOOKUP(tblnventory[[#This Row],[Serial Number]],[1]!tblDNACInventory[Floor],[1]!tblDNACInventory[Name],"Not Used")</f>
        <v>Not Used</v>
      </c>
      <c r="T3565" t="b">
        <f>NOT(ISBLANK(tblnventory[[#This Row],[Installed By]]))</f>
        <v>0</v>
      </c>
      <c r="U3565" t="str">
        <f>VLOOKUP(A3565, [1]!tblDescription[#Data], 3, 0)</f>
        <v>Catalyst 9166I AP (W6E, tri-band 4x4, XOR) w/Reg-Z</v>
      </c>
      <c r="V3565" s="22" cm="1">
        <f t="array" ref="V3565">_xlfn.XLOOKUP(1,([1]!tblOrders[Order]=tblnventory[[#This Row],[PO]])*([1]!tblOrders[Description]=tblnventory[[#This Row],[Item]]),[1]!tblOrders[Unit Total],0)</f>
        <v>902.54</v>
      </c>
      <c r="W3565" s="23" cm="1">
        <f t="array" ref="W3565">_xlfn.XLOOKUP(1,([1]!tblOrders[Order]=tblnventory[[#This Row],[PO]])*([1]!tblOrders[Description]=tblnventory[[#This Row],[Item]]),[1]!tblOrders[Licence])</f>
        <v>0</v>
      </c>
      <c r="X3565" t="b" cm="1">
        <f t="array" ref="X3565">NOT(_xlfn.XLOOKUP(tblnventory[[#This Row],[PO]]&amp;tblnventory[[#This Row],[Item]],[1]!tblOrders[Order]&amp;[1]!tblOrders[Description],[1]!tblOrders[Paid Licence],FALSE))</f>
        <v>1</v>
      </c>
      <c r="Y35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66" spans="1:25" ht="15.75" thickBot="1">
      <c r="A3566" s="19" t="s">
        <v>8242</v>
      </c>
      <c r="B3566" t="str">
        <f>_xlfn.XLOOKUP(tblnventory[[#This Row],[Item]],[1]!tblDescription[Item],[1]!tblDescription[Description])</f>
        <v>Catalyst 9166I AP (W6E, tri-band 4x4, XOR) w/Reg-Z</v>
      </c>
      <c r="C3566" t="str">
        <f>_xlfn.XLOOKUP(tblnventory[[#This Row],[Item]],[1]!tblDescription[Item],[1]!tblDescription[Type])</f>
        <v>WAP</v>
      </c>
      <c r="D3566" t="str">
        <f>_xlfn.XLOOKUP(tblnventory[[#This Row],[Use]],[1]!tblCodes[Use],[1]!tblCodes[Code])</f>
        <v>WiFi</v>
      </c>
      <c r="E3566" s="13" t="s">
        <v>3519</v>
      </c>
      <c r="F3566" s="20">
        <v>44977</v>
      </c>
      <c r="G3566" s="24" t="str">
        <f>IF(ISBLANK(tblnventory[[#This Row],[Installed By]]),"Store","Installed")</f>
        <v>Store</v>
      </c>
      <c r="H3566" t="s">
        <v>8243</v>
      </c>
      <c r="J3566">
        <v>2191007950</v>
      </c>
      <c r="K3566" s="17"/>
      <c r="O3566" t="b">
        <f>IF(tblnventory[[#This Row],[Installed]],LEFT(tblnventory[[#This Row],[Location]],3))</f>
        <v>0</v>
      </c>
      <c r="P3566" t="str">
        <f>_xlfn.XLOOKUP(tblnventory[[#This Row],[Serial Number]],[1]!tblDNACInventory[Floor],[1]!tblDNACInventory[Name],"Not Used")</f>
        <v>Not Used</v>
      </c>
      <c r="T3566" t="b">
        <f>NOT(ISBLANK(tblnventory[[#This Row],[Installed By]]))</f>
        <v>0</v>
      </c>
      <c r="U3566" t="str">
        <f>VLOOKUP(A3566, [1]!tblDescription[#Data], 3, 0)</f>
        <v>Catalyst 9166I AP (W6E, tri-band 4x4, XOR) w/Reg-Z</v>
      </c>
      <c r="V3566" s="22" cm="1">
        <f t="array" ref="V3566">_xlfn.XLOOKUP(1,([1]!tblOrders[Order]=tblnventory[[#This Row],[PO]])*([1]!tblOrders[Description]=tblnventory[[#This Row],[Item]]),[1]!tblOrders[Unit Total],0)</f>
        <v>902.54</v>
      </c>
      <c r="W3566" s="23" cm="1">
        <f t="array" ref="W3566">_xlfn.XLOOKUP(1,([1]!tblOrders[Order]=tblnventory[[#This Row],[PO]])*([1]!tblOrders[Description]=tblnventory[[#This Row],[Item]]),[1]!tblOrders[Licence])</f>
        <v>0</v>
      </c>
      <c r="X3566" t="b" cm="1">
        <f t="array" ref="X3566">NOT(_xlfn.XLOOKUP(tblnventory[[#This Row],[PO]]&amp;tblnventory[[#This Row],[Item]],[1]!tblOrders[Order]&amp;[1]!tblOrders[Description],[1]!tblOrders[Paid Licence],FALSE))</f>
        <v>1</v>
      </c>
      <c r="Y35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67" spans="1:25" ht="15.75" thickBot="1">
      <c r="A3567" s="19" t="s">
        <v>8242</v>
      </c>
      <c r="B3567" t="str">
        <f>_xlfn.XLOOKUP(tblnventory[[#This Row],[Item]],[1]!tblDescription[Item],[1]!tblDescription[Description])</f>
        <v>Catalyst 9166I AP (W6E, tri-band 4x4, XOR) w/Reg-Z</v>
      </c>
      <c r="C3567" t="str">
        <f>_xlfn.XLOOKUP(tblnventory[[#This Row],[Item]],[1]!tblDescription[Item],[1]!tblDescription[Type])</f>
        <v>WAP</v>
      </c>
      <c r="D3567" t="str">
        <f>_xlfn.XLOOKUP(tblnventory[[#This Row],[Use]],[1]!tblCodes[Use],[1]!tblCodes[Code])</f>
        <v>WiFi</v>
      </c>
      <c r="E3567" s="13" t="s">
        <v>3520</v>
      </c>
      <c r="F3567" s="20">
        <v>44977</v>
      </c>
      <c r="G3567" s="24" t="str">
        <f>IF(ISBLANK(tblnventory[[#This Row],[Installed By]]),"Store","Installed")</f>
        <v>Store</v>
      </c>
      <c r="H3567" t="s">
        <v>8243</v>
      </c>
      <c r="J3567">
        <v>2191007950</v>
      </c>
      <c r="K3567" s="17"/>
      <c r="O3567" t="b">
        <f>IF(tblnventory[[#This Row],[Installed]],LEFT(tblnventory[[#This Row],[Location]],3))</f>
        <v>0</v>
      </c>
      <c r="P3567" t="str">
        <f>_xlfn.XLOOKUP(tblnventory[[#This Row],[Serial Number]],[1]!tblDNACInventory[Floor],[1]!tblDNACInventory[Name],"Not Used")</f>
        <v>Not Used</v>
      </c>
      <c r="T3567" t="b">
        <f>NOT(ISBLANK(tblnventory[[#This Row],[Installed By]]))</f>
        <v>0</v>
      </c>
      <c r="U3567" t="str">
        <f>VLOOKUP(A3567, [1]!tblDescription[#Data], 3, 0)</f>
        <v>Catalyst 9166I AP (W6E, tri-band 4x4, XOR) w/Reg-Z</v>
      </c>
      <c r="V3567" s="22" cm="1">
        <f t="array" ref="V3567">_xlfn.XLOOKUP(1,([1]!tblOrders[Order]=tblnventory[[#This Row],[PO]])*([1]!tblOrders[Description]=tblnventory[[#This Row],[Item]]),[1]!tblOrders[Unit Total],0)</f>
        <v>902.54</v>
      </c>
      <c r="W3567" s="23" cm="1">
        <f t="array" ref="W3567">_xlfn.XLOOKUP(1,([1]!tblOrders[Order]=tblnventory[[#This Row],[PO]])*([1]!tblOrders[Description]=tblnventory[[#This Row],[Item]]),[1]!tblOrders[Licence])</f>
        <v>0</v>
      </c>
      <c r="X3567" t="b" cm="1">
        <f t="array" ref="X3567">NOT(_xlfn.XLOOKUP(tblnventory[[#This Row],[PO]]&amp;tblnventory[[#This Row],[Item]],[1]!tblOrders[Order]&amp;[1]!tblOrders[Description],[1]!tblOrders[Paid Licence],FALSE))</f>
        <v>1</v>
      </c>
      <c r="Y35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68" spans="1:25" ht="15.75" thickBot="1">
      <c r="A3568" s="19" t="s">
        <v>8242</v>
      </c>
      <c r="B3568" t="str">
        <f>_xlfn.XLOOKUP(tblnventory[[#This Row],[Item]],[1]!tblDescription[Item],[1]!tblDescription[Description])</f>
        <v>Catalyst 9166I AP (W6E, tri-band 4x4, XOR) w/Reg-Z</v>
      </c>
      <c r="C3568" t="str">
        <f>_xlfn.XLOOKUP(tblnventory[[#This Row],[Item]],[1]!tblDescription[Item],[1]!tblDescription[Type])</f>
        <v>WAP</v>
      </c>
      <c r="D3568" t="str">
        <f>_xlfn.XLOOKUP(tblnventory[[#This Row],[Use]],[1]!tblCodes[Use],[1]!tblCodes[Code])</f>
        <v>WiFi</v>
      </c>
      <c r="E3568" s="13" t="s">
        <v>3521</v>
      </c>
      <c r="F3568" s="20">
        <v>44977</v>
      </c>
      <c r="G3568" s="24" t="str">
        <f>IF(ISBLANK(tblnventory[[#This Row],[Installed By]]),"Store","Installed")</f>
        <v>Store</v>
      </c>
      <c r="H3568" t="s">
        <v>8243</v>
      </c>
      <c r="J3568">
        <v>2191007950</v>
      </c>
      <c r="K3568" s="17"/>
      <c r="O3568" t="b">
        <f>IF(tblnventory[[#This Row],[Installed]],LEFT(tblnventory[[#This Row],[Location]],3))</f>
        <v>0</v>
      </c>
      <c r="P3568" t="str">
        <f>_xlfn.XLOOKUP(tblnventory[[#This Row],[Serial Number]],[1]!tblDNACInventory[Floor],[1]!tblDNACInventory[Name],"Not Used")</f>
        <v>Not Used</v>
      </c>
      <c r="T3568" t="b">
        <f>NOT(ISBLANK(tblnventory[[#This Row],[Installed By]]))</f>
        <v>0</v>
      </c>
      <c r="U3568" t="str">
        <f>VLOOKUP(A3568, [1]!tblDescription[#Data], 3, 0)</f>
        <v>Catalyst 9166I AP (W6E, tri-band 4x4, XOR) w/Reg-Z</v>
      </c>
      <c r="V3568" s="22" cm="1">
        <f t="array" ref="V3568">_xlfn.XLOOKUP(1,([1]!tblOrders[Order]=tblnventory[[#This Row],[PO]])*([1]!tblOrders[Description]=tblnventory[[#This Row],[Item]]),[1]!tblOrders[Unit Total],0)</f>
        <v>902.54</v>
      </c>
      <c r="W3568" s="23" cm="1">
        <f t="array" ref="W3568">_xlfn.XLOOKUP(1,([1]!tblOrders[Order]=tblnventory[[#This Row],[PO]])*([1]!tblOrders[Description]=tblnventory[[#This Row],[Item]]),[1]!tblOrders[Licence])</f>
        <v>0</v>
      </c>
      <c r="X3568" t="b" cm="1">
        <f t="array" ref="X3568">NOT(_xlfn.XLOOKUP(tblnventory[[#This Row],[PO]]&amp;tblnventory[[#This Row],[Item]],[1]!tblOrders[Order]&amp;[1]!tblOrders[Description],[1]!tblOrders[Paid Licence],FALSE))</f>
        <v>1</v>
      </c>
      <c r="Y35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69" spans="1:25" ht="15.75" thickBot="1">
      <c r="A3569" s="19" t="s">
        <v>8242</v>
      </c>
      <c r="B3569" t="str">
        <f>_xlfn.XLOOKUP(tblnventory[[#This Row],[Item]],[1]!tblDescription[Item],[1]!tblDescription[Description])</f>
        <v>Catalyst 9166I AP (W6E, tri-band 4x4, XOR) w/Reg-Z</v>
      </c>
      <c r="C3569" t="str">
        <f>_xlfn.XLOOKUP(tblnventory[[#This Row],[Item]],[1]!tblDescription[Item],[1]!tblDescription[Type])</f>
        <v>WAP</v>
      </c>
      <c r="D3569" t="str">
        <f>_xlfn.XLOOKUP(tblnventory[[#This Row],[Use]],[1]!tblCodes[Use],[1]!tblCodes[Code])</f>
        <v>WiFi</v>
      </c>
      <c r="E3569" s="13" t="s">
        <v>3522</v>
      </c>
      <c r="F3569" s="20">
        <v>44977</v>
      </c>
      <c r="G3569" s="24" t="str">
        <f>IF(ISBLANK(tblnventory[[#This Row],[Installed By]]),"Store","Installed")</f>
        <v>Store</v>
      </c>
      <c r="H3569" t="s">
        <v>8243</v>
      </c>
      <c r="J3569">
        <v>2191007950</v>
      </c>
      <c r="K3569" s="17"/>
      <c r="O3569" t="b">
        <f>IF(tblnventory[[#This Row],[Installed]],LEFT(tblnventory[[#This Row],[Location]],3))</f>
        <v>0</v>
      </c>
      <c r="P3569" t="str">
        <f>_xlfn.XLOOKUP(tblnventory[[#This Row],[Serial Number]],[1]!tblDNACInventory[Floor],[1]!tblDNACInventory[Name],"Not Used")</f>
        <v>Not Used</v>
      </c>
      <c r="T3569" t="b">
        <f>NOT(ISBLANK(tblnventory[[#This Row],[Installed By]]))</f>
        <v>0</v>
      </c>
      <c r="U3569" t="str">
        <f>VLOOKUP(A3569, [1]!tblDescription[#Data], 3, 0)</f>
        <v>Catalyst 9166I AP (W6E, tri-band 4x4, XOR) w/Reg-Z</v>
      </c>
      <c r="V3569" s="22" cm="1">
        <f t="array" ref="V3569">_xlfn.XLOOKUP(1,([1]!tblOrders[Order]=tblnventory[[#This Row],[PO]])*([1]!tblOrders[Description]=tblnventory[[#This Row],[Item]]),[1]!tblOrders[Unit Total],0)</f>
        <v>902.54</v>
      </c>
      <c r="W3569" s="23" cm="1">
        <f t="array" ref="W3569">_xlfn.XLOOKUP(1,([1]!tblOrders[Order]=tblnventory[[#This Row],[PO]])*([1]!tblOrders[Description]=tblnventory[[#This Row],[Item]]),[1]!tblOrders[Licence])</f>
        <v>0</v>
      </c>
      <c r="X3569" t="b" cm="1">
        <f t="array" ref="X3569">NOT(_xlfn.XLOOKUP(tblnventory[[#This Row],[PO]]&amp;tblnventory[[#This Row],[Item]],[1]!tblOrders[Order]&amp;[1]!tblOrders[Description],[1]!tblOrders[Paid Licence],FALSE))</f>
        <v>1</v>
      </c>
      <c r="Y35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70" spans="1:25" ht="15.75" thickBot="1">
      <c r="A3570" s="19" t="s">
        <v>8242</v>
      </c>
      <c r="B3570" t="str">
        <f>_xlfn.XLOOKUP(tblnventory[[#This Row],[Item]],[1]!tblDescription[Item],[1]!tblDescription[Description])</f>
        <v>Catalyst 9166I AP (W6E, tri-band 4x4, XOR) w/Reg-Z</v>
      </c>
      <c r="C3570" t="str">
        <f>_xlfn.XLOOKUP(tblnventory[[#This Row],[Item]],[1]!tblDescription[Item],[1]!tblDescription[Type])</f>
        <v>WAP</v>
      </c>
      <c r="D3570" t="str">
        <f>_xlfn.XLOOKUP(tblnventory[[#This Row],[Use]],[1]!tblCodes[Use],[1]!tblCodes[Code])</f>
        <v>WiFi</v>
      </c>
      <c r="E3570" s="13" t="s">
        <v>3523</v>
      </c>
      <c r="F3570" s="20">
        <v>44977</v>
      </c>
      <c r="G3570" s="24" t="str">
        <f>IF(ISBLANK(tblnventory[[#This Row],[Installed By]]),"Store","Installed")</f>
        <v>Store</v>
      </c>
      <c r="H3570" t="s">
        <v>8243</v>
      </c>
      <c r="J3570">
        <v>2191007950</v>
      </c>
      <c r="K3570" s="17"/>
      <c r="O3570" t="b">
        <f>IF(tblnventory[[#This Row],[Installed]],LEFT(tblnventory[[#This Row],[Location]],3))</f>
        <v>0</v>
      </c>
      <c r="P3570" t="str">
        <f>_xlfn.XLOOKUP(tblnventory[[#This Row],[Serial Number]],[1]!tblDNACInventory[Floor],[1]!tblDNACInventory[Name],"Not Used")</f>
        <v>Not Used</v>
      </c>
      <c r="T3570" t="b">
        <f>NOT(ISBLANK(tblnventory[[#This Row],[Installed By]]))</f>
        <v>0</v>
      </c>
      <c r="U3570" t="str">
        <f>VLOOKUP(A3570, [1]!tblDescription[#Data], 3, 0)</f>
        <v>Catalyst 9166I AP (W6E, tri-band 4x4, XOR) w/Reg-Z</v>
      </c>
      <c r="V3570" s="22" cm="1">
        <f t="array" ref="V3570">_xlfn.XLOOKUP(1,([1]!tblOrders[Order]=tblnventory[[#This Row],[PO]])*([1]!tblOrders[Description]=tblnventory[[#This Row],[Item]]),[1]!tblOrders[Unit Total],0)</f>
        <v>902.54</v>
      </c>
      <c r="W3570" s="23" cm="1">
        <f t="array" ref="W3570">_xlfn.XLOOKUP(1,([1]!tblOrders[Order]=tblnventory[[#This Row],[PO]])*([1]!tblOrders[Description]=tblnventory[[#This Row],[Item]]),[1]!tblOrders[Licence])</f>
        <v>0</v>
      </c>
      <c r="X3570" t="b" cm="1">
        <f t="array" ref="X3570">NOT(_xlfn.XLOOKUP(tblnventory[[#This Row],[PO]]&amp;tblnventory[[#This Row],[Item]],[1]!tblOrders[Order]&amp;[1]!tblOrders[Description],[1]!tblOrders[Paid Licence],FALSE))</f>
        <v>1</v>
      </c>
      <c r="Y35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71" spans="1:25" ht="15.75" thickBot="1">
      <c r="A3571" s="19" t="s">
        <v>8242</v>
      </c>
      <c r="B3571" t="str">
        <f>_xlfn.XLOOKUP(tblnventory[[#This Row],[Item]],[1]!tblDescription[Item],[1]!tblDescription[Description])</f>
        <v>Catalyst 9166I AP (W6E, tri-band 4x4, XOR) w/Reg-Z</v>
      </c>
      <c r="C3571" t="str">
        <f>_xlfn.XLOOKUP(tblnventory[[#This Row],[Item]],[1]!tblDescription[Item],[1]!tblDescription[Type])</f>
        <v>WAP</v>
      </c>
      <c r="D3571" t="str">
        <f>_xlfn.XLOOKUP(tblnventory[[#This Row],[Use]],[1]!tblCodes[Use],[1]!tblCodes[Code])</f>
        <v>WiFi</v>
      </c>
      <c r="E3571" s="13" t="s">
        <v>3524</v>
      </c>
      <c r="F3571" s="20">
        <v>44977</v>
      </c>
      <c r="G3571" s="24" t="str">
        <f>IF(ISBLANK(tblnventory[[#This Row],[Installed By]]),"Store","Installed")</f>
        <v>Store</v>
      </c>
      <c r="H3571" t="s">
        <v>8243</v>
      </c>
      <c r="J3571">
        <v>2191007950</v>
      </c>
      <c r="K3571" s="17"/>
      <c r="O3571" t="b">
        <f>IF(tblnventory[[#This Row],[Installed]],LEFT(tblnventory[[#This Row],[Location]],3))</f>
        <v>0</v>
      </c>
      <c r="P3571" t="str">
        <f>_xlfn.XLOOKUP(tblnventory[[#This Row],[Serial Number]],[1]!tblDNACInventory[Floor],[1]!tblDNACInventory[Name],"Not Used")</f>
        <v>Not Used</v>
      </c>
      <c r="T3571" t="b">
        <f>NOT(ISBLANK(tblnventory[[#This Row],[Installed By]]))</f>
        <v>0</v>
      </c>
      <c r="U3571" t="str">
        <f>VLOOKUP(A3571, [1]!tblDescription[#Data], 3, 0)</f>
        <v>Catalyst 9166I AP (W6E, tri-band 4x4, XOR) w/Reg-Z</v>
      </c>
      <c r="V3571" s="22" cm="1">
        <f t="array" ref="V3571">_xlfn.XLOOKUP(1,([1]!tblOrders[Order]=tblnventory[[#This Row],[PO]])*([1]!tblOrders[Description]=tblnventory[[#This Row],[Item]]),[1]!tblOrders[Unit Total],0)</f>
        <v>902.54</v>
      </c>
      <c r="W3571" s="23" cm="1">
        <f t="array" ref="W3571">_xlfn.XLOOKUP(1,([1]!tblOrders[Order]=tblnventory[[#This Row],[PO]])*([1]!tblOrders[Description]=tblnventory[[#This Row],[Item]]),[1]!tblOrders[Licence])</f>
        <v>0</v>
      </c>
      <c r="X3571" t="b" cm="1">
        <f t="array" ref="X3571">NOT(_xlfn.XLOOKUP(tblnventory[[#This Row],[PO]]&amp;tblnventory[[#This Row],[Item]],[1]!tblOrders[Order]&amp;[1]!tblOrders[Description],[1]!tblOrders[Paid Licence],FALSE))</f>
        <v>1</v>
      </c>
      <c r="Y35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72" spans="1:25" ht="15.75" thickBot="1">
      <c r="A3572" s="19" t="s">
        <v>8242</v>
      </c>
      <c r="B3572" t="str">
        <f>_xlfn.XLOOKUP(tblnventory[[#This Row],[Item]],[1]!tblDescription[Item],[1]!tblDescription[Description])</f>
        <v>Catalyst 9166I AP (W6E, tri-band 4x4, XOR) w/Reg-Z</v>
      </c>
      <c r="C3572" t="str">
        <f>_xlfn.XLOOKUP(tblnventory[[#This Row],[Item]],[1]!tblDescription[Item],[1]!tblDescription[Type])</f>
        <v>WAP</v>
      </c>
      <c r="D3572" t="str">
        <f>_xlfn.XLOOKUP(tblnventory[[#This Row],[Use]],[1]!tblCodes[Use],[1]!tblCodes[Code])</f>
        <v>WiFi</v>
      </c>
      <c r="E3572" s="13" t="s">
        <v>3525</v>
      </c>
      <c r="F3572" s="20">
        <v>44977</v>
      </c>
      <c r="G3572" s="24" t="str">
        <f>IF(ISBLANK(tblnventory[[#This Row],[Installed By]]),"Store","Installed")</f>
        <v>Store</v>
      </c>
      <c r="H3572" t="s">
        <v>8243</v>
      </c>
      <c r="J3572">
        <v>2191007950</v>
      </c>
      <c r="K3572" s="17"/>
      <c r="O3572" t="b">
        <f>IF(tblnventory[[#This Row],[Installed]],LEFT(tblnventory[[#This Row],[Location]],3))</f>
        <v>0</v>
      </c>
      <c r="P3572" t="str">
        <f>_xlfn.XLOOKUP(tblnventory[[#This Row],[Serial Number]],[1]!tblDNACInventory[Floor],[1]!tblDNACInventory[Name],"Not Used")</f>
        <v>Not Used</v>
      </c>
      <c r="T3572" t="b">
        <f>NOT(ISBLANK(tblnventory[[#This Row],[Installed By]]))</f>
        <v>0</v>
      </c>
      <c r="U3572" t="str">
        <f>VLOOKUP(A3572, [1]!tblDescription[#Data], 3, 0)</f>
        <v>Catalyst 9166I AP (W6E, tri-band 4x4, XOR) w/Reg-Z</v>
      </c>
      <c r="V3572" s="22" cm="1">
        <f t="array" ref="V3572">_xlfn.XLOOKUP(1,([1]!tblOrders[Order]=tblnventory[[#This Row],[PO]])*([1]!tblOrders[Description]=tblnventory[[#This Row],[Item]]),[1]!tblOrders[Unit Total],0)</f>
        <v>902.54</v>
      </c>
      <c r="W3572" s="23" cm="1">
        <f t="array" ref="W3572">_xlfn.XLOOKUP(1,([1]!tblOrders[Order]=tblnventory[[#This Row],[PO]])*([1]!tblOrders[Description]=tblnventory[[#This Row],[Item]]),[1]!tblOrders[Licence])</f>
        <v>0</v>
      </c>
      <c r="X3572" t="b" cm="1">
        <f t="array" ref="X3572">NOT(_xlfn.XLOOKUP(tblnventory[[#This Row],[PO]]&amp;tblnventory[[#This Row],[Item]],[1]!tblOrders[Order]&amp;[1]!tblOrders[Description],[1]!tblOrders[Paid Licence],FALSE))</f>
        <v>1</v>
      </c>
      <c r="Y35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73" spans="1:25" ht="15.75" thickBot="1">
      <c r="A3573" s="19" t="s">
        <v>8242</v>
      </c>
      <c r="B3573" t="str">
        <f>_xlfn.XLOOKUP(tblnventory[[#This Row],[Item]],[1]!tblDescription[Item],[1]!tblDescription[Description])</f>
        <v>Catalyst 9166I AP (W6E, tri-band 4x4, XOR) w/Reg-Z</v>
      </c>
      <c r="C3573" t="str">
        <f>_xlfn.XLOOKUP(tblnventory[[#This Row],[Item]],[1]!tblDescription[Item],[1]!tblDescription[Type])</f>
        <v>WAP</v>
      </c>
      <c r="D3573" t="str">
        <f>_xlfn.XLOOKUP(tblnventory[[#This Row],[Use]],[1]!tblCodes[Use],[1]!tblCodes[Code])</f>
        <v>WiFi</v>
      </c>
      <c r="E3573" s="13" t="s">
        <v>3526</v>
      </c>
      <c r="F3573" s="20">
        <v>44977</v>
      </c>
      <c r="G3573" s="24" t="str">
        <f>IF(ISBLANK(tblnventory[[#This Row],[Installed By]]),"Store","Installed")</f>
        <v>Store</v>
      </c>
      <c r="H3573" t="s">
        <v>8243</v>
      </c>
      <c r="J3573">
        <v>2191007950</v>
      </c>
      <c r="K3573" s="17"/>
      <c r="O3573" t="b">
        <f>IF(tblnventory[[#This Row],[Installed]],LEFT(tblnventory[[#This Row],[Location]],3))</f>
        <v>0</v>
      </c>
      <c r="P3573" t="str">
        <f>_xlfn.XLOOKUP(tblnventory[[#This Row],[Serial Number]],[1]!tblDNACInventory[Floor],[1]!tblDNACInventory[Name],"Not Used")</f>
        <v>Not Used</v>
      </c>
      <c r="T3573" t="b">
        <f>NOT(ISBLANK(tblnventory[[#This Row],[Installed By]]))</f>
        <v>0</v>
      </c>
      <c r="U3573" t="str">
        <f>VLOOKUP(A3573, [1]!tblDescription[#Data], 3, 0)</f>
        <v>Catalyst 9166I AP (W6E, tri-band 4x4, XOR) w/Reg-Z</v>
      </c>
      <c r="V3573" s="22" cm="1">
        <f t="array" ref="V3573">_xlfn.XLOOKUP(1,([1]!tblOrders[Order]=tblnventory[[#This Row],[PO]])*([1]!tblOrders[Description]=tblnventory[[#This Row],[Item]]),[1]!tblOrders[Unit Total],0)</f>
        <v>902.54</v>
      </c>
      <c r="W3573" s="23" cm="1">
        <f t="array" ref="W3573">_xlfn.XLOOKUP(1,([1]!tblOrders[Order]=tblnventory[[#This Row],[PO]])*([1]!tblOrders[Description]=tblnventory[[#This Row],[Item]]),[1]!tblOrders[Licence])</f>
        <v>0</v>
      </c>
      <c r="X3573" t="b" cm="1">
        <f t="array" ref="X3573">NOT(_xlfn.XLOOKUP(tblnventory[[#This Row],[PO]]&amp;tblnventory[[#This Row],[Item]],[1]!tblOrders[Order]&amp;[1]!tblOrders[Description],[1]!tblOrders[Paid Licence],FALSE))</f>
        <v>1</v>
      </c>
      <c r="Y35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74" spans="1:25" ht="15.75" thickBot="1">
      <c r="A3574" s="19" t="s">
        <v>8242</v>
      </c>
      <c r="B3574" t="str">
        <f>_xlfn.XLOOKUP(tblnventory[[#This Row],[Item]],[1]!tblDescription[Item],[1]!tblDescription[Description])</f>
        <v>Catalyst 9166I AP (W6E, tri-band 4x4, XOR) w/Reg-Z</v>
      </c>
      <c r="C3574" t="str">
        <f>_xlfn.XLOOKUP(tblnventory[[#This Row],[Item]],[1]!tblDescription[Item],[1]!tblDescription[Type])</f>
        <v>WAP</v>
      </c>
      <c r="D3574" t="str">
        <f>_xlfn.XLOOKUP(tblnventory[[#This Row],[Use]],[1]!tblCodes[Use],[1]!tblCodes[Code])</f>
        <v>WiFi</v>
      </c>
      <c r="E3574" s="13" t="s">
        <v>3527</v>
      </c>
      <c r="F3574" s="20">
        <v>44977</v>
      </c>
      <c r="G3574" s="24" t="str">
        <f>IF(ISBLANK(tblnventory[[#This Row],[Installed By]]),"Store","Installed")</f>
        <v>Store</v>
      </c>
      <c r="H3574" t="s">
        <v>8243</v>
      </c>
      <c r="J3574">
        <v>2191007950</v>
      </c>
      <c r="K3574" s="17"/>
      <c r="O3574" t="b">
        <f>IF(tblnventory[[#This Row],[Installed]],LEFT(tblnventory[[#This Row],[Location]],3))</f>
        <v>0</v>
      </c>
      <c r="P3574" t="str">
        <f>_xlfn.XLOOKUP(tblnventory[[#This Row],[Serial Number]],[1]!tblDNACInventory[Floor],[1]!tblDNACInventory[Name],"Not Used")</f>
        <v>Not Used</v>
      </c>
      <c r="T3574" t="b">
        <f>NOT(ISBLANK(tblnventory[[#This Row],[Installed By]]))</f>
        <v>0</v>
      </c>
      <c r="U3574" t="str">
        <f>VLOOKUP(A3574, [1]!tblDescription[#Data], 3, 0)</f>
        <v>Catalyst 9166I AP (W6E, tri-band 4x4, XOR) w/Reg-Z</v>
      </c>
      <c r="V3574" s="22" cm="1">
        <f t="array" ref="V3574">_xlfn.XLOOKUP(1,([1]!tblOrders[Order]=tblnventory[[#This Row],[PO]])*([1]!tblOrders[Description]=tblnventory[[#This Row],[Item]]),[1]!tblOrders[Unit Total],0)</f>
        <v>902.54</v>
      </c>
      <c r="W3574" s="23" cm="1">
        <f t="array" ref="W3574">_xlfn.XLOOKUP(1,([1]!tblOrders[Order]=tblnventory[[#This Row],[PO]])*([1]!tblOrders[Description]=tblnventory[[#This Row],[Item]]),[1]!tblOrders[Licence])</f>
        <v>0</v>
      </c>
      <c r="X3574" t="b" cm="1">
        <f t="array" ref="X3574">NOT(_xlfn.XLOOKUP(tblnventory[[#This Row],[PO]]&amp;tblnventory[[#This Row],[Item]],[1]!tblOrders[Order]&amp;[1]!tblOrders[Description],[1]!tblOrders[Paid Licence],FALSE))</f>
        <v>1</v>
      </c>
      <c r="Y35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75" spans="1:25" ht="15.75" thickBot="1">
      <c r="A3575" s="19" t="s">
        <v>8242</v>
      </c>
      <c r="B3575" t="str">
        <f>_xlfn.XLOOKUP(tblnventory[[#This Row],[Item]],[1]!tblDescription[Item],[1]!tblDescription[Description])</f>
        <v>Catalyst 9166I AP (W6E, tri-band 4x4, XOR) w/Reg-Z</v>
      </c>
      <c r="C3575" t="str">
        <f>_xlfn.XLOOKUP(tblnventory[[#This Row],[Item]],[1]!tblDescription[Item],[1]!tblDescription[Type])</f>
        <v>WAP</v>
      </c>
      <c r="D3575" t="str">
        <f>_xlfn.XLOOKUP(tblnventory[[#This Row],[Use]],[1]!tblCodes[Use],[1]!tblCodes[Code])</f>
        <v>WiFi</v>
      </c>
      <c r="E3575" s="13" t="s">
        <v>3528</v>
      </c>
      <c r="F3575" s="20">
        <v>44977</v>
      </c>
      <c r="G3575" s="24" t="str">
        <f>IF(ISBLANK(tblnventory[[#This Row],[Installed By]]),"Store","Installed")</f>
        <v>Store</v>
      </c>
      <c r="H3575" t="s">
        <v>8243</v>
      </c>
      <c r="J3575">
        <v>2191007950</v>
      </c>
      <c r="K3575" s="17"/>
      <c r="O3575" t="b">
        <f>IF(tblnventory[[#This Row],[Installed]],LEFT(tblnventory[[#This Row],[Location]],3))</f>
        <v>0</v>
      </c>
      <c r="P3575" t="str">
        <f>_xlfn.XLOOKUP(tblnventory[[#This Row],[Serial Number]],[1]!tblDNACInventory[Floor],[1]!tblDNACInventory[Name],"Not Used")</f>
        <v>Not Used</v>
      </c>
      <c r="T3575" t="b">
        <f>NOT(ISBLANK(tblnventory[[#This Row],[Installed By]]))</f>
        <v>0</v>
      </c>
      <c r="U3575" t="str">
        <f>VLOOKUP(A3575, [1]!tblDescription[#Data], 3, 0)</f>
        <v>Catalyst 9166I AP (W6E, tri-band 4x4, XOR) w/Reg-Z</v>
      </c>
      <c r="V3575" s="22" cm="1">
        <f t="array" ref="V3575">_xlfn.XLOOKUP(1,([1]!tblOrders[Order]=tblnventory[[#This Row],[PO]])*([1]!tblOrders[Description]=tblnventory[[#This Row],[Item]]),[1]!tblOrders[Unit Total],0)</f>
        <v>902.54</v>
      </c>
      <c r="W3575" s="23" cm="1">
        <f t="array" ref="W3575">_xlfn.XLOOKUP(1,([1]!tblOrders[Order]=tblnventory[[#This Row],[PO]])*([1]!tblOrders[Description]=tblnventory[[#This Row],[Item]]),[1]!tblOrders[Licence])</f>
        <v>0</v>
      </c>
      <c r="X3575" t="b" cm="1">
        <f t="array" ref="X3575">NOT(_xlfn.XLOOKUP(tblnventory[[#This Row],[PO]]&amp;tblnventory[[#This Row],[Item]],[1]!tblOrders[Order]&amp;[1]!tblOrders[Description],[1]!tblOrders[Paid Licence],FALSE))</f>
        <v>1</v>
      </c>
      <c r="Y35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76" spans="1:25" ht="15.75" thickBot="1">
      <c r="A3576" s="19" t="s">
        <v>8242</v>
      </c>
      <c r="B3576" t="str">
        <f>_xlfn.XLOOKUP(tblnventory[[#This Row],[Item]],[1]!tblDescription[Item],[1]!tblDescription[Description])</f>
        <v>Catalyst 9166I AP (W6E, tri-band 4x4, XOR) w/Reg-Z</v>
      </c>
      <c r="C3576" t="str">
        <f>_xlfn.XLOOKUP(tblnventory[[#This Row],[Item]],[1]!tblDescription[Item],[1]!tblDescription[Type])</f>
        <v>WAP</v>
      </c>
      <c r="D3576" t="str">
        <f>_xlfn.XLOOKUP(tblnventory[[#This Row],[Use]],[1]!tblCodes[Use],[1]!tblCodes[Code])</f>
        <v>WiFi</v>
      </c>
      <c r="E3576" s="13" t="s">
        <v>3529</v>
      </c>
      <c r="F3576" s="20">
        <v>44977</v>
      </c>
      <c r="G3576" s="24" t="str">
        <f>IF(ISBLANK(tblnventory[[#This Row],[Installed By]]),"Store","Installed")</f>
        <v>Store</v>
      </c>
      <c r="H3576" t="s">
        <v>8243</v>
      </c>
      <c r="J3576">
        <v>2191007950</v>
      </c>
      <c r="K3576" s="17"/>
      <c r="O3576" t="b">
        <f>IF(tblnventory[[#This Row],[Installed]],LEFT(tblnventory[[#This Row],[Location]],3))</f>
        <v>0</v>
      </c>
      <c r="P3576" t="str">
        <f>_xlfn.XLOOKUP(tblnventory[[#This Row],[Serial Number]],[1]!tblDNACInventory[Floor],[1]!tblDNACInventory[Name],"Not Used")</f>
        <v>Not Used</v>
      </c>
      <c r="T3576" t="b">
        <f>NOT(ISBLANK(tblnventory[[#This Row],[Installed By]]))</f>
        <v>0</v>
      </c>
      <c r="U3576" t="str">
        <f>VLOOKUP(A3576, [1]!tblDescription[#Data], 3, 0)</f>
        <v>Catalyst 9166I AP (W6E, tri-band 4x4, XOR) w/Reg-Z</v>
      </c>
      <c r="V3576" s="22" cm="1">
        <f t="array" ref="V3576">_xlfn.XLOOKUP(1,([1]!tblOrders[Order]=tblnventory[[#This Row],[PO]])*([1]!tblOrders[Description]=tblnventory[[#This Row],[Item]]),[1]!tblOrders[Unit Total],0)</f>
        <v>902.54</v>
      </c>
      <c r="W3576" s="23" cm="1">
        <f t="array" ref="W3576">_xlfn.XLOOKUP(1,([1]!tblOrders[Order]=tblnventory[[#This Row],[PO]])*([1]!tblOrders[Description]=tblnventory[[#This Row],[Item]]),[1]!tblOrders[Licence])</f>
        <v>0</v>
      </c>
      <c r="X3576" t="b" cm="1">
        <f t="array" ref="X3576">NOT(_xlfn.XLOOKUP(tblnventory[[#This Row],[PO]]&amp;tblnventory[[#This Row],[Item]],[1]!tblOrders[Order]&amp;[1]!tblOrders[Description],[1]!tblOrders[Paid Licence],FALSE))</f>
        <v>1</v>
      </c>
      <c r="Y35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77" spans="1:25" ht="15.75" thickBot="1">
      <c r="A3577" s="19" t="s">
        <v>8242</v>
      </c>
      <c r="B3577" t="str">
        <f>_xlfn.XLOOKUP(tblnventory[[#This Row],[Item]],[1]!tblDescription[Item],[1]!tblDescription[Description])</f>
        <v>Catalyst 9166I AP (W6E, tri-band 4x4, XOR) w/Reg-Z</v>
      </c>
      <c r="C3577" t="str">
        <f>_xlfn.XLOOKUP(tblnventory[[#This Row],[Item]],[1]!tblDescription[Item],[1]!tblDescription[Type])</f>
        <v>WAP</v>
      </c>
      <c r="D3577" t="str">
        <f>_xlfn.XLOOKUP(tblnventory[[#This Row],[Use]],[1]!tblCodes[Use],[1]!tblCodes[Code])</f>
        <v>WiFi</v>
      </c>
      <c r="E3577" s="13" t="s">
        <v>3530</v>
      </c>
      <c r="F3577" s="20">
        <v>44977</v>
      </c>
      <c r="G3577" s="24" t="str">
        <f>IF(ISBLANK(tblnventory[[#This Row],[Installed By]]),"Store","Installed")</f>
        <v>Store</v>
      </c>
      <c r="H3577" t="s">
        <v>8243</v>
      </c>
      <c r="J3577">
        <v>2191007950</v>
      </c>
      <c r="K3577" s="17"/>
      <c r="O3577" t="b">
        <f>IF(tblnventory[[#This Row],[Installed]],LEFT(tblnventory[[#This Row],[Location]],3))</f>
        <v>0</v>
      </c>
      <c r="P3577" t="str">
        <f>_xlfn.XLOOKUP(tblnventory[[#This Row],[Serial Number]],[1]!tblDNACInventory[Floor],[1]!tblDNACInventory[Name],"Not Used")</f>
        <v>Not Used</v>
      </c>
      <c r="T3577" t="b">
        <f>NOT(ISBLANK(tblnventory[[#This Row],[Installed By]]))</f>
        <v>0</v>
      </c>
      <c r="U3577" t="str">
        <f>VLOOKUP(A3577, [1]!tblDescription[#Data], 3, 0)</f>
        <v>Catalyst 9166I AP (W6E, tri-band 4x4, XOR) w/Reg-Z</v>
      </c>
      <c r="V3577" s="22" cm="1">
        <f t="array" ref="V3577">_xlfn.XLOOKUP(1,([1]!tblOrders[Order]=tblnventory[[#This Row],[PO]])*([1]!tblOrders[Description]=tblnventory[[#This Row],[Item]]),[1]!tblOrders[Unit Total],0)</f>
        <v>902.54</v>
      </c>
      <c r="W3577" s="23" cm="1">
        <f t="array" ref="W3577">_xlfn.XLOOKUP(1,([1]!tblOrders[Order]=tblnventory[[#This Row],[PO]])*([1]!tblOrders[Description]=tblnventory[[#This Row],[Item]]),[1]!tblOrders[Licence])</f>
        <v>0</v>
      </c>
      <c r="X3577" t="b" cm="1">
        <f t="array" ref="X3577">NOT(_xlfn.XLOOKUP(tblnventory[[#This Row],[PO]]&amp;tblnventory[[#This Row],[Item]],[1]!tblOrders[Order]&amp;[1]!tblOrders[Description],[1]!tblOrders[Paid Licence],FALSE))</f>
        <v>1</v>
      </c>
      <c r="Y35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78" spans="1:25" ht="15.75" thickBot="1">
      <c r="A3578" s="19" t="s">
        <v>8242</v>
      </c>
      <c r="B3578" t="str">
        <f>_xlfn.XLOOKUP(tblnventory[[#This Row],[Item]],[1]!tblDescription[Item],[1]!tblDescription[Description])</f>
        <v>Catalyst 9166I AP (W6E, tri-band 4x4, XOR) w/Reg-Z</v>
      </c>
      <c r="C3578" t="str">
        <f>_xlfn.XLOOKUP(tblnventory[[#This Row],[Item]],[1]!tblDescription[Item],[1]!tblDescription[Type])</f>
        <v>WAP</v>
      </c>
      <c r="D3578" t="str">
        <f>_xlfn.XLOOKUP(tblnventory[[#This Row],[Use]],[1]!tblCodes[Use],[1]!tblCodes[Code])</f>
        <v>WiFi</v>
      </c>
      <c r="E3578" s="13" t="s">
        <v>3531</v>
      </c>
      <c r="F3578" s="20">
        <v>44977</v>
      </c>
      <c r="G3578" s="24" t="str">
        <f>IF(ISBLANK(tblnventory[[#This Row],[Installed By]]),"Store","Installed")</f>
        <v>Store</v>
      </c>
      <c r="H3578" t="s">
        <v>8243</v>
      </c>
      <c r="J3578">
        <v>2191007950</v>
      </c>
      <c r="K3578" s="17"/>
      <c r="O3578" t="b">
        <f>IF(tblnventory[[#This Row],[Installed]],LEFT(tblnventory[[#This Row],[Location]],3))</f>
        <v>0</v>
      </c>
      <c r="P3578" t="str">
        <f>_xlfn.XLOOKUP(tblnventory[[#This Row],[Serial Number]],[1]!tblDNACInventory[Floor],[1]!tblDNACInventory[Name],"Not Used")</f>
        <v>Not Used</v>
      </c>
      <c r="T3578" t="b">
        <f>NOT(ISBLANK(tblnventory[[#This Row],[Installed By]]))</f>
        <v>0</v>
      </c>
      <c r="U3578" t="str">
        <f>VLOOKUP(A3578, [1]!tblDescription[#Data], 3, 0)</f>
        <v>Catalyst 9166I AP (W6E, tri-band 4x4, XOR) w/Reg-Z</v>
      </c>
      <c r="V3578" s="22" cm="1">
        <f t="array" ref="V3578">_xlfn.XLOOKUP(1,([1]!tblOrders[Order]=tblnventory[[#This Row],[PO]])*([1]!tblOrders[Description]=tblnventory[[#This Row],[Item]]),[1]!tblOrders[Unit Total],0)</f>
        <v>902.54</v>
      </c>
      <c r="W3578" s="23" cm="1">
        <f t="array" ref="W3578">_xlfn.XLOOKUP(1,([1]!tblOrders[Order]=tblnventory[[#This Row],[PO]])*([1]!tblOrders[Description]=tblnventory[[#This Row],[Item]]),[1]!tblOrders[Licence])</f>
        <v>0</v>
      </c>
      <c r="X3578" t="b" cm="1">
        <f t="array" ref="X3578">NOT(_xlfn.XLOOKUP(tblnventory[[#This Row],[PO]]&amp;tblnventory[[#This Row],[Item]],[1]!tblOrders[Order]&amp;[1]!tblOrders[Description],[1]!tblOrders[Paid Licence],FALSE))</f>
        <v>1</v>
      </c>
      <c r="Y35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79" spans="1:25" ht="15.75" thickBot="1">
      <c r="A3579" s="19" t="s">
        <v>8242</v>
      </c>
      <c r="B3579" t="str">
        <f>_xlfn.XLOOKUP(tblnventory[[#This Row],[Item]],[1]!tblDescription[Item],[1]!tblDescription[Description])</f>
        <v>Catalyst 9166I AP (W6E, tri-band 4x4, XOR) w/Reg-Z</v>
      </c>
      <c r="C3579" t="str">
        <f>_xlfn.XLOOKUP(tblnventory[[#This Row],[Item]],[1]!tblDescription[Item],[1]!tblDescription[Type])</f>
        <v>WAP</v>
      </c>
      <c r="D3579" t="str">
        <f>_xlfn.XLOOKUP(tblnventory[[#This Row],[Use]],[1]!tblCodes[Use],[1]!tblCodes[Code])</f>
        <v>WiFi</v>
      </c>
      <c r="E3579" s="13" t="s">
        <v>3532</v>
      </c>
      <c r="F3579" s="20">
        <v>44977</v>
      </c>
      <c r="G3579" s="24" t="str">
        <f>IF(ISBLANK(tblnventory[[#This Row],[Installed By]]),"Store","Installed")</f>
        <v>Store</v>
      </c>
      <c r="H3579" t="s">
        <v>8243</v>
      </c>
      <c r="J3579">
        <v>2191007950</v>
      </c>
      <c r="K3579" s="17"/>
      <c r="O3579" t="b">
        <f>IF(tblnventory[[#This Row],[Installed]],LEFT(tblnventory[[#This Row],[Location]],3))</f>
        <v>0</v>
      </c>
      <c r="P3579" t="str">
        <f>_xlfn.XLOOKUP(tblnventory[[#This Row],[Serial Number]],[1]!tblDNACInventory[Floor],[1]!tblDNACInventory[Name],"Not Used")</f>
        <v>Not Used</v>
      </c>
      <c r="T3579" t="b">
        <f>NOT(ISBLANK(tblnventory[[#This Row],[Installed By]]))</f>
        <v>0</v>
      </c>
      <c r="U3579" t="str">
        <f>VLOOKUP(A3579, [1]!tblDescription[#Data], 3, 0)</f>
        <v>Catalyst 9166I AP (W6E, tri-band 4x4, XOR) w/Reg-Z</v>
      </c>
      <c r="V3579" s="22" cm="1">
        <f t="array" ref="V3579">_xlfn.XLOOKUP(1,([1]!tblOrders[Order]=tblnventory[[#This Row],[PO]])*([1]!tblOrders[Description]=tblnventory[[#This Row],[Item]]),[1]!tblOrders[Unit Total],0)</f>
        <v>902.54</v>
      </c>
      <c r="W3579" s="23" cm="1">
        <f t="array" ref="W3579">_xlfn.XLOOKUP(1,([1]!tblOrders[Order]=tblnventory[[#This Row],[PO]])*([1]!tblOrders[Description]=tblnventory[[#This Row],[Item]]),[1]!tblOrders[Licence])</f>
        <v>0</v>
      </c>
      <c r="X3579" t="b" cm="1">
        <f t="array" ref="X3579">NOT(_xlfn.XLOOKUP(tblnventory[[#This Row],[PO]]&amp;tblnventory[[#This Row],[Item]],[1]!tblOrders[Order]&amp;[1]!tblOrders[Description],[1]!tblOrders[Paid Licence],FALSE))</f>
        <v>1</v>
      </c>
      <c r="Y35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80" spans="1:25" ht="15.75" thickBot="1">
      <c r="A3580" s="19" t="s">
        <v>8242</v>
      </c>
      <c r="B3580" t="str">
        <f>_xlfn.XLOOKUP(tblnventory[[#This Row],[Item]],[1]!tblDescription[Item],[1]!tblDescription[Description])</f>
        <v>Catalyst 9166I AP (W6E, tri-band 4x4, XOR) w/Reg-Z</v>
      </c>
      <c r="C3580" t="str">
        <f>_xlfn.XLOOKUP(tblnventory[[#This Row],[Item]],[1]!tblDescription[Item],[1]!tblDescription[Type])</f>
        <v>WAP</v>
      </c>
      <c r="D3580" t="str">
        <f>_xlfn.XLOOKUP(tblnventory[[#This Row],[Use]],[1]!tblCodes[Use],[1]!tblCodes[Code])</f>
        <v>WiFi</v>
      </c>
      <c r="E3580" s="13" t="s">
        <v>3533</v>
      </c>
      <c r="F3580" s="20">
        <v>44977</v>
      </c>
      <c r="G3580" s="24" t="str">
        <f>IF(ISBLANK(tblnventory[[#This Row],[Installed By]]),"Store","Installed")</f>
        <v>Store</v>
      </c>
      <c r="H3580" t="s">
        <v>8243</v>
      </c>
      <c r="J3580">
        <v>2191007950</v>
      </c>
      <c r="K3580" s="17"/>
      <c r="O3580" t="b">
        <f>IF(tblnventory[[#This Row],[Installed]],LEFT(tblnventory[[#This Row],[Location]],3))</f>
        <v>0</v>
      </c>
      <c r="P3580" t="str">
        <f>_xlfn.XLOOKUP(tblnventory[[#This Row],[Serial Number]],[1]!tblDNACInventory[Floor],[1]!tblDNACInventory[Name],"Not Used")</f>
        <v>Not Used</v>
      </c>
      <c r="T3580" t="b">
        <f>NOT(ISBLANK(tblnventory[[#This Row],[Installed By]]))</f>
        <v>0</v>
      </c>
      <c r="U3580" t="str">
        <f>VLOOKUP(A3580, [1]!tblDescription[#Data], 3, 0)</f>
        <v>Catalyst 9166I AP (W6E, tri-band 4x4, XOR) w/Reg-Z</v>
      </c>
      <c r="V3580" s="22" cm="1">
        <f t="array" ref="V3580">_xlfn.XLOOKUP(1,([1]!tblOrders[Order]=tblnventory[[#This Row],[PO]])*([1]!tblOrders[Description]=tblnventory[[#This Row],[Item]]),[1]!tblOrders[Unit Total],0)</f>
        <v>902.54</v>
      </c>
      <c r="W3580" s="23" cm="1">
        <f t="array" ref="W3580">_xlfn.XLOOKUP(1,([1]!tblOrders[Order]=tblnventory[[#This Row],[PO]])*([1]!tblOrders[Description]=tblnventory[[#This Row],[Item]]),[1]!tblOrders[Licence])</f>
        <v>0</v>
      </c>
      <c r="X3580" t="b" cm="1">
        <f t="array" ref="X3580">NOT(_xlfn.XLOOKUP(tblnventory[[#This Row],[PO]]&amp;tblnventory[[#This Row],[Item]],[1]!tblOrders[Order]&amp;[1]!tblOrders[Description],[1]!tblOrders[Paid Licence],FALSE))</f>
        <v>1</v>
      </c>
      <c r="Y35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81" spans="1:25" ht="15.75" thickBot="1">
      <c r="A3581" s="19" t="s">
        <v>8242</v>
      </c>
      <c r="B3581" t="str">
        <f>_xlfn.XLOOKUP(tblnventory[[#This Row],[Item]],[1]!tblDescription[Item],[1]!tblDescription[Description])</f>
        <v>Catalyst 9166I AP (W6E, tri-band 4x4, XOR) w/Reg-Z</v>
      </c>
      <c r="C3581" t="str">
        <f>_xlfn.XLOOKUP(tblnventory[[#This Row],[Item]],[1]!tblDescription[Item],[1]!tblDescription[Type])</f>
        <v>WAP</v>
      </c>
      <c r="D3581" t="str">
        <f>_xlfn.XLOOKUP(tblnventory[[#This Row],[Use]],[1]!tblCodes[Use],[1]!tblCodes[Code])</f>
        <v>WiFi</v>
      </c>
      <c r="E3581" s="13" t="s">
        <v>3534</v>
      </c>
      <c r="F3581" s="20">
        <v>44977</v>
      </c>
      <c r="G3581" s="24" t="str">
        <f>IF(ISBLANK(tblnventory[[#This Row],[Installed By]]),"Store","Installed")</f>
        <v>Store</v>
      </c>
      <c r="H3581" t="s">
        <v>8243</v>
      </c>
      <c r="J3581">
        <v>2191007950</v>
      </c>
      <c r="K3581" s="17"/>
      <c r="O3581" t="b">
        <f>IF(tblnventory[[#This Row],[Installed]],LEFT(tblnventory[[#This Row],[Location]],3))</f>
        <v>0</v>
      </c>
      <c r="P3581" t="str">
        <f>_xlfn.XLOOKUP(tblnventory[[#This Row],[Serial Number]],[1]!tblDNACInventory[Floor],[1]!tblDNACInventory[Name],"Not Used")</f>
        <v>Not Used</v>
      </c>
      <c r="T3581" t="b">
        <f>NOT(ISBLANK(tblnventory[[#This Row],[Installed By]]))</f>
        <v>0</v>
      </c>
      <c r="U3581" t="str">
        <f>VLOOKUP(A3581, [1]!tblDescription[#Data], 3, 0)</f>
        <v>Catalyst 9166I AP (W6E, tri-band 4x4, XOR) w/Reg-Z</v>
      </c>
      <c r="V3581" s="22" cm="1">
        <f t="array" ref="V3581">_xlfn.XLOOKUP(1,([1]!tblOrders[Order]=tblnventory[[#This Row],[PO]])*([1]!tblOrders[Description]=tblnventory[[#This Row],[Item]]),[1]!tblOrders[Unit Total],0)</f>
        <v>902.54</v>
      </c>
      <c r="W3581" s="23" cm="1">
        <f t="array" ref="W3581">_xlfn.XLOOKUP(1,([1]!tblOrders[Order]=tblnventory[[#This Row],[PO]])*([1]!tblOrders[Description]=tblnventory[[#This Row],[Item]]),[1]!tblOrders[Licence])</f>
        <v>0</v>
      </c>
      <c r="X3581" t="b" cm="1">
        <f t="array" ref="X3581">NOT(_xlfn.XLOOKUP(tblnventory[[#This Row],[PO]]&amp;tblnventory[[#This Row],[Item]],[1]!tblOrders[Order]&amp;[1]!tblOrders[Description],[1]!tblOrders[Paid Licence],FALSE))</f>
        <v>1</v>
      </c>
      <c r="Y35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82" spans="1:25" ht="15.75" thickBot="1">
      <c r="A3582" s="19" t="s">
        <v>8242</v>
      </c>
      <c r="B3582" t="str">
        <f>_xlfn.XLOOKUP(tblnventory[[#This Row],[Item]],[1]!tblDescription[Item],[1]!tblDescription[Description])</f>
        <v>Catalyst 9166I AP (W6E, tri-band 4x4, XOR) w/Reg-Z</v>
      </c>
      <c r="C3582" t="str">
        <f>_xlfn.XLOOKUP(tblnventory[[#This Row],[Item]],[1]!tblDescription[Item],[1]!tblDescription[Type])</f>
        <v>WAP</v>
      </c>
      <c r="D3582" t="str">
        <f>_xlfn.XLOOKUP(tblnventory[[#This Row],[Use]],[1]!tblCodes[Use],[1]!tblCodes[Code])</f>
        <v>WiFi</v>
      </c>
      <c r="E3582" s="13" t="s">
        <v>3535</v>
      </c>
      <c r="F3582" s="20">
        <v>44977</v>
      </c>
      <c r="G3582" s="24" t="str">
        <f>IF(ISBLANK(tblnventory[[#This Row],[Installed By]]),"Store","Installed")</f>
        <v>Store</v>
      </c>
      <c r="H3582" t="s">
        <v>8243</v>
      </c>
      <c r="J3582">
        <v>2191007950</v>
      </c>
      <c r="K3582" s="17"/>
      <c r="O3582" t="b">
        <f>IF(tblnventory[[#This Row],[Installed]],LEFT(tblnventory[[#This Row],[Location]],3))</f>
        <v>0</v>
      </c>
      <c r="P3582" t="str">
        <f>_xlfn.XLOOKUP(tblnventory[[#This Row],[Serial Number]],[1]!tblDNACInventory[Floor],[1]!tblDNACInventory[Name],"Not Used")</f>
        <v>Not Used</v>
      </c>
      <c r="T3582" t="b">
        <f>NOT(ISBLANK(tblnventory[[#This Row],[Installed By]]))</f>
        <v>0</v>
      </c>
      <c r="U3582" t="str">
        <f>VLOOKUP(A3582, [1]!tblDescription[#Data], 3, 0)</f>
        <v>Catalyst 9166I AP (W6E, tri-band 4x4, XOR) w/Reg-Z</v>
      </c>
      <c r="V3582" s="22" cm="1">
        <f t="array" ref="V3582">_xlfn.XLOOKUP(1,([1]!tblOrders[Order]=tblnventory[[#This Row],[PO]])*([1]!tblOrders[Description]=tblnventory[[#This Row],[Item]]),[1]!tblOrders[Unit Total],0)</f>
        <v>902.54</v>
      </c>
      <c r="W3582" s="23" cm="1">
        <f t="array" ref="W3582">_xlfn.XLOOKUP(1,([1]!tblOrders[Order]=tblnventory[[#This Row],[PO]])*([1]!tblOrders[Description]=tblnventory[[#This Row],[Item]]),[1]!tblOrders[Licence])</f>
        <v>0</v>
      </c>
      <c r="X3582" t="b" cm="1">
        <f t="array" ref="X3582">NOT(_xlfn.XLOOKUP(tblnventory[[#This Row],[PO]]&amp;tblnventory[[#This Row],[Item]],[1]!tblOrders[Order]&amp;[1]!tblOrders[Description],[1]!tblOrders[Paid Licence],FALSE))</f>
        <v>1</v>
      </c>
      <c r="Y35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83" spans="1:25" ht="15.75" thickBot="1">
      <c r="A3583" s="19" t="s">
        <v>8242</v>
      </c>
      <c r="B3583" t="str">
        <f>_xlfn.XLOOKUP(tblnventory[[#This Row],[Item]],[1]!tblDescription[Item],[1]!tblDescription[Description])</f>
        <v>Catalyst 9166I AP (W6E, tri-band 4x4, XOR) w/Reg-Z</v>
      </c>
      <c r="C3583" t="str">
        <f>_xlfn.XLOOKUP(tblnventory[[#This Row],[Item]],[1]!tblDescription[Item],[1]!tblDescription[Type])</f>
        <v>WAP</v>
      </c>
      <c r="D3583" t="str">
        <f>_xlfn.XLOOKUP(tblnventory[[#This Row],[Use]],[1]!tblCodes[Use],[1]!tblCodes[Code])</f>
        <v>WiFi</v>
      </c>
      <c r="E3583" s="13" t="s">
        <v>3536</v>
      </c>
      <c r="F3583" s="20">
        <v>44977</v>
      </c>
      <c r="G3583" s="24" t="str">
        <f>IF(ISBLANK(tblnventory[[#This Row],[Installed By]]),"Store","Installed")</f>
        <v>Store</v>
      </c>
      <c r="H3583" t="s">
        <v>8243</v>
      </c>
      <c r="J3583">
        <v>2191007950</v>
      </c>
      <c r="K3583" s="17"/>
      <c r="O3583" t="b">
        <f>IF(tblnventory[[#This Row],[Installed]],LEFT(tblnventory[[#This Row],[Location]],3))</f>
        <v>0</v>
      </c>
      <c r="P3583" t="str">
        <f>_xlfn.XLOOKUP(tblnventory[[#This Row],[Serial Number]],[1]!tblDNACInventory[Floor],[1]!tblDNACInventory[Name],"Not Used")</f>
        <v>Not Used</v>
      </c>
      <c r="T3583" t="b">
        <f>NOT(ISBLANK(tblnventory[[#This Row],[Installed By]]))</f>
        <v>0</v>
      </c>
      <c r="U3583" t="str">
        <f>VLOOKUP(A3583, [1]!tblDescription[#Data], 3, 0)</f>
        <v>Catalyst 9166I AP (W6E, tri-band 4x4, XOR) w/Reg-Z</v>
      </c>
      <c r="V3583" s="22" cm="1">
        <f t="array" ref="V3583">_xlfn.XLOOKUP(1,([1]!tblOrders[Order]=tblnventory[[#This Row],[PO]])*([1]!tblOrders[Description]=tblnventory[[#This Row],[Item]]),[1]!tblOrders[Unit Total],0)</f>
        <v>902.54</v>
      </c>
      <c r="W3583" s="23" cm="1">
        <f t="array" ref="W3583">_xlfn.XLOOKUP(1,([1]!tblOrders[Order]=tblnventory[[#This Row],[PO]])*([1]!tblOrders[Description]=tblnventory[[#This Row],[Item]]),[1]!tblOrders[Licence])</f>
        <v>0</v>
      </c>
      <c r="X3583" t="b" cm="1">
        <f t="array" ref="X3583">NOT(_xlfn.XLOOKUP(tblnventory[[#This Row],[PO]]&amp;tblnventory[[#This Row],[Item]],[1]!tblOrders[Order]&amp;[1]!tblOrders[Description],[1]!tblOrders[Paid Licence],FALSE))</f>
        <v>1</v>
      </c>
      <c r="Y35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84" spans="1:25" ht="15.75" thickBot="1">
      <c r="A3584" s="19" t="s">
        <v>8242</v>
      </c>
      <c r="B3584" t="str">
        <f>_xlfn.XLOOKUP(tblnventory[[#This Row],[Item]],[1]!tblDescription[Item],[1]!tblDescription[Description])</f>
        <v>Catalyst 9166I AP (W6E, tri-band 4x4, XOR) w/Reg-Z</v>
      </c>
      <c r="C3584" t="str">
        <f>_xlfn.XLOOKUP(tblnventory[[#This Row],[Item]],[1]!tblDescription[Item],[1]!tblDescription[Type])</f>
        <v>WAP</v>
      </c>
      <c r="D3584" t="str">
        <f>_xlfn.XLOOKUP(tblnventory[[#This Row],[Use]],[1]!tblCodes[Use],[1]!tblCodes[Code])</f>
        <v>WiFi</v>
      </c>
      <c r="E3584" s="13" t="s">
        <v>3537</v>
      </c>
      <c r="F3584" s="20">
        <v>44977</v>
      </c>
      <c r="G3584" s="24" t="str">
        <f>IF(ISBLANK(tblnventory[[#This Row],[Installed By]]),"Store","Installed")</f>
        <v>Store</v>
      </c>
      <c r="H3584" t="s">
        <v>8243</v>
      </c>
      <c r="J3584">
        <v>2191007950</v>
      </c>
      <c r="K3584" s="17"/>
      <c r="O3584" t="b">
        <f>IF(tblnventory[[#This Row],[Installed]],LEFT(tblnventory[[#This Row],[Location]],3))</f>
        <v>0</v>
      </c>
      <c r="P3584" t="str">
        <f>_xlfn.XLOOKUP(tblnventory[[#This Row],[Serial Number]],[1]!tblDNACInventory[Floor],[1]!tblDNACInventory[Name],"Not Used")</f>
        <v>Not Used</v>
      </c>
      <c r="T3584" t="b">
        <f>NOT(ISBLANK(tblnventory[[#This Row],[Installed By]]))</f>
        <v>0</v>
      </c>
      <c r="U3584" t="str">
        <f>VLOOKUP(A3584, [1]!tblDescription[#Data], 3, 0)</f>
        <v>Catalyst 9166I AP (W6E, tri-band 4x4, XOR) w/Reg-Z</v>
      </c>
      <c r="V3584" s="22" cm="1">
        <f t="array" ref="V3584">_xlfn.XLOOKUP(1,([1]!tblOrders[Order]=tblnventory[[#This Row],[PO]])*([1]!tblOrders[Description]=tblnventory[[#This Row],[Item]]),[1]!tblOrders[Unit Total],0)</f>
        <v>902.54</v>
      </c>
      <c r="W3584" s="23" cm="1">
        <f t="array" ref="W3584">_xlfn.XLOOKUP(1,([1]!tblOrders[Order]=tblnventory[[#This Row],[PO]])*([1]!tblOrders[Description]=tblnventory[[#This Row],[Item]]),[1]!tblOrders[Licence])</f>
        <v>0</v>
      </c>
      <c r="X3584" t="b" cm="1">
        <f t="array" ref="X3584">NOT(_xlfn.XLOOKUP(tblnventory[[#This Row],[PO]]&amp;tblnventory[[#This Row],[Item]],[1]!tblOrders[Order]&amp;[1]!tblOrders[Description],[1]!tblOrders[Paid Licence],FALSE))</f>
        <v>1</v>
      </c>
      <c r="Y35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85" spans="1:25" ht="15.75" thickBot="1">
      <c r="A3585" s="19" t="s">
        <v>8242</v>
      </c>
      <c r="B3585" t="str">
        <f>_xlfn.XLOOKUP(tblnventory[[#This Row],[Item]],[1]!tblDescription[Item],[1]!tblDescription[Description])</f>
        <v>Catalyst 9166I AP (W6E, tri-band 4x4, XOR) w/Reg-Z</v>
      </c>
      <c r="C3585" t="str">
        <f>_xlfn.XLOOKUP(tblnventory[[#This Row],[Item]],[1]!tblDescription[Item],[1]!tblDescription[Type])</f>
        <v>WAP</v>
      </c>
      <c r="D3585" t="str">
        <f>_xlfn.XLOOKUP(tblnventory[[#This Row],[Use]],[1]!tblCodes[Use],[1]!tblCodes[Code])</f>
        <v>WiFi</v>
      </c>
      <c r="E3585" s="13" t="s">
        <v>3538</v>
      </c>
      <c r="F3585" s="20">
        <v>44977</v>
      </c>
      <c r="G3585" s="24" t="str">
        <f>IF(ISBLANK(tblnventory[[#This Row],[Installed By]]),"Store","Installed")</f>
        <v>Store</v>
      </c>
      <c r="H3585" t="s">
        <v>8243</v>
      </c>
      <c r="J3585">
        <v>2191007950</v>
      </c>
      <c r="K3585" s="17"/>
      <c r="O3585" t="b">
        <f>IF(tblnventory[[#This Row],[Installed]],LEFT(tblnventory[[#This Row],[Location]],3))</f>
        <v>0</v>
      </c>
      <c r="P3585" t="str">
        <f>_xlfn.XLOOKUP(tblnventory[[#This Row],[Serial Number]],[1]!tblDNACInventory[Floor],[1]!tblDNACInventory[Name],"Not Used")</f>
        <v>Not Used</v>
      </c>
      <c r="T3585" t="b">
        <f>NOT(ISBLANK(tblnventory[[#This Row],[Installed By]]))</f>
        <v>0</v>
      </c>
      <c r="U3585" t="str">
        <f>VLOOKUP(A3585, [1]!tblDescription[#Data], 3, 0)</f>
        <v>Catalyst 9166I AP (W6E, tri-band 4x4, XOR) w/Reg-Z</v>
      </c>
      <c r="V3585" s="22" cm="1">
        <f t="array" ref="V3585">_xlfn.XLOOKUP(1,([1]!tblOrders[Order]=tblnventory[[#This Row],[PO]])*([1]!tblOrders[Description]=tblnventory[[#This Row],[Item]]),[1]!tblOrders[Unit Total],0)</f>
        <v>902.54</v>
      </c>
      <c r="W3585" s="23" cm="1">
        <f t="array" ref="W3585">_xlfn.XLOOKUP(1,([1]!tblOrders[Order]=tblnventory[[#This Row],[PO]])*([1]!tblOrders[Description]=tblnventory[[#This Row],[Item]]),[1]!tblOrders[Licence])</f>
        <v>0</v>
      </c>
      <c r="X3585" t="b" cm="1">
        <f t="array" ref="X3585">NOT(_xlfn.XLOOKUP(tblnventory[[#This Row],[PO]]&amp;tblnventory[[#This Row],[Item]],[1]!tblOrders[Order]&amp;[1]!tblOrders[Description],[1]!tblOrders[Paid Licence],FALSE))</f>
        <v>1</v>
      </c>
      <c r="Y35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86" spans="1:25" ht="15.75" thickBot="1">
      <c r="A3586" s="19" t="s">
        <v>8242</v>
      </c>
      <c r="B3586" t="str">
        <f>_xlfn.XLOOKUP(tblnventory[[#This Row],[Item]],[1]!tblDescription[Item],[1]!tblDescription[Description])</f>
        <v>Catalyst 9166I AP (W6E, tri-band 4x4, XOR) w/Reg-Z</v>
      </c>
      <c r="C3586" t="str">
        <f>_xlfn.XLOOKUP(tblnventory[[#This Row],[Item]],[1]!tblDescription[Item],[1]!tblDescription[Type])</f>
        <v>WAP</v>
      </c>
      <c r="D3586" t="str">
        <f>_xlfn.XLOOKUP(tblnventory[[#This Row],[Use]],[1]!tblCodes[Use],[1]!tblCodes[Code])</f>
        <v>WiFi</v>
      </c>
      <c r="E3586" s="13" t="s">
        <v>3539</v>
      </c>
      <c r="F3586" s="20">
        <v>44977</v>
      </c>
      <c r="G3586" s="24" t="str">
        <f>IF(ISBLANK(tblnventory[[#This Row],[Installed By]]),"Store","Installed")</f>
        <v>Store</v>
      </c>
      <c r="H3586" t="s">
        <v>8243</v>
      </c>
      <c r="J3586">
        <v>2191007950</v>
      </c>
      <c r="K3586" s="17"/>
      <c r="O3586" t="b">
        <f>IF(tblnventory[[#This Row],[Installed]],LEFT(tblnventory[[#This Row],[Location]],3))</f>
        <v>0</v>
      </c>
      <c r="P3586" t="str">
        <f>_xlfn.XLOOKUP(tblnventory[[#This Row],[Serial Number]],[1]!tblDNACInventory[Floor],[1]!tblDNACInventory[Name],"Not Used")</f>
        <v>Not Used</v>
      </c>
      <c r="T3586" t="b">
        <f>NOT(ISBLANK(tblnventory[[#This Row],[Installed By]]))</f>
        <v>0</v>
      </c>
      <c r="U3586" t="str">
        <f>VLOOKUP(A3586, [1]!tblDescription[#Data], 3, 0)</f>
        <v>Catalyst 9166I AP (W6E, tri-band 4x4, XOR) w/Reg-Z</v>
      </c>
      <c r="V3586" s="22" cm="1">
        <f t="array" ref="V3586">_xlfn.XLOOKUP(1,([1]!tblOrders[Order]=tblnventory[[#This Row],[PO]])*([1]!tblOrders[Description]=tblnventory[[#This Row],[Item]]),[1]!tblOrders[Unit Total],0)</f>
        <v>902.54</v>
      </c>
      <c r="W3586" s="23" cm="1">
        <f t="array" ref="W3586">_xlfn.XLOOKUP(1,([1]!tblOrders[Order]=tblnventory[[#This Row],[PO]])*([1]!tblOrders[Description]=tblnventory[[#This Row],[Item]]),[1]!tblOrders[Licence])</f>
        <v>0</v>
      </c>
      <c r="X3586" t="b" cm="1">
        <f t="array" ref="X3586">NOT(_xlfn.XLOOKUP(tblnventory[[#This Row],[PO]]&amp;tblnventory[[#This Row],[Item]],[1]!tblOrders[Order]&amp;[1]!tblOrders[Description],[1]!tblOrders[Paid Licence],FALSE))</f>
        <v>1</v>
      </c>
      <c r="Y35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87" spans="1:25" ht="15.75" thickBot="1">
      <c r="A3587" s="19" t="s">
        <v>8242</v>
      </c>
      <c r="B3587" t="str">
        <f>_xlfn.XLOOKUP(tblnventory[[#This Row],[Item]],[1]!tblDescription[Item],[1]!tblDescription[Description])</f>
        <v>Catalyst 9166I AP (W6E, tri-band 4x4, XOR) w/Reg-Z</v>
      </c>
      <c r="C3587" t="str">
        <f>_xlfn.XLOOKUP(tblnventory[[#This Row],[Item]],[1]!tblDescription[Item],[1]!tblDescription[Type])</f>
        <v>WAP</v>
      </c>
      <c r="D3587" t="str">
        <f>_xlfn.XLOOKUP(tblnventory[[#This Row],[Use]],[1]!tblCodes[Use],[1]!tblCodes[Code])</f>
        <v>WiFi</v>
      </c>
      <c r="E3587" s="13" t="s">
        <v>3540</v>
      </c>
      <c r="F3587" s="20">
        <v>44977</v>
      </c>
      <c r="G3587" s="24" t="str">
        <f>IF(ISBLANK(tblnventory[[#This Row],[Installed By]]),"Store","Installed")</f>
        <v>Store</v>
      </c>
      <c r="H3587" t="s">
        <v>8243</v>
      </c>
      <c r="J3587">
        <v>2191007950</v>
      </c>
      <c r="K3587" s="17"/>
      <c r="O3587" t="b">
        <f>IF(tblnventory[[#This Row],[Installed]],LEFT(tblnventory[[#This Row],[Location]],3))</f>
        <v>0</v>
      </c>
      <c r="P3587" t="str">
        <f>_xlfn.XLOOKUP(tblnventory[[#This Row],[Serial Number]],[1]!tblDNACInventory[Floor],[1]!tblDNACInventory[Name],"Not Used")</f>
        <v>Not Used</v>
      </c>
      <c r="T3587" t="b">
        <f>NOT(ISBLANK(tblnventory[[#This Row],[Installed By]]))</f>
        <v>0</v>
      </c>
      <c r="U3587" t="str">
        <f>VLOOKUP(A3587, [1]!tblDescription[#Data], 3, 0)</f>
        <v>Catalyst 9166I AP (W6E, tri-band 4x4, XOR) w/Reg-Z</v>
      </c>
      <c r="V3587" s="22" cm="1">
        <f t="array" ref="V3587">_xlfn.XLOOKUP(1,([1]!tblOrders[Order]=tblnventory[[#This Row],[PO]])*([1]!tblOrders[Description]=tblnventory[[#This Row],[Item]]),[1]!tblOrders[Unit Total],0)</f>
        <v>902.54</v>
      </c>
      <c r="W3587" s="23" cm="1">
        <f t="array" ref="W3587">_xlfn.XLOOKUP(1,([1]!tblOrders[Order]=tblnventory[[#This Row],[PO]])*([1]!tblOrders[Description]=tblnventory[[#This Row],[Item]]),[1]!tblOrders[Licence])</f>
        <v>0</v>
      </c>
      <c r="X3587" t="b" cm="1">
        <f t="array" ref="X3587">NOT(_xlfn.XLOOKUP(tblnventory[[#This Row],[PO]]&amp;tblnventory[[#This Row],[Item]],[1]!tblOrders[Order]&amp;[1]!tblOrders[Description],[1]!tblOrders[Paid Licence],FALSE))</f>
        <v>1</v>
      </c>
      <c r="Y35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88" spans="1:25" ht="15.75" thickBot="1">
      <c r="A3588" s="19" t="s">
        <v>8242</v>
      </c>
      <c r="B3588" t="str">
        <f>_xlfn.XLOOKUP(tblnventory[[#This Row],[Item]],[1]!tblDescription[Item],[1]!tblDescription[Description])</f>
        <v>Catalyst 9166I AP (W6E, tri-band 4x4, XOR) w/Reg-Z</v>
      </c>
      <c r="C3588" t="str">
        <f>_xlfn.XLOOKUP(tblnventory[[#This Row],[Item]],[1]!tblDescription[Item],[1]!tblDescription[Type])</f>
        <v>WAP</v>
      </c>
      <c r="D3588" t="str">
        <f>_xlfn.XLOOKUP(tblnventory[[#This Row],[Use]],[1]!tblCodes[Use],[1]!tblCodes[Code])</f>
        <v>WiFi</v>
      </c>
      <c r="E3588" s="13" t="s">
        <v>3541</v>
      </c>
      <c r="F3588" s="20">
        <v>44977</v>
      </c>
      <c r="G3588" s="24" t="str">
        <f>IF(ISBLANK(tblnventory[[#This Row],[Installed By]]),"Store","Installed")</f>
        <v>Store</v>
      </c>
      <c r="H3588" t="s">
        <v>8243</v>
      </c>
      <c r="J3588">
        <v>2191007950</v>
      </c>
      <c r="K3588" s="17"/>
      <c r="O3588" t="b">
        <f>IF(tblnventory[[#This Row],[Installed]],LEFT(tblnventory[[#This Row],[Location]],3))</f>
        <v>0</v>
      </c>
      <c r="P3588" t="str">
        <f>_xlfn.XLOOKUP(tblnventory[[#This Row],[Serial Number]],[1]!tblDNACInventory[Floor],[1]!tblDNACInventory[Name],"Not Used")</f>
        <v>Not Used</v>
      </c>
      <c r="T3588" t="b">
        <f>NOT(ISBLANK(tblnventory[[#This Row],[Installed By]]))</f>
        <v>0</v>
      </c>
      <c r="U3588" t="str">
        <f>VLOOKUP(A3588, [1]!tblDescription[#Data], 3, 0)</f>
        <v>Catalyst 9166I AP (W6E, tri-band 4x4, XOR) w/Reg-Z</v>
      </c>
      <c r="V3588" s="22" cm="1">
        <f t="array" ref="V3588">_xlfn.XLOOKUP(1,([1]!tblOrders[Order]=tblnventory[[#This Row],[PO]])*([1]!tblOrders[Description]=tblnventory[[#This Row],[Item]]),[1]!tblOrders[Unit Total],0)</f>
        <v>902.54</v>
      </c>
      <c r="W3588" s="23" cm="1">
        <f t="array" ref="W3588">_xlfn.XLOOKUP(1,([1]!tblOrders[Order]=tblnventory[[#This Row],[PO]])*([1]!tblOrders[Description]=tblnventory[[#This Row],[Item]]),[1]!tblOrders[Licence])</f>
        <v>0</v>
      </c>
      <c r="X3588" t="b" cm="1">
        <f t="array" ref="X3588">NOT(_xlfn.XLOOKUP(tblnventory[[#This Row],[PO]]&amp;tblnventory[[#This Row],[Item]],[1]!tblOrders[Order]&amp;[1]!tblOrders[Description],[1]!tblOrders[Paid Licence],FALSE))</f>
        <v>1</v>
      </c>
      <c r="Y35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89" spans="1:25" ht="15.75" thickBot="1">
      <c r="A3589" s="19" t="s">
        <v>8242</v>
      </c>
      <c r="B3589" t="str">
        <f>_xlfn.XLOOKUP(tblnventory[[#This Row],[Item]],[1]!tblDescription[Item],[1]!tblDescription[Description])</f>
        <v>Catalyst 9166I AP (W6E, tri-band 4x4, XOR) w/Reg-Z</v>
      </c>
      <c r="C3589" t="str">
        <f>_xlfn.XLOOKUP(tblnventory[[#This Row],[Item]],[1]!tblDescription[Item],[1]!tblDescription[Type])</f>
        <v>WAP</v>
      </c>
      <c r="D3589" t="str">
        <f>_xlfn.XLOOKUP(tblnventory[[#This Row],[Use]],[1]!tblCodes[Use],[1]!tblCodes[Code])</f>
        <v>WiFi</v>
      </c>
      <c r="E3589" s="13" t="s">
        <v>3542</v>
      </c>
      <c r="F3589" s="20">
        <v>44977</v>
      </c>
      <c r="G3589" s="24" t="str">
        <f>IF(ISBLANK(tblnventory[[#This Row],[Installed By]]),"Store","Installed")</f>
        <v>Store</v>
      </c>
      <c r="H3589" t="s">
        <v>8243</v>
      </c>
      <c r="J3589">
        <v>2191007950</v>
      </c>
      <c r="K3589" s="17"/>
      <c r="O3589" t="b">
        <f>IF(tblnventory[[#This Row],[Installed]],LEFT(tblnventory[[#This Row],[Location]],3))</f>
        <v>0</v>
      </c>
      <c r="P3589" t="str">
        <f>_xlfn.XLOOKUP(tblnventory[[#This Row],[Serial Number]],[1]!tblDNACInventory[Floor],[1]!tblDNACInventory[Name],"Not Used")</f>
        <v>Not Used</v>
      </c>
      <c r="T3589" t="b">
        <f>NOT(ISBLANK(tblnventory[[#This Row],[Installed By]]))</f>
        <v>0</v>
      </c>
      <c r="U3589" t="str">
        <f>VLOOKUP(A3589, [1]!tblDescription[#Data], 3, 0)</f>
        <v>Catalyst 9166I AP (W6E, tri-band 4x4, XOR) w/Reg-Z</v>
      </c>
      <c r="V3589" s="22" cm="1">
        <f t="array" ref="V3589">_xlfn.XLOOKUP(1,([1]!tblOrders[Order]=tblnventory[[#This Row],[PO]])*([1]!tblOrders[Description]=tblnventory[[#This Row],[Item]]),[1]!tblOrders[Unit Total],0)</f>
        <v>902.54</v>
      </c>
      <c r="W3589" s="23" cm="1">
        <f t="array" ref="W3589">_xlfn.XLOOKUP(1,([1]!tblOrders[Order]=tblnventory[[#This Row],[PO]])*([1]!tblOrders[Description]=tblnventory[[#This Row],[Item]]),[1]!tblOrders[Licence])</f>
        <v>0</v>
      </c>
      <c r="X3589" t="b" cm="1">
        <f t="array" ref="X3589">NOT(_xlfn.XLOOKUP(tblnventory[[#This Row],[PO]]&amp;tblnventory[[#This Row],[Item]],[1]!tblOrders[Order]&amp;[1]!tblOrders[Description],[1]!tblOrders[Paid Licence],FALSE))</f>
        <v>1</v>
      </c>
      <c r="Y35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90" spans="1:25" ht="15.75" thickBot="1">
      <c r="A3590" s="19" t="s">
        <v>8242</v>
      </c>
      <c r="B3590" t="str">
        <f>_xlfn.XLOOKUP(tblnventory[[#This Row],[Item]],[1]!tblDescription[Item],[1]!tblDescription[Description])</f>
        <v>Catalyst 9166I AP (W6E, tri-band 4x4, XOR) w/Reg-Z</v>
      </c>
      <c r="C3590" t="str">
        <f>_xlfn.XLOOKUP(tblnventory[[#This Row],[Item]],[1]!tblDescription[Item],[1]!tblDescription[Type])</f>
        <v>WAP</v>
      </c>
      <c r="D3590" t="str">
        <f>_xlfn.XLOOKUP(tblnventory[[#This Row],[Use]],[1]!tblCodes[Use],[1]!tblCodes[Code])</f>
        <v>WiFi</v>
      </c>
      <c r="E3590" s="13" t="s">
        <v>3543</v>
      </c>
      <c r="F3590" s="20">
        <v>44977</v>
      </c>
      <c r="G3590" s="24" t="str">
        <f>IF(ISBLANK(tblnventory[[#This Row],[Installed By]]),"Store","Installed")</f>
        <v>Store</v>
      </c>
      <c r="H3590" t="s">
        <v>8243</v>
      </c>
      <c r="J3590">
        <v>2191007950</v>
      </c>
      <c r="K3590" s="17"/>
      <c r="O3590" t="b">
        <f>IF(tblnventory[[#This Row],[Installed]],LEFT(tblnventory[[#This Row],[Location]],3))</f>
        <v>0</v>
      </c>
      <c r="P3590" t="str">
        <f>_xlfn.XLOOKUP(tblnventory[[#This Row],[Serial Number]],[1]!tblDNACInventory[Floor],[1]!tblDNACInventory[Name],"Not Used")</f>
        <v>Not Used</v>
      </c>
      <c r="T3590" t="b">
        <f>NOT(ISBLANK(tblnventory[[#This Row],[Installed By]]))</f>
        <v>0</v>
      </c>
      <c r="U3590" t="str">
        <f>VLOOKUP(A3590, [1]!tblDescription[#Data], 3, 0)</f>
        <v>Catalyst 9166I AP (W6E, tri-band 4x4, XOR) w/Reg-Z</v>
      </c>
      <c r="V3590" s="22" cm="1">
        <f t="array" ref="V3590">_xlfn.XLOOKUP(1,([1]!tblOrders[Order]=tblnventory[[#This Row],[PO]])*([1]!tblOrders[Description]=tblnventory[[#This Row],[Item]]),[1]!tblOrders[Unit Total],0)</f>
        <v>902.54</v>
      </c>
      <c r="W3590" s="23" cm="1">
        <f t="array" ref="W3590">_xlfn.XLOOKUP(1,([1]!tblOrders[Order]=tblnventory[[#This Row],[PO]])*([1]!tblOrders[Description]=tblnventory[[#This Row],[Item]]),[1]!tblOrders[Licence])</f>
        <v>0</v>
      </c>
      <c r="X3590" t="b" cm="1">
        <f t="array" ref="X3590">NOT(_xlfn.XLOOKUP(tblnventory[[#This Row],[PO]]&amp;tblnventory[[#This Row],[Item]],[1]!tblOrders[Order]&amp;[1]!tblOrders[Description],[1]!tblOrders[Paid Licence],FALSE))</f>
        <v>1</v>
      </c>
      <c r="Y35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91" spans="1:25" ht="15.75" thickBot="1">
      <c r="A3591" s="19" t="s">
        <v>8242</v>
      </c>
      <c r="B3591" t="str">
        <f>_xlfn.XLOOKUP(tblnventory[[#This Row],[Item]],[1]!tblDescription[Item],[1]!tblDescription[Description])</f>
        <v>Catalyst 9166I AP (W6E, tri-band 4x4, XOR) w/Reg-Z</v>
      </c>
      <c r="C3591" t="str">
        <f>_xlfn.XLOOKUP(tblnventory[[#This Row],[Item]],[1]!tblDescription[Item],[1]!tblDescription[Type])</f>
        <v>WAP</v>
      </c>
      <c r="D3591" t="str">
        <f>_xlfn.XLOOKUP(tblnventory[[#This Row],[Use]],[1]!tblCodes[Use],[1]!tblCodes[Code])</f>
        <v>WiFi</v>
      </c>
      <c r="E3591" s="13" t="s">
        <v>3544</v>
      </c>
      <c r="F3591" s="20">
        <v>44977</v>
      </c>
      <c r="G3591" s="24" t="str">
        <f>IF(ISBLANK(tblnventory[[#This Row],[Installed By]]),"Store","Installed")</f>
        <v>Store</v>
      </c>
      <c r="H3591" t="s">
        <v>8243</v>
      </c>
      <c r="J3591">
        <v>2191007950</v>
      </c>
      <c r="K3591" s="17"/>
      <c r="O3591" t="b">
        <f>IF(tblnventory[[#This Row],[Installed]],LEFT(tblnventory[[#This Row],[Location]],3))</f>
        <v>0</v>
      </c>
      <c r="P3591" t="str">
        <f>_xlfn.XLOOKUP(tblnventory[[#This Row],[Serial Number]],[1]!tblDNACInventory[Floor],[1]!tblDNACInventory[Name],"Not Used")</f>
        <v>Not Used</v>
      </c>
      <c r="T3591" t="b">
        <f>NOT(ISBLANK(tblnventory[[#This Row],[Installed By]]))</f>
        <v>0</v>
      </c>
      <c r="U3591" t="str">
        <f>VLOOKUP(A3591, [1]!tblDescription[#Data], 3, 0)</f>
        <v>Catalyst 9166I AP (W6E, tri-band 4x4, XOR) w/Reg-Z</v>
      </c>
      <c r="V3591" s="22" cm="1">
        <f t="array" ref="V3591">_xlfn.XLOOKUP(1,([1]!tblOrders[Order]=tblnventory[[#This Row],[PO]])*([1]!tblOrders[Description]=tblnventory[[#This Row],[Item]]),[1]!tblOrders[Unit Total],0)</f>
        <v>902.54</v>
      </c>
      <c r="W3591" s="23" cm="1">
        <f t="array" ref="W3591">_xlfn.XLOOKUP(1,([1]!tblOrders[Order]=tblnventory[[#This Row],[PO]])*([1]!tblOrders[Description]=tblnventory[[#This Row],[Item]]),[1]!tblOrders[Licence])</f>
        <v>0</v>
      </c>
      <c r="X3591" t="b" cm="1">
        <f t="array" ref="X3591">NOT(_xlfn.XLOOKUP(tblnventory[[#This Row],[PO]]&amp;tblnventory[[#This Row],[Item]],[1]!tblOrders[Order]&amp;[1]!tblOrders[Description],[1]!tblOrders[Paid Licence],FALSE))</f>
        <v>1</v>
      </c>
      <c r="Y35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92" spans="1:25" ht="15.75" thickBot="1">
      <c r="A3592" s="19" t="s">
        <v>8242</v>
      </c>
      <c r="B3592" t="str">
        <f>_xlfn.XLOOKUP(tblnventory[[#This Row],[Item]],[1]!tblDescription[Item],[1]!tblDescription[Description])</f>
        <v>Catalyst 9166I AP (W6E, tri-band 4x4, XOR) w/Reg-Z</v>
      </c>
      <c r="C3592" t="str">
        <f>_xlfn.XLOOKUP(tblnventory[[#This Row],[Item]],[1]!tblDescription[Item],[1]!tblDescription[Type])</f>
        <v>WAP</v>
      </c>
      <c r="D3592" t="str">
        <f>_xlfn.XLOOKUP(tblnventory[[#This Row],[Use]],[1]!tblCodes[Use],[1]!tblCodes[Code])</f>
        <v>WiFi</v>
      </c>
      <c r="E3592" s="13" t="s">
        <v>3545</v>
      </c>
      <c r="F3592" s="20">
        <v>44977</v>
      </c>
      <c r="G3592" s="24" t="str">
        <f>IF(ISBLANK(tblnventory[[#This Row],[Installed By]]),"Store","Installed")</f>
        <v>Store</v>
      </c>
      <c r="H3592" t="s">
        <v>8243</v>
      </c>
      <c r="J3592">
        <v>2191007950</v>
      </c>
      <c r="K3592" s="17"/>
      <c r="O3592" t="b">
        <f>IF(tblnventory[[#This Row],[Installed]],LEFT(tblnventory[[#This Row],[Location]],3))</f>
        <v>0</v>
      </c>
      <c r="P3592" t="str">
        <f>_xlfn.XLOOKUP(tblnventory[[#This Row],[Serial Number]],[1]!tblDNACInventory[Floor],[1]!tblDNACInventory[Name],"Not Used")</f>
        <v>Not Used</v>
      </c>
      <c r="T3592" t="b">
        <f>NOT(ISBLANK(tblnventory[[#This Row],[Installed By]]))</f>
        <v>0</v>
      </c>
      <c r="U3592" t="str">
        <f>VLOOKUP(A3592, [1]!tblDescription[#Data], 3, 0)</f>
        <v>Catalyst 9166I AP (W6E, tri-band 4x4, XOR) w/Reg-Z</v>
      </c>
      <c r="V3592" s="22" cm="1">
        <f t="array" ref="V3592">_xlfn.XLOOKUP(1,([1]!tblOrders[Order]=tblnventory[[#This Row],[PO]])*([1]!tblOrders[Description]=tblnventory[[#This Row],[Item]]),[1]!tblOrders[Unit Total],0)</f>
        <v>902.54</v>
      </c>
      <c r="W3592" s="23" cm="1">
        <f t="array" ref="W3592">_xlfn.XLOOKUP(1,([1]!tblOrders[Order]=tblnventory[[#This Row],[PO]])*([1]!tblOrders[Description]=tblnventory[[#This Row],[Item]]),[1]!tblOrders[Licence])</f>
        <v>0</v>
      </c>
      <c r="X3592" t="b" cm="1">
        <f t="array" ref="X3592">NOT(_xlfn.XLOOKUP(tblnventory[[#This Row],[PO]]&amp;tblnventory[[#This Row],[Item]],[1]!tblOrders[Order]&amp;[1]!tblOrders[Description],[1]!tblOrders[Paid Licence],FALSE))</f>
        <v>1</v>
      </c>
      <c r="Y35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93" spans="1:25" ht="15.75" thickBot="1">
      <c r="A3593" s="19" t="s">
        <v>8242</v>
      </c>
      <c r="B3593" t="str">
        <f>_xlfn.XLOOKUP(tblnventory[[#This Row],[Item]],[1]!tblDescription[Item],[1]!tblDescription[Description])</f>
        <v>Catalyst 9166I AP (W6E, tri-band 4x4, XOR) w/Reg-Z</v>
      </c>
      <c r="C3593" t="str">
        <f>_xlfn.XLOOKUP(tblnventory[[#This Row],[Item]],[1]!tblDescription[Item],[1]!tblDescription[Type])</f>
        <v>WAP</v>
      </c>
      <c r="D3593" t="str">
        <f>_xlfn.XLOOKUP(tblnventory[[#This Row],[Use]],[1]!tblCodes[Use],[1]!tblCodes[Code])</f>
        <v>WiFi</v>
      </c>
      <c r="E3593" s="13" t="s">
        <v>3546</v>
      </c>
      <c r="F3593" s="20">
        <v>44977</v>
      </c>
      <c r="G3593" s="24" t="str">
        <f>IF(ISBLANK(tblnventory[[#This Row],[Installed By]]),"Store","Installed")</f>
        <v>Store</v>
      </c>
      <c r="H3593" t="s">
        <v>8243</v>
      </c>
      <c r="J3593">
        <v>2191007950</v>
      </c>
      <c r="K3593" s="17"/>
      <c r="O3593" t="b">
        <f>IF(tblnventory[[#This Row],[Installed]],LEFT(tblnventory[[#This Row],[Location]],3))</f>
        <v>0</v>
      </c>
      <c r="P3593" t="str">
        <f>_xlfn.XLOOKUP(tblnventory[[#This Row],[Serial Number]],[1]!tblDNACInventory[Floor],[1]!tblDNACInventory[Name],"Not Used")</f>
        <v>Not Used</v>
      </c>
      <c r="T3593" t="b">
        <f>NOT(ISBLANK(tblnventory[[#This Row],[Installed By]]))</f>
        <v>0</v>
      </c>
      <c r="U3593" t="str">
        <f>VLOOKUP(A3593, [1]!tblDescription[#Data], 3, 0)</f>
        <v>Catalyst 9166I AP (W6E, tri-band 4x4, XOR) w/Reg-Z</v>
      </c>
      <c r="V3593" s="22" cm="1">
        <f t="array" ref="V3593">_xlfn.XLOOKUP(1,([1]!tblOrders[Order]=tblnventory[[#This Row],[PO]])*([1]!tblOrders[Description]=tblnventory[[#This Row],[Item]]),[1]!tblOrders[Unit Total],0)</f>
        <v>902.54</v>
      </c>
      <c r="W3593" s="23" cm="1">
        <f t="array" ref="W3593">_xlfn.XLOOKUP(1,([1]!tblOrders[Order]=tblnventory[[#This Row],[PO]])*([1]!tblOrders[Description]=tblnventory[[#This Row],[Item]]),[1]!tblOrders[Licence])</f>
        <v>0</v>
      </c>
      <c r="X3593" t="b" cm="1">
        <f t="array" ref="X3593">NOT(_xlfn.XLOOKUP(tblnventory[[#This Row],[PO]]&amp;tblnventory[[#This Row],[Item]],[1]!tblOrders[Order]&amp;[1]!tblOrders[Description],[1]!tblOrders[Paid Licence],FALSE))</f>
        <v>1</v>
      </c>
      <c r="Y35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94" spans="1:25" ht="15.75" thickBot="1">
      <c r="A3594" s="19" t="s">
        <v>8242</v>
      </c>
      <c r="B3594" t="str">
        <f>_xlfn.XLOOKUP(tblnventory[[#This Row],[Item]],[1]!tblDescription[Item],[1]!tblDescription[Description])</f>
        <v>Catalyst 9166I AP (W6E, tri-band 4x4, XOR) w/Reg-Z</v>
      </c>
      <c r="C3594" t="str">
        <f>_xlfn.XLOOKUP(tblnventory[[#This Row],[Item]],[1]!tblDescription[Item],[1]!tblDescription[Type])</f>
        <v>WAP</v>
      </c>
      <c r="D3594" t="str">
        <f>_xlfn.XLOOKUP(tblnventory[[#This Row],[Use]],[1]!tblCodes[Use],[1]!tblCodes[Code])</f>
        <v>WiFi</v>
      </c>
      <c r="E3594" s="13" t="s">
        <v>3547</v>
      </c>
      <c r="F3594" s="20">
        <v>44977</v>
      </c>
      <c r="G3594" s="24" t="str">
        <f>IF(ISBLANK(tblnventory[[#This Row],[Installed By]]),"Store","Installed")</f>
        <v>Store</v>
      </c>
      <c r="H3594" t="s">
        <v>8243</v>
      </c>
      <c r="J3594">
        <v>2191007950</v>
      </c>
      <c r="K3594" s="17"/>
      <c r="O3594" t="b">
        <f>IF(tblnventory[[#This Row],[Installed]],LEFT(tblnventory[[#This Row],[Location]],3))</f>
        <v>0</v>
      </c>
      <c r="P3594" t="str">
        <f>_xlfn.XLOOKUP(tblnventory[[#This Row],[Serial Number]],[1]!tblDNACInventory[Floor],[1]!tblDNACInventory[Name],"Not Used")</f>
        <v>Not Used</v>
      </c>
      <c r="T3594" t="b">
        <f>NOT(ISBLANK(tblnventory[[#This Row],[Installed By]]))</f>
        <v>0</v>
      </c>
      <c r="U3594" t="str">
        <f>VLOOKUP(A3594, [1]!tblDescription[#Data], 3, 0)</f>
        <v>Catalyst 9166I AP (W6E, tri-band 4x4, XOR) w/Reg-Z</v>
      </c>
      <c r="V3594" s="22" cm="1">
        <f t="array" ref="V3594">_xlfn.XLOOKUP(1,([1]!tblOrders[Order]=tblnventory[[#This Row],[PO]])*([1]!tblOrders[Description]=tblnventory[[#This Row],[Item]]),[1]!tblOrders[Unit Total],0)</f>
        <v>902.54</v>
      </c>
      <c r="W3594" s="23" cm="1">
        <f t="array" ref="W3594">_xlfn.XLOOKUP(1,([1]!tblOrders[Order]=tblnventory[[#This Row],[PO]])*([1]!tblOrders[Description]=tblnventory[[#This Row],[Item]]),[1]!tblOrders[Licence])</f>
        <v>0</v>
      </c>
      <c r="X3594" t="b" cm="1">
        <f t="array" ref="X3594">NOT(_xlfn.XLOOKUP(tblnventory[[#This Row],[PO]]&amp;tblnventory[[#This Row],[Item]],[1]!tblOrders[Order]&amp;[1]!tblOrders[Description],[1]!tblOrders[Paid Licence],FALSE))</f>
        <v>1</v>
      </c>
      <c r="Y35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95" spans="1:25" ht="15.75" thickBot="1">
      <c r="A3595" s="19" t="s">
        <v>8242</v>
      </c>
      <c r="B3595" t="str">
        <f>_xlfn.XLOOKUP(tblnventory[[#This Row],[Item]],[1]!tblDescription[Item],[1]!tblDescription[Description])</f>
        <v>Catalyst 9166I AP (W6E, tri-band 4x4, XOR) w/Reg-Z</v>
      </c>
      <c r="C3595" t="str">
        <f>_xlfn.XLOOKUP(tblnventory[[#This Row],[Item]],[1]!tblDescription[Item],[1]!tblDescription[Type])</f>
        <v>WAP</v>
      </c>
      <c r="D3595" t="str">
        <f>_xlfn.XLOOKUP(tblnventory[[#This Row],[Use]],[1]!tblCodes[Use],[1]!tblCodes[Code])</f>
        <v>WiFi</v>
      </c>
      <c r="E3595" s="13" t="s">
        <v>3548</v>
      </c>
      <c r="F3595" s="20">
        <v>44977</v>
      </c>
      <c r="G3595" s="24" t="str">
        <f>IF(ISBLANK(tblnventory[[#This Row],[Installed By]]),"Store","Installed")</f>
        <v>Store</v>
      </c>
      <c r="H3595" t="s">
        <v>8243</v>
      </c>
      <c r="J3595">
        <v>2191007950</v>
      </c>
      <c r="K3595" s="17"/>
      <c r="O3595" t="b">
        <f>IF(tblnventory[[#This Row],[Installed]],LEFT(tblnventory[[#This Row],[Location]],3))</f>
        <v>0</v>
      </c>
      <c r="P3595" t="str">
        <f>_xlfn.XLOOKUP(tblnventory[[#This Row],[Serial Number]],[1]!tblDNACInventory[Floor],[1]!tblDNACInventory[Name],"Not Used")</f>
        <v>Not Used</v>
      </c>
      <c r="T3595" t="b">
        <f>NOT(ISBLANK(tblnventory[[#This Row],[Installed By]]))</f>
        <v>0</v>
      </c>
      <c r="U3595" t="str">
        <f>VLOOKUP(A3595, [1]!tblDescription[#Data], 3, 0)</f>
        <v>Catalyst 9166I AP (W6E, tri-band 4x4, XOR) w/Reg-Z</v>
      </c>
      <c r="V3595" s="22" cm="1">
        <f t="array" ref="V3595">_xlfn.XLOOKUP(1,([1]!tblOrders[Order]=tblnventory[[#This Row],[PO]])*([1]!tblOrders[Description]=tblnventory[[#This Row],[Item]]),[1]!tblOrders[Unit Total],0)</f>
        <v>902.54</v>
      </c>
      <c r="W3595" s="23" cm="1">
        <f t="array" ref="W3595">_xlfn.XLOOKUP(1,([1]!tblOrders[Order]=tblnventory[[#This Row],[PO]])*([1]!tblOrders[Description]=tblnventory[[#This Row],[Item]]),[1]!tblOrders[Licence])</f>
        <v>0</v>
      </c>
      <c r="X3595" t="b" cm="1">
        <f t="array" ref="X3595">NOT(_xlfn.XLOOKUP(tblnventory[[#This Row],[PO]]&amp;tblnventory[[#This Row],[Item]],[1]!tblOrders[Order]&amp;[1]!tblOrders[Description],[1]!tblOrders[Paid Licence],FALSE))</f>
        <v>1</v>
      </c>
      <c r="Y35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96" spans="1:25" ht="15.75" thickBot="1">
      <c r="A3596" s="19" t="s">
        <v>8242</v>
      </c>
      <c r="B3596" t="str">
        <f>_xlfn.XLOOKUP(tblnventory[[#This Row],[Item]],[1]!tblDescription[Item],[1]!tblDescription[Description])</f>
        <v>Catalyst 9166I AP (W6E, tri-band 4x4, XOR) w/Reg-Z</v>
      </c>
      <c r="C3596" t="str">
        <f>_xlfn.XLOOKUP(tblnventory[[#This Row],[Item]],[1]!tblDescription[Item],[1]!tblDescription[Type])</f>
        <v>WAP</v>
      </c>
      <c r="D3596" t="str">
        <f>_xlfn.XLOOKUP(tblnventory[[#This Row],[Use]],[1]!tblCodes[Use],[1]!tblCodes[Code])</f>
        <v>WiFi</v>
      </c>
      <c r="E3596" s="13" t="s">
        <v>3549</v>
      </c>
      <c r="F3596" s="20">
        <v>44977</v>
      </c>
      <c r="G3596" s="24" t="str">
        <f>IF(ISBLANK(tblnventory[[#This Row],[Installed By]]),"Store","Installed")</f>
        <v>Store</v>
      </c>
      <c r="H3596" t="s">
        <v>8243</v>
      </c>
      <c r="J3596">
        <v>2191007950</v>
      </c>
      <c r="K3596" s="17"/>
      <c r="O3596" t="b">
        <f>IF(tblnventory[[#This Row],[Installed]],LEFT(tblnventory[[#This Row],[Location]],3))</f>
        <v>0</v>
      </c>
      <c r="P3596" t="str">
        <f>_xlfn.XLOOKUP(tblnventory[[#This Row],[Serial Number]],[1]!tblDNACInventory[Floor],[1]!tblDNACInventory[Name],"Not Used")</f>
        <v>Not Used</v>
      </c>
      <c r="T3596" t="b">
        <f>NOT(ISBLANK(tblnventory[[#This Row],[Installed By]]))</f>
        <v>0</v>
      </c>
      <c r="U3596" t="str">
        <f>VLOOKUP(A3596, [1]!tblDescription[#Data], 3, 0)</f>
        <v>Catalyst 9166I AP (W6E, tri-band 4x4, XOR) w/Reg-Z</v>
      </c>
      <c r="V3596" s="22" cm="1">
        <f t="array" ref="V3596">_xlfn.XLOOKUP(1,([1]!tblOrders[Order]=tblnventory[[#This Row],[PO]])*([1]!tblOrders[Description]=tblnventory[[#This Row],[Item]]),[1]!tblOrders[Unit Total],0)</f>
        <v>902.54</v>
      </c>
      <c r="W3596" s="23" cm="1">
        <f t="array" ref="W3596">_xlfn.XLOOKUP(1,([1]!tblOrders[Order]=tblnventory[[#This Row],[PO]])*([1]!tblOrders[Description]=tblnventory[[#This Row],[Item]]),[1]!tblOrders[Licence])</f>
        <v>0</v>
      </c>
      <c r="X3596" t="b" cm="1">
        <f t="array" ref="X3596">NOT(_xlfn.XLOOKUP(tblnventory[[#This Row],[PO]]&amp;tblnventory[[#This Row],[Item]],[1]!tblOrders[Order]&amp;[1]!tblOrders[Description],[1]!tblOrders[Paid Licence],FALSE))</f>
        <v>1</v>
      </c>
      <c r="Y35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97" spans="1:25" ht="15.75" thickBot="1">
      <c r="A3597" s="19" t="s">
        <v>8242</v>
      </c>
      <c r="B3597" t="str">
        <f>_xlfn.XLOOKUP(tblnventory[[#This Row],[Item]],[1]!tblDescription[Item],[1]!tblDescription[Description])</f>
        <v>Catalyst 9166I AP (W6E, tri-band 4x4, XOR) w/Reg-Z</v>
      </c>
      <c r="C3597" t="str">
        <f>_xlfn.XLOOKUP(tblnventory[[#This Row],[Item]],[1]!tblDescription[Item],[1]!tblDescription[Type])</f>
        <v>WAP</v>
      </c>
      <c r="D3597" t="str">
        <f>_xlfn.XLOOKUP(tblnventory[[#This Row],[Use]],[1]!tblCodes[Use],[1]!tblCodes[Code])</f>
        <v>WiFi</v>
      </c>
      <c r="E3597" s="13" t="s">
        <v>3550</v>
      </c>
      <c r="F3597" s="20">
        <v>44977</v>
      </c>
      <c r="G3597" s="24" t="str">
        <f>IF(ISBLANK(tblnventory[[#This Row],[Installed By]]),"Store","Installed")</f>
        <v>Store</v>
      </c>
      <c r="H3597" t="s">
        <v>8243</v>
      </c>
      <c r="J3597">
        <v>2191007950</v>
      </c>
      <c r="K3597" s="17"/>
      <c r="O3597" t="b">
        <f>IF(tblnventory[[#This Row],[Installed]],LEFT(tblnventory[[#This Row],[Location]],3))</f>
        <v>0</v>
      </c>
      <c r="P3597" t="str">
        <f>_xlfn.XLOOKUP(tblnventory[[#This Row],[Serial Number]],[1]!tblDNACInventory[Floor],[1]!tblDNACInventory[Name],"Not Used")</f>
        <v>Not Used</v>
      </c>
      <c r="T3597" t="b">
        <f>NOT(ISBLANK(tblnventory[[#This Row],[Installed By]]))</f>
        <v>0</v>
      </c>
      <c r="U3597" t="str">
        <f>VLOOKUP(A3597, [1]!tblDescription[#Data], 3, 0)</f>
        <v>Catalyst 9166I AP (W6E, tri-band 4x4, XOR) w/Reg-Z</v>
      </c>
      <c r="V3597" s="22" cm="1">
        <f t="array" ref="V3597">_xlfn.XLOOKUP(1,([1]!tblOrders[Order]=tblnventory[[#This Row],[PO]])*([1]!tblOrders[Description]=tblnventory[[#This Row],[Item]]),[1]!tblOrders[Unit Total],0)</f>
        <v>902.54</v>
      </c>
      <c r="W3597" s="23" cm="1">
        <f t="array" ref="W3597">_xlfn.XLOOKUP(1,([1]!tblOrders[Order]=tblnventory[[#This Row],[PO]])*([1]!tblOrders[Description]=tblnventory[[#This Row],[Item]]),[1]!tblOrders[Licence])</f>
        <v>0</v>
      </c>
      <c r="X3597" t="b" cm="1">
        <f t="array" ref="X3597">NOT(_xlfn.XLOOKUP(tblnventory[[#This Row],[PO]]&amp;tblnventory[[#This Row],[Item]],[1]!tblOrders[Order]&amp;[1]!tblOrders[Description],[1]!tblOrders[Paid Licence],FALSE))</f>
        <v>1</v>
      </c>
      <c r="Y35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98" spans="1:25" ht="15.75" thickBot="1">
      <c r="A3598" s="19" t="s">
        <v>8242</v>
      </c>
      <c r="B3598" t="str">
        <f>_xlfn.XLOOKUP(tblnventory[[#This Row],[Item]],[1]!tblDescription[Item],[1]!tblDescription[Description])</f>
        <v>Catalyst 9166I AP (W6E, tri-band 4x4, XOR) w/Reg-Z</v>
      </c>
      <c r="C3598" t="str">
        <f>_xlfn.XLOOKUP(tblnventory[[#This Row],[Item]],[1]!tblDescription[Item],[1]!tblDescription[Type])</f>
        <v>WAP</v>
      </c>
      <c r="D3598" t="str">
        <f>_xlfn.XLOOKUP(tblnventory[[#This Row],[Use]],[1]!tblCodes[Use],[1]!tblCodes[Code])</f>
        <v>WiFi</v>
      </c>
      <c r="E3598" s="13" t="s">
        <v>3551</v>
      </c>
      <c r="F3598" s="20">
        <v>44977</v>
      </c>
      <c r="G3598" s="24" t="str">
        <f>IF(ISBLANK(tblnventory[[#This Row],[Installed By]]),"Store","Installed")</f>
        <v>Store</v>
      </c>
      <c r="H3598" t="s">
        <v>8243</v>
      </c>
      <c r="J3598">
        <v>2191007950</v>
      </c>
      <c r="K3598" s="17"/>
      <c r="O3598" t="b">
        <f>IF(tblnventory[[#This Row],[Installed]],LEFT(tblnventory[[#This Row],[Location]],3))</f>
        <v>0</v>
      </c>
      <c r="P3598" t="str">
        <f>_xlfn.XLOOKUP(tblnventory[[#This Row],[Serial Number]],[1]!tblDNACInventory[Floor],[1]!tblDNACInventory[Name],"Not Used")</f>
        <v>Not Used</v>
      </c>
      <c r="T3598" t="b">
        <f>NOT(ISBLANK(tblnventory[[#This Row],[Installed By]]))</f>
        <v>0</v>
      </c>
      <c r="U3598" t="str">
        <f>VLOOKUP(A3598, [1]!tblDescription[#Data], 3, 0)</f>
        <v>Catalyst 9166I AP (W6E, tri-band 4x4, XOR) w/Reg-Z</v>
      </c>
      <c r="V3598" s="22" cm="1">
        <f t="array" ref="V3598">_xlfn.XLOOKUP(1,([1]!tblOrders[Order]=tblnventory[[#This Row],[PO]])*([1]!tblOrders[Description]=tblnventory[[#This Row],[Item]]),[1]!tblOrders[Unit Total],0)</f>
        <v>902.54</v>
      </c>
      <c r="W3598" s="23" cm="1">
        <f t="array" ref="W3598">_xlfn.XLOOKUP(1,([1]!tblOrders[Order]=tblnventory[[#This Row],[PO]])*([1]!tblOrders[Description]=tblnventory[[#This Row],[Item]]),[1]!tblOrders[Licence])</f>
        <v>0</v>
      </c>
      <c r="X3598" t="b" cm="1">
        <f t="array" ref="X3598">NOT(_xlfn.XLOOKUP(tblnventory[[#This Row],[PO]]&amp;tblnventory[[#This Row],[Item]],[1]!tblOrders[Order]&amp;[1]!tblOrders[Description],[1]!tblOrders[Paid Licence],FALSE))</f>
        <v>1</v>
      </c>
      <c r="Y35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599" spans="1:25" ht="15.75" thickBot="1">
      <c r="A3599" s="19" t="s">
        <v>8242</v>
      </c>
      <c r="B3599" t="str">
        <f>_xlfn.XLOOKUP(tblnventory[[#This Row],[Item]],[1]!tblDescription[Item],[1]!tblDescription[Description])</f>
        <v>Catalyst 9166I AP (W6E, tri-band 4x4, XOR) w/Reg-Z</v>
      </c>
      <c r="C3599" t="str">
        <f>_xlfn.XLOOKUP(tblnventory[[#This Row],[Item]],[1]!tblDescription[Item],[1]!tblDescription[Type])</f>
        <v>WAP</v>
      </c>
      <c r="D3599" t="str">
        <f>_xlfn.XLOOKUP(tblnventory[[#This Row],[Use]],[1]!tblCodes[Use],[1]!tblCodes[Code])</f>
        <v>WiFi</v>
      </c>
      <c r="E3599" s="13" t="s">
        <v>3552</v>
      </c>
      <c r="F3599" s="20">
        <v>44977</v>
      </c>
      <c r="G3599" s="24" t="str">
        <f>IF(ISBLANK(tblnventory[[#This Row],[Installed By]]),"Store","Installed")</f>
        <v>Store</v>
      </c>
      <c r="H3599" t="s">
        <v>8243</v>
      </c>
      <c r="J3599">
        <v>2191007950</v>
      </c>
      <c r="K3599" s="17"/>
      <c r="O3599" t="b">
        <f>IF(tblnventory[[#This Row],[Installed]],LEFT(tblnventory[[#This Row],[Location]],3))</f>
        <v>0</v>
      </c>
      <c r="P3599" t="str">
        <f>_xlfn.XLOOKUP(tblnventory[[#This Row],[Serial Number]],[1]!tblDNACInventory[Floor],[1]!tblDNACInventory[Name],"Not Used")</f>
        <v>Not Used</v>
      </c>
      <c r="T3599" t="b">
        <f>NOT(ISBLANK(tblnventory[[#This Row],[Installed By]]))</f>
        <v>0</v>
      </c>
      <c r="U3599" t="str">
        <f>VLOOKUP(A3599, [1]!tblDescription[#Data], 3, 0)</f>
        <v>Catalyst 9166I AP (W6E, tri-band 4x4, XOR) w/Reg-Z</v>
      </c>
      <c r="V3599" s="22" cm="1">
        <f t="array" ref="V3599">_xlfn.XLOOKUP(1,([1]!tblOrders[Order]=tblnventory[[#This Row],[PO]])*([1]!tblOrders[Description]=tblnventory[[#This Row],[Item]]),[1]!tblOrders[Unit Total],0)</f>
        <v>902.54</v>
      </c>
      <c r="W3599" s="23" cm="1">
        <f t="array" ref="W3599">_xlfn.XLOOKUP(1,([1]!tblOrders[Order]=tblnventory[[#This Row],[PO]])*([1]!tblOrders[Description]=tblnventory[[#This Row],[Item]]),[1]!tblOrders[Licence])</f>
        <v>0</v>
      </c>
      <c r="X3599" t="b" cm="1">
        <f t="array" ref="X3599">NOT(_xlfn.XLOOKUP(tblnventory[[#This Row],[PO]]&amp;tblnventory[[#This Row],[Item]],[1]!tblOrders[Order]&amp;[1]!tblOrders[Description],[1]!tblOrders[Paid Licence],FALSE))</f>
        <v>1</v>
      </c>
      <c r="Y35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00" spans="1:25" ht="15.75" thickBot="1">
      <c r="A3600" s="19" t="s">
        <v>8242</v>
      </c>
      <c r="B3600" t="str">
        <f>_xlfn.XLOOKUP(tblnventory[[#This Row],[Item]],[1]!tblDescription[Item],[1]!tblDescription[Description])</f>
        <v>Catalyst 9166I AP (W6E, tri-band 4x4, XOR) w/Reg-Z</v>
      </c>
      <c r="C3600" t="str">
        <f>_xlfn.XLOOKUP(tblnventory[[#This Row],[Item]],[1]!tblDescription[Item],[1]!tblDescription[Type])</f>
        <v>WAP</v>
      </c>
      <c r="D3600" t="str">
        <f>_xlfn.XLOOKUP(tblnventory[[#This Row],[Use]],[1]!tblCodes[Use],[1]!tblCodes[Code])</f>
        <v>WiFi</v>
      </c>
      <c r="E3600" s="13" t="s">
        <v>3553</v>
      </c>
      <c r="F3600" s="20">
        <v>44977</v>
      </c>
      <c r="G3600" s="24" t="str">
        <f>IF(ISBLANK(tblnventory[[#This Row],[Installed By]]),"Store","Installed")</f>
        <v>Store</v>
      </c>
      <c r="H3600" t="s">
        <v>8243</v>
      </c>
      <c r="J3600">
        <v>2191007950</v>
      </c>
      <c r="K3600" s="17"/>
      <c r="O3600" t="b">
        <f>IF(tblnventory[[#This Row],[Installed]],LEFT(tblnventory[[#This Row],[Location]],3))</f>
        <v>0</v>
      </c>
      <c r="P3600" t="str">
        <f>_xlfn.XLOOKUP(tblnventory[[#This Row],[Serial Number]],[1]!tblDNACInventory[Floor],[1]!tblDNACInventory[Name],"Not Used")</f>
        <v>Not Used</v>
      </c>
      <c r="T3600" t="b">
        <f>NOT(ISBLANK(tblnventory[[#This Row],[Installed By]]))</f>
        <v>0</v>
      </c>
      <c r="U3600" t="str">
        <f>VLOOKUP(A3600, [1]!tblDescription[#Data], 3, 0)</f>
        <v>Catalyst 9166I AP (W6E, tri-band 4x4, XOR) w/Reg-Z</v>
      </c>
      <c r="V3600" s="22" cm="1">
        <f t="array" ref="V3600">_xlfn.XLOOKUP(1,([1]!tblOrders[Order]=tblnventory[[#This Row],[PO]])*([1]!tblOrders[Description]=tblnventory[[#This Row],[Item]]),[1]!tblOrders[Unit Total],0)</f>
        <v>902.54</v>
      </c>
      <c r="W3600" s="23" cm="1">
        <f t="array" ref="W3600">_xlfn.XLOOKUP(1,([1]!tblOrders[Order]=tblnventory[[#This Row],[PO]])*([1]!tblOrders[Description]=tblnventory[[#This Row],[Item]]),[1]!tblOrders[Licence])</f>
        <v>0</v>
      </c>
      <c r="X3600" t="b" cm="1">
        <f t="array" ref="X3600">NOT(_xlfn.XLOOKUP(tblnventory[[#This Row],[PO]]&amp;tblnventory[[#This Row],[Item]],[1]!tblOrders[Order]&amp;[1]!tblOrders[Description],[1]!tblOrders[Paid Licence],FALSE))</f>
        <v>1</v>
      </c>
      <c r="Y36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01" spans="1:25" ht="15.75" thickBot="1">
      <c r="A3601" s="19" t="s">
        <v>8242</v>
      </c>
      <c r="B3601" t="str">
        <f>_xlfn.XLOOKUP(tblnventory[[#This Row],[Item]],[1]!tblDescription[Item],[1]!tblDescription[Description])</f>
        <v>Catalyst 9166I AP (W6E, tri-band 4x4, XOR) w/Reg-Z</v>
      </c>
      <c r="C3601" t="str">
        <f>_xlfn.XLOOKUP(tblnventory[[#This Row],[Item]],[1]!tblDescription[Item],[1]!tblDescription[Type])</f>
        <v>WAP</v>
      </c>
      <c r="D3601" t="str">
        <f>_xlfn.XLOOKUP(tblnventory[[#This Row],[Use]],[1]!tblCodes[Use],[1]!tblCodes[Code])</f>
        <v>WiFi</v>
      </c>
      <c r="E3601" s="13" t="s">
        <v>3554</v>
      </c>
      <c r="F3601" s="20">
        <v>44977</v>
      </c>
      <c r="G3601" s="24" t="str">
        <f>IF(ISBLANK(tblnventory[[#This Row],[Installed By]]),"Store","Installed")</f>
        <v>Store</v>
      </c>
      <c r="H3601" t="s">
        <v>8243</v>
      </c>
      <c r="J3601">
        <v>2191007950</v>
      </c>
      <c r="K3601" s="17"/>
      <c r="O3601" t="b">
        <f>IF(tblnventory[[#This Row],[Installed]],LEFT(tblnventory[[#This Row],[Location]],3))</f>
        <v>0</v>
      </c>
      <c r="P3601" t="str">
        <f>_xlfn.XLOOKUP(tblnventory[[#This Row],[Serial Number]],[1]!tblDNACInventory[Floor],[1]!tblDNACInventory[Name],"Not Used")</f>
        <v>Not Used</v>
      </c>
      <c r="T3601" t="b">
        <f>NOT(ISBLANK(tblnventory[[#This Row],[Installed By]]))</f>
        <v>0</v>
      </c>
      <c r="U3601" t="str">
        <f>VLOOKUP(A3601, [1]!tblDescription[#Data], 3, 0)</f>
        <v>Catalyst 9166I AP (W6E, tri-band 4x4, XOR) w/Reg-Z</v>
      </c>
      <c r="V3601" s="22" cm="1">
        <f t="array" ref="V3601">_xlfn.XLOOKUP(1,([1]!tblOrders[Order]=tblnventory[[#This Row],[PO]])*([1]!tblOrders[Description]=tblnventory[[#This Row],[Item]]),[1]!tblOrders[Unit Total],0)</f>
        <v>902.54</v>
      </c>
      <c r="W3601" s="23" cm="1">
        <f t="array" ref="W3601">_xlfn.XLOOKUP(1,([1]!tblOrders[Order]=tblnventory[[#This Row],[PO]])*([1]!tblOrders[Description]=tblnventory[[#This Row],[Item]]),[1]!tblOrders[Licence])</f>
        <v>0</v>
      </c>
      <c r="X3601" t="b" cm="1">
        <f t="array" ref="X3601">NOT(_xlfn.XLOOKUP(tblnventory[[#This Row],[PO]]&amp;tblnventory[[#This Row],[Item]],[1]!tblOrders[Order]&amp;[1]!tblOrders[Description],[1]!tblOrders[Paid Licence],FALSE))</f>
        <v>1</v>
      </c>
      <c r="Y36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02" spans="1:25" ht="15.75" thickBot="1">
      <c r="A3602" s="19" t="s">
        <v>8242</v>
      </c>
      <c r="B3602" t="str">
        <f>_xlfn.XLOOKUP(tblnventory[[#This Row],[Item]],[1]!tblDescription[Item],[1]!tblDescription[Description])</f>
        <v>Catalyst 9166I AP (W6E, tri-band 4x4, XOR) w/Reg-Z</v>
      </c>
      <c r="C3602" t="str">
        <f>_xlfn.XLOOKUP(tblnventory[[#This Row],[Item]],[1]!tblDescription[Item],[1]!tblDescription[Type])</f>
        <v>WAP</v>
      </c>
      <c r="D3602" t="str">
        <f>_xlfn.XLOOKUP(tblnventory[[#This Row],[Use]],[1]!tblCodes[Use],[1]!tblCodes[Code])</f>
        <v>WiFi</v>
      </c>
      <c r="E3602" s="13" t="s">
        <v>3555</v>
      </c>
      <c r="F3602" s="20">
        <v>44977</v>
      </c>
      <c r="G3602" s="24" t="str">
        <f>IF(ISBLANK(tblnventory[[#This Row],[Installed By]]),"Store","Installed")</f>
        <v>Store</v>
      </c>
      <c r="H3602" t="s">
        <v>8243</v>
      </c>
      <c r="J3602">
        <v>2191007950</v>
      </c>
      <c r="K3602" s="17"/>
      <c r="O3602" t="b">
        <f>IF(tblnventory[[#This Row],[Installed]],LEFT(tblnventory[[#This Row],[Location]],3))</f>
        <v>0</v>
      </c>
      <c r="P3602" t="str">
        <f>_xlfn.XLOOKUP(tblnventory[[#This Row],[Serial Number]],[1]!tblDNACInventory[Floor],[1]!tblDNACInventory[Name],"Not Used")</f>
        <v>Not Used</v>
      </c>
      <c r="T3602" t="b">
        <f>NOT(ISBLANK(tblnventory[[#This Row],[Installed By]]))</f>
        <v>0</v>
      </c>
      <c r="U3602" t="str">
        <f>VLOOKUP(A3602, [1]!tblDescription[#Data], 3, 0)</f>
        <v>Catalyst 9166I AP (W6E, tri-band 4x4, XOR) w/Reg-Z</v>
      </c>
      <c r="V3602" s="22" cm="1">
        <f t="array" ref="V3602">_xlfn.XLOOKUP(1,([1]!tblOrders[Order]=tblnventory[[#This Row],[PO]])*([1]!tblOrders[Description]=tblnventory[[#This Row],[Item]]),[1]!tblOrders[Unit Total],0)</f>
        <v>902.54</v>
      </c>
      <c r="W3602" s="23" cm="1">
        <f t="array" ref="W3602">_xlfn.XLOOKUP(1,([1]!tblOrders[Order]=tblnventory[[#This Row],[PO]])*([1]!tblOrders[Description]=tblnventory[[#This Row],[Item]]),[1]!tblOrders[Licence])</f>
        <v>0</v>
      </c>
      <c r="X3602" t="b" cm="1">
        <f t="array" ref="X3602">NOT(_xlfn.XLOOKUP(tblnventory[[#This Row],[PO]]&amp;tblnventory[[#This Row],[Item]],[1]!tblOrders[Order]&amp;[1]!tblOrders[Description],[1]!tblOrders[Paid Licence],FALSE))</f>
        <v>1</v>
      </c>
      <c r="Y36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03" spans="1:25" ht="15.75" thickBot="1">
      <c r="A3603" s="19" t="s">
        <v>8242</v>
      </c>
      <c r="B3603" t="str">
        <f>_xlfn.XLOOKUP(tblnventory[[#This Row],[Item]],[1]!tblDescription[Item],[1]!tblDescription[Description])</f>
        <v>Catalyst 9166I AP (W6E, tri-band 4x4, XOR) w/Reg-Z</v>
      </c>
      <c r="C3603" t="str">
        <f>_xlfn.XLOOKUP(tblnventory[[#This Row],[Item]],[1]!tblDescription[Item],[1]!tblDescription[Type])</f>
        <v>WAP</v>
      </c>
      <c r="D3603" t="str">
        <f>_xlfn.XLOOKUP(tblnventory[[#This Row],[Use]],[1]!tblCodes[Use],[1]!tblCodes[Code])</f>
        <v>WiFi</v>
      </c>
      <c r="E3603" s="13" t="s">
        <v>3556</v>
      </c>
      <c r="F3603" s="20">
        <v>44977</v>
      </c>
      <c r="G3603" s="24" t="str">
        <f>IF(ISBLANK(tblnventory[[#This Row],[Installed By]]),"Store","Installed")</f>
        <v>Store</v>
      </c>
      <c r="H3603" t="s">
        <v>8243</v>
      </c>
      <c r="J3603">
        <v>2191007950</v>
      </c>
      <c r="K3603" s="17"/>
      <c r="O3603" t="b">
        <f>IF(tblnventory[[#This Row],[Installed]],LEFT(tblnventory[[#This Row],[Location]],3))</f>
        <v>0</v>
      </c>
      <c r="P3603" t="str">
        <f>_xlfn.XLOOKUP(tblnventory[[#This Row],[Serial Number]],[1]!tblDNACInventory[Floor],[1]!tblDNACInventory[Name],"Not Used")</f>
        <v>Not Used</v>
      </c>
      <c r="T3603" t="b">
        <f>NOT(ISBLANK(tblnventory[[#This Row],[Installed By]]))</f>
        <v>0</v>
      </c>
      <c r="U3603" t="str">
        <f>VLOOKUP(A3603, [1]!tblDescription[#Data], 3, 0)</f>
        <v>Catalyst 9166I AP (W6E, tri-band 4x4, XOR) w/Reg-Z</v>
      </c>
      <c r="V3603" s="22" cm="1">
        <f t="array" ref="V3603">_xlfn.XLOOKUP(1,([1]!tblOrders[Order]=tblnventory[[#This Row],[PO]])*([1]!tblOrders[Description]=tblnventory[[#This Row],[Item]]),[1]!tblOrders[Unit Total],0)</f>
        <v>902.54</v>
      </c>
      <c r="W3603" s="23" cm="1">
        <f t="array" ref="W3603">_xlfn.XLOOKUP(1,([1]!tblOrders[Order]=tblnventory[[#This Row],[PO]])*([1]!tblOrders[Description]=tblnventory[[#This Row],[Item]]),[1]!tblOrders[Licence])</f>
        <v>0</v>
      </c>
      <c r="X3603" t="b" cm="1">
        <f t="array" ref="X3603">NOT(_xlfn.XLOOKUP(tblnventory[[#This Row],[PO]]&amp;tblnventory[[#This Row],[Item]],[1]!tblOrders[Order]&amp;[1]!tblOrders[Description],[1]!tblOrders[Paid Licence],FALSE))</f>
        <v>1</v>
      </c>
      <c r="Y36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04" spans="1:25" ht="15.75" thickBot="1">
      <c r="A3604" s="19" t="s">
        <v>8242</v>
      </c>
      <c r="B3604" t="str">
        <f>_xlfn.XLOOKUP(tblnventory[[#This Row],[Item]],[1]!tblDescription[Item],[1]!tblDescription[Description])</f>
        <v>Catalyst 9166I AP (W6E, tri-band 4x4, XOR) w/Reg-Z</v>
      </c>
      <c r="C3604" t="str">
        <f>_xlfn.XLOOKUP(tblnventory[[#This Row],[Item]],[1]!tblDescription[Item],[1]!tblDescription[Type])</f>
        <v>WAP</v>
      </c>
      <c r="D3604" t="str">
        <f>_xlfn.XLOOKUP(tblnventory[[#This Row],[Use]],[1]!tblCodes[Use],[1]!tblCodes[Code])</f>
        <v>WiFi</v>
      </c>
      <c r="E3604" s="13" t="s">
        <v>3557</v>
      </c>
      <c r="F3604" s="20">
        <v>44977</v>
      </c>
      <c r="G3604" s="24" t="str">
        <f>IF(ISBLANK(tblnventory[[#This Row],[Installed By]]),"Store","Installed")</f>
        <v>Store</v>
      </c>
      <c r="H3604" t="s">
        <v>8243</v>
      </c>
      <c r="J3604">
        <v>2191007950</v>
      </c>
      <c r="K3604" s="17"/>
      <c r="O3604" t="b">
        <f>IF(tblnventory[[#This Row],[Installed]],LEFT(tblnventory[[#This Row],[Location]],3))</f>
        <v>0</v>
      </c>
      <c r="P3604" t="str">
        <f>_xlfn.XLOOKUP(tblnventory[[#This Row],[Serial Number]],[1]!tblDNACInventory[Floor],[1]!tblDNACInventory[Name],"Not Used")</f>
        <v>Not Used</v>
      </c>
      <c r="T3604" t="b">
        <f>NOT(ISBLANK(tblnventory[[#This Row],[Installed By]]))</f>
        <v>0</v>
      </c>
      <c r="U3604" t="str">
        <f>VLOOKUP(A3604, [1]!tblDescription[#Data], 3, 0)</f>
        <v>Catalyst 9166I AP (W6E, tri-band 4x4, XOR) w/Reg-Z</v>
      </c>
      <c r="V3604" s="22" cm="1">
        <f t="array" ref="V3604">_xlfn.XLOOKUP(1,([1]!tblOrders[Order]=tblnventory[[#This Row],[PO]])*([1]!tblOrders[Description]=tblnventory[[#This Row],[Item]]),[1]!tblOrders[Unit Total],0)</f>
        <v>902.54</v>
      </c>
      <c r="W3604" s="23" cm="1">
        <f t="array" ref="W3604">_xlfn.XLOOKUP(1,([1]!tblOrders[Order]=tblnventory[[#This Row],[PO]])*([1]!tblOrders[Description]=tblnventory[[#This Row],[Item]]),[1]!tblOrders[Licence])</f>
        <v>0</v>
      </c>
      <c r="X3604" t="b" cm="1">
        <f t="array" ref="X3604">NOT(_xlfn.XLOOKUP(tblnventory[[#This Row],[PO]]&amp;tblnventory[[#This Row],[Item]],[1]!tblOrders[Order]&amp;[1]!tblOrders[Description],[1]!tblOrders[Paid Licence],FALSE))</f>
        <v>1</v>
      </c>
      <c r="Y36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05" spans="1:25" ht="15.75" thickBot="1">
      <c r="A3605" s="19" t="s">
        <v>8242</v>
      </c>
      <c r="B3605" t="str">
        <f>_xlfn.XLOOKUP(tblnventory[[#This Row],[Item]],[1]!tblDescription[Item],[1]!tblDescription[Description])</f>
        <v>Catalyst 9166I AP (W6E, tri-band 4x4, XOR) w/Reg-Z</v>
      </c>
      <c r="C3605" t="str">
        <f>_xlfn.XLOOKUP(tblnventory[[#This Row],[Item]],[1]!tblDescription[Item],[1]!tblDescription[Type])</f>
        <v>WAP</v>
      </c>
      <c r="D3605" t="str">
        <f>_xlfn.XLOOKUP(tblnventory[[#This Row],[Use]],[1]!tblCodes[Use],[1]!tblCodes[Code])</f>
        <v>WiFi</v>
      </c>
      <c r="E3605" s="13" t="s">
        <v>3558</v>
      </c>
      <c r="F3605" s="20">
        <v>44977</v>
      </c>
      <c r="G3605" s="24" t="str">
        <f>IF(ISBLANK(tblnventory[[#This Row],[Installed By]]),"Store","Installed")</f>
        <v>Store</v>
      </c>
      <c r="H3605" t="s">
        <v>8243</v>
      </c>
      <c r="J3605">
        <v>2191007950</v>
      </c>
      <c r="K3605" s="17"/>
      <c r="O3605" t="b">
        <f>IF(tblnventory[[#This Row],[Installed]],LEFT(tblnventory[[#This Row],[Location]],3))</f>
        <v>0</v>
      </c>
      <c r="P3605" t="str">
        <f>_xlfn.XLOOKUP(tblnventory[[#This Row],[Serial Number]],[1]!tblDNACInventory[Floor],[1]!tblDNACInventory[Name],"Not Used")</f>
        <v>Not Used</v>
      </c>
      <c r="T3605" t="b">
        <f>NOT(ISBLANK(tblnventory[[#This Row],[Installed By]]))</f>
        <v>0</v>
      </c>
      <c r="U3605" t="str">
        <f>VLOOKUP(A3605, [1]!tblDescription[#Data], 3, 0)</f>
        <v>Catalyst 9166I AP (W6E, tri-band 4x4, XOR) w/Reg-Z</v>
      </c>
      <c r="V3605" s="22" cm="1">
        <f t="array" ref="V3605">_xlfn.XLOOKUP(1,([1]!tblOrders[Order]=tblnventory[[#This Row],[PO]])*([1]!tblOrders[Description]=tblnventory[[#This Row],[Item]]),[1]!tblOrders[Unit Total],0)</f>
        <v>902.54</v>
      </c>
      <c r="W3605" s="23" cm="1">
        <f t="array" ref="W3605">_xlfn.XLOOKUP(1,([1]!tblOrders[Order]=tblnventory[[#This Row],[PO]])*([1]!tblOrders[Description]=tblnventory[[#This Row],[Item]]),[1]!tblOrders[Licence])</f>
        <v>0</v>
      </c>
      <c r="X3605" t="b" cm="1">
        <f t="array" ref="X3605">NOT(_xlfn.XLOOKUP(tblnventory[[#This Row],[PO]]&amp;tblnventory[[#This Row],[Item]],[1]!tblOrders[Order]&amp;[1]!tblOrders[Description],[1]!tblOrders[Paid Licence],FALSE))</f>
        <v>1</v>
      </c>
      <c r="Y36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06" spans="1:25" ht="15.75" thickBot="1">
      <c r="A3606" s="19" t="s">
        <v>8242</v>
      </c>
      <c r="B3606" t="str">
        <f>_xlfn.XLOOKUP(tblnventory[[#This Row],[Item]],[1]!tblDescription[Item],[1]!tblDescription[Description])</f>
        <v>Catalyst 9166I AP (W6E, tri-band 4x4, XOR) w/Reg-Z</v>
      </c>
      <c r="C3606" t="str">
        <f>_xlfn.XLOOKUP(tblnventory[[#This Row],[Item]],[1]!tblDescription[Item],[1]!tblDescription[Type])</f>
        <v>WAP</v>
      </c>
      <c r="D3606" t="str">
        <f>_xlfn.XLOOKUP(tblnventory[[#This Row],[Use]],[1]!tblCodes[Use],[1]!tblCodes[Code])</f>
        <v>WiFi</v>
      </c>
      <c r="E3606" s="13" t="s">
        <v>3559</v>
      </c>
      <c r="F3606" s="20">
        <v>44977</v>
      </c>
      <c r="G3606" s="24" t="str">
        <f>IF(ISBLANK(tblnventory[[#This Row],[Installed By]]),"Store","Installed")</f>
        <v>Store</v>
      </c>
      <c r="H3606" t="s">
        <v>8243</v>
      </c>
      <c r="J3606">
        <v>2191007950</v>
      </c>
      <c r="K3606" s="17"/>
      <c r="O3606" t="b">
        <f>IF(tblnventory[[#This Row],[Installed]],LEFT(tblnventory[[#This Row],[Location]],3))</f>
        <v>0</v>
      </c>
      <c r="P3606" t="str">
        <f>_xlfn.XLOOKUP(tblnventory[[#This Row],[Serial Number]],[1]!tblDNACInventory[Floor],[1]!tblDNACInventory[Name],"Not Used")</f>
        <v>Not Used</v>
      </c>
      <c r="T3606" t="b">
        <f>NOT(ISBLANK(tblnventory[[#This Row],[Installed By]]))</f>
        <v>0</v>
      </c>
      <c r="U3606" t="str">
        <f>VLOOKUP(A3606, [1]!tblDescription[#Data], 3, 0)</f>
        <v>Catalyst 9166I AP (W6E, tri-band 4x4, XOR) w/Reg-Z</v>
      </c>
      <c r="V3606" s="22" cm="1">
        <f t="array" ref="V3606">_xlfn.XLOOKUP(1,([1]!tblOrders[Order]=tblnventory[[#This Row],[PO]])*([1]!tblOrders[Description]=tblnventory[[#This Row],[Item]]),[1]!tblOrders[Unit Total],0)</f>
        <v>902.54</v>
      </c>
      <c r="W3606" s="23" cm="1">
        <f t="array" ref="W3606">_xlfn.XLOOKUP(1,([1]!tblOrders[Order]=tblnventory[[#This Row],[PO]])*([1]!tblOrders[Description]=tblnventory[[#This Row],[Item]]),[1]!tblOrders[Licence])</f>
        <v>0</v>
      </c>
      <c r="X3606" t="b" cm="1">
        <f t="array" ref="X3606">NOT(_xlfn.XLOOKUP(tblnventory[[#This Row],[PO]]&amp;tblnventory[[#This Row],[Item]],[1]!tblOrders[Order]&amp;[1]!tblOrders[Description],[1]!tblOrders[Paid Licence],FALSE))</f>
        <v>1</v>
      </c>
      <c r="Y36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07" spans="1:25" ht="15.75" thickBot="1">
      <c r="A3607" s="19" t="s">
        <v>8242</v>
      </c>
      <c r="B3607" t="str">
        <f>_xlfn.XLOOKUP(tblnventory[[#This Row],[Item]],[1]!tblDescription[Item],[1]!tblDescription[Description])</f>
        <v>Catalyst 9166I AP (W6E, tri-band 4x4, XOR) w/Reg-Z</v>
      </c>
      <c r="C3607" t="str">
        <f>_xlfn.XLOOKUP(tblnventory[[#This Row],[Item]],[1]!tblDescription[Item],[1]!tblDescription[Type])</f>
        <v>WAP</v>
      </c>
      <c r="D3607" t="str">
        <f>_xlfn.XLOOKUP(tblnventory[[#This Row],[Use]],[1]!tblCodes[Use],[1]!tblCodes[Code])</f>
        <v>WiFi</v>
      </c>
      <c r="E3607" s="13" t="s">
        <v>3560</v>
      </c>
      <c r="F3607" s="20">
        <v>44977</v>
      </c>
      <c r="G3607" s="24" t="str">
        <f>IF(ISBLANK(tblnventory[[#This Row],[Installed By]]),"Store","Installed")</f>
        <v>Store</v>
      </c>
      <c r="H3607" t="s">
        <v>8243</v>
      </c>
      <c r="J3607">
        <v>2191007950</v>
      </c>
      <c r="K3607" s="17"/>
      <c r="O3607" t="b">
        <f>IF(tblnventory[[#This Row],[Installed]],LEFT(tblnventory[[#This Row],[Location]],3))</f>
        <v>0</v>
      </c>
      <c r="P3607" t="str">
        <f>_xlfn.XLOOKUP(tblnventory[[#This Row],[Serial Number]],[1]!tblDNACInventory[Floor],[1]!tblDNACInventory[Name],"Not Used")</f>
        <v>Not Used</v>
      </c>
      <c r="T3607" t="b">
        <f>NOT(ISBLANK(tblnventory[[#This Row],[Installed By]]))</f>
        <v>0</v>
      </c>
      <c r="U3607" t="str">
        <f>VLOOKUP(A3607, [1]!tblDescription[#Data], 3, 0)</f>
        <v>Catalyst 9166I AP (W6E, tri-band 4x4, XOR) w/Reg-Z</v>
      </c>
      <c r="V3607" s="22" cm="1">
        <f t="array" ref="V3607">_xlfn.XLOOKUP(1,([1]!tblOrders[Order]=tblnventory[[#This Row],[PO]])*([1]!tblOrders[Description]=tblnventory[[#This Row],[Item]]),[1]!tblOrders[Unit Total],0)</f>
        <v>902.54</v>
      </c>
      <c r="W3607" s="23" cm="1">
        <f t="array" ref="W3607">_xlfn.XLOOKUP(1,([1]!tblOrders[Order]=tblnventory[[#This Row],[PO]])*([1]!tblOrders[Description]=tblnventory[[#This Row],[Item]]),[1]!tblOrders[Licence])</f>
        <v>0</v>
      </c>
      <c r="X3607" t="b" cm="1">
        <f t="array" ref="X3607">NOT(_xlfn.XLOOKUP(tblnventory[[#This Row],[PO]]&amp;tblnventory[[#This Row],[Item]],[1]!tblOrders[Order]&amp;[1]!tblOrders[Description],[1]!tblOrders[Paid Licence],FALSE))</f>
        <v>1</v>
      </c>
      <c r="Y36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08" spans="1:25" ht="15.75" thickBot="1">
      <c r="A3608" s="19" t="s">
        <v>8242</v>
      </c>
      <c r="B3608" t="str">
        <f>_xlfn.XLOOKUP(tblnventory[[#This Row],[Item]],[1]!tblDescription[Item],[1]!tblDescription[Description])</f>
        <v>Catalyst 9166I AP (W6E, tri-band 4x4, XOR) w/Reg-Z</v>
      </c>
      <c r="C3608" t="str">
        <f>_xlfn.XLOOKUP(tblnventory[[#This Row],[Item]],[1]!tblDescription[Item],[1]!tblDescription[Type])</f>
        <v>WAP</v>
      </c>
      <c r="D3608" t="str">
        <f>_xlfn.XLOOKUP(tblnventory[[#This Row],[Use]],[1]!tblCodes[Use],[1]!tblCodes[Code])</f>
        <v>WiFi</v>
      </c>
      <c r="E3608" s="13" t="s">
        <v>3561</v>
      </c>
      <c r="F3608" s="20">
        <v>44977</v>
      </c>
      <c r="G3608" s="24" t="str">
        <f>IF(ISBLANK(tblnventory[[#This Row],[Installed By]]),"Store","Installed")</f>
        <v>Store</v>
      </c>
      <c r="H3608" t="s">
        <v>8243</v>
      </c>
      <c r="J3608">
        <v>2191007950</v>
      </c>
      <c r="K3608" s="17"/>
      <c r="O3608" t="b">
        <f>IF(tblnventory[[#This Row],[Installed]],LEFT(tblnventory[[#This Row],[Location]],3))</f>
        <v>0</v>
      </c>
      <c r="P3608" t="str">
        <f>_xlfn.XLOOKUP(tblnventory[[#This Row],[Serial Number]],[1]!tblDNACInventory[Floor],[1]!tblDNACInventory[Name],"Not Used")</f>
        <v>Not Used</v>
      </c>
      <c r="T3608" t="b">
        <f>NOT(ISBLANK(tblnventory[[#This Row],[Installed By]]))</f>
        <v>0</v>
      </c>
      <c r="U3608" t="str">
        <f>VLOOKUP(A3608, [1]!tblDescription[#Data], 3, 0)</f>
        <v>Catalyst 9166I AP (W6E, tri-band 4x4, XOR) w/Reg-Z</v>
      </c>
      <c r="V3608" s="22" cm="1">
        <f t="array" ref="V3608">_xlfn.XLOOKUP(1,([1]!tblOrders[Order]=tblnventory[[#This Row],[PO]])*([1]!tblOrders[Description]=tblnventory[[#This Row],[Item]]),[1]!tblOrders[Unit Total],0)</f>
        <v>902.54</v>
      </c>
      <c r="W3608" s="23" cm="1">
        <f t="array" ref="W3608">_xlfn.XLOOKUP(1,([1]!tblOrders[Order]=tblnventory[[#This Row],[PO]])*([1]!tblOrders[Description]=tblnventory[[#This Row],[Item]]),[1]!tblOrders[Licence])</f>
        <v>0</v>
      </c>
      <c r="X3608" t="b" cm="1">
        <f t="array" ref="X3608">NOT(_xlfn.XLOOKUP(tblnventory[[#This Row],[PO]]&amp;tblnventory[[#This Row],[Item]],[1]!tblOrders[Order]&amp;[1]!tblOrders[Description],[1]!tblOrders[Paid Licence],FALSE))</f>
        <v>1</v>
      </c>
      <c r="Y36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09" spans="1:25" ht="15.75" thickBot="1">
      <c r="A3609" s="19" t="s">
        <v>8242</v>
      </c>
      <c r="B3609" t="str">
        <f>_xlfn.XLOOKUP(tblnventory[[#This Row],[Item]],[1]!tblDescription[Item],[1]!tblDescription[Description])</f>
        <v>Catalyst 9166I AP (W6E, tri-band 4x4, XOR) w/Reg-Z</v>
      </c>
      <c r="C3609" t="str">
        <f>_xlfn.XLOOKUP(tblnventory[[#This Row],[Item]],[1]!tblDescription[Item],[1]!tblDescription[Type])</f>
        <v>WAP</v>
      </c>
      <c r="D3609" t="str">
        <f>_xlfn.XLOOKUP(tblnventory[[#This Row],[Use]],[1]!tblCodes[Use],[1]!tblCodes[Code])</f>
        <v>WiFi</v>
      </c>
      <c r="E3609" s="13" t="s">
        <v>3562</v>
      </c>
      <c r="F3609" s="20">
        <v>44977</v>
      </c>
      <c r="G3609" s="24" t="str">
        <f>IF(ISBLANK(tblnventory[[#This Row],[Installed By]]),"Store","Installed")</f>
        <v>Store</v>
      </c>
      <c r="H3609" t="s">
        <v>8243</v>
      </c>
      <c r="J3609">
        <v>2191007950</v>
      </c>
      <c r="K3609" s="17"/>
      <c r="O3609" t="b">
        <f>IF(tblnventory[[#This Row],[Installed]],LEFT(tblnventory[[#This Row],[Location]],3))</f>
        <v>0</v>
      </c>
      <c r="P3609" t="str">
        <f>_xlfn.XLOOKUP(tblnventory[[#This Row],[Serial Number]],[1]!tblDNACInventory[Floor],[1]!tblDNACInventory[Name],"Not Used")</f>
        <v>Not Used</v>
      </c>
      <c r="T3609" t="b">
        <f>NOT(ISBLANK(tblnventory[[#This Row],[Installed By]]))</f>
        <v>0</v>
      </c>
      <c r="U3609" t="str">
        <f>VLOOKUP(A3609, [1]!tblDescription[#Data], 3, 0)</f>
        <v>Catalyst 9166I AP (W6E, tri-band 4x4, XOR) w/Reg-Z</v>
      </c>
      <c r="V3609" s="22" cm="1">
        <f t="array" ref="V3609">_xlfn.XLOOKUP(1,([1]!tblOrders[Order]=tblnventory[[#This Row],[PO]])*([1]!tblOrders[Description]=tblnventory[[#This Row],[Item]]),[1]!tblOrders[Unit Total],0)</f>
        <v>902.54</v>
      </c>
      <c r="W3609" s="23" cm="1">
        <f t="array" ref="W3609">_xlfn.XLOOKUP(1,([1]!tblOrders[Order]=tblnventory[[#This Row],[PO]])*([1]!tblOrders[Description]=tblnventory[[#This Row],[Item]]),[1]!tblOrders[Licence])</f>
        <v>0</v>
      </c>
      <c r="X3609" t="b" cm="1">
        <f t="array" ref="X3609">NOT(_xlfn.XLOOKUP(tblnventory[[#This Row],[PO]]&amp;tblnventory[[#This Row],[Item]],[1]!tblOrders[Order]&amp;[1]!tblOrders[Description],[1]!tblOrders[Paid Licence],FALSE))</f>
        <v>1</v>
      </c>
      <c r="Y36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10" spans="1:25" ht="15.75" thickBot="1">
      <c r="A3610" s="19" t="s">
        <v>8242</v>
      </c>
      <c r="B3610" t="str">
        <f>_xlfn.XLOOKUP(tblnventory[[#This Row],[Item]],[1]!tblDescription[Item],[1]!tblDescription[Description])</f>
        <v>Catalyst 9166I AP (W6E, tri-band 4x4, XOR) w/Reg-Z</v>
      </c>
      <c r="C3610" t="str">
        <f>_xlfn.XLOOKUP(tblnventory[[#This Row],[Item]],[1]!tblDescription[Item],[1]!tblDescription[Type])</f>
        <v>WAP</v>
      </c>
      <c r="D3610" t="str">
        <f>_xlfn.XLOOKUP(tblnventory[[#This Row],[Use]],[1]!tblCodes[Use],[1]!tblCodes[Code])</f>
        <v>WiFi</v>
      </c>
      <c r="E3610" s="13" t="s">
        <v>3563</v>
      </c>
      <c r="F3610" s="20">
        <v>44977</v>
      </c>
      <c r="G3610" s="24" t="str">
        <f>IF(ISBLANK(tblnventory[[#This Row],[Installed By]]),"Store","Installed")</f>
        <v>Store</v>
      </c>
      <c r="H3610" t="s">
        <v>8243</v>
      </c>
      <c r="J3610">
        <v>2191007950</v>
      </c>
      <c r="K3610" s="17"/>
      <c r="O3610" t="b">
        <f>IF(tblnventory[[#This Row],[Installed]],LEFT(tblnventory[[#This Row],[Location]],3))</f>
        <v>0</v>
      </c>
      <c r="P3610" t="str">
        <f>_xlfn.XLOOKUP(tblnventory[[#This Row],[Serial Number]],[1]!tblDNACInventory[Floor],[1]!tblDNACInventory[Name],"Not Used")</f>
        <v>Not Used</v>
      </c>
      <c r="T3610" t="b">
        <f>NOT(ISBLANK(tblnventory[[#This Row],[Installed By]]))</f>
        <v>0</v>
      </c>
      <c r="U3610" t="str">
        <f>VLOOKUP(A3610, [1]!tblDescription[#Data], 3, 0)</f>
        <v>Catalyst 9166I AP (W6E, tri-band 4x4, XOR) w/Reg-Z</v>
      </c>
      <c r="V3610" s="22" cm="1">
        <f t="array" ref="V3610">_xlfn.XLOOKUP(1,([1]!tblOrders[Order]=tblnventory[[#This Row],[PO]])*([1]!tblOrders[Description]=tblnventory[[#This Row],[Item]]),[1]!tblOrders[Unit Total],0)</f>
        <v>902.54</v>
      </c>
      <c r="W3610" s="23" cm="1">
        <f t="array" ref="W3610">_xlfn.XLOOKUP(1,([1]!tblOrders[Order]=tblnventory[[#This Row],[PO]])*([1]!tblOrders[Description]=tblnventory[[#This Row],[Item]]),[1]!tblOrders[Licence])</f>
        <v>0</v>
      </c>
      <c r="X3610" t="b" cm="1">
        <f t="array" ref="X3610">NOT(_xlfn.XLOOKUP(tblnventory[[#This Row],[PO]]&amp;tblnventory[[#This Row],[Item]],[1]!tblOrders[Order]&amp;[1]!tblOrders[Description],[1]!tblOrders[Paid Licence],FALSE))</f>
        <v>1</v>
      </c>
      <c r="Y36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11" spans="1:25" ht="15.75" thickBot="1">
      <c r="A3611" s="19" t="s">
        <v>8242</v>
      </c>
      <c r="B3611" t="str">
        <f>_xlfn.XLOOKUP(tblnventory[[#This Row],[Item]],[1]!tblDescription[Item],[1]!tblDescription[Description])</f>
        <v>Catalyst 9166I AP (W6E, tri-band 4x4, XOR) w/Reg-Z</v>
      </c>
      <c r="C3611" t="str">
        <f>_xlfn.XLOOKUP(tblnventory[[#This Row],[Item]],[1]!tblDescription[Item],[1]!tblDescription[Type])</f>
        <v>WAP</v>
      </c>
      <c r="D3611" t="str">
        <f>_xlfn.XLOOKUP(tblnventory[[#This Row],[Use]],[1]!tblCodes[Use],[1]!tblCodes[Code])</f>
        <v>WiFi</v>
      </c>
      <c r="E3611" s="13" t="s">
        <v>3564</v>
      </c>
      <c r="F3611" s="20">
        <v>44977</v>
      </c>
      <c r="G3611" s="24" t="str">
        <f>IF(ISBLANK(tblnventory[[#This Row],[Installed By]]),"Store","Installed")</f>
        <v>Store</v>
      </c>
      <c r="H3611" t="s">
        <v>8243</v>
      </c>
      <c r="J3611">
        <v>2191007950</v>
      </c>
      <c r="K3611" s="17"/>
      <c r="O3611" t="b">
        <f>IF(tblnventory[[#This Row],[Installed]],LEFT(tblnventory[[#This Row],[Location]],3))</f>
        <v>0</v>
      </c>
      <c r="P3611" t="str">
        <f>_xlfn.XLOOKUP(tblnventory[[#This Row],[Serial Number]],[1]!tblDNACInventory[Floor],[1]!tblDNACInventory[Name],"Not Used")</f>
        <v>Not Used</v>
      </c>
      <c r="T3611" t="b">
        <f>NOT(ISBLANK(tblnventory[[#This Row],[Installed By]]))</f>
        <v>0</v>
      </c>
      <c r="U3611" t="str">
        <f>VLOOKUP(A3611, [1]!tblDescription[#Data], 3, 0)</f>
        <v>Catalyst 9166I AP (W6E, tri-band 4x4, XOR) w/Reg-Z</v>
      </c>
      <c r="V3611" s="22" cm="1">
        <f t="array" ref="V3611">_xlfn.XLOOKUP(1,([1]!tblOrders[Order]=tblnventory[[#This Row],[PO]])*([1]!tblOrders[Description]=tblnventory[[#This Row],[Item]]),[1]!tblOrders[Unit Total],0)</f>
        <v>902.54</v>
      </c>
      <c r="W3611" s="23" cm="1">
        <f t="array" ref="W3611">_xlfn.XLOOKUP(1,([1]!tblOrders[Order]=tblnventory[[#This Row],[PO]])*([1]!tblOrders[Description]=tblnventory[[#This Row],[Item]]),[1]!tblOrders[Licence])</f>
        <v>0</v>
      </c>
      <c r="X3611" t="b" cm="1">
        <f t="array" ref="X3611">NOT(_xlfn.XLOOKUP(tblnventory[[#This Row],[PO]]&amp;tblnventory[[#This Row],[Item]],[1]!tblOrders[Order]&amp;[1]!tblOrders[Description],[1]!tblOrders[Paid Licence],FALSE))</f>
        <v>1</v>
      </c>
      <c r="Y36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12" spans="1:25" ht="15.75" thickBot="1">
      <c r="A3612" s="19" t="s">
        <v>8242</v>
      </c>
      <c r="B3612" t="str">
        <f>_xlfn.XLOOKUP(tblnventory[[#This Row],[Item]],[1]!tblDescription[Item],[1]!tblDescription[Description])</f>
        <v>Catalyst 9166I AP (W6E, tri-band 4x4, XOR) w/Reg-Z</v>
      </c>
      <c r="C3612" t="str">
        <f>_xlfn.XLOOKUP(tblnventory[[#This Row],[Item]],[1]!tblDescription[Item],[1]!tblDescription[Type])</f>
        <v>WAP</v>
      </c>
      <c r="D3612" t="str">
        <f>_xlfn.XLOOKUP(tblnventory[[#This Row],[Use]],[1]!tblCodes[Use],[1]!tblCodes[Code])</f>
        <v>WiFi</v>
      </c>
      <c r="E3612" s="13" t="s">
        <v>3565</v>
      </c>
      <c r="F3612" s="20">
        <v>44977</v>
      </c>
      <c r="G3612" s="24" t="str">
        <f>IF(ISBLANK(tblnventory[[#This Row],[Installed By]]),"Store","Installed")</f>
        <v>Store</v>
      </c>
      <c r="H3612" t="s">
        <v>8243</v>
      </c>
      <c r="J3612">
        <v>2191007950</v>
      </c>
      <c r="K3612" s="17"/>
      <c r="O3612" t="b">
        <f>IF(tblnventory[[#This Row],[Installed]],LEFT(tblnventory[[#This Row],[Location]],3))</f>
        <v>0</v>
      </c>
      <c r="P3612" t="str">
        <f>_xlfn.XLOOKUP(tblnventory[[#This Row],[Serial Number]],[1]!tblDNACInventory[Floor],[1]!tblDNACInventory[Name],"Not Used")</f>
        <v>Not Used</v>
      </c>
      <c r="T3612" t="b">
        <f>NOT(ISBLANK(tblnventory[[#This Row],[Installed By]]))</f>
        <v>0</v>
      </c>
      <c r="U3612" t="str">
        <f>VLOOKUP(A3612, [1]!tblDescription[#Data], 3, 0)</f>
        <v>Catalyst 9166I AP (W6E, tri-band 4x4, XOR) w/Reg-Z</v>
      </c>
      <c r="V3612" s="22" cm="1">
        <f t="array" ref="V3612">_xlfn.XLOOKUP(1,([1]!tblOrders[Order]=tblnventory[[#This Row],[PO]])*([1]!tblOrders[Description]=tblnventory[[#This Row],[Item]]),[1]!tblOrders[Unit Total],0)</f>
        <v>902.54</v>
      </c>
      <c r="W3612" s="23" cm="1">
        <f t="array" ref="W3612">_xlfn.XLOOKUP(1,([1]!tblOrders[Order]=tblnventory[[#This Row],[PO]])*([1]!tblOrders[Description]=tblnventory[[#This Row],[Item]]),[1]!tblOrders[Licence])</f>
        <v>0</v>
      </c>
      <c r="X3612" t="b" cm="1">
        <f t="array" ref="X3612">NOT(_xlfn.XLOOKUP(tblnventory[[#This Row],[PO]]&amp;tblnventory[[#This Row],[Item]],[1]!tblOrders[Order]&amp;[1]!tblOrders[Description],[1]!tblOrders[Paid Licence],FALSE))</f>
        <v>1</v>
      </c>
      <c r="Y36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13" spans="1:25" ht="15.75" thickBot="1">
      <c r="A3613" s="19" t="s">
        <v>8242</v>
      </c>
      <c r="B3613" t="str">
        <f>_xlfn.XLOOKUP(tblnventory[[#This Row],[Item]],[1]!tblDescription[Item],[1]!tblDescription[Description])</f>
        <v>Catalyst 9166I AP (W6E, tri-band 4x4, XOR) w/Reg-Z</v>
      </c>
      <c r="C3613" t="str">
        <f>_xlfn.XLOOKUP(tblnventory[[#This Row],[Item]],[1]!tblDescription[Item],[1]!tblDescription[Type])</f>
        <v>WAP</v>
      </c>
      <c r="D3613" t="str">
        <f>_xlfn.XLOOKUP(tblnventory[[#This Row],[Use]],[1]!tblCodes[Use],[1]!tblCodes[Code])</f>
        <v>WiFi</v>
      </c>
      <c r="E3613" s="13" t="s">
        <v>3566</v>
      </c>
      <c r="F3613" s="20">
        <v>44977</v>
      </c>
      <c r="G3613" s="24" t="str">
        <f>IF(ISBLANK(tblnventory[[#This Row],[Installed By]]),"Store","Installed")</f>
        <v>Store</v>
      </c>
      <c r="H3613" t="s">
        <v>8243</v>
      </c>
      <c r="J3613">
        <v>2191007950</v>
      </c>
      <c r="K3613" s="17"/>
      <c r="O3613" t="b">
        <f>IF(tblnventory[[#This Row],[Installed]],LEFT(tblnventory[[#This Row],[Location]],3))</f>
        <v>0</v>
      </c>
      <c r="P3613" t="str">
        <f>_xlfn.XLOOKUP(tblnventory[[#This Row],[Serial Number]],[1]!tblDNACInventory[Floor],[1]!tblDNACInventory[Name],"Not Used")</f>
        <v>Not Used</v>
      </c>
      <c r="T3613" t="b">
        <f>NOT(ISBLANK(tblnventory[[#This Row],[Installed By]]))</f>
        <v>0</v>
      </c>
      <c r="U3613" t="str">
        <f>VLOOKUP(A3613, [1]!tblDescription[#Data], 3, 0)</f>
        <v>Catalyst 9166I AP (W6E, tri-band 4x4, XOR) w/Reg-Z</v>
      </c>
      <c r="V3613" s="22" cm="1">
        <f t="array" ref="V3613">_xlfn.XLOOKUP(1,([1]!tblOrders[Order]=tblnventory[[#This Row],[PO]])*([1]!tblOrders[Description]=tblnventory[[#This Row],[Item]]),[1]!tblOrders[Unit Total],0)</f>
        <v>902.54</v>
      </c>
      <c r="W3613" s="23" cm="1">
        <f t="array" ref="W3613">_xlfn.XLOOKUP(1,([1]!tblOrders[Order]=tblnventory[[#This Row],[PO]])*([1]!tblOrders[Description]=tblnventory[[#This Row],[Item]]),[1]!tblOrders[Licence])</f>
        <v>0</v>
      </c>
      <c r="X3613" t="b" cm="1">
        <f t="array" ref="X3613">NOT(_xlfn.XLOOKUP(tblnventory[[#This Row],[PO]]&amp;tblnventory[[#This Row],[Item]],[1]!tblOrders[Order]&amp;[1]!tblOrders[Description],[1]!tblOrders[Paid Licence],FALSE))</f>
        <v>1</v>
      </c>
      <c r="Y36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14" spans="1:25" ht="15.75" thickBot="1">
      <c r="A3614" s="19" t="s">
        <v>8242</v>
      </c>
      <c r="B3614" t="str">
        <f>_xlfn.XLOOKUP(tblnventory[[#This Row],[Item]],[1]!tblDescription[Item],[1]!tblDescription[Description])</f>
        <v>Catalyst 9166I AP (W6E, tri-band 4x4, XOR) w/Reg-Z</v>
      </c>
      <c r="C3614" t="str">
        <f>_xlfn.XLOOKUP(tblnventory[[#This Row],[Item]],[1]!tblDescription[Item],[1]!tblDescription[Type])</f>
        <v>WAP</v>
      </c>
      <c r="D3614" t="str">
        <f>_xlfn.XLOOKUP(tblnventory[[#This Row],[Use]],[1]!tblCodes[Use],[1]!tblCodes[Code])</f>
        <v>WiFi</v>
      </c>
      <c r="E3614" s="13" t="s">
        <v>3567</v>
      </c>
      <c r="F3614" s="20">
        <v>44977</v>
      </c>
      <c r="G3614" s="24" t="str">
        <f>IF(ISBLANK(tblnventory[[#This Row],[Installed By]]),"Store","Installed")</f>
        <v>Store</v>
      </c>
      <c r="H3614" t="s">
        <v>8243</v>
      </c>
      <c r="J3614">
        <v>2191007950</v>
      </c>
      <c r="K3614" s="17"/>
      <c r="O3614" t="b">
        <f>IF(tblnventory[[#This Row],[Installed]],LEFT(tblnventory[[#This Row],[Location]],3))</f>
        <v>0</v>
      </c>
      <c r="P3614" t="str">
        <f>_xlfn.XLOOKUP(tblnventory[[#This Row],[Serial Number]],[1]!tblDNACInventory[Floor],[1]!tblDNACInventory[Name],"Not Used")</f>
        <v>Not Used</v>
      </c>
      <c r="T3614" t="b">
        <f>NOT(ISBLANK(tblnventory[[#This Row],[Installed By]]))</f>
        <v>0</v>
      </c>
      <c r="U3614" t="str">
        <f>VLOOKUP(A3614, [1]!tblDescription[#Data], 3, 0)</f>
        <v>Catalyst 9166I AP (W6E, tri-band 4x4, XOR) w/Reg-Z</v>
      </c>
      <c r="V3614" s="22" cm="1">
        <f t="array" ref="V3614">_xlfn.XLOOKUP(1,([1]!tblOrders[Order]=tblnventory[[#This Row],[PO]])*([1]!tblOrders[Description]=tblnventory[[#This Row],[Item]]),[1]!tblOrders[Unit Total],0)</f>
        <v>902.54</v>
      </c>
      <c r="W3614" s="23" cm="1">
        <f t="array" ref="W3614">_xlfn.XLOOKUP(1,([1]!tblOrders[Order]=tblnventory[[#This Row],[PO]])*([1]!tblOrders[Description]=tblnventory[[#This Row],[Item]]),[1]!tblOrders[Licence])</f>
        <v>0</v>
      </c>
      <c r="X3614" t="b" cm="1">
        <f t="array" ref="X3614">NOT(_xlfn.XLOOKUP(tblnventory[[#This Row],[PO]]&amp;tblnventory[[#This Row],[Item]],[1]!tblOrders[Order]&amp;[1]!tblOrders[Description],[1]!tblOrders[Paid Licence],FALSE))</f>
        <v>1</v>
      </c>
      <c r="Y36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15" spans="1:25" ht="15.75" thickBot="1">
      <c r="A3615" s="19" t="s">
        <v>8242</v>
      </c>
      <c r="B3615" t="str">
        <f>_xlfn.XLOOKUP(tblnventory[[#This Row],[Item]],[1]!tblDescription[Item],[1]!tblDescription[Description])</f>
        <v>Catalyst 9166I AP (W6E, tri-band 4x4, XOR) w/Reg-Z</v>
      </c>
      <c r="C3615" t="str">
        <f>_xlfn.XLOOKUP(tblnventory[[#This Row],[Item]],[1]!tblDescription[Item],[1]!tblDescription[Type])</f>
        <v>WAP</v>
      </c>
      <c r="D3615" t="str">
        <f>_xlfn.XLOOKUP(tblnventory[[#This Row],[Use]],[1]!tblCodes[Use],[1]!tblCodes[Code])</f>
        <v>WiFi</v>
      </c>
      <c r="E3615" s="13" t="s">
        <v>3568</v>
      </c>
      <c r="F3615" s="20">
        <v>44977</v>
      </c>
      <c r="G3615" s="24" t="str">
        <f>IF(ISBLANK(tblnventory[[#This Row],[Installed By]]),"Store","Installed")</f>
        <v>Store</v>
      </c>
      <c r="H3615" t="s">
        <v>8243</v>
      </c>
      <c r="J3615">
        <v>2191007950</v>
      </c>
      <c r="K3615" s="17"/>
      <c r="O3615" t="b">
        <f>IF(tblnventory[[#This Row],[Installed]],LEFT(tblnventory[[#This Row],[Location]],3))</f>
        <v>0</v>
      </c>
      <c r="P3615" t="str">
        <f>_xlfn.XLOOKUP(tblnventory[[#This Row],[Serial Number]],[1]!tblDNACInventory[Floor],[1]!tblDNACInventory[Name],"Not Used")</f>
        <v>Not Used</v>
      </c>
      <c r="T3615" t="b">
        <f>NOT(ISBLANK(tblnventory[[#This Row],[Installed By]]))</f>
        <v>0</v>
      </c>
      <c r="U3615" t="str">
        <f>VLOOKUP(A3615, [1]!tblDescription[#Data], 3, 0)</f>
        <v>Catalyst 9166I AP (W6E, tri-band 4x4, XOR) w/Reg-Z</v>
      </c>
      <c r="V3615" s="22" cm="1">
        <f t="array" ref="V3615">_xlfn.XLOOKUP(1,([1]!tblOrders[Order]=tblnventory[[#This Row],[PO]])*([1]!tblOrders[Description]=tblnventory[[#This Row],[Item]]),[1]!tblOrders[Unit Total],0)</f>
        <v>902.54</v>
      </c>
      <c r="W3615" s="23" cm="1">
        <f t="array" ref="W3615">_xlfn.XLOOKUP(1,([1]!tblOrders[Order]=tblnventory[[#This Row],[PO]])*([1]!tblOrders[Description]=tblnventory[[#This Row],[Item]]),[1]!tblOrders[Licence])</f>
        <v>0</v>
      </c>
      <c r="X3615" t="b" cm="1">
        <f t="array" ref="X3615">NOT(_xlfn.XLOOKUP(tblnventory[[#This Row],[PO]]&amp;tblnventory[[#This Row],[Item]],[1]!tblOrders[Order]&amp;[1]!tblOrders[Description],[1]!tblOrders[Paid Licence],FALSE))</f>
        <v>1</v>
      </c>
      <c r="Y36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16" spans="1:25" ht="15.75" thickBot="1">
      <c r="A3616" s="19" t="s">
        <v>8242</v>
      </c>
      <c r="B3616" t="str">
        <f>_xlfn.XLOOKUP(tblnventory[[#This Row],[Item]],[1]!tblDescription[Item],[1]!tblDescription[Description])</f>
        <v>Catalyst 9166I AP (W6E, tri-band 4x4, XOR) w/Reg-Z</v>
      </c>
      <c r="C3616" t="str">
        <f>_xlfn.XLOOKUP(tblnventory[[#This Row],[Item]],[1]!tblDescription[Item],[1]!tblDescription[Type])</f>
        <v>WAP</v>
      </c>
      <c r="D3616" t="str">
        <f>_xlfn.XLOOKUP(tblnventory[[#This Row],[Use]],[1]!tblCodes[Use],[1]!tblCodes[Code])</f>
        <v>WiFi</v>
      </c>
      <c r="E3616" s="13" t="s">
        <v>3569</v>
      </c>
      <c r="F3616" s="20">
        <v>44977</v>
      </c>
      <c r="G3616" s="24" t="str">
        <f>IF(ISBLANK(tblnventory[[#This Row],[Installed By]]),"Store","Installed")</f>
        <v>Store</v>
      </c>
      <c r="H3616" t="s">
        <v>8243</v>
      </c>
      <c r="J3616">
        <v>2191007950</v>
      </c>
      <c r="K3616" s="17"/>
      <c r="O3616" t="b">
        <f>IF(tblnventory[[#This Row],[Installed]],LEFT(tblnventory[[#This Row],[Location]],3))</f>
        <v>0</v>
      </c>
      <c r="P3616" t="str">
        <f>_xlfn.XLOOKUP(tblnventory[[#This Row],[Serial Number]],[1]!tblDNACInventory[Floor],[1]!tblDNACInventory[Name],"Not Used")</f>
        <v>Not Used</v>
      </c>
      <c r="T3616" t="b">
        <f>NOT(ISBLANK(tblnventory[[#This Row],[Installed By]]))</f>
        <v>0</v>
      </c>
      <c r="U3616" t="str">
        <f>VLOOKUP(A3616, [1]!tblDescription[#Data], 3, 0)</f>
        <v>Catalyst 9166I AP (W6E, tri-band 4x4, XOR) w/Reg-Z</v>
      </c>
      <c r="V3616" s="22" cm="1">
        <f t="array" ref="V3616">_xlfn.XLOOKUP(1,([1]!tblOrders[Order]=tblnventory[[#This Row],[PO]])*([1]!tblOrders[Description]=tblnventory[[#This Row],[Item]]),[1]!tblOrders[Unit Total],0)</f>
        <v>902.54</v>
      </c>
      <c r="W3616" s="23" cm="1">
        <f t="array" ref="W3616">_xlfn.XLOOKUP(1,([1]!tblOrders[Order]=tblnventory[[#This Row],[PO]])*([1]!tblOrders[Description]=tblnventory[[#This Row],[Item]]),[1]!tblOrders[Licence])</f>
        <v>0</v>
      </c>
      <c r="X3616" t="b" cm="1">
        <f t="array" ref="X3616">NOT(_xlfn.XLOOKUP(tblnventory[[#This Row],[PO]]&amp;tblnventory[[#This Row],[Item]],[1]!tblOrders[Order]&amp;[1]!tblOrders[Description],[1]!tblOrders[Paid Licence],FALSE))</f>
        <v>1</v>
      </c>
      <c r="Y36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17" spans="1:25" ht="15.75" thickBot="1">
      <c r="A3617" s="19" t="s">
        <v>8242</v>
      </c>
      <c r="B3617" t="str">
        <f>_xlfn.XLOOKUP(tblnventory[[#This Row],[Item]],[1]!tblDescription[Item],[1]!tblDescription[Description])</f>
        <v>Catalyst 9166I AP (W6E, tri-band 4x4, XOR) w/Reg-Z</v>
      </c>
      <c r="C3617" t="str">
        <f>_xlfn.XLOOKUP(tblnventory[[#This Row],[Item]],[1]!tblDescription[Item],[1]!tblDescription[Type])</f>
        <v>WAP</v>
      </c>
      <c r="D3617" t="str">
        <f>_xlfn.XLOOKUP(tblnventory[[#This Row],[Use]],[1]!tblCodes[Use],[1]!tblCodes[Code])</f>
        <v>WiFi</v>
      </c>
      <c r="E3617" s="13" t="s">
        <v>3570</v>
      </c>
      <c r="F3617" s="20">
        <v>44977</v>
      </c>
      <c r="G3617" s="24" t="str">
        <f>IF(ISBLANK(tblnventory[[#This Row],[Installed By]]),"Store","Installed")</f>
        <v>Store</v>
      </c>
      <c r="H3617" t="s">
        <v>8243</v>
      </c>
      <c r="J3617">
        <v>2191007950</v>
      </c>
      <c r="K3617" s="17"/>
      <c r="O3617" t="b">
        <f>IF(tblnventory[[#This Row],[Installed]],LEFT(tblnventory[[#This Row],[Location]],3))</f>
        <v>0</v>
      </c>
      <c r="P3617" t="str">
        <f>_xlfn.XLOOKUP(tblnventory[[#This Row],[Serial Number]],[1]!tblDNACInventory[Floor],[1]!tblDNACInventory[Name],"Not Used")</f>
        <v>Not Used</v>
      </c>
      <c r="T3617" t="b">
        <f>NOT(ISBLANK(tblnventory[[#This Row],[Installed By]]))</f>
        <v>0</v>
      </c>
      <c r="U3617" t="str">
        <f>VLOOKUP(A3617, [1]!tblDescription[#Data], 3, 0)</f>
        <v>Catalyst 9166I AP (W6E, tri-band 4x4, XOR) w/Reg-Z</v>
      </c>
      <c r="V3617" s="22" cm="1">
        <f t="array" ref="V3617">_xlfn.XLOOKUP(1,([1]!tblOrders[Order]=tblnventory[[#This Row],[PO]])*([1]!tblOrders[Description]=tblnventory[[#This Row],[Item]]),[1]!tblOrders[Unit Total],0)</f>
        <v>902.54</v>
      </c>
      <c r="W3617" s="23" cm="1">
        <f t="array" ref="W3617">_xlfn.XLOOKUP(1,([1]!tblOrders[Order]=tblnventory[[#This Row],[PO]])*([1]!tblOrders[Description]=tblnventory[[#This Row],[Item]]),[1]!tblOrders[Licence])</f>
        <v>0</v>
      </c>
      <c r="X3617" t="b" cm="1">
        <f t="array" ref="X3617">NOT(_xlfn.XLOOKUP(tblnventory[[#This Row],[PO]]&amp;tblnventory[[#This Row],[Item]],[1]!tblOrders[Order]&amp;[1]!tblOrders[Description],[1]!tblOrders[Paid Licence],FALSE))</f>
        <v>1</v>
      </c>
      <c r="Y36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18" spans="1:25" ht="15.75" thickBot="1">
      <c r="A3618" s="19" t="s">
        <v>8242</v>
      </c>
      <c r="B3618" t="str">
        <f>_xlfn.XLOOKUP(tblnventory[[#This Row],[Item]],[1]!tblDescription[Item],[1]!tblDescription[Description])</f>
        <v>Catalyst 9166I AP (W6E, tri-band 4x4, XOR) w/Reg-Z</v>
      </c>
      <c r="C3618" t="str">
        <f>_xlfn.XLOOKUP(tblnventory[[#This Row],[Item]],[1]!tblDescription[Item],[1]!tblDescription[Type])</f>
        <v>WAP</v>
      </c>
      <c r="D3618" t="str">
        <f>_xlfn.XLOOKUP(tblnventory[[#This Row],[Use]],[1]!tblCodes[Use],[1]!tblCodes[Code])</f>
        <v>WiFi</v>
      </c>
      <c r="E3618" s="13" t="s">
        <v>3571</v>
      </c>
      <c r="F3618" s="20">
        <v>44977</v>
      </c>
      <c r="G3618" s="24" t="str">
        <f>IF(ISBLANK(tblnventory[[#This Row],[Installed By]]),"Store","Installed")</f>
        <v>Store</v>
      </c>
      <c r="H3618" t="s">
        <v>8243</v>
      </c>
      <c r="J3618">
        <v>2191007950</v>
      </c>
      <c r="K3618" s="17"/>
      <c r="O3618" t="b">
        <f>IF(tblnventory[[#This Row],[Installed]],LEFT(tblnventory[[#This Row],[Location]],3))</f>
        <v>0</v>
      </c>
      <c r="P3618" t="str">
        <f>_xlfn.XLOOKUP(tblnventory[[#This Row],[Serial Number]],[1]!tblDNACInventory[Floor],[1]!tblDNACInventory[Name],"Not Used")</f>
        <v>Not Used</v>
      </c>
      <c r="T3618" t="b">
        <f>NOT(ISBLANK(tblnventory[[#This Row],[Installed By]]))</f>
        <v>0</v>
      </c>
      <c r="U3618" t="str">
        <f>VLOOKUP(A3618, [1]!tblDescription[#Data], 3, 0)</f>
        <v>Catalyst 9166I AP (W6E, tri-band 4x4, XOR) w/Reg-Z</v>
      </c>
      <c r="V3618" s="22" cm="1">
        <f t="array" ref="V3618">_xlfn.XLOOKUP(1,([1]!tblOrders[Order]=tblnventory[[#This Row],[PO]])*([1]!tblOrders[Description]=tblnventory[[#This Row],[Item]]),[1]!tblOrders[Unit Total],0)</f>
        <v>902.54</v>
      </c>
      <c r="W3618" s="23" cm="1">
        <f t="array" ref="W3618">_xlfn.XLOOKUP(1,([1]!tblOrders[Order]=tblnventory[[#This Row],[PO]])*([1]!tblOrders[Description]=tblnventory[[#This Row],[Item]]),[1]!tblOrders[Licence])</f>
        <v>0</v>
      </c>
      <c r="X3618" t="b" cm="1">
        <f t="array" ref="X3618">NOT(_xlfn.XLOOKUP(tblnventory[[#This Row],[PO]]&amp;tblnventory[[#This Row],[Item]],[1]!tblOrders[Order]&amp;[1]!tblOrders[Description],[1]!tblOrders[Paid Licence],FALSE))</f>
        <v>1</v>
      </c>
      <c r="Y36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19" spans="1:25" ht="15.75" thickBot="1">
      <c r="A3619" s="19" t="s">
        <v>8242</v>
      </c>
      <c r="B3619" t="str">
        <f>_xlfn.XLOOKUP(tblnventory[[#This Row],[Item]],[1]!tblDescription[Item],[1]!tblDescription[Description])</f>
        <v>Catalyst 9166I AP (W6E, tri-band 4x4, XOR) w/Reg-Z</v>
      </c>
      <c r="C3619" t="str">
        <f>_xlfn.XLOOKUP(tblnventory[[#This Row],[Item]],[1]!tblDescription[Item],[1]!tblDescription[Type])</f>
        <v>WAP</v>
      </c>
      <c r="D3619" t="str">
        <f>_xlfn.XLOOKUP(tblnventory[[#This Row],[Use]],[1]!tblCodes[Use],[1]!tblCodes[Code])</f>
        <v>WiFi</v>
      </c>
      <c r="E3619" s="13" t="s">
        <v>3572</v>
      </c>
      <c r="F3619" s="20">
        <v>44977</v>
      </c>
      <c r="G3619" s="24" t="str">
        <f>IF(ISBLANK(tblnventory[[#This Row],[Installed By]]),"Store","Installed")</f>
        <v>Store</v>
      </c>
      <c r="H3619" t="s">
        <v>8243</v>
      </c>
      <c r="J3619">
        <v>2191007950</v>
      </c>
      <c r="K3619" s="17"/>
      <c r="O3619" t="b">
        <f>IF(tblnventory[[#This Row],[Installed]],LEFT(tblnventory[[#This Row],[Location]],3))</f>
        <v>0</v>
      </c>
      <c r="P3619" t="str">
        <f>_xlfn.XLOOKUP(tblnventory[[#This Row],[Serial Number]],[1]!tblDNACInventory[Floor],[1]!tblDNACInventory[Name],"Not Used")</f>
        <v>Not Used</v>
      </c>
      <c r="T3619" t="b">
        <f>NOT(ISBLANK(tblnventory[[#This Row],[Installed By]]))</f>
        <v>0</v>
      </c>
      <c r="U3619" t="str">
        <f>VLOOKUP(A3619, [1]!tblDescription[#Data], 3, 0)</f>
        <v>Catalyst 9166I AP (W6E, tri-band 4x4, XOR) w/Reg-Z</v>
      </c>
      <c r="V3619" s="22" cm="1">
        <f t="array" ref="V3619">_xlfn.XLOOKUP(1,([1]!tblOrders[Order]=tblnventory[[#This Row],[PO]])*([1]!tblOrders[Description]=tblnventory[[#This Row],[Item]]),[1]!tblOrders[Unit Total],0)</f>
        <v>902.54</v>
      </c>
      <c r="W3619" s="23" cm="1">
        <f t="array" ref="W3619">_xlfn.XLOOKUP(1,([1]!tblOrders[Order]=tblnventory[[#This Row],[PO]])*([1]!tblOrders[Description]=tblnventory[[#This Row],[Item]]),[1]!tblOrders[Licence])</f>
        <v>0</v>
      </c>
      <c r="X3619" t="b" cm="1">
        <f t="array" ref="X3619">NOT(_xlfn.XLOOKUP(tblnventory[[#This Row],[PO]]&amp;tblnventory[[#This Row],[Item]],[1]!tblOrders[Order]&amp;[1]!tblOrders[Description],[1]!tblOrders[Paid Licence],FALSE))</f>
        <v>1</v>
      </c>
      <c r="Y36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20" spans="1:25" ht="15.75" thickBot="1">
      <c r="A3620" s="19" t="s">
        <v>8242</v>
      </c>
      <c r="B3620" t="str">
        <f>_xlfn.XLOOKUP(tblnventory[[#This Row],[Item]],[1]!tblDescription[Item],[1]!tblDescription[Description])</f>
        <v>Catalyst 9166I AP (W6E, tri-band 4x4, XOR) w/Reg-Z</v>
      </c>
      <c r="C3620" t="str">
        <f>_xlfn.XLOOKUP(tblnventory[[#This Row],[Item]],[1]!tblDescription[Item],[1]!tblDescription[Type])</f>
        <v>WAP</v>
      </c>
      <c r="D3620" t="str">
        <f>_xlfn.XLOOKUP(tblnventory[[#This Row],[Use]],[1]!tblCodes[Use],[1]!tblCodes[Code])</f>
        <v>WiFi</v>
      </c>
      <c r="E3620" s="13" t="s">
        <v>3573</v>
      </c>
      <c r="F3620" s="20">
        <v>44977</v>
      </c>
      <c r="G3620" s="24" t="str">
        <f>IF(ISBLANK(tblnventory[[#This Row],[Installed By]]),"Store","Installed")</f>
        <v>Store</v>
      </c>
      <c r="H3620" t="s">
        <v>8243</v>
      </c>
      <c r="J3620">
        <v>2191007950</v>
      </c>
      <c r="K3620" s="17"/>
      <c r="O3620" t="b">
        <f>IF(tblnventory[[#This Row],[Installed]],LEFT(tblnventory[[#This Row],[Location]],3))</f>
        <v>0</v>
      </c>
      <c r="P3620" t="str">
        <f>_xlfn.XLOOKUP(tblnventory[[#This Row],[Serial Number]],[1]!tblDNACInventory[Floor],[1]!tblDNACInventory[Name],"Not Used")</f>
        <v>Not Used</v>
      </c>
      <c r="T3620" t="b">
        <f>NOT(ISBLANK(tblnventory[[#This Row],[Installed By]]))</f>
        <v>0</v>
      </c>
      <c r="U3620" t="str">
        <f>VLOOKUP(A3620, [1]!tblDescription[#Data], 3, 0)</f>
        <v>Catalyst 9166I AP (W6E, tri-band 4x4, XOR) w/Reg-Z</v>
      </c>
      <c r="V3620" s="22" cm="1">
        <f t="array" ref="V3620">_xlfn.XLOOKUP(1,([1]!tblOrders[Order]=tblnventory[[#This Row],[PO]])*([1]!tblOrders[Description]=tblnventory[[#This Row],[Item]]),[1]!tblOrders[Unit Total],0)</f>
        <v>902.54</v>
      </c>
      <c r="W3620" s="23" cm="1">
        <f t="array" ref="W3620">_xlfn.XLOOKUP(1,([1]!tblOrders[Order]=tblnventory[[#This Row],[PO]])*([1]!tblOrders[Description]=tblnventory[[#This Row],[Item]]),[1]!tblOrders[Licence])</f>
        <v>0</v>
      </c>
      <c r="X3620" t="b" cm="1">
        <f t="array" ref="X3620">NOT(_xlfn.XLOOKUP(tblnventory[[#This Row],[PO]]&amp;tblnventory[[#This Row],[Item]],[1]!tblOrders[Order]&amp;[1]!tblOrders[Description],[1]!tblOrders[Paid Licence],FALSE))</f>
        <v>1</v>
      </c>
      <c r="Y36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21" spans="1:25" ht="15.75" thickBot="1">
      <c r="A3621" s="19" t="s">
        <v>8242</v>
      </c>
      <c r="B3621" t="str">
        <f>_xlfn.XLOOKUP(tblnventory[[#This Row],[Item]],[1]!tblDescription[Item],[1]!tblDescription[Description])</f>
        <v>Catalyst 9166I AP (W6E, tri-band 4x4, XOR) w/Reg-Z</v>
      </c>
      <c r="C3621" t="str">
        <f>_xlfn.XLOOKUP(tblnventory[[#This Row],[Item]],[1]!tblDescription[Item],[1]!tblDescription[Type])</f>
        <v>WAP</v>
      </c>
      <c r="D3621" t="str">
        <f>_xlfn.XLOOKUP(tblnventory[[#This Row],[Use]],[1]!tblCodes[Use],[1]!tblCodes[Code])</f>
        <v>WiFi</v>
      </c>
      <c r="E3621" s="13" t="s">
        <v>3574</v>
      </c>
      <c r="F3621" s="20">
        <v>44977</v>
      </c>
      <c r="G3621" s="24" t="str">
        <f>IF(ISBLANK(tblnventory[[#This Row],[Installed By]]),"Store","Installed")</f>
        <v>Store</v>
      </c>
      <c r="H3621" t="s">
        <v>8243</v>
      </c>
      <c r="J3621">
        <v>2191007950</v>
      </c>
      <c r="K3621" s="17"/>
      <c r="O3621" t="b">
        <f>IF(tblnventory[[#This Row],[Installed]],LEFT(tblnventory[[#This Row],[Location]],3))</f>
        <v>0</v>
      </c>
      <c r="P3621" t="str">
        <f>_xlfn.XLOOKUP(tblnventory[[#This Row],[Serial Number]],[1]!tblDNACInventory[Floor],[1]!tblDNACInventory[Name],"Not Used")</f>
        <v>Not Used</v>
      </c>
      <c r="T3621" t="b">
        <f>NOT(ISBLANK(tblnventory[[#This Row],[Installed By]]))</f>
        <v>0</v>
      </c>
      <c r="U3621" t="str">
        <f>VLOOKUP(A3621, [1]!tblDescription[#Data], 3, 0)</f>
        <v>Catalyst 9166I AP (W6E, tri-band 4x4, XOR) w/Reg-Z</v>
      </c>
      <c r="V3621" s="22" cm="1">
        <f t="array" ref="V3621">_xlfn.XLOOKUP(1,([1]!tblOrders[Order]=tblnventory[[#This Row],[PO]])*([1]!tblOrders[Description]=tblnventory[[#This Row],[Item]]),[1]!tblOrders[Unit Total],0)</f>
        <v>902.54</v>
      </c>
      <c r="W3621" s="23" cm="1">
        <f t="array" ref="W3621">_xlfn.XLOOKUP(1,([1]!tblOrders[Order]=tblnventory[[#This Row],[PO]])*([1]!tblOrders[Description]=tblnventory[[#This Row],[Item]]),[1]!tblOrders[Licence])</f>
        <v>0</v>
      </c>
      <c r="X3621" t="b" cm="1">
        <f t="array" ref="X3621">NOT(_xlfn.XLOOKUP(tblnventory[[#This Row],[PO]]&amp;tblnventory[[#This Row],[Item]],[1]!tblOrders[Order]&amp;[1]!tblOrders[Description],[1]!tblOrders[Paid Licence],FALSE))</f>
        <v>1</v>
      </c>
      <c r="Y36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22" spans="1:25" ht="15.75" thickBot="1">
      <c r="A3622" s="19" t="s">
        <v>8242</v>
      </c>
      <c r="B3622" t="str">
        <f>_xlfn.XLOOKUP(tblnventory[[#This Row],[Item]],[1]!tblDescription[Item],[1]!tblDescription[Description])</f>
        <v>Catalyst 9166I AP (W6E, tri-band 4x4, XOR) w/Reg-Z</v>
      </c>
      <c r="C3622" t="str">
        <f>_xlfn.XLOOKUP(tblnventory[[#This Row],[Item]],[1]!tblDescription[Item],[1]!tblDescription[Type])</f>
        <v>WAP</v>
      </c>
      <c r="D3622" t="str">
        <f>_xlfn.XLOOKUP(tblnventory[[#This Row],[Use]],[1]!tblCodes[Use],[1]!tblCodes[Code])</f>
        <v>WiFi</v>
      </c>
      <c r="E3622" s="13" t="s">
        <v>3575</v>
      </c>
      <c r="F3622" s="20">
        <v>44977</v>
      </c>
      <c r="G3622" s="24" t="str">
        <f>IF(ISBLANK(tblnventory[[#This Row],[Installed By]]),"Store","Installed")</f>
        <v>Store</v>
      </c>
      <c r="H3622" t="s">
        <v>8243</v>
      </c>
      <c r="J3622">
        <v>2191007950</v>
      </c>
      <c r="K3622" s="17"/>
      <c r="O3622" t="b">
        <f>IF(tblnventory[[#This Row],[Installed]],LEFT(tblnventory[[#This Row],[Location]],3))</f>
        <v>0</v>
      </c>
      <c r="P3622" t="str">
        <f>_xlfn.XLOOKUP(tblnventory[[#This Row],[Serial Number]],[1]!tblDNACInventory[Floor],[1]!tblDNACInventory[Name],"Not Used")</f>
        <v>Not Used</v>
      </c>
      <c r="T3622" t="b">
        <f>NOT(ISBLANK(tblnventory[[#This Row],[Installed By]]))</f>
        <v>0</v>
      </c>
      <c r="U3622" t="str">
        <f>VLOOKUP(A3622, [1]!tblDescription[#Data], 3, 0)</f>
        <v>Catalyst 9166I AP (W6E, tri-band 4x4, XOR) w/Reg-Z</v>
      </c>
      <c r="V3622" s="22" cm="1">
        <f t="array" ref="V3622">_xlfn.XLOOKUP(1,([1]!tblOrders[Order]=tblnventory[[#This Row],[PO]])*([1]!tblOrders[Description]=tblnventory[[#This Row],[Item]]),[1]!tblOrders[Unit Total],0)</f>
        <v>902.54</v>
      </c>
      <c r="W3622" s="23" cm="1">
        <f t="array" ref="W3622">_xlfn.XLOOKUP(1,([1]!tblOrders[Order]=tblnventory[[#This Row],[PO]])*([1]!tblOrders[Description]=tblnventory[[#This Row],[Item]]),[1]!tblOrders[Licence])</f>
        <v>0</v>
      </c>
      <c r="X3622" t="b" cm="1">
        <f t="array" ref="X3622">NOT(_xlfn.XLOOKUP(tblnventory[[#This Row],[PO]]&amp;tblnventory[[#This Row],[Item]],[1]!tblOrders[Order]&amp;[1]!tblOrders[Description],[1]!tblOrders[Paid Licence],FALSE))</f>
        <v>1</v>
      </c>
      <c r="Y36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23" spans="1:25" ht="15.75" thickBot="1">
      <c r="A3623" s="19" t="s">
        <v>8242</v>
      </c>
      <c r="B3623" t="str">
        <f>_xlfn.XLOOKUP(tblnventory[[#This Row],[Item]],[1]!tblDescription[Item],[1]!tblDescription[Description])</f>
        <v>Catalyst 9166I AP (W6E, tri-band 4x4, XOR) w/Reg-Z</v>
      </c>
      <c r="C3623" t="str">
        <f>_xlfn.XLOOKUP(tblnventory[[#This Row],[Item]],[1]!tblDescription[Item],[1]!tblDescription[Type])</f>
        <v>WAP</v>
      </c>
      <c r="D3623" t="str">
        <f>_xlfn.XLOOKUP(tblnventory[[#This Row],[Use]],[1]!tblCodes[Use],[1]!tblCodes[Code])</f>
        <v>WiFi</v>
      </c>
      <c r="E3623" s="13" t="s">
        <v>3576</v>
      </c>
      <c r="F3623" s="20">
        <v>44977</v>
      </c>
      <c r="G3623" s="24" t="str">
        <f>IF(ISBLANK(tblnventory[[#This Row],[Installed By]]),"Store","Installed")</f>
        <v>Store</v>
      </c>
      <c r="H3623" t="s">
        <v>8243</v>
      </c>
      <c r="J3623">
        <v>2191007950</v>
      </c>
      <c r="K3623" s="17"/>
      <c r="O3623" t="b">
        <f>IF(tblnventory[[#This Row],[Installed]],LEFT(tblnventory[[#This Row],[Location]],3))</f>
        <v>0</v>
      </c>
      <c r="P3623" t="str">
        <f>_xlfn.XLOOKUP(tblnventory[[#This Row],[Serial Number]],[1]!tblDNACInventory[Floor],[1]!tblDNACInventory[Name],"Not Used")</f>
        <v>Not Used</v>
      </c>
      <c r="T3623" t="b">
        <f>NOT(ISBLANK(tblnventory[[#This Row],[Installed By]]))</f>
        <v>0</v>
      </c>
      <c r="U3623" t="str">
        <f>VLOOKUP(A3623, [1]!tblDescription[#Data], 3, 0)</f>
        <v>Catalyst 9166I AP (W6E, tri-band 4x4, XOR) w/Reg-Z</v>
      </c>
      <c r="V3623" s="22" cm="1">
        <f t="array" ref="V3623">_xlfn.XLOOKUP(1,([1]!tblOrders[Order]=tblnventory[[#This Row],[PO]])*([1]!tblOrders[Description]=tblnventory[[#This Row],[Item]]),[1]!tblOrders[Unit Total],0)</f>
        <v>902.54</v>
      </c>
      <c r="W3623" s="23" cm="1">
        <f t="array" ref="W3623">_xlfn.XLOOKUP(1,([1]!tblOrders[Order]=tblnventory[[#This Row],[PO]])*([1]!tblOrders[Description]=tblnventory[[#This Row],[Item]]),[1]!tblOrders[Licence])</f>
        <v>0</v>
      </c>
      <c r="X3623" t="b" cm="1">
        <f t="array" ref="X3623">NOT(_xlfn.XLOOKUP(tblnventory[[#This Row],[PO]]&amp;tblnventory[[#This Row],[Item]],[1]!tblOrders[Order]&amp;[1]!tblOrders[Description],[1]!tblOrders[Paid Licence],FALSE))</f>
        <v>1</v>
      </c>
      <c r="Y36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24" spans="1:25" ht="15.75" thickBot="1">
      <c r="A3624" s="19" t="s">
        <v>8242</v>
      </c>
      <c r="B3624" t="str">
        <f>_xlfn.XLOOKUP(tblnventory[[#This Row],[Item]],[1]!tblDescription[Item],[1]!tblDescription[Description])</f>
        <v>Catalyst 9166I AP (W6E, tri-band 4x4, XOR) w/Reg-Z</v>
      </c>
      <c r="C3624" t="str">
        <f>_xlfn.XLOOKUP(tblnventory[[#This Row],[Item]],[1]!tblDescription[Item],[1]!tblDescription[Type])</f>
        <v>WAP</v>
      </c>
      <c r="D3624" t="str">
        <f>_xlfn.XLOOKUP(tblnventory[[#This Row],[Use]],[1]!tblCodes[Use],[1]!tblCodes[Code])</f>
        <v>WiFi</v>
      </c>
      <c r="E3624" s="13" t="s">
        <v>3577</v>
      </c>
      <c r="F3624" s="20">
        <v>44977</v>
      </c>
      <c r="G3624" s="24" t="str">
        <f>IF(ISBLANK(tblnventory[[#This Row],[Installed By]]),"Store","Installed")</f>
        <v>Store</v>
      </c>
      <c r="H3624" t="s">
        <v>8243</v>
      </c>
      <c r="J3624">
        <v>2191007950</v>
      </c>
      <c r="K3624" s="17"/>
      <c r="O3624" t="b">
        <f>IF(tblnventory[[#This Row],[Installed]],LEFT(tblnventory[[#This Row],[Location]],3))</f>
        <v>0</v>
      </c>
      <c r="P3624" t="str">
        <f>_xlfn.XLOOKUP(tblnventory[[#This Row],[Serial Number]],[1]!tblDNACInventory[Floor],[1]!tblDNACInventory[Name],"Not Used")</f>
        <v>Not Used</v>
      </c>
      <c r="T3624" t="b">
        <f>NOT(ISBLANK(tblnventory[[#This Row],[Installed By]]))</f>
        <v>0</v>
      </c>
      <c r="U3624" t="str">
        <f>VLOOKUP(A3624, [1]!tblDescription[#Data], 3, 0)</f>
        <v>Catalyst 9166I AP (W6E, tri-band 4x4, XOR) w/Reg-Z</v>
      </c>
      <c r="V3624" s="22" cm="1">
        <f t="array" ref="V3624">_xlfn.XLOOKUP(1,([1]!tblOrders[Order]=tblnventory[[#This Row],[PO]])*([1]!tblOrders[Description]=tblnventory[[#This Row],[Item]]),[1]!tblOrders[Unit Total],0)</f>
        <v>902.54</v>
      </c>
      <c r="W3624" s="23" cm="1">
        <f t="array" ref="W3624">_xlfn.XLOOKUP(1,([1]!tblOrders[Order]=tblnventory[[#This Row],[PO]])*([1]!tblOrders[Description]=tblnventory[[#This Row],[Item]]),[1]!tblOrders[Licence])</f>
        <v>0</v>
      </c>
      <c r="X3624" t="b" cm="1">
        <f t="array" ref="X3624">NOT(_xlfn.XLOOKUP(tblnventory[[#This Row],[PO]]&amp;tblnventory[[#This Row],[Item]],[1]!tblOrders[Order]&amp;[1]!tblOrders[Description],[1]!tblOrders[Paid Licence],FALSE))</f>
        <v>1</v>
      </c>
      <c r="Y36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25" spans="1:25" ht="15.75" thickBot="1">
      <c r="A3625" s="19" t="s">
        <v>8242</v>
      </c>
      <c r="B3625" t="str">
        <f>_xlfn.XLOOKUP(tblnventory[[#This Row],[Item]],[1]!tblDescription[Item],[1]!tblDescription[Description])</f>
        <v>Catalyst 9166I AP (W6E, tri-band 4x4, XOR) w/Reg-Z</v>
      </c>
      <c r="C3625" t="str">
        <f>_xlfn.XLOOKUP(tblnventory[[#This Row],[Item]],[1]!tblDescription[Item],[1]!tblDescription[Type])</f>
        <v>WAP</v>
      </c>
      <c r="D3625" t="str">
        <f>_xlfn.XLOOKUP(tblnventory[[#This Row],[Use]],[1]!tblCodes[Use],[1]!tblCodes[Code])</f>
        <v>WiFi</v>
      </c>
      <c r="E3625" s="13" t="s">
        <v>3578</v>
      </c>
      <c r="F3625" s="20">
        <v>44977</v>
      </c>
      <c r="G3625" s="24" t="str">
        <f>IF(ISBLANK(tblnventory[[#This Row],[Installed By]]),"Store","Installed")</f>
        <v>Store</v>
      </c>
      <c r="H3625" t="s">
        <v>8243</v>
      </c>
      <c r="J3625">
        <v>2191007950</v>
      </c>
      <c r="K3625" s="17"/>
      <c r="O3625" t="b">
        <f>IF(tblnventory[[#This Row],[Installed]],LEFT(tblnventory[[#This Row],[Location]],3))</f>
        <v>0</v>
      </c>
      <c r="P3625" t="str">
        <f>_xlfn.XLOOKUP(tblnventory[[#This Row],[Serial Number]],[1]!tblDNACInventory[Floor],[1]!tblDNACInventory[Name],"Not Used")</f>
        <v>Not Used</v>
      </c>
      <c r="T3625" t="b">
        <f>NOT(ISBLANK(tblnventory[[#This Row],[Installed By]]))</f>
        <v>0</v>
      </c>
      <c r="U3625" t="str">
        <f>VLOOKUP(A3625, [1]!tblDescription[#Data], 3, 0)</f>
        <v>Catalyst 9166I AP (W6E, tri-band 4x4, XOR) w/Reg-Z</v>
      </c>
      <c r="V3625" s="22" cm="1">
        <f t="array" ref="V3625">_xlfn.XLOOKUP(1,([1]!tblOrders[Order]=tblnventory[[#This Row],[PO]])*([1]!tblOrders[Description]=tblnventory[[#This Row],[Item]]),[1]!tblOrders[Unit Total],0)</f>
        <v>902.54</v>
      </c>
      <c r="W3625" s="23" cm="1">
        <f t="array" ref="W3625">_xlfn.XLOOKUP(1,([1]!tblOrders[Order]=tblnventory[[#This Row],[PO]])*([1]!tblOrders[Description]=tblnventory[[#This Row],[Item]]),[1]!tblOrders[Licence])</f>
        <v>0</v>
      </c>
      <c r="X3625" t="b" cm="1">
        <f t="array" ref="X3625">NOT(_xlfn.XLOOKUP(tblnventory[[#This Row],[PO]]&amp;tblnventory[[#This Row],[Item]],[1]!tblOrders[Order]&amp;[1]!tblOrders[Description],[1]!tblOrders[Paid Licence],FALSE))</f>
        <v>1</v>
      </c>
      <c r="Y36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26" spans="1:25" ht="15.75" thickBot="1">
      <c r="A3626" s="19" t="s">
        <v>8242</v>
      </c>
      <c r="B3626" t="str">
        <f>_xlfn.XLOOKUP(tblnventory[[#This Row],[Item]],[1]!tblDescription[Item],[1]!tblDescription[Description])</f>
        <v>Catalyst 9166I AP (W6E, tri-band 4x4, XOR) w/Reg-Z</v>
      </c>
      <c r="C3626" t="str">
        <f>_xlfn.XLOOKUP(tblnventory[[#This Row],[Item]],[1]!tblDescription[Item],[1]!tblDescription[Type])</f>
        <v>WAP</v>
      </c>
      <c r="D3626" t="str">
        <f>_xlfn.XLOOKUP(tblnventory[[#This Row],[Use]],[1]!tblCodes[Use],[1]!tblCodes[Code])</f>
        <v>WiFi</v>
      </c>
      <c r="E3626" s="13" t="s">
        <v>3579</v>
      </c>
      <c r="F3626" s="20">
        <v>44977</v>
      </c>
      <c r="G3626" s="24" t="str">
        <f>IF(ISBLANK(tblnventory[[#This Row],[Installed By]]),"Store","Installed")</f>
        <v>Store</v>
      </c>
      <c r="H3626" t="s">
        <v>8243</v>
      </c>
      <c r="J3626">
        <v>2191007950</v>
      </c>
      <c r="K3626" s="17"/>
      <c r="O3626" t="b">
        <f>IF(tblnventory[[#This Row],[Installed]],LEFT(tblnventory[[#This Row],[Location]],3))</f>
        <v>0</v>
      </c>
      <c r="P3626" t="str">
        <f>_xlfn.XLOOKUP(tblnventory[[#This Row],[Serial Number]],[1]!tblDNACInventory[Floor],[1]!tblDNACInventory[Name],"Not Used")</f>
        <v>Not Used</v>
      </c>
      <c r="T3626" t="b">
        <f>NOT(ISBLANK(tblnventory[[#This Row],[Installed By]]))</f>
        <v>0</v>
      </c>
      <c r="U3626" t="str">
        <f>VLOOKUP(A3626, [1]!tblDescription[#Data], 3, 0)</f>
        <v>Catalyst 9166I AP (W6E, tri-band 4x4, XOR) w/Reg-Z</v>
      </c>
      <c r="V3626" s="22" cm="1">
        <f t="array" ref="V3626">_xlfn.XLOOKUP(1,([1]!tblOrders[Order]=tblnventory[[#This Row],[PO]])*([1]!tblOrders[Description]=tblnventory[[#This Row],[Item]]),[1]!tblOrders[Unit Total],0)</f>
        <v>902.54</v>
      </c>
      <c r="W3626" s="23" cm="1">
        <f t="array" ref="W3626">_xlfn.XLOOKUP(1,([1]!tblOrders[Order]=tblnventory[[#This Row],[PO]])*([1]!tblOrders[Description]=tblnventory[[#This Row],[Item]]),[1]!tblOrders[Licence])</f>
        <v>0</v>
      </c>
      <c r="X3626" t="b" cm="1">
        <f t="array" ref="X3626">NOT(_xlfn.XLOOKUP(tblnventory[[#This Row],[PO]]&amp;tblnventory[[#This Row],[Item]],[1]!tblOrders[Order]&amp;[1]!tblOrders[Description],[1]!tblOrders[Paid Licence],FALSE))</f>
        <v>1</v>
      </c>
      <c r="Y36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27" spans="1:25" ht="15.75" thickBot="1">
      <c r="A3627" s="19" t="s">
        <v>8242</v>
      </c>
      <c r="B3627" t="str">
        <f>_xlfn.XLOOKUP(tblnventory[[#This Row],[Item]],[1]!tblDescription[Item],[1]!tblDescription[Description])</f>
        <v>Catalyst 9166I AP (W6E, tri-band 4x4, XOR) w/Reg-Z</v>
      </c>
      <c r="C3627" t="str">
        <f>_xlfn.XLOOKUP(tblnventory[[#This Row],[Item]],[1]!tblDescription[Item],[1]!tblDescription[Type])</f>
        <v>WAP</v>
      </c>
      <c r="D3627" t="str">
        <f>_xlfn.XLOOKUP(tblnventory[[#This Row],[Use]],[1]!tblCodes[Use],[1]!tblCodes[Code])</f>
        <v>WiFi</v>
      </c>
      <c r="E3627" s="13" t="s">
        <v>3580</v>
      </c>
      <c r="F3627" s="20">
        <v>44977</v>
      </c>
      <c r="G3627" s="24" t="str">
        <f>IF(ISBLANK(tblnventory[[#This Row],[Installed By]]),"Store","Installed")</f>
        <v>Store</v>
      </c>
      <c r="H3627" t="s">
        <v>8243</v>
      </c>
      <c r="J3627">
        <v>2191007950</v>
      </c>
      <c r="K3627" s="17"/>
      <c r="O3627" t="b">
        <f>IF(tblnventory[[#This Row],[Installed]],LEFT(tblnventory[[#This Row],[Location]],3))</f>
        <v>0</v>
      </c>
      <c r="P3627" t="str">
        <f>_xlfn.XLOOKUP(tblnventory[[#This Row],[Serial Number]],[1]!tblDNACInventory[Floor],[1]!tblDNACInventory[Name],"Not Used")</f>
        <v>Not Used</v>
      </c>
      <c r="T3627" t="b">
        <f>NOT(ISBLANK(tblnventory[[#This Row],[Installed By]]))</f>
        <v>0</v>
      </c>
      <c r="U3627" t="str">
        <f>VLOOKUP(A3627, [1]!tblDescription[#Data], 3, 0)</f>
        <v>Catalyst 9166I AP (W6E, tri-band 4x4, XOR) w/Reg-Z</v>
      </c>
      <c r="V3627" s="22" cm="1">
        <f t="array" ref="V3627">_xlfn.XLOOKUP(1,([1]!tblOrders[Order]=tblnventory[[#This Row],[PO]])*([1]!tblOrders[Description]=tblnventory[[#This Row],[Item]]),[1]!tblOrders[Unit Total],0)</f>
        <v>902.54</v>
      </c>
      <c r="W3627" s="23" cm="1">
        <f t="array" ref="W3627">_xlfn.XLOOKUP(1,([1]!tblOrders[Order]=tblnventory[[#This Row],[PO]])*([1]!tblOrders[Description]=tblnventory[[#This Row],[Item]]),[1]!tblOrders[Licence])</f>
        <v>0</v>
      </c>
      <c r="X3627" t="b" cm="1">
        <f t="array" ref="X3627">NOT(_xlfn.XLOOKUP(tblnventory[[#This Row],[PO]]&amp;tblnventory[[#This Row],[Item]],[1]!tblOrders[Order]&amp;[1]!tblOrders[Description],[1]!tblOrders[Paid Licence],FALSE))</f>
        <v>1</v>
      </c>
      <c r="Y36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28" spans="1:25" ht="15.75" thickBot="1">
      <c r="A3628" s="19" t="s">
        <v>8242</v>
      </c>
      <c r="B3628" t="str">
        <f>_xlfn.XLOOKUP(tblnventory[[#This Row],[Item]],[1]!tblDescription[Item],[1]!tblDescription[Description])</f>
        <v>Catalyst 9166I AP (W6E, tri-band 4x4, XOR) w/Reg-Z</v>
      </c>
      <c r="C3628" t="str">
        <f>_xlfn.XLOOKUP(tblnventory[[#This Row],[Item]],[1]!tblDescription[Item],[1]!tblDescription[Type])</f>
        <v>WAP</v>
      </c>
      <c r="D3628" t="str">
        <f>_xlfn.XLOOKUP(tblnventory[[#This Row],[Use]],[1]!tblCodes[Use],[1]!tblCodes[Code])</f>
        <v>WiFi</v>
      </c>
      <c r="E3628" s="13" t="s">
        <v>3581</v>
      </c>
      <c r="F3628" s="20">
        <v>44977</v>
      </c>
      <c r="G3628" s="24" t="str">
        <f>IF(ISBLANK(tblnventory[[#This Row],[Installed By]]),"Store","Installed")</f>
        <v>Store</v>
      </c>
      <c r="H3628" t="s">
        <v>8243</v>
      </c>
      <c r="J3628">
        <v>2191007950</v>
      </c>
      <c r="K3628" s="17"/>
      <c r="O3628" t="b">
        <f>IF(tblnventory[[#This Row],[Installed]],LEFT(tblnventory[[#This Row],[Location]],3))</f>
        <v>0</v>
      </c>
      <c r="P3628" t="str">
        <f>_xlfn.XLOOKUP(tblnventory[[#This Row],[Serial Number]],[1]!tblDNACInventory[Floor],[1]!tblDNACInventory[Name],"Not Used")</f>
        <v>Not Used</v>
      </c>
      <c r="T3628" t="b">
        <f>NOT(ISBLANK(tblnventory[[#This Row],[Installed By]]))</f>
        <v>0</v>
      </c>
      <c r="U3628" t="str">
        <f>VLOOKUP(A3628, [1]!tblDescription[#Data], 3, 0)</f>
        <v>Catalyst 9166I AP (W6E, tri-band 4x4, XOR) w/Reg-Z</v>
      </c>
      <c r="V3628" s="22" cm="1">
        <f t="array" ref="V3628">_xlfn.XLOOKUP(1,([1]!tblOrders[Order]=tblnventory[[#This Row],[PO]])*([1]!tblOrders[Description]=tblnventory[[#This Row],[Item]]),[1]!tblOrders[Unit Total],0)</f>
        <v>902.54</v>
      </c>
      <c r="W3628" s="23" cm="1">
        <f t="array" ref="W3628">_xlfn.XLOOKUP(1,([1]!tblOrders[Order]=tblnventory[[#This Row],[PO]])*([1]!tblOrders[Description]=tblnventory[[#This Row],[Item]]),[1]!tblOrders[Licence])</f>
        <v>0</v>
      </c>
      <c r="X3628" t="b" cm="1">
        <f t="array" ref="X3628">NOT(_xlfn.XLOOKUP(tblnventory[[#This Row],[PO]]&amp;tblnventory[[#This Row],[Item]],[1]!tblOrders[Order]&amp;[1]!tblOrders[Description],[1]!tblOrders[Paid Licence],FALSE))</f>
        <v>1</v>
      </c>
      <c r="Y36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29" spans="1:25" ht="15.75" thickBot="1">
      <c r="A3629" s="19" t="s">
        <v>8242</v>
      </c>
      <c r="B3629" t="str">
        <f>_xlfn.XLOOKUP(tblnventory[[#This Row],[Item]],[1]!tblDescription[Item],[1]!tblDescription[Description])</f>
        <v>Catalyst 9166I AP (W6E, tri-band 4x4, XOR) w/Reg-Z</v>
      </c>
      <c r="C3629" t="str">
        <f>_xlfn.XLOOKUP(tblnventory[[#This Row],[Item]],[1]!tblDescription[Item],[1]!tblDescription[Type])</f>
        <v>WAP</v>
      </c>
      <c r="D3629" t="str">
        <f>_xlfn.XLOOKUP(tblnventory[[#This Row],[Use]],[1]!tblCodes[Use],[1]!tblCodes[Code])</f>
        <v>WiFi</v>
      </c>
      <c r="E3629" s="13" t="s">
        <v>3582</v>
      </c>
      <c r="F3629" s="20">
        <v>44977</v>
      </c>
      <c r="G3629" s="24" t="str">
        <f>IF(ISBLANK(tblnventory[[#This Row],[Installed By]]),"Store","Installed")</f>
        <v>Store</v>
      </c>
      <c r="H3629" t="s">
        <v>8243</v>
      </c>
      <c r="J3629">
        <v>2191007950</v>
      </c>
      <c r="K3629" s="17"/>
      <c r="O3629" t="b">
        <f>IF(tblnventory[[#This Row],[Installed]],LEFT(tblnventory[[#This Row],[Location]],3))</f>
        <v>0</v>
      </c>
      <c r="P3629" t="str">
        <f>_xlfn.XLOOKUP(tblnventory[[#This Row],[Serial Number]],[1]!tblDNACInventory[Floor],[1]!tblDNACInventory[Name],"Not Used")</f>
        <v>Not Used</v>
      </c>
      <c r="T3629" t="b">
        <f>NOT(ISBLANK(tblnventory[[#This Row],[Installed By]]))</f>
        <v>0</v>
      </c>
      <c r="U3629" t="str">
        <f>VLOOKUP(A3629, [1]!tblDescription[#Data], 3, 0)</f>
        <v>Catalyst 9166I AP (W6E, tri-band 4x4, XOR) w/Reg-Z</v>
      </c>
      <c r="V3629" s="22" cm="1">
        <f t="array" ref="V3629">_xlfn.XLOOKUP(1,([1]!tblOrders[Order]=tblnventory[[#This Row],[PO]])*([1]!tblOrders[Description]=tblnventory[[#This Row],[Item]]),[1]!tblOrders[Unit Total],0)</f>
        <v>902.54</v>
      </c>
      <c r="W3629" s="23" cm="1">
        <f t="array" ref="W3629">_xlfn.XLOOKUP(1,([1]!tblOrders[Order]=tblnventory[[#This Row],[PO]])*([1]!tblOrders[Description]=tblnventory[[#This Row],[Item]]),[1]!tblOrders[Licence])</f>
        <v>0</v>
      </c>
      <c r="X3629" t="b" cm="1">
        <f t="array" ref="X3629">NOT(_xlfn.XLOOKUP(tblnventory[[#This Row],[PO]]&amp;tblnventory[[#This Row],[Item]],[1]!tblOrders[Order]&amp;[1]!tblOrders[Description],[1]!tblOrders[Paid Licence],FALSE))</f>
        <v>1</v>
      </c>
      <c r="Y36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30" spans="1:25" ht="15.75" thickBot="1">
      <c r="A3630" s="19" t="s">
        <v>8242</v>
      </c>
      <c r="B3630" t="str">
        <f>_xlfn.XLOOKUP(tblnventory[[#This Row],[Item]],[1]!tblDescription[Item],[1]!tblDescription[Description])</f>
        <v>Catalyst 9166I AP (W6E, tri-band 4x4, XOR) w/Reg-Z</v>
      </c>
      <c r="C3630" t="str">
        <f>_xlfn.XLOOKUP(tblnventory[[#This Row],[Item]],[1]!tblDescription[Item],[1]!tblDescription[Type])</f>
        <v>WAP</v>
      </c>
      <c r="D3630" t="str">
        <f>_xlfn.XLOOKUP(tblnventory[[#This Row],[Use]],[1]!tblCodes[Use],[1]!tblCodes[Code])</f>
        <v>WiFi</v>
      </c>
      <c r="E3630" s="13" t="s">
        <v>3583</v>
      </c>
      <c r="F3630" s="20">
        <v>44977</v>
      </c>
      <c r="G3630" s="24" t="str">
        <f>IF(ISBLANK(tblnventory[[#This Row],[Installed By]]),"Store","Installed")</f>
        <v>Store</v>
      </c>
      <c r="H3630" t="s">
        <v>8243</v>
      </c>
      <c r="J3630">
        <v>2191007950</v>
      </c>
      <c r="K3630" s="17"/>
      <c r="O3630" t="b">
        <f>IF(tblnventory[[#This Row],[Installed]],LEFT(tblnventory[[#This Row],[Location]],3))</f>
        <v>0</v>
      </c>
      <c r="P3630" t="str">
        <f>_xlfn.XLOOKUP(tblnventory[[#This Row],[Serial Number]],[1]!tblDNACInventory[Floor],[1]!tblDNACInventory[Name],"Not Used")</f>
        <v>Not Used</v>
      </c>
      <c r="T3630" t="b">
        <f>NOT(ISBLANK(tblnventory[[#This Row],[Installed By]]))</f>
        <v>0</v>
      </c>
      <c r="U3630" t="str">
        <f>VLOOKUP(A3630, [1]!tblDescription[#Data], 3, 0)</f>
        <v>Catalyst 9166I AP (W6E, tri-band 4x4, XOR) w/Reg-Z</v>
      </c>
      <c r="V3630" s="22" cm="1">
        <f t="array" ref="V3630">_xlfn.XLOOKUP(1,([1]!tblOrders[Order]=tblnventory[[#This Row],[PO]])*([1]!tblOrders[Description]=tblnventory[[#This Row],[Item]]),[1]!tblOrders[Unit Total],0)</f>
        <v>902.54</v>
      </c>
      <c r="W3630" s="23" cm="1">
        <f t="array" ref="W3630">_xlfn.XLOOKUP(1,([1]!tblOrders[Order]=tblnventory[[#This Row],[PO]])*([1]!tblOrders[Description]=tblnventory[[#This Row],[Item]]),[1]!tblOrders[Licence])</f>
        <v>0</v>
      </c>
      <c r="X3630" t="b" cm="1">
        <f t="array" ref="X3630">NOT(_xlfn.XLOOKUP(tblnventory[[#This Row],[PO]]&amp;tblnventory[[#This Row],[Item]],[1]!tblOrders[Order]&amp;[1]!tblOrders[Description],[1]!tblOrders[Paid Licence],FALSE))</f>
        <v>1</v>
      </c>
      <c r="Y36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31" spans="1:25" ht="15.75" thickBot="1">
      <c r="A3631" s="19" t="s">
        <v>8242</v>
      </c>
      <c r="B3631" t="str">
        <f>_xlfn.XLOOKUP(tblnventory[[#This Row],[Item]],[1]!tblDescription[Item],[1]!tblDescription[Description])</f>
        <v>Catalyst 9166I AP (W6E, tri-band 4x4, XOR) w/Reg-Z</v>
      </c>
      <c r="C3631" t="str">
        <f>_xlfn.XLOOKUP(tblnventory[[#This Row],[Item]],[1]!tblDescription[Item],[1]!tblDescription[Type])</f>
        <v>WAP</v>
      </c>
      <c r="D3631" t="str">
        <f>_xlfn.XLOOKUP(tblnventory[[#This Row],[Use]],[1]!tblCodes[Use],[1]!tblCodes[Code])</f>
        <v>WiFi</v>
      </c>
      <c r="E3631" s="13" t="s">
        <v>3584</v>
      </c>
      <c r="F3631" s="20">
        <v>44977</v>
      </c>
      <c r="G3631" s="24" t="str">
        <f>IF(ISBLANK(tblnventory[[#This Row],[Installed By]]),"Store","Installed")</f>
        <v>Store</v>
      </c>
      <c r="H3631" t="s">
        <v>8243</v>
      </c>
      <c r="J3631">
        <v>2191007950</v>
      </c>
      <c r="K3631" s="17"/>
      <c r="O3631" t="b">
        <f>IF(tblnventory[[#This Row],[Installed]],LEFT(tblnventory[[#This Row],[Location]],3))</f>
        <v>0</v>
      </c>
      <c r="P3631" t="str">
        <f>_xlfn.XLOOKUP(tblnventory[[#This Row],[Serial Number]],[1]!tblDNACInventory[Floor],[1]!tblDNACInventory[Name],"Not Used")</f>
        <v>Not Used</v>
      </c>
      <c r="T3631" t="b">
        <f>NOT(ISBLANK(tblnventory[[#This Row],[Installed By]]))</f>
        <v>0</v>
      </c>
      <c r="U3631" t="str">
        <f>VLOOKUP(A3631, [1]!tblDescription[#Data], 3, 0)</f>
        <v>Catalyst 9166I AP (W6E, tri-band 4x4, XOR) w/Reg-Z</v>
      </c>
      <c r="V3631" s="22" cm="1">
        <f t="array" ref="V3631">_xlfn.XLOOKUP(1,([1]!tblOrders[Order]=tblnventory[[#This Row],[PO]])*([1]!tblOrders[Description]=tblnventory[[#This Row],[Item]]),[1]!tblOrders[Unit Total],0)</f>
        <v>902.54</v>
      </c>
      <c r="W3631" s="23" cm="1">
        <f t="array" ref="W3631">_xlfn.XLOOKUP(1,([1]!tblOrders[Order]=tblnventory[[#This Row],[PO]])*([1]!tblOrders[Description]=tblnventory[[#This Row],[Item]]),[1]!tblOrders[Licence])</f>
        <v>0</v>
      </c>
      <c r="X3631" t="b" cm="1">
        <f t="array" ref="X3631">NOT(_xlfn.XLOOKUP(tblnventory[[#This Row],[PO]]&amp;tblnventory[[#This Row],[Item]],[1]!tblOrders[Order]&amp;[1]!tblOrders[Description],[1]!tblOrders[Paid Licence],FALSE))</f>
        <v>1</v>
      </c>
      <c r="Y36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32" spans="1:25" ht="15.75" thickBot="1">
      <c r="A3632" s="19" t="s">
        <v>8242</v>
      </c>
      <c r="B3632" t="str">
        <f>_xlfn.XLOOKUP(tblnventory[[#This Row],[Item]],[1]!tblDescription[Item],[1]!tblDescription[Description])</f>
        <v>Catalyst 9166I AP (W6E, tri-band 4x4, XOR) w/Reg-Z</v>
      </c>
      <c r="C3632" t="str">
        <f>_xlfn.XLOOKUP(tblnventory[[#This Row],[Item]],[1]!tblDescription[Item],[1]!tblDescription[Type])</f>
        <v>WAP</v>
      </c>
      <c r="D3632" t="str">
        <f>_xlfn.XLOOKUP(tblnventory[[#This Row],[Use]],[1]!tblCodes[Use],[1]!tblCodes[Code])</f>
        <v>WiFi</v>
      </c>
      <c r="E3632" s="13" t="s">
        <v>3585</v>
      </c>
      <c r="F3632" s="20">
        <v>44977</v>
      </c>
      <c r="G3632" s="24" t="str">
        <f>IF(ISBLANK(tblnventory[[#This Row],[Installed By]]),"Store","Installed")</f>
        <v>Store</v>
      </c>
      <c r="H3632" t="s">
        <v>8243</v>
      </c>
      <c r="J3632">
        <v>2191007950</v>
      </c>
      <c r="K3632" s="17"/>
      <c r="O3632" t="b">
        <f>IF(tblnventory[[#This Row],[Installed]],LEFT(tblnventory[[#This Row],[Location]],3))</f>
        <v>0</v>
      </c>
      <c r="P3632" t="str">
        <f>_xlfn.XLOOKUP(tblnventory[[#This Row],[Serial Number]],[1]!tblDNACInventory[Floor],[1]!tblDNACInventory[Name],"Not Used")</f>
        <v>Not Used</v>
      </c>
      <c r="T3632" t="b">
        <f>NOT(ISBLANK(tblnventory[[#This Row],[Installed By]]))</f>
        <v>0</v>
      </c>
      <c r="U3632" t="str">
        <f>VLOOKUP(A3632, [1]!tblDescription[#Data], 3, 0)</f>
        <v>Catalyst 9166I AP (W6E, tri-band 4x4, XOR) w/Reg-Z</v>
      </c>
      <c r="V3632" s="22" cm="1">
        <f t="array" ref="V3632">_xlfn.XLOOKUP(1,([1]!tblOrders[Order]=tblnventory[[#This Row],[PO]])*([1]!tblOrders[Description]=tblnventory[[#This Row],[Item]]),[1]!tblOrders[Unit Total],0)</f>
        <v>902.54</v>
      </c>
      <c r="W3632" s="23" cm="1">
        <f t="array" ref="W3632">_xlfn.XLOOKUP(1,([1]!tblOrders[Order]=tblnventory[[#This Row],[PO]])*([1]!tblOrders[Description]=tblnventory[[#This Row],[Item]]),[1]!tblOrders[Licence])</f>
        <v>0</v>
      </c>
      <c r="X3632" t="b" cm="1">
        <f t="array" ref="X3632">NOT(_xlfn.XLOOKUP(tblnventory[[#This Row],[PO]]&amp;tblnventory[[#This Row],[Item]],[1]!tblOrders[Order]&amp;[1]!tblOrders[Description],[1]!tblOrders[Paid Licence],FALSE))</f>
        <v>1</v>
      </c>
      <c r="Y36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33" spans="1:25" ht="15.75" thickBot="1">
      <c r="A3633" s="19" t="s">
        <v>8242</v>
      </c>
      <c r="B3633" t="str">
        <f>_xlfn.XLOOKUP(tblnventory[[#This Row],[Item]],[1]!tblDescription[Item],[1]!tblDescription[Description])</f>
        <v>Catalyst 9166I AP (W6E, tri-band 4x4, XOR) w/Reg-Z</v>
      </c>
      <c r="C3633" t="str">
        <f>_xlfn.XLOOKUP(tblnventory[[#This Row],[Item]],[1]!tblDescription[Item],[1]!tblDescription[Type])</f>
        <v>WAP</v>
      </c>
      <c r="D3633" t="str">
        <f>_xlfn.XLOOKUP(tblnventory[[#This Row],[Use]],[1]!tblCodes[Use],[1]!tblCodes[Code])</f>
        <v>WiFi</v>
      </c>
      <c r="E3633" s="13" t="s">
        <v>3586</v>
      </c>
      <c r="F3633" s="20">
        <v>44977</v>
      </c>
      <c r="G3633" s="24" t="str">
        <f>IF(ISBLANK(tblnventory[[#This Row],[Installed By]]),"Store","Installed")</f>
        <v>Store</v>
      </c>
      <c r="H3633" t="s">
        <v>8243</v>
      </c>
      <c r="J3633">
        <v>2191007950</v>
      </c>
      <c r="K3633" s="17"/>
      <c r="O3633" t="b">
        <f>IF(tblnventory[[#This Row],[Installed]],LEFT(tblnventory[[#This Row],[Location]],3))</f>
        <v>0</v>
      </c>
      <c r="P3633" t="str">
        <f>_xlfn.XLOOKUP(tblnventory[[#This Row],[Serial Number]],[1]!tblDNACInventory[Floor],[1]!tblDNACInventory[Name],"Not Used")</f>
        <v>Not Used</v>
      </c>
      <c r="T3633" t="b">
        <f>NOT(ISBLANK(tblnventory[[#This Row],[Installed By]]))</f>
        <v>0</v>
      </c>
      <c r="U3633" t="str">
        <f>VLOOKUP(A3633, [1]!tblDescription[#Data], 3, 0)</f>
        <v>Catalyst 9166I AP (W6E, tri-band 4x4, XOR) w/Reg-Z</v>
      </c>
      <c r="V3633" s="22" cm="1">
        <f t="array" ref="V3633">_xlfn.XLOOKUP(1,([1]!tblOrders[Order]=tblnventory[[#This Row],[PO]])*([1]!tblOrders[Description]=tblnventory[[#This Row],[Item]]),[1]!tblOrders[Unit Total],0)</f>
        <v>902.54</v>
      </c>
      <c r="W3633" s="23" cm="1">
        <f t="array" ref="W3633">_xlfn.XLOOKUP(1,([1]!tblOrders[Order]=tblnventory[[#This Row],[PO]])*([1]!tblOrders[Description]=tblnventory[[#This Row],[Item]]),[1]!tblOrders[Licence])</f>
        <v>0</v>
      </c>
      <c r="X3633" t="b" cm="1">
        <f t="array" ref="X3633">NOT(_xlfn.XLOOKUP(tblnventory[[#This Row],[PO]]&amp;tblnventory[[#This Row],[Item]],[1]!tblOrders[Order]&amp;[1]!tblOrders[Description],[1]!tblOrders[Paid Licence],FALSE))</f>
        <v>1</v>
      </c>
      <c r="Y36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34" spans="1:25" ht="15.75" thickBot="1">
      <c r="A3634" s="19" t="s">
        <v>8242</v>
      </c>
      <c r="B3634" t="str">
        <f>_xlfn.XLOOKUP(tblnventory[[#This Row],[Item]],[1]!tblDescription[Item],[1]!tblDescription[Description])</f>
        <v>Catalyst 9166I AP (W6E, tri-band 4x4, XOR) w/Reg-Z</v>
      </c>
      <c r="C3634" t="str">
        <f>_xlfn.XLOOKUP(tblnventory[[#This Row],[Item]],[1]!tblDescription[Item],[1]!tblDescription[Type])</f>
        <v>WAP</v>
      </c>
      <c r="D3634" t="str">
        <f>_xlfn.XLOOKUP(tblnventory[[#This Row],[Use]],[1]!tblCodes[Use],[1]!tblCodes[Code])</f>
        <v>WiFi</v>
      </c>
      <c r="E3634" s="13" t="s">
        <v>3587</v>
      </c>
      <c r="F3634" s="20">
        <v>44977</v>
      </c>
      <c r="G3634" s="24" t="str">
        <f>IF(ISBLANK(tblnventory[[#This Row],[Installed By]]),"Store","Installed")</f>
        <v>Store</v>
      </c>
      <c r="H3634" t="s">
        <v>8243</v>
      </c>
      <c r="J3634">
        <v>2191007950</v>
      </c>
      <c r="K3634" s="17"/>
      <c r="O3634" t="b">
        <f>IF(tblnventory[[#This Row],[Installed]],LEFT(tblnventory[[#This Row],[Location]],3))</f>
        <v>0</v>
      </c>
      <c r="P3634" t="str">
        <f>_xlfn.XLOOKUP(tblnventory[[#This Row],[Serial Number]],[1]!tblDNACInventory[Floor],[1]!tblDNACInventory[Name],"Not Used")</f>
        <v>Not Used</v>
      </c>
      <c r="T3634" t="b">
        <f>NOT(ISBLANK(tblnventory[[#This Row],[Installed By]]))</f>
        <v>0</v>
      </c>
      <c r="U3634" t="str">
        <f>VLOOKUP(A3634, [1]!tblDescription[#Data], 3, 0)</f>
        <v>Catalyst 9166I AP (W6E, tri-band 4x4, XOR) w/Reg-Z</v>
      </c>
      <c r="V3634" s="22" cm="1">
        <f t="array" ref="V3634">_xlfn.XLOOKUP(1,([1]!tblOrders[Order]=tblnventory[[#This Row],[PO]])*([1]!tblOrders[Description]=tblnventory[[#This Row],[Item]]),[1]!tblOrders[Unit Total],0)</f>
        <v>902.54</v>
      </c>
      <c r="W3634" s="23" cm="1">
        <f t="array" ref="W3634">_xlfn.XLOOKUP(1,([1]!tblOrders[Order]=tblnventory[[#This Row],[PO]])*([1]!tblOrders[Description]=tblnventory[[#This Row],[Item]]),[1]!tblOrders[Licence])</f>
        <v>0</v>
      </c>
      <c r="X3634" t="b" cm="1">
        <f t="array" ref="X3634">NOT(_xlfn.XLOOKUP(tblnventory[[#This Row],[PO]]&amp;tblnventory[[#This Row],[Item]],[1]!tblOrders[Order]&amp;[1]!tblOrders[Description],[1]!tblOrders[Paid Licence],FALSE))</f>
        <v>1</v>
      </c>
      <c r="Y36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35" spans="1:25" ht="15.75" thickBot="1">
      <c r="A3635" s="19" t="s">
        <v>8242</v>
      </c>
      <c r="B3635" t="str">
        <f>_xlfn.XLOOKUP(tblnventory[[#This Row],[Item]],[1]!tblDescription[Item],[1]!tblDescription[Description])</f>
        <v>Catalyst 9166I AP (W6E, tri-band 4x4, XOR) w/Reg-Z</v>
      </c>
      <c r="C3635" t="str">
        <f>_xlfn.XLOOKUP(tblnventory[[#This Row],[Item]],[1]!tblDescription[Item],[1]!tblDescription[Type])</f>
        <v>WAP</v>
      </c>
      <c r="D3635" t="str">
        <f>_xlfn.XLOOKUP(tblnventory[[#This Row],[Use]],[1]!tblCodes[Use],[1]!tblCodes[Code])</f>
        <v>WiFi</v>
      </c>
      <c r="E3635" s="13" t="s">
        <v>3588</v>
      </c>
      <c r="F3635" s="20">
        <v>44977</v>
      </c>
      <c r="G3635" s="24" t="str">
        <f>IF(ISBLANK(tblnventory[[#This Row],[Installed By]]),"Store","Installed")</f>
        <v>Store</v>
      </c>
      <c r="H3635" t="s">
        <v>8243</v>
      </c>
      <c r="J3635">
        <v>2191007950</v>
      </c>
      <c r="K3635" s="17"/>
      <c r="O3635" t="b">
        <f>IF(tblnventory[[#This Row],[Installed]],LEFT(tblnventory[[#This Row],[Location]],3))</f>
        <v>0</v>
      </c>
      <c r="P3635" t="str">
        <f>_xlfn.XLOOKUP(tblnventory[[#This Row],[Serial Number]],[1]!tblDNACInventory[Floor],[1]!tblDNACInventory[Name],"Not Used")</f>
        <v>Not Used</v>
      </c>
      <c r="T3635" t="b">
        <f>NOT(ISBLANK(tblnventory[[#This Row],[Installed By]]))</f>
        <v>0</v>
      </c>
      <c r="U3635" t="str">
        <f>VLOOKUP(A3635, [1]!tblDescription[#Data], 3, 0)</f>
        <v>Catalyst 9166I AP (W6E, tri-band 4x4, XOR) w/Reg-Z</v>
      </c>
      <c r="V3635" s="22" cm="1">
        <f t="array" ref="V3635">_xlfn.XLOOKUP(1,([1]!tblOrders[Order]=tblnventory[[#This Row],[PO]])*([1]!tblOrders[Description]=tblnventory[[#This Row],[Item]]),[1]!tblOrders[Unit Total],0)</f>
        <v>902.54</v>
      </c>
      <c r="W3635" s="23" cm="1">
        <f t="array" ref="W3635">_xlfn.XLOOKUP(1,([1]!tblOrders[Order]=tblnventory[[#This Row],[PO]])*([1]!tblOrders[Description]=tblnventory[[#This Row],[Item]]),[1]!tblOrders[Licence])</f>
        <v>0</v>
      </c>
      <c r="X3635" t="b" cm="1">
        <f t="array" ref="X3635">NOT(_xlfn.XLOOKUP(tblnventory[[#This Row],[PO]]&amp;tblnventory[[#This Row],[Item]],[1]!tblOrders[Order]&amp;[1]!tblOrders[Description],[1]!tblOrders[Paid Licence],FALSE))</f>
        <v>1</v>
      </c>
      <c r="Y36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36" spans="1:25" ht="15.75" thickBot="1">
      <c r="A3636" s="19" t="s">
        <v>8242</v>
      </c>
      <c r="B3636" t="str">
        <f>_xlfn.XLOOKUP(tblnventory[[#This Row],[Item]],[1]!tblDescription[Item],[1]!tblDescription[Description])</f>
        <v>Catalyst 9166I AP (W6E, tri-band 4x4, XOR) w/Reg-Z</v>
      </c>
      <c r="C3636" t="str">
        <f>_xlfn.XLOOKUP(tblnventory[[#This Row],[Item]],[1]!tblDescription[Item],[1]!tblDescription[Type])</f>
        <v>WAP</v>
      </c>
      <c r="D3636" t="str">
        <f>_xlfn.XLOOKUP(tblnventory[[#This Row],[Use]],[1]!tblCodes[Use],[1]!tblCodes[Code])</f>
        <v>WiFi</v>
      </c>
      <c r="E3636" s="13" t="s">
        <v>3589</v>
      </c>
      <c r="F3636" s="20">
        <v>44977</v>
      </c>
      <c r="G3636" s="24" t="str">
        <f>IF(ISBLANK(tblnventory[[#This Row],[Installed By]]),"Store","Installed")</f>
        <v>Store</v>
      </c>
      <c r="H3636" t="s">
        <v>8243</v>
      </c>
      <c r="J3636">
        <v>2191007950</v>
      </c>
      <c r="K3636" s="17"/>
      <c r="O3636" t="b">
        <f>IF(tblnventory[[#This Row],[Installed]],LEFT(tblnventory[[#This Row],[Location]],3))</f>
        <v>0</v>
      </c>
      <c r="P3636" t="str">
        <f>_xlfn.XLOOKUP(tblnventory[[#This Row],[Serial Number]],[1]!tblDNACInventory[Floor],[1]!tblDNACInventory[Name],"Not Used")</f>
        <v>Not Used</v>
      </c>
      <c r="T3636" t="b">
        <f>NOT(ISBLANK(tblnventory[[#This Row],[Installed By]]))</f>
        <v>0</v>
      </c>
      <c r="U3636" t="str">
        <f>VLOOKUP(A3636, [1]!tblDescription[#Data], 3, 0)</f>
        <v>Catalyst 9166I AP (W6E, tri-band 4x4, XOR) w/Reg-Z</v>
      </c>
      <c r="V3636" s="22" cm="1">
        <f t="array" ref="V3636">_xlfn.XLOOKUP(1,([1]!tblOrders[Order]=tblnventory[[#This Row],[PO]])*([1]!tblOrders[Description]=tblnventory[[#This Row],[Item]]),[1]!tblOrders[Unit Total],0)</f>
        <v>902.54</v>
      </c>
      <c r="W3636" s="23" cm="1">
        <f t="array" ref="W3636">_xlfn.XLOOKUP(1,([1]!tblOrders[Order]=tblnventory[[#This Row],[PO]])*([1]!tblOrders[Description]=tblnventory[[#This Row],[Item]]),[1]!tblOrders[Licence])</f>
        <v>0</v>
      </c>
      <c r="X3636" t="b" cm="1">
        <f t="array" ref="X3636">NOT(_xlfn.XLOOKUP(tblnventory[[#This Row],[PO]]&amp;tblnventory[[#This Row],[Item]],[1]!tblOrders[Order]&amp;[1]!tblOrders[Description],[1]!tblOrders[Paid Licence],FALSE))</f>
        <v>1</v>
      </c>
      <c r="Y36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37" spans="1:25" ht="15.75" thickBot="1">
      <c r="A3637" s="19" t="s">
        <v>8242</v>
      </c>
      <c r="B3637" t="str">
        <f>_xlfn.XLOOKUP(tblnventory[[#This Row],[Item]],[1]!tblDescription[Item],[1]!tblDescription[Description])</f>
        <v>Catalyst 9166I AP (W6E, tri-band 4x4, XOR) w/Reg-Z</v>
      </c>
      <c r="C3637" t="str">
        <f>_xlfn.XLOOKUP(tblnventory[[#This Row],[Item]],[1]!tblDescription[Item],[1]!tblDescription[Type])</f>
        <v>WAP</v>
      </c>
      <c r="D3637" t="str">
        <f>_xlfn.XLOOKUP(tblnventory[[#This Row],[Use]],[1]!tblCodes[Use],[1]!tblCodes[Code])</f>
        <v>WiFi</v>
      </c>
      <c r="E3637" s="13" t="s">
        <v>3590</v>
      </c>
      <c r="F3637" s="20">
        <v>44977</v>
      </c>
      <c r="G3637" s="24" t="str">
        <f>IF(ISBLANK(tblnventory[[#This Row],[Installed By]]),"Store","Installed")</f>
        <v>Store</v>
      </c>
      <c r="H3637" t="s">
        <v>8243</v>
      </c>
      <c r="J3637">
        <v>2191007950</v>
      </c>
      <c r="K3637" s="17"/>
      <c r="O3637" t="b">
        <f>IF(tblnventory[[#This Row],[Installed]],LEFT(tblnventory[[#This Row],[Location]],3))</f>
        <v>0</v>
      </c>
      <c r="P3637" t="str">
        <f>_xlfn.XLOOKUP(tblnventory[[#This Row],[Serial Number]],[1]!tblDNACInventory[Floor],[1]!tblDNACInventory[Name],"Not Used")</f>
        <v>Not Used</v>
      </c>
      <c r="T3637" t="b">
        <f>NOT(ISBLANK(tblnventory[[#This Row],[Installed By]]))</f>
        <v>0</v>
      </c>
      <c r="U3637" t="str">
        <f>VLOOKUP(A3637, [1]!tblDescription[#Data], 3, 0)</f>
        <v>Catalyst 9166I AP (W6E, tri-band 4x4, XOR) w/Reg-Z</v>
      </c>
      <c r="V3637" s="22" cm="1">
        <f t="array" ref="V3637">_xlfn.XLOOKUP(1,([1]!tblOrders[Order]=tblnventory[[#This Row],[PO]])*([1]!tblOrders[Description]=tblnventory[[#This Row],[Item]]),[1]!tblOrders[Unit Total],0)</f>
        <v>902.54</v>
      </c>
      <c r="W3637" s="23" cm="1">
        <f t="array" ref="W3637">_xlfn.XLOOKUP(1,([1]!tblOrders[Order]=tblnventory[[#This Row],[PO]])*([1]!tblOrders[Description]=tblnventory[[#This Row],[Item]]),[1]!tblOrders[Licence])</f>
        <v>0</v>
      </c>
      <c r="X3637" t="b" cm="1">
        <f t="array" ref="X3637">NOT(_xlfn.XLOOKUP(tblnventory[[#This Row],[PO]]&amp;tblnventory[[#This Row],[Item]],[1]!tblOrders[Order]&amp;[1]!tblOrders[Description],[1]!tblOrders[Paid Licence],FALSE))</f>
        <v>1</v>
      </c>
      <c r="Y36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38" spans="1:25" ht="15.75" thickBot="1">
      <c r="A3638" s="19" t="s">
        <v>8242</v>
      </c>
      <c r="B3638" t="str">
        <f>_xlfn.XLOOKUP(tblnventory[[#This Row],[Item]],[1]!tblDescription[Item],[1]!tblDescription[Description])</f>
        <v>Catalyst 9166I AP (W6E, tri-band 4x4, XOR) w/Reg-Z</v>
      </c>
      <c r="C3638" t="str">
        <f>_xlfn.XLOOKUP(tblnventory[[#This Row],[Item]],[1]!tblDescription[Item],[1]!tblDescription[Type])</f>
        <v>WAP</v>
      </c>
      <c r="D3638" t="str">
        <f>_xlfn.XLOOKUP(tblnventory[[#This Row],[Use]],[1]!tblCodes[Use],[1]!tblCodes[Code])</f>
        <v>WiFi</v>
      </c>
      <c r="E3638" s="13" t="s">
        <v>3591</v>
      </c>
      <c r="F3638" s="20">
        <v>44977</v>
      </c>
      <c r="G3638" s="24" t="str">
        <f>IF(ISBLANK(tblnventory[[#This Row],[Installed By]]),"Store","Installed")</f>
        <v>Store</v>
      </c>
      <c r="H3638" t="s">
        <v>8243</v>
      </c>
      <c r="J3638">
        <v>2191007950</v>
      </c>
      <c r="K3638" s="17"/>
      <c r="O3638" t="b">
        <f>IF(tblnventory[[#This Row],[Installed]],LEFT(tblnventory[[#This Row],[Location]],3))</f>
        <v>0</v>
      </c>
      <c r="P3638" t="str">
        <f>_xlfn.XLOOKUP(tblnventory[[#This Row],[Serial Number]],[1]!tblDNACInventory[Floor],[1]!tblDNACInventory[Name],"Not Used")</f>
        <v>Not Used</v>
      </c>
      <c r="T3638" t="b">
        <f>NOT(ISBLANK(tblnventory[[#This Row],[Installed By]]))</f>
        <v>0</v>
      </c>
      <c r="U3638" t="str">
        <f>VLOOKUP(A3638, [1]!tblDescription[#Data], 3, 0)</f>
        <v>Catalyst 9166I AP (W6E, tri-band 4x4, XOR) w/Reg-Z</v>
      </c>
      <c r="V3638" s="22" cm="1">
        <f t="array" ref="V3638">_xlfn.XLOOKUP(1,([1]!tblOrders[Order]=tblnventory[[#This Row],[PO]])*([1]!tblOrders[Description]=tblnventory[[#This Row],[Item]]),[1]!tblOrders[Unit Total],0)</f>
        <v>902.54</v>
      </c>
      <c r="W3638" s="23" cm="1">
        <f t="array" ref="W3638">_xlfn.XLOOKUP(1,([1]!tblOrders[Order]=tblnventory[[#This Row],[PO]])*([1]!tblOrders[Description]=tblnventory[[#This Row],[Item]]),[1]!tblOrders[Licence])</f>
        <v>0</v>
      </c>
      <c r="X3638" t="b" cm="1">
        <f t="array" ref="X3638">NOT(_xlfn.XLOOKUP(tblnventory[[#This Row],[PO]]&amp;tblnventory[[#This Row],[Item]],[1]!tblOrders[Order]&amp;[1]!tblOrders[Description],[1]!tblOrders[Paid Licence],FALSE))</f>
        <v>1</v>
      </c>
      <c r="Y36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39" spans="1:25" ht="15.75" thickBot="1">
      <c r="A3639" s="19" t="s">
        <v>8242</v>
      </c>
      <c r="B3639" t="str">
        <f>_xlfn.XLOOKUP(tblnventory[[#This Row],[Item]],[1]!tblDescription[Item],[1]!tblDescription[Description])</f>
        <v>Catalyst 9166I AP (W6E, tri-band 4x4, XOR) w/Reg-Z</v>
      </c>
      <c r="C3639" t="str">
        <f>_xlfn.XLOOKUP(tblnventory[[#This Row],[Item]],[1]!tblDescription[Item],[1]!tblDescription[Type])</f>
        <v>WAP</v>
      </c>
      <c r="D3639" t="str">
        <f>_xlfn.XLOOKUP(tblnventory[[#This Row],[Use]],[1]!tblCodes[Use],[1]!tblCodes[Code])</f>
        <v>WiFi</v>
      </c>
      <c r="E3639" s="13" t="s">
        <v>3592</v>
      </c>
      <c r="F3639" s="20">
        <v>44977</v>
      </c>
      <c r="G3639" s="24" t="str">
        <f>IF(ISBLANK(tblnventory[[#This Row],[Installed By]]),"Store","Installed")</f>
        <v>Store</v>
      </c>
      <c r="H3639" t="s">
        <v>8243</v>
      </c>
      <c r="J3639">
        <v>2191007950</v>
      </c>
      <c r="K3639" s="17"/>
      <c r="O3639" t="b">
        <f>IF(tblnventory[[#This Row],[Installed]],LEFT(tblnventory[[#This Row],[Location]],3))</f>
        <v>0</v>
      </c>
      <c r="P3639" t="str">
        <f>_xlfn.XLOOKUP(tblnventory[[#This Row],[Serial Number]],[1]!tblDNACInventory[Floor],[1]!tblDNACInventory[Name],"Not Used")</f>
        <v>Not Used</v>
      </c>
      <c r="T3639" t="b">
        <f>NOT(ISBLANK(tblnventory[[#This Row],[Installed By]]))</f>
        <v>0</v>
      </c>
      <c r="U3639" t="str">
        <f>VLOOKUP(A3639, [1]!tblDescription[#Data], 3, 0)</f>
        <v>Catalyst 9166I AP (W6E, tri-band 4x4, XOR) w/Reg-Z</v>
      </c>
      <c r="V3639" s="22" cm="1">
        <f t="array" ref="V3639">_xlfn.XLOOKUP(1,([1]!tblOrders[Order]=tblnventory[[#This Row],[PO]])*([1]!tblOrders[Description]=tblnventory[[#This Row],[Item]]),[1]!tblOrders[Unit Total],0)</f>
        <v>902.54</v>
      </c>
      <c r="W3639" s="23" cm="1">
        <f t="array" ref="W3639">_xlfn.XLOOKUP(1,([1]!tblOrders[Order]=tblnventory[[#This Row],[PO]])*([1]!tblOrders[Description]=tblnventory[[#This Row],[Item]]),[1]!tblOrders[Licence])</f>
        <v>0</v>
      </c>
      <c r="X3639" t="b" cm="1">
        <f t="array" ref="X3639">NOT(_xlfn.XLOOKUP(tblnventory[[#This Row],[PO]]&amp;tblnventory[[#This Row],[Item]],[1]!tblOrders[Order]&amp;[1]!tblOrders[Description],[1]!tblOrders[Paid Licence],FALSE))</f>
        <v>1</v>
      </c>
      <c r="Y36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40" spans="1:25" ht="15.75" thickBot="1">
      <c r="A3640" s="19" t="s">
        <v>8242</v>
      </c>
      <c r="B3640" t="str">
        <f>_xlfn.XLOOKUP(tblnventory[[#This Row],[Item]],[1]!tblDescription[Item],[1]!tblDescription[Description])</f>
        <v>Catalyst 9166I AP (W6E, tri-band 4x4, XOR) w/Reg-Z</v>
      </c>
      <c r="C3640" t="str">
        <f>_xlfn.XLOOKUP(tblnventory[[#This Row],[Item]],[1]!tblDescription[Item],[1]!tblDescription[Type])</f>
        <v>WAP</v>
      </c>
      <c r="D3640" t="str">
        <f>_xlfn.XLOOKUP(tblnventory[[#This Row],[Use]],[1]!tblCodes[Use],[1]!tblCodes[Code])</f>
        <v>WiFi</v>
      </c>
      <c r="E3640" s="13" t="s">
        <v>3593</v>
      </c>
      <c r="F3640" s="20">
        <v>44977</v>
      </c>
      <c r="G3640" s="24" t="str">
        <f>IF(ISBLANK(tblnventory[[#This Row],[Installed By]]),"Store","Installed")</f>
        <v>Store</v>
      </c>
      <c r="H3640" t="s">
        <v>8243</v>
      </c>
      <c r="J3640">
        <v>2191007950</v>
      </c>
      <c r="K3640" s="17"/>
      <c r="O3640" t="b">
        <f>IF(tblnventory[[#This Row],[Installed]],LEFT(tblnventory[[#This Row],[Location]],3))</f>
        <v>0</v>
      </c>
      <c r="P3640" t="str">
        <f>_xlfn.XLOOKUP(tblnventory[[#This Row],[Serial Number]],[1]!tblDNACInventory[Floor],[1]!tblDNACInventory[Name],"Not Used")</f>
        <v>Not Used</v>
      </c>
      <c r="T3640" t="b">
        <f>NOT(ISBLANK(tblnventory[[#This Row],[Installed By]]))</f>
        <v>0</v>
      </c>
      <c r="U3640" t="str">
        <f>VLOOKUP(A3640, [1]!tblDescription[#Data], 3, 0)</f>
        <v>Catalyst 9166I AP (W6E, tri-band 4x4, XOR) w/Reg-Z</v>
      </c>
      <c r="V3640" s="22" cm="1">
        <f t="array" ref="V3640">_xlfn.XLOOKUP(1,([1]!tblOrders[Order]=tblnventory[[#This Row],[PO]])*([1]!tblOrders[Description]=tblnventory[[#This Row],[Item]]),[1]!tblOrders[Unit Total],0)</f>
        <v>902.54</v>
      </c>
      <c r="W3640" s="23" cm="1">
        <f t="array" ref="W3640">_xlfn.XLOOKUP(1,([1]!tblOrders[Order]=tblnventory[[#This Row],[PO]])*([1]!tblOrders[Description]=tblnventory[[#This Row],[Item]]),[1]!tblOrders[Licence])</f>
        <v>0</v>
      </c>
      <c r="X3640" t="b" cm="1">
        <f t="array" ref="X3640">NOT(_xlfn.XLOOKUP(tblnventory[[#This Row],[PO]]&amp;tblnventory[[#This Row],[Item]],[1]!tblOrders[Order]&amp;[1]!tblOrders[Description],[1]!tblOrders[Paid Licence],FALSE))</f>
        <v>1</v>
      </c>
      <c r="Y36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41" spans="1:25" ht="15.75" thickBot="1">
      <c r="A3641" s="19" t="s">
        <v>8242</v>
      </c>
      <c r="B3641" t="str">
        <f>_xlfn.XLOOKUP(tblnventory[[#This Row],[Item]],[1]!tblDescription[Item],[1]!tblDescription[Description])</f>
        <v>Catalyst 9166I AP (W6E, tri-band 4x4, XOR) w/Reg-Z</v>
      </c>
      <c r="C3641" t="str">
        <f>_xlfn.XLOOKUP(tblnventory[[#This Row],[Item]],[1]!tblDescription[Item],[1]!tblDescription[Type])</f>
        <v>WAP</v>
      </c>
      <c r="D3641" t="str">
        <f>_xlfn.XLOOKUP(tblnventory[[#This Row],[Use]],[1]!tblCodes[Use],[1]!tblCodes[Code])</f>
        <v>WiFi</v>
      </c>
      <c r="E3641" s="13" t="s">
        <v>3594</v>
      </c>
      <c r="F3641" s="20">
        <v>44977</v>
      </c>
      <c r="G3641" s="24" t="str">
        <f>IF(ISBLANK(tblnventory[[#This Row],[Installed By]]),"Store","Installed")</f>
        <v>Store</v>
      </c>
      <c r="H3641" t="s">
        <v>8243</v>
      </c>
      <c r="J3641">
        <v>2191007950</v>
      </c>
      <c r="K3641" s="17"/>
      <c r="O3641" t="b">
        <f>IF(tblnventory[[#This Row],[Installed]],LEFT(tblnventory[[#This Row],[Location]],3))</f>
        <v>0</v>
      </c>
      <c r="P3641" t="str">
        <f>_xlfn.XLOOKUP(tblnventory[[#This Row],[Serial Number]],[1]!tblDNACInventory[Floor],[1]!tblDNACInventory[Name],"Not Used")</f>
        <v>Not Used</v>
      </c>
      <c r="T3641" t="b">
        <f>NOT(ISBLANK(tblnventory[[#This Row],[Installed By]]))</f>
        <v>0</v>
      </c>
      <c r="U3641" t="str">
        <f>VLOOKUP(A3641, [1]!tblDescription[#Data], 3, 0)</f>
        <v>Catalyst 9166I AP (W6E, tri-band 4x4, XOR) w/Reg-Z</v>
      </c>
      <c r="V3641" s="22" cm="1">
        <f t="array" ref="V3641">_xlfn.XLOOKUP(1,([1]!tblOrders[Order]=tblnventory[[#This Row],[PO]])*([1]!tblOrders[Description]=tblnventory[[#This Row],[Item]]),[1]!tblOrders[Unit Total],0)</f>
        <v>902.54</v>
      </c>
      <c r="W3641" s="23" cm="1">
        <f t="array" ref="W3641">_xlfn.XLOOKUP(1,([1]!tblOrders[Order]=tblnventory[[#This Row],[PO]])*([1]!tblOrders[Description]=tblnventory[[#This Row],[Item]]),[1]!tblOrders[Licence])</f>
        <v>0</v>
      </c>
      <c r="X3641" t="b" cm="1">
        <f t="array" ref="X3641">NOT(_xlfn.XLOOKUP(tblnventory[[#This Row],[PO]]&amp;tblnventory[[#This Row],[Item]],[1]!tblOrders[Order]&amp;[1]!tblOrders[Description],[1]!tblOrders[Paid Licence],FALSE))</f>
        <v>1</v>
      </c>
      <c r="Y36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42" spans="1:25" ht="15.75" thickBot="1">
      <c r="A3642" s="19" t="s">
        <v>8242</v>
      </c>
      <c r="B3642" t="str">
        <f>_xlfn.XLOOKUP(tblnventory[[#This Row],[Item]],[1]!tblDescription[Item],[1]!tblDescription[Description])</f>
        <v>Catalyst 9166I AP (W6E, tri-band 4x4, XOR) w/Reg-Z</v>
      </c>
      <c r="C3642" t="str">
        <f>_xlfn.XLOOKUP(tblnventory[[#This Row],[Item]],[1]!tblDescription[Item],[1]!tblDescription[Type])</f>
        <v>WAP</v>
      </c>
      <c r="D3642" t="str">
        <f>_xlfn.XLOOKUP(tblnventory[[#This Row],[Use]],[1]!tblCodes[Use],[1]!tblCodes[Code])</f>
        <v>WiFi</v>
      </c>
      <c r="E3642" s="13" t="s">
        <v>3595</v>
      </c>
      <c r="F3642" s="20">
        <v>44977</v>
      </c>
      <c r="G3642" s="24" t="str">
        <f>IF(ISBLANK(tblnventory[[#This Row],[Installed By]]),"Store","Installed")</f>
        <v>Store</v>
      </c>
      <c r="H3642" t="s">
        <v>8243</v>
      </c>
      <c r="J3642">
        <v>2191007950</v>
      </c>
      <c r="K3642" s="17"/>
      <c r="O3642" t="b">
        <f>IF(tblnventory[[#This Row],[Installed]],LEFT(tblnventory[[#This Row],[Location]],3))</f>
        <v>0</v>
      </c>
      <c r="P3642" t="str">
        <f>_xlfn.XLOOKUP(tblnventory[[#This Row],[Serial Number]],[1]!tblDNACInventory[Floor],[1]!tblDNACInventory[Name],"Not Used")</f>
        <v>Not Used</v>
      </c>
      <c r="T3642" t="b">
        <f>NOT(ISBLANK(tblnventory[[#This Row],[Installed By]]))</f>
        <v>0</v>
      </c>
      <c r="U3642" t="str">
        <f>VLOOKUP(A3642, [1]!tblDescription[#Data], 3, 0)</f>
        <v>Catalyst 9166I AP (W6E, tri-band 4x4, XOR) w/Reg-Z</v>
      </c>
      <c r="V3642" s="22" cm="1">
        <f t="array" ref="V3642">_xlfn.XLOOKUP(1,([1]!tblOrders[Order]=tblnventory[[#This Row],[PO]])*([1]!tblOrders[Description]=tblnventory[[#This Row],[Item]]),[1]!tblOrders[Unit Total],0)</f>
        <v>902.54</v>
      </c>
      <c r="W3642" s="23" cm="1">
        <f t="array" ref="W3642">_xlfn.XLOOKUP(1,([1]!tblOrders[Order]=tblnventory[[#This Row],[PO]])*([1]!tblOrders[Description]=tblnventory[[#This Row],[Item]]),[1]!tblOrders[Licence])</f>
        <v>0</v>
      </c>
      <c r="X3642" t="b" cm="1">
        <f t="array" ref="X3642">NOT(_xlfn.XLOOKUP(tblnventory[[#This Row],[PO]]&amp;tblnventory[[#This Row],[Item]],[1]!tblOrders[Order]&amp;[1]!tblOrders[Description],[1]!tblOrders[Paid Licence],FALSE))</f>
        <v>1</v>
      </c>
      <c r="Y36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43" spans="1:25" ht="15.75" thickBot="1">
      <c r="A3643" s="19" t="s">
        <v>8242</v>
      </c>
      <c r="B3643" t="str">
        <f>_xlfn.XLOOKUP(tblnventory[[#This Row],[Item]],[1]!tblDescription[Item],[1]!tblDescription[Description])</f>
        <v>Catalyst 9166I AP (W6E, tri-band 4x4, XOR) w/Reg-Z</v>
      </c>
      <c r="C3643" t="str">
        <f>_xlfn.XLOOKUP(tblnventory[[#This Row],[Item]],[1]!tblDescription[Item],[1]!tblDescription[Type])</f>
        <v>WAP</v>
      </c>
      <c r="D3643" t="str">
        <f>_xlfn.XLOOKUP(tblnventory[[#This Row],[Use]],[1]!tblCodes[Use],[1]!tblCodes[Code])</f>
        <v>WiFi</v>
      </c>
      <c r="E3643" s="13" t="s">
        <v>3596</v>
      </c>
      <c r="F3643" s="20">
        <v>44977</v>
      </c>
      <c r="G3643" s="24" t="str">
        <f>IF(ISBLANK(tblnventory[[#This Row],[Installed By]]),"Store","Installed")</f>
        <v>Store</v>
      </c>
      <c r="H3643" t="s">
        <v>8243</v>
      </c>
      <c r="J3643">
        <v>2191007950</v>
      </c>
      <c r="K3643" s="17"/>
      <c r="O3643" t="b">
        <f>IF(tblnventory[[#This Row],[Installed]],LEFT(tblnventory[[#This Row],[Location]],3))</f>
        <v>0</v>
      </c>
      <c r="P3643" t="str">
        <f>_xlfn.XLOOKUP(tblnventory[[#This Row],[Serial Number]],[1]!tblDNACInventory[Floor],[1]!tblDNACInventory[Name],"Not Used")</f>
        <v>Not Used</v>
      </c>
      <c r="T3643" t="b">
        <f>NOT(ISBLANK(tblnventory[[#This Row],[Installed By]]))</f>
        <v>0</v>
      </c>
      <c r="U3643" t="str">
        <f>VLOOKUP(A3643, [1]!tblDescription[#Data], 3, 0)</f>
        <v>Catalyst 9166I AP (W6E, tri-band 4x4, XOR) w/Reg-Z</v>
      </c>
      <c r="V3643" s="22" cm="1">
        <f t="array" ref="V3643">_xlfn.XLOOKUP(1,([1]!tblOrders[Order]=tblnventory[[#This Row],[PO]])*([1]!tblOrders[Description]=tblnventory[[#This Row],[Item]]),[1]!tblOrders[Unit Total],0)</f>
        <v>902.54</v>
      </c>
      <c r="W3643" s="23" cm="1">
        <f t="array" ref="W3643">_xlfn.XLOOKUP(1,([1]!tblOrders[Order]=tblnventory[[#This Row],[PO]])*([1]!tblOrders[Description]=tblnventory[[#This Row],[Item]]),[1]!tblOrders[Licence])</f>
        <v>0</v>
      </c>
      <c r="X3643" t="b" cm="1">
        <f t="array" ref="X3643">NOT(_xlfn.XLOOKUP(tblnventory[[#This Row],[PO]]&amp;tblnventory[[#This Row],[Item]],[1]!tblOrders[Order]&amp;[1]!tblOrders[Description],[1]!tblOrders[Paid Licence],FALSE))</f>
        <v>1</v>
      </c>
      <c r="Y36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44" spans="1:25" ht="15.75" thickBot="1">
      <c r="A3644" s="19" t="s">
        <v>8242</v>
      </c>
      <c r="B3644" t="str">
        <f>_xlfn.XLOOKUP(tblnventory[[#This Row],[Item]],[1]!tblDescription[Item],[1]!tblDescription[Description])</f>
        <v>Catalyst 9166I AP (W6E, tri-band 4x4, XOR) w/Reg-Z</v>
      </c>
      <c r="C3644" t="str">
        <f>_xlfn.XLOOKUP(tblnventory[[#This Row],[Item]],[1]!tblDescription[Item],[1]!tblDescription[Type])</f>
        <v>WAP</v>
      </c>
      <c r="D3644" t="str">
        <f>_xlfn.XLOOKUP(tblnventory[[#This Row],[Use]],[1]!tblCodes[Use],[1]!tblCodes[Code])</f>
        <v>WiFi</v>
      </c>
      <c r="E3644" s="13" t="s">
        <v>3597</v>
      </c>
      <c r="F3644" s="20">
        <v>44977</v>
      </c>
      <c r="G3644" s="24" t="str">
        <f>IF(ISBLANK(tblnventory[[#This Row],[Installed By]]),"Store","Installed")</f>
        <v>Store</v>
      </c>
      <c r="H3644" t="s">
        <v>8243</v>
      </c>
      <c r="J3644">
        <v>2191007950</v>
      </c>
      <c r="K3644" s="17"/>
      <c r="O3644" t="b">
        <f>IF(tblnventory[[#This Row],[Installed]],LEFT(tblnventory[[#This Row],[Location]],3))</f>
        <v>0</v>
      </c>
      <c r="P3644" t="str">
        <f>_xlfn.XLOOKUP(tblnventory[[#This Row],[Serial Number]],[1]!tblDNACInventory[Floor],[1]!tblDNACInventory[Name],"Not Used")</f>
        <v>Not Used</v>
      </c>
      <c r="T3644" t="b">
        <f>NOT(ISBLANK(tblnventory[[#This Row],[Installed By]]))</f>
        <v>0</v>
      </c>
      <c r="U3644" t="str">
        <f>VLOOKUP(A3644, [1]!tblDescription[#Data], 3, 0)</f>
        <v>Catalyst 9166I AP (W6E, tri-band 4x4, XOR) w/Reg-Z</v>
      </c>
      <c r="V3644" s="22" cm="1">
        <f t="array" ref="V3644">_xlfn.XLOOKUP(1,([1]!tblOrders[Order]=tblnventory[[#This Row],[PO]])*([1]!tblOrders[Description]=tblnventory[[#This Row],[Item]]),[1]!tblOrders[Unit Total],0)</f>
        <v>902.54</v>
      </c>
      <c r="W3644" s="23" cm="1">
        <f t="array" ref="W3644">_xlfn.XLOOKUP(1,([1]!tblOrders[Order]=tblnventory[[#This Row],[PO]])*([1]!tblOrders[Description]=tblnventory[[#This Row],[Item]]),[1]!tblOrders[Licence])</f>
        <v>0</v>
      </c>
      <c r="X3644" t="b" cm="1">
        <f t="array" ref="X3644">NOT(_xlfn.XLOOKUP(tblnventory[[#This Row],[PO]]&amp;tblnventory[[#This Row],[Item]],[1]!tblOrders[Order]&amp;[1]!tblOrders[Description],[1]!tblOrders[Paid Licence],FALSE))</f>
        <v>1</v>
      </c>
      <c r="Y36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45" spans="1:25" ht="15.75" thickBot="1">
      <c r="A3645" s="19" t="s">
        <v>8242</v>
      </c>
      <c r="B3645" t="str">
        <f>_xlfn.XLOOKUP(tblnventory[[#This Row],[Item]],[1]!tblDescription[Item],[1]!tblDescription[Description])</f>
        <v>Catalyst 9166I AP (W6E, tri-band 4x4, XOR) w/Reg-Z</v>
      </c>
      <c r="C3645" t="str">
        <f>_xlfn.XLOOKUP(tblnventory[[#This Row],[Item]],[1]!tblDescription[Item],[1]!tblDescription[Type])</f>
        <v>WAP</v>
      </c>
      <c r="D3645" t="str">
        <f>_xlfn.XLOOKUP(tblnventory[[#This Row],[Use]],[1]!tblCodes[Use],[1]!tblCodes[Code])</f>
        <v>WiFi</v>
      </c>
      <c r="E3645" s="13" t="s">
        <v>3598</v>
      </c>
      <c r="F3645" s="20">
        <v>44977</v>
      </c>
      <c r="G3645" s="24" t="str">
        <f>IF(ISBLANK(tblnventory[[#This Row],[Installed By]]),"Store","Installed")</f>
        <v>Store</v>
      </c>
      <c r="H3645" t="s">
        <v>8243</v>
      </c>
      <c r="J3645">
        <v>2191007950</v>
      </c>
      <c r="K3645" s="17"/>
      <c r="O3645" t="b">
        <f>IF(tblnventory[[#This Row],[Installed]],LEFT(tblnventory[[#This Row],[Location]],3))</f>
        <v>0</v>
      </c>
      <c r="P3645" t="str">
        <f>_xlfn.XLOOKUP(tblnventory[[#This Row],[Serial Number]],[1]!tblDNACInventory[Floor],[1]!tblDNACInventory[Name],"Not Used")</f>
        <v>Not Used</v>
      </c>
      <c r="T3645" t="b">
        <f>NOT(ISBLANK(tblnventory[[#This Row],[Installed By]]))</f>
        <v>0</v>
      </c>
      <c r="U3645" t="str">
        <f>VLOOKUP(A3645, [1]!tblDescription[#Data], 3, 0)</f>
        <v>Catalyst 9166I AP (W6E, tri-band 4x4, XOR) w/Reg-Z</v>
      </c>
      <c r="V3645" s="22" cm="1">
        <f t="array" ref="V3645">_xlfn.XLOOKUP(1,([1]!tblOrders[Order]=tblnventory[[#This Row],[PO]])*([1]!tblOrders[Description]=tblnventory[[#This Row],[Item]]),[1]!tblOrders[Unit Total],0)</f>
        <v>902.54</v>
      </c>
      <c r="W3645" s="23" cm="1">
        <f t="array" ref="W3645">_xlfn.XLOOKUP(1,([1]!tblOrders[Order]=tblnventory[[#This Row],[PO]])*([1]!tblOrders[Description]=tblnventory[[#This Row],[Item]]),[1]!tblOrders[Licence])</f>
        <v>0</v>
      </c>
      <c r="X3645" t="b" cm="1">
        <f t="array" ref="X3645">NOT(_xlfn.XLOOKUP(tblnventory[[#This Row],[PO]]&amp;tblnventory[[#This Row],[Item]],[1]!tblOrders[Order]&amp;[1]!tblOrders[Description],[1]!tblOrders[Paid Licence],FALSE))</f>
        <v>1</v>
      </c>
      <c r="Y36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46" spans="1:25" ht="15.75" thickBot="1">
      <c r="A3646" s="19" t="s">
        <v>8242</v>
      </c>
      <c r="B3646" t="str">
        <f>_xlfn.XLOOKUP(tblnventory[[#This Row],[Item]],[1]!tblDescription[Item],[1]!tblDescription[Description])</f>
        <v>Catalyst 9166I AP (W6E, tri-band 4x4, XOR) w/Reg-Z</v>
      </c>
      <c r="C3646" t="str">
        <f>_xlfn.XLOOKUP(tblnventory[[#This Row],[Item]],[1]!tblDescription[Item],[1]!tblDescription[Type])</f>
        <v>WAP</v>
      </c>
      <c r="D3646" t="str">
        <f>_xlfn.XLOOKUP(tblnventory[[#This Row],[Use]],[1]!tblCodes[Use],[1]!tblCodes[Code])</f>
        <v>WiFi</v>
      </c>
      <c r="E3646" s="13" t="s">
        <v>3599</v>
      </c>
      <c r="F3646" s="20">
        <v>44977</v>
      </c>
      <c r="G3646" s="24" t="str">
        <f>IF(ISBLANK(tblnventory[[#This Row],[Installed By]]),"Store","Installed")</f>
        <v>Store</v>
      </c>
      <c r="H3646" t="s">
        <v>8243</v>
      </c>
      <c r="J3646">
        <v>2191007950</v>
      </c>
      <c r="K3646" s="17"/>
      <c r="O3646" t="b">
        <f>IF(tblnventory[[#This Row],[Installed]],LEFT(tblnventory[[#This Row],[Location]],3))</f>
        <v>0</v>
      </c>
      <c r="P3646" t="str">
        <f>_xlfn.XLOOKUP(tblnventory[[#This Row],[Serial Number]],[1]!tblDNACInventory[Floor],[1]!tblDNACInventory[Name],"Not Used")</f>
        <v>Not Used</v>
      </c>
      <c r="T3646" t="b">
        <f>NOT(ISBLANK(tblnventory[[#This Row],[Installed By]]))</f>
        <v>0</v>
      </c>
      <c r="U3646" t="str">
        <f>VLOOKUP(A3646, [1]!tblDescription[#Data], 3, 0)</f>
        <v>Catalyst 9166I AP (W6E, tri-band 4x4, XOR) w/Reg-Z</v>
      </c>
      <c r="V3646" s="22" cm="1">
        <f t="array" ref="V3646">_xlfn.XLOOKUP(1,([1]!tblOrders[Order]=tblnventory[[#This Row],[PO]])*([1]!tblOrders[Description]=tblnventory[[#This Row],[Item]]),[1]!tblOrders[Unit Total],0)</f>
        <v>902.54</v>
      </c>
      <c r="W3646" s="23" cm="1">
        <f t="array" ref="W3646">_xlfn.XLOOKUP(1,([1]!tblOrders[Order]=tblnventory[[#This Row],[PO]])*([1]!tblOrders[Description]=tblnventory[[#This Row],[Item]]),[1]!tblOrders[Licence])</f>
        <v>0</v>
      </c>
      <c r="X3646" t="b" cm="1">
        <f t="array" ref="X3646">NOT(_xlfn.XLOOKUP(tblnventory[[#This Row],[PO]]&amp;tblnventory[[#This Row],[Item]],[1]!tblOrders[Order]&amp;[1]!tblOrders[Description],[1]!tblOrders[Paid Licence],FALSE))</f>
        <v>1</v>
      </c>
      <c r="Y36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47" spans="1:25" ht="15.75" thickBot="1">
      <c r="A3647" s="19" t="s">
        <v>8242</v>
      </c>
      <c r="B3647" t="str">
        <f>_xlfn.XLOOKUP(tblnventory[[#This Row],[Item]],[1]!tblDescription[Item],[1]!tblDescription[Description])</f>
        <v>Catalyst 9166I AP (W6E, tri-band 4x4, XOR) w/Reg-Z</v>
      </c>
      <c r="C3647" t="str">
        <f>_xlfn.XLOOKUP(tblnventory[[#This Row],[Item]],[1]!tblDescription[Item],[1]!tblDescription[Type])</f>
        <v>WAP</v>
      </c>
      <c r="D3647" t="str">
        <f>_xlfn.XLOOKUP(tblnventory[[#This Row],[Use]],[1]!tblCodes[Use],[1]!tblCodes[Code])</f>
        <v>WiFi</v>
      </c>
      <c r="E3647" s="13" t="s">
        <v>3600</v>
      </c>
      <c r="F3647" s="20">
        <v>44977</v>
      </c>
      <c r="G3647" s="24" t="str">
        <f>IF(ISBLANK(tblnventory[[#This Row],[Installed By]]),"Store","Installed")</f>
        <v>Store</v>
      </c>
      <c r="H3647" t="s">
        <v>8243</v>
      </c>
      <c r="J3647">
        <v>2191007950</v>
      </c>
      <c r="K3647" s="17"/>
      <c r="O3647" t="b">
        <f>IF(tblnventory[[#This Row],[Installed]],LEFT(tblnventory[[#This Row],[Location]],3))</f>
        <v>0</v>
      </c>
      <c r="P3647" t="str">
        <f>_xlfn.XLOOKUP(tblnventory[[#This Row],[Serial Number]],[1]!tblDNACInventory[Floor],[1]!tblDNACInventory[Name],"Not Used")</f>
        <v>Not Used</v>
      </c>
      <c r="T3647" t="b">
        <f>NOT(ISBLANK(tblnventory[[#This Row],[Installed By]]))</f>
        <v>0</v>
      </c>
      <c r="U3647" t="str">
        <f>VLOOKUP(A3647, [1]!tblDescription[#Data], 3, 0)</f>
        <v>Catalyst 9166I AP (W6E, tri-band 4x4, XOR) w/Reg-Z</v>
      </c>
      <c r="V3647" s="22" cm="1">
        <f t="array" ref="V3647">_xlfn.XLOOKUP(1,([1]!tblOrders[Order]=tblnventory[[#This Row],[PO]])*([1]!tblOrders[Description]=tblnventory[[#This Row],[Item]]),[1]!tblOrders[Unit Total],0)</f>
        <v>902.54</v>
      </c>
      <c r="W3647" s="23" cm="1">
        <f t="array" ref="W3647">_xlfn.XLOOKUP(1,([1]!tblOrders[Order]=tblnventory[[#This Row],[PO]])*([1]!tblOrders[Description]=tblnventory[[#This Row],[Item]]),[1]!tblOrders[Licence])</f>
        <v>0</v>
      </c>
      <c r="X3647" t="b" cm="1">
        <f t="array" ref="X3647">NOT(_xlfn.XLOOKUP(tblnventory[[#This Row],[PO]]&amp;tblnventory[[#This Row],[Item]],[1]!tblOrders[Order]&amp;[1]!tblOrders[Description],[1]!tblOrders[Paid Licence],FALSE))</f>
        <v>1</v>
      </c>
      <c r="Y36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48" spans="1:25" ht="15.75" thickBot="1">
      <c r="A3648" s="19" t="s">
        <v>8242</v>
      </c>
      <c r="B3648" t="str">
        <f>_xlfn.XLOOKUP(tblnventory[[#This Row],[Item]],[1]!tblDescription[Item],[1]!tblDescription[Description])</f>
        <v>Catalyst 9166I AP (W6E, tri-band 4x4, XOR) w/Reg-Z</v>
      </c>
      <c r="C3648" t="str">
        <f>_xlfn.XLOOKUP(tblnventory[[#This Row],[Item]],[1]!tblDescription[Item],[1]!tblDescription[Type])</f>
        <v>WAP</v>
      </c>
      <c r="D3648" t="str">
        <f>_xlfn.XLOOKUP(tblnventory[[#This Row],[Use]],[1]!tblCodes[Use],[1]!tblCodes[Code])</f>
        <v>WiFi</v>
      </c>
      <c r="E3648" s="13" t="s">
        <v>3601</v>
      </c>
      <c r="F3648" s="20">
        <v>44977</v>
      </c>
      <c r="G3648" s="24" t="str">
        <f>IF(ISBLANK(tblnventory[[#This Row],[Installed By]]),"Store","Installed")</f>
        <v>Store</v>
      </c>
      <c r="H3648" t="s">
        <v>8243</v>
      </c>
      <c r="J3648">
        <v>2191007950</v>
      </c>
      <c r="K3648" s="17"/>
      <c r="O3648" t="b">
        <f>IF(tblnventory[[#This Row],[Installed]],LEFT(tblnventory[[#This Row],[Location]],3))</f>
        <v>0</v>
      </c>
      <c r="P3648" t="str">
        <f>_xlfn.XLOOKUP(tblnventory[[#This Row],[Serial Number]],[1]!tblDNACInventory[Floor],[1]!tblDNACInventory[Name],"Not Used")</f>
        <v>Not Used</v>
      </c>
      <c r="T3648" t="b">
        <f>NOT(ISBLANK(tblnventory[[#This Row],[Installed By]]))</f>
        <v>0</v>
      </c>
      <c r="U3648" t="str">
        <f>VLOOKUP(A3648, [1]!tblDescription[#Data], 3, 0)</f>
        <v>Catalyst 9166I AP (W6E, tri-band 4x4, XOR) w/Reg-Z</v>
      </c>
      <c r="V3648" s="22" cm="1">
        <f t="array" ref="V3648">_xlfn.XLOOKUP(1,([1]!tblOrders[Order]=tblnventory[[#This Row],[PO]])*([1]!tblOrders[Description]=tblnventory[[#This Row],[Item]]),[1]!tblOrders[Unit Total],0)</f>
        <v>902.54</v>
      </c>
      <c r="W3648" s="23" cm="1">
        <f t="array" ref="W3648">_xlfn.XLOOKUP(1,([1]!tblOrders[Order]=tblnventory[[#This Row],[PO]])*([1]!tblOrders[Description]=tblnventory[[#This Row],[Item]]),[1]!tblOrders[Licence])</f>
        <v>0</v>
      </c>
      <c r="X3648" t="b" cm="1">
        <f t="array" ref="X3648">NOT(_xlfn.XLOOKUP(tblnventory[[#This Row],[PO]]&amp;tblnventory[[#This Row],[Item]],[1]!tblOrders[Order]&amp;[1]!tblOrders[Description],[1]!tblOrders[Paid Licence],FALSE))</f>
        <v>1</v>
      </c>
      <c r="Y36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49" spans="1:25" ht="15.75" thickBot="1">
      <c r="A3649" s="19" t="s">
        <v>8242</v>
      </c>
      <c r="B3649" t="str">
        <f>_xlfn.XLOOKUP(tblnventory[[#This Row],[Item]],[1]!tblDescription[Item],[1]!tblDescription[Description])</f>
        <v>Catalyst 9166I AP (W6E, tri-band 4x4, XOR) w/Reg-Z</v>
      </c>
      <c r="C3649" t="str">
        <f>_xlfn.XLOOKUP(tblnventory[[#This Row],[Item]],[1]!tblDescription[Item],[1]!tblDescription[Type])</f>
        <v>WAP</v>
      </c>
      <c r="D3649" t="str">
        <f>_xlfn.XLOOKUP(tblnventory[[#This Row],[Use]],[1]!tblCodes[Use],[1]!tblCodes[Code])</f>
        <v>WiFi</v>
      </c>
      <c r="E3649" s="13" t="s">
        <v>3602</v>
      </c>
      <c r="F3649" s="20">
        <v>44977</v>
      </c>
      <c r="G3649" s="24" t="str">
        <f>IF(ISBLANK(tblnventory[[#This Row],[Installed By]]),"Store","Installed")</f>
        <v>Store</v>
      </c>
      <c r="H3649" t="s">
        <v>8243</v>
      </c>
      <c r="J3649">
        <v>2191007950</v>
      </c>
      <c r="K3649" s="17"/>
      <c r="O3649" t="b">
        <f>IF(tblnventory[[#This Row],[Installed]],LEFT(tblnventory[[#This Row],[Location]],3))</f>
        <v>0</v>
      </c>
      <c r="P3649" t="str">
        <f>_xlfn.XLOOKUP(tblnventory[[#This Row],[Serial Number]],[1]!tblDNACInventory[Floor],[1]!tblDNACInventory[Name],"Not Used")</f>
        <v>Not Used</v>
      </c>
      <c r="T3649" t="b">
        <f>NOT(ISBLANK(tblnventory[[#This Row],[Installed By]]))</f>
        <v>0</v>
      </c>
      <c r="U3649" t="str">
        <f>VLOOKUP(A3649, [1]!tblDescription[#Data], 3, 0)</f>
        <v>Catalyst 9166I AP (W6E, tri-band 4x4, XOR) w/Reg-Z</v>
      </c>
      <c r="V3649" s="22" cm="1">
        <f t="array" ref="V3649">_xlfn.XLOOKUP(1,([1]!tblOrders[Order]=tblnventory[[#This Row],[PO]])*([1]!tblOrders[Description]=tblnventory[[#This Row],[Item]]),[1]!tblOrders[Unit Total],0)</f>
        <v>902.54</v>
      </c>
      <c r="W3649" s="23" cm="1">
        <f t="array" ref="W3649">_xlfn.XLOOKUP(1,([1]!tblOrders[Order]=tblnventory[[#This Row],[PO]])*([1]!tblOrders[Description]=tblnventory[[#This Row],[Item]]),[1]!tblOrders[Licence])</f>
        <v>0</v>
      </c>
      <c r="X3649" t="b" cm="1">
        <f t="array" ref="X3649">NOT(_xlfn.XLOOKUP(tblnventory[[#This Row],[PO]]&amp;tblnventory[[#This Row],[Item]],[1]!tblOrders[Order]&amp;[1]!tblOrders[Description],[1]!tblOrders[Paid Licence],FALSE))</f>
        <v>1</v>
      </c>
      <c r="Y36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50" spans="1:25" ht="15.75" thickBot="1">
      <c r="A3650" s="19" t="s">
        <v>8242</v>
      </c>
      <c r="B3650" t="str">
        <f>_xlfn.XLOOKUP(tblnventory[[#This Row],[Item]],[1]!tblDescription[Item],[1]!tblDescription[Description])</f>
        <v>Catalyst 9166I AP (W6E, tri-band 4x4, XOR) w/Reg-Z</v>
      </c>
      <c r="C3650" t="str">
        <f>_xlfn.XLOOKUP(tblnventory[[#This Row],[Item]],[1]!tblDescription[Item],[1]!tblDescription[Type])</f>
        <v>WAP</v>
      </c>
      <c r="D3650" t="str">
        <f>_xlfn.XLOOKUP(tblnventory[[#This Row],[Use]],[1]!tblCodes[Use],[1]!tblCodes[Code])</f>
        <v>WiFi</v>
      </c>
      <c r="E3650" s="13" t="s">
        <v>3603</v>
      </c>
      <c r="F3650" s="20">
        <v>44977</v>
      </c>
      <c r="G3650" s="24" t="str">
        <f>IF(ISBLANK(tblnventory[[#This Row],[Installed By]]),"Store","Installed")</f>
        <v>Store</v>
      </c>
      <c r="H3650" t="s">
        <v>8243</v>
      </c>
      <c r="J3650">
        <v>2191007950</v>
      </c>
      <c r="K3650" s="17"/>
      <c r="O3650" t="b">
        <f>IF(tblnventory[[#This Row],[Installed]],LEFT(tblnventory[[#This Row],[Location]],3))</f>
        <v>0</v>
      </c>
      <c r="P3650" t="str">
        <f>_xlfn.XLOOKUP(tblnventory[[#This Row],[Serial Number]],[1]!tblDNACInventory[Floor],[1]!tblDNACInventory[Name],"Not Used")</f>
        <v>Not Used</v>
      </c>
      <c r="T3650" t="b">
        <f>NOT(ISBLANK(tblnventory[[#This Row],[Installed By]]))</f>
        <v>0</v>
      </c>
      <c r="U3650" t="str">
        <f>VLOOKUP(A3650, [1]!tblDescription[#Data], 3, 0)</f>
        <v>Catalyst 9166I AP (W6E, tri-band 4x4, XOR) w/Reg-Z</v>
      </c>
      <c r="V3650" s="22" cm="1">
        <f t="array" ref="V3650">_xlfn.XLOOKUP(1,([1]!tblOrders[Order]=tblnventory[[#This Row],[PO]])*([1]!tblOrders[Description]=tblnventory[[#This Row],[Item]]),[1]!tblOrders[Unit Total],0)</f>
        <v>902.54</v>
      </c>
      <c r="W3650" s="23" cm="1">
        <f t="array" ref="W3650">_xlfn.XLOOKUP(1,([1]!tblOrders[Order]=tblnventory[[#This Row],[PO]])*([1]!tblOrders[Description]=tblnventory[[#This Row],[Item]]),[1]!tblOrders[Licence])</f>
        <v>0</v>
      </c>
      <c r="X3650" t="b" cm="1">
        <f t="array" ref="X3650">NOT(_xlfn.XLOOKUP(tblnventory[[#This Row],[PO]]&amp;tblnventory[[#This Row],[Item]],[1]!tblOrders[Order]&amp;[1]!tblOrders[Description],[1]!tblOrders[Paid Licence],FALSE))</f>
        <v>1</v>
      </c>
      <c r="Y36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51" spans="1:25" ht="15.75" thickBot="1">
      <c r="A3651" s="19" t="s">
        <v>8242</v>
      </c>
      <c r="B3651" t="str">
        <f>_xlfn.XLOOKUP(tblnventory[[#This Row],[Item]],[1]!tblDescription[Item],[1]!tblDescription[Description])</f>
        <v>Catalyst 9166I AP (W6E, tri-band 4x4, XOR) w/Reg-Z</v>
      </c>
      <c r="C3651" t="str">
        <f>_xlfn.XLOOKUP(tblnventory[[#This Row],[Item]],[1]!tblDescription[Item],[1]!tblDescription[Type])</f>
        <v>WAP</v>
      </c>
      <c r="D3651" t="str">
        <f>_xlfn.XLOOKUP(tblnventory[[#This Row],[Use]],[1]!tblCodes[Use],[1]!tblCodes[Code])</f>
        <v>WiFi</v>
      </c>
      <c r="E3651" s="13" t="s">
        <v>3604</v>
      </c>
      <c r="F3651" s="20">
        <v>44977</v>
      </c>
      <c r="G3651" s="24" t="str">
        <f>IF(ISBLANK(tblnventory[[#This Row],[Installed By]]),"Store","Installed")</f>
        <v>Store</v>
      </c>
      <c r="H3651" t="s">
        <v>8243</v>
      </c>
      <c r="J3651">
        <v>2191007950</v>
      </c>
      <c r="K3651" s="17"/>
      <c r="O3651" t="b">
        <f>IF(tblnventory[[#This Row],[Installed]],LEFT(tblnventory[[#This Row],[Location]],3))</f>
        <v>0</v>
      </c>
      <c r="P3651" t="str">
        <f>_xlfn.XLOOKUP(tblnventory[[#This Row],[Serial Number]],[1]!tblDNACInventory[Floor],[1]!tblDNACInventory[Name],"Not Used")</f>
        <v>Not Used</v>
      </c>
      <c r="T3651" t="b">
        <f>NOT(ISBLANK(tblnventory[[#This Row],[Installed By]]))</f>
        <v>0</v>
      </c>
      <c r="U3651" t="str">
        <f>VLOOKUP(A3651, [1]!tblDescription[#Data], 3, 0)</f>
        <v>Catalyst 9166I AP (W6E, tri-band 4x4, XOR) w/Reg-Z</v>
      </c>
      <c r="V3651" s="22" cm="1">
        <f t="array" ref="V3651">_xlfn.XLOOKUP(1,([1]!tblOrders[Order]=tblnventory[[#This Row],[PO]])*([1]!tblOrders[Description]=tblnventory[[#This Row],[Item]]),[1]!tblOrders[Unit Total],0)</f>
        <v>902.54</v>
      </c>
      <c r="W3651" s="23" cm="1">
        <f t="array" ref="W3651">_xlfn.XLOOKUP(1,([1]!tblOrders[Order]=tblnventory[[#This Row],[PO]])*([1]!tblOrders[Description]=tblnventory[[#This Row],[Item]]),[1]!tblOrders[Licence])</f>
        <v>0</v>
      </c>
      <c r="X3651" t="b" cm="1">
        <f t="array" ref="X3651">NOT(_xlfn.XLOOKUP(tblnventory[[#This Row],[PO]]&amp;tblnventory[[#This Row],[Item]],[1]!tblOrders[Order]&amp;[1]!tblOrders[Description],[1]!tblOrders[Paid Licence],FALSE))</f>
        <v>1</v>
      </c>
      <c r="Y36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52" spans="1:25" ht="15.75" thickBot="1">
      <c r="A3652" s="19" t="s">
        <v>8242</v>
      </c>
      <c r="B3652" t="str">
        <f>_xlfn.XLOOKUP(tblnventory[[#This Row],[Item]],[1]!tblDescription[Item],[1]!tblDescription[Description])</f>
        <v>Catalyst 9166I AP (W6E, tri-band 4x4, XOR) w/Reg-Z</v>
      </c>
      <c r="C3652" t="str">
        <f>_xlfn.XLOOKUP(tblnventory[[#This Row],[Item]],[1]!tblDescription[Item],[1]!tblDescription[Type])</f>
        <v>WAP</v>
      </c>
      <c r="D3652" t="str">
        <f>_xlfn.XLOOKUP(tblnventory[[#This Row],[Use]],[1]!tblCodes[Use],[1]!tblCodes[Code])</f>
        <v>WiFi</v>
      </c>
      <c r="E3652" s="13" t="s">
        <v>3605</v>
      </c>
      <c r="F3652" s="20">
        <v>44977</v>
      </c>
      <c r="G3652" s="24" t="str">
        <f>IF(ISBLANK(tblnventory[[#This Row],[Installed By]]),"Store","Installed")</f>
        <v>Store</v>
      </c>
      <c r="H3652" t="s">
        <v>8243</v>
      </c>
      <c r="J3652">
        <v>2191007950</v>
      </c>
      <c r="K3652" s="17"/>
      <c r="O3652" t="b">
        <f>IF(tblnventory[[#This Row],[Installed]],LEFT(tblnventory[[#This Row],[Location]],3))</f>
        <v>0</v>
      </c>
      <c r="P3652" t="str">
        <f>_xlfn.XLOOKUP(tblnventory[[#This Row],[Serial Number]],[1]!tblDNACInventory[Floor],[1]!tblDNACInventory[Name],"Not Used")</f>
        <v>Not Used</v>
      </c>
      <c r="T3652" t="b">
        <f>NOT(ISBLANK(tblnventory[[#This Row],[Installed By]]))</f>
        <v>0</v>
      </c>
      <c r="U3652" t="str">
        <f>VLOOKUP(A3652, [1]!tblDescription[#Data], 3, 0)</f>
        <v>Catalyst 9166I AP (W6E, tri-band 4x4, XOR) w/Reg-Z</v>
      </c>
      <c r="V3652" s="22" cm="1">
        <f t="array" ref="V3652">_xlfn.XLOOKUP(1,([1]!tblOrders[Order]=tblnventory[[#This Row],[PO]])*([1]!tblOrders[Description]=tblnventory[[#This Row],[Item]]),[1]!tblOrders[Unit Total],0)</f>
        <v>902.54</v>
      </c>
      <c r="W3652" s="23" cm="1">
        <f t="array" ref="W3652">_xlfn.XLOOKUP(1,([1]!tblOrders[Order]=tblnventory[[#This Row],[PO]])*([1]!tblOrders[Description]=tblnventory[[#This Row],[Item]]),[1]!tblOrders[Licence])</f>
        <v>0</v>
      </c>
      <c r="X3652" t="b" cm="1">
        <f t="array" ref="X3652">NOT(_xlfn.XLOOKUP(tblnventory[[#This Row],[PO]]&amp;tblnventory[[#This Row],[Item]],[1]!tblOrders[Order]&amp;[1]!tblOrders[Description],[1]!tblOrders[Paid Licence],FALSE))</f>
        <v>1</v>
      </c>
      <c r="Y36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53" spans="1:25" ht="15.75" thickBot="1">
      <c r="A3653" s="19" t="s">
        <v>8242</v>
      </c>
      <c r="B3653" t="str">
        <f>_xlfn.XLOOKUP(tblnventory[[#This Row],[Item]],[1]!tblDescription[Item],[1]!tblDescription[Description])</f>
        <v>Catalyst 9166I AP (W6E, tri-band 4x4, XOR) w/Reg-Z</v>
      </c>
      <c r="C3653" t="str">
        <f>_xlfn.XLOOKUP(tblnventory[[#This Row],[Item]],[1]!tblDescription[Item],[1]!tblDescription[Type])</f>
        <v>WAP</v>
      </c>
      <c r="D3653" t="str">
        <f>_xlfn.XLOOKUP(tblnventory[[#This Row],[Use]],[1]!tblCodes[Use],[1]!tblCodes[Code])</f>
        <v>WiFi</v>
      </c>
      <c r="E3653" s="13" t="s">
        <v>3606</v>
      </c>
      <c r="F3653" s="20">
        <v>44977</v>
      </c>
      <c r="G3653" s="24" t="str">
        <f>IF(ISBLANK(tblnventory[[#This Row],[Installed By]]),"Store","Installed")</f>
        <v>Store</v>
      </c>
      <c r="H3653" t="s">
        <v>8243</v>
      </c>
      <c r="J3653">
        <v>2191007950</v>
      </c>
      <c r="K3653" s="17"/>
      <c r="O3653" t="b">
        <f>IF(tblnventory[[#This Row],[Installed]],LEFT(tblnventory[[#This Row],[Location]],3))</f>
        <v>0</v>
      </c>
      <c r="P3653" t="str">
        <f>_xlfn.XLOOKUP(tblnventory[[#This Row],[Serial Number]],[1]!tblDNACInventory[Floor],[1]!tblDNACInventory[Name],"Not Used")</f>
        <v>Not Used</v>
      </c>
      <c r="T3653" t="b">
        <f>NOT(ISBLANK(tblnventory[[#This Row],[Installed By]]))</f>
        <v>0</v>
      </c>
      <c r="U3653" t="str">
        <f>VLOOKUP(A3653, [1]!tblDescription[#Data], 3, 0)</f>
        <v>Catalyst 9166I AP (W6E, tri-band 4x4, XOR) w/Reg-Z</v>
      </c>
      <c r="V3653" s="22" cm="1">
        <f t="array" ref="V3653">_xlfn.XLOOKUP(1,([1]!tblOrders[Order]=tblnventory[[#This Row],[PO]])*([1]!tblOrders[Description]=tblnventory[[#This Row],[Item]]),[1]!tblOrders[Unit Total],0)</f>
        <v>902.54</v>
      </c>
      <c r="W3653" s="23" cm="1">
        <f t="array" ref="W3653">_xlfn.XLOOKUP(1,([1]!tblOrders[Order]=tblnventory[[#This Row],[PO]])*([1]!tblOrders[Description]=tblnventory[[#This Row],[Item]]),[1]!tblOrders[Licence])</f>
        <v>0</v>
      </c>
      <c r="X3653" t="b" cm="1">
        <f t="array" ref="X3653">NOT(_xlfn.XLOOKUP(tblnventory[[#This Row],[PO]]&amp;tblnventory[[#This Row],[Item]],[1]!tblOrders[Order]&amp;[1]!tblOrders[Description],[1]!tblOrders[Paid Licence],FALSE))</f>
        <v>1</v>
      </c>
      <c r="Y36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54" spans="1:25" ht="15.75" thickBot="1">
      <c r="A3654" s="19" t="s">
        <v>8242</v>
      </c>
      <c r="B3654" t="str">
        <f>_xlfn.XLOOKUP(tblnventory[[#This Row],[Item]],[1]!tblDescription[Item],[1]!tblDescription[Description])</f>
        <v>Catalyst 9166I AP (W6E, tri-band 4x4, XOR) w/Reg-Z</v>
      </c>
      <c r="C3654" t="str">
        <f>_xlfn.XLOOKUP(tblnventory[[#This Row],[Item]],[1]!tblDescription[Item],[1]!tblDescription[Type])</f>
        <v>WAP</v>
      </c>
      <c r="D3654" t="str">
        <f>_xlfn.XLOOKUP(tblnventory[[#This Row],[Use]],[1]!tblCodes[Use],[1]!tblCodes[Code])</f>
        <v>WiFi</v>
      </c>
      <c r="E3654" s="13" t="s">
        <v>3607</v>
      </c>
      <c r="F3654" s="20">
        <v>44977</v>
      </c>
      <c r="G3654" s="24" t="str">
        <f>IF(ISBLANK(tblnventory[[#This Row],[Installed By]]),"Store","Installed")</f>
        <v>Store</v>
      </c>
      <c r="H3654" t="s">
        <v>8243</v>
      </c>
      <c r="J3654">
        <v>2191007950</v>
      </c>
      <c r="K3654" s="17"/>
      <c r="O3654" t="b">
        <f>IF(tblnventory[[#This Row],[Installed]],LEFT(tblnventory[[#This Row],[Location]],3))</f>
        <v>0</v>
      </c>
      <c r="P3654" t="str">
        <f>_xlfn.XLOOKUP(tblnventory[[#This Row],[Serial Number]],[1]!tblDNACInventory[Floor],[1]!tblDNACInventory[Name],"Not Used")</f>
        <v>Not Used</v>
      </c>
      <c r="T3654" t="b">
        <f>NOT(ISBLANK(tblnventory[[#This Row],[Installed By]]))</f>
        <v>0</v>
      </c>
      <c r="U3654" t="str">
        <f>VLOOKUP(A3654, [1]!tblDescription[#Data], 3, 0)</f>
        <v>Catalyst 9166I AP (W6E, tri-band 4x4, XOR) w/Reg-Z</v>
      </c>
      <c r="V3654" s="22" cm="1">
        <f t="array" ref="V3654">_xlfn.XLOOKUP(1,([1]!tblOrders[Order]=tblnventory[[#This Row],[PO]])*([1]!tblOrders[Description]=tblnventory[[#This Row],[Item]]),[1]!tblOrders[Unit Total],0)</f>
        <v>902.54</v>
      </c>
      <c r="W3654" s="23" cm="1">
        <f t="array" ref="W3654">_xlfn.XLOOKUP(1,([1]!tblOrders[Order]=tblnventory[[#This Row],[PO]])*([1]!tblOrders[Description]=tblnventory[[#This Row],[Item]]),[1]!tblOrders[Licence])</f>
        <v>0</v>
      </c>
      <c r="X3654" t="b" cm="1">
        <f t="array" ref="X3654">NOT(_xlfn.XLOOKUP(tblnventory[[#This Row],[PO]]&amp;tblnventory[[#This Row],[Item]],[1]!tblOrders[Order]&amp;[1]!tblOrders[Description],[1]!tblOrders[Paid Licence],FALSE))</f>
        <v>1</v>
      </c>
      <c r="Y36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55" spans="1:25" ht="15.75" thickBot="1">
      <c r="A3655" s="19" t="s">
        <v>8242</v>
      </c>
      <c r="B3655" t="str">
        <f>_xlfn.XLOOKUP(tblnventory[[#This Row],[Item]],[1]!tblDescription[Item],[1]!tblDescription[Description])</f>
        <v>Catalyst 9166I AP (W6E, tri-band 4x4, XOR) w/Reg-Z</v>
      </c>
      <c r="C3655" t="str">
        <f>_xlfn.XLOOKUP(tblnventory[[#This Row],[Item]],[1]!tblDescription[Item],[1]!tblDescription[Type])</f>
        <v>WAP</v>
      </c>
      <c r="D3655" t="str">
        <f>_xlfn.XLOOKUP(tblnventory[[#This Row],[Use]],[1]!tblCodes[Use],[1]!tblCodes[Code])</f>
        <v>WiFi</v>
      </c>
      <c r="E3655" s="13" t="s">
        <v>3608</v>
      </c>
      <c r="F3655" s="20">
        <v>44977</v>
      </c>
      <c r="G3655" s="24" t="str">
        <f>IF(ISBLANK(tblnventory[[#This Row],[Installed By]]),"Store","Installed")</f>
        <v>Store</v>
      </c>
      <c r="H3655" t="s">
        <v>8243</v>
      </c>
      <c r="J3655">
        <v>2191007950</v>
      </c>
      <c r="K3655" s="17"/>
      <c r="O3655" t="b">
        <f>IF(tblnventory[[#This Row],[Installed]],LEFT(tblnventory[[#This Row],[Location]],3))</f>
        <v>0</v>
      </c>
      <c r="P3655" t="str">
        <f>_xlfn.XLOOKUP(tblnventory[[#This Row],[Serial Number]],[1]!tblDNACInventory[Floor],[1]!tblDNACInventory[Name],"Not Used")</f>
        <v>Not Used</v>
      </c>
      <c r="T3655" t="b">
        <f>NOT(ISBLANK(tblnventory[[#This Row],[Installed By]]))</f>
        <v>0</v>
      </c>
      <c r="U3655" t="str">
        <f>VLOOKUP(A3655, [1]!tblDescription[#Data], 3, 0)</f>
        <v>Catalyst 9166I AP (W6E, tri-band 4x4, XOR) w/Reg-Z</v>
      </c>
      <c r="V3655" s="22" cm="1">
        <f t="array" ref="V3655">_xlfn.XLOOKUP(1,([1]!tblOrders[Order]=tblnventory[[#This Row],[PO]])*([1]!tblOrders[Description]=tblnventory[[#This Row],[Item]]),[1]!tblOrders[Unit Total],0)</f>
        <v>902.54</v>
      </c>
      <c r="W3655" s="23" cm="1">
        <f t="array" ref="W3655">_xlfn.XLOOKUP(1,([1]!tblOrders[Order]=tblnventory[[#This Row],[PO]])*([1]!tblOrders[Description]=tblnventory[[#This Row],[Item]]),[1]!tblOrders[Licence])</f>
        <v>0</v>
      </c>
      <c r="X3655" t="b" cm="1">
        <f t="array" ref="X3655">NOT(_xlfn.XLOOKUP(tblnventory[[#This Row],[PO]]&amp;tblnventory[[#This Row],[Item]],[1]!tblOrders[Order]&amp;[1]!tblOrders[Description],[1]!tblOrders[Paid Licence],FALSE))</f>
        <v>1</v>
      </c>
      <c r="Y36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56" spans="1:25" ht="15.75" thickBot="1">
      <c r="A3656" s="19" t="s">
        <v>8242</v>
      </c>
      <c r="B3656" t="str">
        <f>_xlfn.XLOOKUP(tblnventory[[#This Row],[Item]],[1]!tblDescription[Item],[1]!tblDescription[Description])</f>
        <v>Catalyst 9166I AP (W6E, tri-band 4x4, XOR) w/Reg-Z</v>
      </c>
      <c r="C3656" t="str">
        <f>_xlfn.XLOOKUP(tblnventory[[#This Row],[Item]],[1]!tblDescription[Item],[1]!tblDescription[Type])</f>
        <v>WAP</v>
      </c>
      <c r="D3656" t="str">
        <f>_xlfn.XLOOKUP(tblnventory[[#This Row],[Use]],[1]!tblCodes[Use],[1]!tblCodes[Code])</f>
        <v>WiFi</v>
      </c>
      <c r="E3656" s="13" t="s">
        <v>3609</v>
      </c>
      <c r="F3656" s="20">
        <v>44977</v>
      </c>
      <c r="G3656" s="24" t="str">
        <f>IF(ISBLANK(tblnventory[[#This Row],[Installed By]]),"Store","Installed")</f>
        <v>Store</v>
      </c>
      <c r="H3656" t="s">
        <v>8243</v>
      </c>
      <c r="J3656">
        <v>2191007950</v>
      </c>
      <c r="K3656" s="17"/>
      <c r="O3656" t="b">
        <f>IF(tblnventory[[#This Row],[Installed]],LEFT(tblnventory[[#This Row],[Location]],3))</f>
        <v>0</v>
      </c>
      <c r="P3656" t="str">
        <f>_xlfn.XLOOKUP(tblnventory[[#This Row],[Serial Number]],[1]!tblDNACInventory[Floor],[1]!tblDNACInventory[Name],"Not Used")</f>
        <v>Not Used</v>
      </c>
      <c r="T3656" t="b">
        <f>NOT(ISBLANK(tblnventory[[#This Row],[Installed By]]))</f>
        <v>0</v>
      </c>
      <c r="U3656" t="str">
        <f>VLOOKUP(A3656, [1]!tblDescription[#Data], 3, 0)</f>
        <v>Catalyst 9166I AP (W6E, tri-band 4x4, XOR) w/Reg-Z</v>
      </c>
      <c r="V3656" s="22" cm="1">
        <f t="array" ref="V3656">_xlfn.XLOOKUP(1,([1]!tblOrders[Order]=tblnventory[[#This Row],[PO]])*([1]!tblOrders[Description]=tblnventory[[#This Row],[Item]]),[1]!tblOrders[Unit Total],0)</f>
        <v>902.54</v>
      </c>
      <c r="W3656" s="23" cm="1">
        <f t="array" ref="W3656">_xlfn.XLOOKUP(1,([1]!tblOrders[Order]=tblnventory[[#This Row],[PO]])*([1]!tblOrders[Description]=tblnventory[[#This Row],[Item]]),[1]!tblOrders[Licence])</f>
        <v>0</v>
      </c>
      <c r="X3656" t="b" cm="1">
        <f t="array" ref="X3656">NOT(_xlfn.XLOOKUP(tblnventory[[#This Row],[PO]]&amp;tblnventory[[#This Row],[Item]],[1]!tblOrders[Order]&amp;[1]!tblOrders[Description],[1]!tblOrders[Paid Licence],FALSE))</f>
        <v>1</v>
      </c>
      <c r="Y36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57" spans="1:25" ht="15.75" thickBot="1">
      <c r="A3657" s="19" t="s">
        <v>8242</v>
      </c>
      <c r="B3657" t="str">
        <f>_xlfn.XLOOKUP(tblnventory[[#This Row],[Item]],[1]!tblDescription[Item],[1]!tblDescription[Description])</f>
        <v>Catalyst 9166I AP (W6E, tri-band 4x4, XOR) w/Reg-Z</v>
      </c>
      <c r="C3657" t="str">
        <f>_xlfn.XLOOKUP(tblnventory[[#This Row],[Item]],[1]!tblDescription[Item],[1]!tblDescription[Type])</f>
        <v>WAP</v>
      </c>
      <c r="D3657" t="str">
        <f>_xlfn.XLOOKUP(tblnventory[[#This Row],[Use]],[1]!tblCodes[Use],[1]!tblCodes[Code])</f>
        <v>WiFi</v>
      </c>
      <c r="E3657" s="13" t="s">
        <v>3610</v>
      </c>
      <c r="F3657" s="20">
        <v>44977</v>
      </c>
      <c r="G3657" s="24" t="str">
        <f>IF(ISBLANK(tblnventory[[#This Row],[Installed By]]),"Store","Installed")</f>
        <v>Store</v>
      </c>
      <c r="H3657" t="s">
        <v>8243</v>
      </c>
      <c r="J3657">
        <v>2191007950</v>
      </c>
      <c r="K3657" s="17"/>
      <c r="O3657" t="b">
        <f>IF(tblnventory[[#This Row],[Installed]],LEFT(tblnventory[[#This Row],[Location]],3))</f>
        <v>0</v>
      </c>
      <c r="P3657" t="str">
        <f>_xlfn.XLOOKUP(tblnventory[[#This Row],[Serial Number]],[1]!tblDNACInventory[Floor],[1]!tblDNACInventory[Name],"Not Used")</f>
        <v>Not Used</v>
      </c>
      <c r="T3657" t="b">
        <f>NOT(ISBLANK(tblnventory[[#This Row],[Installed By]]))</f>
        <v>0</v>
      </c>
      <c r="U3657" t="str">
        <f>VLOOKUP(A3657, [1]!tblDescription[#Data], 3, 0)</f>
        <v>Catalyst 9166I AP (W6E, tri-band 4x4, XOR) w/Reg-Z</v>
      </c>
      <c r="V3657" s="22" cm="1">
        <f t="array" ref="V3657">_xlfn.XLOOKUP(1,([1]!tblOrders[Order]=tblnventory[[#This Row],[PO]])*([1]!tblOrders[Description]=tblnventory[[#This Row],[Item]]),[1]!tblOrders[Unit Total],0)</f>
        <v>902.54</v>
      </c>
      <c r="W3657" s="23" cm="1">
        <f t="array" ref="W3657">_xlfn.XLOOKUP(1,([1]!tblOrders[Order]=tblnventory[[#This Row],[PO]])*([1]!tblOrders[Description]=tblnventory[[#This Row],[Item]]),[1]!tblOrders[Licence])</f>
        <v>0</v>
      </c>
      <c r="X3657" t="b" cm="1">
        <f t="array" ref="X3657">NOT(_xlfn.XLOOKUP(tblnventory[[#This Row],[PO]]&amp;tblnventory[[#This Row],[Item]],[1]!tblOrders[Order]&amp;[1]!tblOrders[Description],[1]!tblOrders[Paid Licence],FALSE))</f>
        <v>1</v>
      </c>
      <c r="Y36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58" spans="1:25" ht="15.75" thickBot="1">
      <c r="A3658" s="19" t="s">
        <v>8242</v>
      </c>
      <c r="B3658" t="str">
        <f>_xlfn.XLOOKUP(tblnventory[[#This Row],[Item]],[1]!tblDescription[Item],[1]!tblDescription[Description])</f>
        <v>Catalyst 9166I AP (W6E, tri-band 4x4, XOR) w/Reg-Z</v>
      </c>
      <c r="C3658" t="str">
        <f>_xlfn.XLOOKUP(tblnventory[[#This Row],[Item]],[1]!tblDescription[Item],[1]!tblDescription[Type])</f>
        <v>WAP</v>
      </c>
      <c r="D3658" t="str">
        <f>_xlfn.XLOOKUP(tblnventory[[#This Row],[Use]],[1]!tblCodes[Use],[1]!tblCodes[Code])</f>
        <v>WiFi</v>
      </c>
      <c r="E3658" s="13" t="s">
        <v>3611</v>
      </c>
      <c r="F3658" s="20">
        <v>44977</v>
      </c>
      <c r="G3658" s="24" t="str">
        <f>IF(ISBLANK(tblnventory[[#This Row],[Installed By]]),"Store","Installed")</f>
        <v>Store</v>
      </c>
      <c r="H3658" t="s">
        <v>8243</v>
      </c>
      <c r="J3658">
        <v>2191007950</v>
      </c>
      <c r="K3658" s="17"/>
      <c r="O3658" t="b">
        <f>IF(tblnventory[[#This Row],[Installed]],LEFT(tblnventory[[#This Row],[Location]],3))</f>
        <v>0</v>
      </c>
      <c r="P3658" t="str">
        <f>_xlfn.XLOOKUP(tblnventory[[#This Row],[Serial Number]],[1]!tblDNACInventory[Floor],[1]!tblDNACInventory[Name],"Not Used")</f>
        <v>Not Used</v>
      </c>
      <c r="T3658" t="b">
        <f>NOT(ISBLANK(tblnventory[[#This Row],[Installed By]]))</f>
        <v>0</v>
      </c>
      <c r="U3658" t="str">
        <f>VLOOKUP(A3658, [1]!tblDescription[#Data], 3, 0)</f>
        <v>Catalyst 9166I AP (W6E, tri-band 4x4, XOR) w/Reg-Z</v>
      </c>
      <c r="V3658" s="22" cm="1">
        <f t="array" ref="V3658">_xlfn.XLOOKUP(1,([1]!tblOrders[Order]=tblnventory[[#This Row],[PO]])*([1]!tblOrders[Description]=tblnventory[[#This Row],[Item]]),[1]!tblOrders[Unit Total],0)</f>
        <v>902.54</v>
      </c>
      <c r="W3658" s="23" cm="1">
        <f t="array" ref="W3658">_xlfn.XLOOKUP(1,([1]!tblOrders[Order]=tblnventory[[#This Row],[PO]])*([1]!tblOrders[Description]=tblnventory[[#This Row],[Item]]),[1]!tblOrders[Licence])</f>
        <v>0</v>
      </c>
      <c r="X3658" t="b" cm="1">
        <f t="array" ref="X3658">NOT(_xlfn.XLOOKUP(tblnventory[[#This Row],[PO]]&amp;tblnventory[[#This Row],[Item]],[1]!tblOrders[Order]&amp;[1]!tblOrders[Description],[1]!tblOrders[Paid Licence],FALSE))</f>
        <v>1</v>
      </c>
      <c r="Y36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59" spans="1:25" ht="15.75" thickBot="1">
      <c r="A3659" s="19" t="s">
        <v>8242</v>
      </c>
      <c r="B3659" t="str">
        <f>_xlfn.XLOOKUP(tblnventory[[#This Row],[Item]],[1]!tblDescription[Item],[1]!tblDescription[Description])</f>
        <v>Catalyst 9166I AP (W6E, tri-band 4x4, XOR) w/Reg-Z</v>
      </c>
      <c r="C3659" t="str">
        <f>_xlfn.XLOOKUP(tblnventory[[#This Row],[Item]],[1]!tblDescription[Item],[1]!tblDescription[Type])</f>
        <v>WAP</v>
      </c>
      <c r="D3659" t="str">
        <f>_xlfn.XLOOKUP(tblnventory[[#This Row],[Use]],[1]!tblCodes[Use],[1]!tblCodes[Code])</f>
        <v>WiFi</v>
      </c>
      <c r="E3659" s="13" t="s">
        <v>3612</v>
      </c>
      <c r="F3659" s="20">
        <v>44977</v>
      </c>
      <c r="G3659" s="24" t="str">
        <f>IF(ISBLANK(tblnventory[[#This Row],[Installed By]]),"Store","Installed")</f>
        <v>Store</v>
      </c>
      <c r="H3659" t="s">
        <v>8243</v>
      </c>
      <c r="J3659">
        <v>2191007950</v>
      </c>
      <c r="K3659" s="17"/>
      <c r="O3659" t="b">
        <f>IF(tblnventory[[#This Row],[Installed]],LEFT(tblnventory[[#This Row],[Location]],3))</f>
        <v>0</v>
      </c>
      <c r="P3659" t="str">
        <f>_xlfn.XLOOKUP(tblnventory[[#This Row],[Serial Number]],[1]!tblDNACInventory[Floor],[1]!tblDNACInventory[Name],"Not Used")</f>
        <v>Not Used</v>
      </c>
      <c r="T3659" t="b">
        <f>NOT(ISBLANK(tblnventory[[#This Row],[Installed By]]))</f>
        <v>0</v>
      </c>
      <c r="U3659" t="str">
        <f>VLOOKUP(A3659, [1]!tblDescription[#Data], 3, 0)</f>
        <v>Catalyst 9166I AP (W6E, tri-band 4x4, XOR) w/Reg-Z</v>
      </c>
      <c r="V3659" s="22" cm="1">
        <f t="array" ref="V3659">_xlfn.XLOOKUP(1,([1]!tblOrders[Order]=tblnventory[[#This Row],[PO]])*([1]!tblOrders[Description]=tblnventory[[#This Row],[Item]]),[1]!tblOrders[Unit Total],0)</f>
        <v>902.54</v>
      </c>
      <c r="W3659" s="23" cm="1">
        <f t="array" ref="W3659">_xlfn.XLOOKUP(1,([1]!tblOrders[Order]=tblnventory[[#This Row],[PO]])*([1]!tblOrders[Description]=tblnventory[[#This Row],[Item]]),[1]!tblOrders[Licence])</f>
        <v>0</v>
      </c>
      <c r="X3659" t="b" cm="1">
        <f t="array" ref="X3659">NOT(_xlfn.XLOOKUP(tblnventory[[#This Row],[PO]]&amp;tblnventory[[#This Row],[Item]],[1]!tblOrders[Order]&amp;[1]!tblOrders[Description],[1]!tblOrders[Paid Licence],FALSE))</f>
        <v>1</v>
      </c>
      <c r="Y36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60" spans="1:25" ht="15.75" thickBot="1">
      <c r="A3660" s="19" t="s">
        <v>8242</v>
      </c>
      <c r="B3660" t="str">
        <f>_xlfn.XLOOKUP(tblnventory[[#This Row],[Item]],[1]!tblDescription[Item],[1]!tblDescription[Description])</f>
        <v>Catalyst 9166I AP (W6E, tri-band 4x4, XOR) w/Reg-Z</v>
      </c>
      <c r="C3660" t="str">
        <f>_xlfn.XLOOKUP(tblnventory[[#This Row],[Item]],[1]!tblDescription[Item],[1]!tblDescription[Type])</f>
        <v>WAP</v>
      </c>
      <c r="D3660" t="str">
        <f>_xlfn.XLOOKUP(tblnventory[[#This Row],[Use]],[1]!tblCodes[Use],[1]!tblCodes[Code])</f>
        <v>WiFi</v>
      </c>
      <c r="E3660" s="13" t="s">
        <v>3613</v>
      </c>
      <c r="F3660" s="20">
        <v>44977</v>
      </c>
      <c r="G3660" s="24" t="str">
        <f>IF(ISBLANK(tblnventory[[#This Row],[Installed By]]),"Store","Installed")</f>
        <v>Store</v>
      </c>
      <c r="H3660" t="s">
        <v>8243</v>
      </c>
      <c r="J3660">
        <v>2191007950</v>
      </c>
      <c r="K3660" s="17"/>
      <c r="O3660" t="b">
        <f>IF(tblnventory[[#This Row],[Installed]],LEFT(tblnventory[[#This Row],[Location]],3))</f>
        <v>0</v>
      </c>
      <c r="P3660" t="str">
        <f>_xlfn.XLOOKUP(tblnventory[[#This Row],[Serial Number]],[1]!tblDNACInventory[Floor],[1]!tblDNACInventory[Name],"Not Used")</f>
        <v>Not Used</v>
      </c>
      <c r="T3660" t="b">
        <f>NOT(ISBLANK(tblnventory[[#This Row],[Installed By]]))</f>
        <v>0</v>
      </c>
      <c r="U3660" t="str">
        <f>VLOOKUP(A3660, [1]!tblDescription[#Data], 3, 0)</f>
        <v>Catalyst 9166I AP (W6E, tri-band 4x4, XOR) w/Reg-Z</v>
      </c>
      <c r="V3660" s="22" cm="1">
        <f t="array" ref="V3660">_xlfn.XLOOKUP(1,([1]!tblOrders[Order]=tblnventory[[#This Row],[PO]])*([1]!tblOrders[Description]=tblnventory[[#This Row],[Item]]),[1]!tblOrders[Unit Total],0)</f>
        <v>902.54</v>
      </c>
      <c r="W3660" s="23" cm="1">
        <f t="array" ref="W3660">_xlfn.XLOOKUP(1,([1]!tblOrders[Order]=tblnventory[[#This Row],[PO]])*([1]!tblOrders[Description]=tblnventory[[#This Row],[Item]]),[1]!tblOrders[Licence])</f>
        <v>0</v>
      </c>
      <c r="X3660" t="b" cm="1">
        <f t="array" ref="X3660">NOT(_xlfn.XLOOKUP(tblnventory[[#This Row],[PO]]&amp;tblnventory[[#This Row],[Item]],[1]!tblOrders[Order]&amp;[1]!tblOrders[Description],[1]!tblOrders[Paid Licence],FALSE))</f>
        <v>1</v>
      </c>
      <c r="Y36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61" spans="1:25" ht="15.75" thickBot="1">
      <c r="A3661" s="19" t="s">
        <v>8242</v>
      </c>
      <c r="B3661" t="str">
        <f>_xlfn.XLOOKUP(tblnventory[[#This Row],[Item]],[1]!tblDescription[Item],[1]!tblDescription[Description])</f>
        <v>Catalyst 9166I AP (W6E, tri-band 4x4, XOR) w/Reg-Z</v>
      </c>
      <c r="C3661" t="str">
        <f>_xlfn.XLOOKUP(tblnventory[[#This Row],[Item]],[1]!tblDescription[Item],[1]!tblDescription[Type])</f>
        <v>WAP</v>
      </c>
      <c r="D3661" t="str">
        <f>_xlfn.XLOOKUP(tblnventory[[#This Row],[Use]],[1]!tblCodes[Use],[1]!tblCodes[Code])</f>
        <v>WiFi</v>
      </c>
      <c r="E3661" s="13" t="s">
        <v>3614</v>
      </c>
      <c r="F3661" s="20">
        <v>44977</v>
      </c>
      <c r="G3661" s="24" t="str">
        <f>IF(ISBLANK(tblnventory[[#This Row],[Installed By]]),"Store","Installed")</f>
        <v>Store</v>
      </c>
      <c r="H3661" t="s">
        <v>8243</v>
      </c>
      <c r="J3661">
        <v>2191007950</v>
      </c>
      <c r="K3661" s="17"/>
      <c r="O3661" t="b">
        <f>IF(tblnventory[[#This Row],[Installed]],LEFT(tblnventory[[#This Row],[Location]],3))</f>
        <v>0</v>
      </c>
      <c r="P3661" t="str">
        <f>_xlfn.XLOOKUP(tblnventory[[#This Row],[Serial Number]],[1]!tblDNACInventory[Floor],[1]!tblDNACInventory[Name],"Not Used")</f>
        <v>Not Used</v>
      </c>
      <c r="T3661" t="b">
        <f>NOT(ISBLANK(tblnventory[[#This Row],[Installed By]]))</f>
        <v>0</v>
      </c>
      <c r="U3661" t="str">
        <f>VLOOKUP(A3661, [1]!tblDescription[#Data], 3, 0)</f>
        <v>Catalyst 9166I AP (W6E, tri-band 4x4, XOR) w/Reg-Z</v>
      </c>
      <c r="V3661" s="22" cm="1">
        <f t="array" ref="V3661">_xlfn.XLOOKUP(1,([1]!tblOrders[Order]=tblnventory[[#This Row],[PO]])*([1]!tblOrders[Description]=tblnventory[[#This Row],[Item]]),[1]!tblOrders[Unit Total],0)</f>
        <v>902.54</v>
      </c>
      <c r="W3661" s="23" cm="1">
        <f t="array" ref="W3661">_xlfn.XLOOKUP(1,([1]!tblOrders[Order]=tblnventory[[#This Row],[PO]])*([1]!tblOrders[Description]=tblnventory[[#This Row],[Item]]),[1]!tblOrders[Licence])</f>
        <v>0</v>
      </c>
      <c r="X3661" t="b" cm="1">
        <f t="array" ref="X3661">NOT(_xlfn.XLOOKUP(tblnventory[[#This Row],[PO]]&amp;tblnventory[[#This Row],[Item]],[1]!tblOrders[Order]&amp;[1]!tblOrders[Description],[1]!tblOrders[Paid Licence],FALSE))</f>
        <v>1</v>
      </c>
      <c r="Y36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62" spans="1:25" ht="15.75" thickBot="1">
      <c r="A3662" s="19" t="s">
        <v>8242</v>
      </c>
      <c r="B3662" t="str">
        <f>_xlfn.XLOOKUP(tblnventory[[#This Row],[Item]],[1]!tblDescription[Item],[1]!tblDescription[Description])</f>
        <v>Catalyst 9166I AP (W6E, tri-band 4x4, XOR) w/Reg-Z</v>
      </c>
      <c r="C3662" t="str">
        <f>_xlfn.XLOOKUP(tblnventory[[#This Row],[Item]],[1]!tblDescription[Item],[1]!tblDescription[Type])</f>
        <v>WAP</v>
      </c>
      <c r="D3662" t="str">
        <f>_xlfn.XLOOKUP(tblnventory[[#This Row],[Use]],[1]!tblCodes[Use],[1]!tblCodes[Code])</f>
        <v>WiFi</v>
      </c>
      <c r="E3662" s="13" t="s">
        <v>3615</v>
      </c>
      <c r="F3662" s="20">
        <v>44977</v>
      </c>
      <c r="G3662" s="24" t="str">
        <f>IF(ISBLANK(tblnventory[[#This Row],[Installed By]]),"Store","Installed")</f>
        <v>Store</v>
      </c>
      <c r="H3662" t="s">
        <v>8243</v>
      </c>
      <c r="J3662">
        <v>2191007950</v>
      </c>
      <c r="K3662" s="17"/>
      <c r="O3662" t="b">
        <f>IF(tblnventory[[#This Row],[Installed]],LEFT(tblnventory[[#This Row],[Location]],3))</f>
        <v>0</v>
      </c>
      <c r="P3662" t="str">
        <f>_xlfn.XLOOKUP(tblnventory[[#This Row],[Serial Number]],[1]!tblDNACInventory[Floor],[1]!tblDNACInventory[Name],"Not Used")</f>
        <v>Not Used</v>
      </c>
      <c r="T3662" t="b">
        <f>NOT(ISBLANK(tblnventory[[#This Row],[Installed By]]))</f>
        <v>0</v>
      </c>
      <c r="U3662" t="str">
        <f>VLOOKUP(A3662, [1]!tblDescription[#Data], 3, 0)</f>
        <v>Catalyst 9166I AP (W6E, tri-band 4x4, XOR) w/Reg-Z</v>
      </c>
      <c r="V3662" s="22" cm="1">
        <f t="array" ref="V3662">_xlfn.XLOOKUP(1,([1]!tblOrders[Order]=tblnventory[[#This Row],[PO]])*([1]!tblOrders[Description]=tblnventory[[#This Row],[Item]]),[1]!tblOrders[Unit Total],0)</f>
        <v>902.54</v>
      </c>
      <c r="W3662" s="23" cm="1">
        <f t="array" ref="W3662">_xlfn.XLOOKUP(1,([1]!tblOrders[Order]=tblnventory[[#This Row],[PO]])*([1]!tblOrders[Description]=tblnventory[[#This Row],[Item]]),[1]!tblOrders[Licence])</f>
        <v>0</v>
      </c>
      <c r="X3662" t="b" cm="1">
        <f t="array" ref="X3662">NOT(_xlfn.XLOOKUP(tblnventory[[#This Row],[PO]]&amp;tblnventory[[#This Row],[Item]],[1]!tblOrders[Order]&amp;[1]!tblOrders[Description],[1]!tblOrders[Paid Licence],FALSE))</f>
        <v>1</v>
      </c>
      <c r="Y36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63" spans="1:25" ht="15.75" thickBot="1">
      <c r="A3663" s="19" t="s">
        <v>8242</v>
      </c>
      <c r="B3663" t="str">
        <f>_xlfn.XLOOKUP(tblnventory[[#This Row],[Item]],[1]!tblDescription[Item],[1]!tblDescription[Description])</f>
        <v>Catalyst 9166I AP (W6E, tri-band 4x4, XOR) w/Reg-Z</v>
      </c>
      <c r="C3663" t="str">
        <f>_xlfn.XLOOKUP(tblnventory[[#This Row],[Item]],[1]!tblDescription[Item],[1]!tblDescription[Type])</f>
        <v>WAP</v>
      </c>
      <c r="D3663" t="str">
        <f>_xlfn.XLOOKUP(tblnventory[[#This Row],[Use]],[1]!tblCodes[Use],[1]!tblCodes[Code])</f>
        <v>WiFi</v>
      </c>
      <c r="E3663" s="13" t="s">
        <v>3616</v>
      </c>
      <c r="F3663" s="20">
        <v>44977</v>
      </c>
      <c r="G3663" s="24" t="str">
        <f>IF(ISBLANK(tblnventory[[#This Row],[Installed By]]),"Store","Installed")</f>
        <v>Store</v>
      </c>
      <c r="H3663" t="s">
        <v>8243</v>
      </c>
      <c r="J3663">
        <v>2191007950</v>
      </c>
      <c r="K3663" s="17"/>
      <c r="O3663" t="b">
        <f>IF(tblnventory[[#This Row],[Installed]],LEFT(tblnventory[[#This Row],[Location]],3))</f>
        <v>0</v>
      </c>
      <c r="P3663" t="str">
        <f>_xlfn.XLOOKUP(tblnventory[[#This Row],[Serial Number]],[1]!tblDNACInventory[Floor],[1]!tblDNACInventory[Name],"Not Used")</f>
        <v>Not Used</v>
      </c>
      <c r="T3663" t="b">
        <f>NOT(ISBLANK(tblnventory[[#This Row],[Installed By]]))</f>
        <v>0</v>
      </c>
      <c r="U3663" t="str">
        <f>VLOOKUP(A3663, [1]!tblDescription[#Data], 3, 0)</f>
        <v>Catalyst 9166I AP (W6E, tri-band 4x4, XOR) w/Reg-Z</v>
      </c>
      <c r="V3663" s="22" cm="1">
        <f t="array" ref="V3663">_xlfn.XLOOKUP(1,([1]!tblOrders[Order]=tblnventory[[#This Row],[PO]])*([1]!tblOrders[Description]=tblnventory[[#This Row],[Item]]),[1]!tblOrders[Unit Total],0)</f>
        <v>902.54</v>
      </c>
      <c r="W3663" s="23" cm="1">
        <f t="array" ref="W3663">_xlfn.XLOOKUP(1,([1]!tblOrders[Order]=tblnventory[[#This Row],[PO]])*([1]!tblOrders[Description]=tblnventory[[#This Row],[Item]]),[1]!tblOrders[Licence])</f>
        <v>0</v>
      </c>
      <c r="X3663" t="b" cm="1">
        <f t="array" ref="X3663">NOT(_xlfn.XLOOKUP(tblnventory[[#This Row],[PO]]&amp;tblnventory[[#This Row],[Item]],[1]!tblOrders[Order]&amp;[1]!tblOrders[Description],[1]!tblOrders[Paid Licence],FALSE))</f>
        <v>1</v>
      </c>
      <c r="Y36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64" spans="1:25" ht="15.75" thickBot="1">
      <c r="A3664" s="19" t="s">
        <v>8242</v>
      </c>
      <c r="B3664" t="str">
        <f>_xlfn.XLOOKUP(tblnventory[[#This Row],[Item]],[1]!tblDescription[Item],[1]!tblDescription[Description])</f>
        <v>Catalyst 9166I AP (W6E, tri-band 4x4, XOR) w/Reg-Z</v>
      </c>
      <c r="C3664" t="str">
        <f>_xlfn.XLOOKUP(tblnventory[[#This Row],[Item]],[1]!tblDescription[Item],[1]!tblDescription[Type])</f>
        <v>WAP</v>
      </c>
      <c r="D3664" t="str">
        <f>_xlfn.XLOOKUP(tblnventory[[#This Row],[Use]],[1]!tblCodes[Use],[1]!tblCodes[Code])</f>
        <v>WiFi</v>
      </c>
      <c r="E3664" s="13" t="s">
        <v>3617</v>
      </c>
      <c r="F3664" s="20">
        <v>44977</v>
      </c>
      <c r="G3664" s="24" t="str">
        <f>IF(ISBLANK(tblnventory[[#This Row],[Installed By]]),"Store","Installed")</f>
        <v>Store</v>
      </c>
      <c r="H3664" t="s">
        <v>8243</v>
      </c>
      <c r="J3664">
        <v>2191007950</v>
      </c>
      <c r="K3664" s="17"/>
      <c r="O3664" t="b">
        <f>IF(tblnventory[[#This Row],[Installed]],LEFT(tblnventory[[#This Row],[Location]],3))</f>
        <v>0</v>
      </c>
      <c r="P3664" t="str">
        <f>_xlfn.XLOOKUP(tblnventory[[#This Row],[Serial Number]],[1]!tblDNACInventory[Floor],[1]!tblDNACInventory[Name],"Not Used")</f>
        <v>Not Used</v>
      </c>
      <c r="T3664" t="b">
        <f>NOT(ISBLANK(tblnventory[[#This Row],[Installed By]]))</f>
        <v>0</v>
      </c>
      <c r="U3664" t="str">
        <f>VLOOKUP(A3664, [1]!tblDescription[#Data], 3, 0)</f>
        <v>Catalyst 9166I AP (W6E, tri-band 4x4, XOR) w/Reg-Z</v>
      </c>
      <c r="V3664" s="22" cm="1">
        <f t="array" ref="V3664">_xlfn.XLOOKUP(1,([1]!tblOrders[Order]=tblnventory[[#This Row],[PO]])*([1]!tblOrders[Description]=tblnventory[[#This Row],[Item]]),[1]!tblOrders[Unit Total],0)</f>
        <v>902.54</v>
      </c>
      <c r="W3664" s="23" cm="1">
        <f t="array" ref="W3664">_xlfn.XLOOKUP(1,([1]!tblOrders[Order]=tblnventory[[#This Row],[PO]])*([1]!tblOrders[Description]=tblnventory[[#This Row],[Item]]),[1]!tblOrders[Licence])</f>
        <v>0</v>
      </c>
      <c r="X3664" t="b" cm="1">
        <f t="array" ref="X3664">NOT(_xlfn.XLOOKUP(tblnventory[[#This Row],[PO]]&amp;tblnventory[[#This Row],[Item]],[1]!tblOrders[Order]&amp;[1]!tblOrders[Description],[1]!tblOrders[Paid Licence],FALSE))</f>
        <v>1</v>
      </c>
      <c r="Y36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65" spans="1:25" ht="15.75" thickBot="1">
      <c r="A3665" s="19" t="s">
        <v>8242</v>
      </c>
      <c r="B3665" t="str">
        <f>_xlfn.XLOOKUP(tblnventory[[#This Row],[Item]],[1]!tblDescription[Item],[1]!tblDescription[Description])</f>
        <v>Catalyst 9166I AP (W6E, tri-band 4x4, XOR) w/Reg-Z</v>
      </c>
      <c r="C3665" t="str">
        <f>_xlfn.XLOOKUP(tblnventory[[#This Row],[Item]],[1]!tblDescription[Item],[1]!tblDescription[Type])</f>
        <v>WAP</v>
      </c>
      <c r="D3665" t="str">
        <f>_xlfn.XLOOKUP(tblnventory[[#This Row],[Use]],[1]!tblCodes[Use],[1]!tblCodes[Code])</f>
        <v>WiFi</v>
      </c>
      <c r="E3665" s="13" t="s">
        <v>3618</v>
      </c>
      <c r="F3665" s="20">
        <v>44977</v>
      </c>
      <c r="G3665" s="24" t="str">
        <f>IF(ISBLANK(tblnventory[[#This Row],[Installed By]]),"Store","Installed")</f>
        <v>Store</v>
      </c>
      <c r="H3665" t="s">
        <v>8243</v>
      </c>
      <c r="J3665">
        <v>2191007950</v>
      </c>
      <c r="K3665" s="17"/>
      <c r="O3665" t="b">
        <f>IF(tblnventory[[#This Row],[Installed]],LEFT(tblnventory[[#This Row],[Location]],3))</f>
        <v>0</v>
      </c>
      <c r="P3665" t="str">
        <f>_xlfn.XLOOKUP(tblnventory[[#This Row],[Serial Number]],[1]!tblDNACInventory[Floor],[1]!tblDNACInventory[Name],"Not Used")</f>
        <v>Not Used</v>
      </c>
      <c r="T3665" t="b">
        <f>NOT(ISBLANK(tblnventory[[#This Row],[Installed By]]))</f>
        <v>0</v>
      </c>
      <c r="U3665" t="str">
        <f>VLOOKUP(A3665, [1]!tblDescription[#Data], 3, 0)</f>
        <v>Catalyst 9166I AP (W6E, tri-band 4x4, XOR) w/Reg-Z</v>
      </c>
      <c r="V3665" s="22" cm="1">
        <f t="array" ref="V3665">_xlfn.XLOOKUP(1,([1]!tblOrders[Order]=tblnventory[[#This Row],[PO]])*([1]!tblOrders[Description]=tblnventory[[#This Row],[Item]]),[1]!tblOrders[Unit Total],0)</f>
        <v>902.54</v>
      </c>
      <c r="W3665" s="23" cm="1">
        <f t="array" ref="W3665">_xlfn.XLOOKUP(1,([1]!tblOrders[Order]=tblnventory[[#This Row],[PO]])*([1]!tblOrders[Description]=tblnventory[[#This Row],[Item]]),[1]!tblOrders[Licence])</f>
        <v>0</v>
      </c>
      <c r="X3665" t="b" cm="1">
        <f t="array" ref="X3665">NOT(_xlfn.XLOOKUP(tblnventory[[#This Row],[PO]]&amp;tblnventory[[#This Row],[Item]],[1]!tblOrders[Order]&amp;[1]!tblOrders[Description],[1]!tblOrders[Paid Licence],FALSE))</f>
        <v>1</v>
      </c>
      <c r="Y36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66" spans="1:25" ht="15.75" thickBot="1">
      <c r="A3666" s="19" t="s">
        <v>8242</v>
      </c>
      <c r="B3666" t="str">
        <f>_xlfn.XLOOKUP(tblnventory[[#This Row],[Item]],[1]!tblDescription[Item],[1]!tblDescription[Description])</f>
        <v>Catalyst 9166I AP (W6E, tri-band 4x4, XOR) w/Reg-Z</v>
      </c>
      <c r="C3666" t="str">
        <f>_xlfn.XLOOKUP(tblnventory[[#This Row],[Item]],[1]!tblDescription[Item],[1]!tblDescription[Type])</f>
        <v>WAP</v>
      </c>
      <c r="D3666" t="str">
        <f>_xlfn.XLOOKUP(tblnventory[[#This Row],[Use]],[1]!tblCodes[Use],[1]!tblCodes[Code])</f>
        <v>WiFi</v>
      </c>
      <c r="E3666" s="13" t="s">
        <v>3619</v>
      </c>
      <c r="F3666" s="20">
        <v>44977</v>
      </c>
      <c r="G3666" s="24" t="str">
        <f>IF(ISBLANK(tblnventory[[#This Row],[Installed By]]),"Store","Installed")</f>
        <v>Store</v>
      </c>
      <c r="H3666" t="s">
        <v>8243</v>
      </c>
      <c r="J3666">
        <v>2191007950</v>
      </c>
      <c r="K3666" s="17"/>
      <c r="O3666" t="b">
        <f>IF(tblnventory[[#This Row],[Installed]],LEFT(tblnventory[[#This Row],[Location]],3))</f>
        <v>0</v>
      </c>
      <c r="P3666" t="str">
        <f>_xlfn.XLOOKUP(tblnventory[[#This Row],[Serial Number]],[1]!tblDNACInventory[Floor],[1]!tblDNACInventory[Name],"Not Used")</f>
        <v>Not Used</v>
      </c>
      <c r="T3666" t="b">
        <f>NOT(ISBLANK(tblnventory[[#This Row],[Installed By]]))</f>
        <v>0</v>
      </c>
      <c r="U3666" t="str">
        <f>VLOOKUP(A3666, [1]!tblDescription[#Data], 3, 0)</f>
        <v>Catalyst 9166I AP (W6E, tri-band 4x4, XOR) w/Reg-Z</v>
      </c>
      <c r="V3666" s="22" cm="1">
        <f t="array" ref="V3666">_xlfn.XLOOKUP(1,([1]!tblOrders[Order]=tblnventory[[#This Row],[PO]])*([1]!tblOrders[Description]=tblnventory[[#This Row],[Item]]),[1]!tblOrders[Unit Total],0)</f>
        <v>902.54</v>
      </c>
      <c r="W3666" s="23" cm="1">
        <f t="array" ref="W3666">_xlfn.XLOOKUP(1,([1]!tblOrders[Order]=tblnventory[[#This Row],[PO]])*([1]!tblOrders[Description]=tblnventory[[#This Row],[Item]]),[1]!tblOrders[Licence])</f>
        <v>0</v>
      </c>
      <c r="X3666" t="b" cm="1">
        <f t="array" ref="X3666">NOT(_xlfn.XLOOKUP(tblnventory[[#This Row],[PO]]&amp;tblnventory[[#This Row],[Item]],[1]!tblOrders[Order]&amp;[1]!tblOrders[Description],[1]!tblOrders[Paid Licence],FALSE))</f>
        <v>1</v>
      </c>
      <c r="Y36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67" spans="1:25" ht="15.75" thickBot="1">
      <c r="A3667" s="19" t="s">
        <v>8242</v>
      </c>
      <c r="B3667" t="str">
        <f>_xlfn.XLOOKUP(tblnventory[[#This Row],[Item]],[1]!tblDescription[Item],[1]!tblDescription[Description])</f>
        <v>Catalyst 9166I AP (W6E, tri-band 4x4, XOR) w/Reg-Z</v>
      </c>
      <c r="C3667" t="str">
        <f>_xlfn.XLOOKUP(tblnventory[[#This Row],[Item]],[1]!tblDescription[Item],[1]!tblDescription[Type])</f>
        <v>WAP</v>
      </c>
      <c r="D3667" t="str">
        <f>_xlfn.XLOOKUP(tblnventory[[#This Row],[Use]],[1]!tblCodes[Use],[1]!tblCodes[Code])</f>
        <v>WiFi</v>
      </c>
      <c r="E3667" s="13" t="s">
        <v>3620</v>
      </c>
      <c r="F3667" s="20">
        <v>44977</v>
      </c>
      <c r="G3667" s="24" t="str">
        <f>IF(ISBLANK(tblnventory[[#This Row],[Installed By]]),"Store","Installed")</f>
        <v>Store</v>
      </c>
      <c r="H3667" t="s">
        <v>8243</v>
      </c>
      <c r="J3667">
        <v>2191007950</v>
      </c>
      <c r="K3667" s="17"/>
      <c r="O3667" t="b">
        <f>IF(tblnventory[[#This Row],[Installed]],LEFT(tblnventory[[#This Row],[Location]],3))</f>
        <v>0</v>
      </c>
      <c r="P3667" t="str">
        <f>_xlfn.XLOOKUP(tblnventory[[#This Row],[Serial Number]],[1]!tblDNACInventory[Floor],[1]!tblDNACInventory[Name],"Not Used")</f>
        <v>Not Used</v>
      </c>
      <c r="T3667" t="b">
        <f>NOT(ISBLANK(tblnventory[[#This Row],[Installed By]]))</f>
        <v>0</v>
      </c>
      <c r="U3667" t="str">
        <f>VLOOKUP(A3667, [1]!tblDescription[#Data], 3, 0)</f>
        <v>Catalyst 9166I AP (W6E, tri-band 4x4, XOR) w/Reg-Z</v>
      </c>
      <c r="V3667" s="22" cm="1">
        <f t="array" ref="V3667">_xlfn.XLOOKUP(1,([1]!tblOrders[Order]=tblnventory[[#This Row],[PO]])*([1]!tblOrders[Description]=tblnventory[[#This Row],[Item]]),[1]!tblOrders[Unit Total],0)</f>
        <v>902.54</v>
      </c>
      <c r="W3667" s="23" cm="1">
        <f t="array" ref="W3667">_xlfn.XLOOKUP(1,([1]!tblOrders[Order]=tblnventory[[#This Row],[PO]])*([1]!tblOrders[Description]=tblnventory[[#This Row],[Item]]),[1]!tblOrders[Licence])</f>
        <v>0</v>
      </c>
      <c r="X3667" t="b" cm="1">
        <f t="array" ref="X3667">NOT(_xlfn.XLOOKUP(tblnventory[[#This Row],[PO]]&amp;tblnventory[[#This Row],[Item]],[1]!tblOrders[Order]&amp;[1]!tblOrders[Description],[1]!tblOrders[Paid Licence],FALSE))</f>
        <v>1</v>
      </c>
      <c r="Y36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68" spans="1:25" ht="15.75" thickBot="1">
      <c r="A3668" s="19" t="s">
        <v>8242</v>
      </c>
      <c r="B3668" t="str">
        <f>_xlfn.XLOOKUP(tblnventory[[#This Row],[Item]],[1]!tblDescription[Item],[1]!tblDescription[Description])</f>
        <v>Catalyst 9166I AP (W6E, tri-band 4x4, XOR) w/Reg-Z</v>
      </c>
      <c r="C3668" t="str">
        <f>_xlfn.XLOOKUP(tblnventory[[#This Row],[Item]],[1]!tblDescription[Item],[1]!tblDescription[Type])</f>
        <v>WAP</v>
      </c>
      <c r="D3668" t="str">
        <f>_xlfn.XLOOKUP(tblnventory[[#This Row],[Use]],[1]!tblCodes[Use],[1]!tblCodes[Code])</f>
        <v>WiFi</v>
      </c>
      <c r="E3668" s="13" t="s">
        <v>3621</v>
      </c>
      <c r="F3668" s="20">
        <v>44977</v>
      </c>
      <c r="G3668" s="24" t="str">
        <f>IF(ISBLANK(tblnventory[[#This Row],[Installed By]]),"Store","Installed")</f>
        <v>Store</v>
      </c>
      <c r="H3668" t="s">
        <v>8243</v>
      </c>
      <c r="J3668">
        <v>2191007950</v>
      </c>
      <c r="K3668" s="17"/>
      <c r="O3668" t="b">
        <f>IF(tblnventory[[#This Row],[Installed]],LEFT(tblnventory[[#This Row],[Location]],3))</f>
        <v>0</v>
      </c>
      <c r="P3668" t="str">
        <f>_xlfn.XLOOKUP(tblnventory[[#This Row],[Serial Number]],[1]!tblDNACInventory[Floor],[1]!tblDNACInventory[Name],"Not Used")</f>
        <v>Not Used</v>
      </c>
      <c r="T3668" t="b">
        <f>NOT(ISBLANK(tblnventory[[#This Row],[Installed By]]))</f>
        <v>0</v>
      </c>
      <c r="U3668" t="str">
        <f>VLOOKUP(A3668, [1]!tblDescription[#Data], 3, 0)</f>
        <v>Catalyst 9166I AP (W6E, tri-band 4x4, XOR) w/Reg-Z</v>
      </c>
      <c r="V3668" s="22" cm="1">
        <f t="array" ref="V3668">_xlfn.XLOOKUP(1,([1]!tblOrders[Order]=tblnventory[[#This Row],[PO]])*([1]!tblOrders[Description]=tblnventory[[#This Row],[Item]]),[1]!tblOrders[Unit Total],0)</f>
        <v>902.54</v>
      </c>
      <c r="W3668" s="23" cm="1">
        <f t="array" ref="W3668">_xlfn.XLOOKUP(1,([1]!tblOrders[Order]=tblnventory[[#This Row],[PO]])*([1]!tblOrders[Description]=tblnventory[[#This Row],[Item]]),[1]!tblOrders[Licence])</f>
        <v>0</v>
      </c>
      <c r="X3668" t="b" cm="1">
        <f t="array" ref="X3668">NOT(_xlfn.XLOOKUP(tblnventory[[#This Row],[PO]]&amp;tblnventory[[#This Row],[Item]],[1]!tblOrders[Order]&amp;[1]!tblOrders[Description],[1]!tblOrders[Paid Licence],FALSE))</f>
        <v>1</v>
      </c>
      <c r="Y36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69" spans="1:25" ht="15.75" thickBot="1">
      <c r="A3669" s="19" t="s">
        <v>8242</v>
      </c>
      <c r="B3669" t="str">
        <f>_xlfn.XLOOKUP(tblnventory[[#This Row],[Item]],[1]!tblDescription[Item],[1]!tblDescription[Description])</f>
        <v>Catalyst 9166I AP (W6E, tri-band 4x4, XOR) w/Reg-Z</v>
      </c>
      <c r="C3669" t="str">
        <f>_xlfn.XLOOKUP(tblnventory[[#This Row],[Item]],[1]!tblDescription[Item],[1]!tblDescription[Type])</f>
        <v>WAP</v>
      </c>
      <c r="D3669" t="str">
        <f>_xlfn.XLOOKUP(tblnventory[[#This Row],[Use]],[1]!tblCodes[Use],[1]!tblCodes[Code])</f>
        <v>WiFi</v>
      </c>
      <c r="E3669" s="13" t="s">
        <v>3622</v>
      </c>
      <c r="F3669" s="20">
        <v>44977</v>
      </c>
      <c r="G3669" s="24" t="str">
        <f>IF(ISBLANK(tblnventory[[#This Row],[Installed By]]),"Store","Installed")</f>
        <v>Store</v>
      </c>
      <c r="H3669" t="s">
        <v>8243</v>
      </c>
      <c r="J3669">
        <v>2191007950</v>
      </c>
      <c r="K3669" s="17"/>
      <c r="O3669" t="b">
        <f>IF(tblnventory[[#This Row],[Installed]],LEFT(tblnventory[[#This Row],[Location]],3))</f>
        <v>0</v>
      </c>
      <c r="P3669" t="str">
        <f>_xlfn.XLOOKUP(tblnventory[[#This Row],[Serial Number]],[1]!tblDNACInventory[Floor],[1]!tblDNACInventory[Name],"Not Used")</f>
        <v>Not Used</v>
      </c>
      <c r="T3669" t="b">
        <f>NOT(ISBLANK(tblnventory[[#This Row],[Installed By]]))</f>
        <v>0</v>
      </c>
      <c r="U3669" t="str">
        <f>VLOOKUP(A3669, [1]!tblDescription[#Data], 3, 0)</f>
        <v>Catalyst 9166I AP (W6E, tri-band 4x4, XOR) w/Reg-Z</v>
      </c>
      <c r="V3669" s="22" cm="1">
        <f t="array" ref="V3669">_xlfn.XLOOKUP(1,([1]!tblOrders[Order]=tblnventory[[#This Row],[PO]])*([1]!tblOrders[Description]=tblnventory[[#This Row],[Item]]),[1]!tblOrders[Unit Total],0)</f>
        <v>902.54</v>
      </c>
      <c r="W3669" s="23" cm="1">
        <f t="array" ref="W3669">_xlfn.XLOOKUP(1,([1]!tblOrders[Order]=tblnventory[[#This Row],[PO]])*([1]!tblOrders[Description]=tblnventory[[#This Row],[Item]]),[1]!tblOrders[Licence])</f>
        <v>0</v>
      </c>
      <c r="X3669" t="b" cm="1">
        <f t="array" ref="X3669">NOT(_xlfn.XLOOKUP(tblnventory[[#This Row],[PO]]&amp;tblnventory[[#This Row],[Item]],[1]!tblOrders[Order]&amp;[1]!tblOrders[Description],[1]!tblOrders[Paid Licence],FALSE))</f>
        <v>1</v>
      </c>
      <c r="Y36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70" spans="1:25" ht="15.75" thickBot="1">
      <c r="A3670" s="19" t="s">
        <v>8242</v>
      </c>
      <c r="B3670" t="str">
        <f>_xlfn.XLOOKUP(tblnventory[[#This Row],[Item]],[1]!tblDescription[Item],[1]!tblDescription[Description])</f>
        <v>Catalyst 9166I AP (W6E, tri-band 4x4, XOR) w/Reg-Z</v>
      </c>
      <c r="C3670" t="str">
        <f>_xlfn.XLOOKUP(tblnventory[[#This Row],[Item]],[1]!tblDescription[Item],[1]!tblDescription[Type])</f>
        <v>WAP</v>
      </c>
      <c r="D3670" t="str">
        <f>_xlfn.XLOOKUP(tblnventory[[#This Row],[Use]],[1]!tblCodes[Use],[1]!tblCodes[Code])</f>
        <v>WiFi</v>
      </c>
      <c r="E3670" s="13" t="s">
        <v>3623</v>
      </c>
      <c r="F3670" s="20">
        <v>44977</v>
      </c>
      <c r="G3670" s="24" t="str">
        <f>IF(ISBLANK(tblnventory[[#This Row],[Installed By]]),"Store","Installed")</f>
        <v>Store</v>
      </c>
      <c r="H3670" t="s">
        <v>8243</v>
      </c>
      <c r="J3670">
        <v>2191007950</v>
      </c>
      <c r="K3670" s="17"/>
      <c r="O3670" t="b">
        <f>IF(tblnventory[[#This Row],[Installed]],LEFT(tblnventory[[#This Row],[Location]],3))</f>
        <v>0</v>
      </c>
      <c r="P3670" t="str">
        <f>_xlfn.XLOOKUP(tblnventory[[#This Row],[Serial Number]],[1]!tblDNACInventory[Floor],[1]!tblDNACInventory[Name],"Not Used")</f>
        <v>Not Used</v>
      </c>
      <c r="T3670" t="b">
        <f>NOT(ISBLANK(tblnventory[[#This Row],[Installed By]]))</f>
        <v>0</v>
      </c>
      <c r="U3670" t="str">
        <f>VLOOKUP(A3670, [1]!tblDescription[#Data], 3, 0)</f>
        <v>Catalyst 9166I AP (W6E, tri-band 4x4, XOR) w/Reg-Z</v>
      </c>
      <c r="V3670" s="22" cm="1">
        <f t="array" ref="V3670">_xlfn.XLOOKUP(1,([1]!tblOrders[Order]=tblnventory[[#This Row],[PO]])*([1]!tblOrders[Description]=tblnventory[[#This Row],[Item]]),[1]!tblOrders[Unit Total],0)</f>
        <v>902.54</v>
      </c>
      <c r="W3670" s="23" cm="1">
        <f t="array" ref="W3670">_xlfn.XLOOKUP(1,([1]!tblOrders[Order]=tblnventory[[#This Row],[PO]])*([1]!tblOrders[Description]=tblnventory[[#This Row],[Item]]),[1]!tblOrders[Licence])</f>
        <v>0</v>
      </c>
      <c r="X3670" t="b" cm="1">
        <f t="array" ref="X3670">NOT(_xlfn.XLOOKUP(tblnventory[[#This Row],[PO]]&amp;tblnventory[[#This Row],[Item]],[1]!tblOrders[Order]&amp;[1]!tblOrders[Description],[1]!tblOrders[Paid Licence],FALSE))</f>
        <v>1</v>
      </c>
      <c r="Y36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71" spans="1:25" ht="15.75" thickBot="1">
      <c r="A3671" s="19" t="s">
        <v>8242</v>
      </c>
      <c r="B3671" t="str">
        <f>_xlfn.XLOOKUP(tblnventory[[#This Row],[Item]],[1]!tblDescription[Item],[1]!tblDescription[Description])</f>
        <v>Catalyst 9166I AP (W6E, tri-band 4x4, XOR) w/Reg-Z</v>
      </c>
      <c r="C3671" t="str">
        <f>_xlfn.XLOOKUP(tblnventory[[#This Row],[Item]],[1]!tblDescription[Item],[1]!tblDescription[Type])</f>
        <v>WAP</v>
      </c>
      <c r="D3671" t="str">
        <f>_xlfn.XLOOKUP(tblnventory[[#This Row],[Use]],[1]!tblCodes[Use],[1]!tblCodes[Code])</f>
        <v>WiFi</v>
      </c>
      <c r="E3671" s="13" t="s">
        <v>3624</v>
      </c>
      <c r="F3671" s="20">
        <v>44977</v>
      </c>
      <c r="G3671" s="24" t="str">
        <f>IF(ISBLANK(tblnventory[[#This Row],[Installed By]]),"Store","Installed")</f>
        <v>Store</v>
      </c>
      <c r="H3671" t="s">
        <v>8243</v>
      </c>
      <c r="J3671">
        <v>2191007950</v>
      </c>
      <c r="K3671" s="17"/>
      <c r="O3671" t="b">
        <f>IF(tblnventory[[#This Row],[Installed]],LEFT(tblnventory[[#This Row],[Location]],3))</f>
        <v>0</v>
      </c>
      <c r="P3671" t="str">
        <f>_xlfn.XLOOKUP(tblnventory[[#This Row],[Serial Number]],[1]!tblDNACInventory[Floor],[1]!tblDNACInventory[Name],"Not Used")</f>
        <v>Not Used</v>
      </c>
      <c r="T3671" t="b">
        <f>NOT(ISBLANK(tblnventory[[#This Row],[Installed By]]))</f>
        <v>0</v>
      </c>
      <c r="U3671" t="str">
        <f>VLOOKUP(A3671, [1]!tblDescription[#Data], 3, 0)</f>
        <v>Catalyst 9166I AP (W6E, tri-band 4x4, XOR) w/Reg-Z</v>
      </c>
      <c r="V3671" s="22" cm="1">
        <f t="array" ref="V3671">_xlfn.XLOOKUP(1,([1]!tblOrders[Order]=tblnventory[[#This Row],[PO]])*([1]!tblOrders[Description]=tblnventory[[#This Row],[Item]]),[1]!tblOrders[Unit Total],0)</f>
        <v>902.54</v>
      </c>
      <c r="W3671" s="23" cm="1">
        <f t="array" ref="W3671">_xlfn.XLOOKUP(1,([1]!tblOrders[Order]=tblnventory[[#This Row],[PO]])*([1]!tblOrders[Description]=tblnventory[[#This Row],[Item]]),[1]!tblOrders[Licence])</f>
        <v>0</v>
      </c>
      <c r="X3671" t="b" cm="1">
        <f t="array" ref="X3671">NOT(_xlfn.XLOOKUP(tblnventory[[#This Row],[PO]]&amp;tblnventory[[#This Row],[Item]],[1]!tblOrders[Order]&amp;[1]!tblOrders[Description],[1]!tblOrders[Paid Licence],FALSE))</f>
        <v>1</v>
      </c>
      <c r="Y36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72" spans="1:25" ht="15.75" thickBot="1">
      <c r="A3672" s="19" t="s">
        <v>8242</v>
      </c>
      <c r="B3672" t="str">
        <f>_xlfn.XLOOKUP(tblnventory[[#This Row],[Item]],[1]!tblDescription[Item],[1]!tblDescription[Description])</f>
        <v>Catalyst 9166I AP (W6E, tri-band 4x4, XOR) w/Reg-Z</v>
      </c>
      <c r="C3672" t="str">
        <f>_xlfn.XLOOKUP(tblnventory[[#This Row],[Item]],[1]!tblDescription[Item],[1]!tblDescription[Type])</f>
        <v>WAP</v>
      </c>
      <c r="D3672" t="str">
        <f>_xlfn.XLOOKUP(tblnventory[[#This Row],[Use]],[1]!tblCodes[Use],[1]!tblCodes[Code])</f>
        <v>WiFi</v>
      </c>
      <c r="E3672" s="13" t="s">
        <v>3625</v>
      </c>
      <c r="F3672" s="20">
        <v>44977</v>
      </c>
      <c r="G3672" s="24" t="str">
        <f>IF(ISBLANK(tblnventory[[#This Row],[Installed By]]),"Store","Installed")</f>
        <v>Store</v>
      </c>
      <c r="H3672" t="s">
        <v>8243</v>
      </c>
      <c r="J3672">
        <v>2191007950</v>
      </c>
      <c r="K3672" s="17"/>
      <c r="O3672" t="b">
        <f>IF(tblnventory[[#This Row],[Installed]],LEFT(tblnventory[[#This Row],[Location]],3))</f>
        <v>0</v>
      </c>
      <c r="P3672" t="str">
        <f>_xlfn.XLOOKUP(tblnventory[[#This Row],[Serial Number]],[1]!tblDNACInventory[Floor],[1]!tblDNACInventory[Name],"Not Used")</f>
        <v>Not Used</v>
      </c>
      <c r="T3672" t="b">
        <f>NOT(ISBLANK(tblnventory[[#This Row],[Installed By]]))</f>
        <v>0</v>
      </c>
      <c r="U3672" t="str">
        <f>VLOOKUP(A3672, [1]!tblDescription[#Data], 3, 0)</f>
        <v>Catalyst 9166I AP (W6E, tri-band 4x4, XOR) w/Reg-Z</v>
      </c>
      <c r="V3672" s="22" cm="1">
        <f t="array" ref="V3672">_xlfn.XLOOKUP(1,([1]!tblOrders[Order]=tblnventory[[#This Row],[PO]])*([1]!tblOrders[Description]=tblnventory[[#This Row],[Item]]),[1]!tblOrders[Unit Total],0)</f>
        <v>902.54</v>
      </c>
      <c r="W3672" s="23" cm="1">
        <f t="array" ref="W3672">_xlfn.XLOOKUP(1,([1]!tblOrders[Order]=tblnventory[[#This Row],[PO]])*([1]!tblOrders[Description]=tblnventory[[#This Row],[Item]]),[1]!tblOrders[Licence])</f>
        <v>0</v>
      </c>
      <c r="X3672" t="b" cm="1">
        <f t="array" ref="X3672">NOT(_xlfn.XLOOKUP(tblnventory[[#This Row],[PO]]&amp;tblnventory[[#This Row],[Item]],[1]!tblOrders[Order]&amp;[1]!tblOrders[Description],[1]!tblOrders[Paid Licence],FALSE))</f>
        <v>1</v>
      </c>
      <c r="Y36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73" spans="1:25" ht="15.75" thickBot="1">
      <c r="A3673" s="19" t="s">
        <v>8242</v>
      </c>
      <c r="B3673" t="str">
        <f>_xlfn.XLOOKUP(tblnventory[[#This Row],[Item]],[1]!tblDescription[Item],[1]!tblDescription[Description])</f>
        <v>Catalyst 9166I AP (W6E, tri-band 4x4, XOR) w/Reg-Z</v>
      </c>
      <c r="C3673" t="str">
        <f>_xlfn.XLOOKUP(tblnventory[[#This Row],[Item]],[1]!tblDescription[Item],[1]!tblDescription[Type])</f>
        <v>WAP</v>
      </c>
      <c r="D3673" t="str">
        <f>_xlfn.XLOOKUP(tblnventory[[#This Row],[Use]],[1]!tblCodes[Use],[1]!tblCodes[Code])</f>
        <v>WiFi</v>
      </c>
      <c r="E3673" s="13" t="s">
        <v>3626</v>
      </c>
      <c r="F3673" s="20">
        <v>44977</v>
      </c>
      <c r="G3673" s="24" t="str">
        <f>IF(ISBLANK(tblnventory[[#This Row],[Installed By]]),"Store","Installed")</f>
        <v>Store</v>
      </c>
      <c r="H3673" t="s">
        <v>8243</v>
      </c>
      <c r="J3673">
        <v>2191007950</v>
      </c>
      <c r="K3673" s="17"/>
      <c r="O3673" t="b">
        <f>IF(tblnventory[[#This Row],[Installed]],LEFT(tblnventory[[#This Row],[Location]],3))</f>
        <v>0</v>
      </c>
      <c r="P3673" t="str">
        <f>_xlfn.XLOOKUP(tblnventory[[#This Row],[Serial Number]],[1]!tblDNACInventory[Floor],[1]!tblDNACInventory[Name],"Not Used")</f>
        <v>Not Used</v>
      </c>
      <c r="T3673" t="b">
        <f>NOT(ISBLANK(tblnventory[[#This Row],[Installed By]]))</f>
        <v>0</v>
      </c>
      <c r="U3673" t="str">
        <f>VLOOKUP(A3673, [1]!tblDescription[#Data], 3, 0)</f>
        <v>Catalyst 9166I AP (W6E, tri-band 4x4, XOR) w/Reg-Z</v>
      </c>
      <c r="V3673" s="22" cm="1">
        <f t="array" ref="V3673">_xlfn.XLOOKUP(1,([1]!tblOrders[Order]=tblnventory[[#This Row],[PO]])*([1]!tblOrders[Description]=tblnventory[[#This Row],[Item]]),[1]!tblOrders[Unit Total],0)</f>
        <v>902.54</v>
      </c>
      <c r="W3673" s="23" cm="1">
        <f t="array" ref="W3673">_xlfn.XLOOKUP(1,([1]!tblOrders[Order]=tblnventory[[#This Row],[PO]])*([1]!tblOrders[Description]=tblnventory[[#This Row],[Item]]),[1]!tblOrders[Licence])</f>
        <v>0</v>
      </c>
      <c r="X3673" t="b" cm="1">
        <f t="array" ref="X3673">NOT(_xlfn.XLOOKUP(tblnventory[[#This Row],[PO]]&amp;tblnventory[[#This Row],[Item]],[1]!tblOrders[Order]&amp;[1]!tblOrders[Description],[1]!tblOrders[Paid Licence],FALSE))</f>
        <v>1</v>
      </c>
      <c r="Y36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74" spans="1:25" ht="15.75" thickBot="1">
      <c r="A3674" s="19" t="s">
        <v>8242</v>
      </c>
      <c r="B3674" t="str">
        <f>_xlfn.XLOOKUP(tblnventory[[#This Row],[Item]],[1]!tblDescription[Item],[1]!tblDescription[Description])</f>
        <v>Catalyst 9166I AP (W6E, tri-band 4x4, XOR) w/Reg-Z</v>
      </c>
      <c r="C3674" t="str">
        <f>_xlfn.XLOOKUP(tblnventory[[#This Row],[Item]],[1]!tblDescription[Item],[1]!tblDescription[Type])</f>
        <v>WAP</v>
      </c>
      <c r="D3674" t="str">
        <f>_xlfn.XLOOKUP(tblnventory[[#This Row],[Use]],[1]!tblCodes[Use],[1]!tblCodes[Code])</f>
        <v>WiFi</v>
      </c>
      <c r="E3674" s="13" t="s">
        <v>3627</v>
      </c>
      <c r="F3674" s="20">
        <v>44977</v>
      </c>
      <c r="G3674" s="24" t="str">
        <f>IF(ISBLANK(tblnventory[[#This Row],[Installed By]]),"Store","Installed")</f>
        <v>Store</v>
      </c>
      <c r="H3674" t="s">
        <v>8243</v>
      </c>
      <c r="J3674">
        <v>2191007950</v>
      </c>
      <c r="K3674" s="17"/>
      <c r="O3674" t="b">
        <f>IF(tblnventory[[#This Row],[Installed]],LEFT(tblnventory[[#This Row],[Location]],3))</f>
        <v>0</v>
      </c>
      <c r="P3674" t="str">
        <f>_xlfn.XLOOKUP(tblnventory[[#This Row],[Serial Number]],[1]!tblDNACInventory[Floor],[1]!tblDNACInventory[Name],"Not Used")</f>
        <v>Not Used</v>
      </c>
      <c r="T3674" t="b">
        <f>NOT(ISBLANK(tblnventory[[#This Row],[Installed By]]))</f>
        <v>0</v>
      </c>
      <c r="U3674" t="str">
        <f>VLOOKUP(A3674, [1]!tblDescription[#Data], 3, 0)</f>
        <v>Catalyst 9166I AP (W6E, tri-band 4x4, XOR) w/Reg-Z</v>
      </c>
      <c r="V3674" s="22" cm="1">
        <f t="array" ref="V3674">_xlfn.XLOOKUP(1,([1]!tblOrders[Order]=tblnventory[[#This Row],[PO]])*([1]!tblOrders[Description]=tblnventory[[#This Row],[Item]]),[1]!tblOrders[Unit Total],0)</f>
        <v>902.54</v>
      </c>
      <c r="W3674" s="23" cm="1">
        <f t="array" ref="W3674">_xlfn.XLOOKUP(1,([1]!tblOrders[Order]=tblnventory[[#This Row],[PO]])*([1]!tblOrders[Description]=tblnventory[[#This Row],[Item]]),[1]!tblOrders[Licence])</f>
        <v>0</v>
      </c>
      <c r="X3674" t="b" cm="1">
        <f t="array" ref="X3674">NOT(_xlfn.XLOOKUP(tblnventory[[#This Row],[PO]]&amp;tblnventory[[#This Row],[Item]],[1]!tblOrders[Order]&amp;[1]!tblOrders[Description],[1]!tblOrders[Paid Licence],FALSE))</f>
        <v>1</v>
      </c>
      <c r="Y36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75" spans="1:25" ht="15.75" thickBot="1">
      <c r="A3675" s="19" t="s">
        <v>8242</v>
      </c>
      <c r="B3675" t="str">
        <f>_xlfn.XLOOKUP(tblnventory[[#This Row],[Item]],[1]!tblDescription[Item],[1]!tblDescription[Description])</f>
        <v>Catalyst 9166I AP (W6E, tri-band 4x4, XOR) w/Reg-Z</v>
      </c>
      <c r="C3675" t="str">
        <f>_xlfn.XLOOKUP(tblnventory[[#This Row],[Item]],[1]!tblDescription[Item],[1]!tblDescription[Type])</f>
        <v>WAP</v>
      </c>
      <c r="D3675" t="str">
        <f>_xlfn.XLOOKUP(tblnventory[[#This Row],[Use]],[1]!tblCodes[Use],[1]!tblCodes[Code])</f>
        <v>WiFi</v>
      </c>
      <c r="E3675" s="13" t="s">
        <v>3628</v>
      </c>
      <c r="F3675" s="20">
        <v>44977</v>
      </c>
      <c r="G3675" s="24" t="str">
        <f>IF(ISBLANK(tblnventory[[#This Row],[Installed By]]),"Store","Installed")</f>
        <v>Store</v>
      </c>
      <c r="H3675" t="s">
        <v>8243</v>
      </c>
      <c r="J3675">
        <v>2191007950</v>
      </c>
      <c r="K3675" s="17"/>
      <c r="O3675" t="b">
        <f>IF(tblnventory[[#This Row],[Installed]],LEFT(tblnventory[[#This Row],[Location]],3))</f>
        <v>0</v>
      </c>
      <c r="P3675" t="str">
        <f>_xlfn.XLOOKUP(tblnventory[[#This Row],[Serial Number]],[1]!tblDNACInventory[Floor],[1]!tblDNACInventory[Name],"Not Used")</f>
        <v>Not Used</v>
      </c>
      <c r="T3675" t="b">
        <f>NOT(ISBLANK(tblnventory[[#This Row],[Installed By]]))</f>
        <v>0</v>
      </c>
      <c r="U3675" t="str">
        <f>VLOOKUP(A3675, [1]!tblDescription[#Data], 3, 0)</f>
        <v>Catalyst 9166I AP (W6E, tri-band 4x4, XOR) w/Reg-Z</v>
      </c>
      <c r="V3675" s="22" cm="1">
        <f t="array" ref="V3675">_xlfn.XLOOKUP(1,([1]!tblOrders[Order]=tblnventory[[#This Row],[PO]])*([1]!tblOrders[Description]=tblnventory[[#This Row],[Item]]),[1]!tblOrders[Unit Total],0)</f>
        <v>902.54</v>
      </c>
      <c r="W3675" s="23" cm="1">
        <f t="array" ref="W3675">_xlfn.XLOOKUP(1,([1]!tblOrders[Order]=tblnventory[[#This Row],[PO]])*([1]!tblOrders[Description]=tblnventory[[#This Row],[Item]]),[1]!tblOrders[Licence])</f>
        <v>0</v>
      </c>
      <c r="X3675" t="b" cm="1">
        <f t="array" ref="X3675">NOT(_xlfn.XLOOKUP(tblnventory[[#This Row],[PO]]&amp;tblnventory[[#This Row],[Item]],[1]!tblOrders[Order]&amp;[1]!tblOrders[Description],[1]!tblOrders[Paid Licence],FALSE))</f>
        <v>1</v>
      </c>
      <c r="Y36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76" spans="1:25" ht="15.75" thickBot="1">
      <c r="A3676" s="19" t="s">
        <v>8242</v>
      </c>
      <c r="B3676" t="str">
        <f>_xlfn.XLOOKUP(tblnventory[[#This Row],[Item]],[1]!tblDescription[Item],[1]!tblDescription[Description])</f>
        <v>Catalyst 9166I AP (W6E, tri-band 4x4, XOR) w/Reg-Z</v>
      </c>
      <c r="C3676" t="str">
        <f>_xlfn.XLOOKUP(tblnventory[[#This Row],[Item]],[1]!tblDescription[Item],[1]!tblDescription[Type])</f>
        <v>WAP</v>
      </c>
      <c r="D3676" t="str">
        <f>_xlfn.XLOOKUP(tblnventory[[#This Row],[Use]],[1]!tblCodes[Use],[1]!tblCodes[Code])</f>
        <v>WiFi</v>
      </c>
      <c r="E3676" s="13" t="s">
        <v>3629</v>
      </c>
      <c r="F3676" s="20">
        <v>44977</v>
      </c>
      <c r="G3676" s="24" t="str">
        <f>IF(ISBLANK(tblnventory[[#This Row],[Installed By]]),"Store","Installed")</f>
        <v>Store</v>
      </c>
      <c r="H3676" t="s">
        <v>8243</v>
      </c>
      <c r="J3676">
        <v>2191007950</v>
      </c>
      <c r="K3676" s="17"/>
      <c r="O3676" t="b">
        <f>IF(tblnventory[[#This Row],[Installed]],LEFT(tblnventory[[#This Row],[Location]],3))</f>
        <v>0</v>
      </c>
      <c r="P3676" t="str">
        <f>_xlfn.XLOOKUP(tblnventory[[#This Row],[Serial Number]],[1]!tblDNACInventory[Floor],[1]!tblDNACInventory[Name],"Not Used")</f>
        <v>Not Used</v>
      </c>
      <c r="T3676" t="b">
        <f>NOT(ISBLANK(tblnventory[[#This Row],[Installed By]]))</f>
        <v>0</v>
      </c>
      <c r="U3676" t="str">
        <f>VLOOKUP(A3676, [1]!tblDescription[#Data], 3, 0)</f>
        <v>Catalyst 9166I AP (W6E, tri-band 4x4, XOR) w/Reg-Z</v>
      </c>
      <c r="V3676" s="22" cm="1">
        <f t="array" ref="V3676">_xlfn.XLOOKUP(1,([1]!tblOrders[Order]=tblnventory[[#This Row],[PO]])*([1]!tblOrders[Description]=tblnventory[[#This Row],[Item]]),[1]!tblOrders[Unit Total],0)</f>
        <v>902.54</v>
      </c>
      <c r="W3676" s="23" cm="1">
        <f t="array" ref="W3676">_xlfn.XLOOKUP(1,([1]!tblOrders[Order]=tblnventory[[#This Row],[PO]])*([1]!tblOrders[Description]=tblnventory[[#This Row],[Item]]),[1]!tblOrders[Licence])</f>
        <v>0</v>
      </c>
      <c r="X3676" t="b" cm="1">
        <f t="array" ref="X3676">NOT(_xlfn.XLOOKUP(tblnventory[[#This Row],[PO]]&amp;tblnventory[[#This Row],[Item]],[1]!tblOrders[Order]&amp;[1]!tblOrders[Description],[1]!tblOrders[Paid Licence],FALSE))</f>
        <v>1</v>
      </c>
      <c r="Y36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77" spans="1:25" ht="15.75" thickBot="1">
      <c r="A3677" s="19" t="s">
        <v>8242</v>
      </c>
      <c r="B3677" t="str">
        <f>_xlfn.XLOOKUP(tblnventory[[#This Row],[Item]],[1]!tblDescription[Item],[1]!tblDescription[Description])</f>
        <v>Catalyst 9166I AP (W6E, tri-band 4x4, XOR) w/Reg-Z</v>
      </c>
      <c r="C3677" t="str">
        <f>_xlfn.XLOOKUP(tblnventory[[#This Row],[Item]],[1]!tblDescription[Item],[1]!tblDescription[Type])</f>
        <v>WAP</v>
      </c>
      <c r="D3677" t="str">
        <f>_xlfn.XLOOKUP(tblnventory[[#This Row],[Use]],[1]!tblCodes[Use],[1]!tblCodes[Code])</f>
        <v>WiFi</v>
      </c>
      <c r="E3677" s="13" t="s">
        <v>3630</v>
      </c>
      <c r="F3677" s="20">
        <v>44977</v>
      </c>
      <c r="G3677" s="24" t="str">
        <f>IF(ISBLANK(tblnventory[[#This Row],[Installed By]]),"Store","Installed")</f>
        <v>Store</v>
      </c>
      <c r="H3677" t="s">
        <v>8243</v>
      </c>
      <c r="J3677">
        <v>2191007950</v>
      </c>
      <c r="K3677" s="17"/>
      <c r="O3677" t="b">
        <f>IF(tblnventory[[#This Row],[Installed]],LEFT(tblnventory[[#This Row],[Location]],3))</f>
        <v>0</v>
      </c>
      <c r="P3677" t="str">
        <f>_xlfn.XLOOKUP(tblnventory[[#This Row],[Serial Number]],[1]!tblDNACInventory[Floor],[1]!tblDNACInventory[Name],"Not Used")</f>
        <v>Not Used</v>
      </c>
      <c r="T3677" t="b">
        <f>NOT(ISBLANK(tblnventory[[#This Row],[Installed By]]))</f>
        <v>0</v>
      </c>
      <c r="U3677" t="str">
        <f>VLOOKUP(A3677, [1]!tblDescription[#Data], 3, 0)</f>
        <v>Catalyst 9166I AP (W6E, tri-band 4x4, XOR) w/Reg-Z</v>
      </c>
      <c r="V3677" s="22" cm="1">
        <f t="array" ref="V3677">_xlfn.XLOOKUP(1,([1]!tblOrders[Order]=tblnventory[[#This Row],[PO]])*([1]!tblOrders[Description]=tblnventory[[#This Row],[Item]]),[1]!tblOrders[Unit Total],0)</f>
        <v>902.54</v>
      </c>
      <c r="W3677" s="23" cm="1">
        <f t="array" ref="W3677">_xlfn.XLOOKUP(1,([1]!tblOrders[Order]=tblnventory[[#This Row],[PO]])*([1]!tblOrders[Description]=tblnventory[[#This Row],[Item]]),[1]!tblOrders[Licence])</f>
        <v>0</v>
      </c>
      <c r="X3677" t="b" cm="1">
        <f t="array" ref="X3677">NOT(_xlfn.XLOOKUP(tblnventory[[#This Row],[PO]]&amp;tblnventory[[#This Row],[Item]],[1]!tblOrders[Order]&amp;[1]!tblOrders[Description],[1]!tblOrders[Paid Licence],FALSE))</f>
        <v>1</v>
      </c>
      <c r="Y36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78" spans="1:25" ht="15.75" thickBot="1">
      <c r="A3678" s="19" t="s">
        <v>8242</v>
      </c>
      <c r="B3678" t="str">
        <f>_xlfn.XLOOKUP(tblnventory[[#This Row],[Item]],[1]!tblDescription[Item],[1]!tblDescription[Description])</f>
        <v>Catalyst 9166I AP (W6E, tri-band 4x4, XOR) w/Reg-Z</v>
      </c>
      <c r="C3678" t="str">
        <f>_xlfn.XLOOKUP(tblnventory[[#This Row],[Item]],[1]!tblDescription[Item],[1]!tblDescription[Type])</f>
        <v>WAP</v>
      </c>
      <c r="D3678" t="str">
        <f>_xlfn.XLOOKUP(tblnventory[[#This Row],[Use]],[1]!tblCodes[Use],[1]!tblCodes[Code])</f>
        <v>WiFi</v>
      </c>
      <c r="E3678" s="13" t="s">
        <v>3631</v>
      </c>
      <c r="F3678" s="20">
        <v>44977</v>
      </c>
      <c r="G3678" s="24" t="str">
        <f>IF(ISBLANK(tblnventory[[#This Row],[Installed By]]),"Store","Installed")</f>
        <v>Store</v>
      </c>
      <c r="H3678" t="s">
        <v>8243</v>
      </c>
      <c r="J3678">
        <v>2191007950</v>
      </c>
      <c r="K3678" s="17"/>
      <c r="O3678" t="b">
        <f>IF(tblnventory[[#This Row],[Installed]],LEFT(tblnventory[[#This Row],[Location]],3))</f>
        <v>0</v>
      </c>
      <c r="P3678" t="str">
        <f>_xlfn.XLOOKUP(tblnventory[[#This Row],[Serial Number]],[1]!tblDNACInventory[Floor],[1]!tblDNACInventory[Name],"Not Used")</f>
        <v>Not Used</v>
      </c>
      <c r="T3678" t="b">
        <f>NOT(ISBLANK(tblnventory[[#This Row],[Installed By]]))</f>
        <v>0</v>
      </c>
      <c r="U3678" t="str">
        <f>VLOOKUP(A3678, [1]!tblDescription[#Data], 3, 0)</f>
        <v>Catalyst 9166I AP (W6E, tri-band 4x4, XOR) w/Reg-Z</v>
      </c>
      <c r="V3678" s="22" cm="1">
        <f t="array" ref="V3678">_xlfn.XLOOKUP(1,([1]!tblOrders[Order]=tblnventory[[#This Row],[PO]])*([1]!tblOrders[Description]=tblnventory[[#This Row],[Item]]),[1]!tblOrders[Unit Total],0)</f>
        <v>902.54</v>
      </c>
      <c r="W3678" s="23" cm="1">
        <f t="array" ref="W3678">_xlfn.XLOOKUP(1,([1]!tblOrders[Order]=tblnventory[[#This Row],[PO]])*([1]!tblOrders[Description]=tblnventory[[#This Row],[Item]]),[1]!tblOrders[Licence])</f>
        <v>0</v>
      </c>
      <c r="X3678" t="b" cm="1">
        <f t="array" ref="X3678">NOT(_xlfn.XLOOKUP(tblnventory[[#This Row],[PO]]&amp;tblnventory[[#This Row],[Item]],[1]!tblOrders[Order]&amp;[1]!tblOrders[Description],[1]!tblOrders[Paid Licence],FALSE))</f>
        <v>1</v>
      </c>
      <c r="Y36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79" spans="1:25" ht="15.75" thickBot="1">
      <c r="A3679" s="19" t="s">
        <v>8242</v>
      </c>
      <c r="B3679" t="str">
        <f>_xlfn.XLOOKUP(tblnventory[[#This Row],[Item]],[1]!tblDescription[Item],[1]!tblDescription[Description])</f>
        <v>Catalyst 9166I AP (W6E, tri-band 4x4, XOR) w/Reg-Z</v>
      </c>
      <c r="C3679" t="str">
        <f>_xlfn.XLOOKUP(tblnventory[[#This Row],[Item]],[1]!tblDescription[Item],[1]!tblDescription[Type])</f>
        <v>WAP</v>
      </c>
      <c r="D3679" t="str">
        <f>_xlfn.XLOOKUP(tblnventory[[#This Row],[Use]],[1]!tblCodes[Use],[1]!tblCodes[Code])</f>
        <v>WiFi</v>
      </c>
      <c r="E3679" s="13" t="s">
        <v>3632</v>
      </c>
      <c r="F3679" s="20">
        <v>44977</v>
      </c>
      <c r="G3679" s="24" t="str">
        <f>IF(ISBLANK(tblnventory[[#This Row],[Installed By]]),"Store","Installed")</f>
        <v>Store</v>
      </c>
      <c r="H3679" t="s">
        <v>8243</v>
      </c>
      <c r="J3679">
        <v>2191007950</v>
      </c>
      <c r="K3679" s="17"/>
      <c r="O3679" t="b">
        <f>IF(tblnventory[[#This Row],[Installed]],LEFT(tblnventory[[#This Row],[Location]],3))</f>
        <v>0</v>
      </c>
      <c r="P3679" t="str">
        <f>_xlfn.XLOOKUP(tblnventory[[#This Row],[Serial Number]],[1]!tblDNACInventory[Floor],[1]!tblDNACInventory[Name],"Not Used")</f>
        <v>Not Used</v>
      </c>
      <c r="T3679" t="b">
        <f>NOT(ISBLANK(tblnventory[[#This Row],[Installed By]]))</f>
        <v>0</v>
      </c>
      <c r="U3679" t="str">
        <f>VLOOKUP(A3679, [1]!tblDescription[#Data], 3, 0)</f>
        <v>Catalyst 9166I AP (W6E, tri-band 4x4, XOR) w/Reg-Z</v>
      </c>
      <c r="V3679" s="22" cm="1">
        <f t="array" ref="V3679">_xlfn.XLOOKUP(1,([1]!tblOrders[Order]=tblnventory[[#This Row],[PO]])*([1]!tblOrders[Description]=tblnventory[[#This Row],[Item]]),[1]!tblOrders[Unit Total],0)</f>
        <v>902.54</v>
      </c>
      <c r="W3679" s="23" cm="1">
        <f t="array" ref="W3679">_xlfn.XLOOKUP(1,([1]!tblOrders[Order]=tblnventory[[#This Row],[PO]])*([1]!tblOrders[Description]=tblnventory[[#This Row],[Item]]),[1]!tblOrders[Licence])</f>
        <v>0</v>
      </c>
      <c r="X3679" t="b" cm="1">
        <f t="array" ref="X3679">NOT(_xlfn.XLOOKUP(tblnventory[[#This Row],[PO]]&amp;tblnventory[[#This Row],[Item]],[1]!tblOrders[Order]&amp;[1]!tblOrders[Description],[1]!tblOrders[Paid Licence],FALSE))</f>
        <v>1</v>
      </c>
      <c r="Y36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80" spans="1:25" ht="15.75" thickBot="1">
      <c r="A3680" s="19" t="s">
        <v>8242</v>
      </c>
      <c r="B3680" t="str">
        <f>_xlfn.XLOOKUP(tblnventory[[#This Row],[Item]],[1]!tblDescription[Item],[1]!tblDescription[Description])</f>
        <v>Catalyst 9166I AP (W6E, tri-band 4x4, XOR) w/Reg-Z</v>
      </c>
      <c r="C3680" t="str">
        <f>_xlfn.XLOOKUP(tblnventory[[#This Row],[Item]],[1]!tblDescription[Item],[1]!tblDescription[Type])</f>
        <v>WAP</v>
      </c>
      <c r="D3680" t="str">
        <f>_xlfn.XLOOKUP(tblnventory[[#This Row],[Use]],[1]!tblCodes[Use],[1]!tblCodes[Code])</f>
        <v>WiFi</v>
      </c>
      <c r="E3680" s="13" t="s">
        <v>3633</v>
      </c>
      <c r="F3680" s="20">
        <v>44977</v>
      </c>
      <c r="G3680" s="24" t="str">
        <f>IF(ISBLANK(tblnventory[[#This Row],[Installed By]]),"Store","Installed")</f>
        <v>Store</v>
      </c>
      <c r="H3680" t="s">
        <v>8243</v>
      </c>
      <c r="J3680">
        <v>2191007950</v>
      </c>
      <c r="K3680" s="17"/>
      <c r="O3680" t="b">
        <f>IF(tblnventory[[#This Row],[Installed]],LEFT(tblnventory[[#This Row],[Location]],3))</f>
        <v>0</v>
      </c>
      <c r="P3680" t="str">
        <f>_xlfn.XLOOKUP(tblnventory[[#This Row],[Serial Number]],[1]!tblDNACInventory[Floor],[1]!tblDNACInventory[Name],"Not Used")</f>
        <v>Not Used</v>
      </c>
      <c r="T3680" t="b">
        <f>NOT(ISBLANK(tblnventory[[#This Row],[Installed By]]))</f>
        <v>0</v>
      </c>
      <c r="U3680" t="str">
        <f>VLOOKUP(A3680, [1]!tblDescription[#Data], 3, 0)</f>
        <v>Catalyst 9166I AP (W6E, tri-band 4x4, XOR) w/Reg-Z</v>
      </c>
      <c r="V3680" s="22" cm="1">
        <f t="array" ref="V3680">_xlfn.XLOOKUP(1,([1]!tblOrders[Order]=tblnventory[[#This Row],[PO]])*([1]!tblOrders[Description]=tblnventory[[#This Row],[Item]]),[1]!tblOrders[Unit Total],0)</f>
        <v>902.54</v>
      </c>
      <c r="W3680" s="23" cm="1">
        <f t="array" ref="W3680">_xlfn.XLOOKUP(1,([1]!tblOrders[Order]=tblnventory[[#This Row],[PO]])*([1]!tblOrders[Description]=tblnventory[[#This Row],[Item]]),[1]!tblOrders[Licence])</f>
        <v>0</v>
      </c>
      <c r="X3680" t="b" cm="1">
        <f t="array" ref="X3680">NOT(_xlfn.XLOOKUP(tblnventory[[#This Row],[PO]]&amp;tblnventory[[#This Row],[Item]],[1]!tblOrders[Order]&amp;[1]!tblOrders[Description],[1]!tblOrders[Paid Licence],FALSE))</f>
        <v>1</v>
      </c>
      <c r="Y36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81" spans="1:25" ht="15.75" thickBot="1">
      <c r="A3681" s="19" t="s">
        <v>8242</v>
      </c>
      <c r="B3681" t="str">
        <f>_xlfn.XLOOKUP(tblnventory[[#This Row],[Item]],[1]!tblDescription[Item],[1]!tblDescription[Description])</f>
        <v>Catalyst 9166I AP (W6E, tri-band 4x4, XOR) w/Reg-Z</v>
      </c>
      <c r="C3681" t="str">
        <f>_xlfn.XLOOKUP(tblnventory[[#This Row],[Item]],[1]!tblDescription[Item],[1]!tblDescription[Type])</f>
        <v>WAP</v>
      </c>
      <c r="D3681" t="str">
        <f>_xlfn.XLOOKUP(tblnventory[[#This Row],[Use]],[1]!tblCodes[Use],[1]!tblCodes[Code])</f>
        <v>WiFi</v>
      </c>
      <c r="E3681" s="13" t="s">
        <v>3634</v>
      </c>
      <c r="F3681" s="20">
        <v>44977</v>
      </c>
      <c r="G3681" s="24" t="str">
        <f>IF(ISBLANK(tblnventory[[#This Row],[Installed By]]),"Store","Installed")</f>
        <v>Store</v>
      </c>
      <c r="H3681" t="s">
        <v>8243</v>
      </c>
      <c r="J3681">
        <v>2191007950</v>
      </c>
      <c r="K3681" s="17"/>
      <c r="O3681" t="b">
        <f>IF(tblnventory[[#This Row],[Installed]],LEFT(tblnventory[[#This Row],[Location]],3))</f>
        <v>0</v>
      </c>
      <c r="P3681" t="str">
        <f>_xlfn.XLOOKUP(tblnventory[[#This Row],[Serial Number]],[1]!tblDNACInventory[Floor],[1]!tblDNACInventory[Name],"Not Used")</f>
        <v>Not Used</v>
      </c>
      <c r="T3681" t="b">
        <f>NOT(ISBLANK(tblnventory[[#This Row],[Installed By]]))</f>
        <v>0</v>
      </c>
      <c r="U3681" t="str">
        <f>VLOOKUP(A3681, [1]!tblDescription[#Data], 3, 0)</f>
        <v>Catalyst 9166I AP (W6E, tri-band 4x4, XOR) w/Reg-Z</v>
      </c>
      <c r="V3681" s="22" cm="1">
        <f t="array" ref="V3681">_xlfn.XLOOKUP(1,([1]!tblOrders[Order]=tblnventory[[#This Row],[PO]])*([1]!tblOrders[Description]=tblnventory[[#This Row],[Item]]),[1]!tblOrders[Unit Total],0)</f>
        <v>902.54</v>
      </c>
      <c r="W3681" s="23" cm="1">
        <f t="array" ref="W3681">_xlfn.XLOOKUP(1,([1]!tblOrders[Order]=tblnventory[[#This Row],[PO]])*([1]!tblOrders[Description]=tblnventory[[#This Row],[Item]]),[1]!tblOrders[Licence])</f>
        <v>0</v>
      </c>
      <c r="X3681" t="b" cm="1">
        <f t="array" ref="X3681">NOT(_xlfn.XLOOKUP(tblnventory[[#This Row],[PO]]&amp;tblnventory[[#This Row],[Item]],[1]!tblOrders[Order]&amp;[1]!tblOrders[Description],[1]!tblOrders[Paid Licence],FALSE))</f>
        <v>1</v>
      </c>
      <c r="Y36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82" spans="1:25" ht="15.75" thickBot="1">
      <c r="A3682" s="19" t="s">
        <v>8242</v>
      </c>
      <c r="B3682" t="str">
        <f>_xlfn.XLOOKUP(tblnventory[[#This Row],[Item]],[1]!tblDescription[Item],[1]!tblDescription[Description])</f>
        <v>Catalyst 9166I AP (W6E, tri-band 4x4, XOR) w/Reg-Z</v>
      </c>
      <c r="C3682" t="str">
        <f>_xlfn.XLOOKUP(tblnventory[[#This Row],[Item]],[1]!tblDescription[Item],[1]!tblDescription[Type])</f>
        <v>WAP</v>
      </c>
      <c r="D3682" t="str">
        <f>_xlfn.XLOOKUP(tblnventory[[#This Row],[Use]],[1]!tblCodes[Use],[1]!tblCodes[Code])</f>
        <v>WiFi</v>
      </c>
      <c r="E3682" s="13" t="s">
        <v>3635</v>
      </c>
      <c r="F3682" s="20">
        <v>44977</v>
      </c>
      <c r="G3682" s="24" t="str">
        <f>IF(ISBLANK(tblnventory[[#This Row],[Installed By]]),"Store","Installed")</f>
        <v>Store</v>
      </c>
      <c r="H3682" t="s">
        <v>8243</v>
      </c>
      <c r="J3682">
        <v>2191007950</v>
      </c>
      <c r="K3682" s="17"/>
      <c r="O3682" t="b">
        <f>IF(tblnventory[[#This Row],[Installed]],LEFT(tblnventory[[#This Row],[Location]],3))</f>
        <v>0</v>
      </c>
      <c r="P3682" t="str">
        <f>_xlfn.XLOOKUP(tblnventory[[#This Row],[Serial Number]],[1]!tblDNACInventory[Floor],[1]!tblDNACInventory[Name],"Not Used")</f>
        <v>Not Used</v>
      </c>
      <c r="T3682" t="b">
        <f>NOT(ISBLANK(tblnventory[[#This Row],[Installed By]]))</f>
        <v>0</v>
      </c>
      <c r="U3682" t="str">
        <f>VLOOKUP(A3682, [1]!tblDescription[#Data], 3, 0)</f>
        <v>Catalyst 9166I AP (W6E, tri-band 4x4, XOR) w/Reg-Z</v>
      </c>
      <c r="V3682" s="22" cm="1">
        <f t="array" ref="V3682">_xlfn.XLOOKUP(1,([1]!tblOrders[Order]=tblnventory[[#This Row],[PO]])*([1]!tblOrders[Description]=tblnventory[[#This Row],[Item]]),[1]!tblOrders[Unit Total],0)</f>
        <v>902.54</v>
      </c>
      <c r="W3682" s="23" cm="1">
        <f t="array" ref="W3682">_xlfn.XLOOKUP(1,([1]!tblOrders[Order]=tblnventory[[#This Row],[PO]])*([1]!tblOrders[Description]=tblnventory[[#This Row],[Item]]),[1]!tblOrders[Licence])</f>
        <v>0</v>
      </c>
      <c r="X3682" t="b" cm="1">
        <f t="array" ref="X3682">NOT(_xlfn.XLOOKUP(tblnventory[[#This Row],[PO]]&amp;tblnventory[[#This Row],[Item]],[1]!tblOrders[Order]&amp;[1]!tblOrders[Description],[1]!tblOrders[Paid Licence],FALSE))</f>
        <v>1</v>
      </c>
      <c r="Y36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83" spans="1:25" ht="15.75" thickBot="1">
      <c r="A3683" s="19" t="s">
        <v>8242</v>
      </c>
      <c r="B3683" t="str">
        <f>_xlfn.XLOOKUP(tblnventory[[#This Row],[Item]],[1]!tblDescription[Item],[1]!tblDescription[Description])</f>
        <v>Catalyst 9166I AP (W6E, tri-band 4x4, XOR) w/Reg-Z</v>
      </c>
      <c r="C3683" t="str">
        <f>_xlfn.XLOOKUP(tblnventory[[#This Row],[Item]],[1]!tblDescription[Item],[1]!tblDescription[Type])</f>
        <v>WAP</v>
      </c>
      <c r="D3683" t="str">
        <f>_xlfn.XLOOKUP(tblnventory[[#This Row],[Use]],[1]!tblCodes[Use],[1]!tblCodes[Code])</f>
        <v>WiFi</v>
      </c>
      <c r="E3683" s="13" t="s">
        <v>3636</v>
      </c>
      <c r="F3683" s="20">
        <v>44977</v>
      </c>
      <c r="G3683" s="24" t="str">
        <f>IF(ISBLANK(tblnventory[[#This Row],[Installed By]]),"Store","Installed")</f>
        <v>Store</v>
      </c>
      <c r="H3683" t="s">
        <v>8243</v>
      </c>
      <c r="J3683">
        <v>2191007950</v>
      </c>
      <c r="K3683" s="17"/>
      <c r="O3683" t="b">
        <f>IF(tblnventory[[#This Row],[Installed]],LEFT(tblnventory[[#This Row],[Location]],3))</f>
        <v>0</v>
      </c>
      <c r="P3683" t="str">
        <f>_xlfn.XLOOKUP(tblnventory[[#This Row],[Serial Number]],[1]!tblDNACInventory[Floor],[1]!tblDNACInventory[Name],"Not Used")</f>
        <v>Not Used</v>
      </c>
      <c r="T3683" t="b">
        <f>NOT(ISBLANK(tblnventory[[#This Row],[Installed By]]))</f>
        <v>0</v>
      </c>
      <c r="U3683" t="str">
        <f>VLOOKUP(A3683, [1]!tblDescription[#Data], 3, 0)</f>
        <v>Catalyst 9166I AP (W6E, tri-band 4x4, XOR) w/Reg-Z</v>
      </c>
      <c r="V3683" s="22" cm="1">
        <f t="array" ref="V3683">_xlfn.XLOOKUP(1,([1]!tblOrders[Order]=tblnventory[[#This Row],[PO]])*([1]!tblOrders[Description]=tblnventory[[#This Row],[Item]]),[1]!tblOrders[Unit Total],0)</f>
        <v>902.54</v>
      </c>
      <c r="W3683" s="23" cm="1">
        <f t="array" ref="W3683">_xlfn.XLOOKUP(1,([1]!tblOrders[Order]=tblnventory[[#This Row],[PO]])*([1]!tblOrders[Description]=tblnventory[[#This Row],[Item]]),[1]!tblOrders[Licence])</f>
        <v>0</v>
      </c>
      <c r="X3683" t="b" cm="1">
        <f t="array" ref="X3683">NOT(_xlfn.XLOOKUP(tblnventory[[#This Row],[PO]]&amp;tblnventory[[#This Row],[Item]],[1]!tblOrders[Order]&amp;[1]!tblOrders[Description],[1]!tblOrders[Paid Licence],FALSE))</f>
        <v>1</v>
      </c>
      <c r="Y36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84" spans="1:25" ht="15.75" thickBot="1">
      <c r="A3684" s="19" t="s">
        <v>8242</v>
      </c>
      <c r="B3684" t="str">
        <f>_xlfn.XLOOKUP(tblnventory[[#This Row],[Item]],[1]!tblDescription[Item],[1]!tblDescription[Description])</f>
        <v>Catalyst 9166I AP (W6E, tri-band 4x4, XOR) w/Reg-Z</v>
      </c>
      <c r="C3684" t="str">
        <f>_xlfn.XLOOKUP(tblnventory[[#This Row],[Item]],[1]!tblDescription[Item],[1]!tblDescription[Type])</f>
        <v>WAP</v>
      </c>
      <c r="D3684" t="str">
        <f>_xlfn.XLOOKUP(tblnventory[[#This Row],[Use]],[1]!tblCodes[Use],[1]!tblCodes[Code])</f>
        <v>WiFi</v>
      </c>
      <c r="E3684" s="13" t="s">
        <v>3637</v>
      </c>
      <c r="F3684" s="20">
        <v>44977</v>
      </c>
      <c r="G3684" s="24" t="str">
        <f>IF(ISBLANK(tblnventory[[#This Row],[Installed By]]),"Store","Installed")</f>
        <v>Store</v>
      </c>
      <c r="H3684" t="s">
        <v>8243</v>
      </c>
      <c r="J3684">
        <v>2191007950</v>
      </c>
      <c r="K3684" s="17"/>
      <c r="O3684" t="b">
        <f>IF(tblnventory[[#This Row],[Installed]],LEFT(tblnventory[[#This Row],[Location]],3))</f>
        <v>0</v>
      </c>
      <c r="P3684" t="str">
        <f>_xlfn.XLOOKUP(tblnventory[[#This Row],[Serial Number]],[1]!tblDNACInventory[Floor],[1]!tblDNACInventory[Name],"Not Used")</f>
        <v>Not Used</v>
      </c>
      <c r="T3684" t="b">
        <f>NOT(ISBLANK(tblnventory[[#This Row],[Installed By]]))</f>
        <v>0</v>
      </c>
      <c r="U3684" t="str">
        <f>VLOOKUP(A3684, [1]!tblDescription[#Data], 3, 0)</f>
        <v>Catalyst 9166I AP (W6E, tri-band 4x4, XOR) w/Reg-Z</v>
      </c>
      <c r="V3684" s="22" cm="1">
        <f t="array" ref="V3684">_xlfn.XLOOKUP(1,([1]!tblOrders[Order]=tblnventory[[#This Row],[PO]])*([1]!tblOrders[Description]=tblnventory[[#This Row],[Item]]),[1]!tblOrders[Unit Total],0)</f>
        <v>902.54</v>
      </c>
      <c r="W3684" s="23" cm="1">
        <f t="array" ref="W3684">_xlfn.XLOOKUP(1,([1]!tblOrders[Order]=tblnventory[[#This Row],[PO]])*([1]!tblOrders[Description]=tblnventory[[#This Row],[Item]]),[1]!tblOrders[Licence])</f>
        <v>0</v>
      </c>
      <c r="X3684" t="b" cm="1">
        <f t="array" ref="X3684">NOT(_xlfn.XLOOKUP(tblnventory[[#This Row],[PO]]&amp;tblnventory[[#This Row],[Item]],[1]!tblOrders[Order]&amp;[1]!tblOrders[Description],[1]!tblOrders[Paid Licence],FALSE))</f>
        <v>1</v>
      </c>
      <c r="Y36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85" spans="1:25" ht="15.75" thickBot="1">
      <c r="A3685" s="19" t="s">
        <v>8242</v>
      </c>
      <c r="B3685" t="str">
        <f>_xlfn.XLOOKUP(tblnventory[[#This Row],[Item]],[1]!tblDescription[Item],[1]!tblDescription[Description])</f>
        <v>Catalyst 9166I AP (W6E, tri-band 4x4, XOR) w/Reg-Z</v>
      </c>
      <c r="C3685" t="str">
        <f>_xlfn.XLOOKUP(tblnventory[[#This Row],[Item]],[1]!tblDescription[Item],[1]!tblDescription[Type])</f>
        <v>WAP</v>
      </c>
      <c r="D3685" t="str">
        <f>_xlfn.XLOOKUP(tblnventory[[#This Row],[Use]],[1]!tblCodes[Use],[1]!tblCodes[Code])</f>
        <v>WiFi</v>
      </c>
      <c r="E3685" s="13" t="s">
        <v>3638</v>
      </c>
      <c r="F3685" s="20">
        <v>44977</v>
      </c>
      <c r="G3685" s="24" t="str">
        <f>IF(ISBLANK(tblnventory[[#This Row],[Installed By]]),"Store","Installed")</f>
        <v>Store</v>
      </c>
      <c r="H3685" t="s">
        <v>8243</v>
      </c>
      <c r="J3685">
        <v>2191007950</v>
      </c>
      <c r="K3685" s="17"/>
      <c r="O3685" t="b">
        <f>IF(tblnventory[[#This Row],[Installed]],LEFT(tblnventory[[#This Row],[Location]],3))</f>
        <v>0</v>
      </c>
      <c r="P3685" t="str">
        <f>_xlfn.XLOOKUP(tblnventory[[#This Row],[Serial Number]],[1]!tblDNACInventory[Floor],[1]!tblDNACInventory[Name],"Not Used")</f>
        <v>Not Used</v>
      </c>
      <c r="T3685" t="b">
        <f>NOT(ISBLANK(tblnventory[[#This Row],[Installed By]]))</f>
        <v>0</v>
      </c>
      <c r="U3685" t="str">
        <f>VLOOKUP(A3685, [1]!tblDescription[#Data], 3, 0)</f>
        <v>Catalyst 9166I AP (W6E, tri-band 4x4, XOR) w/Reg-Z</v>
      </c>
      <c r="V3685" s="22" cm="1">
        <f t="array" ref="V3685">_xlfn.XLOOKUP(1,([1]!tblOrders[Order]=tblnventory[[#This Row],[PO]])*([1]!tblOrders[Description]=tblnventory[[#This Row],[Item]]),[1]!tblOrders[Unit Total],0)</f>
        <v>902.54</v>
      </c>
      <c r="W3685" s="23" cm="1">
        <f t="array" ref="W3685">_xlfn.XLOOKUP(1,([1]!tblOrders[Order]=tblnventory[[#This Row],[PO]])*([1]!tblOrders[Description]=tblnventory[[#This Row],[Item]]),[1]!tblOrders[Licence])</f>
        <v>0</v>
      </c>
      <c r="X3685" t="b" cm="1">
        <f t="array" ref="X3685">NOT(_xlfn.XLOOKUP(tblnventory[[#This Row],[PO]]&amp;tblnventory[[#This Row],[Item]],[1]!tblOrders[Order]&amp;[1]!tblOrders[Description],[1]!tblOrders[Paid Licence],FALSE))</f>
        <v>1</v>
      </c>
      <c r="Y36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86" spans="1:25" ht="15.75" thickBot="1">
      <c r="A3686" s="19" t="s">
        <v>8242</v>
      </c>
      <c r="B3686" t="str">
        <f>_xlfn.XLOOKUP(tblnventory[[#This Row],[Item]],[1]!tblDescription[Item],[1]!tblDescription[Description])</f>
        <v>Catalyst 9166I AP (W6E, tri-band 4x4, XOR) w/Reg-Z</v>
      </c>
      <c r="C3686" t="str">
        <f>_xlfn.XLOOKUP(tblnventory[[#This Row],[Item]],[1]!tblDescription[Item],[1]!tblDescription[Type])</f>
        <v>WAP</v>
      </c>
      <c r="D3686" t="str">
        <f>_xlfn.XLOOKUP(tblnventory[[#This Row],[Use]],[1]!tblCodes[Use],[1]!tblCodes[Code])</f>
        <v>WiFi</v>
      </c>
      <c r="E3686" s="13" t="s">
        <v>3639</v>
      </c>
      <c r="F3686" s="20">
        <v>44977</v>
      </c>
      <c r="G3686" s="24" t="str">
        <f>IF(ISBLANK(tblnventory[[#This Row],[Installed By]]),"Store","Installed")</f>
        <v>Store</v>
      </c>
      <c r="H3686" t="s">
        <v>8243</v>
      </c>
      <c r="J3686">
        <v>2191007950</v>
      </c>
      <c r="K3686" s="17"/>
      <c r="O3686" t="b">
        <f>IF(tblnventory[[#This Row],[Installed]],LEFT(tblnventory[[#This Row],[Location]],3))</f>
        <v>0</v>
      </c>
      <c r="P3686" t="str">
        <f>_xlfn.XLOOKUP(tblnventory[[#This Row],[Serial Number]],[1]!tblDNACInventory[Floor],[1]!tblDNACInventory[Name],"Not Used")</f>
        <v>Not Used</v>
      </c>
      <c r="T3686" t="b">
        <f>NOT(ISBLANK(tblnventory[[#This Row],[Installed By]]))</f>
        <v>0</v>
      </c>
      <c r="U3686" t="str">
        <f>VLOOKUP(A3686, [1]!tblDescription[#Data], 3, 0)</f>
        <v>Catalyst 9166I AP (W6E, tri-band 4x4, XOR) w/Reg-Z</v>
      </c>
      <c r="V3686" s="22" cm="1">
        <f t="array" ref="V3686">_xlfn.XLOOKUP(1,([1]!tblOrders[Order]=tblnventory[[#This Row],[PO]])*([1]!tblOrders[Description]=tblnventory[[#This Row],[Item]]),[1]!tblOrders[Unit Total],0)</f>
        <v>902.54</v>
      </c>
      <c r="W3686" s="23" cm="1">
        <f t="array" ref="W3686">_xlfn.XLOOKUP(1,([1]!tblOrders[Order]=tblnventory[[#This Row],[PO]])*([1]!tblOrders[Description]=tblnventory[[#This Row],[Item]]),[1]!tblOrders[Licence])</f>
        <v>0</v>
      </c>
      <c r="X3686" t="b" cm="1">
        <f t="array" ref="X3686">NOT(_xlfn.XLOOKUP(tblnventory[[#This Row],[PO]]&amp;tblnventory[[#This Row],[Item]],[1]!tblOrders[Order]&amp;[1]!tblOrders[Description],[1]!tblOrders[Paid Licence],FALSE))</f>
        <v>1</v>
      </c>
      <c r="Y36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87" spans="1:25" ht="15.75" thickBot="1">
      <c r="A3687" s="19" t="s">
        <v>8242</v>
      </c>
      <c r="B3687" t="str">
        <f>_xlfn.XLOOKUP(tblnventory[[#This Row],[Item]],[1]!tblDescription[Item],[1]!tblDescription[Description])</f>
        <v>Catalyst 9166I AP (W6E, tri-band 4x4, XOR) w/Reg-Z</v>
      </c>
      <c r="C3687" t="str">
        <f>_xlfn.XLOOKUP(tblnventory[[#This Row],[Item]],[1]!tblDescription[Item],[1]!tblDescription[Type])</f>
        <v>WAP</v>
      </c>
      <c r="D3687" t="str">
        <f>_xlfn.XLOOKUP(tblnventory[[#This Row],[Use]],[1]!tblCodes[Use],[1]!tblCodes[Code])</f>
        <v>WiFi</v>
      </c>
      <c r="E3687" s="13" t="s">
        <v>3640</v>
      </c>
      <c r="F3687" s="20">
        <v>44977</v>
      </c>
      <c r="G3687" s="24" t="str">
        <f>IF(ISBLANK(tblnventory[[#This Row],[Installed By]]),"Store","Installed")</f>
        <v>Store</v>
      </c>
      <c r="H3687" t="s">
        <v>8243</v>
      </c>
      <c r="J3687">
        <v>2191007950</v>
      </c>
      <c r="K3687" s="17"/>
      <c r="O3687" t="b">
        <f>IF(tblnventory[[#This Row],[Installed]],LEFT(tblnventory[[#This Row],[Location]],3))</f>
        <v>0</v>
      </c>
      <c r="P3687" t="str">
        <f>_xlfn.XLOOKUP(tblnventory[[#This Row],[Serial Number]],[1]!tblDNACInventory[Floor],[1]!tblDNACInventory[Name],"Not Used")</f>
        <v>Not Used</v>
      </c>
      <c r="T3687" t="b">
        <f>NOT(ISBLANK(tblnventory[[#This Row],[Installed By]]))</f>
        <v>0</v>
      </c>
      <c r="U3687" t="str">
        <f>VLOOKUP(A3687, [1]!tblDescription[#Data], 3, 0)</f>
        <v>Catalyst 9166I AP (W6E, tri-band 4x4, XOR) w/Reg-Z</v>
      </c>
      <c r="V3687" s="22" cm="1">
        <f t="array" ref="V3687">_xlfn.XLOOKUP(1,([1]!tblOrders[Order]=tblnventory[[#This Row],[PO]])*([1]!tblOrders[Description]=tblnventory[[#This Row],[Item]]),[1]!tblOrders[Unit Total],0)</f>
        <v>902.54</v>
      </c>
      <c r="W3687" s="23" cm="1">
        <f t="array" ref="W3687">_xlfn.XLOOKUP(1,([1]!tblOrders[Order]=tblnventory[[#This Row],[PO]])*([1]!tblOrders[Description]=tblnventory[[#This Row],[Item]]),[1]!tblOrders[Licence])</f>
        <v>0</v>
      </c>
      <c r="X3687" t="b" cm="1">
        <f t="array" ref="X3687">NOT(_xlfn.XLOOKUP(tblnventory[[#This Row],[PO]]&amp;tblnventory[[#This Row],[Item]],[1]!tblOrders[Order]&amp;[1]!tblOrders[Description],[1]!tblOrders[Paid Licence],FALSE))</f>
        <v>1</v>
      </c>
      <c r="Y36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88" spans="1:25" ht="15.75" thickBot="1">
      <c r="A3688" s="19" t="s">
        <v>8242</v>
      </c>
      <c r="B3688" t="str">
        <f>_xlfn.XLOOKUP(tblnventory[[#This Row],[Item]],[1]!tblDescription[Item],[1]!tblDescription[Description])</f>
        <v>Catalyst 9166I AP (W6E, tri-band 4x4, XOR) w/Reg-Z</v>
      </c>
      <c r="C3688" t="str">
        <f>_xlfn.XLOOKUP(tblnventory[[#This Row],[Item]],[1]!tblDescription[Item],[1]!tblDescription[Type])</f>
        <v>WAP</v>
      </c>
      <c r="D3688" t="str">
        <f>_xlfn.XLOOKUP(tblnventory[[#This Row],[Use]],[1]!tblCodes[Use],[1]!tblCodes[Code])</f>
        <v>WiFi</v>
      </c>
      <c r="E3688" s="13" t="s">
        <v>3641</v>
      </c>
      <c r="F3688" s="20">
        <v>44977</v>
      </c>
      <c r="G3688" s="24" t="str">
        <f>IF(ISBLANK(tblnventory[[#This Row],[Installed By]]),"Store","Installed")</f>
        <v>Store</v>
      </c>
      <c r="H3688" t="s">
        <v>8243</v>
      </c>
      <c r="J3688">
        <v>2191007950</v>
      </c>
      <c r="K3688" s="17"/>
      <c r="O3688" t="b">
        <f>IF(tblnventory[[#This Row],[Installed]],LEFT(tblnventory[[#This Row],[Location]],3))</f>
        <v>0</v>
      </c>
      <c r="P3688" t="str">
        <f>_xlfn.XLOOKUP(tblnventory[[#This Row],[Serial Number]],[1]!tblDNACInventory[Floor],[1]!tblDNACInventory[Name],"Not Used")</f>
        <v>Not Used</v>
      </c>
      <c r="T3688" t="b">
        <f>NOT(ISBLANK(tblnventory[[#This Row],[Installed By]]))</f>
        <v>0</v>
      </c>
      <c r="U3688" t="str">
        <f>VLOOKUP(A3688, [1]!tblDescription[#Data], 3, 0)</f>
        <v>Catalyst 9166I AP (W6E, tri-band 4x4, XOR) w/Reg-Z</v>
      </c>
      <c r="V3688" s="22" cm="1">
        <f t="array" ref="V3688">_xlfn.XLOOKUP(1,([1]!tblOrders[Order]=tblnventory[[#This Row],[PO]])*([1]!tblOrders[Description]=tblnventory[[#This Row],[Item]]),[1]!tblOrders[Unit Total],0)</f>
        <v>902.54</v>
      </c>
      <c r="W3688" s="23" cm="1">
        <f t="array" ref="W3688">_xlfn.XLOOKUP(1,([1]!tblOrders[Order]=tblnventory[[#This Row],[PO]])*([1]!tblOrders[Description]=tblnventory[[#This Row],[Item]]),[1]!tblOrders[Licence])</f>
        <v>0</v>
      </c>
      <c r="X3688" t="b" cm="1">
        <f t="array" ref="X3688">NOT(_xlfn.XLOOKUP(tblnventory[[#This Row],[PO]]&amp;tblnventory[[#This Row],[Item]],[1]!tblOrders[Order]&amp;[1]!tblOrders[Description],[1]!tblOrders[Paid Licence],FALSE))</f>
        <v>1</v>
      </c>
      <c r="Y36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89" spans="1:25" ht="15.75" thickBot="1">
      <c r="A3689" s="19" t="s">
        <v>8242</v>
      </c>
      <c r="B3689" t="str">
        <f>_xlfn.XLOOKUP(tblnventory[[#This Row],[Item]],[1]!tblDescription[Item],[1]!tblDescription[Description])</f>
        <v>Catalyst 9166I AP (W6E, tri-band 4x4, XOR) w/Reg-Z</v>
      </c>
      <c r="C3689" t="str">
        <f>_xlfn.XLOOKUP(tblnventory[[#This Row],[Item]],[1]!tblDescription[Item],[1]!tblDescription[Type])</f>
        <v>WAP</v>
      </c>
      <c r="D3689" t="str">
        <f>_xlfn.XLOOKUP(tblnventory[[#This Row],[Use]],[1]!tblCodes[Use],[1]!tblCodes[Code])</f>
        <v>WiFi</v>
      </c>
      <c r="E3689" s="13" t="s">
        <v>3642</v>
      </c>
      <c r="F3689" s="20">
        <v>44977</v>
      </c>
      <c r="G3689" s="24" t="str">
        <f>IF(ISBLANK(tblnventory[[#This Row],[Installed By]]),"Store","Installed")</f>
        <v>Store</v>
      </c>
      <c r="H3689" t="s">
        <v>8243</v>
      </c>
      <c r="J3689">
        <v>2191007950</v>
      </c>
      <c r="K3689" s="17"/>
      <c r="O3689" t="b">
        <f>IF(tblnventory[[#This Row],[Installed]],LEFT(tblnventory[[#This Row],[Location]],3))</f>
        <v>0</v>
      </c>
      <c r="P3689" t="str">
        <f>_xlfn.XLOOKUP(tblnventory[[#This Row],[Serial Number]],[1]!tblDNACInventory[Floor],[1]!tblDNACInventory[Name],"Not Used")</f>
        <v>Not Used</v>
      </c>
      <c r="T3689" t="b">
        <f>NOT(ISBLANK(tblnventory[[#This Row],[Installed By]]))</f>
        <v>0</v>
      </c>
      <c r="U3689" t="str">
        <f>VLOOKUP(A3689, [1]!tblDescription[#Data], 3, 0)</f>
        <v>Catalyst 9166I AP (W6E, tri-band 4x4, XOR) w/Reg-Z</v>
      </c>
      <c r="V3689" s="22" cm="1">
        <f t="array" ref="V3689">_xlfn.XLOOKUP(1,([1]!tblOrders[Order]=tblnventory[[#This Row],[PO]])*([1]!tblOrders[Description]=tblnventory[[#This Row],[Item]]),[1]!tblOrders[Unit Total],0)</f>
        <v>902.54</v>
      </c>
      <c r="W3689" s="23" cm="1">
        <f t="array" ref="W3689">_xlfn.XLOOKUP(1,([1]!tblOrders[Order]=tblnventory[[#This Row],[PO]])*([1]!tblOrders[Description]=tblnventory[[#This Row],[Item]]),[1]!tblOrders[Licence])</f>
        <v>0</v>
      </c>
      <c r="X3689" t="b" cm="1">
        <f t="array" ref="X3689">NOT(_xlfn.XLOOKUP(tblnventory[[#This Row],[PO]]&amp;tblnventory[[#This Row],[Item]],[1]!tblOrders[Order]&amp;[1]!tblOrders[Description],[1]!tblOrders[Paid Licence],FALSE))</f>
        <v>1</v>
      </c>
      <c r="Y36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90" spans="1:25" ht="15.75" thickBot="1">
      <c r="A3690" s="19" t="s">
        <v>8242</v>
      </c>
      <c r="B3690" t="str">
        <f>_xlfn.XLOOKUP(tblnventory[[#This Row],[Item]],[1]!tblDescription[Item],[1]!tblDescription[Description])</f>
        <v>Catalyst 9166I AP (W6E, tri-band 4x4, XOR) w/Reg-Z</v>
      </c>
      <c r="C3690" t="str">
        <f>_xlfn.XLOOKUP(tblnventory[[#This Row],[Item]],[1]!tblDescription[Item],[1]!tblDescription[Type])</f>
        <v>WAP</v>
      </c>
      <c r="D3690" t="str">
        <f>_xlfn.XLOOKUP(tblnventory[[#This Row],[Use]],[1]!tblCodes[Use],[1]!tblCodes[Code])</f>
        <v>WiFi</v>
      </c>
      <c r="E3690" s="13" t="s">
        <v>3643</v>
      </c>
      <c r="F3690" s="20">
        <v>44977</v>
      </c>
      <c r="G3690" s="24" t="str">
        <f>IF(ISBLANK(tblnventory[[#This Row],[Installed By]]),"Store","Installed")</f>
        <v>Store</v>
      </c>
      <c r="H3690" t="s">
        <v>8243</v>
      </c>
      <c r="J3690">
        <v>2191007950</v>
      </c>
      <c r="K3690" s="17"/>
      <c r="O3690" t="b">
        <f>IF(tblnventory[[#This Row],[Installed]],LEFT(tblnventory[[#This Row],[Location]],3))</f>
        <v>0</v>
      </c>
      <c r="P3690" t="str">
        <f>_xlfn.XLOOKUP(tblnventory[[#This Row],[Serial Number]],[1]!tblDNACInventory[Floor],[1]!tblDNACInventory[Name],"Not Used")</f>
        <v>Not Used</v>
      </c>
      <c r="T3690" t="b">
        <f>NOT(ISBLANK(tblnventory[[#This Row],[Installed By]]))</f>
        <v>0</v>
      </c>
      <c r="U3690" t="str">
        <f>VLOOKUP(A3690, [1]!tblDescription[#Data], 3, 0)</f>
        <v>Catalyst 9166I AP (W6E, tri-band 4x4, XOR) w/Reg-Z</v>
      </c>
      <c r="V3690" s="22" cm="1">
        <f t="array" ref="V3690">_xlfn.XLOOKUP(1,([1]!tblOrders[Order]=tblnventory[[#This Row],[PO]])*([1]!tblOrders[Description]=tblnventory[[#This Row],[Item]]),[1]!tblOrders[Unit Total],0)</f>
        <v>902.54</v>
      </c>
      <c r="W3690" s="23" cm="1">
        <f t="array" ref="W3690">_xlfn.XLOOKUP(1,([1]!tblOrders[Order]=tblnventory[[#This Row],[PO]])*([1]!tblOrders[Description]=tblnventory[[#This Row],[Item]]),[1]!tblOrders[Licence])</f>
        <v>0</v>
      </c>
      <c r="X3690" t="b" cm="1">
        <f t="array" ref="X3690">NOT(_xlfn.XLOOKUP(tblnventory[[#This Row],[PO]]&amp;tblnventory[[#This Row],[Item]],[1]!tblOrders[Order]&amp;[1]!tblOrders[Description],[1]!tblOrders[Paid Licence],FALSE))</f>
        <v>1</v>
      </c>
      <c r="Y36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91" spans="1:25" ht="15.75" thickBot="1">
      <c r="A3691" s="19" t="s">
        <v>8242</v>
      </c>
      <c r="B3691" t="str">
        <f>_xlfn.XLOOKUP(tblnventory[[#This Row],[Item]],[1]!tblDescription[Item],[1]!tblDescription[Description])</f>
        <v>Catalyst 9166I AP (W6E, tri-band 4x4, XOR) w/Reg-Z</v>
      </c>
      <c r="C3691" t="str">
        <f>_xlfn.XLOOKUP(tblnventory[[#This Row],[Item]],[1]!tblDescription[Item],[1]!tblDescription[Type])</f>
        <v>WAP</v>
      </c>
      <c r="D3691" t="str">
        <f>_xlfn.XLOOKUP(tblnventory[[#This Row],[Use]],[1]!tblCodes[Use],[1]!tblCodes[Code])</f>
        <v>WiFi</v>
      </c>
      <c r="E3691" s="13" t="s">
        <v>3644</v>
      </c>
      <c r="F3691" s="20">
        <v>44977</v>
      </c>
      <c r="G3691" s="24" t="str">
        <f>IF(ISBLANK(tblnventory[[#This Row],[Installed By]]),"Store","Installed")</f>
        <v>Store</v>
      </c>
      <c r="H3691" t="s">
        <v>8243</v>
      </c>
      <c r="J3691">
        <v>2191007950</v>
      </c>
      <c r="K3691" s="17"/>
      <c r="O3691" t="b">
        <f>IF(tblnventory[[#This Row],[Installed]],LEFT(tblnventory[[#This Row],[Location]],3))</f>
        <v>0</v>
      </c>
      <c r="P3691" t="str">
        <f>_xlfn.XLOOKUP(tblnventory[[#This Row],[Serial Number]],[1]!tblDNACInventory[Floor],[1]!tblDNACInventory[Name],"Not Used")</f>
        <v>Not Used</v>
      </c>
      <c r="T3691" t="b">
        <f>NOT(ISBLANK(tblnventory[[#This Row],[Installed By]]))</f>
        <v>0</v>
      </c>
      <c r="U3691" t="str">
        <f>VLOOKUP(A3691, [1]!tblDescription[#Data], 3, 0)</f>
        <v>Catalyst 9166I AP (W6E, tri-band 4x4, XOR) w/Reg-Z</v>
      </c>
      <c r="V3691" s="22" cm="1">
        <f t="array" ref="V3691">_xlfn.XLOOKUP(1,([1]!tblOrders[Order]=tblnventory[[#This Row],[PO]])*([1]!tblOrders[Description]=tblnventory[[#This Row],[Item]]),[1]!tblOrders[Unit Total],0)</f>
        <v>902.54</v>
      </c>
      <c r="W3691" s="23" cm="1">
        <f t="array" ref="W3691">_xlfn.XLOOKUP(1,([1]!tblOrders[Order]=tblnventory[[#This Row],[PO]])*([1]!tblOrders[Description]=tblnventory[[#This Row],[Item]]),[1]!tblOrders[Licence])</f>
        <v>0</v>
      </c>
      <c r="X3691" t="b" cm="1">
        <f t="array" ref="X3691">NOT(_xlfn.XLOOKUP(tblnventory[[#This Row],[PO]]&amp;tblnventory[[#This Row],[Item]],[1]!tblOrders[Order]&amp;[1]!tblOrders[Description],[1]!tblOrders[Paid Licence],FALSE))</f>
        <v>1</v>
      </c>
      <c r="Y36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92" spans="1:25" ht="15.75" thickBot="1">
      <c r="A3692" s="19" t="s">
        <v>8242</v>
      </c>
      <c r="B3692" t="str">
        <f>_xlfn.XLOOKUP(tblnventory[[#This Row],[Item]],[1]!tblDescription[Item],[1]!tblDescription[Description])</f>
        <v>Catalyst 9166I AP (W6E, tri-band 4x4, XOR) w/Reg-Z</v>
      </c>
      <c r="C3692" t="str">
        <f>_xlfn.XLOOKUP(tblnventory[[#This Row],[Item]],[1]!tblDescription[Item],[1]!tblDescription[Type])</f>
        <v>WAP</v>
      </c>
      <c r="D3692" t="str">
        <f>_xlfn.XLOOKUP(tblnventory[[#This Row],[Use]],[1]!tblCodes[Use],[1]!tblCodes[Code])</f>
        <v>WiFi</v>
      </c>
      <c r="E3692" s="13" t="s">
        <v>3645</v>
      </c>
      <c r="F3692" s="20">
        <v>44977</v>
      </c>
      <c r="G3692" s="24" t="str">
        <f>IF(ISBLANK(tblnventory[[#This Row],[Installed By]]),"Store","Installed")</f>
        <v>Store</v>
      </c>
      <c r="H3692" t="s">
        <v>8243</v>
      </c>
      <c r="J3692">
        <v>2191007950</v>
      </c>
      <c r="K3692" s="17"/>
      <c r="O3692" t="b">
        <f>IF(tblnventory[[#This Row],[Installed]],LEFT(tblnventory[[#This Row],[Location]],3))</f>
        <v>0</v>
      </c>
      <c r="P3692" t="str">
        <f>_xlfn.XLOOKUP(tblnventory[[#This Row],[Serial Number]],[1]!tblDNACInventory[Floor],[1]!tblDNACInventory[Name],"Not Used")</f>
        <v>Not Used</v>
      </c>
      <c r="T3692" t="b">
        <f>NOT(ISBLANK(tblnventory[[#This Row],[Installed By]]))</f>
        <v>0</v>
      </c>
      <c r="U3692" t="str">
        <f>VLOOKUP(A3692, [1]!tblDescription[#Data], 3, 0)</f>
        <v>Catalyst 9166I AP (W6E, tri-band 4x4, XOR) w/Reg-Z</v>
      </c>
      <c r="V3692" s="22" cm="1">
        <f t="array" ref="V3692">_xlfn.XLOOKUP(1,([1]!tblOrders[Order]=tblnventory[[#This Row],[PO]])*([1]!tblOrders[Description]=tblnventory[[#This Row],[Item]]),[1]!tblOrders[Unit Total],0)</f>
        <v>902.54</v>
      </c>
      <c r="W3692" s="23" cm="1">
        <f t="array" ref="W3692">_xlfn.XLOOKUP(1,([1]!tblOrders[Order]=tblnventory[[#This Row],[PO]])*([1]!tblOrders[Description]=tblnventory[[#This Row],[Item]]),[1]!tblOrders[Licence])</f>
        <v>0</v>
      </c>
      <c r="X3692" t="b" cm="1">
        <f t="array" ref="X3692">NOT(_xlfn.XLOOKUP(tblnventory[[#This Row],[PO]]&amp;tblnventory[[#This Row],[Item]],[1]!tblOrders[Order]&amp;[1]!tblOrders[Description],[1]!tblOrders[Paid Licence],FALSE))</f>
        <v>1</v>
      </c>
      <c r="Y36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93" spans="1:25" ht="15.75" thickBot="1">
      <c r="A3693" s="19" t="s">
        <v>8242</v>
      </c>
      <c r="B3693" t="str">
        <f>_xlfn.XLOOKUP(tblnventory[[#This Row],[Item]],[1]!tblDescription[Item],[1]!tblDescription[Description])</f>
        <v>Catalyst 9166I AP (W6E, tri-band 4x4, XOR) w/Reg-Z</v>
      </c>
      <c r="C3693" t="str">
        <f>_xlfn.XLOOKUP(tblnventory[[#This Row],[Item]],[1]!tblDescription[Item],[1]!tblDescription[Type])</f>
        <v>WAP</v>
      </c>
      <c r="D3693" t="str">
        <f>_xlfn.XLOOKUP(tblnventory[[#This Row],[Use]],[1]!tblCodes[Use],[1]!tblCodes[Code])</f>
        <v>WiFi</v>
      </c>
      <c r="E3693" s="13" t="s">
        <v>3646</v>
      </c>
      <c r="F3693" s="20">
        <v>44977</v>
      </c>
      <c r="G3693" s="24" t="str">
        <f>IF(ISBLANK(tblnventory[[#This Row],[Installed By]]),"Store","Installed")</f>
        <v>Store</v>
      </c>
      <c r="H3693" t="s">
        <v>8243</v>
      </c>
      <c r="J3693">
        <v>2191007950</v>
      </c>
      <c r="K3693" s="17"/>
      <c r="O3693" t="b">
        <f>IF(tblnventory[[#This Row],[Installed]],LEFT(tblnventory[[#This Row],[Location]],3))</f>
        <v>0</v>
      </c>
      <c r="P3693" t="str">
        <f>_xlfn.XLOOKUP(tblnventory[[#This Row],[Serial Number]],[1]!tblDNACInventory[Floor],[1]!tblDNACInventory[Name],"Not Used")</f>
        <v>Not Used</v>
      </c>
      <c r="T3693" t="b">
        <f>NOT(ISBLANK(tblnventory[[#This Row],[Installed By]]))</f>
        <v>0</v>
      </c>
      <c r="U3693" t="str">
        <f>VLOOKUP(A3693, [1]!tblDescription[#Data], 3, 0)</f>
        <v>Catalyst 9166I AP (W6E, tri-band 4x4, XOR) w/Reg-Z</v>
      </c>
      <c r="V3693" s="22" cm="1">
        <f t="array" ref="V3693">_xlfn.XLOOKUP(1,([1]!tblOrders[Order]=tblnventory[[#This Row],[PO]])*([1]!tblOrders[Description]=tblnventory[[#This Row],[Item]]),[1]!tblOrders[Unit Total],0)</f>
        <v>902.54</v>
      </c>
      <c r="W3693" s="23" cm="1">
        <f t="array" ref="W3693">_xlfn.XLOOKUP(1,([1]!tblOrders[Order]=tblnventory[[#This Row],[PO]])*([1]!tblOrders[Description]=tblnventory[[#This Row],[Item]]),[1]!tblOrders[Licence])</f>
        <v>0</v>
      </c>
      <c r="X3693" t="b" cm="1">
        <f t="array" ref="X3693">NOT(_xlfn.XLOOKUP(tblnventory[[#This Row],[PO]]&amp;tblnventory[[#This Row],[Item]],[1]!tblOrders[Order]&amp;[1]!tblOrders[Description],[1]!tblOrders[Paid Licence],FALSE))</f>
        <v>1</v>
      </c>
      <c r="Y36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94" spans="1:25" ht="15.75" thickBot="1">
      <c r="A3694" s="19" t="s">
        <v>8242</v>
      </c>
      <c r="B3694" t="str">
        <f>_xlfn.XLOOKUP(tblnventory[[#This Row],[Item]],[1]!tblDescription[Item],[1]!tblDescription[Description])</f>
        <v>Catalyst 9166I AP (W6E, tri-band 4x4, XOR) w/Reg-Z</v>
      </c>
      <c r="C3694" t="str">
        <f>_xlfn.XLOOKUP(tblnventory[[#This Row],[Item]],[1]!tblDescription[Item],[1]!tblDescription[Type])</f>
        <v>WAP</v>
      </c>
      <c r="D3694" t="str">
        <f>_xlfn.XLOOKUP(tblnventory[[#This Row],[Use]],[1]!tblCodes[Use],[1]!tblCodes[Code])</f>
        <v>WiFi</v>
      </c>
      <c r="E3694" s="13" t="s">
        <v>3647</v>
      </c>
      <c r="F3694" s="20">
        <v>44977</v>
      </c>
      <c r="G3694" s="24" t="str">
        <f>IF(ISBLANK(tblnventory[[#This Row],[Installed By]]),"Store","Installed")</f>
        <v>Store</v>
      </c>
      <c r="H3694" t="s">
        <v>8243</v>
      </c>
      <c r="J3694">
        <v>2191007950</v>
      </c>
      <c r="K3694" s="17"/>
      <c r="O3694" t="b">
        <f>IF(tblnventory[[#This Row],[Installed]],LEFT(tblnventory[[#This Row],[Location]],3))</f>
        <v>0</v>
      </c>
      <c r="P3694" t="str">
        <f>_xlfn.XLOOKUP(tblnventory[[#This Row],[Serial Number]],[1]!tblDNACInventory[Floor],[1]!tblDNACInventory[Name],"Not Used")</f>
        <v>Not Used</v>
      </c>
      <c r="T3694" t="b">
        <f>NOT(ISBLANK(tblnventory[[#This Row],[Installed By]]))</f>
        <v>0</v>
      </c>
      <c r="U3694" t="str">
        <f>VLOOKUP(A3694, [1]!tblDescription[#Data], 3, 0)</f>
        <v>Catalyst 9166I AP (W6E, tri-band 4x4, XOR) w/Reg-Z</v>
      </c>
      <c r="V3694" s="22" cm="1">
        <f t="array" ref="V3694">_xlfn.XLOOKUP(1,([1]!tblOrders[Order]=tblnventory[[#This Row],[PO]])*([1]!tblOrders[Description]=tblnventory[[#This Row],[Item]]),[1]!tblOrders[Unit Total],0)</f>
        <v>902.54</v>
      </c>
      <c r="W3694" s="23" cm="1">
        <f t="array" ref="W3694">_xlfn.XLOOKUP(1,([1]!tblOrders[Order]=tblnventory[[#This Row],[PO]])*([1]!tblOrders[Description]=tblnventory[[#This Row],[Item]]),[1]!tblOrders[Licence])</f>
        <v>0</v>
      </c>
      <c r="X3694" t="b" cm="1">
        <f t="array" ref="X3694">NOT(_xlfn.XLOOKUP(tblnventory[[#This Row],[PO]]&amp;tblnventory[[#This Row],[Item]],[1]!tblOrders[Order]&amp;[1]!tblOrders[Description],[1]!tblOrders[Paid Licence],FALSE))</f>
        <v>1</v>
      </c>
      <c r="Y36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95" spans="1:25" ht="15.75" thickBot="1">
      <c r="A3695" s="19" t="s">
        <v>8242</v>
      </c>
      <c r="B3695" t="str">
        <f>_xlfn.XLOOKUP(tblnventory[[#This Row],[Item]],[1]!tblDescription[Item],[1]!tblDescription[Description])</f>
        <v>Catalyst 9166I AP (W6E, tri-band 4x4, XOR) w/Reg-Z</v>
      </c>
      <c r="C3695" t="str">
        <f>_xlfn.XLOOKUP(tblnventory[[#This Row],[Item]],[1]!tblDescription[Item],[1]!tblDescription[Type])</f>
        <v>WAP</v>
      </c>
      <c r="D3695" t="str">
        <f>_xlfn.XLOOKUP(tblnventory[[#This Row],[Use]],[1]!tblCodes[Use],[1]!tblCodes[Code])</f>
        <v>WiFi</v>
      </c>
      <c r="E3695" s="13" t="s">
        <v>3648</v>
      </c>
      <c r="F3695" s="20">
        <v>44977</v>
      </c>
      <c r="G3695" s="24" t="str">
        <f>IF(ISBLANK(tblnventory[[#This Row],[Installed By]]),"Store","Installed")</f>
        <v>Store</v>
      </c>
      <c r="H3695" t="s">
        <v>8243</v>
      </c>
      <c r="J3695">
        <v>2191007950</v>
      </c>
      <c r="K3695" s="17"/>
      <c r="O3695" t="b">
        <f>IF(tblnventory[[#This Row],[Installed]],LEFT(tblnventory[[#This Row],[Location]],3))</f>
        <v>0</v>
      </c>
      <c r="P3695" t="str">
        <f>_xlfn.XLOOKUP(tblnventory[[#This Row],[Serial Number]],[1]!tblDNACInventory[Floor],[1]!tblDNACInventory[Name],"Not Used")</f>
        <v>Not Used</v>
      </c>
      <c r="T3695" t="b">
        <f>NOT(ISBLANK(tblnventory[[#This Row],[Installed By]]))</f>
        <v>0</v>
      </c>
      <c r="U3695" t="str">
        <f>VLOOKUP(A3695, [1]!tblDescription[#Data], 3, 0)</f>
        <v>Catalyst 9166I AP (W6E, tri-band 4x4, XOR) w/Reg-Z</v>
      </c>
      <c r="V3695" s="22" cm="1">
        <f t="array" ref="V3695">_xlfn.XLOOKUP(1,([1]!tblOrders[Order]=tblnventory[[#This Row],[PO]])*([1]!tblOrders[Description]=tblnventory[[#This Row],[Item]]),[1]!tblOrders[Unit Total],0)</f>
        <v>902.54</v>
      </c>
      <c r="W3695" s="23" cm="1">
        <f t="array" ref="W3695">_xlfn.XLOOKUP(1,([1]!tblOrders[Order]=tblnventory[[#This Row],[PO]])*([1]!tblOrders[Description]=tblnventory[[#This Row],[Item]]),[1]!tblOrders[Licence])</f>
        <v>0</v>
      </c>
      <c r="X3695" t="b" cm="1">
        <f t="array" ref="X3695">NOT(_xlfn.XLOOKUP(tblnventory[[#This Row],[PO]]&amp;tblnventory[[#This Row],[Item]],[1]!tblOrders[Order]&amp;[1]!tblOrders[Description],[1]!tblOrders[Paid Licence],FALSE))</f>
        <v>1</v>
      </c>
      <c r="Y36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96" spans="1:25" ht="15.75" thickBot="1">
      <c r="A3696" s="19" t="s">
        <v>8242</v>
      </c>
      <c r="B3696" t="str">
        <f>_xlfn.XLOOKUP(tblnventory[[#This Row],[Item]],[1]!tblDescription[Item],[1]!tblDescription[Description])</f>
        <v>Catalyst 9166I AP (W6E, tri-band 4x4, XOR) w/Reg-Z</v>
      </c>
      <c r="C3696" t="str">
        <f>_xlfn.XLOOKUP(tblnventory[[#This Row],[Item]],[1]!tblDescription[Item],[1]!tblDescription[Type])</f>
        <v>WAP</v>
      </c>
      <c r="D3696" t="str">
        <f>_xlfn.XLOOKUP(tblnventory[[#This Row],[Use]],[1]!tblCodes[Use],[1]!tblCodes[Code])</f>
        <v>WiFi</v>
      </c>
      <c r="E3696" s="13" t="s">
        <v>3649</v>
      </c>
      <c r="F3696" s="20">
        <v>44977</v>
      </c>
      <c r="G3696" s="24" t="str">
        <f>IF(ISBLANK(tblnventory[[#This Row],[Installed By]]),"Store","Installed")</f>
        <v>Store</v>
      </c>
      <c r="H3696" t="s">
        <v>8243</v>
      </c>
      <c r="J3696">
        <v>2191007950</v>
      </c>
      <c r="K3696" s="17"/>
      <c r="O3696" t="b">
        <f>IF(tblnventory[[#This Row],[Installed]],LEFT(tblnventory[[#This Row],[Location]],3))</f>
        <v>0</v>
      </c>
      <c r="P3696" t="str">
        <f>_xlfn.XLOOKUP(tblnventory[[#This Row],[Serial Number]],[1]!tblDNACInventory[Floor],[1]!tblDNACInventory[Name],"Not Used")</f>
        <v>Not Used</v>
      </c>
      <c r="T3696" t="b">
        <f>NOT(ISBLANK(tblnventory[[#This Row],[Installed By]]))</f>
        <v>0</v>
      </c>
      <c r="U3696" t="str">
        <f>VLOOKUP(A3696, [1]!tblDescription[#Data], 3, 0)</f>
        <v>Catalyst 9166I AP (W6E, tri-band 4x4, XOR) w/Reg-Z</v>
      </c>
      <c r="V3696" s="22" cm="1">
        <f t="array" ref="V3696">_xlfn.XLOOKUP(1,([1]!tblOrders[Order]=tblnventory[[#This Row],[PO]])*([1]!tblOrders[Description]=tblnventory[[#This Row],[Item]]),[1]!tblOrders[Unit Total],0)</f>
        <v>902.54</v>
      </c>
      <c r="W3696" s="23" cm="1">
        <f t="array" ref="W3696">_xlfn.XLOOKUP(1,([1]!tblOrders[Order]=tblnventory[[#This Row],[PO]])*([1]!tblOrders[Description]=tblnventory[[#This Row],[Item]]),[1]!tblOrders[Licence])</f>
        <v>0</v>
      </c>
      <c r="X3696" t="b" cm="1">
        <f t="array" ref="X3696">NOT(_xlfn.XLOOKUP(tblnventory[[#This Row],[PO]]&amp;tblnventory[[#This Row],[Item]],[1]!tblOrders[Order]&amp;[1]!tblOrders[Description],[1]!tblOrders[Paid Licence],FALSE))</f>
        <v>1</v>
      </c>
      <c r="Y36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97" spans="1:25" ht="15.75" thickBot="1">
      <c r="A3697" s="19" t="s">
        <v>8242</v>
      </c>
      <c r="B3697" t="str">
        <f>_xlfn.XLOOKUP(tblnventory[[#This Row],[Item]],[1]!tblDescription[Item],[1]!tblDescription[Description])</f>
        <v>Catalyst 9166I AP (W6E, tri-band 4x4, XOR) w/Reg-Z</v>
      </c>
      <c r="C3697" t="str">
        <f>_xlfn.XLOOKUP(tblnventory[[#This Row],[Item]],[1]!tblDescription[Item],[1]!tblDescription[Type])</f>
        <v>WAP</v>
      </c>
      <c r="D3697" t="str">
        <f>_xlfn.XLOOKUP(tblnventory[[#This Row],[Use]],[1]!tblCodes[Use],[1]!tblCodes[Code])</f>
        <v>WiFi</v>
      </c>
      <c r="E3697" s="13" t="s">
        <v>3650</v>
      </c>
      <c r="F3697" s="20">
        <v>44977</v>
      </c>
      <c r="G3697" s="24" t="str">
        <f>IF(ISBLANK(tblnventory[[#This Row],[Installed By]]),"Store","Installed")</f>
        <v>Store</v>
      </c>
      <c r="H3697" t="s">
        <v>8243</v>
      </c>
      <c r="J3697">
        <v>2191007950</v>
      </c>
      <c r="K3697" s="17"/>
      <c r="O3697" t="b">
        <f>IF(tblnventory[[#This Row],[Installed]],LEFT(tblnventory[[#This Row],[Location]],3))</f>
        <v>0</v>
      </c>
      <c r="P3697" t="str">
        <f>_xlfn.XLOOKUP(tblnventory[[#This Row],[Serial Number]],[1]!tblDNACInventory[Floor],[1]!tblDNACInventory[Name],"Not Used")</f>
        <v>Not Used</v>
      </c>
      <c r="T3697" t="b">
        <f>NOT(ISBLANK(tblnventory[[#This Row],[Installed By]]))</f>
        <v>0</v>
      </c>
      <c r="U3697" t="str">
        <f>VLOOKUP(A3697, [1]!tblDescription[#Data], 3, 0)</f>
        <v>Catalyst 9166I AP (W6E, tri-band 4x4, XOR) w/Reg-Z</v>
      </c>
      <c r="V3697" s="22" cm="1">
        <f t="array" ref="V3697">_xlfn.XLOOKUP(1,([1]!tblOrders[Order]=tblnventory[[#This Row],[PO]])*([1]!tblOrders[Description]=tblnventory[[#This Row],[Item]]),[1]!tblOrders[Unit Total],0)</f>
        <v>902.54</v>
      </c>
      <c r="W3697" s="23" cm="1">
        <f t="array" ref="W3697">_xlfn.XLOOKUP(1,([1]!tblOrders[Order]=tblnventory[[#This Row],[PO]])*([1]!tblOrders[Description]=tblnventory[[#This Row],[Item]]),[1]!tblOrders[Licence])</f>
        <v>0</v>
      </c>
      <c r="X3697" t="b" cm="1">
        <f t="array" ref="X3697">NOT(_xlfn.XLOOKUP(tblnventory[[#This Row],[PO]]&amp;tblnventory[[#This Row],[Item]],[1]!tblOrders[Order]&amp;[1]!tblOrders[Description],[1]!tblOrders[Paid Licence],FALSE))</f>
        <v>1</v>
      </c>
      <c r="Y36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98" spans="1:25" ht="15.75" thickBot="1">
      <c r="A3698" s="19" t="s">
        <v>8242</v>
      </c>
      <c r="B3698" t="str">
        <f>_xlfn.XLOOKUP(tblnventory[[#This Row],[Item]],[1]!tblDescription[Item],[1]!tblDescription[Description])</f>
        <v>Catalyst 9166I AP (W6E, tri-band 4x4, XOR) w/Reg-Z</v>
      </c>
      <c r="C3698" t="str">
        <f>_xlfn.XLOOKUP(tblnventory[[#This Row],[Item]],[1]!tblDescription[Item],[1]!tblDescription[Type])</f>
        <v>WAP</v>
      </c>
      <c r="D3698" t="str">
        <f>_xlfn.XLOOKUP(tblnventory[[#This Row],[Use]],[1]!tblCodes[Use],[1]!tblCodes[Code])</f>
        <v>WiFi</v>
      </c>
      <c r="E3698" s="13" t="s">
        <v>3651</v>
      </c>
      <c r="F3698" s="20">
        <v>44977</v>
      </c>
      <c r="G3698" s="24" t="str">
        <f>IF(ISBLANK(tblnventory[[#This Row],[Installed By]]),"Store","Installed")</f>
        <v>Store</v>
      </c>
      <c r="H3698" t="s">
        <v>8243</v>
      </c>
      <c r="J3698">
        <v>2191007950</v>
      </c>
      <c r="K3698" s="17"/>
      <c r="O3698" t="b">
        <f>IF(tblnventory[[#This Row],[Installed]],LEFT(tblnventory[[#This Row],[Location]],3))</f>
        <v>0</v>
      </c>
      <c r="P3698" t="str">
        <f>_xlfn.XLOOKUP(tblnventory[[#This Row],[Serial Number]],[1]!tblDNACInventory[Floor],[1]!tblDNACInventory[Name],"Not Used")</f>
        <v>Not Used</v>
      </c>
      <c r="T3698" t="b">
        <f>NOT(ISBLANK(tblnventory[[#This Row],[Installed By]]))</f>
        <v>0</v>
      </c>
      <c r="U3698" t="str">
        <f>VLOOKUP(A3698, [1]!tblDescription[#Data], 3, 0)</f>
        <v>Catalyst 9166I AP (W6E, tri-band 4x4, XOR) w/Reg-Z</v>
      </c>
      <c r="V3698" s="22" cm="1">
        <f t="array" ref="V3698">_xlfn.XLOOKUP(1,([1]!tblOrders[Order]=tblnventory[[#This Row],[PO]])*([1]!tblOrders[Description]=tblnventory[[#This Row],[Item]]),[1]!tblOrders[Unit Total],0)</f>
        <v>902.54</v>
      </c>
      <c r="W3698" s="23" cm="1">
        <f t="array" ref="W3698">_xlfn.XLOOKUP(1,([1]!tblOrders[Order]=tblnventory[[#This Row],[PO]])*([1]!tblOrders[Description]=tblnventory[[#This Row],[Item]]),[1]!tblOrders[Licence])</f>
        <v>0</v>
      </c>
      <c r="X3698" t="b" cm="1">
        <f t="array" ref="X3698">NOT(_xlfn.XLOOKUP(tblnventory[[#This Row],[PO]]&amp;tblnventory[[#This Row],[Item]],[1]!tblOrders[Order]&amp;[1]!tblOrders[Description],[1]!tblOrders[Paid Licence],FALSE))</f>
        <v>1</v>
      </c>
      <c r="Y36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699" spans="1:25" ht="15.75" thickBot="1">
      <c r="A3699" s="19" t="s">
        <v>8242</v>
      </c>
      <c r="B3699" t="str">
        <f>_xlfn.XLOOKUP(tblnventory[[#This Row],[Item]],[1]!tblDescription[Item],[1]!tblDescription[Description])</f>
        <v>Catalyst 9166I AP (W6E, tri-band 4x4, XOR) w/Reg-Z</v>
      </c>
      <c r="C3699" t="str">
        <f>_xlfn.XLOOKUP(tblnventory[[#This Row],[Item]],[1]!tblDescription[Item],[1]!tblDescription[Type])</f>
        <v>WAP</v>
      </c>
      <c r="D3699" t="str">
        <f>_xlfn.XLOOKUP(tblnventory[[#This Row],[Use]],[1]!tblCodes[Use],[1]!tblCodes[Code])</f>
        <v>WiFi</v>
      </c>
      <c r="E3699" s="13" t="s">
        <v>3652</v>
      </c>
      <c r="F3699" s="20">
        <v>44977</v>
      </c>
      <c r="G3699" s="24" t="str">
        <f>IF(ISBLANK(tblnventory[[#This Row],[Installed By]]),"Store","Installed")</f>
        <v>Store</v>
      </c>
      <c r="H3699" t="s">
        <v>8243</v>
      </c>
      <c r="J3699">
        <v>2191007950</v>
      </c>
      <c r="K3699" s="17"/>
      <c r="O3699" t="b">
        <f>IF(tblnventory[[#This Row],[Installed]],LEFT(tblnventory[[#This Row],[Location]],3))</f>
        <v>0</v>
      </c>
      <c r="P3699" t="str">
        <f>_xlfn.XLOOKUP(tblnventory[[#This Row],[Serial Number]],[1]!tblDNACInventory[Floor],[1]!tblDNACInventory[Name],"Not Used")</f>
        <v>Not Used</v>
      </c>
      <c r="T3699" t="b">
        <f>NOT(ISBLANK(tblnventory[[#This Row],[Installed By]]))</f>
        <v>0</v>
      </c>
      <c r="U3699" t="str">
        <f>VLOOKUP(A3699, [1]!tblDescription[#Data], 3, 0)</f>
        <v>Catalyst 9166I AP (W6E, tri-band 4x4, XOR) w/Reg-Z</v>
      </c>
      <c r="V3699" s="22" cm="1">
        <f t="array" ref="V3699">_xlfn.XLOOKUP(1,([1]!tblOrders[Order]=tblnventory[[#This Row],[PO]])*([1]!tblOrders[Description]=tblnventory[[#This Row],[Item]]),[1]!tblOrders[Unit Total],0)</f>
        <v>902.54</v>
      </c>
      <c r="W3699" s="23" cm="1">
        <f t="array" ref="W3699">_xlfn.XLOOKUP(1,([1]!tblOrders[Order]=tblnventory[[#This Row],[PO]])*([1]!tblOrders[Description]=tblnventory[[#This Row],[Item]]),[1]!tblOrders[Licence])</f>
        <v>0</v>
      </c>
      <c r="X3699" t="b" cm="1">
        <f t="array" ref="X3699">NOT(_xlfn.XLOOKUP(tblnventory[[#This Row],[PO]]&amp;tblnventory[[#This Row],[Item]],[1]!tblOrders[Order]&amp;[1]!tblOrders[Description],[1]!tblOrders[Paid Licence],FALSE))</f>
        <v>1</v>
      </c>
      <c r="Y36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00" spans="1:25" ht="15.75" thickBot="1">
      <c r="A3700" s="19" t="s">
        <v>8242</v>
      </c>
      <c r="B3700" t="str">
        <f>_xlfn.XLOOKUP(tblnventory[[#This Row],[Item]],[1]!tblDescription[Item],[1]!tblDescription[Description])</f>
        <v>Catalyst 9166I AP (W6E, tri-band 4x4, XOR) w/Reg-Z</v>
      </c>
      <c r="C3700" t="str">
        <f>_xlfn.XLOOKUP(tblnventory[[#This Row],[Item]],[1]!tblDescription[Item],[1]!tblDescription[Type])</f>
        <v>WAP</v>
      </c>
      <c r="D3700" t="str">
        <f>_xlfn.XLOOKUP(tblnventory[[#This Row],[Use]],[1]!tblCodes[Use],[1]!tblCodes[Code])</f>
        <v>WiFi</v>
      </c>
      <c r="E3700" s="13" t="s">
        <v>3653</v>
      </c>
      <c r="F3700" s="20">
        <v>44977</v>
      </c>
      <c r="G3700" s="24" t="str">
        <f>IF(ISBLANK(tblnventory[[#This Row],[Installed By]]),"Store","Installed")</f>
        <v>Store</v>
      </c>
      <c r="H3700" t="s">
        <v>8243</v>
      </c>
      <c r="J3700">
        <v>2191007950</v>
      </c>
      <c r="K3700" s="17"/>
      <c r="O3700" t="b">
        <f>IF(tblnventory[[#This Row],[Installed]],LEFT(tblnventory[[#This Row],[Location]],3))</f>
        <v>0</v>
      </c>
      <c r="P3700" t="str">
        <f>_xlfn.XLOOKUP(tblnventory[[#This Row],[Serial Number]],[1]!tblDNACInventory[Floor],[1]!tblDNACInventory[Name],"Not Used")</f>
        <v>Not Used</v>
      </c>
      <c r="T3700" t="b">
        <f>NOT(ISBLANK(tblnventory[[#This Row],[Installed By]]))</f>
        <v>0</v>
      </c>
      <c r="U3700" t="str">
        <f>VLOOKUP(A3700, [1]!tblDescription[#Data], 3, 0)</f>
        <v>Catalyst 9166I AP (W6E, tri-band 4x4, XOR) w/Reg-Z</v>
      </c>
      <c r="V3700" s="22" cm="1">
        <f t="array" ref="V3700">_xlfn.XLOOKUP(1,([1]!tblOrders[Order]=tblnventory[[#This Row],[PO]])*([1]!tblOrders[Description]=tblnventory[[#This Row],[Item]]),[1]!tblOrders[Unit Total],0)</f>
        <v>902.54</v>
      </c>
      <c r="W3700" s="23" cm="1">
        <f t="array" ref="W3700">_xlfn.XLOOKUP(1,([1]!tblOrders[Order]=tblnventory[[#This Row],[PO]])*([1]!tblOrders[Description]=tblnventory[[#This Row],[Item]]),[1]!tblOrders[Licence])</f>
        <v>0</v>
      </c>
      <c r="X3700" t="b" cm="1">
        <f t="array" ref="X3700">NOT(_xlfn.XLOOKUP(tblnventory[[#This Row],[PO]]&amp;tblnventory[[#This Row],[Item]],[1]!tblOrders[Order]&amp;[1]!tblOrders[Description],[1]!tblOrders[Paid Licence],FALSE))</f>
        <v>1</v>
      </c>
      <c r="Y37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01" spans="1:25" ht="15.75" thickBot="1">
      <c r="A3701" s="19" t="s">
        <v>8242</v>
      </c>
      <c r="B3701" t="str">
        <f>_xlfn.XLOOKUP(tblnventory[[#This Row],[Item]],[1]!tblDescription[Item],[1]!tblDescription[Description])</f>
        <v>Catalyst 9166I AP (W6E, tri-band 4x4, XOR) w/Reg-Z</v>
      </c>
      <c r="C3701" t="str">
        <f>_xlfn.XLOOKUP(tblnventory[[#This Row],[Item]],[1]!tblDescription[Item],[1]!tblDescription[Type])</f>
        <v>WAP</v>
      </c>
      <c r="D3701" t="str">
        <f>_xlfn.XLOOKUP(tblnventory[[#This Row],[Use]],[1]!tblCodes[Use],[1]!tblCodes[Code])</f>
        <v>WiFi</v>
      </c>
      <c r="E3701" s="13" t="s">
        <v>3654</v>
      </c>
      <c r="F3701" s="20">
        <v>44977</v>
      </c>
      <c r="G3701" s="24" t="str">
        <f>IF(ISBLANK(tblnventory[[#This Row],[Installed By]]),"Store","Installed")</f>
        <v>Store</v>
      </c>
      <c r="H3701" t="s">
        <v>8243</v>
      </c>
      <c r="J3701">
        <v>2191007950</v>
      </c>
      <c r="K3701" s="17"/>
      <c r="O3701" t="b">
        <f>IF(tblnventory[[#This Row],[Installed]],LEFT(tblnventory[[#This Row],[Location]],3))</f>
        <v>0</v>
      </c>
      <c r="P3701" t="str">
        <f>_xlfn.XLOOKUP(tblnventory[[#This Row],[Serial Number]],[1]!tblDNACInventory[Floor],[1]!tblDNACInventory[Name],"Not Used")</f>
        <v>Not Used</v>
      </c>
      <c r="T3701" t="b">
        <f>NOT(ISBLANK(tblnventory[[#This Row],[Installed By]]))</f>
        <v>0</v>
      </c>
      <c r="U3701" t="str">
        <f>VLOOKUP(A3701, [1]!tblDescription[#Data], 3, 0)</f>
        <v>Catalyst 9166I AP (W6E, tri-band 4x4, XOR) w/Reg-Z</v>
      </c>
      <c r="V3701" s="22" cm="1">
        <f t="array" ref="V3701">_xlfn.XLOOKUP(1,([1]!tblOrders[Order]=tblnventory[[#This Row],[PO]])*([1]!tblOrders[Description]=tblnventory[[#This Row],[Item]]),[1]!tblOrders[Unit Total],0)</f>
        <v>902.54</v>
      </c>
      <c r="W3701" s="23" cm="1">
        <f t="array" ref="W3701">_xlfn.XLOOKUP(1,([1]!tblOrders[Order]=tblnventory[[#This Row],[PO]])*([1]!tblOrders[Description]=tblnventory[[#This Row],[Item]]),[1]!tblOrders[Licence])</f>
        <v>0</v>
      </c>
      <c r="X3701" t="b" cm="1">
        <f t="array" ref="X3701">NOT(_xlfn.XLOOKUP(tblnventory[[#This Row],[PO]]&amp;tblnventory[[#This Row],[Item]],[1]!tblOrders[Order]&amp;[1]!tblOrders[Description],[1]!tblOrders[Paid Licence],FALSE))</f>
        <v>1</v>
      </c>
      <c r="Y37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02" spans="1:25" ht="15.75" thickBot="1">
      <c r="A3702" s="19" t="s">
        <v>8242</v>
      </c>
      <c r="B3702" t="str">
        <f>_xlfn.XLOOKUP(tblnventory[[#This Row],[Item]],[1]!tblDescription[Item],[1]!tblDescription[Description])</f>
        <v>Catalyst 9166I AP (W6E, tri-band 4x4, XOR) w/Reg-Z</v>
      </c>
      <c r="C3702" t="str">
        <f>_xlfn.XLOOKUP(tblnventory[[#This Row],[Item]],[1]!tblDescription[Item],[1]!tblDescription[Type])</f>
        <v>WAP</v>
      </c>
      <c r="D3702" t="str">
        <f>_xlfn.XLOOKUP(tblnventory[[#This Row],[Use]],[1]!tblCodes[Use],[1]!tblCodes[Code])</f>
        <v>WiFi</v>
      </c>
      <c r="E3702" s="13" t="s">
        <v>3655</v>
      </c>
      <c r="F3702" s="20">
        <v>44977</v>
      </c>
      <c r="G3702" s="24" t="str">
        <f>IF(ISBLANK(tblnventory[[#This Row],[Installed By]]),"Store","Installed")</f>
        <v>Store</v>
      </c>
      <c r="H3702" t="s">
        <v>8243</v>
      </c>
      <c r="J3702">
        <v>2191007950</v>
      </c>
      <c r="K3702" s="17"/>
      <c r="O3702" t="b">
        <f>IF(tblnventory[[#This Row],[Installed]],LEFT(tblnventory[[#This Row],[Location]],3))</f>
        <v>0</v>
      </c>
      <c r="P3702" t="str">
        <f>_xlfn.XLOOKUP(tblnventory[[#This Row],[Serial Number]],[1]!tblDNACInventory[Floor],[1]!tblDNACInventory[Name],"Not Used")</f>
        <v>Not Used</v>
      </c>
      <c r="T3702" t="b">
        <f>NOT(ISBLANK(tblnventory[[#This Row],[Installed By]]))</f>
        <v>0</v>
      </c>
      <c r="U3702" t="str">
        <f>VLOOKUP(A3702, [1]!tblDescription[#Data], 3, 0)</f>
        <v>Catalyst 9166I AP (W6E, tri-band 4x4, XOR) w/Reg-Z</v>
      </c>
      <c r="V3702" s="22" cm="1">
        <f t="array" ref="V3702">_xlfn.XLOOKUP(1,([1]!tblOrders[Order]=tblnventory[[#This Row],[PO]])*([1]!tblOrders[Description]=tblnventory[[#This Row],[Item]]),[1]!tblOrders[Unit Total],0)</f>
        <v>902.54</v>
      </c>
      <c r="W3702" s="23" cm="1">
        <f t="array" ref="W3702">_xlfn.XLOOKUP(1,([1]!tblOrders[Order]=tblnventory[[#This Row],[PO]])*([1]!tblOrders[Description]=tblnventory[[#This Row],[Item]]),[1]!tblOrders[Licence])</f>
        <v>0</v>
      </c>
      <c r="X3702" t="b" cm="1">
        <f t="array" ref="X3702">NOT(_xlfn.XLOOKUP(tblnventory[[#This Row],[PO]]&amp;tblnventory[[#This Row],[Item]],[1]!tblOrders[Order]&amp;[1]!tblOrders[Description],[1]!tblOrders[Paid Licence],FALSE))</f>
        <v>1</v>
      </c>
      <c r="Y37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03" spans="1:25" ht="15.75" thickBot="1">
      <c r="A3703" s="19" t="s">
        <v>8242</v>
      </c>
      <c r="B3703" t="str">
        <f>_xlfn.XLOOKUP(tblnventory[[#This Row],[Item]],[1]!tblDescription[Item],[1]!tblDescription[Description])</f>
        <v>Catalyst 9166I AP (W6E, tri-band 4x4, XOR) w/Reg-Z</v>
      </c>
      <c r="C3703" t="str">
        <f>_xlfn.XLOOKUP(tblnventory[[#This Row],[Item]],[1]!tblDescription[Item],[1]!tblDescription[Type])</f>
        <v>WAP</v>
      </c>
      <c r="D3703" t="str">
        <f>_xlfn.XLOOKUP(tblnventory[[#This Row],[Use]],[1]!tblCodes[Use],[1]!tblCodes[Code])</f>
        <v>WiFi</v>
      </c>
      <c r="E3703" s="13" t="s">
        <v>3656</v>
      </c>
      <c r="F3703" s="20">
        <v>44977</v>
      </c>
      <c r="G3703" s="24" t="str">
        <f>IF(ISBLANK(tblnventory[[#This Row],[Installed By]]),"Store","Installed")</f>
        <v>Store</v>
      </c>
      <c r="H3703" t="s">
        <v>8243</v>
      </c>
      <c r="J3703">
        <v>2191007950</v>
      </c>
      <c r="K3703" s="17"/>
      <c r="O3703" t="b">
        <f>IF(tblnventory[[#This Row],[Installed]],LEFT(tblnventory[[#This Row],[Location]],3))</f>
        <v>0</v>
      </c>
      <c r="P3703" t="str">
        <f>_xlfn.XLOOKUP(tblnventory[[#This Row],[Serial Number]],[1]!tblDNACInventory[Floor],[1]!tblDNACInventory[Name],"Not Used")</f>
        <v>Not Used</v>
      </c>
      <c r="T3703" t="b">
        <f>NOT(ISBLANK(tblnventory[[#This Row],[Installed By]]))</f>
        <v>0</v>
      </c>
      <c r="U3703" t="str">
        <f>VLOOKUP(A3703, [1]!tblDescription[#Data], 3, 0)</f>
        <v>Catalyst 9166I AP (W6E, tri-band 4x4, XOR) w/Reg-Z</v>
      </c>
      <c r="V3703" s="22" cm="1">
        <f t="array" ref="V3703">_xlfn.XLOOKUP(1,([1]!tblOrders[Order]=tblnventory[[#This Row],[PO]])*([1]!tblOrders[Description]=tblnventory[[#This Row],[Item]]),[1]!tblOrders[Unit Total],0)</f>
        <v>902.54</v>
      </c>
      <c r="W3703" s="23" cm="1">
        <f t="array" ref="W3703">_xlfn.XLOOKUP(1,([1]!tblOrders[Order]=tblnventory[[#This Row],[PO]])*([1]!tblOrders[Description]=tblnventory[[#This Row],[Item]]),[1]!tblOrders[Licence])</f>
        <v>0</v>
      </c>
      <c r="X3703" t="b" cm="1">
        <f t="array" ref="X3703">NOT(_xlfn.XLOOKUP(tblnventory[[#This Row],[PO]]&amp;tblnventory[[#This Row],[Item]],[1]!tblOrders[Order]&amp;[1]!tblOrders[Description],[1]!tblOrders[Paid Licence],FALSE))</f>
        <v>1</v>
      </c>
      <c r="Y37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04" spans="1:25" ht="15.75" thickBot="1">
      <c r="A3704" s="19" t="s">
        <v>8242</v>
      </c>
      <c r="B3704" t="str">
        <f>_xlfn.XLOOKUP(tblnventory[[#This Row],[Item]],[1]!tblDescription[Item],[1]!tblDescription[Description])</f>
        <v>Catalyst 9166I AP (W6E, tri-band 4x4, XOR) w/Reg-Z</v>
      </c>
      <c r="C3704" t="str">
        <f>_xlfn.XLOOKUP(tblnventory[[#This Row],[Item]],[1]!tblDescription[Item],[1]!tblDescription[Type])</f>
        <v>WAP</v>
      </c>
      <c r="D3704" t="str">
        <f>_xlfn.XLOOKUP(tblnventory[[#This Row],[Use]],[1]!tblCodes[Use],[1]!tblCodes[Code])</f>
        <v>WiFi</v>
      </c>
      <c r="E3704" s="13" t="s">
        <v>3657</v>
      </c>
      <c r="F3704" s="20">
        <v>44977</v>
      </c>
      <c r="G3704" s="24" t="str">
        <f>IF(ISBLANK(tblnventory[[#This Row],[Installed By]]),"Store","Installed")</f>
        <v>Store</v>
      </c>
      <c r="H3704" t="s">
        <v>8243</v>
      </c>
      <c r="J3704">
        <v>2191007950</v>
      </c>
      <c r="K3704" s="17"/>
      <c r="O3704" t="b">
        <f>IF(tblnventory[[#This Row],[Installed]],LEFT(tblnventory[[#This Row],[Location]],3))</f>
        <v>0</v>
      </c>
      <c r="P3704" t="str">
        <f>_xlfn.XLOOKUP(tblnventory[[#This Row],[Serial Number]],[1]!tblDNACInventory[Floor],[1]!tblDNACInventory[Name],"Not Used")</f>
        <v>Not Used</v>
      </c>
      <c r="T3704" t="b">
        <f>NOT(ISBLANK(tblnventory[[#This Row],[Installed By]]))</f>
        <v>0</v>
      </c>
      <c r="U3704" t="str">
        <f>VLOOKUP(A3704, [1]!tblDescription[#Data], 3, 0)</f>
        <v>Catalyst 9166I AP (W6E, tri-band 4x4, XOR) w/Reg-Z</v>
      </c>
      <c r="V3704" s="22" cm="1">
        <f t="array" ref="V3704">_xlfn.XLOOKUP(1,([1]!tblOrders[Order]=tblnventory[[#This Row],[PO]])*([1]!tblOrders[Description]=tblnventory[[#This Row],[Item]]),[1]!tblOrders[Unit Total],0)</f>
        <v>902.54</v>
      </c>
      <c r="W3704" s="23" cm="1">
        <f t="array" ref="W3704">_xlfn.XLOOKUP(1,([1]!tblOrders[Order]=tblnventory[[#This Row],[PO]])*([1]!tblOrders[Description]=tblnventory[[#This Row],[Item]]),[1]!tblOrders[Licence])</f>
        <v>0</v>
      </c>
      <c r="X3704" t="b" cm="1">
        <f t="array" ref="X3704">NOT(_xlfn.XLOOKUP(tblnventory[[#This Row],[PO]]&amp;tblnventory[[#This Row],[Item]],[1]!tblOrders[Order]&amp;[1]!tblOrders[Description],[1]!tblOrders[Paid Licence],FALSE))</f>
        <v>1</v>
      </c>
      <c r="Y37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05" spans="1:25" ht="15.75" thickBot="1">
      <c r="A3705" s="19" t="s">
        <v>8242</v>
      </c>
      <c r="B3705" t="str">
        <f>_xlfn.XLOOKUP(tblnventory[[#This Row],[Item]],[1]!tblDescription[Item],[1]!tblDescription[Description])</f>
        <v>Catalyst 9166I AP (W6E, tri-band 4x4, XOR) w/Reg-Z</v>
      </c>
      <c r="C3705" t="str">
        <f>_xlfn.XLOOKUP(tblnventory[[#This Row],[Item]],[1]!tblDescription[Item],[1]!tblDescription[Type])</f>
        <v>WAP</v>
      </c>
      <c r="D3705" t="str">
        <f>_xlfn.XLOOKUP(tblnventory[[#This Row],[Use]],[1]!tblCodes[Use],[1]!tblCodes[Code])</f>
        <v>WiFi</v>
      </c>
      <c r="E3705" s="13" t="s">
        <v>3658</v>
      </c>
      <c r="F3705" s="20">
        <v>44977</v>
      </c>
      <c r="G3705" s="24" t="str">
        <f>IF(ISBLANK(tblnventory[[#This Row],[Installed By]]),"Store","Installed")</f>
        <v>Store</v>
      </c>
      <c r="H3705" t="s">
        <v>8243</v>
      </c>
      <c r="J3705">
        <v>2191007950</v>
      </c>
      <c r="K3705" s="17"/>
      <c r="O3705" t="b">
        <f>IF(tblnventory[[#This Row],[Installed]],LEFT(tblnventory[[#This Row],[Location]],3))</f>
        <v>0</v>
      </c>
      <c r="P3705" t="str">
        <f>_xlfn.XLOOKUP(tblnventory[[#This Row],[Serial Number]],[1]!tblDNACInventory[Floor],[1]!tblDNACInventory[Name],"Not Used")</f>
        <v>Not Used</v>
      </c>
      <c r="T3705" t="b">
        <f>NOT(ISBLANK(tblnventory[[#This Row],[Installed By]]))</f>
        <v>0</v>
      </c>
      <c r="U3705" t="str">
        <f>VLOOKUP(A3705, [1]!tblDescription[#Data], 3, 0)</f>
        <v>Catalyst 9166I AP (W6E, tri-band 4x4, XOR) w/Reg-Z</v>
      </c>
      <c r="V3705" s="22" cm="1">
        <f t="array" ref="V3705">_xlfn.XLOOKUP(1,([1]!tblOrders[Order]=tblnventory[[#This Row],[PO]])*([1]!tblOrders[Description]=tblnventory[[#This Row],[Item]]),[1]!tblOrders[Unit Total],0)</f>
        <v>902.54</v>
      </c>
      <c r="W3705" s="23" cm="1">
        <f t="array" ref="W3705">_xlfn.XLOOKUP(1,([1]!tblOrders[Order]=tblnventory[[#This Row],[PO]])*([1]!tblOrders[Description]=tblnventory[[#This Row],[Item]]),[1]!tblOrders[Licence])</f>
        <v>0</v>
      </c>
      <c r="X3705" t="b" cm="1">
        <f t="array" ref="X3705">NOT(_xlfn.XLOOKUP(tblnventory[[#This Row],[PO]]&amp;tblnventory[[#This Row],[Item]],[1]!tblOrders[Order]&amp;[1]!tblOrders[Description],[1]!tblOrders[Paid Licence],FALSE))</f>
        <v>1</v>
      </c>
      <c r="Y37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06" spans="1:25" ht="15.75" thickBot="1">
      <c r="A3706" s="19" t="s">
        <v>8242</v>
      </c>
      <c r="B3706" t="str">
        <f>_xlfn.XLOOKUP(tblnventory[[#This Row],[Item]],[1]!tblDescription[Item],[1]!tblDescription[Description])</f>
        <v>Catalyst 9166I AP (W6E, tri-band 4x4, XOR) w/Reg-Z</v>
      </c>
      <c r="C3706" t="str">
        <f>_xlfn.XLOOKUP(tblnventory[[#This Row],[Item]],[1]!tblDescription[Item],[1]!tblDescription[Type])</f>
        <v>WAP</v>
      </c>
      <c r="D3706" t="str">
        <f>_xlfn.XLOOKUP(tblnventory[[#This Row],[Use]],[1]!tblCodes[Use],[1]!tblCodes[Code])</f>
        <v>WiFi</v>
      </c>
      <c r="E3706" s="13" t="s">
        <v>3659</v>
      </c>
      <c r="F3706" s="20">
        <v>44977</v>
      </c>
      <c r="G3706" s="24" t="str">
        <f>IF(ISBLANK(tblnventory[[#This Row],[Installed By]]),"Store","Installed")</f>
        <v>Store</v>
      </c>
      <c r="H3706" t="s">
        <v>8243</v>
      </c>
      <c r="J3706">
        <v>2191007950</v>
      </c>
      <c r="K3706" s="17"/>
      <c r="O3706" t="b">
        <f>IF(tblnventory[[#This Row],[Installed]],LEFT(tblnventory[[#This Row],[Location]],3))</f>
        <v>0</v>
      </c>
      <c r="P3706" t="str">
        <f>_xlfn.XLOOKUP(tblnventory[[#This Row],[Serial Number]],[1]!tblDNACInventory[Floor],[1]!tblDNACInventory[Name],"Not Used")</f>
        <v>Not Used</v>
      </c>
      <c r="T3706" t="b">
        <f>NOT(ISBLANK(tblnventory[[#This Row],[Installed By]]))</f>
        <v>0</v>
      </c>
      <c r="U3706" t="str">
        <f>VLOOKUP(A3706, [1]!tblDescription[#Data], 3, 0)</f>
        <v>Catalyst 9166I AP (W6E, tri-band 4x4, XOR) w/Reg-Z</v>
      </c>
      <c r="V3706" s="22" cm="1">
        <f t="array" ref="V3706">_xlfn.XLOOKUP(1,([1]!tblOrders[Order]=tblnventory[[#This Row],[PO]])*([1]!tblOrders[Description]=tblnventory[[#This Row],[Item]]),[1]!tblOrders[Unit Total],0)</f>
        <v>902.54</v>
      </c>
      <c r="W3706" s="23" cm="1">
        <f t="array" ref="W3706">_xlfn.XLOOKUP(1,([1]!tblOrders[Order]=tblnventory[[#This Row],[PO]])*([1]!tblOrders[Description]=tblnventory[[#This Row],[Item]]),[1]!tblOrders[Licence])</f>
        <v>0</v>
      </c>
      <c r="X3706" t="b" cm="1">
        <f t="array" ref="X3706">NOT(_xlfn.XLOOKUP(tblnventory[[#This Row],[PO]]&amp;tblnventory[[#This Row],[Item]],[1]!tblOrders[Order]&amp;[1]!tblOrders[Description],[1]!tblOrders[Paid Licence],FALSE))</f>
        <v>1</v>
      </c>
      <c r="Y37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07" spans="1:25" ht="15.75" thickBot="1">
      <c r="A3707" s="19" t="s">
        <v>8242</v>
      </c>
      <c r="B3707" t="str">
        <f>_xlfn.XLOOKUP(tblnventory[[#This Row],[Item]],[1]!tblDescription[Item],[1]!tblDescription[Description])</f>
        <v>Catalyst 9166I AP (W6E, tri-band 4x4, XOR) w/Reg-Z</v>
      </c>
      <c r="C3707" t="str">
        <f>_xlfn.XLOOKUP(tblnventory[[#This Row],[Item]],[1]!tblDescription[Item],[1]!tblDescription[Type])</f>
        <v>WAP</v>
      </c>
      <c r="D3707" t="str">
        <f>_xlfn.XLOOKUP(tblnventory[[#This Row],[Use]],[1]!tblCodes[Use],[1]!tblCodes[Code])</f>
        <v>WiFi</v>
      </c>
      <c r="E3707" s="13" t="s">
        <v>3660</v>
      </c>
      <c r="F3707" s="20">
        <v>44977</v>
      </c>
      <c r="G3707" s="24" t="str">
        <f>IF(ISBLANK(tblnventory[[#This Row],[Installed By]]),"Store","Installed")</f>
        <v>Store</v>
      </c>
      <c r="H3707" t="s">
        <v>8243</v>
      </c>
      <c r="J3707">
        <v>2191007950</v>
      </c>
      <c r="K3707" s="17"/>
      <c r="O3707" t="b">
        <f>IF(tblnventory[[#This Row],[Installed]],LEFT(tblnventory[[#This Row],[Location]],3))</f>
        <v>0</v>
      </c>
      <c r="P3707" t="str">
        <f>_xlfn.XLOOKUP(tblnventory[[#This Row],[Serial Number]],[1]!tblDNACInventory[Floor],[1]!tblDNACInventory[Name],"Not Used")</f>
        <v>Not Used</v>
      </c>
      <c r="T3707" t="b">
        <f>NOT(ISBLANK(tblnventory[[#This Row],[Installed By]]))</f>
        <v>0</v>
      </c>
      <c r="U3707" t="str">
        <f>VLOOKUP(A3707, [1]!tblDescription[#Data], 3, 0)</f>
        <v>Catalyst 9166I AP (W6E, tri-band 4x4, XOR) w/Reg-Z</v>
      </c>
      <c r="V3707" s="22" cm="1">
        <f t="array" ref="V3707">_xlfn.XLOOKUP(1,([1]!tblOrders[Order]=tblnventory[[#This Row],[PO]])*([1]!tblOrders[Description]=tblnventory[[#This Row],[Item]]),[1]!tblOrders[Unit Total],0)</f>
        <v>902.54</v>
      </c>
      <c r="W3707" s="23" cm="1">
        <f t="array" ref="W3707">_xlfn.XLOOKUP(1,([1]!tblOrders[Order]=tblnventory[[#This Row],[PO]])*([1]!tblOrders[Description]=tblnventory[[#This Row],[Item]]),[1]!tblOrders[Licence])</f>
        <v>0</v>
      </c>
      <c r="X3707" t="b" cm="1">
        <f t="array" ref="X3707">NOT(_xlfn.XLOOKUP(tblnventory[[#This Row],[PO]]&amp;tblnventory[[#This Row],[Item]],[1]!tblOrders[Order]&amp;[1]!tblOrders[Description],[1]!tblOrders[Paid Licence],FALSE))</f>
        <v>1</v>
      </c>
      <c r="Y37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08" spans="1:25" ht="15.75" thickBot="1">
      <c r="A3708" s="19" t="s">
        <v>8242</v>
      </c>
      <c r="B3708" t="str">
        <f>_xlfn.XLOOKUP(tblnventory[[#This Row],[Item]],[1]!tblDescription[Item],[1]!tblDescription[Description])</f>
        <v>Catalyst 9166I AP (W6E, tri-band 4x4, XOR) w/Reg-Z</v>
      </c>
      <c r="C3708" t="str">
        <f>_xlfn.XLOOKUP(tblnventory[[#This Row],[Item]],[1]!tblDescription[Item],[1]!tblDescription[Type])</f>
        <v>WAP</v>
      </c>
      <c r="D3708" t="str">
        <f>_xlfn.XLOOKUP(tblnventory[[#This Row],[Use]],[1]!tblCodes[Use],[1]!tblCodes[Code])</f>
        <v>WiFi</v>
      </c>
      <c r="E3708" s="13" t="s">
        <v>3661</v>
      </c>
      <c r="F3708" s="20">
        <v>44977</v>
      </c>
      <c r="G3708" s="24" t="str">
        <f>IF(ISBLANK(tblnventory[[#This Row],[Installed By]]),"Store","Installed")</f>
        <v>Store</v>
      </c>
      <c r="H3708" t="s">
        <v>8243</v>
      </c>
      <c r="J3708">
        <v>2191007950</v>
      </c>
      <c r="K3708" s="17"/>
      <c r="O3708" t="b">
        <f>IF(tblnventory[[#This Row],[Installed]],LEFT(tblnventory[[#This Row],[Location]],3))</f>
        <v>0</v>
      </c>
      <c r="P3708" t="str">
        <f>_xlfn.XLOOKUP(tblnventory[[#This Row],[Serial Number]],[1]!tblDNACInventory[Floor],[1]!tblDNACInventory[Name],"Not Used")</f>
        <v>Not Used</v>
      </c>
      <c r="T3708" t="b">
        <f>NOT(ISBLANK(tblnventory[[#This Row],[Installed By]]))</f>
        <v>0</v>
      </c>
      <c r="U3708" t="str">
        <f>VLOOKUP(A3708, [1]!tblDescription[#Data], 3, 0)</f>
        <v>Catalyst 9166I AP (W6E, tri-band 4x4, XOR) w/Reg-Z</v>
      </c>
      <c r="V3708" s="22" cm="1">
        <f t="array" ref="V3708">_xlfn.XLOOKUP(1,([1]!tblOrders[Order]=tblnventory[[#This Row],[PO]])*([1]!tblOrders[Description]=tblnventory[[#This Row],[Item]]),[1]!tblOrders[Unit Total],0)</f>
        <v>902.54</v>
      </c>
      <c r="W3708" s="23" cm="1">
        <f t="array" ref="W3708">_xlfn.XLOOKUP(1,([1]!tblOrders[Order]=tblnventory[[#This Row],[PO]])*([1]!tblOrders[Description]=tblnventory[[#This Row],[Item]]),[1]!tblOrders[Licence])</f>
        <v>0</v>
      </c>
      <c r="X3708" t="b" cm="1">
        <f t="array" ref="X3708">NOT(_xlfn.XLOOKUP(tblnventory[[#This Row],[PO]]&amp;tblnventory[[#This Row],[Item]],[1]!tblOrders[Order]&amp;[1]!tblOrders[Description],[1]!tblOrders[Paid Licence],FALSE))</f>
        <v>1</v>
      </c>
      <c r="Y37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09" spans="1:25" ht="15.75" thickBot="1">
      <c r="A3709" s="19" t="s">
        <v>8242</v>
      </c>
      <c r="B3709" t="str">
        <f>_xlfn.XLOOKUP(tblnventory[[#This Row],[Item]],[1]!tblDescription[Item],[1]!tblDescription[Description])</f>
        <v>Catalyst 9166I AP (W6E, tri-band 4x4, XOR) w/Reg-Z</v>
      </c>
      <c r="C3709" t="str">
        <f>_xlfn.XLOOKUP(tblnventory[[#This Row],[Item]],[1]!tblDescription[Item],[1]!tblDescription[Type])</f>
        <v>WAP</v>
      </c>
      <c r="D3709" t="str">
        <f>_xlfn.XLOOKUP(tblnventory[[#This Row],[Use]],[1]!tblCodes[Use],[1]!tblCodes[Code])</f>
        <v>WiFi</v>
      </c>
      <c r="E3709" s="13" t="s">
        <v>3662</v>
      </c>
      <c r="F3709" s="20">
        <v>44977</v>
      </c>
      <c r="G3709" s="24" t="str">
        <f>IF(ISBLANK(tblnventory[[#This Row],[Installed By]]),"Store","Installed")</f>
        <v>Store</v>
      </c>
      <c r="H3709" t="s">
        <v>8243</v>
      </c>
      <c r="J3709">
        <v>2191007950</v>
      </c>
      <c r="K3709" s="17"/>
      <c r="O3709" t="b">
        <f>IF(tblnventory[[#This Row],[Installed]],LEFT(tblnventory[[#This Row],[Location]],3))</f>
        <v>0</v>
      </c>
      <c r="P3709" t="str">
        <f>_xlfn.XLOOKUP(tblnventory[[#This Row],[Serial Number]],[1]!tblDNACInventory[Floor],[1]!tblDNACInventory[Name],"Not Used")</f>
        <v>Not Used</v>
      </c>
      <c r="T3709" t="b">
        <f>NOT(ISBLANK(tblnventory[[#This Row],[Installed By]]))</f>
        <v>0</v>
      </c>
      <c r="U3709" t="str">
        <f>VLOOKUP(A3709, [1]!tblDescription[#Data], 3, 0)</f>
        <v>Catalyst 9166I AP (W6E, tri-band 4x4, XOR) w/Reg-Z</v>
      </c>
      <c r="V3709" s="22" cm="1">
        <f t="array" ref="V3709">_xlfn.XLOOKUP(1,([1]!tblOrders[Order]=tblnventory[[#This Row],[PO]])*([1]!tblOrders[Description]=tblnventory[[#This Row],[Item]]),[1]!tblOrders[Unit Total],0)</f>
        <v>902.54</v>
      </c>
      <c r="W3709" s="23" cm="1">
        <f t="array" ref="W3709">_xlfn.XLOOKUP(1,([1]!tblOrders[Order]=tblnventory[[#This Row],[PO]])*([1]!tblOrders[Description]=tblnventory[[#This Row],[Item]]),[1]!tblOrders[Licence])</f>
        <v>0</v>
      </c>
      <c r="X3709" t="b" cm="1">
        <f t="array" ref="X3709">NOT(_xlfn.XLOOKUP(tblnventory[[#This Row],[PO]]&amp;tblnventory[[#This Row],[Item]],[1]!tblOrders[Order]&amp;[1]!tblOrders[Description],[1]!tblOrders[Paid Licence],FALSE))</f>
        <v>1</v>
      </c>
      <c r="Y37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10" spans="1:25" ht="15.75" thickBot="1">
      <c r="A3710" s="19" t="s">
        <v>8242</v>
      </c>
      <c r="B3710" t="str">
        <f>_xlfn.XLOOKUP(tblnventory[[#This Row],[Item]],[1]!tblDescription[Item],[1]!tblDescription[Description])</f>
        <v>Catalyst 9166I AP (W6E, tri-band 4x4, XOR) w/Reg-Z</v>
      </c>
      <c r="C3710" t="str">
        <f>_xlfn.XLOOKUP(tblnventory[[#This Row],[Item]],[1]!tblDescription[Item],[1]!tblDescription[Type])</f>
        <v>WAP</v>
      </c>
      <c r="D3710" t="str">
        <f>_xlfn.XLOOKUP(tblnventory[[#This Row],[Use]],[1]!tblCodes[Use],[1]!tblCodes[Code])</f>
        <v>WiFi</v>
      </c>
      <c r="E3710" s="13" t="s">
        <v>3663</v>
      </c>
      <c r="F3710" s="20">
        <v>44977</v>
      </c>
      <c r="G3710" s="24" t="str">
        <f>IF(ISBLANK(tblnventory[[#This Row],[Installed By]]),"Store","Installed")</f>
        <v>Store</v>
      </c>
      <c r="H3710" t="s">
        <v>8243</v>
      </c>
      <c r="J3710">
        <v>2191007950</v>
      </c>
      <c r="K3710" s="17"/>
      <c r="O3710" t="b">
        <f>IF(tblnventory[[#This Row],[Installed]],LEFT(tblnventory[[#This Row],[Location]],3))</f>
        <v>0</v>
      </c>
      <c r="P3710" t="str">
        <f>_xlfn.XLOOKUP(tblnventory[[#This Row],[Serial Number]],[1]!tblDNACInventory[Floor],[1]!tblDNACInventory[Name],"Not Used")</f>
        <v>Not Used</v>
      </c>
      <c r="T3710" t="b">
        <f>NOT(ISBLANK(tblnventory[[#This Row],[Installed By]]))</f>
        <v>0</v>
      </c>
      <c r="U3710" t="str">
        <f>VLOOKUP(A3710, [1]!tblDescription[#Data], 3, 0)</f>
        <v>Catalyst 9166I AP (W6E, tri-band 4x4, XOR) w/Reg-Z</v>
      </c>
      <c r="V3710" s="22" cm="1">
        <f t="array" ref="V3710">_xlfn.XLOOKUP(1,([1]!tblOrders[Order]=tblnventory[[#This Row],[PO]])*([1]!tblOrders[Description]=tblnventory[[#This Row],[Item]]),[1]!tblOrders[Unit Total],0)</f>
        <v>902.54</v>
      </c>
      <c r="W3710" s="23" cm="1">
        <f t="array" ref="W3710">_xlfn.XLOOKUP(1,([1]!tblOrders[Order]=tblnventory[[#This Row],[PO]])*([1]!tblOrders[Description]=tblnventory[[#This Row],[Item]]),[1]!tblOrders[Licence])</f>
        <v>0</v>
      </c>
      <c r="X3710" t="b" cm="1">
        <f t="array" ref="X3710">NOT(_xlfn.XLOOKUP(tblnventory[[#This Row],[PO]]&amp;tblnventory[[#This Row],[Item]],[1]!tblOrders[Order]&amp;[1]!tblOrders[Description],[1]!tblOrders[Paid Licence],FALSE))</f>
        <v>1</v>
      </c>
      <c r="Y37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11" spans="1:25" ht="15.75" thickBot="1">
      <c r="A3711" s="19" t="s">
        <v>8242</v>
      </c>
      <c r="B3711" t="str">
        <f>_xlfn.XLOOKUP(tblnventory[[#This Row],[Item]],[1]!tblDescription[Item],[1]!tblDescription[Description])</f>
        <v>Catalyst 9166I AP (W6E, tri-band 4x4, XOR) w/Reg-Z</v>
      </c>
      <c r="C3711" t="str">
        <f>_xlfn.XLOOKUP(tblnventory[[#This Row],[Item]],[1]!tblDescription[Item],[1]!tblDescription[Type])</f>
        <v>WAP</v>
      </c>
      <c r="D3711" t="str">
        <f>_xlfn.XLOOKUP(tblnventory[[#This Row],[Use]],[1]!tblCodes[Use],[1]!tblCodes[Code])</f>
        <v>WiFi</v>
      </c>
      <c r="E3711" s="13" t="s">
        <v>3664</v>
      </c>
      <c r="F3711" s="20">
        <v>44977</v>
      </c>
      <c r="G3711" s="24" t="str">
        <f>IF(ISBLANK(tblnventory[[#This Row],[Installed By]]),"Store","Installed")</f>
        <v>Store</v>
      </c>
      <c r="H3711" t="s">
        <v>8243</v>
      </c>
      <c r="J3711">
        <v>2191007950</v>
      </c>
      <c r="K3711" s="17"/>
      <c r="O3711" t="b">
        <f>IF(tblnventory[[#This Row],[Installed]],LEFT(tblnventory[[#This Row],[Location]],3))</f>
        <v>0</v>
      </c>
      <c r="P3711" t="str">
        <f>_xlfn.XLOOKUP(tblnventory[[#This Row],[Serial Number]],[1]!tblDNACInventory[Floor],[1]!tblDNACInventory[Name],"Not Used")</f>
        <v>Not Used</v>
      </c>
      <c r="T3711" t="b">
        <f>NOT(ISBLANK(tblnventory[[#This Row],[Installed By]]))</f>
        <v>0</v>
      </c>
      <c r="U3711" t="str">
        <f>VLOOKUP(A3711, [1]!tblDescription[#Data], 3, 0)</f>
        <v>Catalyst 9166I AP (W6E, tri-band 4x4, XOR) w/Reg-Z</v>
      </c>
      <c r="V3711" s="22" cm="1">
        <f t="array" ref="V3711">_xlfn.XLOOKUP(1,([1]!tblOrders[Order]=tblnventory[[#This Row],[PO]])*([1]!tblOrders[Description]=tblnventory[[#This Row],[Item]]),[1]!tblOrders[Unit Total],0)</f>
        <v>902.54</v>
      </c>
      <c r="W3711" s="23" cm="1">
        <f t="array" ref="W3711">_xlfn.XLOOKUP(1,([1]!tblOrders[Order]=tblnventory[[#This Row],[PO]])*([1]!tblOrders[Description]=tblnventory[[#This Row],[Item]]),[1]!tblOrders[Licence])</f>
        <v>0</v>
      </c>
      <c r="X3711" t="b" cm="1">
        <f t="array" ref="X3711">NOT(_xlfn.XLOOKUP(tblnventory[[#This Row],[PO]]&amp;tblnventory[[#This Row],[Item]],[1]!tblOrders[Order]&amp;[1]!tblOrders[Description],[1]!tblOrders[Paid Licence],FALSE))</f>
        <v>1</v>
      </c>
      <c r="Y37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12" spans="1:25" ht="15.75" thickBot="1">
      <c r="A3712" s="19" t="s">
        <v>8242</v>
      </c>
      <c r="B3712" t="str">
        <f>_xlfn.XLOOKUP(tblnventory[[#This Row],[Item]],[1]!tblDescription[Item],[1]!tblDescription[Description])</f>
        <v>Catalyst 9166I AP (W6E, tri-band 4x4, XOR) w/Reg-Z</v>
      </c>
      <c r="C3712" t="str">
        <f>_xlfn.XLOOKUP(tblnventory[[#This Row],[Item]],[1]!tblDescription[Item],[1]!tblDescription[Type])</f>
        <v>WAP</v>
      </c>
      <c r="D3712" t="str">
        <f>_xlfn.XLOOKUP(tblnventory[[#This Row],[Use]],[1]!tblCodes[Use],[1]!tblCodes[Code])</f>
        <v>WiFi</v>
      </c>
      <c r="E3712" s="13" t="s">
        <v>3665</v>
      </c>
      <c r="F3712" s="20">
        <v>44977</v>
      </c>
      <c r="G3712" s="24" t="str">
        <f>IF(ISBLANK(tblnventory[[#This Row],[Installed By]]),"Store","Installed")</f>
        <v>Store</v>
      </c>
      <c r="H3712" t="s">
        <v>8243</v>
      </c>
      <c r="J3712">
        <v>2191007950</v>
      </c>
      <c r="K3712" s="17"/>
      <c r="O3712" t="b">
        <f>IF(tblnventory[[#This Row],[Installed]],LEFT(tblnventory[[#This Row],[Location]],3))</f>
        <v>0</v>
      </c>
      <c r="P3712" t="str">
        <f>_xlfn.XLOOKUP(tblnventory[[#This Row],[Serial Number]],[1]!tblDNACInventory[Floor],[1]!tblDNACInventory[Name],"Not Used")</f>
        <v>Not Used</v>
      </c>
      <c r="T3712" t="b">
        <f>NOT(ISBLANK(tblnventory[[#This Row],[Installed By]]))</f>
        <v>0</v>
      </c>
      <c r="U3712" t="str">
        <f>VLOOKUP(A3712, [1]!tblDescription[#Data], 3, 0)</f>
        <v>Catalyst 9166I AP (W6E, tri-band 4x4, XOR) w/Reg-Z</v>
      </c>
      <c r="V3712" s="22" cm="1">
        <f t="array" ref="V3712">_xlfn.XLOOKUP(1,([1]!tblOrders[Order]=tblnventory[[#This Row],[PO]])*([1]!tblOrders[Description]=tblnventory[[#This Row],[Item]]),[1]!tblOrders[Unit Total],0)</f>
        <v>902.54</v>
      </c>
      <c r="W3712" s="23" cm="1">
        <f t="array" ref="W3712">_xlfn.XLOOKUP(1,([1]!tblOrders[Order]=tblnventory[[#This Row],[PO]])*([1]!tblOrders[Description]=tblnventory[[#This Row],[Item]]),[1]!tblOrders[Licence])</f>
        <v>0</v>
      </c>
      <c r="X3712" t="b" cm="1">
        <f t="array" ref="X3712">NOT(_xlfn.XLOOKUP(tblnventory[[#This Row],[PO]]&amp;tblnventory[[#This Row],[Item]],[1]!tblOrders[Order]&amp;[1]!tblOrders[Description],[1]!tblOrders[Paid Licence],FALSE))</f>
        <v>1</v>
      </c>
      <c r="Y37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13" spans="1:25" ht="15.75" thickBot="1">
      <c r="A3713" s="19" t="s">
        <v>8242</v>
      </c>
      <c r="B3713" t="str">
        <f>_xlfn.XLOOKUP(tblnventory[[#This Row],[Item]],[1]!tblDescription[Item],[1]!tblDescription[Description])</f>
        <v>Catalyst 9166I AP (W6E, tri-band 4x4, XOR) w/Reg-Z</v>
      </c>
      <c r="C3713" t="str">
        <f>_xlfn.XLOOKUP(tblnventory[[#This Row],[Item]],[1]!tblDescription[Item],[1]!tblDescription[Type])</f>
        <v>WAP</v>
      </c>
      <c r="D3713" t="str">
        <f>_xlfn.XLOOKUP(tblnventory[[#This Row],[Use]],[1]!tblCodes[Use],[1]!tblCodes[Code])</f>
        <v>WiFi</v>
      </c>
      <c r="E3713" s="13" t="s">
        <v>3666</v>
      </c>
      <c r="F3713" s="20">
        <v>44977</v>
      </c>
      <c r="G3713" s="24" t="str">
        <f>IF(ISBLANK(tblnventory[[#This Row],[Installed By]]),"Store","Installed")</f>
        <v>Store</v>
      </c>
      <c r="H3713" t="s">
        <v>8243</v>
      </c>
      <c r="J3713">
        <v>2191007950</v>
      </c>
      <c r="K3713" s="17"/>
      <c r="O3713" t="b">
        <f>IF(tblnventory[[#This Row],[Installed]],LEFT(tblnventory[[#This Row],[Location]],3))</f>
        <v>0</v>
      </c>
      <c r="P3713" t="str">
        <f>_xlfn.XLOOKUP(tblnventory[[#This Row],[Serial Number]],[1]!tblDNACInventory[Floor],[1]!tblDNACInventory[Name],"Not Used")</f>
        <v>Not Used</v>
      </c>
      <c r="T3713" t="b">
        <f>NOT(ISBLANK(tblnventory[[#This Row],[Installed By]]))</f>
        <v>0</v>
      </c>
      <c r="U3713" t="str">
        <f>VLOOKUP(A3713, [1]!tblDescription[#Data], 3, 0)</f>
        <v>Catalyst 9166I AP (W6E, tri-band 4x4, XOR) w/Reg-Z</v>
      </c>
      <c r="V3713" s="22" cm="1">
        <f t="array" ref="V3713">_xlfn.XLOOKUP(1,([1]!tblOrders[Order]=tblnventory[[#This Row],[PO]])*([1]!tblOrders[Description]=tblnventory[[#This Row],[Item]]),[1]!tblOrders[Unit Total],0)</f>
        <v>902.54</v>
      </c>
      <c r="W3713" s="23" cm="1">
        <f t="array" ref="W3713">_xlfn.XLOOKUP(1,([1]!tblOrders[Order]=tblnventory[[#This Row],[PO]])*([1]!tblOrders[Description]=tblnventory[[#This Row],[Item]]),[1]!tblOrders[Licence])</f>
        <v>0</v>
      </c>
      <c r="X3713" t="b" cm="1">
        <f t="array" ref="X3713">NOT(_xlfn.XLOOKUP(tblnventory[[#This Row],[PO]]&amp;tblnventory[[#This Row],[Item]],[1]!tblOrders[Order]&amp;[1]!tblOrders[Description],[1]!tblOrders[Paid Licence],FALSE))</f>
        <v>1</v>
      </c>
      <c r="Y37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14" spans="1:25" ht="15.75" thickBot="1">
      <c r="A3714" s="19" t="s">
        <v>8242</v>
      </c>
      <c r="B3714" t="str">
        <f>_xlfn.XLOOKUP(tblnventory[[#This Row],[Item]],[1]!tblDescription[Item],[1]!tblDescription[Description])</f>
        <v>Catalyst 9166I AP (W6E, tri-band 4x4, XOR) w/Reg-Z</v>
      </c>
      <c r="C3714" t="str">
        <f>_xlfn.XLOOKUP(tblnventory[[#This Row],[Item]],[1]!tblDescription[Item],[1]!tblDescription[Type])</f>
        <v>WAP</v>
      </c>
      <c r="D3714" t="str">
        <f>_xlfn.XLOOKUP(tblnventory[[#This Row],[Use]],[1]!tblCodes[Use],[1]!tblCodes[Code])</f>
        <v>WiFi</v>
      </c>
      <c r="E3714" s="13" t="s">
        <v>3667</v>
      </c>
      <c r="F3714" s="20">
        <v>44977</v>
      </c>
      <c r="G3714" s="24" t="str">
        <f>IF(ISBLANK(tblnventory[[#This Row],[Installed By]]),"Store","Installed")</f>
        <v>Store</v>
      </c>
      <c r="H3714" t="s">
        <v>8243</v>
      </c>
      <c r="J3714">
        <v>2191007950</v>
      </c>
      <c r="K3714" s="17"/>
      <c r="O3714" t="b">
        <f>IF(tblnventory[[#This Row],[Installed]],LEFT(tblnventory[[#This Row],[Location]],3))</f>
        <v>0</v>
      </c>
      <c r="P3714" t="str">
        <f>_xlfn.XLOOKUP(tblnventory[[#This Row],[Serial Number]],[1]!tblDNACInventory[Floor],[1]!tblDNACInventory[Name],"Not Used")</f>
        <v>Not Used</v>
      </c>
      <c r="T3714" t="b">
        <f>NOT(ISBLANK(tblnventory[[#This Row],[Installed By]]))</f>
        <v>0</v>
      </c>
      <c r="U3714" t="str">
        <f>VLOOKUP(A3714, [1]!tblDescription[#Data], 3, 0)</f>
        <v>Catalyst 9166I AP (W6E, tri-band 4x4, XOR) w/Reg-Z</v>
      </c>
      <c r="V3714" s="22" cm="1">
        <f t="array" ref="V3714">_xlfn.XLOOKUP(1,([1]!tblOrders[Order]=tblnventory[[#This Row],[PO]])*([1]!tblOrders[Description]=tblnventory[[#This Row],[Item]]),[1]!tblOrders[Unit Total],0)</f>
        <v>902.54</v>
      </c>
      <c r="W3714" s="23" cm="1">
        <f t="array" ref="W3714">_xlfn.XLOOKUP(1,([1]!tblOrders[Order]=tblnventory[[#This Row],[PO]])*([1]!tblOrders[Description]=tblnventory[[#This Row],[Item]]),[1]!tblOrders[Licence])</f>
        <v>0</v>
      </c>
      <c r="X3714" t="b" cm="1">
        <f t="array" ref="X3714">NOT(_xlfn.XLOOKUP(tblnventory[[#This Row],[PO]]&amp;tblnventory[[#This Row],[Item]],[1]!tblOrders[Order]&amp;[1]!tblOrders[Description],[1]!tblOrders[Paid Licence],FALSE))</f>
        <v>1</v>
      </c>
      <c r="Y37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15" spans="1:25" ht="15.75" thickBot="1">
      <c r="A3715" s="19" t="s">
        <v>8242</v>
      </c>
      <c r="B3715" t="str">
        <f>_xlfn.XLOOKUP(tblnventory[[#This Row],[Item]],[1]!tblDescription[Item],[1]!tblDescription[Description])</f>
        <v>Catalyst 9166I AP (W6E, tri-band 4x4, XOR) w/Reg-Z</v>
      </c>
      <c r="C3715" t="str">
        <f>_xlfn.XLOOKUP(tblnventory[[#This Row],[Item]],[1]!tblDescription[Item],[1]!tblDescription[Type])</f>
        <v>WAP</v>
      </c>
      <c r="D3715" t="str">
        <f>_xlfn.XLOOKUP(tblnventory[[#This Row],[Use]],[1]!tblCodes[Use],[1]!tblCodes[Code])</f>
        <v>WiFi</v>
      </c>
      <c r="E3715" s="13" t="s">
        <v>3668</v>
      </c>
      <c r="F3715" s="20">
        <v>44977</v>
      </c>
      <c r="G3715" s="24" t="str">
        <f>IF(ISBLANK(tblnventory[[#This Row],[Installed By]]),"Store","Installed")</f>
        <v>Store</v>
      </c>
      <c r="H3715" t="s">
        <v>8243</v>
      </c>
      <c r="J3715">
        <v>2191007950</v>
      </c>
      <c r="K3715" s="17"/>
      <c r="O3715" t="b">
        <f>IF(tblnventory[[#This Row],[Installed]],LEFT(tblnventory[[#This Row],[Location]],3))</f>
        <v>0</v>
      </c>
      <c r="P3715" t="str">
        <f>_xlfn.XLOOKUP(tblnventory[[#This Row],[Serial Number]],[1]!tblDNACInventory[Floor],[1]!tblDNACInventory[Name],"Not Used")</f>
        <v>Not Used</v>
      </c>
      <c r="T3715" t="b">
        <f>NOT(ISBLANK(tblnventory[[#This Row],[Installed By]]))</f>
        <v>0</v>
      </c>
      <c r="U3715" t="str">
        <f>VLOOKUP(A3715, [1]!tblDescription[#Data], 3, 0)</f>
        <v>Catalyst 9166I AP (W6E, tri-band 4x4, XOR) w/Reg-Z</v>
      </c>
      <c r="V3715" s="22" cm="1">
        <f t="array" ref="V3715">_xlfn.XLOOKUP(1,([1]!tblOrders[Order]=tblnventory[[#This Row],[PO]])*([1]!tblOrders[Description]=tblnventory[[#This Row],[Item]]),[1]!tblOrders[Unit Total],0)</f>
        <v>902.54</v>
      </c>
      <c r="W3715" s="23" cm="1">
        <f t="array" ref="W3715">_xlfn.XLOOKUP(1,([1]!tblOrders[Order]=tblnventory[[#This Row],[PO]])*([1]!tblOrders[Description]=tblnventory[[#This Row],[Item]]),[1]!tblOrders[Licence])</f>
        <v>0</v>
      </c>
      <c r="X3715" t="b" cm="1">
        <f t="array" ref="X3715">NOT(_xlfn.XLOOKUP(tblnventory[[#This Row],[PO]]&amp;tblnventory[[#This Row],[Item]],[1]!tblOrders[Order]&amp;[1]!tblOrders[Description],[1]!tblOrders[Paid Licence],FALSE))</f>
        <v>1</v>
      </c>
      <c r="Y37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16" spans="1:25" ht="15.75" thickBot="1">
      <c r="A3716" s="19" t="s">
        <v>8242</v>
      </c>
      <c r="B3716" t="str">
        <f>_xlfn.XLOOKUP(tblnventory[[#This Row],[Item]],[1]!tblDescription[Item],[1]!tblDescription[Description])</f>
        <v>Catalyst 9166I AP (W6E, tri-band 4x4, XOR) w/Reg-Z</v>
      </c>
      <c r="C3716" t="str">
        <f>_xlfn.XLOOKUP(tblnventory[[#This Row],[Item]],[1]!tblDescription[Item],[1]!tblDescription[Type])</f>
        <v>WAP</v>
      </c>
      <c r="D3716" t="str">
        <f>_xlfn.XLOOKUP(tblnventory[[#This Row],[Use]],[1]!tblCodes[Use],[1]!tblCodes[Code])</f>
        <v>WiFi</v>
      </c>
      <c r="E3716" s="13" t="s">
        <v>3669</v>
      </c>
      <c r="F3716" s="20">
        <v>44977</v>
      </c>
      <c r="G3716" s="24" t="str">
        <f>IF(ISBLANK(tblnventory[[#This Row],[Installed By]]),"Store","Installed")</f>
        <v>Store</v>
      </c>
      <c r="H3716" t="s">
        <v>8243</v>
      </c>
      <c r="J3716">
        <v>2191007950</v>
      </c>
      <c r="K3716" s="17"/>
      <c r="O3716" t="b">
        <f>IF(tblnventory[[#This Row],[Installed]],LEFT(tblnventory[[#This Row],[Location]],3))</f>
        <v>0</v>
      </c>
      <c r="P3716" t="str">
        <f>_xlfn.XLOOKUP(tblnventory[[#This Row],[Serial Number]],[1]!tblDNACInventory[Floor],[1]!tblDNACInventory[Name],"Not Used")</f>
        <v>Not Used</v>
      </c>
      <c r="T3716" t="b">
        <f>NOT(ISBLANK(tblnventory[[#This Row],[Installed By]]))</f>
        <v>0</v>
      </c>
      <c r="U3716" t="str">
        <f>VLOOKUP(A3716, [1]!tblDescription[#Data], 3, 0)</f>
        <v>Catalyst 9166I AP (W6E, tri-band 4x4, XOR) w/Reg-Z</v>
      </c>
      <c r="V3716" s="22" cm="1">
        <f t="array" ref="V3716">_xlfn.XLOOKUP(1,([1]!tblOrders[Order]=tblnventory[[#This Row],[PO]])*([1]!tblOrders[Description]=tblnventory[[#This Row],[Item]]),[1]!tblOrders[Unit Total],0)</f>
        <v>902.54</v>
      </c>
      <c r="W3716" s="23" cm="1">
        <f t="array" ref="W3716">_xlfn.XLOOKUP(1,([1]!tblOrders[Order]=tblnventory[[#This Row],[PO]])*([1]!tblOrders[Description]=tblnventory[[#This Row],[Item]]),[1]!tblOrders[Licence])</f>
        <v>0</v>
      </c>
      <c r="X3716" t="b" cm="1">
        <f t="array" ref="X3716">NOT(_xlfn.XLOOKUP(tblnventory[[#This Row],[PO]]&amp;tblnventory[[#This Row],[Item]],[1]!tblOrders[Order]&amp;[1]!tblOrders[Description],[1]!tblOrders[Paid Licence],FALSE))</f>
        <v>1</v>
      </c>
      <c r="Y37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17" spans="1:25" ht="15.75" thickBot="1">
      <c r="A3717" s="19" t="s">
        <v>8242</v>
      </c>
      <c r="B3717" t="str">
        <f>_xlfn.XLOOKUP(tblnventory[[#This Row],[Item]],[1]!tblDescription[Item],[1]!tblDescription[Description])</f>
        <v>Catalyst 9166I AP (W6E, tri-band 4x4, XOR) w/Reg-Z</v>
      </c>
      <c r="C3717" t="str">
        <f>_xlfn.XLOOKUP(tblnventory[[#This Row],[Item]],[1]!tblDescription[Item],[1]!tblDescription[Type])</f>
        <v>WAP</v>
      </c>
      <c r="D3717" t="str">
        <f>_xlfn.XLOOKUP(tblnventory[[#This Row],[Use]],[1]!tblCodes[Use],[1]!tblCodes[Code])</f>
        <v>WiFi</v>
      </c>
      <c r="E3717" s="13" t="s">
        <v>3670</v>
      </c>
      <c r="F3717" s="20">
        <v>44977</v>
      </c>
      <c r="G3717" s="24" t="str">
        <f>IF(ISBLANK(tblnventory[[#This Row],[Installed By]]),"Store","Installed")</f>
        <v>Store</v>
      </c>
      <c r="H3717" t="s">
        <v>8243</v>
      </c>
      <c r="J3717">
        <v>2191007950</v>
      </c>
      <c r="K3717" s="17"/>
      <c r="O3717" t="b">
        <f>IF(tblnventory[[#This Row],[Installed]],LEFT(tblnventory[[#This Row],[Location]],3))</f>
        <v>0</v>
      </c>
      <c r="P3717" t="str">
        <f>_xlfn.XLOOKUP(tblnventory[[#This Row],[Serial Number]],[1]!tblDNACInventory[Floor],[1]!tblDNACInventory[Name],"Not Used")</f>
        <v>Not Used</v>
      </c>
      <c r="T3717" t="b">
        <f>NOT(ISBLANK(tblnventory[[#This Row],[Installed By]]))</f>
        <v>0</v>
      </c>
      <c r="U3717" t="str">
        <f>VLOOKUP(A3717, [1]!tblDescription[#Data], 3, 0)</f>
        <v>Catalyst 9166I AP (W6E, tri-band 4x4, XOR) w/Reg-Z</v>
      </c>
      <c r="V3717" s="22" cm="1">
        <f t="array" ref="V3717">_xlfn.XLOOKUP(1,([1]!tblOrders[Order]=tblnventory[[#This Row],[PO]])*([1]!tblOrders[Description]=tblnventory[[#This Row],[Item]]),[1]!tblOrders[Unit Total],0)</f>
        <v>902.54</v>
      </c>
      <c r="W3717" s="23" cm="1">
        <f t="array" ref="W3717">_xlfn.XLOOKUP(1,([1]!tblOrders[Order]=tblnventory[[#This Row],[PO]])*([1]!tblOrders[Description]=tblnventory[[#This Row],[Item]]),[1]!tblOrders[Licence])</f>
        <v>0</v>
      </c>
      <c r="X3717" t="b" cm="1">
        <f t="array" ref="X3717">NOT(_xlfn.XLOOKUP(tblnventory[[#This Row],[PO]]&amp;tblnventory[[#This Row],[Item]],[1]!tblOrders[Order]&amp;[1]!tblOrders[Description],[1]!tblOrders[Paid Licence],FALSE))</f>
        <v>1</v>
      </c>
      <c r="Y37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18" spans="1:25" ht="15.75" thickBot="1">
      <c r="A3718" s="19" t="s">
        <v>8242</v>
      </c>
      <c r="B3718" t="str">
        <f>_xlfn.XLOOKUP(tblnventory[[#This Row],[Item]],[1]!tblDescription[Item],[1]!tblDescription[Description])</f>
        <v>Catalyst 9166I AP (W6E, tri-band 4x4, XOR) w/Reg-Z</v>
      </c>
      <c r="C3718" t="str">
        <f>_xlfn.XLOOKUP(tblnventory[[#This Row],[Item]],[1]!tblDescription[Item],[1]!tblDescription[Type])</f>
        <v>WAP</v>
      </c>
      <c r="D3718" t="str">
        <f>_xlfn.XLOOKUP(tblnventory[[#This Row],[Use]],[1]!tblCodes[Use],[1]!tblCodes[Code])</f>
        <v>WiFi</v>
      </c>
      <c r="E3718" s="13" t="s">
        <v>3671</v>
      </c>
      <c r="F3718" s="20">
        <v>44977</v>
      </c>
      <c r="G3718" s="24" t="str">
        <f>IF(ISBLANK(tblnventory[[#This Row],[Installed By]]),"Store","Installed")</f>
        <v>Store</v>
      </c>
      <c r="H3718" t="s">
        <v>8243</v>
      </c>
      <c r="J3718">
        <v>2191007950</v>
      </c>
      <c r="K3718" s="17"/>
      <c r="O3718" t="b">
        <f>IF(tblnventory[[#This Row],[Installed]],LEFT(tblnventory[[#This Row],[Location]],3))</f>
        <v>0</v>
      </c>
      <c r="P3718" t="str">
        <f>_xlfn.XLOOKUP(tblnventory[[#This Row],[Serial Number]],[1]!tblDNACInventory[Floor],[1]!tblDNACInventory[Name],"Not Used")</f>
        <v>Not Used</v>
      </c>
      <c r="T3718" t="b">
        <f>NOT(ISBLANK(tblnventory[[#This Row],[Installed By]]))</f>
        <v>0</v>
      </c>
      <c r="U3718" t="str">
        <f>VLOOKUP(A3718, [1]!tblDescription[#Data], 3, 0)</f>
        <v>Catalyst 9166I AP (W6E, tri-band 4x4, XOR) w/Reg-Z</v>
      </c>
      <c r="V3718" s="22" cm="1">
        <f t="array" ref="V3718">_xlfn.XLOOKUP(1,([1]!tblOrders[Order]=tblnventory[[#This Row],[PO]])*([1]!tblOrders[Description]=tblnventory[[#This Row],[Item]]),[1]!tblOrders[Unit Total],0)</f>
        <v>902.54</v>
      </c>
      <c r="W3718" s="23" cm="1">
        <f t="array" ref="W3718">_xlfn.XLOOKUP(1,([1]!tblOrders[Order]=tblnventory[[#This Row],[PO]])*([1]!tblOrders[Description]=tblnventory[[#This Row],[Item]]),[1]!tblOrders[Licence])</f>
        <v>0</v>
      </c>
      <c r="X3718" t="b" cm="1">
        <f t="array" ref="X3718">NOT(_xlfn.XLOOKUP(tblnventory[[#This Row],[PO]]&amp;tblnventory[[#This Row],[Item]],[1]!tblOrders[Order]&amp;[1]!tblOrders[Description],[1]!tblOrders[Paid Licence],FALSE))</f>
        <v>1</v>
      </c>
      <c r="Y37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19" spans="1:25" ht="15.75" thickBot="1">
      <c r="A3719" s="19" t="s">
        <v>8242</v>
      </c>
      <c r="B3719" t="str">
        <f>_xlfn.XLOOKUP(tblnventory[[#This Row],[Item]],[1]!tblDescription[Item],[1]!tblDescription[Description])</f>
        <v>Catalyst 9166I AP (W6E, tri-band 4x4, XOR) w/Reg-Z</v>
      </c>
      <c r="C3719" t="str">
        <f>_xlfn.XLOOKUP(tblnventory[[#This Row],[Item]],[1]!tblDescription[Item],[1]!tblDescription[Type])</f>
        <v>WAP</v>
      </c>
      <c r="D3719" t="str">
        <f>_xlfn.XLOOKUP(tblnventory[[#This Row],[Use]],[1]!tblCodes[Use],[1]!tblCodes[Code])</f>
        <v>WiFi</v>
      </c>
      <c r="E3719" s="13" t="s">
        <v>3672</v>
      </c>
      <c r="F3719" s="20">
        <v>44977</v>
      </c>
      <c r="G3719" s="24" t="str">
        <f>IF(ISBLANK(tblnventory[[#This Row],[Installed By]]),"Store","Installed")</f>
        <v>Store</v>
      </c>
      <c r="H3719" t="s">
        <v>8243</v>
      </c>
      <c r="J3719">
        <v>2191007950</v>
      </c>
      <c r="K3719" s="17"/>
      <c r="O3719" t="b">
        <f>IF(tblnventory[[#This Row],[Installed]],LEFT(tblnventory[[#This Row],[Location]],3))</f>
        <v>0</v>
      </c>
      <c r="P3719" t="str">
        <f>_xlfn.XLOOKUP(tblnventory[[#This Row],[Serial Number]],[1]!tblDNACInventory[Floor],[1]!tblDNACInventory[Name],"Not Used")</f>
        <v>Not Used</v>
      </c>
      <c r="T3719" t="b">
        <f>NOT(ISBLANK(tblnventory[[#This Row],[Installed By]]))</f>
        <v>0</v>
      </c>
      <c r="U3719" t="str">
        <f>VLOOKUP(A3719, [1]!tblDescription[#Data], 3, 0)</f>
        <v>Catalyst 9166I AP (W6E, tri-band 4x4, XOR) w/Reg-Z</v>
      </c>
      <c r="V3719" s="22" cm="1">
        <f t="array" ref="V3719">_xlfn.XLOOKUP(1,([1]!tblOrders[Order]=tblnventory[[#This Row],[PO]])*([1]!tblOrders[Description]=tblnventory[[#This Row],[Item]]),[1]!tblOrders[Unit Total],0)</f>
        <v>902.54</v>
      </c>
      <c r="W3719" s="23" cm="1">
        <f t="array" ref="W3719">_xlfn.XLOOKUP(1,([1]!tblOrders[Order]=tblnventory[[#This Row],[PO]])*([1]!tblOrders[Description]=tblnventory[[#This Row],[Item]]),[1]!tblOrders[Licence])</f>
        <v>0</v>
      </c>
      <c r="X3719" t="b" cm="1">
        <f t="array" ref="X3719">NOT(_xlfn.XLOOKUP(tblnventory[[#This Row],[PO]]&amp;tblnventory[[#This Row],[Item]],[1]!tblOrders[Order]&amp;[1]!tblOrders[Description],[1]!tblOrders[Paid Licence],FALSE))</f>
        <v>1</v>
      </c>
      <c r="Y37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20" spans="1:25" ht="15.75" thickBot="1">
      <c r="A3720" s="19" t="s">
        <v>8242</v>
      </c>
      <c r="B3720" t="str">
        <f>_xlfn.XLOOKUP(tblnventory[[#This Row],[Item]],[1]!tblDescription[Item],[1]!tblDescription[Description])</f>
        <v>Catalyst 9166I AP (W6E, tri-band 4x4, XOR) w/Reg-Z</v>
      </c>
      <c r="C3720" t="str">
        <f>_xlfn.XLOOKUP(tblnventory[[#This Row],[Item]],[1]!tblDescription[Item],[1]!tblDescription[Type])</f>
        <v>WAP</v>
      </c>
      <c r="D3720" t="str">
        <f>_xlfn.XLOOKUP(tblnventory[[#This Row],[Use]],[1]!tblCodes[Use],[1]!tblCodes[Code])</f>
        <v>WiFi</v>
      </c>
      <c r="E3720" s="13" t="s">
        <v>3673</v>
      </c>
      <c r="F3720" s="20">
        <v>44977</v>
      </c>
      <c r="G3720" s="24" t="str">
        <f>IF(ISBLANK(tblnventory[[#This Row],[Installed By]]),"Store","Installed")</f>
        <v>Store</v>
      </c>
      <c r="H3720" t="s">
        <v>8243</v>
      </c>
      <c r="J3720">
        <v>2191007950</v>
      </c>
      <c r="K3720" s="17"/>
      <c r="O3720" t="b">
        <f>IF(tblnventory[[#This Row],[Installed]],LEFT(tblnventory[[#This Row],[Location]],3))</f>
        <v>0</v>
      </c>
      <c r="P3720" t="str">
        <f>_xlfn.XLOOKUP(tblnventory[[#This Row],[Serial Number]],[1]!tblDNACInventory[Floor],[1]!tblDNACInventory[Name],"Not Used")</f>
        <v>Not Used</v>
      </c>
      <c r="T3720" t="b">
        <f>NOT(ISBLANK(tblnventory[[#This Row],[Installed By]]))</f>
        <v>0</v>
      </c>
      <c r="U3720" t="str">
        <f>VLOOKUP(A3720, [1]!tblDescription[#Data], 3, 0)</f>
        <v>Catalyst 9166I AP (W6E, tri-band 4x4, XOR) w/Reg-Z</v>
      </c>
      <c r="V3720" s="22" cm="1">
        <f t="array" ref="V3720">_xlfn.XLOOKUP(1,([1]!tblOrders[Order]=tblnventory[[#This Row],[PO]])*([1]!tblOrders[Description]=tblnventory[[#This Row],[Item]]),[1]!tblOrders[Unit Total],0)</f>
        <v>902.54</v>
      </c>
      <c r="W3720" s="23" cm="1">
        <f t="array" ref="W3720">_xlfn.XLOOKUP(1,([1]!tblOrders[Order]=tblnventory[[#This Row],[PO]])*([1]!tblOrders[Description]=tblnventory[[#This Row],[Item]]),[1]!tblOrders[Licence])</f>
        <v>0</v>
      </c>
      <c r="X3720" t="b" cm="1">
        <f t="array" ref="X3720">NOT(_xlfn.XLOOKUP(tblnventory[[#This Row],[PO]]&amp;tblnventory[[#This Row],[Item]],[1]!tblOrders[Order]&amp;[1]!tblOrders[Description],[1]!tblOrders[Paid Licence],FALSE))</f>
        <v>1</v>
      </c>
      <c r="Y37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21" spans="1:25" ht="15.75" thickBot="1">
      <c r="A3721" s="19" t="s">
        <v>8242</v>
      </c>
      <c r="B3721" t="str">
        <f>_xlfn.XLOOKUP(tblnventory[[#This Row],[Item]],[1]!tblDescription[Item],[1]!tblDescription[Description])</f>
        <v>Catalyst 9166I AP (W6E, tri-band 4x4, XOR) w/Reg-Z</v>
      </c>
      <c r="C3721" t="str">
        <f>_xlfn.XLOOKUP(tblnventory[[#This Row],[Item]],[1]!tblDescription[Item],[1]!tblDescription[Type])</f>
        <v>WAP</v>
      </c>
      <c r="D3721" t="str">
        <f>_xlfn.XLOOKUP(tblnventory[[#This Row],[Use]],[1]!tblCodes[Use],[1]!tblCodes[Code])</f>
        <v>WiFi</v>
      </c>
      <c r="E3721" s="13" t="s">
        <v>3674</v>
      </c>
      <c r="F3721" s="20">
        <v>44977</v>
      </c>
      <c r="G3721" s="24" t="str">
        <f>IF(ISBLANK(tblnventory[[#This Row],[Installed By]]),"Store","Installed")</f>
        <v>Store</v>
      </c>
      <c r="H3721" t="s">
        <v>8243</v>
      </c>
      <c r="J3721">
        <v>2191007950</v>
      </c>
      <c r="K3721" s="17"/>
      <c r="O3721" t="b">
        <f>IF(tblnventory[[#This Row],[Installed]],LEFT(tblnventory[[#This Row],[Location]],3))</f>
        <v>0</v>
      </c>
      <c r="P3721" t="str">
        <f>_xlfn.XLOOKUP(tblnventory[[#This Row],[Serial Number]],[1]!tblDNACInventory[Floor],[1]!tblDNACInventory[Name],"Not Used")</f>
        <v>Not Used</v>
      </c>
      <c r="T3721" t="b">
        <f>NOT(ISBLANK(tblnventory[[#This Row],[Installed By]]))</f>
        <v>0</v>
      </c>
      <c r="U3721" t="str">
        <f>VLOOKUP(A3721, [1]!tblDescription[#Data], 3, 0)</f>
        <v>Catalyst 9166I AP (W6E, tri-band 4x4, XOR) w/Reg-Z</v>
      </c>
      <c r="V3721" s="22" cm="1">
        <f t="array" ref="V3721">_xlfn.XLOOKUP(1,([1]!tblOrders[Order]=tblnventory[[#This Row],[PO]])*([1]!tblOrders[Description]=tblnventory[[#This Row],[Item]]),[1]!tblOrders[Unit Total],0)</f>
        <v>902.54</v>
      </c>
      <c r="W3721" s="23" cm="1">
        <f t="array" ref="W3721">_xlfn.XLOOKUP(1,([1]!tblOrders[Order]=tblnventory[[#This Row],[PO]])*([1]!tblOrders[Description]=tblnventory[[#This Row],[Item]]),[1]!tblOrders[Licence])</f>
        <v>0</v>
      </c>
      <c r="X3721" t="b" cm="1">
        <f t="array" ref="X3721">NOT(_xlfn.XLOOKUP(tblnventory[[#This Row],[PO]]&amp;tblnventory[[#This Row],[Item]],[1]!tblOrders[Order]&amp;[1]!tblOrders[Description],[1]!tblOrders[Paid Licence],FALSE))</f>
        <v>1</v>
      </c>
      <c r="Y37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22" spans="1:25" ht="15.75" thickBot="1">
      <c r="A3722" s="19" t="s">
        <v>8242</v>
      </c>
      <c r="B3722" t="str">
        <f>_xlfn.XLOOKUP(tblnventory[[#This Row],[Item]],[1]!tblDescription[Item],[1]!tblDescription[Description])</f>
        <v>Catalyst 9166I AP (W6E, tri-band 4x4, XOR) w/Reg-Z</v>
      </c>
      <c r="C3722" t="str">
        <f>_xlfn.XLOOKUP(tblnventory[[#This Row],[Item]],[1]!tblDescription[Item],[1]!tblDescription[Type])</f>
        <v>WAP</v>
      </c>
      <c r="D3722" t="str">
        <f>_xlfn.XLOOKUP(tblnventory[[#This Row],[Use]],[1]!tblCodes[Use],[1]!tblCodes[Code])</f>
        <v>WiFi</v>
      </c>
      <c r="E3722" s="13" t="s">
        <v>3675</v>
      </c>
      <c r="F3722" s="20">
        <v>44977</v>
      </c>
      <c r="G3722" s="24" t="str">
        <f>IF(ISBLANK(tblnventory[[#This Row],[Installed By]]),"Store","Installed")</f>
        <v>Store</v>
      </c>
      <c r="H3722" t="s">
        <v>8243</v>
      </c>
      <c r="J3722">
        <v>2191007950</v>
      </c>
      <c r="K3722" s="17"/>
      <c r="O3722" t="b">
        <f>IF(tblnventory[[#This Row],[Installed]],LEFT(tblnventory[[#This Row],[Location]],3))</f>
        <v>0</v>
      </c>
      <c r="P3722" t="str">
        <f>_xlfn.XLOOKUP(tblnventory[[#This Row],[Serial Number]],[1]!tblDNACInventory[Floor],[1]!tblDNACInventory[Name],"Not Used")</f>
        <v>Not Used</v>
      </c>
      <c r="T3722" t="b">
        <f>NOT(ISBLANK(tblnventory[[#This Row],[Installed By]]))</f>
        <v>0</v>
      </c>
      <c r="U3722" t="str">
        <f>VLOOKUP(A3722, [1]!tblDescription[#Data], 3, 0)</f>
        <v>Catalyst 9166I AP (W6E, tri-band 4x4, XOR) w/Reg-Z</v>
      </c>
      <c r="V3722" s="22" cm="1">
        <f t="array" ref="V3722">_xlfn.XLOOKUP(1,([1]!tblOrders[Order]=tblnventory[[#This Row],[PO]])*([1]!tblOrders[Description]=tblnventory[[#This Row],[Item]]),[1]!tblOrders[Unit Total],0)</f>
        <v>902.54</v>
      </c>
      <c r="W3722" s="23" cm="1">
        <f t="array" ref="W3722">_xlfn.XLOOKUP(1,([1]!tblOrders[Order]=tblnventory[[#This Row],[PO]])*([1]!tblOrders[Description]=tblnventory[[#This Row],[Item]]),[1]!tblOrders[Licence])</f>
        <v>0</v>
      </c>
      <c r="X3722" t="b" cm="1">
        <f t="array" ref="X3722">NOT(_xlfn.XLOOKUP(tblnventory[[#This Row],[PO]]&amp;tblnventory[[#This Row],[Item]],[1]!tblOrders[Order]&amp;[1]!tblOrders[Description],[1]!tblOrders[Paid Licence],FALSE))</f>
        <v>1</v>
      </c>
      <c r="Y37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23" spans="1:25" ht="15.75" thickBot="1">
      <c r="A3723" s="19" t="s">
        <v>8242</v>
      </c>
      <c r="B3723" t="str">
        <f>_xlfn.XLOOKUP(tblnventory[[#This Row],[Item]],[1]!tblDescription[Item],[1]!tblDescription[Description])</f>
        <v>Catalyst 9166I AP (W6E, tri-band 4x4, XOR) w/Reg-Z</v>
      </c>
      <c r="C3723" t="str">
        <f>_xlfn.XLOOKUP(tblnventory[[#This Row],[Item]],[1]!tblDescription[Item],[1]!tblDescription[Type])</f>
        <v>WAP</v>
      </c>
      <c r="D3723" t="str">
        <f>_xlfn.XLOOKUP(tblnventory[[#This Row],[Use]],[1]!tblCodes[Use],[1]!tblCodes[Code])</f>
        <v>WiFi</v>
      </c>
      <c r="E3723" s="13" t="s">
        <v>3676</v>
      </c>
      <c r="F3723" s="20">
        <v>44977</v>
      </c>
      <c r="G3723" s="24" t="str">
        <f>IF(ISBLANK(tblnventory[[#This Row],[Installed By]]),"Store","Installed")</f>
        <v>Store</v>
      </c>
      <c r="H3723" t="s">
        <v>8243</v>
      </c>
      <c r="J3723">
        <v>2191007950</v>
      </c>
      <c r="K3723" s="17"/>
      <c r="O3723" t="b">
        <f>IF(tblnventory[[#This Row],[Installed]],LEFT(tblnventory[[#This Row],[Location]],3))</f>
        <v>0</v>
      </c>
      <c r="P3723" t="str">
        <f>_xlfn.XLOOKUP(tblnventory[[#This Row],[Serial Number]],[1]!tblDNACInventory[Floor],[1]!tblDNACInventory[Name],"Not Used")</f>
        <v>Not Used</v>
      </c>
      <c r="T3723" t="b">
        <f>NOT(ISBLANK(tblnventory[[#This Row],[Installed By]]))</f>
        <v>0</v>
      </c>
      <c r="U3723" t="str">
        <f>VLOOKUP(A3723, [1]!tblDescription[#Data], 3, 0)</f>
        <v>Catalyst 9166I AP (W6E, tri-band 4x4, XOR) w/Reg-Z</v>
      </c>
      <c r="V3723" s="22" cm="1">
        <f t="array" ref="V3723">_xlfn.XLOOKUP(1,([1]!tblOrders[Order]=tblnventory[[#This Row],[PO]])*([1]!tblOrders[Description]=tblnventory[[#This Row],[Item]]),[1]!tblOrders[Unit Total],0)</f>
        <v>902.54</v>
      </c>
      <c r="W3723" s="23" cm="1">
        <f t="array" ref="W3723">_xlfn.XLOOKUP(1,([1]!tblOrders[Order]=tblnventory[[#This Row],[PO]])*([1]!tblOrders[Description]=tblnventory[[#This Row],[Item]]),[1]!tblOrders[Licence])</f>
        <v>0</v>
      </c>
      <c r="X3723" t="b" cm="1">
        <f t="array" ref="X3723">NOT(_xlfn.XLOOKUP(tblnventory[[#This Row],[PO]]&amp;tblnventory[[#This Row],[Item]],[1]!tblOrders[Order]&amp;[1]!tblOrders[Description],[1]!tblOrders[Paid Licence],FALSE))</f>
        <v>1</v>
      </c>
      <c r="Y37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24" spans="1:25" ht="15.75" thickBot="1">
      <c r="A3724" s="19" t="s">
        <v>8242</v>
      </c>
      <c r="B3724" t="str">
        <f>_xlfn.XLOOKUP(tblnventory[[#This Row],[Item]],[1]!tblDescription[Item],[1]!tblDescription[Description])</f>
        <v>Catalyst 9166I AP (W6E, tri-band 4x4, XOR) w/Reg-Z</v>
      </c>
      <c r="C3724" t="str">
        <f>_xlfn.XLOOKUP(tblnventory[[#This Row],[Item]],[1]!tblDescription[Item],[1]!tblDescription[Type])</f>
        <v>WAP</v>
      </c>
      <c r="D3724" t="str">
        <f>_xlfn.XLOOKUP(tblnventory[[#This Row],[Use]],[1]!tblCodes[Use],[1]!tblCodes[Code])</f>
        <v>WiFi</v>
      </c>
      <c r="E3724" s="13" t="s">
        <v>3677</v>
      </c>
      <c r="F3724" s="20">
        <v>44977</v>
      </c>
      <c r="G3724" s="24" t="str">
        <f>IF(ISBLANK(tblnventory[[#This Row],[Installed By]]),"Store","Installed")</f>
        <v>Store</v>
      </c>
      <c r="H3724" t="s">
        <v>8243</v>
      </c>
      <c r="J3724">
        <v>2191007950</v>
      </c>
      <c r="K3724" s="17"/>
      <c r="O3724" t="b">
        <f>IF(tblnventory[[#This Row],[Installed]],LEFT(tblnventory[[#This Row],[Location]],3))</f>
        <v>0</v>
      </c>
      <c r="P3724" t="str">
        <f>_xlfn.XLOOKUP(tblnventory[[#This Row],[Serial Number]],[1]!tblDNACInventory[Floor],[1]!tblDNACInventory[Name],"Not Used")</f>
        <v>Not Used</v>
      </c>
      <c r="T3724" t="b">
        <f>NOT(ISBLANK(tblnventory[[#This Row],[Installed By]]))</f>
        <v>0</v>
      </c>
      <c r="U3724" t="str">
        <f>VLOOKUP(A3724, [1]!tblDescription[#Data], 3, 0)</f>
        <v>Catalyst 9166I AP (W6E, tri-band 4x4, XOR) w/Reg-Z</v>
      </c>
      <c r="V3724" s="22" cm="1">
        <f t="array" ref="V3724">_xlfn.XLOOKUP(1,([1]!tblOrders[Order]=tblnventory[[#This Row],[PO]])*([1]!tblOrders[Description]=tblnventory[[#This Row],[Item]]),[1]!tblOrders[Unit Total],0)</f>
        <v>902.54</v>
      </c>
      <c r="W3724" s="23" cm="1">
        <f t="array" ref="W3724">_xlfn.XLOOKUP(1,([1]!tblOrders[Order]=tblnventory[[#This Row],[PO]])*([1]!tblOrders[Description]=tblnventory[[#This Row],[Item]]),[1]!tblOrders[Licence])</f>
        <v>0</v>
      </c>
      <c r="X3724" t="b" cm="1">
        <f t="array" ref="X3724">NOT(_xlfn.XLOOKUP(tblnventory[[#This Row],[PO]]&amp;tblnventory[[#This Row],[Item]],[1]!tblOrders[Order]&amp;[1]!tblOrders[Description],[1]!tblOrders[Paid Licence],FALSE))</f>
        <v>1</v>
      </c>
      <c r="Y37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25" spans="1:25" ht="15.75" thickBot="1">
      <c r="A3725" s="19" t="s">
        <v>8242</v>
      </c>
      <c r="B3725" t="str">
        <f>_xlfn.XLOOKUP(tblnventory[[#This Row],[Item]],[1]!tblDescription[Item],[1]!tblDescription[Description])</f>
        <v>Catalyst 9166I AP (W6E, tri-band 4x4, XOR) w/Reg-Z</v>
      </c>
      <c r="C3725" t="str">
        <f>_xlfn.XLOOKUP(tblnventory[[#This Row],[Item]],[1]!tblDescription[Item],[1]!tblDescription[Type])</f>
        <v>WAP</v>
      </c>
      <c r="D3725" t="str">
        <f>_xlfn.XLOOKUP(tblnventory[[#This Row],[Use]],[1]!tblCodes[Use],[1]!tblCodes[Code])</f>
        <v>WiFi</v>
      </c>
      <c r="E3725" s="13" t="s">
        <v>3678</v>
      </c>
      <c r="F3725" s="20">
        <v>44977</v>
      </c>
      <c r="G3725" s="24" t="str">
        <f>IF(ISBLANK(tblnventory[[#This Row],[Installed By]]),"Store","Installed")</f>
        <v>Store</v>
      </c>
      <c r="H3725" t="s">
        <v>8243</v>
      </c>
      <c r="J3725">
        <v>2191007950</v>
      </c>
      <c r="K3725" s="17"/>
      <c r="O3725" t="b">
        <f>IF(tblnventory[[#This Row],[Installed]],LEFT(tblnventory[[#This Row],[Location]],3))</f>
        <v>0</v>
      </c>
      <c r="P3725" t="str">
        <f>_xlfn.XLOOKUP(tblnventory[[#This Row],[Serial Number]],[1]!tblDNACInventory[Floor],[1]!tblDNACInventory[Name],"Not Used")</f>
        <v>Not Used</v>
      </c>
      <c r="T3725" t="b">
        <f>NOT(ISBLANK(tblnventory[[#This Row],[Installed By]]))</f>
        <v>0</v>
      </c>
      <c r="U3725" t="str">
        <f>VLOOKUP(A3725, [1]!tblDescription[#Data], 3, 0)</f>
        <v>Catalyst 9166I AP (W6E, tri-band 4x4, XOR) w/Reg-Z</v>
      </c>
      <c r="V3725" s="22" cm="1">
        <f t="array" ref="V3725">_xlfn.XLOOKUP(1,([1]!tblOrders[Order]=tblnventory[[#This Row],[PO]])*([1]!tblOrders[Description]=tblnventory[[#This Row],[Item]]),[1]!tblOrders[Unit Total],0)</f>
        <v>902.54</v>
      </c>
      <c r="W3725" s="23" cm="1">
        <f t="array" ref="W3725">_xlfn.XLOOKUP(1,([1]!tblOrders[Order]=tblnventory[[#This Row],[PO]])*([1]!tblOrders[Description]=tblnventory[[#This Row],[Item]]),[1]!tblOrders[Licence])</f>
        <v>0</v>
      </c>
      <c r="X3725" t="b" cm="1">
        <f t="array" ref="X3725">NOT(_xlfn.XLOOKUP(tblnventory[[#This Row],[PO]]&amp;tblnventory[[#This Row],[Item]],[1]!tblOrders[Order]&amp;[1]!tblOrders[Description],[1]!tblOrders[Paid Licence],FALSE))</f>
        <v>1</v>
      </c>
      <c r="Y37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26" spans="1:25" ht="15.75" thickBot="1">
      <c r="A3726" s="19" t="s">
        <v>8242</v>
      </c>
      <c r="B3726" t="str">
        <f>_xlfn.XLOOKUP(tblnventory[[#This Row],[Item]],[1]!tblDescription[Item],[1]!tblDescription[Description])</f>
        <v>Catalyst 9166I AP (W6E, tri-band 4x4, XOR) w/Reg-Z</v>
      </c>
      <c r="C3726" t="str">
        <f>_xlfn.XLOOKUP(tblnventory[[#This Row],[Item]],[1]!tblDescription[Item],[1]!tblDescription[Type])</f>
        <v>WAP</v>
      </c>
      <c r="D3726" t="str">
        <f>_xlfn.XLOOKUP(tblnventory[[#This Row],[Use]],[1]!tblCodes[Use],[1]!tblCodes[Code])</f>
        <v>WiFi</v>
      </c>
      <c r="E3726" s="13" t="s">
        <v>3679</v>
      </c>
      <c r="F3726" s="20">
        <v>44977</v>
      </c>
      <c r="G3726" s="24" t="str">
        <f>IF(ISBLANK(tblnventory[[#This Row],[Installed By]]),"Store","Installed")</f>
        <v>Store</v>
      </c>
      <c r="H3726" t="s">
        <v>8243</v>
      </c>
      <c r="J3726">
        <v>2191007950</v>
      </c>
      <c r="K3726" s="17"/>
      <c r="O3726" t="b">
        <f>IF(tblnventory[[#This Row],[Installed]],LEFT(tblnventory[[#This Row],[Location]],3))</f>
        <v>0</v>
      </c>
      <c r="P3726" t="str">
        <f>_xlfn.XLOOKUP(tblnventory[[#This Row],[Serial Number]],[1]!tblDNACInventory[Floor],[1]!tblDNACInventory[Name],"Not Used")</f>
        <v>Not Used</v>
      </c>
      <c r="T3726" t="b">
        <f>NOT(ISBLANK(tblnventory[[#This Row],[Installed By]]))</f>
        <v>0</v>
      </c>
      <c r="U3726" t="str">
        <f>VLOOKUP(A3726, [1]!tblDescription[#Data], 3, 0)</f>
        <v>Catalyst 9166I AP (W6E, tri-band 4x4, XOR) w/Reg-Z</v>
      </c>
      <c r="V3726" s="22" cm="1">
        <f t="array" ref="V3726">_xlfn.XLOOKUP(1,([1]!tblOrders[Order]=tblnventory[[#This Row],[PO]])*([1]!tblOrders[Description]=tblnventory[[#This Row],[Item]]),[1]!tblOrders[Unit Total],0)</f>
        <v>902.54</v>
      </c>
      <c r="W3726" s="23" cm="1">
        <f t="array" ref="W3726">_xlfn.XLOOKUP(1,([1]!tblOrders[Order]=tblnventory[[#This Row],[PO]])*([1]!tblOrders[Description]=tblnventory[[#This Row],[Item]]),[1]!tblOrders[Licence])</f>
        <v>0</v>
      </c>
      <c r="X3726" t="b" cm="1">
        <f t="array" ref="X3726">NOT(_xlfn.XLOOKUP(tblnventory[[#This Row],[PO]]&amp;tblnventory[[#This Row],[Item]],[1]!tblOrders[Order]&amp;[1]!tblOrders[Description],[1]!tblOrders[Paid Licence],FALSE))</f>
        <v>1</v>
      </c>
      <c r="Y37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27" spans="1:25" ht="15.75" thickBot="1">
      <c r="A3727" s="19" t="s">
        <v>8242</v>
      </c>
      <c r="B3727" t="str">
        <f>_xlfn.XLOOKUP(tblnventory[[#This Row],[Item]],[1]!tblDescription[Item],[1]!tblDescription[Description])</f>
        <v>Catalyst 9166I AP (W6E, tri-band 4x4, XOR) w/Reg-Z</v>
      </c>
      <c r="C3727" t="str">
        <f>_xlfn.XLOOKUP(tblnventory[[#This Row],[Item]],[1]!tblDescription[Item],[1]!tblDescription[Type])</f>
        <v>WAP</v>
      </c>
      <c r="D3727" t="str">
        <f>_xlfn.XLOOKUP(tblnventory[[#This Row],[Use]],[1]!tblCodes[Use],[1]!tblCodes[Code])</f>
        <v>WiFi</v>
      </c>
      <c r="E3727" s="13" t="s">
        <v>3680</v>
      </c>
      <c r="F3727" s="20">
        <v>44977</v>
      </c>
      <c r="G3727" s="24" t="str">
        <f>IF(ISBLANK(tblnventory[[#This Row],[Installed By]]),"Store","Installed")</f>
        <v>Store</v>
      </c>
      <c r="H3727" t="s">
        <v>8243</v>
      </c>
      <c r="J3727">
        <v>2191007950</v>
      </c>
      <c r="K3727" s="17"/>
      <c r="O3727" t="b">
        <f>IF(tblnventory[[#This Row],[Installed]],LEFT(tblnventory[[#This Row],[Location]],3))</f>
        <v>0</v>
      </c>
      <c r="P3727" t="str">
        <f>_xlfn.XLOOKUP(tblnventory[[#This Row],[Serial Number]],[1]!tblDNACInventory[Floor],[1]!tblDNACInventory[Name],"Not Used")</f>
        <v>Not Used</v>
      </c>
      <c r="T3727" t="b">
        <f>NOT(ISBLANK(tblnventory[[#This Row],[Installed By]]))</f>
        <v>0</v>
      </c>
      <c r="U3727" t="str">
        <f>VLOOKUP(A3727, [1]!tblDescription[#Data], 3, 0)</f>
        <v>Catalyst 9166I AP (W6E, tri-band 4x4, XOR) w/Reg-Z</v>
      </c>
      <c r="V3727" s="22" cm="1">
        <f t="array" ref="V3727">_xlfn.XLOOKUP(1,([1]!tblOrders[Order]=tblnventory[[#This Row],[PO]])*([1]!tblOrders[Description]=tblnventory[[#This Row],[Item]]),[1]!tblOrders[Unit Total],0)</f>
        <v>902.54</v>
      </c>
      <c r="W3727" s="23" cm="1">
        <f t="array" ref="W3727">_xlfn.XLOOKUP(1,([1]!tblOrders[Order]=tblnventory[[#This Row],[PO]])*([1]!tblOrders[Description]=tblnventory[[#This Row],[Item]]),[1]!tblOrders[Licence])</f>
        <v>0</v>
      </c>
      <c r="X3727" t="b" cm="1">
        <f t="array" ref="X3727">NOT(_xlfn.XLOOKUP(tblnventory[[#This Row],[PO]]&amp;tblnventory[[#This Row],[Item]],[1]!tblOrders[Order]&amp;[1]!tblOrders[Description],[1]!tblOrders[Paid Licence],FALSE))</f>
        <v>1</v>
      </c>
      <c r="Y37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28" spans="1:25" ht="15.75" thickBot="1">
      <c r="A3728" s="19" t="s">
        <v>8242</v>
      </c>
      <c r="B3728" t="str">
        <f>_xlfn.XLOOKUP(tblnventory[[#This Row],[Item]],[1]!tblDescription[Item],[1]!tblDescription[Description])</f>
        <v>Catalyst 9166I AP (W6E, tri-band 4x4, XOR) w/Reg-Z</v>
      </c>
      <c r="C3728" t="str">
        <f>_xlfn.XLOOKUP(tblnventory[[#This Row],[Item]],[1]!tblDescription[Item],[1]!tblDescription[Type])</f>
        <v>WAP</v>
      </c>
      <c r="D3728" t="str">
        <f>_xlfn.XLOOKUP(tblnventory[[#This Row],[Use]],[1]!tblCodes[Use],[1]!tblCodes[Code])</f>
        <v>WiFi</v>
      </c>
      <c r="E3728" s="13" t="s">
        <v>3681</v>
      </c>
      <c r="F3728" s="20">
        <v>44977</v>
      </c>
      <c r="G3728" s="24" t="str">
        <f>IF(ISBLANK(tblnventory[[#This Row],[Installed By]]),"Store","Installed")</f>
        <v>Store</v>
      </c>
      <c r="H3728" t="s">
        <v>8243</v>
      </c>
      <c r="J3728">
        <v>2191007950</v>
      </c>
      <c r="K3728" s="17"/>
      <c r="O3728" t="b">
        <f>IF(tblnventory[[#This Row],[Installed]],LEFT(tblnventory[[#This Row],[Location]],3))</f>
        <v>0</v>
      </c>
      <c r="P3728" t="str">
        <f>_xlfn.XLOOKUP(tblnventory[[#This Row],[Serial Number]],[1]!tblDNACInventory[Floor],[1]!tblDNACInventory[Name],"Not Used")</f>
        <v>Not Used</v>
      </c>
      <c r="T3728" t="b">
        <f>NOT(ISBLANK(tblnventory[[#This Row],[Installed By]]))</f>
        <v>0</v>
      </c>
      <c r="U3728" t="str">
        <f>VLOOKUP(A3728, [1]!tblDescription[#Data], 3, 0)</f>
        <v>Catalyst 9166I AP (W6E, tri-band 4x4, XOR) w/Reg-Z</v>
      </c>
      <c r="V3728" s="22" cm="1">
        <f t="array" ref="V3728">_xlfn.XLOOKUP(1,([1]!tblOrders[Order]=tblnventory[[#This Row],[PO]])*([1]!tblOrders[Description]=tblnventory[[#This Row],[Item]]),[1]!tblOrders[Unit Total],0)</f>
        <v>902.54</v>
      </c>
      <c r="W3728" s="23" cm="1">
        <f t="array" ref="W3728">_xlfn.XLOOKUP(1,([1]!tblOrders[Order]=tblnventory[[#This Row],[PO]])*([1]!tblOrders[Description]=tblnventory[[#This Row],[Item]]),[1]!tblOrders[Licence])</f>
        <v>0</v>
      </c>
      <c r="X3728" t="b" cm="1">
        <f t="array" ref="X3728">NOT(_xlfn.XLOOKUP(tblnventory[[#This Row],[PO]]&amp;tblnventory[[#This Row],[Item]],[1]!tblOrders[Order]&amp;[1]!tblOrders[Description],[1]!tblOrders[Paid Licence],FALSE))</f>
        <v>1</v>
      </c>
      <c r="Y37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29" spans="1:25" ht="15.75" thickBot="1">
      <c r="A3729" s="19" t="s">
        <v>8242</v>
      </c>
      <c r="B3729" t="str">
        <f>_xlfn.XLOOKUP(tblnventory[[#This Row],[Item]],[1]!tblDescription[Item],[1]!tblDescription[Description])</f>
        <v>Catalyst 9166I AP (W6E, tri-band 4x4, XOR) w/Reg-Z</v>
      </c>
      <c r="C3729" t="str">
        <f>_xlfn.XLOOKUP(tblnventory[[#This Row],[Item]],[1]!tblDescription[Item],[1]!tblDescription[Type])</f>
        <v>WAP</v>
      </c>
      <c r="D3729" t="str">
        <f>_xlfn.XLOOKUP(tblnventory[[#This Row],[Use]],[1]!tblCodes[Use],[1]!tblCodes[Code])</f>
        <v>WiFi</v>
      </c>
      <c r="E3729" s="13" t="s">
        <v>3682</v>
      </c>
      <c r="F3729" s="20">
        <v>44977</v>
      </c>
      <c r="G3729" s="24" t="str">
        <f>IF(ISBLANK(tblnventory[[#This Row],[Installed By]]),"Store","Installed")</f>
        <v>Store</v>
      </c>
      <c r="H3729" t="s">
        <v>8243</v>
      </c>
      <c r="J3729">
        <v>2191007950</v>
      </c>
      <c r="K3729" s="17"/>
      <c r="O3729" t="b">
        <f>IF(tblnventory[[#This Row],[Installed]],LEFT(tblnventory[[#This Row],[Location]],3))</f>
        <v>0</v>
      </c>
      <c r="P3729" t="str">
        <f>_xlfn.XLOOKUP(tblnventory[[#This Row],[Serial Number]],[1]!tblDNACInventory[Floor],[1]!tblDNACInventory[Name],"Not Used")</f>
        <v>Not Used</v>
      </c>
      <c r="T3729" t="b">
        <f>NOT(ISBLANK(tblnventory[[#This Row],[Installed By]]))</f>
        <v>0</v>
      </c>
      <c r="U3729" t="str">
        <f>VLOOKUP(A3729, [1]!tblDescription[#Data], 3, 0)</f>
        <v>Catalyst 9166I AP (W6E, tri-band 4x4, XOR) w/Reg-Z</v>
      </c>
      <c r="V3729" s="22" cm="1">
        <f t="array" ref="V3729">_xlfn.XLOOKUP(1,([1]!tblOrders[Order]=tblnventory[[#This Row],[PO]])*([1]!tblOrders[Description]=tblnventory[[#This Row],[Item]]),[1]!tblOrders[Unit Total],0)</f>
        <v>902.54</v>
      </c>
      <c r="W3729" s="23" cm="1">
        <f t="array" ref="W3729">_xlfn.XLOOKUP(1,([1]!tblOrders[Order]=tblnventory[[#This Row],[PO]])*([1]!tblOrders[Description]=tblnventory[[#This Row],[Item]]),[1]!tblOrders[Licence])</f>
        <v>0</v>
      </c>
      <c r="X3729" t="b" cm="1">
        <f t="array" ref="X3729">NOT(_xlfn.XLOOKUP(tblnventory[[#This Row],[PO]]&amp;tblnventory[[#This Row],[Item]],[1]!tblOrders[Order]&amp;[1]!tblOrders[Description],[1]!tblOrders[Paid Licence],FALSE))</f>
        <v>1</v>
      </c>
      <c r="Y37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30" spans="1:25" ht="15.75" thickBot="1">
      <c r="A3730" s="19" t="s">
        <v>8242</v>
      </c>
      <c r="B3730" t="str">
        <f>_xlfn.XLOOKUP(tblnventory[[#This Row],[Item]],[1]!tblDescription[Item],[1]!tblDescription[Description])</f>
        <v>Catalyst 9166I AP (W6E, tri-band 4x4, XOR) w/Reg-Z</v>
      </c>
      <c r="C3730" t="str">
        <f>_xlfn.XLOOKUP(tblnventory[[#This Row],[Item]],[1]!tblDescription[Item],[1]!tblDescription[Type])</f>
        <v>WAP</v>
      </c>
      <c r="D3730" t="str">
        <f>_xlfn.XLOOKUP(tblnventory[[#This Row],[Use]],[1]!tblCodes[Use],[1]!tblCodes[Code])</f>
        <v>WiFi</v>
      </c>
      <c r="E3730" s="13" t="s">
        <v>3683</v>
      </c>
      <c r="F3730" s="20">
        <v>44977</v>
      </c>
      <c r="G3730" s="24" t="str">
        <f>IF(ISBLANK(tblnventory[[#This Row],[Installed By]]),"Store","Installed")</f>
        <v>Store</v>
      </c>
      <c r="H3730" t="s">
        <v>8243</v>
      </c>
      <c r="J3730">
        <v>2191007950</v>
      </c>
      <c r="K3730" s="17"/>
      <c r="O3730" t="b">
        <f>IF(tblnventory[[#This Row],[Installed]],LEFT(tblnventory[[#This Row],[Location]],3))</f>
        <v>0</v>
      </c>
      <c r="P3730" t="str">
        <f>_xlfn.XLOOKUP(tblnventory[[#This Row],[Serial Number]],[1]!tblDNACInventory[Floor],[1]!tblDNACInventory[Name],"Not Used")</f>
        <v>Not Used</v>
      </c>
      <c r="T3730" t="b">
        <f>NOT(ISBLANK(tblnventory[[#This Row],[Installed By]]))</f>
        <v>0</v>
      </c>
      <c r="U3730" t="str">
        <f>VLOOKUP(A3730, [1]!tblDescription[#Data], 3, 0)</f>
        <v>Catalyst 9166I AP (W6E, tri-band 4x4, XOR) w/Reg-Z</v>
      </c>
      <c r="V3730" s="22" cm="1">
        <f t="array" ref="V3730">_xlfn.XLOOKUP(1,([1]!tblOrders[Order]=tblnventory[[#This Row],[PO]])*([1]!tblOrders[Description]=tblnventory[[#This Row],[Item]]),[1]!tblOrders[Unit Total],0)</f>
        <v>902.54</v>
      </c>
      <c r="W3730" s="23" cm="1">
        <f t="array" ref="W3730">_xlfn.XLOOKUP(1,([1]!tblOrders[Order]=tblnventory[[#This Row],[PO]])*([1]!tblOrders[Description]=tblnventory[[#This Row],[Item]]),[1]!tblOrders[Licence])</f>
        <v>0</v>
      </c>
      <c r="X3730" t="b" cm="1">
        <f t="array" ref="X3730">NOT(_xlfn.XLOOKUP(tblnventory[[#This Row],[PO]]&amp;tblnventory[[#This Row],[Item]],[1]!tblOrders[Order]&amp;[1]!tblOrders[Description],[1]!tblOrders[Paid Licence],FALSE))</f>
        <v>1</v>
      </c>
      <c r="Y37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31" spans="1:25" ht="15.75" thickBot="1">
      <c r="A3731" s="19" t="s">
        <v>8242</v>
      </c>
      <c r="B3731" t="str">
        <f>_xlfn.XLOOKUP(tblnventory[[#This Row],[Item]],[1]!tblDescription[Item],[1]!tblDescription[Description])</f>
        <v>Catalyst 9166I AP (W6E, tri-band 4x4, XOR) w/Reg-Z</v>
      </c>
      <c r="C3731" t="str">
        <f>_xlfn.XLOOKUP(tblnventory[[#This Row],[Item]],[1]!tblDescription[Item],[1]!tblDescription[Type])</f>
        <v>WAP</v>
      </c>
      <c r="D3731" t="str">
        <f>_xlfn.XLOOKUP(tblnventory[[#This Row],[Use]],[1]!tblCodes[Use],[1]!tblCodes[Code])</f>
        <v>WiFi</v>
      </c>
      <c r="E3731" s="13" t="s">
        <v>3684</v>
      </c>
      <c r="F3731" s="20">
        <v>44977</v>
      </c>
      <c r="G3731" s="24" t="str">
        <f>IF(ISBLANK(tblnventory[[#This Row],[Installed By]]),"Store","Installed")</f>
        <v>Store</v>
      </c>
      <c r="H3731" t="s">
        <v>8243</v>
      </c>
      <c r="J3731">
        <v>2191007950</v>
      </c>
      <c r="K3731" s="17"/>
      <c r="O3731" t="b">
        <f>IF(tblnventory[[#This Row],[Installed]],LEFT(tblnventory[[#This Row],[Location]],3))</f>
        <v>0</v>
      </c>
      <c r="P3731" t="str">
        <f>_xlfn.XLOOKUP(tblnventory[[#This Row],[Serial Number]],[1]!tblDNACInventory[Floor],[1]!tblDNACInventory[Name],"Not Used")</f>
        <v>Not Used</v>
      </c>
      <c r="T3731" t="b">
        <f>NOT(ISBLANK(tblnventory[[#This Row],[Installed By]]))</f>
        <v>0</v>
      </c>
      <c r="U3731" t="str">
        <f>VLOOKUP(A3731, [1]!tblDescription[#Data], 3, 0)</f>
        <v>Catalyst 9166I AP (W6E, tri-band 4x4, XOR) w/Reg-Z</v>
      </c>
      <c r="V3731" s="22" cm="1">
        <f t="array" ref="V3731">_xlfn.XLOOKUP(1,([1]!tblOrders[Order]=tblnventory[[#This Row],[PO]])*([1]!tblOrders[Description]=tblnventory[[#This Row],[Item]]),[1]!tblOrders[Unit Total],0)</f>
        <v>902.54</v>
      </c>
      <c r="W3731" s="23" cm="1">
        <f t="array" ref="W3731">_xlfn.XLOOKUP(1,([1]!tblOrders[Order]=tblnventory[[#This Row],[PO]])*([1]!tblOrders[Description]=tblnventory[[#This Row],[Item]]),[1]!tblOrders[Licence])</f>
        <v>0</v>
      </c>
      <c r="X3731" t="b" cm="1">
        <f t="array" ref="X3731">NOT(_xlfn.XLOOKUP(tblnventory[[#This Row],[PO]]&amp;tblnventory[[#This Row],[Item]],[1]!tblOrders[Order]&amp;[1]!tblOrders[Description],[1]!tblOrders[Paid Licence],FALSE))</f>
        <v>1</v>
      </c>
      <c r="Y37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32" spans="1:25" ht="15.75" thickBot="1">
      <c r="A3732" s="19" t="s">
        <v>8242</v>
      </c>
      <c r="B3732" t="str">
        <f>_xlfn.XLOOKUP(tblnventory[[#This Row],[Item]],[1]!tblDescription[Item],[1]!tblDescription[Description])</f>
        <v>Catalyst 9166I AP (W6E, tri-band 4x4, XOR) w/Reg-Z</v>
      </c>
      <c r="C3732" t="str">
        <f>_xlfn.XLOOKUP(tblnventory[[#This Row],[Item]],[1]!tblDescription[Item],[1]!tblDescription[Type])</f>
        <v>WAP</v>
      </c>
      <c r="D3732" t="str">
        <f>_xlfn.XLOOKUP(tblnventory[[#This Row],[Use]],[1]!tblCodes[Use],[1]!tblCodes[Code])</f>
        <v>WiFi</v>
      </c>
      <c r="E3732" s="13" t="s">
        <v>3685</v>
      </c>
      <c r="F3732" s="20">
        <v>44977</v>
      </c>
      <c r="G3732" s="24" t="str">
        <f>IF(ISBLANK(tblnventory[[#This Row],[Installed By]]),"Store","Installed")</f>
        <v>Store</v>
      </c>
      <c r="H3732" t="s">
        <v>8243</v>
      </c>
      <c r="J3732">
        <v>2191007950</v>
      </c>
      <c r="K3732" s="17"/>
      <c r="O3732" t="b">
        <f>IF(tblnventory[[#This Row],[Installed]],LEFT(tblnventory[[#This Row],[Location]],3))</f>
        <v>0</v>
      </c>
      <c r="P3732" t="str">
        <f>_xlfn.XLOOKUP(tblnventory[[#This Row],[Serial Number]],[1]!tblDNACInventory[Floor],[1]!tblDNACInventory[Name],"Not Used")</f>
        <v>Not Used</v>
      </c>
      <c r="T3732" t="b">
        <f>NOT(ISBLANK(tblnventory[[#This Row],[Installed By]]))</f>
        <v>0</v>
      </c>
      <c r="U3732" t="str">
        <f>VLOOKUP(A3732, [1]!tblDescription[#Data], 3, 0)</f>
        <v>Catalyst 9166I AP (W6E, tri-band 4x4, XOR) w/Reg-Z</v>
      </c>
      <c r="V3732" s="22" cm="1">
        <f t="array" ref="V3732">_xlfn.XLOOKUP(1,([1]!tblOrders[Order]=tblnventory[[#This Row],[PO]])*([1]!tblOrders[Description]=tblnventory[[#This Row],[Item]]),[1]!tblOrders[Unit Total],0)</f>
        <v>902.54</v>
      </c>
      <c r="W3732" s="23" cm="1">
        <f t="array" ref="W3732">_xlfn.XLOOKUP(1,([1]!tblOrders[Order]=tblnventory[[#This Row],[PO]])*([1]!tblOrders[Description]=tblnventory[[#This Row],[Item]]),[1]!tblOrders[Licence])</f>
        <v>0</v>
      </c>
      <c r="X3732" t="b" cm="1">
        <f t="array" ref="X3732">NOT(_xlfn.XLOOKUP(tblnventory[[#This Row],[PO]]&amp;tblnventory[[#This Row],[Item]],[1]!tblOrders[Order]&amp;[1]!tblOrders[Description],[1]!tblOrders[Paid Licence],FALSE))</f>
        <v>1</v>
      </c>
      <c r="Y37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33" spans="1:25" ht="15.75" thickBot="1">
      <c r="A3733" s="19" t="s">
        <v>8242</v>
      </c>
      <c r="B3733" t="str">
        <f>_xlfn.XLOOKUP(tblnventory[[#This Row],[Item]],[1]!tblDescription[Item],[1]!tblDescription[Description])</f>
        <v>Catalyst 9166I AP (W6E, tri-band 4x4, XOR) w/Reg-Z</v>
      </c>
      <c r="C3733" t="str">
        <f>_xlfn.XLOOKUP(tblnventory[[#This Row],[Item]],[1]!tblDescription[Item],[1]!tblDescription[Type])</f>
        <v>WAP</v>
      </c>
      <c r="D3733" t="str">
        <f>_xlfn.XLOOKUP(tblnventory[[#This Row],[Use]],[1]!tblCodes[Use],[1]!tblCodes[Code])</f>
        <v>WiFi</v>
      </c>
      <c r="E3733" s="13" t="s">
        <v>3686</v>
      </c>
      <c r="F3733" s="20">
        <v>44977</v>
      </c>
      <c r="G3733" s="24" t="str">
        <f>IF(ISBLANK(tblnventory[[#This Row],[Installed By]]),"Store","Installed")</f>
        <v>Store</v>
      </c>
      <c r="H3733" t="s">
        <v>8243</v>
      </c>
      <c r="J3733">
        <v>2191007950</v>
      </c>
      <c r="K3733" s="17"/>
      <c r="O3733" t="b">
        <f>IF(tblnventory[[#This Row],[Installed]],LEFT(tblnventory[[#This Row],[Location]],3))</f>
        <v>0</v>
      </c>
      <c r="P3733" t="str">
        <f>_xlfn.XLOOKUP(tblnventory[[#This Row],[Serial Number]],[1]!tblDNACInventory[Floor],[1]!tblDNACInventory[Name],"Not Used")</f>
        <v>Not Used</v>
      </c>
      <c r="T3733" t="b">
        <f>NOT(ISBLANK(tblnventory[[#This Row],[Installed By]]))</f>
        <v>0</v>
      </c>
      <c r="U3733" t="str">
        <f>VLOOKUP(A3733, [1]!tblDescription[#Data], 3, 0)</f>
        <v>Catalyst 9166I AP (W6E, tri-band 4x4, XOR) w/Reg-Z</v>
      </c>
      <c r="V3733" s="22" cm="1">
        <f t="array" ref="V3733">_xlfn.XLOOKUP(1,([1]!tblOrders[Order]=tblnventory[[#This Row],[PO]])*([1]!tblOrders[Description]=tblnventory[[#This Row],[Item]]),[1]!tblOrders[Unit Total],0)</f>
        <v>902.54</v>
      </c>
      <c r="W3733" s="23" cm="1">
        <f t="array" ref="W3733">_xlfn.XLOOKUP(1,([1]!tblOrders[Order]=tblnventory[[#This Row],[PO]])*([1]!tblOrders[Description]=tblnventory[[#This Row],[Item]]),[1]!tblOrders[Licence])</f>
        <v>0</v>
      </c>
      <c r="X3733" t="b" cm="1">
        <f t="array" ref="X3733">NOT(_xlfn.XLOOKUP(tblnventory[[#This Row],[PO]]&amp;tblnventory[[#This Row],[Item]],[1]!tblOrders[Order]&amp;[1]!tblOrders[Description],[1]!tblOrders[Paid Licence],FALSE))</f>
        <v>1</v>
      </c>
      <c r="Y37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34" spans="1:25" ht="15.75" thickBot="1">
      <c r="A3734" s="19" t="s">
        <v>8242</v>
      </c>
      <c r="B3734" t="str">
        <f>_xlfn.XLOOKUP(tblnventory[[#This Row],[Item]],[1]!tblDescription[Item],[1]!tblDescription[Description])</f>
        <v>Catalyst 9166I AP (W6E, tri-band 4x4, XOR) w/Reg-Z</v>
      </c>
      <c r="C3734" t="str">
        <f>_xlfn.XLOOKUP(tblnventory[[#This Row],[Item]],[1]!tblDescription[Item],[1]!tblDescription[Type])</f>
        <v>WAP</v>
      </c>
      <c r="D3734" t="str">
        <f>_xlfn.XLOOKUP(tblnventory[[#This Row],[Use]],[1]!tblCodes[Use],[1]!tblCodes[Code])</f>
        <v>WiFi</v>
      </c>
      <c r="E3734" s="13" t="s">
        <v>3687</v>
      </c>
      <c r="F3734" s="20">
        <v>44977</v>
      </c>
      <c r="G3734" s="24" t="str">
        <f>IF(ISBLANK(tblnventory[[#This Row],[Installed By]]),"Store","Installed")</f>
        <v>Store</v>
      </c>
      <c r="H3734" t="s">
        <v>8243</v>
      </c>
      <c r="J3734">
        <v>2191007950</v>
      </c>
      <c r="K3734" s="17"/>
      <c r="O3734" t="b">
        <f>IF(tblnventory[[#This Row],[Installed]],LEFT(tblnventory[[#This Row],[Location]],3))</f>
        <v>0</v>
      </c>
      <c r="P3734" t="str">
        <f>_xlfn.XLOOKUP(tblnventory[[#This Row],[Serial Number]],[1]!tblDNACInventory[Floor],[1]!tblDNACInventory[Name],"Not Used")</f>
        <v>Not Used</v>
      </c>
      <c r="T3734" t="b">
        <f>NOT(ISBLANK(tblnventory[[#This Row],[Installed By]]))</f>
        <v>0</v>
      </c>
      <c r="U3734" t="str">
        <f>VLOOKUP(A3734, [1]!tblDescription[#Data], 3, 0)</f>
        <v>Catalyst 9166I AP (W6E, tri-band 4x4, XOR) w/Reg-Z</v>
      </c>
      <c r="V3734" s="22" cm="1">
        <f t="array" ref="V3734">_xlfn.XLOOKUP(1,([1]!tblOrders[Order]=tblnventory[[#This Row],[PO]])*([1]!tblOrders[Description]=tblnventory[[#This Row],[Item]]),[1]!tblOrders[Unit Total],0)</f>
        <v>902.54</v>
      </c>
      <c r="W3734" s="23" cm="1">
        <f t="array" ref="W3734">_xlfn.XLOOKUP(1,([1]!tblOrders[Order]=tblnventory[[#This Row],[PO]])*([1]!tblOrders[Description]=tblnventory[[#This Row],[Item]]),[1]!tblOrders[Licence])</f>
        <v>0</v>
      </c>
      <c r="X3734" t="b" cm="1">
        <f t="array" ref="X3734">NOT(_xlfn.XLOOKUP(tblnventory[[#This Row],[PO]]&amp;tblnventory[[#This Row],[Item]],[1]!tblOrders[Order]&amp;[1]!tblOrders[Description],[1]!tblOrders[Paid Licence],FALSE))</f>
        <v>1</v>
      </c>
      <c r="Y37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35" spans="1:25" ht="15.75" thickBot="1">
      <c r="A3735" s="19" t="s">
        <v>8242</v>
      </c>
      <c r="B3735" t="str">
        <f>_xlfn.XLOOKUP(tblnventory[[#This Row],[Item]],[1]!tblDescription[Item],[1]!tblDescription[Description])</f>
        <v>Catalyst 9166I AP (W6E, tri-band 4x4, XOR) w/Reg-Z</v>
      </c>
      <c r="C3735" t="str">
        <f>_xlfn.XLOOKUP(tblnventory[[#This Row],[Item]],[1]!tblDescription[Item],[1]!tblDescription[Type])</f>
        <v>WAP</v>
      </c>
      <c r="D3735" t="str">
        <f>_xlfn.XLOOKUP(tblnventory[[#This Row],[Use]],[1]!tblCodes[Use],[1]!tblCodes[Code])</f>
        <v>WiFi</v>
      </c>
      <c r="E3735" s="13" t="s">
        <v>3688</v>
      </c>
      <c r="F3735" s="20">
        <v>44977</v>
      </c>
      <c r="G3735" s="24" t="str">
        <f>IF(ISBLANK(tblnventory[[#This Row],[Installed By]]),"Store","Installed")</f>
        <v>Store</v>
      </c>
      <c r="H3735" t="s">
        <v>8243</v>
      </c>
      <c r="J3735">
        <v>2191007950</v>
      </c>
      <c r="K3735" s="17"/>
      <c r="O3735" t="b">
        <f>IF(tblnventory[[#This Row],[Installed]],LEFT(tblnventory[[#This Row],[Location]],3))</f>
        <v>0</v>
      </c>
      <c r="P3735" t="str">
        <f>_xlfn.XLOOKUP(tblnventory[[#This Row],[Serial Number]],[1]!tblDNACInventory[Floor],[1]!tblDNACInventory[Name],"Not Used")</f>
        <v>Not Used</v>
      </c>
      <c r="T3735" t="b">
        <f>NOT(ISBLANK(tblnventory[[#This Row],[Installed By]]))</f>
        <v>0</v>
      </c>
      <c r="U3735" t="str">
        <f>VLOOKUP(A3735, [1]!tblDescription[#Data], 3, 0)</f>
        <v>Catalyst 9166I AP (W6E, tri-band 4x4, XOR) w/Reg-Z</v>
      </c>
      <c r="V3735" s="22" cm="1">
        <f t="array" ref="V3735">_xlfn.XLOOKUP(1,([1]!tblOrders[Order]=tblnventory[[#This Row],[PO]])*([1]!tblOrders[Description]=tblnventory[[#This Row],[Item]]),[1]!tblOrders[Unit Total],0)</f>
        <v>902.54</v>
      </c>
      <c r="W3735" s="23" cm="1">
        <f t="array" ref="W3735">_xlfn.XLOOKUP(1,([1]!tblOrders[Order]=tblnventory[[#This Row],[PO]])*([1]!tblOrders[Description]=tblnventory[[#This Row],[Item]]),[1]!tblOrders[Licence])</f>
        <v>0</v>
      </c>
      <c r="X3735" t="b" cm="1">
        <f t="array" ref="X3735">NOT(_xlfn.XLOOKUP(tblnventory[[#This Row],[PO]]&amp;tblnventory[[#This Row],[Item]],[1]!tblOrders[Order]&amp;[1]!tblOrders[Description],[1]!tblOrders[Paid Licence],FALSE))</f>
        <v>1</v>
      </c>
      <c r="Y37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36" spans="1:25" ht="15.75" thickBot="1">
      <c r="A3736" s="19" t="s">
        <v>8242</v>
      </c>
      <c r="B3736" t="str">
        <f>_xlfn.XLOOKUP(tblnventory[[#This Row],[Item]],[1]!tblDescription[Item],[1]!tblDescription[Description])</f>
        <v>Catalyst 9166I AP (W6E, tri-band 4x4, XOR) w/Reg-Z</v>
      </c>
      <c r="C3736" t="str">
        <f>_xlfn.XLOOKUP(tblnventory[[#This Row],[Item]],[1]!tblDescription[Item],[1]!tblDescription[Type])</f>
        <v>WAP</v>
      </c>
      <c r="D3736" t="str">
        <f>_xlfn.XLOOKUP(tblnventory[[#This Row],[Use]],[1]!tblCodes[Use],[1]!tblCodes[Code])</f>
        <v>WiFi</v>
      </c>
      <c r="E3736" s="13" t="s">
        <v>3689</v>
      </c>
      <c r="F3736" s="20">
        <v>44977</v>
      </c>
      <c r="G3736" s="24" t="str">
        <f>IF(ISBLANK(tblnventory[[#This Row],[Installed By]]),"Store","Installed")</f>
        <v>Store</v>
      </c>
      <c r="H3736" t="s">
        <v>8243</v>
      </c>
      <c r="J3736">
        <v>2191007950</v>
      </c>
      <c r="K3736" s="17"/>
      <c r="O3736" t="b">
        <f>IF(tblnventory[[#This Row],[Installed]],LEFT(tblnventory[[#This Row],[Location]],3))</f>
        <v>0</v>
      </c>
      <c r="P3736" t="str">
        <f>_xlfn.XLOOKUP(tblnventory[[#This Row],[Serial Number]],[1]!tblDNACInventory[Floor],[1]!tblDNACInventory[Name],"Not Used")</f>
        <v>Not Used</v>
      </c>
      <c r="T3736" t="b">
        <f>NOT(ISBLANK(tblnventory[[#This Row],[Installed By]]))</f>
        <v>0</v>
      </c>
      <c r="U3736" t="str">
        <f>VLOOKUP(A3736, [1]!tblDescription[#Data], 3, 0)</f>
        <v>Catalyst 9166I AP (W6E, tri-band 4x4, XOR) w/Reg-Z</v>
      </c>
      <c r="V3736" s="22" cm="1">
        <f t="array" ref="V3736">_xlfn.XLOOKUP(1,([1]!tblOrders[Order]=tblnventory[[#This Row],[PO]])*([1]!tblOrders[Description]=tblnventory[[#This Row],[Item]]),[1]!tblOrders[Unit Total],0)</f>
        <v>902.54</v>
      </c>
      <c r="W3736" s="23" cm="1">
        <f t="array" ref="W3736">_xlfn.XLOOKUP(1,([1]!tblOrders[Order]=tblnventory[[#This Row],[PO]])*([1]!tblOrders[Description]=tblnventory[[#This Row],[Item]]),[1]!tblOrders[Licence])</f>
        <v>0</v>
      </c>
      <c r="X3736" t="b" cm="1">
        <f t="array" ref="X3736">NOT(_xlfn.XLOOKUP(tblnventory[[#This Row],[PO]]&amp;tblnventory[[#This Row],[Item]],[1]!tblOrders[Order]&amp;[1]!tblOrders[Description],[1]!tblOrders[Paid Licence],FALSE))</f>
        <v>1</v>
      </c>
      <c r="Y37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37" spans="1:25" ht="15.75" thickBot="1">
      <c r="A3737" s="19" t="s">
        <v>8242</v>
      </c>
      <c r="B3737" t="str">
        <f>_xlfn.XLOOKUP(tblnventory[[#This Row],[Item]],[1]!tblDescription[Item],[1]!tblDescription[Description])</f>
        <v>Catalyst 9166I AP (W6E, tri-band 4x4, XOR) w/Reg-Z</v>
      </c>
      <c r="C3737" t="str">
        <f>_xlfn.XLOOKUP(tblnventory[[#This Row],[Item]],[1]!tblDescription[Item],[1]!tblDescription[Type])</f>
        <v>WAP</v>
      </c>
      <c r="D3737" t="str">
        <f>_xlfn.XLOOKUP(tblnventory[[#This Row],[Use]],[1]!tblCodes[Use],[1]!tblCodes[Code])</f>
        <v>WiFi</v>
      </c>
      <c r="E3737" s="13" t="s">
        <v>3690</v>
      </c>
      <c r="F3737" s="20">
        <v>44977</v>
      </c>
      <c r="G3737" s="24" t="str">
        <f>IF(ISBLANK(tblnventory[[#This Row],[Installed By]]),"Store","Installed")</f>
        <v>Store</v>
      </c>
      <c r="H3737" t="s">
        <v>8243</v>
      </c>
      <c r="J3737">
        <v>2191007950</v>
      </c>
      <c r="K3737" s="17"/>
      <c r="O3737" t="b">
        <f>IF(tblnventory[[#This Row],[Installed]],LEFT(tblnventory[[#This Row],[Location]],3))</f>
        <v>0</v>
      </c>
      <c r="P3737" t="str">
        <f>_xlfn.XLOOKUP(tblnventory[[#This Row],[Serial Number]],[1]!tblDNACInventory[Floor],[1]!tblDNACInventory[Name],"Not Used")</f>
        <v>Not Used</v>
      </c>
      <c r="T3737" t="b">
        <f>NOT(ISBLANK(tblnventory[[#This Row],[Installed By]]))</f>
        <v>0</v>
      </c>
      <c r="U3737" t="str">
        <f>VLOOKUP(A3737, [1]!tblDescription[#Data], 3, 0)</f>
        <v>Catalyst 9166I AP (W6E, tri-band 4x4, XOR) w/Reg-Z</v>
      </c>
      <c r="V3737" s="22" cm="1">
        <f t="array" ref="V3737">_xlfn.XLOOKUP(1,([1]!tblOrders[Order]=tblnventory[[#This Row],[PO]])*([1]!tblOrders[Description]=tblnventory[[#This Row],[Item]]),[1]!tblOrders[Unit Total],0)</f>
        <v>902.54</v>
      </c>
      <c r="W3737" s="23" cm="1">
        <f t="array" ref="W3737">_xlfn.XLOOKUP(1,([1]!tblOrders[Order]=tblnventory[[#This Row],[PO]])*([1]!tblOrders[Description]=tblnventory[[#This Row],[Item]]),[1]!tblOrders[Licence])</f>
        <v>0</v>
      </c>
      <c r="X3737" t="b" cm="1">
        <f t="array" ref="X3737">NOT(_xlfn.XLOOKUP(tblnventory[[#This Row],[PO]]&amp;tblnventory[[#This Row],[Item]],[1]!tblOrders[Order]&amp;[1]!tblOrders[Description],[1]!tblOrders[Paid Licence],FALSE))</f>
        <v>1</v>
      </c>
      <c r="Y37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38" spans="1:25" ht="15.75" thickBot="1">
      <c r="A3738" s="19" t="s">
        <v>8242</v>
      </c>
      <c r="B3738" t="str">
        <f>_xlfn.XLOOKUP(tblnventory[[#This Row],[Item]],[1]!tblDescription[Item],[1]!tblDescription[Description])</f>
        <v>Catalyst 9166I AP (W6E, tri-band 4x4, XOR) w/Reg-Z</v>
      </c>
      <c r="C3738" t="str">
        <f>_xlfn.XLOOKUP(tblnventory[[#This Row],[Item]],[1]!tblDescription[Item],[1]!tblDescription[Type])</f>
        <v>WAP</v>
      </c>
      <c r="D3738" t="str">
        <f>_xlfn.XLOOKUP(tblnventory[[#This Row],[Use]],[1]!tblCodes[Use],[1]!tblCodes[Code])</f>
        <v>WiFi</v>
      </c>
      <c r="E3738" s="13" t="s">
        <v>3691</v>
      </c>
      <c r="F3738" s="20">
        <v>44977</v>
      </c>
      <c r="G3738" s="24" t="str">
        <f>IF(ISBLANK(tblnventory[[#This Row],[Installed By]]),"Store","Installed")</f>
        <v>Store</v>
      </c>
      <c r="H3738" t="s">
        <v>8243</v>
      </c>
      <c r="J3738">
        <v>2191007950</v>
      </c>
      <c r="K3738" s="17"/>
      <c r="O3738" t="b">
        <f>IF(tblnventory[[#This Row],[Installed]],LEFT(tblnventory[[#This Row],[Location]],3))</f>
        <v>0</v>
      </c>
      <c r="P3738" t="str">
        <f>_xlfn.XLOOKUP(tblnventory[[#This Row],[Serial Number]],[1]!tblDNACInventory[Floor],[1]!tblDNACInventory[Name],"Not Used")</f>
        <v>Not Used</v>
      </c>
      <c r="T3738" t="b">
        <f>NOT(ISBLANK(tblnventory[[#This Row],[Installed By]]))</f>
        <v>0</v>
      </c>
      <c r="U3738" t="str">
        <f>VLOOKUP(A3738, [1]!tblDescription[#Data], 3, 0)</f>
        <v>Catalyst 9166I AP (W6E, tri-band 4x4, XOR) w/Reg-Z</v>
      </c>
      <c r="V3738" s="22" cm="1">
        <f t="array" ref="V3738">_xlfn.XLOOKUP(1,([1]!tblOrders[Order]=tblnventory[[#This Row],[PO]])*([1]!tblOrders[Description]=tblnventory[[#This Row],[Item]]),[1]!tblOrders[Unit Total],0)</f>
        <v>902.54</v>
      </c>
      <c r="W3738" s="23" cm="1">
        <f t="array" ref="W3738">_xlfn.XLOOKUP(1,([1]!tblOrders[Order]=tblnventory[[#This Row],[PO]])*([1]!tblOrders[Description]=tblnventory[[#This Row],[Item]]),[1]!tblOrders[Licence])</f>
        <v>0</v>
      </c>
      <c r="X3738" t="b" cm="1">
        <f t="array" ref="X3738">NOT(_xlfn.XLOOKUP(tblnventory[[#This Row],[PO]]&amp;tblnventory[[#This Row],[Item]],[1]!tblOrders[Order]&amp;[1]!tblOrders[Description],[1]!tblOrders[Paid Licence],FALSE))</f>
        <v>1</v>
      </c>
      <c r="Y37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39" spans="1:25" ht="15.75" thickBot="1">
      <c r="A3739" s="19" t="s">
        <v>8242</v>
      </c>
      <c r="B3739" t="str">
        <f>_xlfn.XLOOKUP(tblnventory[[#This Row],[Item]],[1]!tblDescription[Item],[1]!tblDescription[Description])</f>
        <v>Catalyst 9166I AP (W6E, tri-band 4x4, XOR) w/Reg-Z</v>
      </c>
      <c r="C3739" t="str">
        <f>_xlfn.XLOOKUP(tblnventory[[#This Row],[Item]],[1]!tblDescription[Item],[1]!tblDescription[Type])</f>
        <v>WAP</v>
      </c>
      <c r="D3739" t="str">
        <f>_xlfn.XLOOKUP(tblnventory[[#This Row],[Use]],[1]!tblCodes[Use],[1]!tblCodes[Code])</f>
        <v>WiFi</v>
      </c>
      <c r="E3739" s="13" t="s">
        <v>3692</v>
      </c>
      <c r="F3739" s="20">
        <v>44977</v>
      </c>
      <c r="G3739" s="24" t="str">
        <f>IF(ISBLANK(tblnventory[[#This Row],[Installed By]]),"Store","Installed")</f>
        <v>Store</v>
      </c>
      <c r="H3739" t="s">
        <v>8243</v>
      </c>
      <c r="J3739">
        <v>2191007950</v>
      </c>
      <c r="K3739" s="17"/>
      <c r="O3739" t="b">
        <f>IF(tblnventory[[#This Row],[Installed]],LEFT(tblnventory[[#This Row],[Location]],3))</f>
        <v>0</v>
      </c>
      <c r="P3739" t="str">
        <f>_xlfn.XLOOKUP(tblnventory[[#This Row],[Serial Number]],[1]!tblDNACInventory[Floor],[1]!tblDNACInventory[Name],"Not Used")</f>
        <v>Not Used</v>
      </c>
      <c r="T3739" t="b">
        <f>NOT(ISBLANK(tblnventory[[#This Row],[Installed By]]))</f>
        <v>0</v>
      </c>
      <c r="U3739" t="str">
        <f>VLOOKUP(A3739, [1]!tblDescription[#Data], 3, 0)</f>
        <v>Catalyst 9166I AP (W6E, tri-band 4x4, XOR) w/Reg-Z</v>
      </c>
      <c r="V3739" s="22" cm="1">
        <f t="array" ref="V3739">_xlfn.XLOOKUP(1,([1]!tblOrders[Order]=tblnventory[[#This Row],[PO]])*([1]!tblOrders[Description]=tblnventory[[#This Row],[Item]]),[1]!tblOrders[Unit Total],0)</f>
        <v>902.54</v>
      </c>
      <c r="W3739" s="23" cm="1">
        <f t="array" ref="W3739">_xlfn.XLOOKUP(1,([1]!tblOrders[Order]=tblnventory[[#This Row],[PO]])*([1]!tblOrders[Description]=tblnventory[[#This Row],[Item]]),[1]!tblOrders[Licence])</f>
        <v>0</v>
      </c>
      <c r="X3739" t="b" cm="1">
        <f t="array" ref="X3739">NOT(_xlfn.XLOOKUP(tblnventory[[#This Row],[PO]]&amp;tblnventory[[#This Row],[Item]],[1]!tblOrders[Order]&amp;[1]!tblOrders[Description],[1]!tblOrders[Paid Licence],FALSE))</f>
        <v>1</v>
      </c>
      <c r="Y37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40" spans="1:25" ht="15.75" thickBot="1">
      <c r="A3740" s="19" t="s">
        <v>8242</v>
      </c>
      <c r="B3740" t="str">
        <f>_xlfn.XLOOKUP(tblnventory[[#This Row],[Item]],[1]!tblDescription[Item],[1]!tblDescription[Description])</f>
        <v>Catalyst 9166I AP (W6E, tri-band 4x4, XOR) w/Reg-Z</v>
      </c>
      <c r="C3740" t="str">
        <f>_xlfn.XLOOKUP(tblnventory[[#This Row],[Item]],[1]!tblDescription[Item],[1]!tblDescription[Type])</f>
        <v>WAP</v>
      </c>
      <c r="D3740" t="str">
        <f>_xlfn.XLOOKUP(tblnventory[[#This Row],[Use]],[1]!tblCodes[Use],[1]!tblCodes[Code])</f>
        <v>WiFi</v>
      </c>
      <c r="E3740" s="13" t="s">
        <v>3693</v>
      </c>
      <c r="F3740" s="20">
        <v>44977</v>
      </c>
      <c r="G3740" s="24" t="str">
        <f>IF(ISBLANK(tblnventory[[#This Row],[Installed By]]),"Store","Installed")</f>
        <v>Store</v>
      </c>
      <c r="H3740" t="s">
        <v>8243</v>
      </c>
      <c r="J3740">
        <v>2191007950</v>
      </c>
      <c r="K3740" s="17"/>
      <c r="O3740" t="b">
        <f>IF(tblnventory[[#This Row],[Installed]],LEFT(tblnventory[[#This Row],[Location]],3))</f>
        <v>0</v>
      </c>
      <c r="P3740" t="str">
        <f>_xlfn.XLOOKUP(tblnventory[[#This Row],[Serial Number]],[1]!tblDNACInventory[Floor],[1]!tblDNACInventory[Name],"Not Used")</f>
        <v>Not Used</v>
      </c>
      <c r="T3740" t="b">
        <f>NOT(ISBLANK(tblnventory[[#This Row],[Installed By]]))</f>
        <v>0</v>
      </c>
      <c r="U3740" t="str">
        <f>VLOOKUP(A3740, [1]!tblDescription[#Data], 3, 0)</f>
        <v>Catalyst 9166I AP (W6E, tri-band 4x4, XOR) w/Reg-Z</v>
      </c>
      <c r="V3740" s="22" cm="1">
        <f t="array" ref="V3740">_xlfn.XLOOKUP(1,([1]!tblOrders[Order]=tblnventory[[#This Row],[PO]])*([1]!tblOrders[Description]=tblnventory[[#This Row],[Item]]),[1]!tblOrders[Unit Total],0)</f>
        <v>902.54</v>
      </c>
      <c r="W3740" s="23" cm="1">
        <f t="array" ref="W3740">_xlfn.XLOOKUP(1,([1]!tblOrders[Order]=tblnventory[[#This Row],[PO]])*([1]!tblOrders[Description]=tblnventory[[#This Row],[Item]]),[1]!tblOrders[Licence])</f>
        <v>0</v>
      </c>
      <c r="X3740" t="b" cm="1">
        <f t="array" ref="X3740">NOT(_xlfn.XLOOKUP(tblnventory[[#This Row],[PO]]&amp;tblnventory[[#This Row],[Item]],[1]!tblOrders[Order]&amp;[1]!tblOrders[Description],[1]!tblOrders[Paid Licence],FALSE))</f>
        <v>1</v>
      </c>
      <c r="Y37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41" spans="1:25" ht="15.75" thickBot="1">
      <c r="A3741" s="19" t="s">
        <v>8242</v>
      </c>
      <c r="B3741" t="str">
        <f>_xlfn.XLOOKUP(tblnventory[[#This Row],[Item]],[1]!tblDescription[Item],[1]!tblDescription[Description])</f>
        <v>Catalyst 9166I AP (W6E, tri-band 4x4, XOR) w/Reg-Z</v>
      </c>
      <c r="C3741" t="str">
        <f>_xlfn.XLOOKUP(tblnventory[[#This Row],[Item]],[1]!tblDescription[Item],[1]!tblDescription[Type])</f>
        <v>WAP</v>
      </c>
      <c r="D3741" t="str">
        <f>_xlfn.XLOOKUP(tblnventory[[#This Row],[Use]],[1]!tblCodes[Use],[1]!tblCodes[Code])</f>
        <v>WiFi</v>
      </c>
      <c r="E3741" s="13" t="s">
        <v>3694</v>
      </c>
      <c r="F3741" s="20">
        <v>44977</v>
      </c>
      <c r="G3741" s="24" t="str">
        <f>IF(ISBLANK(tblnventory[[#This Row],[Installed By]]),"Store","Installed")</f>
        <v>Store</v>
      </c>
      <c r="H3741" t="s">
        <v>8243</v>
      </c>
      <c r="J3741">
        <v>2191007950</v>
      </c>
      <c r="K3741" s="17"/>
      <c r="O3741" t="b">
        <f>IF(tblnventory[[#This Row],[Installed]],LEFT(tblnventory[[#This Row],[Location]],3))</f>
        <v>0</v>
      </c>
      <c r="P3741" t="str">
        <f>_xlfn.XLOOKUP(tblnventory[[#This Row],[Serial Number]],[1]!tblDNACInventory[Floor],[1]!tblDNACInventory[Name],"Not Used")</f>
        <v>Not Used</v>
      </c>
      <c r="T3741" t="b">
        <f>NOT(ISBLANK(tblnventory[[#This Row],[Installed By]]))</f>
        <v>0</v>
      </c>
      <c r="U3741" t="str">
        <f>VLOOKUP(A3741, [1]!tblDescription[#Data], 3, 0)</f>
        <v>Catalyst 9166I AP (W6E, tri-band 4x4, XOR) w/Reg-Z</v>
      </c>
      <c r="V3741" s="22" cm="1">
        <f t="array" ref="V3741">_xlfn.XLOOKUP(1,([1]!tblOrders[Order]=tblnventory[[#This Row],[PO]])*([1]!tblOrders[Description]=tblnventory[[#This Row],[Item]]),[1]!tblOrders[Unit Total],0)</f>
        <v>902.54</v>
      </c>
      <c r="W3741" s="23" cm="1">
        <f t="array" ref="W3741">_xlfn.XLOOKUP(1,([1]!tblOrders[Order]=tblnventory[[#This Row],[PO]])*([1]!tblOrders[Description]=tblnventory[[#This Row],[Item]]),[1]!tblOrders[Licence])</f>
        <v>0</v>
      </c>
      <c r="X3741" t="b" cm="1">
        <f t="array" ref="X3741">NOT(_xlfn.XLOOKUP(tblnventory[[#This Row],[PO]]&amp;tblnventory[[#This Row],[Item]],[1]!tblOrders[Order]&amp;[1]!tblOrders[Description],[1]!tblOrders[Paid Licence],FALSE))</f>
        <v>1</v>
      </c>
      <c r="Y37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42" spans="1:25" ht="15.75" thickBot="1">
      <c r="A3742" s="19" t="s">
        <v>8242</v>
      </c>
      <c r="B3742" t="str">
        <f>_xlfn.XLOOKUP(tblnventory[[#This Row],[Item]],[1]!tblDescription[Item],[1]!tblDescription[Description])</f>
        <v>Catalyst 9166I AP (W6E, tri-band 4x4, XOR) w/Reg-Z</v>
      </c>
      <c r="C3742" t="str">
        <f>_xlfn.XLOOKUP(tblnventory[[#This Row],[Item]],[1]!tblDescription[Item],[1]!tblDescription[Type])</f>
        <v>WAP</v>
      </c>
      <c r="D3742" t="str">
        <f>_xlfn.XLOOKUP(tblnventory[[#This Row],[Use]],[1]!tblCodes[Use],[1]!tblCodes[Code])</f>
        <v>WiFi</v>
      </c>
      <c r="E3742" s="13" t="s">
        <v>3695</v>
      </c>
      <c r="F3742" s="20">
        <v>44977</v>
      </c>
      <c r="G3742" s="24" t="str">
        <f>IF(ISBLANK(tblnventory[[#This Row],[Installed By]]),"Store","Installed")</f>
        <v>Store</v>
      </c>
      <c r="H3742" t="s">
        <v>8243</v>
      </c>
      <c r="J3742">
        <v>2191007950</v>
      </c>
      <c r="K3742" s="17"/>
      <c r="O3742" t="b">
        <f>IF(tblnventory[[#This Row],[Installed]],LEFT(tblnventory[[#This Row],[Location]],3))</f>
        <v>0</v>
      </c>
      <c r="P3742" t="str">
        <f>_xlfn.XLOOKUP(tblnventory[[#This Row],[Serial Number]],[1]!tblDNACInventory[Floor],[1]!tblDNACInventory[Name],"Not Used")</f>
        <v>Not Used</v>
      </c>
      <c r="T3742" t="b">
        <f>NOT(ISBLANK(tblnventory[[#This Row],[Installed By]]))</f>
        <v>0</v>
      </c>
      <c r="U3742" t="str">
        <f>VLOOKUP(A3742, [1]!tblDescription[#Data], 3, 0)</f>
        <v>Catalyst 9166I AP (W6E, tri-band 4x4, XOR) w/Reg-Z</v>
      </c>
      <c r="V3742" s="22" cm="1">
        <f t="array" ref="V3742">_xlfn.XLOOKUP(1,([1]!tblOrders[Order]=tblnventory[[#This Row],[PO]])*([1]!tblOrders[Description]=tblnventory[[#This Row],[Item]]),[1]!tblOrders[Unit Total],0)</f>
        <v>902.54</v>
      </c>
      <c r="W3742" s="23" cm="1">
        <f t="array" ref="W3742">_xlfn.XLOOKUP(1,([1]!tblOrders[Order]=tblnventory[[#This Row],[PO]])*([1]!tblOrders[Description]=tblnventory[[#This Row],[Item]]),[1]!tblOrders[Licence])</f>
        <v>0</v>
      </c>
      <c r="X3742" t="b" cm="1">
        <f t="array" ref="X3742">NOT(_xlfn.XLOOKUP(tblnventory[[#This Row],[PO]]&amp;tblnventory[[#This Row],[Item]],[1]!tblOrders[Order]&amp;[1]!tblOrders[Description],[1]!tblOrders[Paid Licence],FALSE))</f>
        <v>1</v>
      </c>
      <c r="Y37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43" spans="1:25" ht="15.75" thickBot="1">
      <c r="A3743" s="19" t="s">
        <v>8242</v>
      </c>
      <c r="B3743" t="str">
        <f>_xlfn.XLOOKUP(tblnventory[[#This Row],[Item]],[1]!tblDescription[Item],[1]!tblDescription[Description])</f>
        <v>Catalyst 9166I AP (W6E, tri-band 4x4, XOR) w/Reg-Z</v>
      </c>
      <c r="C3743" t="str">
        <f>_xlfn.XLOOKUP(tblnventory[[#This Row],[Item]],[1]!tblDescription[Item],[1]!tblDescription[Type])</f>
        <v>WAP</v>
      </c>
      <c r="D3743" t="str">
        <f>_xlfn.XLOOKUP(tblnventory[[#This Row],[Use]],[1]!tblCodes[Use],[1]!tblCodes[Code])</f>
        <v>WiFi</v>
      </c>
      <c r="E3743" s="13" t="s">
        <v>3696</v>
      </c>
      <c r="F3743" s="20">
        <v>44977</v>
      </c>
      <c r="G3743" s="24" t="str">
        <f>IF(ISBLANK(tblnventory[[#This Row],[Installed By]]),"Store","Installed")</f>
        <v>Store</v>
      </c>
      <c r="H3743" t="s">
        <v>8243</v>
      </c>
      <c r="J3743">
        <v>2191007950</v>
      </c>
      <c r="K3743" s="17"/>
      <c r="O3743" t="b">
        <f>IF(tblnventory[[#This Row],[Installed]],LEFT(tblnventory[[#This Row],[Location]],3))</f>
        <v>0</v>
      </c>
      <c r="P3743" t="str">
        <f>_xlfn.XLOOKUP(tblnventory[[#This Row],[Serial Number]],[1]!tblDNACInventory[Floor],[1]!tblDNACInventory[Name],"Not Used")</f>
        <v>Not Used</v>
      </c>
      <c r="T3743" t="b">
        <f>NOT(ISBLANK(tblnventory[[#This Row],[Installed By]]))</f>
        <v>0</v>
      </c>
      <c r="U3743" t="str">
        <f>VLOOKUP(A3743, [1]!tblDescription[#Data], 3, 0)</f>
        <v>Catalyst 9166I AP (W6E, tri-band 4x4, XOR) w/Reg-Z</v>
      </c>
      <c r="V3743" s="22" cm="1">
        <f t="array" ref="V3743">_xlfn.XLOOKUP(1,([1]!tblOrders[Order]=tblnventory[[#This Row],[PO]])*([1]!tblOrders[Description]=tblnventory[[#This Row],[Item]]),[1]!tblOrders[Unit Total],0)</f>
        <v>902.54</v>
      </c>
      <c r="W3743" s="23" cm="1">
        <f t="array" ref="W3743">_xlfn.XLOOKUP(1,([1]!tblOrders[Order]=tblnventory[[#This Row],[PO]])*([1]!tblOrders[Description]=tblnventory[[#This Row],[Item]]),[1]!tblOrders[Licence])</f>
        <v>0</v>
      </c>
      <c r="X3743" t="b" cm="1">
        <f t="array" ref="X3743">NOT(_xlfn.XLOOKUP(tblnventory[[#This Row],[PO]]&amp;tblnventory[[#This Row],[Item]],[1]!tblOrders[Order]&amp;[1]!tblOrders[Description],[1]!tblOrders[Paid Licence],FALSE))</f>
        <v>1</v>
      </c>
      <c r="Y37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44" spans="1:25" ht="15.75" thickBot="1">
      <c r="A3744" s="19" t="s">
        <v>8242</v>
      </c>
      <c r="B3744" t="str">
        <f>_xlfn.XLOOKUP(tblnventory[[#This Row],[Item]],[1]!tblDescription[Item],[1]!tblDescription[Description])</f>
        <v>Catalyst 9166I AP (W6E, tri-band 4x4, XOR) w/Reg-Z</v>
      </c>
      <c r="C3744" t="str">
        <f>_xlfn.XLOOKUP(tblnventory[[#This Row],[Item]],[1]!tblDescription[Item],[1]!tblDescription[Type])</f>
        <v>WAP</v>
      </c>
      <c r="D3744" t="str">
        <f>_xlfn.XLOOKUP(tblnventory[[#This Row],[Use]],[1]!tblCodes[Use],[1]!tblCodes[Code])</f>
        <v>WiFi</v>
      </c>
      <c r="E3744" s="13" t="s">
        <v>3697</v>
      </c>
      <c r="F3744" s="20">
        <v>44977</v>
      </c>
      <c r="G3744" s="24" t="str">
        <f>IF(ISBLANK(tblnventory[[#This Row],[Installed By]]),"Store","Installed")</f>
        <v>Store</v>
      </c>
      <c r="H3744" t="s">
        <v>8243</v>
      </c>
      <c r="J3744">
        <v>2191007950</v>
      </c>
      <c r="K3744" s="17"/>
      <c r="O3744" t="b">
        <f>IF(tblnventory[[#This Row],[Installed]],LEFT(tblnventory[[#This Row],[Location]],3))</f>
        <v>0</v>
      </c>
      <c r="P3744" t="str">
        <f>_xlfn.XLOOKUP(tblnventory[[#This Row],[Serial Number]],[1]!tblDNACInventory[Floor],[1]!tblDNACInventory[Name],"Not Used")</f>
        <v>Not Used</v>
      </c>
      <c r="T3744" t="b">
        <f>NOT(ISBLANK(tblnventory[[#This Row],[Installed By]]))</f>
        <v>0</v>
      </c>
      <c r="U3744" t="str">
        <f>VLOOKUP(A3744, [1]!tblDescription[#Data], 3, 0)</f>
        <v>Catalyst 9166I AP (W6E, tri-band 4x4, XOR) w/Reg-Z</v>
      </c>
      <c r="V3744" s="22" cm="1">
        <f t="array" ref="V3744">_xlfn.XLOOKUP(1,([1]!tblOrders[Order]=tblnventory[[#This Row],[PO]])*([1]!tblOrders[Description]=tblnventory[[#This Row],[Item]]),[1]!tblOrders[Unit Total],0)</f>
        <v>902.54</v>
      </c>
      <c r="W3744" s="23" cm="1">
        <f t="array" ref="W3744">_xlfn.XLOOKUP(1,([1]!tblOrders[Order]=tblnventory[[#This Row],[PO]])*([1]!tblOrders[Description]=tblnventory[[#This Row],[Item]]),[1]!tblOrders[Licence])</f>
        <v>0</v>
      </c>
      <c r="X3744" t="b" cm="1">
        <f t="array" ref="X3744">NOT(_xlfn.XLOOKUP(tblnventory[[#This Row],[PO]]&amp;tblnventory[[#This Row],[Item]],[1]!tblOrders[Order]&amp;[1]!tblOrders[Description],[1]!tblOrders[Paid Licence],FALSE))</f>
        <v>1</v>
      </c>
      <c r="Y37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45" spans="1:25" ht="15.75" thickBot="1">
      <c r="A3745" s="19" t="s">
        <v>8242</v>
      </c>
      <c r="B3745" t="str">
        <f>_xlfn.XLOOKUP(tblnventory[[#This Row],[Item]],[1]!tblDescription[Item],[1]!tblDescription[Description])</f>
        <v>Catalyst 9166I AP (W6E, tri-band 4x4, XOR) w/Reg-Z</v>
      </c>
      <c r="C3745" t="str">
        <f>_xlfn.XLOOKUP(tblnventory[[#This Row],[Item]],[1]!tblDescription[Item],[1]!tblDescription[Type])</f>
        <v>WAP</v>
      </c>
      <c r="D3745" t="str">
        <f>_xlfn.XLOOKUP(tblnventory[[#This Row],[Use]],[1]!tblCodes[Use],[1]!tblCodes[Code])</f>
        <v>WiFi</v>
      </c>
      <c r="E3745" s="13" t="s">
        <v>3698</v>
      </c>
      <c r="F3745" s="20">
        <v>44977</v>
      </c>
      <c r="G3745" s="24" t="str">
        <f>IF(ISBLANK(tblnventory[[#This Row],[Installed By]]),"Store","Installed")</f>
        <v>Store</v>
      </c>
      <c r="H3745" t="s">
        <v>8243</v>
      </c>
      <c r="J3745">
        <v>2191007950</v>
      </c>
      <c r="K3745" s="17"/>
      <c r="O3745" t="b">
        <f>IF(tblnventory[[#This Row],[Installed]],LEFT(tblnventory[[#This Row],[Location]],3))</f>
        <v>0</v>
      </c>
      <c r="P3745" t="str">
        <f>_xlfn.XLOOKUP(tblnventory[[#This Row],[Serial Number]],[1]!tblDNACInventory[Floor],[1]!tblDNACInventory[Name],"Not Used")</f>
        <v>Not Used</v>
      </c>
      <c r="T3745" t="b">
        <f>NOT(ISBLANK(tblnventory[[#This Row],[Installed By]]))</f>
        <v>0</v>
      </c>
      <c r="U3745" t="str">
        <f>VLOOKUP(A3745, [1]!tblDescription[#Data], 3, 0)</f>
        <v>Catalyst 9166I AP (W6E, tri-band 4x4, XOR) w/Reg-Z</v>
      </c>
      <c r="V3745" s="22" cm="1">
        <f t="array" ref="V3745">_xlfn.XLOOKUP(1,([1]!tblOrders[Order]=tblnventory[[#This Row],[PO]])*([1]!tblOrders[Description]=tblnventory[[#This Row],[Item]]),[1]!tblOrders[Unit Total],0)</f>
        <v>902.54</v>
      </c>
      <c r="W3745" s="23" cm="1">
        <f t="array" ref="W3745">_xlfn.XLOOKUP(1,([1]!tblOrders[Order]=tblnventory[[#This Row],[PO]])*([1]!tblOrders[Description]=tblnventory[[#This Row],[Item]]),[1]!tblOrders[Licence])</f>
        <v>0</v>
      </c>
      <c r="X3745" t="b" cm="1">
        <f t="array" ref="X3745">NOT(_xlfn.XLOOKUP(tblnventory[[#This Row],[PO]]&amp;tblnventory[[#This Row],[Item]],[1]!tblOrders[Order]&amp;[1]!tblOrders[Description],[1]!tblOrders[Paid Licence],FALSE))</f>
        <v>1</v>
      </c>
      <c r="Y37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46" spans="1:25" ht="15.75" thickBot="1">
      <c r="A3746" s="19" t="s">
        <v>8242</v>
      </c>
      <c r="B3746" t="str">
        <f>_xlfn.XLOOKUP(tblnventory[[#This Row],[Item]],[1]!tblDescription[Item],[1]!tblDescription[Description])</f>
        <v>Catalyst 9166I AP (W6E, tri-band 4x4, XOR) w/Reg-Z</v>
      </c>
      <c r="C3746" t="str">
        <f>_xlfn.XLOOKUP(tblnventory[[#This Row],[Item]],[1]!tblDescription[Item],[1]!tblDescription[Type])</f>
        <v>WAP</v>
      </c>
      <c r="D3746" t="str">
        <f>_xlfn.XLOOKUP(tblnventory[[#This Row],[Use]],[1]!tblCodes[Use],[1]!tblCodes[Code])</f>
        <v>WiFi</v>
      </c>
      <c r="E3746" s="13" t="s">
        <v>3699</v>
      </c>
      <c r="F3746" s="20">
        <v>44977</v>
      </c>
      <c r="G3746" s="24" t="str">
        <f>IF(ISBLANK(tblnventory[[#This Row],[Installed By]]),"Store","Installed")</f>
        <v>Store</v>
      </c>
      <c r="H3746" t="s">
        <v>8243</v>
      </c>
      <c r="J3746">
        <v>2191007950</v>
      </c>
      <c r="K3746" s="17"/>
      <c r="O3746" t="b">
        <f>IF(tblnventory[[#This Row],[Installed]],LEFT(tblnventory[[#This Row],[Location]],3))</f>
        <v>0</v>
      </c>
      <c r="P3746" t="str">
        <f>_xlfn.XLOOKUP(tblnventory[[#This Row],[Serial Number]],[1]!tblDNACInventory[Floor],[1]!tblDNACInventory[Name],"Not Used")</f>
        <v>Not Used</v>
      </c>
      <c r="T3746" t="b">
        <f>NOT(ISBLANK(tblnventory[[#This Row],[Installed By]]))</f>
        <v>0</v>
      </c>
      <c r="U3746" t="str">
        <f>VLOOKUP(A3746, [1]!tblDescription[#Data], 3, 0)</f>
        <v>Catalyst 9166I AP (W6E, tri-band 4x4, XOR) w/Reg-Z</v>
      </c>
      <c r="V3746" s="22" cm="1">
        <f t="array" ref="V3746">_xlfn.XLOOKUP(1,([1]!tblOrders[Order]=tblnventory[[#This Row],[PO]])*([1]!tblOrders[Description]=tblnventory[[#This Row],[Item]]),[1]!tblOrders[Unit Total],0)</f>
        <v>902.54</v>
      </c>
      <c r="W3746" s="23" cm="1">
        <f t="array" ref="W3746">_xlfn.XLOOKUP(1,([1]!tblOrders[Order]=tblnventory[[#This Row],[PO]])*([1]!tblOrders[Description]=tblnventory[[#This Row],[Item]]),[1]!tblOrders[Licence])</f>
        <v>0</v>
      </c>
      <c r="X3746" t="b" cm="1">
        <f t="array" ref="X3746">NOT(_xlfn.XLOOKUP(tblnventory[[#This Row],[PO]]&amp;tblnventory[[#This Row],[Item]],[1]!tblOrders[Order]&amp;[1]!tblOrders[Description],[1]!tblOrders[Paid Licence],FALSE))</f>
        <v>1</v>
      </c>
      <c r="Y37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47" spans="1:25" ht="15.75" thickBot="1">
      <c r="A3747" s="19" t="s">
        <v>8242</v>
      </c>
      <c r="B3747" t="str">
        <f>_xlfn.XLOOKUP(tblnventory[[#This Row],[Item]],[1]!tblDescription[Item],[1]!tblDescription[Description])</f>
        <v>Catalyst 9166I AP (W6E, tri-band 4x4, XOR) w/Reg-Z</v>
      </c>
      <c r="C3747" t="str">
        <f>_xlfn.XLOOKUP(tblnventory[[#This Row],[Item]],[1]!tblDescription[Item],[1]!tblDescription[Type])</f>
        <v>WAP</v>
      </c>
      <c r="D3747" t="str">
        <f>_xlfn.XLOOKUP(tblnventory[[#This Row],[Use]],[1]!tblCodes[Use],[1]!tblCodes[Code])</f>
        <v>WiFi</v>
      </c>
      <c r="E3747" s="13" t="s">
        <v>3700</v>
      </c>
      <c r="F3747" s="20">
        <v>44977</v>
      </c>
      <c r="G3747" s="24" t="str">
        <f>IF(ISBLANK(tblnventory[[#This Row],[Installed By]]),"Store","Installed")</f>
        <v>Store</v>
      </c>
      <c r="H3747" t="s">
        <v>8243</v>
      </c>
      <c r="J3747">
        <v>2191007950</v>
      </c>
      <c r="K3747" s="17"/>
      <c r="O3747" t="b">
        <f>IF(tblnventory[[#This Row],[Installed]],LEFT(tblnventory[[#This Row],[Location]],3))</f>
        <v>0</v>
      </c>
      <c r="P3747" t="str">
        <f>_xlfn.XLOOKUP(tblnventory[[#This Row],[Serial Number]],[1]!tblDNACInventory[Floor],[1]!tblDNACInventory[Name],"Not Used")</f>
        <v>Not Used</v>
      </c>
      <c r="T3747" t="b">
        <f>NOT(ISBLANK(tblnventory[[#This Row],[Installed By]]))</f>
        <v>0</v>
      </c>
      <c r="U3747" t="str">
        <f>VLOOKUP(A3747, [1]!tblDescription[#Data], 3, 0)</f>
        <v>Catalyst 9166I AP (W6E, tri-band 4x4, XOR) w/Reg-Z</v>
      </c>
      <c r="V3747" s="22" cm="1">
        <f t="array" ref="V3747">_xlfn.XLOOKUP(1,([1]!tblOrders[Order]=tblnventory[[#This Row],[PO]])*([1]!tblOrders[Description]=tblnventory[[#This Row],[Item]]),[1]!tblOrders[Unit Total],0)</f>
        <v>902.54</v>
      </c>
      <c r="W3747" s="23" cm="1">
        <f t="array" ref="W3747">_xlfn.XLOOKUP(1,([1]!tblOrders[Order]=tblnventory[[#This Row],[PO]])*([1]!tblOrders[Description]=tblnventory[[#This Row],[Item]]),[1]!tblOrders[Licence])</f>
        <v>0</v>
      </c>
      <c r="X3747" t="b" cm="1">
        <f t="array" ref="X3747">NOT(_xlfn.XLOOKUP(tblnventory[[#This Row],[PO]]&amp;tblnventory[[#This Row],[Item]],[1]!tblOrders[Order]&amp;[1]!tblOrders[Description],[1]!tblOrders[Paid Licence],FALSE))</f>
        <v>1</v>
      </c>
      <c r="Y37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48" spans="1:25" ht="15.75" thickBot="1">
      <c r="A3748" s="19" t="s">
        <v>8242</v>
      </c>
      <c r="B3748" t="str">
        <f>_xlfn.XLOOKUP(tblnventory[[#This Row],[Item]],[1]!tblDescription[Item],[1]!tblDescription[Description])</f>
        <v>Catalyst 9166I AP (W6E, tri-band 4x4, XOR) w/Reg-Z</v>
      </c>
      <c r="C3748" t="str">
        <f>_xlfn.XLOOKUP(tblnventory[[#This Row],[Item]],[1]!tblDescription[Item],[1]!tblDescription[Type])</f>
        <v>WAP</v>
      </c>
      <c r="D3748" t="str">
        <f>_xlfn.XLOOKUP(tblnventory[[#This Row],[Use]],[1]!tblCodes[Use],[1]!tblCodes[Code])</f>
        <v>WiFi</v>
      </c>
      <c r="E3748" s="13" t="s">
        <v>3701</v>
      </c>
      <c r="F3748" s="20">
        <v>44977</v>
      </c>
      <c r="G3748" s="24" t="str">
        <f>IF(ISBLANK(tblnventory[[#This Row],[Installed By]]),"Store","Installed")</f>
        <v>Store</v>
      </c>
      <c r="H3748" t="s">
        <v>8243</v>
      </c>
      <c r="J3748">
        <v>2191007950</v>
      </c>
      <c r="K3748" s="17"/>
      <c r="O3748" t="b">
        <f>IF(tblnventory[[#This Row],[Installed]],LEFT(tblnventory[[#This Row],[Location]],3))</f>
        <v>0</v>
      </c>
      <c r="P3748" t="str">
        <f>_xlfn.XLOOKUP(tblnventory[[#This Row],[Serial Number]],[1]!tblDNACInventory[Floor],[1]!tblDNACInventory[Name],"Not Used")</f>
        <v>Not Used</v>
      </c>
      <c r="T3748" t="b">
        <f>NOT(ISBLANK(tblnventory[[#This Row],[Installed By]]))</f>
        <v>0</v>
      </c>
      <c r="U3748" t="str">
        <f>VLOOKUP(A3748, [1]!tblDescription[#Data], 3, 0)</f>
        <v>Catalyst 9166I AP (W6E, tri-band 4x4, XOR) w/Reg-Z</v>
      </c>
      <c r="V3748" s="22" cm="1">
        <f t="array" ref="V3748">_xlfn.XLOOKUP(1,([1]!tblOrders[Order]=tblnventory[[#This Row],[PO]])*([1]!tblOrders[Description]=tblnventory[[#This Row],[Item]]),[1]!tblOrders[Unit Total],0)</f>
        <v>902.54</v>
      </c>
      <c r="W3748" s="23" cm="1">
        <f t="array" ref="W3748">_xlfn.XLOOKUP(1,([1]!tblOrders[Order]=tblnventory[[#This Row],[PO]])*([1]!tblOrders[Description]=tblnventory[[#This Row],[Item]]),[1]!tblOrders[Licence])</f>
        <v>0</v>
      </c>
      <c r="X3748" t="b" cm="1">
        <f t="array" ref="X3748">NOT(_xlfn.XLOOKUP(tblnventory[[#This Row],[PO]]&amp;tblnventory[[#This Row],[Item]],[1]!tblOrders[Order]&amp;[1]!tblOrders[Description],[1]!tblOrders[Paid Licence],FALSE))</f>
        <v>1</v>
      </c>
      <c r="Y37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49" spans="1:25" ht="15.75" thickBot="1">
      <c r="A3749" s="19" t="s">
        <v>8242</v>
      </c>
      <c r="B3749" t="str">
        <f>_xlfn.XLOOKUP(tblnventory[[#This Row],[Item]],[1]!tblDescription[Item],[1]!tblDescription[Description])</f>
        <v>Catalyst 9166I AP (W6E, tri-band 4x4, XOR) w/Reg-Z</v>
      </c>
      <c r="C3749" t="str">
        <f>_xlfn.XLOOKUP(tblnventory[[#This Row],[Item]],[1]!tblDescription[Item],[1]!tblDescription[Type])</f>
        <v>WAP</v>
      </c>
      <c r="D3749" t="str">
        <f>_xlfn.XLOOKUP(tblnventory[[#This Row],[Use]],[1]!tblCodes[Use],[1]!tblCodes[Code])</f>
        <v>WiFi</v>
      </c>
      <c r="E3749" s="13" t="s">
        <v>3702</v>
      </c>
      <c r="F3749" s="20">
        <v>44977</v>
      </c>
      <c r="G3749" s="24" t="str">
        <f>IF(ISBLANK(tblnventory[[#This Row],[Installed By]]),"Store","Installed")</f>
        <v>Store</v>
      </c>
      <c r="H3749" t="s">
        <v>8243</v>
      </c>
      <c r="J3749">
        <v>2191007950</v>
      </c>
      <c r="K3749" s="17"/>
      <c r="O3749" t="b">
        <f>IF(tblnventory[[#This Row],[Installed]],LEFT(tblnventory[[#This Row],[Location]],3))</f>
        <v>0</v>
      </c>
      <c r="P3749" t="str">
        <f>_xlfn.XLOOKUP(tblnventory[[#This Row],[Serial Number]],[1]!tblDNACInventory[Floor],[1]!tblDNACInventory[Name],"Not Used")</f>
        <v>Not Used</v>
      </c>
      <c r="T3749" t="b">
        <f>NOT(ISBLANK(tblnventory[[#This Row],[Installed By]]))</f>
        <v>0</v>
      </c>
      <c r="U3749" t="str">
        <f>VLOOKUP(A3749, [1]!tblDescription[#Data], 3, 0)</f>
        <v>Catalyst 9166I AP (W6E, tri-band 4x4, XOR) w/Reg-Z</v>
      </c>
      <c r="V3749" s="22" cm="1">
        <f t="array" ref="V3749">_xlfn.XLOOKUP(1,([1]!tblOrders[Order]=tblnventory[[#This Row],[PO]])*([1]!tblOrders[Description]=tblnventory[[#This Row],[Item]]),[1]!tblOrders[Unit Total],0)</f>
        <v>902.54</v>
      </c>
      <c r="W3749" s="23" cm="1">
        <f t="array" ref="W3749">_xlfn.XLOOKUP(1,([1]!tblOrders[Order]=tblnventory[[#This Row],[PO]])*([1]!tblOrders[Description]=tblnventory[[#This Row],[Item]]),[1]!tblOrders[Licence])</f>
        <v>0</v>
      </c>
      <c r="X3749" t="b" cm="1">
        <f t="array" ref="X3749">NOT(_xlfn.XLOOKUP(tblnventory[[#This Row],[PO]]&amp;tblnventory[[#This Row],[Item]],[1]!tblOrders[Order]&amp;[1]!tblOrders[Description],[1]!tblOrders[Paid Licence],FALSE))</f>
        <v>1</v>
      </c>
      <c r="Y37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50" spans="1:25" ht="15.75" thickBot="1">
      <c r="A3750" s="19" t="s">
        <v>8242</v>
      </c>
      <c r="B3750" t="str">
        <f>_xlfn.XLOOKUP(tblnventory[[#This Row],[Item]],[1]!tblDescription[Item],[1]!tblDescription[Description])</f>
        <v>Catalyst 9166I AP (W6E, tri-band 4x4, XOR) w/Reg-Z</v>
      </c>
      <c r="C3750" t="str">
        <f>_xlfn.XLOOKUP(tblnventory[[#This Row],[Item]],[1]!tblDescription[Item],[1]!tblDescription[Type])</f>
        <v>WAP</v>
      </c>
      <c r="D3750" t="str">
        <f>_xlfn.XLOOKUP(tblnventory[[#This Row],[Use]],[1]!tblCodes[Use],[1]!tblCodes[Code])</f>
        <v>WiFi</v>
      </c>
      <c r="E3750" s="13" t="s">
        <v>3703</v>
      </c>
      <c r="F3750" s="20">
        <v>44977</v>
      </c>
      <c r="G3750" s="24" t="str">
        <f>IF(ISBLANK(tblnventory[[#This Row],[Installed By]]),"Store","Installed")</f>
        <v>Store</v>
      </c>
      <c r="H3750" t="s">
        <v>8243</v>
      </c>
      <c r="J3750">
        <v>2191007950</v>
      </c>
      <c r="K3750" s="17"/>
      <c r="O3750" t="b">
        <f>IF(tblnventory[[#This Row],[Installed]],LEFT(tblnventory[[#This Row],[Location]],3))</f>
        <v>0</v>
      </c>
      <c r="P3750" t="str">
        <f>_xlfn.XLOOKUP(tblnventory[[#This Row],[Serial Number]],[1]!tblDNACInventory[Floor],[1]!tblDNACInventory[Name],"Not Used")</f>
        <v>Not Used</v>
      </c>
      <c r="T3750" t="b">
        <f>NOT(ISBLANK(tblnventory[[#This Row],[Installed By]]))</f>
        <v>0</v>
      </c>
      <c r="U3750" t="str">
        <f>VLOOKUP(A3750, [1]!tblDescription[#Data], 3, 0)</f>
        <v>Catalyst 9166I AP (W6E, tri-band 4x4, XOR) w/Reg-Z</v>
      </c>
      <c r="V3750" s="22" cm="1">
        <f t="array" ref="V3750">_xlfn.XLOOKUP(1,([1]!tblOrders[Order]=tblnventory[[#This Row],[PO]])*([1]!tblOrders[Description]=tblnventory[[#This Row],[Item]]),[1]!tblOrders[Unit Total],0)</f>
        <v>902.54</v>
      </c>
      <c r="W3750" s="23" cm="1">
        <f t="array" ref="W3750">_xlfn.XLOOKUP(1,([1]!tblOrders[Order]=tblnventory[[#This Row],[PO]])*([1]!tblOrders[Description]=tblnventory[[#This Row],[Item]]),[1]!tblOrders[Licence])</f>
        <v>0</v>
      </c>
      <c r="X3750" t="b" cm="1">
        <f t="array" ref="X3750">NOT(_xlfn.XLOOKUP(tblnventory[[#This Row],[PO]]&amp;tblnventory[[#This Row],[Item]],[1]!tblOrders[Order]&amp;[1]!tblOrders[Description],[1]!tblOrders[Paid Licence],FALSE))</f>
        <v>1</v>
      </c>
      <c r="Y37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51" spans="1:25" ht="15.75" thickBot="1">
      <c r="A3751" s="19" t="s">
        <v>8242</v>
      </c>
      <c r="B3751" t="str">
        <f>_xlfn.XLOOKUP(tblnventory[[#This Row],[Item]],[1]!tblDescription[Item],[1]!tblDescription[Description])</f>
        <v>Catalyst 9166I AP (W6E, tri-band 4x4, XOR) w/Reg-Z</v>
      </c>
      <c r="C3751" t="str">
        <f>_xlfn.XLOOKUP(tblnventory[[#This Row],[Item]],[1]!tblDescription[Item],[1]!tblDescription[Type])</f>
        <v>WAP</v>
      </c>
      <c r="D3751" t="str">
        <f>_xlfn.XLOOKUP(tblnventory[[#This Row],[Use]],[1]!tblCodes[Use],[1]!tblCodes[Code])</f>
        <v>WiFi</v>
      </c>
      <c r="E3751" s="13" t="s">
        <v>3704</v>
      </c>
      <c r="F3751" s="20">
        <v>44977</v>
      </c>
      <c r="G3751" s="24" t="str">
        <f>IF(ISBLANK(tblnventory[[#This Row],[Installed By]]),"Store","Installed")</f>
        <v>Store</v>
      </c>
      <c r="H3751" t="s">
        <v>8243</v>
      </c>
      <c r="J3751">
        <v>2191007950</v>
      </c>
      <c r="K3751" s="17"/>
      <c r="O3751" t="b">
        <f>IF(tblnventory[[#This Row],[Installed]],LEFT(tblnventory[[#This Row],[Location]],3))</f>
        <v>0</v>
      </c>
      <c r="P3751" t="str">
        <f>_xlfn.XLOOKUP(tblnventory[[#This Row],[Serial Number]],[1]!tblDNACInventory[Floor],[1]!tblDNACInventory[Name],"Not Used")</f>
        <v>Not Used</v>
      </c>
      <c r="T3751" t="b">
        <f>NOT(ISBLANK(tblnventory[[#This Row],[Installed By]]))</f>
        <v>0</v>
      </c>
      <c r="U3751" t="str">
        <f>VLOOKUP(A3751, [1]!tblDescription[#Data], 3, 0)</f>
        <v>Catalyst 9166I AP (W6E, tri-band 4x4, XOR) w/Reg-Z</v>
      </c>
      <c r="V3751" s="22" cm="1">
        <f t="array" ref="V3751">_xlfn.XLOOKUP(1,([1]!tblOrders[Order]=tblnventory[[#This Row],[PO]])*([1]!tblOrders[Description]=tblnventory[[#This Row],[Item]]),[1]!tblOrders[Unit Total],0)</f>
        <v>902.54</v>
      </c>
      <c r="W3751" s="23" cm="1">
        <f t="array" ref="W3751">_xlfn.XLOOKUP(1,([1]!tblOrders[Order]=tblnventory[[#This Row],[PO]])*([1]!tblOrders[Description]=tblnventory[[#This Row],[Item]]),[1]!tblOrders[Licence])</f>
        <v>0</v>
      </c>
      <c r="X3751" t="b" cm="1">
        <f t="array" ref="X3751">NOT(_xlfn.XLOOKUP(tblnventory[[#This Row],[PO]]&amp;tblnventory[[#This Row],[Item]],[1]!tblOrders[Order]&amp;[1]!tblOrders[Description],[1]!tblOrders[Paid Licence],FALSE))</f>
        <v>1</v>
      </c>
      <c r="Y37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52" spans="1:25" ht="15.75" thickBot="1">
      <c r="A3752" s="19" t="s">
        <v>8242</v>
      </c>
      <c r="B3752" t="str">
        <f>_xlfn.XLOOKUP(tblnventory[[#This Row],[Item]],[1]!tblDescription[Item],[1]!tblDescription[Description])</f>
        <v>Catalyst 9166I AP (W6E, tri-band 4x4, XOR) w/Reg-Z</v>
      </c>
      <c r="C3752" t="str">
        <f>_xlfn.XLOOKUP(tblnventory[[#This Row],[Item]],[1]!tblDescription[Item],[1]!tblDescription[Type])</f>
        <v>WAP</v>
      </c>
      <c r="D3752" t="str">
        <f>_xlfn.XLOOKUP(tblnventory[[#This Row],[Use]],[1]!tblCodes[Use],[1]!tblCodes[Code])</f>
        <v>WiFi</v>
      </c>
      <c r="E3752" s="13" t="s">
        <v>3705</v>
      </c>
      <c r="F3752" s="20">
        <v>44977</v>
      </c>
      <c r="G3752" s="24" t="str">
        <f>IF(ISBLANK(tblnventory[[#This Row],[Installed By]]),"Store","Installed")</f>
        <v>Store</v>
      </c>
      <c r="H3752" t="s">
        <v>8243</v>
      </c>
      <c r="J3752">
        <v>2191007950</v>
      </c>
      <c r="K3752" s="17"/>
      <c r="O3752" t="b">
        <f>IF(tblnventory[[#This Row],[Installed]],LEFT(tblnventory[[#This Row],[Location]],3))</f>
        <v>0</v>
      </c>
      <c r="P3752" t="str">
        <f>_xlfn.XLOOKUP(tblnventory[[#This Row],[Serial Number]],[1]!tblDNACInventory[Floor],[1]!tblDNACInventory[Name],"Not Used")</f>
        <v>Not Used</v>
      </c>
      <c r="T3752" t="b">
        <f>NOT(ISBLANK(tblnventory[[#This Row],[Installed By]]))</f>
        <v>0</v>
      </c>
      <c r="U3752" t="str">
        <f>VLOOKUP(A3752, [1]!tblDescription[#Data], 3, 0)</f>
        <v>Catalyst 9166I AP (W6E, tri-band 4x4, XOR) w/Reg-Z</v>
      </c>
      <c r="V3752" s="22" cm="1">
        <f t="array" ref="V3752">_xlfn.XLOOKUP(1,([1]!tblOrders[Order]=tblnventory[[#This Row],[PO]])*([1]!tblOrders[Description]=tblnventory[[#This Row],[Item]]),[1]!tblOrders[Unit Total],0)</f>
        <v>902.54</v>
      </c>
      <c r="W3752" s="23" cm="1">
        <f t="array" ref="W3752">_xlfn.XLOOKUP(1,([1]!tblOrders[Order]=tblnventory[[#This Row],[PO]])*([1]!tblOrders[Description]=tblnventory[[#This Row],[Item]]),[1]!tblOrders[Licence])</f>
        <v>0</v>
      </c>
      <c r="X3752" t="b" cm="1">
        <f t="array" ref="X3752">NOT(_xlfn.XLOOKUP(tblnventory[[#This Row],[PO]]&amp;tblnventory[[#This Row],[Item]],[1]!tblOrders[Order]&amp;[1]!tblOrders[Description],[1]!tblOrders[Paid Licence],FALSE))</f>
        <v>1</v>
      </c>
      <c r="Y37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53" spans="1:25" ht="15.75" thickBot="1">
      <c r="A3753" s="19" t="s">
        <v>8242</v>
      </c>
      <c r="B3753" t="str">
        <f>_xlfn.XLOOKUP(tblnventory[[#This Row],[Item]],[1]!tblDescription[Item],[1]!tblDescription[Description])</f>
        <v>Catalyst 9166I AP (W6E, tri-band 4x4, XOR) w/Reg-Z</v>
      </c>
      <c r="C3753" t="str">
        <f>_xlfn.XLOOKUP(tblnventory[[#This Row],[Item]],[1]!tblDescription[Item],[1]!tblDescription[Type])</f>
        <v>WAP</v>
      </c>
      <c r="D3753" t="str">
        <f>_xlfn.XLOOKUP(tblnventory[[#This Row],[Use]],[1]!tblCodes[Use],[1]!tblCodes[Code])</f>
        <v>WiFi</v>
      </c>
      <c r="E3753" s="13" t="s">
        <v>3706</v>
      </c>
      <c r="F3753" s="20">
        <v>44977</v>
      </c>
      <c r="G3753" s="24" t="str">
        <f>IF(ISBLANK(tblnventory[[#This Row],[Installed By]]),"Store","Installed")</f>
        <v>Store</v>
      </c>
      <c r="H3753" t="s">
        <v>8243</v>
      </c>
      <c r="J3753">
        <v>2191007950</v>
      </c>
      <c r="K3753" s="17"/>
      <c r="O3753" t="b">
        <f>IF(tblnventory[[#This Row],[Installed]],LEFT(tblnventory[[#This Row],[Location]],3))</f>
        <v>0</v>
      </c>
      <c r="P3753" t="str">
        <f>_xlfn.XLOOKUP(tblnventory[[#This Row],[Serial Number]],[1]!tblDNACInventory[Floor],[1]!tblDNACInventory[Name],"Not Used")</f>
        <v>Not Used</v>
      </c>
      <c r="T3753" t="b">
        <f>NOT(ISBLANK(tblnventory[[#This Row],[Installed By]]))</f>
        <v>0</v>
      </c>
      <c r="U3753" t="str">
        <f>VLOOKUP(A3753, [1]!tblDescription[#Data], 3, 0)</f>
        <v>Catalyst 9166I AP (W6E, tri-band 4x4, XOR) w/Reg-Z</v>
      </c>
      <c r="V3753" s="22" cm="1">
        <f t="array" ref="V3753">_xlfn.XLOOKUP(1,([1]!tblOrders[Order]=tblnventory[[#This Row],[PO]])*([1]!tblOrders[Description]=tblnventory[[#This Row],[Item]]),[1]!tblOrders[Unit Total],0)</f>
        <v>902.54</v>
      </c>
      <c r="W3753" s="23" cm="1">
        <f t="array" ref="W3753">_xlfn.XLOOKUP(1,([1]!tblOrders[Order]=tblnventory[[#This Row],[PO]])*([1]!tblOrders[Description]=tblnventory[[#This Row],[Item]]),[1]!tblOrders[Licence])</f>
        <v>0</v>
      </c>
      <c r="X3753" t="b" cm="1">
        <f t="array" ref="X3753">NOT(_xlfn.XLOOKUP(tblnventory[[#This Row],[PO]]&amp;tblnventory[[#This Row],[Item]],[1]!tblOrders[Order]&amp;[1]!tblOrders[Description],[1]!tblOrders[Paid Licence],FALSE))</f>
        <v>1</v>
      </c>
      <c r="Y37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54" spans="1:25" ht="15.75" thickBot="1">
      <c r="A3754" s="19" t="s">
        <v>8242</v>
      </c>
      <c r="B3754" t="str">
        <f>_xlfn.XLOOKUP(tblnventory[[#This Row],[Item]],[1]!tblDescription[Item],[1]!tblDescription[Description])</f>
        <v>Catalyst 9166I AP (W6E, tri-band 4x4, XOR) w/Reg-Z</v>
      </c>
      <c r="C3754" t="str">
        <f>_xlfn.XLOOKUP(tblnventory[[#This Row],[Item]],[1]!tblDescription[Item],[1]!tblDescription[Type])</f>
        <v>WAP</v>
      </c>
      <c r="D3754" t="str">
        <f>_xlfn.XLOOKUP(tblnventory[[#This Row],[Use]],[1]!tblCodes[Use],[1]!tblCodes[Code])</f>
        <v>WiFi</v>
      </c>
      <c r="E3754" s="13" t="s">
        <v>3707</v>
      </c>
      <c r="F3754" s="20">
        <v>44977</v>
      </c>
      <c r="G3754" s="24" t="str">
        <f>IF(ISBLANK(tblnventory[[#This Row],[Installed By]]),"Store","Installed")</f>
        <v>Store</v>
      </c>
      <c r="H3754" t="s">
        <v>8243</v>
      </c>
      <c r="J3754">
        <v>2191007950</v>
      </c>
      <c r="K3754" s="17"/>
      <c r="O3754" t="b">
        <f>IF(tblnventory[[#This Row],[Installed]],LEFT(tblnventory[[#This Row],[Location]],3))</f>
        <v>0</v>
      </c>
      <c r="P3754" t="str">
        <f>_xlfn.XLOOKUP(tblnventory[[#This Row],[Serial Number]],[1]!tblDNACInventory[Floor],[1]!tblDNACInventory[Name],"Not Used")</f>
        <v>Not Used</v>
      </c>
      <c r="T3754" t="b">
        <f>NOT(ISBLANK(tblnventory[[#This Row],[Installed By]]))</f>
        <v>0</v>
      </c>
      <c r="U3754" t="str">
        <f>VLOOKUP(A3754, [1]!tblDescription[#Data], 3, 0)</f>
        <v>Catalyst 9166I AP (W6E, tri-band 4x4, XOR) w/Reg-Z</v>
      </c>
      <c r="V3754" s="22" cm="1">
        <f t="array" ref="V3754">_xlfn.XLOOKUP(1,([1]!tblOrders[Order]=tblnventory[[#This Row],[PO]])*([1]!tblOrders[Description]=tblnventory[[#This Row],[Item]]),[1]!tblOrders[Unit Total],0)</f>
        <v>902.54</v>
      </c>
      <c r="W3754" s="23" cm="1">
        <f t="array" ref="W3754">_xlfn.XLOOKUP(1,([1]!tblOrders[Order]=tblnventory[[#This Row],[PO]])*([1]!tblOrders[Description]=tblnventory[[#This Row],[Item]]),[1]!tblOrders[Licence])</f>
        <v>0</v>
      </c>
      <c r="X3754" t="b" cm="1">
        <f t="array" ref="X3754">NOT(_xlfn.XLOOKUP(tblnventory[[#This Row],[PO]]&amp;tblnventory[[#This Row],[Item]],[1]!tblOrders[Order]&amp;[1]!tblOrders[Description],[1]!tblOrders[Paid Licence],FALSE))</f>
        <v>1</v>
      </c>
      <c r="Y37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55" spans="1:25" ht="15.75" thickBot="1">
      <c r="A3755" s="19" t="s">
        <v>8242</v>
      </c>
      <c r="B3755" t="str">
        <f>_xlfn.XLOOKUP(tblnventory[[#This Row],[Item]],[1]!tblDescription[Item],[1]!tblDescription[Description])</f>
        <v>Catalyst 9166I AP (W6E, tri-band 4x4, XOR) w/Reg-Z</v>
      </c>
      <c r="C3755" t="str">
        <f>_xlfn.XLOOKUP(tblnventory[[#This Row],[Item]],[1]!tblDescription[Item],[1]!tblDescription[Type])</f>
        <v>WAP</v>
      </c>
      <c r="D3755" t="str">
        <f>_xlfn.XLOOKUP(tblnventory[[#This Row],[Use]],[1]!tblCodes[Use],[1]!tblCodes[Code])</f>
        <v>WiFi</v>
      </c>
      <c r="E3755" s="13" t="s">
        <v>3708</v>
      </c>
      <c r="F3755" s="20">
        <v>44977</v>
      </c>
      <c r="G3755" s="24" t="str">
        <f>IF(ISBLANK(tblnventory[[#This Row],[Installed By]]),"Store","Installed")</f>
        <v>Store</v>
      </c>
      <c r="H3755" t="s">
        <v>8243</v>
      </c>
      <c r="J3755">
        <v>2191007950</v>
      </c>
      <c r="K3755" s="17"/>
      <c r="O3755" t="b">
        <f>IF(tblnventory[[#This Row],[Installed]],LEFT(tblnventory[[#This Row],[Location]],3))</f>
        <v>0</v>
      </c>
      <c r="P3755" t="str">
        <f>_xlfn.XLOOKUP(tblnventory[[#This Row],[Serial Number]],[1]!tblDNACInventory[Floor],[1]!tblDNACInventory[Name],"Not Used")</f>
        <v>Not Used</v>
      </c>
      <c r="T3755" t="b">
        <f>NOT(ISBLANK(tblnventory[[#This Row],[Installed By]]))</f>
        <v>0</v>
      </c>
      <c r="U3755" t="str">
        <f>VLOOKUP(A3755, [1]!tblDescription[#Data], 3, 0)</f>
        <v>Catalyst 9166I AP (W6E, tri-band 4x4, XOR) w/Reg-Z</v>
      </c>
      <c r="V3755" s="22" cm="1">
        <f t="array" ref="V3755">_xlfn.XLOOKUP(1,([1]!tblOrders[Order]=tblnventory[[#This Row],[PO]])*([1]!tblOrders[Description]=tblnventory[[#This Row],[Item]]),[1]!tblOrders[Unit Total],0)</f>
        <v>902.54</v>
      </c>
      <c r="W3755" s="23" cm="1">
        <f t="array" ref="W3755">_xlfn.XLOOKUP(1,([1]!tblOrders[Order]=tblnventory[[#This Row],[PO]])*([1]!tblOrders[Description]=tblnventory[[#This Row],[Item]]),[1]!tblOrders[Licence])</f>
        <v>0</v>
      </c>
      <c r="X3755" t="b" cm="1">
        <f t="array" ref="X3755">NOT(_xlfn.XLOOKUP(tblnventory[[#This Row],[PO]]&amp;tblnventory[[#This Row],[Item]],[1]!tblOrders[Order]&amp;[1]!tblOrders[Description],[1]!tblOrders[Paid Licence],FALSE))</f>
        <v>1</v>
      </c>
      <c r="Y37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56" spans="1:25" ht="15.75" thickBot="1">
      <c r="A3756" s="19" t="s">
        <v>8242</v>
      </c>
      <c r="B3756" t="str">
        <f>_xlfn.XLOOKUP(tblnventory[[#This Row],[Item]],[1]!tblDescription[Item],[1]!tblDescription[Description])</f>
        <v>Catalyst 9166I AP (W6E, tri-band 4x4, XOR) w/Reg-Z</v>
      </c>
      <c r="C3756" t="str">
        <f>_xlfn.XLOOKUP(tblnventory[[#This Row],[Item]],[1]!tblDescription[Item],[1]!tblDescription[Type])</f>
        <v>WAP</v>
      </c>
      <c r="D3756" t="str">
        <f>_xlfn.XLOOKUP(tblnventory[[#This Row],[Use]],[1]!tblCodes[Use],[1]!tblCodes[Code])</f>
        <v>WiFi</v>
      </c>
      <c r="E3756" s="13" t="s">
        <v>3709</v>
      </c>
      <c r="F3756" s="20">
        <v>44977</v>
      </c>
      <c r="G3756" s="24" t="str">
        <f>IF(ISBLANK(tblnventory[[#This Row],[Installed By]]),"Store","Installed")</f>
        <v>Store</v>
      </c>
      <c r="H3756" t="s">
        <v>8243</v>
      </c>
      <c r="J3756">
        <v>2191007950</v>
      </c>
      <c r="K3756" s="17"/>
      <c r="O3756" t="b">
        <f>IF(tblnventory[[#This Row],[Installed]],LEFT(tblnventory[[#This Row],[Location]],3))</f>
        <v>0</v>
      </c>
      <c r="P3756" t="str">
        <f>_xlfn.XLOOKUP(tblnventory[[#This Row],[Serial Number]],[1]!tblDNACInventory[Floor],[1]!tblDNACInventory[Name],"Not Used")</f>
        <v>Not Used</v>
      </c>
      <c r="T3756" t="b">
        <f>NOT(ISBLANK(tblnventory[[#This Row],[Installed By]]))</f>
        <v>0</v>
      </c>
      <c r="U3756" t="str">
        <f>VLOOKUP(A3756, [1]!tblDescription[#Data], 3, 0)</f>
        <v>Catalyst 9166I AP (W6E, tri-band 4x4, XOR) w/Reg-Z</v>
      </c>
      <c r="V3756" s="22" cm="1">
        <f t="array" ref="V3756">_xlfn.XLOOKUP(1,([1]!tblOrders[Order]=tblnventory[[#This Row],[PO]])*([1]!tblOrders[Description]=tblnventory[[#This Row],[Item]]),[1]!tblOrders[Unit Total],0)</f>
        <v>902.54</v>
      </c>
      <c r="W3756" s="23" cm="1">
        <f t="array" ref="W3756">_xlfn.XLOOKUP(1,([1]!tblOrders[Order]=tblnventory[[#This Row],[PO]])*([1]!tblOrders[Description]=tblnventory[[#This Row],[Item]]),[1]!tblOrders[Licence])</f>
        <v>0</v>
      </c>
      <c r="X3756" t="b" cm="1">
        <f t="array" ref="X3756">NOT(_xlfn.XLOOKUP(tblnventory[[#This Row],[PO]]&amp;tblnventory[[#This Row],[Item]],[1]!tblOrders[Order]&amp;[1]!tblOrders[Description],[1]!tblOrders[Paid Licence],FALSE))</f>
        <v>1</v>
      </c>
      <c r="Y37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57" spans="1:25" ht="15.75" thickBot="1">
      <c r="A3757" s="19" t="s">
        <v>8242</v>
      </c>
      <c r="B3757" t="str">
        <f>_xlfn.XLOOKUP(tblnventory[[#This Row],[Item]],[1]!tblDescription[Item],[1]!tblDescription[Description])</f>
        <v>Catalyst 9166I AP (W6E, tri-band 4x4, XOR) w/Reg-Z</v>
      </c>
      <c r="C3757" t="str">
        <f>_xlfn.XLOOKUP(tblnventory[[#This Row],[Item]],[1]!tblDescription[Item],[1]!tblDescription[Type])</f>
        <v>WAP</v>
      </c>
      <c r="D3757" t="str">
        <f>_xlfn.XLOOKUP(tblnventory[[#This Row],[Use]],[1]!tblCodes[Use],[1]!tblCodes[Code])</f>
        <v>WiFi</v>
      </c>
      <c r="E3757" s="13" t="s">
        <v>3710</v>
      </c>
      <c r="F3757" s="20">
        <v>44977</v>
      </c>
      <c r="G3757" s="24" t="str">
        <f>IF(ISBLANK(tblnventory[[#This Row],[Installed By]]),"Store","Installed")</f>
        <v>Store</v>
      </c>
      <c r="H3757" t="s">
        <v>8243</v>
      </c>
      <c r="J3757">
        <v>2191007950</v>
      </c>
      <c r="K3757" s="17"/>
      <c r="O3757" t="b">
        <f>IF(tblnventory[[#This Row],[Installed]],LEFT(tblnventory[[#This Row],[Location]],3))</f>
        <v>0</v>
      </c>
      <c r="P3757" t="str">
        <f>_xlfn.XLOOKUP(tblnventory[[#This Row],[Serial Number]],[1]!tblDNACInventory[Floor],[1]!tblDNACInventory[Name],"Not Used")</f>
        <v>Not Used</v>
      </c>
      <c r="T3757" t="b">
        <f>NOT(ISBLANK(tblnventory[[#This Row],[Installed By]]))</f>
        <v>0</v>
      </c>
      <c r="U3757" t="str">
        <f>VLOOKUP(A3757, [1]!tblDescription[#Data], 3, 0)</f>
        <v>Catalyst 9166I AP (W6E, tri-band 4x4, XOR) w/Reg-Z</v>
      </c>
      <c r="V3757" s="22" cm="1">
        <f t="array" ref="V3757">_xlfn.XLOOKUP(1,([1]!tblOrders[Order]=tblnventory[[#This Row],[PO]])*([1]!tblOrders[Description]=tblnventory[[#This Row],[Item]]),[1]!tblOrders[Unit Total],0)</f>
        <v>902.54</v>
      </c>
      <c r="W3757" s="23" cm="1">
        <f t="array" ref="W3757">_xlfn.XLOOKUP(1,([1]!tblOrders[Order]=tblnventory[[#This Row],[PO]])*([1]!tblOrders[Description]=tblnventory[[#This Row],[Item]]),[1]!tblOrders[Licence])</f>
        <v>0</v>
      </c>
      <c r="X3757" t="b" cm="1">
        <f t="array" ref="X3757">NOT(_xlfn.XLOOKUP(tblnventory[[#This Row],[PO]]&amp;tblnventory[[#This Row],[Item]],[1]!tblOrders[Order]&amp;[1]!tblOrders[Description],[1]!tblOrders[Paid Licence],FALSE))</f>
        <v>1</v>
      </c>
      <c r="Y37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58" spans="1:25" ht="15.75" thickBot="1">
      <c r="A3758" s="19" t="s">
        <v>8242</v>
      </c>
      <c r="B3758" t="str">
        <f>_xlfn.XLOOKUP(tblnventory[[#This Row],[Item]],[1]!tblDescription[Item],[1]!tblDescription[Description])</f>
        <v>Catalyst 9166I AP (W6E, tri-band 4x4, XOR) w/Reg-Z</v>
      </c>
      <c r="C3758" t="str">
        <f>_xlfn.XLOOKUP(tblnventory[[#This Row],[Item]],[1]!tblDescription[Item],[1]!tblDescription[Type])</f>
        <v>WAP</v>
      </c>
      <c r="D3758" t="str">
        <f>_xlfn.XLOOKUP(tblnventory[[#This Row],[Use]],[1]!tblCodes[Use],[1]!tblCodes[Code])</f>
        <v>WiFi</v>
      </c>
      <c r="E3758" s="13" t="s">
        <v>3711</v>
      </c>
      <c r="F3758" s="20">
        <v>44977</v>
      </c>
      <c r="G3758" s="24" t="str">
        <f>IF(ISBLANK(tblnventory[[#This Row],[Installed By]]),"Store","Installed")</f>
        <v>Store</v>
      </c>
      <c r="H3758" t="s">
        <v>8243</v>
      </c>
      <c r="J3758">
        <v>2191007950</v>
      </c>
      <c r="K3758" s="17"/>
      <c r="O3758" t="b">
        <f>IF(tblnventory[[#This Row],[Installed]],LEFT(tblnventory[[#This Row],[Location]],3))</f>
        <v>0</v>
      </c>
      <c r="P3758" t="str">
        <f>_xlfn.XLOOKUP(tblnventory[[#This Row],[Serial Number]],[1]!tblDNACInventory[Floor],[1]!tblDNACInventory[Name],"Not Used")</f>
        <v>Not Used</v>
      </c>
      <c r="T3758" t="b">
        <f>NOT(ISBLANK(tblnventory[[#This Row],[Installed By]]))</f>
        <v>0</v>
      </c>
      <c r="U3758" t="str">
        <f>VLOOKUP(A3758, [1]!tblDescription[#Data], 3, 0)</f>
        <v>Catalyst 9166I AP (W6E, tri-band 4x4, XOR) w/Reg-Z</v>
      </c>
      <c r="V3758" s="22" cm="1">
        <f t="array" ref="V3758">_xlfn.XLOOKUP(1,([1]!tblOrders[Order]=tblnventory[[#This Row],[PO]])*([1]!tblOrders[Description]=tblnventory[[#This Row],[Item]]),[1]!tblOrders[Unit Total],0)</f>
        <v>902.54</v>
      </c>
      <c r="W3758" s="23" cm="1">
        <f t="array" ref="W3758">_xlfn.XLOOKUP(1,([1]!tblOrders[Order]=tblnventory[[#This Row],[PO]])*([1]!tblOrders[Description]=tblnventory[[#This Row],[Item]]),[1]!tblOrders[Licence])</f>
        <v>0</v>
      </c>
      <c r="X3758" t="b" cm="1">
        <f t="array" ref="X3758">NOT(_xlfn.XLOOKUP(tblnventory[[#This Row],[PO]]&amp;tblnventory[[#This Row],[Item]],[1]!tblOrders[Order]&amp;[1]!tblOrders[Description],[1]!tblOrders[Paid Licence],FALSE))</f>
        <v>1</v>
      </c>
      <c r="Y37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59" spans="1:25" ht="15.75" thickBot="1">
      <c r="A3759" s="19" t="s">
        <v>8242</v>
      </c>
      <c r="B3759" t="str">
        <f>_xlfn.XLOOKUP(tblnventory[[#This Row],[Item]],[1]!tblDescription[Item],[1]!tblDescription[Description])</f>
        <v>Catalyst 9166I AP (W6E, tri-band 4x4, XOR) w/Reg-Z</v>
      </c>
      <c r="C3759" t="str">
        <f>_xlfn.XLOOKUP(tblnventory[[#This Row],[Item]],[1]!tblDescription[Item],[1]!tblDescription[Type])</f>
        <v>WAP</v>
      </c>
      <c r="D3759" t="str">
        <f>_xlfn.XLOOKUP(tblnventory[[#This Row],[Use]],[1]!tblCodes[Use],[1]!tblCodes[Code])</f>
        <v>WiFi</v>
      </c>
      <c r="E3759" s="13" t="s">
        <v>3712</v>
      </c>
      <c r="F3759" s="20">
        <v>44977</v>
      </c>
      <c r="G3759" s="24" t="str">
        <f>IF(ISBLANK(tblnventory[[#This Row],[Installed By]]),"Store","Installed")</f>
        <v>Store</v>
      </c>
      <c r="H3759" t="s">
        <v>8243</v>
      </c>
      <c r="J3759">
        <v>2191007950</v>
      </c>
      <c r="K3759" s="17"/>
      <c r="O3759" t="b">
        <f>IF(tblnventory[[#This Row],[Installed]],LEFT(tblnventory[[#This Row],[Location]],3))</f>
        <v>0</v>
      </c>
      <c r="P3759" t="str">
        <f>_xlfn.XLOOKUP(tblnventory[[#This Row],[Serial Number]],[1]!tblDNACInventory[Floor],[1]!tblDNACInventory[Name],"Not Used")</f>
        <v>Not Used</v>
      </c>
      <c r="T3759" t="b">
        <f>NOT(ISBLANK(tblnventory[[#This Row],[Installed By]]))</f>
        <v>0</v>
      </c>
      <c r="U3759" t="str">
        <f>VLOOKUP(A3759, [1]!tblDescription[#Data], 3, 0)</f>
        <v>Catalyst 9166I AP (W6E, tri-band 4x4, XOR) w/Reg-Z</v>
      </c>
      <c r="V3759" s="22" cm="1">
        <f t="array" ref="V3759">_xlfn.XLOOKUP(1,([1]!tblOrders[Order]=tblnventory[[#This Row],[PO]])*([1]!tblOrders[Description]=tblnventory[[#This Row],[Item]]),[1]!tblOrders[Unit Total],0)</f>
        <v>902.54</v>
      </c>
      <c r="W3759" s="23" cm="1">
        <f t="array" ref="W3759">_xlfn.XLOOKUP(1,([1]!tblOrders[Order]=tblnventory[[#This Row],[PO]])*([1]!tblOrders[Description]=tblnventory[[#This Row],[Item]]),[1]!tblOrders[Licence])</f>
        <v>0</v>
      </c>
      <c r="X3759" t="b" cm="1">
        <f t="array" ref="X3759">NOT(_xlfn.XLOOKUP(tblnventory[[#This Row],[PO]]&amp;tblnventory[[#This Row],[Item]],[1]!tblOrders[Order]&amp;[1]!tblOrders[Description],[1]!tblOrders[Paid Licence],FALSE))</f>
        <v>1</v>
      </c>
      <c r="Y37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60" spans="1:25" ht="15.75" thickBot="1">
      <c r="A3760" s="19" t="s">
        <v>8242</v>
      </c>
      <c r="B3760" t="str">
        <f>_xlfn.XLOOKUP(tblnventory[[#This Row],[Item]],[1]!tblDescription[Item],[1]!tblDescription[Description])</f>
        <v>Catalyst 9166I AP (W6E, tri-band 4x4, XOR) w/Reg-Z</v>
      </c>
      <c r="C3760" t="str">
        <f>_xlfn.XLOOKUP(tblnventory[[#This Row],[Item]],[1]!tblDescription[Item],[1]!tblDescription[Type])</f>
        <v>WAP</v>
      </c>
      <c r="D3760" t="str">
        <f>_xlfn.XLOOKUP(tblnventory[[#This Row],[Use]],[1]!tblCodes[Use],[1]!tblCodes[Code])</f>
        <v>WiFi</v>
      </c>
      <c r="E3760" s="13" t="s">
        <v>3713</v>
      </c>
      <c r="F3760" s="20">
        <v>44977</v>
      </c>
      <c r="G3760" s="24" t="str">
        <f>IF(ISBLANK(tblnventory[[#This Row],[Installed By]]),"Store","Installed")</f>
        <v>Store</v>
      </c>
      <c r="H3760" t="s">
        <v>8243</v>
      </c>
      <c r="J3760">
        <v>2191007950</v>
      </c>
      <c r="K3760" s="17"/>
      <c r="O3760" t="b">
        <f>IF(tblnventory[[#This Row],[Installed]],LEFT(tblnventory[[#This Row],[Location]],3))</f>
        <v>0</v>
      </c>
      <c r="P3760" t="str">
        <f>_xlfn.XLOOKUP(tblnventory[[#This Row],[Serial Number]],[1]!tblDNACInventory[Floor],[1]!tblDNACInventory[Name],"Not Used")</f>
        <v>Not Used</v>
      </c>
      <c r="T3760" t="b">
        <f>NOT(ISBLANK(tblnventory[[#This Row],[Installed By]]))</f>
        <v>0</v>
      </c>
      <c r="U3760" t="str">
        <f>VLOOKUP(A3760, [1]!tblDescription[#Data], 3, 0)</f>
        <v>Catalyst 9166I AP (W6E, tri-band 4x4, XOR) w/Reg-Z</v>
      </c>
      <c r="V3760" s="22" cm="1">
        <f t="array" ref="V3760">_xlfn.XLOOKUP(1,([1]!tblOrders[Order]=tblnventory[[#This Row],[PO]])*([1]!tblOrders[Description]=tblnventory[[#This Row],[Item]]),[1]!tblOrders[Unit Total],0)</f>
        <v>902.54</v>
      </c>
      <c r="W3760" s="23" cm="1">
        <f t="array" ref="W3760">_xlfn.XLOOKUP(1,([1]!tblOrders[Order]=tblnventory[[#This Row],[PO]])*([1]!tblOrders[Description]=tblnventory[[#This Row],[Item]]),[1]!tblOrders[Licence])</f>
        <v>0</v>
      </c>
      <c r="X3760" t="b" cm="1">
        <f t="array" ref="X3760">NOT(_xlfn.XLOOKUP(tblnventory[[#This Row],[PO]]&amp;tblnventory[[#This Row],[Item]],[1]!tblOrders[Order]&amp;[1]!tblOrders[Description],[1]!tblOrders[Paid Licence],FALSE))</f>
        <v>1</v>
      </c>
      <c r="Y37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61" spans="1:25" ht="15.75" thickBot="1">
      <c r="A3761" s="19" t="s">
        <v>8242</v>
      </c>
      <c r="B3761" t="str">
        <f>_xlfn.XLOOKUP(tblnventory[[#This Row],[Item]],[1]!tblDescription[Item],[1]!tblDescription[Description])</f>
        <v>Catalyst 9166I AP (W6E, tri-band 4x4, XOR) w/Reg-Z</v>
      </c>
      <c r="C3761" t="str">
        <f>_xlfn.XLOOKUP(tblnventory[[#This Row],[Item]],[1]!tblDescription[Item],[1]!tblDescription[Type])</f>
        <v>WAP</v>
      </c>
      <c r="D3761" t="str">
        <f>_xlfn.XLOOKUP(tblnventory[[#This Row],[Use]],[1]!tblCodes[Use],[1]!tblCodes[Code])</f>
        <v>WiFi</v>
      </c>
      <c r="E3761" s="13" t="s">
        <v>3714</v>
      </c>
      <c r="F3761" s="20">
        <v>44977</v>
      </c>
      <c r="G3761" s="24" t="str">
        <f>IF(ISBLANK(tblnventory[[#This Row],[Installed By]]),"Store","Installed")</f>
        <v>Store</v>
      </c>
      <c r="H3761" t="s">
        <v>8243</v>
      </c>
      <c r="J3761">
        <v>2191007950</v>
      </c>
      <c r="K3761" s="17"/>
      <c r="O3761" t="b">
        <f>IF(tblnventory[[#This Row],[Installed]],LEFT(tblnventory[[#This Row],[Location]],3))</f>
        <v>0</v>
      </c>
      <c r="P3761" t="str">
        <f>_xlfn.XLOOKUP(tblnventory[[#This Row],[Serial Number]],[1]!tblDNACInventory[Floor],[1]!tblDNACInventory[Name],"Not Used")</f>
        <v>Not Used</v>
      </c>
      <c r="T3761" t="b">
        <f>NOT(ISBLANK(tblnventory[[#This Row],[Installed By]]))</f>
        <v>0</v>
      </c>
      <c r="U3761" t="str">
        <f>VLOOKUP(A3761, [1]!tblDescription[#Data], 3, 0)</f>
        <v>Catalyst 9166I AP (W6E, tri-band 4x4, XOR) w/Reg-Z</v>
      </c>
      <c r="V3761" s="22" cm="1">
        <f t="array" ref="V3761">_xlfn.XLOOKUP(1,([1]!tblOrders[Order]=tblnventory[[#This Row],[PO]])*([1]!tblOrders[Description]=tblnventory[[#This Row],[Item]]),[1]!tblOrders[Unit Total],0)</f>
        <v>902.54</v>
      </c>
      <c r="W3761" s="23" cm="1">
        <f t="array" ref="W3761">_xlfn.XLOOKUP(1,([1]!tblOrders[Order]=tblnventory[[#This Row],[PO]])*([1]!tblOrders[Description]=tblnventory[[#This Row],[Item]]),[1]!tblOrders[Licence])</f>
        <v>0</v>
      </c>
      <c r="X3761" t="b" cm="1">
        <f t="array" ref="X3761">NOT(_xlfn.XLOOKUP(tblnventory[[#This Row],[PO]]&amp;tblnventory[[#This Row],[Item]],[1]!tblOrders[Order]&amp;[1]!tblOrders[Description],[1]!tblOrders[Paid Licence],FALSE))</f>
        <v>1</v>
      </c>
      <c r="Y37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62" spans="1:25" ht="15.75" thickBot="1">
      <c r="A3762" s="19" t="s">
        <v>8242</v>
      </c>
      <c r="B3762" t="str">
        <f>_xlfn.XLOOKUP(tblnventory[[#This Row],[Item]],[1]!tblDescription[Item],[1]!tblDescription[Description])</f>
        <v>Catalyst 9166I AP (W6E, tri-band 4x4, XOR) w/Reg-Z</v>
      </c>
      <c r="C3762" t="str">
        <f>_xlfn.XLOOKUP(tblnventory[[#This Row],[Item]],[1]!tblDescription[Item],[1]!tblDescription[Type])</f>
        <v>WAP</v>
      </c>
      <c r="D3762" t="str">
        <f>_xlfn.XLOOKUP(tblnventory[[#This Row],[Use]],[1]!tblCodes[Use],[1]!tblCodes[Code])</f>
        <v>WiFi</v>
      </c>
      <c r="E3762" s="13" t="s">
        <v>3715</v>
      </c>
      <c r="F3762" s="20">
        <v>44977</v>
      </c>
      <c r="G3762" s="24" t="str">
        <f>IF(ISBLANK(tblnventory[[#This Row],[Installed By]]),"Store","Installed")</f>
        <v>Store</v>
      </c>
      <c r="H3762" t="s">
        <v>8243</v>
      </c>
      <c r="J3762">
        <v>2191007950</v>
      </c>
      <c r="K3762" s="17"/>
      <c r="O3762" t="b">
        <f>IF(tblnventory[[#This Row],[Installed]],LEFT(tblnventory[[#This Row],[Location]],3))</f>
        <v>0</v>
      </c>
      <c r="P3762" t="str">
        <f>_xlfn.XLOOKUP(tblnventory[[#This Row],[Serial Number]],[1]!tblDNACInventory[Floor],[1]!tblDNACInventory[Name],"Not Used")</f>
        <v>Not Used</v>
      </c>
      <c r="T3762" t="b">
        <f>NOT(ISBLANK(tblnventory[[#This Row],[Installed By]]))</f>
        <v>0</v>
      </c>
      <c r="U3762" t="str">
        <f>VLOOKUP(A3762, [1]!tblDescription[#Data], 3, 0)</f>
        <v>Catalyst 9166I AP (W6E, tri-band 4x4, XOR) w/Reg-Z</v>
      </c>
      <c r="V3762" s="22" cm="1">
        <f t="array" ref="V3762">_xlfn.XLOOKUP(1,([1]!tblOrders[Order]=tblnventory[[#This Row],[PO]])*([1]!tblOrders[Description]=tblnventory[[#This Row],[Item]]),[1]!tblOrders[Unit Total],0)</f>
        <v>902.54</v>
      </c>
      <c r="W3762" s="23" cm="1">
        <f t="array" ref="W3762">_xlfn.XLOOKUP(1,([1]!tblOrders[Order]=tblnventory[[#This Row],[PO]])*([1]!tblOrders[Description]=tblnventory[[#This Row],[Item]]),[1]!tblOrders[Licence])</f>
        <v>0</v>
      </c>
      <c r="X3762" t="b" cm="1">
        <f t="array" ref="X3762">NOT(_xlfn.XLOOKUP(tblnventory[[#This Row],[PO]]&amp;tblnventory[[#This Row],[Item]],[1]!tblOrders[Order]&amp;[1]!tblOrders[Description],[1]!tblOrders[Paid Licence],FALSE))</f>
        <v>1</v>
      </c>
      <c r="Y37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63" spans="1:25" ht="15.75" thickBot="1">
      <c r="A3763" s="19" t="s">
        <v>8242</v>
      </c>
      <c r="B3763" t="str">
        <f>_xlfn.XLOOKUP(tblnventory[[#This Row],[Item]],[1]!tblDescription[Item],[1]!tblDescription[Description])</f>
        <v>Catalyst 9166I AP (W6E, tri-band 4x4, XOR) w/Reg-Z</v>
      </c>
      <c r="C3763" t="str">
        <f>_xlfn.XLOOKUP(tblnventory[[#This Row],[Item]],[1]!tblDescription[Item],[1]!tblDescription[Type])</f>
        <v>WAP</v>
      </c>
      <c r="D3763" t="str">
        <f>_xlfn.XLOOKUP(tblnventory[[#This Row],[Use]],[1]!tblCodes[Use],[1]!tblCodes[Code])</f>
        <v>WiFi</v>
      </c>
      <c r="E3763" s="13" t="s">
        <v>3716</v>
      </c>
      <c r="F3763" s="20">
        <v>44977</v>
      </c>
      <c r="G3763" s="24" t="str">
        <f>IF(ISBLANK(tblnventory[[#This Row],[Installed By]]),"Store","Installed")</f>
        <v>Store</v>
      </c>
      <c r="H3763" t="s">
        <v>8243</v>
      </c>
      <c r="J3763">
        <v>2191007950</v>
      </c>
      <c r="K3763" s="17"/>
      <c r="O3763" t="b">
        <f>IF(tblnventory[[#This Row],[Installed]],LEFT(tblnventory[[#This Row],[Location]],3))</f>
        <v>0</v>
      </c>
      <c r="P3763" t="str">
        <f>_xlfn.XLOOKUP(tblnventory[[#This Row],[Serial Number]],[1]!tblDNACInventory[Floor],[1]!tblDNACInventory[Name],"Not Used")</f>
        <v>Not Used</v>
      </c>
      <c r="T3763" t="b">
        <f>NOT(ISBLANK(tblnventory[[#This Row],[Installed By]]))</f>
        <v>0</v>
      </c>
      <c r="U3763" t="str">
        <f>VLOOKUP(A3763, [1]!tblDescription[#Data], 3, 0)</f>
        <v>Catalyst 9166I AP (W6E, tri-band 4x4, XOR) w/Reg-Z</v>
      </c>
      <c r="V3763" s="22" cm="1">
        <f t="array" ref="V3763">_xlfn.XLOOKUP(1,([1]!tblOrders[Order]=tblnventory[[#This Row],[PO]])*([1]!tblOrders[Description]=tblnventory[[#This Row],[Item]]),[1]!tblOrders[Unit Total],0)</f>
        <v>902.54</v>
      </c>
      <c r="W3763" s="23" cm="1">
        <f t="array" ref="W3763">_xlfn.XLOOKUP(1,([1]!tblOrders[Order]=tblnventory[[#This Row],[PO]])*([1]!tblOrders[Description]=tblnventory[[#This Row],[Item]]),[1]!tblOrders[Licence])</f>
        <v>0</v>
      </c>
      <c r="X3763" t="b" cm="1">
        <f t="array" ref="X3763">NOT(_xlfn.XLOOKUP(tblnventory[[#This Row],[PO]]&amp;tblnventory[[#This Row],[Item]],[1]!tblOrders[Order]&amp;[1]!tblOrders[Description],[1]!tblOrders[Paid Licence],FALSE))</f>
        <v>1</v>
      </c>
      <c r="Y37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64" spans="1:25" ht="15.75" thickBot="1">
      <c r="A3764" s="19" t="s">
        <v>8242</v>
      </c>
      <c r="B3764" t="str">
        <f>_xlfn.XLOOKUP(tblnventory[[#This Row],[Item]],[1]!tblDescription[Item],[1]!tblDescription[Description])</f>
        <v>Catalyst 9166I AP (W6E, tri-band 4x4, XOR) w/Reg-Z</v>
      </c>
      <c r="C3764" t="str">
        <f>_xlfn.XLOOKUP(tblnventory[[#This Row],[Item]],[1]!tblDescription[Item],[1]!tblDescription[Type])</f>
        <v>WAP</v>
      </c>
      <c r="D3764" t="str">
        <f>_xlfn.XLOOKUP(tblnventory[[#This Row],[Use]],[1]!tblCodes[Use],[1]!tblCodes[Code])</f>
        <v>WiFi</v>
      </c>
      <c r="E3764" s="13" t="s">
        <v>3717</v>
      </c>
      <c r="F3764" s="20">
        <v>44977</v>
      </c>
      <c r="G3764" s="24" t="str">
        <f>IF(ISBLANK(tblnventory[[#This Row],[Installed By]]),"Store","Installed")</f>
        <v>Store</v>
      </c>
      <c r="H3764" t="s">
        <v>8243</v>
      </c>
      <c r="J3764">
        <v>2191007950</v>
      </c>
      <c r="K3764" s="17"/>
      <c r="O3764" t="b">
        <f>IF(tblnventory[[#This Row],[Installed]],LEFT(tblnventory[[#This Row],[Location]],3))</f>
        <v>0</v>
      </c>
      <c r="P3764" t="str">
        <f>_xlfn.XLOOKUP(tblnventory[[#This Row],[Serial Number]],[1]!tblDNACInventory[Floor],[1]!tblDNACInventory[Name],"Not Used")</f>
        <v>Not Used</v>
      </c>
      <c r="T3764" t="b">
        <f>NOT(ISBLANK(tblnventory[[#This Row],[Installed By]]))</f>
        <v>0</v>
      </c>
      <c r="U3764" t="str">
        <f>VLOOKUP(A3764, [1]!tblDescription[#Data], 3, 0)</f>
        <v>Catalyst 9166I AP (W6E, tri-band 4x4, XOR) w/Reg-Z</v>
      </c>
      <c r="V3764" s="22" cm="1">
        <f t="array" ref="V3764">_xlfn.XLOOKUP(1,([1]!tblOrders[Order]=tblnventory[[#This Row],[PO]])*([1]!tblOrders[Description]=tblnventory[[#This Row],[Item]]),[1]!tblOrders[Unit Total],0)</f>
        <v>902.54</v>
      </c>
      <c r="W3764" s="23" cm="1">
        <f t="array" ref="W3764">_xlfn.XLOOKUP(1,([1]!tblOrders[Order]=tblnventory[[#This Row],[PO]])*([1]!tblOrders[Description]=tblnventory[[#This Row],[Item]]),[1]!tblOrders[Licence])</f>
        <v>0</v>
      </c>
      <c r="X3764" t="b" cm="1">
        <f t="array" ref="X3764">NOT(_xlfn.XLOOKUP(tblnventory[[#This Row],[PO]]&amp;tblnventory[[#This Row],[Item]],[1]!tblOrders[Order]&amp;[1]!tblOrders[Description],[1]!tblOrders[Paid Licence],FALSE))</f>
        <v>1</v>
      </c>
      <c r="Y37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65" spans="1:25" ht="15.75" thickBot="1">
      <c r="A3765" s="19" t="s">
        <v>8242</v>
      </c>
      <c r="B3765" t="str">
        <f>_xlfn.XLOOKUP(tblnventory[[#This Row],[Item]],[1]!tblDescription[Item],[1]!tblDescription[Description])</f>
        <v>Catalyst 9166I AP (W6E, tri-band 4x4, XOR) w/Reg-Z</v>
      </c>
      <c r="C3765" t="str">
        <f>_xlfn.XLOOKUP(tblnventory[[#This Row],[Item]],[1]!tblDescription[Item],[1]!tblDescription[Type])</f>
        <v>WAP</v>
      </c>
      <c r="D3765" t="str">
        <f>_xlfn.XLOOKUP(tblnventory[[#This Row],[Use]],[1]!tblCodes[Use],[1]!tblCodes[Code])</f>
        <v>WiFi</v>
      </c>
      <c r="E3765" s="13" t="s">
        <v>3718</v>
      </c>
      <c r="F3765" s="20">
        <v>44977</v>
      </c>
      <c r="G3765" s="24" t="str">
        <f>IF(ISBLANK(tblnventory[[#This Row],[Installed By]]),"Store","Installed")</f>
        <v>Store</v>
      </c>
      <c r="H3765" t="s">
        <v>8243</v>
      </c>
      <c r="J3765">
        <v>2191007950</v>
      </c>
      <c r="K3765" s="17"/>
      <c r="O3765" t="b">
        <f>IF(tblnventory[[#This Row],[Installed]],LEFT(tblnventory[[#This Row],[Location]],3))</f>
        <v>0</v>
      </c>
      <c r="P3765" t="str">
        <f>_xlfn.XLOOKUP(tblnventory[[#This Row],[Serial Number]],[1]!tblDNACInventory[Floor],[1]!tblDNACInventory[Name],"Not Used")</f>
        <v>Not Used</v>
      </c>
      <c r="T3765" t="b">
        <f>NOT(ISBLANK(tblnventory[[#This Row],[Installed By]]))</f>
        <v>0</v>
      </c>
      <c r="U3765" t="str">
        <f>VLOOKUP(A3765, [1]!tblDescription[#Data], 3, 0)</f>
        <v>Catalyst 9166I AP (W6E, tri-band 4x4, XOR) w/Reg-Z</v>
      </c>
      <c r="V3765" s="22" cm="1">
        <f t="array" ref="V3765">_xlfn.XLOOKUP(1,([1]!tblOrders[Order]=tblnventory[[#This Row],[PO]])*([1]!tblOrders[Description]=tblnventory[[#This Row],[Item]]),[1]!tblOrders[Unit Total],0)</f>
        <v>902.54</v>
      </c>
      <c r="W3765" s="23" cm="1">
        <f t="array" ref="W3765">_xlfn.XLOOKUP(1,([1]!tblOrders[Order]=tblnventory[[#This Row],[PO]])*([1]!tblOrders[Description]=tblnventory[[#This Row],[Item]]),[1]!tblOrders[Licence])</f>
        <v>0</v>
      </c>
      <c r="X3765" t="b" cm="1">
        <f t="array" ref="X3765">NOT(_xlfn.XLOOKUP(tblnventory[[#This Row],[PO]]&amp;tblnventory[[#This Row],[Item]],[1]!tblOrders[Order]&amp;[1]!tblOrders[Description],[1]!tblOrders[Paid Licence],FALSE))</f>
        <v>1</v>
      </c>
      <c r="Y37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66" spans="1:25" ht="15.75" thickBot="1">
      <c r="A3766" s="19" t="s">
        <v>8242</v>
      </c>
      <c r="B3766" t="str">
        <f>_xlfn.XLOOKUP(tblnventory[[#This Row],[Item]],[1]!tblDescription[Item],[1]!tblDescription[Description])</f>
        <v>Catalyst 9166I AP (W6E, tri-band 4x4, XOR) w/Reg-Z</v>
      </c>
      <c r="C3766" t="str">
        <f>_xlfn.XLOOKUP(tblnventory[[#This Row],[Item]],[1]!tblDescription[Item],[1]!tblDescription[Type])</f>
        <v>WAP</v>
      </c>
      <c r="D3766" t="str">
        <f>_xlfn.XLOOKUP(tblnventory[[#This Row],[Use]],[1]!tblCodes[Use],[1]!tblCodes[Code])</f>
        <v>WiFi</v>
      </c>
      <c r="E3766" s="13" t="s">
        <v>3719</v>
      </c>
      <c r="F3766" s="20">
        <v>44977</v>
      </c>
      <c r="G3766" s="24" t="str">
        <f>IF(ISBLANK(tblnventory[[#This Row],[Installed By]]),"Store","Installed")</f>
        <v>Store</v>
      </c>
      <c r="H3766" t="s">
        <v>8243</v>
      </c>
      <c r="J3766">
        <v>2191007950</v>
      </c>
      <c r="K3766" s="17"/>
      <c r="O3766" t="b">
        <f>IF(tblnventory[[#This Row],[Installed]],LEFT(tblnventory[[#This Row],[Location]],3))</f>
        <v>0</v>
      </c>
      <c r="P3766" t="str">
        <f>_xlfn.XLOOKUP(tblnventory[[#This Row],[Serial Number]],[1]!tblDNACInventory[Floor],[1]!tblDNACInventory[Name],"Not Used")</f>
        <v>Not Used</v>
      </c>
      <c r="T3766" t="b">
        <f>NOT(ISBLANK(tblnventory[[#This Row],[Installed By]]))</f>
        <v>0</v>
      </c>
      <c r="U3766" t="str">
        <f>VLOOKUP(A3766, [1]!tblDescription[#Data], 3, 0)</f>
        <v>Catalyst 9166I AP (W6E, tri-band 4x4, XOR) w/Reg-Z</v>
      </c>
      <c r="V3766" s="22" cm="1">
        <f t="array" ref="V3766">_xlfn.XLOOKUP(1,([1]!tblOrders[Order]=tblnventory[[#This Row],[PO]])*([1]!tblOrders[Description]=tblnventory[[#This Row],[Item]]),[1]!tblOrders[Unit Total],0)</f>
        <v>902.54</v>
      </c>
      <c r="W3766" s="23" cm="1">
        <f t="array" ref="W3766">_xlfn.XLOOKUP(1,([1]!tblOrders[Order]=tblnventory[[#This Row],[PO]])*([1]!tblOrders[Description]=tblnventory[[#This Row],[Item]]),[1]!tblOrders[Licence])</f>
        <v>0</v>
      </c>
      <c r="X3766" t="b" cm="1">
        <f t="array" ref="X3766">NOT(_xlfn.XLOOKUP(tblnventory[[#This Row],[PO]]&amp;tblnventory[[#This Row],[Item]],[1]!tblOrders[Order]&amp;[1]!tblOrders[Description],[1]!tblOrders[Paid Licence],FALSE))</f>
        <v>1</v>
      </c>
      <c r="Y37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67" spans="1:25" ht="15.75" thickBot="1">
      <c r="A3767" s="19" t="s">
        <v>8242</v>
      </c>
      <c r="B3767" t="str">
        <f>_xlfn.XLOOKUP(tblnventory[[#This Row],[Item]],[1]!tblDescription[Item],[1]!tblDescription[Description])</f>
        <v>Catalyst 9166I AP (W6E, tri-band 4x4, XOR) w/Reg-Z</v>
      </c>
      <c r="C3767" t="str">
        <f>_xlfn.XLOOKUP(tblnventory[[#This Row],[Item]],[1]!tblDescription[Item],[1]!tblDescription[Type])</f>
        <v>WAP</v>
      </c>
      <c r="D3767" t="str">
        <f>_xlfn.XLOOKUP(tblnventory[[#This Row],[Use]],[1]!tblCodes[Use],[1]!tblCodes[Code])</f>
        <v>WiFi</v>
      </c>
      <c r="E3767" s="13" t="s">
        <v>3720</v>
      </c>
      <c r="F3767" s="20">
        <v>44977</v>
      </c>
      <c r="G3767" s="24" t="str">
        <f>IF(ISBLANK(tblnventory[[#This Row],[Installed By]]),"Store","Installed")</f>
        <v>Store</v>
      </c>
      <c r="H3767" t="s">
        <v>8243</v>
      </c>
      <c r="J3767">
        <v>2191007950</v>
      </c>
      <c r="K3767" s="17"/>
      <c r="O3767" t="b">
        <f>IF(tblnventory[[#This Row],[Installed]],LEFT(tblnventory[[#This Row],[Location]],3))</f>
        <v>0</v>
      </c>
      <c r="P3767" t="str">
        <f>_xlfn.XLOOKUP(tblnventory[[#This Row],[Serial Number]],[1]!tblDNACInventory[Floor],[1]!tblDNACInventory[Name],"Not Used")</f>
        <v>Not Used</v>
      </c>
      <c r="T3767" t="b">
        <f>NOT(ISBLANK(tblnventory[[#This Row],[Installed By]]))</f>
        <v>0</v>
      </c>
      <c r="U3767" t="str">
        <f>VLOOKUP(A3767, [1]!tblDescription[#Data], 3, 0)</f>
        <v>Catalyst 9166I AP (W6E, tri-band 4x4, XOR) w/Reg-Z</v>
      </c>
      <c r="V3767" s="22" cm="1">
        <f t="array" ref="V3767">_xlfn.XLOOKUP(1,([1]!tblOrders[Order]=tblnventory[[#This Row],[PO]])*([1]!tblOrders[Description]=tblnventory[[#This Row],[Item]]),[1]!tblOrders[Unit Total],0)</f>
        <v>902.54</v>
      </c>
      <c r="W3767" s="23" cm="1">
        <f t="array" ref="W3767">_xlfn.XLOOKUP(1,([1]!tblOrders[Order]=tblnventory[[#This Row],[PO]])*([1]!tblOrders[Description]=tblnventory[[#This Row],[Item]]),[1]!tblOrders[Licence])</f>
        <v>0</v>
      </c>
      <c r="X3767" t="b" cm="1">
        <f t="array" ref="X3767">NOT(_xlfn.XLOOKUP(tblnventory[[#This Row],[PO]]&amp;tblnventory[[#This Row],[Item]],[1]!tblOrders[Order]&amp;[1]!tblOrders[Description],[1]!tblOrders[Paid Licence],FALSE))</f>
        <v>1</v>
      </c>
      <c r="Y37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68" spans="1:25" ht="15.75" thickBot="1">
      <c r="A3768" s="19" t="s">
        <v>8242</v>
      </c>
      <c r="B3768" t="str">
        <f>_xlfn.XLOOKUP(tblnventory[[#This Row],[Item]],[1]!tblDescription[Item],[1]!tblDescription[Description])</f>
        <v>Catalyst 9166I AP (W6E, tri-band 4x4, XOR) w/Reg-Z</v>
      </c>
      <c r="C3768" t="str">
        <f>_xlfn.XLOOKUP(tblnventory[[#This Row],[Item]],[1]!tblDescription[Item],[1]!tblDescription[Type])</f>
        <v>WAP</v>
      </c>
      <c r="D3768" t="str">
        <f>_xlfn.XLOOKUP(tblnventory[[#This Row],[Use]],[1]!tblCodes[Use],[1]!tblCodes[Code])</f>
        <v>WiFi</v>
      </c>
      <c r="E3768" s="13" t="s">
        <v>3721</v>
      </c>
      <c r="F3768" s="20">
        <v>44977</v>
      </c>
      <c r="G3768" s="24" t="str">
        <f>IF(ISBLANK(tblnventory[[#This Row],[Installed By]]),"Store","Installed")</f>
        <v>Store</v>
      </c>
      <c r="H3768" t="s">
        <v>8243</v>
      </c>
      <c r="J3768">
        <v>2191007950</v>
      </c>
      <c r="K3768" s="17"/>
      <c r="O3768" t="b">
        <f>IF(tblnventory[[#This Row],[Installed]],LEFT(tblnventory[[#This Row],[Location]],3))</f>
        <v>0</v>
      </c>
      <c r="P3768" t="str">
        <f>_xlfn.XLOOKUP(tblnventory[[#This Row],[Serial Number]],[1]!tblDNACInventory[Floor],[1]!tblDNACInventory[Name],"Not Used")</f>
        <v>Not Used</v>
      </c>
      <c r="T3768" t="b">
        <f>NOT(ISBLANK(tblnventory[[#This Row],[Installed By]]))</f>
        <v>0</v>
      </c>
      <c r="U3768" t="str">
        <f>VLOOKUP(A3768, [1]!tblDescription[#Data], 3, 0)</f>
        <v>Catalyst 9166I AP (W6E, tri-band 4x4, XOR) w/Reg-Z</v>
      </c>
      <c r="V3768" s="22" cm="1">
        <f t="array" ref="V3768">_xlfn.XLOOKUP(1,([1]!tblOrders[Order]=tblnventory[[#This Row],[PO]])*([1]!tblOrders[Description]=tblnventory[[#This Row],[Item]]),[1]!tblOrders[Unit Total],0)</f>
        <v>902.54</v>
      </c>
      <c r="W3768" s="23" cm="1">
        <f t="array" ref="W3768">_xlfn.XLOOKUP(1,([1]!tblOrders[Order]=tblnventory[[#This Row],[PO]])*([1]!tblOrders[Description]=tblnventory[[#This Row],[Item]]),[1]!tblOrders[Licence])</f>
        <v>0</v>
      </c>
      <c r="X3768" t="b" cm="1">
        <f t="array" ref="X3768">NOT(_xlfn.XLOOKUP(tblnventory[[#This Row],[PO]]&amp;tblnventory[[#This Row],[Item]],[1]!tblOrders[Order]&amp;[1]!tblOrders[Description],[1]!tblOrders[Paid Licence],FALSE))</f>
        <v>1</v>
      </c>
      <c r="Y37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69" spans="1:25" ht="15.75" thickBot="1">
      <c r="A3769" s="19" t="s">
        <v>8242</v>
      </c>
      <c r="B3769" t="str">
        <f>_xlfn.XLOOKUP(tblnventory[[#This Row],[Item]],[1]!tblDescription[Item],[1]!tblDescription[Description])</f>
        <v>Catalyst 9166I AP (W6E, tri-band 4x4, XOR) w/Reg-Z</v>
      </c>
      <c r="C3769" t="str">
        <f>_xlfn.XLOOKUP(tblnventory[[#This Row],[Item]],[1]!tblDescription[Item],[1]!tblDescription[Type])</f>
        <v>WAP</v>
      </c>
      <c r="D3769" t="str">
        <f>_xlfn.XLOOKUP(tblnventory[[#This Row],[Use]],[1]!tblCodes[Use],[1]!tblCodes[Code])</f>
        <v>WiFi</v>
      </c>
      <c r="E3769" s="13" t="s">
        <v>3722</v>
      </c>
      <c r="F3769" s="20">
        <v>44977</v>
      </c>
      <c r="G3769" s="24" t="str">
        <f>IF(ISBLANK(tblnventory[[#This Row],[Installed By]]),"Store","Installed")</f>
        <v>Store</v>
      </c>
      <c r="H3769" t="s">
        <v>8243</v>
      </c>
      <c r="J3769">
        <v>2191007950</v>
      </c>
      <c r="K3769" s="17"/>
      <c r="O3769" t="b">
        <f>IF(tblnventory[[#This Row],[Installed]],LEFT(tblnventory[[#This Row],[Location]],3))</f>
        <v>0</v>
      </c>
      <c r="P3769" t="str">
        <f>_xlfn.XLOOKUP(tblnventory[[#This Row],[Serial Number]],[1]!tblDNACInventory[Floor],[1]!tblDNACInventory[Name],"Not Used")</f>
        <v>Not Used</v>
      </c>
      <c r="T3769" t="b">
        <f>NOT(ISBLANK(tblnventory[[#This Row],[Installed By]]))</f>
        <v>0</v>
      </c>
      <c r="U3769" t="str">
        <f>VLOOKUP(A3769, [1]!tblDescription[#Data], 3, 0)</f>
        <v>Catalyst 9166I AP (W6E, tri-band 4x4, XOR) w/Reg-Z</v>
      </c>
      <c r="V3769" s="22" cm="1">
        <f t="array" ref="V3769">_xlfn.XLOOKUP(1,([1]!tblOrders[Order]=tblnventory[[#This Row],[PO]])*([1]!tblOrders[Description]=tblnventory[[#This Row],[Item]]),[1]!tblOrders[Unit Total],0)</f>
        <v>902.54</v>
      </c>
      <c r="W3769" s="23" cm="1">
        <f t="array" ref="W3769">_xlfn.XLOOKUP(1,([1]!tblOrders[Order]=tblnventory[[#This Row],[PO]])*([1]!tblOrders[Description]=tblnventory[[#This Row],[Item]]),[1]!tblOrders[Licence])</f>
        <v>0</v>
      </c>
      <c r="X3769" t="b" cm="1">
        <f t="array" ref="X3769">NOT(_xlfn.XLOOKUP(tblnventory[[#This Row],[PO]]&amp;tblnventory[[#This Row],[Item]],[1]!tblOrders[Order]&amp;[1]!tblOrders[Description],[1]!tblOrders[Paid Licence],FALSE))</f>
        <v>1</v>
      </c>
      <c r="Y37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70" spans="1:25" ht="15.75" thickBot="1">
      <c r="A3770" s="19" t="s">
        <v>8242</v>
      </c>
      <c r="B3770" t="str">
        <f>_xlfn.XLOOKUP(tblnventory[[#This Row],[Item]],[1]!tblDescription[Item],[1]!tblDescription[Description])</f>
        <v>Catalyst 9166I AP (W6E, tri-band 4x4, XOR) w/Reg-Z</v>
      </c>
      <c r="C3770" t="str">
        <f>_xlfn.XLOOKUP(tblnventory[[#This Row],[Item]],[1]!tblDescription[Item],[1]!tblDescription[Type])</f>
        <v>WAP</v>
      </c>
      <c r="D3770" t="str">
        <f>_xlfn.XLOOKUP(tblnventory[[#This Row],[Use]],[1]!tblCodes[Use],[1]!tblCodes[Code])</f>
        <v>WiFi</v>
      </c>
      <c r="E3770" s="13" t="s">
        <v>3723</v>
      </c>
      <c r="F3770" s="20">
        <v>44977</v>
      </c>
      <c r="G3770" s="24" t="str">
        <f>IF(ISBLANK(tblnventory[[#This Row],[Installed By]]),"Store","Installed")</f>
        <v>Store</v>
      </c>
      <c r="H3770" t="s">
        <v>8243</v>
      </c>
      <c r="J3770">
        <v>2191007950</v>
      </c>
      <c r="K3770" s="17"/>
      <c r="O3770" t="b">
        <f>IF(tblnventory[[#This Row],[Installed]],LEFT(tblnventory[[#This Row],[Location]],3))</f>
        <v>0</v>
      </c>
      <c r="P3770" t="str">
        <f>_xlfn.XLOOKUP(tblnventory[[#This Row],[Serial Number]],[1]!tblDNACInventory[Floor],[1]!tblDNACInventory[Name],"Not Used")</f>
        <v>Not Used</v>
      </c>
      <c r="T3770" t="b">
        <f>NOT(ISBLANK(tblnventory[[#This Row],[Installed By]]))</f>
        <v>0</v>
      </c>
      <c r="U3770" t="str">
        <f>VLOOKUP(A3770, [1]!tblDescription[#Data], 3, 0)</f>
        <v>Catalyst 9166I AP (W6E, tri-band 4x4, XOR) w/Reg-Z</v>
      </c>
      <c r="V3770" s="22" cm="1">
        <f t="array" ref="V3770">_xlfn.XLOOKUP(1,([1]!tblOrders[Order]=tblnventory[[#This Row],[PO]])*([1]!tblOrders[Description]=tblnventory[[#This Row],[Item]]),[1]!tblOrders[Unit Total],0)</f>
        <v>902.54</v>
      </c>
      <c r="W3770" s="23" cm="1">
        <f t="array" ref="W3770">_xlfn.XLOOKUP(1,([1]!tblOrders[Order]=tblnventory[[#This Row],[PO]])*([1]!tblOrders[Description]=tblnventory[[#This Row],[Item]]),[1]!tblOrders[Licence])</f>
        <v>0</v>
      </c>
      <c r="X3770" t="b" cm="1">
        <f t="array" ref="X3770">NOT(_xlfn.XLOOKUP(tblnventory[[#This Row],[PO]]&amp;tblnventory[[#This Row],[Item]],[1]!tblOrders[Order]&amp;[1]!tblOrders[Description],[1]!tblOrders[Paid Licence],FALSE))</f>
        <v>1</v>
      </c>
      <c r="Y37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71" spans="1:25" ht="15.75" thickBot="1">
      <c r="A3771" s="19" t="s">
        <v>8242</v>
      </c>
      <c r="B3771" t="str">
        <f>_xlfn.XLOOKUP(tblnventory[[#This Row],[Item]],[1]!tblDescription[Item],[1]!tblDescription[Description])</f>
        <v>Catalyst 9166I AP (W6E, tri-band 4x4, XOR) w/Reg-Z</v>
      </c>
      <c r="C3771" t="str">
        <f>_xlfn.XLOOKUP(tblnventory[[#This Row],[Item]],[1]!tblDescription[Item],[1]!tblDescription[Type])</f>
        <v>WAP</v>
      </c>
      <c r="D3771" t="str">
        <f>_xlfn.XLOOKUP(tblnventory[[#This Row],[Use]],[1]!tblCodes[Use],[1]!tblCodes[Code])</f>
        <v>WiFi</v>
      </c>
      <c r="E3771" s="13" t="s">
        <v>3724</v>
      </c>
      <c r="F3771" s="20">
        <v>44977</v>
      </c>
      <c r="G3771" s="24" t="str">
        <f>IF(ISBLANK(tblnventory[[#This Row],[Installed By]]),"Store","Installed")</f>
        <v>Store</v>
      </c>
      <c r="H3771" t="s">
        <v>8243</v>
      </c>
      <c r="J3771">
        <v>2191007950</v>
      </c>
      <c r="K3771" s="17"/>
      <c r="O3771" t="b">
        <f>IF(tblnventory[[#This Row],[Installed]],LEFT(tblnventory[[#This Row],[Location]],3))</f>
        <v>0</v>
      </c>
      <c r="P3771" t="str">
        <f>_xlfn.XLOOKUP(tblnventory[[#This Row],[Serial Number]],[1]!tblDNACInventory[Floor],[1]!tblDNACInventory[Name],"Not Used")</f>
        <v>Not Used</v>
      </c>
      <c r="T3771" t="b">
        <f>NOT(ISBLANK(tblnventory[[#This Row],[Installed By]]))</f>
        <v>0</v>
      </c>
      <c r="U3771" t="str">
        <f>VLOOKUP(A3771, [1]!tblDescription[#Data], 3, 0)</f>
        <v>Catalyst 9166I AP (W6E, tri-band 4x4, XOR) w/Reg-Z</v>
      </c>
      <c r="V3771" s="22" cm="1">
        <f t="array" ref="V3771">_xlfn.XLOOKUP(1,([1]!tblOrders[Order]=tblnventory[[#This Row],[PO]])*([1]!tblOrders[Description]=tblnventory[[#This Row],[Item]]),[1]!tblOrders[Unit Total],0)</f>
        <v>902.54</v>
      </c>
      <c r="W3771" s="23" cm="1">
        <f t="array" ref="W3771">_xlfn.XLOOKUP(1,([1]!tblOrders[Order]=tblnventory[[#This Row],[PO]])*([1]!tblOrders[Description]=tblnventory[[#This Row],[Item]]),[1]!tblOrders[Licence])</f>
        <v>0</v>
      </c>
      <c r="X3771" t="b" cm="1">
        <f t="array" ref="X3771">NOT(_xlfn.XLOOKUP(tblnventory[[#This Row],[PO]]&amp;tblnventory[[#This Row],[Item]],[1]!tblOrders[Order]&amp;[1]!tblOrders[Description],[1]!tblOrders[Paid Licence],FALSE))</f>
        <v>1</v>
      </c>
      <c r="Y37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72" spans="1:25" ht="15.75" thickBot="1">
      <c r="A3772" s="19" t="s">
        <v>8242</v>
      </c>
      <c r="B3772" t="str">
        <f>_xlfn.XLOOKUP(tblnventory[[#This Row],[Item]],[1]!tblDescription[Item],[1]!tblDescription[Description])</f>
        <v>Catalyst 9166I AP (W6E, tri-band 4x4, XOR) w/Reg-Z</v>
      </c>
      <c r="C3772" t="str">
        <f>_xlfn.XLOOKUP(tblnventory[[#This Row],[Item]],[1]!tblDescription[Item],[1]!tblDescription[Type])</f>
        <v>WAP</v>
      </c>
      <c r="D3772" t="str">
        <f>_xlfn.XLOOKUP(tblnventory[[#This Row],[Use]],[1]!tblCodes[Use],[1]!tblCodes[Code])</f>
        <v>WiFi</v>
      </c>
      <c r="E3772" s="13" t="s">
        <v>3725</v>
      </c>
      <c r="F3772" s="20">
        <v>44977</v>
      </c>
      <c r="G3772" s="24" t="str">
        <f>IF(ISBLANK(tblnventory[[#This Row],[Installed By]]),"Store","Installed")</f>
        <v>Store</v>
      </c>
      <c r="H3772" t="s">
        <v>8243</v>
      </c>
      <c r="J3772">
        <v>2191007950</v>
      </c>
      <c r="K3772" s="17"/>
      <c r="O3772" t="b">
        <f>IF(tblnventory[[#This Row],[Installed]],LEFT(tblnventory[[#This Row],[Location]],3))</f>
        <v>0</v>
      </c>
      <c r="P3772" t="str">
        <f>_xlfn.XLOOKUP(tblnventory[[#This Row],[Serial Number]],[1]!tblDNACInventory[Floor],[1]!tblDNACInventory[Name],"Not Used")</f>
        <v>Not Used</v>
      </c>
      <c r="T3772" t="b">
        <f>NOT(ISBLANK(tblnventory[[#This Row],[Installed By]]))</f>
        <v>0</v>
      </c>
      <c r="U3772" t="str">
        <f>VLOOKUP(A3772, [1]!tblDescription[#Data], 3, 0)</f>
        <v>Catalyst 9166I AP (W6E, tri-band 4x4, XOR) w/Reg-Z</v>
      </c>
      <c r="V3772" s="22" cm="1">
        <f t="array" ref="V3772">_xlfn.XLOOKUP(1,([1]!tblOrders[Order]=tblnventory[[#This Row],[PO]])*([1]!tblOrders[Description]=tblnventory[[#This Row],[Item]]),[1]!tblOrders[Unit Total],0)</f>
        <v>902.54</v>
      </c>
      <c r="W3772" s="23" cm="1">
        <f t="array" ref="W3772">_xlfn.XLOOKUP(1,([1]!tblOrders[Order]=tblnventory[[#This Row],[PO]])*([1]!tblOrders[Description]=tblnventory[[#This Row],[Item]]),[1]!tblOrders[Licence])</f>
        <v>0</v>
      </c>
      <c r="X3772" t="b" cm="1">
        <f t="array" ref="X3772">NOT(_xlfn.XLOOKUP(tblnventory[[#This Row],[PO]]&amp;tblnventory[[#This Row],[Item]],[1]!tblOrders[Order]&amp;[1]!tblOrders[Description],[1]!tblOrders[Paid Licence],FALSE))</f>
        <v>1</v>
      </c>
      <c r="Y37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73" spans="1:25" ht="15.75" thickBot="1">
      <c r="A3773" s="19" t="s">
        <v>8242</v>
      </c>
      <c r="B3773" t="str">
        <f>_xlfn.XLOOKUP(tblnventory[[#This Row],[Item]],[1]!tblDescription[Item],[1]!tblDescription[Description])</f>
        <v>Catalyst 9166I AP (W6E, tri-band 4x4, XOR) w/Reg-Z</v>
      </c>
      <c r="C3773" t="str">
        <f>_xlfn.XLOOKUP(tblnventory[[#This Row],[Item]],[1]!tblDescription[Item],[1]!tblDescription[Type])</f>
        <v>WAP</v>
      </c>
      <c r="D3773" t="str">
        <f>_xlfn.XLOOKUP(tblnventory[[#This Row],[Use]],[1]!tblCodes[Use],[1]!tblCodes[Code])</f>
        <v>WiFi</v>
      </c>
      <c r="E3773" s="13" t="s">
        <v>3726</v>
      </c>
      <c r="F3773" s="20">
        <v>44977</v>
      </c>
      <c r="G3773" s="24" t="str">
        <f>IF(ISBLANK(tblnventory[[#This Row],[Installed By]]),"Store","Installed")</f>
        <v>Store</v>
      </c>
      <c r="H3773" t="s">
        <v>8243</v>
      </c>
      <c r="J3773">
        <v>2191007950</v>
      </c>
      <c r="K3773" s="17"/>
      <c r="O3773" t="b">
        <f>IF(tblnventory[[#This Row],[Installed]],LEFT(tblnventory[[#This Row],[Location]],3))</f>
        <v>0</v>
      </c>
      <c r="P3773" t="str">
        <f>_xlfn.XLOOKUP(tblnventory[[#This Row],[Serial Number]],[1]!tblDNACInventory[Floor],[1]!tblDNACInventory[Name],"Not Used")</f>
        <v>Not Used</v>
      </c>
      <c r="T3773" t="b">
        <f>NOT(ISBLANK(tblnventory[[#This Row],[Installed By]]))</f>
        <v>0</v>
      </c>
      <c r="U3773" t="str">
        <f>VLOOKUP(A3773, [1]!tblDescription[#Data], 3, 0)</f>
        <v>Catalyst 9166I AP (W6E, tri-band 4x4, XOR) w/Reg-Z</v>
      </c>
      <c r="V3773" s="22" cm="1">
        <f t="array" ref="V3773">_xlfn.XLOOKUP(1,([1]!tblOrders[Order]=tblnventory[[#This Row],[PO]])*([1]!tblOrders[Description]=tblnventory[[#This Row],[Item]]),[1]!tblOrders[Unit Total],0)</f>
        <v>902.54</v>
      </c>
      <c r="W3773" s="23" cm="1">
        <f t="array" ref="W3773">_xlfn.XLOOKUP(1,([1]!tblOrders[Order]=tblnventory[[#This Row],[PO]])*([1]!tblOrders[Description]=tblnventory[[#This Row],[Item]]),[1]!tblOrders[Licence])</f>
        <v>0</v>
      </c>
      <c r="X3773" t="b" cm="1">
        <f t="array" ref="X3773">NOT(_xlfn.XLOOKUP(tblnventory[[#This Row],[PO]]&amp;tblnventory[[#This Row],[Item]],[1]!tblOrders[Order]&amp;[1]!tblOrders[Description],[1]!tblOrders[Paid Licence],FALSE))</f>
        <v>1</v>
      </c>
      <c r="Y37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74" spans="1:25" ht="15.75" thickBot="1">
      <c r="A3774" s="19" t="s">
        <v>8242</v>
      </c>
      <c r="B3774" t="str">
        <f>_xlfn.XLOOKUP(tblnventory[[#This Row],[Item]],[1]!tblDescription[Item],[1]!tblDescription[Description])</f>
        <v>Catalyst 9166I AP (W6E, tri-band 4x4, XOR) w/Reg-Z</v>
      </c>
      <c r="C3774" t="str">
        <f>_xlfn.XLOOKUP(tblnventory[[#This Row],[Item]],[1]!tblDescription[Item],[1]!tblDescription[Type])</f>
        <v>WAP</v>
      </c>
      <c r="D3774" t="str">
        <f>_xlfn.XLOOKUP(tblnventory[[#This Row],[Use]],[1]!tblCodes[Use],[1]!tblCodes[Code])</f>
        <v>WiFi</v>
      </c>
      <c r="E3774" s="13" t="s">
        <v>3727</v>
      </c>
      <c r="F3774" s="20">
        <v>44977</v>
      </c>
      <c r="G3774" s="24" t="str">
        <f>IF(ISBLANK(tblnventory[[#This Row],[Installed By]]),"Store","Installed")</f>
        <v>Store</v>
      </c>
      <c r="H3774" t="s">
        <v>8243</v>
      </c>
      <c r="J3774">
        <v>2191007950</v>
      </c>
      <c r="K3774" s="17"/>
      <c r="O3774" t="b">
        <f>IF(tblnventory[[#This Row],[Installed]],LEFT(tblnventory[[#This Row],[Location]],3))</f>
        <v>0</v>
      </c>
      <c r="P3774" t="str">
        <f>_xlfn.XLOOKUP(tblnventory[[#This Row],[Serial Number]],[1]!tblDNACInventory[Floor],[1]!tblDNACInventory[Name],"Not Used")</f>
        <v>Not Used</v>
      </c>
      <c r="T3774" t="b">
        <f>NOT(ISBLANK(tblnventory[[#This Row],[Installed By]]))</f>
        <v>0</v>
      </c>
      <c r="U3774" t="str">
        <f>VLOOKUP(A3774, [1]!tblDescription[#Data], 3, 0)</f>
        <v>Catalyst 9166I AP (W6E, tri-band 4x4, XOR) w/Reg-Z</v>
      </c>
      <c r="V3774" s="22" cm="1">
        <f t="array" ref="V3774">_xlfn.XLOOKUP(1,([1]!tblOrders[Order]=tblnventory[[#This Row],[PO]])*([1]!tblOrders[Description]=tblnventory[[#This Row],[Item]]),[1]!tblOrders[Unit Total],0)</f>
        <v>902.54</v>
      </c>
      <c r="W3774" s="23" cm="1">
        <f t="array" ref="W3774">_xlfn.XLOOKUP(1,([1]!tblOrders[Order]=tblnventory[[#This Row],[PO]])*([1]!tblOrders[Description]=tblnventory[[#This Row],[Item]]),[1]!tblOrders[Licence])</f>
        <v>0</v>
      </c>
      <c r="X3774" t="b" cm="1">
        <f t="array" ref="X3774">NOT(_xlfn.XLOOKUP(tblnventory[[#This Row],[PO]]&amp;tblnventory[[#This Row],[Item]],[1]!tblOrders[Order]&amp;[1]!tblOrders[Description],[1]!tblOrders[Paid Licence],FALSE))</f>
        <v>1</v>
      </c>
      <c r="Y37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75" spans="1:25" ht="15.75" thickBot="1">
      <c r="A3775" s="19" t="s">
        <v>8242</v>
      </c>
      <c r="B3775" t="str">
        <f>_xlfn.XLOOKUP(tblnventory[[#This Row],[Item]],[1]!tblDescription[Item],[1]!tblDescription[Description])</f>
        <v>Catalyst 9166I AP (W6E, tri-band 4x4, XOR) w/Reg-Z</v>
      </c>
      <c r="C3775" t="str">
        <f>_xlfn.XLOOKUP(tblnventory[[#This Row],[Item]],[1]!tblDescription[Item],[1]!tblDescription[Type])</f>
        <v>WAP</v>
      </c>
      <c r="D3775" t="str">
        <f>_xlfn.XLOOKUP(tblnventory[[#This Row],[Use]],[1]!tblCodes[Use],[1]!tblCodes[Code])</f>
        <v>WiFi</v>
      </c>
      <c r="E3775" s="13" t="s">
        <v>3728</v>
      </c>
      <c r="F3775" s="20">
        <v>44977</v>
      </c>
      <c r="G3775" s="24" t="str">
        <f>IF(ISBLANK(tblnventory[[#This Row],[Installed By]]),"Store","Installed")</f>
        <v>Store</v>
      </c>
      <c r="H3775" t="s">
        <v>8243</v>
      </c>
      <c r="J3775">
        <v>2191007950</v>
      </c>
      <c r="K3775" s="17"/>
      <c r="O3775" t="b">
        <f>IF(tblnventory[[#This Row],[Installed]],LEFT(tblnventory[[#This Row],[Location]],3))</f>
        <v>0</v>
      </c>
      <c r="P3775" t="str">
        <f>_xlfn.XLOOKUP(tblnventory[[#This Row],[Serial Number]],[1]!tblDNACInventory[Floor],[1]!tblDNACInventory[Name],"Not Used")</f>
        <v>Not Used</v>
      </c>
      <c r="T3775" t="b">
        <f>NOT(ISBLANK(tblnventory[[#This Row],[Installed By]]))</f>
        <v>0</v>
      </c>
      <c r="U3775" t="str">
        <f>VLOOKUP(A3775, [1]!tblDescription[#Data], 3, 0)</f>
        <v>Catalyst 9166I AP (W6E, tri-band 4x4, XOR) w/Reg-Z</v>
      </c>
      <c r="V3775" s="22" cm="1">
        <f t="array" ref="V3775">_xlfn.XLOOKUP(1,([1]!tblOrders[Order]=tblnventory[[#This Row],[PO]])*([1]!tblOrders[Description]=tblnventory[[#This Row],[Item]]),[1]!tblOrders[Unit Total],0)</f>
        <v>902.54</v>
      </c>
      <c r="W3775" s="23" cm="1">
        <f t="array" ref="W3775">_xlfn.XLOOKUP(1,([1]!tblOrders[Order]=tblnventory[[#This Row],[PO]])*([1]!tblOrders[Description]=tblnventory[[#This Row],[Item]]),[1]!tblOrders[Licence])</f>
        <v>0</v>
      </c>
      <c r="X3775" t="b" cm="1">
        <f t="array" ref="X3775">NOT(_xlfn.XLOOKUP(tblnventory[[#This Row],[PO]]&amp;tblnventory[[#This Row],[Item]],[1]!tblOrders[Order]&amp;[1]!tblOrders[Description],[1]!tblOrders[Paid Licence],FALSE))</f>
        <v>1</v>
      </c>
      <c r="Y37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76" spans="1:25" ht="15.75" thickBot="1">
      <c r="A3776" s="19" t="s">
        <v>8242</v>
      </c>
      <c r="B3776" t="str">
        <f>_xlfn.XLOOKUP(tblnventory[[#This Row],[Item]],[1]!tblDescription[Item],[1]!tblDescription[Description])</f>
        <v>Catalyst 9166I AP (W6E, tri-band 4x4, XOR) w/Reg-Z</v>
      </c>
      <c r="C3776" t="str">
        <f>_xlfn.XLOOKUP(tblnventory[[#This Row],[Item]],[1]!tblDescription[Item],[1]!tblDescription[Type])</f>
        <v>WAP</v>
      </c>
      <c r="D3776" t="str">
        <f>_xlfn.XLOOKUP(tblnventory[[#This Row],[Use]],[1]!tblCodes[Use],[1]!tblCodes[Code])</f>
        <v>WiFi</v>
      </c>
      <c r="E3776" s="13" t="s">
        <v>3729</v>
      </c>
      <c r="F3776" s="20">
        <v>44977</v>
      </c>
      <c r="G3776" s="24" t="str">
        <f>IF(ISBLANK(tblnventory[[#This Row],[Installed By]]),"Store","Installed")</f>
        <v>Store</v>
      </c>
      <c r="H3776" t="s">
        <v>8243</v>
      </c>
      <c r="J3776">
        <v>2191007950</v>
      </c>
      <c r="K3776" s="17"/>
      <c r="O3776" t="b">
        <f>IF(tblnventory[[#This Row],[Installed]],LEFT(tblnventory[[#This Row],[Location]],3))</f>
        <v>0</v>
      </c>
      <c r="P3776" t="str">
        <f>_xlfn.XLOOKUP(tblnventory[[#This Row],[Serial Number]],[1]!tblDNACInventory[Floor],[1]!tblDNACInventory[Name],"Not Used")</f>
        <v>Not Used</v>
      </c>
      <c r="T3776" t="b">
        <f>NOT(ISBLANK(tblnventory[[#This Row],[Installed By]]))</f>
        <v>0</v>
      </c>
      <c r="U3776" t="str">
        <f>VLOOKUP(A3776, [1]!tblDescription[#Data], 3, 0)</f>
        <v>Catalyst 9166I AP (W6E, tri-band 4x4, XOR) w/Reg-Z</v>
      </c>
      <c r="V3776" s="22" cm="1">
        <f t="array" ref="V3776">_xlfn.XLOOKUP(1,([1]!tblOrders[Order]=tblnventory[[#This Row],[PO]])*([1]!tblOrders[Description]=tblnventory[[#This Row],[Item]]),[1]!tblOrders[Unit Total],0)</f>
        <v>902.54</v>
      </c>
      <c r="W3776" s="23" cm="1">
        <f t="array" ref="W3776">_xlfn.XLOOKUP(1,([1]!tblOrders[Order]=tblnventory[[#This Row],[PO]])*([1]!tblOrders[Description]=tblnventory[[#This Row],[Item]]),[1]!tblOrders[Licence])</f>
        <v>0</v>
      </c>
      <c r="X3776" t="b" cm="1">
        <f t="array" ref="X3776">NOT(_xlfn.XLOOKUP(tblnventory[[#This Row],[PO]]&amp;tblnventory[[#This Row],[Item]],[1]!tblOrders[Order]&amp;[1]!tblOrders[Description],[1]!tblOrders[Paid Licence],FALSE))</f>
        <v>1</v>
      </c>
      <c r="Y37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77" spans="1:25" ht="15.75" thickBot="1">
      <c r="A3777" s="19" t="s">
        <v>8242</v>
      </c>
      <c r="B3777" t="str">
        <f>_xlfn.XLOOKUP(tblnventory[[#This Row],[Item]],[1]!tblDescription[Item],[1]!tblDescription[Description])</f>
        <v>Catalyst 9166I AP (W6E, tri-band 4x4, XOR) w/Reg-Z</v>
      </c>
      <c r="C3777" t="str">
        <f>_xlfn.XLOOKUP(tblnventory[[#This Row],[Item]],[1]!tblDescription[Item],[1]!tblDescription[Type])</f>
        <v>WAP</v>
      </c>
      <c r="D3777" t="str">
        <f>_xlfn.XLOOKUP(tblnventory[[#This Row],[Use]],[1]!tblCodes[Use],[1]!tblCodes[Code])</f>
        <v>WiFi</v>
      </c>
      <c r="E3777" s="13" t="s">
        <v>3730</v>
      </c>
      <c r="F3777" s="20">
        <v>44977</v>
      </c>
      <c r="G3777" s="24" t="str">
        <f>IF(ISBLANK(tblnventory[[#This Row],[Installed By]]),"Store","Installed")</f>
        <v>Store</v>
      </c>
      <c r="H3777" t="s">
        <v>8243</v>
      </c>
      <c r="J3777">
        <v>2191007950</v>
      </c>
      <c r="K3777" s="17"/>
      <c r="O3777" t="b">
        <f>IF(tblnventory[[#This Row],[Installed]],LEFT(tblnventory[[#This Row],[Location]],3))</f>
        <v>0</v>
      </c>
      <c r="P3777" t="str">
        <f>_xlfn.XLOOKUP(tblnventory[[#This Row],[Serial Number]],[1]!tblDNACInventory[Floor],[1]!tblDNACInventory[Name],"Not Used")</f>
        <v>Not Used</v>
      </c>
      <c r="T3777" t="b">
        <f>NOT(ISBLANK(tblnventory[[#This Row],[Installed By]]))</f>
        <v>0</v>
      </c>
      <c r="U3777" t="str">
        <f>VLOOKUP(A3777, [1]!tblDescription[#Data], 3, 0)</f>
        <v>Catalyst 9166I AP (W6E, tri-band 4x4, XOR) w/Reg-Z</v>
      </c>
      <c r="V3777" s="22" cm="1">
        <f t="array" ref="V3777">_xlfn.XLOOKUP(1,([1]!tblOrders[Order]=tblnventory[[#This Row],[PO]])*([1]!tblOrders[Description]=tblnventory[[#This Row],[Item]]),[1]!tblOrders[Unit Total],0)</f>
        <v>902.54</v>
      </c>
      <c r="W3777" s="23" cm="1">
        <f t="array" ref="W3777">_xlfn.XLOOKUP(1,([1]!tblOrders[Order]=tblnventory[[#This Row],[PO]])*([1]!tblOrders[Description]=tblnventory[[#This Row],[Item]]),[1]!tblOrders[Licence])</f>
        <v>0</v>
      </c>
      <c r="X3777" t="b" cm="1">
        <f t="array" ref="X3777">NOT(_xlfn.XLOOKUP(tblnventory[[#This Row],[PO]]&amp;tblnventory[[#This Row],[Item]],[1]!tblOrders[Order]&amp;[1]!tblOrders[Description],[1]!tblOrders[Paid Licence],FALSE))</f>
        <v>1</v>
      </c>
      <c r="Y37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78" spans="1:25" ht="15.75" thickBot="1">
      <c r="A3778" s="19" t="s">
        <v>8242</v>
      </c>
      <c r="B3778" t="str">
        <f>_xlfn.XLOOKUP(tblnventory[[#This Row],[Item]],[1]!tblDescription[Item],[1]!tblDescription[Description])</f>
        <v>Catalyst 9166I AP (W6E, tri-band 4x4, XOR) w/Reg-Z</v>
      </c>
      <c r="C3778" t="str">
        <f>_xlfn.XLOOKUP(tblnventory[[#This Row],[Item]],[1]!tblDescription[Item],[1]!tblDescription[Type])</f>
        <v>WAP</v>
      </c>
      <c r="D3778" t="str">
        <f>_xlfn.XLOOKUP(tblnventory[[#This Row],[Use]],[1]!tblCodes[Use],[1]!tblCodes[Code])</f>
        <v>WiFi</v>
      </c>
      <c r="E3778" s="13" t="s">
        <v>3731</v>
      </c>
      <c r="F3778" s="20">
        <v>44977</v>
      </c>
      <c r="G3778" s="24" t="str">
        <f>IF(ISBLANK(tblnventory[[#This Row],[Installed By]]),"Store","Installed")</f>
        <v>Store</v>
      </c>
      <c r="H3778" t="s">
        <v>8243</v>
      </c>
      <c r="J3778">
        <v>2191007950</v>
      </c>
      <c r="K3778" s="17"/>
      <c r="O3778" t="b">
        <f>IF(tblnventory[[#This Row],[Installed]],LEFT(tblnventory[[#This Row],[Location]],3))</f>
        <v>0</v>
      </c>
      <c r="P3778" t="str">
        <f>_xlfn.XLOOKUP(tblnventory[[#This Row],[Serial Number]],[1]!tblDNACInventory[Floor],[1]!tblDNACInventory[Name],"Not Used")</f>
        <v>Not Used</v>
      </c>
      <c r="T3778" t="b">
        <f>NOT(ISBLANK(tblnventory[[#This Row],[Installed By]]))</f>
        <v>0</v>
      </c>
      <c r="U3778" t="str">
        <f>VLOOKUP(A3778, [1]!tblDescription[#Data], 3, 0)</f>
        <v>Catalyst 9166I AP (W6E, tri-band 4x4, XOR) w/Reg-Z</v>
      </c>
      <c r="V3778" s="22" cm="1">
        <f t="array" ref="V3778">_xlfn.XLOOKUP(1,([1]!tblOrders[Order]=tblnventory[[#This Row],[PO]])*([1]!tblOrders[Description]=tblnventory[[#This Row],[Item]]),[1]!tblOrders[Unit Total],0)</f>
        <v>902.54</v>
      </c>
      <c r="W3778" s="23" cm="1">
        <f t="array" ref="W3778">_xlfn.XLOOKUP(1,([1]!tblOrders[Order]=tblnventory[[#This Row],[PO]])*([1]!tblOrders[Description]=tblnventory[[#This Row],[Item]]),[1]!tblOrders[Licence])</f>
        <v>0</v>
      </c>
      <c r="X3778" t="b" cm="1">
        <f t="array" ref="X3778">NOT(_xlfn.XLOOKUP(tblnventory[[#This Row],[PO]]&amp;tblnventory[[#This Row],[Item]],[1]!tblOrders[Order]&amp;[1]!tblOrders[Description],[1]!tblOrders[Paid Licence],FALSE))</f>
        <v>1</v>
      </c>
      <c r="Y37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79" spans="1:25" ht="15.75" thickBot="1">
      <c r="A3779" s="19" t="s">
        <v>8242</v>
      </c>
      <c r="B3779" t="str">
        <f>_xlfn.XLOOKUP(tblnventory[[#This Row],[Item]],[1]!tblDescription[Item],[1]!tblDescription[Description])</f>
        <v>Catalyst 9166I AP (W6E, tri-band 4x4, XOR) w/Reg-Z</v>
      </c>
      <c r="C3779" t="str">
        <f>_xlfn.XLOOKUP(tblnventory[[#This Row],[Item]],[1]!tblDescription[Item],[1]!tblDescription[Type])</f>
        <v>WAP</v>
      </c>
      <c r="D3779" t="str">
        <f>_xlfn.XLOOKUP(tblnventory[[#This Row],[Use]],[1]!tblCodes[Use],[1]!tblCodes[Code])</f>
        <v>WiFi</v>
      </c>
      <c r="E3779" s="13" t="s">
        <v>3732</v>
      </c>
      <c r="F3779" s="20">
        <v>44977</v>
      </c>
      <c r="G3779" s="24" t="str">
        <f>IF(ISBLANK(tblnventory[[#This Row],[Installed By]]),"Store","Installed")</f>
        <v>Store</v>
      </c>
      <c r="H3779" t="s">
        <v>8243</v>
      </c>
      <c r="J3779">
        <v>2191007950</v>
      </c>
      <c r="K3779" s="17"/>
      <c r="O3779" t="b">
        <f>IF(tblnventory[[#This Row],[Installed]],LEFT(tblnventory[[#This Row],[Location]],3))</f>
        <v>0</v>
      </c>
      <c r="P3779" t="str">
        <f>_xlfn.XLOOKUP(tblnventory[[#This Row],[Serial Number]],[1]!tblDNACInventory[Floor],[1]!tblDNACInventory[Name],"Not Used")</f>
        <v>Not Used</v>
      </c>
      <c r="T3779" t="b">
        <f>NOT(ISBLANK(tblnventory[[#This Row],[Installed By]]))</f>
        <v>0</v>
      </c>
      <c r="U3779" t="str">
        <f>VLOOKUP(A3779, [1]!tblDescription[#Data], 3, 0)</f>
        <v>Catalyst 9166I AP (W6E, tri-band 4x4, XOR) w/Reg-Z</v>
      </c>
      <c r="V3779" s="22" cm="1">
        <f t="array" ref="V3779">_xlfn.XLOOKUP(1,([1]!tblOrders[Order]=tblnventory[[#This Row],[PO]])*([1]!tblOrders[Description]=tblnventory[[#This Row],[Item]]),[1]!tblOrders[Unit Total],0)</f>
        <v>902.54</v>
      </c>
      <c r="W3779" s="23" cm="1">
        <f t="array" ref="W3779">_xlfn.XLOOKUP(1,([1]!tblOrders[Order]=tblnventory[[#This Row],[PO]])*([1]!tblOrders[Description]=tblnventory[[#This Row],[Item]]),[1]!tblOrders[Licence])</f>
        <v>0</v>
      </c>
      <c r="X3779" t="b" cm="1">
        <f t="array" ref="X3779">NOT(_xlfn.XLOOKUP(tblnventory[[#This Row],[PO]]&amp;tblnventory[[#This Row],[Item]],[1]!tblOrders[Order]&amp;[1]!tblOrders[Description],[1]!tblOrders[Paid Licence],FALSE))</f>
        <v>1</v>
      </c>
      <c r="Y37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80" spans="1:25" ht="15.75" thickBot="1">
      <c r="A3780" s="19" t="s">
        <v>8242</v>
      </c>
      <c r="B3780" t="str">
        <f>_xlfn.XLOOKUP(tblnventory[[#This Row],[Item]],[1]!tblDescription[Item],[1]!tblDescription[Description])</f>
        <v>Catalyst 9166I AP (W6E, tri-band 4x4, XOR) w/Reg-Z</v>
      </c>
      <c r="C3780" t="str">
        <f>_xlfn.XLOOKUP(tblnventory[[#This Row],[Item]],[1]!tblDescription[Item],[1]!tblDescription[Type])</f>
        <v>WAP</v>
      </c>
      <c r="D3780" t="str">
        <f>_xlfn.XLOOKUP(tblnventory[[#This Row],[Use]],[1]!tblCodes[Use],[1]!tblCodes[Code])</f>
        <v>WiFi</v>
      </c>
      <c r="E3780" s="13" t="s">
        <v>3733</v>
      </c>
      <c r="F3780" s="20">
        <v>44977</v>
      </c>
      <c r="G3780" s="24" t="str">
        <f>IF(ISBLANK(tblnventory[[#This Row],[Installed By]]),"Store","Installed")</f>
        <v>Store</v>
      </c>
      <c r="H3780" t="s">
        <v>8243</v>
      </c>
      <c r="J3780">
        <v>2191007950</v>
      </c>
      <c r="K3780" s="17"/>
      <c r="O3780" t="b">
        <f>IF(tblnventory[[#This Row],[Installed]],LEFT(tblnventory[[#This Row],[Location]],3))</f>
        <v>0</v>
      </c>
      <c r="P3780" t="str">
        <f>_xlfn.XLOOKUP(tblnventory[[#This Row],[Serial Number]],[1]!tblDNACInventory[Floor],[1]!tblDNACInventory[Name],"Not Used")</f>
        <v>Not Used</v>
      </c>
      <c r="T3780" t="b">
        <f>NOT(ISBLANK(tblnventory[[#This Row],[Installed By]]))</f>
        <v>0</v>
      </c>
      <c r="U3780" t="str">
        <f>VLOOKUP(A3780, [1]!tblDescription[#Data], 3, 0)</f>
        <v>Catalyst 9166I AP (W6E, tri-band 4x4, XOR) w/Reg-Z</v>
      </c>
      <c r="V3780" s="22" cm="1">
        <f t="array" ref="V3780">_xlfn.XLOOKUP(1,([1]!tblOrders[Order]=tblnventory[[#This Row],[PO]])*([1]!tblOrders[Description]=tblnventory[[#This Row],[Item]]),[1]!tblOrders[Unit Total],0)</f>
        <v>902.54</v>
      </c>
      <c r="W3780" s="23" cm="1">
        <f t="array" ref="W3780">_xlfn.XLOOKUP(1,([1]!tblOrders[Order]=tblnventory[[#This Row],[PO]])*([1]!tblOrders[Description]=tblnventory[[#This Row],[Item]]),[1]!tblOrders[Licence])</f>
        <v>0</v>
      </c>
      <c r="X3780" t="b" cm="1">
        <f t="array" ref="X3780">NOT(_xlfn.XLOOKUP(tblnventory[[#This Row],[PO]]&amp;tblnventory[[#This Row],[Item]],[1]!tblOrders[Order]&amp;[1]!tblOrders[Description],[1]!tblOrders[Paid Licence],FALSE))</f>
        <v>1</v>
      </c>
      <c r="Y37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81" spans="1:25" ht="15.75" thickBot="1">
      <c r="A3781" s="19" t="s">
        <v>8242</v>
      </c>
      <c r="B3781" t="str">
        <f>_xlfn.XLOOKUP(tblnventory[[#This Row],[Item]],[1]!tblDescription[Item],[1]!tblDescription[Description])</f>
        <v>Catalyst 9166I AP (W6E, tri-band 4x4, XOR) w/Reg-Z</v>
      </c>
      <c r="C3781" t="str">
        <f>_xlfn.XLOOKUP(tblnventory[[#This Row],[Item]],[1]!tblDescription[Item],[1]!tblDescription[Type])</f>
        <v>WAP</v>
      </c>
      <c r="D3781" t="str">
        <f>_xlfn.XLOOKUP(tblnventory[[#This Row],[Use]],[1]!tblCodes[Use],[1]!tblCodes[Code])</f>
        <v>WiFi</v>
      </c>
      <c r="E3781" s="13" t="s">
        <v>3734</v>
      </c>
      <c r="F3781" s="20">
        <v>44977</v>
      </c>
      <c r="G3781" s="24" t="str">
        <f>IF(ISBLANK(tblnventory[[#This Row],[Installed By]]),"Store","Installed")</f>
        <v>Store</v>
      </c>
      <c r="H3781" t="s">
        <v>8243</v>
      </c>
      <c r="J3781">
        <v>2191007950</v>
      </c>
      <c r="K3781" s="17"/>
      <c r="O3781" t="b">
        <f>IF(tblnventory[[#This Row],[Installed]],LEFT(tblnventory[[#This Row],[Location]],3))</f>
        <v>0</v>
      </c>
      <c r="P3781" t="str">
        <f>_xlfn.XLOOKUP(tblnventory[[#This Row],[Serial Number]],[1]!tblDNACInventory[Floor],[1]!tblDNACInventory[Name],"Not Used")</f>
        <v>Not Used</v>
      </c>
      <c r="T3781" t="b">
        <f>NOT(ISBLANK(tblnventory[[#This Row],[Installed By]]))</f>
        <v>0</v>
      </c>
      <c r="U3781" t="str">
        <f>VLOOKUP(A3781, [1]!tblDescription[#Data], 3, 0)</f>
        <v>Catalyst 9166I AP (W6E, tri-band 4x4, XOR) w/Reg-Z</v>
      </c>
      <c r="V3781" s="22" cm="1">
        <f t="array" ref="V3781">_xlfn.XLOOKUP(1,([1]!tblOrders[Order]=tblnventory[[#This Row],[PO]])*([1]!tblOrders[Description]=tblnventory[[#This Row],[Item]]),[1]!tblOrders[Unit Total],0)</f>
        <v>902.54</v>
      </c>
      <c r="W3781" s="23" cm="1">
        <f t="array" ref="W3781">_xlfn.XLOOKUP(1,([1]!tblOrders[Order]=tblnventory[[#This Row],[PO]])*([1]!tblOrders[Description]=tblnventory[[#This Row],[Item]]),[1]!tblOrders[Licence])</f>
        <v>0</v>
      </c>
      <c r="X3781" t="b" cm="1">
        <f t="array" ref="X3781">NOT(_xlfn.XLOOKUP(tblnventory[[#This Row],[PO]]&amp;tblnventory[[#This Row],[Item]],[1]!tblOrders[Order]&amp;[1]!tblOrders[Description],[1]!tblOrders[Paid Licence],FALSE))</f>
        <v>1</v>
      </c>
      <c r="Y37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82" spans="1:25" ht="15.75" thickBot="1">
      <c r="A3782" s="19" t="s">
        <v>8242</v>
      </c>
      <c r="B3782" t="str">
        <f>_xlfn.XLOOKUP(tblnventory[[#This Row],[Item]],[1]!tblDescription[Item],[1]!tblDescription[Description])</f>
        <v>Catalyst 9166I AP (W6E, tri-band 4x4, XOR) w/Reg-Z</v>
      </c>
      <c r="C3782" t="str">
        <f>_xlfn.XLOOKUP(tblnventory[[#This Row],[Item]],[1]!tblDescription[Item],[1]!tblDescription[Type])</f>
        <v>WAP</v>
      </c>
      <c r="D3782" t="str">
        <f>_xlfn.XLOOKUP(tblnventory[[#This Row],[Use]],[1]!tblCodes[Use],[1]!tblCodes[Code])</f>
        <v>WiFi</v>
      </c>
      <c r="E3782" s="13" t="s">
        <v>3735</v>
      </c>
      <c r="F3782" s="20">
        <v>44977</v>
      </c>
      <c r="G3782" s="24" t="str">
        <f>IF(ISBLANK(tblnventory[[#This Row],[Installed By]]),"Store","Installed")</f>
        <v>Store</v>
      </c>
      <c r="H3782" t="s">
        <v>8243</v>
      </c>
      <c r="J3782">
        <v>2191007950</v>
      </c>
      <c r="K3782" s="17"/>
      <c r="O3782" t="b">
        <f>IF(tblnventory[[#This Row],[Installed]],LEFT(tblnventory[[#This Row],[Location]],3))</f>
        <v>0</v>
      </c>
      <c r="P3782" t="str">
        <f>_xlfn.XLOOKUP(tblnventory[[#This Row],[Serial Number]],[1]!tblDNACInventory[Floor],[1]!tblDNACInventory[Name],"Not Used")</f>
        <v>Not Used</v>
      </c>
      <c r="T3782" t="b">
        <f>NOT(ISBLANK(tblnventory[[#This Row],[Installed By]]))</f>
        <v>0</v>
      </c>
      <c r="U3782" t="str">
        <f>VLOOKUP(A3782, [1]!tblDescription[#Data], 3, 0)</f>
        <v>Catalyst 9166I AP (W6E, tri-band 4x4, XOR) w/Reg-Z</v>
      </c>
      <c r="V3782" s="22" cm="1">
        <f t="array" ref="V3782">_xlfn.XLOOKUP(1,([1]!tblOrders[Order]=tblnventory[[#This Row],[PO]])*([1]!tblOrders[Description]=tblnventory[[#This Row],[Item]]),[1]!tblOrders[Unit Total],0)</f>
        <v>902.54</v>
      </c>
      <c r="W3782" s="23" cm="1">
        <f t="array" ref="W3782">_xlfn.XLOOKUP(1,([1]!tblOrders[Order]=tblnventory[[#This Row],[PO]])*([1]!tblOrders[Description]=tblnventory[[#This Row],[Item]]),[1]!tblOrders[Licence])</f>
        <v>0</v>
      </c>
      <c r="X3782" t="b" cm="1">
        <f t="array" ref="X3782">NOT(_xlfn.XLOOKUP(tblnventory[[#This Row],[PO]]&amp;tblnventory[[#This Row],[Item]],[1]!tblOrders[Order]&amp;[1]!tblOrders[Description],[1]!tblOrders[Paid Licence],FALSE))</f>
        <v>1</v>
      </c>
      <c r="Y37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83" spans="1:25" ht="15.75" thickBot="1">
      <c r="A3783" s="19" t="s">
        <v>8242</v>
      </c>
      <c r="B3783" t="str">
        <f>_xlfn.XLOOKUP(tblnventory[[#This Row],[Item]],[1]!tblDescription[Item],[1]!tblDescription[Description])</f>
        <v>Catalyst 9166I AP (W6E, tri-band 4x4, XOR) w/Reg-Z</v>
      </c>
      <c r="C3783" t="str">
        <f>_xlfn.XLOOKUP(tblnventory[[#This Row],[Item]],[1]!tblDescription[Item],[1]!tblDescription[Type])</f>
        <v>WAP</v>
      </c>
      <c r="D3783" t="str">
        <f>_xlfn.XLOOKUP(tblnventory[[#This Row],[Use]],[1]!tblCodes[Use],[1]!tblCodes[Code])</f>
        <v>WiFi</v>
      </c>
      <c r="E3783" s="13" t="s">
        <v>3736</v>
      </c>
      <c r="F3783" s="20">
        <v>44977</v>
      </c>
      <c r="G3783" s="24" t="str">
        <f>IF(ISBLANK(tblnventory[[#This Row],[Installed By]]),"Store","Installed")</f>
        <v>Store</v>
      </c>
      <c r="H3783" t="s">
        <v>8243</v>
      </c>
      <c r="J3783">
        <v>2191007950</v>
      </c>
      <c r="K3783" s="17"/>
      <c r="O3783" t="b">
        <f>IF(tblnventory[[#This Row],[Installed]],LEFT(tblnventory[[#This Row],[Location]],3))</f>
        <v>0</v>
      </c>
      <c r="P3783" t="str">
        <f>_xlfn.XLOOKUP(tblnventory[[#This Row],[Serial Number]],[1]!tblDNACInventory[Floor],[1]!tblDNACInventory[Name],"Not Used")</f>
        <v>Not Used</v>
      </c>
      <c r="T3783" t="b">
        <f>NOT(ISBLANK(tblnventory[[#This Row],[Installed By]]))</f>
        <v>0</v>
      </c>
      <c r="U3783" t="str">
        <f>VLOOKUP(A3783, [1]!tblDescription[#Data], 3, 0)</f>
        <v>Catalyst 9166I AP (W6E, tri-band 4x4, XOR) w/Reg-Z</v>
      </c>
      <c r="V3783" s="22" cm="1">
        <f t="array" ref="V3783">_xlfn.XLOOKUP(1,([1]!tblOrders[Order]=tblnventory[[#This Row],[PO]])*([1]!tblOrders[Description]=tblnventory[[#This Row],[Item]]),[1]!tblOrders[Unit Total],0)</f>
        <v>902.54</v>
      </c>
      <c r="W3783" s="23" cm="1">
        <f t="array" ref="W3783">_xlfn.XLOOKUP(1,([1]!tblOrders[Order]=tblnventory[[#This Row],[PO]])*([1]!tblOrders[Description]=tblnventory[[#This Row],[Item]]),[1]!tblOrders[Licence])</f>
        <v>0</v>
      </c>
      <c r="X3783" t="b" cm="1">
        <f t="array" ref="X3783">NOT(_xlfn.XLOOKUP(tblnventory[[#This Row],[PO]]&amp;tblnventory[[#This Row],[Item]],[1]!tblOrders[Order]&amp;[1]!tblOrders[Description],[1]!tblOrders[Paid Licence],FALSE))</f>
        <v>1</v>
      </c>
      <c r="Y37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84" spans="1:25" ht="15.75" thickBot="1">
      <c r="A3784" s="19" t="s">
        <v>8242</v>
      </c>
      <c r="B3784" t="str">
        <f>_xlfn.XLOOKUP(tblnventory[[#This Row],[Item]],[1]!tblDescription[Item],[1]!tblDescription[Description])</f>
        <v>Catalyst 9166I AP (W6E, tri-band 4x4, XOR) w/Reg-Z</v>
      </c>
      <c r="C3784" t="str">
        <f>_xlfn.XLOOKUP(tblnventory[[#This Row],[Item]],[1]!tblDescription[Item],[1]!tblDescription[Type])</f>
        <v>WAP</v>
      </c>
      <c r="D3784" t="str">
        <f>_xlfn.XLOOKUP(tblnventory[[#This Row],[Use]],[1]!tblCodes[Use],[1]!tblCodes[Code])</f>
        <v>WiFi</v>
      </c>
      <c r="E3784" s="13" t="s">
        <v>3737</v>
      </c>
      <c r="F3784" s="20">
        <v>44977</v>
      </c>
      <c r="G3784" s="24" t="str">
        <f>IF(ISBLANK(tblnventory[[#This Row],[Installed By]]),"Store","Installed")</f>
        <v>Store</v>
      </c>
      <c r="H3784" t="s">
        <v>8243</v>
      </c>
      <c r="J3784">
        <v>2191007950</v>
      </c>
      <c r="K3784" s="17"/>
      <c r="O3784" t="b">
        <f>IF(tblnventory[[#This Row],[Installed]],LEFT(tblnventory[[#This Row],[Location]],3))</f>
        <v>0</v>
      </c>
      <c r="P3784" t="str">
        <f>_xlfn.XLOOKUP(tblnventory[[#This Row],[Serial Number]],[1]!tblDNACInventory[Floor],[1]!tblDNACInventory[Name],"Not Used")</f>
        <v>Not Used</v>
      </c>
      <c r="T3784" t="b">
        <f>NOT(ISBLANK(tblnventory[[#This Row],[Installed By]]))</f>
        <v>0</v>
      </c>
      <c r="U3784" t="str">
        <f>VLOOKUP(A3784, [1]!tblDescription[#Data], 3, 0)</f>
        <v>Catalyst 9166I AP (W6E, tri-band 4x4, XOR) w/Reg-Z</v>
      </c>
      <c r="V3784" s="22" cm="1">
        <f t="array" ref="V3784">_xlfn.XLOOKUP(1,([1]!tblOrders[Order]=tblnventory[[#This Row],[PO]])*([1]!tblOrders[Description]=tblnventory[[#This Row],[Item]]),[1]!tblOrders[Unit Total],0)</f>
        <v>902.54</v>
      </c>
      <c r="W3784" s="23" cm="1">
        <f t="array" ref="W3784">_xlfn.XLOOKUP(1,([1]!tblOrders[Order]=tblnventory[[#This Row],[PO]])*([1]!tblOrders[Description]=tblnventory[[#This Row],[Item]]),[1]!tblOrders[Licence])</f>
        <v>0</v>
      </c>
      <c r="X3784" t="b" cm="1">
        <f t="array" ref="X3784">NOT(_xlfn.XLOOKUP(tblnventory[[#This Row],[PO]]&amp;tblnventory[[#This Row],[Item]],[1]!tblOrders[Order]&amp;[1]!tblOrders[Description],[1]!tblOrders[Paid Licence],FALSE))</f>
        <v>1</v>
      </c>
      <c r="Y37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85" spans="1:25" ht="15.75" thickBot="1">
      <c r="A3785" s="19" t="s">
        <v>8242</v>
      </c>
      <c r="B3785" t="str">
        <f>_xlfn.XLOOKUP(tblnventory[[#This Row],[Item]],[1]!tblDescription[Item],[1]!tblDescription[Description])</f>
        <v>Catalyst 9166I AP (W6E, tri-band 4x4, XOR) w/Reg-Z</v>
      </c>
      <c r="C3785" t="str">
        <f>_xlfn.XLOOKUP(tblnventory[[#This Row],[Item]],[1]!tblDescription[Item],[1]!tblDescription[Type])</f>
        <v>WAP</v>
      </c>
      <c r="D3785" t="str">
        <f>_xlfn.XLOOKUP(tblnventory[[#This Row],[Use]],[1]!tblCodes[Use],[1]!tblCodes[Code])</f>
        <v>WiFi</v>
      </c>
      <c r="E3785" s="13" t="s">
        <v>3738</v>
      </c>
      <c r="F3785" s="20">
        <v>44977</v>
      </c>
      <c r="G3785" s="24" t="str">
        <f>IF(ISBLANK(tblnventory[[#This Row],[Installed By]]),"Store","Installed")</f>
        <v>Store</v>
      </c>
      <c r="H3785" t="s">
        <v>8243</v>
      </c>
      <c r="J3785">
        <v>2191007950</v>
      </c>
      <c r="K3785" s="17"/>
      <c r="O3785" t="b">
        <f>IF(tblnventory[[#This Row],[Installed]],LEFT(tblnventory[[#This Row],[Location]],3))</f>
        <v>0</v>
      </c>
      <c r="P3785" t="str">
        <f>_xlfn.XLOOKUP(tblnventory[[#This Row],[Serial Number]],[1]!tblDNACInventory[Floor],[1]!tblDNACInventory[Name],"Not Used")</f>
        <v>Not Used</v>
      </c>
      <c r="T3785" t="b">
        <f>NOT(ISBLANK(tblnventory[[#This Row],[Installed By]]))</f>
        <v>0</v>
      </c>
      <c r="U3785" t="str">
        <f>VLOOKUP(A3785, [1]!tblDescription[#Data], 3, 0)</f>
        <v>Catalyst 9166I AP (W6E, tri-band 4x4, XOR) w/Reg-Z</v>
      </c>
      <c r="V3785" s="22" cm="1">
        <f t="array" ref="V3785">_xlfn.XLOOKUP(1,([1]!tblOrders[Order]=tblnventory[[#This Row],[PO]])*([1]!tblOrders[Description]=tblnventory[[#This Row],[Item]]),[1]!tblOrders[Unit Total],0)</f>
        <v>902.54</v>
      </c>
      <c r="W3785" s="23" cm="1">
        <f t="array" ref="W3785">_xlfn.XLOOKUP(1,([1]!tblOrders[Order]=tblnventory[[#This Row],[PO]])*([1]!tblOrders[Description]=tblnventory[[#This Row],[Item]]),[1]!tblOrders[Licence])</f>
        <v>0</v>
      </c>
      <c r="X3785" t="b" cm="1">
        <f t="array" ref="X3785">NOT(_xlfn.XLOOKUP(tblnventory[[#This Row],[PO]]&amp;tblnventory[[#This Row],[Item]],[1]!tblOrders[Order]&amp;[1]!tblOrders[Description],[1]!tblOrders[Paid Licence],FALSE))</f>
        <v>1</v>
      </c>
      <c r="Y37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86" spans="1:25" ht="15.75" thickBot="1">
      <c r="A3786" s="19" t="s">
        <v>8242</v>
      </c>
      <c r="B3786" t="str">
        <f>_xlfn.XLOOKUP(tblnventory[[#This Row],[Item]],[1]!tblDescription[Item],[1]!tblDescription[Description])</f>
        <v>Catalyst 9166I AP (W6E, tri-band 4x4, XOR) w/Reg-Z</v>
      </c>
      <c r="C3786" t="str">
        <f>_xlfn.XLOOKUP(tblnventory[[#This Row],[Item]],[1]!tblDescription[Item],[1]!tblDescription[Type])</f>
        <v>WAP</v>
      </c>
      <c r="D3786" t="str">
        <f>_xlfn.XLOOKUP(tblnventory[[#This Row],[Use]],[1]!tblCodes[Use],[1]!tblCodes[Code])</f>
        <v>WiFi</v>
      </c>
      <c r="E3786" s="13" t="s">
        <v>3739</v>
      </c>
      <c r="F3786" s="20">
        <v>44977</v>
      </c>
      <c r="G3786" s="24" t="str">
        <f>IF(ISBLANK(tblnventory[[#This Row],[Installed By]]),"Store","Installed")</f>
        <v>Store</v>
      </c>
      <c r="H3786" t="s">
        <v>8243</v>
      </c>
      <c r="J3786">
        <v>2191007950</v>
      </c>
      <c r="K3786" s="17"/>
      <c r="O3786" t="b">
        <f>IF(tblnventory[[#This Row],[Installed]],LEFT(tblnventory[[#This Row],[Location]],3))</f>
        <v>0</v>
      </c>
      <c r="P3786" t="str">
        <f>_xlfn.XLOOKUP(tblnventory[[#This Row],[Serial Number]],[1]!tblDNACInventory[Floor],[1]!tblDNACInventory[Name],"Not Used")</f>
        <v>Not Used</v>
      </c>
      <c r="T3786" t="b">
        <f>NOT(ISBLANK(tblnventory[[#This Row],[Installed By]]))</f>
        <v>0</v>
      </c>
      <c r="U3786" t="str">
        <f>VLOOKUP(A3786, [1]!tblDescription[#Data], 3, 0)</f>
        <v>Catalyst 9166I AP (W6E, tri-band 4x4, XOR) w/Reg-Z</v>
      </c>
      <c r="V3786" s="22" cm="1">
        <f t="array" ref="V3786">_xlfn.XLOOKUP(1,([1]!tblOrders[Order]=tblnventory[[#This Row],[PO]])*([1]!tblOrders[Description]=tblnventory[[#This Row],[Item]]),[1]!tblOrders[Unit Total],0)</f>
        <v>902.54</v>
      </c>
      <c r="W3786" s="23" cm="1">
        <f t="array" ref="W3786">_xlfn.XLOOKUP(1,([1]!tblOrders[Order]=tblnventory[[#This Row],[PO]])*([1]!tblOrders[Description]=tblnventory[[#This Row],[Item]]),[1]!tblOrders[Licence])</f>
        <v>0</v>
      </c>
      <c r="X3786" t="b" cm="1">
        <f t="array" ref="X3786">NOT(_xlfn.XLOOKUP(tblnventory[[#This Row],[PO]]&amp;tblnventory[[#This Row],[Item]],[1]!tblOrders[Order]&amp;[1]!tblOrders[Description],[1]!tblOrders[Paid Licence],FALSE))</f>
        <v>1</v>
      </c>
      <c r="Y37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87" spans="1:25" ht="15.75" thickBot="1">
      <c r="A3787" s="19" t="s">
        <v>8242</v>
      </c>
      <c r="B3787" t="str">
        <f>_xlfn.XLOOKUP(tblnventory[[#This Row],[Item]],[1]!tblDescription[Item],[1]!tblDescription[Description])</f>
        <v>Catalyst 9166I AP (W6E, tri-band 4x4, XOR) w/Reg-Z</v>
      </c>
      <c r="C3787" t="str">
        <f>_xlfn.XLOOKUP(tblnventory[[#This Row],[Item]],[1]!tblDescription[Item],[1]!tblDescription[Type])</f>
        <v>WAP</v>
      </c>
      <c r="D3787" t="str">
        <f>_xlfn.XLOOKUP(tblnventory[[#This Row],[Use]],[1]!tblCodes[Use],[1]!tblCodes[Code])</f>
        <v>WiFi</v>
      </c>
      <c r="E3787" s="13" t="s">
        <v>3740</v>
      </c>
      <c r="F3787" s="20">
        <v>44977</v>
      </c>
      <c r="G3787" s="24" t="str">
        <f>IF(ISBLANK(tblnventory[[#This Row],[Installed By]]),"Store","Installed")</f>
        <v>Store</v>
      </c>
      <c r="H3787" t="s">
        <v>8243</v>
      </c>
      <c r="J3787">
        <v>2191007950</v>
      </c>
      <c r="K3787" s="17"/>
      <c r="O3787" t="b">
        <f>IF(tblnventory[[#This Row],[Installed]],LEFT(tblnventory[[#This Row],[Location]],3))</f>
        <v>0</v>
      </c>
      <c r="P3787" t="str">
        <f>_xlfn.XLOOKUP(tblnventory[[#This Row],[Serial Number]],[1]!tblDNACInventory[Floor],[1]!tblDNACInventory[Name],"Not Used")</f>
        <v>Not Used</v>
      </c>
      <c r="T3787" t="b">
        <f>NOT(ISBLANK(tblnventory[[#This Row],[Installed By]]))</f>
        <v>0</v>
      </c>
      <c r="U3787" t="str">
        <f>VLOOKUP(A3787, [1]!tblDescription[#Data], 3, 0)</f>
        <v>Catalyst 9166I AP (W6E, tri-band 4x4, XOR) w/Reg-Z</v>
      </c>
      <c r="V3787" s="22" cm="1">
        <f t="array" ref="V3787">_xlfn.XLOOKUP(1,([1]!tblOrders[Order]=tblnventory[[#This Row],[PO]])*([1]!tblOrders[Description]=tblnventory[[#This Row],[Item]]),[1]!tblOrders[Unit Total],0)</f>
        <v>902.54</v>
      </c>
      <c r="W3787" s="23" cm="1">
        <f t="array" ref="W3787">_xlfn.XLOOKUP(1,([1]!tblOrders[Order]=tblnventory[[#This Row],[PO]])*([1]!tblOrders[Description]=tblnventory[[#This Row],[Item]]),[1]!tblOrders[Licence])</f>
        <v>0</v>
      </c>
      <c r="X3787" t="b" cm="1">
        <f t="array" ref="X3787">NOT(_xlfn.XLOOKUP(tblnventory[[#This Row],[PO]]&amp;tblnventory[[#This Row],[Item]],[1]!tblOrders[Order]&amp;[1]!tblOrders[Description],[1]!tblOrders[Paid Licence],FALSE))</f>
        <v>1</v>
      </c>
      <c r="Y37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88" spans="1:25" ht="15.75" thickBot="1">
      <c r="A3788" s="19" t="s">
        <v>8242</v>
      </c>
      <c r="B3788" t="str">
        <f>_xlfn.XLOOKUP(tblnventory[[#This Row],[Item]],[1]!tblDescription[Item],[1]!tblDescription[Description])</f>
        <v>Catalyst 9166I AP (W6E, tri-band 4x4, XOR) w/Reg-Z</v>
      </c>
      <c r="C3788" t="str">
        <f>_xlfn.XLOOKUP(tblnventory[[#This Row],[Item]],[1]!tblDescription[Item],[1]!tblDescription[Type])</f>
        <v>WAP</v>
      </c>
      <c r="D3788" t="str">
        <f>_xlfn.XLOOKUP(tblnventory[[#This Row],[Use]],[1]!tblCodes[Use],[1]!tblCodes[Code])</f>
        <v>WiFi</v>
      </c>
      <c r="E3788" s="13" t="s">
        <v>3741</v>
      </c>
      <c r="F3788" s="20">
        <v>44977</v>
      </c>
      <c r="G3788" s="24" t="str">
        <f>IF(ISBLANK(tblnventory[[#This Row],[Installed By]]),"Store","Installed")</f>
        <v>Store</v>
      </c>
      <c r="H3788" t="s">
        <v>8243</v>
      </c>
      <c r="J3788">
        <v>2191007950</v>
      </c>
      <c r="K3788" s="17"/>
      <c r="O3788" t="b">
        <f>IF(tblnventory[[#This Row],[Installed]],LEFT(tblnventory[[#This Row],[Location]],3))</f>
        <v>0</v>
      </c>
      <c r="P3788" t="str">
        <f>_xlfn.XLOOKUP(tblnventory[[#This Row],[Serial Number]],[1]!tblDNACInventory[Floor],[1]!tblDNACInventory[Name],"Not Used")</f>
        <v>Not Used</v>
      </c>
      <c r="T3788" t="b">
        <f>NOT(ISBLANK(tblnventory[[#This Row],[Installed By]]))</f>
        <v>0</v>
      </c>
      <c r="U3788" t="str">
        <f>VLOOKUP(A3788, [1]!tblDescription[#Data], 3, 0)</f>
        <v>Catalyst 9166I AP (W6E, tri-band 4x4, XOR) w/Reg-Z</v>
      </c>
      <c r="V3788" s="22" cm="1">
        <f t="array" ref="V3788">_xlfn.XLOOKUP(1,([1]!tblOrders[Order]=tblnventory[[#This Row],[PO]])*([1]!tblOrders[Description]=tblnventory[[#This Row],[Item]]),[1]!tblOrders[Unit Total],0)</f>
        <v>902.54</v>
      </c>
      <c r="W3788" s="23" cm="1">
        <f t="array" ref="W3788">_xlfn.XLOOKUP(1,([1]!tblOrders[Order]=tblnventory[[#This Row],[PO]])*([1]!tblOrders[Description]=tblnventory[[#This Row],[Item]]),[1]!tblOrders[Licence])</f>
        <v>0</v>
      </c>
      <c r="X3788" t="b" cm="1">
        <f t="array" ref="X3788">NOT(_xlfn.XLOOKUP(tblnventory[[#This Row],[PO]]&amp;tblnventory[[#This Row],[Item]],[1]!tblOrders[Order]&amp;[1]!tblOrders[Description],[1]!tblOrders[Paid Licence],FALSE))</f>
        <v>1</v>
      </c>
      <c r="Y37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89" spans="1:25" ht="15.75" thickBot="1">
      <c r="A3789" s="19" t="s">
        <v>8242</v>
      </c>
      <c r="B3789" t="str">
        <f>_xlfn.XLOOKUP(tblnventory[[#This Row],[Item]],[1]!tblDescription[Item],[1]!tblDescription[Description])</f>
        <v>Catalyst 9166I AP (W6E, tri-band 4x4, XOR) w/Reg-Z</v>
      </c>
      <c r="C3789" t="str">
        <f>_xlfn.XLOOKUP(tblnventory[[#This Row],[Item]],[1]!tblDescription[Item],[1]!tblDescription[Type])</f>
        <v>WAP</v>
      </c>
      <c r="D3789" t="str">
        <f>_xlfn.XLOOKUP(tblnventory[[#This Row],[Use]],[1]!tblCodes[Use],[1]!tblCodes[Code])</f>
        <v>WiFi</v>
      </c>
      <c r="E3789" s="13" t="s">
        <v>3742</v>
      </c>
      <c r="F3789" s="20">
        <v>44977</v>
      </c>
      <c r="G3789" s="24" t="str">
        <f>IF(ISBLANK(tblnventory[[#This Row],[Installed By]]),"Store","Installed")</f>
        <v>Store</v>
      </c>
      <c r="H3789" t="s">
        <v>8243</v>
      </c>
      <c r="J3789">
        <v>2191007950</v>
      </c>
      <c r="K3789" s="17"/>
      <c r="O3789" t="b">
        <f>IF(tblnventory[[#This Row],[Installed]],LEFT(tblnventory[[#This Row],[Location]],3))</f>
        <v>0</v>
      </c>
      <c r="P3789" t="str">
        <f>_xlfn.XLOOKUP(tblnventory[[#This Row],[Serial Number]],[1]!tblDNACInventory[Floor],[1]!tblDNACInventory[Name],"Not Used")</f>
        <v>Not Used</v>
      </c>
      <c r="T3789" t="b">
        <f>NOT(ISBLANK(tblnventory[[#This Row],[Installed By]]))</f>
        <v>0</v>
      </c>
      <c r="U3789" t="str">
        <f>VLOOKUP(A3789, [1]!tblDescription[#Data], 3, 0)</f>
        <v>Catalyst 9166I AP (W6E, tri-band 4x4, XOR) w/Reg-Z</v>
      </c>
      <c r="V3789" s="22" cm="1">
        <f t="array" ref="V3789">_xlfn.XLOOKUP(1,([1]!tblOrders[Order]=tblnventory[[#This Row],[PO]])*([1]!tblOrders[Description]=tblnventory[[#This Row],[Item]]),[1]!tblOrders[Unit Total],0)</f>
        <v>902.54</v>
      </c>
      <c r="W3789" s="23" cm="1">
        <f t="array" ref="W3789">_xlfn.XLOOKUP(1,([1]!tblOrders[Order]=tblnventory[[#This Row],[PO]])*([1]!tblOrders[Description]=tblnventory[[#This Row],[Item]]),[1]!tblOrders[Licence])</f>
        <v>0</v>
      </c>
      <c r="X3789" t="b" cm="1">
        <f t="array" ref="X3789">NOT(_xlfn.XLOOKUP(tblnventory[[#This Row],[PO]]&amp;tblnventory[[#This Row],[Item]],[1]!tblOrders[Order]&amp;[1]!tblOrders[Description],[1]!tblOrders[Paid Licence],FALSE))</f>
        <v>1</v>
      </c>
      <c r="Y37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90" spans="1:25" ht="15.75" thickBot="1">
      <c r="A3790" s="19" t="s">
        <v>8242</v>
      </c>
      <c r="B3790" t="str">
        <f>_xlfn.XLOOKUP(tblnventory[[#This Row],[Item]],[1]!tblDescription[Item],[1]!tblDescription[Description])</f>
        <v>Catalyst 9166I AP (W6E, tri-band 4x4, XOR) w/Reg-Z</v>
      </c>
      <c r="C3790" t="str">
        <f>_xlfn.XLOOKUP(tblnventory[[#This Row],[Item]],[1]!tblDescription[Item],[1]!tblDescription[Type])</f>
        <v>WAP</v>
      </c>
      <c r="D3790" t="str">
        <f>_xlfn.XLOOKUP(tblnventory[[#This Row],[Use]],[1]!tblCodes[Use],[1]!tblCodes[Code])</f>
        <v>WiFi</v>
      </c>
      <c r="E3790" s="13" t="s">
        <v>3743</v>
      </c>
      <c r="F3790" s="20">
        <v>44977</v>
      </c>
      <c r="G3790" s="24" t="str">
        <f>IF(ISBLANK(tblnventory[[#This Row],[Installed By]]),"Store","Installed")</f>
        <v>Store</v>
      </c>
      <c r="H3790" t="s">
        <v>8243</v>
      </c>
      <c r="J3790">
        <v>2191007950</v>
      </c>
      <c r="K3790" s="17"/>
      <c r="O3790" t="b">
        <f>IF(tblnventory[[#This Row],[Installed]],LEFT(tblnventory[[#This Row],[Location]],3))</f>
        <v>0</v>
      </c>
      <c r="P3790" t="str">
        <f>_xlfn.XLOOKUP(tblnventory[[#This Row],[Serial Number]],[1]!tblDNACInventory[Floor],[1]!tblDNACInventory[Name],"Not Used")</f>
        <v>Not Used</v>
      </c>
      <c r="T3790" t="b">
        <f>NOT(ISBLANK(tblnventory[[#This Row],[Installed By]]))</f>
        <v>0</v>
      </c>
      <c r="U3790" t="str">
        <f>VLOOKUP(A3790, [1]!tblDescription[#Data], 3, 0)</f>
        <v>Catalyst 9166I AP (W6E, tri-band 4x4, XOR) w/Reg-Z</v>
      </c>
      <c r="V3790" s="22" cm="1">
        <f t="array" ref="V3790">_xlfn.XLOOKUP(1,([1]!tblOrders[Order]=tblnventory[[#This Row],[PO]])*([1]!tblOrders[Description]=tblnventory[[#This Row],[Item]]),[1]!tblOrders[Unit Total],0)</f>
        <v>902.54</v>
      </c>
      <c r="W3790" s="23" cm="1">
        <f t="array" ref="W3790">_xlfn.XLOOKUP(1,([1]!tblOrders[Order]=tblnventory[[#This Row],[PO]])*([1]!tblOrders[Description]=tblnventory[[#This Row],[Item]]),[1]!tblOrders[Licence])</f>
        <v>0</v>
      </c>
      <c r="X3790" t="b" cm="1">
        <f t="array" ref="X3790">NOT(_xlfn.XLOOKUP(tblnventory[[#This Row],[PO]]&amp;tblnventory[[#This Row],[Item]],[1]!tblOrders[Order]&amp;[1]!tblOrders[Description],[1]!tblOrders[Paid Licence],FALSE))</f>
        <v>1</v>
      </c>
      <c r="Y37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91" spans="1:25" ht="15.75" thickBot="1">
      <c r="A3791" s="19" t="s">
        <v>8242</v>
      </c>
      <c r="B3791" t="str">
        <f>_xlfn.XLOOKUP(tblnventory[[#This Row],[Item]],[1]!tblDescription[Item],[1]!tblDescription[Description])</f>
        <v>Catalyst 9166I AP (W6E, tri-band 4x4, XOR) w/Reg-Z</v>
      </c>
      <c r="C3791" t="str">
        <f>_xlfn.XLOOKUP(tblnventory[[#This Row],[Item]],[1]!tblDescription[Item],[1]!tblDescription[Type])</f>
        <v>WAP</v>
      </c>
      <c r="D3791" t="str">
        <f>_xlfn.XLOOKUP(tblnventory[[#This Row],[Use]],[1]!tblCodes[Use],[1]!tblCodes[Code])</f>
        <v>WiFi</v>
      </c>
      <c r="E3791" s="13" t="s">
        <v>3744</v>
      </c>
      <c r="F3791" s="20">
        <v>44977</v>
      </c>
      <c r="G3791" s="24" t="str">
        <f>IF(ISBLANK(tblnventory[[#This Row],[Installed By]]),"Store","Installed")</f>
        <v>Store</v>
      </c>
      <c r="H3791" t="s">
        <v>8243</v>
      </c>
      <c r="J3791">
        <v>2191007950</v>
      </c>
      <c r="K3791" s="17"/>
      <c r="O3791" t="b">
        <f>IF(tblnventory[[#This Row],[Installed]],LEFT(tblnventory[[#This Row],[Location]],3))</f>
        <v>0</v>
      </c>
      <c r="P3791" t="str">
        <f>_xlfn.XLOOKUP(tblnventory[[#This Row],[Serial Number]],[1]!tblDNACInventory[Floor],[1]!tblDNACInventory[Name],"Not Used")</f>
        <v>Not Used</v>
      </c>
      <c r="T3791" t="b">
        <f>NOT(ISBLANK(tblnventory[[#This Row],[Installed By]]))</f>
        <v>0</v>
      </c>
      <c r="U3791" t="str">
        <f>VLOOKUP(A3791, [1]!tblDescription[#Data], 3, 0)</f>
        <v>Catalyst 9166I AP (W6E, tri-band 4x4, XOR) w/Reg-Z</v>
      </c>
      <c r="V3791" s="22" cm="1">
        <f t="array" ref="V3791">_xlfn.XLOOKUP(1,([1]!tblOrders[Order]=tblnventory[[#This Row],[PO]])*([1]!tblOrders[Description]=tblnventory[[#This Row],[Item]]),[1]!tblOrders[Unit Total],0)</f>
        <v>902.54</v>
      </c>
      <c r="W3791" s="23" cm="1">
        <f t="array" ref="W3791">_xlfn.XLOOKUP(1,([1]!tblOrders[Order]=tblnventory[[#This Row],[PO]])*([1]!tblOrders[Description]=tblnventory[[#This Row],[Item]]),[1]!tblOrders[Licence])</f>
        <v>0</v>
      </c>
      <c r="X3791" t="b" cm="1">
        <f t="array" ref="X3791">NOT(_xlfn.XLOOKUP(tblnventory[[#This Row],[PO]]&amp;tblnventory[[#This Row],[Item]],[1]!tblOrders[Order]&amp;[1]!tblOrders[Description],[1]!tblOrders[Paid Licence],FALSE))</f>
        <v>1</v>
      </c>
      <c r="Y37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92" spans="1:25" ht="15.75" thickBot="1">
      <c r="A3792" s="19" t="s">
        <v>8242</v>
      </c>
      <c r="B3792" t="str">
        <f>_xlfn.XLOOKUP(tblnventory[[#This Row],[Item]],[1]!tblDescription[Item],[1]!tblDescription[Description])</f>
        <v>Catalyst 9166I AP (W6E, tri-band 4x4, XOR) w/Reg-Z</v>
      </c>
      <c r="C3792" t="str">
        <f>_xlfn.XLOOKUP(tblnventory[[#This Row],[Item]],[1]!tblDescription[Item],[1]!tblDescription[Type])</f>
        <v>WAP</v>
      </c>
      <c r="D3792" t="str">
        <f>_xlfn.XLOOKUP(tblnventory[[#This Row],[Use]],[1]!tblCodes[Use],[1]!tblCodes[Code])</f>
        <v>WiFi</v>
      </c>
      <c r="E3792" s="13" t="s">
        <v>3745</v>
      </c>
      <c r="F3792" s="20">
        <v>44977</v>
      </c>
      <c r="G3792" s="24" t="str">
        <f>IF(ISBLANK(tblnventory[[#This Row],[Installed By]]),"Store","Installed")</f>
        <v>Store</v>
      </c>
      <c r="H3792" t="s">
        <v>8243</v>
      </c>
      <c r="J3792">
        <v>2191007950</v>
      </c>
      <c r="K3792" s="17"/>
      <c r="O3792" t="b">
        <f>IF(tblnventory[[#This Row],[Installed]],LEFT(tblnventory[[#This Row],[Location]],3))</f>
        <v>0</v>
      </c>
      <c r="P3792" t="str">
        <f>_xlfn.XLOOKUP(tblnventory[[#This Row],[Serial Number]],[1]!tblDNACInventory[Floor],[1]!tblDNACInventory[Name],"Not Used")</f>
        <v>Not Used</v>
      </c>
      <c r="T3792" t="b">
        <f>NOT(ISBLANK(tblnventory[[#This Row],[Installed By]]))</f>
        <v>0</v>
      </c>
      <c r="U3792" t="str">
        <f>VLOOKUP(A3792, [1]!tblDescription[#Data], 3, 0)</f>
        <v>Catalyst 9166I AP (W6E, tri-band 4x4, XOR) w/Reg-Z</v>
      </c>
      <c r="V3792" s="22" cm="1">
        <f t="array" ref="V3792">_xlfn.XLOOKUP(1,([1]!tblOrders[Order]=tblnventory[[#This Row],[PO]])*([1]!tblOrders[Description]=tblnventory[[#This Row],[Item]]),[1]!tblOrders[Unit Total],0)</f>
        <v>902.54</v>
      </c>
      <c r="W3792" s="23" cm="1">
        <f t="array" ref="W3792">_xlfn.XLOOKUP(1,([1]!tblOrders[Order]=tblnventory[[#This Row],[PO]])*([1]!tblOrders[Description]=tblnventory[[#This Row],[Item]]),[1]!tblOrders[Licence])</f>
        <v>0</v>
      </c>
      <c r="X3792" t="b" cm="1">
        <f t="array" ref="X3792">NOT(_xlfn.XLOOKUP(tblnventory[[#This Row],[PO]]&amp;tblnventory[[#This Row],[Item]],[1]!tblOrders[Order]&amp;[1]!tblOrders[Description],[1]!tblOrders[Paid Licence],FALSE))</f>
        <v>1</v>
      </c>
      <c r="Y37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93" spans="1:25" ht="15.75" thickBot="1">
      <c r="A3793" s="19" t="s">
        <v>8242</v>
      </c>
      <c r="B3793" t="str">
        <f>_xlfn.XLOOKUP(tblnventory[[#This Row],[Item]],[1]!tblDescription[Item],[1]!tblDescription[Description])</f>
        <v>Catalyst 9166I AP (W6E, tri-band 4x4, XOR) w/Reg-Z</v>
      </c>
      <c r="C3793" t="str">
        <f>_xlfn.XLOOKUP(tblnventory[[#This Row],[Item]],[1]!tblDescription[Item],[1]!tblDescription[Type])</f>
        <v>WAP</v>
      </c>
      <c r="D3793" t="str">
        <f>_xlfn.XLOOKUP(tblnventory[[#This Row],[Use]],[1]!tblCodes[Use],[1]!tblCodes[Code])</f>
        <v>WiFi</v>
      </c>
      <c r="E3793" s="13" t="s">
        <v>3746</v>
      </c>
      <c r="F3793" s="20">
        <v>44977</v>
      </c>
      <c r="G3793" s="24" t="str">
        <f>IF(ISBLANK(tblnventory[[#This Row],[Installed By]]),"Store","Installed")</f>
        <v>Store</v>
      </c>
      <c r="H3793" t="s">
        <v>8243</v>
      </c>
      <c r="J3793">
        <v>2191007950</v>
      </c>
      <c r="K3793" s="17"/>
      <c r="O3793" t="b">
        <f>IF(tblnventory[[#This Row],[Installed]],LEFT(tblnventory[[#This Row],[Location]],3))</f>
        <v>0</v>
      </c>
      <c r="P3793" t="str">
        <f>_xlfn.XLOOKUP(tblnventory[[#This Row],[Serial Number]],[1]!tblDNACInventory[Floor],[1]!tblDNACInventory[Name],"Not Used")</f>
        <v>Not Used</v>
      </c>
      <c r="T3793" t="b">
        <f>NOT(ISBLANK(tblnventory[[#This Row],[Installed By]]))</f>
        <v>0</v>
      </c>
      <c r="U3793" t="str">
        <f>VLOOKUP(A3793, [1]!tblDescription[#Data], 3, 0)</f>
        <v>Catalyst 9166I AP (W6E, tri-band 4x4, XOR) w/Reg-Z</v>
      </c>
      <c r="V3793" s="22" cm="1">
        <f t="array" ref="V3793">_xlfn.XLOOKUP(1,([1]!tblOrders[Order]=tblnventory[[#This Row],[PO]])*([1]!tblOrders[Description]=tblnventory[[#This Row],[Item]]),[1]!tblOrders[Unit Total],0)</f>
        <v>902.54</v>
      </c>
      <c r="W3793" s="23" cm="1">
        <f t="array" ref="W3793">_xlfn.XLOOKUP(1,([1]!tblOrders[Order]=tblnventory[[#This Row],[PO]])*([1]!tblOrders[Description]=tblnventory[[#This Row],[Item]]),[1]!tblOrders[Licence])</f>
        <v>0</v>
      </c>
      <c r="X3793" t="b" cm="1">
        <f t="array" ref="X3793">NOT(_xlfn.XLOOKUP(tblnventory[[#This Row],[PO]]&amp;tblnventory[[#This Row],[Item]],[1]!tblOrders[Order]&amp;[1]!tblOrders[Description],[1]!tblOrders[Paid Licence],FALSE))</f>
        <v>1</v>
      </c>
      <c r="Y37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94" spans="1:25" ht="15.75" thickBot="1">
      <c r="A3794" s="19" t="s">
        <v>8242</v>
      </c>
      <c r="B3794" t="str">
        <f>_xlfn.XLOOKUP(tblnventory[[#This Row],[Item]],[1]!tblDescription[Item],[1]!tblDescription[Description])</f>
        <v>Catalyst 9166I AP (W6E, tri-band 4x4, XOR) w/Reg-Z</v>
      </c>
      <c r="C3794" t="str">
        <f>_xlfn.XLOOKUP(tblnventory[[#This Row],[Item]],[1]!tblDescription[Item],[1]!tblDescription[Type])</f>
        <v>WAP</v>
      </c>
      <c r="D3794" t="str">
        <f>_xlfn.XLOOKUP(tblnventory[[#This Row],[Use]],[1]!tblCodes[Use],[1]!tblCodes[Code])</f>
        <v>WiFi</v>
      </c>
      <c r="E3794" s="13" t="s">
        <v>3747</v>
      </c>
      <c r="F3794" s="20">
        <v>44977</v>
      </c>
      <c r="G3794" s="24" t="str">
        <f>IF(ISBLANK(tblnventory[[#This Row],[Installed By]]),"Store","Installed")</f>
        <v>Store</v>
      </c>
      <c r="H3794" t="s">
        <v>8243</v>
      </c>
      <c r="J3794">
        <v>2191007950</v>
      </c>
      <c r="K3794" s="17"/>
      <c r="O3794" t="b">
        <f>IF(tblnventory[[#This Row],[Installed]],LEFT(tblnventory[[#This Row],[Location]],3))</f>
        <v>0</v>
      </c>
      <c r="P3794" t="str">
        <f>_xlfn.XLOOKUP(tblnventory[[#This Row],[Serial Number]],[1]!tblDNACInventory[Floor],[1]!tblDNACInventory[Name],"Not Used")</f>
        <v>Not Used</v>
      </c>
      <c r="T3794" t="b">
        <f>NOT(ISBLANK(tblnventory[[#This Row],[Installed By]]))</f>
        <v>0</v>
      </c>
      <c r="U3794" t="str">
        <f>VLOOKUP(A3794, [1]!tblDescription[#Data], 3, 0)</f>
        <v>Catalyst 9166I AP (W6E, tri-band 4x4, XOR) w/Reg-Z</v>
      </c>
      <c r="V3794" s="22" cm="1">
        <f t="array" ref="V3794">_xlfn.XLOOKUP(1,([1]!tblOrders[Order]=tblnventory[[#This Row],[PO]])*([1]!tblOrders[Description]=tblnventory[[#This Row],[Item]]),[1]!tblOrders[Unit Total],0)</f>
        <v>902.54</v>
      </c>
      <c r="W3794" s="23" cm="1">
        <f t="array" ref="W3794">_xlfn.XLOOKUP(1,([1]!tblOrders[Order]=tblnventory[[#This Row],[PO]])*([1]!tblOrders[Description]=tblnventory[[#This Row],[Item]]),[1]!tblOrders[Licence])</f>
        <v>0</v>
      </c>
      <c r="X3794" t="b" cm="1">
        <f t="array" ref="X3794">NOT(_xlfn.XLOOKUP(tblnventory[[#This Row],[PO]]&amp;tblnventory[[#This Row],[Item]],[1]!tblOrders[Order]&amp;[1]!tblOrders[Description],[1]!tblOrders[Paid Licence],FALSE))</f>
        <v>1</v>
      </c>
      <c r="Y37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95" spans="1:25" ht="15.75" thickBot="1">
      <c r="A3795" s="19" t="s">
        <v>8242</v>
      </c>
      <c r="B3795" t="str">
        <f>_xlfn.XLOOKUP(tblnventory[[#This Row],[Item]],[1]!tblDescription[Item],[1]!tblDescription[Description])</f>
        <v>Catalyst 9166I AP (W6E, tri-band 4x4, XOR) w/Reg-Z</v>
      </c>
      <c r="C3795" t="str">
        <f>_xlfn.XLOOKUP(tblnventory[[#This Row],[Item]],[1]!tblDescription[Item],[1]!tblDescription[Type])</f>
        <v>WAP</v>
      </c>
      <c r="D3795" t="str">
        <f>_xlfn.XLOOKUP(tblnventory[[#This Row],[Use]],[1]!tblCodes[Use],[1]!tblCodes[Code])</f>
        <v>WiFi</v>
      </c>
      <c r="E3795" s="13" t="s">
        <v>3748</v>
      </c>
      <c r="F3795" s="20">
        <v>44977</v>
      </c>
      <c r="G3795" s="24" t="str">
        <f>IF(ISBLANK(tblnventory[[#This Row],[Installed By]]),"Store","Installed")</f>
        <v>Store</v>
      </c>
      <c r="H3795" t="s">
        <v>8243</v>
      </c>
      <c r="J3795">
        <v>2191007950</v>
      </c>
      <c r="K3795" s="17"/>
      <c r="O3795" t="b">
        <f>IF(tblnventory[[#This Row],[Installed]],LEFT(tblnventory[[#This Row],[Location]],3))</f>
        <v>0</v>
      </c>
      <c r="P3795" t="str">
        <f>_xlfn.XLOOKUP(tblnventory[[#This Row],[Serial Number]],[1]!tblDNACInventory[Floor],[1]!tblDNACInventory[Name],"Not Used")</f>
        <v>Not Used</v>
      </c>
      <c r="T3795" t="b">
        <f>NOT(ISBLANK(tblnventory[[#This Row],[Installed By]]))</f>
        <v>0</v>
      </c>
      <c r="U3795" t="str">
        <f>VLOOKUP(A3795, [1]!tblDescription[#Data], 3, 0)</f>
        <v>Catalyst 9166I AP (W6E, tri-band 4x4, XOR) w/Reg-Z</v>
      </c>
      <c r="V3795" s="22" cm="1">
        <f t="array" ref="V3795">_xlfn.XLOOKUP(1,([1]!tblOrders[Order]=tblnventory[[#This Row],[PO]])*([1]!tblOrders[Description]=tblnventory[[#This Row],[Item]]),[1]!tblOrders[Unit Total],0)</f>
        <v>902.54</v>
      </c>
      <c r="W3795" s="23" cm="1">
        <f t="array" ref="W3795">_xlfn.XLOOKUP(1,([1]!tblOrders[Order]=tblnventory[[#This Row],[PO]])*([1]!tblOrders[Description]=tblnventory[[#This Row],[Item]]),[1]!tblOrders[Licence])</f>
        <v>0</v>
      </c>
      <c r="X3795" t="b" cm="1">
        <f t="array" ref="X3795">NOT(_xlfn.XLOOKUP(tblnventory[[#This Row],[PO]]&amp;tblnventory[[#This Row],[Item]],[1]!tblOrders[Order]&amp;[1]!tblOrders[Description],[1]!tblOrders[Paid Licence],FALSE))</f>
        <v>1</v>
      </c>
      <c r="Y37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96" spans="1:25" ht="15.75" thickBot="1">
      <c r="A3796" s="19" t="s">
        <v>8242</v>
      </c>
      <c r="B3796" t="str">
        <f>_xlfn.XLOOKUP(tblnventory[[#This Row],[Item]],[1]!tblDescription[Item],[1]!tblDescription[Description])</f>
        <v>Catalyst 9166I AP (W6E, tri-band 4x4, XOR) w/Reg-Z</v>
      </c>
      <c r="C3796" t="str">
        <f>_xlfn.XLOOKUP(tblnventory[[#This Row],[Item]],[1]!tblDescription[Item],[1]!tblDescription[Type])</f>
        <v>WAP</v>
      </c>
      <c r="D3796" t="str">
        <f>_xlfn.XLOOKUP(tblnventory[[#This Row],[Use]],[1]!tblCodes[Use],[1]!tblCodes[Code])</f>
        <v>WiFi</v>
      </c>
      <c r="E3796" s="13" t="s">
        <v>3749</v>
      </c>
      <c r="F3796" s="20">
        <v>44977</v>
      </c>
      <c r="G3796" s="24" t="str">
        <f>IF(ISBLANK(tblnventory[[#This Row],[Installed By]]),"Store","Installed")</f>
        <v>Store</v>
      </c>
      <c r="H3796" t="s">
        <v>8243</v>
      </c>
      <c r="J3796">
        <v>2191007950</v>
      </c>
      <c r="K3796" s="17"/>
      <c r="O3796" t="b">
        <f>IF(tblnventory[[#This Row],[Installed]],LEFT(tblnventory[[#This Row],[Location]],3))</f>
        <v>0</v>
      </c>
      <c r="P3796" t="str">
        <f>_xlfn.XLOOKUP(tblnventory[[#This Row],[Serial Number]],[1]!tblDNACInventory[Floor],[1]!tblDNACInventory[Name],"Not Used")</f>
        <v>Not Used</v>
      </c>
      <c r="T3796" t="b">
        <f>NOT(ISBLANK(tblnventory[[#This Row],[Installed By]]))</f>
        <v>0</v>
      </c>
      <c r="U3796" t="str">
        <f>VLOOKUP(A3796, [1]!tblDescription[#Data], 3, 0)</f>
        <v>Catalyst 9166I AP (W6E, tri-band 4x4, XOR) w/Reg-Z</v>
      </c>
      <c r="V3796" s="22" cm="1">
        <f t="array" ref="V3796">_xlfn.XLOOKUP(1,([1]!tblOrders[Order]=tblnventory[[#This Row],[PO]])*([1]!tblOrders[Description]=tblnventory[[#This Row],[Item]]),[1]!tblOrders[Unit Total],0)</f>
        <v>902.54</v>
      </c>
      <c r="W3796" s="23" cm="1">
        <f t="array" ref="W3796">_xlfn.XLOOKUP(1,([1]!tblOrders[Order]=tblnventory[[#This Row],[PO]])*([1]!tblOrders[Description]=tblnventory[[#This Row],[Item]]),[1]!tblOrders[Licence])</f>
        <v>0</v>
      </c>
      <c r="X3796" t="b" cm="1">
        <f t="array" ref="X3796">NOT(_xlfn.XLOOKUP(tblnventory[[#This Row],[PO]]&amp;tblnventory[[#This Row],[Item]],[1]!tblOrders[Order]&amp;[1]!tblOrders[Description],[1]!tblOrders[Paid Licence],FALSE))</f>
        <v>1</v>
      </c>
      <c r="Y37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97" spans="1:25" ht="15.75" thickBot="1">
      <c r="A3797" s="19" t="s">
        <v>8242</v>
      </c>
      <c r="B3797" t="str">
        <f>_xlfn.XLOOKUP(tblnventory[[#This Row],[Item]],[1]!tblDescription[Item],[1]!tblDescription[Description])</f>
        <v>Catalyst 9166I AP (W6E, tri-band 4x4, XOR) w/Reg-Z</v>
      </c>
      <c r="C3797" t="str">
        <f>_xlfn.XLOOKUP(tblnventory[[#This Row],[Item]],[1]!tblDescription[Item],[1]!tblDescription[Type])</f>
        <v>WAP</v>
      </c>
      <c r="D3797" t="str">
        <f>_xlfn.XLOOKUP(tblnventory[[#This Row],[Use]],[1]!tblCodes[Use],[1]!tblCodes[Code])</f>
        <v>WiFi</v>
      </c>
      <c r="E3797" s="13" t="s">
        <v>3750</v>
      </c>
      <c r="F3797" s="20">
        <v>44977</v>
      </c>
      <c r="G3797" s="24" t="str">
        <f>IF(ISBLANK(tblnventory[[#This Row],[Installed By]]),"Store","Installed")</f>
        <v>Store</v>
      </c>
      <c r="H3797" t="s">
        <v>8243</v>
      </c>
      <c r="J3797">
        <v>2191007950</v>
      </c>
      <c r="K3797" s="17"/>
      <c r="O3797" t="b">
        <f>IF(tblnventory[[#This Row],[Installed]],LEFT(tblnventory[[#This Row],[Location]],3))</f>
        <v>0</v>
      </c>
      <c r="P3797" t="str">
        <f>_xlfn.XLOOKUP(tblnventory[[#This Row],[Serial Number]],[1]!tblDNACInventory[Floor],[1]!tblDNACInventory[Name],"Not Used")</f>
        <v>Not Used</v>
      </c>
      <c r="T3797" t="b">
        <f>NOT(ISBLANK(tblnventory[[#This Row],[Installed By]]))</f>
        <v>0</v>
      </c>
      <c r="U3797" t="str">
        <f>VLOOKUP(A3797, [1]!tblDescription[#Data], 3, 0)</f>
        <v>Catalyst 9166I AP (W6E, tri-band 4x4, XOR) w/Reg-Z</v>
      </c>
      <c r="V3797" s="22" cm="1">
        <f t="array" ref="V3797">_xlfn.XLOOKUP(1,([1]!tblOrders[Order]=tblnventory[[#This Row],[PO]])*([1]!tblOrders[Description]=tblnventory[[#This Row],[Item]]),[1]!tblOrders[Unit Total],0)</f>
        <v>902.54</v>
      </c>
      <c r="W3797" s="23" cm="1">
        <f t="array" ref="W3797">_xlfn.XLOOKUP(1,([1]!tblOrders[Order]=tblnventory[[#This Row],[PO]])*([1]!tblOrders[Description]=tblnventory[[#This Row],[Item]]),[1]!tblOrders[Licence])</f>
        <v>0</v>
      </c>
      <c r="X3797" t="b" cm="1">
        <f t="array" ref="X3797">NOT(_xlfn.XLOOKUP(tblnventory[[#This Row],[PO]]&amp;tblnventory[[#This Row],[Item]],[1]!tblOrders[Order]&amp;[1]!tblOrders[Description],[1]!tblOrders[Paid Licence],FALSE))</f>
        <v>1</v>
      </c>
      <c r="Y37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98" spans="1:25" ht="15.75" thickBot="1">
      <c r="A3798" s="19" t="s">
        <v>8242</v>
      </c>
      <c r="B3798" t="str">
        <f>_xlfn.XLOOKUP(tblnventory[[#This Row],[Item]],[1]!tblDescription[Item],[1]!tblDescription[Description])</f>
        <v>Catalyst 9166I AP (W6E, tri-band 4x4, XOR) w/Reg-Z</v>
      </c>
      <c r="C3798" t="str">
        <f>_xlfn.XLOOKUP(tblnventory[[#This Row],[Item]],[1]!tblDescription[Item],[1]!tblDescription[Type])</f>
        <v>WAP</v>
      </c>
      <c r="D3798" t="str">
        <f>_xlfn.XLOOKUP(tblnventory[[#This Row],[Use]],[1]!tblCodes[Use],[1]!tblCodes[Code])</f>
        <v>WiFi</v>
      </c>
      <c r="E3798" s="13" t="s">
        <v>3751</v>
      </c>
      <c r="F3798" s="20">
        <v>44977</v>
      </c>
      <c r="G3798" s="24" t="str">
        <f>IF(ISBLANK(tblnventory[[#This Row],[Installed By]]),"Store","Installed")</f>
        <v>Store</v>
      </c>
      <c r="H3798" t="s">
        <v>8243</v>
      </c>
      <c r="J3798">
        <v>2191007950</v>
      </c>
      <c r="K3798" s="17"/>
      <c r="O3798" t="b">
        <f>IF(tblnventory[[#This Row],[Installed]],LEFT(tblnventory[[#This Row],[Location]],3))</f>
        <v>0</v>
      </c>
      <c r="P3798" t="str">
        <f>_xlfn.XLOOKUP(tblnventory[[#This Row],[Serial Number]],[1]!tblDNACInventory[Floor],[1]!tblDNACInventory[Name],"Not Used")</f>
        <v>Not Used</v>
      </c>
      <c r="T3798" t="b">
        <f>NOT(ISBLANK(tblnventory[[#This Row],[Installed By]]))</f>
        <v>0</v>
      </c>
      <c r="U3798" t="str">
        <f>VLOOKUP(A3798, [1]!tblDescription[#Data], 3, 0)</f>
        <v>Catalyst 9166I AP (W6E, tri-band 4x4, XOR) w/Reg-Z</v>
      </c>
      <c r="V3798" s="22" cm="1">
        <f t="array" ref="V3798">_xlfn.XLOOKUP(1,([1]!tblOrders[Order]=tblnventory[[#This Row],[PO]])*([1]!tblOrders[Description]=tblnventory[[#This Row],[Item]]),[1]!tblOrders[Unit Total],0)</f>
        <v>902.54</v>
      </c>
      <c r="W3798" s="23" cm="1">
        <f t="array" ref="W3798">_xlfn.XLOOKUP(1,([1]!tblOrders[Order]=tblnventory[[#This Row],[PO]])*([1]!tblOrders[Description]=tblnventory[[#This Row],[Item]]),[1]!tblOrders[Licence])</f>
        <v>0</v>
      </c>
      <c r="X3798" t="b" cm="1">
        <f t="array" ref="X3798">NOT(_xlfn.XLOOKUP(tblnventory[[#This Row],[PO]]&amp;tblnventory[[#This Row],[Item]],[1]!tblOrders[Order]&amp;[1]!tblOrders[Description],[1]!tblOrders[Paid Licence],FALSE))</f>
        <v>1</v>
      </c>
      <c r="Y37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799" spans="1:25" ht="15.75" thickBot="1">
      <c r="A3799" s="19" t="s">
        <v>8242</v>
      </c>
      <c r="B3799" t="str">
        <f>_xlfn.XLOOKUP(tblnventory[[#This Row],[Item]],[1]!tblDescription[Item],[1]!tblDescription[Description])</f>
        <v>Catalyst 9166I AP (W6E, tri-band 4x4, XOR) w/Reg-Z</v>
      </c>
      <c r="C3799" t="str">
        <f>_xlfn.XLOOKUP(tblnventory[[#This Row],[Item]],[1]!tblDescription[Item],[1]!tblDescription[Type])</f>
        <v>WAP</v>
      </c>
      <c r="D3799" t="str">
        <f>_xlfn.XLOOKUP(tblnventory[[#This Row],[Use]],[1]!tblCodes[Use],[1]!tblCodes[Code])</f>
        <v>WiFi</v>
      </c>
      <c r="E3799" s="13" t="s">
        <v>3752</v>
      </c>
      <c r="F3799" s="20">
        <v>44977</v>
      </c>
      <c r="G3799" s="24" t="str">
        <f>IF(ISBLANK(tblnventory[[#This Row],[Installed By]]),"Store","Installed")</f>
        <v>Store</v>
      </c>
      <c r="H3799" t="s">
        <v>8243</v>
      </c>
      <c r="J3799">
        <v>2191007950</v>
      </c>
      <c r="K3799" s="17"/>
      <c r="O3799" t="b">
        <f>IF(tblnventory[[#This Row],[Installed]],LEFT(tblnventory[[#This Row],[Location]],3))</f>
        <v>0</v>
      </c>
      <c r="P3799" t="str">
        <f>_xlfn.XLOOKUP(tblnventory[[#This Row],[Serial Number]],[1]!tblDNACInventory[Floor],[1]!tblDNACInventory[Name],"Not Used")</f>
        <v>Not Used</v>
      </c>
      <c r="T3799" t="b">
        <f>NOT(ISBLANK(tblnventory[[#This Row],[Installed By]]))</f>
        <v>0</v>
      </c>
      <c r="U3799" t="str">
        <f>VLOOKUP(A3799, [1]!tblDescription[#Data], 3, 0)</f>
        <v>Catalyst 9166I AP (W6E, tri-band 4x4, XOR) w/Reg-Z</v>
      </c>
      <c r="V3799" s="22" cm="1">
        <f t="array" ref="V3799">_xlfn.XLOOKUP(1,([1]!tblOrders[Order]=tblnventory[[#This Row],[PO]])*([1]!tblOrders[Description]=tblnventory[[#This Row],[Item]]),[1]!tblOrders[Unit Total],0)</f>
        <v>902.54</v>
      </c>
      <c r="W3799" s="23" cm="1">
        <f t="array" ref="W3799">_xlfn.XLOOKUP(1,([1]!tblOrders[Order]=tblnventory[[#This Row],[PO]])*([1]!tblOrders[Description]=tblnventory[[#This Row],[Item]]),[1]!tblOrders[Licence])</f>
        <v>0</v>
      </c>
      <c r="X3799" t="b" cm="1">
        <f t="array" ref="X3799">NOT(_xlfn.XLOOKUP(tblnventory[[#This Row],[PO]]&amp;tblnventory[[#This Row],[Item]],[1]!tblOrders[Order]&amp;[1]!tblOrders[Description],[1]!tblOrders[Paid Licence],FALSE))</f>
        <v>1</v>
      </c>
      <c r="Y37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00" spans="1:25" ht="15.75" thickBot="1">
      <c r="A3800" s="19" t="s">
        <v>8242</v>
      </c>
      <c r="B3800" t="str">
        <f>_xlfn.XLOOKUP(tblnventory[[#This Row],[Item]],[1]!tblDescription[Item],[1]!tblDescription[Description])</f>
        <v>Catalyst 9166I AP (W6E, tri-band 4x4, XOR) w/Reg-Z</v>
      </c>
      <c r="C3800" t="str">
        <f>_xlfn.XLOOKUP(tblnventory[[#This Row],[Item]],[1]!tblDescription[Item],[1]!tblDescription[Type])</f>
        <v>WAP</v>
      </c>
      <c r="D3800" t="str">
        <f>_xlfn.XLOOKUP(tblnventory[[#This Row],[Use]],[1]!tblCodes[Use],[1]!tblCodes[Code])</f>
        <v>WiFi</v>
      </c>
      <c r="E3800" s="13" t="s">
        <v>3753</v>
      </c>
      <c r="F3800" s="20">
        <v>44977</v>
      </c>
      <c r="G3800" s="24" t="str">
        <f>IF(ISBLANK(tblnventory[[#This Row],[Installed By]]),"Store","Installed")</f>
        <v>Store</v>
      </c>
      <c r="H3800" t="s">
        <v>8243</v>
      </c>
      <c r="J3800">
        <v>2191007950</v>
      </c>
      <c r="K3800" s="17"/>
      <c r="O3800" t="b">
        <f>IF(tblnventory[[#This Row],[Installed]],LEFT(tblnventory[[#This Row],[Location]],3))</f>
        <v>0</v>
      </c>
      <c r="P3800" t="str">
        <f>_xlfn.XLOOKUP(tblnventory[[#This Row],[Serial Number]],[1]!tblDNACInventory[Floor],[1]!tblDNACInventory[Name],"Not Used")</f>
        <v>Not Used</v>
      </c>
      <c r="T3800" t="b">
        <f>NOT(ISBLANK(tblnventory[[#This Row],[Installed By]]))</f>
        <v>0</v>
      </c>
      <c r="U3800" t="str">
        <f>VLOOKUP(A3800, [1]!tblDescription[#Data], 3, 0)</f>
        <v>Catalyst 9166I AP (W6E, tri-band 4x4, XOR) w/Reg-Z</v>
      </c>
      <c r="V3800" s="22" cm="1">
        <f t="array" ref="V3800">_xlfn.XLOOKUP(1,([1]!tblOrders[Order]=tblnventory[[#This Row],[PO]])*([1]!tblOrders[Description]=tblnventory[[#This Row],[Item]]),[1]!tblOrders[Unit Total],0)</f>
        <v>902.54</v>
      </c>
      <c r="W3800" s="23" cm="1">
        <f t="array" ref="W3800">_xlfn.XLOOKUP(1,([1]!tblOrders[Order]=tblnventory[[#This Row],[PO]])*([1]!tblOrders[Description]=tblnventory[[#This Row],[Item]]),[1]!tblOrders[Licence])</f>
        <v>0</v>
      </c>
      <c r="X3800" t="b" cm="1">
        <f t="array" ref="X3800">NOT(_xlfn.XLOOKUP(tblnventory[[#This Row],[PO]]&amp;tblnventory[[#This Row],[Item]],[1]!tblOrders[Order]&amp;[1]!tblOrders[Description],[1]!tblOrders[Paid Licence],FALSE))</f>
        <v>1</v>
      </c>
      <c r="Y38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01" spans="1:25" ht="15.75" thickBot="1">
      <c r="A3801" s="19" t="s">
        <v>8242</v>
      </c>
      <c r="B3801" t="str">
        <f>_xlfn.XLOOKUP(tblnventory[[#This Row],[Item]],[1]!tblDescription[Item],[1]!tblDescription[Description])</f>
        <v>Catalyst 9166I AP (W6E, tri-band 4x4, XOR) w/Reg-Z</v>
      </c>
      <c r="C3801" t="str">
        <f>_xlfn.XLOOKUP(tblnventory[[#This Row],[Item]],[1]!tblDescription[Item],[1]!tblDescription[Type])</f>
        <v>WAP</v>
      </c>
      <c r="D3801" t="str">
        <f>_xlfn.XLOOKUP(tblnventory[[#This Row],[Use]],[1]!tblCodes[Use],[1]!tblCodes[Code])</f>
        <v>WiFi</v>
      </c>
      <c r="E3801" s="13" t="s">
        <v>3754</v>
      </c>
      <c r="F3801" s="20">
        <v>44977</v>
      </c>
      <c r="G3801" s="24" t="str">
        <f>IF(ISBLANK(tblnventory[[#This Row],[Installed By]]),"Store","Installed")</f>
        <v>Store</v>
      </c>
      <c r="H3801" t="s">
        <v>8243</v>
      </c>
      <c r="J3801">
        <v>2191007950</v>
      </c>
      <c r="K3801" s="17"/>
      <c r="O3801" t="b">
        <f>IF(tblnventory[[#This Row],[Installed]],LEFT(tblnventory[[#This Row],[Location]],3))</f>
        <v>0</v>
      </c>
      <c r="P3801" t="str">
        <f>_xlfn.XLOOKUP(tblnventory[[#This Row],[Serial Number]],[1]!tblDNACInventory[Floor],[1]!tblDNACInventory[Name],"Not Used")</f>
        <v>Not Used</v>
      </c>
      <c r="T3801" t="b">
        <f>NOT(ISBLANK(tblnventory[[#This Row],[Installed By]]))</f>
        <v>0</v>
      </c>
      <c r="U3801" t="str">
        <f>VLOOKUP(A3801, [1]!tblDescription[#Data], 3, 0)</f>
        <v>Catalyst 9166I AP (W6E, tri-band 4x4, XOR) w/Reg-Z</v>
      </c>
      <c r="V3801" s="22" cm="1">
        <f t="array" ref="V3801">_xlfn.XLOOKUP(1,([1]!tblOrders[Order]=tblnventory[[#This Row],[PO]])*([1]!tblOrders[Description]=tblnventory[[#This Row],[Item]]),[1]!tblOrders[Unit Total],0)</f>
        <v>902.54</v>
      </c>
      <c r="W3801" s="23" cm="1">
        <f t="array" ref="W3801">_xlfn.XLOOKUP(1,([1]!tblOrders[Order]=tblnventory[[#This Row],[PO]])*([1]!tblOrders[Description]=tblnventory[[#This Row],[Item]]),[1]!tblOrders[Licence])</f>
        <v>0</v>
      </c>
      <c r="X3801" t="b" cm="1">
        <f t="array" ref="X3801">NOT(_xlfn.XLOOKUP(tblnventory[[#This Row],[PO]]&amp;tblnventory[[#This Row],[Item]],[1]!tblOrders[Order]&amp;[1]!tblOrders[Description],[1]!tblOrders[Paid Licence],FALSE))</f>
        <v>1</v>
      </c>
      <c r="Y38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02" spans="1:25" ht="15.75" thickBot="1">
      <c r="A3802" s="19" t="s">
        <v>8242</v>
      </c>
      <c r="B3802" t="str">
        <f>_xlfn.XLOOKUP(tblnventory[[#This Row],[Item]],[1]!tblDescription[Item],[1]!tblDescription[Description])</f>
        <v>Catalyst 9166I AP (W6E, tri-band 4x4, XOR) w/Reg-Z</v>
      </c>
      <c r="C3802" t="str">
        <f>_xlfn.XLOOKUP(tblnventory[[#This Row],[Item]],[1]!tblDescription[Item],[1]!tblDescription[Type])</f>
        <v>WAP</v>
      </c>
      <c r="D3802" t="str">
        <f>_xlfn.XLOOKUP(tblnventory[[#This Row],[Use]],[1]!tblCodes[Use],[1]!tblCodes[Code])</f>
        <v>WiFi</v>
      </c>
      <c r="E3802" s="13" t="s">
        <v>3755</v>
      </c>
      <c r="F3802" s="20">
        <v>44977</v>
      </c>
      <c r="G3802" s="24" t="str">
        <f>IF(ISBLANK(tblnventory[[#This Row],[Installed By]]),"Store","Installed")</f>
        <v>Store</v>
      </c>
      <c r="H3802" t="s">
        <v>8243</v>
      </c>
      <c r="J3802">
        <v>2191007950</v>
      </c>
      <c r="K3802" s="17"/>
      <c r="O3802" t="b">
        <f>IF(tblnventory[[#This Row],[Installed]],LEFT(tblnventory[[#This Row],[Location]],3))</f>
        <v>0</v>
      </c>
      <c r="P3802" t="str">
        <f>_xlfn.XLOOKUP(tblnventory[[#This Row],[Serial Number]],[1]!tblDNACInventory[Floor],[1]!tblDNACInventory[Name],"Not Used")</f>
        <v>Not Used</v>
      </c>
      <c r="T3802" t="b">
        <f>NOT(ISBLANK(tblnventory[[#This Row],[Installed By]]))</f>
        <v>0</v>
      </c>
      <c r="U3802" t="str">
        <f>VLOOKUP(A3802, [1]!tblDescription[#Data], 3, 0)</f>
        <v>Catalyst 9166I AP (W6E, tri-band 4x4, XOR) w/Reg-Z</v>
      </c>
      <c r="V3802" s="22" cm="1">
        <f t="array" ref="V3802">_xlfn.XLOOKUP(1,([1]!tblOrders[Order]=tblnventory[[#This Row],[PO]])*([1]!tblOrders[Description]=tblnventory[[#This Row],[Item]]),[1]!tblOrders[Unit Total],0)</f>
        <v>902.54</v>
      </c>
      <c r="W3802" s="23" cm="1">
        <f t="array" ref="W3802">_xlfn.XLOOKUP(1,([1]!tblOrders[Order]=tblnventory[[#This Row],[PO]])*([1]!tblOrders[Description]=tblnventory[[#This Row],[Item]]),[1]!tblOrders[Licence])</f>
        <v>0</v>
      </c>
      <c r="X3802" t="b" cm="1">
        <f t="array" ref="X3802">NOT(_xlfn.XLOOKUP(tblnventory[[#This Row],[PO]]&amp;tblnventory[[#This Row],[Item]],[1]!tblOrders[Order]&amp;[1]!tblOrders[Description],[1]!tblOrders[Paid Licence],FALSE))</f>
        <v>1</v>
      </c>
      <c r="Y38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03" spans="1:25" ht="15.75" thickBot="1">
      <c r="A3803" s="19" t="s">
        <v>8242</v>
      </c>
      <c r="B3803" t="str">
        <f>_xlfn.XLOOKUP(tblnventory[[#This Row],[Item]],[1]!tblDescription[Item],[1]!tblDescription[Description])</f>
        <v>Catalyst 9166I AP (W6E, tri-band 4x4, XOR) w/Reg-Z</v>
      </c>
      <c r="C3803" t="str">
        <f>_xlfn.XLOOKUP(tblnventory[[#This Row],[Item]],[1]!tblDescription[Item],[1]!tblDescription[Type])</f>
        <v>WAP</v>
      </c>
      <c r="D3803" t="str">
        <f>_xlfn.XLOOKUP(tblnventory[[#This Row],[Use]],[1]!tblCodes[Use],[1]!tblCodes[Code])</f>
        <v>WiFi</v>
      </c>
      <c r="E3803" s="13" t="s">
        <v>3756</v>
      </c>
      <c r="F3803" s="20">
        <v>44977</v>
      </c>
      <c r="G3803" s="24" t="str">
        <f>IF(ISBLANK(tblnventory[[#This Row],[Installed By]]),"Store","Installed")</f>
        <v>Store</v>
      </c>
      <c r="H3803" t="s">
        <v>8243</v>
      </c>
      <c r="J3803">
        <v>2191007950</v>
      </c>
      <c r="K3803" s="17"/>
      <c r="O3803" t="b">
        <f>IF(tblnventory[[#This Row],[Installed]],LEFT(tblnventory[[#This Row],[Location]],3))</f>
        <v>0</v>
      </c>
      <c r="P3803" t="str">
        <f>_xlfn.XLOOKUP(tblnventory[[#This Row],[Serial Number]],[1]!tblDNACInventory[Floor],[1]!tblDNACInventory[Name],"Not Used")</f>
        <v>Not Used</v>
      </c>
      <c r="T3803" t="b">
        <f>NOT(ISBLANK(tblnventory[[#This Row],[Installed By]]))</f>
        <v>0</v>
      </c>
      <c r="U3803" t="str">
        <f>VLOOKUP(A3803, [1]!tblDescription[#Data], 3, 0)</f>
        <v>Catalyst 9166I AP (W6E, tri-band 4x4, XOR) w/Reg-Z</v>
      </c>
      <c r="V3803" s="22" cm="1">
        <f t="array" ref="V3803">_xlfn.XLOOKUP(1,([1]!tblOrders[Order]=tblnventory[[#This Row],[PO]])*([1]!tblOrders[Description]=tblnventory[[#This Row],[Item]]),[1]!tblOrders[Unit Total],0)</f>
        <v>902.54</v>
      </c>
      <c r="W3803" s="23" cm="1">
        <f t="array" ref="W3803">_xlfn.XLOOKUP(1,([1]!tblOrders[Order]=tblnventory[[#This Row],[PO]])*([1]!tblOrders[Description]=tblnventory[[#This Row],[Item]]),[1]!tblOrders[Licence])</f>
        <v>0</v>
      </c>
      <c r="X3803" t="b" cm="1">
        <f t="array" ref="X3803">NOT(_xlfn.XLOOKUP(tblnventory[[#This Row],[PO]]&amp;tblnventory[[#This Row],[Item]],[1]!tblOrders[Order]&amp;[1]!tblOrders[Description],[1]!tblOrders[Paid Licence],FALSE))</f>
        <v>1</v>
      </c>
      <c r="Y38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04" spans="1:25" ht="15.75" thickBot="1">
      <c r="A3804" s="19" t="s">
        <v>8242</v>
      </c>
      <c r="B3804" t="str">
        <f>_xlfn.XLOOKUP(tblnventory[[#This Row],[Item]],[1]!tblDescription[Item],[1]!tblDescription[Description])</f>
        <v>Catalyst 9166I AP (W6E, tri-band 4x4, XOR) w/Reg-Z</v>
      </c>
      <c r="C3804" t="str">
        <f>_xlfn.XLOOKUP(tblnventory[[#This Row],[Item]],[1]!tblDescription[Item],[1]!tblDescription[Type])</f>
        <v>WAP</v>
      </c>
      <c r="D3804" t="str">
        <f>_xlfn.XLOOKUP(tblnventory[[#This Row],[Use]],[1]!tblCodes[Use],[1]!tblCodes[Code])</f>
        <v>WiFi</v>
      </c>
      <c r="E3804" s="13" t="s">
        <v>3757</v>
      </c>
      <c r="F3804" s="20">
        <v>44977</v>
      </c>
      <c r="G3804" s="24" t="str">
        <f>IF(ISBLANK(tblnventory[[#This Row],[Installed By]]),"Store","Installed")</f>
        <v>Store</v>
      </c>
      <c r="H3804" t="s">
        <v>8243</v>
      </c>
      <c r="J3804">
        <v>2191007950</v>
      </c>
      <c r="K3804" s="17"/>
      <c r="O3804" t="b">
        <f>IF(tblnventory[[#This Row],[Installed]],LEFT(tblnventory[[#This Row],[Location]],3))</f>
        <v>0</v>
      </c>
      <c r="P3804" t="str">
        <f>_xlfn.XLOOKUP(tblnventory[[#This Row],[Serial Number]],[1]!tblDNACInventory[Floor],[1]!tblDNACInventory[Name],"Not Used")</f>
        <v>Not Used</v>
      </c>
      <c r="T3804" t="b">
        <f>NOT(ISBLANK(tblnventory[[#This Row],[Installed By]]))</f>
        <v>0</v>
      </c>
      <c r="U3804" t="str">
        <f>VLOOKUP(A3804, [1]!tblDescription[#Data], 3, 0)</f>
        <v>Catalyst 9166I AP (W6E, tri-band 4x4, XOR) w/Reg-Z</v>
      </c>
      <c r="V3804" s="22" cm="1">
        <f t="array" ref="V3804">_xlfn.XLOOKUP(1,([1]!tblOrders[Order]=tblnventory[[#This Row],[PO]])*([1]!tblOrders[Description]=tblnventory[[#This Row],[Item]]),[1]!tblOrders[Unit Total],0)</f>
        <v>902.54</v>
      </c>
      <c r="W3804" s="23" cm="1">
        <f t="array" ref="W3804">_xlfn.XLOOKUP(1,([1]!tblOrders[Order]=tblnventory[[#This Row],[PO]])*([1]!tblOrders[Description]=tblnventory[[#This Row],[Item]]),[1]!tblOrders[Licence])</f>
        <v>0</v>
      </c>
      <c r="X3804" t="b" cm="1">
        <f t="array" ref="X3804">NOT(_xlfn.XLOOKUP(tblnventory[[#This Row],[PO]]&amp;tblnventory[[#This Row],[Item]],[1]!tblOrders[Order]&amp;[1]!tblOrders[Description],[1]!tblOrders[Paid Licence],FALSE))</f>
        <v>1</v>
      </c>
      <c r="Y38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05" spans="1:25" ht="15.75" thickBot="1">
      <c r="A3805" s="19" t="s">
        <v>8242</v>
      </c>
      <c r="B3805" t="str">
        <f>_xlfn.XLOOKUP(tblnventory[[#This Row],[Item]],[1]!tblDescription[Item],[1]!tblDescription[Description])</f>
        <v>Catalyst 9166I AP (W6E, tri-band 4x4, XOR) w/Reg-Z</v>
      </c>
      <c r="C3805" t="str">
        <f>_xlfn.XLOOKUP(tblnventory[[#This Row],[Item]],[1]!tblDescription[Item],[1]!tblDescription[Type])</f>
        <v>WAP</v>
      </c>
      <c r="D3805" t="str">
        <f>_xlfn.XLOOKUP(tblnventory[[#This Row],[Use]],[1]!tblCodes[Use],[1]!tblCodes[Code])</f>
        <v>WiFi</v>
      </c>
      <c r="E3805" s="13" t="s">
        <v>3758</v>
      </c>
      <c r="F3805" s="20">
        <v>44977</v>
      </c>
      <c r="G3805" s="24" t="str">
        <f>IF(ISBLANK(tblnventory[[#This Row],[Installed By]]),"Store","Installed")</f>
        <v>Store</v>
      </c>
      <c r="H3805" t="s">
        <v>8243</v>
      </c>
      <c r="J3805">
        <v>2191007950</v>
      </c>
      <c r="K3805" s="17"/>
      <c r="O3805" t="b">
        <f>IF(tblnventory[[#This Row],[Installed]],LEFT(tblnventory[[#This Row],[Location]],3))</f>
        <v>0</v>
      </c>
      <c r="P3805" t="str">
        <f>_xlfn.XLOOKUP(tblnventory[[#This Row],[Serial Number]],[1]!tblDNACInventory[Floor],[1]!tblDNACInventory[Name],"Not Used")</f>
        <v>Not Used</v>
      </c>
      <c r="T3805" t="b">
        <f>NOT(ISBLANK(tblnventory[[#This Row],[Installed By]]))</f>
        <v>0</v>
      </c>
      <c r="U3805" t="str">
        <f>VLOOKUP(A3805, [1]!tblDescription[#Data], 3, 0)</f>
        <v>Catalyst 9166I AP (W6E, tri-band 4x4, XOR) w/Reg-Z</v>
      </c>
      <c r="V3805" s="22" cm="1">
        <f t="array" ref="V3805">_xlfn.XLOOKUP(1,([1]!tblOrders[Order]=tblnventory[[#This Row],[PO]])*([1]!tblOrders[Description]=tblnventory[[#This Row],[Item]]),[1]!tblOrders[Unit Total],0)</f>
        <v>902.54</v>
      </c>
      <c r="W3805" s="23" cm="1">
        <f t="array" ref="W3805">_xlfn.XLOOKUP(1,([1]!tblOrders[Order]=tblnventory[[#This Row],[PO]])*([1]!tblOrders[Description]=tblnventory[[#This Row],[Item]]),[1]!tblOrders[Licence])</f>
        <v>0</v>
      </c>
      <c r="X3805" t="b" cm="1">
        <f t="array" ref="X3805">NOT(_xlfn.XLOOKUP(tblnventory[[#This Row],[PO]]&amp;tblnventory[[#This Row],[Item]],[1]!tblOrders[Order]&amp;[1]!tblOrders[Description],[1]!tblOrders[Paid Licence],FALSE))</f>
        <v>1</v>
      </c>
      <c r="Y38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06" spans="1:25" ht="15.75" thickBot="1">
      <c r="A3806" s="19" t="s">
        <v>8242</v>
      </c>
      <c r="B3806" t="str">
        <f>_xlfn.XLOOKUP(tblnventory[[#This Row],[Item]],[1]!tblDescription[Item],[1]!tblDescription[Description])</f>
        <v>Catalyst 9166I AP (W6E, tri-band 4x4, XOR) w/Reg-Z</v>
      </c>
      <c r="C3806" t="str">
        <f>_xlfn.XLOOKUP(tblnventory[[#This Row],[Item]],[1]!tblDescription[Item],[1]!tblDescription[Type])</f>
        <v>WAP</v>
      </c>
      <c r="D3806" t="str">
        <f>_xlfn.XLOOKUP(tblnventory[[#This Row],[Use]],[1]!tblCodes[Use],[1]!tblCodes[Code])</f>
        <v>WiFi</v>
      </c>
      <c r="E3806" s="13" t="s">
        <v>3759</v>
      </c>
      <c r="F3806" s="20">
        <v>44977</v>
      </c>
      <c r="G3806" s="24" t="str">
        <f>IF(ISBLANK(tblnventory[[#This Row],[Installed By]]),"Store","Installed")</f>
        <v>Store</v>
      </c>
      <c r="H3806" t="s">
        <v>8243</v>
      </c>
      <c r="J3806">
        <v>2191007950</v>
      </c>
      <c r="K3806" s="17"/>
      <c r="O3806" t="b">
        <f>IF(tblnventory[[#This Row],[Installed]],LEFT(tblnventory[[#This Row],[Location]],3))</f>
        <v>0</v>
      </c>
      <c r="P3806" t="str">
        <f>_xlfn.XLOOKUP(tblnventory[[#This Row],[Serial Number]],[1]!tblDNACInventory[Floor],[1]!tblDNACInventory[Name],"Not Used")</f>
        <v>Not Used</v>
      </c>
      <c r="T3806" t="b">
        <f>NOT(ISBLANK(tblnventory[[#This Row],[Installed By]]))</f>
        <v>0</v>
      </c>
      <c r="U3806" t="str">
        <f>VLOOKUP(A3806, [1]!tblDescription[#Data], 3, 0)</f>
        <v>Catalyst 9166I AP (W6E, tri-band 4x4, XOR) w/Reg-Z</v>
      </c>
      <c r="V3806" s="22" cm="1">
        <f t="array" ref="V3806">_xlfn.XLOOKUP(1,([1]!tblOrders[Order]=tblnventory[[#This Row],[PO]])*([1]!tblOrders[Description]=tblnventory[[#This Row],[Item]]),[1]!tblOrders[Unit Total],0)</f>
        <v>902.54</v>
      </c>
      <c r="W3806" s="23" cm="1">
        <f t="array" ref="W3806">_xlfn.XLOOKUP(1,([1]!tblOrders[Order]=tblnventory[[#This Row],[PO]])*([1]!tblOrders[Description]=tblnventory[[#This Row],[Item]]),[1]!tblOrders[Licence])</f>
        <v>0</v>
      </c>
      <c r="X3806" t="b" cm="1">
        <f t="array" ref="X3806">NOT(_xlfn.XLOOKUP(tblnventory[[#This Row],[PO]]&amp;tblnventory[[#This Row],[Item]],[1]!tblOrders[Order]&amp;[1]!tblOrders[Description],[1]!tblOrders[Paid Licence],FALSE))</f>
        <v>1</v>
      </c>
      <c r="Y38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07" spans="1:25" ht="15.75" thickBot="1">
      <c r="A3807" s="19" t="s">
        <v>8242</v>
      </c>
      <c r="B3807" t="str">
        <f>_xlfn.XLOOKUP(tblnventory[[#This Row],[Item]],[1]!tblDescription[Item],[1]!tblDescription[Description])</f>
        <v>Catalyst 9166I AP (W6E, tri-band 4x4, XOR) w/Reg-Z</v>
      </c>
      <c r="C3807" t="str">
        <f>_xlfn.XLOOKUP(tblnventory[[#This Row],[Item]],[1]!tblDescription[Item],[1]!tblDescription[Type])</f>
        <v>WAP</v>
      </c>
      <c r="D3807" t="str">
        <f>_xlfn.XLOOKUP(tblnventory[[#This Row],[Use]],[1]!tblCodes[Use],[1]!tblCodes[Code])</f>
        <v>WiFi</v>
      </c>
      <c r="E3807" s="13" t="s">
        <v>3760</v>
      </c>
      <c r="F3807" s="20">
        <v>44977</v>
      </c>
      <c r="G3807" s="24" t="str">
        <f>IF(ISBLANK(tblnventory[[#This Row],[Installed By]]),"Store","Installed")</f>
        <v>Store</v>
      </c>
      <c r="H3807" t="s">
        <v>8243</v>
      </c>
      <c r="J3807">
        <v>2191007950</v>
      </c>
      <c r="K3807" s="17"/>
      <c r="O3807" t="b">
        <f>IF(tblnventory[[#This Row],[Installed]],LEFT(tblnventory[[#This Row],[Location]],3))</f>
        <v>0</v>
      </c>
      <c r="P3807" t="str">
        <f>_xlfn.XLOOKUP(tblnventory[[#This Row],[Serial Number]],[1]!tblDNACInventory[Floor],[1]!tblDNACInventory[Name],"Not Used")</f>
        <v>Not Used</v>
      </c>
      <c r="T3807" t="b">
        <f>NOT(ISBLANK(tblnventory[[#This Row],[Installed By]]))</f>
        <v>0</v>
      </c>
      <c r="U3807" t="str">
        <f>VLOOKUP(A3807, [1]!tblDescription[#Data], 3, 0)</f>
        <v>Catalyst 9166I AP (W6E, tri-band 4x4, XOR) w/Reg-Z</v>
      </c>
      <c r="V3807" s="22" cm="1">
        <f t="array" ref="V3807">_xlfn.XLOOKUP(1,([1]!tblOrders[Order]=tblnventory[[#This Row],[PO]])*([1]!tblOrders[Description]=tblnventory[[#This Row],[Item]]),[1]!tblOrders[Unit Total],0)</f>
        <v>902.54</v>
      </c>
      <c r="W3807" s="23" cm="1">
        <f t="array" ref="W3807">_xlfn.XLOOKUP(1,([1]!tblOrders[Order]=tblnventory[[#This Row],[PO]])*([1]!tblOrders[Description]=tblnventory[[#This Row],[Item]]),[1]!tblOrders[Licence])</f>
        <v>0</v>
      </c>
      <c r="X3807" t="b" cm="1">
        <f t="array" ref="X3807">NOT(_xlfn.XLOOKUP(tblnventory[[#This Row],[PO]]&amp;tblnventory[[#This Row],[Item]],[1]!tblOrders[Order]&amp;[1]!tblOrders[Description],[1]!tblOrders[Paid Licence],FALSE))</f>
        <v>1</v>
      </c>
      <c r="Y38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08" spans="1:25" ht="15.75" thickBot="1">
      <c r="A3808" s="19" t="s">
        <v>8242</v>
      </c>
      <c r="B3808" t="str">
        <f>_xlfn.XLOOKUP(tblnventory[[#This Row],[Item]],[1]!tblDescription[Item],[1]!tblDescription[Description])</f>
        <v>Catalyst 9166I AP (W6E, tri-band 4x4, XOR) w/Reg-Z</v>
      </c>
      <c r="C3808" t="str">
        <f>_xlfn.XLOOKUP(tblnventory[[#This Row],[Item]],[1]!tblDescription[Item],[1]!tblDescription[Type])</f>
        <v>WAP</v>
      </c>
      <c r="D3808" t="str">
        <f>_xlfn.XLOOKUP(tblnventory[[#This Row],[Use]],[1]!tblCodes[Use],[1]!tblCodes[Code])</f>
        <v>WiFi</v>
      </c>
      <c r="E3808" s="13" t="s">
        <v>3761</v>
      </c>
      <c r="F3808" s="20">
        <v>44977</v>
      </c>
      <c r="G3808" s="24" t="str">
        <f>IF(ISBLANK(tblnventory[[#This Row],[Installed By]]),"Store","Installed")</f>
        <v>Store</v>
      </c>
      <c r="H3808" t="s">
        <v>8243</v>
      </c>
      <c r="J3808">
        <v>2191007950</v>
      </c>
      <c r="K3808" s="17"/>
      <c r="O3808" t="b">
        <f>IF(tblnventory[[#This Row],[Installed]],LEFT(tblnventory[[#This Row],[Location]],3))</f>
        <v>0</v>
      </c>
      <c r="P3808" t="str">
        <f>_xlfn.XLOOKUP(tblnventory[[#This Row],[Serial Number]],[1]!tblDNACInventory[Floor],[1]!tblDNACInventory[Name],"Not Used")</f>
        <v>Not Used</v>
      </c>
      <c r="T3808" t="b">
        <f>NOT(ISBLANK(tblnventory[[#This Row],[Installed By]]))</f>
        <v>0</v>
      </c>
      <c r="U3808" t="str">
        <f>VLOOKUP(A3808, [1]!tblDescription[#Data], 3, 0)</f>
        <v>Catalyst 9166I AP (W6E, tri-band 4x4, XOR) w/Reg-Z</v>
      </c>
      <c r="V3808" s="22" cm="1">
        <f t="array" ref="V3808">_xlfn.XLOOKUP(1,([1]!tblOrders[Order]=tblnventory[[#This Row],[PO]])*([1]!tblOrders[Description]=tblnventory[[#This Row],[Item]]),[1]!tblOrders[Unit Total],0)</f>
        <v>902.54</v>
      </c>
      <c r="W3808" s="23" cm="1">
        <f t="array" ref="W3808">_xlfn.XLOOKUP(1,([1]!tblOrders[Order]=tblnventory[[#This Row],[PO]])*([1]!tblOrders[Description]=tblnventory[[#This Row],[Item]]),[1]!tblOrders[Licence])</f>
        <v>0</v>
      </c>
      <c r="X3808" t="b" cm="1">
        <f t="array" ref="X3808">NOT(_xlfn.XLOOKUP(tblnventory[[#This Row],[PO]]&amp;tblnventory[[#This Row],[Item]],[1]!tblOrders[Order]&amp;[1]!tblOrders[Description],[1]!tblOrders[Paid Licence],FALSE))</f>
        <v>1</v>
      </c>
      <c r="Y38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09" spans="1:25" ht="15.75" thickBot="1">
      <c r="A3809" s="19" t="s">
        <v>8242</v>
      </c>
      <c r="B3809" t="str">
        <f>_xlfn.XLOOKUP(tblnventory[[#This Row],[Item]],[1]!tblDescription[Item],[1]!tblDescription[Description])</f>
        <v>Catalyst 9166I AP (W6E, tri-band 4x4, XOR) w/Reg-Z</v>
      </c>
      <c r="C3809" t="str">
        <f>_xlfn.XLOOKUP(tblnventory[[#This Row],[Item]],[1]!tblDescription[Item],[1]!tblDescription[Type])</f>
        <v>WAP</v>
      </c>
      <c r="D3809" t="str">
        <f>_xlfn.XLOOKUP(tblnventory[[#This Row],[Use]],[1]!tblCodes[Use],[1]!tblCodes[Code])</f>
        <v>WiFi</v>
      </c>
      <c r="E3809" s="13" t="s">
        <v>3762</v>
      </c>
      <c r="F3809" s="20">
        <v>44977</v>
      </c>
      <c r="G3809" s="24" t="str">
        <f>IF(ISBLANK(tblnventory[[#This Row],[Installed By]]),"Store","Installed")</f>
        <v>Store</v>
      </c>
      <c r="H3809" t="s">
        <v>8243</v>
      </c>
      <c r="J3809">
        <v>2191007950</v>
      </c>
      <c r="K3809" s="17"/>
      <c r="O3809" t="b">
        <f>IF(tblnventory[[#This Row],[Installed]],LEFT(tblnventory[[#This Row],[Location]],3))</f>
        <v>0</v>
      </c>
      <c r="P3809" t="str">
        <f>_xlfn.XLOOKUP(tblnventory[[#This Row],[Serial Number]],[1]!tblDNACInventory[Floor],[1]!tblDNACInventory[Name],"Not Used")</f>
        <v>Not Used</v>
      </c>
      <c r="T3809" t="b">
        <f>NOT(ISBLANK(tblnventory[[#This Row],[Installed By]]))</f>
        <v>0</v>
      </c>
      <c r="U3809" t="str">
        <f>VLOOKUP(A3809, [1]!tblDescription[#Data], 3, 0)</f>
        <v>Catalyst 9166I AP (W6E, tri-band 4x4, XOR) w/Reg-Z</v>
      </c>
      <c r="V3809" s="22" cm="1">
        <f t="array" ref="V3809">_xlfn.XLOOKUP(1,([1]!tblOrders[Order]=tblnventory[[#This Row],[PO]])*([1]!tblOrders[Description]=tblnventory[[#This Row],[Item]]),[1]!tblOrders[Unit Total],0)</f>
        <v>902.54</v>
      </c>
      <c r="W3809" s="23" cm="1">
        <f t="array" ref="W3809">_xlfn.XLOOKUP(1,([1]!tblOrders[Order]=tblnventory[[#This Row],[PO]])*([1]!tblOrders[Description]=tblnventory[[#This Row],[Item]]),[1]!tblOrders[Licence])</f>
        <v>0</v>
      </c>
      <c r="X3809" t="b" cm="1">
        <f t="array" ref="X3809">NOT(_xlfn.XLOOKUP(tblnventory[[#This Row],[PO]]&amp;tblnventory[[#This Row],[Item]],[1]!tblOrders[Order]&amp;[1]!tblOrders[Description],[1]!tblOrders[Paid Licence],FALSE))</f>
        <v>1</v>
      </c>
      <c r="Y38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10" spans="1:25" ht="15.75" thickBot="1">
      <c r="A3810" s="19" t="s">
        <v>8242</v>
      </c>
      <c r="B3810" t="str">
        <f>_xlfn.XLOOKUP(tblnventory[[#This Row],[Item]],[1]!tblDescription[Item],[1]!tblDescription[Description])</f>
        <v>Catalyst 9166I AP (W6E, tri-band 4x4, XOR) w/Reg-Z</v>
      </c>
      <c r="C3810" t="str">
        <f>_xlfn.XLOOKUP(tblnventory[[#This Row],[Item]],[1]!tblDescription[Item],[1]!tblDescription[Type])</f>
        <v>WAP</v>
      </c>
      <c r="D3810" t="str">
        <f>_xlfn.XLOOKUP(tblnventory[[#This Row],[Use]],[1]!tblCodes[Use],[1]!tblCodes[Code])</f>
        <v>WiFi</v>
      </c>
      <c r="E3810" s="13" t="s">
        <v>3763</v>
      </c>
      <c r="F3810" s="20">
        <v>44977</v>
      </c>
      <c r="G3810" s="24" t="str">
        <f>IF(ISBLANK(tblnventory[[#This Row],[Installed By]]),"Store","Installed")</f>
        <v>Store</v>
      </c>
      <c r="H3810" t="s">
        <v>8243</v>
      </c>
      <c r="J3810">
        <v>2191007950</v>
      </c>
      <c r="K3810" s="17"/>
      <c r="O3810" t="b">
        <f>IF(tblnventory[[#This Row],[Installed]],LEFT(tblnventory[[#This Row],[Location]],3))</f>
        <v>0</v>
      </c>
      <c r="P3810" t="str">
        <f>_xlfn.XLOOKUP(tblnventory[[#This Row],[Serial Number]],[1]!tblDNACInventory[Floor],[1]!tblDNACInventory[Name],"Not Used")</f>
        <v>Not Used</v>
      </c>
      <c r="T3810" t="b">
        <f>NOT(ISBLANK(tblnventory[[#This Row],[Installed By]]))</f>
        <v>0</v>
      </c>
      <c r="U3810" t="str">
        <f>VLOOKUP(A3810, [1]!tblDescription[#Data], 3, 0)</f>
        <v>Catalyst 9166I AP (W6E, tri-band 4x4, XOR) w/Reg-Z</v>
      </c>
      <c r="V3810" s="22" cm="1">
        <f t="array" ref="V3810">_xlfn.XLOOKUP(1,([1]!tblOrders[Order]=tblnventory[[#This Row],[PO]])*([1]!tblOrders[Description]=tblnventory[[#This Row],[Item]]),[1]!tblOrders[Unit Total],0)</f>
        <v>902.54</v>
      </c>
      <c r="W3810" s="23" cm="1">
        <f t="array" ref="W3810">_xlfn.XLOOKUP(1,([1]!tblOrders[Order]=tblnventory[[#This Row],[PO]])*([1]!tblOrders[Description]=tblnventory[[#This Row],[Item]]),[1]!tblOrders[Licence])</f>
        <v>0</v>
      </c>
      <c r="X3810" t="b" cm="1">
        <f t="array" ref="X3810">NOT(_xlfn.XLOOKUP(tblnventory[[#This Row],[PO]]&amp;tblnventory[[#This Row],[Item]],[1]!tblOrders[Order]&amp;[1]!tblOrders[Description],[1]!tblOrders[Paid Licence],FALSE))</f>
        <v>1</v>
      </c>
      <c r="Y38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11" spans="1:25" ht="15.75" thickBot="1">
      <c r="A3811" s="19" t="s">
        <v>8242</v>
      </c>
      <c r="B3811" t="str">
        <f>_xlfn.XLOOKUP(tblnventory[[#This Row],[Item]],[1]!tblDescription[Item],[1]!tblDescription[Description])</f>
        <v>Catalyst 9166I AP (W6E, tri-band 4x4, XOR) w/Reg-Z</v>
      </c>
      <c r="C3811" t="str">
        <f>_xlfn.XLOOKUP(tblnventory[[#This Row],[Item]],[1]!tblDescription[Item],[1]!tblDescription[Type])</f>
        <v>WAP</v>
      </c>
      <c r="D3811" t="str">
        <f>_xlfn.XLOOKUP(tblnventory[[#This Row],[Use]],[1]!tblCodes[Use],[1]!tblCodes[Code])</f>
        <v>WiFi</v>
      </c>
      <c r="E3811" s="13" t="s">
        <v>3764</v>
      </c>
      <c r="F3811" s="20">
        <v>44977</v>
      </c>
      <c r="G3811" s="24" t="str">
        <f>IF(ISBLANK(tblnventory[[#This Row],[Installed By]]),"Store","Installed")</f>
        <v>Store</v>
      </c>
      <c r="H3811" t="s">
        <v>8243</v>
      </c>
      <c r="J3811">
        <v>2191007950</v>
      </c>
      <c r="K3811" s="17"/>
      <c r="O3811" t="b">
        <f>IF(tblnventory[[#This Row],[Installed]],LEFT(tblnventory[[#This Row],[Location]],3))</f>
        <v>0</v>
      </c>
      <c r="P3811" t="str">
        <f>_xlfn.XLOOKUP(tblnventory[[#This Row],[Serial Number]],[1]!tblDNACInventory[Floor],[1]!tblDNACInventory[Name],"Not Used")</f>
        <v>Not Used</v>
      </c>
      <c r="T3811" t="b">
        <f>NOT(ISBLANK(tblnventory[[#This Row],[Installed By]]))</f>
        <v>0</v>
      </c>
      <c r="U3811" t="str">
        <f>VLOOKUP(A3811, [1]!tblDescription[#Data], 3, 0)</f>
        <v>Catalyst 9166I AP (W6E, tri-band 4x4, XOR) w/Reg-Z</v>
      </c>
      <c r="V3811" s="22" cm="1">
        <f t="array" ref="V3811">_xlfn.XLOOKUP(1,([1]!tblOrders[Order]=tblnventory[[#This Row],[PO]])*([1]!tblOrders[Description]=tblnventory[[#This Row],[Item]]),[1]!tblOrders[Unit Total],0)</f>
        <v>902.54</v>
      </c>
      <c r="W3811" s="23" cm="1">
        <f t="array" ref="W3811">_xlfn.XLOOKUP(1,([1]!tblOrders[Order]=tblnventory[[#This Row],[PO]])*([1]!tblOrders[Description]=tblnventory[[#This Row],[Item]]),[1]!tblOrders[Licence])</f>
        <v>0</v>
      </c>
      <c r="X3811" t="b" cm="1">
        <f t="array" ref="X3811">NOT(_xlfn.XLOOKUP(tblnventory[[#This Row],[PO]]&amp;tblnventory[[#This Row],[Item]],[1]!tblOrders[Order]&amp;[1]!tblOrders[Description],[1]!tblOrders[Paid Licence],FALSE))</f>
        <v>1</v>
      </c>
      <c r="Y38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12" spans="1:25" ht="15.75" thickBot="1">
      <c r="A3812" s="19" t="s">
        <v>8242</v>
      </c>
      <c r="B3812" t="str">
        <f>_xlfn.XLOOKUP(tblnventory[[#This Row],[Item]],[1]!tblDescription[Item],[1]!tblDescription[Description])</f>
        <v>Catalyst 9166I AP (W6E, tri-band 4x4, XOR) w/Reg-Z</v>
      </c>
      <c r="C3812" t="str">
        <f>_xlfn.XLOOKUP(tblnventory[[#This Row],[Item]],[1]!tblDescription[Item],[1]!tblDescription[Type])</f>
        <v>WAP</v>
      </c>
      <c r="D3812" t="str">
        <f>_xlfn.XLOOKUP(tblnventory[[#This Row],[Use]],[1]!tblCodes[Use],[1]!tblCodes[Code])</f>
        <v>WiFi</v>
      </c>
      <c r="E3812" s="13" t="s">
        <v>3765</v>
      </c>
      <c r="F3812" s="20">
        <v>44977</v>
      </c>
      <c r="G3812" s="24" t="str">
        <f>IF(ISBLANK(tblnventory[[#This Row],[Installed By]]),"Store","Installed")</f>
        <v>Store</v>
      </c>
      <c r="H3812" t="s">
        <v>8243</v>
      </c>
      <c r="J3812">
        <v>2191007950</v>
      </c>
      <c r="K3812" s="17"/>
      <c r="O3812" t="b">
        <f>IF(tblnventory[[#This Row],[Installed]],LEFT(tblnventory[[#This Row],[Location]],3))</f>
        <v>0</v>
      </c>
      <c r="P3812" t="str">
        <f>_xlfn.XLOOKUP(tblnventory[[#This Row],[Serial Number]],[1]!tblDNACInventory[Floor],[1]!tblDNACInventory[Name],"Not Used")</f>
        <v>Not Used</v>
      </c>
      <c r="T3812" t="b">
        <f>NOT(ISBLANK(tblnventory[[#This Row],[Installed By]]))</f>
        <v>0</v>
      </c>
      <c r="U3812" t="str">
        <f>VLOOKUP(A3812, [1]!tblDescription[#Data], 3, 0)</f>
        <v>Catalyst 9166I AP (W6E, tri-band 4x4, XOR) w/Reg-Z</v>
      </c>
      <c r="V3812" s="22" cm="1">
        <f t="array" ref="V3812">_xlfn.XLOOKUP(1,([1]!tblOrders[Order]=tblnventory[[#This Row],[PO]])*([1]!tblOrders[Description]=tblnventory[[#This Row],[Item]]),[1]!tblOrders[Unit Total],0)</f>
        <v>902.54</v>
      </c>
      <c r="W3812" s="23" cm="1">
        <f t="array" ref="W3812">_xlfn.XLOOKUP(1,([1]!tblOrders[Order]=tblnventory[[#This Row],[PO]])*([1]!tblOrders[Description]=tblnventory[[#This Row],[Item]]),[1]!tblOrders[Licence])</f>
        <v>0</v>
      </c>
      <c r="X3812" t="b" cm="1">
        <f t="array" ref="X3812">NOT(_xlfn.XLOOKUP(tblnventory[[#This Row],[PO]]&amp;tblnventory[[#This Row],[Item]],[1]!tblOrders[Order]&amp;[1]!tblOrders[Description],[1]!tblOrders[Paid Licence],FALSE))</f>
        <v>1</v>
      </c>
      <c r="Y38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13" spans="1:25" ht="15.75" thickBot="1">
      <c r="A3813" s="19" t="s">
        <v>8242</v>
      </c>
      <c r="B3813" t="str">
        <f>_xlfn.XLOOKUP(tblnventory[[#This Row],[Item]],[1]!tblDescription[Item],[1]!tblDescription[Description])</f>
        <v>Catalyst 9166I AP (W6E, tri-band 4x4, XOR) w/Reg-Z</v>
      </c>
      <c r="C3813" t="str">
        <f>_xlfn.XLOOKUP(tblnventory[[#This Row],[Item]],[1]!tblDescription[Item],[1]!tblDescription[Type])</f>
        <v>WAP</v>
      </c>
      <c r="D3813" t="str">
        <f>_xlfn.XLOOKUP(tblnventory[[#This Row],[Use]],[1]!tblCodes[Use],[1]!tblCodes[Code])</f>
        <v>WiFi</v>
      </c>
      <c r="E3813" s="13" t="s">
        <v>3766</v>
      </c>
      <c r="F3813" s="20">
        <v>44977</v>
      </c>
      <c r="G3813" s="24" t="str">
        <f>IF(ISBLANK(tblnventory[[#This Row],[Installed By]]),"Store","Installed")</f>
        <v>Store</v>
      </c>
      <c r="H3813" t="s">
        <v>8243</v>
      </c>
      <c r="J3813">
        <v>2191007950</v>
      </c>
      <c r="K3813" s="17"/>
      <c r="O3813" t="b">
        <f>IF(tblnventory[[#This Row],[Installed]],LEFT(tblnventory[[#This Row],[Location]],3))</f>
        <v>0</v>
      </c>
      <c r="P3813" t="str">
        <f>_xlfn.XLOOKUP(tblnventory[[#This Row],[Serial Number]],[1]!tblDNACInventory[Floor],[1]!tblDNACInventory[Name],"Not Used")</f>
        <v>Not Used</v>
      </c>
      <c r="T3813" t="b">
        <f>NOT(ISBLANK(tblnventory[[#This Row],[Installed By]]))</f>
        <v>0</v>
      </c>
      <c r="U3813" t="str">
        <f>VLOOKUP(A3813, [1]!tblDescription[#Data], 3, 0)</f>
        <v>Catalyst 9166I AP (W6E, tri-band 4x4, XOR) w/Reg-Z</v>
      </c>
      <c r="V3813" s="22" cm="1">
        <f t="array" ref="V3813">_xlfn.XLOOKUP(1,([1]!tblOrders[Order]=tblnventory[[#This Row],[PO]])*([1]!tblOrders[Description]=tblnventory[[#This Row],[Item]]),[1]!tblOrders[Unit Total],0)</f>
        <v>902.54</v>
      </c>
      <c r="W3813" s="23" cm="1">
        <f t="array" ref="W3813">_xlfn.XLOOKUP(1,([1]!tblOrders[Order]=tblnventory[[#This Row],[PO]])*([1]!tblOrders[Description]=tblnventory[[#This Row],[Item]]),[1]!tblOrders[Licence])</f>
        <v>0</v>
      </c>
      <c r="X3813" t="b" cm="1">
        <f t="array" ref="X3813">NOT(_xlfn.XLOOKUP(tblnventory[[#This Row],[PO]]&amp;tblnventory[[#This Row],[Item]],[1]!tblOrders[Order]&amp;[1]!tblOrders[Description],[1]!tblOrders[Paid Licence],FALSE))</f>
        <v>1</v>
      </c>
      <c r="Y38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14" spans="1:25" ht="15.75" thickBot="1">
      <c r="A3814" s="19" t="s">
        <v>8242</v>
      </c>
      <c r="B3814" t="str">
        <f>_xlfn.XLOOKUP(tblnventory[[#This Row],[Item]],[1]!tblDescription[Item],[1]!tblDescription[Description])</f>
        <v>Catalyst 9166I AP (W6E, tri-band 4x4, XOR) w/Reg-Z</v>
      </c>
      <c r="C3814" t="str">
        <f>_xlfn.XLOOKUP(tblnventory[[#This Row],[Item]],[1]!tblDescription[Item],[1]!tblDescription[Type])</f>
        <v>WAP</v>
      </c>
      <c r="D3814" t="str">
        <f>_xlfn.XLOOKUP(tblnventory[[#This Row],[Use]],[1]!tblCodes[Use],[1]!tblCodes[Code])</f>
        <v>WiFi</v>
      </c>
      <c r="E3814" s="13" t="s">
        <v>3767</v>
      </c>
      <c r="F3814" s="20">
        <v>44977</v>
      </c>
      <c r="G3814" s="24" t="str">
        <f>IF(ISBLANK(tblnventory[[#This Row],[Installed By]]),"Store","Installed")</f>
        <v>Store</v>
      </c>
      <c r="H3814" t="s">
        <v>8243</v>
      </c>
      <c r="J3814">
        <v>2191007950</v>
      </c>
      <c r="K3814" s="17"/>
      <c r="O3814" t="b">
        <f>IF(tblnventory[[#This Row],[Installed]],LEFT(tblnventory[[#This Row],[Location]],3))</f>
        <v>0</v>
      </c>
      <c r="P3814" t="str">
        <f>_xlfn.XLOOKUP(tblnventory[[#This Row],[Serial Number]],[1]!tblDNACInventory[Floor],[1]!tblDNACInventory[Name],"Not Used")</f>
        <v>Not Used</v>
      </c>
      <c r="T3814" t="b">
        <f>NOT(ISBLANK(tblnventory[[#This Row],[Installed By]]))</f>
        <v>0</v>
      </c>
      <c r="U3814" t="str">
        <f>VLOOKUP(A3814, [1]!tblDescription[#Data], 3, 0)</f>
        <v>Catalyst 9166I AP (W6E, tri-band 4x4, XOR) w/Reg-Z</v>
      </c>
      <c r="V3814" s="22" cm="1">
        <f t="array" ref="V3814">_xlfn.XLOOKUP(1,([1]!tblOrders[Order]=tblnventory[[#This Row],[PO]])*([1]!tblOrders[Description]=tblnventory[[#This Row],[Item]]),[1]!tblOrders[Unit Total],0)</f>
        <v>902.54</v>
      </c>
      <c r="W3814" s="23" cm="1">
        <f t="array" ref="W3814">_xlfn.XLOOKUP(1,([1]!tblOrders[Order]=tblnventory[[#This Row],[PO]])*([1]!tblOrders[Description]=tblnventory[[#This Row],[Item]]),[1]!tblOrders[Licence])</f>
        <v>0</v>
      </c>
      <c r="X3814" t="b" cm="1">
        <f t="array" ref="X3814">NOT(_xlfn.XLOOKUP(tblnventory[[#This Row],[PO]]&amp;tblnventory[[#This Row],[Item]],[1]!tblOrders[Order]&amp;[1]!tblOrders[Description],[1]!tblOrders[Paid Licence],FALSE))</f>
        <v>1</v>
      </c>
      <c r="Y38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15" spans="1:25" ht="15.75" thickBot="1">
      <c r="A3815" s="19" t="s">
        <v>8242</v>
      </c>
      <c r="B3815" t="str">
        <f>_xlfn.XLOOKUP(tblnventory[[#This Row],[Item]],[1]!tblDescription[Item],[1]!tblDescription[Description])</f>
        <v>Catalyst 9166I AP (W6E, tri-band 4x4, XOR) w/Reg-Z</v>
      </c>
      <c r="C3815" t="str">
        <f>_xlfn.XLOOKUP(tblnventory[[#This Row],[Item]],[1]!tblDescription[Item],[1]!tblDescription[Type])</f>
        <v>WAP</v>
      </c>
      <c r="D3815" t="str">
        <f>_xlfn.XLOOKUP(tblnventory[[#This Row],[Use]],[1]!tblCodes[Use],[1]!tblCodes[Code])</f>
        <v>WiFi</v>
      </c>
      <c r="E3815" s="13" t="s">
        <v>3768</v>
      </c>
      <c r="F3815" s="20">
        <v>44977</v>
      </c>
      <c r="G3815" s="24" t="str">
        <f>IF(ISBLANK(tblnventory[[#This Row],[Installed By]]),"Store","Installed")</f>
        <v>Store</v>
      </c>
      <c r="H3815" t="s">
        <v>8243</v>
      </c>
      <c r="J3815">
        <v>2191007950</v>
      </c>
      <c r="K3815" s="17"/>
      <c r="O3815" t="b">
        <f>IF(tblnventory[[#This Row],[Installed]],LEFT(tblnventory[[#This Row],[Location]],3))</f>
        <v>0</v>
      </c>
      <c r="P3815" t="str">
        <f>_xlfn.XLOOKUP(tblnventory[[#This Row],[Serial Number]],[1]!tblDNACInventory[Floor],[1]!tblDNACInventory[Name],"Not Used")</f>
        <v>Not Used</v>
      </c>
      <c r="T3815" t="b">
        <f>NOT(ISBLANK(tblnventory[[#This Row],[Installed By]]))</f>
        <v>0</v>
      </c>
      <c r="U3815" t="str">
        <f>VLOOKUP(A3815, [1]!tblDescription[#Data], 3, 0)</f>
        <v>Catalyst 9166I AP (W6E, tri-band 4x4, XOR) w/Reg-Z</v>
      </c>
      <c r="V3815" s="22" cm="1">
        <f t="array" ref="V3815">_xlfn.XLOOKUP(1,([1]!tblOrders[Order]=tblnventory[[#This Row],[PO]])*([1]!tblOrders[Description]=tblnventory[[#This Row],[Item]]),[1]!tblOrders[Unit Total],0)</f>
        <v>902.54</v>
      </c>
      <c r="W3815" s="23" cm="1">
        <f t="array" ref="W3815">_xlfn.XLOOKUP(1,([1]!tblOrders[Order]=tblnventory[[#This Row],[PO]])*([1]!tblOrders[Description]=tblnventory[[#This Row],[Item]]),[1]!tblOrders[Licence])</f>
        <v>0</v>
      </c>
      <c r="X3815" t="b" cm="1">
        <f t="array" ref="X3815">NOT(_xlfn.XLOOKUP(tblnventory[[#This Row],[PO]]&amp;tblnventory[[#This Row],[Item]],[1]!tblOrders[Order]&amp;[1]!tblOrders[Description],[1]!tblOrders[Paid Licence],FALSE))</f>
        <v>1</v>
      </c>
      <c r="Y38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16" spans="1:25" ht="15.75" thickBot="1">
      <c r="A3816" s="19" t="s">
        <v>8242</v>
      </c>
      <c r="B3816" t="str">
        <f>_xlfn.XLOOKUP(tblnventory[[#This Row],[Item]],[1]!tblDescription[Item],[1]!tblDescription[Description])</f>
        <v>Catalyst 9166I AP (W6E, tri-band 4x4, XOR) w/Reg-Z</v>
      </c>
      <c r="C3816" t="str">
        <f>_xlfn.XLOOKUP(tblnventory[[#This Row],[Item]],[1]!tblDescription[Item],[1]!tblDescription[Type])</f>
        <v>WAP</v>
      </c>
      <c r="D3816" t="str">
        <f>_xlfn.XLOOKUP(tblnventory[[#This Row],[Use]],[1]!tblCodes[Use],[1]!tblCodes[Code])</f>
        <v>WiFi</v>
      </c>
      <c r="E3816" s="13" t="s">
        <v>3769</v>
      </c>
      <c r="F3816" s="20">
        <v>44977</v>
      </c>
      <c r="G3816" s="24" t="str">
        <f>IF(ISBLANK(tblnventory[[#This Row],[Installed By]]),"Store","Installed")</f>
        <v>Store</v>
      </c>
      <c r="H3816" t="s">
        <v>8243</v>
      </c>
      <c r="J3816">
        <v>2191007950</v>
      </c>
      <c r="K3816" s="17"/>
      <c r="O3816" t="b">
        <f>IF(tblnventory[[#This Row],[Installed]],LEFT(tblnventory[[#This Row],[Location]],3))</f>
        <v>0</v>
      </c>
      <c r="P3816" t="str">
        <f>_xlfn.XLOOKUP(tblnventory[[#This Row],[Serial Number]],[1]!tblDNACInventory[Floor],[1]!tblDNACInventory[Name],"Not Used")</f>
        <v>Not Used</v>
      </c>
      <c r="T3816" t="b">
        <f>NOT(ISBLANK(tblnventory[[#This Row],[Installed By]]))</f>
        <v>0</v>
      </c>
      <c r="U3816" t="str">
        <f>VLOOKUP(A3816, [1]!tblDescription[#Data], 3, 0)</f>
        <v>Catalyst 9166I AP (W6E, tri-band 4x4, XOR) w/Reg-Z</v>
      </c>
      <c r="V3816" s="22" cm="1">
        <f t="array" ref="V3816">_xlfn.XLOOKUP(1,([1]!tblOrders[Order]=tblnventory[[#This Row],[PO]])*([1]!tblOrders[Description]=tblnventory[[#This Row],[Item]]),[1]!tblOrders[Unit Total],0)</f>
        <v>902.54</v>
      </c>
      <c r="W3816" s="23" cm="1">
        <f t="array" ref="W3816">_xlfn.XLOOKUP(1,([1]!tblOrders[Order]=tblnventory[[#This Row],[PO]])*([1]!tblOrders[Description]=tblnventory[[#This Row],[Item]]),[1]!tblOrders[Licence])</f>
        <v>0</v>
      </c>
      <c r="X3816" t="b" cm="1">
        <f t="array" ref="X3816">NOT(_xlfn.XLOOKUP(tblnventory[[#This Row],[PO]]&amp;tblnventory[[#This Row],[Item]],[1]!tblOrders[Order]&amp;[1]!tblOrders[Description],[1]!tblOrders[Paid Licence],FALSE))</f>
        <v>1</v>
      </c>
      <c r="Y38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17" spans="1:25" ht="15.75" thickBot="1">
      <c r="A3817" s="19" t="s">
        <v>8242</v>
      </c>
      <c r="B3817" t="str">
        <f>_xlfn.XLOOKUP(tblnventory[[#This Row],[Item]],[1]!tblDescription[Item],[1]!tblDescription[Description])</f>
        <v>Catalyst 9166I AP (W6E, tri-band 4x4, XOR) w/Reg-Z</v>
      </c>
      <c r="C3817" t="str">
        <f>_xlfn.XLOOKUP(tblnventory[[#This Row],[Item]],[1]!tblDescription[Item],[1]!tblDescription[Type])</f>
        <v>WAP</v>
      </c>
      <c r="D3817" t="str">
        <f>_xlfn.XLOOKUP(tblnventory[[#This Row],[Use]],[1]!tblCodes[Use],[1]!tblCodes[Code])</f>
        <v>WiFi</v>
      </c>
      <c r="E3817" s="13" t="s">
        <v>3770</v>
      </c>
      <c r="F3817" s="20">
        <v>44977</v>
      </c>
      <c r="G3817" s="24" t="str">
        <f>IF(ISBLANK(tblnventory[[#This Row],[Installed By]]),"Store","Installed")</f>
        <v>Store</v>
      </c>
      <c r="H3817" t="s">
        <v>8243</v>
      </c>
      <c r="J3817">
        <v>2191007950</v>
      </c>
      <c r="K3817" s="17"/>
      <c r="O3817" t="b">
        <f>IF(tblnventory[[#This Row],[Installed]],LEFT(tblnventory[[#This Row],[Location]],3))</f>
        <v>0</v>
      </c>
      <c r="P3817" t="str">
        <f>_xlfn.XLOOKUP(tblnventory[[#This Row],[Serial Number]],[1]!tblDNACInventory[Floor],[1]!tblDNACInventory[Name],"Not Used")</f>
        <v>Not Used</v>
      </c>
      <c r="T3817" t="b">
        <f>NOT(ISBLANK(tblnventory[[#This Row],[Installed By]]))</f>
        <v>0</v>
      </c>
      <c r="U3817" t="str">
        <f>VLOOKUP(A3817, [1]!tblDescription[#Data], 3, 0)</f>
        <v>Catalyst 9166I AP (W6E, tri-band 4x4, XOR) w/Reg-Z</v>
      </c>
      <c r="V3817" s="22" cm="1">
        <f t="array" ref="V3817">_xlfn.XLOOKUP(1,([1]!tblOrders[Order]=tblnventory[[#This Row],[PO]])*([1]!tblOrders[Description]=tblnventory[[#This Row],[Item]]),[1]!tblOrders[Unit Total],0)</f>
        <v>902.54</v>
      </c>
      <c r="W3817" s="23" cm="1">
        <f t="array" ref="W3817">_xlfn.XLOOKUP(1,([1]!tblOrders[Order]=tblnventory[[#This Row],[PO]])*([1]!tblOrders[Description]=tblnventory[[#This Row],[Item]]),[1]!tblOrders[Licence])</f>
        <v>0</v>
      </c>
      <c r="X3817" t="b" cm="1">
        <f t="array" ref="X3817">NOT(_xlfn.XLOOKUP(tblnventory[[#This Row],[PO]]&amp;tblnventory[[#This Row],[Item]],[1]!tblOrders[Order]&amp;[1]!tblOrders[Description],[1]!tblOrders[Paid Licence],FALSE))</f>
        <v>1</v>
      </c>
      <c r="Y38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18" spans="1:25" ht="15.75" thickBot="1">
      <c r="A3818" s="19" t="s">
        <v>8242</v>
      </c>
      <c r="B3818" t="str">
        <f>_xlfn.XLOOKUP(tblnventory[[#This Row],[Item]],[1]!tblDescription[Item],[1]!tblDescription[Description])</f>
        <v>Catalyst 9166I AP (W6E, tri-band 4x4, XOR) w/Reg-Z</v>
      </c>
      <c r="C3818" t="str">
        <f>_xlfn.XLOOKUP(tblnventory[[#This Row],[Item]],[1]!tblDescription[Item],[1]!tblDescription[Type])</f>
        <v>WAP</v>
      </c>
      <c r="D3818" t="str">
        <f>_xlfn.XLOOKUP(tblnventory[[#This Row],[Use]],[1]!tblCodes[Use],[1]!tblCodes[Code])</f>
        <v>WiFi</v>
      </c>
      <c r="E3818" s="13" t="s">
        <v>3771</v>
      </c>
      <c r="F3818" s="20">
        <v>44977</v>
      </c>
      <c r="G3818" s="24" t="str">
        <f>IF(ISBLANK(tblnventory[[#This Row],[Installed By]]),"Store","Installed")</f>
        <v>Store</v>
      </c>
      <c r="H3818" t="s">
        <v>8243</v>
      </c>
      <c r="J3818">
        <v>2191007950</v>
      </c>
      <c r="K3818" s="17"/>
      <c r="O3818" t="b">
        <f>IF(tblnventory[[#This Row],[Installed]],LEFT(tblnventory[[#This Row],[Location]],3))</f>
        <v>0</v>
      </c>
      <c r="P3818" t="str">
        <f>_xlfn.XLOOKUP(tblnventory[[#This Row],[Serial Number]],[1]!tblDNACInventory[Floor],[1]!tblDNACInventory[Name],"Not Used")</f>
        <v>Not Used</v>
      </c>
      <c r="T3818" t="b">
        <f>NOT(ISBLANK(tblnventory[[#This Row],[Installed By]]))</f>
        <v>0</v>
      </c>
      <c r="U3818" t="str">
        <f>VLOOKUP(A3818, [1]!tblDescription[#Data], 3, 0)</f>
        <v>Catalyst 9166I AP (W6E, tri-band 4x4, XOR) w/Reg-Z</v>
      </c>
      <c r="V3818" s="22" cm="1">
        <f t="array" ref="V3818">_xlfn.XLOOKUP(1,([1]!tblOrders[Order]=tblnventory[[#This Row],[PO]])*([1]!tblOrders[Description]=tblnventory[[#This Row],[Item]]),[1]!tblOrders[Unit Total],0)</f>
        <v>902.54</v>
      </c>
      <c r="W3818" s="23" cm="1">
        <f t="array" ref="W3818">_xlfn.XLOOKUP(1,([1]!tblOrders[Order]=tblnventory[[#This Row],[PO]])*([1]!tblOrders[Description]=tblnventory[[#This Row],[Item]]),[1]!tblOrders[Licence])</f>
        <v>0</v>
      </c>
      <c r="X3818" t="b" cm="1">
        <f t="array" ref="X3818">NOT(_xlfn.XLOOKUP(tblnventory[[#This Row],[PO]]&amp;tblnventory[[#This Row],[Item]],[1]!tblOrders[Order]&amp;[1]!tblOrders[Description],[1]!tblOrders[Paid Licence],FALSE))</f>
        <v>1</v>
      </c>
      <c r="Y38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19" spans="1:25" ht="15.75" thickBot="1">
      <c r="A3819" s="19" t="s">
        <v>8242</v>
      </c>
      <c r="B3819" t="str">
        <f>_xlfn.XLOOKUP(tblnventory[[#This Row],[Item]],[1]!tblDescription[Item],[1]!tblDescription[Description])</f>
        <v>Catalyst 9166I AP (W6E, tri-band 4x4, XOR) w/Reg-Z</v>
      </c>
      <c r="C3819" t="str">
        <f>_xlfn.XLOOKUP(tblnventory[[#This Row],[Item]],[1]!tblDescription[Item],[1]!tblDescription[Type])</f>
        <v>WAP</v>
      </c>
      <c r="D3819" t="str">
        <f>_xlfn.XLOOKUP(tblnventory[[#This Row],[Use]],[1]!tblCodes[Use],[1]!tblCodes[Code])</f>
        <v>WiFi</v>
      </c>
      <c r="E3819" s="13" t="s">
        <v>3772</v>
      </c>
      <c r="F3819" s="20">
        <v>44977</v>
      </c>
      <c r="G3819" s="24" t="str">
        <f>IF(ISBLANK(tblnventory[[#This Row],[Installed By]]),"Store","Installed")</f>
        <v>Store</v>
      </c>
      <c r="H3819" t="s">
        <v>8243</v>
      </c>
      <c r="J3819">
        <v>2191007950</v>
      </c>
      <c r="K3819" s="17"/>
      <c r="O3819" t="b">
        <f>IF(tblnventory[[#This Row],[Installed]],LEFT(tblnventory[[#This Row],[Location]],3))</f>
        <v>0</v>
      </c>
      <c r="P3819" t="str">
        <f>_xlfn.XLOOKUP(tblnventory[[#This Row],[Serial Number]],[1]!tblDNACInventory[Floor],[1]!tblDNACInventory[Name],"Not Used")</f>
        <v>Not Used</v>
      </c>
      <c r="T3819" t="b">
        <f>NOT(ISBLANK(tblnventory[[#This Row],[Installed By]]))</f>
        <v>0</v>
      </c>
      <c r="U3819" t="str">
        <f>VLOOKUP(A3819, [1]!tblDescription[#Data], 3, 0)</f>
        <v>Catalyst 9166I AP (W6E, tri-band 4x4, XOR) w/Reg-Z</v>
      </c>
      <c r="V3819" s="22" cm="1">
        <f t="array" ref="V3819">_xlfn.XLOOKUP(1,([1]!tblOrders[Order]=tblnventory[[#This Row],[PO]])*([1]!tblOrders[Description]=tblnventory[[#This Row],[Item]]),[1]!tblOrders[Unit Total],0)</f>
        <v>902.54</v>
      </c>
      <c r="W3819" s="23" cm="1">
        <f t="array" ref="W3819">_xlfn.XLOOKUP(1,([1]!tblOrders[Order]=tblnventory[[#This Row],[PO]])*([1]!tblOrders[Description]=tblnventory[[#This Row],[Item]]),[1]!tblOrders[Licence])</f>
        <v>0</v>
      </c>
      <c r="X3819" t="b" cm="1">
        <f t="array" ref="X3819">NOT(_xlfn.XLOOKUP(tblnventory[[#This Row],[PO]]&amp;tblnventory[[#This Row],[Item]],[1]!tblOrders[Order]&amp;[1]!tblOrders[Description],[1]!tblOrders[Paid Licence],FALSE))</f>
        <v>1</v>
      </c>
      <c r="Y38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20" spans="1:25" ht="15.75" thickBot="1">
      <c r="A3820" s="19" t="s">
        <v>8242</v>
      </c>
      <c r="B3820" t="str">
        <f>_xlfn.XLOOKUP(tblnventory[[#This Row],[Item]],[1]!tblDescription[Item],[1]!tblDescription[Description])</f>
        <v>Catalyst 9166I AP (W6E, tri-band 4x4, XOR) w/Reg-Z</v>
      </c>
      <c r="C3820" t="str">
        <f>_xlfn.XLOOKUP(tblnventory[[#This Row],[Item]],[1]!tblDescription[Item],[1]!tblDescription[Type])</f>
        <v>WAP</v>
      </c>
      <c r="D3820" t="str">
        <f>_xlfn.XLOOKUP(tblnventory[[#This Row],[Use]],[1]!tblCodes[Use],[1]!tblCodes[Code])</f>
        <v>WiFi</v>
      </c>
      <c r="E3820" s="13" t="s">
        <v>3773</v>
      </c>
      <c r="F3820" s="20">
        <v>44977</v>
      </c>
      <c r="G3820" s="24" t="str">
        <f>IF(ISBLANK(tblnventory[[#This Row],[Installed By]]),"Store","Installed")</f>
        <v>Store</v>
      </c>
      <c r="H3820" t="s">
        <v>8243</v>
      </c>
      <c r="J3820">
        <v>2191007950</v>
      </c>
      <c r="K3820" s="17"/>
      <c r="O3820" t="b">
        <f>IF(tblnventory[[#This Row],[Installed]],LEFT(tblnventory[[#This Row],[Location]],3))</f>
        <v>0</v>
      </c>
      <c r="P3820" t="str">
        <f>_xlfn.XLOOKUP(tblnventory[[#This Row],[Serial Number]],[1]!tblDNACInventory[Floor],[1]!tblDNACInventory[Name],"Not Used")</f>
        <v>Not Used</v>
      </c>
      <c r="T3820" t="b">
        <f>NOT(ISBLANK(tblnventory[[#This Row],[Installed By]]))</f>
        <v>0</v>
      </c>
      <c r="U3820" t="str">
        <f>VLOOKUP(A3820, [1]!tblDescription[#Data], 3, 0)</f>
        <v>Catalyst 9166I AP (W6E, tri-band 4x4, XOR) w/Reg-Z</v>
      </c>
      <c r="V3820" s="22" cm="1">
        <f t="array" ref="V3820">_xlfn.XLOOKUP(1,([1]!tblOrders[Order]=tblnventory[[#This Row],[PO]])*([1]!tblOrders[Description]=tblnventory[[#This Row],[Item]]),[1]!tblOrders[Unit Total],0)</f>
        <v>902.54</v>
      </c>
      <c r="W3820" s="23" cm="1">
        <f t="array" ref="W3820">_xlfn.XLOOKUP(1,([1]!tblOrders[Order]=tblnventory[[#This Row],[PO]])*([1]!tblOrders[Description]=tblnventory[[#This Row],[Item]]),[1]!tblOrders[Licence])</f>
        <v>0</v>
      </c>
      <c r="X3820" t="b" cm="1">
        <f t="array" ref="X3820">NOT(_xlfn.XLOOKUP(tblnventory[[#This Row],[PO]]&amp;tblnventory[[#This Row],[Item]],[1]!tblOrders[Order]&amp;[1]!tblOrders[Description],[1]!tblOrders[Paid Licence],FALSE))</f>
        <v>1</v>
      </c>
      <c r="Y38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21" spans="1:25" ht="15.75" thickBot="1">
      <c r="A3821" s="19" t="s">
        <v>8242</v>
      </c>
      <c r="B3821" t="str">
        <f>_xlfn.XLOOKUP(tblnventory[[#This Row],[Item]],[1]!tblDescription[Item],[1]!tblDescription[Description])</f>
        <v>Catalyst 9166I AP (W6E, tri-band 4x4, XOR) w/Reg-Z</v>
      </c>
      <c r="C3821" t="str">
        <f>_xlfn.XLOOKUP(tblnventory[[#This Row],[Item]],[1]!tblDescription[Item],[1]!tblDescription[Type])</f>
        <v>WAP</v>
      </c>
      <c r="D3821" t="str">
        <f>_xlfn.XLOOKUP(tblnventory[[#This Row],[Use]],[1]!tblCodes[Use],[1]!tblCodes[Code])</f>
        <v>WiFi</v>
      </c>
      <c r="E3821" s="13" t="s">
        <v>3774</v>
      </c>
      <c r="F3821" s="20">
        <v>44977</v>
      </c>
      <c r="G3821" s="24" t="str">
        <f>IF(ISBLANK(tblnventory[[#This Row],[Installed By]]),"Store","Installed")</f>
        <v>Store</v>
      </c>
      <c r="H3821" t="s">
        <v>8243</v>
      </c>
      <c r="J3821">
        <v>2191007950</v>
      </c>
      <c r="K3821" s="17"/>
      <c r="O3821" t="b">
        <f>IF(tblnventory[[#This Row],[Installed]],LEFT(tblnventory[[#This Row],[Location]],3))</f>
        <v>0</v>
      </c>
      <c r="P3821" t="str">
        <f>_xlfn.XLOOKUP(tblnventory[[#This Row],[Serial Number]],[1]!tblDNACInventory[Floor],[1]!tblDNACInventory[Name],"Not Used")</f>
        <v>Not Used</v>
      </c>
      <c r="T3821" t="b">
        <f>NOT(ISBLANK(tblnventory[[#This Row],[Installed By]]))</f>
        <v>0</v>
      </c>
      <c r="U3821" t="str">
        <f>VLOOKUP(A3821, [1]!tblDescription[#Data], 3, 0)</f>
        <v>Catalyst 9166I AP (W6E, tri-band 4x4, XOR) w/Reg-Z</v>
      </c>
      <c r="V3821" s="22" cm="1">
        <f t="array" ref="V3821">_xlfn.XLOOKUP(1,([1]!tblOrders[Order]=tblnventory[[#This Row],[PO]])*([1]!tblOrders[Description]=tblnventory[[#This Row],[Item]]),[1]!tblOrders[Unit Total],0)</f>
        <v>902.54</v>
      </c>
      <c r="W3821" s="23" cm="1">
        <f t="array" ref="W3821">_xlfn.XLOOKUP(1,([1]!tblOrders[Order]=tblnventory[[#This Row],[PO]])*([1]!tblOrders[Description]=tblnventory[[#This Row],[Item]]),[1]!tblOrders[Licence])</f>
        <v>0</v>
      </c>
      <c r="X3821" t="b" cm="1">
        <f t="array" ref="X3821">NOT(_xlfn.XLOOKUP(tblnventory[[#This Row],[PO]]&amp;tblnventory[[#This Row],[Item]],[1]!tblOrders[Order]&amp;[1]!tblOrders[Description],[1]!tblOrders[Paid Licence],FALSE))</f>
        <v>1</v>
      </c>
      <c r="Y38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22" spans="1:25" ht="15.75" thickBot="1">
      <c r="A3822" s="19" t="s">
        <v>8242</v>
      </c>
      <c r="B3822" t="str">
        <f>_xlfn.XLOOKUP(tblnventory[[#This Row],[Item]],[1]!tblDescription[Item],[1]!tblDescription[Description])</f>
        <v>Catalyst 9166I AP (W6E, tri-band 4x4, XOR) w/Reg-Z</v>
      </c>
      <c r="C3822" t="str">
        <f>_xlfn.XLOOKUP(tblnventory[[#This Row],[Item]],[1]!tblDescription[Item],[1]!tblDescription[Type])</f>
        <v>WAP</v>
      </c>
      <c r="D3822" t="str">
        <f>_xlfn.XLOOKUP(tblnventory[[#This Row],[Use]],[1]!tblCodes[Use],[1]!tblCodes[Code])</f>
        <v>WiFi</v>
      </c>
      <c r="E3822" s="13" t="s">
        <v>3775</v>
      </c>
      <c r="F3822" s="20">
        <v>44977</v>
      </c>
      <c r="G3822" s="24" t="str">
        <f>IF(ISBLANK(tblnventory[[#This Row],[Installed By]]),"Store","Installed")</f>
        <v>Store</v>
      </c>
      <c r="H3822" t="s">
        <v>8243</v>
      </c>
      <c r="J3822">
        <v>2191007950</v>
      </c>
      <c r="K3822" s="17"/>
      <c r="O3822" t="b">
        <f>IF(tblnventory[[#This Row],[Installed]],LEFT(tblnventory[[#This Row],[Location]],3))</f>
        <v>0</v>
      </c>
      <c r="P3822" t="str">
        <f>_xlfn.XLOOKUP(tblnventory[[#This Row],[Serial Number]],[1]!tblDNACInventory[Floor],[1]!tblDNACInventory[Name],"Not Used")</f>
        <v>Not Used</v>
      </c>
      <c r="T3822" t="b">
        <f>NOT(ISBLANK(tblnventory[[#This Row],[Installed By]]))</f>
        <v>0</v>
      </c>
      <c r="U3822" t="str">
        <f>VLOOKUP(A3822, [1]!tblDescription[#Data], 3, 0)</f>
        <v>Catalyst 9166I AP (W6E, tri-band 4x4, XOR) w/Reg-Z</v>
      </c>
      <c r="V3822" s="22" cm="1">
        <f t="array" ref="V3822">_xlfn.XLOOKUP(1,([1]!tblOrders[Order]=tblnventory[[#This Row],[PO]])*([1]!tblOrders[Description]=tblnventory[[#This Row],[Item]]),[1]!tblOrders[Unit Total],0)</f>
        <v>902.54</v>
      </c>
      <c r="W3822" s="23" cm="1">
        <f t="array" ref="W3822">_xlfn.XLOOKUP(1,([1]!tblOrders[Order]=tblnventory[[#This Row],[PO]])*([1]!tblOrders[Description]=tblnventory[[#This Row],[Item]]),[1]!tblOrders[Licence])</f>
        <v>0</v>
      </c>
      <c r="X3822" t="b" cm="1">
        <f t="array" ref="X3822">NOT(_xlfn.XLOOKUP(tblnventory[[#This Row],[PO]]&amp;tblnventory[[#This Row],[Item]],[1]!tblOrders[Order]&amp;[1]!tblOrders[Description],[1]!tblOrders[Paid Licence],FALSE))</f>
        <v>1</v>
      </c>
      <c r="Y38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23" spans="1:25" ht="15.75" thickBot="1">
      <c r="A3823" s="19" t="s">
        <v>8242</v>
      </c>
      <c r="B3823" t="str">
        <f>_xlfn.XLOOKUP(tblnventory[[#This Row],[Item]],[1]!tblDescription[Item],[1]!tblDescription[Description])</f>
        <v>Catalyst 9166I AP (W6E, tri-band 4x4, XOR) w/Reg-Z</v>
      </c>
      <c r="C3823" t="str">
        <f>_xlfn.XLOOKUP(tblnventory[[#This Row],[Item]],[1]!tblDescription[Item],[1]!tblDescription[Type])</f>
        <v>WAP</v>
      </c>
      <c r="D3823" t="str">
        <f>_xlfn.XLOOKUP(tblnventory[[#This Row],[Use]],[1]!tblCodes[Use],[1]!tblCodes[Code])</f>
        <v>WiFi</v>
      </c>
      <c r="E3823" s="13" t="s">
        <v>3776</v>
      </c>
      <c r="F3823" s="20">
        <v>44977</v>
      </c>
      <c r="G3823" s="24" t="str">
        <f>IF(ISBLANK(tblnventory[[#This Row],[Installed By]]),"Store","Installed")</f>
        <v>Store</v>
      </c>
      <c r="H3823" t="s">
        <v>8243</v>
      </c>
      <c r="J3823">
        <v>2191007950</v>
      </c>
      <c r="K3823" s="17"/>
      <c r="O3823" t="b">
        <f>IF(tblnventory[[#This Row],[Installed]],LEFT(tblnventory[[#This Row],[Location]],3))</f>
        <v>0</v>
      </c>
      <c r="P3823" t="str">
        <f>_xlfn.XLOOKUP(tblnventory[[#This Row],[Serial Number]],[1]!tblDNACInventory[Floor],[1]!tblDNACInventory[Name],"Not Used")</f>
        <v>Not Used</v>
      </c>
      <c r="T3823" t="b">
        <f>NOT(ISBLANK(tblnventory[[#This Row],[Installed By]]))</f>
        <v>0</v>
      </c>
      <c r="U3823" t="str">
        <f>VLOOKUP(A3823, [1]!tblDescription[#Data], 3, 0)</f>
        <v>Catalyst 9166I AP (W6E, tri-band 4x4, XOR) w/Reg-Z</v>
      </c>
      <c r="V3823" s="22" cm="1">
        <f t="array" ref="V3823">_xlfn.XLOOKUP(1,([1]!tblOrders[Order]=tblnventory[[#This Row],[PO]])*([1]!tblOrders[Description]=tblnventory[[#This Row],[Item]]),[1]!tblOrders[Unit Total],0)</f>
        <v>902.54</v>
      </c>
      <c r="W3823" s="23" cm="1">
        <f t="array" ref="W3823">_xlfn.XLOOKUP(1,([1]!tblOrders[Order]=tblnventory[[#This Row],[PO]])*([1]!tblOrders[Description]=tblnventory[[#This Row],[Item]]),[1]!tblOrders[Licence])</f>
        <v>0</v>
      </c>
      <c r="X3823" t="b" cm="1">
        <f t="array" ref="X3823">NOT(_xlfn.XLOOKUP(tblnventory[[#This Row],[PO]]&amp;tblnventory[[#This Row],[Item]],[1]!tblOrders[Order]&amp;[1]!tblOrders[Description],[1]!tblOrders[Paid Licence],FALSE))</f>
        <v>1</v>
      </c>
      <c r="Y38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24" spans="1:25" ht="15.75" thickBot="1">
      <c r="A3824" s="19" t="s">
        <v>8242</v>
      </c>
      <c r="B3824" t="str">
        <f>_xlfn.XLOOKUP(tblnventory[[#This Row],[Item]],[1]!tblDescription[Item],[1]!tblDescription[Description])</f>
        <v>Catalyst 9166I AP (W6E, tri-band 4x4, XOR) w/Reg-Z</v>
      </c>
      <c r="C3824" t="str">
        <f>_xlfn.XLOOKUP(tblnventory[[#This Row],[Item]],[1]!tblDescription[Item],[1]!tblDescription[Type])</f>
        <v>WAP</v>
      </c>
      <c r="D3824" t="str">
        <f>_xlfn.XLOOKUP(tblnventory[[#This Row],[Use]],[1]!tblCodes[Use],[1]!tblCodes[Code])</f>
        <v>WiFi</v>
      </c>
      <c r="E3824" s="13" t="s">
        <v>3777</v>
      </c>
      <c r="F3824" s="20">
        <v>44977</v>
      </c>
      <c r="G3824" s="24" t="str">
        <f>IF(ISBLANK(tblnventory[[#This Row],[Installed By]]),"Store","Installed")</f>
        <v>Store</v>
      </c>
      <c r="H3824" t="s">
        <v>8243</v>
      </c>
      <c r="J3824">
        <v>2191007950</v>
      </c>
      <c r="K3824" s="17"/>
      <c r="O3824" t="b">
        <f>IF(tblnventory[[#This Row],[Installed]],LEFT(tblnventory[[#This Row],[Location]],3))</f>
        <v>0</v>
      </c>
      <c r="P3824" t="str">
        <f>_xlfn.XLOOKUP(tblnventory[[#This Row],[Serial Number]],[1]!tblDNACInventory[Floor],[1]!tblDNACInventory[Name],"Not Used")</f>
        <v>Not Used</v>
      </c>
      <c r="T3824" t="b">
        <f>NOT(ISBLANK(tblnventory[[#This Row],[Installed By]]))</f>
        <v>0</v>
      </c>
      <c r="U3824" t="str">
        <f>VLOOKUP(A3824, [1]!tblDescription[#Data], 3, 0)</f>
        <v>Catalyst 9166I AP (W6E, tri-band 4x4, XOR) w/Reg-Z</v>
      </c>
      <c r="V3824" s="22" cm="1">
        <f t="array" ref="V3824">_xlfn.XLOOKUP(1,([1]!tblOrders[Order]=tblnventory[[#This Row],[PO]])*([1]!tblOrders[Description]=tblnventory[[#This Row],[Item]]),[1]!tblOrders[Unit Total],0)</f>
        <v>902.54</v>
      </c>
      <c r="W3824" s="23" cm="1">
        <f t="array" ref="W3824">_xlfn.XLOOKUP(1,([1]!tblOrders[Order]=tblnventory[[#This Row],[PO]])*([1]!tblOrders[Description]=tblnventory[[#This Row],[Item]]),[1]!tblOrders[Licence])</f>
        <v>0</v>
      </c>
      <c r="X3824" t="b" cm="1">
        <f t="array" ref="X3824">NOT(_xlfn.XLOOKUP(tblnventory[[#This Row],[PO]]&amp;tblnventory[[#This Row],[Item]],[1]!tblOrders[Order]&amp;[1]!tblOrders[Description],[1]!tblOrders[Paid Licence],FALSE))</f>
        <v>1</v>
      </c>
      <c r="Y38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25" spans="1:25" ht="15.75" thickBot="1">
      <c r="A3825" s="19" t="s">
        <v>8242</v>
      </c>
      <c r="B3825" t="str">
        <f>_xlfn.XLOOKUP(tblnventory[[#This Row],[Item]],[1]!tblDescription[Item],[1]!tblDescription[Description])</f>
        <v>Catalyst 9166I AP (W6E, tri-band 4x4, XOR) w/Reg-Z</v>
      </c>
      <c r="C3825" t="str">
        <f>_xlfn.XLOOKUP(tblnventory[[#This Row],[Item]],[1]!tblDescription[Item],[1]!tblDescription[Type])</f>
        <v>WAP</v>
      </c>
      <c r="D3825" t="str">
        <f>_xlfn.XLOOKUP(tblnventory[[#This Row],[Use]],[1]!tblCodes[Use],[1]!tblCodes[Code])</f>
        <v>WiFi</v>
      </c>
      <c r="E3825" s="13" t="s">
        <v>3778</v>
      </c>
      <c r="F3825" s="20">
        <v>44977</v>
      </c>
      <c r="G3825" s="24" t="str">
        <f>IF(ISBLANK(tblnventory[[#This Row],[Installed By]]),"Store","Installed")</f>
        <v>Store</v>
      </c>
      <c r="H3825" t="s">
        <v>8243</v>
      </c>
      <c r="J3825">
        <v>2191007950</v>
      </c>
      <c r="K3825" s="17"/>
      <c r="O3825" t="b">
        <f>IF(tblnventory[[#This Row],[Installed]],LEFT(tblnventory[[#This Row],[Location]],3))</f>
        <v>0</v>
      </c>
      <c r="P3825" t="str">
        <f>_xlfn.XLOOKUP(tblnventory[[#This Row],[Serial Number]],[1]!tblDNACInventory[Floor],[1]!tblDNACInventory[Name],"Not Used")</f>
        <v>Not Used</v>
      </c>
      <c r="T3825" t="b">
        <f>NOT(ISBLANK(tblnventory[[#This Row],[Installed By]]))</f>
        <v>0</v>
      </c>
      <c r="U3825" t="str">
        <f>VLOOKUP(A3825, [1]!tblDescription[#Data], 3, 0)</f>
        <v>Catalyst 9166I AP (W6E, tri-band 4x4, XOR) w/Reg-Z</v>
      </c>
      <c r="V3825" s="22" cm="1">
        <f t="array" ref="V3825">_xlfn.XLOOKUP(1,([1]!tblOrders[Order]=tblnventory[[#This Row],[PO]])*([1]!tblOrders[Description]=tblnventory[[#This Row],[Item]]),[1]!tblOrders[Unit Total],0)</f>
        <v>902.54</v>
      </c>
      <c r="W3825" s="23" cm="1">
        <f t="array" ref="W3825">_xlfn.XLOOKUP(1,([1]!tblOrders[Order]=tblnventory[[#This Row],[PO]])*([1]!tblOrders[Description]=tblnventory[[#This Row],[Item]]),[1]!tblOrders[Licence])</f>
        <v>0</v>
      </c>
      <c r="X3825" t="b" cm="1">
        <f t="array" ref="X3825">NOT(_xlfn.XLOOKUP(tblnventory[[#This Row],[PO]]&amp;tblnventory[[#This Row],[Item]],[1]!tblOrders[Order]&amp;[1]!tblOrders[Description],[1]!tblOrders[Paid Licence],FALSE))</f>
        <v>1</v>
      </c>
      <c r="Y38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26" spans="1:25" ht="15.75" thickBot="1">
      <c r="A3826" s="19" t="s">
        <v>8242</v>
      </c>
      <c r="B3826" t="str">
        <f>_xlfn.XLOOKUP(tblnventory[[#This Row],[Item]],[1]!tblDescription[Item],[1]!tblDescription[Description])</f>
        <v>Catalyst 9166I AP (W6E, tri-band 4x4, XOR) w/Reg-Z</v>
      </c>
      <c r="C3826" t="str">
        <f>_xlfn.XLOOKUP(tblnventory[[#This Row],[Item]],[1]!tblDescription[Item],[1]!tblDescription[Type])</f>
        <v>WAP</v>
      </c>
      <c r="D3826" t="str">
        <f>_xlfn.XLOOKUP(tblnventory[[#This Row],[Use]],[1]!tblCodes[Use],[1]!tblCodes[Code])</f>
        <v>WiFi</v>
      </c>
      <c r="E3826" s="13" t="s">
        <v>3779</v>
      </c>
      <c r="F3826" s="20">
        <v>44977</v>
      </c>
      <c r="G3826" s="24" t="str">
        <f>IF(ISBLANK(tblnventory[[#This Row],[Installed By]]),"Store","Installed")</f>
        <v>Store</v>
      </c>
      <c r="H3826" t="s">
        <v>8243</v>
      </c>
      <c r="J3826">
        <v>2191007950</v>
      </c>
      <c r="K3826" s="17"/>
      <c r="O3826" t="b">
        <f>IF(tblnventory[[#This Row],[Installed]],LEFT(tblnventory[[#This Row],[Location]],3))</f>
        <v>0</v>
      </c>
      <c r="P3826" t="str">
        <f>_xlfn.XLOOKUP(tblnventory[[#This Row],[Serial Number]],[1]!tblDNACInventory[Floor],[1]!tblDNACInventory[Name],"Not Used")</f>
        <v>Not Used</v>
      </c>
      <c r="T3826" t="b">
        <f>NOT(ISBLANK(tblnventory[[#This Row],[Installed By]]))</f>
        <v>0</v>
      </c>
      <c r="U3826" t="str">
        <f>VLOOKUP(A3826, [1]!tblDescription[#Data], 3, 0)</f>
        <v>Catalyst 9166I AP (W6E, tri-band 4x4, XOR) w/Reg-Z</v>
      </c>
      <c r="V3826" s="22" cm="1">
        <f t="array" ref="V3826">_xlfn.XLOOKUP(1,([1]!tblOrders[Order]=tblnventory[[#This Row],[PO]])*([1]!tblOrders[Description]=tblnventory[[#This Row],[Item]]),[1]!tblOrders[Unit Total],0)</f>
        <v>902.54</v>
      </c>
      <c r="W3826" s="23" cm="1">
        <f t="array" ref="W3826">_xlfn.XLOOKUP(1,([1]!tblOrders[Order]=tblnventory[[#This Row],[PO]])*([1]!tblOrders[Description]=tblnventory[[#This Row],[Item]]),[1]!tblOrders[Licence])</f>
        <v>0</v>
      </c>
      <c r="X3826" t="b" cm="1">
        <f t="array" ref="X3826">NOT(_xlfn.XLOOKUP(tblnventory[[#This Row],[PO]]&amp;tblnventory[[#This Row],[Item]],[1]!tblOrders[Order]&amp;[1]!tblOrders[Description],[1]!tblOrders[Paid Licence],FALSE))</f>
        <v>1</v>
      </c>
      <c r="Y38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27" spans="1:25" ht="15.75" thickBot="1">
      <c r="A3827" s="19" t="s">
        <v>8242</v>
      </c>
      <c r="B3827" t="str">
        <f>_xlfn.XLOOKUP(tblnventory[[#This Row],[Item]],[1]!tblDescription[Item],[1]!tblDescription[Description])</f>
        <v>Catalyst 9166I AP (W6E, tri-band 4x4, XOR) w/Reg-Z</v>
      </c>
      <c r="C3827" t="str">
        <f>_xlfn.XLOOKUP(tblnventory[[#This Row],[Item]],[1]!tblDescription[Item],[1]!tblDescription[Type])</f>
        <v>WAP</v>
      </c>
      <c r="D3827" t="str">
        <f>_xlfn.XLOOKUP(tblnventory[[#This Row],[Use]],[1]!tblCodes[Use],[1]!tblCodes[Code])</f>
        <v>WiFi</v>
      </c>
      <c r="E3827" s="13" t="s">
        <v>3780</v>
      </c>
      <c r="F3827" s="20">
        <v>44977</v>
      </c>
      <c r="G3827" s="24" t="str">
        <f>IF(ISBLANK(tblnventory[[#This Row],[Installed By]]),"Store","Installed")</f>
        <v>Store</v>
      </c>
      <c r="H3827" t="s">
        <v>8243</v>
      </c>
      <c r="J3827">
        <v>2191007950</v>
      </c>
      <c r="K3827" s="17"/>
      <c r="O3827" t="b">
        <f>IF(tblnventory[[#This Row],[Installed]],LEFT(tblnventory[[#This Row],[Location]],3))</f>
        <v>0</v>
      </c>
      <c r="P3827" t="str">
        <f>_xlfn.XLOOKUP(tblnventory[[#This Row],[Serial Number]],[1]!tblDNACInventory[Floor],[1]!tblDNACInventory[Name],"Not Used")</f>
        <v>Not Used</v>
      </c>
      <c r="T3827" t="b">
        <f>NOT(ISBLANK(tblnventory[[#This Row],[Installed By]]))</f>
        <v>0</v>
      </c>
      <c r="U3827" t="str">
        <f>VLOOKUP(A3827, [1]!tblDescription[#Data], 3, 0)</f>
        <v>Catalyst 9166I AP (W6E, tri-band 4x4, XOR) w/Reg-Z</v>
      </c>
      <c r="V3827" s="22" cm="1">
        <f t="array" ref="V3827">_xlfn.XLOOKUP(1,([1]!tblOrders[Order]=tblnventory[[#This Row],[PO]])*([1]!tblOrders[Description]=tblnventory[[#This Row],[Item]]),[1]!tblOrders[Unit Total],0)</f>
        <v>902.54</v>
      </c>
      <c r="W3827" s="23" cm="1">
        <f t="array" ref="W3827">_xlfn.XLOOKUP(1,([1]!tblOrders[Order]=tblnventory[[#This Row],[PO]])*([1]!tblOrders[Description]=tblnventory[[#This Row],[Item]]),[1]!tblOrders[Licence])</f>
        <v>0</v>
      </c>
      <c r="X3827" t="b" cm="1">
        <f t="array" ref="X3827">NOT(_xlfn.XLOOKUP(tblnventory[[#This Row],[PO]]&amp;tblnventory[[#This Row],[Item]],[1]!tblOrders[Order]&amp;[1]!tblOrders[Description],[1]!tblOrders[Paid Licence],FALSE))</f>
        <v>1</v>
      </c>
      <c r="Y38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28" spans="1:25" ht="15.75" thickBot="1">
      <c r="A3828" s="19" t="s">
        <v>8242</v>
      </c>
      <c r="B3828" t="str">
        <f>_xlfn.XLOOKUP(tblnventory[[#This Row],[Item]],[1]!tblDescription[Item],[1]!tblDescription[Description])</f>
        <v>Catalyst 9166I AP (W6E, tri-band 4x4, XOR) w/Reg-Z</v>
      </c>
      <c r="C3828" t="str">
        <f>_xlfn.XLOOKUP(tblnventory[[#This Row],[Item]],[1]!tblDescription[Item],[1]!tblDescription[Type])</f>
        <v>WAP</v>
      </c>
      <c r="D3828" t="str">
        <f>_xlfn.XLOOKUP(tblnventory[[#This Row],[Use]],[1]!tblCodes[Use],[1]!tblCodes[Code])</f>
        <v>WiFi</v>
      </c>
      <c r="E3828" s="13" t="s">
        <v>3781</v>
      </c>
      <c r="F3828" s="20">
        <v>44977</v>
      </c>
      <c r="G3828" s="24" t="str">
        <f>IF(ISBLANK(tblnventory[[#This Row],[Installed By]]),"Store","Installed")</f>
        <v>Store</v>
      </c>
      <c r="H3828" t="s">
        <v>8243</v>
      </c>
      <c r="J3828">
        <v>2191007950</v>
      </c>
      <c r="K3828" s="17"/>
      <c r="O3828" t="b">
        <f>IF(tblnventory[[#This Row],[Installed]],LEFT(tblnventory[[#This Row],[Location]],3))</f>
        <v>0</v>
      </c>
      <c r="P3828" t="str">
        <f>_xlfn.XLOOKUP(tblnventory[[#This Row],[Serial Number]],[1]!tblDNACInventory[Floor],[1]!tblDNACInventory[Name],"Not Used")</f>
        <v>Not Used</v>
      </c>
      <c r="T3828" t="b">
        <f>NOT(ISBLANK(tblnventory[[#This Row],[Installed By]]))</f>
        <v>0</v>
      </c>
      <c r="U3828" t="str">
        <f>VLOOKUP(A3828, [1]!tblDescription[#Data], 3, 0)</f>
        <v>Catalyst 9166I AP (W6E, tri-band 4x4, XOR) w/Reg-Z</v>
      </c>
      <c r="V3828" s="22" cm="1">
        <f t="array" ref="V3828">_xlfn.XLOOKUP(1,([1]!tblOrders[Order]=tblnventory[[#This Row],[PO]])*([1]!tblOrders[Description]=tblnventory[[#This Row],[Item]]),[1]!tblOrders[Unit Total],0)</f>
        <v>902.54</v>
      </c>
      <c r="W3828" s="23" cm="1">
        <f t="array" ref="W3828">_xlfn.XLOOKUP(1,([1]!tblOrders[Order]=tblnventory[[#This Row],[PO]])*([1]!tblOrders[Description]=tblnventory[[#This Row],[Item]]),[1]!tblOrders[Licence])</f>
        <v>0</v>
      </c>
      <c r="X3828" t="b" cm="1">
        <f t="array" ref="X3828">NOT(_xlfn.XLOOKUP(tblnventory[[#This Row],[PO]]&amp;tblnventory[[#This Row],[Item]],[1]!tblOrders[Order]&amp;[1]!tblOrders[Description],[1]!tblOrders[Paid Licence],FALSE))</f>
        <v>1</v>
      </c>
      <c r="Y38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29" spans="1:25" ht="15.75" thickBot="1">
      <c r="A3829" s="19" t="s">
        <v>8242</v>
      </c>
      <c r="B3829" t="str">
        <f>_xlfn.XLOOKUP(tblnventory[[#This Row],[Item]],[1]!tblDescription[Item],[1]!tblDescription[Description])</f>
        <v>Catalyst 9166I AP (W6E, tri-band 4x4, XOR) w/Reg-Z</v>
      </c>
      <c r="C3829" t="str">
        <f>_xlfn.XLOOKUP(tblnventory[[#This Row],[Item]],[1]!tblDescription[Item],[1]!tblDescription[Type])</f>
        <v>WAP</v>
      </c>
      <c r="D3829" t="str">
        <f>_xlfn.XLOOKUP(tblnventory[[#This Row],[Use]],[1]!tblCodes[Use],[1]!tblCodes[Code])</f>
        <v>WiFi</v>
      </c>
      <c r="E3829" s="13" t="s">
        <v>3782</v>
      </c>
      <c r="F3829" s="20">
        <v>44977</v>
      </c>
      <c r="G3829" s="24" t="str">
        <f>IF(ISBLANK(tblnventory[[#This Row],[Installed By]]),"Store","Installed")</f>
        <v>Store</v>
      </c>
      <c r="H3829" t="s">
        <v>8243</v>
      </c>
      <c r="J3829">
        <v>2191007950</v>
      </c>
      <c r="K3829" s="17"/>
      <c r="O3829" t="b">
        <f>IF(tblnventory[[#This Row],[Installed]],LEFT(tblnventory[[#This Row],[Location]],3))</f>
        <v>0</v>
      </c>
      <c r="P3829" t="str">
        <f>_xlfn.XLOOKUP(tblnventory[[#This Row],[Serial Number]],[1]!tblDNACInventory[Floor],[1]!tblDNACInventory[Name],"Not Used")</f>
        <v>Not Used</v>
      </c>
      <c r="T3829" t="b">
        <f>NOT(ISBLANK(tblnventory[[#This Row],[Installed By]]))</f>
        <v>0</v>
      </c>
      <c r="U3829" t="str">
        <f>VLOOKUP(A3829, [1]!tblDescription[#Data], 3, 0)</f>
        <v>Catalyst 9166I AP (W6E, tri-band 4x4, XOR) w/Reg-Z</v>
      </c>
      <c r="V3829" s="22" cm="1">
        <f t="array" ref="V3829">_xlfn.XLOOKUP(1,([1]!tblOrders[Order]=tblnventory[[#This Row],[PO]])*([1]!tblOrders[Description]=tblnventory[[#This Row],[Item]]),[1]!tblOrders[Unit Total],0)</f>
        <v>902.54</v>
      </c>
      <c r="W3829" s="23" cm="1">
        <f t="array" ref="W3829">_xlfn.XLOOKUP(1,([1]!tblOrders[Order]=tblnventory[[#This Row],[PO]])*([1]!tblOrders[Description]=tblnventory[[#This Row],[Item]]),[1]!tblOrders[Licence])</f>
        <v>0</v>
      </c>
      <c r="X3829" t="b" cm="1">
        <f t="array" ref="X3829">NOT(_xlfn.XLOOKUP(tblnventory[[#This Row],[PO]]&amp;tblnventory[[#This Row],[Item]],[1]!tblOrders[Order]&amp;[1]!tblOrders[Description],[1]!tblOrders[Paid Licence],FALSE))</f>
        <v>1</v>
      </c>
      <c r="Y38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30" spans="1:25" ht="15.75" thickBot="1">
      <c r="A3830" s="19" t="s">
        <v>8242</v>
      </c>
      <c r="B3830" t="str">
        <f>_xlfn.XLOOKUP(tblnventory[[#This Row],[Item]],[1]!tblDescription[Item],[1]!tblDescription[Description])</f>
        <v>Catalyst 9166I AP (W6E, tri-band 4x4, XOR) w/Reg-Z</v>
      </c>
      <c r="C3830" t="str">
        <f>_xlfn.XLOOKUP(tblnventory[[#This Row],[Item]],[1]!tblDescription[Item],[1]!tblDescription[Type])</f>
        <v>WAP</v>
      </c>
      <c r="D3830" t="str">
        <f>_xlfn.XLOOKUP(tblnventory[[#This Row],[Use]],[1]!tblCodes[Use],[1]!tblCodes[Code])</f>
        <v>WiFi</v>
      </c>
      <c r="E3830" s="13" t="s">
        <v>3783</v>
      </c>
      <c r="F3830" s="20">
        <v>44977</v>
      </c>
      <c r="G3830" s="24" t="str">
        <f>IF(ISBLANK(tblnventory[[#This Row],[Installed By]]),"Store","Installed")</f>
        <v>Store</v>
      </c>
      <c r="H3830" t="s">
        <v>8243</v>
      </c>
      <c r="J3830">
        <v>2191007950</v>
      </c>
      <c r="K3830" s="17"/>
      <c r="O3830" t="b">
        <f>IF(tblnventory[[#This Row],[Installed]],LEFT(tblnventory[[#This Row],[Location]],3))</f>
        <v>0</v>
      </c>
      <c r="P3830" t="str">
        <f>_xlfn.XLOOKUP(tblnventory[[#This Row],[Serial Number]],[1]!tblDNACInventory[Floor],[1]!tblDNACInventory[Name],"Not Used")</f>
        <v>Not Used</v>
      </c>
      <c r="T3830" t="b">
        <f>NOT(ISBLANK(tblnventory[[#This Row],[Installed By]]))</f>
        <v>0</v>
      </c>
      <c r="U3830" t="str">
        <f>VLOOKUP(A3830, [1]!tblDescription[#Data], 3, 0)</f>
        <v>Catalyst 9166I AP (W6E, tri-band 4x4, XOR) w/Reg-Z</v>
      </c>
      <c r="V3830" s="22" cm="1">
        <f t="array" ref="V3830">_xlfn.XLOOKUP(1,([1]!tblOrders[Order]=tblnventory[[#This Row],[PO]])*([1]!tblOrders[Description]=tblnventory[[#This Row],[Item]]),[1]!tblOrders[Unit Total],0)</f>
        <v>902.54</v>
      </c>
      <c r="W3830" s="23" cm="1">
        <f t="array" ref="W3830">_xlfn.XLOOKUP(1,([1]!tblOrders[Order]=tblnventory[[#This Row],[PO]])*([1]!tblOrders[Description]=tblnventory[[#This Row],[Item]]),[1]!tblOrders[Licence])</f>
        <v>0</v>
      </c>
      <c r="X3830" t="b" cm="1">
        <f t="array" ref="X3830">NOT(_xlfn.XLOOKUP(tblnventory[[#This Row],[PO]]&amp;tblnventory[[#This Row],[Item]],[1]!tblOrders[Order]&amp;[1]!tblOrders[Description],[1]!tblOrders[Paid Licence],FALSE))</f>
        <v>1</v>
      </c>
      <c r="Y38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31" spans="1:25" ht="15.75" thickBot="1">
      <c r="A3831" s="19" t="s">
        <v>8242</v>
      </c>
      <c r="B3831" t="str">
        <f>_xlfn.XLOOKUP(tblnventory[[#This Row],[Item]],[1]!tblDescription[Item],[1]!tblDescription[Description])</f>
        <v>Catalyst 9166I AP (W6E, tri-band 4x4, XOR) w/Reg-Z</v>
      </c>
      <c r="C3831" t="str">
        <f>_xlfn.XLOOKUP(tblnventory[[#This Row],[Item]],[1]!tblDescription[Item],[1]!tblDescription[Type])</f>
        <v>WAP</v>
      </c>
      <c r="D3831" t="str">
        <f>_xlfn.XLOOKUP(tblnventory[[#This Row],[Use]],[1]!tblCodes[Use],[1]!tblCodes[Code])</f>
        <v>WiFi</v>
      </c>
      <c r="E3831" s="13" t="s">
        <v>3784</v>
      </c>
      <c r="F3831" s="20">
        <v>44977</v>
      </c>
      <c r="G3831" s="24" t="str">
        <f>IF(ISBLANK(tblnventory[[#This Row],[Installed By]]),"Store","Installed")</f>
        <v>Store</v>
      </c>
      <c r="H3831" t="s">
        <v>8243</v>
      </c>
      <c r="J3831">
        <v>2191007950</v>
      </c>
      <c r="K3831" s="17"/>
      <c r="O3831" t="b">
        <f>IF(tblnventory[[#This Row],[Installed]],LEFT(tblnventory[[#This Row],[Location]],3))</f>
        <v>0</v>
      </c>
      <c r="P3831" t="str">
        <f>_xlfn.XLOOKUP(tblnventory[[#This Row],[Serial Number]],[1]!tblDNACInventory[Floor],[1]!tblDNACInventory[Name],"Not Used")</f>
        <v>Not Used</v>
      </c>
      <c r="T3831" t="b">
        <f>NOT(ISBLANK(tblnventory[[#This Row],[Installed By]]))</f>
        <v>0</v>
      </c>
      <c r="U3831" t="str">
        <f>VLOOKUP(A3831, [1]!tblDescription[#Data], 3, 0)</f>
        <v>Catalyst 9166I AP (W6E, tri-band 4x4, XOR) w/Reg-Z</v>
      </c>
      <c r="V3831" s="22" cm="1">
        <f t="array" ref="V3831">_xlfn.XLOOKUP(1,([1]!tblOrders[Order]=tblnventory[[#This Row],[PO]])*([1]!tblOrders[Description]=tblnventory[[#This Row],[Item]]),[1]!tblOrders[Unit Total],0)</f>
        <v>902.54</v>
      </c>
      <c r="W3831" s="23" cm="1">
        <f t="array" ref="W3831">_xlfn.XLOOKUP(1,([1]!tblOrders[Order]=tblnventory[[#This Row],[PO]])*([1]!tblOrders[Description]=tblnventory[[#This Row],[Item]]),[1]!tblOrders[Licence])</f>
        <v>0</v>
      </c>
      <c r="X3831" t="b" cm="1">
        <f t="array" ref="X3831">NOT(_xlfn.XLOOKUP(tblnventory[[#This Row],[PO]]&amp;tblnventory[[#This Row],[Item]],[1]!tblOrders[Order]&amp;[1]!tblOrders[Description],[1]!tblOrders[Paid Licence],FALSE))</f>
        <v>1</v>
      </c>
      <c r="Y38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32" spans="1:25" ht="15.75" thickBot="1">
      <c r="A3832" s="19" t="s">
        <v>8242</v>
      </c>
      <c r="B3832" t="str">
        <f>_xlfn.XLOOKUP(tblnventory[[#This Row],[Item]],[1]!tblDescription[Item],[1]!tblDescription[Description])</f>
        <v>Catalyst 9166I AP (W6E, tri-band 4x4, XOR) w/Reg-Z</v>
      </c>
      <c r="C3832" t="str">
        <f>_xlfn.XLOOKUP(tblnventory[[#This Row],[Item]],[1]!tblDescription[Item],[1]!tblDescription[Type])</f>
        <v>WAP</v>
      </c>
      <c r="D3832" t="str">
        <f>_xlfn.XLOOKUP(tblnventory[[#This Row],[Use]],[1]!tblCodes[Use],[1]!tblCodes[Code])</f>
        <v>WiFi</v>
      </c>
      <c r="E3832" s="13" t="s">
        <v>3785</v>
      </c>
      <c r="F3832" s="20">
        <v>44977</v>
      </c>
      <c r="G3832" s="24" t="str">
        <f>IF(ISBLANK(tblnventory[[#This Row],[Installed By]]),"Store","Installed")</f>
        <v>Store</v>
      </c>
      <c r="H3832" t="s">
        <v>8243</v>
      </c>
      <c r="J3832">
        <v>2191007950</v>
      </c>
      <c r="K3832" s="17"/>
      <c r="O3832" t="b">
        <f>IF(tblnventory[[#This Row],[Installed]],LEFT(tblnventory[[#This Row],[Location]],3))</f>
        <v>0</v>
      </c>
      <c r="P3832" t="str">
        <f>_xlfn.XLOOKUP(tblnventory[[#This Row],[Serial Number]],[1]!tblDNACInventory[Floor],[1]!tblDNACInventory[Name],"Not Used")</f>
        <v>Not Used</v>
      </c>
      <c r="T3832" t="b">
        <f>NOT(ISBLANK(tblnventory[[#This Row],[Installed By]]))</f>
        <v>0</v>
      </c>
      <c r="U3832" t="str">
        <f>VLOOKUP(A3832, [1]!tblDescription[#Data], 3, 0)</f>
        <v>Catalyst 9166I AP (W6E, tri-band 4x4, XOR) w/Reg-Z</v>
      </c>
      <c r="V3832" s="22" cm="1">
        <f t="array" ref="V3832">_xlfn.XLOOKUP(1,([1]!tblOrders[Order]=tblnventory[[#This Row],[PO]])*([1]!tblOrders[Description]=tblnventory[[#This Row],[Item]]),[1]!tblOrders[Unit Total],0)</f>
        <v>902.54</v>
      </c>
      <c r="W3832" s="23" cm="1">
        <f t="array" ref="W3832">_xlfn.XLOOKUP(1,([1]!tblOrders[Order]=tblnventory[[#This Row],[PO]])*([1]!tblOrders[Description]=tblnventory[[#This Row],[Item]]),[1]!tblOrders[Licence])</f>
        <v>0</v>
      </c>
      <c r="X3832" t="b" cm="1">
        <f t="array" ref="X3832">NOT(_xlfn.XLOOKUP(tblnventory[[#This Row],[PO]]&amp;tblnventory[[#This Row],[Item]],[1]!tblOrders[Order]&amp;[1]!tblOrders[Description],[1]!tblOrders[Paid Licence],FALSE))</f>
        <v>1</v>
      </c>
      <c r="Y38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33" spans="1:25" ht="15.75" thickBot="1">
      <c r="A3833" s="19" t="s">
        <v>8242</v>
      </c>
      <c r="B3833" t="str">
        <f>_xlfn.XLOOKUP(tblnventory[[#This Row],[Item]],[1]!tblDescription[Item],[1]!tblDescription[Description])</f>
        <v>Catalyst 9166I AP (W6E, tri-band 4x4, XOR) w/Reg-Z</v>
      </c>
      <c r="C3833" t="str">
        <f>_xlfn.XLOOKUP(tblnventory[[#This Row],[Item]],[1]!tblDescription[Item],[1]!tblDescription[Type])</f>
        <v>WAP</v>
      </c>
      <c r="D3833" t="str">
        <f>_xlfn.XLOOKUP(tblnventory[[#This Row],[Use]],[1]!tblCodes[Use],[1]!tblCodes[Code])</f>
        <v>WiFi</v>
      </c>
      <c r="E3833" s="13" t="s">
        <v>3786</v>
      </c>
      <c r="F3833" s="20">
        <v>44977</v>
      </c>
      <c r="G3833" s="24" t="str">
        <f>IF(ISBLANK(tblnventory[[#This Row],[Installed By]]),"Store","Installed")</f>
        <v>Store</v>
      </c>
      <c r="H3833" t="s">
        <v>8243</v>
      </c>
      <c r="J3833">
        <v>2191007950</v>
      </c>
      <c r="K3833" s="17"/>
      <c r="O3833" t="b">
        <f>IF(tblnventory[[#This Row],[Installed]],LEFT(tblnventory[[#This Row],[Location]],3))</f>
        <v>0</v>
      </c>
      <c r="P3833" t="str">
        <f>_xlfn.XLOOKUP(tblnventory[[#This Row],[Serial Number]],[1]!tblDNACInventory[Floor],[1]!tblDNACInventory[Name],"Not Used")</f>
        <v>Not Used</v>
      </c>
      <c r="T3833" t="b">
        <f>NOT(ISBLANK(tblnventory[[#This Row],[Installed By]]))</f>
        <v>0</v>
      </c>
      <c r="U3833" t="str">
        <f>VLOOKUP(A3833, [1]!tblDescription[#Data], 3, 0)</f>
        <v>Catalyst 9166I AP (W6E, tri-band 4x4, XOR) w/Reg-Z</v>
      </c>
      <c r="V3833" s="22" cm="1">
        <f t="array" ref="V3833">_xlfn.XLOOKUP(1,([1]!tblOrders[Order]=tblnventory[[#This Row],[PO]])*([1]!tblOrders[Description]=tblnventory[[#This Row],[Item]]),[1]!tblOrders[Unit Total],0)</f>
        <v>902.54</v>
      </c>
      <c r="W3833" s="23" cm="1">
        <f t="array" ref="W3833">_xlfn.XLOOKUP(1,([1]!tblOrders[Order]=tblnventory[[#This Row],[PO]])*([1]!tblOrders[Description]=tblnventory[[#This Row],[Item]]),[1]!tblOrders[Licence])</f>
        <v>0</v>
      </c>
      <c r="X3833" t="b" cm="1">
        <f t="array" ref="X3833">NOT(_xlfn.XLOOKUP(tblnventory[[#This Row],[PO]]&amp;tblnventory[[#This Row],[Item]],[1]!tblOrders[Order]&amp;[1]!tblOrders[Description],[1]!tblOrders[Paid Licence],FALSE))</f>
        <v>1</v>
      </c>
      <c r="Y38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34" spans="1:25" ht="15.75" thickBot="1">
      <c r="A3834" s="19" t="s">
        <v>8242</v>
      </c>
      <c r="B3834" t="str">
        <f>_xlfn.XLOOKUP(tblnventory[[#This Row],[Item]],[1]!tblDescription[Item],[1]!tblDescription[Description])</f>
        <v>Catalyst 9166I AP (W6E, tri-band 4x4, XOR) w/Reg-Z</v>
      </c>
      <c r="C3834" t="str">
        <f>_xlfn.XLOOKUP(tblnventory[[#This Row],[Item]],[1]!tblDescription[Item],[1]!tblDescription[Type])</f>
        <v>WAP</v>
      </c>
      <c r="D3834" t="str">
        <f>_xlfn.XLOOKUP(tblnventory[[#This Row],[Use]],[1]!tblCodes[Use],[1]!tblCodes[Code])</f>
        <v>WiFi</v>
      </c>
      <c r="E3834" s="13" t="s">
        <v>3787</v>
      </c>
      <c r="F3834" s="20">
        <v>44977</v>
      </c>
      <c r="G3834" s="24" t="str">
        <f>IF(ISBLANK(tblnventory[[#This Row],[Installed By]]),"Store","Installed")</f>
        <v>Store</v>
      </c>
      <c r="H3834" t="s">
        <v>8243</v>
      </c>
      <c r="J3834">
        <v>2191007950</v>
      </c>
      <c r="K3834" s="17"/>
      <c r="O3834" t="b">
        <f>IF(tblnventory[[#This Row],[Installed]],LEFT(tblnventory[[#This Row],[Location]],3))</f>
        <v>0</v>
      </c>
      <c r="P3834" t="str">
        <f>_xlfn.XLOOKUP(tblnventory[[#This Row],[Serial Number]],[1]!tblDNACInventory[Floor],[1]!tblDNACInventory[Name],"Not Used")</f>
        <v>Not Used</v>
      </c>
      <c r="T3834" t="b">
        <f>NOT(ISBLANK(tblnventory[[#This Row],[Installed By]]))</f>
        <v>0</v>
      </c>
      <c r="U3834" t="str">
        <f>VLOOKUP(A3834, [1]!tblDescription[#Data], 3, 0)</f>
        <v>Catalyst 9166I AP (W6E, tri-band 4x4, XOR) w/Reg-Z</v>
      </c>
      <c r="V3834" s="22" cm="1">
        <f t="array" ref="V3834">_xlfn.XLOOKUP(1,([1]!tblOrders[Order]=tblnventory[[#This Row],[PO]])*([1]!tblOrders[Description]=tblnventory[[#This Row],[Item]]),[1]!tblOrders[Unit Total],0)</f>
        <v>902.54</v>
      </c>
      <c r="W3834" s="23" cm="1">
        <f t="array" ref="W3834">_xlfn.XLOOKUP(1,([1]!tblOrders[Order]=tblnventory[[#This Row],[PO]])*([1]!tblOrders[Description]=tblnventory[[#This Row],[Item]]),[1]!tblOrders[Licence])</f>
        <v>0</v>
      </c>
      <c r="X3834" t="b" cm="1">
        <f t="array" ref="X3834">NOT(_xlfn.XLOOKUP(tblnventory[[#This Row],[PO]]&amp;tblnventory[[#This Row],[Item]],[1]!tblOrders[Order]&amp;[1]!tblOrders[Description],[1]!tblOrders[Paid Licence],FALSE))</f>
        <v>1</v>
      </c>
      <c r="Y38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35" spans="1:25" ht="15.75" thickBot="1">
      <c r="A3835" s="19" t="s">
        <v>8242</v>
      </c>
      <c r="B3835" t="str">
        <f>_xlfn.XLOOKUP(tblnventory[[#This Row],[Item]],[1]!tblDescription[Item],[1]!tblDescription[Description])</f>
        <v>Catalyst 9166I AP (W6E, tri-band 4x4, XOR) w/Reg-Z</v>
      </c>
      <c r="C3835" t="str">
        <f>_xlfn.XLOOKUP(tblnventory[[#This Row],[Item]],[1]!tblDescription[Item],[1]!tblDescription[Type])</f>
        <v>WAP</v>
      </c>
      <c r="D3835" t="str">
        <f>_xlfn.XLOOKUP(tblnventory[[#This Row],[Use]],[1]!tblCodes[Use],[1]!tblCodes[Code])</f>
        <v>WiFi</v>
      </c>
      <c r="E3835" s="13" t="s">
        <v>3788</v>
      </c>
      <c r="F3835" s="20">
        <v>44977</v>
      </c>
      <c r="G3835" s="24" t="str">
        <f>IF(ISBLANK(tblnventory[[#This Row],[Installed By]]),"Store","Installed")</f>
        <v>Store</v>
      </c>
      <c r="H3835" t="s">
        <v>8243</v>
      </c>
      <c r="J3835">
        <v>2191007950</v>
      </c>
      <c r="K3835" s="17"/>
      <c r="O3835" t="b">
        <f>IF(tblnventory[[#This Row],[Installed]],LEFT(tblnventory[[#This Row],[Location]],3))</f>
        <v>0</v>
      </c>
      <c r="P3835" t="str">
        <f>_xlfn.XLOOKUP(tblnventory[[#This Row],[Serial Number]],[1]!tblDNACInventory[Floor],[1]!tblDNACInventory[Name],"Not Used")</f>
        <v>Not Used</v>
      </c>
      <c r="T3835" t="b">
        <f>NOT(ISBLANK(tblnventory[[#This Row],[Installed By]]))</f>
        <v>0</v>
      </c>
      <c r="U3835" t="str">
        <f>VLOOKUP(A3835, [1]!tblDescription[#Data], 3, 0)</f>
        <v>Catalyst 9166I AP (W6E, tri-band 4x4, XOR) w/Reg-Z</v>
      </c>
      <c r="V3835" s="22" cm="1">
        <f t="array" ref="V3835">_xlfn.XLOOKUP(1,([1]!tblOrders[Order]=tblnventory[[#This Row],[PO]])*([1]!tblOrders[Description]=tblnventory[[#This Row],[Item]]),[1]!tblOrders[Unit Total],0)</f>
        <v>902.54</v>
      </c>
      <c r="W3835" s="23" cm="1">
        <f t="array" ref="W3835">_xlfn.XLOOKUP(1,([1]!tblOrders[Order]=tblnventory[[#This Row],[PO]])*([1]!tblOrders[Description]=tblnventory[[#This Row],[Item]]),[1]!tblOrders[Licence])</f>
        <v>0</v>
      </c>
      <c r="X3835" t="b" cm="1">
        <f t="array" ref="X3835">NOT(_xlfn.XLOOKUP(tblnventory[[#This Row],[PO]]&amp;tblnventory[[#This Row],[Item]],[1]!tblOrders[Order]&amp;[1]!tblOrders[Description],[1]!tblOrders[Paid Licence],FALSE))</f>
        <v>1</v>
      </c>
      <c r="Y38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36" spans="1:25" ht="15.75" thickBot="1">
      <c r="A3836" s="19" t="s">
        <v>8242</v>
      </c>
      <c r="B3836" t="str">
        <f>_xlfn.XLOOKUP(tblnventory[[#This Row],[Item]],[1]!tblDescription[Item],[1]!tblDescription[Description])</f>
        <v>Catalyst 9166I AP (W6E, tri-band 4x4, XOR) w/Reg-Z</v>
      </c>
      <c r="C3836" t="str">
        <f>_xlfn.XLOOKUP(tblnventory[[#This Row],[Item]],[1]!tblDescription[Item],[1]!tblDescription[Type])</f>
        <v>WAP</v>
      </c>
      <c r="D3836" t="str">
        <f>_xlfn.XLOOKUP(tblnventory[[#This Row],[Use]],[1]!tblCodes[Use],[1]!tblCodes[Code])</f>
        <v>WiFi</v>
      </c>
      <c r="E3836" s="13" t="s">
        <v>3789</v>
      </c>
      <c r="F3836" s="20">
        <v>44977</v>
      </c>
      <c r="G3836" s="24" t="str">
        <f>IF(ISBLANK(tblnventory[[#This Row],[Installed By]]),"Store","Installed")</f>
        <v>Store</v>
      </c>
      <c r="H3836" t="s">
        <v>8243</v>
      </c>
      <c r="J3836">
        <v>2191007950</v>
      </c>
      <c r="K3836" s="17"/>
      <c r="O3836" t="b">
        <f>IF(tblnventory[[#This Row],[Installed]],LEFT(tblnventory[[#This Row],[Location]],3))</f>
        <v>0</v>
      </c>
      <c r="P3836" t="str">
        <f>_xlfn.XLOOKUP(tblnventory[[#This Row],[Serial Number]],[1]!tblDNACInventory[Floor],[1]!tblDNACInventory[Name],"Not Used")</f>
        <v>Not Used</v>
      </c>
      <c r="T3836" t="b">
        <f>NOT(ISBLANK(tblnventory[[#This Row],[Installed By]]))</f>
        <v>0</v>
      </c>
      <c r="U3836" t="str">
        <f>VLOOKUP(A3836, [1]!tblDescription[#Data], 3, 0)</f>
        <v>Catalyst 9166I AP (W6E, tri-band 4x4, XOR) w/Reg-Z</v>
      </c>
      <c r="V3836" s="22" cm="1">
        <f t="array" ref="V3836">_xlfn.XLOOKUP(1,([1]!tblOrders[Order]=tblnventory[[#This Row],[PO]])*([1]!tblOrders[Description]=tblnventory[[#This Row],[Item]]),[1]!tblOrders[Unit Total],0)</f>
        <v>902.54</v>
      </c>
      <c r="W3836" s="23" cm="1">
        <f t="array" ref="W3836">_xlfn.XLOOKUP(1,([1]!tblOrders[Order]=tblnventory[[#This Row],[PO]])*([1]!tblOrders[Description]=tblnventory[[#This Row],[Item]]),[1]!tblOrders[Licence])</f>
        <v>0</v>
      </c>
      <c r="X3836" t="b" cm="1">
        <f t="array" ref="X3836">NOT(_xlfn.XLOOKUP(tblnventory[[#This Row],[PO]]&amp;tblnventory[[#This Row],[Item]],[1]!tblOrders[Order]&amp;[1]!tblOrders[Description],[1]!tblOrders[Paid Licence],FALSE))</f>
        <v>1</v>
      </c>
      <c r="Y38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37" spans="1:25" ht="15.75" thickBot="1">
      <c r="A3837" s="19" t="s">
        <v>8242</v>
      </c>
      <c r="B3837" t="str">
        <f>_xlfn.XLOOKUP(tblnventory[[#This Row],[Item]],[1]!tblDescription[Item],[1]!tblDescription[Description])</f>
        <v>Catalyst 9166I AP (W6E, tri-band 4x4, XOR) w/Reg-Z</v>
      </c>
      <c r="C3837" t="str">
        <f>_xlfn.XLOOKUP(tblnventory[[#This Row],[Item]],[1]!tblDescription[Item],[1]!tblDescription[Type])</f>
        <v>WAP</v>
      </c>
      <c r="D3837" t="str">
        <f>_xlfn.XLOOKUP(tblnventory[[#This Row],[Use]],[1]!tblCodes[Use],[1]!tblCodes[Code])</f>
        <v>WiFi</v>
      </c>
      <c r="E3837" s="13" t="s">
        <v>3790</v>
      </c>
      <c r="F3837" s="20">
        <v>44977</v>
      </c>
      <c r="G3837" s="24" t="str">
        <f>IF(ISBLANK(tblnventory[[#This Row],[Installed By]]),"Store","Installed")</f>
        <v>Store</v>
      </c>
      <c r="H3837" t="s">
        <v>8243</v>
      </c>
      <c r="J3837">
        <v>2191007950</v>
      </c>
      <c r="K3837" s="17"/>
      <c r="O3837" t="b">
        <f>IF(tblnventory[[#This Row],[Installed]],LEFT(tblnventory[[#This Row],[Location]],3))</f>
        <v>0</v>
      </c>
      <c r="P3837" t="str">
        <f>_xlfn.XLOOKUP(tblnventory[[#This Row],[Serial Number]],[1]!tblDNACInventory[Floor],[1]!tblDNACInventory[Name],"Not Used")</f>
        <v>Not Used</v>
      </c>
      <c r="T3837" t="b">
        <f>NOT(ISBLANK(tblnventory[[#This Row],[Installed By]]))</f>
        <v>0</v>
      </c>
      <c r="U3837" t="str">
        <f>VLOOKUP(A3837, [1]!tblDescription[#Data], 3, 0)</f>
        <v>Catalyst 9166I AP (W6E, tri-band 4x4, XOR) w/Reg-Z</v>
      </c>
      <c r="V3837" s="22" cm="1">
        <f t="array" ref="V3837">_xlfn.XLOOKUP(1,([1]!tblOrders[Order]=tblnventory[[#This Row],[PO]])*([1]!tblOrders[Description]=tblnventory[[#This Row],[Item]]),[1]!tblOrders[Unit Total],0)</f>
        <v>902.54</v>
      </c>
      <c r="W3837" s="23" cm="1">
        <f t="array" ref="W3837">_xlfn.XLOOKUP(1,([1]!tblOrders[Order]=tblnventory[[#This Row],[PO]])*([1]!tblOrders[Description]=tblnventory[[#This Row],[Item]]),[1]!tblOrders[Licence])</f>
        <v>0</v>
      </c>
      <c r="X3837" t="b" cm="1">
        <f t="array" ref="X3837">NOT(_xlfn.XLOOKUP(tblnventory[[#This Row],[PO]]&amp;tblnventory[[#This Row],[Item]],[1]!tblOrders[Order]&amp;[1]!tblOrders[Description],[1]!tblOrders[Paid Licence],FALSE))</f>
        <v>1</v>
      </c>
      <c r="Y38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38" spans="1:25" ht="15.75" thickBot="1">
      <c r="A3838" s="19" t="s">
        <v>8242</v>
      </c>
      <c r="B3838" t="str">
        <f>_xlfn.XLOOKUP(tblnventory[[#This Row],[Item]],[1]!tblDescription[Item],[1]!tblDescription[Description])</f>
        <v>Catalyst 9166I AP (W6E, tri-band 4x4, XOR) w/Reg-Z</v>
      </c>
      <c r="C3838" t="str">
        <f>_xlfn.XLOOKUP(tblnventory[[#This Row],[Item]],[1]!tblDescription[Item],[1]!tblDescription[Type])</f>
        <v>WAP</v>
      </c>
      <c r="D3838" t="str">
        <f>_xlfn.XLOOKUP(tblnventory[[#This Row],[Use]],[1]!tblCodes[Use],[1]!tblCodes[Code])</f>
        <v>WiFi</v>
      </c>
      <c r="E3838" s="13" t="s">
        <v>3791</v>
      </c>
      <c r="F3838" s="20">
        <v>44977</v>
      </c>
      <c r="G3838" s="24" t="str">
        <f>IF(ISBLANK(tblnventory[[#This Row],[Installed By]]),"Store","Installed")</f>
        <v>Store</v>
      </c>
      <c r="H3838" t="s">
        <v>8243</v>
      </c>
      <c r="J3838">
        <v>2191007950</v>
      </c>
      <c r="K3838" s="17"/>
      <c r="O3838" t="b">
        <f>IF(tblnventory[[#This Row],[Installed]],LEFT(tblnventory[[#This Row],[Location]],3))</f>
        <v>0</v>
      </c>
      <c r="P3838" t="str">
        <f>_xlfn.XLOOKUP(tblnventory[[#This Row],[Serial Number]],[1]!tblDNACInventory[Floor],[1]!tblDNACInventory[Name],"Not Used")</f>
        <v>Not Used</v>
      </c>
      <c r="T3838" t="b">
        <f>NOT(ISBLANK(tblnventory[[#This Row],[Installed By]]))</f>
        <v>0</v>
      </c>
      <c r="U3838" t="str">
        <f>VLOOKUP(A3838, [1]!tblDescription[#Data], 3, 0)</f>
        <v>Catalyst 9166I AP (W6E, tri-band 4x4, XOR) w/Reg-Z</v>
      </c>
      <c r="V3838" s="22" cm="1">
        <f t="array" ref="V3838">_xlfn.XLOOKUP(1,([1]!tblOrders[Order]=tblnventory[[#This Row],[PO]])*([1]!tblOrders[Description]=tblnventory[[#This Row],[Item]]),[1]!tblOrders[Unit Total],0)</f>
        <v>902.54</v>
      </c>
      <c r="W3838" s="23" cm="1">
        <f t="array" ref="W3838">_xlfn.XLOOKUP(1,([1]!tblOrders[Order]=tblnventory[[#This Row],[PO]])*([1]!tblOrders[Description]=tblnventory[[#This Row],[Item]]),[1]!tblOrders[Licence])</f>
        <v>0</v>
      </c>
      <c r="X3838" t="b" cm="1">
        <f t="array" ref="X3838">NOT(_xlfn.XLOOKUP(tblnventory[[#This Row],[PO]]&amp;tblnventory[[#This Row],[Item]],[1]!tblOrders[Order]&amp;[1]!tblOrders[Description],[1]!tblOrders[Paid Licence],FALSE))</f>
        <v>1</v>
      </c>
      <c r="Y38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39" spans="1:25" ht="15.75" thickBot="1">
      <c r="A3839" s="19" t="s">
        <v>8242</v>
      </c>
      <c r="B3839" t="str">
        <f>_xlfn.XLOOKUP(tblnventory[[#This Row],[Item]],[1]!tblDescription[Item],[1]!tblDescription[Description])</f>
        <v>Catalyst 9166I AP (W6E, tri-band 4x4, XOR) w/Reg-Z</v>
      </c>
      <c r="C3839" t="str">
        <f>_xlfn.XLOOKUP(tblnventory[[#This Row],[Item]],[1]!tblDescription[Item],[1]!tblDescription[Type])</f>
        <v>WAP</v>
      </c>
      <c r="D3839" t="str">
        <f>_xlfn.XLOOKUP(tblnventory[[#This Row],[Use]],[1]!tblCodes[Use],[1]!tblCodes[Code])</f>
        <v>WiFi</v>
      </c>
      <c r="E3839" s="13" t="s">
        <v>3792</v>
      </c>
      <c r="F3839" s="20">
        <v>44977</v>
      </c>
      <c r="G3839" s="24" t="str">
        <f>IF(ISBLANK(tblnventory[[#This Row],[Installed By]]),"Store","Installed")</f>
        <v>Store</v>
      </c>
      <c r="H3839" t="s">
        <v>8243</v>
      </c>
      <c r="J3839">
        <v>2191007950</v>
      </c>
      <c r="K3839" s="17"/>
      <c r="O3839" t="b">
        <f>IF(tblnventory[[#This Row],[Installed]],LEFT(tblnventory[[#This Row],[Location]],3))</f>
        <v>0</v>
      </c>
      <c r="P3839" t="str">
        <f>_xlfn.XLOOKUP(tblnventory[[#This Row],[Serial Number]],[1]!tblDNACInventory[Floor],[1]!tblDNACInventory[Name],"Not Used")</f>
        <v>Not Used</v>
      </c>
      <c r="T3839" t="b">
        <f>NOT(ISBLANK(tblnventory[[#This Row],[Installed By]]))</f>
        <v>0</v>
      </c>
      <c r="U3839" t="str">
        <f>VLOOKUP(A3839, [1]!tblDescription[#Data], 3, 0)</f>
        <v>Catalyst 9166I AP (W6E, tri-band 4x4, XOR) w/Reg-Z</v>
      </c>
      <c r="V3839" s="22" cm="1">
        <f t="array" ref="V3839">_xlfn.XLOOKUP(1,([1]!tblOrders[Order]=tblnventory[[#This Row],[PO]])*([1]!tblOrders[Description]=tblnventory[[#This Row],[Item]]),[1]!tblOrders[Unit Total],0)</f>
        <v>902.54</v>
      </c>
      <c r="W3839" s="23" cm="1">
        <f t="array" ref="W3839">_xlfn.XLOOKUP(1,([1]!tblOrders[Order]=tblnventory[[#This Row],[PO]])*([1]!tblOrders[Description]=tblnventory[[#This Row],[Item]]),[1]!tblOrders[Licence])</f>
        <v>0</v>
      </c>
      <c r="X3839" t="b" cm="1">
        <f t="array" ref="X3839">NOT(_xlfn.XLOOKUP(tblnventory[[#This Row],[PO]]&amp;tblnventory[[#This Row],[Item]],[1]!tblOrders[Order]&amp;[1]!tblOrders[Description],[1]!tblOrders[Paid Licence],FALSE))</f>
        <v>1</v>
      </c>
      <c r="Y38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40" spans="1:25" ht="15.75" thickBot="1">
      <c r="A3840" s="19" t="s">
        <v>8242</v>
      </c>
      <c r="B3840" t="str">
        <f>_xlfn.XLOOKUP(tblnventory[[#This Row],[Item]],[1]!tblDescription[Item],[1]!tblDescription[Description])</f>
        <v>Catalyst 9166I AP (W6E, tri-band 4x4, XOR) w/Reg-Z</v>
      </c>
      <c r="C3840" t="str">
        <f>_xlfn.XLOOKUP(tblnventory[[#This Row],[Item]],[1]!tblDescription[Item],[1]!tblDescription[Type])</f>
        <v>WAP</v>
      </c>
      <c r="D3840" t="str">
        <f>_xlfn.XLOOKUP(tblnventory[[#This Row],[Use]],[1]!tblCodes[Use],[1]!tblCodes[Code])</f>
        <v>WiFi</v>
      </c>
      <c r="E3840" s="13" t="s">
        <v>3793</v>
      </c>
      <c r="F3840" s="20">
        <v>44977</v>
      </c>
      <c r="G3840" s="24" t="str">
        <f>IF(ISBLANK(tblnventory[[#This Row],[Installed By]]),"Store","Installed")</f>
        <v>Store</v>
      </c>
      <c r="H3840" t="s">
        <v>8243</v>
      </c>
      <c r="J3840">
        <v>2191007950</v>
      </c>
      <c r="K3840" s="17"/>
      <c r="O3840" t="b">
        <f>IF(tblnventory[[#This Row],[Installed]],LEFT(tblnventory[[#This Row],[Location]],3))</f>
        <v>0</v>
      </c>
      <c r="P3840" t="str">
        <f>_xlfn.XLOOKUP(tblnventory[[#This Row],[Serial Number]],[1]!tblDNACInventory[Floor],[1]!tblDNACInventory[Name],"Not Used")</f>
        <v>Not Used</v>
      </c>
      <c r="T3840" t="b">
        <f>NOT(ISBLANK(tblnventory[[#This Row],[Installed By]]))</f>
        <v>0</v>
      </c>
      <c r="U3840" t="str">
        <f>VLOOKUP(A3840, [1]!tblDescription[#Data], 3, 0)</f>
        <v>Catalyst 9166I AP (W6E, tri-band 4x4, XOR) w/Reg-Z</v>
      </c>
      <c r="V3840" s="22" cm="1">
        <f t="array" ref="V3840">_xlfn.XLOOKUP(1,([1]!tblOrders[Order]=tblnventory[[#This Row],[PO]])*([1]!tblOrders[Description]=tblnventory[[#This Row],[Item]]),[1]!tblOrders[Unit Total],0)</f>
        <v>902.54</v>
      </c>
      <c r="W3840" s="23" cm="1">
        <f t="array" ref="W3840">_xlfn.XLOOKUP(1,([1]!tblOrders[Order]=tblnventory[[#This Row],[PO]])*([1]!tblOrders[Description]=tblnventory[[#This Row],[Item]]),[1]!tblOrders[Licence])</f>
        <v>0</v>
      </c>
      <c r="X3840" t="b" cm="1">
        <f t="array" ref="X3840">NOT(_xlfn.XLOOKUP(tblnventory[[#This Row],[PO]]&amp;tblnventory[[#This Row],[Item]],[1]!tblOrders[Order]&amp;[1]!tblOrders[Description],[1]!tblOrders[Paid Licence],FALSE))</f>
        <v>1</v>
      </c>
      <c r="Y38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41" spans="1:25" ht="15.75" thickBot="1">
      <c r="A3841" s="19" t="s">
        <v>8242</v>
      </c>
      <c r="B3841" t="str">
        <f>_xlfn.XLOOKUP(tblnventory[[#This Row],[Item]],[1]!tblDescription[Item],[1]!tblDescription[Description])</f>
        <v>Catalyst 9166I AP (W6E, tri-band 4x4, XOR) w/Reg-Z</v>
      </c>
      <c r="C3841" t="str">
        <f>_xlfn.XLOOKUP(tblnventory[[#This Row],[Item]],[1]!tblDescription[Item],[1]!tblDescription[Type])</f>
        <v>WAP</v>
      </c>
      <c r="D3841" t="str">
        <f>_xlfn.XLOOKUP(tblnventory[[#This Row],[Use]],[1]!tblCodes[Use],[1]!tblCodes[Code])</f>
        <v>WiFi</v>
      </c>
      <c r="E3841" s="13" t="s">
        <v>3794</v>
      </c>
      <c r="F3841" s="20">
        <v>44977</v>
      </c>
      <c r="G3841" s="24" t="str">
        <f>IF(ISBLANK(tblnventory[[#This Row],[Installed By]]),"Store","Installed")</f>
        <v>Store</v>
      </c>
      <c r="H3841" t="s">
        <v>8243</v>
      </c>
      <c r="J3841">
        <v>2191007950</v>
      </c>
      <c r="K3841" s="17"/>
      <c r="O3841" t="b">
        <f>IF(tblnventory[[#This Row],[Installed]],LEFT(tblnventory[[#This Row],[Location]],3))</f>
        <v>0</v>
      </c>
      <c r="P3841" t="str">
        <f>_xlfn.XLOOKUP(tblnventory[[#This Row],[Serial Number]],[1]!tblDNACInventory[Floor],[1]!tblDNACInventory[Name],"Not Used")</f>
        <v>Not Used</v>
      </c>
      <c r="T3841" t="b">
        <f>NOT(ISBLANK(tblnventory[[#This Row],[Installed By]]))</f>
        <v>0</v>
      </c>
      <c r="U3841" t="str">
        <f>VLOOKUP(A3841, [1]!tblDescription[#Data], 3, 0)</f>
        <v>Catalyst 9166I AP (W6E, tri-band 4x4, XOR) w/Reg-Z</v>
      </c>
      <c r="V3841" s="22" cm="1">
        <f t="array" ref="V3841">_xlfn.XLOOKUP(1,([1]!tblOrders[Order]=tblnventory[[#This Row],[PO]])*([1]!tblOrders[Description]=tblnventory[[#This Row],[Item]]),[1]!tblOrders[Unit Total],0)</f>
        <v>902.54</v>
      </c>
      <c r="W3841" s="23" cm="1">
        <f t="array" ref="W3841">_xlfn.XLOOKUP(1,([1]!tblOrders[Order]=tblnventory[[#This Row],[PO]])*([1]!tblOrders[Description]=tblnventory[[#This Row],[Item]]),[1]!tblOrders[Licence])</f>
        <v>0</v>
      </c>
      <c r="X3841" t="b" cm="1">
        <f t="array" ref="X3841">NOT(_xlfn.XLOOKUP(tblnventory[[#This Row],[PO]]&amp;tblnventory[[#This Row],[Item]],[1]!tblOrders[Order]&amp;[1]!tblOrders[Description],[1]!tblOrders[Paid Licence],FALSE))</f>
        <v>1</v>
      </c>
      <c r="Y38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42" spans="1:25" ht="15.75" thickBot="1">
      <c r="A3842" s="19" t="s">
        <v>8242</v>
      </c>
      <c r="B3842" t="str">
        <f>_xlfn.XLOOKUP(tblnventory[[#This Row],[Item]],[1]!tblDescription[Item],[1]!tblDescription[Description])</f>
        <v>Catalyst 9166I AP (W6E, tri-band 4x4, XOR) w/Reg-Z</v>
      </c>
      <c r="C3842" t="str">
        <f>_xlfn.XLOOKUP(tblnventory[[#This Row],[Item]],[1]!tblDescription[Item],[1]!tblDescription[Type])</f>
        <v>WAP</v>
      </c>
      <c r="D3842" t="str">
        <f>_xlfn.XLOOKUP(tblnventory[[#This Row],[Use]],[1]!tblCodes[Use],[1]!tblCodes[Code])</f>
        <v>WiFi</v>
      </c>
      <c r="E3842" s="13" t="s">
        <v>3795</v>
      </c>
      <c r="F3842" s="20">
        <v>44977</v>
      </c>
      <c r="G3842" s="24" t="str">
        <f>IF(ISBLANK(tblnventory[[#This Row],[Installed By]]),"Store","Installed")</f>
        <v>Store</v>
      </c>
      <c r="H3842" t="s">
        <v>8243</v>
      </c>
      <c r="J3842">
        <v>2191007950</v>
      </c>
      <c r="K3842" s="17"/>
      <c r="O3842" t="b">
        <f>IF(tblnventory[[#This Row],[Installed]],LEFT(tblnventory[[#This Row],[Location]],3))</f>
        <v>0</v>
      </c>
      <c r="P3842" t="str">
        <f>_xlfn.XLOOKUP(tblnventory[[#This Row],[Serial Number]],[1]!tblDNACInventory[Floor],[1]!tblDNACInventory[Name],"Not Used")</f>
        <v>Not Used</v>
      </c>
      <c r="T3842" t="b">
        <f>NOT(ISBLANK(tblnventory[[#This Row],[Installed By]]))</f>
        <v>0</v>
      </c>
      <c r="U3842" t="str">
        <f>VLOOKUP(A3842, [1]!tblDescription[#Data], 3, 0)</f>
        <v>Catalyst 9166I AP (W6E, tri-band 4x4, XOR) w/Reg-Z</v>
      </c>
      <c r="V3842" s="22" cm="1">
        <f t="array" ref="V3842">_xlfn.XLOOKUP(1,([1]!tblOrders[Order]=tblnventory[[#This Row],[PO]])*([1]!tblOrders[Description]=tblnventory[[#This Row],[Item]]),[1]!tblOrders[Unit Total],0)</f>
        <v>902.54</v>
      </c>
      <c r="W3842" s="23" cm="1">
        <f t="array" ref="W3842">_xlfn.XLOOKUP(1,([1]!tblOrders[Order]=tblnventory[[#This Row],[PO]])*([1]!tblOrders[Description]=tblnventory[[#This Row],[Item]]),[1]!tblOrders[Licence])</f>
        <v>0</v>
      </c>
      <c r="X3842" t="b" cm="1">
        <f t="array" ref="X3842">NOT(_xlfn.XLOOKUP(tblnventory[[#This Row],[PO]]&amp;tblnventory[[#This Row],[Item]],[1]!tblOrders[Order]&amp;[1]!tblOrders[Description],[1]!tblOrders[Paid Licence],FALSE))</f>
        <v>1</v>
      </c>
      <c r="Y38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43" spans="1:25" ht="15.75" thickBot="1">
      <c r="A3843" s="19" t="s">
        <v>8242</v>
      </c>
      <c r="B3843" t="str">
        <f>_xlfn.XLOOKUP(tblnventory[[#This Row],[Item]],[1]!tblDescription[Item],[1]!tblDescription[Description])</f>
        <v>Catalyst 9166I AP (W6E, tri-band 4x4, XOR) w/Reg-Z</v>
      </c>
      <c r="C3843" t="str">
        <f>_xlfn.XLOOKUP(tblnventory[[#This Row],[Item]],[1]!tblDescription[Item],[1]!tblDescription[Type])</f>
        <v>WAP</v>
      </c>
      <c r="D3843" t="str">
        <f>_xlfn.XLOOKUP(tblnventory[[#This Row],[Use]],[1]!tblCodes[Use],[1]!tblCodes[Code])</f>
        <v>WiFi</v>
      </c>
      <c r="E3843" s="13" t="s">
        <v>3796</v>
      </c>
      <c r="F3843" s="20">
        <v>44977</v>
      </c>
      <c r="G3843" s="24" t="str">
        <f>IF(ISBLANK(tblnventory[[#This Row],[Installed By]]),"Store","Installed")</f>
        <v>Store</v>
      </c>
      <c r="H3843" t="s">
        <v>8243</v>
      </c>
      <c r="J3843">
        <v>2191007950</v>
      </c>
      <c r="K3843" s="17"/>
      <c r="O3843" t="b">
        <f>IF(tblnventory[[#This Row],[Installed]],LEFT(tblnventory[[#This Row],[Location]],3))</f>
        <v>0</v>
      </c>
      <c r="P3843" t="str">
        <f>_xlfn.XLOOKUP(tblnventory[[#This Row],[Serial Number]],[1]!tblDNACInventory[Floor],[1]!tblDNACInventory[Name],"Not Used")</f>
        <v>Not Used</v>
      </c>
      <c r="T3843" t="b">
        <f>NOT(ISBLANK(tblnventory[[#This Row],[Installed By]]))</f>
        <v>0</v>
      </c>
      <c r="U3843" t="str">
        <f>VLOOKUP(A3843, [1]!tblDescription[#Data], 3, 0)</f>
        <v>Catalyst 9166I AP (W6E, tri-band 4x4, XOR) w/Reg-Z</v>
      </c>
      <c r="V3843" s="22" cm="1">
        <f t="array" ref="V3843">_xlfn.XLOOKUP(1,([1]!tblOrders[Order]=tblnventory[[#This Row],[PO]])*([1]!tblOrders[Description]=tblnventory[[#This Row],[Item]]),[1]!tblOrders[Unit Total],0)</f>
        <v>902.54</v>
      </c>
      <c r="W3843" s="23" cm="1">
        <f t="array" ref="W3843">_xlfn.XLOOKUP(1,([1]!tblOrders[Order]=tblnventory[[#This Row],[PO]])*([1]!tblOrders[Description]=tblnventory[[#This Row],[Item]]),[1]!tblOrders[Licence])</f>
        <v>0</v>
      </c>
      <c r="X3843" t="b" cm="1">
        <f t="array" ref="X3843">NOT(_xlfn.XLOOKUP(tblnventory[[#This Row],[PO]]&amp;tblnventory[[#This Row],[Item]],[1]!tblOrders[Order]&amp;[1]!tblOrders[Description],[1]!tblOrders[Paid Licence],FALSE))</f>
        <v>1</v>
      </c>
      <c r="Y38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44" spans="1:25" ht="15.75" thickBot="1">
      <c r="A3844" s="19" t="s">
        <v>8242</v>
      </c>
      <c r="B3844" t="str">
        <f>_xlfn.XLOOKUP(tblnventory[[#This Row],[Item]],[1]!tblDescription[Item],[1]!tblDescription[Description])</f>
        <v>Catalyst 9166I AP (W6E, tri-band 4x4, XOR) w/Reg-Z</v>
      </c>
      <c r="C3844" t="str">
        <f>_xlfn.XLOOKUP(tblnventory[[#This Row],[Item]],[1]!tblDescription[Item],[1]!tblDescription[Type])</f>
        <v>WAP</v>
      </c>
      <c r="D3844" t="str">
        <f>_xlfn.XLOOKUP(tblnventory[[#This Row],[Use]],[1]!tblCodes[Use],[1]!tblCodes[Code])</f>
        <v>WiFi</v>
      </c>
      <c r="E3844" s="13" t="s">
        <v>3797</v>
      </c>
      <c r="F3844" s="20">
        <v>44977</v>
      </c>
      <c r="G3844" s="24" t="str">
        <f>IF(ISBLANK(tblnventory[[#This Row],[Installed By]]),"Store","Installed")</f>
        <v>Store</v>
      </c>
      <c r="H3844" t="s">
        <v>8243</v>
      </c>
      <c r="J3844">
        <v>2191007950</v>
      </c>
      <c r="K3844" s="17"/>
      <c r="O3844" t="b">
        <f>IF(tblnventory[[#This Row],[Installed]],LEFT(tblnventory[[#This Row],[Location]],3))</f>
        <v>0</v>
      </c>
      <c r="P3844" t="str">
        <f>_xlfn.XLOOKUP(tblnventory[[#This Row],[Serial Number]],[1]!tblDNACInventory[Floor],[1]!tblDNACInventory[Name],"Not Used")</f>
        <v>Not Used</v>
      </c>
      <c r="T3844" t="b">
        <f>NOT(ISBLANK(tblnventory[[#This Row],[Installed By]]))</f>
        <v>0</v>
      </c>
      <c r="U3844" t="str">
        <f>VLOOKUP(A3844, [1]!tblDescription[#Data], 3, 0)</f>
        <v>Catalyst 9166I AP (W6E, tri-band 4x4, XOR) w/Reg-Z</v>
      </c>
      <c r="V3844" s="22" cm="1">
        <f t="array" ref="V3844">_xlfn.XLOOKUP(1,([1]!tblOrders[Order]=tblnventory[[#This Row],[PO]])*([1]!tblOrders[Description]=tblnventory[[#This Row],[Item]]),[1]!tblOrders[Unit Total],0)</f>
        <v>902.54</v>
      </c>
      <c r="W3844" s="23" cm="1">
        <f t="array" ref="W3844">_xlfn.XLOOKUP(1,([1]!tblOrders[Order]=tblnventory[[#This Row],[PO]])*([1]!tblOrders[Description]=tblnventory[[#This Row],[Item]]),[1]!tblOrders[Licence])</f>
        <v>0</v>
      </c>
      <c r="X3844" t="b" cm="1">
        <f t="array" ref="X3844">NOT(_xlfn.XLOOKUP(tblnventory[[#This Row],[PO]]&amp;tblnventory[[#This Row],[Item]],[1]!tblOrders[Order]&amp;[1]!tblOrders[Description],[1]!tblOrders[Paid Licence],FALSE))</f>
        <v>1</v>
      </c>
      <c r="Y38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45" spans="1:25" ht="15.75" thickBot="1">
      <c r="A3845" s="19" t="s">
        <v>8242</v>
      </c>
      <c r="B3845" t="str">
        <f>_xlfn.XLOOKUP(tblnventory[[#This Row],[Item]],[1]!tblDescription[Item],[1]!tblDescription[Description])</f>
        <v>Catalyst 9166I AP (W6E, tri-band 4x4, XOR) w/Reg-Z</v>
      </c>
      <c r="C3845" t="str">
        <f>_xlfn.XLOOKUP(tblnventory[[#This Row],[Item]],[1]!tblDescription[Item],[1]!tblDescription[Type])</f>
        <v>WAP</v>
      </c>
      <c r="D3845" t="str">
        <f>_xlfn.XLOOKUP(tblnventory[[#This Row],[Use]],[1]!tblCodes[Use],[1]!tblCodes[Code])</f>
        <v>WiFi</v>
      </c>
      <c r="E3845" s="13" t="s">
        <v>3798</v>
      </c>
      <c r="F3845" s="20">
        <v>44977</v>
      </c>
      <c r="G3845" s="24" t="str">
        <f>IF(ISBLANK(tblnventory[[#This Row],[Installed By]]),"Store","Installed")</f>
        <v>Store</v>
      </c>
      <c r="H3845" t="s">
        <v>8243</v>
      </c>
      <c r="J3845">
        <v>2191007950</v>
      </c>
      <c r="K3845" s="17"/>
      <c r="O3845" t="b">
        <f>IF(tblnventory[[#This Row],[Installed]],LEFT(tblnventory[[#This Row],[Location]],3))</f>
        <v>0</v>
      </c>
      <c r="P3845" t="str">
        <f>_xlfn.XLOOKUP(tblnventory[[#This Row],[Serial Number]],[1]!tblDNACInventory[Floor],[1]!tblDNACInventory[Name],"Not Used")</f>
        <v>Not Used</v>
      </c>
      <c r="T3845" t="b">
        <f>NOT(ISBLANK(tblnventory[[#This Row],[Installed By]]))</f>
        <v>0</v>
      </c>
      <c r="U3845" t="str">
        <f>VLOOKUP(A3845, [1]!tblDescription[#Data], 3, 0)</f>
        <v>Catalyst 9166I AP (W6E, tri-band 4x4, XOR) w/Reg-Z</v>
      </c>
      <c r="V3845" s="22" cm="1">
        <f t="array" ref="V3845">_xlfn.XLOOKUP(1,([1]!tblOrders[Order]=tblnventory[[#This Row],[PO]])*([1]!tblOrders[Description]=tblnventory[[#This Row],[Item]]),[1]!tblOrders[Unit Total],0)</f>
        <v>902.54</v>
      </c>
      <c r="W3845" s="23" cm="1">
        <f t="array" ref="W3845">_xlfn.XLOOKUP(1,([1]!tblOrders[Order]=tblnventory[[#This Row],[PO]])*([1]!tblOrders[Description]=tblnventory[[#This Row],[Item]]),[1]!tblOrders[Licence])</f>
        <v>0</v>
      </c>
      <c r="X3845" t="b" cm="1">
        <f t="array" ref="X3845">NOT(_xlfn.XLOOKUP(tblnventory[[#This Row],[PO]]&amp;tblnventory[[#This Row],[Item]],[1]!tblOrders[Order]&amp;[1]!tblOrders[Description],[1]!tblOrders[Paid Licence],FALSE))</f>
        <v>1</v>
      </c>
      <c r="Y38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46" spans="1:25" ht="15.75" thickBot="1">
      <c r="A3846" s="19" t="s">
        <v>8242</v>
      </c>
      <c r="B3846" t="str">
        <f>_xlfn.XLOOKUP(tblnventory[[#This Row],[Item]],[1]!tblDescription[Item],[1]!tblDescription[Description])</f>
        <v>Catalyst 9166I AP (W6E, tri-band 4x4, XOR) w/Reg-Z</v>
      </c>
      <c r="C3846" t="str">
        <f>_xlfn.XLOOKUP(tblnventory[[#This Row],[Item]],[1]!tblDescription[Item],[1]!tblDescription[Type])</f>
        <v>WAP</v>
      </c>
      <c r="D3846" t="str">
        <f>_xlfn.XLOOKUP(tblnventory[[#This Row],[Use]],[1]!tblCodes[Use],[1]!tblCodes[Code])</f>
        <v>WiFi</v>
      </c>
      <c r="E3846" s="13" t="s">
        <v>3799</v>
      </c>
      <c r="F3846" s="20">
        <v>44977</v>
      </c>
      <c r="G3846" s="24" t="str">
        <f>IF(ISBLANK(tblnventory[[#This Row],[Installed By]]),"Store","Installed")</f>
        <v>Store</v>
      </c>
      <c r="H3846" t="s">
        <v>8243</v>
      </c>
      <c r="J3846">
        <v>2191007950</v>
      </c>
      <c r="K3846" s="17"/>
      <c r="O3846" t="b">
        <f>IF(tblnventory[[#This Row],[Installed]],LEFT(tblnventory[[#This Row],[Location]],3))</f>
        <v>0</v>
      </c>
      <c r="P3846" t="str">
        <f>_xlfn.XLOOKUP(tblnventory[[#This Row],[Serial Number]],[1]!tblDNACInventory[Floor],[1]!tblDNACInventory[Name],"Not Used")</f>
        <v>Not Used</v>
      </c>
      <c r="T3846" t="b">
        <f>NOT(ISBLANK(tblnventory[[#This Row],[Installed By]]))</f>
        <v>0</v>
      </c>
      <c r="U3846" t="str">
        <f>VLOOKUP(A3846, [1]!tblDescription[#Data], 3, 0)</f>
        <v>Catalyst 9166I AP (W6E, tri-band 4x4, XOR) w/Reg-Z</v>
      </c>
      <c r="V3846" s="22" cm="1">
        <f t="array" ref="V3846">_xlfn.XLOOKUP(1,([1]!tblOrders[Order]=tblnventory[[#This Row],[PO]])*([1]!tblOrders[Description]=tblnventory[[#This Row],[Item]]),[1]!tblOrders[Unit Total],0)</f>
        <v>902.54</v>
      </c>
      <c r="W3846" s="23" cm="1">
        <f t="array" ref="W3846">_xlfn.XLOOKUP(1,([1]!tblOrders[Order]=tblnventory[[#This Row],[PO]])*([1]!tblOrders[Description]=tblnventory[[#This Row],[Item]]),[1]!tblOrders[Licence])</f>
        <v>0</v>
      </c>
      <c r="X3846" t="b" cm="1">
        <f t="array" ref="X3846">NOT(_xlfn.XLOOKUP(tblnventory[[#This Row],[PO]]&amp;tblnventory[[#This Row],[Item]],[1]!tblOrders[Order]&amp;[1]!tblOrders[Description],[1]!tblOrders[Paid Licence],FALSE))</f>
        <v>1</v>
      </c>
      <c r="Y38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47" spans="1:25" ht="15.75" thickBot="1">
      <c r="A3847" s="19" t="s">
        <v>8242</v>
      </c>
      <c r="B3847" t="str">
        <f>_xlfn.XLOOKUP(tblnventory[[#This Row],[Item]],[1]!tblDescription[Item],[1]!tblDescription[Description])</f>
        <v>Catalyst 9166I AP (W6E, tri-band 4x4, XOR) w/Reg-Z</v>
      </c>
      <c r="C3847" t="str">
        <f>_xlfn.XLOOKUP(tblnventory[[#This Row],[Item]],[1]!tblDescription[Item],[1]!tblDescription[Type])</f>
        <v>WAP</v>
      </c>
      <c r="D3847" t="str">
        <f>_xlfn.XLOOKUP(tblnventory[[#This Row],[Use]],[1]!tblCodes[Use],[1]!tblCodes[Code])</f>
        <v>WiFi</v>
      </c>
      <c r="E3847" s="13" t="s">
        <v>3800</v>
      </c>
      <c r="F3847" s="20">
        <v>44977</v>
      </c>
      <c r="G3847" s="24" t="str">
        <f>IF(ISBLANK(tblnventory[[#This Row],[Installed By]]),"Store","Installed")</f>
        <v>Store</v>
      </c>
      <c r="H3847" t="s">
        <v>8243</v>
      </c>
      <c r="J3847">
        <v>2191007950</v>
      </c>
      <c r="K3847" s="17"/>
      <c r="O3847" t="b">
        <f>IF(tblnventory[[#This Row],[Installed]],LEFT(tblnventory[[#This Row],[Location]],3))</f>
        <v>0</v>
      </c>
      <c r="P3847" t="str">
        <f>_xlfn.XLOOKUP(tblnventory[[#This Row],[Serial Number]],[1]!tblDNACInventory[Floor],[1]!tblDNACInventory[Name],"Not Used")</f>
        <v>Not Used</v>
      </c>
      <c r="T3847" t="b">
        <f>NOT(ISBLANK(tblnventory[[#This Row],[Installed By]]))</f>
        <v>0</v>
      </c>
      <c r="U3847" t="str">
        <f>VLOOKUP(A3847, [1]!tblDescription[#Data], 3, 0)</f>
        <v>Catalyst 9166I AP (W6E, tri-band 4x4, XOR) w/Reg-Z</v>
      </c>
      <c r="V3847" s="22" cm="1">
        <f t="array" ref="V3847">_xlfn.XLOOKUP(1,([1]!tblOrders[Order]=tblnventory[[#This Row],[PO]])*([1]!tblOrders[Description]=tblnventory[[#This Row],[Item]]),[1]!tblOrders[Unit Total],0)</f>
        <v>902.54</v>
      </c>
      <c r="W3847" s="23" cm="1">
        <f t="array" ref="W3847">_xlfn.XLOOKUP(1,([1]!tblOrders[Order]=tblnventory[[#This Row],[PO]])*([1]!tblOrders[Description]=tblnventory[[#This Row],[Item]]),[1]!tblOrders[Licence])</f>
        <v>0</v>
      </c>
      <c r="X3847" t="b" cm="1">
        <f t="array" ref="X3847">NOT(_xlfn.XLOOKUP(tblnventory[[#This Row],[PO]]&amp;tblnventory[[#This Row],[Item]],[1]!tblOrders[Order]&amp;[1]!tblOrders[Description],[1]!tblOrders[Paid Licence],FALSE))</f>
        <v>1</v>
      </c>
      <c r="Y38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48" spans="1:25" ht="15.75" thickBot="1">
      <c r="A3848" s="19" t="s">
        <v>8242</v>
      </c>
      <c r="B3848" t="str">
        <f>_xlfn.XLOOKUP(tblnventory[[#This Row],[Item]],[1]!tblDescription[Item],[1]!tblDescription[Description])</f>
        <v>Catalyst 9166I AP (W6E, tri-band 4x4, XOR) w/Reg-Z</v>
      </c>
      <c r="C3848" t="str">
        <f>_xlfn.XLOOKUP(tblnventory[[#This Row],[Item]],[1]!tblDescription[Item],[1]!tblDescription[Type])</f>
        <v>WAP</v>
      </c>
      <c r="D3848" t="str">
        <f>_xlfn.XLOOKUP(tblnventory[[#This Row],[Use]],[1]!tblCodes[Use],[1]!tblCodes[Code])</f>
        <v>WiFi</v>
      </c>
      <c r="E3848" s="13" t="s">
        <v>3801</v>
      </c>
      <c r="F3848" s="20">
        <v>44977</v>
      </c>
      <c r="G3848" s="24" t="str">
        <f>IF(ISBLANK(tblnventory[[#This Row],[Installed By]]),"Store","Installed")</f>
        <v>Store</v>
      </c>
      <c r="H3848" t="s">
        <v>8243</v>
      </c>
      <c r="J3848">
        <v>2191007950</v>
      </c>
      <c r="K3848" s="17"/>
      <c r="O3848" t="b">
        <f>IF(tblnventory[[#This Row],[Installed]],LEFT(tblnventory[[#This Row],[Location]],3))</f>
        <v>0</v>
      </c>
      <c r="P3848" t="str">
        <f>_xlfn.XLOOKUP(tblnventory[[#This Row],[Serial Number]],[1]!tblDNACInventory[Floor],[1]!tblDNACInventory[Name],"Not Used")</f>
        <v>Not Used</v>
      </c>
      <c r="T3848" t="b">
        <f>NOT(ISBLANK(tblnventory[[#This Row],[Installed By]]))</f>
        <v>0</v>
      </c>
      <c r="U3848" t="str">
        <f>VLOOKUP(A3848, [1]!tblDescription[#Data], 3, 0)</f>
        <v>Catalyst 9166I AP (W6E, tri-band 4x4, XOR) w/Reg-Z</v>
      </c>
      <c r="V3848" s="22" cm="1">
        <f t="array" ref="V3848">_xlfn.XLOOKUP(1,([1]!tblOrders[Order]=tblnventory[[#This Row],[PO]])*([1]!tblOrders[Description]=tblnventory[[#This Row],[Item]]),[1]!tblOrders[Unit Total],0)</f>
        <v>902.54</v>
      </c>
      <c r="W3848" s="23" cm="1">
        <f t="array" ref="W3848">_xlfn.XLOOKUP(1,([1]!tblOrders[Order]=tblnventory[[#This Row],[PO]])*([1]!tblOrders[Description]=tblnventory[[#This Row],[Item]]),[1]!tblOrders[Licence])</f>
        <v>0</v>
      </c>
      <c r="X3848" t="b" cm="1">
        <f t="array" ref="X3848">NOT(_xlfn.XLOOKUP(tblnventory[[#This Row],[PO]]&amp;tblnventory[[#This Row],[Item]],[1]!tblOrders[Order]&amp;[1]!tblOrders[Description],[1]!tblOrders[Paid Licence],FALSE))</f>
        <v>1</v>
      </c>
      <c r="Y38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49" spans="1:25" ht="15.75" thickBot="1">
      <c r="A3849" s="19" t="s">
        <v>8242</v>
      </c>
      <c r="B3849" t="str">
        <f>_xlfn.XLOOKUP(tblnventory[[#This Row],[Item]],[1]!tblDescription[Item],[1]!tblDescription[Description])</f>
        <v>Catalyst 9166I AP (W6E, tri-band 4x4, XOR) w/Reg-Z</v>
      </c>
      <c r="C3849" t="str">
        <f>_xlfn.XLOOKUP(tblnventory[[#This Row],[Item]],[1]!tblDescription[Item],[1]!tblDescription[Type])</f>
        <v>WAP</v>
      </c>
      <c r="D3849" t="str">
        <f>_xlfn.XLOOKUP(tblnventory[[#This Row],[Use]],[1]!tblCodes[Use],[1]!tblCodes[Code])</f>
        <v>WiFi</v>
      </c>
      <c r="E3849" s="13" t="s">
        <v>3802</v>
      </c>
      <c r="F3849" s="20">
        <v>44977</v>
      </c>
      <c r="G3849" s="24" t="str">
        <f>IF(ISBLANK(tblnventory[[#This Row],[Installed By]]),"Store","Installed")</f>
        <v>Store</v>
      </c>
      <c r="H3849" t="s">
        <v>8243</v>
      </c>
      <c r="J3849">
        <v>2191007950</v>
      </c>
      <c r="K3849" s="17"/>
      <c r="O3849" t="b">
        <f>IF(tblnventory[[#This Row],[Installed]],LEFT(tblnventory[[#This Row],[Location]],3))</f>
        <v>0</v>
      </c>
      <c r="P3849" t="str">
        <f>_xlfn.XLOOKUP(tblnventory[[#This Row],[Serial Number]],[1]!tblDNACInventory[Floor],[1]!tblDNACInventory[Name],"Not Used")</f>
        <v>Not Used</v>
      </c>
      <c r="T3849" t="b">
        <f>NOT(ISBLANK(tblnventory[[#This Row],[Installed By]]))</f>
        <v>0</v>
      </c>
      <c r="U3849" t="str">
        <f>VLOOKUP(A3849, [1]!tblDescription[#Data], 3, 0)</f>
        <v>Catalyst 9166I AP (W6E, tri-band 4x4, XOR) w/Reg-Z</v>
      </c>
      <c r="V3849" s="22" cm="1">
        <f t="array" ref="V3849">_xlfn.XLOOKUP(1,([1]!tblOrders[Order]=tblnventory[[#This Row],[PO]])*([1]!tblOrders[Description]=tblnventory[[#This Row],[Item]]),[1]!tblOrders[Unit Total],0)</f>
        <v>902.54</v>
      </c>
      <c r="W3849" s="23" cm="1">
        <f t="array" ref="W3849">_xlfn.XLOOKUP(1,([1]!tblOrders[Order]=tblnventory[[#This Row],[PO]])*([1]!tblOrders[Description]=tblnventory[[#This Row],[Item]]),[1]!tblOrders[Licence])</f>
        <v>0</v>
      </c>
      <c r="X3849" t="b" cm="1">
        <f t="array" ref="X3849">NOT(_xlfn.XLOOKUP(tblnventory[[#This Row],[PO]]&amp;tblnventory[[#This Row],[Item]],[1]!tblOrders[Order]&amp;[1]!tblOrders[Description],[1]!tblOrders[Paid Licence],FALSE))</f>
        <v>1</v>
      </c>
      <c r="Y38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50" spans="1:25" ht="15.75" thickBot="1">
      <c r="A3850" s="19" t="s">
        <v>8242</v>
      </c>
      <c r="B3850" t="str">
        <f>_xlfn.XLOOKUP(tblnventory[[#This Row],[Item]],[1]!tblDescription[Item],[1]!tblDescription[Description])</f>
        <v>Catalyst 9166I AP (W6E, tri-band 4x4, XOR) w/Reg-Z</v>
      </c>
      <c r="C3850" t="str">
        <f>_xlfn.XLOOKUP(tblnventory[[#This Row],[Item]],[1]!tblDescription[Item],[1]!tblDescription[Type])</f>
        <v>WAP</v>
      </c>
      <c r="D3850" t="str">
        <f>_xlfn.XLOOKUP(tblnventory[[#This Row],[Use]],[1]!tblCodes[Use],[1]!tblCodes[Code])</f>
        <v>WiFi</v>
      </c>
      <c r="E3850" s="13" t="s">
        <v>3803</v>
      </c>
      <c r="F3850" s="20">
        <v>44977</v>
      </c>
      <c r="G3850" s="24" t="str">
        <f>IF(ISBLANK(tblnventory[[#This Row],[Installed By]]),"Store","Installed")</f>
        <v>Store</v>
      </c>
      <c r="H3850" t="s">
        <v>8243</v>
      </c>
      <c r="J3850">
        <v>2191007950</v>
      </c>
      <c r="K3850" s="17"/>
      <c r="O3850" t="b">
        <f>IF(tblnventory[[#This Row],[Installed]],LEFT(tblnventory[[#This Row],[Location]],3))</f>
        <v>0</v>
      </c>
      <c r="P3850" t="str">
        <f>_xlfn.XLOOKUP(tblnventory[[#This Row],[Serial Number]],[1]!tblDNACInventory[Floor],[1]!tblDNACInventory[Name],"Not Used")</f>
        <v>Not Used</v>
      </c>
      <c r="T3850" t="b">
        <f>NOT(ISBLANK(tblnventory[[#This Row],[Installed By]]))</f>
        <v>0</v>
      </c>
      <c r="U3850" t="str">
        <f>VLOOKUP(A3850, [1]!tblDescription[#Data], 3, 0)</f>
        <v>Catalyst 9166I AP (W6E, tri-band 4x4, XOR) w/Reg-Z</v>
      </c>
      <c r="V3850" s="22" cm="1">
        <f t="array" ref="V3850">_xlfn.XLOOKUP(1,([1]!tblOrders[Order]=tblnventory[[#This Row],[PO]])*([1]!tblOrders[Description]=tblnventory[[#This Row],[Item]]),[1]!tblOrders[Unit Total],0)</f>
        <v>902.54</v>
      </c>
      <c r="W3850" s="23" cm="1">
        <f t="array" ref="W3850">_xlfn.XLOOKUP(1,([1]!tblOrders[Order]=tblnventory[[#This Row],[PO]])*([1]!tblOrders[Description]=tblnventory[[#This Row],[Item]]),[1]!tblOrders[Licence])</f>
        <v>0</v>
      </c>
      <c r="X3850" t="b" cm="1">
        <f t="array" ref="X3850">NOT(_xlfn.XLOOKUP(tblnventory[[#This Row],[PO]]&amp;tblnventory[[#This Row],[Item]],[1]!tblOrders[Order]&amp;[1]!tblOrders[Description],[1]!tblOrders[Paid Licence],FALSE))</f>
        <v>1</v>
      </c>
      <c r="Y38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51" spans="1:25" ht="15.75" thickBot="1">
      <c r="A3851" s="19" t="s">
        <v>8242</v>
      </c>
      <c r="B3851" t="str">
        <f>_xlfn.XLOOKUP(tblnventory[[#This Row],[Item]],[1]!tblDescription[Item],[1]!tblDescription[Description])</f>
        <v>Catalyst 9166I AP (W6E, tri-band 4x4, XOR) w/Reg-Z</v>
      </c>
      <c r="C3851" t="str">
        <f>_xlfn.XLOOKUP(tblnventory[[#This Row],[Item]],[1]!tblDescription[Item],[1]!tblDescription[Type])</f>
        <v>WAP</v>
      </c>
      <c r="D3851" t="str">
        <f>_xlfn.XLOOKUP(tblnventory[[#This Row],[Use]],[1]!tblCodes[Use],[1]!tblCodes[Code])</f>
        <v>WiFi</v>
      </c>
      <c r="E3851" s="13" t="s">
        <v>3804</v>
      </c>
      <c r="F3851" s="20">
        <v>44977</v>
      </c>
      <c r="G3851" s="24" t="str">
        <f>IF(ISBLANK(tblnventory[[#This Row],[Installed By]]),"Store","Installed")</f>
        <v>Store</v>
      </c>
      <c r="H3851" t="s">
        <v>8243</v>
      </c>
      <c r="J3851">
        <v>2191007950</v>
      </c>
      <c r="K3851" s="17"/>
      <c r="O3851" t="b">
        <f>IF(tblnventory[[#This Row],[Installed]],LEFT(tblnventory[[#This Row],[Location]],3))</f>
        <v>0</v>
      </c>
      <c r="P3851" t="str">
        <f>_xlfn.XLOOKUP(tblnventory[[#This Row],[Serial Number]],[1]!tblDNACInventory[Floor],[1]!tblDNACInventory[Name],"Not Used")</f>
        <v>Not Used</v>
      </c>
      <c r="T3851" t="b">
        <f>NOT(ISBLANK(tblnventory[[#This Row],[Installed By]]))</f>
        <v>0</v>
      </c>
      <c r="U3851" t="str">
        <f>VLOOKUP(A3851, [1]!tblDescription[#Data], 3, 0)</f>
        <v>Catalyst 9166I AP (W6E, tri-band 4x4, XOR) w/Reg-Z</v>
      </c>
      <c r="V3851" s="22" cm="1">
        <f t="array" ref="V3851">_xlfn.XLOOKUP(1,([1]!tblOrders[Order]=tblnventory[[#This Row],[PO]])*([1]!tblOrders[Description]=tblnventory[[#This Row],[Item]]),[1]!tblOrders[Unit Total],0)</f>
        <v>902.54</v>
      </c>
      <c r="W3851" s="23" cm="1">
        <f t="array" ref="W3851">_xlfn.XLOOKUP(1,([1]!tblOrders[Order]=tblnventory[[#This Row],[PO]])*([1]!tblOrders[Description]=tblnventory[[#This Row],[Item]]),[1]!tblOrders[Licence])</f>
        <v>0</v>
      </c>
      <c r="X3851" t="b" cm="1">
        <f t="array" ref="X3851">NOT(_xlfn.XLOOKUP(tblnventory[[#This Row],[PO]]&amp;tblnventory[[#This Row],[Item]],[1]!tblOrders[Order]&amp;[1]!tblOrders[Description],[1]!tblOrders[Paid Licence],FALSE))</f>
        <v>1</v>
      </c>
      <c r="Y38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52" spans="1:25" ht="15.75" thickBot="1">
      <c r="A3852" s="19" t="s">
        <v>8242</v>
      </c>
      <c r="B3852" t="str">
        <f>_xlfn.XLOOKUP(tblnventory[[#This Row],[Item]],[1]!tblDescription[Item],[1]!tblDescription[Description])</f>
        <v>Catalyst 9166I AP (W6E, tri-band 4x4, XOR) w/Reg-Z</v>
      </c>
      <c r="C3852" t="str">
        <f>_xlfn.XLOOKUP(tblnventory[[#This Row],[Item]],[1]!tblDescription[Item],[1]!tblDescription[Type])</f>
        <v>WAP</v>
      </c>
      <c r="D3852" t="str">
        <f>_xlfn.XLOOKUP(tblnventory[[#This Row],[Use]],[1]!tblCodes[Use],[1]!tblCodes[Code])</f>
        <v>WiFi</v>
      </c>
      <c r="E3852" s="13" t="s">
        <v>3805</v>
      </c>
      <c r="F3852" s="20">
        <v>44977</v>
      </c>
      <c r="G3852" s="24" t="str">
        <f>IF(ISBLANK(tblnventory[[#This Row],[Installed By]]),"Store","Installed")</f>
        <v>Store</v>
      </c>
      <c r="H3852" t="s">
        <v>8243</v>
      </c>
      <c r="J3852">
        <v>2191007950</v>
      </c>
      <c r="K3852" s="17"/>
      <c r="O3852" t="b">
        <f>IF(tblnventory[[#This Row],[Installed]],LEFT(tblnventory[[#This Row],[Location]],3))</f>
        <v>0</v>
      </c>
      <c r="P3852" t="str">
        <f>_xlfn.XLOOKUP(tblnventory[[#This Row],[Serial Number]],[1]!tblDNACInventory[Floor],[1]!tblDNACInventory[Name],"Not Used")</f>
        <v>Not Used</v>
      </c>
      <c r="T3852" t="b">
        <f>NOT(ISBLANK(tblnventory[[#This Row],[Installed By]]))</f>
        <v>0</v>
      </c>
      <c r="U3852" t="str">
        <f>VLOOKUP(A3852, [1]!tblDescription[#Data], 3, 0)</f>
        <v>Catalyst 9166I AP (W6E, tri-band 4x4, XOR) w/Reg-Z</v>
      </c>
      <c r="V3852" s="22" cm="1">
        <f t="array" ref="V3852">_xlfn.XLOOKUP(1,([1]!tblOrders[Order]=tblnventory[[#This Row],[PO]])*([1]!tblOrders[Description]=tblnventory[[#This Row],[Item]]),[1]!tblOrders[Unit Total],0)</f>
        <v>902.54</v>
      </c>
      <c r="W3852" s="23" cm="1">
        <f t="array" ref="W3852">_xlfn.XLOOKUP(1,([1]!tblOrders[Order]=tblnventory[[#This Row],[PO]])*([1]!tblOrders[Description]=tblnventory[[#This Row],[Item]]),[1]!tblOrders[Licence])</f>
        <v>0</v>
      </c>
      <c r="X3852" t="b" cm="1">
        <f t="array" ref="X3852">NOT(_xlfn.XLOOKUP(tblnventory[[#This Row],[PO]]&amp;tblnventory[[#This Row],[Item]],[1]!tblOrders[Order]&amp;[1]!tblOrders[Description],[1]!tblOrders[Paid Licence],FALSE))</f>
        <v>1</v>
      </c>
      <c r="Y38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53" spans="1:25" ht="15.75" thickBot="1">
      <c r="A3853" s="19" t="s">
        <v>8242</v>
      </c>
      <c r="B3853" t="str">
        <f>_xlfn.XLOOKUP(tblnventory[[#This Row],[Item]],[1]!tblDescription[Item],[1]!tblDescription[Description])</f>
        <v>Catalyst 9166I AP (W6E, tri-band 4x4, XOR) w/Reg-Z</v>
      </c>
      <c r="C3853" t="str">
        <f>_xlfn.XLOOKUP(tblnventory[[#This Row],[Item]],[1]!tblDescription[Item],[1]!tblDescription[Type])</f>
        <v>WAP</v>
      </c>
      <c r="D3853" t="str">
        <f>_xlfn.XLOOKUP(tblnventory[[#This Row],[Use]],[1]!tblCodes[Use],[1]!tblCodes[Code])</f>
        <v>WiFi</v>
      </c>
      <c r="E3853" s="13" t="s">
        <v>3806</v>
      </c>
      <c r="F3853" s="20">
        <v>44977</v>
      </c>
      <c r="G3853" s="24" t="str">
        <f>IF(ISBLANK(tblnventory[[#This Row],[Installed By]]),"Store","Installed")</f>
        <v>Store</v>
      </c>
      <c r="H3853" t="s">
        <v>8243</v>
      </c>
      <c r="J3853">
        <v>2191007950</v>
      </c>
      <c r="K3853" s="17"/>
      <c r="O3853" t="b">
        <f>IF(tblnventory[[#This Row],[Installed]],LEFT(tblnventory[[#This Row],[Location]],3))</f>
        <v>0</v>
      </c>
      <c r="P3853" t="str">
        <f>_xlfn.XLOOKUP(tblnventory[[#This Row],[Serial Number]],[1]!tblDNACInventory[Floor],[1]!tblDNACInventory[Name],"Not Used")</f>
        <v>Not Used</v>
      </c>
      <c r="T3853" t="b">
        <f>NOT(ISBLANK(tblnventory[[#This Row],[Installed By]]))</f>
        <v>0</v>
      </c>
      <c r="U3853" t="str">
        <f>VLOOKUP(A3853, [1]!tblDescription[#Data], 3, 0)</f>
        <v>Catalyst 9166I AP (W6E, tri-band 4x4, XOR) w/Reg-Z</v>
      </c>
      <c r="V3853" s="22" cm="1">
        <f t="array" ref="V3853">_xlfn.XLOOKUP(1,([1]!tblOrders[Order]=tblnventory[[#This Row],[PO]])*([1]!tblOrders[Description]=tblnventory[[#This Row],[Item]]),[1]!tblOrders[Unit Total],0)</f>
        <v>902.54</v>
      </c>
      <c r="W3853" s="23" cm="1">
        <f t="array" ref="W3853">_xlfn.XLOOKUP(1,([1]!tblOrders[Order]=tblnventory[[#This Row],[PO]])*([1]!tblOrders[Description]=tblnventory[[#This Row],[Item]]),[1]!tblOrders[Licence])</f>
        <v>0</v>
      </c>
      <c r="X3853" t="b" cm="1">
        <f t="array" ref="X3853">NOT(_xlfn.XLOOKUP(tblnventory[[#This Row],[PO]]&amp;tblnventory[[#This Row],[Item]],[1]!tblOrders[Order]&amp;[1]!tblOrders[Description],[1]!tblOrders[Paid Licence],FALSE))</f>
        <v>1</v>
      </c>
      <c r="Y38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54" spans="1:25" ht="15.75" thickBot="1">
      <c r="A3854" s="19" t="s">
        <v>8242</v>
      </c>
      <c r="B3854" t="str">
        <f>_xlfn.XLOOKUP(tblnventory[[#This Row],[Item]],[1]!tblDescription[Item],[1]!tblDescription[Description])</f>
        <v>Catalyst 9166I AP (W6E, tri-band 4x4, XOR) w/Reg-Z</v>
      </c>
      <c r="C3854" t="str">
        <f>_xlfn.XLOOKUP(tblnventory[[#This Row],[Item]],[1]!tblDescription[Item],[1]!tblDescription[Type])</f>
        <v>WAP</v>
      </c>
      <c r="D3854" t="str">
        <f>_xlfn.XLOOKUP(tblnventory[[#This Row],[Use]],[1]!tblCodes[Use],[1]!tblCodes[Code])</f>
        <v>WiFi</v>
      </c>
      <c r="E3854" s="13" t="s">
        <v>3807</v>
      </c>
      <c r="F3854" s="20">
        <v>44977</v>
      </c>
      <c r="G3854" s="24" t="str">
        <f>IF(ISBLANK(tblnventory[[#This Row],[Installed By]]),"Store","Installed")</f>
        <v>Store</v>
      </c>
      <c r="H3854" t="s">
        <v>8243</v>
      </c>
      <c r="J3854">
        <v>2191007950</v>
      </c>
      <c r="K3854" s="17"/>
      <c r="O3854" t="b">
        <f>IF(tblnventory[[#This Row],[Installed]],LEFT(tblnventory[[#This Row],[Location]],3))</f>
        <v>0</v>
      </c>
      <c r="P3854" t="str">
        <f>_xlfn.XLOOKUP(tblnventory[[#This Row],[Serial Number]],[1]!tblDNACInventory[Floor],[1]!tblDNACInventory[Name],"Not Used")</f>
        <v>Not Used</v>
      </c>
      <c r="T3854" t="b">
        <f>NOT(ISBLANK(tblnventory[[#This Row],[Installed By]]))</f>
        <v>0</v>
      </c>
      <c r="U3854" t="str">
        <f>VLOOKUP(A3854, [1]!tblDescription[#Data], 3, 0)</f>
        <v>Catalyst 9166I AP (W6E, tri-band 4x4, XOR) w/Reg-Z</v>
      </c>
      <c r="V3854" s="22" cm="1">
        <f t="array" ref="V3854">_xlfn.XLOOKUP(1,([1]!tblOrders[Order]=tblnventory[[#This Row],[PO]])*([1]!tblOrders[Description]=tblnventory[[#This Row],[Item]]),[1]!tblOrders[Unit Total],0)</f>
        <v>902.54</v>
      </c>
      <c r="W3854" s="23" cm="1">
        <f t="array" ref="W3854">_xlfn.XLOOKUP(1,([1]!tblOrders[Order]=tblnventory[[#This Row],[PO]])*([1]!tblOrders[Description]=tblnventory[[#This Row],[Item]]),[1]!tblOrders[Licence])</f>
        <v>0</v>
      </c>
      <c r="X3854" t="b" cm="1">
        <f t="array" ref="X3854">NOT(_xlfn.XLOOKUP(tblnventory[[#This Row],[PO]]&amp;tblnventory[[#This Row],[Item]],[1]!tblOrders[Order]&amp;[1]!tblOrders[Description],[1]!tblOrders[Paid Licence],FALSE))</f>
        <v>1</v>
      </c>
      <c r="Y38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55" spans="1:25" ht="15.75" thickBot="1">
      <c r="A3855" s="19" t="s">
        <v>8242</v>
      </c>
      <c r="B3855" t="str">
        <f>_xlfn.XLOOKUP(tblnventory[[#This Row],[Item]],[1]!tblDescription[Item],[1]!tblDescription[Description])</f>
        <v>Catalyst 9166I AP (W6E, tri-band 4x4, XOR) w/Reg-Z</v>
      </c>
      <c r="C3855" t="str">
        <f>_xlfn.XLOOKUP(tblnventory[[#This Row],[Item]],[1]!tblDescription[Item],[1]!tblDescription[Type])</f>
        <v>WAP</v>
      </c>
      <c r="D3855" t="str">
        <f>_xlfn.XLOOKUP(tblnventory[[#This Row],[Use]],[1]!tblCodes[Use],[1]!tblCodes[Code])</f>
        <v>WiFi</v>
      </c>
      <c r="E3855" s="13" t="s">
        <v>3808</v>
      </c>
      <c r="F3855" s="20">
        <v>44977</v>
      </c>
      <c r="G3855" s="24" t="str">
        <f>IF(ISBLANK(tblnventory[[#This Row],[Installed By]]),"Store","Installed")</f>
        <v>Store</v>
      </c>
      <c r="H3855" t="s">
        <v>8243</v>
      </c>
      <c r="J3855">
        <v>2191007950</v>
      </c>
      <c r="K3855" s="17"/>
      <c r="O3855" t="b">
        <f>IF(tblnventory[[#This Row],[Installed]],LEFT(tblnventory[[#This Row],[Location]],3))</f>
        <v>0</v>
      </c>
      <c r="P3855" t="str">
        <f>_xlfn.XLOOKUP(tblnventory[[#This Row],[Serial Number]],[1]!tblDNACInventory[Floor],[1]!tblDNACInventory[Name],"Not Used")</f>
        <v>Not Used</v>
      </c>
      <c r="T3855" t="b">
        <f>NOT(ISBLANK(tblnventory[[#This Row],[Installed By]]))</f>
        <v>0</v>
      </c>
      <c r="U3855" t="str">
        <f>VLOOKUP(A3855, [1]!tblDescription[#Data], 3, 0)</f>
        <v>Catalyst 9166I AP (W6E, tri-band 4x4, XOR) w/Reg-Z</v>
      </c>
      <c r="V3855" s="22" cm="1">
        <f t="array" ref="V3855">_xlfn.XLOOKUP(1,([1]!tblOrders[Order]=tblnventory[[#This Row],[PO]])*([1]!tblOrders[Description]=tblnventory[[#This Row],[Item]]),[1]!tblOrders[Unit Total],0)</f>
        <v>902.54</v>
      </c>
      <c r="W3855" s="23" cm="1">
        <f t="array" ref="W3855">_xlfn.XLOOKUP(1,([1]!tblOrders[Order]=tblnventory[[#This Row],[PO]])*([1]!tblOrders[Description]=tblnventory[[#This Row],[Item]]),[1]!tblOrders[Licence])</f>
        <v>0</v>
      </c>
      <c r="X3855" t="b" cm="1">
        <f t="array" ref="X3855">NOT(_xlfn.XLOOKUP(tblnventory[[#This Row],[PO]]&amp;tblnventory[[#This Row],[Item]],[1]!tblOrders[Order]&amp;[1]!tblOrders[Description],[1]!tblOrders[Paid Licence],FALSE))</f>
        <v>1</v>
      </c>
      <c r="Y38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56" spans="1:25" ht="15.75" thickBot="1">
      <c r="A3856" s="19" t="s">
        <v>8242</v>
      </c>
      <c r="B3856" t="str">
        <f>_xlfn.XLOOKUP(tblnventory[[#This Row],[Item]],[1]!tblDescription[Item],[1]!tblDescription[Description])</f>
        <v>Catalyst 9166I AP (W6E, tri-band 4x4, XOR) w/Reg-Z</v>
      </c>
      <c r="C3856" t="str">
        <f>_xlfn.XLOOKUP(tblnventory[[#This Row],[Item]],[1]!tblDescription[Item],[1]!tblDescription[Type])</f>
        <v>WAP</v>
      </c>
      <c r="D3856" t="str">
        <f>_xlfn.XLOOKUP(tblnventory[[#This Row],[Use]],[1]!tblCodes[Use],[1]!tblCodes[Code])</f>
        <v>WiFi</v>
      </c>
      <c r="E3856" s="13" t="s">
        <v>3809</v>
      </c>
      <c r="F3856" s="20">
        <v>44977</v>
      </c>
      <c r="G3856" s="24" t="str">
        <f>IF(ISBLANK(tblnventory[[#This Row],[Installed By]]),"Store","Installed")</f>
        <v>Store</v>
      </c>
      <c r="H3856" t="s">
        <v>8243</v>
      </c>
      <c r="J3856">
        <v>2191007950</v>
      </c>
      <c r="K3856" s="17"/>
      <c r="O3856" t="b">
        <f>IF(tblnventory[[#This Row],[Installed]],LEFT(tblnventory[[#This Row],[Location]],3))</f>
        <v>0</v>
      </c>
      <c r="P3856" t="str">
        <f>_xlfn.XLOOKUP(tblnventory[[#This Row],[Serial Number]],[1]!tblDNACInventory[Floor],[1]!tblDNACInventory[Name],"Not Used")</f>
        <v>Not Used</v>
      </c>
      <c r="T3856" t="b">
        <f>NOT(ISBLANK(tblnventory[[#This Row],[Installed By]]))</f>
        <v>0</v>
      </c>
      <c r="U3856" t="str">
        <f>VLOOKUP(A3856, [1]!tblDescription[#Data], 3, 0)</f>
        <v>Catalyst 9166I AP (W6E, tri-band 4x4, XOR) w/Reg-Z</v>
      </c>
      <c r="V3856" s="22" cm="1">
        <f t="array" ref="V3856">_xlfn.XLOOKUP(1,([1]!tblOrders[Order]=tblnventory[[#This Row],[PO]])*([1]!tblOrders[Description]=tblnventory[[#This Row],[Item]]),[1]!tblOrders[Unit Total],0)</f>
        <v>902.54</v>
      </c>
      <c r="W3856" s="23" cm="1">
        <f t="array" ref="W3856">_xlfn.XLOOKUP(1,([1]!tblOrders[Order]=tblnventory[[#This Row],[PO]])*([1]!tblOrders[Description]=tblnventory[[#This Row],[Item]]),[1]!tblOrders[Licence])</f>
        <v>0</v>
      </c>
      <c r="X3856" t="b" cm="1">
        <f t="array" ref="X3856">NOT(_xlfn.XLOOKUP(tblnventory[[#This Row],[PO]]&amp;tblnventory[[#This Row],[Item]],[1]!tblOrders[Order]&amp;[1]!tblOrders[Description],[1]!tblOrders[Paid Licence],FALSE))</f>
        <v>1</v>
      </c>
      <c r="Y38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57" spans="1:25" ht="15.75" thickBot="1">
      <c r="A3857" s="19" t="s">
        <v>8242</v>
      </c>
      <c r="B3857" t="str">
        <f>_xlfn.XLOOKUP(tblnventory[[#This Row],[Item]],[1]!tblDescription[Item],[1]!tblDescription[Description])</f>
        <v>Catalyst 9166I AP (W6E, tri-band 4x4, XOR) w/Reg-Z</v>
      </c>
      <c r="C3857" t="str">
        <f>_xlfn.XLOOKUP(tblnventory[[#This Row],[Item]],[1]!tblDescription[Item],[1]!tblDescription[Type])</f>
        <v>WAP</v>
      </c>
      <c r="D3857" t="str">
        <f>_xlfn.XLOOKUP(tblnventory[[#This Row],[Use]],[1]!tblCodes[Use],[1]!tblCodes[Code])</f>
        <v>WiFi</v>
      </c>
      <c r="E3857" s="13" t="s">
        <v>3810</v>
      </c>
      <c r="F3857" s="20">
        <v>44977</v>
      </c>
      <c r="G3857" s="24" t="str">
        <f>IF(ISBLANK(tblnventory[[#This Row],[Installed By]]),"Store","Installed")</f>
        <v>Store</v>
      </c>
      <c r="H3857" t="s">
        <v>8243</v>
      </c>
      <c r="J3857">
        <v>2191007950</v>
      </c>
      <c r="K3857" s="17"/>
      <c r="O3857" t="b">
        <f>IF(tblnventory[[#This Row],[Installed]],LEFT(tblnventory[[#This Row],[Location]],3))</f>
        <v>0</v>
      </c>
      <c r="P3857" t="str">
        <f>_xlfn.XLOOKUP(tblnventory[[#This Row],[Serial Number]],[1]!tblDNACInventory[Floor],[1]!tblDNACInventory[Name],"Not Used")</f>
        <v>Not Used</v>
      </c>
      <c r="T3857" t="b">
        <f>NOT(ISBLANK(tblnventory[[#This Row],[Installed By]]))</f>
        <v>0</v>
      </c>
      <c r="U3857" t="str">
        <f>VLOOKUP(A3857, [1]!tblDescription[#Data], 3, 0)</f>
        <v>Catalyst 9166I AP (W6E, tri-band 4x4, XOR) w/Reg-Z</v>
      </c>
      <c r="V3857" s="22" cm="1">
        <f t="array" ref="V3857">_xlfn.XLOOKUP(1,([1]!tblOrders[Order]=tblnventory[[#This Row],[PO]])*([1]!tblOrders[Description]=tblnventory[[#This Row],[Item]]),[1]!tblOrders[Unit Total],0)</f>
        <v>902.54</v>
      </c>
      <c r="W3857" s="23" cm="1">
        <f t="array" ref="W3857">_xlfn.XLOOKUP(1,([1]!tblOrders[Order]=tblnventory[[#This Row],[PO]])*([1]!tblOrders[Description]=tblnventory[[#This Row],[Item]]),[1]!tblOrders[Licence])</f>
        <v>0</v>
      </c>
      <c r="X3857" t="b" cm="1">
        <f t="array" ref="X3857">NOT(_xlfn.XLOOKUP(tblnventory[[#This Row],[PO]]&amp;tblnventory[[#This Row],[Item]],[1]!tblOrders[Order]&amp;[1]!tblOrders[Description],[1]!tblOrders[Paid Licence],FALSE))</f>
        <v>1</v>
      </c>
      <c r="Y38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58" spans="1:25" ht="15.75" thickBot="1">
      <c r="A3858" s="19" t="s">
        <v>8242</v>
      </c>
      <c r="B3858" t="str">
        <f>_xlfn.XLOOKUP(tblnventory[[#This Row],[Item]],[1]!tblDescription[Item],[1]!tblDescription[Description])</f>
        <v>Catalyst 9166I AP (W6E, tri-band 4x4, XOR) w/Reg-Z</v>
      </c>
      <c r="C3858" t="str">
        <f>_xlfn.XLOOKUP(tblnventory[[#This Row],[Item]],[1]!tblDescription[Item],[1]!tblDescription[Type])</f>
        <v>WAP</v>
      </c>
      <c r="D3858" t="str">
        <f>_xlfn.XLOOKUP(tblnventory[[#This Row],[Use]],[1]!tblCodes[Use],[1]!tblCodes[Code])</f>
        <v>WiFi</v>
      </c>
      <c r="E3858" s="13" t="s">
        <v>3811</v>
      </c>
      <c r="F3858" s="20">
        <v>44977</v>
      </c>
      <c r="G3858" s="24" t="str">
        <f>IF(ISBLANK(tblnventory[[#This Row],[Installed By]]),"Store","Installed")</f>
        <v>Store</v>
      </c>
      <c r="H3858" t="s">
        <v>8243</v>
      </c>
      <c r="J3858">
        <v>2191007950</v>
      </c>
      <c r="K3858" s="17"/>
      <c r="O3858" t="b">
        <f>IF(tblnventory[[#This Row],[Installed]],LEFT(tblnventory[[#This Row],[Location]],3))</f>
        <v>0</v>
      </c>
      <c r="P3858" t="str">
        <f>_xlfn.XLOOKUP(tblnventory[[#This Row],[Serial Number]],[1]!tblDNACInventory[Floor],[1]!tblDNACInventory[Name],"Not Used")</f>
        <v>Not Used</v>
      </c>
      <c r="T3858" t="b">
        <f>NOT(ISBLANK(tblnventory[[#This Row],[Installed By]]))</f>
        <v>0</v>
      </c>
      <c r="U3858" t="str">
        <f>VLOOKUP(A3858, [1]!tblDescription[#Data], 3, 0)</f>
        <v>Catalyst 9166I AP (W6E, tri-band 4x4, XOR) w/Reg-Z</v>
      </c>
      <c r="V3858" s="22" cm="1">
        <f t="array" ref="V3858">_xlfn.XLOOKUP(1,([1]!tblOrders[Order]=tblnventory[[#This Row],[PO]])*([1]!tblOrders[Description]=tblnventory[[#This Row],[Item]]),[1]!tblOrders[Unit Total],0)</f>
        <v>902.54</v>
      </c>
      <c r="W3858" s="23" cm="1">
        <f t="array" ref="W3858">_xlfn.XLOOKUP(1,([1]!tblOrders[Order]=tblnventory[[#This Row],[PO]])*([1]!tblOrders[Description]=tblnventory[[#This Row],[Item]]),[1]!tblOrders[Licence])</f>
        <v>0</v>
      </c>
      <c r="X3858" t="b" cm="1">
        <f t="array" ref="X3858">NOT(_xlfn.XLOOKUP(tblnventory[[#This Row],[PO]]&amp;tblnventory[[#This Row],[Item]],[1]!tblOrders[Order]&amp;[1]!tblOrders[Description],[1]!tblOrders[Paid Licence],FALSE))</f>
        <v>1</v>
      </c>
      <c r="Y38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59" spans="1:25" ht="15.75" thickBot="1">
      <c r="A3859" s="19" t="s">
        <v>8242</v>
      </c>
      <c r="B3859" t="str">
        <f>_xlfn.XLOOKUP(tblnventory[[#This Row],[Item]],[1]!tblDescription[Item],[1]!tblDescription[Description])</f>
        <v>Catalyst 9166I AP (W6E, tri-band 4x4, XOR) w/Reg-Z</v>
      </c>
      <c r="C3859" t="str">
        <f>_xlfn.XLOOKUP(tblnventory[[#This Row],[Item]],[1]!tblDescription[Item],[1]!tblDescription[Type])</f>
        <v>WAP</v>
      </c>
      <c r="D3859" t="str">
        <f>_xlfn.XLOOKUP(tblnventory[[#This Row],[Use]],[1]!tblCodes[Use],[1]!tblCodes[Code])</f>
        <v>WiFi</v>
      </c>
      <c r="E3859" s="13" t="s">
        <v>3812</v>
      </c>
      <c r="F3859" s="20">
        <v>44977</v>
      </c>
      <c r="G3859" s="24" t="str">
        <f>IF(ISBLANK(tblnventory[[#This Row],[Installed By]]),"Store","Installed")</f>
        <v>Store</v>
      </c>
      <c r="H3859" t="s">
        <v>8243</v>
      </c>
      <c r="J3859">
        <v>2191007950</v>
      </c>
      <c r="K3859" s="17"/>
      <c r="O3859" t="b">
        <f>IF(tblnventory[[#This Row],[Installed]],LEFT(tblnventory[[#This Row],[Location]],3))</f>
        <v>0</v>
      </c>
      <c r="P3859" t="str">
        <f>_xlfn.XLOOKUP(tblnventory[[#This Row],[Serial Number]],[1]!tblDNACInventory[Floor],[1]!tblDNACInventory[Name],"Not Used")</f>
        <v>Not Used</v>
      </c>
      <c r="T3859" t="b">
        <f>NOT(ISBLANK(tblnventory[[#This Row],[Installed By]]))</f>
        <v>0</v>
      </c>
      <c r="U3859" t="str">
        <f>VLOOKUP(A3859, [1]!tblDescription[#Data], 3, 0)</f>
        <v>Catalyst 9166I AP (W6E, tri-band 4x4, XOR) w/Reg-Z</v>
      </c>
      <c r="V3859" s="22" cm="1">
        <f t="array" ref="V3859">_xlfn.XLOOKUP(1,([1]!tblOrders[Order]=tblnventory[[#This Row],[PO]])*([1]!tblOrders[Description]=tblnventory[[#This Row],[Item]]),[1]!tblOrders[Unit Total],0)</f>
        <v>902.54</v>
      </c>
      <c r="W3859" s="23" cm="1">
        <f t="array" ref="W3859">_xlfn.XLOOKUP(1,([1]!tblOrders[Order]=tblnventory[[#This Row],[PO]])*([1]!tblOrders[Description]=tblnventory[[#This Row],[Item]]),[1]!tblOrders[Licence])</f>
        <v>0</v>
      </c>
      <c r="X3859" t="b" cm="1">
        <f t="array" ref="X3859">NOT(_xlfn.XLOOKUP(tblnventory[[#This Row],[PO]]&amp;tblnventory[[#This Row],[Item]],[1]!tblOrders[Order]&amp;[1]!tblOrders[Description],[1]!tblOrders[Paid Licence],FALSE))</f>
        <v>1</v>
      </c>
      <c r="Y38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60" spans="1:25" ht="15.75" thickBot="1">
      <c r="A3860" s="19" t="s">
        <v>8242</v>
      </c>
      <c r="B3860" t="str">
        <f>_xlfn.XLOOKUP(tblnventory[[#This Row],[Item]],[1]!tblDescription[Item],[1]!tblDescription[Description])</f>
        <v>Catalyst 9166I AP (W6E, tri-band 4x4, XOR) w/Reg-Z</v>
      </c>
      <c r="C3860" t="str">
        <f>_xlfn.XLOOKUP(tblnventory[[#This Row],[Item]],[1]!tblDescription[Item],[1]!tblDescription[Type])</f>
        <v>WAP</v>
      </c>
      <c r="D3860" t="str">
        <f>_xlfn.XLOOKUP(tblnventory[[#This Row],[Use]],[1]!tblCodes[Use],[1]!tblCodes[Code])</f>
        <v>WiFi</v>
      </c>
      <c r="E3860" s="13" t="s">
        <v>3813</v>
      </c>
      <c r="F3860" s="20">
        <v>44977</v>
      </c>
      <c r="G3860" s="24" t="str">
        <f>IF(ISBLANK(tblnventory[[#This Row],[Installed By]]),"Store","Installed")</f>
        <v>Store</v>
      </c>
      <c r="H3860" t="s">
        <v>8243</v>
      </c>
      <c r="J3860">
        <v>2191007950</v>
      </c>
      <c r="K3860" s="17"/>
      <c r="O3860" t="b">
        <f>IF(tblnventory[[#This Row],[Installed]],LEFT(tblnventory[[#This Row],[Location]],3))</f>
        <v>0</v>
      </c>
      <c r="P3860" t="str">
        <f>_xlfn.XLOOKUP(tblnventory[[#This Row],[Serial Number]],[1]!tblDNACInventory[Floor],[1]!tblDNACInventory[Name],"Not Used")</f>
        <v>Not Used</v>
      </c>
      <c r="T3860" t="b">
        <f>NOT(ISBLANK(tblnventory[[#This Row],[Installed By]]))</f>
        <v>0</v>
      </c>
      <c r="U3860" t="str">
        <f>VLOOKUP(A3860, [1]!tblDescription[#Data], 3, 0)</f>
        <v>Catalyst 9166I AP (W6E, tri-band 4x4, XOR) w/Reg-Z</v>
      </c>
      <c r="V3860" s="22" cm="1">
        <f t="array" ref="V3860">_xlfn.XLOOKUP(1,([1]!tblOrders[Order]=tblnventory[[#This Row],[PO]])*([1]!tblOrders[Description]=tblnventory[[#This Row],[Item]]),[1]!tblOrders[Unit Total],0)</f>
        <v>902.54</v>
      </c>
      <c r="W3860" s="23" cm="1">
        <f t="array" ref="W3860">_xlfn.XLOOKUP(1,([1]!tblOrders[Order]=tblnventory[[#This Row],[PO]])*([1]!tblOrders[Description]=tblnventory[[#This Row],[Item]]),[1]!tblOrders[Licence])</f>
        <v>0</v>
      </c>
      <c r="X3860" t="b" cm="1">
        <f t="array" ref="X3860">NOT(_xlfn.XLOOKUP(tblnventory[[#This Row],[PO]]&amp;tblnventory[[#This Row],[Item]],[1]!tblOrders[Order]&amp;[1]!tblOrders[Description],[1]!tblOrders[Paid Licence],FALSE))</f>
        <v>1</v>
      </c>
      <c r="Y38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61" spans="1:25" ht="15.75" thickBot="1">
      <c r="A3861" s="19" t="s">
        <v>8242</v>
      </c>
      <c r="B3861" t="str">
        <f>_xlfn.XLOOKUP(tblnventory[[#This Row],[Item]],[1]!tblDescription[Item],[1]!tblDescription[Description])</f>
        <v>Catalyst 9166I AP (W6E, tri-band 4x4, XOR) w/Reg-Z</v>
      </c>
      <c r="C3861" t="str">
        <f>_xlfn.XLOOKUP(tblnventory[[#This Row],[Item]],[1]!tblDescription[Item],[1]!tblDescription[Type])</f>
        <v>WAP</v>
      </c>
      <c r="D3861" t="str">
        <f>_xlfn.XLOOKUP(tblnventory[[#This Row],[Use]],[1]!tblCodes[Use],[1]!tblCodes[Code])</f>
        <v>WiFi</v>
      </c>
      <c r="E3861" s="13" t="s">
        <v>3814</v>
      </c>
      <c r="F3861" s="20">
        <v>44977</v>
      </c>
      <c r="G3861" s="24" t="str">
        <f>IF(ISBLANK(tblnventory[[#This Row],[Installed By]]),"Store","Installed")</f>
        <v>Store</v>
      </c>
      <c r="H3861" t="s">
        <v>8243</v>
      </c>
      <c r="J3861">
        <v>2191007950</v>
      </c>
      <c r="K3861" s="17"/>
      <c r="O3861" t="b">
        <f>IF(tblnventory[[#This Row],[Installed]],LEFT(tblnventory[[#This Row],[Location]],3))</f>
        <v>0</v>
      </c>
      <c r="P3861" t="str">
        <f>_xlfn.XLOOKUP(tblnventory[[#This Row],[Serial Number]],[1]!tblDNACInventory[Floor],[1]!tblDNACInventory[Name],"Not Used")</f>
        <v>Not Used</v>
      </c>
      <c r="T3861" t="b">
        <f>NOT(ISBLANK(tblnventory[[#This Row],[Installed By]]))</f>
        <v>0</v>
      </c>
      <c r="U3861" t="str">
        <f>VLOOKUP(A3861, [1]!tblDescription[#Data], 3, 0)</f>
        <v>Catalyst 9166I AP (W6E, tri-band 4x4, XOR) w/Reg-Z</v>
      </c>
      <c r="V3861" s="22" cm="1">
        <f t="array" ref="V3861">_xlfn.XLOOKUP(1,([1]!tblOrders[Order]=tblnventory[[#This Row],[PO]])*([1]!tblOrders[Description]=tblnventory[[#This Row],[Item]]),[1]!tblOrders[Unit Total],0)</f>
        <v>902.54</v>
      </c>
      <c r="W3861" s="23" cm="1">
        <f t="array" ref="W3861">_xlfn.XLOOKUP(1,([1]!tblOrders[Order]=tblnventory[[#This Row],[PO]])*([1]!tblOrders[Description]=tblnventory[[#This Row],[Item]]),[1]!tblOrders[Licence])</f>
        <v>0</v>
      </c>
      <c r="X3861" t="b" cm="1">
        <f t="array" ref="X3861">NOT(_xlfn.XLOOKUP(tblnventory[[#This Row],[PO]]&amp;tblnventory[[#This Row],[Item]],[1]!tblOrders[Order]&amp;[1]!tblOrders[Description],[1]!tblOrders[Paid Licence],FALSE))</f>
        <v>1</v>
      </c>
      <c r="Y38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62" spans="1:25" ht="15.75" thickBot="1">
      <c r="A3862" s="19" t="s">
        <v>8242</v>
      </c>
      <c r="B3862" t="str">
        <f>_xlfn.XLOOKUP(tblnventory[[#This Row],[Item]],[1]!tblDescription[Item],[1]!tblDescription[Description])</f>
        <v>Catalyst 9166I AP (W6E, tri-band 4x4, XOR) w/Reg-Z</v>
      </c>
      <c r="C3862" t="str">
        <f>_xlfn.XLOOKUP(tblnventory[[#This Row],[Item]],[1]!tblDescription[Item],[1]!tblDescription[Type])</f>
        <v>WAP</v>
      </c>
      <c r="D3862" t="str">
        <f>_xlfn.XLOOKUP(tblnventory[[#This Row],[Use]],[1]!tblCodes[Use],[1]!tblCodes[Code])</f>
        <v>WiFi</v>
      </c>
      <c r="E3862" s="13" t="s">
        <v>3815</v>
      </c>
      <c r="F3862" s="20">
        <v>44977</v>
      </c>
      <c r="G3862" s="24" t="str">
        <f>IF(ISBLANK(tblnventory[[#This Row],[Installed By]]),"Store","Installed")</f>
        <v>Store</v>
      </c>
      <c r="H3862" t="s">
        <v>8243</v>
      </c>
      <c r="J3862">
        <v>2191007950</v>
      </c>
      <c r="K3862" s="17"/>
      <c r="O3862" t="b">
        <f>IF(tblnventory[[#This Row],[Installed]],LEFT(tblnventory[[#This Row],[Location]],3))</f>
        <v>0</v>
      </c>
      <c r="P3862" t="str">
        <f>_xlfn.XLOOKUP(tblnventory[[#This Row],[Serial Number]],[1]!tblDNACInventory[Floor],[1]!tblDNACInventory[Name],"Not Used")</f>
        <v>Not Used</v>
      </c>
      <c r="T3862" t="b">
        <f>NOT(ISBLANK(tblnventory[[#This Row],[Installed By]]))</f>
        <v>0</v>
      </c>
      <c r="U3862" t="str">
        <f>VLOOKUP(A3862, [1]!tblDescription[#Data], 3, 0)</f>
        <v>Catalyst 9166I AP (W6E, tri-band 4x4, XOR) w/Reg-Z</v>
      </c>
      <c r="V3862" s="22" cm="1">
        <f t="array" ref="V3862">_xlfn.XLOOKUP(1,([1]!tblOrders[Order]=tblnventory[[#This Row],[PO]])*([1]!tblOrders[Description]=tblnventory[[#This Row],[Item]]),[1]!tblOrders[Unit Total],0)</f>
        <v>902.54</v>
      </c>
      <c r="W3862" s="23" cm="1">
        <f t="array" ref="W3862">_xlfn.XLOOKUP(1,([1]!tblOrders[Order]=tblnventory[[#This Row],[PO]])*([1]!tblOrders[Description]=tblnventory[[#This Row],[Item]]),[1]!tblOrders[Licence])</f>
        <v>0</v>
      </c>
      <c r="X3862" t="b" cm="1">
        <f t="array" ref="X3862">NOT(_xlfn.XLOOKUP(tblnventory[[#This Row],[PO]]&amp;tblnventory[[#This Row],[Item]],[1]!tblOrders[Order]&amp;[1]!tblOrders[Description],[1]!tblOrders[Paid Licence],FALSE))</f>
        <v>1</v>
      </c>
      <c r="Y38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63" spans="1:25" ht="15.75" thickBot="1">
      <c r="A3863" s="19" t="s">
        <v>8242</v>
      </c>
      <c r="B3863" t="str">
        <f>_xlfn.XLOOKUP(tblnventory[[#This Row],[Item]],[1]!tblDescription[Item],[1]!tblDescription[Description])</f>
        <v>Catalyst 9166I AP (W6E, tri-band 4x4, XOR) w/Reg-Z</v>
      </c>
      <c r="C3863" t="str">
        <f>_xlfn.XLOOKUP(tblnventory[[#This Row],[Item]],[1]!tblDescription[Item],[1]!tblDescription[Type])</f>
        <v>WAP</v>
      </c>
      <c r="D3863" t="str">
        <f>_xlfn.XLOOKUP(tblnventory[[#This Row],[Use]],[1]!tblCodes[Use],[1]!tblCodes[Code])</f>
        <v>WiFi</v>
      </c>
      <c r="E3863" s="13" t="s">
        <v>3816</v>
      </c>
      <c r="F3863" s="20">
        <v>44977</v>
      </c>
      <c r="G3863" s="24" t="str">
        <f>IF(ISBLANK(tblnventory[[#This Row],[Installed By]]),"Store","Installed")</f>
        <v>Store</v>
      </c>
      <c r="H3863" t="s">
        <v>8243</v>
      </c>
      <c r="J3863">
        <v>2191007950</v>
      </c>
      <c r="K3863" s="17"/>
      <c r="O3863" t="b">
        <f>IF(tblnventory[[#This Row],[Installed]],LEFT(tblnventory[[#This Row],[Location]],3))</f>
        <v>0</v>
      </c>
      <c r="P3863" t="str">
        <f>_xlfn.XLOOKUP(tblnventory[[#This Row],[Serial Number]],[1]!tblDNACInventory[Floor],[1]!tblDNACInventory[Name],"Not Used")</f>
        <v>Not Used</v>
      </c>
      <c r="T3863" t="b">
        <f>NOT(ISBLANK(tblnventory[[#This Row],[Installed By]]))</f>
        <v>0</v>
      </c>
      <c r="U3863" t="str">
        <f>VLOOKUP(A3863, [1]!tblDescription[#Data], 3, 0)</f>
        <v>Catalyst 9166I AP (W6E, tri-band 4x4, XOR) w/Reg-Z</v>
      </c>
      <c r="V3863" s="22" cm="1">
        <f t="array" ref="V3863">_xlfn.XLOOKUP(1,([1]!tblOrders[Order]=tblnventory[[#This Row],[PO]])*([1]!tblOrders[Description]=tblnventory[[#This Row],[Item]]),[1]!tblOrders[Unit Total],0)</f>
        <v>902.54</v>
      </c>
      <c r="W3863" s="23" cm="1">
        <f t="array" ref="W3863">_xlfn.XLOOKUP(1,([1]!tblOrders[Order]=tblnventory[[#This Row],[PO]])*([1]!tblOrders[Description]=tblnventory[[#This Row],[Item]]),[1]!tblOrders[Licence])</f>
        <v>0</v>
      </c>
      <c r="X3863" t="b" cm="1">
        <f t="array" ref="X3863">NOT(_xlfn.XLOOKUP(tblnventory[[#This Row],[PO]]&amp;tblnventory[[#This Row],[Item]],[1]!tblOrders[Order]&amp;[1]!tblOrders[Description],[1]!tblOrders[Paid Licence],FALSE))</f>
        <v>1</v>
      </c>
      <c r="Y38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64" spans="1:25" ht="15.75" thickBot="1">
      <c r="A3864" s="19" t="s">
        <v>8242</v>
      </c>
      <c r="B3864" t="str">
        <f>_xlfn.XLOOKUP(tblnventory[[#This Row],[Item]],[1]!tblDescription[Item],[1]!tblDescription[Description])</f>
        <v>Catalyst 9166I AP (W6E, tri-band 4x4, XOR) w/Reg-Z</v>
      </c>
      <c r="C3864" t="str">
        <f>_xlfn.XLOOKUP(tblnventory[[#This Row],[Item]],[1]!tblDescription[Item],[1]!tblDescription[Type])</f>
        <v>WAP</v>
      </c>
      <c r="D3864" t="str">
        <f>_xlfn.XLOOKUP(tblnventory[[#This Row],[Use]],[1]!tblCodes[Use],[1]!tblCodes[Code])</f>
        <v>WiFi</v>
      </c>
      <c r="E3864" s="13" t="s">
        <v>3817</v>
      </c>
      <c r="F3864" s="20">
        <v>44977</v>
      </c>
      <c r="G3864" s="24" t="str">
        <f>IF(ISBLANK(tblnventory[[#This Row],[Installed By]]),"Store","Installed")</f>
        <v>Store</v>
      </c>
      <c r="H3864" t="s">
        <v>8243</v>
      </c>
      <c r="J3864">
        <v>2191007950</v>
      </c>
      <c r="K3864" s="17"/>
      <c r="O3864" t="b">
        <f>IF(tblnventory[[#This Row],[Installed]],LEFT(tblnventory[[#This Row],[Location]],3))</f>
        <v>0</v>
      </c>
      <c r="P3864" t="str">
        <f>_xlfn.XLOOKUP(tblnventory[[#This Row],[Serial Number]],[1]!tblDNACInventory[Floor],[1]!tblDNACInventory[Name],"Not Used")</f>
        <v>Not Used</v>
      </c>
      <c r="T3864" t="b">
        <f>NOT(ISBLANK(tblnventory[[#This Row],[Installed By]]))</f>
        <v>0</v>
      </c>
      <c r="U3864" t="str">
        <f>VLOOKUP(A3864, [1]!tblDescription[#Data], 3, 0)</f>
        <v>Catalyst 9166I AP (W6E, tri-band 4x4, XOR) w/Reg-Z</v>
      </c>
      <c r="V3864" s="22" cm="1">
        <f t="array" ref="V3864">_xlfn.XLOOKUP(1,([1]!tblOrders[Order]=tblnventory[[#This Row],[PO]])*([1]!tblOrders[Description]=tblnventory[[#This Row],[Item]]),[1]!tblOrders[Unit Total],0)</f>
        <v>902.54</v>
      </c>
      <c r="W3864" s="23" cm="1">
        <f t="array" ref="W3864">_xlfn.XLOOKUP(1,([1]!tblOrders[Order]=tblnventory[[#This Row],[PO]])*([1]!tblOrders[Description]=tblnventory[[#This Row],[Item]]),[1]!tblOrders[Licence])</f>
        <v>0</v>
      </c>
      <c r="X3864" t="b" cm="1">
        <f t="array" ref="X3864">NOT(_xlfn.XLOOKUP(tblnventory[[#This Row],[PO]]&amp;tblnventory[[#This Row],[Item]],[1]!tblOrders[Order]&amp;[1]!tblOrders[Description],[1]!tblOrders[Paid Licence],FALSE))</f>
        <v>1</v>
      </c>
      <c r="Y38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65" spans="1:25" ht="15.75" thickBot="1">
      <c r="A3865" s="19" t="s">
        <v>8242</v>
      </c>
      <c r="B3865" t="str">
        <f>_xlfn.XLOOKUP(tblnventory[[#This Row],[Item]],[1]!tblDescription[Item],[1]!tblDescription[Description])</f>
        <v>Catalyst 9166I AP (W6E, tri-band 4x4, XOR) w/Reg-Z</v>
      </c>
      <c r="C3865" t="str">
        <f>_xlfn.XLOOKUP(tblnventory[[#This Row],[Item]],[1]!tblDescription[Item],[1]!tblDescription[Type])</f>
        <v>WAP</v>
      </c>
      <c r="D3865" t="str">
        <f>_xlfn.XLOOKUP(tblnventory[[#This Row],[Use]],[1]!tblCodes[Use],[1]!tblCodes[Code])</f>
        <v>WiFi</v>
      </c>
      <c r="E3865" s="13" t="s">
        <v>3818</v>
      </c>
      <c r="F3865" s="20">
        <v>44977</v>
      </c>
      <c r="G3865" s="24" t="str">
        <f>IF(ISBLANK(tblnventory[[#This Row],[Installed By]]),"Store","Installed")</f>
        <v>Store</v>
      </c>
      <c r="H3865" t="s">
        <v>8243</v>
      </c>
      <c r="J3865">
        <v>2191007950</v>
      </c>
      <c r="K3865" s="17"/>
      <c r="O3865" t="b">
        <f>IF(tblnventory[[#This Row],[Installed]],LEFT(tblnventory[[#This Row],[Location]],3))</f>
        <v>0</v>
      </c>
      <c r="P3865" t="str">
        <f>_xlfn.XLOOKUP(tblnventory[[#This Row],[Serial Number]],[1]!tblDNACInventory[Floor],[1]!tblDNACInventory[Name],"Not Used")</f>
        <v>Not Used</v>
      </c>
      <c r="T3865" t="b">
        <f>NOT(ISBLANK(tblnventory[[#This Row],[Installed By]]))</f>
        <v>0</v>
      </c>
      <c r="U3865" t="str">
        <f>VLOOKUP(A3865, [1]!tblDescription[#Data], 3, 0)</f>
        <v>Catalyst 9166I AP (W6E, tri-band 4x4, XOR) w/Reg-Z</v>
      </c>
      <c r="V3865" s="22" cm="1">
        <f t="array" ref="V3865">_xlfn.XLOOKUP(1,([1]!tblOrders[Order]=tblnventory[[#This Row],[PO]])*([1]!tblOrders[Description]=tblnventory[[#This Row],[Item]]),[1]!tblOrders[Unit Total],0)</f>
        <v>902.54</v>
      </c>
      <c r="W3865" s="23" cm="1">
        <f t="array" ref="W3865">_xlfn.XLOOKUP(1,([1]!tblOrders[Order]=tblnventory[[#This Row],[PO]])*([1]!tblOrders[Description]=tblnventory[[#This Row],[Item]]),[1]!tblOrders[Licence])</f>
        <v>0</v>
      </c>
      <c r="X3865" t="b" cm="1">
        <f t="array" ref="X3865">NOT(_xlfn.XLOOKUP(tblnventory[[#This Row],[PO]]&amp;tblnventory[[#This Row],[Item]],[1]!tblOrders[Order]&amp;[1]!tblOrders[Description],[1]!tblOrders[Paid Licence],FALSE))</f>
        <v>1</v>
      </c>
      <c r="Y38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66" spans="1:25" ht="15.75" thickBot="1">
      <c r="A3866" s="19" t="s">
        <v>8242</v>
      </c>
      <c r="B3866" t="str">
        <f>_xlfn.XLOOKUP(tblnventory[[#This Row],[Item]],[1]!tblDescription[Item],[1]!tblDescription[Description])</f>
        <v>Catalyst 9166I AP (W6E, tri-band 4x4, XOR) w/Reg-Z</v>
      </c>
      <c r="C3866" t="str">
        <f>_xlfn.XLOOKUP(tblnventory[[#This Row],[Item]],[1]!tblDescription[Item],[1]!tblDescription[Type])</f>
        <v>WAP</v>
      </c>
      <c r="D3866" t="str">
        <f>_xlfn.XLOOKUP(tblnventory[[#This Row],[Use]],[1]!tblCodes[Use],[1]!tblCodes[Code])</f>
        <v>WiFi</v>
      </c>
      <c r="E3866" s="13" t="s">
        <v>3819</v>
      </c>
      <c r="F3866" s="20">
        <v>44977</v>
      </c>
      <c r="G3866" s="24" t="str">
        <f>IF(ISBLANK(tblnventory[[#This Row],[Installed By]]),"Store","Installed")</f>
        <v>Store</v>
      </c>
      <c r="H3866" t="s">
        <v>8243</v>
      </c>
      <c r="J3866">
        <v>2191007950</v>
      </c>
      <c r="K3866" s="17"/>
      <c r="O3866" t="b">
        <f>IF(tblnventory[[#This Row],[Installed]],LEFT(tblnventory[[#This Row],[Location]],3))</f>
        <v>0</v>
      </c>
      <c r="P3866" t="str">
        <f>_xlfn.XLOOKUP(tblnventory[[#This Row],[Serial Number]],[1]!tblDNACInventory[Floor],[1]!tblDNACInventory[Name],"Not Used")</f>
        <v>Not Used</v>
      </c>
      <c r="T3866" t="b">
        <f>NOT(ISBLANK(tblnventory[[#This Row],[Installed By]]))</f>
        <v>0</v>
      </c>
      <c r="U3866" t="str">
        <f>VLOOKUP(A3866, [1]!tblDescription[#Data], 3, 0)</f>
        <v>Catalyst 9166I AP (W6E, tri-band 4x4, XOR) w/Reg-Z</v>
      </c>
      <c r="V3866" s="22" cm="1">
        <f t="array" ref="V3866">_xlfn.XLOOKUP(1,([1]!tblOrders[Order]=tblnventory[[#This Row],[PO]])*([1]!tblOrders[Description]=tblnventory[[#This Row],[Item]]),[1]!tblOrders[Unit Total],0)</f>
        <v>902.54</v>
      </c>
      <c r="W3866" s="23" cm="1">
        <f t="array" ref="W3866">_xlfn.XLOOKUP(1,([1]!tblOrders[Order]=tblnventory[[#This Row],[PO]])*([1]!tblOrders[Description]=tblnventory[[#This Row],[Item]]),[1]!tblOrders[Licence])</f>
        <v>0</v>
      </c>
      <c r="X3866" t="b" cm="1">
        <f t="array" ref="X3866">NOT(_xlfn.XLOOKUP(tblnventory[[#This Row],[PO]]&amp;tblnventory[[#This Row],[Item]],[1]!tblOrders[Order]&amp;[1]!tblOrders[Description],[1]!tblOrders[Paid Licence],FALSE))</f>
        <v>1</v>
      </c>
      <c r="Y38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67" spans="1:25" ht="15.75" thickBot="1">
      <c r="A3867" s="19" t="s">
        <v>8242</v>
      </c>
      <c r="B3867" t="str">
        <f>_xlfn.XLOOKUP(tblnventory[[#This Row],[Item]],[1]!tblDescription[Item],[1]!tblDescription[Description])</f>
        <v>Catalyst 9166I AP (W6E, tri-band 4x4, XOR) w/Reg-Z</v>
      </c>
      <c r="C3867" t="str">
        <f>_xlfn.XLOOKUP(tblnventory[[#This Row],[Item]],[1]!tblDescription[Item],[1]!tblDescription[Type])</f>
        <v>WAP</v>
      </c>
      <c r="D3867" t="str">
        <f>_xlfn.XLOOKUP(tblnventory[[#This Row],[Use]],[1]!tblCodes[Use],[1]!tblCodes[Code])</f>
        <v>WiFi</v>
      </c>
      <c r="E3867" s="13" t="s">
        <v>3820</v>
      </c>
      <c r="F3867" s="20">
        <v>44977</v>
      </c>
      <c r="G3867" s="24" t="str">
        <f>IF(ISBLANK(tblnventory[[#This Row],[Installed By]]),"Store","Installed")</f>
        <v>Store</v>
      </c>
      <c r="H3867" t="s">
        <v>8243</v>
      </c>
      <c r="J3867">
        <v>2191007950</v>
      </c>
      <c r="K3867" s="17"/>
      <c r="O3867" t="b">
        <f>IF(tblnventory[[#This Row],[Installed]],LEFT(tblnventory[[#This Row],[Location]],3))</f>
        <v>0</v>
      </c>
      <c r="P3867" t="str">
        <f>_xlfn.XLOOKUP(tblnventory[[#This Row],[Serial Number]],[1]!tblDNACInventory[Floor],[1]!tblDNACInventory[Name],"Not Used")</f>
        <v>Not Used</v>
      </c>
      <c r="T3867" t="b">
        <f>NOT(ISBLANK(tblnventory[[#This Row],[Installed By]]))</f>
        <v>0</v>
      </c>
      <c r="U3867" t="str">
        <f>VLOOKUP(A3867, [1]!tblDescription[#Data], 3, 0)</f>
        <v>Catalyst 9166I AP (W6E, tri-band 4x4, XOR) w/Reg-Z</v>
      </c>
      <c r="V3867" s="22" cm="1">
        <f t="array" ref="V3867">_xlfn.XLOOKUP(1,([1]!tblOrders[Order]=tblnventory[[#This Row],[PO]])*([1]!tblOrders[Description]=tblnventory[[#This Row],[Item]]),[1]!tblOrders[Unit Total],0)</f>
        <v>902.54</v>
      </c>
      <c r="W3867" s="23" cm="1">
        <f t="array" ref="W3867">_xlfn.XLOOKUP(1,([1]!tblOrders[Order]=tblnventory[[#This Row],[PO]])*([1]!tblOrders[Description]=tblnventory[[#This Row],[Item]]),[1]!tblOrders[Licence])</f>
        <v>0</v>
      </c>
      <c r="X3867" t="b" cm="1">
        <f t="array" ref="X3867">NOT(_xlfn.XLOOKUP(tblnventory[[#This Row],[PO]]&amp;tblnventory[[#This Row],[Item]],[1]!tblOrders[Order]&amp;[1]!tblOrders[Description],[1]!tblOrders[Paid Licence],FALSE))</f>
        <v>1</v>
      </c>
      <c r="Y38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68" spans="1:25" ht="15.75" thickBot="1">
      <c r="A3868" s="19" t="s">
        <v>8242</v>
      </c>
      <c r="B3868" t="str">
        <f>_xlfn.XLOOKUP(tblnventory[[#This Row],[Item]],[1]!tblDescription[Item],[1]!tblDescription[Description])</f>
        <v>Catalyst 9166I AP (W6E, tri-band 4x4, XOR) w/Reg-Z</v>
      </c>
      <c r="C3868" t="str">
        <f>_xlfn.XLOOKUP(tblnventory[[#This Row],[Item]],[1]!tblDescription[Item],[1]!tblDescription[Type])</f>
        <v>WAP</v>
      </c>
      <c r="D3868" t="str">
        <f>_xlfn.XLOOKUP(tblnventory[[#This Row],[Use]],[1]!tblCodes[Use],[1]!tblCodes[Code])</f>
        <v>WiFi</v>
      </c>
      <c r="E3868" s="13" t="s">
        <v>3821</v>
      </c>
      <c r="F3868" s="20">
        <v>44977</v>
      </c>
      <c r="G3868" s="24" t="str">
        <f>IF(ISBLANK(tblnventory[[#This Row],[Installed By]]),"Store","Installed")</f>
        <v>Store</v>
      </c>
      <c r="H3868" t="s">
        <v>8243</v>
      </c>
      <c r="J3868">
        <v>2191007950</v>
      </c>
      <c r="K3868" s="17"/>
      <c r="O3868" t="b">
        <f>IF(tblnventory[[#This Row],[Installed]],LEFT(tblnventory[[#This Row],[Location]],3))</f>
        <v>0</v>
      </c>
      <c r="P3868" t="str">
        <f>_xlfn.XLOOKUP(tblnventory[[#This Row],[Serial Number]],[1]!tblDNACInventory[Floor],[1]!tblDNACInventory[Name],"Not Used")</f>
        <v>Not Used</v>
      </c>
      <c r="T3868" t="b">
        <f>NOT(ISBLANK(tblnventory[[#This Row],[Installed By]]))</f>
        <v>0</v>
      </c>
      <c r="U3868" t="str">
        <f>VLOOKUP(A3868, [1]!tblDescription[#Data], 3, 0)</f>
        <v>Catalyst 9166I AP (W6E, tri-band 4x4, XOR) w/Reg-Z</v>
      </c>
      <c r="V3868" s="22" cm="1">
        <f t="array" ref="V3868">_xlfn.XLOOKUP(1,([1]!tblOrders[Order]=tblnventory[[#This Row],[PO]])*([1]!tblOrders[Description]=tblnventory[[#This Row],[Item]]),[1]!tblOrders[Unit Total],0)</f>
        <v>902.54</v>
      </c>
      <c r="W3868" s="23" cm="1">
        <f t="array" ref="W3868">_xlfn.XLOOKUP(1,([1]!tblOrders[Order]=tblnventory[[#This Row],[PO]])*([1]!tblOrders[Description]=tblnventory[[#This Row],[Item]]),[1]!tblOrders[Licence])</f>
        <v>0</v>
      </c>
      <c r="X3868" t="b" cm="1">
        <f t="array" ref="X3868">NOT(_xlfn.XLOOKUP(tblnventory[[#This Row],[PO]]&amp;tblnventory[[#This Row],[Item]],[1]!tblOrders[Order]&amp;[1]!tblOrders[Description],[1]!tblOrders[Paid Licence],FALSE))</f>
        <v>1</v>
      </c>
      <c r="Y38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69" spans="1:25" ht="15.75" thickBot="1">
      <c r="A3869" s="19" t="s">
        <v>8242</v>
      </c>
      <c r="B3869" t="str">
        <f>_xlfn.XLOOKUP(tblnventory[[#This Row],[Item]],[1]!tblDescription[Item],[1]!tblDescription[Description])</f>
        <v>Catalyst 9166I AP (W6E, tri-band 4x4, XOR) w/Reg-Z</v>
      </c>
      <c r="C3869" t="str">
        <f>_xlfn.XLOOKUP(tblnventory[[#This Row],[Item]],[1]!tblDescription[Item],[1]!tblDescription[Type])</f>
        <v>WAP</v>
      </c>
      <c r="D3869" t="str">
        <f>_xlfn.XLOOKUP(tblnventory[[#This Row],[Use]],[1]!tblCodes[Use],[1]!tblCodes[Code])</f>
        <v>WiFi</v>
      </c>
      <c r="E3869" s="13" t="s">
        <v>3822</v>
      </c>
      <c r="F3869" s="20">
        <v>44977</v>
      </c>
      <c r="G3869" s="24" t="str">
        <f>IF(ISBLANK(tblnventory[[#This Row],[Installed By]]),"Store","Installed")</f>
        <v>Store</v>
      </c>
      <c r="H3869" t="s">
        <v>8243</v>
      </c>
      <c r="J3869">
        <v>2191007950</v>
      </c>
      <c r="K3869" s="17"/>
      <c r="O3869" t="b">
        <f>IF(tblnventory[[#This Row],[Installed]],LEFT(tblnventory[[#This Row],[Location]],3))</f>
        <v>0</v>
      </c>
      <c r="P3869" t="str">
        <f>_xlfn.XLOOKUP(tblnventory[[#This Row],[Serial Number]],[1]!tblDNACInventory[Floor],[1]!tblDNACInventory[Name],"Not Used")</f>
        <v>Not Used</v>
      </c>
      <c r="T3869" t="b">
        <f>NOT(ISBLANK(tblnventory[[#This Row],[Installed By]]))</f>
        <v>0</v>
      </c>
      <c r="U3869" t="str">
        <f>VLOOKUP(A3869, [1]!tblDescription[#Data], 3, 0)</f>
        <v>Catalyst 9166I AP (W6E, tri-band 4x4, XOR) w/Reg-Z</v>
      </c>
      <c r="V3869" s="22" cm="1">
        <f t="array" ref="V3869">_xlfn.XLOOKUP(1,([1]!tblOrders[Order]=tblnventory[[#This Row],[PO]])*([1]!tblOrders[Description]=tblnventory[[#This Row],[Item]]),[1]!tblOrders[Unit Total],0)</f>
        <v>902.54</v>
      </c>
      <c r="W3869" s="23" cm="1">
        <f t="array" ref="W3869">_xlfn.XLOOKUP(1,([1]!tblOrders[Order]=tblnventory[[#This Row],[PO]])*([1]!tblOrders[Description]=tblnventory[[#This Row],[Item]]),[1]!tblOrders[Licence])</f>
        <v>0</v>
      </c>
      <c r="X3869" t="b" cm="1">
        <f t="array" ref="X3869">NOT(_xlfn.XLOOKUP(tblnventory[[#This Row],[PO]]&amp;tblnventory[[#This Row],[Item]],[1]!tblOrders[Order]&amp;[1]!tblOrders[Description],[1]!tblOrders[Paid Licence],FALSE))</f>
        <v>1</v>
      </c>
      <c r="Y38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70" spans="1:25" ht="15.75" thickBot="1">
      <c r="A3870" s="19" t="s">
        <v>8242</v>
      </c>
      <c r="B3870" t="str">
        <f>_xlfn.XLOOKUP(tblnventory[[#This Row],[Item]],[1]!tblDescription[Item],[1]!tblDescription[Description])</f>
        <v>Catalyst 9166I AP (W6E, tri-band 4x4, XOR) w/Reg-Z</v>
      </c>
      <c r="C3870" t="str">
        <f>_xlfn.XLOOKUP(tblnventory[[#This Row],[Item]],[1]!tblDescription[Item],[1]!tblDescription[Type])</f>
        <v>WAP</v>
      </c>
      <c r="D3870" t="str">
        <f>_xlfn.XLOOKUP(tblnventory[[#This Row],[Use]],[1]!tblCodes[Use],[1]!tblCodes[Code])</f>
        <v>WiFi</v>
      </c>
      <c r="E3870" s="13" t="s">
        <v>3823</v>
      </c>
      <c r="F3870" s="20">
        <v>44977</v>
      </c>
      <c r="G3870" s="24" t="str">
        <f>IF(ISBLANK(tblnventory[[#This Row],[Installed By]]),"Store","Installed")</f>
        <v>Store</v>
      </c>
      <c r="H3870" t="s">
        <v>8243</v>
      </c>
      <c r="J3870">
        <v>2191007950</v>
      </c>
      <c r="K3870" s="17"/>
      <c r="O3870" t="b">
        <f>IF(tblnventory[[#This Row],[Installed]],LEFT(tblnventory[[#This Row],[Location]],3))</f>
        <v>0</v>
      </c>
      <c r="P3870" t="str">
        <f>_xlfn.XLOOKUP(tblnventory[[#This Row],[Serial Number]],[1]!tblDNACInventory[Floor],[1]!tblDNACInventory[Name],"Not Used")</f>
        <v>Not Used</v>
      </c>
      <c r="T3870" t="b">
        <f>NOT(ISBLANK(tblnventory[[#This Row],[Installed By]]))</f>
        <v>0</v>
      </c>
      <c r="U3870" t="str">
        <f>VLOOKUP(A3870, [1]!tblDescription[#Data], 3, 0)</f>
        <v>Catalyst 9166I AP (W6E, tri-band 4x4, XOR) w/Reg-Z</v>
      </c>
      <c r="V3870" s="22" cm="1">
        <f t="array" ref="V3870">_xlfn.XLOOKUP(1,([1]!tblOrders[Order]=tblnventory[[#This Row],[PO]])*([1]!tblOrders[Description]=tblnventory[[#This Row],[Item]]),[1]!tblOrders[Unit Total],0)</f>
        <v>902.54</v>
      </c>
      <c r="W3870" s="23" cm="1">
        <f t="array" ref="W3870">_xlfn.XLOOKUP(1,([1]!tblOrders[Order]=tblnventory[[#This Row],[PO]])*([1]!tblOrders[Description]=tblnventory[[#This Row],[Item]]),[1]!tblOrders[Licence])</f>
        <v>0</v>
      </c>
      <c r="X3870" t="b" cm="1">
        <f t="array" ref="X3870">NOT(_xlfn.XLOOKUP(tblnventory[[#This Row],[PO]]&amp;tblnventory[[#This Row],[Item]],[1]!tblOrders[Order]&amp;[1]!tblOrders[Description],[1]!tblOrders[Paid Licence],FALSE))</f>
        <v>1</v>
      </c>
      <c r="Y38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71" spans="1:25" ht="15.75" thickBot="1">
      <c r="A3871" s="19" t="s">
        <v>8242</v>
      </c>
      <c r="B3871" t="str">
        <f>_xlfn.XLOOKUP(tblnventory[[#This Row],[Item]],[1]!tblDescription[Item],[1]!tblDescription[Description])</f>
        <v>Catalyst 9166I AP (W6E, tri-band 4x4, XOR) w/Reg-Z</v>
      </c>
      <c r="C3871" t="str">
        <f>_xlfn.XLOOKUP(tblnventory[[#This Row],[Item]],[1]!tblDescription[Item],[1]!tblDescription[Type])</f>
        <v>WAP</v>
      </c>
      <c r="D3871" t="str">
        <f>_xlfn.XLOOKUP(tblnventory[[#This Row],[Use]],[1]!tblCodes[Use],[1]!tblCodes[Code])</f>
        <v>WiFi</v>
      </c>
      <c r="E3871" s="13" t="s">
        <v>3824</v>
      </c>
      <c r="F3871" s="20">
        <v>44977</v>
      </c>
      <c r="G3871" s="24" t="str">
        <f>IF(ISBLANK(tblnventory[[#This Row],[Installed By]]),"Store","Installed")</f>
        <v>Store</v>
      </c>
      <c r="H3871" t="s">
        <v>8243</v>
      </c>
      <c r="J3871">
        <v>2191007950</v>
      </c>
      <c r="K3871" s="17"/>
      <c r="O3871" t="b">
        <f>IF(tblnventory[[#This Row],[Installed]],LEFT(tblnventory[[#This Row],[Location]],3))</f>
        <v>0</v>
      </c>
      <c r="P3871" t="str">
        <f>_xlfn.XLOOKUP(tblnventory[[#This Row],[Serial Number]],[1]!tblDNACInventory[Floor],[1]!tblDNACInventory[Name],"Not Used")</f>
        <v>Not Used</v>
      </c>
      <c r="T3871" t="b">
        <f>NOT(ISBLANK(tblnventory[[#This Row],[Installed By]]))</f>
        <v>0</v>
      </c>
      <c r="U3871" t="str">
        <f>VLOOKUP(A3871, [1]!tblDescription[#Data], 3, 0)</f>
        <v>Catalyst 9166I AP (W6E, tri-band 4x4, XOR) w/Reg-Z</v>
      </c>
      <c r="V3871" s="22" cm="1">
        <f t="array" ref="V3871">_xlfn.XLOOKUP(1,([1]!tblOrders[Order]=tblnventory[[#This Row],[PO]])*([1]!tblOrders[Description]=tblnventory[[#This Row],[Item]]),[1]!tblOrders[Unit Total],0)</f>
        <v>902.54</v>
      </c>
      <c r="W3871" s="23" cm="1">
        <f t="array" ref="W3871">_xlfn.XLOOKUP(1,([1]!tblOrders[Order]=tblnventory[[#This Row],[PO]])*([1]!tblOrders[Description]=tblnventory[[#This Row],[Item]]),[1]!tblOrders[Licence])</f>
        <v>0</v>
      </c>
      <c r="X3871" t="b" cm="1">
        <f t="array" ref="X3871">NOT(_xlfn.XLOOKUP(tblnventory[[#This Row],[PO]]&amp;tblnventory[[#This Row],[Item]],[1]!tblOrders[Order]&amp;[1]!tblOrders[Description],[1]!tblOrders[Paid Licence],FALSE))</f>
        <v>1</v>
      </c>
      <c r="Y38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72" spans="1:25" ht="15.75" thickBot="1">
      <c r="A3872" s="19" t="s">
        <v>8242</v>
      </c>
      <c r="B3872" t="str">
        <f>_xlfn.XLOOKUP(tblnventory[[#This Row],[Item]],[1]!tblDescription[Item],[1]!tblDescription[Description])</f>
        <v>Catalyst 9166I AP (W6E, tri-band 4x4, XOR) w/Reg-Z</v>
      </c>
      <c r="C3872" t="str">
        <f>_xlfn.XLOOKUP(tblnventory[[#This Row],[Item]],[1]!tblDescription[Item],[1]!tblDescription[Type])</f>
        <v>WAP</v>
      </c>
      <c r="D3872" t="str">
        <f>_xlfn.XLOOKUP(tblnventory[[#This Row],[Use]],[1]!tblCodes[Use],[1]!tblCodes[Code])</f>
        <v>WiFi</v>
      </c>
      <c r="E3872" s="13" t="s">
        <v>3825</v>
      </c>
      <c r="F3872" s="20">
        <v>44977</v>
      </c>
      <c r="G3872" s="24" t="str">
        <f>IF(ISBLANK(tblnventory[[#This Row],[Installed By]]),"Store","Installed")</f>
        <v>Store</v>
      </c>
      <c r="H3872" t="s">
        <v>8243</v>
      </c>
      <c r="J3872">
        <v>2191007950</v>
      </c>
      <c r="K3872" s="17"/>
      <c r="O3872" t="b">
        <f>IF(tblnventory[[#This Row],[Installed]],LEFT(tblnventory[[#This Row],[Location]],3))</f>
        <v>0</v>
      </c>
      <c r="P3872" t="str">
        <f>_xlfn.XLOOKUP(tblnventory[[#This Row],[Serial Number]],[1]!tblDNACInventory[Floor],[1]!tblDNACInventory[Name],"Not Used")</f>
        <v>Not Used</v>
      </c>
      <c r="T3872" t="b">
        <f>NOT(ISBLANK(tblnventory[[#This Row],[Installed By]]))</f>
        <v>0</v>
      </c>
      <c r="U3872" t="str">
        <f>VLOOKUP(A3872, [1]!tblDescription[#Data], 3, 0)</f>
        <v>Catalyst 9166I AP (W6E, tri-band 4x4, XOR) w/Reg-Z</v>
      </c>
      <c r="V3872" s="22" cm="1">
        <f t="array" ref="V3872">_xlfn.XLOOKUP(1,([1]!tblOrders[Order]=tblnventory[[#This Row],[PO]])*([1]!tblOrders[Description]=tblnventory[[#This Row],[Item]]),[1]!tblOrders[Unit Total],0)</f>
        <v>902.54</v>
      </c>
      <c r="W3872" s="23" cm="1">
        <f t="array" ref="W3872">_xlfn.XLOOKUP(1,([1]!tblOrders[Order]=tblnventory[[#This Row],[PO]])*([1]!tblOrders[Description]=tblnventory[[#This Row],[Item]]),[1]!tblOrders[Licence])</f>
        <v>0</v>
      </c>
      <c r="X3872" t="b" cm="1">
        <f t="array" ref="X3872">NOT(_xlfn.XLOOKUP(tblnventory[[#This Row],[PO]]&amp;tblnventory[[#This Row],[Item]],[1]!tblOrders[Order]&amp;[1]!tblOrders[Description],[1]!tblOrders[Paid Licence],FALSE))</f>
        <v>1</v>
      </c>
      <c r="Y38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73" spans="1:25" ht="15.75" thickBot="1">
      <c r="A3873" s="19" t="s">
        <v>8242</v>
      </c>
      <c r="B3873" t="str">
        <f>_xlfn.XLOOKUP(tblnventory[[#This Row],[Item]],[1]!tblDescription[Item],[1]!tblDescription[Description])</f>
        <v>Catalyst 9166I AP (W6E, tri-band 4x4, XOR) w/Reg-Z</v>
      </c>
      <c r="C3873" t="str">
        <f>_xlfn.XLOOKUP(tblnventory[[#This Row],[Item]],[1]!tblDescription[Item],[1]!tblDescription[Type])</f>
        <v>WAP</v>
      </c>
      <c r="D3873" t="str">
        <f>_xlfn.XLOOKUP(tblnventory[[#This Row],[Use]],[1]!tblCodes[Use],[1]!tblCodes[Code])</f>
        <v>WiFi</v>
      </c>
      <c r="E3873" s="13" t="s">
        <v>3826</v>
      </c>
      <c r="F3873" s="20">
        <v>44977</v>
      </c>
      <c r="G3873" s="24" t="str">
        <f>IF(ISBLANK(tblnventory[[#This Row],[Installed By]]),"Store","Installed")</f>
        <v>Store</v>
      </c>
      <c r="H3873" t="s">
        <v>8243</v>
      </c>
      <c r="J3873">
        <v>2191007950</v>
      </c>
      <c r="K3873" s="17"/>
      <c r="O3873" t="b">
        <f>IF(tblnventory[[#This Row],[Installed]],LEFT(tblnventory[[#This Row],[Location]],3))</f>
        <v>0</v>
      </c>
      <c r="P3873" t="str">
        <f>_xlfn.XLOOKUP(tblnventory[[#This Row],[Serial Number]],[1]!tblDNACInventory[Floor],[1]!tblDNACInventory[Name],"Not Used")</f>
        <v>Not Used</v>
      </c>
      <c r="T3873" t="b">
        <f>NOT(ISBLANK(tblnventory[[#This Row],[Installed By]]))</f>
        <v>0</v>
      </c>
      <c r="U3873" t="str">
        <f>VLOOKUP(A3873, [1]!tblDescription[#Data], 3, 0)</f>
        <v>Catalyst 9166I AP (W6E, tri-band 4x4, XOR) w/Reg-Z</v>
      </c>
      <c r="V3873" s="22" cm="1">
        <f t="array" ref="V3873">_xlfn.XLOOKUP(1,([1]!tblOrders[Order]=tblnventory[[#This Row],[PO]])*([1]!tblOrders[Description]=tblnventory[[#This Row],[Item]]),[1]!tblOrders[Unit Total],0)</f>
        <v>902.54</v>
      </c>
      <c r="W3873" s="23" cm="1">
        <f t="array" ref="W3873">_xlfn.XLOOKUP(1,([1]!tblOrders[Order]=tblnventory[[#This Row],[PO]])*([1]!tblOrders[Description]=tblnventory[[#This Row],[Item]]),[1]!tblOrders[Licence])</f>
        <v>0</v>
      </c>
      <c r="X3873" t="b" cm="1">
        <f t="array" ref="X3873">NOT(_xlfn.XLOOKUP(tblnventory[[#This Row],[PO]]&amp;tblnventory[[#This Row],[Item]],[1]!tblOrders[Order]&amp;[1]!tblOrders[Description],[1]!tblOrders[Paid Licence],FALSE))</f>
        <v>1</v>
      </c>
      <c r="Y38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74" spans="1:25" ht="15.75" thickBot="1">
      <c r="A3874" s="19" t="s">
        <v>8242</v>
      </c>
      <c r="B3874" t="str">
        <f>_xlfn.XLOOKUP(tblnventory[[#This Row],[Item]],[1]!tblDescription[Item],[1]!tblDescription[Description])</f>
        <v>Catalyst 9166I AP (W6E, tri-band 4x4, XOR) w/Reg-Z</v>
      </c>
      <c r="C3874" t="str">
        <f>_xlfn.XLOOKUP(tblnventory[[#This Row],[Item]],[1]!tblDescription[Item],[1]!tblDescription[Type])</f>
        <v>WAP</v>
      </c>
      <c r="D3874" t="str">
        <f>_xlfn.XLOOKUP(tblnventory[[#This Row],[Use]],[1]!tblCodes[Use],[1]!tblCodes[Code])</f>
        <v>WiFi</v>
      </c>
      <c r="E3874" s="13" t="s">
        <v>3827</v>
      </c>
      <c r="F3874" s="20">
        <v>44977</v>
      </c>
      <c r="G3874" s="24" t="str">
        <f>IF(ISBLANK(tblnventory[[#This Row],[Installed By]]),"Store","Installed")</f>
        <v>Store</v>
      </c>
      <c r="H3874" t="s">
        <v>8243</v>
      </c>
      <c r="J3874">
        <v>2191007950</v>
      </c>
      <c r="K3874" s="17"/>
      <c r="O3874" t="b">
        <f>IF(tblnventory[[#This Row],[Installed]],LEFT(tblnventory[[#This Row],[Location]],3))</f>
        <v>0</v>
      </c>
      <c r="P3874" t="str">
        <f>_xlfn.XLOOKUP(tblnventory[[#This Row],[Serial Number]],[1]!tblDNACInventory[Floor],[1]!tblDNACInventory[Name],"Not Used")</f>
        <v>Not Used</v>
      </c>
      <c r="T3874" t="b">
        <f>NOT(ISBLANK(tblnventory[[#This Row],[Installed By]]))</f>
        <v>0</v>
      </c>
      <c r="U3874" t="str">
        <f>VLOOKUP(A3874, [1]!tblDescription[#Data], 3, 0)</f>
        <v>Catalyst 9166I AP (W6E, tri-band 4x4, XOR) w/Reg-Z</v>
      </c>
      <c r="V3874" s="22" cm="1">
        <f t="array" ref="V3874">_xlfn.XLOOKUP(1,([1]!tblOrders[Order]=tblnventory[[#This Row],[PO]])*([1]!tblOrders[Description]=tblnventory[[#This Row],[Item]]),[1]!tblOrders[Unit Total],0)</f>
        <v>902.54</v>
      </c>
      <c r="W3874" s="23" cm="1">
        <f t="array" ref="W3874">_xlfn.XLOOKUP(1,([1]!tblOrders[Order]=tblnventory[[#This Row],[PO]])*([1]!tblOrders[Description]=tblnventory[[#This Row],[Item]]),[1]!tblOrders[Licence])</f>
        <v>0</v>
      </c>
      <c r="X3874" t="b" cm="1">
        <f t="array" ref="X3874">NOT(_xlfn.XLOOKUP(tblnventory[[#This Row],[PO]]&amp;tblnventory[[#This Row],[Item]],[1]!tblOrders[Order]&amp;[1]!tblOrders[Description],[1]!tblOrders[Paid Licence],FALSE))</f>
        <v>1</v>
      </c>
      <c r="Y38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75" spans="1:25" ht="15.75" thickBot="1">
      <c r="A3875" s="19" t="s">
        <v>8242</v>
      </c>
      <c r="B3875" t="str">
        <f>_xlfn.XLOOKUP(tblnventory[[#This Row],[Item]],[1]!tblDescription[Item],[1]!tblDescription[Description])</f>
        <v>Catalyst 9166I AP (W6E, tri-band 4x4, XOR) w/Reg-Z</v>
      </c>
      <c r="C3875" t="str">
        <f>_xlfn.XLOOKUP(tblnventory[[#This Row],[Item]],[1]!tblDescription[Item],[1]!tblDescription[Type])</f>
        <v>WAP</v>
      </c>
      <c r="D3875" t="str">
        <f>_xlfn.XLOOKUP(tblnventory[[#This Row],[Use]],[1]!tblCodes[Use],[1]!tblCodes[Code])</f>
        <v>WiFi</v>
      </c>
      <c r="E3875" s="13" t="s">
        <v>3828</v>
      </c>
      <c r="F3875" s="20">
        <v>44977</v>
      </c>
      <c r="G3875" s="24" t="str">
        <f>IF(ISBLANK(tblnventory[[#This Row],[Installed By]]),"Store","Installed")</f>
        <v>Store</v>
      </c>
      <c r="H3875" t="s">
        <v>8243</v>
      </c>
      <c r="J3875">
        <v>2191007950</v>
      </c>
      <c r="K3875" s="17"/>
      <c r="O3875" t="b">
        <f>IF(tblnventory[[#This Row],[Installed]],LEFT(tblnventory[[#This Row],[Location]],3))</f>
        <v>0</v>
      </c>
      <c r="P3875" t="str">
        <f>_xlfn.XLOOKUP(tblnventory[[#This Row],[Serial Number]],[1]!tblDNACInventory[Floor],[1]!tblDNACInventory[Name],"Not Used")</f>
        <v>Not Used</v>
      </c>
      <c r="T3875" t="b">
        <f>NOT(ISBLANK(tblnventory[[#This Row],[Installed By]]))</f>
        <v>0</v>
      </c>
      <c r="U3875" t="str">
        <f>VLOOKUP(A3875, [1]!tblDescription[#Data], 3, 0)</f>
        <v>Catalyst 9166I AP (W6E, tri-band 4x4, XOR) w/Reg-Z</v>
      </c>
      <c r="V3875" s="22" cm="1">
        <f t="array" ref="V3875">_xlfn.XLOOKUP(1,([1]!tblOrders[Order]=tblnventory[[#This Row],[PO]])*([1]!tblOrders[Description]=tblnventory[[#This Row],[Item]]),[1]!tblOrders[Unit Total],0)</f>
        <v>902.54</v>
      </c>
      <c r="W3875" s="23" cm="1">
        <f t="array" ref="W3875">_xlfn.XLOOKUP(1,([1]!tblOrders[Order]=tblnventory[[#This Row],[PO]])*([1]!tblOrders[Description]=tblnventory[[#This Row],[Item]]),[1]!tblOrders[Licence])</f>
        <v>0</v>
      </c>
      <c r="X3875" t="b" cm="1">
        <f t="array" ref="X3875">NOT(_xlfn.XLOOKUP(tblnventory[[#This Row],[PO]]&amp;tblnventory[[#This Row],[Item]],[1]!tblOrders[Order]&amp;[1]!tblOrders[Description],[1]!tblOrders[Paid Licence],FALSE))</f>
        <v>1</v>
      </c>
      <c r="Y38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76" spans="1:25" ht="15.75" thickBot="1">
      <c r="A3876" s="19" t="s">
        <v>8242</v>
      </c>
      <c r="B3876" t="str">
        <f>_xlfn.XLOOKUP(tblnventory[[#This Row],[Item]],[1]!tblDescription[Item],[1]!tblDescription[Description])</f>
        <v>Catalyst 9166I AP (W6E, tri-band 4x4, XOR) w/Reg-Z</v>
      </c>
      <c r="C3876" t="str">
        <f>_xlfn.XLOOKUP(tblnventory[[#This Row],[Item]],[1]!tblDescription[Item],[1]!tblDescription[Type])</f>
        <v>WAP</v>
      </c>
      <c r="D3876" t="str">
        <f>_xlfn.XLOOKUP(tblnventory[[#This Row],[Use]],[1]!tblCodes[Use],[1]!tblCodes[Code])</f>
        <v>WiFi</v>
      </c>
      <c r="E3876" s="13" t="s">
        <v>3829</v>
      </c>
      <c r="F3876" s="20">
        <v>44977</v>
      </c>
      <c r="G3876" s="24" t="str">
        <f>IF(ISBLANK(tblnventory[[#This Row],[Installed By]]),"Store","Installed")</f>
        <v>Store</v>
      </c>
      <c r="H3876" t="s">
        <v>8243</v>
      </c>
      <c r="J3876">
        <v>2191007950</v>
      </c>
      <c r="K3876" s="17"/>
      <c r="O3876" t="b">
        <f>IF(tblnventory[[#This Row],[Installed]],LEFT(tblnventory[[#This Row],[Location]],3))</f>
        <v>0</v>
      </c>
      <c r="P3876" t="str">
        <f>_xlfn.XLOOKUP(tblnventory[[#This Row],[Serial Number]],[1]!tblDNACInventory[Floor],[1]!tblDNACInventory[Name],"Not Used")</f>
        <v>Not Used</v>
      </c>
      <c r="T3876" t="b">
        <f>NOT(ISBLANK(tblnventory[[#This Row],[Installed By]]))</f>
        <v>0</v>
      </c>
      <c r="U3876" t="str">
        <f>VLOOKUP(A3876, [1]!tblDescription[#Data], 3, 0)</f>
        <v>Catalyst 9166I AP (W6E, tri-band 4x4, XOR) w/Reg-Z</v>
      </c>
      <c r="V3876" s="22" cm="1">
        <f t="array" ref="V3876">_xlfn.XLOOKUP(1,([1]!tblOrders[Order]=tblnventory[[#This Row],[PO]])*([1]!tblOrders[Description]=tblnventory[[#This Row],[Item]]),[1]!tblOrders[Unit Total],0)</f>
        <v>902.54</v>
      </c>
      <c r="W3876" s="23" cm="1">
        <f t="array" ref="W3876">_xlfn.XLOOKUP(1,([1]!tblOrders[Order]=tblnventory[[#This Row],[PO]])*([1]!tblOrders[Description]=tblnventory[[#This Row],[Item]]),[1]!tblOrders[Licence])</f>
        <v>0</v>
      </c>
      <c r="X3876" t="b" cm="1">
        <f t="array" ref="X3876">NOT(_xlfn.XLOOKUP(tblnventory[[#This Row],[PO]]&amp;tblnventory[[#This Row],[Item]],[1]!tblOrders[Order]&amp;[1]!tblOrders[Description],[1]!tblOrders[Paid Licence],FALSE))</f>
        <v>1</v>
      </c>
      <c r="Y38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77" spans="1:25" ht="15.75" thickBot="1">
      <c r="A3877" s="19" t="s">
        <v>8242</v>
      </c>
      <c r="B3877" t="str">
        <f>_xlfn.XLOOKUP(tblnventory[[#This Row],[Item]],[1]!tblDescription[Item],[1]!tblDescription[Description])</f>
        <v>Catalyst 9166I AP (W6E, tri-band 4x4, XOR) w/Reg-Z</v>
      </c>
      <c r="C3877" t="str">
        <f>_xlfn.XLOOKUP(tblnventory[[#This Row],[Item]],[1]!tblDescription[Item],[1]!tblDescription[Type])</f>
        <v>WAP</v>
      </c>
      <c r="D3877" t="str">
        <f>_xlfn.XLOOKUP(tblnventory[[#This Row],[Use]],[1]!tblCodes[Use],[1]!tblCodes[Code])</f>
        <v>WiFi</v>
      </c>
      <c r="E3877" s="13" t="s">
        <v>3830</v>
      </c>
      <c r="F3877" s="20">
        <v>44977</v>
      </c>
      <c r="G3877" s="24" t="str">
        <f>IF(ISBLANK(tblnventory[[#This Row],[Installed By]]),"Store","Installed")</f>
        <v>Store</v>
      </c>
      <c r="H3877" t="s">
        <v>8243</v>
      </c>
      <c r="J3877">
        <v>2191007950</v>
      </c>
      <c r="K3877" s="17"/>
      <c r="O3877" t="b">
        <f>IF(tblnventory[[#This Row],[Installed]],LEFT(tblnventory[[#This Row],[Location]],3))</f>
        <v>0</v>
      </c>
      <c r="P3877" t="str">
        <f>_xlfn.XLOOKUP(tblnventory[[#This Row],[Serial Number]],[1]!tblDNACInventory[Floor],[1]!tblDNACInventory[Name],"Not Used")</f>
        <v>Not Used</v>
      </c>
      <c r="T3877" t="b">
        <f>NOT(ISBLANK(tblnventory[[#This Row],[Installed By]]))</f>
        <v>0</v>
      </c>
      <c r="U3877" t="str">
        <f>VLOOKUP(A3877, [1]!tblDescription[#Data], 3, 0)</f>
        <v>Catalyst 9166I AP (W6E, tri-band 4x4, XOR) w/Reg-Z</v>
      </c>
      <c r="V3877" s="22" cm="1">
        <f t="array" ref="V3877">_xlfn.XLOOKUP(1,([1]!tblOrders[Order]=tblnventory[[#This Row],[PO]])*([1]!tblOrders[Description]=tblnventory[[#This Row],[Item]]),[1]!tblOrders[Unit Total],0)</f>
        <v>902.54</v>
      </c>
      <c r="W3877" s="23" cm="1">
        <f t="array" ref="W3877">_xlfn.XLOOKUP(1,([1]!tblOrders[Order]=tblnventory[[#This Row],[PO]])*([1]!tblOrders[Description]=tblnventory[[#This Row],[Item]]),[1]!tblOrders[Licence])</f>
        <v>0</v>
      </c>
      <c r="X3877" t="b" cm="1">
        <f t="array" ref="X3877">NOT(_xlfn.XLOOKUP(tblnventory[[#This Row],[PO]]&amp;tblnventory[[#This Row],[Item]],[1]!tblOrders[Order]&amp;[1]!tblOrders[Description],[1]!tblOrders[Paid Licence],FALSE))</f>
        <v>1</v>
      </c>
      <c r="Y38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78" spans="1:25" ht="15.75" thickBot="1">
      <c r="A3878" s="19" t="s">
        <v>8242</v>
      </c>
      <c r="B3878" t="str">
        <f>_xlfn.XLOOKUP(tblnventory[[#This Row],[Item]],[1]!tblDescription[Item],[1]!tblDescription[Description])</f>
        <v>Catalyst 9166I AP (W6E, tri-band 4x4, XOR) w/Reg-Z</v>
      </c>
      <c r="C3878" t="str">
        <f>_xlfn.XLOOKUP(tblnventory[[#This Row],[Item]],[1]!tblDescription[Item],[1]!tblDescription[Type])</f>
        <v>WAP</v>
      </c>
      <c r="D3878" t="str">
        <f>_xlfn.XLOOKUP(tblnventory[[#This Row],[Use]],[1]!tblCodes[Use],[1]!tblCodes[Code])</f>
        <v>WiFi</v>
      </c>
      <c r="E3878" s="13" t="s">
        <v>3831</v>
      </c>
      <c r="F3878" s="20">
        <v>44977</v>
      </c>
      <c r="G3878" s="24" t="str">
        <f>IF(ISBLANK(tblnventory[[#This Row],[Installed By]]),"Store","Installed")</f>
        <v>Store</v>
      </c>
      <c r="H3878" t="s">
        <v>8243</v>
      </c>
      <c r="J3878">
        <v>2191007950</v>
      </c>
      <c r="K3878" s="17"/>
      <c r="O3878" t="b">
        <f>IF(tblnventory[[#This Row],[Installed]],LEFT(tblnventory[[#This Row],[Location]],3))</f>
        <v>0</v>
      </c>
      <c r="P3878" t="str">
        <f>_xlfn.XLOOKUP(tblnventory[[#This Row],[Serial Number]],[1]!tblDNACInventory[Floor],[1]!tblDNACInventory[Name],"Not Used")</f>
        <v>Not Used</v>
      </c>
      <c r="T3878" t="b">
        <f>NOT(ISBLANK(tblnventory[[#This Row],[Installed By]]))</f>
        <v>0</v>
      </c>
      <c r="U3878" t="str">
        <f>VLOOKUP(A3878, [1]!tblDescription[#Data], 3, 0)</f>
        <v>Catalyst 9166I AP (W6E, tri-band 4x4, XOR) w/Reg-Z</v>
      </c>
      <c r="V3878" s="22" cm="1">
        <f t="array" ref="V3878">_xlfn.XLOOKUP(1,([1]!tblOrders[Order]=tblnventory[[#This Row],[PO]])*([1]!tblOrders[Description]=tblnventory[[#This Row],[Item]]),[1]!tblOrders[Unit Total],0)</f>
        <v>902.54</v>
      </c>
      <c r="W3878" s="23" cm="1">
        <f t="array" ref="W3878">_xlfn.XLOOKUP(1,([1]!tblOrders[Order]=tblnventory[[#This Row],[PO]])*([1]!tblOrders[Description]=tblnventory[[#This Row],[Item]]),[1]!tblOrders[Licence])</f>
        <v>0</v>
      </c>
      <c r="X3878" t="b" cm="1">
        <f t="array" ref="X3878">NOT(_xlfn.XLOOKUP(tblnventory[[#This Row],[PO]]&amp;tblnventory[[#This Row],[Item]],[1]!tblOrders[Order]&amp;[1]!tblOrders[Description],[1]!tblOrders[Paid Licence],FALSE))</f>
        <v>1</v>
      </c>
      <c r="Y38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79" spans="1:25" ht="15.75" thickBot="1">
      <c r="A3879" s="19" t="s">
        <v>8242</v>
      </c>
      <c r="B3879" t="str">
        <f>_xlfn.XLOOKUP(tblnventory[[#This Row],[Item]],[1]!tblDescription[Item],[1]!tblDescription[Description])</f>
        <v>Catalyst 9166I AP (W6E, tri-band 4x4, XOR) w/Reg-Z</v>
      </c>
      <c r="C3879" t="str">
        <f>_xlfn.XLOOKUP(tblnventory[[#This Row],[Item]],[1]!tblDescription[Item],[1]!tblDescription[Type])</f>
        <v>WAP</v>
      </c>
      <c r="D3879" t="str">
        <f>_xlfn.XLOOKUP(tblnventory[[#This Row],[Use]],[1]!tblCodes[Use],[1]!tblCodes[Code])</f>
        <v>WiFi</v>
      </c>
      <c r="E3879" s="13" t="s">
        <v>3832</v>
      </c>
      <c r="F3879" s="20">
        <v>44977</v>
      </c>
      <c r="G3879" s="24" t="str">
        <f>IF(ISBLANK(tblnventory[[#This Row],[Installed By]]),"Store","Installed")</f>
        <v>Store</v>
      </c>
      <c r="H3879" t="s">
        <v>8243</v>
      </c>
      <c r="J3879">
        <v>2191007950</v>
      </c>
      <c r="K3879" s="17"/>
      <c r="O3879" t="b">
        <f>IF(tblnventory[[#This Row],[Installed]],LEFT(tblnventory[[#This Row],[Location]],3))</f>
        <v>0</v>
      </c>
      <c r="P3879" t="str">
        <f>_xlfn.XLOOKUP(tblnventory[[#This Row],[Serial Number]],[1]!tblDNACInventory[Floor],[1]!tblDNACInventory[Name],"Not Used")</f>
        <v>Not Used</v>
      </c>
      <c r="T3879" t="b">
        <f>NOT(ISBLANK(tblnventory[[#This Row],[Installed By]]))</f>
        <v>0</v>
      </c>
      <c r="U3879" t="str">
        <f>VLOOKUP(A3879, [1]!tblDescription[#Data], 3, 0)</f>
        <v>Catalyst 9166I AP (W6E, tri-band 4x4, XOR) w/Reg-Z</v>
      </c>
      <c r="V3879" s="22" cm="1">
        <f t="array" ref="V3879">_xlfn.XLOOKUP(1,([1]!tblOrders[Order]=tblnventory[[#This Row],[PO]])*([1]!tblOrders[Description]=tblnventory[[#This Row],[Item]]),[1]!tblOrders[Unit Total],0)</f>
        <v>902.54</v>
      </c>
      <c r="W3879" s="23" cm="1">
        <f t="array" ref="W3879">_xlfn.XLOOKUP(1,([1]!tblOrders[Order]=tblnventory[[#This Row],[PO]])*([1]!tblOrders[Description]=tblnventory[[#This Row],[Item]]),[1]!tblOrders[Licence])</f>
        <v>0</v>
      </c>
      <c r="X3879" t="b" cm="1">
        <f t="array" ref="X3879">NOT(_xlfn.XLOOKUP(tblnventory[[#This Row],[PO]]&amp;tblnventory[[#This Row],[Item]],[1]!tblOrders[Order]&amp;[1]!tblOrders[Description],[1]!tblOrders[Paid Licence],FALSE))</f>
        <v>1</v>
      </c>
      <c r="Y38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80" spans="1:25" ht="15.75" thickBot="1">
      <c r="A3880" s="19" t="s">
        <v>8242</v>
      </c>
      <c r="B3880" t="str">
        <f>_xlfn.XLOOKUP(tblnventory[[#This Row],[Item]],[1]!tblDescription[Item],[1]!tblDescription[Description])</f>
        <v>Catalyst 9166I AP (W6E, tri-band 4x4, XOR) w/Reg-Z</v>
      </c>
      <c r="C3880" t="str">
        <f>_xlfn.XLOOKUP(tblnventory[[#This Row],[Item]],[1]!tblDescription[Item],[1]!tblDescription[Type])</f>
        <v>WAP</v>
      </c>
      <c r="D3880" t="str">
        <f>_xlfn.XLOOKUP(tblnventory[[#This Row],[Use]],[1]!tblCodes[Use],[1]!tblCodes[Code])</f>
        <v>WiFi</v>
      </c>
      <c r="E3880" s="13" t="s">
        <v>3833</v>
      </c>
      <c r="F3880" s="20">
        <v>44977</v>
      </c>
      <c r="G3880" s="24" t="str">
        <f>IF(ISBLANK(tblnventory[[#This Row],[Installed By]]),"Store","Installed")</f>
        <v>Store</v>
      </c>
      <c r="H3880" t="s">
        <v>8243</v>
      </c>
      <c r="J3880">
        <v>2191007950</v>
      </c>
      <c r="K3880" s="17"/>
      <c r="O3880" t="b">
        <f>IF(tblnventory[[#This Row],[Installed]],LEFT(tblnventory[[#This Row],[Location]],3))</f>
        <v>0</v>
      </c>
      <c r="P3880" t="str">
        <f>_xlfn.XLOOKUP(tblnventory[[#This Row],[Serial Number]],[1]!tblDNACInventory[Floor],[1]!tblDNACInventory[Name],"Not Used")</f>
        <v>Not Used</v>
      </c>
      <c r="T3880" t="b">
        <f>NOT(ISBLANK(tblnventory[[#This Row],[Installed By]]))</f>
        <v>0</v>
      </c>
      <c r="U3880" t="str">
        <f>VLOOKUP(A3880, [1]!tblDescription[#Data], 3, 0)</f>
        <v>Catalyst 9166I AP (W6E, tri-band 4x4, XOR) w/Reg-Z</v>
      </c>
      <c r="V3880" s="22" cm="1">
        <f t="array" ref="V3880">_xlfn.XLOOKUP(1,([1]!tblOrders[Order]=tblnventory[[#This Row],[PO]])*([1]!tblOrders[Description]=tblnventory[[#This Row],[Item]]),[1]!tblOrders[Unit Total],0)</f>
        <v>902.54</v>
      </c>
      <c r="W3880" s="23" cm="1">
        <f t="array" ref="W3880">_xlfn.XLOOKUP(1,([1]!tblOrders[Order]=tblnventory[[#This Row],[PO]])*([1]!tblOrders[Description]=tblnventory[[#This Row],[Item]]),[1]!tblOrders[Licence])</f>
        <v>0</v>
      </c>
      <c r="X3880" t="b" cm="1">
        <f t="array" ref="X3880">NOT(_xlfn.XLOOKUP(tblnventory[[#This Row],[PO]]&amp;tblnventory[[#This Row],[Item]],[1]!tblOrders[Order]&amp;[1]!tblOrders[Description],[1]!tblOrders[Paid Licence],FALSE))</f>
        <v>1</v>
      </c>
      <c r="Y38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81" spans="1:25" ht="15.75" thickBot="1">
      <c r="A3881" s="19" t="s">
        <v>8242</v>
      </c>
      <c r="B3881" t="str">
        <f>_xlfn.XLOOKUP(tblnventory[[#This Row],[Item]],[1]!tblDescription[Item],[1]!tblDescription[Description])</f>
        <v>Catalyst 9166I AP (W6E, tri-band 4x4, XOR) w/Reg-Z</v>
      </c>
      <c r="C3881" t="str">
        <f>_xlfn.XLOOKUP(tblnventory[[#This Row],[Item]],[1]!tblDescription[Item],[1]!tblDescription[Type])</f>
        <v>WAP</v>
      </c>
      <c r="D3881" t="str">
        <f>_xlfn.XLOOKUP(tblnventory[[#This Row],[Use]],[1]!tblCodes[Use],[1]!tblCodes[Code])</f>
        <v>WiFi</v>
      </c>
      <c r="E3881" s="13" t="s">
        <v>3834</v>
      </c>
      <c r="F3881" s="20">
        <v>44977</v>
      </c>
      <c r="G3881" s="24" t="str">
        <f>IF(ISBLANK(tblnventory[[#This Row],[Installed By]]),"Store","Installed")</f>
        <v>Store</v>
      </c>
      <c r="H3881" t="s">
        <v>8243</v>
      </c>
      <c r="J3881">
        <v>2191007950</v>
      </c>
      <c r="K3881" s="17"/>
      <c r="O3881" t="b">
        <f>IF(tblnventory[[#This Row],[Installed]],LEFT(tblnventory[[#This Row],[Location]],3))</f>
        <v>0</v>
      </c>
      <c r="P3881" t="str">
        <f>_xlfn.XLOOKUP(tblnventory[[#This Row],[Serial Number]],[1]!tblDNACInventory[Floor],[1]!tblDNACInventory[Name],"Not Used")</f>
        <v>Not Used</v>
      </c>
      <c r="T3881" t="b">
        <f>NOT(ISBLANK(tblnventory[[#This Row],[Installed By]]))</f>
        <v>0</v>
      </c>
      <c r="U3881" t="str">
        <f>VLOOKUP(A3881, [1]!tblDescription[#Data], 3, 0)</f>
        <v>Catalyst 9166I AP (W6E, tri-band 4x4, XOR) w/Reg-Z</v>
      </c>
      <c r="V3881" s="22" cm="1">
        <f t="array" ref="V3881">_xlfn.XLOOKUP(1,([1]!tblOrders[Order]=tblnventory[[#This Row],[PO]])*([1]!tblOrders[Description]=tblnventory[[#This Row],[Item]]),[1]!tblOrders[Unit Total],0)</f>
        <v>902.54</v>
      </c>
      <c r="W3881" s="23" cm="1">
        <f t="array" ref="W3881">_xlfn.XLOOKUP(1,([1]!tblOrders[Order]=tblnventory[[#This Row],[PO]])*([1]!tblOrders[Description]=tblnventory[[#This Row],[Item]]),[1]!tblOrders[Licence])</f>
        <v>0</v>
      </c>
      <c r="X3881" t="b" cm="1">
        <f t="array" ref="X3881">NOT(_xlfn.XLOOKUP(tblnventory[[#This Row],[PO]]&amp;tblnventory[[#This Row],[Item]],[1]!tblOrders[Order]&amp;[1]!tblOrders[Description],[1]!tblOrders[Paid Licence],FALSE))</f>
        <v>1</v>
      </c>
      <c r="Y38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82" spans="1:25" ht="15.75" thickBot="1">
      <c r="A3882" s="19" t="s">
        <v>8242</v>
      </c>
      <c r="B3882" t="str">
        <f>_xlfn.XLOOKUP(tblnventory[[#This Row],[Item]],[1]!tblDescription[Item],[1]!tblDescription[Description])</f>
        <v>Catalyst 9166I AP (W6E, tri-band 4x4, XOR) w/Reg-Z</v>
      </c>
      <c r="C3882" t="str">
        <f>_xlfn.XLOOKUP(tblnventory[[#This Row],[Item]],[1]!tblDescription[Item],[1]!tblDescription[Type])</f>
        <v>WAP</v>
      </c>
      <c r="D3882" t="str">
        <f>_xlfn.XLOOKUP(tblnventory[[#This Row],[Use]],[1]!tblCodes[Use],[1]!tblCodes[Code])</f>
        <v>WiFi</v>
      </c>
      <c r="E3882" s="13" t="s">
        <v>3835</v>
      </c>
      <c r="F3882" s="20">
        <v>44977</v>
      </c>
      <c r="G3882" s="24" t="str">
        <f>IF(ISBLANK(tblnventory[[#This Row],[Installed By]]),"Store","Installed")</f>
        <v>Store</v>
      </c>
      <c r="H3882" t="s">
        <v>8243</v>
      </c>
      <c r="J3882">
        <v>2191007950</v>
      </c>
      <c r="K3882" s="17"/>
      <c r="O3882" t="b">
        <f>IF(tblnventory[[#This Row],[Installed]],LEFT(tblnventory[[#This Row],[Location]],3))</f>
        <v>0</v>
      </c>
      <c r="P3882" t="str">
        <f>_xlfn.XLOOKUP(tblnventory[[#This Row],[Serial Number]],[1]!tblDNACInventory[Floor],[1]!tblDNACInventory[Name],"Not Used")</f>
        <v>Not Used</v>
      </c>
      <c r="T3882" t="b">
        <f>NOT(ISBLANK(tblnventory[[#This Row],[Installed By]]))</f>
        <v>0</v>
      </c>
      <c r="U3882" t="str">
        <f>VLOOKUP(A3882, [1]!tblDescription[#Data], 3, 0)</f>
        <v>Catalyst 9166I AP (W6E, tri-band 4x4, XOR) w/Reg-Z</v>
      </c>
      <c r="V3882" s="22" cm="1">
        <f t="array" ref="V3882">_xlfn.XLOOKUP(1,([1]!tblOrders[Order]=tblnventory[[#This Row],[PO]])*([1]!tblOrders[Description]=tblnventory[[#This Row],[Item]]),[1]!tblOrders[Unit Total],0)</f>
        <v>902.54</v>
      </c>
      <c r="W3882" s="23" cm="1">
        <f t="array" ref="W3882">_xlfn.XLOOKUP(1,([1]!tblOrders[Order]=tblnventory[[#This Row],[PO]])*([1]!tblOrders[Description]=tblnventory[[#This Row],[Item]]),[1]!tblOrders[Licence])</f>
        <v>0</v>
      </c>
      <c r="X3882" t="b" cm="1">
        <f t="array" ref="X3882">NOT(_xlfn.XLOOKUP(tblnventory[[#This Row],[PO]]&amp;tblnventory[[#This Row],[Item]],[1]!tblOrders[Order]&amp;[1]!tblOrders[Description],[1]!tblOrders[Paid Licence],FALSE))</f>
        <v>1</v>
      </c>
      <c r="Y38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83" spans="1:25" ht="15.75" thickBot="1">
      <c r="A3883" s="19" t="s">
        <v>8242</v>
      </c>
      <c r="B3883" t="str">
        <f>_xlfn.XLOOKUP(tblnventory[[#This Row],[Item]],[1]!tblDescription[Item],[1]!tblDescription[Description])</f>
        <v>Catalyst 9166I AP (W6E, tri-band 4x4, XOR) w/Reg-Z</v>
      </c>
      <c r="C3883" t="str">
        <f>_xlfn.XLOOKUP(tblnventory[[#This Row],[Item]],[1]!tblDescription[Item],[1]!tblDescription[Type])</f>
        <v>WAP</v>
      </c>
      <c r="D3883" t="str">
        <f>_xlfn.XLOOKUP(tblnventory[[#This Row],[Use]],[1]!tblCodes[Use],[1]!tblCodes[Code])</f>
        <v>WiFi</v>
      </c>
      <c r="E3883" s="13" t="s">
        <v>3836</v>
      </c>
      <c r="F3883" s="20">
        <v>44977</v>
      </c>
      <c r="G3883" s="24" t="str">
        <f>IF(ISBLANK(tblnventory[[#This Row],[Installed By]]),"Store","Installed")</f>
        <v>Store</v>
      </c>
      <c r="H3883" t="s">
        <v>8243</v>
      </c>
      <c r="J3883">
        <v>2191007950</v>
      </c>
      <c r="K3883" s="17"/>
      <c r="O3883" t="b">
        <f>IF(tblnventory[[#This Row],[Installed]],LEFT(tblnventory[[#This Row],[Location]],3))</f>
        <v>0</v>
      </c>
      <c r="P3883" t="str">
        <f>_xlfn.XLOOKUP(tblnventory[[#This Row],[Serial Number]],[1]!tblDNACInventory[Floor],[1]!tblDNACInventory[Name],"Not Used")</f>
        <v>Not Used</v>
      </c>
      <c r="T3883" t="b">
        <f>NOT(ISBLANK(tblnventory[[#This Row],[Installed By]]))</f>
        <v>0</v>
      </c>
      <c r="U3883" t="str">
        <f>VLOOKUP(A3883, [1]!tblDescription[#Data], 3, 0)</f>
        <v>Catalyst 9166I AP (W6E, tri-band 4x4, XOR) w/Reg-Z</v>
      </c>
      <c r="V3883" s="22" cm="1">
        <f t="array" ref="V3883">_xlfn.XLOOKUP(1,([1]!tblOrders[Order]=tblnventory[[#This Row],[PO]])*([1]!tblOrders[Description]=tblnventory[[#This Row],[Item]]),[1]!tblOrders[Unit Total],0)</f>
        <v>902.54</v>
      </c>
      <c r="W3883" s="23" cm="1">
        <f t="array" ref="W3883">_xlfn.XLOOKUP(1,([1]!tblOrders[Order]=tblnventory[[#This Row],[PO]])*([1]!tblOrders[Description]=tblnventory[[#This Row],[Item]]),[1]!tblOrders[Licence])</f>
        <v>0</v>
      </c>
      <c r="X3883" t="b" cm="1">
        <f t="array" ref="X3883">NOT(_xlfn.XLOOKUP(tblnventory[[#This Row],[PO]]&amp;tblnventory[[#This Row],[Item]],[1]!tblOrders[Order]&amp;[1]!tblOrders[Description],[1]!tblOrders[Paid Licence],FALSE))</f>
        <v>1</v>
      </c>
      <c r="Y38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84" spans="1:25" ht="15.75" thickBot="1">
      <c r="A3884" s="19" t="s">
        <v>8242</v>
      </c>
      <c r="B3884" t="str">
        <f>_xlfn.XLOOKUP(tblnventory[[#This Row],[Item]],[1]!tblDescription[Item],[1]!tblDescription[Description])</f>
        <v>Catalyst 9166I AP (W6E, tri-band 4x4, XOR) w/Reg-Z</v>
      </c>
      <c r="C3884" t="str">
        <f>_xlfn.XLOOKUP(tblnventory[[#This Row],[Item]],[1]!tblDescription[Item],[1]!tblDescription[Type])</f>
        <v>WAP</v>
      </c>
      <c r="D3884" t="str">
        <f>_xlfn.XLOOKUP(tblnventory[[#This Row],[Use]],[1]!tblCodes[Use],[1]!tblCodes[Code])</f>
        <v>WiFi</v>
      </c>
      <c r="E3884" s="13" t="s">
        <v>3837</v>
      </c>
      <c r="F3884" s="20">
        <v>44977</v>
      </c>
      <c r="G3884" s="24" t="str">
        <f>IF(ISBLANK(tblnventory[[#This Row],[Installed By]]),"Store","Installed")</f>
        <v>Store</v>
      </c>
      <c r="H3884" t="s">
        <v>8243</v>
      </c>
      <c r="J3884">
        <v>2191007950</v>
      </c>
      <c r="K3884" s="17"/>
      <c r="O3884" t="b">
        <f>IF(tblnventory[[#This Row],[Installed]],LEFT(tblnventory[[#This Row],[Location]],3))</f>
        <v>0</v>
      </c>
      <c r="P3884" t="str">
        <f>_xlfn.XLOOKUP(tblnventory[[#This Row],[Serial Number]],[1]!tblDNACInventory[Floor],[1]!tblDNACInventory[Name],"Not Used")</f>
        <v>Not Used</v>
      </c>
      <c r="T3884" t="b">
        <f>NOT(ISBLANK(tblnventory[[#This Row],[Installed By]]))</f>
        <v>0</v>
      </c>
      <c r="U3884" t="str">
        <f>VLOOKUP(A3884, [1]!tblDescription[#Data], 3, 0)</f>
        <v>Catalyst 9166I AP (W6E, tri-band 4x4, XOR) w/Reg-Z</v>
      </c>
      <c r="V3884" s="22" cm="1">
        <f t="array" ref="V3884">_xlfn.XLOOKUP(1,([1]!tblOrders[Order]=tblnventory[[#This Row],[PO]])*([1]!tblOrders[Description]=tblnventory[[#This Row],[Item]]),[1]!tblOrders[Unit Total],0)</f>
        <v>902.54</v>
      </c>
      <c r="W3884" s="23" cm="1">
        <f t="array" ref="W3884">_xlfn.XLOOKUP(1,([1]!tblOrders[Order]=tblnventory[[#This Row],[PO]])*([1]!tblOrders[Description]=tblnventory[[#This Row],[Item]]),[1]!tblOrders[Licence])</f>
        <v>0</v>
      </c>
      <c r="X3884" t="b" cm="1">
        <f t="array" ref="X3884">NOT(_xlfn.XLOOKUP(tblnventory[[#This Row],[PO]]&amp;tblnventory[[#This Row],[Item]],[1]!tblOrders[Order]&amp;[1]!tblOrders[Description],[1]!tblOrders[Paid Licence],FALSE))</f>
        <v>1</v>
      </c>
      <c r="Y38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85" spans="1:25" ht="15.75" thickBot="1">
      <c r="A3885" s="19" t="s">
        <v>8242</v>
      </c>
      <c r="B3885" t="str">
        <f>_xlfn.XLOOKUP(tblnventory[[#This Row],[Item]],[1]!tblDescription[Item],[1]!tblDescription[Description])</f>
        <v>Catalyst 9166I AP (W6E, tri-band 4x4, XOR) w/Reg-Z</v>
      </c>
      <c r="C3885" t="str">
        <f>_xlfn.XLOOKUP(tblnventory[[#This Row],[Item]],[1]!tblDescription[Item],[1]!tblDescription[Type])</f>
        <v>WAP</v>
      </c>
      <c r="D3885" t="str">
        <f>_xlfn.XLOOKUP(tblnventory[[#This Row],[Use]],[1]!tblCodes[Use],[1]!tblCodes[Code])</f>
        <v>WiFi</v>
      </c>
      <c r="E3885" s="13" t="s">
        <v>3838</v>
      </c>
      <c r="F3885" s="20">
        <v>44977</v>
      </c>
      <c r="G3885" s="24" t="str">
        <f>IF(ISBLANK(tblnventory[[#This Row],[Installed By]]),"Store","Installed")</f>
        <v>Store</v>
      </c>
      <c r="H3885" t="s">
        <v>8243</v>
      </c>
      <c r="J3885">
        <v>2191007950</v>
      </c>
      <c r="K3885" s="17"/>
      <c r="O3885" t="b">
        <f>IF(tblnventory[[#This Row],[Installed]],LEFT(tblnventory[[#This Row],[Location]],3))</f>
        <v>0</v>
      </c>
      <c r="P3885" t="str">
        <f>_xlfn.XLOOKUP(tblnventory[[#This Row],[Serial Number]],[1]!tblDNACInventory[Floor],[1]!tblDNACInventory[Name],"Not Used")</f>
        <v>Not Used</v>
      </c>
      <c r="T3885" t="b">
        <f>NOT(ISBLANK(tblnventory[[#This Row],[Installed By]]))</f>
        <v>0</v>
      </c>
      <c r="U3885" t="str">
        <f>VLOOKUP(A3885, [1]!tblDescription[#Data], 3, 0)</f>
        <v>Catalyst 9166I AP (W6E, tri-band 4x4, XOR) w/Reg-Z</v>
      </c>
      <c r="V3885" s="22" cm="1">
        <f t="array" ref="V3885">_xlfn.XLOOKUP(1,([1]!tblOrders[Order]=tblnventory[[#This Row],[PO]])*([1]!tblOrders[Description]=tblnventory[[#This Row],[Item]]),[1]!tblOrders[Unit Total],0)</f>
        <v>902.54</v>
      </c>
      <c r="W3885" s="23" cm="1">
        <f t="array" ref="W3885">_xlfn.XLOOKUP(1,([1]!tblOrders[Order]=tblnventory[[#This Row],[PO]])*([1]!tblOrders[Description]=tblnventory[[#This Row],[Item]]),[1]!tblOrders[Licence])</f>
        <v>0</v>
      </c>
      <c r="X3885" t="b" cm="1">
        <f t="array" ref="X3885">NOT(_xlfn.XLOOKUP(tblnventory[[#This Row],[PO]]&amp;tblnventory[[#This Row],[Item]],[1]!tblOrders[Order]&amp;[1]!tblOrders[Description],[1]!tblOrders[Paid Licence],FALSE))</f>
        <v>1</v>
      </c>
      <c r="Y38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86" spans="1:25" ht="15.75" thickBot="1">
      <c r="A3886" s="19" t="s">
        <v>8242</v>
      </c>
      <c r="B3886" t="str">
        <f>_xlfn.XLOOKUP(tblnventory[[#This Row],[Item]],[1]!tblDescription[Item],[1]!tblDescription[Description])</f>
        <v>Catalyst 9166I AP (W6E, tri-band 4x4, XOR) w/Reg-Z</v>
      </c>
      <c r="C3886" t="str">
        <f>_xlfn.XLOOKUP(tblnventory[[#This Row],[Item]],[1]!tblDescription[Item],[1]!tblDescription[Type])</f>
        <v>WAP</v>
      </c>
      <c r="D3886" t="str">
        <f>_xlfn.XLOOKUP(tblnventory[[#This Row],[Use]],[1]!tblCodes[Use],[1]!tblCodes[Code])</f>
        <v>WiFi</v>
      </c>
      <c r="E3886" s="13" t="s">
        <v>3839</v>
      </c>
      <c r="F3886" s="20">
        <v>44977</v>
      </c>
      <c r="G3886" s="24" t="str">
        <f>IF(ISBLANK(tblnventory[[#This Row],[Installed By]]),"Store","Installed")</f>
        <v>Store</v>
      </c>
      <c r="H3886" t="s">
        <v>8243</v>
      </c>
      <c r="J3886">
        <v>2191007950</v>
      </c>
      <c r="K3886" s="17"/>
      <c r="O3886" t="b">
        <f>IF(tblnventory[[#This Row],[Installed]],LEFT(tblnventory[[#This Row],[Location]],3))</f>
        <v>0</v>
      </c>
      <c r="P3886" t="str">
        <f>_xlfn.XLOOKUP(tblnventory[[#This Row],[Serial Number]],[1]!tblDNACInventory[Floor],[1]!tblDNACInventory[Name],"Not Used")</f>
        <v>Not Used</v>
      </c>
      <c r="T3886" t="b">
        <f>NOT(ISBLANK(tblnventory[[#This Row],[Installed By]]))</f>
        <v>0</v>
      </c>
      <c r="U3886" t="str">
        <f>VLOOKUP(A3886, [1]!tblDescription[#Data], 3, 0)</f>
        <v>Catalyst 9166I AP (W6E, tri-band 4x4, XOR) w/Reg-Z</v>
      </c>
      <c r="V3886" s="22" cm="1">
        <f t="array" ref="V3886">_xlfn.XLOOKUP(1,([1]!tblOrders[Order]=tblnventory[[#This Row],[PO]])*([1]!tblOrders[Description]=tblnventory[[#This Row],[Item]]),[1]!tblOrders[Unit Total],0)</f>
        <v>902.54</v>
      </c>
      <c r="W3886" s="23" cm="1">
        <f t="array" ref="W3886">_xlfn.XLOOKUP(1,([1]!tblOrders[Order]=tblnventory[[#This Row],[PO]])*([1]!tblOrders[Description]=tblnventory[[#This Row],[Item]]),[1]!tblOrders[Licence])</f>
        <v>0</v>
      </c>
      <c r="X3886" t="b" cm="1">
        <f t="array" ref="X3886">NOT(_xlfn.XLOOKUP(tblnventory[[#This Row],[PO]]&amp;tblnventory[[#This Row],[Item]],[1]!tblOrders[Order]&amp;[1]!tblOrders[Description],[1]!tblOrders[Paid Licence],FALSE))</f>
        <v>1</v>
      </c>
      <c r="Y38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87" spans="1:25" ht="15.75" thickBot="1">
      <c r="A3887" s="19" t="s">
        <v>8242</v>
      </c>
      <c r="B3887" t="str">
        <f>_xlfn.XLOOKUP(tblnventory[[#This Row],[Item]],[1]!tblDescription[Item],[1]!tblDescription[Description])</f>
        <v>Catalyst 9166I AP (W6E, tri-band 4x4, XOR) w/Reg-Z</v>
      </c>
      <c r="C3887" t="str">
        <f>_xlfn.XLOOKUP(tblnventory[[#This Row],[Item]],[1]!tblDescription[Item],[1]!tblDescription[Type])</f>
        <v>WAP</v>
      </c>
      <c r="D3887" t="str">
        <f>_xlfn.XLOOKUP(tblnventory[[#This Row],[Use]],[1]!tblCodes[Use],[1]!tblCodes[Code])</f>
        <v>WiFi</v>
      </c>
      <c r="E3887" s="13" t="s">
        <v>3840</v>
      </c>
      <c r="F3887" s="20">
        <v>44977</v>
      </c>
      <c r="G3887" s="24" t="str">
        <f>IF(ISBLANK(tblnventory[[#This Row],[Installed By]]),"Store","Installed")</f>
        <v>Store</v>
      </c>
      <c r="H3887" t="s">
        <v>8243</v>
      </c>
      <c r="J3887">
        <v>2191007950</v>
      </c>
      <c r="K3887" s="17"/>
      <c r="O3887" t="b">
        <f>IF(tblnventory[[#This Row],[Installed]],LEFT(tblnventory[[#This Row],[Location]],3))</f>
        <v>0</v>
      </c>
      <c r="P3887" t="str">
        <f>_xlfn.XLOOKUP(tblnventory[[#This Row],[Serial Number]],[1]!tblDNACInventory[Floor],[1]!tblDNACInventory[Name],"Not Used")</f>
        <v>Not Used</v>
      </c>
      <c r="T3887" t="b">
        <f>NOT(ISBLANK(tblnventory[[#This Row],[Installed By]]))</f>
        <v>0</v>
      </c>
      <c r="U3887" t="str">
        <f>VLOOKUP(A3887, [1]!tblDescription[#Data], 3, 0)</f>
        <v>Catalyst 9166I AP (W6E, tri-band 4x4, XOR) w/Reg-Z</v>
      </c>
      <c r="V3887" s="22" cm="1">
        <f t="array" ref="V3887">_xlfn.XLOOKUP(1,([1]!tblOrders[Order]=tblnventory[[#This Row],[PO]])*([1]!tblOrders[Description]=tblnventory[[#This Row],[Item]]),[1]!tblOrders[Unit Total],0)</f>
        <v>902.54</v>
      </c>
      <c r="W3887" s="23" cm="1">
        <f t="array" ref="W3887">_xlfn.XLOOKUP(1,([1]!tblOrders[Order]=tblnventory[[#This Row],[PO]])*([1]!tblOrders[Description]=tblnventory[[#This Row],[Item]]),[1]!tblOrders[Licence])</f>
        <v>0</v>
      </c>
      <c r="X3887" t="b" cm="1">
        <f t="array" ref="X3887">NOT(_xlfn.XLOOKUP(tblnventory[[#This Row],[PO]]&amp;tblnventory[[#This Row],[Item]],[1]!tblOrders[Order]&amp;[1]!tblOrders[Description],[1]!tblOrders[Paid Licence],FALSE))</f>
        <v>1</v>
      </c>
      <c r="Y38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88" spans="1:25" ht="15.75" thickBot="1">
      <c r="A3888" s="19" t="s">
        <v>8242</v>
      </c>
      <c r="B3888" t="str">
        <f>_xlfn.XLOOKUP(tblnventory[[#This Row],[Item]],[1]!tblDescription[Item],[1]!tblDescription[Description])</f>
        <v>Catalyst 9166I AP (W6E, tri-band 4x4, XOR) w/Reg-Z</v>
      </c>
      <c r="C3888" t="str">
        <f>_xlfn.XLOOKUP(tblnventory[[#This Row],[Item]],[1]!tblDescription[Item],[1]!tblDescription[Type])</f>
        <v>WAP</v>
      </c>
      <c r="D3888" t="str">
        <f>_xlfn.XLOOKUP(tblnventory[[#This Row],[Use]],[1]!tblCodes[Use],[1]!tblCodes[Code])</f>
        <v>WiFi</v>
      </c>
      <c r="E3888" s="13" t="s">
        <v>3841</v>
      </c>
      <c r="F3888" s="20">
        <v>44977</v>
      </c>
      <c r="G3888" s="24" t="str">
        <f>IF(ISBLANK(tblnventory[[#This Row],[Installed By]]),"Store","Installed")</f>
        <v>Store</v>
      </c>
      <c r="H3888" t="s">
        <v>8243</v>
      </c>
      <c r="J3888">
        <v>2191007950</v>
      </c>
      <c r="K3888" s="17"/>
      <c r="O3888" t="b">
        <f>IF(tblnventory[[#This Row],[Installed]],LEFT(tblnventory[[#This Row],[Location]],3))</f>
        <v>0</v>
      </c>
      <c r="P3888" t="str">
        <f>_xlfn.XLOOKUP(tblnventory[[#This Row],[Serial Number]],[1]!tblDNACInventory[Floor],[1]!tblDNACInventory[Name],"Not Used")</f>
        <v>Not Used</v>
      </c>
      <c r="T3888" t="b">
        <f>NOT(ISBLANK(tblnventory[[#This Row],[Installed By]]))</f>
        <v>0</v>
      </c>
      <c r="U3888" t="str">
        <f>VLOOKUP(A3888, [1]!tblDescription[#Data], 3, 0)</f>
        <v>Catalyst 9166I AP (W6E, tri-band 4x4, XOR) w/Reg-Z</v>
      </c>
      <c r="V3888" s="22" cm="1">
        <f t="array" ref="V3888">_xlfn.XLOOKUP(1,([1]!tblOrders[Order]=tblnventory[[#This Row],[PO]])*([1]!tblOrders[Description]=tblnventory[[#This Row],[Item]]),[1]!tblOrders[Unit Total],0)</f>
        <v>902.54</v>
      </c>
      <c r="W3888" s="23" cm="1">
        <f t="array" ref="W3888">_xlfn.XLOOKUP(1,([1]!tblOrders[Order]=tblnventory[[#This Row],[PO]])*([1]!tblOrders[Description]=tblnventory[[#This Row],[Item]]),[1]!tblOrders[Licence])</f>
        <v>0</v>
      </c>
      <c r="X3888" t="b" cm="1">
        <f t="array" ref="X3888">NOT(_xlfn.XLOOKUP(tblnventory[[#This Row],[PO]]&amp;tblnventory[[#This Row],[Item]],[1]!tblOrders[Order]&amp;[1]!tblOrders[Description],[1]!tblOrders[Paid Licence],FALSE))</f>
        <v>1</v>
      </c>
      <c r="Y38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89" spans="1:25" ht="15.75" thickBot="1">
      <c r="A3889" s="19" t="s">
        <v>8242</v>
      </c>
      <c r="B3889" t="str">
        <f>_xlfn.XLOOKUP(tblnventory[[#This Row],[Item]],[1]!tblDescription[Item],[1]!tblDescription[Description])</f>
        <v>Catalyst 9166I AP (W6E, tri-band 4x4, XOR) w/Reg-Z</v>
      </c>
      <c r="C3889" t="str">
        <f>_xlfn.XLOOKUP(tblnventory[[#This Row],[Item]],[1]!tblDescription[Item],[1]!tblDescription[Type])</f>
        <v>WAP</v>
      </c>
      <c r="D3889" t="str">
        <f>_xlfn.XLOOKUP(tblnventory[[#This Row],[Use]],[1]!tblCodes[Use],[1]!tblCodes[Code])</f>
        <v>WiFi</v>
      </c>
      <c r="E3889" s="13" t="s">
        <v>3842</v>
      </c>
      <c r="F3889" s="20">
        <v>44977</v>
      </c>
      <c r="G3889" s="24" t="str">
        <f>IF(ISBLANK(tblnventory[[#This Row],[Installed By]]),"Store","Installed")</f>
        <v>Store</v>
      </c>
      <c r="H3889" t="s">
        <v>8243</v>
      </c>
      <c r="J3889">
        <v>2191007950</v>
      </c>
      <c r="K3889" s="17"/>
      <c r="O3889" t="b">
        <f>IF(tblnventory[[#This Row],[Installed]],LEFT(tblnventory[[#This Row],[Location]],3))</f>
        <v>0</v>
      </c>
      <c r="P3889" t="str">
        <f>_xlfn.XLOOKUP(tblnventory[[#This Row],[Serial Number]],[1]!tblDNACInventory[Floor],[1]!tblDNACInventory[Name],"Not Used")</f>
        <v>Not Used</v>
      </c>
      <c r="T3889" t="b">
        <f>NOT(ISBLANK(tblnventory[[#This Row],[Installed By]]))</f>
        <v>0</v>
      </c>
      <c r="U3889" t="str">
        <f>VLOOKUP(A3889, [1]!tblDescription[#Data], 3, 0)</f>
        <v>Catalyst 9166I AP (W6E, tri-band 4x4, XOR) w/Reg-Z</v>
      </c>
      <c r="V3889" s="22" cm="1">
        <f t="array" ref="V3889">_xlfn.XLOOKUP(1,([1]!tblOrders[Order]=tblnventory[[#This Row],[PO]])*([1]!tblOrders[Description]=tblnventory[[#This Row],[Item]]),[1]!tblOrders[Unit Total],0)</f>
        <v>902.54</v>
      </c>
      <c r="W3889" s="23" cm="1">
        <f t="array" ref="W3889">_xlfn.XLOOKUP(1,([1]!tblOrders[Order]=tblnventory[[#This Row],[PO]])*([1]!tblOrders[Description]=tblnventory[[#This Row],[Item]]),[1]!tblOrders[Licence])</f>
        <v>0</v>
      </c>
      <c r="X3889" t="b" cm="1">
        <f t="array" ref="X3889">NOT(_xlfn.XLOOKUP(tblnventory[[#This Row],[PO]]&amp;tblnventory[[#This Row],[Item]],[1]!tblOrders[Order]&amp;[1]!tblOrders[Description],[1]!tblOrders[Paid Licence],FALSE))</f>
        <v>1</v>
      </c>
      <c r="Y38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90" spans="1:25" ht="15.75" thickBot="1">
      <c r="A3890" s="19" t="s">
        <v>8242</v>
      </c>
      <c r="B3890" t="str">
        <f>_xlfn.XLOOKUP(tblnventory[[#This Row],[Item]],[1]!tblDescription[Item],[1]!tblDescription[Description])</f>
        <v>Catalyst 9166I AP (W6E, tri-band 4x4, XOR) w/Reg-Z</v>
      </c>
      <c r="C3890" t="str">
        <f>_xlfn.XLOOKUP(tblnventory[[#This Row],[Item]],[1]!tblDescription[Item],[1]!tblDescription[Type])</f>
        <v>WAP</v>
      </c>
      <c r="D3890" t="str">
        <f>_xlfn.XLOOKUP(tblnventory[[#This Row],[Use]],[1]!tblCodes[Use],[1]!tblCodes[Code])</f>
        <v>WiFi</v>
      </c>
      <c r="E3890" s="13" t="s">
        <v>3843</v>
      </c>
      <c r="F3890" s="20">
        <v>44977</v>
      </c>
      <c r="G3890" s="24" t="str">
        <f>IF(ISBLANK(tblnventory[[#This Row],[Installed By]]),"Store","Installed")</f>
        <v>Store</v>
      </c>
      <c r="H3890" t="s">
        <v>8243</v>
      </c>
      <c r="J3890">
        <v>2191007950</v>
      </c>
      <c r="K3890" s="17"/>
      <c r="O3890" t="b">
        <f>IF(tblnventory[[#This Row],[Installed]],LEFT(tblnventory[[#This Row],[Location]],3))</f>
        <v>0</v>
      </c>
      <c r="P3890" t="str">
        <f>_xlfn.XLOOKUP(tblnventory[[#This Row],[Serial Number]],[1]!tblDNACInventory[Floor],[1]!tblDNACInventory[Name],"Not Used")</f>
        <v>Not Used</v>
      </c>
      <c r="T3890" t="b">
        <f>NOT(ISBLANK(tblnventory[[#This Row],[Installed By]]))</f>
        <v>0</v>
      </c>
      <c r="U3890" t="str">
        <f>VLOOKUP(A3890, [1]!tblDescription[#Data], 3, 0)</f>
        <v>Catalyst 9166I AP (W6E, tri-band 4x4, XOR) w/Reg-Z</v>
      </c>
      <c r="V3890" s="22" cm="1">
        <f t="array" ref="V3890">_xlfn.XLOOKUP(1,([1]!tblOrders[Order]=tblnventory[[#This Row],[PO]])*([1]!tblOrders[Description]=tblnventory[[#This Row],[Item]]),[1]!tblOrders[Unit Total],0)</f>
        <v>902.54</v>
      </c>
      <c r="W3890" s="23" cm="1">
        <f t="array" ref="W3890">_xlfn.XLOOKUP(1,([1]!tblOrders[Order]=tblnventory[[#This Row],[PO]])*([1]!tblOrders[Description]=tblnventory[[#This Row],[Item]]),[1]!tblOrders[Licence])</f>
        <v>0</v>
      </c>
      <c r="X3890" t="b" cm="1">
        <f t="array" ref="X3890">NOT(_xlfn.XLOOKUP(tblnventory[[#This Row],[PO]]&amp;tblnventory[[#This Row],[Item]],[1]!tblOrders[Order]&amp;[1]!tblOrders[Description],[1]!tblOrders[Paid Licence],FALSE))</f>
        <v>1</v>
      </c>
      <c r="Y38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91" spans="1:25" ht="15.75" thickBot="1">
      <c r="A3891" s="19" t="s">
        <v>8242</v>
      </c>
      <c r="B3891" t="str">
        <f>_xlfn.XLOOKUP(tblnventory[[#This Row],[Item]],[1]!tblDescription[Item],[1]!tblDescription[Description])</f>
        <v>Catalyst 9166I AP (W6E, tri-band 4x4, XOR) w/Reg-Z</v>
      </c>
      <c r="C3891" t="str">
        <f>_xlfn.XLOOKUP(tblnventory[[#This Row],[Item]],[1]!tblDescription[Item],[1]!tblDescription[Type])</f>
        <v>WAP</v>
      </c>
      <c r="D3891" t="str">
        <f>_xlfn.XLOOKUP(tblnventory[[#This Row],[Use]],[1]!tblCodes[Use],[1]!tblCodes[Code])</f>
        <v>WiFi</v>
      </c>
      <c r="E3891" s="13" t="s">
        <v>3844</v>
      </c>
      <c r="F3891" s="20">
        <v>44977</v>
      </c>
      <c r="G3891" s="24" t="str">
        <f>IF(ISBLANK(tblnventory[[#This Row],[Installed By]]),"Store","Installed")</f>
        <v>Store</v>
      </c>
      <c r="H3891" t="s">
        <v>8243</v>
      </c>
      <c r="J3891">
        <v>2191007950</v>
      </c>
      <c r="K3891" s="17"/>
      <c r="O3891" t="b">
        <f>IF(tblnventory[[#This Row],[Installed]],LEFT(tblnventory[[#This Row],[Location]],3))</f>
        <v>0</v>
      </c>
      <c r="P3891" t="str">
        <f>_xlfn.XLOOKUP(tblnventory[[#This Row],[Serial Number]],[1]!tblDNACInventory[Floor],[1]!tblDNACInventory[Name],"Not Used")</f>
        <v>Not Used</v>
      </c>
      <c r="T3891" t="b">
        <f>NOT(ISBLANK(tblnventory[[#This Row],[Installed By]]))</f>
        <v>0</v>
      </c>
      <c r="U3891" t="str">
        <f>VLOOKUP(A3891, [1]!tblDescription[#Data], 3, 0)</f>
        <v>Catalyst 9166I AP (W6E, tri-band 4x4, XOR) w/Reg-Z</v>
      </c>
      <c r="V3891" s="22" cm="1">
        <f t="array" ref="V3891">_xlfn.XLOOKUP(1,([1]!tblOrders[Order]=tblnventory[[#This Row],[PO]])*([1]!tblOrders[Description]=tblnventory[[#This Row],[Item]]),[1]!tblOrders[Unit Total],0)</f>
        <v>902.54</v>
      </c>
      <c r="W3891" s="23" cm="1">
        <f t="array" ref="W3891">_xlfn.XLOOKUP(1,([1]!tblOrders[Order]=tblnventory[[#This Row],[PO]])*([1]!tblOrders[Description]=tblnventory[[#This Row],[Item]]),[1]!tblOrders[Licence])</f>
        <v>0</v>
      </c>
      <c r="X3891" t="b" cm="1">
        <f t="array" ref="X3891">NOT(_xlfn.XLOOKUP(tblnventory[[#This Row],[PO]]&amp;tblnventory[[#This Row],[Item]],[1]!tblOrders[Order]&amp;[1]!tblOrders[Description],[1]!tblOrders[Paid Licence],FALSE))</f>
        <v>1</v>
      </c>
      <c r="Y38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92" spans="1:25" ht="15.75" thickBot="1">
      <c r="A3892" s="19" t="s">
        <v>8242</v>
      </c>
      <c r="B3892" t="str">
        <f>_xlfn.XLOOKUP(tblnventory[[#This Row],[Item]],[1]!tblDescription[Item],[1]!tblDescription[Description])</f>
        <v>Catalyst 9166I AP (W6E, tri-band 4x4, XOR) w/Reg-Z</v>
      </c>
      <c r="C3892" t="str">
        <f>_xlfn.XLOOKUP(tblnventory[[#This Row],[Item]],[1]!tblDescription[Item],[1]!tblDescription[Type])</f>
        <v>WAP</v>
      </c>
      <c r="D3892" t="str">
        <f>_xlfn.XLOOKUP(tblnventory[[#This Row],[Use]],[1]!tblCodes[Use],[1]!tblCodes[Code])</f>
        <v>WiFi</v>
      </c>
      <c r="E3892" s="13" t="s">
        <v>3845</v>
      </c>
      <c r="F3892" s="20">
        <v>44977</v>
      </c>
      <c r="G3892" s="24" t="str">
        <f>IF(ISBLANK(tblnventory[[#This Row],[Installed By]]),"Store","Installed")</f>
        <v>Store</v>
      </c>
      <c r="H3892" t="s">
        <v>8243</v>
      </c>
      <c r="J3892">
        <v>2191007950</v>
      </c>
      <c r="K3892" s="17"/>
      <c r="O3892" t="b">
        <f>IF(tblnventory[[#This Row],[Installed]],LEFT(tblnventory[[#This Row],[Location]],3))</f>
        <v>0</v>
      </c>
      <c r="P3892" t="str">
        <f>_xlfn.XLOOKUP(tblnventory[[#This Row],[Serial Number]],[1]!tblDNACInventory[Floor],[1]!tblDNACInventory[Name],"Not Used")</f>
        <v>Not Used</v>
      </c>
      <c r="T3892" t="b">
        <f>NOT(ISBLANK(tblnventory[[#This Row],[Installed By]]))</f>
        <v>0</v>
      </c>
      <c r="U3892" t="str">
        <f>VLOOKUP(A3892, [1]!tblDescription[#Data], 3, 0)</f>
        <v>Catalyst 9166I AP (W6E, tri-band 4x4, XOR) w/Reg-Z</v>
      </c>
      <c r="V3892" s="22" cm="1">
        <f t="array" ref="V3892">_xlfn.XLOOKUP(1,([1]!tblOrders[Order]=tblnventory[[#This Row],[PO]])*([1]!tblOrders[Description]=tblnventory[[#This Row],[Item]]),[1]!tblOrders[Unit Total],0)</f>
        <v>902.54</v>
      </c>
      <c r="W3892" s="23" cm="1">
        <f t="array" ref="W3892">_xlfn.XLOOKUP(1,([1]!tblOrders[Order]=tblnventory[[#This Row],[PO]])*([1]!tblOrders[Description]=tblnventory[[#This Row],[Item]]),[1]!tblOrders[Licence])</f>
        <v>0</v>
      </c>
      <c r="X3892" t="b" cm="1">
        <f t="array" ref="X3892">NOT(_xlfn.XLOOKUP(tblnventory[[#This Row],[PO]]&amp;tblnventory[[#This Row],[Item]],[1]!tblOrders[Order]&amp;[1]!tblOrders[Description],[1]!tblOrders[Paid Licence],FALSE))</f>
        <v>1</v>
      </c>
      <c r="Y38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93" spans="1:25" ht="15.75" thickBot="1">
      <c r="A3893" s="19" t="s">
        <v>8242</v>
      </c>
      <c r="B3893" t="str">
        <f>_xlfn.XLOOKUP(tblnventory[[#This Row],[Item]],[1]!tblDescription[Item],[1]!tblDescription[Description])</f>
        <v>Catalyst 9166I AP (W6E, tri-band 4x4, XOR) w/Reg-Z</v>
      </c>
      <c r="C3893" t="str">
        <f>_xlfn.XLOOKUP(tblnventory[[#This Row],[Item]],[1]!tblDescription[Item],[1]!tblDescription[Type])</f>
        <v>WAP</v>
      </c>
      <c r="D3893" t="str">
        <f>_xlfn.XLOOKUP(tblnventory[[#This Row],[Use]],[1]!tblCodes[Use],[1]!tblCodes[Code])</f>
        <v>WiFi</v>
      </c>
      <c r="E3893" s="13" t="s">
        <v>3846</v>
      </c>
      <c r="F3893" s="20">
        <v>44977</v>
      </c>
      <c r="G3893" s="24" t="str">
        <f>IF(ISBLANK(tblnventory[[#This Row],[Installed By]]),"Store","Installed")</f>
        <v>Store</v>
      </c>
      <c r="H3893" t="s">
        <v>8243</v>
      </c>
      <c r="J3893">
        <v>2191007950</v>
      </c>
      <c r="K3893" s="17"/>
      <c r="O3893" t="b">
        <f>IF(tblnventory[[#This Row],[Installed]],LEFT(tblnventory[[#This Row],[Location]],3))</f>
        <v>0</v>
      </c>
      <c r="P3893" t="str">
        <f>_xlfn.XLOOKUP(tblnventory[[#This Row],[Serial Number]],[1]!tblDNACInventory[Floor],[1]!tblDNACInventory[Name],"Not Used")</f>
        <v>Not Used</v>
      </c>
      <c r="T3893" t="b">
        <f>NOT(ISBLANK(tblnventory[[#This Row],[Installed By]]))</f>
        <v>0</v>
      </c>
      <c r="U3893" t="str">
        <f>VLOOKUP(A3893, [1]!tblDescription[#Data], 3, 0)</f>
        <v>Catalyst 9166I AP (W6E, tri-band 4x4, XOR) w/Reg-Z</v>
      </c>
      <c r="V3893" s="22" cm="1">
        <f t="array" ref="V3893">_xlfn.XLOOKUP(1,([1]!tblOrders[Order]=tblnventory[[#This Row],[PO]])*([1]!tblOrders[Description]=tblnventory[[#This Row],[Item]]),[1]!tblOrders[Unit Total],0)</f>
        <v>902.54</v>
      </c>
      <c r="W3893" s="23" cm="1">
        <f t="array" ref="W3893">_xlfn.XLOOKUP(1,([1]!tblOrders[Order]=tblnventory[[#This Row],[PO]])*([1]!tblOrders[Description]=tblnventory[[#This Row],[Item]]),[1]!tblOrders[Licence])</f>
        <v>0</v>
      </c>
      <c r="X3893" t="b" cm="1">
        <f t="array" ref="X3893">NOT(_xlfn.XLOOKUP(tblnventory[[#This Row],[PO]]&amp;tblnventory[[#This Row],[Item]],[1]!tblOrders[Order]&amp;[1]!tblOrders[Description],[1]!tblOrders[Paid Licence],FALSE))</f>
        <v>1</v>
      </c>
      <c r="Y38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94" spans="1:25" ht="15.75" thickBot="1">
      <c r="A3894" s="19" t="s">
        <v>8242</v>
      </c>
      <c r="B3894" t="str">
        <f>_xlfn.XLOOKUP(tblnventory[[#This Row],[Item]],[1]!tblDescription[Item],[1]!tblDescription[Description])</f>
        <v>Catalyst 9166I AP (W6E, tri-band 4x4, XOR) w/Reg-Z</v>
      </c>
      <c r="C3894" t="str">
        <f>_xlfn.XLOOKUP(tblnventory[[#This Row],[Item]],[1]!tblDescription[Item],[1]!tblDescription[Type])</f>
        <v>WAP</v>
      </c>
      <c r="D3894" t="str">
        <f>_xlfn.XLOOKUP(tblnventory[[#This Row],[Use]],[1]!tblCodes[Use],[1]!tblCodes[Code])</f>
        <v>WiFi</v>
      </c>
      <c r="E3894" s="13" t="s">
        <v>3847</v>
      </c>
      <c r="F3894" s="20">
        <v>44977</v>
      </c>
      <c r="G3894" s="24" t="str">
        <f>IF(ISBLANK(tblnventory[[#This Row],[Installed By]]),"Store","Installed")</f>
        <v>Store</v>
      </c>
      <c r="H3894" t="s">
        <v>8243</v>
      </c>
      <c r="J3894">
        <v>2191007950</v>
      </c>
      <c r="K3894" s="17"/>
      <c r="O3894" t="b">
        <f>IF(tblnventory[[#This Row],[Installed]],LEFT(tblnventory[[#This Row],[Location]],3))</f>
        <v>0</v>
      </c>
      <c r="P3894" t="str">
        <f>_xlfn.XLOOKUP(tblnventory[[#This Row],[Serial Number]],[1]!tblDNACInventory[Floor],[1]!tblDNACInventory[Name],"Not Used")</f>
        <v>Not Used</v>
      </c>
      <c r="T3894" t="b">
        <f>NOT(ISBLANK(tblnventory[[#This Row],[Installed By]]))</f>
        <v>0</v>
      </c>
      <c r="U3894" t="str">
        <f>VLOOKUP(A3894, [1]!tblDescription[#Data], 3, 0)</f>
        <v>Catalyst 9166I AP (W6E, tri-band 4x4, XOR) w/Reg-Z</v>
      </c>
      <c r="V3894" s="22" cm="1">
        <f t="array" ref="V3894">_xlfn.XLOOKUP(1,([1]!tblOrders[Order]=tblnventory[[#This Row],[PO]])*([1]!tblOrders[Description]=tblnventory[[#This Row],[Item]]),[1]!tblOrders[Unit Total],0)</f>
        <v>902.54</v>
      </c>
      <c r="W3894" s="23" cm="1">
        <f t="array" ref="W3894">_xlfn.XLOOKUP(1,([1]!tblOrders[Order]=tblnventory[[#This Row],[PO]])*([1]!tblOrders[Description]=tblnventory[[#This Row],[Item]]),[1]!tblOrders[Licence])</f>
        <v>0</v>
      </c>
      <c r="X3894" t="b" cm="1">
        <f t="array" ref="X3894">NOT(_xlfn.XLOOKUP(tblnventory[[#This Row],[PO]]&amp;tblnventory[[#This Row],[Item]],[1]!tblOrders[Order]&amp;[1]!tblOrders[Description],[1]!tblOrders[Paid Licence],FALSE))</f>
        <v>1</v>
      </c>
      <c r="Y38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95" spans="1:25" ht="15.75" thickBot="1">
      <c r="A3895" s="19" t="s">
        <v>8242</v>
      </c>
      <c r="B3895" t="str">
        <f>_xlfn.XLOOKUP(tblnventory[[#This Row],[Item]],[1]!tblDescription[Item],[1]!tblDescription[Description])</f>
        <v>Catalyst 9166I AP (W6E, tri-band 4x4, XOR) w/Reg-Z</v>
      </c>
      <c r="C3895" t="str">
        <f>_xlfn.XLOOKUP(tblnventory[[#This Row],[Item]],[1]!tblDescription[Item],[1]!tblDescription[Type])</f>
        <v>WAP</v>
      </c>
      <c r="D3895" t="str">
        <f>_xlfn.XLOOKUP(tblnventory[[#This Row],[Use]],[1]!tblCodes[Use],[1]!tblCodes[Code])</f>
        <v>WiFi</v>
      </c>
      <c r="E3895" s="13" t="s">
        <v>3848</v>
      </c>
      <c r="F3895" s="20">
        <v>44977</v>
      </c>
      <c r="G3895" s="24" t="str">
        <f>IF(ISBLANK(tblnventory[[#This Row],[Installed By]]),"Store","Installed")</f>
        <v>Store</v>
      </c>
      <c r="H3895" t="s">
        <v>8243</v>
      </c>
      <c r="J3895">
        <v>2191007950</v>
      </c>
      <c r="K3895" s="17"/>
      <c r="O3895" t="b">
        <f>IF(tblnventory[[#This Row],[Installed]],LEFT(tblnventory[[#This Row],[Location]],3))</f>
        <v>0</v>
      </c>
      <c r="P3895" t="str">
        <f>_xlfn.XLOOKUP(tblnventory[[#This Row],[Serial Number]],[1]!tblDNACInventory[Floor],[1]!tblDNACInventory[Name],"Not Used")</f>
        <v>Not Used</v>
      </c>
      <c r="T3895" t="b">
        <f>NOT(ISBLANK(tblnventory[[#This Row],[Installed By]]))</f>
        <v>0</v>
      </c>
      <c r="U3895" t="str">
        <f>VLOOKUP(A3895, [1]!tblDescription[#Data], 3, 0)</f>
        <v>Catalyst 9166I AP (W6E, tri-band 4x4, XOR) w/Reg-Z</v>
      </c>
      <c r="V3895" s="22" cm="1">
        <f t="array" ref="V3895">_xlfn.XLOOKUP(1,([1]!tblOrders[Order]=tblnventory[[#This Row],[PO]])*([1]!tblOrders[Description]=tblnventory[[#This Row],[Item]]),[1]!tblOrders[Unit Total],0)</f>
        <v>902.54</v>
      </c>
      <c r="W3895" s="23" cm="1">
        <f t="array" ref="W3895">_xlfn.XLOOKUP(1,([1]!tblOrders[Order]=tblnventory[[#This Row],[PO]])*([1]!tblOrders[Description]=tblnventory[[#This Row],[Item]]),[1]!tblOrders[Licence])</f>
        <v>0</v>
      </c>
      <c r="X3895" t="b" cm="1">
        <f t="array" ref="X3895">NOT(_xlfn.XLOOKUP(tblnventory[[#This Row],[PO]]&amp;tblnventory[[#This Row],[Item]],[1]!tblOrders[Order]&amp;[1]!tblOrders[Description],[1]!tblOrders[Paid Licence],FALSE))</f>
        <v>1</v>
      </c>
      <c r="Y38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96" spans="1:25" ht="15.75" thickBot="1">
      <c r="A3896" s="19" t="s">
        <v>8242</v>
      </c>
      <c r="B3896" t="str">
        <f>_xlfn.XLOOKUP(tblnventory[[#This Row],[Item]],[1]!tblDescription[Item],[1]!tblDescription[Description])</f>
        <v>Catalyst 9166I AP (W6E, tri-band 4x4, XOR) w/Reg-Z</v>
      </c>
      <c r="C3896" t="str">
        <f>_xlfn.XLOOKUP(tblnventory[[#This Row],[Item]],[1]!tblDescription[Item],[1]!tblDescription[Type])</f>
        <v>WAP</v>
      </c>
      <c r="D3896" t="str">
        <f>_xlfn.XLOOKUP(tblnventory[[#This Row],[Use]],[1]!tblCodes[Use],[1]!tblCodes[Code])</f>
        <v>WiFi</v>
      </c>
      <c r="E3896" s="13" t="s">
        <v>3849</v>
      </c>
      <c r="F3896" s="20">
        <v>44977</v>
      </c>
      <c r="G3896" s="24" t="str">
        <f>IF(ISBLANK(tblnventory[[#This Row],[Installed By]]),"Store","Installed")</f>
        <v>Store</v>
      </c>
      <c r="H3896" t="s">
        <v>8243</v>
      </c>
      <c r="J3896">
        <v>2191007950</v>
      </c>
      <c r="K3896" s="17"/>
      <c r="O3896" t="b">
        <f>IF(tblnventory[[#This Row],[Installed]],LEFT(tblnventory[[#This Row],[Location]],3))</f>
        <v>0</v>
      </c>
      <c r="P3896" t="str">
        <f>_xlfn.XLOOKUP(tblnventory[[#This Row],[Serial Number]],[1]!tblDNACInventory[Floor],[1]!tblDNACInventory[Name],"Not Used")</f>
        <v>Not Used</v>
      </c>
      <c r="T3896" t="b">
        <f>NOT(ISBLANK(tblnventory[[#This Row],[Installed By]]))</f>
        <v>0</v>
      </c>
      <c r="U3896" t="str">
        <f>VLOOKUP(A3896, [1]!tblDescription[#Data], 3, 0)</f>
        <v>Catalyst 9166I AP (W6E, tri-band 4x4, XOR) w/Reg-Z</v>
      </c>
      <c r="V3896" s="22" cm="1">
        <f t="array" ref="V3896">_xlfn.XLOOKUP(1,([1]!tblOrders[Order]=tblnventory[[#This Row],[PO]])*([1]!tblOrders[Description]=tblnventory[[#This Row],[Item]]),[1]!tblOrders[Unit Total],0)</f>
        <v>902.54</v>
      </c>
      <c r="W3896" s="23" cm="1">
        <f t="array" ref="W3896">_xlfn.XLOOKUP(1,([1]!tblOrders[Order]=tblnventory[[#This Row],[PO]])*([1]!tblOrders[Description]=tblnventory[[#This Row],[Item]]),[1]!tblOrders[Licence])</f>
        <v>0</v>
      </c>
      <c r="X3896" t="b" cm="1">
        <f t="array" ref="X3896">NOT(_xlfn.XLOOKUP(tblnventory[[#This Row],[PO]]&amp;tblnventory[[#This Row],[Item]],[1]!tblOrders[Order]&amp;[1]!tblOrders[Description],[1]!tblOrders[Paid Licence],FALSE))</f>
        <v>1</v>
      </c>
      <c r="Y38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97" spans="1:25" ht="15.75" thickBot="1">
      <c r="A3897" s="19" t="s">
        <v>8242</v>
      </c>
      <c r="B3897" t="str">
        <f>_xlfn.XLOOKUP(tblnventory[[#This Row],[Item]],[1]!tblDescription[Item],[1]!tblDescription[Description])</f>
        <v>Catalyst 9166I AP (W6E, tri-band 4x4, XOR) w/Reg-Z</v>
      </c>
      <c r="C3897" t="str">
        <f>_xlfn.XLOOKUP(tblnventory[[#This Row],[Item]],[1]!tblDescription[Item],[1]!tblDescription[Type])</f>
        <v>WAP</v>
      </c>
      <c r="D3897" t="str">
        <f>_xlfn.XLOOKUP(tblnventory[[#This Row],[Use]],[1]!tblCodes[Use],[1]!tblCodes[Code])</f>
        <v>WiFi</v>
      </c>
      <c r="E3897" s="13" t="s">
        <v>3850</v>
      </c>
      <c r="F3897" s="20">
        <v>44977</v>
      </c>
      <c r="G3897" s="24" t="str">
        <f>IF(ISBLANK(tblnventory[[#This Row],[Installed By]]),"Store","Installed")</f>
        <v>Store</v>
      </c>
      <c r="H3897" t="s">
        <v>8243</v>
      </c>
      <c r="J3897">
        <v>2191007950</v>
      </c>
      <c r="K3897" s="17"/>
      <c r="O3897" t="b">
        <f>IF(tblnventory[[#This Row],[Installed]],LEFT(tblnventory[[#This Row],[Location]],3))</f>
        <v>0</v>
      </c>
      <c r="P3897" t="str">
        <f>_xlfn.XLOOKUP(tblnventory[[#This Row],[Serial Number]],[1]!tblDNACInventory[Floor],[1]!tblDNACInventory[Name],"Not Used")</f>
        <v>Not Used</v>
      </c>
      <c r="T3897" t="b">
        <f>NOT(ISBLANK(tblnventory[[#This Row],[Installed By]]))</f>
        <v>0</v>
      </c>
      <c r="U3897" t="str">
        <f>VLOOKUP(A3897, [1]!tblDescription[#Data], 3, 0)</f>
        <v>Catalyst 9166I AP (W6E, tri-band 4x4, XOR) w/Reg-Z</v>
      </c>
      <c r="V3897" s="22" cm="1">
        <f t="array" ref="V3897">_xlfn.XLOOKUP(1,([1]!tblOrders[Order]=tblnventory[[#This Row],[PO]])*([1]!tblOrders[Description]=tblnventory[[#This Row],[Item]]),[1]!tblOrders[Unit Total],0)</f>
        <v>902.54</v>
      </c>
      <c r="W3897" s="23" cm="1">
        <f t="array" ref="W3897">_xlfn.XLOOKUP(1,([1]!tblOrders[Order]=tblnventory[[#This Row],[PO]])*([1]!tblOrders[Description]=tblnventory[[#This Row],[Item]]),[1]!tblOrders[Licence])</f>
        <v>0</v>
      </c>
      <c r="X3897" t="b" cm="1">
        <f t="array" ref="X3897">NOT(_xlfn.XLOOKUP(tblnventory[[#This Row],[PO]]&amp;tblnventory[[#This Row],[Item]],[1]!tblOrders[Order]&amp;[1]!tblOrders[Description],[1]!tblOrders[Paid Licence],FALSE))</f>
        <v>1</v>
      </c>
      <c r="Y38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98" spans="1:25" ht="15.75" thickBot="1">
      <c r="A3898" s="19" t="s">
        <v>8242</v>
      </c>
      <c r="B3898" t="str">
        <f>_xlfn.XLOOKUP(tblnventory[[#This Row],[Item]],[1]!tblDescription[Item],[1]!tblDescription[Description])</f>
        <v>Catalyst 9166I AP (W6E, tri-band 4x4, XOR) w/Reg-Z</v>
      </c>
      <c r="C3898" t="str">
        <f>_xlfn.XLOOKUP(tblnventory[[#This Row],[Item]],[1]!tblDescription[Item],[1]!tblDescription[Type])</f>
        <v>WAP</v>
      </c>
      <c r="D3898" t="str">
        <f>_xlfn.XLOOKUP(tblnventory[[#This Row],[Use]],[1]!tblCodes[Use],[1]!tblCodes[Code])</f>
        <v>WiFi</v>
      </c>
      <c r="E3898" s="13" t="s">
        <v>3851</v>
      </c>
      <c r="F3898" s="20">
        <v>44977</v>
      </c>
      <c r="G3898" s="24" t="str">
        <f>IF(ISBLANK(tblnventory[[#This Row],[Installed By]]),"Store","Installed")</f>
        <v>Store</v>
      </c>
      <c r="H3898" t="s">
        <v>8243</v>
      </c>
      <c r="J3898">
        <v>2191007950</v>
      </c>
      <c r="K3898" s="17"/>
      <c r="O3898" t="b">
        <f>IF(tblnventory[[#This Row],[Installed]],LEFT(tblnventory[[#This Row],[Location]],3))</f>
        <v>0</v>
      </c>
      <c r="P3898" t="str">
        <f>_xlfn.XLOOKUP(tblnventory[[#This Row],[Serial Number]],[1]!tblDNACInventory[Floor],[1]!tblDNACInventory[Name],"Not Used")</f>
        <v>Not Used</v>
      </c>
      <c r="T3898" t="b">
        <f>NOT(ISBLANK(tblnventory[[#This Row],[Installed By]]))</f>
        <v>0</v>
      </c>
      <c r="U3898" t="str">
        <f>VLOOKUP(A3898, [1]!tblDescription[#Data], 3, 0)</f>
        <v>Catalyst 9166I AP (W6E, tri-band 4x4, XOR) w/Reg-Z</v>
      </c>
      <c r="V3898" s="22" cm="1">
        <f t="array" ref="V3898">_xlfn.XLOOKUP(1,([1]!tblOrders[Order]=tblnventory[[#This Row],[PO]])*([1]!tblOrders[Description]=tblnventory[[#This Row],[Item]]),[1]!tblOrders[Unit Total],0)</f>
        <v>902.54</v>
      </c>
      <c r="W3898" s="23" cm="1">
        <f t="array" ref="W3898">_xlfn.XLOOKUP(1,([1]!tblOrders[Order]=tblnventory[[#This Row],[PO]])*([1]!tblOrders[Description]=tblnventory[[#This Row],[Item]]),[1]!tblOrders[Licence])</f>
        <v>0</v>
      </c>
      <c r="X3898" t="b" cm="1">
        <f t="array" ref="X3898">NOT(_xlfn.XLOOKUP(tblnventory[[#This Row],[PO]]&amp;tblnventory[[#This Row],[Item]],[1]!tblOrders[Order]&amp;[1]!tblOrders[Description],[1]!tblOrders[Paid Licence],FALSE))</f>
        <v>1</v>
      </c>
      <c r="Y38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899" spans="1:25" ht="15.75" thickBot="1">
      <c r="A3899" s="19" t="s">
        <v>8242</v>
      </c>
      <c r="B3899" t="str">
        <f>_xlfn.XLOOKUP(tblnventory[[#This Row],[Item]],[1]!tblDescription[Item],[1]!tblDescription[Description])</f>
        <v>Catalyst 9166I AP (W6E, tri-band 4x4, XOR) w/Reg-Z</v>
      </c>
      <c r="C3899" t="str">
        <f>_xlfn.XLOOKUP(tblnventory[[#This Row],[Item]],[1]!tblDescription[Item],[1]!tblDescription[Type])</f>
        <v>WAP</v>
      </c>
      <c r="D3899" t="str">
        <f>_xlfn.XLOOKUP(tblnventory[[#This Row],[Use]],[1]!tblCodes[Use],[1]!tblCodes[Code])</f>
        <v>WiFi</v>
      </c>
      <c r="E3899" s="13" t="s">
        <v>3852</v>
      </c>
      <c r="F3899" s="20">
        <v>44977</v>
      </c>
      <c r="G3899" s="24" t="str">
        <f>IF(ISBLANK(tblnventory[[#This Row],[Installed By]]),"Store","Installed")</f>
        <v>Store</v>
      </c>
      <c r="H3899" t="s">
        <v>8243</v>
      </c>
      <c r="J3899">
        <v>2191007950</v>
      </c>
      <c r="K3899" s="17"/>
      <c r="O3899" t="b">
        <f>IF(tblnventory[[#This Row],[Installed]],LEFT(tblnventory[[#This Row],[Location]],3))</f>
        <v>0</v>
      </c>
      <c r="P3899" t="str">
        <f>_xlfn.XLOOKUP(tblnventory[[#This Row],[Serial Number]],[1]!tblDNACInventory[Floor],[1]!tblDNACInventory[Name],"Not Used")</f>
        <v>Not Used</v>
      </c>
      <c r="T3899" t="b">
        <f>NOT(ISBLANK(tblnventory[[#This Row],[Installed By]]))</f>
        <v>0</v>
      </c>
      <c r="U3899" t="str">
        <f>VLOOKUP(A3899, [1]!tblDescription[#Data], 3, 0)</f>
        <v>Catalyst 9166I AP (W6E, tri-band 4x4, XOR) w/Reg-Z</v>
      </c>
      <c r="V3899" s="22" cm="1">
        <f t="array" ref="V3899">_xlfn.XLOOKUP(1,([1]!tblOrders[Order]=tblnventory[[#This Row],[PO]])*([1]!tblOrders[Description]=tblnventory[[#This Row],[Item]]),[1]!tblOrders[Unit Total],0)</f>
        <v>902.54</v>
      </c>
      <c r="W3899" s="23" cm="1">
        <f t="array" ref="W3899">_xlfn.XLOOKUP(1,([1]!tblOrders[Order]=tblnventory[[#This Row],[PO]])*([1]!tblOrders[Description]=tblnventory[[#This Row],[Item]]),[1]!tblOrders[Licence])</f>
        <v>0</v>
      </c>
      <c r="X3899" t="b" cm="1">
        <f t="array" ref="X3899">NOT(_xlfn.XLOOKUP(tblnventory[[#This Row],[PO]]&amp;tblnventory[[#This Row],[Item]],[1]!tblOrders[Order]&amp;[1]!tblOrders[Description],[1]!tblOrders[Paid Licence],FALSE))</f>
        <v>1</v>
      </c>
      <c r="Y38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00" spans="1:25" ht="15.75" thickBot="1">
      <c r="A3900" s="19" t="s">
        <v>8242</v>
      </c>
      <c r="B3900" t="str">
        <f>_xlfn.XLOOKUP(tblnventory[[#This Row],[Item]],[1]!tblDescription[Item],[1]!tblDescription[Description])</f>
        <v>Catalyst 9166I AP (W6E, tri-band 4x4, XOR) w/Reg-Z</v>
      </c>
      <c r="C3900" t="str">
        <f>_xlfn.XLOOKUP(tblnventory[[#This Row],[Item]],[1]!tblDescription[Item],[1]!tblDescription[Type])</f>
        <v>WAP</v>
      </c>
      <c r="D3900" t="str">
        <f>_xlfn.XLOOKUP(tblnventory[[#This Row],[Use]],[1]!tblCodes[Use],[1]!tblCodes[Code])</f>
        <v>WiFi</v>
      </c>
      <c r="E3900" s="13" t="s">
        <v>3853</v>
      </c>
      <c r="F3900" s="20">
        <v>44977</v>
      </c>
      <c r="G3900" s="24" t="str">
        <f>IF(ISBLANK(tblnventory[[#This Row],[Installed By]]),"Store","Installed")</f>
        <v>Store</v>
      </c>
      <c r="H3900" t="s">
        <v>8243</v>
      </c>
      <c r="J3900">
        <v>2191007950</v>
      </c>
      <c r="K3900" s="17"/>
      <c r="O3900" t="b">
        <f>IF(tblnventory[[#This Row],[Installed]],LEFT(tblnventory[[#This Row],[Location]],3))</f>
        <v>0</v>
      </c>
      <c r="P3900" t="str">
        <f>_xlfn.XLOOKUP(tblnventory[[#This Row],[Serial Number]],[1]!tblDNACInventory[Floor],[1]!tblDNACInventory[Name],"Not Used")</f>
        <v>Not Used</v>
      </c>
      <c r="T3900" t="b">
        <f>NOT(ISBLANK(tblnventory[[#This Row],[Installed By]]))</f>
        <v>0</v>
      </c>
      <c r="U3900" t="str">
        <f>VLOOKUP(A3900, [1]!tblDescription[#Data], 3, 0)</f>
        <v>Catalyst 9166I AP (W6E, tri-band 4x4, XOR) w/Reg-Z</v>
      </c>
      <c r="V3900" s="22" cm="1">
        <f t="array" ref="V3900">_xlfn.XLOOKUP(1,([1]!tblOrders[Order]=tblnventory[[#This Row],[PO]])*([1]!tblOrders[Description]=tblnventory[[#This Row],[Item]]),[1]!tblOrders[Unit Total],0)</f>
        <v>902.54</v>
      </c>
      <c r="W3900" s="23" cm="1">
        <f t="array" ref="W3900">_xlfn.XLOOKUP(1,([1]!tblOrders[Order]=tblnventory[[#This Row],[PO]])*([1]!tblOrders[Description]=tblnventory[[#This Row],[Item]]),[1]!tblOrders[Licence])</f>
        <v>0</v>
      </c>
      <c r="X3900" t="b" cm="1">
        <f t="array" ref="X3900">NOT(_xlfn.XLOOKUP(tblnventory[[#This Row],[PO]]&amp;tblnventory[[#This Row],[Item]],[1]!tblOrders[Order]&amp;[1]!tblOrders[Description],[1]!tblOrders[Paid Licence],FALSE))</f>
        <v>1</v>
      </c>
      <c r="Y39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01" spans="1:25" ht="15.75" thickBot="1">
      <c r="A3901" s="19" t="s">
        <v>8242</v>
      </c>
      <c r="B3901" t="str">
        <f>_xlfn.XLOOKUP(tblnventory[[#This Row],[Item]],[1]!tblDescription[Item],[1]!tblDescription[Description])</f>
        <v>Catalyst 9166I AP (W6E, tri-band 4x4, XOR) w/Reg-Z</v>
      </c>
      <c r="C3901" t="str">
        <f>_xlfn.XLOOKUP(tblnventory[[#This Row],[Item]],[1]!tblDescription[Item],[1]!tblDescription[Type])</f>
        <v>WAP</v>
      </c>
      <c r="D3901" t="str">
        <f>_xlfn.XLOOKUP(tblnventory[[#This Row],[Use]],[1]!tblCodes[Use],[1]!tblCodes[Code])</f>
        <v>WiFi</v>
      </c>
      <c r="E3901" s="13" t="s">
        <v>3854</v>
      </c>
      <c r="F3901" s="20">
        <v>44977</v>
      </c>
      <c r="G3901" s="24" t="str">
        <f>IF(ISBLANK(tblnventory[[#This Row],[Installed By]]),"Store","Installed")</f>
        <v>Store</v>
      </c>
      <c r="H3901" t="s">
        <v>8243</v>
      </c>
      <c r="J3901">
        <v>2191007950</v>
      </c>
      <c r="K3901" s="17"/>
      <c r="O3901" t="b">
        <f>IF(tblnventory[[#This Row],[Installed]],LEFT(tblnventory[[#This Row],[Location]],3))</f>
        <v>0</v>
      </c>
      <c r="P3901" t="str">
        <f>_xlfn.XLOOKUP(tblnventory[[#This Row],[Serial Number]],[1]!tblDNACInventory[Floor],[1]!tblDNACInventory[Name],"Not Used")</f>
        <v>Not Used</v>
      </c>
      <c r="T3901" t="b">
        <f>NOT(ISBLANK(tblnventory[[#This Row],[Installed By]]))</f>
        <v>0</v>
      </c>
      <c r="U3901" t="str">
        <f>VLOOKUP(A3901, [1]!tblDescription[#Data], 3, 0)</f>
        <v>Catalyst 9166I AP (W6E, tri-band 4x4, XOR) w/Reg-Z</v>
      </c>
      <c r="V3901" s="22" cm="1">
        <f t="array" ref="V3901">_xlfn.XLOOKUP(1,([1]!tblOrders[Order]=tblnventory[[#This Row],[PO]])*([1]!tblOrders[Description]=tblnventory[[#This Row],[Item]]),[1]!tblOrders[Unit Total],0)</f>
        <v>902.54</v>
      </c>
      <c r="W3901" s="23" cm="1">
        <f t="array" ref="W3901">_xlfn.XLOOKUP(1,([1]!tblOrders[Order]=tblnventory[[#This Row],[PO]])*([1]!tblOrders[Description]=tblnventory[[#This Row],[Item]]),[1]!tblOrders[Licence])</f>
        <v>0</v>
      </c>
      <c r="X3901" t="b" cm="1">
        <f t="array" ref="X3901">NOT(_xlfn.XLOOKUP(tblnventory[[#This Row],[PO]]&amp;tblnventory[[#This Row],[Item]],[1]!tblOrders[Order]&amp;[1]!tblOrders[Description],[1]!tblOrders[Paid Licence],FALSE))</f>
        <v>1</v>
      </c>
      <c r="Y39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02" spans="1:25" ht="15.75" thickBot="1">
      <c r="A3902" s="19" t="s">
        <v>8242</v>
      </c>
      <c r="B3902" t="str">
        <f>_xlfn.XLOOKUP(tblnventory[[#This Row],[Item]],[1]!tblDescription[Item],[1]!tblDescription[Description])</f>
        <v>Catalyst 9166I AP (W6E, tri-band 4x4, XOR) w/Reg-Z</v>
      </c>
      <c r="C3902" t="str">
        <f>_xlfn.XLOOKUP(tblnventory[[#This Row],[Item]],[1]!tblDescription[Item],[1]!tblDescription[Type])</f>
        <v>WAP</v>
      </c>
      <c r="D3902" t="str">
        <f>_xlfn.XLOOKUP(tblnventory[[#This Row],[Use]],[1]!tblCodes[Use],[1]!tblCodes[Code])</f>
        <v>WiFi</v>
      </c>
      <c r="E3902" s="13" t="s">
        <v>3855</v>
      </c>
      <c r="F3902" s="20">
        <v>44977</v>
      </c>
      <c r="G3902" s="24" t="str">
        <f>IF(ISBLANK(tblnventory[[#This Row],[Installed By]]),"Store","Installed")</f>
        <v>Store</v>
      </c>
      <c r="H3902" t="s">
        <v>8243</v>
      </c>
      <c r="J3902">
        <v>2191007950</v>
      </c>
      <c r="K3902" s="17"/>
      <c r="O3902" t="b">
        <f>IF(tblnventory[[#This Row],[Installed]],LEFT(tblnventory[[#This Row],[Location]],3))</f>
        <v>0</v>
      </c>
      <c r="P3902" t="str">
        <f>_xlfn.XLOOKUP(tblnventory[[#This Row],[Serial Number]],[1]!tblDNACInventory[Floor],[1]!tblDNACInventory[Name],"Not Used")</f>
        <v>Not Used</v>
      </c>
      <c r="T3902" t="b">
        <f>NOT(ISBLANK(tblnventory[[#This Row],[Installed By]]))</f>
        <v>0</v>
      </c>
      <c r="U3902" t="str">
        <f>VLOOKUP(A3902, [1]!tblDescription[#Data], 3, 0)</f>
        <v>Catalyst 9166I AP (W6E, tri-band 4x4, XOR) w/Reg-Z</v>
      </c>
      <c r="V3902" s="22" cm="1">
        <f t="array" ref="V3902">_xlfn.XLOOKUP(1,([1]!tblOrders[Order]=tblnventory[[#This Row],[PO]])*([1]!tblOrders[Description]=tblnventory[[#This Row],[Item]]),[1]!tblOrders[Unit Total],0)</f>
        <v>902.54</v>
      </c>
      <c r="W3902" s="23" cm="1">
        <f t="array" ref="W3902">_xlfn.XLOOKUP(1,([1]!tblOrders[Order]=tblnventory[[#This Row],[PO]])*([1]!tblOrders[Description]=tblnventory[[#This Row],[Item]]),[1]!tblOrders[Licence])</f>
        <v>0</v>
      </c>
      <c r="X3902" t="b" cm="1">
        <f t="array" ref="X3902">NOT(_xlfn.XLOOKUP(tblnventory[[#This Row],[PO]]&amp;tblnventory[[#This Row],[Item]],[1]!tblOrders[Order]&amp;[1]!tblOrders[Description],[1]!tblOrders[Paid Licence],FALSE))</f>
        <v>1</v>
      </c>
      <c r="Y39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03" spans="1:25" ht="15.75" thickBot="1">
      <c r="A3903" s="19" t="s">
        <v>8242</v>
      </c>
      <c r="B3903" t="str">
        <f>_xlfn.XLOOKUP(tblnventory[[#This Row],[Item]],[1]!tblDescription[Item],[1]!tblDescription[Description])</f>
        <v>Catalyst 9166I AP (W6E, tri-band 4x4, XOR) w/Reg-Z</v>
      </c>
      <c r="C3903" t="str">
        <f>_xlfn.XLOOKUP(tblnventory[[#This Row],[Item]],[1]!tblDescription[Item],[1]!tblDescription[Type])</f>
        <v>WAP</v>
      </c>
      <c r="D3903" t="str">
        <f>_xlfn.XLOOKUP(tblnventory[[#This Row],[Use]],[1]!tblCodes[Use],[1]!tblCodes[Code])</f>
        <v>WiFi</v>
      </c>
      <c r="E3903" s="13" t="s">
        <v>3856</v>
      </c>
      <c r="F3903" s="20">
        <v>44977</v>
      </c>
      <c r="G3903" s="24" t="str">
        <f>IF(ISBLANK(tblnventory[[#This Row],[Installed By]]),"Store","Installed")</f>
        <v>Store</v>
      </c>
      <c r="H3903" t="s">
        <v>8243</v>
      </c>
      <c r="J3903">
        <v>2191007950</v>
      </c>
      <c r="K3903" s="17"/>
      <c r="O3903" t="b">
        <f>IF(tblnventory[[#This Row],[Installed]],LEFT(tblnventory[[#This Row],[Location]],3))</f>
        <v>0</v>
      </c>
      <c r="P3903" t="str">
        <f>_xlfn.XLOOKUP(tblnventory[[#This Row],[Serial Number]],[1]!tblDNACInventory[Floor],[1]!tblDNACInventory[Name],"Not Used")</f>
        <v>Not Used</v>
      </c>
      <c r="T3903" t="b">
        <f>NOT(ISBLANK(tblnventory[[#This Row],[Installed By]]))</f>
        <v>0</v>
      </c>
      <c r="U3903" t="str">
        <f>VLOOKUP(A3903, [1]!tblDescription[#Data], 3, 0)</f>
        <v>Catalyst 9166I AP (W6E, tri-band 4x4, XOR) w/Reg-Z</v>
      </c>
      <c r="V3903" s="22" cm="1">
        <f t="array" ref="V3903">_xlfn.XLOOKUP(1,([1]!tblOrders[Order]=tblnventory[[#This Row],[PO]])*([1]!tblOrders[Description]=tblnventory[[#This Row],[Item]]),[1]!tblOrders[Unit Total],0)</f>
        <v>902.54</v>
      </c>
      <c r="W3903" s="23" cm="1">
        <f t="array" ref="W3903">_xlfn.XLOOKUP(1,([1]!tblOrders[Order]=tblnventory[[#This Row],[PO]])*([1]!tblOrders[Description]=tblnventory[[#This Row],[Item]]),[1]!tblOrders[Licence])</f>
        <v>0</v>
      </c>
      <c r="X3903" t="b" cm="1">
        <f t="array" ref="X3903">NOT(_xlfn.XLOOKUP(tblnventory[[#This Row],[PO]]&amp;tblnventory[[#This Row],[Item]],[1]!tblOrders[Order]&amp;[1]!tblOrders[Description],[1]!tblOrders[Paid Licence],FALSE))</f>
        <v>1</v>
      </c>
      <c r="Y39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04" spans="1:25" ht="15.75" thickBot="1">
      <c r="A3904" s="19" t="s">
        <v>8242</v>
      </c>
      <c r="B3904" t="str">
        <f>_xlfn.XLOOKUP(tblnventory[[#This Row],[Item]],[1]!tblDescription[Item],[1]!tblDescription[Description])</f>
        <v>Catalyst 9166I AP (W6E, tri-band 4x4, XOR) w/Reg-Z</v>
      </c>
      <c r="C3904" t="str">
        <f>_xlfn.XLOOKUP(tblnventory[[#This Row],[Item]],[1]!tblDescription[Item],[1]!tblDescription[Type])</f>
        <v>WAP</v>
      </c>
      <c r="D3904" t="str">
        <f>_xlfn.XLOOKUP(tblnventory[[#This Row],[Use]],[1]!tblCodes[Use],[1]!tblCodes[Code])</f>
        <v>WiFi</v>
      </c>
      <c r="E3904" s="13" t="s">
        <v>3857</v>
      </c>
      <c r="F3904" s="20">
        <v>44977</v>
      </c>
      <c r="G3904" s="24" t="str">
        <f>IF(ISBLANK(tblnventory[[#This Row],[Installed By]]),"Store","Installed")</f>
        <v>Store</v>
      </c>
      <c r="H3904" t="s">
        <v>8243</v>
      </c>
      <c r="J3904">
        <v>2191007950</v>
      </c>
      <c r="K3904" s="17"/>
      <c r="O3904" t="b">
        <f>IF(tblnventory[[#This Row],[Installed]],LEFT(tblnventory[[#This Row],[Location]],3))</f>
        <v>0</v>
      </c>
      <c r="P3904" t="str">
        <f>_xlfn.XLOOKUP(tblnventory[[#This Row],[Serial Number]],[1]!tblDNACInventory[Floor],[1]!tblDNACInventory[Name],"Not Used")</f>
        <v>Not Used</v>
      </c>
      <c r="T3904" t="b">
        <f>NOT(ISBLANK(tblnventory[[#This Row],[Installed By]]))</f>
        <v>0</v>
      </c>
      <c r="U3904" t="str">
        <f>VLOOKUP(A3904, [1]!tblDescription[#Data], 3, 0)</f>
        <v>Catalyst 9166I AP (W6E, tri-band 4x4, XOR) w/Reg-Z</v>
      </c>
      <c r="V3904" s="22" cm="1">
        <f t="array" ref="V3904">_xlfn.XLOOKUP(1,([1]!tblOrders[Order]=tblnventory[[#This Row],[PO]])*([1]!tblOrders[Description]=tblnventory[[#This Row],[Item]]),[1]!tblOrders[Unit Total],0)</f>
        <v>902.54</v>
      </c>
      <c r="W3904" s="23" cm="1">
        <f t="array" ref="W3904">_xlfn.XLOOKUP(1,([1]!tblOrders[Order]=tblnventory[[#This Row],[PO]])*([1]!tblOrders[Description]=tblnventory[[#This Row],[Item]]),[1]!tblOrders[Licence])</f>
        <v>0</v>
      </c>
      <c r="X3904" t="b" cm="1">
        <f t="array" ref="X3904">NOT(_xlfn.XLOOKUP(tblnventory[[#This Row],[PO]]&amp;tblnventory[[#This Row],[Item]],[1]!tblOrders[Order]&amp;[1]!tblOrders[Description],[1]!tblOrders[Paid Licence],FALSE))</f>
        <v>1</v>
      </c>
      <c r="Y39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05" spans="1:25" ht="15.75" thickBot="1">
      <c r="A3905" s="19" t="s">
        <v>8242</v>
      </c>
      <c r="B3905" t="str">
        <f>_xlfn.XLOOKUP(tblnventory[[#This Row],[Item]],[1]!tblDescription[Item],[1]!tblDescription[Description])</f>
        <v>Catalyst 9166I AP (W6E, tri-band 4x4, XOR) w/Reg-Z</v>
      </c>
      <c r="C3905" t="str">
        <f>_xlfn.XLOOKUP(tblnventory[[#This Row],[Item]],[1]!tblDescription[Item],[1]!tblDescription[Type])</f>
        <v>WAP</v>
      </c>
      <c r="D3905" t="str">
        <f>_xlfn.XLOOKUP(tblnventory[[#This Row],[Use]],[1]!tblCodes[Use],[1]!tblCodes[Code])</f>
        <v>WiFi</v>
      </c>
      <c r="E3905" s="13" t="s">
        <v>3858</v>
      </c>
      <c r="F3905" s="20">
        <v>44977</v>
      </c>
      <c r="G3905" s="24" t="str">
        <f>IF(ISBLANK(tblnventory[[#This Row],[Installed By]]),"Store","Installed")</f>
        <v>Store</v>
      </c>
      <c r="H3905" t="s">
        <v>8243</v>
      </c>
      <c r="J3905">
        <v>2191007950</v>
      </c>
      <c r="K3905" s="17"/>
      <c r="O3905" t="b">
        <f>IF(tblnventory[[#This Row],[Installed]],LEFT(tblnventory[[#This Row],[Location]],3))</f>
        <v>0</v>
      </c>
      <c r="P3905" t="str">
        <f>_xlfn.XLOOKUP(tblnventory[[#This Row],[Serial Number]],[1]!tblDNACInventory[Floor],[1]!tblDNACInventory[Name],"Not Used")</f>
        <v>Not Used</v>
      </c>
      <c r="T3905" t="b">
        <f>NOT(ISBLANK(tblnventory[[#This Row],[Installed By]]))</f>
        <v>0</v>
      </c>
      <c r="U3905" t="str">
        <f>VLOOKUP(A3905, [1]!tblDescription[#Data], 3, 0)</f>
        <v>Catalyst 9166I AP (W6E, tri-band 4x4, XOR) w/Reg-Z</v>
      </c>
      <c r="V3905" s="22" cm="1">
        <f t="array" ref="V3905">_xlfn.XLOOKUP(1,([1]!tblOrders[Order]=tblnventory[[#This Row],[PO]])*([1]!tblOrders[Description]=tblnventory[[#This Row],[Item]]),[1]!tblOrders[Unit Total],0)</f>
        <v>902.54</v>
      </c>
      <c r="W3905" s="23" cm="1">
        <f t="array" ref="W3905">_xlfn.XLOOKUP(1,([1]!tblOrders[Order]=tblnventory[[#This Row],[PO]])*([1]!tblOrders[Description]=tblnventory[[#This Row],[Item]]),[1]!tblOrders[Licence])</f>
        <v>0</v>
      </c>
      <c r="X3905" t="b" cm="1">
        <f t="array" ref="X3905">NOT(_xlfn.XLOOKUP(tblnventory[[#This Row],[PO]]&amp;tblnventory[[#This Row],[Item]],[1]!tblOrders[Order]&amp;[1]!tblOrders[Description],[1]!tblOrders[Paid Licence],FALSE))</f>
        <v>1</v>
      </c>
      <c r="Y39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06" spans="1:25" ht="15.75" thickBot="1">
      <c r="A3906" s="19" t="s">
        <v>8242</v>
      </c>
      <c r="B3906" t="str">
        <f>_xlfn.XLOOKUP(tblnventory[[#This Row],[Item]],[1]!tblDescription[Item],[1]!tblDescription[Description])</f>
        <v>Catalyst 9166I AP (W6E, tri-band 4x4, XOR) w/Reg-Z</v>
      </c>
      <c r="C3906" t="str">
        <f>_xlfn.XLOOKUP(tblnventory[[#This Row],[Item]],[1]!tblDescription[Item],[1]!tblDescription[Type])</f>
        <v>WAP</v>
      </c>
      <c r="D3906" t="str">
        <f>_xlfn.XLOOKUP(tblnventory[[#This Row],[Use]],[1]!tblCodes[Use],[1]!tblCodes[Code])</f>
        <v>WiFi</v>
      </c>
      <c r="E3906" s="13" t="s">
        <v>3859</v>
      </c>
      <c r="F3906" s="20">
        <v>44977</v>
      </c>
      <c r="G3906" s="24" t="str">
        <f>IF(ISBLANK(tblnventory[[#This Row],[Installed By]]),"Store","Installed")</f>
        <v>Store</v>
      </c>
      <c r="H3906" t="s">
        <v>8243</v>
      </c>
      <c r="J3906">
        <v>2191007950</v>
      </c>
      <c r="K3906" s="17"/>
      <c r="O3906" t="b">
        <f>IF(tblnventory[[#This Row],[Installed]],LEFT(tblnventory[[#This Row],[Location]],3))</f>
        <v>0</v>
      </c>
      <c r="P3906" t="str">
        <f>_xlfn.XLOOKUP(tblnventory[[#This Row],[Serial Number]],[1]!tblDNACInventory[Floor],[1]!tblDNACInventory[Name],"Not Used")</f>
        <v>Not Used</v>
      </c>
      <c r="T3906" t="b">
        <f>NOT(ISBLANK(tblnventory[[#This Row],[Installed By]]))</f>
        <v>0</v>
      </c>
      <c r="U3906" t="str">
        <f>VLOOKUP(A3906, [1]!tblDescription[#Data], 3, 0)</f>
        <v>Catalyst 9166I AP (W6E, tri-band 4x4, XOR) w/Reg-Z</v>
      </c>
      <c r="V3906" s="22" cm="1">
        <f t="array" ref="V3906">_xlfn.XLOOKUP(1,([1]!tblOrders[Order]=tblnventory[[#This Row],[PO]])*([1]!tblOrders[Description]=tblnventory[[#This Row],[Item]]),[1]!tblOrders[Unit Total],0)</f>
        <v>902.54</v>
      </c>
      <c r="W3906" s="23" cm="1">
        <f t="array" ref="W3906">_xlfn.XLOOKUP(1,([1]!tblOrders[Order]=tblnventory[[#This Row],[PO]])*([1]!tblOrders[Description]=tblnventory[[#This Row],[Item]]),[1]!tblOrders[Licence])</f>
        <v>0</v>
      </c>
      <c r="X3906" t="b" cm="1">
        <f t="array" ref="X3906">NOT(_xlfn.XLOOKUP(tblnventory[[#This Row],[PO]]&amp;tblnventory[[#This Row],[Item]],[1]!tblOrders[Order]&amp;[1]!tblOrders[Description],[1]!tblOrders[Paid Licence],FALSE))</f>
        <v>1</v>
      </c>
      <c r="Y39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07" spans="1:25" ht="15.75" thickBot="1">
      <c r="A3907" s="19" t="s">
        <v>8242</v>
      </c>
      <c r="B3907" t="str">
        <f>_xlfn.XLOOKUP(tblnventory[[#This Row],[Item]],[1]!tblDescription[Item],[1]!tblDescription[Description])</f>
        <v>Catalyst 9166I AP (W6E, tri-band 4x4, XOR) w/Reg-Z</v>
      </c>
      <c r="C3907" t="str">
        <f>_xlfn.XLOOKUP(tblnventory[[#This Row],[Item]],[1]!tblDescription[Item],[1]!tblDescription[Type])</f>
        <v>WAP</v>
      </c>
      <c r="D3907" t="str">
        <f>_xlfn.XLOOKUP(tblnventory[[#This Row],[Use]],[1]!tblCodes[Use],[1]!tblCodes[Code])</f>
        <v>WiFi</v>
      </c>
      <c r="E3907" s="13" t="s">
        <v>3860</v>
      </c>
      <c r="F3907" s="20">
        <v>44977</v>
      </c>
      <c r="G3907" s="24" t="str">
        <f>IF(ISBLANK(tblnventory[[#This Row],[Installed By]]),"Store","Installed")</f>
        <v>Store</v>
      </c>
      <c r="H3907" t="s">
        <v>8243</v>
      </c>
      <c r="J3907">
        <v>2191007950</v>
      </c>
      <c r="K3907" s="17"/>
      <c r="O3907" t="b">
        <f>IF(tblnventory[[#This Row],[Installed]],LEFT(tblnventory[[#This Row],[Location]],3))</f>
        <v>0</v>
      </c>
      <c r="P3907" t="str">
        <f>_xlfn.XLOOKUP(tblnventory[[#This Row],[Serial Number]],[1]!tblDNACInventory[Floor],[1]!tblDNACInventory[Name],"Not Used")</f>
        <v>Not Used</v>
      </c>
      <c r="T3907" t="b">
        <f>NOT(ISBLANK(tblnventory[[#This Row],[Installed By]]))</f>
        <v>0</v>
      </c>
      <c r="U3907" t="str">
        <f>VLOOKUP(A3907, [1]!tblDescription[#Data], 3, 0)</f>
        <v>Catalyst 9166I AP (W6E, tri-band 4x4, XOR) w/Reg-Z</v>
      </c>
      <c r="V3907" s="22" cm="1">
        <f t="array" ref="V3907">_xlfn.XLOOKUP(1,([1]!tblOrders[Order]=tblnventory[[#This Row],[PO]])*([1]!tblOrders[Description]=tblnventory[[#This Row],[Item]]),[1]!tblOrders[Unit Total],0)</f>
        <v>902.54</v>
      </c>
      <c r="W3907" s="23" cm="1">
        <f t="array" ref="W3907">_xlfn.XLOOKUP(1,([1]!tblOrders[Order]=tblnventory[[#This Row],[PO]])*([1]!tblOrders[Description]=tblnventory[[#This Row],[Item]]),[1]!tblOrders[Licence])</f>
        <v>0</v>
      </c>
      <c r="X3907" t="b" cm="1">
        <f t="array" ref="X3907">NOT(_xlfn.XLOOKUP(tblnventory[[#This Row],[PO]]&amp;tblnventory[[#This Row],[Item]],[1]!tblOrders[Order]&amp;[1]!tblOrders[Description],[1]!tblOrders[Paid Licence],FALSE))</f>
        <v>1</v>
      </c>
      <c r="Y39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08" spans="1:25" ht="15.75" thickBot="1">
      <c r="A3908" s="19" t="s">
        <v>8242</v>
      </c>
      <c r="B3908" t="str">
        <f>_xlfn.XLOOKUP(tblnventory[[#This Row],[Item]],[1]!tblDescription[Item],[1]!tblDescription[Description])</f>
        <v>Catalyst 9166I AP (W6E, tri-band 4x4, XOR) w/Reg-Z</v>
      </c>
      <c r="C3908" t="str">
        <f>_xlfn.XLOOKUP(tblnventory[[#This Row],[Item]],[1]!tblDescription[Item],[1]!tblDescription[Type])</f>
        <v>WAP</v>
      </c>
      <c r="D3908" t="str">
        <f>_xlfn.XLOOKUP(tblnventory[[#This Row],[Use]],[1]!tblCodes[Use],[1]!tblCodes[Code])</f>
        <v>WiFi</v>
      </c>
      <c r="E3908" s="13" t="s">
        <v>3861</v>
      </c>
      <c r="F3908" s="20">
        <v>44977</v>
      </c>
      <c r="G3908" s="24" t="str">
        <f>IF(ISBLANK(tblnventory[[#This Row],[Installed By]]),"Store","Installed")</f>
        <v>Store</v>
      </c>
      <c r="H3908" t="s">
        <v>8243</v>
      </c>
      <c r="J3908">
        <v>2191007950</v>
      </c>
      <c r="K3908" s="17"/>
      <c r="O3908" t="b">
        <f>IF(tblnventory[[#This Row],[Installed]],LEFT(tblnventory[[#This Row],[Location]],3))</f>
        <v>0</v>
      </c>
      <c r="P3908" t="str">
        <f>_xlfn.XLOOKUP(tblnventory[[#This Row],[Serial Number]],[1]!tblDNACInventory[Floor],[1]!tblDNACInventory[Name],"Not Used")</f>
        <v>Not Used</v>
      </c>
      <c r="T3908" t="b">
        <f>NOT(ISBLANK(tblnventory[[#This Row],[Installed By]]))</f>
        <v>0</v>
      </c>
      <c r="U3908" t="str">
        <f>VLOOKUP(A3908, [1]!tblDescription[#Data], 3, 0)</f>
        <v>Catalyst 9166I AP (W6E, tri-band 4x4, XOR) w/Reg-Z</v>
      </c>
      <c r="V3908" s="22" cm="1">
        <f t="array" ref="V3908">_xlfn.XLOOKUP(1,([1]!tblOrders[Order]=tblnventory[[#This Row],[PO]])*([1]!tblOrders[Description]=tblnventory[[#This Row],[Item]]),[1]!tblOrders[Unit Total],0)</f>
        <v>902.54</v>
      </c>
      <c r="W3908" s="23" cm="1">
        <f t="array" ref="W3908">_xlfn.XLOOKUP(1,([1]!tblOrders[Order]=tblnventory[[#This Row],[PO]])*([1]!tblOrders[Description]=tblnventory[[#This Row],[Item]]),[1]!tblOrders[Licence])</f>
        <v>0</v>
      </c>
      <c r="X3908" t="b" cm="1">
        <f t="array" ref="X3908">NOT(_xlfn.XLOOKUP(tblnventory[[#This Row],[PO]]&amp;tblnventory[[#This Row],[Item]],[1]!tblOrders[Order]&amp;[1]!tblOrders[Description],[1]!tblOrders[Paid Licence],FALSE))</f>
        <v>1</v>
      </c>
      <c r="Y39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09" spans="1:25" ht="15.75" thickBot="1">
      <c r="A3909" s="19" t="s">
        <v>8242</v>
      </c>
      <c r="B3909" t="str">
        <f>_xlfn.XLOOKUP(tblnventory[[#This Row],[Item]],[1]!tblDescription[Item],[1]!tblDescription[Description])</f>
        <v>Catalyst 9166I AP (W6E, tri-band 4x4, XOR) w/Reg-Z</v>
      </c>
      <c r="C3909" t="str">
        <f>_xlfn.XLOOKUP(tblnventory[[#This Row],[Item]],[1]!tblDescription[Item],[1]!tblDescription[Type])</f>
        <v>WAP</v>
      </c>
      <c r="D3909" t="str">
        <f>_xlfn.XLOOKUP(tblnventory[[#This Row],[Use]],[1]!tblCodes[Use],[1]!tblCodes[Code])</f>
        <v>WiFi</v>
      </c>
      <c r="E3909" s="13" t="s">
        <v>3862</v>
      </c>
      <c r="F3909" s="20">
        <v>44977</v>
      </c>
      <c r="G3909" s="24" t="str">
        <f>IF(ISBLANK(tblnventory[[#This Row],[Installed By]]),"Store","Installed")</f>
        <v>Store</v>
      </c>
      <c r="H3909" t="s">
        <v>8243</v>
      </c>
      <c r="J3909">
        <v>2191007950</v>
      </c>
      <c r="K3909" s="17"/>
      <c r="O3909" t="b">
        <f>IF(tblnventory[[#This Row],[Installed]],LEFT(tblnventory[[#This Row],[Location]],3))</f>
        <v>0</v>
      </c>
      <c r="P3909" t="str">
        <f>_xlfn.XLOOKUP(tblnventory[[#This Row],[Serial Number]],[1]!tblDNACInventory[Floor],[1]!tblDNACInventory[Name],"Not Used")</f>
        <v>Not Used</v>
      </c>
      <c r="T3909" t="b">
        <f>NOT(ISBLANK(tblnventory[[#This Row],[Installed By]]))</f>
        <v>0</v>
      </c>
      <c r="U3909" t="str">
        <f>VLOOKUP(A3909, [1]!tblDescription[#Data], 3, 0)</f>
        <v>Catalyst 9166I AP (W6E, tri-band 4x4, XOR) w/Reg-Z</v>
      </c>
      <c r="V3909" s="22" cm="1">
        <f t="array" ref="V3909">_xlfn.XLOOKUP(1,([1]!tblOrders[Order]=tblnventory[[#This Row],[PO]])*([1]!tblOrders[Description]=tblnventory[[#This Row],[Item]]),[1]!tblOrders[Unit Total],0)</f>
        <v>902.54</v>
      </c>
      <c r="W3909" s="23" cm="1">
        <f t="array" ref="W3909">_xlfn.XLOOKUP(1,([1]!tblOrders[Order]=tblnventory[[#This Row],[PO]])*([1]!tblOrders[Description]=tblnventory[[#This Row],[Item]]),[1]!tblOrders[Licence])</f>
        <v>0</v>
      </c>
      <c r="X3909" t="b" cm="1">
        <f t="array" ref="X3909">NOT(_xlfn.XLOOKUP(tblnventory[[#This Row],[PO]]&amp;tblnventory[[#This Row],[Item]],[1]!tblOrders[Order]&amp;[1]!tblOrders[Description],[1]!tblOrders[Paid Licence],FALSE))</f>
        <v>1</v>
      </c>
      <c r="Y39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10" spans="1:25" ht="15.75" thickBot="1">
      <c r="A3910" s="19" t="s">
        <v>8242</v>
      </c>
      <c r="B3910" t="str">
        <f>_xlfn.XLOOKUP(tblnventory[[#This Row],[Item]],[1]!tblDescription[Item],[1]!tblDescription[Description])</f>
        <v>Catalyst 9166I AP (W6E, tri-band 4x4, XOR) w/Reg-Z</v>
      </c>
      <c r="C3910" t="str">
        <f>_xlfn.XLOOKUP(tblnventory[[#This Row],[Item]],[1]!tblDescription[Item],[1]!tblDescription[Type])</f>
        <v>WAP</v>
      </c>
      <c r="D3910" t="str">
        <f>_xlfn.XLOOKUP(tblnventory[[#This Row],[Use]],[1]!tblCodes[Use],[1]!tblCodes[Code])</f>
        <v>WiFi</v>
      </c>
      <c r="E3910" s="13" t="s">
        <v>3863</v>
      </c>
      <c r="F3910" s="20">
        <v>44977</v>
      </c>
      <c r="G3910" s="24" t="str">
        <f>IF(ISBLANK(tblnventory[[#This Row],[Installed By]]),"Store","Installed")</f>
        <v>Store</v>
      </c>
      <c r="H3910" t="s">
        <v>8243</v>
      </c>
      <c r="J3910">
        <v>2191007950</v>
      </c>
      <c r="K3910" s="17"/>
      <c r="O3910" t="b">
        <f>IF(tblnventory[[#This Row],[Installed]],LEFT(tblnventory[[#This Row],[Location]],3))</f>
        <v>0</v>
      </c>
      <c r="P3910" t="str">
        <f>_xlfn.XLOOKUP(tblnventory[[#This Row],[Serial Number]],[1]!tblDNACInventory[Floor],[1]!tblDNACInventory[Name],"Not Used")</f>
        <v>Not Used</v>
      </c>
      <c r="T3910" t="b">
        <f>NOT(ISBLANK(tblnventory[[#This Row],[Installed By]]))</f>
        <v>0</v>
      </c>
      <c r="U3910" t="str">
        <f>VLOOKUP(A3910, [1]!tblDescription[#Data], 3, 0)</f>
        <v>Catalyst 9166I AP (W6E, tri-band 4x4, XOR) w/Reg-Z</v>
      </c>
      <c r="V3910" s="22" cm="1">
        <f t="array" ref="V3910">_xlfn.XLOOKUP(1,([1]!tblOrders[Order]=tblnventory[[#This Row],[PO]])*([1]!tblOrders[Description]=tblnventory[[#This Row],[Item]]),[1]!tblOrders[Unit Total],0)</f>
        <v>902.54</v>
      </c>
      <c r="W3910" s="23" cm="1">
        <f t="array" ref="W3910">_xlfn.XLOOKUP(1,([1]!tblOrders[Order]=tblnventory[[#This Row],[PO]])*([1]!tblOrders[Description]=tblnventory[[#This Row],[Item]]),[1]!tblOrders[Licence])</f>
        <v>0</v>
      </c>
      <c r="X3910" t="b" cm="1">
        <f t="array" ref="X3910">NOT(_xlfn.XLOOKUP(tblnventory[[#This Row],[PO]]&amp;tblnventory[[#This Row],[Item]],[1]!tblOrders[Order]&amp;[1]!tblOrders[Description],[1]!tblOrders[Paid Licence],FALSE))</f>
        <v>1</v>
      </c>
      <c r="Y39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11" spans="1:25" ht="15.75" thickBot="1">
      <c r="A3911" s="19" t="s">
        <v>8242</v>
      </c>
      <c r="B3911" t="str">
        <f>_xlfn.XLOOKUP(tblnventory[[#This Row],[Item]],[1]!tblDescription[Item],[1]!tblDescription[Description])</f>
        <v>Catalyst 9166I AP (W6E, tri-band 4x4, XOR) w/Reg-Z</v>
      </c>
      <c r="C3911" t="str">
        <f>_xlfn.XLOOKUP(tblnventory[[#This Row],[Item]],[1]!tblDescription[Item],[1]!tblDescription[Type])</f>
        <v>WAP</v>
      </c>
      <c r="D3911" t="str">
        <f>_xlfn.XLOOKUP(tblnventory[[#This Row],[Use]],[1]!tblCodes[Use],[1]!tblCodes[Code])</f>
        <v>WiFi</v>
      </c>
      <c r="E3911" s="13" t="s">
        <v>3864</v>
      </c>
      <c r="F3911" s="20">
        <v>44977</v>
      </c>
      <c r="G3911" s="24" t="str">
        <f>IF(ISBLANK(tblnventory[[#This Row],[Installed By]]),"Store","Installed")</f>
        <v>Store</v>
      </c>
      <c r="H3911" t="s">
        <v>8243</v>
      </c>
      <c r="J3911">
        <v>2191007950</v>
      </c>
      <c r="K3911" s="17"/>
      <c r="O3911" t="b">
        <f>IF(tblnventory[[#This Row],[Installed]],LEFT(tblnventory[[#This Row],[Location]],3))</f>
        <v>0</v>
      </c>
      <c r="P3911" t="str">
        <f>_xlfn.XLOOKUP(tblnventory[[#This Row],[Serial Number]],[1]!tblDNACInventory[Floor],[1]!tblDNACInventory[Name],"Not Used")</f>
        <v>Not Used</v>
      </c>
      <c r="T3911" t="b">
        <f>NOT(ISBLANK(tblnventory[[#This Row],[Installed By]]))</f>
        <v>0</v>
      </c>
      <c r="U3911" t="str">
        <f>VLOOKUP(A3911, [1]!tblDescription[#Data], 3, 0)</f>
        <v>Catalyst 9166I AP (W6E, tri-band 4x4, XOR) w/Reg-Z</v>
      </c>
      <c r="V3911" s="22" cm="1">
        <f t="array" ref="V3911">_xlfn.XLOOKUP(1,([1]!tblOrders[Order]=tblnventory[[#This Row],[PO]])*([1]!tblOrders[Description]=tblnventory[[#This Row],[Item]]),[1]!tblOrders[Unit Total],0)</f>
        <v>902.54</v>
      </c>
      <c r="W3911" s="23" cm="1">
        <f t="array" ref="W3911">_xlfn.XLOOKUP(1,([1]!tblOrders[Order]=tblnventory[[#This Row],[PO]])*([1]!tblOrders[Description]=tblnventory[[#This Row],[Item]]),[1]!tblOrders[Licence])</f>
        <v>0</v>
      </c>
      <c r="X3911" t="b" cm="1">
        <f t="array" ref="X3911">NOT(_xlfn.XLOOKUP(tblnventory[[#This Row],[PO]]&amp;tblnventory[[#This Row],[Item]],[1]!tblOrders[Order]&amp;[1]!tblOrders[Description],[1]!tblOrders[Paid Licence],FALSE))</f>
        <v>1</v>
      </c>
      <c r="Y39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12" spans="1:25" ht="15.75" thickBot="1">
      <c r="A3912" s="19" t="s">
        <v>8242</v>
      </c>
      <c r="B3912" t="str">
        <f>_xlfn.XLOOKUP(tblnventory[[#This Row],[Item]],[1]!tblDescription[Item],[1]!tblDescription[Description])</f>
        <v>Catalyst 9166I AP (W6E, tri-band 4x4, XOR) w/Reg-Z</v>
      </c>
      <c r="C3912" t="str">
        <f>_xlfn.XLOOKUP(tblnventory[[#This Row],[Item]],[1]!tblDescription[Item],[1]!tblDescription[Type])</f>
        <v>WAP</v>
      </c>
      <c r="D3912" t="str">
        <f>_xlfn.XLOOKUP(tblnventory[[#This Row],[Use]],[1]!tblCodes[Use],[1]!tblCodes[Code])</f>
        <v>WiFi</v>
      </c>
      <c r="E3912" s="13" t="s">
        <v>3865</v>
      </c>
      <c r="F3912" s="20">
        <v>44977</v>
      </c>
      <c r="G3912" s="24" t="str">
        <f>IF(ISBLANK(tblnventory[[#This Row],[Installed By]]),"Store","Installed")</f>
        <v>Store</v>
      </c>
      <c r="H3912" t="s">
        <v>8243</v>
      </c>
      <c r="J3912">
        <v>2191007950</v>
      </c>
      <c r="K3912" s="17"/>
      <c r="O3912" t="b">
        <f>IF(tblnventory[[#This Row],[Installed]],LEFT(tblnventory[[#This Row],[Location]],3))</f>
        <v>0</v>
      </c>
      <c r="P3912" t="str">
        <f>_xlfn.XLOOKUP(tblnventory[[#This Row],[Serial Number]],[1]!tblDNACInventory[Floor],[1]!tblDNACInventory[Name],"Not Used")</f>
        <v>Not Used</v>
      </c>
      <c r="T3912" t="b">
        <f>NOT(ISBLANK(tblnventory[[#This Row],[Installed By]]))</f>
        <v>0</v>
      </c>
      <c r="U3912" t="str">
        <f>VLOOKUP(A3912, [1]!tblDescription[#Data], 3, 0)</f>
        <v>Catalyst 9166I AP (W6E, tri-band 4x4, XOR) w/Reg-Z</v>
      </c>
      <c r="V3912" s="22" cm="1">
        <f t="array" ref="V3912">_xlfn.XLOOKUP(1,([1]!tblOrders[Order]=tblnventory[[#This Row],[PO]])*([1]!tblOrders[Description]=tblnventory[[#This Row],[Item]]),[1]!tblOrders[Unit Total],0)</f>
        <v>902.54</v>
      </c>
      <c r="W3912" s="23" cm="1">
        <f t="array" ref="W3912">_xlfn.XLOOKUP(1,([1]!tblOrders[Order]=tblnventory[[#This Row],[PO]])*([1]!tblOrders[Description]=tblnventory[[#This Row],[Item]]),[1]!tblOrders[Licence])</f>
        <v>0</v>
      </c>
      <c r="X3912" t="b" cm="1">
        <f t="array" ref="X3912">NOT(_xlfn.XLOOKUP(tblnventory[[#This Row],[PO]]&amp;tblnventory[[#This Row],[Item]],[1]!tblOrders[Order]&amp;[1]!tblOrders[Description],[1]!tblOrders[Paid Licence],FALSE))</f>
        <v>1</v>
      </c>
      <c r="Y39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13" spans="1:25" ht="15.75" thickBot="1">
      <c r="A3913" s="19" t="s">
        <v>8242</v>
      </c>
      <c r="B3913" t="str">
        <f>_xlfn.XLOOKUP(tblnventory[[#This Row],[Item]],[1]!tblDescription[Item],[1]!tblDescription[Description])</f>
        <v>Catalyst 9166I AP (W6E, tri-band 4x4, XOR) w/Reg-Z</v>
      </c>
      <c r="C3913" t="str">
        <f>_xlfn.XLOOKUP(tblnventory[[#This Row],[Item]],[1]!tblDescription[Item],[1]!tblDescription[Type])</f>
        <v>WAP</v>
      </c>
      <c r="D3913" t="str">
        <f>_xlfn.XLOOKUP(tblnventory[[#This Row],[Use]],[1]!tblCodes[Use],[1]!tblCodes[Code])</f>
        <v>WiFi</v>
      </c>
      <c r="E3913" s="13" t="s">
        <v>3866</v>
      </c>
      <c r="F3913" s="20">
        <v>44977</v>
      </c>
      <c r="G3913" s="24" t="str">
        <f>IF(ISBLANK(tblnventory[[#This Row],[Installed By]]),"Store","Installed")</f>
        <v>Store</v>
      </c>
      <c r="H3913" t="s">
        <v>8243</v>
      </c>
      <c r="J3913">
        <v>2191007950</v>
      </c>
      <c r="K3913" s="17"/>
      <c r="O3913" t="b">
        <f>IF(tblnventory[[#This Row],[Installed]],LEFT(tblnventory[[#This Row],[Location]],3))</f>
        <v>0</v>
      </c>
      <c r="P3913" t="str">
        <f>_xlfn.XLOOKUP(tblnventory[[#This Row],[Serial Number]],[1]!tblDNACInventory[Floor],[1]!tblDNACInventory[Name],"Not Used")</f>
        <v>Not Used</v>
      </c>
      <c r="T3913" t="b">
        <f>NOT(ISBLANK(tblnventory[[#This Row],[Installed By]]))</f>
        <v>0</v>
      </c>
      <c r="U3913" t="str">
        <f>VLOOKUP(A3913, [1]!tblDescription[#Data], 3, 0)</f>
        <v>Catalyst 9166I AP (W6E, tri-band 4x4, XOR) w/Reg-Z</v>
      </c>
      <c r="V3913" s="22" cm="1">
        <f t="array" ref="V3913">_xlfn.XLOOKUP(1,([1]!tblOrders[Order]=tblnventory[[#This Row],[PO]])*([1]!tblOrders[Description]=tblnventory[[#This Row],[Item]]),[1]!tblOrders[Unit Total],0)</f>
        <v>902.54</v>
      </c>
      <c r="W3913" s="23" cm="1">
        <f t="array" ref="W3913">_xlfn.XLOOKUP(1,([1]!tblOrders[Order]=tblnventory[[#This Row],[PO]])*([1]!tblOrders[Description]=tblnventory[[#This Row],[Item]]),[1]!tblOrders[Licence])</f>
        <v>0</v>
      </c>
      <c r="X3913" t="b" cm="1">
        <f t="array" ref="X3913">NOT(_xlfn.XLOOKUP(tblnventory[[#This Row],[PO]]&amp;tblnventory[[#This Row],[Item]],[1]!tblOrders[Order]&amp;[1]!tblOrders[Description],[1]!tblOrders[Paid Licence],FALSE))</f>
        <v>1</v>
      </c>
      <c r="Y39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14" spans="1:25" ht="15.75" thickBot="1">
      <c r="A3914" s="19" t="s">
        <v>8242</v>
      </c>
      <c r="B3914" t="str">
        <f>_xlfn.XLOOKUP(tblnventory[[#This Row],[Item]],[1]!tblDescription[Item],[1]!tblDescription[Description])</f>
        <v>Catalyst 9166I AP (W6E, tri-band 4x4, XOR) w/Reg-Z</v>
      </c>
      <c r="C3914" t="str">
        <f>_xlfn.XLOOKUP(tblnventory[[#This Row],[Item]],[1]!tblDescription[Item],[1]!tblDescription[Type])</f>
        <v>WAP</v>
      </c>
      <c r="D3914" t="str">
        <f>_xlfn.XLOOKUP(tblnventory[[#This Row],[Use]],[1]!tblCodes[Use],[1]!tblCodes[Code])</f>
        <v>WiFi</v>
      </c>
      <c r="E3914" s="13" t="s">
        <v>3867</v>
      </c>
      <c r="F3914" s="20">
        <v>44977</v>
      </c>
      <c r="G3914" s="24" t="str">
        <f>IF(ISBLANK(tblnventory[[#This Row],[Installed By]]),"Store","Installed")</f>
        <v>Store</v>
      </c>
      <c r="H3914" t="s">
        <v>8243</v>
      </c>
      <c r="J3914">
        <v>2191007950</v>
      </c>
      <c r="K3914" s="17"/>
      <c r="O3914" t="b">
        <f>IF(tblnventory[[#This Row],[Installed]],LEFT(tblnventory[[#This Row],[Location]],3))</f>
        <v>0</v>
      </c>
      <c r="P3914" t="str">
        <f>_xlfn.XLOOKUP(tblnventory[[#This Row],[Serial Number]],[1]!tblDNACInventory[Floor],[1]!tblDNACInventory[Name],"Not Used")</f>
        <v>Not Used</v>
      </c>
      <c r="T3914" t="b">
        <f>NOT(ISBLANK(tblnventory[[#This Row],[Installed By]]))</f>
        <v>0</v>
      </c>
      <c r="U3914" t="str">
        <f>VLOOKUP(A3914, [1]!tblDescription[#Data], 3, 0)</f>
        <v>Catalyst 9166I AP (W6E, tri-band 4x4, XOR) w/Reg-Z</v>
      </c>
      <c r="V3914" s="22" cm="1">
        <f t="array" ref="V3914">_xlfn.XLOOKUP(1,([1]!tblOrders[Order]=tblnventory[[#This Row],[PO]])*([1]!tblOrders[Description]=tblnventory[[#This Row],[Item]]),[1]!tblOrders[Unit Total],0)</f>
        <v>902.54</v>
      </c>
      <c r="W3914" s="23" cm="1">
        <f t="array" ref="W3914">_xlfn.XLOOKUP(1,([1]!tblOrders[Order]=tblnventory[[#This Row],[PO]])*([1]!tblOrders[Description]=tblnventory[[#This Row],[Item]]),[1]!tblOrders[Licence])</f>
        <v>0</v>
      </c>
      <c r="X3914" t="b" cm="1">
        <f t="array" ref="X3914">NOT(_xlfn.XLOOKUP(tblnventory[[#This Row],[PO]]&amp;tblnventory[[#This Row],[Item]],[1]!tblOrders[Order]&amp;[1]!tblOrders[Description],[1]!tblOrders[Paid Licence],FALSE))</f>
        <v>1</v>
      </c>
      <c r="Y39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15" spans="1:25" ht="15.75" thickBot="1">
      <c r="A3915" s="19" t="s">
        <v>8242</v>
      </c>
      <c r="B3915" t="str">
        <f>_xlfn.XLOOKUP(tblnventory[[#This Row],[Item]],[1]!tblDescription[Item],[1]!tblDescription[Description])</f>
        <v>Catalyst 9166I AP (W6E, tri-band 4x4, XOR) w/Reg-Z</v>
      </c>
      <c r="C3915" t="str">
        <f>_xlfn.XLOOKUP(tblnventory[[#This Row],[Item]],[1]!tblDescription[Item],[1]!tblDescription[Type])</f>
        <v>WAP</v>
      </c>
      <c r="D3915" t="str">
        <f>_xlfn.XLOOKUP(tblnventory[[#This Row],[Use]],[1]!tblCodes[Use],[1]!tblCodes[Code])</f>
        <v>WiFi</v>
      </c>
      <c r="E3915" s="13" t="s">
        <v>3868</v>
      </c>
      <c r="F3915" s="20">
        <v>44977</v>
      </c>
      <c r="G3915" s="24" t="str">
        <f>IF(ISBLANK(tblnventory[[#This Row],[Installed By]]),"Store","Installed")</f>
        <v>Store</v>
      </c>
      <c r="H3915" t="s">
        <v>8243</v>
      </c>
      <c r="J3915">
        <v>2191007950</v>
      </c>
      <c r="K3915" s="17"/>
      <c r="O3915" t="b">
        <f>IF(tblnventory[[#This Row],[Installed]],LEFT(tblnventory[[#This Row],[Location]],3))</f>
        <v>0</v>
      </c>
      <c r="P3915" t="str">
        <f>_xlfn.XLOOKUP(tblnventory[[#This Row],[Serial Number]],[1]!tblDNACInventory[Floor],[1]!tblDNACInventory[Name],"Not Used")</f>
        <v>Not Used</v>
      </c>
      <c r="T3915" t="b">
        <f>NOT(ISBLANK(tblnventory[[#This Row],[Installed By]]))</f>
        <v>0</v>
      </c>
      <c r="U3915" t="str">
        <f>VLOOKUP(A3915, [1]!tblDescription[#Data], 3, 0)</f>
        <v>Catalyst 9166I AP (W6E, tri-band 4x4, XOR) w/Reg-Z</v>
      </c>
      <c r="V3915" s="22" cm="1">
        <f t="array" ref="V3915">_xlfn.XLOOKUP(1,([1]!tblOrders[Order]=tblnventory[[#This Row],[PO]])*([1]!tblOrders[Description]=tblnventory[[#This Row],[Item]]),[1]!tblOrders[Unit Total],0)</f>
        <v>902.54</v>
      </c>
      <c r="W3915" s="23" cm="1">
        <f t="array" ref="W3915">_xlfn.XLOOKUP(1,([1]!tblOrders[Order]=tblnventory[[#This Row],[PO]])*([1]!tblOrders[Description]=tblnventory[[#This Row],[Item]]),[1]!tblOrders[Licence])</f>
        <v>0</v>
      </c>
      <c r="X3915" t="b" cm="1">
        <f t="array" ref="X3915">NOT(_xlfn.XLOOKUP(tblnventory[[#This Row],[PO]]&amp;tblnventory[[#This Row],[Item]],[1]!tblOrders[Order]&amp;[1]!tblOrders[Description],[1]!tblOrders[Paid Licence],FALSE))</f>
        <v>1</v>
      </c>
      <c r="Y39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16" spans="1:25" ht="15.75" thickBot="1">
      <c r="A3916" s="19" t="s">
        <v>8242</v>
      </c>
      <c r="B3916" t="str">
        <f>_xlfn.XLOOKUP(tblnventory[[#This Row],[Item]],[1]!tblDescription[Item],[1]!tblDescription[Description])</f>
        <v>Catalyst 9166I AP (W6E, tri-band 4x4, XOR) w/Reg-Z</v>
      </c>
      <c r="C3916" t="str">
        <f>_xlfn.XLOOKUP(tblnventory[[#This Row],[Item]],[1]!tblDescription[Item],[1]!tblDescription[Type])</f>
        <v>WAP</v>
      </c>
      <c r="D3916" t="str">
        <f>_xlfn.XLOOKUP(tblnventory[[#This Row],[Use]],[1]!tblCodes[Use],[1]!tblCodes[Code])</f>
        <v>WiFi</v>
      </c>
      <c r="E3916" s="13" t="s">
        <v>3869</v>
      </c>
      <c r="F3916" s="20">
        <v>44977</v>
      </c>
      <c r="G3916" s="24" t="str">
        <f>IF(ISBLANK(tblnventory[[#This Row],[Installed By]]),"Store","Installed")</f>
        <v>Store</v>
      </c>
      <c r="H3916" t="s">
        <v>8243</v>
      </c>
      <c r="J3916">
        <v>2191007950</v>
      </c>
      <c r="K3916" s="17"/>
      <c r="O3916" t="b">
        <f>IF(tblnventory[[#This Row],[Installed]],LEFT(tblnventory[[#This Row],[Location]],3))</f>
        <v>0</v>
      </c>
      <c r="P3916" t="str">
        <f>_xlfn.XLOOKUP(tblnventory[[#This Row],[Serial Number]],[1]!tblDNACInventory[Floor],[1]!tblDNACInventory[Name],"Not Used")</f>
        <v>Not Used</v>
      </c>
      <c r="T3916" t="b">
        <f>NOT(ISBLANK(tblnventory[[#This Row],[Installed By]]))</f>
        <v>0</v>
      </c>
      <c r="U3916" t="str">
        <f>VLOOKUP(A3916, [1]!tblDescription[#Data], 3, 0)</f>
        <v>Catalyst 9166I AP (W6E, tri-band 4x4, XOR) w/Reg-Z</v>
      </c>
      <c r="V3916" s="22" cm="1">
        <f t="array" ref="V3916">_xlfn.XLOOKUP(1,([1]!tblOrders[Order]=tblnventory[[#This Row],[PO]])*([1]!tblOrders[Description]=tblnventory[[#This Row],[Item]]),[1]!tblOrders[Unit Total],0)</f>
        <v>902.54</v>
      </c>
      <c r="W3916" s="23" cm="1">
        <f t="array" ref="W3916">_xlfn.XLOOKUP(1,([1]!tblOrders[Order]=tblnventory[[#This Row],[PO]])*([1]!tblOrders[Description]=tblnventory[[#This Row],[Item]]),[1]!tblOrders[Licence])</f>
        <v>0</v>
      </c>
      <c r="X3916" t="b" cm="1">
        <f t="array" ref="X3916">NOT(_xlfn.XLOOKUP(tblnventory[[#This Row],[PO]]&amp;tblnventory[[#This Row],[Item]],[1]!tblOrders[Order]&amp;[1]!tblOrders[Description],[1]!tblOrders[Paid Licence],FALSE))</f>
        <v>1</v>
      </c>
      <c r="Y39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17" spans="1:25" ht="15.75" thickBot="1">
      <c r="A3917" s="19" t="s">
        <v>8242</v>
      </c>
      <c r="B3917" t="str">
        <f>_xlfn.XLOOKUP(tblnventory[[#This Row],[Item]],[1]!tblDescription[Item],[1]!tblDescription[Description])</f>
        <v>Catalyst 9166I AP (W6E, tri-band 4x4, XOR) w/Reg-Z</v>
      </c>
      <c r="C3917" t="str">
        <f>_xlfn.XLOOKUP(tblnventory[[#This Row],[Item]],[1]!tblDescription[Item],[1]!tblDescription[Type])</f>
        <v>WAP</v>
      </c>
      <c r="D3917" t="str">
        <f>_xlfn.XLOOKUP(tblnventory[[#This Row],[Use]],[1]!tblCodes[Use],[1]!tblCodes[Code])</f>
        <v>WiFi</v>
      </c>
      <c r="E3917" s="13" t="s">
        <v>3870</v>
      </c>
      <c r="F3917" s="20">
        <v>44977</v>
      </c>
      <c r="G3917" s="24" t="str">
        <f>IF(ISBLANK(tblnventory[[#This Row],[Installed By]]),"Store","Installed")</f>
        <v>Store</v>
      </c>
      <c r="H3917" t="s">
        <v>8243</v>
      </c>
      <c r="J3917">
        <v>2191007950</v>
      </c>
      <c r="K3917" s="17"/>
      <c r="O3917" t="b">
        <f>IF(tblnventory[[#This Row],[Installed]],LEFT(tblnventory[[#This Row],[Location]],3))</f>
        <v>0</v>
      </c>
      <c r="P3917" t="str">
        <f>_xlfn.XLOOKUP(tblnventory[[#This Row],[Serial Number]],[1]!tblDNACInventory[Floor],[1]!tblDNACInventory[Name],"Not Used")</f>
        <v>Not Used</v>
      </c>
      <c r="T3917" t="b">
        <f>NOT(ISBLANK(tblnventory[[#This Row],[Installed By]]))</f>
        <v>0</v>
      </c>
      <c r="U3917" t="str">
        <f>VLOOKUP(A3917, [1]!tblDescription[#Data], 3, 0)</f>
        <v>Catalyst 9166I AP (W6E, tri-band 4x4, XOR) w/Reg-Z</v>
      </c>
      <c r="V3917" s="22" cm="1">
        <f t="array" ref="V3917">_xlfn.XLOOKUP(1,([1]!tblOrders[Order]=tblnventory[[#This Row],[PO]])*([1]!tblOrders[Description]=tblnventory[[#This Row],[Item]]),[1]!tblOrders[Unit Total],0)</f>
        <v>902.54</v>
      </c>
      <c r="W3917" s="23" cm="1">
        <f t="array" ref="W3917">_xlfn.XLOOKUP(1,([1]!tblOrders[Order]=tblnventory[[#This Row],[PO]])*([1]!tblOrders[Description]=tblnventory[[#This Row],[Item]]),[1]!tblOrders[Licence])</f>
        <v>0</v>
      </c>
      <c r="X3917" t="b" cm="1">
        <f t="array" ref="X3917">NOT(_xlfn.XLOOKUP(tblnventory[[#This Row],[PO]]&amp;tblnventory[[#This Row],[Item]],[1]!tblOrders[Order]&amp;[1]!tblOrders[Description],[1]!tblOrders[Paid Licence],FALSE))</f>
        <v>1</v>
      </c>
      <c r="Y39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18" spans="1:25" ht="15.75" thickBot="1">
      <c r="A3918" s="19" t="s">
        <v>8242</v>
      </c>
      <c r="B3918" t="str">
        <f>_xlfn.XLOOKUP(tblnventory[[#This Row],[Item]],[1]!tblDescription[Item],[1]!tblDescription[Description])</f>
        <v>Catalyst 9166I AP (W6E, tri-band 4x4, XOR) w/Reg-Z</v>
      </c>
      <c r="C3918" t="str">
        <f>_xlfn.XLOOKUP(tblnventory[[#This Row],[Item]],[1]!tblDescription[Item],[1]!tblDescription[Type])</f>
        <v>WAP</v>
      </c>
      <c r="D3918" t="str">
        <f>_xlfn.XLOOKUP(tblnventory[[#This Row],[Use]],[1]!tblCodes[Use],[1]!tblCodes[Code])</f>
        <v>WiFi</v>
      </c>
      <c r="E3918" s="13" t="s">
        <v>3871</v>
      </c>
      <c r="F3918" s="20">
        <v>44977</v>
      </c>
      <c r="G3918" s="24" t="str">
        <f>IF(ISBLANK(tblnventory[[#This Row],[Installed By]]),"Store","Installed")</f>
        <v>Store</v>
      </c>
      <c r="H3918" t="s">
        <v>8243</v>
      </c>
      <c r="J3918">
        <v>2191007950</v>
      </c>
      <c r="K3918" s="17"/>
      <c r="O3918" t="b">
        <f>IF(tblnventory[[#This Row],[Installed]],LEFT(tblnventory[[#This Row],[Location]],3))</f>
        <v>0</v>
      </c>
      <c r="P3918" t="str">
        <f>_xlfn.XLOOKUP(tblnventory[[#This Row],[Serial Number]],[1]!tblDNACInventory[Floor],[1]!tblDNACInventory[Name],"Not Used")</f>
        <v>Not Used</v>
      </c>
      <c r="T3918" t="b">
        <f>NOT(ISBLANK(tblnventory[[#This Row],[Installed By]]))</f>
        <v>0</v>
      </c>
      <c r="U3918" t="str">
        <f>VLOOKUP(A3918, [1]!tblDescription[#Data], 3, 0)</f>
        <v>Catalyst 9166I AP (W6E, tri-band 4x4, XOR) w/Reg-Z</v>
      </c>
      <c r="V3918" s="22" cm="1">
        <f t="array" ref="V3918">_xlfn.XLOOKUP(1,([1]!tblOrders[Order]=tblnventory[[#This Row],[PO]])*([1]!tblOrders[Description]=tblnventory[[#This Row],[Item]]),[1]!tblOrders[Unit Total],0)</f>
        <v>902.54</v>
      </c>
      <c r="W3918" s="23" cm="1">
        <f t="array" ref="W3918">_xlfn.XLOOKUP(1,([1]!tblOrders[Order]=tblnventory[[#This Row],[PO]])*([1]!tblOrders[Description]=tblnventory[[#This Row],[Item]]),[1]!tblOrders[Licence])</f>
        <v>0</v>
      </c>
      <c r="X3918" t="b" cm="1">
        <f t="array" ref="X3918">NOT(_xlfn.XLOOKUP(tblnventory[[#This Row],[PO]]&amp;tblnventory[[#This Row],[Item]],[1]!tblOrders[Order]&amp;[1]!tblOrders[Description],[1]!tblOrders[Paid Licence],FALSE))</f>
        <v>1</v>
      </c>
      <c r="Y39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19" spans="1:25" ht="15.75" thickBot="1">
      <c r="A3919" s="19" t="s">
        <v>8242</v>
      </c>
      <c r="B3919" t="str">
        <f>_xlfn.XLOOKUP(tblnventory[[#This Row],[Item]],[1]!tblDescription[Item],[1]!tblDescription[Description])</f>
        <v>Catalyst 9166I AP (W6E, tri-band 4x4, XOR) w/Reg-Z</v>
      </c>
      <c r="C3919" t="str">
        <f>_xlfn.XLOOKUP(tblnventory[[#This Row],[Item]],[1]!tblDescription[Item],[1]!tblDescription[Type])</f>
        <v>WAP</v>
      </c>
      <c r="D3919" t="str">
        <f>_xlfn.XLOOKUP(tblnventory[[#This Row],[Use]],[1]!tblCodes[Use],[1]!tblCodes[Code])</f>
        <v>WiFi</v>
      </c>
      <c r="E3919" s="13" t="s">
        <v>3872</v>
      </c>
      <c r="F3919" s="20">
        <v>44977</v>
      </c>
      <c r="G3919" s="24" t="str">
        <f>IF(ISBLANK(tblnventory[[#This Row],[Installed By]]),"Store","Installed")</f>
        <v>Store</v>
      </c>
      <c r="H3919" t="s">
        <v>8243</v>
      </c>
      <c r="J3919">
        <v>2191007950</v>
      </c>
      <c r="K3919" s="17"/>
      <c r="O3919" t="b">
        <f>IF(tblnventory[[#This Row],[Installed]],LEFT(tblnventory[[#This Row],[Location]],3))</f>
        <v>0</v>
      </c>
      <c r="P3919" t="str">
        <f>_xlfn.XLOOKUP(tblnventory[[#This Row],[Serial Number]],[1]!tblDNACInventory[Floor],[1]!tblDNACInventory[Name],"Not Used")</f>
        <v>Not Used</v>
      </c>
      <c r="T3919" t="b">
        <f>NOT(ISBLANK(tblnventory[[#This Row],[Installed By]]))</f>
        <v>0</v>
      </c>
      <c r="U3919" t="str">
        <f>VLOOKUP(A3919, [1]!tblDescription[#Data], 3, 0)</f>
        <v>Catalyst 9166I AP (W6E, tri-band 4x4, XOR) w/Reg-Z</v>
      </c>
      <c r="V3919" s="22" cm="1">
        <f t="array" ref="V3919">_xlfn.XLOOKUP(1,([1]!tblOrders[Order]=tblnventory[[#This Row],[PO]])*([1]!tblOrders[Description]=tblnventory[[#This Row],[Item]]),[1]!tblOrders[Unit Total],0)</f>
        <v>902.54</v>
      </c>
      <c r="W3919" s="23" cm="1">
        <f t="array" ref="W3919">_xlfn.XLOOKUP(1,([1]!tblOrders[Order]=tblnventory[[#This Row],[PO]])*([1]!tblOrders[Description]=tblnventory[[#This Row],[Item]]),[1]!tblOrders[Licence])</f>
        <v>0</v>
      </c>
      <c r="X3919" t="b" cm="1">
        <f t="array" ref="X3919">NOT(_xlfn.XLOOKUP(tblnventory[[#This Row],[PO]]&amp;tblnventory[[#This Row],[Item]],[1]!tblOrders[Order]&amp;[1]!tblOrders[Description],[1]!tblOrders[Paid Licence],FALSE))</f>
        <v>1</v>
      </c>
      <c r="Y39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20" spans="1:25" ht="15.75" thickBot="1">
      <c r="A3920" s="19" t="s">
        <v>8242</v>
      </c>
      <c r="B3920" t="str">
        <f>_xlfn.XLOOKUP(tblnventory[[#This Row],[Item]],[1]!tblDescription[Item],[1]!tblDescription[Description])</f>
        <v>Catalyst 9166I AP (W6E, tri-band 4x4, XOR) w/Reg-Z</v>
      </c>
      <c r="C3920" t="str">
        <f>_xlfn.XLOOKUP(tblnventory[[#This Row],[Item]],[1]!tblDescription[Item],[1]!tblDescription[Type])</f>
        <v>WAP</v>
      </c>
      <c r="D3920" t="str">
        <f>_xlfn.XLOOKUP(tblnventory[[#This Row],[Use]],[1]!tblCodes[Use],[1]!tblCodes[Code])</f>
        <v>WiFi</v>
      </c>
      <c r="E3920" s="13" t="s">
        <v>3873</v>
      </c>
      <c r="F3920" s="20">
        <v>44977</v>
      </c>
      <c r="G3920" s="24" t="str">
        <f>IF(ISBLANK(tblnventory[[#This Row],[Installed By]]),"Store","Installed")</f>
        <v>Store</v>
      </c>
      <c r="H3920" t="s">
        <v>8243</v>
      </c>
      <c r="J3920">
        <v>2191007950</v>
      </c>
      <c r="K3920" s="17"/>
      <c r="O3920" t="b">
        <f>IF(tblnventory[[#This Row],[Installed]],LEFT(tblnventory[[#This Row],[Location]],3))</f>
        <v>0</v>
      </c>
      <c r="P3920" t="str">
        <f>_xlfn.XLOOKUP(tblnventory[[#This Row],[Serial Number]],[1]!tblDNACInventory[Floor],[1]!tblDNACInventory[Name],"Not Used")</f>
        <v>Not Used</v>
      </c>
      <c r="T3920" t="b">
        <f>NOT(ISBLANK(tblnventory[[#This Row],[Installed By]]))</f>
        <v>0</v>
      </c>
      <c r="U3920" t="str">
        <f>VLOOKUP(A3920, [1]!tblDescription[#Data], 3, 0)</f>
        <v>Catalyst 9166I AP (W6E, tri-band 4x4, XOR) w/Reg-Z</v>
      </c>
      <c r="V3920" s="22" cm="1">
        <f t="array" ref="V3920">_xlfn.XLOOKUP(1,([1]!tblOrders[Order]=tblnventory[[#This Row],[PO]])*([1]!tblOrders[Description]=tblnventory[[#This Row],[Item]]),[1]!tblOrders[Unit Total],0)</f>
        <v>902.54</v>
      </c>
      <c r="W3920" s="23" cm="1">
        <f t="array" ref="W3920">_xlfn.XLOOKUP(1,([1]!tblOrders[Order]=tblnventory[[#This Row],[PO]])*([1]!tblOrders[Description]=tblnventory[[#This Row],[Item]]),[1]!tblOrders[Licence])</f>
        <v>0</v>
      </c>
      <c r="X3920" t="b" cm="1">
        <f t="array" ref="X3920">NOT(_xlfn.XLOOKUP(tblnventory[[#This Row],[PO]]&amp;tblnventory[[#This Row],[Item]],[1]!tblOrders[Order]&amp;[1]!tblOrders[Description],[1]!tblOrders[Paid Licence],FALSE))</f>
        <v>1</v>
      </c>
      <c r="Y39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21" spans="1:25" ht="15.75" thickBot="1">
      <c r="A3921" s="19" t="s">
        <v>8242</v>
      </c>
      <c r="B3921" t="str">
        <f>_xlfn.XLOOKUP(tblnventory[[#This Row],[Item]],[1]!tblDescription[Item],[1]!tblDescription[Description])</f>
        <v>Catalyst 9166I AP (W6E, tri-band 4x4, XOR) w/Reg-Z</v>
      </c>
      <c r="C3921" t="str">
        <f>_xlfn.XLOOKUP(tblnventory[[#This Row],[Item]],[1]!tblDescription[Item],[1]!tblDescription[Type])</f>
        <v>WAP</v>
      </c>
      <c r="D3921" t="str">
        <f>_xlfn.XLOOKUP(tblnventory[[#This Row],[Use]],[1]!tblCodes[Use],[1]!tblCodes[Code])</f>
        <v>WiFi</v>
      </c>
      <c r="E3921" s="13" t="s">
        <v>3874</v>
      </c>
      <c r="F3921" s="20">
        <v>44977</v>
      </c>
      <c r="G3921" s="24" t="str">
        <f>IF(ISBLANK(tblnventory[[#This Row],[Installed By]]),"Store","Installed")</f>
        <v>Store</v>
      </c>
      <c r="H3921" t="s">
        <v>8243</v>
      </c>
      <c r="J3921">
        <v>2191007950</v>
      </c>
      <c r="K3921" s="17"/>
      <c r="O3921" t="b">
        <f>IF(tblnventory[[#This Row],[Installed]],LEFT(tblnventory[[#This Row],[Location]],3))</f>
        <v>0</v>
      </c>
      <c r="P3921" t="str">
        <f>_xlfn.XLOOKUP(tblnventory[[#This Row],[Serial Number]],[1]!tblDNACInventory[Floor],[1]!tblDNACInventory[Name],"Not Used")</f>
        <v>Not Used</v>
      </c>
      <c r="T3921" t="b">
        <f>NOT(ISBLANK(tblnventory[[#This Row],[Installed By]]))</f>
        <v>0</v>
      </c>
      <c r="U3921" t="str">
        <f>VLOOKUP(A3921, [1]!tblDescription[#Data], 3, 0)</f>
        <v>Catalyst 9166I AP (W6E, tri-band 4x4, XOR) w/Reg-Z</v>
      </c>
      <c r="V3921" s="22" cm="1">
        <f t="array" ref="V3921">_xlfn.XLOOKUP(1,([1]!tblOrders[Order]=tblnventory[[#This Row],[PO]])*([1]!tblOrders[Description]=tblnventory[[#This Row],[Item]]),[1]!tblOrders[Unit Total],0)</f>
        <v>902.54</v>
      </c>
      <c r="W3921" s="23" cm="1">
        <f t="array" ref="W3921">_xlfn.XLOOKUP(1,([1]!tblOrders[Order]=tblnventory[[#This Row],[PO]])*([1]!tblOrders[Description]=tblnventory[[#This Row],[Item]]),[1]!tblOrders[Licence])</f>
        <v>0</v>
      </c>
      <c r="X3921" t="b" cm="1">
        <f t="array" ref="X3921">NOT(_xlfn.XLOOKUP(tblnventory[[#This Row],[PO]]&amp;tblnventory[[#This Row],[Item]],[1]!tblOrders[Order]&amp;[1]!tblOrders[Description],[1]!tblOrders[Paid Licence],FALSE))</f>
        <v>1</v>
      </c>
      <c r="Y39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22" spans="1:25" ht="15.75" thickBot="1">
      <c r="A3922" s="19" t="s">
        <v>8242</v>
      </c>
      <c r="B3922" t="str">
        <f>_xlfn.XLOOKUP(tblnventory[[#This Row],[Item]],[1]!tblDescription[Item],[1]!tblDescription[Description])</f>
        <v>Catalyst 9166I AP (W6E, tri-band 4x4, XOR) w/Reg-Z</v>
      </c>
      <c r="C3922" t="str">
        <f>_xlfn.XLOOKUP(tblnventory[[#This Row],[Item]],[1]!tblDescription[Item],[1]!tblDescription[Type])</f>
        <v>WAP</v>
      </c>
      <c r="D3922" t="str">
        <f>_xlfn.XLOOKUP(tblnventory[[#This Row],[Use]],[1]!tblCodes[Use],[1]!tblCodes[Code])</f>
        <v>WiFi</v>
      </c>
      <c r="E3922" s="13" t="s">
        <v>3875</v>
      </c>
      <c r="F3922" s="20">
        <v>44977</v>
      </c>
      <c r="G3922" s="24" t="str">
        <f>IF(ISBLANK(tblnventory[[#This Row],[Installed By]]),"Store","Installed")</f>
        <v>Store</v>
      </c>
      <c r="H3922" t="s">
        <v>8243</v>
      </c>
      <c r="J3922">
        <v>2191007950</v>
      </c>
      <c r="K3922" s="17"/>
      <c r="O3922" t="b">
        <f>IF(tblnventory[[#This Row],[Installed]],LEFT(tblnventory[[#This Row],[Location]],3))</f>
        <v>0</v>
      </c>
      <c r="P3922" t="str">
        <f>_xlfn.XLOOKUP(tblnventory[[#This Row],[Serial Number]],[1]!tblDNACInventory[Floor],[1]!tblDNACInventory[Name],"Not Used")</f>
        <v>Not Used</v>
      </c>
      <c r="T3922" t="b">
        <f>NOT(ISBLANK(tblnventory[[#This Row],[Installed By]]))</f>
        <v>0</v>
      </c>
      <c r="U3922" t="str">
        <f>VLOOKUP(A3922, [1]!tblDescription[#Data], 3, 0)</f>
        <v>Catalyst 9166I AP (W6E, tri-band 4x4, XOR) w/Reg-Z</v>
      </c>
      <c r="V3922" s="22" cm="1">
        <f t="array" ref="V3922">_xlfn.XLOOKUP(1,([1]!tblOrders[Order]=tblnventory[[#This Row],[PO]])*([1]!tblOrders[Description]=tblnventory[[#This Row],[Item]]),[1]!tblOrders[Unit Total],0)</f>
        <v>902.54</v>
      </c>
      <c r="W3922" s="23" cm="1">
        <f t="array" ref="W3922">_xlfn.XLOOKUP(1,([1]!tblOrders[Order]=tblnventory[[#This Row],[PO]])*([1]!tblOrders[Description]=tblnventory[[#This Row],[Item]]),[1]!tblOrders[Licence])</f>
        <v>0</v>
      </c>
      <c r="X3922" t="b" cm="1">
        <f t="array" ref="X3922">NOT(_xlfn.XLOOKUP(tblnventory[[#This Row],[PO]]&amp;tblnventory[[#This Row],[Item]],[1]!tblOrders[Order]&amp;[1]!tblOrders[Description],[1]!tblOrders[Paid Licence],FALSE))</f>
        <v>1</v>
      </c>
      <c r="Y39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23" spans="1:25" ht="15.75" thickBot="1">
      <c r="A3923" s="19" t="s">
        <v>8242</v>
      </c>
      <c r="B3923" t="str">
        <f>_xlfn.XLOOKUP(tblnventory[[#This Row],[Item]],[1]!tblDescription[Item],[1]!tblDescription[Description])</f>
        <v>Catalyst 9166I AP (W6E, tri-band 4x4, XOR) w/Reg-Z</v>
      </c>
      <c r="C3923" t="str">
        <f>_xlfn.XLOOKUP(tblnventory[[#This Row],[Item]],[1]!tblDescription[Item],[1]!tblDescription[Type])</f>
        <v>WAP</v>
      </c>
      <c r="D3923" t="str">
        <f>_xlfn.XLOOKUP(tblnventory[[#This Row],[Use]],[1]!tblCodes[Use],[1]!tblCodes[Code])</f>
        <v>WiFi</v>
      </c>
      <c r="E3923" s="13" t="s">
        <v>3876</v>
      </c>
      <c r="F3923" s="20">
        <v>44977</v>
      </c>
      <c r="G3923" s="24" t="str">
        <f>IF(ISBLANK(tblnventory[[#This Row],[Installed By]]),"Store","Installed")</f>
        <v>Store</v>
      </c>
      <c r="H3923" t="s">
        <v>8243</v>
      </c>
      <c r="J3923">
        <v>2191007950</v>
      </c>
      <c r="K3923" s="17"/>
      <c r="O3923" t="b">
        <f>IF(tblnventory[[#This Row],[Installed]],LEFT(tblnventory[[#This Row],[Location]],3))</f>
        <v>0</v>
      </c>
      <c r="P3923" t="str">
        <f>_xlfn.XLOOKUP(tblnventory[[#This Row],[Serial Number]],[1]!tblDNACInventory[Floor],[1]!tblDNACInventory[Name],"Not Used")</f>
        <v>Not Used</v>
      </c>
      <c r="T3923" t="b">
        <f>NOT(ISBLANK(tblnventory[[#This Row],[Installed By]]))</f>
        <v>0</v>
      </c>
      <c r="U3923" t="str">
        <f>VLOOKUP(A3923, [1]!tblDescription[#Data], 3, 0)</f>
        <v>Catalyst 9166I AP (W6E, tri-band 4x4, XOR) w/Reg-Z</v>
      </c>
      <c r="V3923" s="22" cm="1">
        <f t="array" ref="V3923">_xlfn.XLOOKUP(1,([1]!tblOrders[Order]=tblnventory[[#This Row],[PO]])*([1]!tblOrders[Description]=tblnventory[[#This Row],[Item]]),[1]!tblOrders[Unit Total],0)</f>
        <v>902.54</v>
      </c>
      <c r="W3923" s="23" cm="1">
        <f t="array" ref="W3923">_xlfn.XLOOKUP(1,([1]!tblOrders[Order]=tblnventory[[#This Row],[PO]])*([1]!tblOrders[Description]=tblnventory[[#This Row],[Item]]),[1]!tblOrders[Licence])</f>
        <v>0</v>
      </c>
      <c r="X3923" t="b" cm="1">
        <f t="array" ref="X3923">NOT(_xlfn.XLOOKUP(tblnventory[[#This Row],[PO]]&amp;tblnventory[[#This Row],[Item]],[1]!tblOrders[Order]&amp;[1]!tblOrders[Description],[1]!tblOrders[Paid Licence],FALSE))</f>
        <v>1</v>
      </c>
      <c r="Y39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24" spans="1:25" ht="15.75" thickBot="1">
      <c r="A3924" s="19" t="s">
        <v>8242</v>
      </c>
      <c r="B3924" t="str">
        <f>_xlfn.XLOOKUP(tblnventory[[#This Row],[Item]],[1]!tblDescription[Item],[1]!tblDescription[Description])</f>
        <v>Catalyst 9166I AP (W6E, tri-band 4x4, XOR) w/Reg-Z</v>
      </c>
      <c r="C3924" t="str">
        <f>_xlfn.XLOOKUP(tblnventory[[#This Row],[Item]],[1]!tblDescription[Item],[1]!tblDescription[Type])</f>
        <v>WAP</v>
      </c>
      <c r="D3924" t="str">
        <f>_xlfn.XLOOKUP(tblnventory[[#This Row],[Use]],[1]!tblCodes[Use],[1]!tblCodes[Code])</f>
        <v>WiFi</v>
      </c>
      <c r="E3924" s="13" t="s">
        <v>3877</v>
      </c>
      <c r="F3924" s="20">
        <v>44977</v>
      </c>
      <c r="G3924" s="24" t="str">
        <f>IF(ISBLANK(tblnventory[[#This Row],[Installed By]]),"Store","Installed")</f>
        <v>Store</v>
      </c>
      <c r="H3924" t="s">
        <v>8243</v>
      </c>
      <c r="J3924">
        <v>2191007950</v>
      </c>
      <c r="K3924" s="17"/>
      <c r="O3924" t="b">
        <f>IF(tblnventory[[#This Row],[Installed]],LEFT(tblnventory[[#This Row],[Location]],3))</f>
        <v>0</v>
      </c>
      <c r="P3924" t="str">
        <f>_xlfn.XLOOKUP(tblnventory[[#This Row],[Serial Number]],[1]!tblDNACInventory[Floor],[1]!tblDNACInventory[Name],"Not Used")</f>
        <v>Not Used</v>
      </c>
      <c r="T3924" t="b">
        <f>NOT(ISBLANK(tblnventory[[#This Row],[Installed By]]))</f>
        <v>0</v>
      </c>
      <c r="U3924" t="str">
        <f>VLOOKUP(A3924, [1]!tblDescription[#Data], 3, 0)</f>
        <v>Catalyst 9166I AP (W6E, tri-band 4x4, XOR) w/Reg-Z</v>
      </c>
      <c r="V3924" s="22" cm="1">
        <f t="array" ref="V3924">_xlfn.XLOOKUP(1,([1]!tblOrders[Order]=tblnventory[[#This Row],[PO]])*([1]!tblOrders[Description]=tblnventory[[#This Row],[Item]]),[1]!tblOrders[Unit Total],0)</f>
        <v>902.54</v>
      </c>
      <c r="W3924" s="23" cm="1">
        <f t="array" ref="W3924">_xlfn.XLOOKUP(1,([1]!tblOrders[Order]=tblnventory[[#This Row],[PO]])*([1]!tblOrders[Description]=tblnventory[[#This Row],[Item]]),[1]!tblOrders[Licence])</f>
        <v>0</v>
      </c>
      <c r="X3924" t="b" cm="1">
        <f t="array" ref="X3924">NOT(_xlfn.XLOOKUP(tblnventory[[#This Row],[PO]]&amp;tblnventory[[#This Row],[Item]],[1]!tblOrders[Order]&amp;[1]!tblOrders[Description],[1]!tblOrders[Paid Licence],FALSE))</f>
        <v>1</v>
      </c>
      <c r="Y39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25" spans="1:25" ht="15.75" thickBot="1">
      <c r="A3925" s="19" t="s">
        <v>8242</v>
      </c>
      <c r="B3925" t="str">
        <f>_xlfn.XLOOKUP(tblnventory[[#This Row],[Item]],[1]!tblDescription[Item],[1]!tblDescription[Description])</f>
        <v>Catalyst 9166I AP (W6E, tri-band 4x4, XOR) w/Reg-Z</v>
      </c>
      <c r="C3925" t="str">
        <f>_xlfn.XLOOKUP(tblnventory[[#This Row],[Item]],[1]!tblDescription[Item],[1]!tblDescription[Type])</f>
        <v>WAP</v>
      </c>
      <c r="D3925" t="str">
        <f>_xlfn.XLOOKUP(tblnventory[[#This Row],[Use]],[1]!tblCodes[Use],[1]!tblCodes[Code])</f>
        <v>WiFi</v>
      </c>
      <c r="E3925" s="13" t="s">
        <v>3878</v>
      </c>
      <c r="F3925" s="20">
        <v>44977</v>
      </c>
      <c r="G3925" s="24" t="str">
        <f>IF(ISBLANK(tblnventory[[#This Row],[Installed By]]),"Store","Installed")</f>
        <v>Store</v>
      </c>
      <c r="H3925" t="s">
        <v>8243</v>
      </c>
      <c r="J3925">
        <v>2191007950</v>
      </c>
      <c r="K3925" s="17"/>
      <c r="O3925" t="b">
        <f>IF(tblnventory[[#This Row],[Installed]],LEFT(tblnventory[[#This Row],[Location]],3))</f>
        <v>0</v>
      </c>
      <c r="P3925" t="str">
        <f>_xlfn.XLOOKUP(tblnventory[[#This Row],[Serial Number]],[1]!tblDNACInventory[Floor],[1]!tblDNACInventory[Name],"Not Used")</f>
        <v>Not Used</v>
      </c>
      <c r="T3925" t="b">
        <f>NOT(ISBLANK(tblnventory[[#This Row],[Installed By]]))</f>
        <v>0</v>
      </c>
      <c r="U3925" t="str">
        <f>VLOOKUP(A3925, [1]!tblDescription[#Data], 3, 0)</f>
        <v>Catalyst 9166I AP (W6E, tri-band 4x4, XOR) w/Reg-Z</v>
      </c>
      <c r="V3925" s="22" cm="1">
        <f t="array" ref="V3925">_xlfn.XLOOKUP(1,([1]!tblOrders[Order]=tblnventory[[#This Row],[PO]])*([1]!tblOrders[Description]=tblnventory[[#This Row],[Item]]),[1]!tblOrders[Unit Total],0)</f>
        <v>902.54</v>
      </c>
      <c r="W3925" s="23" cm="1">
        <f t="array" ref="W3925">_xlfn.XLOOKUP(1,([1]!tblOrders[Order]=tblnventory[[#This Row],[PO]])*([1]!tblOrders[Description]=tblnventory[[#This Row],[Item]]),[1]!tblOrders[Licence])</f>
        <v>0</v>
      </c>
      <c r="X3925" t="b" cm="1">
        <f t="array" ref="X3925">NOT(_xlfn.XLOOKUP(tblnventory[[#This Row],[PO]]&amp;tblnventory[[#This Row],[Item]],[1]!tblOrders[Order]&amp;[1]!tblOrders[Description],[1]!tblOrders[Paid Licence],FALSE))</f>
        <v>1</v>
      </c>
      <c r="Y39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26" spans="1:25" ht="15.75" thickBot="1">
      <c r="A3926" s="19" t="s">
        <v>8242</v>
      </c>
      <c r="B3926" t="str">
        <f>_xlfn.XLOOKUP(tblnventory[[#This Row],[Item]],[1]!tblDescription[Item],[1]!tblDescription[Description])</f>
        <v>Catalyst 9166I AP (W6E, tri-band 4x4, XOR) w/Reg-Z</v>
      </c>
      <c r="C3926" t="str">
        <f>_xlfn.XLOOKUP(tblnventory[[#This Row],[Item]],[1]!tblDescription[Item],[1]!tblDescription[Type])</f>
        <v>WAP</v>
      </c>
      <c r="D3926" t="str">
        <f>_xlfn.XLOOKUP(tblnventory[[#This Row],[Use]],[1]!tblCodes[Use],[1]!tblCodes[Code])</f>
        <v>WiFi</v>
      </c>
      <c r="E3926" s="13" t="s">
        <v>3879</v>
      </c>
      <c r="F3926" s="20">
        <v>44977</v>
      </c>
      <c r="G3926" s="24" t="str">
        <f>IF(ISBLANK(tblnventory[[#This Row],[Installed By]]),"Store","Installed")</f>
        <v>Store</v>
      </c>
      <c r="H3926" t="s">
        <v>8243</v>
      </c>
      <c r="J3926">
        <v>2191007950</v>
      </c>
      <c r="K3926" s="17"/>
      <c r="O3926" t="b">
        <f>IF(tblnventory[[#This Row],[Installed]],LEFT(tblnventory[[#This Row],[Location]],3))</f>
        <v>0</v>
      </c>
      <c r="P3926" t="str">
        <f>_xlfn.XLOOKUP(tblnventory[[#This Row],[Serial Number]],[1]!tblDNACInventory[Floor],[1]!tblDNACInventory[Name],"Not Used")</f>
        <v>Not Used</v>
      </c>
      <c r="T3926" t="b">
        <f>NOT(ISBLANK(tblnventory[[#This Row],[Installed By]]))</f>
        <v>0</v>
      </c>
      <c r="U3926" t="str">
        <f>VLOOKUP(A3926, [1]!tblDescription[#Data], 3, 0)</f>
        <v>Catalyst 9166I AP (W6E, tri-band 4x4, XOR) w/Reg-Z</v>
      </c>
      <c r="V3926" s="22" cm="1">
        <f t="array" ref="V3926">_xlfn.XLOOKUP(1,([1]!tblOrders[Order]=tblnventory[[#This Row],[PO]])*([1]!tblOrders[Description]=tblnventory[[#This Row],[Item]]),[1]!tblOrders[Unit Total],0)</f>
        <v>902.54</v>
      </c>
      <c r="W3926" s="23" cm="1">
        <f t="array" ref="W3926">_xlfn.XLOOKUP(1,([1]!tblOrders[Order]=tblnventory[[#This Row],[PO]])*([1]!tblOrders[Description]=tblnventory[[#This Row],[Item]]),[1]!tblOrders[Licence])</f>
        <v>0</v>
      </c>
      <c r="X3926" t="b" cm="1">
        <f t="array" ref="X3926">NOT(_xlfn.XLOOKUP(tblnventory[[#This Row],[PO]]&amp;tblnventory[[#This Row],[Item]],[1]!tblOrders[Order]&amp;[1]!tblOrders[Description],[1]!tblOrders[Paid Licence],FALSE))</f>
        <v>1</v>
      </c>
      <c r="Y39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27" spans="1:25" ht="15.75" thickBot="1">
      <c r="A3927" s="19" t="s">
        <v>8242</v>
      </c>
      <c r="B3927" t="str">
        <f>_xlfn.XLOOKUP(tblnventory[[#This Row],[Item]],[1]!tblDescription[Item],[1]!tblDescription[Description])</f>
        <v>Catalyst 9166I AP (W6E, tri-band 4x4, XOR) w/Reg-Z</v>
      </c>
      <c r="C3927" t="str">
        <f>_xlfn.XLOOKUP(tblnventory[[#This Row],[Item]],[1]!tblDescription[Item],[1]!tblDescription[Type])</f>
        <v>WAP</v>
      </c>
      <c r="D3927" t="str">
        <f>_xlfn.XLOOKUP(tblnventory[[#This Row],[Use]],[1]!tblCodes[Use],[1]!tblCodes[Code])</f>
        <v>WiFi</v>
      </c>
      <c r="E3927" s="13" t="s">
        <v>3880</v>
      </c>
      <c r="F3927" s="20">
        <v>44977</v>
      </c>
      <c r="G3927" s="24" t="str">
        <f>IF(ISBLANK(tblnventory[[#This Row],[Installed By]]),"Store","Installed")</f>
        <v>Store</v>
      </c>
      <c r="H3927" t="s">
        <v>8243</v>
      </c>
      <c r="J3927">
        <v>2191007950</v>
      </c>
      <c r="K3927" s="17"/>
      <c r="O3927" t="b">
        <f>IF(tblnventory[[#This Row],[Installed]],LEFT(tblnventory[[#This Row],[Location]],3))</f>
        <v>0</v>
      </c>
      <c r="P3927" t="str">
        <f>_xlfn.XLOOKUP(tblnventory[[#This Row],[Serial Number]],[1]!tblDNACInventory[Floor],[1]!tblDNACInventory[Name],"Not Used")</f>
        <v>Not Used</v>
      </c>
      <c r="T3927" t="b">
        <f>NOT(ISBLANK(tblnventory[[#This Row],[Installed By]]))</f>
        <v>0</v>
      </c>
      <c r="U3927" t="str">
        <f>VLOOKUP(A3927, [1]!tblDescription[#Data], 3, 0)</f>
        <v>Catalyst 9166I AP (W6E, tri-band 4x4, XOR) w/Reg-Z</v>
      </c>
      <c r="V3927" s="22" cm="1">
        <f t="array" ref="V3927">_xlfn.XLOOKUP(1,([1]!tblOrders[Order]=tblnventory[[#This Row],[PO]])*([1]!tblOrders[Description]=tblnventory[[#This Row],[Item]]),[1]!tblOrders[Unit Total],0)</f>
        <v>902.54</v>
      </c>
      <c r="W3927" s="23" cm="1">
        <f t="array" ref="W3927">_xlfn.XLOOKUP(1,([1]!tblOrders[Order]=tblnventory[[#This Row],[PO]])*([1]!tblOrders[Description]=tblnventory[[#This Row],[Item]]),[1]!tblOrders[Licence])</f>
        <v>0</v>
      </c>
      <c r="X3927" t="b" cm="1">
        <f t="array" ref="X3927">NOT(_xlfn.XLOOKUP(tblnventory[[#This Row],[PO]]&amp;tblnventory[[#This Row],[Item]],[1]!tblOrders[Order]&amp;[1]!tblOrders[Description],[1]!tblOrders[Paid Licence],FALSE))</f>
        <v>1</v>
      </c>
      <c r="Y39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28" spans="1:25" ht="15.75" thickBot="1">
      <c r="A3928" s="19" t="s">
        <v>8242</v>
      </c>
      <c r="B3928" t="str">
        <f>_xlfn.XLOOKUP(tblnventory[[#This Row],[Item]],[1]!tblDescription[Item],[1]!tblDescription[Description])</f>
        <v>Catalyst 9166I AP (W6E, tri-band 4x4, XOR) w/Reg-Z</v>
      </c>
      <c r="C3928" t="str">
        <f>_xlfn.XLOOKUP(tblnventory[[#This Row],[Item]],[1]!tblDescription[Item],[1]!tblDescription[Type])</f>
        <v>WAP</v>
      </c>
      <c r="D3928" t="str">
        <f>_xlfn.XLOOKUP(tblnventory[[#This Row],[Use]],[1]!tblCodes[Use],[1]!tblCodes[Code])</f>
        <v>WiFi</v>
      </c>
      <c r="E3928" s="13" t="s">
        <v>3881</v>
      </c>
      <c r="F3928" s="20">
        <v>44977</v>
      </c>
      <c r="G3928" s="24" t="str">
        <f>IF(ISBLANK(tblnventory[[#This Row],[Installed By]]),"Store","Installed")</f>
        <v>Store</v>
      </c>
      <c r="H3928" t="s">
        <v>8243</v>
      </c>
      <c r="J3928">
        <v>2191007950</v>
      </c>
      <c r="K3928" s="17"/>
      <c r="O3928" t="b">
        <f>IF(tblnventory[[#This Row],[Installed]],LEFT(tblnventory[[#This Row],[Location]],3))</f>
        <v>0</v>
      </c>
      <c r="P3928" t="str">
        <f>_xlfn.XLOOKUP(tblnventory[[#This Row],[Serial Number]],[1]!tblDNACInventory[Floor],[1]!tblDNACInventory[Name],"Not Used")</f>
        <v>Not Used</v>
      </c>
      <c r="T3928" t="b">
        <f>NOT(ISBLANK(tblnventory[[#This Row],[Installed By]]))</f>
        <v>0</v>
      </c>
      <c r="U3928" t="str">
        <f>VLOOKUP(A3928, [1]!tblDescription[#Data], 3, 0)</f>
        <v>Catalyst 9166I AP (W6E, tri-band 4x4, XOR) w/Reg-Z</v>
      </c>
      <c r="V3928" s="22" cm="1">
        <f t="array" ref="V3928">_xlfn.XLOOKUP(1,([1]!tblOrders[Order]=tblnventory[[#This Row],[PO]])*([1]!tblOrders[Description]=tblnventory[[#This Row],[Item]]),[1]!tblOrders[Unit Total],0)</f>
        <v>902.54</v>
      </c>
      <c r="W3928" s="23" cm="1">
        <f t="array" ref="W3928">_xlfn.XLOOKUP(1,([1]!tblOrders[Order]=tblnventory[[#This Row],[PO]])*([1]!tblOrders[Description]=tblnventory[[#This Row],[Item]]),[1]!tblOrders[Licence])</f>
        <v>0</v>
      </c>
      <c r="X3928" t="b" cm="1">
        <f t="array" ref="X3928">NOT(_xlfn.XLOOKUP(tblnventory[[#This Row],[PO]]&amp;tblnventory[[#This Row],[Item]],[1]!tblOrders[Order]&amp;[1]!tblOrders[Description],[1]!tblOrders[Paid Licence],FALSE))</f>
        <v>1</v>
      </c>
      <c r="Y39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29" spans="1:25" ht="15.75" thickBot="1">
      <c r="A3929" s="19" t="s">
        <v>8242</v>
      </c>
      <c r="B3929" t="str">
        <f>_xlfn.XLOOKUP(tblnventory[[#This Row],[Item]],[1]!tblDescription[Item],[1]!tblDescription[Description])</f>
        <v>Catalyst 9166I AP (W6E, tri-band 4x4, XOR) w/Reg-Z</v>
      </c>
      <c r="C3929" t="str">
        <f>_xlfn.XLOOKUP(tblnventory[[#This Row],[Item]],[1]!tblDescription[Item],[1]!tblDescription[Type])</f>
        <v>WAP</v>
      </c>
      <c r="D3929" t="str">
        <f>_xlfn.XLOOKUP(tblnventory[[#This Row],[Use]],[1]!tblCodes[Use],[1]!tblCodes[Code])</f>
        <v>WiFi</v>
      </c>
      <c r="E3929" s="13" t="s">
        <v>3882</v>
      </c>
      <c r="F3929" s="20">
        <v>44977</v>
      </c>
      <c r="G3929" s="24" t="str">
        <f>IF(ISBLANK(tblnventory[[#This Row],[Installed By]]),"Store","Installed")</f>
        <v>Store</v>
      </c>
      <c r="H3929" t="s">
        <v>8243</v>
      </c>
      <c r="J3929">
        <v>2191007950</v>
      </c>
      <c r="K3929" s="17"/>
      <c r="O3929" t="b">
        <f>IF(tblnventory[[#This Row],[Installed]],LEFT(tblnventory[[#This Row],[Location]],3))</f>
        <v>0</v>
      </c>
      <c r="P3929" t="str">
        <f>_xlfn.XLOOKUP(tblnventory[[#This Row],[Serial Number]],[1]!tblDNACInventory[Floor],[1]!tblDNACInventory[Name],"Not Used")</f>
        <v>Not Used</v>
      </c>
      <c r="T3929" t="b">
        <f>NOT(ISBLANK(tblnventory[[#This Row],[Installed By]]))</f>
        <v>0</v>
      </c>
      <c r="U3929" t="str">
        <f>VLOOKUP(A3929, [1]!tblDescription[#Data], 3, 0)</f>
        <v>Catalyst 9166I AP (W6E, tri-band 4x4, XOR) w/Reg-Z</v>
      </c>
      <c r="V3929" s="22" cm="1">
        <f t="array" ref="V3929">_xlfn.XLOOKUP(1,([1]!tblOrders[Order]=tblnventory[[#This Row],[PO]])*([1]!tblOrders[Description]=tblnventory[[#This Row],[Item]]),[1]!tblOrders[Unit Total],0)</f>
        <v>902.54</v>
      </c>
      <c r="W3929" s="23" cm="1">
        <f t="array" ref="W3929">_xlfn.XLOOKUP(1,([1]!tblOrders[Order]=tblnventory[[#This Row],[PO]])*([1]!tblOrders[Description]=tblnventory[[#This Row],[Item]]),[1]!tblOrders[Licence])</f>
        <v>0</v>
      </c>
      <c r="X3929" t="b" cm="1">
        <f t="array" ref="X3929">NOT(_xlfn.XLOOKUP(tblnventory[[#This Row],[PO]]&amp;tblnventory[[#This Row],[Item]],[1]!tblOrders[Order]&amp;[1]!tblOrders[Description],[1]!tblOrders[Paid Licence],FALSE))</f>
        <v>1</v>
      </c>
      <c r="Y39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30" spans="1:25" ht="15.75" thickBot="1">
      <c r="A3930" s="19" t="s">
        <v>8242</v>
      </c>
      <c r="B3930" t="str">
        <f>_xlfn.XLOOKUP(tblnventory[[#This Row],[Item]],[1]!tblDescription[Item],[1]!tblDescription[Description])</f>
        <v>Catalyst 9166I AP (W6E, tri-band 4x4, XOR) w/Reg-Z</v>
      </c>
      <c r="C3930" t="str">
        <f>_xlfn.XLOOKUP(tblnventory[[#This Row],[Item]],[1]!tblDescription[Item],[1]!tblDescription[Type])</f>
        <v>WAP</v>
      </c>
      <c r="D3930" t="str">
        <f>_xlfn.XLOOKUP(tblnventory[[#This Row],[Use]],[1]!tblCodes[Use],[1]!tblCodes[Code])</f>
        <v>WiFi</v>
      </c>
      <c r="E3930" s="13" t="s">
        <v>3883</v>
      </c>
      <c r="F3930" s="20">
        <v>44977</v>
      </c>
      <c r="G3930" s="24" t="str">
        <f>IF(ISBLANK(tblnventory[[#This Row],[Installed By]]),"Store","Installed")</f>
        <v>Store</v>
      </c>
      <c r="H3930" t="s">
        <v>8243</v>
      </c>
      <c r="J3930">
        <v>2191007950</v>
      </c>
      <c r="K3930" s="17"/>
      <c r="O3930" t="b">
        <f>IF(tblnventory[[#This Row],[Installed]],LEFT(tblnventory[[#This Row],[Location]],3))</f>
        <v>0</v>
      </c>
      <c r="P3930" t="str">
        <f>_xlfn.XLOOKUP(tblnventory[[#This Row],[Serial Number]],[1]!tblDNACInventory[Floor],[1]!tblDNACInventory[Name],"Not Used")</f>
        <v>Not Used</v>
      </c>
      <c r="T3930" t="b">
        <f>NOT(ISBLANK(tblnventory[[#This Row],[Installed By]]))</f>
        <v>0</v>
      </c>
      <c r="U3930" t="str">
        <f>VLOOKUP(A3930, [1]!tblDescription[#Data], 3, 0)</f>
        <v>Catalyst 9166I AP (W6E, tri-band 4x4, XOR) w/Reg-Z</v>
      </c>
      <c r="V3930" s="22" cm="1">
        <f t="array" ref="V3930">_xlfn.XLOOKUP(1,([1]!tblOrders[Order]=tblnventory[[#This Row],[PO]])*([1]!tblOrders[Description]=tblnventory[[#This Row],[Item]]),[1]!tblOrders[Unit Total],0)</f>
        <v>902.54</v>
      </c>
      <c r="W3930" s="23" cm="1">
        <f t="array" ref="W3930">_xlfn.XLOOKUP(1,([1]!tblOrders[Order]=tblnventory[[#This Row],[PO]])*([1]!tblOrders[Description]=tblnventory[[#This Row],[Item]]),[1]!tblOrders[Licence])</f>
        <v>0</v>
      </c>
      <c r="X3930" t="b" cm="1">
        <f t="array" ref="X3930">NOT(_xlfn.XLOOKUP(tblnventory[[#This Row],[PO]]&amp;tblnventory[[#This Row],[Item]],[1]!tblOrders[Order]&amp;[1]!tblOrders[Description],[1]!tblOrders[Paid Licence],FALSE))</f>
        <v>1</v>
      </c>
      <c r="Y39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31" spans="1:25" ht="15.75" thickBot="1">
      <c r="A3931" s="19" t="s">
        <v>8242</v>
      </c>
      <c r="B3931" t="str">
        <f>_xlfn.XLOOKUP(tblnventory[[#This Row],[Item]],[1]!tblDescription[Item],[1]!tblDescription[Description])</f>
        <v>Catalyst 9166I AP (W6E, tri-band 4x4, XOR) w/Reg-Z</v>
      </c>
      <c r="C3931" t="str">
        <f>_xlfn.XLOOKUP(tblnventory[[#This Row],[Item]],[1]!tblDescription[Item],[1]!tblDescription[Type])</f>
        <v>WAP</v>
      </c>
      <c r="D3931" t="str">
        <f>_xlfn.XLOOKUP(tblnventory[[#This Row],[Use]],[1]!tblCodes[Use],[1]!tblCodes[Code])</f>
        <v>WiFi</v>
      </c>
      <c r="E3931" s="13" t="s">
        <v>3884</v>
      </c>
      <c r="F3931" s="20">
        <v>44977</v>
      </c>
      <c r="G3931" s="24" t="str">
        <f>IF(ISBLANK(tblnventory[[#This Row],[Installed By]]),"Store","Installed")</f>
        <v>Store</v>
      </c>
      <c r="H3931" t="s">
        <v>8243</v>
      </c>
      <c r="J3931">
        <v>2191007950</v>
      </c>
      <c r="K3931" s="17"/>
      <c r="O3931" t="b">
        <f>IF(tblnventory[[#This Row],[Installed]],LEFT(tblnventory[[#This Row],[Location]],3))</f>
        <v>0</v>
      </c>
      <c r="P3931" t="str">
        <f>_xlfn.XLOOKUP(tblnventory[[#This Row],[Serial Number]],[1]!tblDNACInventory[Floor],[1]!tblDNACInventory[Name],"Not Used")</f>
        <v>Not Used</v>
      </c>
      <c r="T3931" t="b">
        <f>NOT(ISBLANK(tblnventory[[#This Row],[Installed By]]))</f>
        <v>0</v>
      </c>
      <c r="U3931" t="str">
        <f>VLOOKUP(A3931, [1]!tblDescription[#Data], 3, 0)</f>
        <v>Catalyst 9166I AP (W6E, tri-band 4x4, XOR) w/Reg-Z</v>
      </c>
      <c r="V3931" s="22" cm="1">
        <f t="array" ref="V3931">_xlfn.XLOOKUP(1,([1]!tblOrders[Order]=tblnventory[[#This Row],[PO]])*([1]!tblOrders[Description]=tblnventory[[#This Row],[Item]]),[1]!tblOrders[Unit Total],0)</f>
        <v>902.54</v>
      </c>
      <c r="W3931" s="23" cm="1">
        <f t="array" ref="W3931">_xlfn.XLOOKUP(1,([1]!tblOrders[Order]=tblnventory[[#This Row],[PO]])*([1]!tblOrders[Description]=tblnventory[[#This Row],[Item]]),[1]!tblOrders[Licence])</f>
        <v>0</v>
      </c>
      <c r="X3931" t="b" cm="1">
        <f t="array" ref="X3931">NOT(_xlfn.XLOOKUP(tblnventory[[#This Row],[PO]]&amp;tblnventory[[#This Row],[Item]],[1]!tblOrders[Order]&amp;[1]!tblOrders[Description],[1]!tblOrders[Paid Licence],FALSE))</f>
        <v>1</v>
      </c>
      <c r="Y39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32" spans="1:25" ht="15.75" thickBot="1">
      <c r="A3932" s="19" t="s">
        <v>8242</v>
      </c>
      <c r="B3932" t="str">
        <f>_xlfn.XLOOKUP(tblnventory[[#This Row],[Item]],[1]!tblDescription[Item],[1]!tblDescription[Description])</f>
        <v>Catalyst 9166I AP (W6E, tri-band 4x4, XOR) w/Reg-Z</v>
      </c>
      <c r="C3932" t="str">
        <f>_xlfn.XLOOKUP(tblnventory[[#This Row],[Item]],[1]!tblDescription[Item],[1]!tblDescription[Type])</f>
        <v>WAP</v>
      </c>
      <c r="D3932" t="str">
        <f>_xlfn.XLOOKUP(tblnventory[[#This Row],[Use]],[1]!tblCodes[Use],[1]!tblCodes[Code])</f>
        <v>WiFi</v>
      </c>
      <c r="E3932" s="13" t="s">
        <v>3885</v>
      </c>
      <c r="F3932" s="20">
        <v>44977</v>
      </c>
      <c r="G3932" s="24" t="str">
        <f>IF(ISBLANK(tblnventory[[#This Row],[Installed By]]),"Store","Installed")</f>
        <v>Store</v>
      </c>
      <c r="H3932" t="s">
        <v>8243</v>
      </c>
      <c r="J3932">
        <v>2191007950</v>
      </c>
      <c r="K3932" s="17"/>
      <c r="O3932" t="b">
        <f>IF(tblnventory[[#This Row],[Installed]],LEFT(tblnventory[[#This Row],[Location]],3))</f>
        <v>0</v>
      </c>
      <c r="P3932" t="str">
        <f>_xlfn.XLOOKUP(tblnventory[[#This Row],[Serial Number]],[1]!tblDNACInventory[Floor],[1]!tblDNACInventory[Name],"Not Used")</f>
        <v>Not Used</v>
      </c>
      <c r="T3932" t="b">
        <f>NOT(ISBLANK(tblnventory[[#This Row],[Installed By]]))</f>
        <v>0</v>
      </c>
      <c r="U3932" t="str">
        <f>VLOOKUP(A3932, [1]!tblDescription[#Data], 3, 0)</f>
        <v>Catalyst 9166I AP (W6E, tri-band 4x4, XOR) w/Reg-Z</v>
      </c>
      <c r="V3932" s="22" cm="1">
        <f t="array" ref="V3932">_xlfn.XLOOKUP(1,([1]!tblOrders[Order]=tblnventory[[#This Row],[PO]])*([1]!tblOrders[Description]=tblnventory[[#This Row],[Item]]),[1]!tblOrders[Unit Total],0)</f>
        <v>902.54</v>
      </c>
      <c r="W3932" s="23" cm="1">
        <f t="array" ref="W3932">_xlfn.XLOOKUP(1,([1]!tblOrders[Order]=tblnventory[[#This Row],[PO]])*([1]!tblOrders[Description]=tblnventory[[#This Row],[Item]]),[1]!tblOrders[Licence])</f>
        <v>0</v>
      </c>
      <c r="X3932" t="b" cm="1">
        <f t="array" ref="X3932">NOT(_xlfn.XLOOKUP(tblnventory[[#This Row],[PO]]&amp;tblnventory[[#This Row],[Item]],[1]!tblOrders[Order]&amp;[1]!tblOrders[Description],[1]!tblOrders[Paid Licence],FALSE))</f>
        <v>1</v>
      </c>
      <c r="Y39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33" spans="1:25" ht="15.75" thickBot="1">
      <c r="A3933" s="19" t="s">
        <v>8242</v>
      </c>
      <c r="B3933" t="str">
        <f>_xlfn.XLOOKUP(tblnventory[[#This Row],[Item]],[1]!tblDescription[Item],[1]!tblDescription[Description])</f>
        <v>Catalyst 9166I AP (W6E, tri-band 4x4, XOR) w/Reg-Z</v>
      </c>
      <c r="C3933" t="str">
        <f>_xlfn.XLOOKUP(tblnventory[[#This Row],[Item]],[1]!tblDescription[Item],[1]!tblDescription[Type])</f>
        <v>WAP</v>
      </c>
      <c r="D3933" t="str">
        <f>_xlfn.XLOOKUP(tblnventory[[#This Row],[Use]],[1]!tblCodes[Use],[1]!tblCodes[Code])</f>
        <v>WiFi</v>
      </c>
      <c r="E3933" s="13" t="s">
        <v>3886</v>
      </c>
      <c r="F3933" s="20">
        <v>44977</v>
      </c>
      <c r="G3933" s="24" t="str">
        <f>IF(ISBLANK(tblnventory[[#This Row],[Installed By]]),"Store","Installed")</f>
        <v>Store</v>
      </c>
      <c r="H3933" t="s">
        <v>8243</v>
      </c>
      <c r="J3933">
        <v>2191007950</v>
      </c>
      <c r="K3933" s="17"/>
      <c r="O3933" t="b">
        <f>IF(tblnventory[[#This Row],[Installed]],LEFT(tblnventory[[#This Row],[Location]],3))</f>
        <v>0</v>
      </c>
      <c r="P3933" t="str">
        <f>_xlfn.XLOOKUP(tblnventory[[#This Row],[Serial Number]],[1]!tblDNACInventory[Floor],[1]!tblDNACInventory[Name],"Not Used")</f>
        <v>Not Used</v>
      </c>
      <c r="T3933" t="b">
        <f>NOT(ISBLANK(tblnventory[[#This Row],[Installed By]]))</f>
        <v>0</v>
      </c>
      <c r="U3933" t="str">
        <f>VLOOKUP(A3933, [1]!tblDescription[#Data], 3, 0)</f>
        <v>Catalyst 9166I AP (W6E, tri-band 4x4, XOR) w/Reg-Z</v>
      </c>
      <c r="V3933" s="22" cm="1">
        <f t="array" ref="V3933">_xlfn.XLOOKUP(1,([1]!tblOrders[Order]=tblnventory[[#This Row],[PO]])*([1]!tblOrders[Description]=tblnventory[[#This Row],[Item]]),[1]!tblOrders[Unit Total],0)</f>
        <v>902.54</v>
      </c>
      <c r="W3933" s="23" cm="1">
        <f t="array" ref="W3933">_xlfn.XLOOKUP(1,([1]!tblOrders[Order]=tblnventory[[#This Row],[PO]])*([1]!tblOrders[Description]=tblnventory[[#This Row],[Item]]),[1]!tblOrders[Licence])</f>
        <v>0</v>
      </c>
      <c r="X3933" t="b" cm="1">
        <f t="array" ref="X3933">NOT(_xlfn.XLOOKUP(tblnventory[[#This Row],[PO]]&amp;tblnventory[[#This Row],[Item]],[1]!tblOrders[Order]&amp;[1]!tblOrders[Description],[1]!tblOrders[Paid Licence],FALSE))</f>
        <v>1</v>
      </c>
      <c r="Y39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34" spans="1:25" ht="15.75" thickBot="1">
      <c r="A3934" s="19" t="s">
        <v>8242</v>
      </c>
      <c r="B3934" t="str">
        <f>_xlfn.XLOOKUP(tblnventory[[#This Row],[Item]],[1]!tblDescription[Item],[1]!tblDescription[Description])</f>
        <v>Catalyst 9166I AP (W6E, tri-band 4x4, XOR) w/Reg-Z</v>
      </c>
      <c r="C3934" t="str">
        <f>_xlfn.XLOOKUP(tblnventory[[#This Row],[Item]],[1]!tblDescription[Item],[1]!tblDescription[Type])</f>
        <v>WAP</v>
      </c>
      <c r="D3934" t="str">
        <f>_xlfn.XLOOKUP(tblnventory[[#This Row],[Use]],[1]!tblCodes[Use],[1]!tblCodes[Code])</f>
        <v>WiFi</v>
      </c>
      <c r="E3934" s="13" t="s">
        <v>3887</v>
      </c>
      <c r="F3934" s="20">
        <v>44977</v>
      </c>
      <c r="G3934" s="24" t="str">
        <f>IF(ISBLANK(tblnventory[[#This Row],[Installed By]]),"Store","Installed")</f>
        <v>Store</v>
      </c>
      <c r="H3934" t="s">
        <v>8243</v>
      </c>
      <c r="J3934">
        <v>2191007950</v>
      </c>
      <c r="K3934" s="17"/>
      <c r="O3934" t="b">
        <f>IF(tblnventory[[#This Row],[Installed]],LEFT(tblnventory[[#This Row],[Location]],3))</f>
        <v>0</v>
      </c>
      <c r="P3934" t="str">
        <f>_xlfn.XLOOKUP(tblnventory[[#This Row],[Serial Number]],[1]!tblDNACInventory[Floor],[1]!tblDNACInventory[Name],"Not Used")</f>
        <v>Not Used</v>
      </c>
      <c r="T3934" t="b">
        <f>NOT(ISBLANK(tblnventory[[#This Row],[Installed By]]))</f>
        <v>0</v>
      </c>
      <c r="U3934" t="str">
        <f>VLOOKUP(A3934, [1]!tblDescription[#Data], 3, 0)</f>
        <v>Catalyst 9166I AP (W6E, tri-band 4x4, XOR) w/Reg-Z</v>
      </c>
      <c r="V3934" s="22" cm="1">
        <f t="array" ref="V3934">_xlfn.XLOOKUP(1,([1]!tblOrders[Order]=tblnventory[[#This Row],[PO]])*([1]!tblOrders[Description]=tblnventory[[#This Row],[Item]]),[1]!tblOrders[Unit Total],0)</f>
        <v>902.54</v>
      </c>
      <c r="W3934" s="23" cm="1">
        <f t="array" ref="W3934">_xlfn.XLOOKUP(1,([1]!tblOrders[Order]=tblnventory[[#This Row],[PO]])*([1]!tblOrders[Description]=tblnventory[[#This Row],[Item]]),[1]!tblOrders[Licence])</f>
        <v>0</v>
      </c>
      <c r="X3934" t="b" cm="1">
        <f t="array" ref="X3934">NOT(_xlfn.XLOOKUP(tblnventory[[#This Row],[PO]]&amp;tblnventory[[#This Row],[Item]],[1]!tblOrders[Order]&amp;[1]!tblOrders[Description],[1]!tblOrders[Paid Licence],FALSE))</f>
        <v>1</v>
      </c>
      <c r="Y39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35" spans="1:25" ht="15.75" thickBot="1">
      <c r="A3935" s="19" t="s">
        <v>8242</v>
      </c>
      <c r="B3935" t="str">
        <f>_xlfn.XLOOKUP(tblnventory[[#This Row],[Item]],[1]!tblDescription[Item],[1]!tblDescription[Description])</f>
        <v>Catalyst 9166I AP (W6E, tri-band 4x4, XOR) w/Reg-Z</v>
      </c>
      <c r="C3935" t="str">
        <f>_xlfn.XLOOKUP(tblnventory[[#This Row],[Item]],[1]!tblDescription[Item],[1]!tblDescription[Type])</f>
        <v>WAP</v>
      </c>
      <c r="D3935" t="str">
        <f>_xlfn.XLOOKUP(tblnventory[[#This Row],[Use]],[1]!tblCodes[Use],[1]!tblCodes[Code])</f>
        <v>WiFi</v>
      </c>
      <c r="E3935" s="13" t="s">
        <v>3888</v>
      </c>
      <c r="F3935" s="20">
        <v>44977</v>
      </c>
      <c r="G3935" s="24" t="str">
        <f>IF(ISBLANK(tblnventory[[#This Row],[Installed By]]),"Store","Installed")</f>
        <v>Store</v>
      </c>
      <c r="H3935" t="s">
        <v>8243</v>
      </c>
      <c r="J3935">
        <v>2191007950</v>
      </c>
      <c r="K3935" s="17"/>
      <c r="O3935" t="b">
        <f>IF(tblnventory[[#This Row],[Installed]],LEFT(tblnventory[[#This Row],[Location]],3))</f>
        <v>0</v>
      </c>
      <c r="P3935" t="str">
        <f>_xlfn.XLOOKUP(tblnventory[[#This Row],[Serial Number]],[1]!tblDNACInventory[Floor],[1]!tblDNACInventory[Name],"Not Used")</f>
        <v>Not Used</v>
      </c>
      <c r="T3935" t="b">
        <f>NOT(ISBLANK(tblnventory[[#This Row],[Installed By]]))</f>
        <v>0</v>
      </c>
      <c r="U3935" t="str">
        <f>VLOOKUP(A3935, [1]!tblDescription[#Data], 3, 0)</f>
        <v>Catalyst 9166I AP (W6E, tri-band 4x4, XOR) w/Reg-Z</v>
      </c>
      <c r="V3935" s="22" cm="1">
        <f t="array" ref="V3935">_xlfn.XLOOKUP(1,([1]!tblOrders[Order]=tblnventory[[#This Row],[PO]])*([1]!tblOrders[Description]=tblnventory[[#This Row],[Item]]),[1]!tblOrders[Unit Total],0)</f>
        <v>902.54</v>
      </c>
      <c r="W3935" s="23" cm="1">
        <f t="array" ref="W3935">_xlfn.XLOOKUP(1,([1]!tblOrders[Order]=tblnventory[[#This Row],[PO]])*([1]!tblOrders[Description]=tblnventory[[#This Row],[Item]]),[1]!tblOrders[Licence])</f>
        <v>0</v>
      </c>
      <c r="X3935" t="b" cm="1">
        <f t="array" ref="X3935">NOT(_xlfn.XLOOKUP(tblnventory[[#This Row],[PO]]&amp;tblnventory[[#This Row],[Item]],[1]!tblOrders[Order]&amp;[1]!tblOrders[Description],[1]!tblOrders[Paid Licence],FALSE))</f>
        <v>1</v>
      </c>
      <c r="Y39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36" spans="1:25" ht="15.75" thickBot="1">
      <c r="A3936" s="19" t="s">
        <v>8242</v>
      </c>
      <c r="B3936" t="str">
        <f>_xlfn.XLOOKUP(tblnventory[[#This Row],[Item]],[1]!tblDescription[Item],[1]!tblDescription[Description])</f>
        <v>Catalyst 9166I AP (W6E, tri-band 4x4, XOR) w/Reg-Z</v>
      </c>
      <c r="C3936" t="str">
        <f>_xlfn.XLOOKUP(tblnventory[[#This Row],[Item]],[1]!tblDescription[Item],[1]!tblDescription[Type])</f>
        <v>WAP</v>
      </c>
      <c r="D3936" t="str">
        <f>_xlfn.XLOOKUP(tblnventory[[#This Row],[Use]],[1]!tblCodes[Use],[1]!tblCodes[Code])</f>
        <v>WiFi</v>
      </c>
      <c r="E3936" s="13" t="s">
        <v>3889</v>
      </c>
      <c r="F3936" s="20">
        <v>44977</v>
      </c>
      <c r="G3936" s="24" t="str">
        <f>IF(ISBLANK(tblnventory[[#This Row],[Installed By]]),"Store","Installed")</f>
        <v>Store</v>
      </c>
      <c r="H3936" t="s">
        <v>8243</v>
      </c>
      <c r="J3936">
        <v>2191007950</v>
      </c>
      <c r="K3936" s="17"/>
      <c r="O3936" t="b">
        <f>IF(tblnventory[[#This Row],[Installed]],LEFT(tblnventory[[#This Row],[Location]],3))</f>
        <v>0</v>
      </c>
      <c r="P3936" t="str">
        <f>_xlfn.XLOOKUP(tblnventory[[#This Row],[Serial Number]],[1]!tblDNACInventory[Floor],[1]!tblDNACInventory[Name],"Not Used")</f>
        <v>Not Used</v>
      </c>
      <c r="T3936" t="b">
        <f>NOT(ISBLANK(tblnventory[[#This Row],[Installed By]]))</f>
        <v>0</v>
      </c>
      <c r="U3936" t="str">
        <f>VLOOKUP(A3936, [1]!tblDescription[#Data], 3, 0)</f>
        <v>Catalyst 9166I AP (W6E, tri-band 4x4, XOR) w/Reg-Z</v>
      </c>
      <c r="V3936" s="22" cm="1">
        <f t="array" ref="V3936">_xlfn.XLOOKUP(1,([1]!tblOrders[Order]=tblnventory[[#This Row],[PO]])*([1]!tblOrders[Description]=tblnventory[[#This Row],[Item]]),[1]!tblOrders[Unit Total],0)</f>
        <v>902.54</v>
      </c>
      <c r="W3936" s="23" cm="1">
        <f t="array" ref="W3936">_xlfn.XLOOKUP(1,([1]!tblOrders[Order]=tblnventory[[#This Row],[PO]])*([1]!tblOrders[Description]=tblnventory[[#This Row],[Item]]),[1]!tblOrders[Licence])</f>
        <v>0</v>
      </c>
      <c r="X3936" t="b" cm="1">
        <f t="array" ref="X3936">NOT(_xlfn.XLOOKUP(tblnventory[[#This Row],[PO]]&amp;tblnventory[[#This Row],[Item]],[1]!tblOrders[Order]&amp;[1]!tblOrders[Description],[1]!tblOrders[Paid Licence],FALSE))</f>
        <v>1</v>
      </c>
      <c r="Y39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37" spans="1:25" ht="15.75" thickBot="1">
      <c r="A3937" s="19" t="s">
        <v>8242</v>
      </c>
      <c r="B3937" t="str">
        <f>_xlfn.XLOOKUP(tblnventory[[#This Row],[Item]],[1]!tblDescription[Item],[1]!tblDescription[Description])</f>
        <v>Catalyst 9166I AP (W6E, tri-band 4x4, XOR) w/Reg-Z</v>
      </c>
      <c r="C3937" t="str">
        <f>_xlfn.XLOOKUP(tblnventory[[#This Row],[Item]],[1]!tblDescription[Item],[1]!tblDescription[Type])</f>
        <v>WAP</v>
      </c>
      <c r="D3937" t="str">
        <f>_xlfn.XLOOKUP(tblnventory[[#This Row],[Use]],[1]!tblCodes[Use],[1]!tblCodes[Code])</f>
        <v>WiFi</v>
      </c>
      <c r="E3937" s="13" t="s">
        <v>3890</v>
      </c>
      <c r="F3937" s="20">
        <v>44977</v>
      </c>
      <c r="G3937" s="24" t="str">
        <f>IF(ISBLANK(tblnventory[[#This Row],[Installed By]]),"Store","Installed")</f>
        <v>Store</v>
      </c>
      <c r="H3937" t="s">
        <v>8243</v>
      </c>
      <c r="J3937">
        <v>2191007950</v>
      </c>
      <c r="K3937" s="17"/>
      <c r="O3937" t="b">
        <f>IF(tblnventory[[#This Row],[Installed]],LEFT(tblnventory[[#This Row],[Location]],3))</f>
        <v>0</v>
      </c>
      <c r="P3937" t="str">
        <f>_xlfn.XLOOKUP(tblnventory[[#This Row],[Serial Number]],[1]!tblDNACInventory[Floor],[1]!tblDNACInventory[Name],"Not Used")</f>
        <v>Not Used</v>
      </c>
      <c r="T3937" t="b">
        <f>NOT(ISBLANK(tblnventory[[#This Row],[Installed By]]))</f>
        <v>0</v>
      </c>
      <c r="U3937" t="str">
        <f>VLOOKUP(A3937, [1]!tblDescription[#Data], 3, 0)</f>
        <v>Catalyst 9166I AP (W6E, tri-band 4x4, XOR) w/Reg-Z</v>
      </c>
      <c r="V3937" s="22" cm="1">
        <f t="array" ref="V3937">_xlfn.XLOOKUP(1,([1]!tblOrders[Order]=tblnventory[[#This Row],[PO]])*([1]!tblOrders[Description]=tblnventory[[#This Row],[Item]]),[1]!tblOrders[Unit Total],0)</f>
        <v>902.54</v>
      </c>
      <c r="W3937" s="23" cm="1">
        <f t="array" ref="W3937">_xlfn.XLOOKUP(1,([1]!tblOrders[Order]=tblnventory[[#This Row],[PO]])*([1]!tblOrders[Description]=tblnventory[[#This Row],[Item]]),[1]!tblOrders[Licence])</f>
        <v>0</v>
      </c>
      <c r="X3937" t="b" cm="1">
        <f t="array" ref="X3937">NOT(_xlfn.XLOOKUP(tblnventory[[#This Row],[PO]]&amp;tblnventory[[#This Row],[Item]],[1]!tblOrders[Order]&amp;[1]!tblOrders[Description],[1]!tblOrders[Paid Licence],FALSE))</f>
        <v>1</v>
      </c>
      <c r="Y39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38" spans="1:25" ht="15.75" thickBot="1">
      <c r="A3938" s="19" t="s">
        <v>8242</v>
      </c>
      <c r="B3938" t="str">
        <f>_xlfn.XLOOKUP(tblnventory[[#This Row],[Item]],[1]!tblDescription[Item],[1]!tblDescription[Description])</f>
        <v>Catalyst 9166I AP (W6E, tri-band 4x4, XOR) w/Reg-Z</v>
      </c>
      <c r="C3938" t="str">
        <f>_xlfn.XLOOKUP(tblnventory[[#This Row],[Item]],[1]!tblDescription[Item],[1]!tblDescription[Type])</f>
        <v>WAP</v>
      </c>
      <c r="D3938" t="str">
        <f>_xlfn.XLOOKUP(tblnventory[[#This Row],[Use]],[1]!tblCodes[Use],[1]!tblCodes[Code])</f>
        <v>WiFi</v>
      </c>
      <c r="E3938" s="13" t="s">
        <v>3891</v>
      </c>
      <c r="F3938" s="20">
        <v>44977</v>
      </c>
      <c r="G3938" s="24" t="str">
        <f>IF(ISBLANK(tblnventory[[#This Row],[Installed By]]),"Store","Installed")</f>
        <v>Store</v>
      </c>
      <c r="H3938" t="s">
        <v>8243</v>
      </c>
      <c r="J3938">
        <v>2191007950</v>
      </c>
      <c r="K3938" s="17"/>
      <c r="O3938" t="b">
        <f>IF(tblnventory[[#This Row],[Installed]],LEFT(tblnventory[[#This Row],[Location]],3))</f>
        <v>0</v>
      </c>
      <c r="P3938" t="str">
        <f>_xlfn.XLOOKUP(tblnventory[[#This Row],[Serial Number]],[1]!tblDNACInventory[Floor],[1]!tblDNACInventory[Name],"Not Used")</f>
        <v>Not Used</v>
      </c>
      <c r="T3938" t="b">
        <f>NOT(ISBLANK(tblnventory[[#This Row],[Installed By]]))</f>
        <v>0</v>
      </c>
      <c r="U3938" t="str">
        <f>VLOOKUP(A3938, [1]!tblDescription[#Data], 3, 0)</f>
        <v>Catalyst 9166I AP (W6E, tri-band 4x4, XOR) w/Reg-Z</v>
      </c>
      <c r="V3938" s="22" cm="1">
        <f t="array" ref="V3938">_xlfn.XLOOKUP(1,([1]!tblOrders[Order]=tblnventory[[#This Row],[PO]])*([1]!tblOrders[Description]=tblnventory[[#This Row],[Item]]),[1]!tblOrders[Unit Total],0)</f>
        <v>902.54</v>
      </c>
      <c r="W3938" s="23" cm="1">
        <f t="array" ref="W3938">_xlfn.XLOOKUP(1,([1]!tblOrders[Order]=tblnventory[[#This Row],[PO]])*([1]!tblOrders[Description]=tblnventory[[#This Row],[Item]]),[1]!tblOrders[Licence])</f>
        <v>0</v>
      </c>
      <c r="X3938" t="b" cm="1">
        <f t="array" ref="X3938">NOT(_xlfn.XLOOKUP(tblnventory[[#This Row],[PO]]&amp;tblnventory[[#This Row],[Item]],[1]!tblOrders[Order]&amp;[1]!tblOrders[Description],[1]!tblOrders[Paid Licence],FALSE))</f>
        <v>1</v>
      </c>
      <c r="Y39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39" spans="1:25" ht="15.75" thickBot="1">
      <c r="A3939" s="19" t="s">
        <v>8242</v>
      </c>
      <c r="B3939" t="str">
        <f>_xlfn.XLOOKUP(tblnventory[[#This Row],[Item]],[1]!tblDescription[Item],[1]!tblDescription[Description])</f>
        <v>Catalyst 9166I AP (W6E, tri-band 4x4, XOR) w/Reg-Z</v>
      </c>
      <c r="C3939" t="str">
        <f>_xlfn.XLOOKUP(tblnventory[[#This Row],[Item]],[1]!tblDescription[Item],[1]!tblDescription[Type])</f>
        <v>WAP</v>
      </c>
      <c r="D3939" t="str">
        <f>_xlfn.XLOOKUP(tblnventory[[#This Row],[Use]],[1]!tblCodes[Use],[1]!tblCodes[Code])</f>
        <v>WiFi</v>
      </c>
      <c r="E3939" s="13" t="s">
        <v>3892</v>
      </c>
      <c r="F3939" s="20">
        <v>44977</v>
      </c>
      <c r="G3939" s="24" t="str">
        <f>IF(ISBLANK(tblnventory[[#This Row],[Installed By]]),"Store","Installed")</f>
        <v>Store</v>
      </c>
      <c r="H3939" t="s">
        <v>8243</v>
      </c>
      <c r="J3939">
        <v>2191007950</v>
      </c>
      <c r="K3939" s="17"/>
      <c r="O3939" t="b">
        <f>IF(tblnventory[[#This Row],[Installed]],LEFT(tblnventory[[#This Row],[Location]],3))</f>
        <v>0</v>
      </c>
      <c r="P3939" t="str">
        <f>_xlfn.XLOOKUP(tblnventory[[#This Row],[Serial Number]],[1]!tblDNACInventory[Floor],[1]!tblDNACInventory[Name],"Not Used")</f>
        <v>Not Used</v>
      </c>
      <c r="T3939" t="b">
        <f>NOT(ISBLANK(tblnventory[[#This Row],[Installed By]]))</f>
        <v>0</v>
      </c>
      <c r="U3939" t="str">
        <f>VLOOKUP(A3939, [1]!tblDescription[#Data], 3, 0)</f>
        <v>Catalyst 9166I AP (W6E, tri-band 4x4, XOR) w/Reg-Z</v>
      </c>
      <c r="V3939" s="22" cm="1">
        <f t="array" ref="V3939">_xlfn.XLOOKUP(1,([1]!tblOrders[Order]=tblnventory[[#This Row],[PO]])*([1]!tblOrders[Description]=tblnventory[[#This Row],[Item]]),[1]!tblOrders[Unit Total],0)</f>
        <v>902.54</v>
      </c>
      <c r="W3939" s="23" cm="1">
        <f t="array" ref="W3939">_xlfn.XLOOKUP(1,([1]!tblOrders[Order]=tblnventory[[#This Row],[PO]])*([1]!tblOrders[Description]=tblnventory[[#This Row],[Item]]),[1]!tblOrders[Licence])</f>
        <v>0</v>
      </c>
      <c r="X3939" t="b" cm="1">
        <f t="array" ref="X3939">NOT(_xlfn.XLOOKUP(tblnventory[[#This Row],[PO]]&amp;tblnventory[[#This Row],[Item]],[1]!tblOrders[Order]&amp;[1]!tblOrders[Description],[1]!tblOrders[Paid Licence],FALSE))</f>
        <v>1</v>
      </c>
      <c r="Y39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40" spans="1:25" ht="15.75" thickBot="1">
      <c r="A3940" s="19" t="s">
        <v>8242</v>
      </c>
      <c r="B3940" t="str">
        <f>_xlfn.XLOOKUP(tblnventory[[#This Row],[Item]],[1]!tblDescription[Item],[1]!tblDescription[Description])</f>
        <v>Catalyst 9166I AP (W6E, tri-band 4x4, XOR) w/Reg-Z</v>
      </c>
      <c r="C3940" t="str">
        <f>_xlfn.XLOOKUP(tblnventory[[#This Row],[Item]],[1]!tblDescription[Item],[1]!tblDescription[Type])</f>
        <v>WAP</v>
      </c>
      <c r="D3940" t="str">
        <f>_xlfn.XLOOKUP(tblnventory[[#This Row],[Use]],[1]!tblCodes[Use],[1]!tblCodes[Code])</f>
        <v>WiFi</v>
      </c>
      <c r="E3940" s="13" t="s">
        <v>3893</v>
      </c>
      <c r="F3940" s="20">
        <v>44977</v>
      </c>
      <c r="G3940" s="24" t="str">
        <f>IF(ISBLANK(tblnventory[[#This Row],[Installed By]]),"Store","Installed")</f>
        <v>Store</v>
      </c>
      <c r="H3940" t="s">
        <v>8243</v>
      </c>
      <c r="J3940">
        <v>2191007950</v>
      </c>
      <c r="K3940" s="17"/>
      <c r="O3940" t="b">
        <f>IF(tblnventory[[#This Row],[Installed]],LEFT(tblnventory[[#This Row],[Location]],3))</f>
        <v>0</v>
      </c>
      <c r="P3940" t="str">
        <f>_xlfn.XLOOKUP(tblnventory[[#This Row],[Serial Number]],[1]!tblDNACInventory[Floor],[1]!tblDNACInventory[Name],"Not Used")</f>
        <v>Not Used</v>
      </c>
      <c r="T3940" t="b">
        <f>NOT(ISBLANK(tblnventory[[#This Row],[Installed By]]))</f>
        <v>0</v>
      </c>
      <c r="U3940" t="str">
        <f>VLOOKUP(A3940, [1]!tblDescription[#Data], 3, 0)</f>
        <v>Catalyst 9166I AP (W6E, tri-band 4x4, XOR) w/Reg-Z</v>
      </c>
      <c r="V3940" s="22" cm="1">
        <f t="array" ref="V3940">_xlfn.XLOOKUP(1,([1]!tblOrders[Order]=tblnventory[[#This Row],[PO]])*([1]!tblOrders[Description]=tblnventory[[#This Row],[Item]]),[1]!tblOrders[Unit Total],0)</f>
        <v>902.54</v>
      </c>
      <c r="W3940" s="23" cm="1">
        <f t="array" ref="W3940">_xlfn.XLOOKUP(1,([1]!tblOrders[Order]=tblnventory[[#This Row],[PO]])*([1]!tblOrders[Description]=tblnventory[[#This Row],[Item]]),[1]!tblOrders[Licence])</f>
        <v>0</v>
      </c>
      <c r="X3940" t="b" cm="1">
        <f t="array" ref="X3940">NOT(_xlfn.XLOOKUP(tblnventory[[#This Row],[PO]]&amp;tblnventory[[#This Row],[Item]],[1]!tblOrders[Order]&amp;[1]!tblOrders[Description],[1]!tblOrders[Paid Licence],FALSE))</f>
        <v>1</v>
      </c>
      <c r="Y39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41" spans="1:25" ht="15.75" thickBot="1">
      <c r="A3941" s="19" t="s">
        <v>8242</v>
      </c>
      <c r="B3941" t="str">
        <f>_xlfn.XLOOKUP(tblnventory[[#This Row],[Item]],[1]!tblDescription[Item],[1]!tblDescription[Description])</f>
        <v>Catalyst 9166I AP (W6E, tri-band 4x4, XOR) w/Reg-Z</v>
      </c>
      <c r="C3941" t="str">
        <f>_xlfn.XLOOKUP(tblnventory[[#This Row],[Item]],[1]!tblDescription[Item],[1]!tblDescription[Type])</f>
        <v>WAP</v>
      </c>
      <c r="D3941" t="str">
        <f>_xlfn.XLOOKUP(tblnventory[[#This Row],[Use]],[1]!tblCodes[Use],[1]!tblCodes[Code])</f>
        <v>WiFi</v>
      </c>
      <c r="E3941" s="13" t="s">
        <v>3894</v>
      </c>
      <c r="F3941" s="20">
        <v>44977</v>
      </c>
      <c r="G3941" s="24" t="str">
        <f>IF(ISBLANK(tblnventory[[#This Row],[Installed By]]),"Store","Installed")</f>
        <v>Store</v>
      </c>
      <c r="H3941" t="s">
        <v>8243</v>
      </c>
      <c r="J3941">
        <v>2191007950</v>
      </c>
      <c r="K3941" s="17"/>
      <c r="O3941" t="b">
        <f>IF(tblnventory[[#This Row],[Installed]],LEFT(tblnventory[[#This Row],[Location]],3))</f>
        <v>0</v>
      </c>
      <c r="P3941" t="str">
        <f>_xlfn.XLOOKUP(tblnventory[[#This Row],[Serial Number]],[1]!tblDNACInventory[Floor],[1]!tblDNACInventory[Name],"Not Used")</f>
        <v>Not Used</v>
      </c>
      <c r="T3941" t="b">
        <f>NOT(ISBLANK(tblnventory[[#This Row],[Installed By]]))</f>
        <v>0</v>
      </c>
      <c r="U3941" t="str">
        <f>VLOOKUP(A3941, [1]!tblDescription[#Data], 3, 0)</f>
        <v>Catalyst 9166I AP (W6E, tri-band 4x4, XOR) w/Reg-Z</v>
      </c>
      <c r="V3941" s="22" cm="1">
        <f t="array" ref="V3941">_xlfn.XLOOKUP(1,([1]!tblOrders[Order]=tblnventory[[#This Row],[PO]])*([1]!tblOrders[Description]=tblnventory[[#This Row],[Item]]),[1]!tblOrders[Unit Total],0)</f>
        <v>902.54</v>
      </c>
      <c r="W3941" s="23" cm="1">
        <f t="array" ref="W3941">_xlfn.XLOOKUP(1,([1]!tblOrders[Order]=tblnventory[[#This Row],[PO]])*([1]!tblOrders[Description]=tblnventory[[#This Row],[Item]]),[1]!tblOrders[Licence])</f>
        <v>0</v>
      </c>
      <c r="X3941" t="b" cm="1">
        <f t="array" ref="X3941">NOT(_xlfn.XLOOKUP(tblnventory[[#This Row],[PO]]&amp;tblnventory[[#This Row],[Item]],[1]!tblOrders[Order]&amp;[1]!tblOrders[Description],[1]!tblOrders[Paid Licence],FALSE))</f>
        <v>1</v>
      </c>
      <c r="Y39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42" spans="1:25" ht="15.75" thickBot="1">
      <c r="A3942" s="19" t="s">
        <v>8242</v>
      </c>
      <c r="B3942" t="str">
        <f>_xlfn.XLOOKUP(tblnventory[[#This Row],[Item]],[1]!tblDescription[Item],[1]!tblDescription[Description])</f>
        <v>Catalyst 9166I AP (W6E, tri-band 4x4, XOR) w/Reg-Z</v>
      </c>
      <c r="C3942" t="str">
        <f>_xlfn.XLOOKUP(tblnventory[[#This Row],[Item]],[1]!tblDescription[Item],[1]!tblDescription[Type])</f>
        <v>WAP</v>
      </c>
      <c r="D3942" t="str">
        <f>_xlfn.XLOOKUP(tblnventory[[#This Row],[Use]],[1]!tblCodes[Use],[1]!tblCodes[Code])</f>
        <v>WiFi</v>
      </c>
      <c r="E3942" s="13" t="s">
        <v>3895</v>
      </c>
      <c r="F3942" s="20">
        <v>44977</v>
      </c>
      <c r="G3942" s="24" t="str">
        <f>IF(ISBLANK(tblnventory[[#This Row],[Installed By]]),"Store","Installed")</f>
        <v>Store</v>
      </c>
      <c r="H3942" t="s">
        <v>8243</v>
      </c>
      <c r="J3942">
        <v>2191007950</v>
      </c>
      <c r="K3942" s="17"/>
      <c r="O3942" t="b">
        <f>IF(tblnventory[[#This Row],[Installed]],LEFT(tblnventory[[#This Row],[Location]],3))</f>
        <v>0</v>
      </c>
      <c r="P3942" t="str">
        <f>_xlfn.XLOOKUP(tblnventory[[#This Row],[Serial Number]],[1]!tblDNACInventory[Floor],[1]!tblDNACInventory[Name],"Not Used")</f>
        <v>Not Used</v>
      </c>
      <c r="T3942" t="b">
        <f>NOT(ISBLANK(tblnventory[[#This Row],[Installed By]]))</f>
        <v>0</v>
      </c>
      <c r="U3942" t="str">
        <f>VLOOKUP(A3942, [1]!tblDescription[#Data], 3, 0)</f>
        <v>Catalyst 9166I AP (W6E, tri-band 4x4, XOR) w/Reg-Z</v>
      </c>
      <c r="V3942" s="22" cm="1">
        <f t="array" ref="V3942">_xlfn.XLOOKUP(1,([1]!tblOrders[Order]=tblnventory[[#This Row],[PO]])*([1]!tblOrders[Description]=tblnventory[[#This Row],[Item]]),[1]!tblOrders[Unit Total],0)</f>
        <v>902.54</v>
      </c>
      <c r="W3942" s="23" cm="1">
        <f t="array" ref="W3942">_xlfn.XLOOKUP(1,([1]!tblOrders[Order]=tblnventory[[#This Row],[PO]])*([1]!tblOrders[Description]=tblnventory[[#This Row],[Item]]),[1]!tblOrders[Licence])</f>
        <v>0</v>
      </c>
      <c r="X3942" t="b" cm="1">
        <f t="array" ref="X3942">NOT(_xlfn.XLOOKUP(tblnventory[[#This Row],[PO]]&amp;tblnventory[[#This Row],[Item]],[1]!tblOrders[Order]&amp;[1]!tblOrders[Description],[1]!tblOrders[Paid Licence],FALSE))</f>
        <v>1</v>
      </c>
      <c r="Y39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43" spans="1:25" ht="15.75" thickBot="1">
      <c r="A3943" s="19" t="s">
        <v>8242</v>
      </c>
      <c r="B3943" t="str">
        <f>_xlfn.XLOOKUP(tblnventory[[#This Row],[Item]],[1]!tblDescription[Item],[1]!tblDescription[Description])</f>
        <v>Catalyst 9166I AP (W6E, tri-band 4x4, XOR) w/Reg-Z</v>
      </c>
      <c r="C3943" t="str">
        <f>_xlfn.XLOOKUP(tblnventory[[#This Row],[Item]],[1]!tblDescription[Item],[1]!tblDescription[Type])</f>
        <v>WAP</v>
      </c>
      <c r="D3943" t="str">
        <f>_xlfn.XLOOKUP(tblnventory[[#This Row],[Use]],[1]!tblCodes[Use],[1]!tblCodes[Code])</f>
        <v>WiFi</v>
      </c>
      <c r="E3943" s="13" t="s">
        <v>3896</v>
      </c>
      <c r="F3943" s="20">
        <v>44977</v>
      </c>
      <c r="G3943" s="24" t="str">
        <f>IF(ISBLANK(tblnventory[[#This Row],[Installed By]]),"Store","Installed")</f>
        <v>Store</v>
      </c>
      <c r="H3943" t="s">
        <v>8243</v>
      </c>
      <c r="J3943">
        <v>2191007950</v>
      </c>
      <c r="K3943" s="17"/>
      <c r="O3943" t="b">
        <f>IF(tblnventory[[#This Row],[Installed]],LEFT(tblnventory[[#This Row],[Location]],3))</f>
        <v>0</v>
      </c>
      <c r="P3943" t="str">
        <f>_xlfn.XLOOKUP(tblnventory[[#This Row],[Serial Number]],[1]!tblDNACInventory[Floor],[1]!tblDNACInventory[Name],"Not Used")</f>
        <v>Not Used</v>
      </c>
      <c r="T3943" t="b">
        <f>NOT(ISBLANK(tblnventory[[#This Row],[Installed By]]))</f>
        <v>0</v>
      </c>
      <c r="U3943" t="str">
        <f>VLOOKUP(A3943, [1]!tblDescription[#Data], 3, 0)</f>
        <v>Catalyst 9166I AP (W6E, tri-band 4x4, XOR) w/Reg-Z</v>
      </c>
      <c r="V3943" s="22" cm="1">
        <f t="array" ref="V3943">_xlfn.XLOOKUP(1,([1]!tblOrders[Order]=tblnventory[[#This Row],[PO]])*([1]!tblOrders[Description]=tblnventory[[#This Row],[Item]]),[1]!tblOrders[Unit Total],0)</f>
        <v>902.54</v>
      </c>
      <c r="W3943" s="23" cm="1">
        <f t="array" ref="W3943">_xlfn.XLOOKUP(1,([1]!tblOrders[Order]=tblnventory[[#This Row],[PO]])*([1]!tblOrders[Description]=tblnventory[[#This Row],[Item]]),[1]!tblOrders[Licence])</f>
        <v>0</v>
      </c>
      <c r="X3943" t="b" cm="1">
        <f t="array" ref="X3943">NOT(_xlfn.XLOOKUP(tblnventory[[#This Row],[PO]]&amp;tblnventory[[#This Row],[Item]],[1]!tblOrders[Order]&amp;[1]!tblOrders[Description],[1]!tblOrders[Paid Licence],FALSE))</f>
        <v>1</v>
      </c>
      <c r="Y39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44" spans="1:25" ht="15.75" thickBot="1">
      <c r="A3944" s="19" t="s">
        <v>8242</v>
      </c>
      <c r="B3944" t="str">
        <f>_xlfn.XLOOKUP(tblnventory[[#This Row],[Item]],[1]!tblDescription[Item],[1]!tblDescription[Description])</f>
        <v>Catalyst 9166I AP (W6E, tri-band 4x4, XOR) w/Reg-Z</v>
      </c>
      <c r="C3944" t="str">
        <f>_xlfn.XLOOKUP(tblnventory[[#This Row],[Item]],[1]!tblDescription[Item],[1]!tblDescription[Type])</f>
        <v>WAP</v>
      </c>
      <c r="D3944" t="str">
        <f>_xlfn.XLOOKUP(tblnventory[[#This Row],[Use]],[1]!tblCodes[Use],[1]!tblCodes[Code])</f>
        <v>WiFi</v>
      </c>
      <c r="E3944" s="13" t="s">
        <v>3897</v>
      </c>
      <c r="F3944" s="20">
        <v>44977</v>
      </c>
      <c r="G3944" s="24" t="str">
        <f>IF(ISBLANK(tblnventory[[#This Row],[Installed By]]),"Store","Installed")</f>
        <v>Store</v>
      </c>
      <c r="H3944" t="s">
        <v>8243</v>
      </c>
      <c r="J3944">
        <v>2191007950</v>
      </c>
      <c r="K3944" s="17"/>
      <c r="O3944" t="b">
        <f>IF(tblnventory[[#This Row],[Installed]],LEFT(tblnventory[[#This Row],[Location]],3))</f>
        <v>0</v>
      </c>
      <c r="P3944" t="str">
        <f>_xlfn.XLOOKUP(tblnventory[[#This Row],[Serial Number]],[1]!tblDNACInventory[Floor],[1]!tblDNACInventory[Name],"Not Used")</f>
        <v>Not Used</v>
      </c>
      <c r="T3944" t="b">
        <f>NOT(ISBLANK(tblnventory[[#This Row],[Installed By]]))</f>
        <v>0</v>
      </c>
      <c r="U3944" t="str">
        <f>VLOOKUP(A3944, [1]!tblDescription[#Data], 3, 0)</f>
        <v>Catalyst 9166I AP (W6E, tri-band 4x4, XOR) w/Reg-Z</v>
      </c>
      <c r="V3944" s="22" cm="1">
        <f t="array" ref="V3944">_xlfn.XLOOKUP(1,([1]!tblOrders[Order]=tblnventory[[#This Row],[PO]])*([1]!tblOrders[Description]=tblnventory[[#This Row],[Item]]),[1]!tblOrders[Unit Total],0)</f>
        <v>902.54</v>
      </c>
      <c r="W3944" s="23" cm="1">
        <f t="array" ref="W3944">_xlfn.XLOOKUP(1,([1]!tblOrders[Order]=tblnventory[[#This Row],[PO]])*([1]!tblOrders[Description]=tblnventory[[#This Row],[Item]]),[1]!tblOrders[Licence])</f>
        <v>0</v>
      </c>
      <c r="X3944" t="b" cm="1">
        <f t="array" ref="X3944">NOT(_xlfn.XLOOKUP(tblnventory[[#This Row],[PO]]&amp;tblnventory[[#This Row],[Item]],[1]!tblOrders[Order]&amp;[1]!tblOrders[Description],[1]!tblOrders[Paid Licence],FALSE))</f>
        <v>1</v>
      </c>
      <c r="Y39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45" spans="1:25" ht="15.75" thickBot="1">
      <c r="A3945" s="19" t="s">
        <v>8242</v>
      </c>
      <c r="B3945" t="str">
        <f>_xlfn.XLOOKUP(tblnventory[[#This Row],[Item]],[1]!tblDescription[Item],[1]!tblDescription[Description])</f>
        <v>Catalyst 9166I AP (W6E, tri-band 4x4, XOR) w/Reg-Z</v>
      </c>
      <c r="C3945" t="str">
        <f>_xlfn.XLOOKUP(tblnventory[[#This Row],[Item]],[1]!tblDescription[Item],[1]!tblDescription[Type])</f>
        <v>WAP</v>
      </c>
      <c r="D3945" t="str">
        <f>_xlfn.XLOOKUP(tblnventory[[#This Row],[Use]],[1]!tblCodes[Use],[1]!tblCodes[Code])</f>
        <v>WiFi</v>
      </c>
      <c r="E3945" s="13" t="s">
        <v>3898</v>
      </c>
      <c r="F3945" s="20">
        <v>44977</v>
      </c>
      <c r="G3945" s="24" t="str">
        <f>IF(ISBLANK(tblnventory[[#This Row],[Installed By]]),"Store","Installed")</f>
        <v>Store</v>
      </c>
      <c r="H3945" t="s">
        <v>8243</v>
      </c>
      <c r="J3945">
        <v>2191007950</v>
      </c>
      <c r="K3945" s="17"/>
      <c r="O3945" t="b">
        <f>IF(tblnventory[[#This Row],[Installed]],LEFT(tblnventory[[#This Row],[Location]],3))</f>
        <v>0</v>
      </c>
      <c r="P3945" t="str">
        <f>_xlfn.XLOOKUP(tblnventory[[#This Row],[Serial Number]],[1]!tblDNACInventory[Floor],[1]!tblDNACInventory[Name],"Not Used")</f>
        <v>Not Used</v>
      </c>
      <c r="T3945" t="b">
        <f>NOT(ISBLANK(tblnventory[[#This Row],[Installed By]]))</f>
        <v>0</v>
      </c>
      <c r="U3945" t="str">
        <f>VLOOKUP(A3945, [1]!tblDescription[#Data], 3, 0)</f>
        <v>Catalyst 9166I AP (W6E, tri-band 4x4, XOR) w/Reg-Z</v>
      </c>
      <c r="V3945" s="22" cm="1">
        <f t="array" ref="V3945">_xlfn.XLOOKUP(1,([1]!tblOrders[Order]=tblnventory[[#This Row],[PO]])*([1]!tblOrders[Description]=tblnventory[[#This Row],[Item]]),[1]!tblOrders[Unit Total],0)</f>
        <v>902.54</v>
      </c>
      <c r="W3945" s="23" cm="1">
        <f t="array" ref="W3945">_xlfn.XLOOKUP(1,([1]!tblOrders[Order]=tblnventory[[#This Row],[PO]])*([1]!tblOrders[Description]=tblnventory[[#This Row],[Item]]),[1]!tblOrders[Licence])</f>
        <v>0</v>
      </c>
      <c r="X3945" t="b" cm="1">
        <f t="array" ref="X3945">NOT(_xlfn.XLOOKUP(tblnventory[[#This Row],[PO]]&amp;tblnventory[[#This Row],[Item]],[1]!tblOrders[Order]&amp;[1]!tblOrders[Description],[1]!tblOrders[Paid Licence],FALSE))</f>
        <v>1</v>
      </c>
      <c r="Y39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46" spans="1:25" ht="15.75" thickBot="1">
      <c r="A3946" s="19" t="s">
        <v>8242</v>
      </c>
      <c r="B3946" t="str">
        <f>_xlfn.XLOOKUP(tblnventory[[#This Row],[Item]],[1]!tblDescription[Item],[1]!tblDescription[Description])</f>
        <v>Catalyst 9166I AP (W6E, tri-band 4x4, XOR) w/Reg-Z</v>
      </c>
      <c r="C3946" t="str">
        <f>_xlfn.XLOOKUP(tblnventory[[#This Row],[Item]],[1]!tblDescription[Item],[1]!tblDescription[Type])</f>
        <v>WAP</v>
      </c>
      <c r="D3946" t="str">
        <f>_xlfn.XLOOKUP(tblnventory[[#This Row],[Use]],[1]!tblCodes[Use],[1]!tblCodes[Code])</f>
        <v>WiFi</v>
      </c>
      <c r="E3946" s="13" t="s">
        <v>3899</v>
      </c>
      <c r="F3946" s="20">
        <v>44977</v>
      </c>
      <c r="G3946" s="24" t="str">
        <f>IF(ISBLANK(tblnventory[[#This Row],[Installed By]]),"Store","Installed")</f>
        <v>Store</v>
      </c>
      <c r="H3946" t="s">
        <v>8243</v>
      </c>
      <c r="J3946">
        <v>2191007950</v>
      </c>
      <c r="K3946" s="17"/>
      <c r="O3946" t="b">
        <f>IF(tblnventory[[#This Row],[Installed]],LEFT(tblnventory[[#This Row],[Location]],3))</f>
        <v>0</v>
      </c>
      <c r="P3946" t="str">
        <f>_xlfn.XLOOKUP(tblnventory[[#This Row],[Serial Number]],[1]!tblDNACInventory[Floor],[1]!tblDNACInventory[Name],"Not Used")</f>
        <v>Not Used</v>
      </c>
      <c r="T3946" t="b">
        <f>NOT(ISBLANK(tblnventory[[#This Row],[Installed By]]))</f>
        <v>0</v>
      </c>
      <c r="U3946" t="str">
        <f>VLOOKUP(A3946, [1]!tblDescription[#Data], 3, 0)</f>
        <v>Catalyst 9166I AP (W6E, tri-band 4x4, XOR) w/Reg-Z</v>
      </c>
      <c r="V3946" s="22" cm="1">
        <f t="array" ref="V3946">_xlfn.XLOOKUP(1,([1]!tblOrders[Order]=tblnventory[[#This Row],[PO]])*([1]!tblOrders[Description]=tblnventory[[#This Row],[Item]]),[1]!tblOrders[Unit Total],0)</f>
        <v>902.54</v>
      </c>
      <c r="W3946" s="23" cm="1">
        <f t="array" ref="W3946">_xlfn.XLOOKUP(1,([1]!tblOrders[Order]=tblnventory[[#This Row],[PO]])*([1]!tblOrders[Description]=tblnventory[[#This Row],[Item]]),[1]!tblOrders[Licence])</f>
        <v>0</v>
      </c>
      <c r="X3946" t="b" cm="1">
        <f t="array" ref="X3946">NOT(_xlfn.XLOOKUP(tblnventory[[#This Row],[PO]]&amp;tblnventory[[#This Row],[Item]],[1]!tblOrders[Order]&amp;[1]!tblOrders[Description],[1]!tblOrders[Paid Licence],FALSE))</f>
        <v>1</v>
      </c>
      <c r="Y39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47" spans="1:25" ht="15.75" thickBot="1">
      <c r="A3947" s="19" t="s">
        <v>8242</v>
      </c>
      <c r="B3947" t="str">
        <f>_xlfn.XLOOKUP(tblnventory[[#This Row],[Item]],[1]!tblDescription[Item],[1]!tblDescription[Description])</f>
        <v>Catalyst 9166I AP (W6E, tri-band 4x4, XOR) w/Reg-Z</v>
      </c>
      <c r="C3947" t="str">
        <f>_xlfn.XLOOKUP(tblnventory[[#This Row],[Item]],[1]!tblDescription[Item],[1]!tblDescription[Type])</f>
        <v>WAP</v>
      </c>
      <c r="D3947" t="str">
        <f>_xlfn.XLOOKUP(tblnventory[[#This Row],[Use]],[1]!tblCodes[Use],[1]!tblCodes[Code])</f>
        <v>WiFi</v>
      </c>
      <c r="E3947" s="13" t="s">
        <v>3900</v>
      </c>
      <c r="F3947" s="20">
        <v>44977</v>
      </c>
      <c r="G3947" s="24" t="str">
        <f>IF(ISBLANK(tblnventory[[#This Row],[Installed By]]),"Store","Installed")</f>
        <v>Store</v>
      </c>
      <c r="H3947" t="s">
        <v>8243</v>
      </c>
      <c r="J3947">
        <v>2191007950</v>
      </c>
      <c r="K3947" s="17"/>
      <c r="O3947" t="b">
        <f>IF(tblnventory[[#This Row],[Installed]],LEFT(tblnventory[[#This Row],[Location]],3))</f>
        <v>0</v>
      </c>
      <c r="P3947" t="str">
        <f>_xlfn.XLOOKUP(tblnventory[[#This Row],[Serial Number]],[1]!tblDNACInventory[Floor],[1]!tblDNACInventory[Name],"Not Used")</f>
        <v>Not Used</v>
      </c>
      <c r="T3947" t="b">
        <f>NOT(ISBLANK(tblnventory[[#This Row],[Installed By]]))</f>
        <v>0</v>
      </c>
      <c r="U3947" t="str">
        <f>VLOOKUP(A3947, [1]!tblDescription[#Data], 3, 0)</f>
        <v>Catalyst 9166I AP (W6E, tri-band 4x4, XOR) w/Reg-Z</v>
      </c>
      <c r="V3947" s="22" cm="1">
        <f t="array" ref="V3947">_xlfn.XLOOKUP(1,([1]!tblOrders[Order]=tblnventory[[#This Row],[PO]])*([1]!tblOrders[Description]=tblnventory[[#This Row],[Item]]),[1]!tblOrders[Unit Total],0)</f>
        <v>902.54</v>
      </c>
      <c r="W3947" s="23" cm="1">
        <f t="array" ref="W3947">_xlfn.XLOOKUP(1,([1]!tblOrders[Order]=tblnventory[[#This Row],[PO]])*([1]!tblOrders[Description]=tblnventory[[#This Row],[Item]]),[1]!tblOrders[Licence])</f>
        <v>0</v>
      </c>
      <c r="X3947" t="b" cm="1">
        <f t="array" ref="X3947">NOT(_xlfn.XLOOKUP(tblnventory[[#This Row],[PO]]&amp;tblnventory[[#This Row],[Item]],[1]!tblOrders[Order]&amp;[1]!tblOrders[Description],[1]!tblOrders[Paid Licence],FALSE))</f>
        <v>1</v>
      </c>
      <c r="Y39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48" spans="1:25" ht="15.75" thickBot="1">
      <c r="A3948" s="19" t="s">
        <v>8242</v>
      </c>
      <c r="B3948" t="str">
        <f>_xlfn.XLOOKUP(tblnventory[[#This Row],[Item]],[1]!tblDescription[Item],[1]!tblDescription[Description])</f>
        <v>Catalyst 9166I AP (W6E, tri-band 4x4, XOR) w/Reg-Z</v>
      </c>
      <c r="C3948" t="str">
        <f>_xlfn.XLOOKUP(tblnventory[[#This Row],[Item]],[1]!tblDescription[Item],[1]!tblDescription[Type])</f>
        <v>WAP</v>
      </c>
      <c r="D3948" t="str">
        <f>_xlfn.XLOOKUP(tblnventory[[#This Row],[Use]],[1]!tblCodes[Use],[1]!tblCodes[Code])</f>
        <v>WiFi</v>
      </c>
      <c r="E3948" s="13" t="s">
        <v>3901</v>
      </c>
      <c r="F3948" s="20">
        <v>44977</v>
      </c>
      <c r="G3948" s="24" t="str">
        <f>IF(ISBLANK(tblnventory[[#This Row],[Installed By]]),"Store","Installed")</f>
        <v>Store</v>
      </c>
      <c r="H3948" t="s">
        <v>8243</v>
      </c>
      <c r="J3948">
        <v>2191007950</v>
      </c>
      <c r="K3948" s="17"/>
      <c r="O3948" t="b">
        <f>IF(tblnventory[[#This Row],[Installed]],LEFT(tblnventory[[#This Row],[Location]],3))</f>
        <v>0</v>
      </c>
      <c r="P3948" t="str">
        <f>_xlfn.XLOOKUP(tblnventory[[#This Row],[Serial Number]],[1]!tblDNACInventory[Floor],[1]!tblDNACInventory[Name],"Not Used")</f>
        <v>Not Used</v>
      </c>
      <c r="T3948" t="b">
        <f>NOT(ISBLANK(tblnventory[[#This Row],[Installed By]]))</f>
        <v>0</v>
      </c>
      <c r="U3948" t="str">
        <f>VLOOKUP(A3948, [1]!tblDescription[#Data], 3, 0)</f>
        <v>Catalyst 9166I AP (W6E, tri-band 4x4, XOR) w/Reg-Z</v>
      </c>
      <c r="V3948" s="22" cm="1">
        <f t="array" ref="V3948">_xlfn.XLOOKUP(1,([1]!tblOrders[Order]=tblnventory[[#This Row],[PO]])*([1]!tblOrders[Description]=tblnventory[[#This Row],[Item]]),[1]!tblOrders[Unit Total],0)</f>
        <v>902.54</v>
      </c>
      <c r="W3948" s="23" cm="1">
        <f t="array" ref="W3948">_xlfn.XLOOKUP(1,([1]!tblOrders[Order]=tblnventory[[#This Row],[PO]])*([1]!tblOrders[Description]=tblnventory[[#This Row],[Item]]),[1]!tblOrders[Licence])</f>
        <v>0</v>
      </c>
      <c r="X3948" t="b" cm="1">
        <f t="array" ref="X3948">NOT(_xlfn.XLOOKUP(tblnventory[[#This Row],[PO]]&amp;tblnventory[[#This Row],[Item]],[1]!tblOrders[Order]&amp;[1]!tblOrders[Description],[1]!tblOrders[Paid Licence],FALSE))</f>
        <v>1</v>
      </c>
      <c r="Y39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49" spans="1:25" ht="15.75" thickBot="1">
      <c r="A3949" s="19" t="s">
        <v>8242</v>
      </c>
      <c r="B3949" t="str">
        <f>_xlfn.XLOOKUP(tblnventory[[#This Row],[Item]],[1]!tblDescription[Item],[1]!tblDescription[Description])</f>
        <v>Catalyst 9166I AP (W6E, tri-band 4x4, XOR) w/Reg-Z</v>
      </c>
      <c r="C3949" t="str">
        <f>_xlfn.XLOOKUP(tblnventory[[#This Row],[Item]],[1]!tblDescription[Item],[1]!tblDescription[Type])</f>
        <v>WAP</v>
      </c>
      <c r="D3949" t="str">
        <f>_xlfn.XLOOKUP(tblnventory[[#This Row],[Use]],[1]!tblCodes[Use],[1]!tblCodes[Code])</f>
        <v>WiFi</v>
      </c>
      <c r="E3949" s="13" t="s">
        <v>3902</v>
      </c>
      <c r="F3949" s="20">
        <v>44977</v>
      </c>
      <c r="G3949" s="24" t="str">
        <f>IF(ISBLANK(tblnventory[[#This Row],[Installed By]]),"Store","Installed")</f>
        <v>Store</v>
      </c>
      <c r="H3949" t="s">
        <v>8243</v>
      </c>
      <c r="J3949">
        <v>2191007950</v>
      </c>
      <c r="K3949" s="17"/>
      <c r="O3949" t="b">
        <f>IF(tblnventory[[#This Row],[Installed]],LEFT(tblnventory[[#This Row],[Location]],3))</f>
        <v>0</v>
      </c>
      <c r="P3949" t="str">
        <f>_xlfn.XLOOKUP(tblnventory[[#This Row],[Serial Number]],[1]!tblDNACInventory[Floor],[1]!tblDNACInventory[Name],"Not Used")</f>
        <v>Not Used</v>
      </c>
      <c r="T3949" t="b">
        <f>NOT(ISBLANK(tblnventory[[#This Row],[Installed By]]))</f>
        <v>0</v>
      </c>
      <c r="U3949" t="str">
        <f>VLOOKUP(A3949, [1]!tblDescription[#Data], 3, 0)</f>
        <v>Catalyst 9166I AP (W6E, tri-band 4x4, XOR) w/Reg-Z</v>
      </c>
      <c r="V3949" s="22" cm="1">
        <f t="array" ref="V3949">_xlfn.XLOOKUP(1,([1]!tblOrders[Order]=tblnventory[[#This Row],[PO]])*([1]!tblOrders[Description]=tblnventory[[#This Row],[Item]]),[1]!tblOrders[Unit Total],0)</f>
        <v>902.54</v>
      </c>
      <c r="W3949" s="23" cm="1">
        <f t="array" ref="W3949">_xlfn.XLOOKUP(1,([1]!tblOrders[Order]=tblnventory[[#This Row],[PO]])*([1]!tblOrders[Description]=tblnventory[[#This Row],[Item]]),[1]!tblOrders[Licence])</f>
        <v>0</v>
      </c>
      <c r="X3949" t="b" cm="1">
        <f t="array" ref="X3949">NOT(_xlfn.XLOOKUP(tblnventory[[#This Row],[PO]]&amp;tblnventory[[#This Row],[Item]],[1]!tblOrders[Order]&amp;[1]!tblOrders[Description],[1]!tblOrders[Paid Licence],FALSE))</f>
        <v>1</v>
      </c>
      <c r="Y39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50" spans="1:25" ht="15.75" thickBot="1">
      <c r="A3950" s="19" t="s">
        <v>8242</v>
      </c>
      <c r="B3950" t="str">
        <f>_xlfn.XLOOKUP(tblnventory[[#This Row],[Item]],[1]!tblDescription[Item],[1]!tblDescription[Description])</f>
        <v>Catalyst 9166I AP (W6E, tri-band 4x4, XOR) w/Reg-Z</v>
      </c>
      <c r="C3950" t="str">
        <f>_xlfn.XLOOKUP(tblnventory[[#This Row],[Item]],[1]!tblDescription[Item],[1]!tblDescription[Type])</f>
        <v>WAP</v>
      </c>
      <c r="D3950" t="str">
        <f>_xlfn.XLOOKUP(tblnventory[[#This Row],[Use]],[1]!tblCodes[Use],[1]!tblCodes[Code])</f>
        <v>WiFi</v>
      </c>
      <c r="E3950" s="13" t="s">
        <v>3903</v>
      </c>
      <c r="F3950" s="20">
        <v>44977</v>
      </c>
      <c r="G3950" s="24" t="str">
        <f>IF(ISBLANK(tblnventory[[#This Row],[Installed By]]),"Store","Installed")</f>
        <v>Store</v>
      </c>
      <c r="H3950" t="s">
        <v>8243</v>
      </c>
      <c r="J3950">
        <v>2191007950</v>
      </c>
      <c r="K3950" s="17"/>
      <c r="O3950" t="b">
        <f>IF(tblnventory[[#This Row],[Installed]],LEFT(tblnventory[[#This Row],[Location]],3))</f>
        <v>0</v>
      </c>
      <c r="P3950" t="str">
        <f>_xlfn.XLOOKUP(tblnventory[[#This Row],[Serial Number]],[1]!tblDNACInventory[Floor],[1]!tblDNACInventory[Name],"Not Used")</f>
        <v>Not Used</v>
      </c>
      <c r="T3950" t="b">
        <f>NOT(ISBLANK(tblnventory[[#This Row],[Installed By]]))</f>
        <v>0</v>
      </c>
      <c r="U3950" t="str">
        <f>VLOOKUP(A3950, [1]!tblDescription[#Data], 3, 0)</f>
        <v>Catalyst 9166I AP (W6E, tri-band 4x4, XOR) w/Reg-Z</v>
      </c>
      <c r="V3950" s="22" cm="1">
        <f t="array" ref="V3950">_xlfn.XLOOKUP(1,([1]!tblOrders[Order]=tblnventory[[#This Row],[PO]])*([1]!tblOrders[Description]=tblnventory[[#This Row],[Item]]),[1]!tblOrders[Unit Total],0)</f>
        <v>902.54</v>
      </c>
      <c r="W3950" s="23" cm="1">
        <f t="array" ref="W3950">_xlfn.XLOOKUP(1,([1]!tblOrders[Order]=tblnventory[[#This Row],[PO]])*([1]!tblOrders[Description]=tblnventory[[#This Row],[Item]]),[1]!tblOrders[Licence])</f>
        <v>0</v>
      </c>
      <c r="X3950" t="b" cm="1">
        <f t="array" ref="X3950">NOT(_xlfn.XLOOKUP(tblnventory[[#This Row],[PO]]&amp;tblnventory[[#This Row],[Item]],[1]!tblOrders[Order]&amp;[1]!tblOrders[Description],[1]!tblOrders[Paid Licence],FALSE))</f>
        <v>1</v>
      </c>
      <c r="Y39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51" spans="1:25" ht="15.75" thickBot="1">
      <c r="A3951" s="19" t="s">
        <v>8242</v>
      </c>
      <c r="B3951" t="str">
        <f>_xlfn.XLOOKUP(tblnventory[[#This Row],[Item]],[1]!tblDescription[Item],[1]!tblDescription[Description])</f>
        <v>Catalyst 9166I AP (W6E, tri-band 4x4, XOR) w/Reg-Z</v>
      </c>
      <c r="C3951" t="str">
        <f>_xlfn.XLOOKUP(tblnventory[[#This Row],[Item]],[1]!tblDescription[Item],[1]!tblDescription[Type])</f>
        <v>WAP</v>
      </c>
      <c r="D3951" t="str">
        <f>_xlfn.XLOOKUP(tblnventory[[#This Row],[Use]],[1]!tblCodes[Use],[1]!tblCodes[Code])</f>
        <v>WiFi</v>
      </c>
      <c r="E3951" s="13" t="s">
        <v>3904</v>
      </c>
      <c r="F3951" s="20">
        <v>44977</v>
      </c>
      <c r="G3951" s="24" t="str">
        <f>IF(ISBLANK(tblnventory[[#This Row],[Installed By]]),"Store","Installed")</f>
        <v>Store</v>
      </c>
      <c r="H3951" t="s">
        <v>8243</v>
      </c>
      <c r="J3951">
        <v>2191007950</v>
      </c>
      <c r="K3951" s="17"/>
      <c r="O3951" t="b">
        <f>IF(tblnventory[[#This Row],[Installed]],LEFT(tblnventory[[#This Row],[Location]],3))</f>
        <v>0</v>
      </c>
      <c r="P3951" t="str">
        <f>_xlfn.XLOOKUP(tblnventory[[#This Row],[Serial Number]],[1]!tblDNACInventory[Floor],[1]!tblDNACInventory[Name],"Not Used")</f>
        <v>Not Used</v>
      </c>
      <c r="T3951" t="b">
        <f>NOT(ISBLANK(tblnventory[[#This Row],[Installed By]]))</f>
        <v>0</v>
      </c>
      <c r="U3951" t="str">
        <f>VLOOKUP(A3951, [1]!tblDescription[#Data], 3, 0)</f>
        <v>Catalyst 9166I AP (W6E, tri-band 4x4, XOR) w/Reg-Z</v>
      </c>
      <c r="V3951" s="22" cm="1">
        <f t="array" ref="V3951">_xlfn.XLOOKUP(1,([1]!tblOrders[Order]=tblnventory[[#This Row],[PO]])*([1]!tblOrders[Description]=tblnventory[[#This Row],[Item]]),[1]!tblOrders[Unit Total],0)</f>
        <v>902.54</v>
      </c>
      <c r="W3951" s="23" cm="1">
        <f t="array" ref="W3951">_xlfn.XLOOKUP(1,([1]!tblOrders[Order]=tblnventory[[#This Row],[PO]])*([1]!tblOrders[Description]=tblnventory[[#This Row],[Item]]),[1]!tblOrders[Licence])</f>
        <v>0</v>
      </c>
      <c r="X3951" t="b" cm="1">
        <f t="array" ref="X3951">NOT(_xlfn.XLOOKUP(tblnventory[[#This Row],[PO]]&amp;tblnventory[[#This Row],[Item]],[1]!tblOrders[Order]&amp;[1]!tblOrders[Description],[1]!tblOrders[Paid Licence],FALSE))</f>
        <v>1</v>
      </c>
      <c r="Y39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52" spans="1:25" ht="15.75" thickBot="1">
      <c r="A3952" s="19" t="s">
        <v>8242</v>
      </c>
      <c r="B3952" t="str">
        <f>_xlfn.XLOOKUP(tblnventory[[#This Row],[Item]],[1]!tblDescription[Item],[1]!tblDescription[Description])</f>
        <v>Catalyst 9166I AP (W6E, tri-band 4x4, XOR) w/Reg-Z</v>
      </c>
      <c r="C3952" t="str">
        <f>_xlfn.XLOOKUP(tblnventory[[#This Row],[Item]],[1]!tblDescription[Item],[1]!tblDescription[Type])</f>
        <v>WAP</v>
      </c>
      <c r="D3952" t="str">
        <f>_xlfn.XLOOKUP(tblnventory[[#This Row],[Use]],[1]!tblCodes[Use],[1]!tblCodes[Code])</f>
        <v>WiFi</v>
      </c>
      <c r="E3952" s="13" t="s">
        <v>3905</v>
      </c>
      <c r="F3952" s="20">
        <v>44977</v>
      </c>
      <c r="G3952" s="24" t="str">
        <f>IF(ISBLANK(tblnventory[[#This Row],[Installed By]]),"Store","Installed")</f>
        <v>Store</v>
      </c>
      <c r="H3952" t="s">
        <v>8243</v>
      </c>
      <c r="J3952">
        <v>2191007950</v>
      </c>
      <c r="K3952" s="17"/>
      <c r="O3952" t="b">
        <f>IF(tblnventory[[#This Row],[Installed]],LEFT(tblnventory[[#This Row],[Location]],3))</f>
        <v>0</v>
      </c>
      <c r="P3952" t="str">
        <f>_xlfn.XLOOKUP(tblnventory[[#This Row],[Serial Number]],[1]!tblDNACInventory[Floor],[1]!tblDNACInventory[Name],"Not Used")</f>
        <v>Not Used</v>
      </c>
      <c r="T3952" t="b">
        <f>NOT(ISBLANK(tblnventory[[#This Row],[Installed By]]))</f>
        <v>0</v>
      </c>
      <c r="U3952" t="str">
        <f>VLOOKUP(A3952, [1]!tblDescription[#Data], 3, 0)</f>
        <v>Catalyst 9166I AP (W6E, tri-band 4x4, XOR) w/Reg-Z</v>
      </c>
      <c r="V3952" s="22" cm="1">
        <f t="array" ref="V3952">_xlfn.XLOOKUP(1,([1]!tblOrders[Order]=tblnventory[[#This Row],[PO]])*([1]!tblOrders[Description]=tblnventory[[#This Row],[Item]]),[1]!tblOrders[Unit Total],0)</f>
        <v>902.54</v>
      </c>
      <c r="W3952" s="23" cm="1">
        <f t="array" ref="W3952">_xlfn.XLOOKUP(1,([1]!tblOrders[Order]=tblnventory[[#This Row],[PO]])*([1]!tblOrders[Description]=tblnventory[[#This Row],[Item]]),[1]!tblOrders[Licence])</f>
        <v>0</v>
      </c>
      <c r="X3952" t="b" cm="1">
        <f t="array" ref="X3952">NOT(_xlfn.XLOOKUP(tblnventory[[#This Row],[PO]]&amp;tblnventory[[#This Row],[Item]],[1]!tblOrders[Order]&amp;[1]!tblOrders[Description],[1]!tblOrders[Paid Licence],FALSE))</f>
        <v>1</v>
      </c>
      <c r="Y39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53" spans="1:25" ht="15.75" thickBot="1">
      <c r="A3953" s="19" t="s">
        <v>8242</v>
      </c>
      <c r="B3953" t="str">
        <f>_xlfn.XLOOKUP(tblnventory[[#This Row],[Item]],[1]!tblDescription[Item],[1]!tblDescription[Description])</f>
        <v>Catalyst 9166I AP (W6E, tri-band 4x4, XOR) w/Reg-Z</v>
      </c>
      <c r="C3953" t="str">
        <f>_xlfn.XLOOKUP(tblnventory[[#This Row],[Item]],[1]!tblDescription[Item],[1]!tblDescription[Type])</f>
        <v>WAP</v>
      </c>
      <c r="D3953" t="str">
        <f>_xlfn.XLOOKUP(tblnventory[[#This Row],[Use]],[1]!tblCodes[Use],[1]!tblCodes[Code])</f>
        <v>WiFi</v>
      </c>
      <c r="E3953" s="13" t="s">
        <v>3906</v>
      </c>
      <c r="F3953" s="20">
        <v>44977</v>
      </c>
      <c r="G3953" s="24" t="str">
        <f>IF(ISBLANK(tblnventory[[#This Row],[Installed By]]),"Store","Installed")</f>
        <v>Store</v>
      </c>
      <c r="H3953" t="s">
        <v>8243</v>
      </c>
      <c r="J3953">
        <v>2191007950</v>
      </c>
      <c r="K3953" s="17"/>
      <c r="O3953" t="b">
        <f>IF(tblnventory[[#This Row],[Installed]],LEFT(tblnventory[[#This Row],[Location]],3))</f>
        <v>0</v>
      </c>
      <c r="P3953" t="str">
        <f>_xlfn.XLOOKUP(tblnventory[[#This Row],[Serial Number]],[1]!tblDNACInventory[Floor],[1]!tblDNACInventory[Name],"Not Used")</f>
        <v>Not Used</v>
      </c>
      <c r="T3953" t="b">
        <f>NOT(ISBLANK(tblnventory[[#This Row],[Installed By]]))</f>
        <v>0</v>
      </c>
      <c r="U3953" t="str">
        <f>VLOOKUP(A3953, [1]!tblDescription[#Data], 3, 0)</f>
        <v>Catalyst 9166I AP (W6E, tri-band 4x4, XOR) w/Reg-Z</v>
      </c>
      <c r="V3953" s="22" cm="1">
        <f t="array" ref="V3953">_xlfn.XLOOKUP(1,([1]!tblOrders[Order]=tblnventory[[#This Row],[PO]])*([1]!tblOrders[Description]=tblnventory[[#This Row],[Item]]),[1]!tblOrders[Unit Total],0)</f>
        <v>902.54</v>
      </c>
      <c r="W3953" s="23" cm="1">
        <f t="array" ref="W3953">_xlfn.XLOOKUP(1,([1]!tblOrders[Order]=tblnventory[[#This Row],[PO]])*([1]!tblOrders[Description]=tblnventory[[#This Row],[Item]]),[1]!tblOrders[Licence])</f>
        <v>0</v>
      </c>
      <c r="X3953" t="b" cm="1">
        <f t="array" ref="X3953">NOT(_xlfn.XLOOKUP(tblnventory[[#This Row],[PO]]&amp;tblnventory[[#This Row],[Item]],[1]!tblOrders[Order]&amp;[1]!tblOrders[Description],[1]!tblOrders[Paid Licence],FALSE))</f>
        <v>1</v>
      </c>
      <c r="Y39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54" spans="1:25" ht="15.75" thickBot="1">
      <c r="A3954" s="19" t="s">
        <v>8242</v>
      </c>
      <c r="B3954" t="str">
        <f>_xlfn.XLOOKUP(tblnventory[[#This Row],[Item]],[1]!tblDescription[Item],[1]!tblDescription[Description])</f>
        <v>Catalyst 9166I AP (W6E, tri-band 4x4, XOR) w/Reg-Z</v>
      </c>
      <c r="C3954" t="str">
        <f>_xlfn.XLOOKUP(tblnventory[[#This Row],[Item]],[1]!tblDescription[Item],[1]!tblDescription[Type])</f>
        <v>WAP</v>
      </c>
      <c r="D3954" t="str">
        <f>_xlfn.XLOOKUP(tblnventory[[#This Row],[Use]],[1]!tblCodes[Use],[1]!tblCodes[Code])</f>
        <v>WiFi</v>
      </c>
      <c r="E3954" s="13" t="s">
        <v>3907</v>
      </c>
      <c r="F3954" s="20">
        <v>44977</v>
      </c>
      <c r="G3954" s="24" t="str">
        <f>IF(ISBLANK(tblnventory[[#This Row],[Installed By]]),"Store","Installed")</f>
        <v>Store</v>
      </c>
      <c r="H3954" t="s">
        <v>8243</v>
      </c>
      <c r="J3954">
        <v>2191007950</v>
      </c>
      <c r="K3954" s="17"/>
      <c r="O3954" t="b">
        <f>IF(tblnventory[[#This Row],[Installed]],LEFT(tblnventory[[#This Row],[Location]],3))</f>
        <v>0</v>
      </c>
      <c r="P3954" t="str">
        <f>_xlfn.XLOOKUP(tblnventory[[#This Row],[Serial Number]],[1]!tblDNACInventory[Floor],[1]!tblDNACInventory[Name],"Not Used")</f>
        <v>Not Used</v>
      </c>
      <c r="T3954" t="b">
        <f>NOT(ISBLANK(tblnventory[[#This Row],[Installed By]]))</f>
        <v>0</v>
      </c>
      <c r="U3954" t="str">
        <f>VLOOKUP(A3954, [1]!tblDescription[#Data], 3, 0)</f>
        <v>Catalyst 9166I AP (W6E, tri-band 4x4, XOR) w/Reg-Z</v>
      </c>
      <c r="V3954" s="22" cm="1">
        <f t="array" ref="V3954">_xlfn.XLOOKUP(1,([1]!tblOrders[Order]=tblnventory[[#This Row],[PO]])*([1]!tblOrders[Description]=tblnventory[[#This Row],[Item]]),[1]!tblOrders[Unit Total],0)</f>
        <v>902.54</v>
      </c>
      <c r="W3954" s="23" cm="1">
        <f t="array" ref="W3954">_xlfn.XLOOKUP(1,([1]!tblOrders[Order]=tblnventory[[#This Row],[PO]])*([1]!tblOrders[Description]=tblnventory[[#This Row],[Item]]),[1]!tblOrders[Licence])</f>
        <v>0</v>
      </c>
      <c r="X3954" t="b" cm="1">
        <f t="array" ref="X3954">NOT(_xlfn.XLOOKUP(tblnventory[[#This Row],[PO]]&amp;tblnventory[[#This Row],[Item]],[1]!tblOrders[Order]&amp;[1]!tblOrders[Description],[1]!tblOrders[Paid Licence],FALSE))</f>
        <v>1</v>
      </c>
      <c r="Y39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55" spans="1:25" ht="15.75" thickBot="1">
      <c r="A3955" s="19" t="s">
        <v>8242</v>
      </c>
      <c r="B3955" t="str">
        <f>_xlfn.XLOOKUP(tblnventory[[#This Row],[Item]],[1]!tblDescription[Item],[1]!tblDescription[Description])</f>
        <v>Catalyst 9166I AP (W6E, tri-band 4x4, XOR) w/Reg-Z</v>
      </c>
      <c r="C3955" t="str">
        <f>_xlfn.XLOOKUP(tblnventory[[#This Row],[Item]],[1]!tblDescription[Item],[1]!tblDescription[Type])</f>
        <v>WAP</v>
      </c>
      <c r="D3955" t="str">
        <f>_xlfn.XLOOKUP(tblnventory[[#This Row],[Use]],[1]!tblCodes[Use],[1]!tblCodes[Code])</f>
        <v>WiFi</v>
      </c>
      <c r="E3955" s="13" t="s">
        <v>3908</v>
      </c>
      <c r="F3955" s="20">
        <v>44977</v>
      </c>
      <c r="G3955" s="24" t="str">
        <f>IF(ISBLANK(tblnventory[[#This Row],[Installed By]]),"Store","Installed")</f>
        <v>Store</v>
      </c>
      <c r="H3955" t="s">
        <v>8243</v>
      </c>
      <c r="J3955">
        <v>2191007950</v>
      </c>
      <c r="K3955" s="17"/>
      <c r="O3955" t="b">
        <f>IF(tblnventory[[#This Row],[Installed]],LEFT(tblnventory[[#This Row],[Location]],3))</f>
        <v>0</v>
      </c>
      <c r="P3955" t="str">
        <f>_xlfn.XLOOKUP(tblnventory[[#This Row],[Serial Number]],[1]!tblDNACInventory[Floor],[1]!tblDNACInventory[Name],"Not Used")</f>
        <v>Not Used</v>
      </c>
      <c r="T3955" t="b">
        <f>NOT(ISBLANK(tblnventory[[#This Row],[Installed By]]))</f>
        <v>0</v>
      </c>
      <c r="U3955" t="str">
        <f>VLOOKUP(A3955, [1]!tblDescription[#Data], 3, 0)</f>
        <v>Catalyst 9166I AP (W6E, tri-band 4x4, XOR) w/Reg-Z</v>
      </c>
      <c r="V3955" s="22" cm="1">
        <f t="array" ref="V3955">_xlfn.XLOOKUP(1,([1]!tblOrders[Order]=tblnventory[[#This Row],[PO]])*([1]!tblOrders[Description]=tblnventory[[#This Row],[Item]]),[1]!tblOrders[Unit Total],0)</f>
        <v>902.54</v>
      </c>
      <c r="W3955" s="23" cm="1">
        <f t="array" ref="W3955">_xlfn.XLOOKUP(1,([1]!tblOrders[Order]=tblnventory[[#This Row],[PO]])*([1]!tblOrders[Description]=tblnventory[[#This Row],[Item]]),[1]!tblOrders[Licence])</f>
        <v>0</v>
      </c>
      <c r="X3955" t="b" cm="1">
        <f t="array" ref="X3955">NOT(_xlfn.XLOOKUP(tblnventory[[#This Row],[PO]]&amp;tblnventory[[#This Row],[Item]],[1]!tblOrders[Order]&amp;[1]!tblOrders[Description],[1]!tblOrders[Paid Licence],FALSE))</f>
        <v>1</v>
      </c>
      <c r="Y39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56" spans="1:25" ht="15.75" thickBot="1">
      <c r="A3956" s="19" t="s">
        <v>8242</v>
      </c>
      <c r="B3956" t="str">
        <f>_xlfn.XLOOKUP(tblnventory[[#This Row],[Item]],[1]!tblDescription[Item],[1]!tblDescription[Description])</f>
        <v>Catalyst 9166I AP (W6E, tri-band 4x4, XOR) w/Reg-Z</v>
      </c>
      <c r="C3956" t="str">
        <f>_xlfn.XLOOKUP(tblnventory[[#This Row],[Item]],[1]!tblDescription[Item],[1]!tblDescription[Type])</f>
        <v>WAP</v>
      </c>
      <c r="D3956" t="str">
        <f>_xlfn.XLOOKUP(tblnventory[[#This Row],[Use]],[1]!tblCodes[Use],[1]!tblCodes[Code])</f>
        <v>WiFi</v>
      </c>
      <c r="E3956" s="13" t="s">
        <v>3909</v>
      </c>
      <c r="F3956" s="20">
        <v>44977</v>
      </c>
      <c r="G3956" s="24" t="str">
        <f>IF(ISBLANK(tblnventory[[#This Row],[Installed By]]),"Store","Installed")</f>
        <v>Store</v>
      </c>
      <c r="H3956" t="s">
        <v>8243</v>
      </c>
      <c r="J3956">
        <v>2191007950</v>
      </c>
      <c r="K3956" s="17"/>
      <c r="O3956" t="b">
        <f>IF(tblnventory[[#This Row],[Installed]],LEFT(tblnventory[[#This Row],[Location]],3))</f>
        <v>0</v>
      </c>
      <c r="P3956" t="str">
        <f>_xlfn.XLOOKUP(tblnventory[[#This Row],[Serial Number]],[1]!tblDNACInventory[Floor],[1]!tblDNACInventory[Name],"Not Used")</f>
        <v>Not Used</v>
      </c>
      <c r="T3956" t="b">
        <f>NOT(ISBLANK(tblnventory[[#This Row],[Installed By]]))</f>
        <v>0</v>
      </c>
      <c r="U3956" t="str">
        <f>VLOOKUP(A3956, [1]!tblDescription[#Data], 3, 0)</f>
        <v>Catalyst 9166I AP (W6E, tri-band 4x4, XOR) w/Reg-Z</v>
      </c>
      <c r="V3956" s="22" cm="1">
        <f t="array" ref="V3956">_xlfn.XLOOKUP(1,([1]!tblOrders[Order]=tblnventory[[#This Row],[PO]])*([1]!tblOrders[Description]=tblnventory[[#This Row],[Item]]),[1]!tblOrders[Unit Total],0)</f>
        <v>902.54</v>
      </c>
      <c r="W3956" s="23" cm="1">
        <f t="array" ref="W3956">_xlfn.XLOOKUP(1,([1]!tblOrders[Order]=tblnventory[[#This Row],[PO]])*([1]!tblOrders[Description]=tblnventory[[#This Row],[Item]]),[1]!tblOrders[Licence])</f>
        <v>0</v>
      </c>
      <c r="X3956" t="b" cm="1">
        <f t="array" ref="X3956">NOT(_xlfn.XLOOKUP(tblnventory[[#This Row],[PO]]&amp;tblnventory[[#This Row],[Item]],[1]!tblOrders[Order]&amp;[1]!tblOrders[Description],[1]!tblOrders[Paid Licence],FALSE))</f>
        <v>1</v>
      </c>
      <c r="Y39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57" spans="1:25" ht="15.75" thickBot="1">
      <c r="A3957" s="19" t="s">
        <v>8242</v>
      </c>
      <c r="B3957" t="str">
        <f>_xlfn.XLOOKUP(tblnventory[[#This Row],[Item]],[1]!tblDescription[Item],[1]!tblDescription[Description])</f>
        <v>Catalyst 9166I AP (W6E, tri-band 4x4, XOR) w/Reg-Z</v>
      </c>
      <c r="C3957" t="str">
        <f>_xlfn.XLOOKUP(tblnventory[[#This Row],[Item]],[1]!tblDescription[Item],[1]!tblDescription[Type])</f>
        <v>WAP</v>
      </c>
      <c r="D3957" t="str">
        <f>_xlfn.XLOOKUP(tblnventory[[#This Row],[Use]],[1]!tblCodes[Use],[1]!tblCodes[Code])</f>
        <v>WiFi</v>
      </c>
      <c r="E3957" s="13" t="s">
        <v>3910</v>
      </c>
      <c r="F3957" s="20">
        <v>44977</v>
      </c>
      <c r="G3957" s="24" t="str">
        <f>IF(ISBLANK(tblnventory[[#This Row],[Installed By]]),"Store","Installed")</f>
        <v>Store</v>
      </c>
      <c r="H3957" t="s">
        <v>8243</v>
      </c>
      <c r="J3957">
        <v>2191007950</v>
      </c>
      <c r="K3957" s="17"/>
      <c r="O3957" t="b">
        <f>IF(tblnventory[[#This Row],[Installed]],LEFT(tblnventory[[#This Row],[Location]],3))</f>
        <v>0</v>
      </c>
      <c r="P3957" t="str">
        <f>_xlfn.XLOOKUP(tblnventory[[#This Row],[Serial Number]],[1]!tblDNACInventory[Floor],[1]!tblDNACInventory[Name],"Not Used")</f>
        <v>Not Used</v>
      </c>
      <c r="T3957" t="b">
        <f>NOT(ISBLANK(tblnventory[[#This Row],[Installed By]]))</f>
        <v>0</v>
      </c>
      <c r="U3957" t="str">
        <f>VLOOKUP(A3957, [1]!tblDescription[#Data], 3, 0)</f>
        <v>Catalyst 9166I AP (W6E, tri-band 4x4, XOR) w/Reg-Z</v>
      </c>
      <c r="V3957" s="22" cm="1">
        <f t="array" ref="V3957">_xlfn.XLOOKUP(1,([1]!tblOrders[Order]=tblnventory[[#This Row],[PO]])*([1]!tblOrders[Description]=tblnventory[[#This Row],[Item]]),[1]!tblOrders[Unit Total],0)</f>
        <v>902.54</v>
      </c>
      <c r="W3957" s="23" cm="1">
        <f t="array" ref="W3957">_xlfn.XLOOKUP(1,([1]!tblOrders[Order]=tblnventory[[#This Row],[PO]])*([1]!tblOrders[Description]=tblnventory[[#This Row],[Item]]),[1]!tblOrders[Licence])</f>
        <v>0</v>
      </c>
      <c r="X3957" t="b" cm="1">
        <f t="array" ref="X3957">NOT(_xlfn.XLOOKUP(tblnventory[[#This Row],[PO]]&amp;tblnventory[[#This Row],[Item]],[1]!tblOrders[Order]&amp;[1]!tblOrders[Description],[1]!tblOrders[Paid Licence],FALSE))</f>
        <v>1</v>
      </c>
      <c r="Y39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58" spans="1:25" ht="15.75" thickBot="1">
      <c r="A3958" s="19" t="s">
        <v>8242</v>
      </c>
      <c r="B3958" t="str">
        <f>_xlfn.XLOOKUP(tblnventory[[#This Row],[Item]],[1]!tblDescription[Item],[1]!tblDescription[Description])</f>
        <v>Catalyst 9166I AP (W6E, tri-band 4x4, XOR) w/Reg-Z</v>
      </c>
      <c r="C3958" t="str">
        <f>_xlfn.XLOOKUP(tblnventory[[#This Row],[Item]],[1]!tblDescription[Item],[1]!tblDescription[Type])</f>
        <v>WAP</v>
      </c>
      <c r="D3958" t="str">
        <f>_xlfn.XLOOKUP(tblnventory[[#This Row],[Use]],[1]!tblCodes[Use],[1]!tblCodes[Code])</f>
        <v>WiFi</v>
      </c>
      <c r="E3958" s="13" t="s">
        <v>3911</v>
      </c>
      <c r="F3958" s="20">
        <v>44977</v>
      </c>
      <c r="G3958" s="24" t="str">
        <f>IF(ISBLANK(tblnventory[[#This Row],[Installed By]]),"Store","Installed")</f>
        <v>Store</v>
      </c>
      <c r="H3958" t="s">
        <v>8243</v>
      </c>
      <c r="J3958">
        <v>2191007950</v>
      </c>
      <c r="K3958" s="17"/>
      <c r="O3958" t="b">
        <f>IF(tblnventory[[#This Row],[Installed]],LEFT(tblnventory[[#This Row],[Location]],3))</f>
        <v>0</v>
      </c>
      <c r="P3958" t="str">
        <f>_xlfn.XLOOKUP(tblnventory[[#This Row],[Serial Number]],[1]!tblDNACInventory[Floor],[1]!tblDNACInventory[Name],"Not Used")</f>
        <v>Not Used</v>
      </c>
      <c r="T3958" t="b">
        <f>NOT(ISBLANK(tblnventory[[#This Row],[Installed By]]))</f>
        <v>0</v>
      </c>
      <c r="U3958" t="str">
        <f>VLOOKUP(A3958, [1]!tblDescription[#Data], 3, 0)</f>
        <v>Catalyst 9166I AP (W6E, tri-band 4x4, XOR) w/Reg-Z</v>
      </c>
      <c r="V3958" s="22" cm="1">
        <f t="array" ref="V3958">_xlfn.XLOOKUP(1,([1]!tblOrders[Order]=tblnventory[[#This Row],[PO]])*([1]!tblOrders[Description]=tblnventory[[#This Row],[Item]]),[1]!tblOrders[Unit Total],0)</f>
        <v>902.54</v>
      </c>
      <c r="W3958" s="23" cm="1">
        <f t="array" ref="W3958">_xlfn.XLOOKUP(1,([1]!tblOrders[Order]=tblnventory[[#This Row],[PO]])*([1]!tblOrders[Description]=tblnventory[[#This Row],[Item]]),[1]!tblOrders[Licence])</f>
        <v>0</v>
      </c>
      <c r="X3958" t="b" cm="1">
        <f t="array" ref="X3958">NOT(_xlfn.XLOOKUP(tblnventory[[#This Row],[PO]]&amp;tblnventory[[#This Row],[Item]],[1]!tblOrders[Order]&amp;[1]!tblOrders[Description],[1]!tblOrders[Paid Licence],FALSE))</f>
        <v>1</v>
      </c>
      <c r="Y39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59" spans="1:25" ht="15.75" thickBot="1">
      <c r="A3959" s="19" t="s">
        <v>8242</v>
      </c>
      <c r="B3959" t="str">
        <f>_xlfn.XLOOKUP(tblnventory[[#This Row],[Item]],[1]!tblDescription[Item],[1]!tblDescription[Description])</f>
        <v>Catalyst 9166I AP (W6E, tri-band 4x4, XOR) w/Reg-Z</v>
      </c>
      <c r="C3959" t="str">
        <f>_xlfn.XLOOKUP(tblnventory[[#This Row],[Item]],[1]!tblDescription[Item],[1]!tblDescription[Type])</f>
        <v>WAP</v>
      </c>
      <c r="D3959" t="str">
        <f>_xlfn.XLOOKUP(tblnventory[[#This Row],[Use]],[1]!tblCodes[Use],[1]!tblCodes[Code])</f>
        <v>WiFi</v>
      </c>
      <c r="E3959" s="13" t="s">
        <v>3912</v>
      </c>
      <c r="F3959" s="20">
        <v>44977</v>
      </c>
      <c r="G3959" s="24" t="str">
        <f>IF(ISBLANK(tblnventory[[#This Row],[Installed By]]),"Store","Installed")</f>
        <v>Store</v>
      </c>
      <c r="H3959" t="s">
        <v>8243</v>
      </c>
      <c r="J3959">
        <v>2191007950</v>
      </c>
      <c r="K3959" s="17"/>
      <c r="O3959" t="b">
        <f>IF(tblnventory[[#This Row],[Installed]],LEFT(tblnventory[[#This Row],[Location]],3))</f>
        <v>0</v>
      </c>
      <c r="P3959" t="str">
        <f>_xlfn.XLOOKUP(tblnventory[[#This Row],[Serial Number]],[1]!tblDNACInventory[Floor],[1]!tblDNACInventory[Name],"Not Used")</f>
        <v>Not Used</v>
      </c>
      <c r="T3959" t="b">
        <f>NOT(ISBLANK(tblnventory[[#This Row],[Installed By]]))</f>
        <v>0</v>
      </c>
      <c r="U3959" t="str">
        <f>VLOOKUP(A3959, [1]!tblDescription[#Data], 3, 0)</f>
        <v>Catalyst 9166I AP (W6E, tri-band 4x4, XOR) w/Reg-Z</v>
      </c>
      <c r="V3959" s="22" cm="1">
        <f t="array" ref="V3959">_xlfn.XLOOKUP(1,([1]!tblOrders[Order]=tblnventory[[#This Row],[PO]])*([1]!tblOrders[Description]=tblnventory[[#This Row],[Item]]),[1]!tblOrders[Unit Total],0)</f>
        <v>902.54</v>
      </c>
      <c r="W3959" s="23" cm="1">
        <f t="array" ref="W3959">_xlfn.XLOOKUP(1,([1]!tblOrders[Order]=tblnventory[[#This Row],[PO]])*([1]!tblOrders[Description]=tblnventory[[#This Row],[Item]]),[1]!tblOrders[Licence])</f>
        <v>0</v>
      </c>
      <c r="X3959" t="b" cm="1">
        <f t="array" ref="X3959">NOT(_xlfn.XLOOKUP(tblnventory[[#This Row],[PO]]&amp;tblnventory[[#This Row],[Item]],[1]!tblOrders[Order]&amp;[1]!tblOrders[Description],[1]!tblOrders[Paid Licence],FALSE))</f>
        <v>1</v>
      </c>
      <c r="Y39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60" spans="1:25" ht="15.75" thickBot="1">
      <c r="A3960" s="19" t="s">
        <v>8242</v>
      </c>
      <c r="B3960" t="str">
        <f>_xlfn.XLOOKUP(tblnventory[[#This Row],[Item]],[1]!tblDescription[Item],[1]!tblDescription[Description])</f>
        <v>Catalyst 9166I AP (W6E, tri-band 4x4, XOR) w/Reg-Z</v>
      </c>
      <c r="C3960" t="str">
        <f>_xlfn.XLOOKUP(tblnventory[[#This Row],[Item]],[1]!tblDescription[Item],[1]!tblDescription[Type])</f>
        <v>WAP</v>
      </c>
      <c r="D3960" t="str">
        <f>_xlfn.XLOOKUP(tblnventory[[#This Row],[Use]],[1]!tblCodes[Use],[1]!tblCodes[Code])</f>
        <v>WiFi</v>
      </c>
      <c r="E3960" s="13" t="s">
        <v>3913</v>
      </c>
      <c r="F3960" s="20">
        <v>44977</v>
      </c>
      <c r="G3960" s="24" t="str">
        <f>IF(ISBLANK(tblnventory[[#This Row],[Installed By]]),"Store","Installed")</f>
        <v>Store</v>
      </c>
      <c r="H3960" t="s">
        <v>8243</v>
      </c>
      <c r="J3960">
        <v>2191007950</v>
      </c>
      <c r="K3960" s="17"/>
      <c r="O3960" t="b">
        <f>IF(tblnventory[[#This Row],[Installed]],LEFT(tblnventory[[#This Row],[Location]],3))</f>
        <v>0</v>
      </c>
      <c r="P3960" t="str">
        <f>_xlfn.XLOOKUP(tblnventory[[#This Row],[Serial Number]],[1]!tblDNACInventory[Floor],[1]!tblDNACInventory[Name],"Not Used")</f>
        <v>Not Used</v>
      </c>
      <c r="T3960" t="b">
        <f>NOT(ISBLANK(tblnventory[[#This Row],[Installed By]]))</f>
        <v>0</v>
      </c>
      <c r="U3960" t="str">
        <f>VLOOKUP(A3960, [1]!tblDescription[#Data], 3, 0)</f>
        <v>Catalyst 9166I AP (W6E, tri-band 4x4, XOR) w/Reg-Z</v>
      </c>
      <c r="V3960" s="22" cm="1">
        <f t="array" ref="V3960">_xlfn.XLOOKUP(1,([1]!tblOrders[Order]=tblnventory[[#This Row],[PO]])*([1]!tblOrders[Description]=tblnventory[[#This Row],[Item]]),[1]!tblOrders[Unit Total],0)</f>
        <v>902.54</v>
      </c>
      <c r="W3960" s="23" cm="1">
        <f t="array" ref="W3960">_xlfn.XLOOKUP(1,([1]!tblOrders[Order]=tblnventory[[#This Row],[PO]])*([1]!tblOrders[Description]=tblnventory[[#This Row],[Item]]),[1]!tblOrders[Licence])</f>
        <v>0</v>
      </c>
      <c r="X3960" t="b" cm="1">
        <f t="array" ref="X3960">NOT(_xlfn.XLOOKUP(tblnventory[[#This Row],[PO]]&amp;tblnventory[[#This Row],[Item]],[1]!tblOrders[Order]&amp;[1]!tblOrders[Description],[1]!tblOrders[Paid Licence],FALSE))</f>
        <v>1</v>
      </c>
      <c r="Y39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61" spans="1:25" ht="15.75" thickBot="1">
      <c r="A3961" s="19" t="s">
        <v>8242</v>
      </c>
      <c r="B3961" t="str">
        <f>_xlfn.XLOOKUP(tblnventory[[#This Row],[Item]],[1]!tblDescription[Item],[1]!tblDescription[Description])</f>
        <v>Catalyst 9166I AP (W6E, tri-band 4x4, XOR) w/Reg-Z</v>
      </c>
      <c r="C3961" t="str">
        <f>_xlfn.XLOOKUP(tblnventory[[#This Row],[Item]],[1]!tblDescription[Item],[1]!tblDescription[Type])</f>
        <v>WAP</v>
      </c>
      <c r="D3961" t="str">
        <f>_xlfn.XLOOKUP(tblnventory[[#This Row],[Use]],[1]!tblCodes[Use],[1]!tblCodes[Code])</f>
        <v>WiFi</v>
      </c>
      <c r="E3961" s="13" t="s">
        <v>3914</v>
      </c>
      <c r="F3961" s="20">
        <v>44977</v>
      </c>
      <c r="G3961" s="24" t="str">
        <f>IF(ISBLANK(tblnventory[[#This Row],[Installed By]]),"Store","Installed")</f>
        <v>Store</v>
      </c>
      <c r="H3961" t="s">
        <v>8243</v>
      </c>
      <c r="J3961">
        <v>2191007950</v>
      </c>
      <c r="K3961" s="17"/>
      <c r="O3961" t="b">
        <f>IF(tblnventory[[#This Row],[Installed]],LEFT(tblnventory[[#This Row],[Location]],3))</f>
        <v>0</v>
      </c>
      <c r="P3961" t="str">
        <f>_xlfn.XLOOKUP(tblnventory[[#This Row],[Serial Number]],[1]!tblDNACInventory[Floor],[1]!tblDNACInventory[Name],"Not Used")</f>
        <v>Not Used</v>
      </c>
      <c r="T3961" t="b">
        <f>NOT(ISBLANK(tblnventory[[#This Row],[Installed By]]))</f>
        <v>0</v>
      </c>
      <c r="U3961" t="str">
        <f>VLOOKUP(A3961, [1]!tblDescription[#Data], 3, 0)</f>
        <v>Catalyst 9166I AP (W6E, tri-band 4x4, XOR) w/Reg-Z</v>
      </c>
      <c r="V3961" s="22" cm="1">
        <f t="array" ref="V3961">_xlfn.XLOOKUP(1,([1]!tblOrders[Order]=tblnventory[[#This Row],[PO]])*([1]!tblOrders[Description]=tblnventory[[#This Row],[Item]]),[1]!tblOrders[Unit Total],0)</f>
        <v>902.54</v>
      </c>
      <c r="W3961" s="23" cm="1">
        <f t="array" ref="W3961">_xlfn.XLOOKUP(1,([1]!tblOrders[Order]=tblnventory[[#This Row],[PO]])*([1]!tblOrders[Description]=tblnventory[[#This Row],[Item]]),[1]!tblOrders[Licence])</f>
        <v>0</v>
      </c>
      <c r="X3961" t="b" cm="1">
        <f t="array" ref="X3961">NOT(_xlfn.XLOOKUP(tblnventory[[#This Row],[PO]]&amp;tblnventory[[#This Row],[Item]],[1]!tblOrders[Order]&amp;[1]!tblOrders[Description],[1]!tblOrders[Paid Licence],FALSE))</f>
        <v>1</v>
      </c>
      <c r="Y39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62" spans="1:25" ht="15.75" thickBot="1">
      <c r="A3962" s="19" t="s">
        <v>8242</v>
      </c>
      <c r="B3962" t="str">
        <f>_xlfn.XLOOKUP(tblnventory[[#This Row],[Item]],[1]!tblDescription[Item],[1]!tblDescription[Description])</f>
        <v>Catalyst 9166I AP (W6E, tri-band 4x4, XOR) w/Reg-Z</v>
      </c>
      <c r="C3962" t="str">
        <f>_xlfn.XLOOKUP(tblnventory[[#This Row],[Item]],[1]!tblDescription[Item],[1]!tblDescription[Type])</f>
        <v>WAP</v>
      </c>
      <c r="D3962" t="str">
        <f>_xlfn.XLOOKUP(tblnventory[[#This Row],[Use]],[1]!tblCodes[Use],[1]!tblCodes[Code])</f>
        <v>WiFi</v>
      </c>
      <c r="E3962" s="13" t="s">
        <v>3915</v>
      </c>
      <c r="F3962" s="20">
        <v>44977</v>
      </c>
      <c r="G3962" s="24" t="str">
        <f>IF(ISBLANK(tblnventory[[#This Row],[Installed By]]),"Store","Installed")</f>
        <v>Store</v>
      </c>
      <c r="H3962" t="s">
        <v>8243</v>
      </c>
      <c r="J3962">
        <v>2191007950</v>
      </c>
      <c r="K3962" s="17"/>
      <c r="O3962" t="b">
        <f>IF(tblnventory[[#This Row],[Installed]],LEFT(tblnventory[[#This Row],[Location]],3))</f>
        <v>0</v>
      </c>
      <c r="P3962" t="str">
        <f>_xlfn.XLOOKUP(tblnventory[[#This Row],[Serial Number]],[1]!tblDNACInventory[Floor],[1]!tblDNACInventory[Name],"Not Used")</f>
        <v>Not Used</v>
      </c>
      <c r="T3962" t="b">
        <f>NOT(ISBLANK(tblnventory[[#This Row],[Installed By]]))</f>
        <v>0</v>
      </c>
      <c r="U3962" t="str">
        <f>VLOOKUP(A3962, [1]!tblDescription[#Data], 3, 0)</f>
        <v>Catalyst 9166I AP (W6E, tri-band 4x4, XOR) w/Reg-Z</v>
      </c>
      <c r="V3962" s="22" cm="1">
        <f t="array" ref="V3962">_xlfn.XLOOKUP(1,([1]!tblOrders[Order]=tblnventory[[#This Row],[PO]])*([1]!tblOrders[Description]=tblnventory[[#This Row],[Item]]),[1]!tblOrders[Unit Total],0)</f>
        <v>902.54</v>
      </c>
      <c r="W3962" s="23" cm="1">
        <f t="array" ref="W3962">_xlfn.XLOOKUP(1,([1]!tblOrders[Order]=tblnventory[[#This Row],[PO]])*([1]!tblOrders[Description]=tblnventory[[#This Row],[Item]]),[1]!tblOrders[Licence])</f>
        <v>0</v>
      </c>
      <c r="X3962" t="b" cm="1">
        <f t="array" ref="X3962">NOT(_xlfn.XLOOKUP(tblnventory[[#This Row],[PO]]&amp;tblnventory[[#This Row],[Item]],[1]!tblOrders[Order]&amp;[1]!tblOrders[Description],[1]!tblOrders[Paid Licence],FALSE))</f>
        <v>1</v>
      </c>
      <c r="Y39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63" spans="1:25" ht="15.75" thickBot="1">
      <c r="A3963" s="19" t="s">
        <v>8242</v>
      </c>
      <c r="B3963" t="str">
        <f>_xlfn.XLOOKUP(tblnventory[[#This Row],[Item]],[1]!tblDescription[Item],[1]!tblDescription[Description])</f>
        <v>Catalyst 9166I AP (W6E, tri-band 4x4, XOR) w/Reg-Z</v>
      </c>
      <c r="C3963" t="str">
        <f>_xlfn.XLOOKUP(tblnventory[[#This Row],[Item]],[1]!tblDescription[Item],[1]!tblDescription[Type])</f>
        <v>WAP</v>
      </c>
      <c r="D3963" t="str">
        <f>_xlfn.XLOOKUP(tblnventory[[#This Row],[Use]],[1]!tblCodes[Use],[1]!tblCodes[Code])</f>
        <v>WiFi</v>
      </c>
      <c r="E3963" s="13" t="s">
        <v>3916</v>
      </c>
      <c r="F3963" s="20">
        <v>44977</v>
      </c>
      <c r="G3963" s="24" t="str">
        <f>IF(ISBLANK(tblnventory[[#This Row],[Installed By]]),"Store","Installed")</f>
        <v>Store</v>
      </c>
      <c r="H3963" t="s">
        <v>8243</v>
      </c>
      <c r="J3963">
        <v>2191007950</v>
      </c>
      <c r="K3963" s="17"/>
      <c r="O3963" t="b">
        <f>IF(tblnventory[[#This Row],[Installed]],LEFT(tblnventory[[#This Row],[Location]],3))</f>
        <v>0</v>
      </c>
      <c r="P3963" t="str">
        <f>_xlfn.XLOOKUP(tblnventory[[#This Row],[Serial Number]],[1]!tblDNACInventory[Floor],[1]!tblDNACInventory[Name],"Not Used")</f>
        <v>Not Used</v>
      </c>
      <c r="T3963" t="b">
        <f>NOT(ISBLANK(tblnventory[[#This Row],[Installed By]]))</f>
        <v>0</v>
      </c>
      <c r="U3963" t="str">
        <f>VLOOKUP(A3963, [1]!tblDescription[#Data], 3, 0)</f>
        <v>Catalyst 9166I AP (W6E, tri-band 4x4, XOR) w/Reg-Z</v>
      </c>
      <c r="V3963" s="22" cm="1">
        <f t="array" ref="V3963">_xlfn.XLOOKUP(1,([1]!tblOrders[Order]=tblnventory[[#This Row],[PO]])*([1]!tblOrders[Description]=tblnventory[[#This Row],[Item]]),[1]!tblOrders[Unit Total],0)</f>
        <v>902.54</v>
      </c>
      <c r="W3963" s="23" cm="1">
        <f t="array" ref="W3963">_xlfn.XLOOKUP(1,([1]!tblOrders[Order]=tblnventory[[#This Row],[PO]])*([1]!tblOrders[Description]=tblnventory[[#This Row],[Item]]),[1]!tblOrders[Licence])</f>
        <v>0</v>
      </c>
      <c r="X3963" t="b" cm="1">
        <f t="array" ref="X3963">NOT(_xlfn.XLOOKUP(tblnventory[[#This Row],[PO]]&amp;tblnventory[[#This Row],[Item]],[1]!tblOrders[Order]&amp;[1]!tblOrders[Description],[1]!tblOrders[Paid Licence],FALSE))</f>
        <v>1</v>
      </c>
      <c r="Y39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64" spans="1:25" ht="15.75" thickBot="1">
      <c r="A3964" s="19" t="s">
        <v>8242</v>
      </c>
      <c r="B3964" t="str">
        <f>_xlfn.XLOOKUP(tblnventory[[#This Row],[Item]],[1]!tblDescription[Item],[1]!tblDescription[Description])</f>
        <v>Catalyst 9166I AP (W6E, tri-band 4x4, XOR) w/Reg-Z</v>
      </c>
      <c r="C3964" t="str">
        <f>_xlfn.XLOOKUP(tblnventory[[#This Row],[Item]],[1]!tblDescription[Item],[1]!tblDescription[Type])</f>
        <v>WAP</v>
      </c>
      <c r="D3964" t="str">
        <f>_xlfn.XLOOKUP(tblnventory[[#This Row],[Use]],[1]!tblCodes[Use],[1]!tblCodes[Code])</f>
        <v>WiFi</v>
      </c>
      <c r="E3964" s="13" t="s">
        <v>3917</v>
      </c>
      <c r="F3964" s="20">
        <v>44977</v>
      </c>
      <c r="G3964" s="24" t="str">
        <f>IF(ISBLANK(tblnventory[[#This Row],[Installed By]]),"Store","Installed")</f>
        <v>Store</v>
      </c>
      <c r="H3964" t="s">
        <v>8243</v>
      </c>
      <c r="J3964">
        <v>2191007950</v>
      </c>
      <c r="K3964" s="17"/>
      <c r="O3964" t="b">
        <f>IF(tblnventory[[#This Row],[Installed]],LEFT(tblnventory[[#This Row],[Location]],3))</f>
        <v>0</v>
      </c>
      <c r="P3964" t="str">
        <f>_xlfn.XLOOKUP(tblnventory[[#This Row],[Serial Number]],[1]!tblDNACInventory[Floor],[1]!tblDNACInventory[Name],"Not Used")</f>
        <v>Not Used</v>
      </c>
      <c r="T3964" t="b">
        <f>NOT(ISBLANK(tblnventory[[#This Row],[Installed By]]))</f>
        <v>0</v>
      </c>
      <c r="U3964" t="str">
        <f>VLOOKUP(A3964, [1]!tblDescription[#Data], 3, 0)</f>
        <v>Catalyst 9166I AP (W6E, tri-band 4x4, XOR) w/Reg-Z</v>
      </c>
      <c r="V3964" s="22" cm="1">
        <f t="array" ref="V3964">_xlfn.XLOOKUP(1,([1]!tblOrders[Order]=tblnventory[[#This Row],[PO]])*([1]!tblOrders[Description]=tblnventory[[#This Row],[Item]]),[1]!tblOrders[Unit Total],0)</f>
        <v>902.54</v>
      </c>
      <c r="W3964" s="23" cm="1">
        <f t="array" ref="W3964">_xlfn.XLOOKUP(1,([1]!tblOrders[Order]=tblnventory[[#This Row],[PO]])*([1]!tblOrders[Description]=tblnventory[[#This Row],[Item]]),[1]!tblOrders[Licence])</f>
        <v>0</v>
      </c>
      <c r="X3964" t="b" cm="1">
        <f t="array" ref="X3964">NOT(_xlfn.XLOOKUP(tblnventory[[#This Row],[PO]]&amp;tblnventory[[#This Row],[Item]],[1]!tblOrders[Order]&amp;[1]!tblOrders[Description],[1]!tblOrders[Paid Licence],FALSE))</f>
        <v>1</v>
      </c>
      <c r="Y39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65" spans="1:25" ht="15.75" thickBot="1">
      <c r="A3965" s="19" t="s">
        <v>8242</v>
      </c>
      <c r="B3965" t="str">
        <f>_xlfn.XLOOKUP(tblnventory[[#This Row],[Item]],[1]!tblDescription[Item],[1]!tblDescription[Description])</f>
        <v>Catalyst 9166I AP (W6E, tri-band 4x4, XOR) w/Reg-Z</v>
      </c>
      <c r="C3965" t="str">
        <f>_xlfn.XLOOKUP(tblnventory[[#This Row],[Item]],[1]!tblDescription[Item],[1]!tblDescription[Type])</f>
        <v>WAP</v>
      </c>
      <c r="D3965" t="str">
        <f>_xlfn.XLOOKUP(tblnventory[[#This Row],[Use]],[1]!tblCodes[Use],[1]!tblCodes[Code])</f>
        <v>WiFi</v>
      </c>
      <c r="E3965" s="13" t="s">
        <v>3918</v>
      </c>
      <c r="F3965" s="20">
        <v>44977</v>
      </c>
      <c r="G3965" s="24" t="str">
        <f>IF(ISBLANK(tblnventory[[#This Row],[Installed By]]),"Store","Installed")</f>
        <v>Store</v>
      </c>
      <c r="H3965" t="s">
        <v>8243</v>
      </c>
      <c r="J3965">
        <v>2191007950</v>
      </c>
      <c r="K3965" s="17"/>
      <c r="O3965" t="b">
        <f>IF(tblnventory[[#This Row],[Installed]],LEFT(tblnventory[[#This Row],[Location]],3))</f>
        <v>0</v>
      </c>
      <c r="P3965" t="str">
        <f>_xlfn.XLOOKUP(tblnventory[[#This Row],[Serial Number]],[1]!tblDNACInventory[Floor],[1]!tblDNACInventory[Name],"Not Used")</f>
        <v>Not Used</v>
      </c>
      <c r="T3965" t="b">
        <f>NOT(ISBLANK(tblnventory[[#This Row],[Installed By]]))</f>
        <v>0</v>
      </c>
      <c r="U3965" t="str">
        <f>VLOOKUP(A3965, [1]!tblDescription[#Data], 3, 0)</f>
        <v>Catalyst 9166I AP (W6E, tri-band 4x4, XOR) w/Reg-Z</v>
      </c>
      <c r="V3965" s="22" cm="1">
        <f t="array" ref="V3965">_xlfn.XLOOKUP(1,([1]!tblOrders[Order]=tblnventory[[#This Row],[PO]])*([1]!tblOrders[Description]=tblnventory[[#This Row],[Item]]),[1]!tblOrders[Unit Total],0)</f>
        <v>902.54</v>
      </c>
      <c r="W3965" s="23" cm="1">
        <f t="array" ref="W3965">_xlfn.XLOOKUP(1,([1]!tblOrders[Order]=tblnventory[[#This Row],[PO]])*([1]!tblOrders[Description]=tblnventory[[#This Row],[Item]]),[1]!tblOrders[Licence])</f>
        <v>0</v>
      </c>
      <c r="X3965" t="b" cm="1">
        <f t="array" ref="X3965">NOT(_xlfn.XLOOKUP(tblnventory[[#This Row],[PO]]&amp;tblnventory[[#This Row],[Item]],[1]!tblOrders[Order]&amp;[1]!tblOrders[Description],[1]!tblOrders[Paid Licence],FALSE))</f>
        <v>1</v>
      </c>
      <c r="Y39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66" spans="1:25" ht="15.75" thickBot="1">
      <c r="A3966" s="19" t="s">
        <v>8242</v>
      </c>
      <c r="B3966" t="str">
        <f>_xlfn.XLOOKUP(tblnventory[[#This Row],[Item]],[1]!tblDescription[Item],[1]!tblDescription[Description])</f>
        <v>Catalyst 9166I AP (W6E, tri-band 4x4, XOR) w/Reg-Z</v>
      </c>
      <c r="C3966" t="str">
        <f>_xlfn.XLOOKUP(tblnventory[[#This Row],[Item]],[1]!tblDescription[Item],[1]!tblDescription[Type])</f>
        <v>WAP</v>
      </c>
      <c r="D3966" t="str">
        <f>_xlfn.XLOOKUP(tblnventory[[#This Row],[Use]],[1]!tblCodes[Use],[1]!tblCodes[Code])</f>
        <v>WiFi</v>
      </c>
      <c r="E3966" s="13" t="s">
        <v>3919</v>
      </c>
      <c r="F3966" s="20">
        <v>44977</v>
      </c>
      <c r="G3966" s="24" t="str">
        <f>IF(ISBLANK(tblnventory[[#This Row],[Installed By]]),"Store","Installed")</f>
        <v>Store</v>
      </c>
      <c r="H3966" t="s">
        <v>8243</v>
      </c>
      <c r="J3966">
        <v>2191007950</v>
      </c>
      <c r="K3966" s="17"/>
      <c r="O3966" t="b">
        <f>IF(tblnventory[[#This Row],[Installed]],LEFT(tblnventory[[#This Row],[Location]],3))</f>
        <v>0</v>
      </c>
      <c r="P3966" t="str">
        <f>_xlfn.XLOOKUP(tblnventory[[#This Row],[Serial Number]],[1]!tblDNACInventory[Floor],[1]!tblDNACInventory[Name],"Not Used")</f>
        <v>Not Used</v>
      </c>
      <c r="T3966" t="b">
        <f>NOT(ISBLANK(tblnventory[[#This Row],[Installed By]]))</f>
        <v>0</v>
      </c>
      <c r="U3966" t="str">
        <f>VLOOKUP(A3966, [1]!tblDescription[#Data], 3, 0)</f>
        <v>Catalyst 9166I AP (W6E, tri-band 4x4, XOR) w/Reg-Z</v>
      </c>
      <c r="V3966" s="22" cm="1">
        <f t="array" ref="V3966">_xlfn.XLOOKUP(1,([1]!tblOrders[Order]=tblnventory[[#This Row],[PO]])*([1]!tblOrders[Description]=tblnventory[[#This Row],[Item]]),[1]!tblOrders[Unit Total],0)</f>
        <v>902.54</v>
      </c>
      <c r="W3966" s="23" cm="1">
        <f t="array" ref="W3966">_xlfn.XLOOKUP(1,([1]!tblOrders[Order]=tblnventory[[#This Row],[PO]])*([1]!tblOrders[Description]=tblnventory[[#This Row],[Item]]),[1]!tblOrders[Licence])</f>
        <v>0</v>
      </c>
      <c r="X3966" t="b" cm="1">
        <f t="array" ref="X3966">NOT(_xlfn.XLOOKUP(tblnventory[[#This Row],[PO]]&amp;tblnventory[[#This Row],[Item]],[1]!tblOrders[Order]&amp;[1]!tblOrders[Description],[1]!tblOrders[Paid Licence],FALSE))</f>
        <v>1</v>
      </c>
      <c r="Y39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67" spans="1:25" ht="15.75" thickBot="1">
      <c r="A3967" s="19" t="s">
        <v>8242</v>
      </c>
      <c r="B3967" t="str">
        <f>_xlfn.XLOOKUP(tblnventory[[#This Row],[Item]],[1]!tblDescription[Item],[1]!tblDescription[Description])</f>
        <v>Catalyst 9166I AP (W6E, tri-band 4x4, XOR) w/Reg-Z</v>
      </c>
      <c r="C3967" t="str">
        <f>_xlfn.XLOOKUP(tblnventory[[#This Row],[Item]],[1]!tblDescription[Item],[1]!tblDescription[Type])</f>
        <v>WAP</v>
      </c>
      <c r="D3967" t="str">
        <f>_xlfn.XLOOKUP(tblnventory[[#This Row],[Use]],[1]!tblCodes[Use],[1]!tblCodes[Code])</f>
        <v>WiFi</v>
      </c>
      <c r="E3967" s="13" t="s">
        <v>3920</v>
      </c>
      <c r="F3967" s="20">
        <v>44977</v>
      </c>
      <c r="G3967" s="24" t="str">
        <f>IF(ISBLANK(tblnventory[[#This Row],[Installed By]]),"Store","Installed")</f>
        <v>Store</v>
      </c>
      <c r="H3967" t="s">
        <v>8243</v>
      </c>
      <c r="J3967">
        <v>2191007950</v>
      </c>
      <c r="K3967" s="17"/>
      <c r="O3967" t="b">
        <f>IF(tblnventory[[#This Row],[Installed]],LEFT(tblnventory[[#This Row],[Location]],3))</f>
        <v>0</v>
      </c>
      <c r="P3967" t="str">
        <f>_xlfn.XLOOKUP(tblnventory[[#This Row],[Serial Number]],[1]!tblDNACInventory[Floor],[1]!tblDNACInventory[Name],"Not Used")</f>
        <v>Not Used</v>
      </c>
      <c r="T3967" t="b">
        <f>NOT(ISBLANK(tblnventory[[#This Row],[Installed By]]))</f>
        <v>0</v>
      </c>
      <c r="U3967" t="str">
        <f>VLOOKUP(A3967, [1]!tblDescription[#Data], 3, 0)</f>
        <v>Catalyst 9166I AP (W6E, tri-band 4x4, XOR) w/Reg-Z</v>
      </c>
      <c r="V3967" s="22" cm="1">
        <f t="array" ref="V3967">_xlfn.XLOOKUP(1,([1]!tblOrders[Order]=tblnventory[[#This Row],[PO]])*([1]!tblOrders[Description]=tblnventory[[#This Row],[Item]]),[1]!tblOrders[Unit Total],0)</f>
        <v>902.54</v>
      </c>
      <c r="W3967" s="23" cm="1">
        <f t="array" ref="W3967">_xlfn.XLOOKUP(1,([1]!tblOrders[Order]=tblnventory[[#This Row],[PO]])*([1]!tblOrders[Description]=tblnventory[[#This Row],[Item]]),[1]!tblOrders[Licence])</f>
        <v>0</v>
      </c>
      <c r="X3967" t="b" cm="1">
        <f t="array" ref="X3967">NOT(_xlfn.XLOOKUP(tblnventory[[#This Row],[PO]]&amp;tblnventory[[#This Row],[Item]],[1]!tblOrders[Order]&amp;[1]!tblOrders[Description],[1]!tblOrders[Paid Licence],FALSE))</f>
        <v>1</v>
      </c>
      <c r="Y39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68" spans="1:25" ht="15.75" thickBot="1">
      <c r="A3968" s="19" t="s">
        <v>8242</v>
      </c>
      <c r="B3968" t="str">
        <f>_xlfn.XLOOKUP(tblnventory[[#This Row],[Item]],[1]!tblDescription[Item],[1]!tblDescription[Description])</f>
        <v>Catalyst 9166I AP (W6E, tri-band 4x4, XOR) w/Reg-Z</v>
      </c>
      <c r="C3968" t="str">
        <f>_xlfn.XLOOKUP(tblnventory[[#This Row],[Item]],[1]!tblDescription[Item],[1]!tblDescription[Type])</f>
        <v>WAP</v>
      </c>
      <c r="D3968" t="str">
        <f>_xlfn.XLOOKUP(tblnventory[[#This Row],[Use]],[1]!tblCodes[Use],[1]!tblCodes[Code])</f>
        <v>WiFi</v>
      </c>
      <c r="E3968" s="13" t="s">
        <v>3921</v>
      </c>
      <c r="F3968" s="20">
        <v>44977</v>
      </c>
      <c r="G3968" s="24" t="str">
        <f>IF(ISBLANK(tblnventory[[#This Row],[Installed By]]),"Store","Installed")</f>
        <v>Store</v>
      </c>
      <c r="H3968" t="s">
        <v>8243</v>
      </c>
      <c r="J3968">
        <v>2191007950</v>
      </c>
      <c r="K3968" s="17"/>
      <c r="O3968" t="b">
        <f>IF(tblnventory[[#This Row],[Installed]],LEFT(tblnventory[[#This Row],[Location]],3))</f>
        <v>0</v>
      </c>
      <c r="P3968" t="str">
        <f>_xlfn.XLOOKUP(tblnventory[[#This Row],[Serial Number]],[1]!tblDNACInventory[Floor],[1]!tblDNACInventory[Name],"Not Used")</f>
        <v>Not Used</v>
      </c>
      <c r="T3968" t="b">
        <f>NOT(ISBLANK(tblnventory[[#This Row],[Installed By]]))</f>
        <v>0</v>
      </c>
      <c r="U3968" t="str">
        <f>VLOOKUP(A3968, [1]!tblDescription[#Data], 3, 0)</f>
        <v>Catalyst 9166I AP (W6E, tri-band 4x4, XOR) w/Reg-Z</v>
      </c>
      <c r="V3968" s="22" cm="1">
        <f t="array" ref="V3968">_xlfn.XLOOKUP(1,([1]!tblOrders[Order]=tblnventory[[#This Row],[PO]])*([1]!tblOrders[Description]=tblnventory[[#This Row],[Item]]),[1]!tblOrders[Unit Total],0)</f>
        <v>902.54</v>
      </c>
      <c r="W3968" s="23" cm="1">
        <f t="array" ref="W3968">_xlfn.XLOOKUP(1,([1]!tblOrders[Order]=tblnventory[[#This Row],[PO]])*([1]!tblOrders[Description]=tblnventory[[#This Row],[Item]]),[1]!tblOrders[Licence])</f>
        <v>0</v>
      </c>
      <c r="X3968" t="b" cm="1">
        <f t="array" ref="X3968">NOT(_xlfn.XLOOKUP(tblnventory[[#This Row],[PO]]&amp;tblnventory[[#This Row],[Item]],[1]!tblOrders[Order]&amp;[1]!tblOrders[Description],[1]!tblOrders[Paid Licence],FALSE))</f>
        <v>1</v>
      </c>
      <c r="Y39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69" spans="1:25" ht="15.75" thickBot="1">
      <c r="A3969" s="19" t="s">
        <v>8242</v>
      </c>
      <c r="B3969" t="str">
        <f>_xlfn.XLOOKUP(tblnventory[[#This Row],[Item]],[1]!tblDescription[Item],[1]!tblDescription[Description])</f>
        <v>Catalyst 9166I AP (W6E, tri-band 4x4, XOR) w/Reg-Z</v>
      </c>
      <c r="C3969" t="str">
        <f>_xlfn.XLOOKUP(tblnventory[[#This Row],[Item]],[1]!tblDescription[Item],[1]!tblDescription[Type])</f>
        <v>WAP</v>
      </c>
      <c r="D3969" t="str">
        <f>_xlfn.XLOOKUP(tblnventory[[#This Row],[Use]],[1]!tblCodes[Use],[1]!tblCodes[Code])</f>
        <v>WiFi</v>
      </c>
      <c r="E3969" s="13" t="s">
        <v>3922</v>
      </c>
      <c r="F3969" s="20">
        <v>44977</v>
      </c>
      <c r="G3969" s="24" t="str">
        <f>IF(ISBLANK(tblnventory[[#This Row],[Installed By]]),"Store","Installed")</f>
        <v>Store</v>
      </c>
      <c r="H3969" t="s">
        <v>8243</v>
      </c>
      <c r="J3969">
        <v>2191007950</v>
      </c>
      <c r="K3969" s="17"/>
      <c r="O3969" t="b">
        <f>IF(tblnventory[[#This Row],[Installed]],LEFT(tblnventory[[#This Row],[Location]],3))</f>
        <v>0</v>
      </c>
      <c r="P3969" t="str">
        <f>_xlfn.XLOOKUP(tblnventory[[#This Row],[Serial Number]],[1]!tblDNACInventory[Floor],[1]!tblDNACInventory[Name],"Not Used")</f>
        <v>Not Used</v>
      </c>
      <c r="T3969" t="b">
        <f>NOT(ISBLANK(tblnventory[[#This Row],[Installed By]]))</f>
        <v>0</v>
      </c>
      <c r="U3969" t="str">
        <f>VLOOKUP(A3969, [1]!tblDescription[#Data], 3, 0)</f>
        <v>Catalyst 9166I AP (W6E, tri-band 4x4, XOR) w/Reg-Z</v>
      </c>
      <c r="V3969" s="22" cm="1">
        <f t="array" ref="V3969">_xlfn.XLOOKUP(1,([1]!tblOrders[Order]=tblnventory[[#This Row],[PO]])*([1]!tblOrders[Description]=tblnventory[[#This Row],[Item]]),[1]!tblOrders[Unit Total],0)</f>
        <v>902.54</v>
      </c>
      <c r="W3969" s="23" cm="1">
        <f t="array" ref="W3969">_xlfn.XLOOKUP(1,([1]!tblOrders[Order]=tblnventory[[#This Row],[PO]])*([1]!tblOrders[Description]=tblnventory[[#This Row],[Item]]),[1]!tblOrders[Licence])</f>
        <v>0</v>
      </c>
      <c r="X3969" t="b" cm="1">
        <f t="array" ref="X3969">NOT(_xlfn.XLOOKUP(tblnventory[[#This Row],[PO]]&amp;tblnventory[[#This Row],[Item]],[1]!tblOrders[Order]&amp;[1]!tblOrders[Description],[1]!tblOrders[Paid Licence],FALSE))</f>
        <v>1</v>
      </c>
      <c r="Y39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70" spans="1:25" ht="15.75" thickBot="1">
      <c r="A3970" s="19" t="s">
        <v>8242</v>
      </c>
      <c r="B3970" t="str">
        <f>_xlfn.XLOOKUP(tblnventory[[#This Row],[Item]],[1]!tblDescription[Item],[1]!tblDescription[Description])</f>
        <v>Catalyst 9166I AP (W6E, tri-band 4x4, XOR) w/Reg-Z</v>
      </c>
      <c r="C3970" t="str">
        <f>_xlfn.XLOOKUP(tblnventory[[#This Row],[Item]],[1]!tblDescription[Item],[1]!tblDescription[Type])</f>
        <v>WAP</v>
      </c>
      <c r="D3970" t="str">
        <f>_xlfn.XLOOKUP(tblnventory[[#This Row],[Use]],[1]!tblCodes[Use],[1]!tblCodes[Code])</f>
        <v>WiFi</v>
      </c>
      <c r="E3970" s="13" t="s">
        <v>3923</v>
      </c>
      <c r="F3970" s="20">
        <v>44977</v>
      </c>
      <c r="G3970" s="24" t="str">
        <f>IF(ISBLANK(tblnventory[[#This Row],[Installed By]]),"Store","Installed")</f>
        <v>Store</v>
      </c>
      <c r="H3970" t="s">
        <v>8243</v>
      </c>
      <c r="J3970">
        <v>2191007950</v>
      </c>
      <c r="K3970" s="17"/>
      <c r="O3970" t="b">
        <f>IF(tblnventory[[#This Row],[Installed]],LEFT(tblnventory[[#This Row],[Location]],3))</f>
        <v>0</v>
      </c>
      <c r="P3970" t="str">
        <f>_xlfn.XLOOKUP(tblnventory[[#This Row],[Serial Number]],[1]!tblDNACInventory[Floor],[1]!tblDNACInventory[Name],"Not Used")</f>
        <v>Not Used</v>
      </c>
      <c r="T3970" t="b">
        <f>NOT(ISBLANK(tblnventory[[#This Row],[Installed By]]))</f>
        <v>0</v>
      </c>
      <c r="U3970" t="str">
        <f>VLOOKUP(A3970, [1]!tblDescription[#Data], 3, 0)</f>
        <v>Catalyst 9166I AP (W6E, tri-band 4x4, XOR) w/Reg-Z</v>
      </c>
      <c r="V3970" s="22" cm="1">
        <f t="array" ref="V3970">_xlfn.XLOOKUP(1,([1]!tblOrders[Order]=tblnventory[[#This Row],[PO]])*([1]!tblOrders[Description]=tblnventory[[#This Row],[Item]]),[1]!tblOrders[Unit Total],0)</f>
        <v>902.54</v>
      </c>
      <c r="W3970" s="23" cm="1">
        <f t="array" ref="W3970">_xlfn.XLOOKUP(1,([1]!tblOrders[Order]=tblnventory[[#This Row],[PO]])*([1]!tblOrders[Description]=tblnventory[[#This Row],[Item]]),[1]!tblOrders[Licence])</f>
        <v>0</v>
      </c>
      <c r="X3970" t="b" cm="1">
        <f t="array" ref="X3970">NOT(_xlfn.XLOOKUP(tblnventory[[#This Row],[PO]]&amp;tblnventory[[#This Row],[Item]],[1]!tblOrders[Order]&amp;[1]!tblOrders[Description],[1]!tblOrders[Paid Licence],FALSE))</f>
        <v>1</v>
      </c>
      <c r="Y39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71" spans="1:25" ht="15.75" thickBot="1">
      <c r="A3971" s="19" t="s">
        <v>8242</v>
      </c>
      <c r="B3971" t="str">
        <f>_xlfn.XLOOKUP(tblnventory[[#This Row],[Item]],[1]!tblDescription[Item],[1]!tblDescription[Description])</f>
        <v>Catalyst 9166I AP (W6E, tri-band 4x4, XOR) w/Reg-Z</v>
      </c>
      <c r="C3971" t="str">
        <f>_xlfn.XLOOKUP(tblnventory[[#This Row],[Item]],[1]!tblDescription[Item],[1]!tblDescription[Type])</f>
        <v>WAP</v>
      </c>
      <c r="D3971" t="str">
        <f>_xlfn.XLOOKUP(tblnventory[[#This Row],[Use]],[1]!tblCodes[Use],[1]!tblCodes[Code])</f>
        <v>WiFi</v>
      </c>
      <c r="E3971" s="13" t="s">
        <v>3924</v>
      </c>
      <c r="F3971" s="20">
        <v>44977</v>
      </c>
      <c r="G3971" s="24" t="str">
        <f>IF(ISBLANK(tblnventory[[#This Row],[Installed By]]),"Store","Installed")</f>
        <v>Store</v>
      </c>
      <c r="H3971" t="s">
        <v>8243</v>
      </c>
      <c r="J3971">
        <v>2191007950</v>
      </c>
      <c r="K3971" s="17"/>
      <c r="O3971" t="b">
        <f>IF(tblnventory[[#This Row],[Installed]],LEFT(tblnventory[[#This Row],[Location]],3))</f>
        <v>0</v>
      </c>
      <c r="P3971" t="str">
        <f>_xlfn.XLOOKUP(tblnventory[[#This Row],[Serial Number]],[1]!tblDNACInventory[Floor],[1]!tblDNACInventory[Name],"Not Used")</f>
        <v>Not Used</v>
      </c>
      <c r="T3971" t="b">
        <f>NOT(ISBLANK(tblnventory[[#This Row],[Installed By]]))</f>
        <v>0</v>
      </c>
      <c r="U3971" t="str">
        <f>VLOOKUP(A3971, [1]!tblDescription[#Data], 3, 0)</f>
        <v>Catalyst 9166I AP (W6E, tri-band 4x4, XOR) w/Reg-Z</v>
      </c>
      <c r="V3971" s="22" cm="1">
        <f t="array" ref="V3971">_xlfn.XLOOKUP(1,([1]!tblOrders[Order]=tblnventory[[#This Row],[PO]])*([1]!tblOrders[Description]=tblnventory[[#This Row],[Item]]),[1]!tblOrders[Unit Total],0)</f>
        <v>902.54</v>
      </c>
      <c r="W3971" s="23" cm="1">
        <f t="array" ref="W3971">_xlfn.XLOOKUP(1,([1]!tblOrders[Order]=tblnventory[[#This Row],[PO]])*([1]!tblOrders[Description]=tblnventory[[#This Row],[Item]]),[1]!tblOrders[Licence])</f>
        <v>0</v>
      </c>
      <c r="X3971" t="b" cm="1">
        <f t="array" ref="X3971">NOT(_xlfn.XLOOKUP(tblnventory[[#This Row],[PO]]&amp;tblnventory[[#This Row],[Item]],[1]!tblOrders[Order]&amp;[1]!tblOrders[Description],[1]!tblOrders[Paid Licence],FALSE))</f>
        <v>1</v>
      </c>
      <c r="Y39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72" spans="1:25" ht="15.75" thickBot="1">
      <c r="A3972" s="19" t="s">
        <v>8242</v>
      </c>
      <c r="B3972" t="str">
        <f>_xlfn.XLOOKUP(tblnventory[[#This Row],[Item]],[1]!tblDescription[Item],[1]!tblDescription[Description])</f>
        <v>Catalyst 9166I AP (W6E, tri-band 4x4, XOR) w/Reg-Z</v>
      </c>
      <c r="C3972" t="str">
        <f>_xlfn.XLOOKUP(tblnventory[[#This Row],[Item]],[1]!tblDescription[Item],[1]!tblDescription[Type])</f>
        <v>WAP</v>
      </c>
      <c r="D3972" t="str">
        <f>_xlfn.XLOOKUP(tblnventory[[#This Row],[Use]],[1]!tblCodes[Use],[1]!tblCodes[Code])</f>
        <v>WiFi</v>
      </c>
      <c r="E3972" s="13" t="s">
        <v>3925</v>
      </c>
      <c r="F3972" s="20">
        <v>44977</v>
      </c>
      <c r="G3972" s="24" t="str">
        <f>IF(ISBLANK(tblnventory[[#This Row],[Installed By]]),"Store","Installed")</f>
        <v>Store</v>
      </c>
      <c r="H3972" t="s">
        <v>8243</v>
      </c>
      <c r="J3972">
        <v>2191007950</v>
      </c>
      <c r="K3972" s="17"/>
      <c r="O3972" t="b">
        <f>IF(tblnventory[[#This Row],[Installed]],LEFT(tblnventory[[#This Row],[Location]],3))</f>
        <v>0</v>
      </c>
      <c r="P3972" t="str">
        <f>_xlfn.XLOOKUP(tblnventory[[#This Row],[Serial Number]],[1]!tblDNACInventory[Floor],[1]!tblDNACInventory[Name],"Not Used")</f>
        <v>Not Used</v>
      </c>
      <c r="T3972" t="b">
        <f>NOT(ISBLANK(tblnventory[[#This Row],[Installed By]]))</f>
        <v>0</v>
      </c>
      <c r="U3972" t="str">
        <f>VLOOKUP(A3972, [1]!tblDescription[#Data], 3, 0)</f>
        <v>Catalyst 9166I AP (W6E, tri-band 4x4, XOR) w/Reg-Z</v>
      </c>
      <c r="V3972" s="22" cm="1">
        <f t="array" ref="V3972">_xlfn.XLOOKUP(1,([1]!tblOrders[Order]=tblnventory[[#This Row],[PO]])*([1]!tblOrders[Description]=tblnventory[[#This Row],[Item]]),[1]!tblOrders[Unit Total],0)</f>
        <v>902.54</v>
      </c>
      <c r="W3972" s="23" cm="1">
        <f t="array" ref="W3972">_xlfn.XLOOKUP(1,([1]!tblOrders[Order]=tblnventory[[#This Row],[PO]])*([1]!tblOrders[Description]=tblnventory[[#This Row],[Item]]),[1]!tblOrders[Licence])</f>
        <v>0</v>
      </c>
      <c r="X3972" t="b" cm="1">
        <f t="array" ref="X3972">NOT(_xlfn.XLOOKUP(tblnventory[[#This Row],[PO]]&amp;tblnventory[[#This Row],[Item]],[1]!tblOrders[Order]&amp;[1]!tblOrders[Description],[1]!tblOrders[Paid Licence],FALSE))</f>
        <v>1</v>
      </c>
      <c r="Y39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73" spans="1:25" ht="15.75" thickBot="1">
      <c r="A3973" s="19" t="s">
        <v>8242</v>
      </c>
      <c r="B3973" t="str">
        <f>_xlfn.XLOOKUP(tblnventory[[#This Row],[Item]],[1]!tblDescription[Item],[1]!tblDescription[Description])</f>
        <v>Catalyst 9166I AP (W6E, tri-band 4x4, XOR) w/Reg-Z</v>
      </c>
      <c r="C3973" t="str">
        <f>_xlfn.XLOOKUP(tblnventory[[#This Row],[Item]],[1]!tblDescription[Item],[1]!tblDescription[Type])</f>
        <v>WAP</v>
      </c>
      <c r="D3973" t="str">
        <f>_xlfn.XLOOKUP(tblnventory[[#This Row],[Use]],[1]!tblCodes[Use],[1]!tblCodes[Code])</f>
        <v>WiFi</v>
      </c>
      <c r="E3973" s="13" t="s">
        <v>3926</v>
      </c>
      <c r="F3973" s="20">
        <v>44977</v>
      </c>
      <c r="G3973" s="24" t="str">
        <f>IF(ISBLANK(tblnventory[[#This Row],[Installed By]]),"Store","Installed")</f>
        <v>Store</v>
      </c>
      <c r="H3973" t="s">
        <v>8243</v>
      </c>
      <c r="J3973">
        <v>2191007950</v>
      </c>
      <c r="K3973" s="17"/>
      <c r="O3973" t="b">
        <f>IF(tblnventory[[#This Row],[Installed]],LEFT(tblnventory[[#This Row],[Location]],3))</f>
        <v>0</v>
      </c>
      <c r="P3973" t="str">
        <f>_xlfn.XLOOKUP(tblnventory[[#This Row],[Serial Number]],[1]!tblDNACInventory[Floor],[1]!tblDNACInventory[Name],"Not Used")</f>
        <v>Not Used</v>
      </c>
      <c r="T3973" t="b">
        <f>NOT(ISBLANK(tblnventory[[#This Row],[Installed By]]))</f>
        <v>0</v>
      </c>
      <c r="U3973" t="str">
        <f>VLOOKUP(A3973, [1]!tblDescription[#Data], 3, 0)</f>
        <v>Catalyst 9166I AP (W6E, tri-band 4x4, XOR) w/Reg-Z</v>
      </c>
      <c r="V3973" s="22" cm="1">
        <f t="array" ref="V3973">_xlfn.XLOOKUP(1,([1]!tblOrders[Order]=tblnventory[[#This Row],[PO]])*([1]!tblOrders[Description]=tblnventory[[#This Row],[Item]]),[1]!tblOrders[Unit Total],0)</f>
        <v>902.54</v>
      </c>
      <c r="W3973" s="23" cm="1">
        <f t="array" ref="W3973">_xlfn.XLOOKUP(1,([1]!tblOrders[Order]=tblnventory[[#This Row],[PO]])*([1]!tblOrders[Description]=tblnventory[[#This Row],[Item]]),[1]!tblOrders[Licence])</f>
        <v>0</v>
      </c>
      <c r="X3973" t="b" cm="1">
        <f t="array" ref="X3973">NOT(_xlfn.XLOOKUP(tblnventory[[#This Row],[PO]]&amp;tblnventory[[#This Row],[Item]],[1]!tblOrders[Order]&amp;[1]!tblOrders[Description],[1]!tblOrders[Paid Licence],FALSE))</f>
        <v>1</v>
      </c>
      <c r="Y39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74" spans="1:25" ht="15.75" thickBot="1">
      <c r="A3974" s="19" t="s">
        <v>8242</v>
      </c>
      <c r="B3974" t="str">
        <f>_xlfn.XLOOKUP(tblnventory[[#This Row],[Item]],[1]!tblDescription[Item],[1]!tblDescription[Description])</f>
        <v>Catalyst 9166I AP (W6E, tri-band 4x4, XOR) w/Reg-Z</v>
      </c>
      <c r="C3974" t="str">
        <f>_xlfn.XLOOKUP(tblnventory[[#This Row],[Item]],[1]!tblDescription[Item],[1]!tblDescription[Type])</f>
        <v>WAP</v>
      </c>
      <c r="D3974" t="str">
        <f>_xlfn.XLOOKUP(tblnventory[[#This Row],[Use]],[1]!tblCodes[Use],[1]!tblCodes[Code])</f>
        <v>WiFi</v>
      </c>
      <c r="E3974" s="13" t="s">
        <v>3927</v>
      </c>
      <c r="F3974" s="20">
        <v>44977</v>
      </c>
      <c r="G3974" s="24" t="str">
        <f>IF(ISBLANK(tblnventory[[#This Row],[Installed By]]),"Store","Installed")</f>
        <v>Store</v>
      </c>
      <c r="H3974" t="s">
        <v>8243</v>
      </c>
      <c r="J3974">
        <v>2191007950</v>
      </c>
      <c r="K3974" s="17"/>
      <c r="O3974" t="b">
        <f>IF(tblnventory[[#This Row],[Installed]],LEFT(tblnventory[[#This Row],[Location]],3))</f>
        <v>0</v>
      </c>
      <c r="P3974" t="str">
        <f>_xlfn.XLOOKUP(tblnventory[[#This Row],[Serial Number]],[1]!tblDNACInventory[Floor],[1]!tblDNACInventory[Name],"Not Used")</f>
        <v>Not Used</v>
      </c>
      <c r="T3974" t="b">
        <f>NOT(ISBLANK(tblnventory[[#This Row],[Installed By]]))</f>
        <v>0</v>
      </c>
      <c r="U3974" t="str">
        <f>VLOOKUP(A3974, [1]!tblDescription[#Data], 3, 0)</f>
        <v>Catalyst 9166I AP (W6E, tri-band 4x4, XOR) w/Reg-Z</v>
      </c>
      <c r="V3974" s="22" cm="1">
        <f t="array" ref="V3974">_xlfn.XLOOKUP(1,([1]!tblOrders[Order]=tblnventory[[#This Row],[PO]])*([1]!tblOrders[Description]=tblnventory[[#This Row],[Item]]),[1]!tblOrders[Unit Total],0)</f>
        <v>902.54</v>
      </c>
      <c r="W3974" s="23" cm="1">
        <f t="array" ref="W3974">_xlfn.XLOOKUP(1,([1]!tblOrders[Order]=tblnventory[[#This Row],[PO]])*([1]!tblOrders[Description]=tblnventory[[#This Row],[Item]]),[1]!tblOrders[Licence])</f>
        <v>0</v>
      </c>
      <c r="X3974" t="b" cm="1">
        <f t="array" ref="X3974">NOT(_xlfn.XLOOKUP(tblnventory[[#This Row],[PO]]&amp;tblnventory[[#This Row],[Item]],[1]!tblOrders[Order]&amp;[1]!tblOrders[Description],[1]!tblOrders[Paid Licence],FALSE))</f>
        <v>1</v>
      </c>
      <c r="Y39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75" spans="1:25" ht="15.75" thickBot="1">
      <c r="A3975" s="19" t="s">
        <v>8242</v>
      </c>
      <c r="B3975" t="str">
        <f>_xlfn.XLOOKUP(tblnventory[[#This Row],[Item]],[1]!tblDescription[Item],[1]!tblDescription[Description])</f>
        <v>Catalyst 9166I AP (W6E, tri-band 4x4, XOR) w/Reg-Z</v>
      </c>
      <c r="C3975" t="str">
        <f>_xlfn.XLOOKUP(tblnventory[[#This Row],[Item]],[1]!tblDescription[Item],[1]!tblDescription[Type])</f>
        <v>WAP</v>
      </c>
      <c r="D3975" t="str">
        <f>_xlfn.XLOOKUP(tblnventory[[#This Row],[Use]],[1]!tblCodes[Use],[1]!tblCodes[Code])</f>
        <v>WiFi</v>
      </c>
      <c r="E3975" s="13" t="s">
        <v>3928</v>
      </c>
      <c r="F3975" s="20">
        <v>44977</v>
      </c>
      <c r="G3975" s="24" t="str">
        <f>IF(ISBLANK(tblnventory[[#This Row],[Installed By]]),"Store","Installed")</f>
        <v>Store</v>
      </c>
      <c r="H3975" t="s">
        <v>8243</v>
      </c>
      <c r="J3975">
        <v>2191007950</v>
      </c>
      <c r="K3975" s="17"/>
      <c r="O3975" t="b">
        <f>IF(tblnventory[[#This Row],[Installed]],LEFT(tblnventory[[#This Row],[Location]],3))</f>
        <v>0</v>
      </c>
      <c r="P3975" t="str">
        <f>_xlfn.XLOOKUP(tblnventory[[#This Row],[Serial Number]],[1]!tblDNACInventory[Floor],[1]!tblDNACInventory[Name],"Not Used")</f>
        <v>Not Used</v>
      </c>
      <c r="T3975" t="b">
        <f>NOT(ISBLANK(tblnventory[[#This Row],[Installed By]]))</f>
        <v>0</v>
      </c>
      <c r="U3975" t="str">
        <f>VLOOKUP(A3975, [1]!tblDescription[#Data], 3, 0)</f>
        <v>Catalyst 9166I AP (W6E, tri-band 4x4, XOR) w/Reg-Z</v>
      </c>
      <c r="V3975" s="22" cm="1">
        <f t="array" ref="V3975">_xlfn.XLOOKUP(1,([1]!tblOrders[Order]=tblnventory[[#This Row],[PO]])*([1]!tblOrders[Description]=tblnventory[[#This Row],[Item]]),[1]!tblOrders[Unit Total],0)</f>
        <v>902.54</v>
      </c>
      <c r="W3975" s="23" cm="1">
        <f t="array" ref="W3975">_xlfn.XLOOKUP(1,([1]!tblOrders[Order]=tblnventory[[#This Row],[PO]])*([1]!tblOrders[Description]=tblnventory[[#This Row],[Item]]),[1]!tblOrders[Licence])</f>
        <v>0</v>
      </c>
      <c r="X3975" t="b" cm="1">
        <f t="array" ref="X3975">NOT(_xlfn.XLOOKUP(tblnventory[[#This Row],[PO]]&amp;tblnventory[[#This Row],[Item]],[1]!tblOrders[Order]&amp;[1]!tblOrders[Description],[1]!tblOrders[Paid Licence],FALSE))</f>
        <v>1</v>
      </c>
      <c r="Y39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76" spans="1:25" ht="15.75" thickBot="1">
      <c r="A3976" s="19" t="s">
        <v>8242</v>
      </c>
      <c r="B3976" t="str">
        <f>_xlfn.XLOOKUP(tblnventory[[#This Row],[Item]],[1]!tblDescription[Item],[1]!tblDescription[Description])</f>
        <v>Catalyst 9166I AP (W6E, tri-band 4x4, XOR) w/Reg-Z</v>
      </c>
      <c r="C3976" t="str">
        <f>_xlfn.XLOOKUP(tblnventory[[#This Row],[Item]],[1]!tblDescription[Item],[1]!tblDescription[Type])</f>
        <v>WAP</v>
      </c>
      <c r="D3976" t="str">
        <f>_xlfn.XLOOKUP(tblnventory[[#This Row],[Use]],[1]!tblCodes[Use],[1]!tblCodes[Code])</f>
        <v>WiFi</v>
      </c>
      <c r="E3976" s="13" t="s">
        <v>3929</v>
      </c>
      <c r="F3976" s="20">
        <v>44977</v>
      </c>
      <c r="G3976" s="24" t="str">
        <f>IF(ISBLANK(tblnventory[[#This Row],[Installed By]]),"Store","Installed")</f>
        <v>Store</v>
      </c>
      <c r="H3976" t="s">
        <v>8243</v>
      </c>
      <c r="J3976">
        <v>2191007950</v>
      </c>
      <c r="K3976" s="17"/>
      <c r="O3976" t="b">
        <f>IF(tblnventory[[#This Row],[Installed]],LEFT(tblnventory[[#This Row],[Location]],3))</f>
        <v>0</v>
      </c>
      <c r="P3976" t="str">
        <f>_xlfn.XLOOKUP(tblnventory[[#This Row],[Serial Number]],[1]!tblDNACInventory[Floor],[1]!tblDNACInventory[Name],"Not Used")</f>
        <v>Not Used</v>
      </c>
      <c r="T3976" t="b">
        <f>NOT(ISBLANK(tblnventory[[#This Row],[Installed By]]))</f>
        <v>0</v>
      </c>
      <c r="U3976" t="str">
        <f>VLOOKUP(A3976, [1]!tblDescription[#Data], 3, 0)</f>
        <v>Catalyst 9166I AP (W6E, tri-band 4x4, XOR) w/Reg-Z</v>
      </c>
      <c r="V3976" s="22" cm="1">
        <f t="array" ref="V3976">_xlfn.XLOOKUP(1,([1]!tblOrders[Order]=tblnventory[[#This Row],[PO]])*([1]!tblOrders[Description]=tblnventory[[#This Row],[Item]]),[1]!tblOrders[Unit Total],0)</f>
        <v>902.54</v>
      </c>
      <c r="W3976" s="23" cm="1">
        <f t="array" ref="W3976">_xlfn.XLOOKUP(1,([1]!tblOrders[Order]=tblnventory[[#This Row],[PO]])*([1]!tblOrders[Description]=tblnventory[[#This Row],[Item]]),[1]!tblOrders[Licence])</f>
        <v>0</v>
      </c>
      <c r="X3976" t="b" cm="1">
        <f t="array" ref="X3976">NOT(_xlfn.XLOOKUP(tblnventory[[#This Row],[PO]]&amp;tblnventory[[#This Row],[Item]],[1]!tblOrders[Order]&amp;[1]!tblOrders[Description],[1]!tblOrders[Paid Licence],FALSE))</f>
        <v>1</v>
      </c>
      <c r="Y39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77" spans="1:25" ht="15.75" thickBot="1">
      <c r="A3977" s="19" t="s">
        <v>8242</v>
      </c>
      <c r="B3977" t="str">
        <f>_xlfn.XLOOKUP(tblnventory[[#This Row],[Item]],[1]!tblDescription[Item],[1]!tblDescription[Description])</f>
        <v>Catalyst 9166I AP (W6E, tri-band 4x4, XOR) w/Reg-Z</v>
      </c>
      <c r="C3977" t="str">
        <f>_xlfn.XLOOKUP(tblnventory[[#This Row],[Item]],[1]!tblDescription[Item],[1]!tblDescription[Type])</f>
        <v>WAP</v>
      </c>
      <c r="D3977" t="str">
        <f>_xlfn.XLOOKUP(tblnventory[[#This Row],[Use]],[1]!tblCodes[Use],[1]!tblCodes[Code])</f>
        <v>WiFi</v>
      </c>
      <c r="E3977" s="13" t="s">
        <v>3930</v>
      </c>
      <c r="F3977" s="20">
        <v>44977</v>
      </c>
      <c r="G3977" s="24" t="str">
        <f>IF(ISBLANK(tblnventory[[#This Row],[Installed By]]),"Store","Installed")</f>
        <v>Store</v>
      </c>
      <c r="H3977" t="s">
        <v>8243</v>
      </c>
      <c r="J3977">
        <v>2191007950</v>
      </c>
      <c r="K3977" s="17"/>
      <c r="O3977" t="b">
        <f>IF(tblnventory[[#This Row],[Installed]],LEFT(tblnventory[[#This Row],[Location]],3))</f>
        <v>0</v>
      </c>
      <c r="P3977" t="str">
        <f>_xlfn.XLOOKUP(tblnventory[[#This Row],[Serial Number]],[1]!tblDNACInventory[Floor],[1]!tblDNACInventory[Name],"Not Used")</f>
        <v>Not Used</v>
      </c>
      <c r="T3977" t="b">
        <f>NOT(ISBLANK(tblnventory[[#This Row],[Installed By]]))</f>
        <v>0</v>
      </c>
      <c r="U3977" t="str">
        <f>VLOOKUP(A3977, [1]!tblDescription[#Data], 3, 0)</f>
        <v>Catalyst 9166I AP (W6E, tri-band 4x4, XOR) w/Reg-Z</v>
      </c>
      <c r="V3977" s="22" cm="1">
        <f t="array" ref="V3977">_xlfn.XLOOKUP(1,([1]!tblOrders[Order]=tblnventory[[#This Row],[PO]])*([1]!tblOrders[Description]=tblnventory[[#This Row],[Item]]),[1]!tblOrders[Unit Total],0)</f>
        <v>902.54</v>
      </c>
      <c r="W3977" s="23" cm="1">
        <f t="array" ref="W3977">_xlfn.XLOOKUP(1,([1]!tblOrders[Order]=tblnventory[[#This Row],[PO]])*([1]!tblOrders[Description]=tblnventory[[#This Row],[Item]]),[1]!tblOrders[Licence])</f>
        <v>0</v>
      </c>
      <c r="X3977" t="b" cm="1">
        <f t="array" ref="X3977">NOT(_xlfn.XLOOKUP(tblnventory[[#This Row],[PO]]&amp;tblnventory[[#This Row],[Item]],[1]!tblOrders[Order]&amp;[1]!tblOrders[Description],[1]!tblOrders[Paid Licence],FALSE))</f>
        <v>1</v>
      </c>
      <c r="Y39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78" spans="1:25" ht="15.75" thickBot="1">
      <c r="A3978" s="19" t="s">
        <v>8242</v>
      </c>
      <c r="B3978" t="str">
        <f>_xlfn.XLOOKUP(tblnventory[[#This Row],[Item]],[1]!tblDescription[Item],[1]!tblDescription[Description])</f>
        <v>Catalyst 9166I AP (W6E, tri-band 4x4, XOR) w/Reg-Z</v>
      </c>
      <c r="C3978" t="str">
        <f>_xlfn.XLOOKUP(tblnventory[[#This Row],[Item]],[1]!tblDescription[Item],[1]!tblDescription[Type])</f>
        <v>WAP</v>
      </c>
      <c r="D3978" t="str">
        <f>_xlfn.XLOOKUP(tblnventory[[#This Row],[Use]],[1]!tblCodes[Use],[1]!tblCodes[Code])</f>
        <v>WiFi</v>
      </c>
      <c r="E3978" s="13" t="s">
        <v>3931</v>
      </c>
      <c r="F3978" s="20">
        <v>44977</v>
      </c>
      <c r="G3978" s="24" t="str">
        <f>IF(ISBLANK(tblnventory[[#This Row],[Installed By]]),"Store","Installed")</f>
        <v>Store</v>
      </c>
      <c r="H3978" t="s">
        <v>8243</v>
      </c>
      <c r="J3978">
        <v>2191007950</v>
      </c>
      <c r="K3978" s="17"/>
      <c r="O3978" t="b">
        <f>IF(tblnventory[[#This Row],[Installed]],LEFT(tblnventory[[#This Row],[Location]],3))</f>
        <v>0</v>
      </c>
      <c r="P3978" t="str">
        <f>_xlfn.XLOOKUP(tblnventory[[#This Row],[Serial Number]],[1]!tblDNACInventory[Floor],[1]!tblDNACInventory[Name],"Not Used")</f>
        <v>Not Used</v>
      </c>
      <c r="T3978" t="b">
        <f>NOT(ISBLANK(tblnventory[[#This Row],[Installed By]]))</f>
        <v>0</v>
      </c>
      <c r="U3978" t="str">
        <f>VLOOKUP(A3978, [1]!tblDescription[#Data], 3, 0)</f>
        <v>Catalyst 9166I AP (W6E, tri-band 4x4, XOR) w/Reg-Z</v>
      </c>
      <c r="V3978" s="22" cm="1">
        <f t="array" ref="V3978">_xlfn.XLOOKUP(1,([1]!tblOrders[Order]=tblnventory[[#This Row],[PO]])*([1]!tblOrders[Description]=tblnventory[[#This Row],[Item]]),[1]!tblOrders[Unit Total],0)</f>
        <v>902.54</v>
      </c>
      <c r="W3978" s="23" cm="1">
        <f t="array" ref="W3978">_xlfn.XLOOKUP(1,([1]!tblOrders[Order]=tblnventory[[#This Row],[PO]])*([1]!tblOrders[Description]=tblnventory[[#This Row],[Item]]),[1]!tblOrders[Licence])</f>
        <v>0</v>
      </c>
      <c r="X3978" t="b" cm="1">
        <f t="array" ref="X3978">NOT(_xlfn.XLOOKUP(tblnventory[[#This Row],[PO]]&amp;tblnventory[[#This Row],[Item]],[1]!tblOrders[Order]&amp;[1]!tblOrders[Description],[1]!tblOrders[Paid Licence],FALSE))</f>
        <v>1</v>
      </c>
      <c r="Y39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79" spans="1:25" ht="15.75" thickBot="1">
      <c r="A3979" s="19" t="s">
        <v>8242</v>
      </c>
      <c r="B3979" t="str">
        <f>_xlfn.XLOOKUP(tblnventory[[#This Row],[Item]],[1]!tblDescription[Item],[1]!tblDescription[Description])</f>
        <v>Catalyst 9166I AP (W6E, tri-band 4x4, XOR) w/Reg-Z</v>
      </c>
      <c r="C3979" t="str">
        <f>_xlfn.XLOOKUP(tblnventory[[#This Row],[Item]],[1]!tblDescription[Item],[1]!tblDescription[Type])</f>
        <v>WAP</v>
      </c>
      <c r="D3979" t="str">
        <f>_xlfn.XLOOKUP(tblnventory[[#This Row],[Use]],[1]!tblCodes[Use],[1]!tblCodes[Code])</f>
        <v>WiFi</v>
      </c>
      <c r="E3979" s="13" t="s">
        <v>3932</v>
      </c>
      <c r="F3979" s="20">
        <v>44977</v>
      </c>
      <c r="G3979" s="24" t="str">
        <f>IF(ISBLANK(tblnventory[[#This Row],[Installed By]]),"Store","Installed")</f>
        <v>Store</v>
      </c>
      <c r="H3979" t="s">
        <v>8243</v>
      </c>
      <c r="J3979">
        <v>2191007950</v>
      </c>
      <c r="K3979" s="17"/>
      <c r="O3979" t="b">
        <f>IF(tblnventory[[#This Row],[Installed]],LEFT(tblnventory[[#This Row],[Location]],3))</f>
        <v>0</v>
      </c>
      <c r="P3979" t="str">
        <f>_xlfn.XLOOKUP(tblnventory[[#This Row],[Serial Number]],[1]!tblDNACInventory[Floor],[1]!tblDNACInventory[Name],"Not Used")</f>
        <v>Not Used</v>
      </c>
      <c r="T3979" t="b">
        <f>NOT(ISBLANK(tblnventory[[#This Row],[Installed By]]))</f>
        <v>0</v>
      </c>
      <c r="U3979" t="str">
        <f>VLOOKUP(A3979, [1]!tblDescription[#Data], 3, 0)</f>
        <v>Catalyst 9166I AP (W6E, tri-band 4x4, XOR) w/Reg-Z</v>
      </c>
      <c r="V3979" s="22" cm="1">
        <f t="array" ref="V3979">_xlfn.XLOOKUP(1,([1]!tblOrders[Order]=tblnventory[[#This Row],[PO]])*([1]!tblOrders[Description]=tblnventory[[#This Row],[Item]]),[1]!tblOrders[Unit Total],0)</f>
        <v>902.54</v>
      </c>
      <c r="W3979" s="23" cm="1">
        <f t="array" ref="W3979">_xlfn.XLOOKUP(1,([1]!tblOrders[Order]=tblnventory[[#This Row],[PO]])*([1]!tblOrders[Description]=tblnventory[[#This Row],[Item]]),[1]!tblOrders[Licence])</f>
        <v>0</v>
      </c>
      <c r="X3979" t="b" cm="1">
        <f t="array" ref="X3979">NOT(_xlfn.XLOOKUP(tblnventory[[#This Row],[PO]]&amp;tblnventory[[#This Row],[Item]],[1]!tblOrders[Order]&amp;[1]!tblOrders[Description],[1]!tblOrders[Paid Licence],FALSE))</f>
        <v>1</v>
      </c>
      <c r="Y39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80" spans="1:25" ht="15.75" thickBot="1">
      <c r="A3980" s="19" t="s">
        <v>8242</v>
      </c>
      <c r="B3980" t="str">
        <f>_xlfn.XLOOKUP(tblnventory[[#This Row],[Item]],[1]!tblDescription[Item],[1]!tblDescription[Description])</f>
        <v>Catalyst 9166I AP (W6E, tri-band 4x4, XOR) w/Reg-Z</v>
      </c>
      <c r="C3980" t="str">
        <f>_xlfn.XLOOKUP(tblnventory[[#This Row],[Item]],[1]!tblDescription[Item],[1]!tblDescription[Type])</f>
        <v>WAP</v>
      </c>
      <c r="D3980" t="str">
        <f>_xlfn.XLOOKUP(tblnventory[[#This Row],[Use]],[1]!tblCodes[Use],[1]!tblCodes[Code])</f>
        <v>WiFi</v>
      </c>
      <c r="E3980" s="13" t="s">
        <v>3933</v>
      </c>
      <c r="F3980" s="20">
        <v>44977</v>
      </c>
      <c r="G3980" s="24" t="str">
        <f>IF(ISBLANK(tblnventory[[#This Row],[Installed By]]),"Store","Installed")</f>
        <v>Store</v>
      </c>
      <c r="H3980" t="s">
        <v>8243</v>
      </c>
      <c r="J3980">
        <v>2191007950</v>
      </c>
      <c r="K3980" s="17"/>
      <c r="O3980" t="b">
        <f>IF(tblnventory[[#This Row],[Installed]],LEFT(tblnventory[[#This Row],[Location]],3))</f>
        <v>0</v>
      </c>
      <c r="P3980" t="str">
        <f>_xlfn.XLOOKUP(tblnventory[[#This Row],[Serial Number]],[1]!tblDNACInventory[Floor],[1]!tblDNACInventory[Name],"Not Used")</f>
        <v>Not Used</v>
      </c>
      <c r="T3980" t="b">
        <f>NOT(ISBLANK(tblnventory[[#This Row],[Installed By]]))</f>
        <v>0</v>
      </c>
      <c r="U3980" t="str">
        <f>VLOOKUP(A3980, [1]!tblDescription[#Data], 3, 0)</f>
        <v>Catalyst 9166I AP (W6E, tri-band 4x4, XOR) w/Reg-Z</v>
      </c>
      <c r="V3980" s="22" cm="1">
        <f t="array" ref="V3980">_xlfn.XLOOKUP(1,([1]!tblOrders[Order]=tblnventory[[#This Row],[PO]])*([1]!tblOrders[Description]=tblnventory[[#This Row],[Item]]),[1]!tblOrders[Unit Total],0)</f>
        <v>902.54</v>
      </c>
      <c r="W3980" s="23" cm="1">
        <f t="array" ref="W3980">_xlfn.XLOOKUP(1,([1]!tblOrders[Order]=tblnventory[[#This Row],[PO]])*([1]!tblOrders[Description]=tblnventory[[#This Row],[Item]]),[1]!tblOrders[Licence])</f>
        <v>0</v>
      </c>
      <c r="X3980" t="b" cm="1">
        <f t="array" ref="X3980">NOT(_xlfn.XLOOKUP(tblnventory[[#This Row],[PO]]&amp;tblnventory[[#This Row],[Item]],[1]!tblOrders[Order]&amp;[1]!tblOrders[Description],[1]!tblOrders[Paid Licence],FALSE))</f>
        <v>1</v>
      </c>
      <c r="Y39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81" spans="1:25" ht="15.75" thickBot="1">
      <c r="A3981" s="19" t="s">
        <v>8242</v>
      </c>
      <c r="B3981" t="str">
        <f>_xlfn.XLOOKUP(tblnventory[[#This Row],[Item]],[1]!tblDescription[Item],[1]!tblDescription[Description])</f>
        <v>Catalyst 9166I AP (W6E, tri-band 4x4, XOR) w/Reg-Z</v>
      </c>
      <c r="C3981" t="str">
        <f>_xlfn.XLOOKUP(tblnventory[[#This Row],[Item]],[1]!tblDescription[Item],[1]!tblDescription[Type])</f>
        <v>WAP</v>
      </c>
      <c r="D3981" t="str">
        <f>_xlfn.XLOOKUP(tblnventory[[#This Row],[Use]],[1]!tblCodes[Use],[1]!tblCodes[Code])</f>
        <v>WiFi</v>
      </c>
      <c r="E3981" s="13" t="s">
        <v>3934</v>
      </c>
      <c r="F3981" s="20">
        <v>44977</v>
      </c>
      <c r="G3981" s="24" t="str">
        <f>IF(ISBLANK(tblnventory[[#This Row],[Installed By]]),"Store","Installed")</f>
        <v>Store</v>
      </c>
      <c r="H3981" t="s">
        <v>8243</v>
      </c>
      <c r="J3981">
        <v>2191007950</v>
      </c>
      <c r="K3981" s="17"/>
      <c r="O3981" t="b">
        <f>IF(tblnventory[[#This Row],[Installed]],LEFT(tblnventory[[#This Row],[Location]],3))</f>
        <v>0</v>
      </c>
      <c r="P3981" t="str">
        <f>_xlfn.XLOOKUP(tblnventory[[#This Row],[Serial Number]],[1]!tblDNACInventory[Floor],[1]!tblDNACInventory[Name],"Not Used")</f>
        <v>Not Used</v>
      </c>
      <c r="T3981" t="b">
        <f>NOT(ISBLANK(tblnventory[[#This Row],[Installed By]]))</f>
        <v>0</v>
      </c>
      <c r="U3981" t="str">
        <f>VLOOKUP(A3981, [1]!tblDescription[#Data], 3, 0)</f>
        <v>Catalyst 9166I AP (W6E, tri-band 4x4, XOR) w/Reg-Z</v>
      </c>
      <c r="V3981" s="22" cm="1">
        <f t="array" ref="V3981">_xlfn.XLOOKUP(1,([1]!tblOrders[Order]=tblnventory[[#This Row],[PO]])*([1]!tblOrders[Description]=tblnventory[[#This Row],[Item]]),[1]!tblOrders[Unit Total],0)</f>
        <v>902.54</v>
      </c>
      <c r="W3981" s="23" cm="1">
        <f t="array" ref="W3981">_xlfn.XLOOKUP(1,([1]!tblOrders[Order]=tblnventory[[#This Row],[PO]])*([1]!tblOrders[Description]=tblnventory[[#This Row],[Item]]),[1]!tblOrders[Licence])</f>
        <v>0</v>
      </c>
      <c r="X3981" t="b" cm="1">
        <f t="array" ref="X3981">NOT(_xlfn.XLOOKUP(tblnventory[[#This Row],[PO]]&amp;tblnventory[[#This Row],[Item]],[1]!tblOrders[Order]&amp;[1]!tblOrders[Description],[1]!tblOrders[Paid Licence],FALSE))</f>
        <v>1</v>
      </c>
      <c r="Y39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82" spans="1:25" ht="15.75" thickBot="1">
      <c r="A3982" s="19" t="s">
        <v>8242</v>
      </c>
      <c r="B3982" t="str">
        <f>_xlfn.XLOOKUP(tblnventory[[#This Row],[Item]],[1]!tblDescription[Item],[1]!tblDescription[Description])</f>
        <v>Catalyst 9166I AP (W6E, tri-band 4x4, XOR) w/Reg-Z</v>
      </c>
      <c r="C3982" t="str">
        <f>_xlfn.XLOOKUP(tblnventory[[#This Row],[Item]],[1]!tblDescription[Item],[1]!tblDescription[Type])</f>
        <v>WAP</v>
      </c>
      <c r="D3982" t="str">
        <f>_xlfn.XLOOKUP(tblnventory[[#This Row],[Use]],[1]!tblCodes[Use],[1]!tblCodes[Code])</f>
        <v>WiFi</v>
      </c>
      <c r="E3982" s="13" t="s">
        <v>3935</v>
      </c>
      <c r="F3982" s="20">
        <v>44977</v>
      </c>
      <c r="G3982" s="24" t="str">
        <f>IF(ISBLANK(tblnventory[[#This Row],[Installed By]]),"Store","Installed")</f>
        <v>Store</v>
      </c>
      <c r="H3982" t="s">
        <v>8243</v>
      </c>
      <c r="J3982">
        <v>2191007950</v>
      </c>
      <c r="K3982" s="17"/>
      <c r="O3982" t="b">
        <f>IF(tblnventory[[#This Row],[Installed]],LEFT(tblnventory[[#This Row],[Location]],3))</f>
        <v>0</v>
      </c>
      <c r="P3982" t="str">
        <f>_xlfn.XLOOKUP(tblnventory[[#This Row],[Serial Number]],[1]!tblDNACInventory[Floor],[1]!tblDNACInventory[Name],"Not Used")</f>
        <v>Not Used</v>
      </c>
      <c r="T3982" t="b">
        <f>NOT(ISBLANK(tblnventory[[#This Row],[Installed By]]))</f>
        <v>0</v>
      </c>
      <c r="U3982" t="str">
        <f>VLOOKUP(A3982, [1]!tblDescription[#Data], 3, 0)</f>
        <v>Catalyst 9166I AP (W6E, tri-band 4x4, XOR) w/Reg-Z</v>
      </c>
      <c r="V3982" s="22" cm="1">
        <f t="array" ref="V3982">_xlfn.XLOOKUP(1,([1]!tblOrders[Order]=tblnventory[[#This Row],[PO]])*([1]!tblOrders[Description]=tblnventory[[#This Row],[Item]]),[1]!tblOrders[Unit Total],0)</f>
        <v>902.54</v>
      </c>
      <c r="W3982" s="23" cm="1">
        <f t="array" ref="W3982">_xlfn.XLOOKUP(1,([1]!tblOrders[Order]=tblnventory[[#This Row],[PO]])*([1]!tblOrders[Description]=tblnventory[[#This Row],[Item]]),[1]!tblOrders[Licence])</f>
        <v>0</v>
      </c>
      <c r="X3982" t="b" cm="1">
        <f t="array" ref="X3982">NOT(_xlfn.XLOOKUP(tblnventory[[#This Row],[PO]]&amp;tblnventory[[#This Row],[Item]],[1]!tblOrders[Order]&amp;[1]!tblOrders[Description],[1]!tblOrders[Paid Licence],FALSE))</f>
        <v>1</v>
      </c>
      <c r="Y39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83" spans="1:25" ht="15.75" thickBot="1">
      <c r="A3983" s="19" t="s">
        <v>8242</v>
      </c>
      <c r="B3983" t="str">
        <f>_xlfn.XLOOKUP(tblnventory[[#This Row],[Item]],[1]!tblDescription[Item],[1]!tblDescription[Description])</f>
        <v>Catalyst 9166I AP (W6E, tri-band 4x4, XOR) w/Reg-Z</v>
      </c>
      <c r="C3983" t="str">
        <f>_xlfn.XLOOKUP(tblnventory[[#This Row],[Item]],[1]!tblDescription[Item],[1]!tblDescription[Type])</f>
        <v>WAP</v>
      </c>
      <c r="D3983" t="str">
        <f>_xlfn.XLOOKUP(tblnventory[[#This Row],[Use]],[1]!tblCodes[Use],[1]!tblCodes[Code])</f>
        <v>WiFi</v>
      </c>
      <c r="E3983" s="13" t="s">
        <v>3936</v>
      </c>
      <c r="F3983" s="20">
        <v>44977</v>
      </c>
      <c r="G3983" s="24" t="str">
        <f>IF(ISBLANK(tblnventory[[#This Row],[Installed By]]),"Store","Installed")</f>
        <v>Store</v>
      </c>
      <c r="H3983" t="s">
        <v>8243</v>
      </c>
      <c r="J3983">
        <v>2191007950</v>
      </c>
      <c r="K3983" s="17"/>
      <c r="O3983" t="b">
        <f>IF(tblnventory[[#This Row],[Installed]],LEFT(tblnventory[[#This Row],[Location]],3))</f>
        <v>0</v>
      </c>
      <c r="P3983" t="str">
        <f>_xlfn.XLOOKUP(tblnventory[[#This Row],[Serial Number]],[1]!tblDNACInventory[Floor],[1]!tblDNACInventory[Name],"Not Used")</f>
        <v>Not Used</v>
      </c>
      <c r="T3983" t="b">
        <f>NOT(ISBLANK(tblnventory[[#This Row],[Installed By]]))</f>
        <v>0</v>
      </c>
      <c r="U3983" t="str">
        <f>VLOOKUP(A3983, [1]!tblDescription[#Data], 3, 0)</f>
        <v>Catalyst 9166I AP (W6E, tri-band 4x4, XOR) w/Reg-Z</v>
      </c>
      <c r="V3983" s="22" cm="1">
        <f t="array" ref="V3983">_xlfn.XLOOKUP(1,([1]!tblOrders[Order]=tblnventory[[#This Row],[PO]])*([1]!tblOrders[Description]=tblnventory[[#This Row],[Item]]),[1]!tblOrders[Unit Total],0)</f>
        <v>902.54</v>
      </c>
      <c r="W3983" s="23" cm="1">
        <f t="array" ref="W3983">_xlfn.XLOOKUP(1,([1]!tblOrders[Order]=tblnventory[[#This Row],[PO]])*([1]!tblOrders[Description]=tblnventory[[#This Row],[Item]]),[1]!tblOrders[Licence])</f>
        <v>0</v>
      </c>
      <c r="X3983" t="b" cm="1">
        <f t="array" ref="X3983">NOT(_xlfn.XLOOKUP(tblnventory[[#This Row],[PO]]&amp;tblnventory[[#This Row],[Item]],[1]!tblOrders[Order]&amp;[1]!tblOrders[Description],[1]!tblOrders[Paid Licence],FALSE))</f>
        <v>1</v>
      </c>
      <c r="Y39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84" spans="1:25" ht="15.75" thickBot="1">
      <c r="A3984" s="19" t="s">
        <v>8242</v>
      </c>
      <c r="B3984" t="str">
        <f>_xlfn.XLOOKUP(tblnventory[[#This Row],[Item]],[1]!tblDescription[Item],[1]!tblDescription[Description])</f>
        <v>Catalyst 9166I AP (W6E, tri-band 4x4, XOR) w/Reg-Z</v>
      </c>
      <c r="C3984" t="str">
        <f>_xlfn.XLOOKUP(tblnventory[[#This Row],[Item]],[1]!tblDescription[Item],[1]!tblDescription[Type])</f>
        <v>WAP</v>
      </c>
      <c r="D3984" t="str">
        <f>_xlfn.XLOOKUP(tblnventory[[#This Row],[Use]],[1]!tblCodes[Use],[1]!tblCodes[Code])</f>
        <v>WiFi</v>
      </c>
      <c r="E3984" s="13" t="s">
        <v>3937</v>
      </c>
      <c r="F3984" s="20">
        <v>44977</v>
      </c>
      <c r="G3984" s="24" t="str">
        <f>IF(ISBLANK(tblnventory[[#This Row],[Installed By]]),"Store","Installed")</f>
        <v>Store</v>
      </c>
      <c r="H3984" t="s">
        <v>8243</v>
      </c>
      <c r="J3984">
        <v>2191007950</v>
      </c>
      <c r="K3984" s="17"/>
      <c r="O3984" t="b">
        <f>IF(tblnventory[[#This Row],[Installed]],LEFT(tblnventory[[#This Row],[Location]],3))</f>
        <v>0</v>
      </c>
      <c r="P3984" t="str">
        <f>_xlfn.XLOOKUP(tblnventory[[#This Row],[Serial Number]],[1]!tblDNACInventory[Floor],[1]!tblDNACInventory[Name],"Not Used")</f>
        <v>Not Used</v>
      </c>
      <c r="T3984" t="b">
        <f>NOT(ISBLANK(tblnventory[[#This Row],[Installed By]]))</f>
        <v>0</v>
      </c>
      <c r="U3984" t="str">
        <f>VLOOKUP(A3984, [1]!tblDescription[#Data], 3, 0)</f>
        <v>Catalyst 9166I AP (W6E, tri-band 4x4, XOR) w/Reg-Z</v>
      </c>
      <c r="V3984" s="22" cm="1">
        <f t="array" ref="V3984">_xlfn.XLOOKUP(1,([1]!tblOrders[Order]=tblnventory[[#This Row],[PO]])*([1]!tblOrders[Description]=tblnventory[[#This Row],[Item]]),[1]!tblOrders[Unit Total],0)</f>
        <v>902.54</v>
      </c>
      <c r="W3984" s="23" cm="1">
        <f t="array" ref="W3984">_xlfn.XLOOKUP(1,([1]!tblOrders[Order]=tblnventory[[#This Row],[PO]])*([1]!tblOrders[Description]=tblnventory[[#This Row],[Item]]),[1]!tblOrders[Licence])</f>
        <v>0</v>
      </c>
      <c r="X3984" t="b" cm="1">
        <f t="array" ref="X3984">NOT(_xlfn.XLOOKUP(tblnventory[[#This Row],[PO]]&amp;tblnventory[[#This Row],[Item]],[1]!tblOrders[Order]&amp;[1]!tblOrders[Description],[1]!tblOrders[Paid Licence],FALSE))</f>
        <v>1</v>
      </c>
      <c r="Y39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85" spans="1:25" ht="15.75" thickBot="1">
      <c r="A3985" s="19" t="s">
        <v>8242</v>
      </c>
      <c r="B3985" t="str">
        <f>_xlfn.XLOOKUP(tblnventory[[#This Row],[Item]],[1]!tblDescription[Item],[1]!tblDescription[Description])</f>
        <v>Catalyst 9166I AP (W6E, tri-band 4x4, XOR) w/Reg-Z</v>
      </c>
      <c r="C3985" t="str">
        <f>_xlfn.XLOOKUP(tblnventory[[#This Row],[Item]],[1]!tblDescription[Item],[1]!tblDescription[Type])</f>
        <v>WAP</v>
      </c>
      <c r="D3985" t="str">
        <f>_xlfn.XLOOKUP(tblnventory[[#This Row],[Use]],[1]!tblCodes[Use],[1]!tblCodes[Code])</f>
        <v>WiFi</v>
      </c>
      <c r="E3985" s="13" t="s">
        <v>3938</v>
      </c>
      <c r="F3985" s="20">
        <v>44977</v>
      </c>
      <c r="G3985" s="24" t="str">
        <f>IF(ISBLANK(tblnventory[[#This Row],[Installed By]]),"Store","Installed")</f>
        <v>Store</v>
      </c>
      <c r="H3985" t="s">
        <v>8243</v>
      </c>
      <c r="J3985">
        <v>2191007950</v>
      </c>
      <c r="K3985" s="17"/>
      <c r="O3985" t="b">
        <f>IF(tblnventory[[#This Row],[Installed]],LEFT(tblnventory[[#This Row],[Location]],3))</f>
        <v>0</v>
      </c>
      <c r="P3985" t="str">
        <f>_xlfn.XLOOKUP(tblnventory[[#This Row],[Serial Number]],[1]!tblDNACInventory[Floor],[1]!tblDNACInventory[Name],"Not Used")</f>
        <v>Not Used</v>
      </c>
      <c r="T3985" t="b">
        <f>NOT(ISBLANK(tblnventory[[#This Row],[Installed By]]))</f>
        <v>0</v>
      </c>
      <c r="U3985" t="str">
        <f>VLOOKUP(A3985, [1]!tblDescription[#Data], 3, 0)</f>
        <v>Catalyst 9166I AP (W6E, tri-band 4x4, XOR) w/Reg-Z</v>
      </c>
      <c r="V3985" s="22" cm="1">
        <f t="array" ref="V3985">_xlfn.XLOOKUP(1,([1]!tblOrders[Order]=tblnventory[[#This Row],[PO]])*([1]!tblOrders[Description]=tblnventory[[#This Row],[Item]]),[1]!tblOrders[Unit Total],0)</f>
        <v>902.54</v>
      </c>
      <c r="W3985" s="23" cm="1">
        <f t="array" ref="W3985">_xlfn.XLOOKUP(1,([1]!tblOrders[Order]=tblnventory[[#This Row],[PO]])*([1]!tblOrders[Description]=tblnventory[[#This Row],[Item]]),[1]!tblOrders[Licence])</f>
        <v>0</v>
      </c>
      <c r="X3985" t="b" cm="1">
        <f t="array" ref="X3985">NOT(_xlfn.XLOOKUP(tblnventory[[#This Row],[PO]]&amp;tblnventory[[#This Row],[Item]],[1]!tblOrders[Order]&amp;[1]!tblOrders[Description],[1]!tblOrders[Paid Licence],FALSE))</f>
        <v>1</v>
      </c>
      <c r="Y39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86" spans="1:25" ht="15.75" thickBot="1">
      <c r="A3986" s="19" t="s">
        <v>8242</v>
      </c>
      <c r="B3986" t="str">
        <f>_xlfn.XLOOKUP(tblnventory[[#This Row],[Item]],[1]!tblDescription[Item],[1]!tblDescription[Description])</f>
        <v>Catalyst 9166I AP (W6E, tri-band 4x4, XOR) w/Reg-Z</v>
      </c>
      <c r="C3986" t="str">
        <f>_xlfn.XLOOKUP(tblnventory[[#This Row],[Item]],[1]!tblDescription[Item],[1]!tblDescription[Type])</f>
        <v>WAP</v>
      </c>
      <c r="D3986" t="str">
        <f>_xlfn.XLOOKUP(tblnventory[[#This Row],[Use]],[1]!tblCodes[Use],[1]!tblCodes[Code])</f>
        <v>WiFi</v>
      </c>
      <c r="E3986" s="13" t="s">
        <v>3939</v>
      </c>
      <c r="F3986" s="20">
        <v>44977</v>
      </c>
      <c r="G3986" s="24" t="str">
        <f>IF(ISBLANK(tblnventory[[#This Row],[Installed By]]),"Store","Installed")</f>
        <v>Store</v>
      </c>
      <c r="H3986" t="s">
        <v>8243</v>
      </c>
      <c r="J3986">
        <v>2191007950</v>
      </c>
      <c r="K3986" s="17"/>
      <c r="O3986" t="b">
        <f>IF(tblnventory[[#This Row],[Installed]],LEFT(tblnventory[[#This Row],[Location]],3))</f>
        <v>0</v>
      </c>
      <c r="P3986" t="str">
        <f>_xlfn.XLOOKUP(tblnventory[[#This Row],[Serial Number]],[1]!tblDNACInventory[Floor],[1]!tblDNACInventory[Name],"Not Used")</f>
        <v>Not Used</v>
      </c>
      <c r="T3986" t="b">
        <f>NOT(ISBLANK(tblnventory[[#This Row],[Installed By]]))</f>
        <v>0</v>
      </c>
      <c r="U3986" t="str">
        <f>VLOOKUP(A3986, [1]!tblDescription[#Data], 3, 0)</f>
        <v>Catalyst 9166I AP (W6E, tri-band 4x4, XOR) w/Reg-Z</v>
      </c>
      <c r="V3986" s="22" cm="1">
        <f t="array" ref="V3986">_xlfn.XLOOKUP(1,([1]!tblOrders[Order]=tblnventory[[#This Row],[PO]])*([1]!tblOrders[Description]=tblnventory[[#This Row],[Item]]),[1]!tblOrders[Unit Total],0)</f>
        <v>902.54</v>
      </c>
      <c r="W3986" s="23" cm="1">
        <f t="array" ref="W3986">_xlfn.XLOOKUP(1,([1]!tblOrders[Order]=tblnventory[[#This Row],[PO]])*([1]!tblOrders[Description]=tblnventory[[#This Row],[Item]]),[1]!tblOrders[Licence])</f>
        <v>0</v>
      </c>
      <c r="X3986" t="b" cm="1">
        <f t="array" ref="X3986">NOT(_xlfn.XLOOKUP(tblnventory[[#This Row],[PO]]&amp;tblnventory[[#This Row],[Item]],[1]!tblOrders[Order]&amp;[1]!tblOrders[Description],[1]!tblOrders[Paid Licence],FALSE))</f>
        <v>1</v>
      </c>
      <c r="Y39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87" spans="1:25" ht="15.75" thickBot="1">
      <c r="A3987" s="19" t="s">
        <v>8242</v>
      </c>
      <c r="B3987" t="str">
        <f>_xlfn.XLOOKUP(tblnventory[[#This Row],[Item]],[1]!tblDescription[Item],[1]!tblDescription[Description])</f>
        <v>Catalyst 9166I AP (W6E, tri-band 4x4, XOR) w/Reg-Z</v>
      </c>
      <c r="C3987" t="str">
        <f>_xlfn.XLOOKUP(tblnventory[[#This Row],[Item]],[1]!tblDescription[Item],[1]!tblDescription[Type])</f>
        <v>WAP</v>
      </c>
      <c r="D3987" t="str">
        <f>_xlfn.XLOOKUP(tblnventory[[#This Row],[Use]],[1]!tblCodes[Use],[1]!tblCodes[Code])</f>
        <v>WiFi</v>
      </c>
      <c r="E3987" s="13" t="s">
        <v>3940</v>
      </c>
      <c r="F3987" s="20">
        <v>44977</v>
      </c>
      <c r="G3987" s="24" t="str">
        <f>IF(ISBLANK(tblnventory[[#This Row],[Installed By]]),"Store","Installed")</f>
        <v>Store</v>
      </c>
      <c r="H3987" t="s">
        <v>8243</v>
      </c>
      <c r="J3987">
        <v>2191007950</v>
      </c>
      <c r="K3987" s="17"/>
      <c r="O3987" t="b">
        <f>IF(tblnventory[[#This Row],[Installed]],LEFT(tblnventory[[#This Row],[Location]],3))</f>
        <v>0</v>
      </c>
      <c r="P3987" t="str">
        <f>_xlfn.XLOOKUP(tblnventory[[#This Row],[Serial Number]],[1]!tblDNACInventory[Floor],[1]!tblDNACInventory[Name],"Not Used")</f>
        <v>Not Used</v>
      </c>
      <c r="T3987" t="b">
        <f>NOT(ISBLANK(tblnventory[[#This Row],[Installed By]]))</f>
        <v>0</v>
      </c>
      <c r="U3987" t="str">
        <f>VLOOKUP(A3987, [1]!tblDescription[#Data], 3, 0)</f>
        <v>Catalyst 9166I AP (W6E, tri-band 4x4, XOR) w/Reg-Z</v>
      </c>
      <c r="V3987" s="22" cm="1">
        <f t="array" ref="V3987">_xlfn.XLOOKUP(1,([1]!tblOrders[Order]=tblnventory[[#This Row],[PO]])*([1]!tblOrders[Description]=tblnventory[[#This Row],[Item]]),[1]!tblOrders[Unit Total],0)</f>
        <v>902.54</v>
      </c>
      <c r="W3987" s="23" cm="1">
        <f t="array" ref="W3987">_xlfn.XLOOKUP(1,([1]!tblOrders[Order]=tblnventory[[#This Row],[PO]])*([1]!tblOrders[Description]=tblnventory[[#This Row],[Item]]),[1]!tblOrders[Licence])</f>
        <v>0</v>
      </c>
      <c r="X3987" t="b" cm="1">
        <f t="array" ref="X3987">NOT(_xlfn.XLOOKUP(tblnventory[[#This Row],[PO]]&amp;tblnventory[[#This Row],[Item]],[1]!tblOrders[Order]&amp;[1]!tblOrders[Description],[1]!tblOrders[Paid Licence],FALSE))</f>
        <v>1</v>
      </c>
      <c r="Y39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88" spans="1:25" ht="15.75" thickBot="1">
      <c r="A3988" s="19" t="s">
        <v>8242</v>
      </c>
      <c r="B3988" t="str">
        <f>_xlfn.XLOOKUP(tblnventory[[#This Row],[Item]],[1]!tblDescription[Item],[1]!tblDescription[Description])</f>
        <v>Catalyst 9166I AP (W6E, tri-band 4x4, XOR) w/Reg-Z</v>
      </c>
      <c r="C3988" t="str">
        <f>_xlfn.XLOOKUP(tblnventory[[#This Row],[Item]],[1]!tblDescription[Item],[1]!tblDescription[Type])</f>
        <v>WAP</v>
      </c>
      <c r="D3988" t="str">
        <f>_xlfn.XLOOKUP(tblnventory[[#This Row],[Use]],[1]!tblCodes[Use],[1]!tblCodes[Code])</f>
        <v>WiFi</v>
      </c>
      <c r="E3988" s="13" t="s">
        <v>3941</v>
      </c>
      <c r="F3988" s="20">
        <v>44977</v>
      </c>
      <c r="G3988" s="24" t="str">
        <f>IF(ISBLANK(tblnventory[[#This Row],[Installed By]]),"Store","Installed")</f>
        <v>Store</v>
      </c>
      <c r="H3988" t="s">
        <v>8243</v>
      </c>
      <c r="J3988">
        <v>2191007950</v>
      </c>
      <c r="K3988" s="17"/>
      <c r="O3988" t="b">
        <f>IF(tblnventory[[#This Row],[Installed]],LEFT(tblnventory[[#This Row],[Location]],3))</f>
        <v>0</v>
      </c>
      <c r="P3988" t="str">
        <f>_xlfn.XLOOKUP(tblnventory[[#This Row],[Serial Number]],[1]!tblDNACInventory[Floor],[1]!tblDNACInventory[Name],"Not Used")</f>
        <v>Not Used</v>
      </c>
      <c r="T3988" t="b">
        <f>NOT(ISBLANK(tblnventory[[#This Row],[Installed By]]))</f>
        <v>0</v>
      </c>
      <c r="U3988" t="str">
        <f>VLOOKUP(A3988, [1]!tblDescription[#Data], 3, 0)</f>
        <v>Catalyst 9166I AP (W6E, tri-band 4x4, XOR) w/Reg-Z</v>
      </c>
      <c r="V3988" s="22" cm="1">
        <f t="array" ref="V3988">_xlfn.XLOOKUP(1,([1]!tblOrders[Order]=tblnventory[[#This Row],[PO]])*([1]!tblOrders[Description]=tblnventory[[#This Row],[Item]]),[1]!tblOrders[Unit Total],0)</f>
        <v>902.54</v>
      </c>
      <c r="W3988" s="23" cm="1">
        <f t="array" ref="W3988">_xlfn.XLOOKUP(1,([1]!tblOrders[Order]=tblnventory[[#This Row],[PO]])*([1]!tblOrders[Description]=tblnventory[[#This Row],[Item]]),[1]!tblOrders[Licence])</f>
        <v>0</v>
      </c>
      <c r="X3988" t="b" cm="1">
        <f t="array" ref="X3988">NOT(_xlfn.XLOOKUP(tblnventory[[#This Row],[PO]]&amp;tblnventory[[#This Row],[Item]],[1]!tblOrders[Order]&amp;[1]!tblOrders[Description],[1]!tblOrders[Paid Licence],FALSE))</f>
        <v>1</v>
      </c>
      <c r="Y39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89" spans="1:25" ht="15.75" thickBot="1">
      <c r="A3989" s="19" t="s">
        <v>8242</v>
      </c>
      <c r="B3989" t="str">
        <f>_xlfn.XLOOKUP(tblnventory[[#This Row],[Item]],[1]!tblDescription[Item],[1]!tblDescription[Description])</f>
        <v>Catalyst 9166I AP (W6E, tri-band 4x4, XOR) w/Reg-Z</v>
      </c>
      <c r="C3989" t="str">
        <f>_xlfn.XLOOKUP(tblnventory[[#This Row],[Item]],[1]!tblDescription[Item],[1]!tblDescription[Type])</f>
        <v>WAP</v>
      </c>
      <c r="D3989" t="str">
        <f>_xlfn.XLOOKUP(tblnventory[[#This Row],[Use]],[1]!tblCodes[Use],[1]!tblCodes[Code])</f>
        <v>WiFi</v>
      </c>
      <c r="E3989" s="13" t="s">
        <v>3942</v>
      </c>
      <c r="F3989" s="20">
        <v>44977</v>
      </c>
      <c r="G3989" s="24" t="str">
        <f>IF(ISBLANK(tblnventory[[#This Row],[Installed By]]),"Store","Installed")</f>
        <v>Store</v>
      </c>
      <c r="H3989" t="s">
        <v>8243</v>
      </c>
      <c r="J3989">
        <v>2191007950</v>
      </c>
      <c r="K3989" s="17"/>
      <c r="O3989" t="b">
        <f>IF(tblnventory[[#This Row],[Installed]],LEFT(tblnventory[[#This Row],[Location]],3))</f>
        <v>0</v>
      </c>
      <c r="P3989" t="str">
        <f>_xlfn.XLOOKUP(tblnventory[[#This Row],[Serial Number]],[1]!tblDNACInventory[Floor],[1]!tblDNACInventory[Name],"Not Used")</f>
        <v>Not Used</v>
      </c>
      <c r="T3989" t="b">
        <f>NOT(ISBLANK(tblnventory[[#This Row],[Installed By]]))</f>
        <v>0</v>
      </c>
      <c r="U3989" t="str">
        <f>VLOOKUP(A3989, [1]!tblDescription[#Data], 3, 0)</f>
        <v>Catalyst 9166I AP (W6E, tri-band 4x4, XOR) w/Reg-Z</v>
      </c>
      <c r="V3989" s="22" cm="1">
        <f t="array" ref="V3989">_xlfn.XLOOKUP(1,([1]!tblOrders[Order]=tblnventory[[#This Row],[PO]])*([1]!tblOrders[Description]=tblnventory[[#This Row],[Item]]),[1]!tblOrders[Unit Total],0)</f>
        <v>902.54</v>
      </c>
      <c r="W3989" s="23" cm="1">
        <f t="array" ref="W3989">_xlfn.XLOOKUP(1,([1]!tblOrders[Order]=tblnventory[[#This Row],[PO]])*([1]!tblOrders[Description]=tblnventory[[#This Row],[Item]]),[1]!tblOrders[Licence])</f>
        <v>0</v>
      </c>
      <c r="X3989" t="b" cm="1">
        <f t="array" ref="X3989">NOT(_xlfn.XLOOKUP(tblnventory[[#This Row],[PO]]&amp;tblnventory[[#This Row],[Item]],[1]!tblOrders[Order]&amp;[1]!tblOrders[Description],[1]!tblOrders[Paid Licence],FALSE))</f>
        <v>1</v>
      </c>
      <c r="Y39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90" spans="1:25" ht="15.75" thickBot="1">
      <c r="A3990" s="19" t="s">
        <v>8242</v>
      </c>
      <c r="B3990" t="str">
        <f>_xlfn.XLOOKUP(tblnventory[[#This Row],[Item]],[1]!tblDescription[Item],[1]!tblDescription[Description])</f>
        <v>Catalyst 9166I AP (W6E, tri-band 4x4, XOR) w/Reg-Z</v>
      </c>
      <c r="C3990" t="str">
        <f>_xlfn.XLOOKUP(tblnventory[[#This Row],[Item]],[1]!tblDescription[Item],[1]!tblDescription[Type])</f>
        <v>WAP</v>
      </c>
      <c r="D3990" t="str">
        <f>_xlfn.XLOOKUP(tblnventory[[#This Row],[Use]],[1]!tblCodes[Use],[1]!tblCodes[Code])</f>
        <v>WiFi</v>
      </c>
      <c r="E3990" s="13" t="s">
        <v>3943</v>
      </c>
      <c r="F3990" s="20">
        <v>44977</v>
      </c>
      <c r="G3990" s="24" t="str">
        <f>IF(ISBLANK(tblnventory[[#This Row],[Installed By]]),"Store","Installed")</f>
        <v>Store</v>
      </c>
      <c r="H3990" t="s">
        <v>8243</v>
      </c>
      <c r="J3990">
        <v>2191007950</v>
      </c>
      <c r="K3990" s="17"/>
      <c r="O3990" t="b">
        <f>IF(tblnventory[[#This Row],[Installed]],LEFT(tblnventory[[#This Row],[Location]],3))</f>
        <v>0</v>
      </c>
      <c r="P3990" t="str">
        <f>_xlfn.XLOOKUP(tblnventory[[#This Row],[Serial Number]],[1]!tblDNACInventory[Floor],[1]!tblDNACInventory[Name],"Not Used")</f>
        <v>Not Used</v>
      </c>
      <c r="T3990" t="b">
        <f>NOT(ISBLANK(tblnventory[[#This Row],[Installed By]]))</f>
        <v>0</v>
      </c>
      <c r="U3990" t="str">
        <f>VLOOKUP(A3990, [1]!tblDescription[#Data], 3, 0)</f>
        <v>Catalyst 9166I AP (W6E, tri-band 4x4, XOR) w/Reg-Z</v>
      </c>
      <c r="V3990" s="22" cm="1">
        <f t="array" ref="V3990">_xlfn.XLOOKUP(1,([1]!tblOrders[Order]=tblnventory[[#This Row],[PO]])*([1]!tblOrders[Description]=tblnventory[[#This Row],[Item]]),[1]!tblOrders[Unit Total],0)</f>
        <v>902.54</v>
      </c>
      <c r="W3990" s="23" cm="1">
        <f t="array" ref="W3990">_xlfn.XLOOKUP(1,([1]!tblOrders[Order]=tblnventory[[#This Row],[PO]])*([1]!tblOrders[Description]=tblnventory[[#This Row],[Item]]),[1]!tblOrders[Licence])</f>
        <v>0</v>
      </c>
      <c r="X3990" t="b" cm="1">
        <f t="array" ref="X3990">NOT(_xlfn.XLOOKUP(tblnventory[[#This Row],[PO]]&amp;tblnventory[[#This Row],[Item]],[1]!tblOrders[Order]&amp;[1]!tblOrders[Description],[1]!tblOrders[Paid Licence],FALSE))</f>
        <v>1</v>
      </c>
      <c r="Y39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91" spans="1:25" ht="15.75" thickBot="1">
      <c r="A3991" s="19" t="s">
        <v>8242</v>
      </c>
      <c r="B3991" t="str">
        <f>_xlfn.XLOOKUP(tblnventory[[#This Row],[Item]],[1]!tblDescription[Item],[1]!tblDescription[Description])</f>
        <v>Catalyst 9166I AP (W6E, tri-band 4x4, XOR) w/Reg-Z</v>
      </c>
      <c r="C3991" t="str">
        <f>_xlfn.XLOOKUP(tblnventory[[#This Row],[Item]],[1]!tblDescription[Item],[1]!tblDescription[Type])</f>
        <v>WAP</v>
      </c>
      <c r="D3991" t="str">
        <f>_xlfn.XLOOKUP(tblnventory[[#This Row],[Use]],[1]!tblCodes[Use],[1]!tblCodes[Code])</f>
        <v>WiFi</v>
      </c>
      <c r="E3991" s="13" t="s">
        <v>3944</v>
      </c>
      <c r="F3991" s="20">
        <v>44977</v>
      </c>
      <c r="G3991" s="24" t="str">
        <f>IF(ISBLANK(tblnventory[[#This Row],[Installed By]]),"Store","Installed")</f>
        <v>Store</v>
      </c>
      <c r="H3991" t="s">
        <v>8243</v>
      </c>
      <c r="J3991">
        <v>2191007950</v>
      </c>
      <c r="K3991" s="17"/>
      <c r="O3991" t="b">
        <f>IF(tblnventory[[#This Row],[Installed]],LEFT(tblnventory[[#This Row],[Location]],3))</f>
        <v>0</v>
      </c>
      <c r="P3991" t="str">
        <f>_xlfn.XLOOKUP(tblnventory[[#This Row],[Serial Number]],[1]!tblDNACInventory[Floor],[1]!tblDNACInventory[Name],"Not Used")</f>
        <v>Not Used</v>
      </c>
      <c r="T3991" t="b">
        <f>NOT(ISBLANK(tblnventory[[#This Row],[Installed By]]))</f>
        <v>0</v>
      </c>
      <c r="U3991" t="str">
        <f>VLOOKUP(A3991, [1]!tblDescription[#Data], 3, 0)</f>
        <v>Catalyst 9166I AP (W6E, tri-band 4x4, XOR) w/Reg-Z</v>
      </c>
      <c r="V3991" s="22" cm="1">
        <f t="array" ref="V3991">_xlfn.XLOOKUP(1,([1]!tblOrders[Order]=tblnventory[[#This Row],[PO]])*([1]!tblOrders[Description]=tblnventory[[#This Row],[Item]]),[1]!tblOrders[Unit Total],0)</f>
        <v>902.54</v>
      </c>
      <c r="W3991" s="23" cm="1">
        <f t="array" ref="W3991">_xlfn.XLOOKUP(1,([1]!tblOrders[Order]=tblnventory[[#This Row],[PO]])*([1]!tblOrders[Description]=tblnventory[[#This Row],[Item]]),[1]!tblOrders[Licence])</f>
        <v>0</v>
      </c>
      <c r="X3991" t="b" cm="1">
        <f t="array" ref="X3991">NOT(_xlfn.XLOOKUP(tblnventory[[#This Row],[PO]]&amp;tblnventory[[#This Row],[Item]],[1]!tblOrders[Order]&amp;[1]!tblOrders[Description],[1]!tblOrders[Paid Licence],FALSE))</f>
        <v>1</v>
      </c>
      <c r="Y39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92" spans="1:25" ht="15.75" thickBot="1">
      <c r="A3992" s="19" t="s">
        <v>8242</v>
      </c>
      <c r="B3992" t="str">
        <f>_xlfn.XLOOKUP(tblnventory[[#This Row],[Item]],[1]!tblDescription[Item],[1]!tblDescription[Description])</f>
        <v>Catalyst 9166I AP (W6E, tri-band 4x4, XOR) w/Reg-Z</v>
      </c>
      <c r="C3992" t="str">
        <f>_xlfn.XLOOKUP(tblnventory[[#This Row],[Item]],[1]!tblDescription[Item],[1]!tblDescription[Type])</f>
        <v>WAP</v>
      </c>
      <c r="D3992" t="str">
        <f>_xlfn.XLOOKUP(tblnventory[[#This Row],[Use]],[1]!tblCodes[Use],[1]!tblCodes[Code])</f>
        <v>WiFi</v>
      </c>
      <c r="E3992" s="13" t="s">
        <v>3945</v>
      </c>
      <c r="F3992" s="20">
        <v>44977</v>
      </c>
      <c r="G3992" s="24" t="str">
        <f>IF(ISBLANK(tblnventory[[#This Row],[Installed By]]),"Store","Installed")</f>
        <v>Store</v>
      </c>
      <c r="H3992" t="s">
        <v>8243</v>
      </c>
      <c r="J3992">
        <v>2191007950</v>
      </c>
      <c r="K3992" s="17"/>
      <c r="O3992" t="b">
        <f>IF(tblnventory[[#This Row],[Installed]],LEFT(tblnventory[[#This Row],[Location]],3))</f>
        <v>0</v>
      </c>
      <c r="P3992" t="str">
        <f>_xlfn.XLOOKUP(tblnventory[[#This Row],[Serial Number]],[1]!tblDNACInventory[Floor],[1]!tblDNACInventory[Name],"Not Used")</f>
        <v>Not Used</v>
      </c>
      <c r="T3992" t="b">
        <f>NOT(ISBLANK(tblnventory[[#This Row],[Installed By]]))</f>
        <v>0</v>
      </c>
      <c r="U3992" t="str">
        <f>VLOOKUP(A3992, [1]!tblDescription[#Data], 3, 0)</f>
        <v>Catalyst 9166I AP (W6E, tri-band 4x4, XOR) w/Reg-Z</v>
      </c>
      <c r="V3992" s="22" cm="1">
        <f t="array" ref="V3992">_xlfn.XLOOKUP(1,([1]!tblOrders[Order]=tblnventory[[#This Row],[PO]])*([1]!tblOrders[Description]=tblnventory[[#This Row],[Item]]),[1]!tblOrders[Unit Total],0)</f>
        <v>902.54</v>
      </c>
      <c r="W3992" s="23" cm="1">
        <f t="array" ref="W3992">_xlfn.XLOOKUP(1,([1]!tblOrders[Order]=tblnventory[[#This Row],[PO]])*([1]!tblOrders[Description]=tblnventory[[#This Row],[Item]]),[1]!tblOrders[Licence])</f>
        <v>0</v>
      </c>
      <c r="X3992" t="b" cm="1">
        <f t="array" ref="X3992">NOT(_xlfn.XLOOKUP(tblnventory[[#This Row],[PO]]&amp;tblnventory[[#This Row],[Item]],[1]!tblOrders[Order]&amp;[1]!tblOrders[Description],[1]!tblOrders[Paid Licence],FALSE))</f>
        <v>1</v>
      </c>
      <c r="Y39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93" spans="1:25" ht="15.75" thickBot="1">
      <c r="A3993" s="19" t="s">
        <v>8242</v>
      </c>
      <c r="B3993" t="str">
        <f>_xlfn.XLOOKUP(tblnventory[[#This Row],[Item]],[1]!tblDescription[Item],[1]!tblDescription[Description])</f>
        <v>Catalyst 9166I AP (W6E, tri-band 4x4, XOR) w/Reg-Z</v>
      </c>
      <c r="C3993" t="str">
        <f>_xlfn.XLOOKUP(tblnventory[[#This Row],[Item]],[1]!tblDescription[Item],[1]!tblDescription[Type])</f>
        <v>WAP</v>
      </c>
      <c r="D3993" t="str">
        <f>_xlfn.XLOOKUP(tblnventory[[#This Row],[Use]],[1]!tblCodes[Use],[1]!tblCodes[Code])</f>
        <v>WiFi</v>
      </c>
      <c r="E3993" s="13" t="s">
        <v>3946</v>
      </c>
      <c r="F3993" s="20">
        <v>44977</v>
      </c>
      <c r="G3993" s="24" t="str">
        <f>IF(ISBLANK(tblnventory[[#This Row],[Installed By]]),"Store","Installed")</f>
        <v>Store</v>
      </c>
      <c r="H3993" t="s">
        <v>8243</v>
      </c>
      <c r="J3993">
        <v>2191007950</v>
      </c>
      <c r="K3993" s="17"/>
      <c r="O3993" t="b">
        <f>IF(tblnventory[[#This Row],[Installed]],LEFT(tblnventory[[#This Row],[Location]],3))</f>
        <v>0</v>
      </c>
      <c r="P3993" t="str">
        <f>_xlfn.XLOOKUP(tblnventory[[#This Row],[Serial Number]],[1]!tblDNACInventory[Floor],[1]!tblDNACInventory[Name],"Not Used")</f>
        <v>Not Used</v>
      </c>
      <c r="T3993" t="b">
        <f>NOT(ISBLANK(tblnventory[[#This Row],[Installed By]]))</f>
        <v>0</v>
      </c>
      <c r="U3993" t="str">
        <f>VLOOKUP(A3993, [1]!tblDescription[#Data], 3, 0)</f>
        <v>Catalyst 9166I AP (W6E, tri-band 4x4, XOR) w/Reg-Z</v>
      </c>
      <c r="V3993" s="22" cm="1">
        <f t="array" ref="V3993">_xlfn.XLOOKUP(1,([1]!tblOrders[Order]=tblnventory[[#This Row],[PO]])*([1]!tblOrders[Description]=tblnventory[[#This Row],[Item]]),[1]!tblOrders[Unit Total],0)</f>
        <v>902.54</v>
      </c>
      <c r="W3993" s="23" cm="1">
        <f t="array" ref="W3993">_xlfn.XLOOKUP(1,([1]!tblOrders[Order]=tblnventory[[#This Row],[PO]])*([1]!tblOrders[Description]=tblnventory[[#This Row],[Item]]),[1]!tblOrders[Licence])</f>
        <v>0</v>
      </c>
      <c r="X3993" t="b" cm="1">
        <f t="array" ref="X3993">NOT(_xlfn.XLOOKUP(tblnventory[[#This Row],[PO]]&amp;tblnventory[[#This Row],[Item]],[1]!tblOrders[Order]&amp;[1]!tblOrders[Description],[1]!tblOrders[Paid Licence],FALSE))</f>
        <v>1</v>
      </c>
      <c r="Y39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94" spans="1:25" ht="15.75" thickBot="1">
      <c r="A3994" s="19" t="s">
        <v>8242</v>
      </c>
      <c r="B3994" t="str">
        <f>_xlfn.XLOOKUP(tblnventory[[#This Row],[Item]],[1]!tblDescription[Item],[1]!tblDescription[Description])</f>
        <v>Catalyst 9166I AP (W6E, tri-band 4x4, XOR) w/Reg-Z</v>
      </c>
      <c r="C3994" t="str">
        <f>_xlfn.XLOOKUP(tblnventory[[#This Row],[Item]],[1]!tblDescription[Item],[1]!tblDescription[Type])</f>
        <v>WAP</v>
      </c>
      <c r="D3994" t="str">
        <f>_xlfn.XLOOKUP(tblnventory[[#This Row],[Use]],[1]!tblCodes[Use],[1]!tblCodes[Code])</f>
        <v>WiFi</v>
      </c>
      <c r="E3994" s="13" t="s">
        <v>3947</v>
      </c>
      <c r="F3994" s="20">
        <v>44977</v>
      </c>
      <c r="G3994" s="24" t="str">
        <f>IF(ISBLANK(tblnventory[[#This Row],[Installed By]]),"Store","Installed")</f>
        <v>Store</v>
      </c>
      <c r="H3994" t="s">
        <v>8243</v>
      </c>
      <c r="J3994">
        <v>2191007950</v>
      </c>
      <c r="K3994" s="17"/>
      <c r="O3994" t="b">
        <f>IF(tblnventory[[#This Row],[Installed]],LEFT(tblnventory[[#This Row],[Location]],3))</f>
        <v>0</v>
      </c>
      <c r="P3994" t="str">
        <f>_xlfn.XLOOKUP(tblnventory[[#This Row],[Serial Number]],[1]!tblDNACInventory[Floor],[1]!tblDNACInventory[Name],"Not Used")</f>
        <v>Not Used</v>
      </c>
      <c r="T3994" t="b">
        <f>NOT(ISBLANK(tblnventory[[#This Row],[Installed By]]))</f>
        <v>0</v>
      </c>
      <c r="U3994" t="str">
        <f>VLOOKUP(A3994, [1]!tblDescription[#Data], 3, 0)</f>
        <v>Catalyst 9166I AP (W6E, tri-band 4x4, XOR) w/Reg-Z</v>
      </c>
      <c r="V3994" s="22" cm="1">
        <f t="array" ref="V3994">_xlfn.XLOOKUP(1,([1]!tblOrders[Order]=tblnventory[[#This Row],[PO]])*([1]!tblOrders[Description]=tblnventory[[#This Row],[Item]]),[1]!tblOrders[Unit Total],0)</f>
        <v>902.54</v>
      </c>
      <c r="W3994" s="23" cm="1">
        <f t="array" ref="W3994">_xlfn.XLOOKUP(1,([1]!tblOrders[Order]=tblnventory[[#This Row],[PO]])*([1]!tblOrders[Description]=tblnventory[[#This Row],[Item]]),[1]!tblOrders[Licence])</f>
        <v>0</v>
      </c>
      <c r="X3994" t="b" cm="1">
        <f t="array" ref="X3994">NOT(_xlfn.XLOOKUP(tblnventory[[#This Row],[PO]]&amp;tblnventory[[#This Row],[Item]],[1]!tblOrders[Order]&amp;[1]!tblOrders[Description],[1]!tblOrders[Paid Licence],FALSE))</f>
        <v>1</v>
      </c>
      <c r="Y39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95" spans="1:25" ht="15.75" thickBot="1">
      <c r="A3995" s="19" t="s">
        <v>8242</v>
      </c>
      <c r="B3995" t="str">
        <f>_xlfn.XLOOKUP(tblnventory[[#This Row],[Item]],[1]!tblDescription[Item],[1]!tblDescription[Description])</f>
        <v>Catalyst 9166I AP (W6E, tri-band 4x4, XOR) w/Reg-Z</v>
      </c>
      <c r="C3995" t="str">
        <f>_xlfn.XLOOKUP(tblnventory[[#This Row],[Item]],[1]!tblDescription[Item],[1]!tblDescription[Type])</f>
        <v>WAP</v>
      </c>
      <c r="D3995" t="str">
        <f>_xlfn.XLOOKUP(tblnventory[[#This Row],[Use]],[1]!tblCodes[Use],[1]!tblCodes[Code])</f>
        <v>WiFi</v>
      </c>
      <c r="E3995" s="13" t="s">
        <v>3948</v>
      </c>
      <c r="F3995" s="20">
        <v>44977</v>
      </c>
      <c r="G3995" s="24" t="str">
        <f>IF(ISBLANK(tblnventory[[#This Row],[Installed By]]),"Store","Installed")</f>
        <v>Store</v>
      </c>
      <c r="H3995" t="s">
        <v>8243</v>
      </c>
      <c r="J3995">
        <v>2191007950</v>
      </c>
      <c r="K3995" s="17"/>
      <c r="O3995" t="b">
        <f>IF(tblnventory[[#This Row],[Installed]],LEFT(tblnventory[[#This Row],[Location]],3))</f>
        <v>0</v>
      </c>
      <c r="P3995" t="str">
        <f>_xlfn.XLOOKUP(tblnventory[[#This Row],[Serial Number]],[1]!tblDNACInventory[Floor],[1]!tblDNACInventory[Name],"Not Used")</f>
        <v>Not Used</v>
      </c>
      <c r="T3995" t="b">
        <f>NOT(ISBLANK(tblnventory[[#This Row],[Installed By]]))</f>
        <v>0</v>
      </c>
      <c r="U3995" t="str">
        <f>VLOOKUP(A3995, [1]!tblDescription[#Data], 3, 0)</f>
        <v>Catalyst 9166I AP (W6E, tri-band 4x4, XOR) w/Reg-Z</v>
      </c>
      <c r="V3995" s="22" cm="1">
        <f t="array" ref="V3995">_xlfn.XLOOKUP(1,([1]!tblOrders[Order]=tblnventory[[#This Row],[PO]])*([1]!tblOrders[Description]=tblnventory[[#This Row],[Item]]),[1]!tblOrders[Unit Total],0)</f>
        <v>902.54</v>
      </c>
      <c r="W3995" s="23" cm="1">
        <f t="array" ref="W3995">_xlfn.XLOOKUP(1,([1]!tblOrders[Order]=tblnventory[[#This Row],[PO]])*([1]!tblOrders[Description]=tblnventory[[#This Row],[Item]]),[1]!tblOrders[Licence])</f>
        <v>0</v>
      </c>
      <c r="X3995" t="b" cm="1">
        <f t="array" ref="X3995">NOT(_xlfn.XLOOKUP(tblnventory[[#This Row],[PO]]&amp;tblnventory[[#This Row],[Item]],[1]!tblOrders[Order]&amp;[1]!tblOrders[Description],[1]!tblOrders[Paid Licence],FALSE))</f>
        <v>1</v>
      </c>
      <c r="Y39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96" spans="1:25" ht="15.75" thickBot="1">
      <c r="A3996" s="19" t="s">
        <v>8242</v>
      </c>
      <c r="B3996" t="str">
        <f>_xlfn.XLOOKUP(tblnventory[[#This Row],[Item]],[1]!tblDescription[Item],[1]!tblDescription[Description])</f>
        <v>Catalyst 9166I AP (W6E, tri-band 4x4, XOR) w/Reg-Z</v>
      </c>
      <c r="C3996" t="str">
        <f>_xlfn.XLOOKUP(tblnventory[[#This Row],[Item]],[1]!tblDescription[Item],[1]!tblDescription[Type])</f>
        <v>WAP</v>
      </c>
      <c r="D3996" t="str">
        <f>_xlfn.XLOOKUP(tblnventory[[#This Row],[Use]],[1]!tblCodes[Use],[1]!tblCodes[Code])</f>
        <v>WiFi</v>
      </c>
      <c r="E3996" s="13" t="s">
        <v>3949</v>
      </c>
      <c r="F3996" s="20">
        <v>44977</v>
      </c>
      <c r="G3996" s="24" t="str">
        <f>IF(ISBLANK(tblnventory[[#This Row],[Installed By]]),"Store","Installed")</f>
        <v>Store</v>
      </c>
      <c r="H3996" t="s">
        <v>8243</v>
      </c>
      <c r="J3996">
        <v>2191007950</v>
      </c>
      <c r="K3996" s="17"/>
      <c r="O3996" t="b">
        <f>IF(tblnventory[[#This Row],[Installed]],LEFT(tblnventory[[#This Row],[Location]],3))</f>
        <v>0</v>
      </c>
      <c r="P3996" t="str">
        <f>_xlfn.XLOOKUP(tblnventory[[#This Row],[Serial Number]],[1]!tblDNACInventory[Floor],[1]!tblDNACInventory[Name],"Not Used")</f>
        <v>Not Used</v>
      </c>
      <c r="T3996" t="b">
        <f>NOT(ISBLANK(tblnventory[[#This Row],[Installed By]]))</f>
        <v>0</v>
      </c>
      <c r="U3996" t="str">
        <f>VLOOKUP(A3996, [1]!tblDescription[#Data], 3, 0)</f>
        <v>Catalyst 9166I AP (W6E, tri-band 4x4, XOR) w/Reg-Z</v>
      </c>
      <c r="V3996" s="22" cm="1">
        <f t="array" ref="V3996">_xlfn.XLOOKUP(1,([1]!tblOrders[Order]=tblnventory[[#This Row],[PO]])*([1]!tblOrders[Description]=tblnventory[[#This Row],[Item]]),[1]!tblOrders[Unit Total],0)</f>
        <v>902.54</v>
      </c>
      <c r="W3996" s="23" cm="1">
        <f t="array" ref="W3996">_xlfn.XLOOKUP(1,([1]!tblOrders[Order]=tblnventory[[#This Row],[PO]])*([1]!tblOrders[Description]=tblnventory[[#This Row],[Item]]),[1]!tblOrders[Licence])</f>
        <v>0</v>
      </c>
      <c r="X3996" t="b" cm="1">
        <f t="array" ref="X3996">NOT(_xlfn.XLOOKUP(tblnventory[[#This Row],[PO]]&amp;tblnventory[[#This Row],[Item]],[1]!tblOrders[Order]&amp;[1]!tblOrders[Description],[1]!tblOrders[Paid Licence],FALSE))</f>
        <v>1</v>
      </c>
      <c r="Y39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97" spans="1:25" ht="15.75" thickBot="1">
      <c r="A3997" s="19" t="s">
        <v>8242</v>
      </c>
      <c r="B3997" t="str">
        <f>_xlfn.XLOOKUP(tblnventory[[#This Row],[Item]],[1]!tblDescription[Item],[1]!tblDescription[Description])</f>
        <v>Catalyst 9166I AP (W6E, tri-band 4x4, XOR) w/Reg-Z</v>
      </c>
      <c r="C3997" t="str">
        <f>_xlfn.XLOOKUP(tblnventory[[#This Row],[Item]],[1]!tblDescription[Item],[1]!tblDescription[Type])</f>
        <v>WAP</v>
      </c>
      <c r="D3997" t="str">
        <f>_xlfn.XLOOKUP(tblnventory[[#This Row],[Use]],[1]!tblCodes[Use],[1]!tblCodes[Code])</f>
        <v>WiFi</v>
      </c>
      <c r="E3997" s="13" t="s">
        <v>3950</v>
      </c>
      <c r="F3997" s="20">
        <v>44977</v>
      </c>
      <c r="G3997" s="24" t="str">
        <f>IF(ISBLANK(tblnventory[[#This Row],[Installed By]]),"Store","Installed")</f>
        <v>Store</v>
      </c>
      <c r="H3997" t="s">
        <v>8243</v>
      </c>
      <c r="J3997">
        <v>2191007950</v>
      </c>
      <c r="K3997" s="17"/>
      <c r="O3997" t="b">
        <f>IF(tblnventory[[#This Row],[Installed]],LEFT(tblnventory[[#This Row],[Location]],3))</f>
        <v>0</v>
      </c>
      <c r="P3997" t="str">
        <f>_xlfn.XLOOKUP(tblnventory[[#This Row],[Serial Number]],[1]!tblDNACInventory[Floor],[1]!tblDNACInventory[Name],"Not Used")</f>
        <v>Not Used</v>
      </c>
      <c r="T3997" t="b">
        <f>NOT(ISBLANK(tblnventory[[#This Row],[Installed By]]))</f>
        <v>0</v>
      </c>
      <c r="U3997" t="str">
        <f>VLOOKUP(A3997, [1]!tblDescription[#Data], 3, 0)</f>
        <v>Catalyst 9166I AP (W6E, tri-band 4x4, XOR) w/Reg-Z</v>
      </c>
      <c r="V3997" s="22" cm="1">
        <f t="array" ref="V3997">_xlfn.XLOOKUP(1,([1]!tblOrders[Order]=tblnventory[[#This Row],[PO]])*([1]!tblOrders[Description]=tblnventory[[#This Row],[Item]]),[1]!tblOrders[Unit Total],0)</f>
        <v>902.54</v>
      </c>
      <c r="W3997" s="23" cm="1">
        <f t="array" ref="W3997">_xlfn.XLOOKUP(1,([1]!tblOrders[Order]=tblnventory[[#This Row],[PO]])*([1]!tblOrders[Description]=tblnventory[[#This Row],[Item]]),[1]!tblOrders[Licence])</f>
        <v>0</v>
      </c>
      <c r="X3997" t="b" cm="1">
        <f t="array" ref="X3997">NOT(_xlfn.XLOOKUP(tblnventory[[#This Row],[PO]]&amp;tblnventory[[#This Row],[Item]],[1]!tblOrders[Order]&amp;[1]!tblOrders[Description],[1]!tblOrders[Paid Licence],FALSE))</f>
        <v>1</v>
      </c>
      <c r="Y39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98" spans="1:25" ht="15.75" thickBot="1">
      <c r="A3998" s="19" t="s">
        <v>8242</v>
      </c>
      <c r="B3998" t="str">
        <f>_xlfn.XLOOKUP(tblnventory[[#This Row],[Item]],[1]!tblDescription[Item],[1]!tblDescription[Description])</f>
        <v>Catalyst 9166I AP (W6E, tri-band 4x4, XOR) w/Reg-Z</v>
      </c>
      <c r="C3998" t="str">
        <f>_xlfn.XLOOKUP(tblnventory[[#This Row],[Item]],[1]!tblDescription[Item],[1]!tblDescription[Type])</f>
        <v>WAP</v>
      </c>
      <c r="D3998" t="str">
        <f>_xlfn.XLOOKUP(tblnventory[[#This Row],[Use]],[1]!tblCodes[Use],[1]!tblCodes[Code])</f>
        <v>WiFi</v>
      </c>
      <c r="E3998" s="13" t="s">
        <v>3951</v>
      </c>
      <c r="F3998" s="20">
        <v>44977</v>
      </c>
      <c r="G3998" s="24" t="str">
        <f>IF(ISBLANK(tblnventory[[#This Row],[Installed By]]),"Store","Installed")</f>
        <v>Store</v>
      </c>
      <c r="H3998" t="s">
        <v>8243</v>
      </c>
      <c r="J3998">
        <v>2191007950</v>
      </c>
      <c r="K3998" s="17"/>
      <c r="O3998" t="b">
        <f>IF(tblnventory[[#This Row],[Installed]],LEFT(tblnventory[[#This Row],[Location]],3))</f>
        <v>0</v>
      </c>
      <c r="P3998" t="str">
        <f>_xlfn.XLOOKUP(tblnventory[[#This Row],[Serial Number]],[1]!tblDNACInventory[Floor],[1]!tblDNACInventory[Name],"Not Used")</f>
        <v>Not Used</v>
      </c>
      <c r="T3998" t="b">
        <f>NOT(ISBLANK(tblnventory[[#This Row],[Installed By]]))</f>
        <v>0</v>
      </c>
      <c r="U3998" t="str">
        <f>VLOOKUP(A3998, [1]!tblDescription[#Data], 3, 0)</f>
        <v>Catalyst 9166I AP (W6E, tri-band 4x4, XOR) w/Reg-Z</v>
      </c>
      <c r="V3998" s="22" cm="1">
        <f t="array" ref="V3998">_xlfn.XLOOKUP(1,([1]!tblOrders[Order]=tblnventory[[#This Row],[PO]])*([1]!tblOrders[Description]=tblnventory[[#This Row],[Item]]),[1]!tblOrders[Unit Total],0)</f>
        <v>902.54</v>
      </c>
      <c r="W3998" s="23" cm="1">
        <f t="array" ref="W3998">_xlfn.XLOOKUP(1,([1]!tblOrders[Order]=tblnventory[[#This Row],[PO]])*([1]!tblOrders[Description]=tblnventory[[#This Row],[Item]]),[1]!tblOrders[Licence])</f>
        <v>0</v>
      </c>
      <c r="X3998" t="b" cm="1">
        <f t="array" ref="X3998">NOT(_xlfn.XLOOKUP(tblnventory[[#This Row],[PO]]&amp;tblnventory[[#This Row],[Item]],[1]!tblOrders[Order]&amp;[1]!tblOrders[Description],[1]!tblOrders[Paid Licence],FALSE))</f>
        <v>1</v>
      </c>
      <c r="Y39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3999" spans="1:25" ht="15.75" thickBot="1">
      <c r="A3999" s="19" t="s">
        <v>8242</v>
      </c>
      <c r="B3999" t="str">
        <f>_xlfn.XLOOKUP(tblnventory[[#This Row],[Item]],[1]!tblDescription[Item],[1]!tblDescription[Description])</f>
        <v>Catalyst 9166I AP (W6E, tri-band 4x4, XOR) w/Reg-Z</v>
      </c>
      <c r="C3999" t="str">
        <f>_xlfn.XLOOKUP(tblnventory[[#This Row],[Item]],[1]!tblDescription[Item],[1]!tblDescription[Type])</f>
        <v>WAP</v>
      </c>
      <c r="D3999" t="str">
        <f>_xlfn.XLOOKUP(tblnventory[[#This Row],[Use]],[1]!tblCodes[Use],[1]!tblCodes[Code])</f>
        <v>WiFi</v>
      </c>
      <c r="E3999" s="13" t="s">
        <v>3952</v>
      </c>
      <c r="F3999" s="20">
        <v>44977</v>
      </c>
      <c r="G3999" s="24" t="str">
        <f>IF(ISBLANK(tblnventory[[#This Row],[Installed By]]),"Store","Installed")</f>
        <v>Store</v>
      </c>
      <c r="H3999" t="s">
        <v>8243</v>
      </c>
      <c r="J3999">
        <v>2191007950</v>
      </c>
      <c r="K3999" s="17"/>
      <c r="O3999" t="b">
        <f>IF(tblnventory[[#This Row],[Installed]],LEFT(tblnventory[[#This Row],[Location]],3))</f>
        <v>0</v>
      </c>
      <c r="P3999" t="str">
        <f>_xlfn.XLOOKUP(tblnventory[[#This Row],[Serial Number]],[1]!tblDNACInventory[Floor],[1]!tblDNACInventory[Name],"Not Used")</f>
        <v>Not Used</v>
      </c>
      <c r="T3999" t="b">
        <f>NOT(ISBLANK(tblnventory[[#This Row],[Installed By]]))</f>
        <v>0</v>
      </c>
      <c r="U3999" t="str">
        <f>VLOOKUP(A3999, [1]!tblDescription[#Data], 3, 0)</f>
        <v>Catalyst 9166I AP (W6E, tri-band 4x4, XOR) w/Reg-Z</v>
      </c>
      <c r="V3999" s="22" cm="1">
        <f t="array" ref="V3999">_xlfn.XLOOKUP(1,([1]!tblOrders[Order]=tblnventory[[#This Row],[PO]])*([1]!tblOrders[Description]=tblnventory[[#This Row],[Item]]),[1]!tblOrders[Unit Total],0)</f>
        <v>902.54</v>
      </c>
      <c r="W3999" s="23" cm="1">
        <f t="array" ref="W3999">_xlfn.XLOOKUP(1,([1]!tblOrders[Order]=tblnventory[[#This Row],[PO]])*([1]!tblOrders[Description]=tblnventory[[#This Row],[Item]]),[1]!tblOrders[Licence])</f>
        <v>0</v>
      </c>
      <c r="X3999" t="b" cm="1">
        <f t="array" ref="X3999">NOT(_xlfn.XLOOKUP(tblnventory[[#This Row],[PO]]&amp;tblnventory[[#This Row],[Item]],[1]!tblOrders[Order]&amp;[1]!tblOrders[Description],[1]!tblOrders[Paid Licence],FALSE))</f>
        <v>1</v>
      </c>
      <c r="Y39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00" spans="1:25" ht="15.75" thickBot="1">
      <c r="A4000" s="19" t="s">
        <v>8242</v>
      </c>
      <c r="B4000" t="str">
        <f>_xlfn.XLOOKUP(tblnventory[[#This Row],[Item]],[1]!tblDescription[Item],[1]!tblDescription[Description])</f>
        <v>Catalyst 9166I AP (W6E, tri-band 4x4, XOR) w/Reg-Z</v>
      </c>
      <c r="C4000" t="str">
        <f>_xlfn.XLOOKUP(tblnventory[[#This Row],[Item]],[1]!tblDescription[Item],[1]!tblDescription[Type])</f>
        <v>WAP</v>
      </c>
      <c r="D4000" t="str">
        <f>_xlfn.XLOOKUP(tblnventory[[#This Row],[Use]],[1]!tblCodes[Use],[1]!tblCodes[Code])</f>
        <v>WiFi</v>
      </c>
      <c r="E4000" s="13" t="s">
        <v>3953</v>
      </c>
      <c r="F4000" s="20">
        <v>44977</v>
      </c>
      <c r="G4000" s="24" t="str">
        <f>IF(ISBLANK(tblnventory[[#This Row],[Installed By]]),"Store","Installed")</f>
        <v>Store</v>
      </c>
      <c r="H4000" t="s">
        <v>8243</v>
      </c>
      <c r="J4000">
        <v>2191007950</v>
      </c>
      <c r="K4000" s="17"/>
      <c r="O4000" t="b">
        <f>IF(tblnventory[[#This Row],[Installed]],LEFT(tblnventory[[#This Row],[Location]],3))</f>
        <v>0</v>
      </c>
      <c r="P4000" t="str">
        <f>_xlfn.XLOOKUP(tblnventory[[#This Row],[Serial Number]],[1]!tblDNACInventory[Floor],[1]!tblDNACInventory[Name],"Not Used")</f>
        <v>Not Used</v>
      </c>
      <c r="T4000" t="b">
        <f>NOT(ISBLANK(tblnventory[[#This Row],[Installed By]]))</f>
        <v>0</v>
      </c>
      <c r="U4000" t="str">
        <f>VLOOKUP(A4000, [1]!tblDescription[#Data], 3, 0)</f>
        <v>Catalyst 9166I AP (W6E, tri-band 4x4, XOR) w/Reg-Z</v>
      </c>
      <c r="V4000" s="22" cm="1">
        <f t="array" ref="V4000">_xlfn.XLOOKUP(1,([1]!tblOrders[Order]=tblnventory[[#This Row],[PO]])*([1]!tblOrders[Description]=tblnventory[[#This Row],[Item]]),[1]!tblOrders[Unit Total],0)</f>
        <v>902.54</v>
      </c>
      <c r="W4000" s="23" cm="1">
        <f t="array" ref="W4000">_xlfn.XLOOKUP(1,([1]!tblOrders[Order]=tblnventory[[#This Row],[PO]])*([1]!tblOrders[Description]=tblnventory[[#This Row],[Item]]),[1]!tblOrders[Licence])</f>
        <v>0</v>
      </c>
      <c r="X4000" t="b" cm="1">
        <f t="array" ref="X4000">NOT(_xlfn.XLOOKUP(tblnventory[[#This Row],[PO]]&amp;tblnventory[[#This Row],[Item]],[1]!tblOrders[Order]&amp;[1]!tblOrders[Description],[1]!tblOrders[Paid Licence],FALSE))</f>
        <v>1</v>
      </c>
      <c r="Y40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01" spans="1:25" ht="15.75" thickBot="1">
      <c r="A4001" s="19" t="s">
        <v>8242</v>
      </c>
      <c r="B4001" t="str">
        <f>_xlfn.XLOOKUP(tblnventory[[#This Row],[Item]],[1]!tblDescription[Item],[1]!tblDescription[Description])</f>
        <v>Catalyst 9166I AP (W6E, tri-band 4x4, XOR) w/Reg-Z</v>
      </c>
      <c r="C4001" t="str">
        <f>_xlfn.XLOOKUP(tblnventory[[#This Row],[Item]],[1]!tblDescription[Item],[1]!tblDescription[Type])</f>
        <v>WAP</v>
      </c>
      <c r="D4001" t="str">
        <f>_xlfn.XLOOKUP(tblnventory[[#This Row],[Use]],[1]!tblCodes[Use],[1]!tblCodes[Code])</f>
        <v>WiFi</v>
      </c>
      <c r="E4001" s="13" t="s">
        <v>3954</v>
      </c>
      <c r="F4001" s="20">
        <v>44977</v>
      </c>
      <c r="G4001" s="24" t="str">
        <f>IF(ISBLANK(tblnventory[[#This Row],[Installed By]]),"Store","Installed")</f>
        <v>Store</v>
      </c>
      <c r="H4001" t="s">
        <v>8243</v>
      </c>
      <c r="J4001">
        <v>2191007950</v>
      </c>
      <c r="K4001" s="17"/>
      <c r="O4001" t="b">
        <f>IF(tblnventory[[#This Row],[Installed]],LEFT(tblnventory[[#This Row],[Location]],3))</f>
        <v>0</v>
      </c>
      <c r="P4001" t="str">
        <f>_xlfn.XLOOKUP(tblnventory[[#This Row],[Serial Number]],[1]!tblDNACInventory[Floor],[1]!tblDNACInventory[Name],"Not Used")</f>
        <v>Not Used</v>
      </c>
      <c r="T4001" t="b">
        <f>NOT(ISBLANK(tblnventory[[#This Row],[Installed By]]))</f>
        <v>0</v>
      </c>
      <c r="U4001" t="str">
        <f>VLOOKUP(A4001, [1]!tblDescription[#Data], 3, 0)</f>
        <v>Catalyst 9166I AP (W6E, tri-band 4x4, XOR) w/Reg-Z</v>
      </c>
      <c r="V4001" s="22" cm="1">
        <f t="array" ref="V4001">_xlfn.XLOOKUP(1,([1]!tblOrders[Order]=tblnventory[[#This Row],[PO]])*([1]!tblOrders[Description]=tblnventory[[#This Row],[Item]]),[1]!tblOrders[Unit Total],0)</f>
        <v>902.54</v>
      </c>
      <c r="W4001" s="23" cm="1">
        <f t="array" ref="W4001">_xlfn.XLOOKUP(1,([1]!tblOrders[Order]=tblnventory[[#This Row],[PO]])*([1]!tblOrders[Description]=tblnventory[[#This Row],[Item]]),[1]!tblOrders[Licence])</f>
        <v>0</v>
      </c>
      <c r="X4001" t="b" cm="1">
        <f t="array" ref="X4001">NOT(_xlfn.XLOOKUP(tblnventory[[#This Row],[PO]]&amp;tblnventory[[#This Row],[Item]],[1]!tblOrders[Order]&amp;[1]!tblOrders[Description],[1]!tblOrders[Paid Licence],FALSE))</f>
        <v>1</v>
      </c>
      <c r="Y40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02" spans="1:25" ht="15.75" thickBot="1">
      <c r="A4002" s="19" t="s">
        <v>8242</v>
      </c>
      <c r="B4002" t="str">
        <f>_xlfn.XLOOKUP(tblnventory[[#This Row],[Item]],[1]!tblDescription[Item],[1]!tblDescription[Description])</f>
        <v>Catalyst 9166I AP (W6E, tri-band 4x4, XOR) w/Reg-Z</v>
      </c>
      <c r="C4002" t="str">
        <f>_xlfn.XLOOKUP(tblnventory[[#This Row],[Item]],[1]!tblDescription[Item],[1]!tblDescription[Type])</f>
        <v>WAP</v>
      </c>
      <c r="D4002" t="str">
        <f>_xlfn.XLOOKUP(tblnventory[[#This Row],[Use]],[1]!tblCodes[Use],[1]!tblCodes[Code])</f>
        <v>WiFi</v>
      </c>
      <c r="E4002" s="13" t="s">
        <v>3955</v>
      </c>
      <c r="F4002" s="20">
        <v>44977</v>
      </c>
      <c r="G4002" s="24" t="str">
        <f>IF(ISBLANK(tblnventory[[#This Row],[Installed By]]),"Store","Installed")</f>
        <v>Store</v>
      </c>
      <c r="H4002" t="s">
        <v>8243</v>
      </c>
      <c r="J4002">
        <v>2191007950</v>
      </c>
      <c r="K4002" s="17"/>
      <c r="O4002" t="b">
        <f>IF(tblnventory[[#This Row],[Installed]],LEFT(tblnventory[[#This Row],[Location]],3))</f>
        <v>0</v>
      </c>
      <c r="P4002" t="str">
        <f>_xlfn.XLOOKUP(tblnventory[[#This Row],[Serial Number]],[1]!tblDNACInventory[Floor],[1]!tblDNACInventory[Name],"Not Used")</f>
        <v>Not Used</v>
      </c>
      <c r="T4002" t="b">
        <f>NOT(ISBLANK(tblnventory[[#This Row],[Installed By]]))</f>
        <v>0</v>
      </c>
      <c r="U4002" t="str">
        <f>VLOOKUP(A4002, [1]!tblDescription[#Data], 3, 0)</f>
        <v>Catalyst 9166I AP (W6E, tri-band 4x4, XOR) w/Reg-Z</v>
      </c>
      <c r="V4002" s="22" cm="1">
        <f t="array" ref="V4002">_xlfn.XLOOKUP(1,([1]!tblOrders[Order]=tblnventory[[#This Row],[PO]])*([1]!tblOrders[Description]=tblnventory[[#This Row],[Item]]),[1]!tblOrders[Unit Total],0)</f>
        <v>902.54</v>
      </c>
      <c r="W4002" s="23" cm="1">
        <f t="array" ref="W4002">_xlfn.XLOOKUP(1,([1]!tblOrders[Order]=tblnventory[[#This Row],[PO]])*([1]!tblOrders[Description]=tblnventory[[#This Row],[Item]]),[1]!tblOrders[Licence])</f>
        <v>0</v>
      </c>
      <c r="X4002" t="b" cm="1">
        <f t="array" ref="X4002">NOT(_xlfn.XLOOKUP(tblnventory[[#This Row],[PO]]&amp;tblnventory[[#This Row],[Item]],[1]!tblOrders[Order]&amp;[1]!tblOrders[Description],[1]!tblOrders[Paid Licence],FALSE))</f>
        <v>1</v>
      </c>
      <c r="Y40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03" spans="1:25" ht="15.75" thickBot="1">
      <c r="A4003" s="19" t="s">
        <v>8242</v>
      </c>
      <c r="B4003" t="str">
        <f>_xlfn.XLOOKUP(tblnventory[[#This Row],[Item]],[1]!tblDescription[Item],[1]!tblDescription[Description])</f>
        <v>Catalyst 9166I AP (W6E, tri-band 4x4, XOR) w/Reg-Z</v>
      </c>
      <c r="C4003" t="str">
        <f>_xlfn.XLOOKUP(tblnventory[[#This Row],[Item]],[1]!tblDescription[Item],[1]!tblDescription[Type])</f>
        <v>WAP</v>
      </c>
      <c r="D4003" t="str">
        <f>_xlfn.XLOOKUP(tblnventory[[#This Row],[Use]],[1]!tblCodes[Use],[1]!tblCodes[Code])</f>
        <v>WiFi</v>
      </c>
      <c r="E4003" s="13" t="s">
        <v>3956</v>
      </c>
      <c r="F4003" s="20">
        <v>44977</v>
      </c>
      <c r="G4003" s="24" t="str">
        <f>IF(ISBLANK(tblnventory[[#This Row],[Installed By]]),"Store","Installed")</f>
        <v>Store</v>
      </c>
      <c r="H4003" t="s">
        <v>8243</v>
      </c>
      <c r="J4003">
        <v>2191007950</v>
      </c>
      <c r="K4003" s="17"/>
      <c r="O4003" t="b">
        <f>IF(tblnventory[[#This Row],[Installed]],LEFT(tblnventory[[#This Row],[Location]],3))</f>
        <v>0</v>
      </c>
      <c r="P4003" t="str">
        <f>_xlfn.XLOOKUP(tblnventory[[#This Row],[Serial Number]],[1]!tblDNACInventory[Floor],[1]!tblDNACInventory[Name],"Not Used")</f>
        <v>Not Used</v>
      </c>
      <c r="T4003" t="b">
        <f>NOT(ISBLANK(tblnventory[[#This Row],[Installed By]]))</f>
        <v>0</v>
      </c>
      <c r="U4003" t="str">
        <f>VLOOKUP(A4003, [1]!tblDescription[#Data], 3, 0)</f>
        <v>Catalyst 9166I AP (W6E, tri-band 4x4, XOR) w/Reg-Z</v>
      </c>
      <c r="V4003" s="22" cm="1">
        <f t="array" ref="V4003">_xlfn.XLOOKUP(1,([1]!tblOrders[Order]=tblnventory[[#This Row],[PO]])*([1]!tblOrders[Description]=tblnventory[[#This Row],[Item]]),[1]!tblOrders[Unit Total],0)</f>
        <v>902.54</v>
      </c>
      <c r="W4003" s="23" cm="1">
        <f t="array" ref="W4003">_xlfn.XLOOKUP(1,([1]!tblOrders[Order]=tblnventory[[#This Row],[PO]])*([1]!tblOrders[Description]=tblnventory[[#This Row],[Item]]),[1]!tblOrders[Licence])</f>
        <v>0</v>
      </c>
      <c r="X4003" t="b" cm="1">
        <f t="array" ref="X4003">NOT(_xlfn.XLOOKUP(tblnventory[[#This Row],[PO]]&amp;tblnventory[[#This Row],[Item]],[1]!tblOrders[Order]&amp;[1]!tblOrders[Description],[1]!tblOrders[Paid Licence],FALSE))</f>
        <v>1</v>
      </c>
      <c r="Y40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04" spans="1:25" ht="15.75" thickBot="1">
      <c r="A4004" s="19" t="s">
        <v>8242</v>
      </c>
      <c r="B4004" t="str">
        <f>_xlfn.XLOOKUP(tblnventory[[#This Row],[Item]],[1]!tblDescription[Item],[1]!tblDescription[Description])</f>
        <v>Catalyst 9166I AP (W6E, tri-band 4x4, XOR) w/Reg-Z</v>
      </c>
      <c r="C4004" t="str">
        <f>_xlfn.XLOOKUP(tblnventory[[#This Row],[Item]],[1]!tblDescription[Item],[1]!tblDescription[Type])</f>
        <v>WAP</v>
      </c>
      <c r="D4004" t="str">
        <f>_xlfn.XLOOKUP(tblnventory[[#This Row],[Use]],[1]!tblCodes[Use],[1]!tblCodes[Code])</f>
        <v>WiFi</v>
      </c>
      <c r="E4004" s="13" t="s">
        <v>3957</v>
      </c>
      <c r="F4004" s="20">
        <v>44977</v>
      </c>
      <c r="G4004" s="24" t="str">
        <f>IF(ISBLANK(tblnventory[[#This Row],[Installed By]]),"Store","Installed")</f>
        <v>Store</v>
      </c>
      <c r="H4004" t="s">
        <v>8243</v>
      </c>
      <c r="J4004">
        <v>2191007950</v>
      </c>
      <c r="K4004" s="17"/>
      <c r="O4004" t="b">
        <f>IF(tblnventory[[#This Row],[Installed]],LEFT(tblnventory[[#This Row],[Location]],3))</f>
        <v>0</v>
      </c>
      <c r="P4004" t="str">
        <f>_xlfn.XLOOKUP(tblnventory[[#This Row],[Serial Number]],[1]!tblDNACInventory[Floor],[1]!tblDNACInventory[Name],"Not Used")</f>
        <v>Not Used</v>
      </c>
      <c r="T4004" t="b">
        <f>NOT(ISBLANK(tblnventory[[#This Row],[Installed By]]))</f>
        <v>0</v>
      </c>
      <c r="U4004" t="str">
        <f>VLOOKUP(A4004, [1]!tblDescription[#Data], 3, 0)</f>
        <v>Catalyst 9166I AP (W6E, tri-band 4x4, XOR) w/Reg-Z</v>
      </c>
      <c r="V4004" s="22" cm="1">
        <f t="array" ref="V4004">_xlfn.XLOOKUP(1,([1]!tblOrders[Order]=tblnventory[[#This Row],[PO]])*([1]!tblOrders[Description]=tblnventory[[#This Row],[Item]]),[1]!tblOrders[Unit Total],0)</f>
        <v>902.54</v>
      </c>
      <c r="W4004" s="23" cm="1">
        <f t="array" ref="W4004">_xlfn.XLOOKUP(1,([1]!tblOrders[Order]=tblnventory[[#This Row],[PO]])*([1]!tblOrders[Description]=tblnventory[[#This Row],[Item]]),[1]!tblOrders[Licence])</f>
        <v>0</v>
      </c>
      <c r="X4004" t="b" cm="1">
        <f t="array" ref="X4004">NOT(_xlfn.XLOOKUP(tblnventory[[#This Row],[PO]]&amp;tblnventory[[#This Row],[Item]],[1]!tblOrders[Order]&amp;[1]!tblOrders[Description],[1]!tblOrders[Paid Licence],FALSE))</f>
        <v>1</v>
      </c>
      <c r="Y40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05" spans="1:25" ht="15.75" thickBot="1">
      <c r="A4005" s="19" t="s">
        <v>8242</v>
      </c>
      <c r="B4005" t="str">
        <f>_xlfn.XLOOKUP(tblnventory[[#This Row],[Item]],[1]!tblDescription[Item],[1]!tblDescription[Description])</f>
        <v>Catalyst 9166I AP (W6E, tri-band 4x4, XOR) w/Reg-Z</v>
      </c>
      <c r="C4005" t="str">
        <f>_xlfn.XLOOKUP(tblnventory[[#This Row],[Item]],[1]!tblDescription[Item],[1]!tblDescription[Type])</f>
        <v>WAP</v>
      </c>
      <c r="D4005" t="str">
        <f>_xlfn.XLOOKUP(tblnventory[[#This Row],[Use]],[1]!tblCodes[Use],[1]!tblCodes[Code])</f>
        <v>WiFi</v>
      </c>
      <c r="E4005" s="13" t="s">
        <v>3958</v>
      </c>
      <c r="F4005" s="20">
        <v>44977</v>
      </c>
      <c r="G4005" s="24" t="str">
        <f>IF(ISBLANK(tblnventory[[#This Row],[Installed By]]),"Store","Installed")</f>
        <v>Store</v>
      </c>
      <c r="H4005" t="s">
        <v>8243</v>
      </c>
      <c r="J4005">
        <v>2191007950</v>
      </c>
      <c r="K4005" s="17"/>
      <c r="O4005" t="b">
        <f>IF(tblnventory[[#This Row],[Installed]],LEFT(tblnventory[[#This Row],[Location]],3))</f>
        <v>0</v>
      </c>
      <c r="P4005" t="str">
        <f>_xlfn.XLOOKUP(tblnventory[[#This Row],[Serial Number]],[1]!tblDNACInventory[Floor],[1]!tblDNACInventory[Name],"Not Used")</f>
        <v>Not Used</v>
      </c>
      <c r="T4005" t="b">
        <f>NOT(ISBLANK(tblnventory[[#This Row],[Installed By]]))</f>
        <v>0</v>
      </c>
      <c r="U4005" t="str">
        <f>VLOOKUP(A4005, [1]!tblDescription[#Data], 3, 0)</f>
        <v>Catalyst 9166I AP (W6E, tri-band 4x4, XOR) w/Reg-Z</v>
      </c>
      <c r="V4005" s="22" cm="1">
        <f t="array" ref="V4005">_xlfn.XLOOKUP(1,([1]!tblOrders[Order]=tblnventory[[#This Row],[PO]])*([1]!tblOrders[Description]=tblnventory[[#This Row],[Item]]),[1]!tblOrders[Unit Total],0)</f>
        <v>902.54</v>
      </c>
      <c r="W4005" s="23" cm="1">
        <f t="array" ref="W4005">_xlfn.XLOOKUP(1,([1]!tblOrders[Order]=tblnventory[[#This Row],[PO]])*([1]!tblOrders[Description]=tblnventory[[#This Row],[Item]]),[1]!tblOrders[Licence])</f>
        <v>0</v>
      </c>
      <c r="X4005" t="b" cm="1">
        <f t="array" ref="X4005">NOT(_xlfn.XLOOKUP(tblnventory[[#This Row],[PO]]&amp;tblnventory[[#This Row],[Item]],[1]!tblOrders[Order]&amp;[1]!tblOrders[Description],[1]!tblOrders[Paid Licence],FALSE))</f>
        <v>1</v>
      </c>
      <c r="Y40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06" spans="1:25" ht="15.75" thickBot="1">
      <c r="A4006" s="19" t="s">
        <v>8242</v>
      </c>
      <c r="B4006" t="str">
        <f>_xlfn.XLOOKUP(tblnventory[[#This Row],[Item]],[1]!tblDescription[Item],[1]!tblDescription[Description])</f>
        <v>Catalyst 9166I AP (W6E, tri-band 4x4, XOR) w/Reg-Z</v>
      </c>
      <c r="C4006" t="str">
        <f>_xlfn.XLOOKUP(tblnventory[[#This Row],[Item]],[1]!tblDescription[Item],[1]!tblDescription[Type])</f>
        <v>WAP</v>
      </c>
      <c r="D4006" t="str">
        <f>_xlfn.XLOOKUP(tblnventory[[#This Row],[Use]],[1]!tblCodes[Use],[1]!tblCodes[Code])</f>
        <v>WiFi</v>
      </c>
      <c r="E4006" s="13" t="s">
        <v>3959</v>
      </c>
      <c r="F4006" s="20">
        <v>44977</v>
      </c>
      <c r="G4006" s="24" t="str">
        <f>IF(ISBLANK(tblnventory[[#This Row],[Installed By]]),"Store","Installed")</f>
        <v>Store</v>
      </c>
      <c r="H4006" t="s">
        <v>8243</v>
      </c>
      <c r="J4006">
        <v>2191007950</v>
      </c>
      <c r="K4006" s="17"/>
      <c r="O4006" t="b">
        <f>IF(tblnventory[[#This Row],[Installed]],LEFT(tblnventory[[#This Row],[Location]],3))</f>
        <v>0</v>
      </c>
      <c r="P4006" t="str">
        <f>_xlfn.XLOOKUP(tblnventory[[#This Row],[Serial Number]],[1]!tblDNACInventory[Floor],[1]!tblDNACInventory[Name],"Not Used")</f>
        <v>Not Used</v>
      </c>
      <c r="T4006" t="b">
        <f>NOT(ISBLANK(tblnventory[[#This Row],[Installed By]]))</f>
        <v>0</v>
      </c>
      <c r="U4006" t="str">
        <f>VLOOKUP(A4006, [1]!tblDescription[#Data], 3, 0)</f>
        <v>Catalyst 9166I AP (W6E, tri-band 4x4, XOR) w/Reg-Z</v>
      </c>
      <c r="V4006" s="22" cm="1">
        <f t="array" ref="V4006">_xlfn.XLOOKUP(1,([1]!tblOrders[Order]=tblnventory[[#This Row],[PO]])*([1]!tblOrders[Description]=tblnventory[[#This Row],[Item]]),[1]!tblOrders[Unit Total],0)</f>
        <v>902.54</v>
      </c>
      <c r="W4006" s="23" cm="1">
        <f t="array" ref="W4006">_xlfn.XLOOKUP(1,([1]!tblOrders[Order]=tblnventory[[#This Row],[PO]])*([1]!tblOrders[Description]=tblnventory[[#This Row],[Item]]),[1]!tblOrders[Licence])</f>
        <v>0</v>
      </c>
      <c r="X4006" t="b" cm="1">
        <f t="array" ref="X4006">NOT(_xlfn.XLOOKUP(tblnventory[[#This Row],[PO]]&amp;tblnventory[[#This Row],[Item]],[1]!tblOrders[Order]&amp;[1]!tblOrders[Description],[1]!tblOrders[Paid Licence],FALSE))</f>
        <v>1</v>
      </c>
      <c r="Y40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07" spans="1:25" ht="15.75" thickBot="1">
      <c r="A4007" s="19" t="s">
        <v>8242</v>
      </c>
      <c r="B4007" t="str">
        <f>_xlfn.XLOOKUP(tblnventory[[#This Row],[Item]],[1]!tblDescription[Item],[1]!tblDescription[Description])</f>
        <v>Catalyst 9166I AP (W6E, tri-band 4x4, XOR) w/Reg-Z</v>
      </c>
      <c r="C4007" t="str">
        <f>_xlfn.XLOOKUP(tblnventory[[#This Row],[Item]],[1]!tblDescription[Item],[1]!tblDescription[Type])</f>
        <v>WAP</v>
      </c>
      <c r="D4007" t="str">
        <f>_xlfn.XLOOKUP(tblnventory[[#This Row],[Use]],[1]!tblCodes[Use],[1]!tblCodes[Code])</f>
        <v>WiFi</v>
      </c>
      <c r="E4007" s="13" t="s">
        <v>3960</v>
      </c>
      <c r="F4007" s="20">
        <v>44977</v>
      </c>
      <c r="G4007" s="24" t="str">
        <f>IF(ISBLANK(tblnventory[[#This Row],[Installed By]]),"Store","Installed")</f>
        <v>Store</v>
      </c>
      <c r="H4007" t="s">
        <v>8243</v>
      </c>
      <c r="J4007">
        <v>2191007950</v>
      </c>
      <c r="K4007" s="17"/>
      <c r="O4007" t="b">
        <f>IF(tblnventory[[#This Row],[Installed]],LEFT(tblnventory[[#This Row],[Location]],3))</f>
        <v>0</v>
      </c>
      <c r="P4007" t="str">
        <f>_xlfn.XLOOKUP(tblnventory[[#This Row],[Serial Number]],[1]!tblDNACInventory[Floor],[1]!tblDNACInventory[Name],"Not Used")</f>
        <v>Not Used</v>
      </c>
      <c r="T4007" t="b">
        <f>NOT(ISBLANK(tblnventory[[#This Row],[Installed By]]))</f>
        <v>0</v>
      </c>
      <c r="U4007" t="str">
        <f>VLOOKUP(A4007, [1]!tblDescription[#Data], 3, 0)</f>
        <v>Catalyst 9166I AP (W6E, tri-band 4x4, XOR) w/Reg-Z</v>
      </c>
      <c r="V4007" s="22" cm="1">
        <f t="array" ref="V4007">_xlfn.XLOOKUP(1,([1]!tblOrders[Order]=tblnventory[[#This Row],[PO]])*([1]!tblOrders[Description]=tblnventory[[#This Row],[Item]]),[1]!tblOrders[Unit Total],0)</f>
        <v>902.54</v>
      </c>
      <c r="W4007" s="23" cm="1">
        <f t="array" ref="W4007">_xlfn.XLOOKUP(1,([1]!tblOrders[Order]=tblnventory[[#This Row],[PO]])*([1]!tblOrders[Description]=tblnventory[[#This Row],[Item]]),[1]!tblOrders[Licence])</f>
        <v>0</v>
      </c>
      <c r="X4007" t="b" cm="1">
        <f t="array" ref="X4007">NOT(_xlfn.XLOOKUP(tblnventory[[#This Row],[PO]]&amp;tblnventory[[#This Row],[Item]],[1]!tblOrders[Order]&amp;[1]!tblOrders[Description],[1]!tblOrders[Paid Licence],FALSE))</f>
        <v>1</v>
      </c>
      <c r="Y40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08" spans="1:25" ht="15.75" thickBot="1">
      <c r="A4008" s="19" t="s">
        <v>8242</v>
      </c>
      <c r="B4008" t="str">
        <f>_xlfn.XLOOKUP(tblnventory[[#This Row],[Item]],[1]!tblDescription[Item],[1]!tblDescription[Description])</f>
        <v>Catalyst 9166I AP (W6E, tri-band 4x4, XOR) w/Reg-Z</v>
      </c>
      <c r="C4008" t="str">
        <f>_xlfn.XLOOKUP(tblnventory[[#This Row],[Item]],[1]!tblDescription[Item],[1]!tblDescription[Type])</f>
        <v>WAP</v>
      </c>
      <c r="D4008" t="str">
        <f>_xlfn.XLOOKUP(tblnventory[[#This Row],[Use]],[1]!tblCodes[Use],[1]!tblCodes[Code])</f>
        <v>WiFi</v>
      </c>
      <c r="E4008" s="13" t="s">
        <v>3961</v>
      </c>
      <c r="F4008" s="20">
        <v>44977</v>
      </c>
      <c r="G4008" s="24" t="str">
        <f>IF(ISBLANK(tblnventory[[#This Row],[Installed By]]),"Store","Installed")</f>
        <v>Store</v>
      </c>
      <c r="H4008" t="s">
        <v>8243</v>
      </c>
      <c r="J4008">
        <v>2191007950</v>
      </c>
      <c r="K4008" s="17"/>
      <c r="O4008" t="b">
        <f>IF(tblnventory[[#This Row],[Installed]],LEFT(tblnventory[[#This Row],[Location]],3))</f>
        <v>0</v>
      </c>
      <c r="P4008" t="str">
        <f>_xlfn.XLOOKUP(tblnventory[[#This Row],[Serial Number]],[1]!tblDNACInventory[Floor],[1]!tblDNACInventory[Name],"Not Used")</f>
        <v>Not Used</v>
      </c>
      <c r="T4008" t="b">
        <f>NOT(ISBLANK(tblnventory[[#This Row],[Installed By]]))</f>
        <v>0</v>
      </c>
      <c r="U4008" t="str">
        <f>VLOOKUP(A4008, [1]!tblDescription[#Data], 3, 0)</f>
        <v>Catalyst 9166I AP (W6E, tri-band 4x4, XOR) w/Reg-Z</v>
      </c>
      <c r="V4008" s="22" cm="1">
        <f t="array" ref="V4008">_xlfn.XLOOKUP(1,([1]!tblOrders[Order]=tblnventory[[#This Row],[PO]])*([1]!tblOrders[Description]=tblnventory[[#This Row],[Item]]),[1]!tblOrders[Unit Total],0)</f>
        <v>902.54</v>
      </c>
      <c r="W4008" s="23" cm="1">
        <f t="array" ref="W4008">_xlfn.XLOOKUP(1,([1]!tblOrders[Order]=tblnventory[[#This Row],[PO]])*([1]!tblOrders[Description]=tblnventory[[#This Row],[Item]]),[1]!tblOrders[Licence])</f>
        <v>0</v>
      </c>
      <c r="X4008" t="b" cm="1">
        <f t="array" ref="X4008">NOT(_xlfn.XLOOKUP(tblnventory[[#This Row],[PO]]&amp;tblnventory[[#This Row],[Item]],[1]!tblOrders[Order]&amp;[1]!tblOrders[Description],[1]!tblOrders[Paid Licence],FALSE))</f>
        <v>1</v>
      </c>
      <c r="Y40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09" spans="1:25" ht="15.75" thickBot="1">
      <c r="A4009" s="19" t="s">
        <v>8242</v>
      </c>
      <c r="B4009" t="str">
        <f>_xlfn.XLOOKUP(tblnventory[[#This Row],[Item]],[1]!tblDescription[Item],[1]!tblDescription[Description])</f>
        <v>Catalyst 9166I AP (W6E, tri-band 4x4, XOR) w/Reg-Z</v>
      </c>
      <c r="C4009" t="str">
        <f>_xlfn.XLOOKUP(tblnventory[[#This Row],[Item]],[1]!tblDescription[Item],[1]!tblDescription[Type])</f>
        <v>WAP</v>
      </c>
      <c r="D4009" t="str">
        <f>_xlfn.XLOOKUP(tblnventory[[#This Row],[Use]],[1]!tblCodes[Use],[1]!tblCodes[Code])</f>
        <v>WiFi</v>
      </c>
      <c r="E4009" s="13" t="s">
        <v>3962</v>
      </c>
      <c r="F4009" s="20">
        <v>44977</v>
      </c>
      <c r="G4009" s="24" t="str">
        <f>IF(ISBLANK(tblnventory[[#This Row],[Installed By]]),"Store","Installed")</f>
        <v>Store</v>
      </c>
      <c r="H4009" t="s">
        <v>8243</v>
      </c>
      <c r="J4009">
        <v>2191007950</v>
      </c>
      <c r="K4009" s="17"/>
      <c r="O4009" t="b">
        <f>IF(tblnventory[[#This Row],[Installed]],LEFT(tblnventory[[#This Row],[Location]],3))</f>
        <v>0</v>
      </c>
      <c r="P4009" t="str">
        <f>_xlfn.XLOOKUP(tblnventory[[#This Row],[Serial Number]],[1]!tblDNACInventory[Floor],[1]!tblDNACInventory[Name],"Not Used")</f>
        <v>Not Used</v>
      </c>
      <c r="T4009" t="b">
        <f>NOT(ISBLANK(tblnventory[[#This Row],[Installed By]]))</f>
        <v>0</v>
      </c>
      <c r="U4009" t="str">
        <f>VLOOKUP(A4009, [1]!tblDescription[#Data], 3, 0)</f>
        <v>Catalyst 9166I AP (W6E, tri-band 4x4, XOR) w/Reg-Z</v>
      </c>
      <c r="V4009" s="22" cm="1">
        <f t="array" ref="V4009">_xlfn.XLOOKUP(1,([1]!tblOrders[Order]=tblnventory[[#This Row],[PO]])*([1]!tblOrders[Description]=tblnventory[[#This Row],[Item]]),[1]!tblOrders[Unit Total],0)</f>
        <v>902.54</v>
      </c>
      <c r="W4009" s="23" cm="1">
        <f t="array" ref="W4009">_xlfn.XLOOKUP(1,([1]!tblOrders[Order]=tblnventory[[#This Row],[PO]])*([1]!tblOrders[Description]=tblnventory[[#This Row],[Item]]),[1]!tblOrders[Licence])</f>
        <v>0</v>
      </c>
      <c r="X4009" t="b" cm="1">
        <f t="array" ref="X4009">NOT(_xlfn.XLOOKUP(tblnventory[[#This Row],[PO]]&amp;tblnventory[[#This Row],[Item]],[1]!tblOrders[Order]&amp;[1]!tblOrders[Description],[1]!tblOrders[Paid Licence],FALSE))</f>
        <v>1</v>
      </c>
      <c r="Y40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10" spans="1:25" ht="15.75" thickBot="1">
      <c r="A4010" s="19" t="s">
        <v>8242</v>
      </c>
      <c r="B4010" t="str">
        <f>_xlfn.XLOOKUP(tblnventory[[#This Row],[Item]],[1]!tblDescription[Item],[1]!tblDescription[Description])</f>
        <v>Catalyst 9166I AP (W6E, tri-band 4x4, XOR) w/Reg-Z</v>
      </c>
      <c r="C4010" t="str">
        <f>_xlfn.XLOOKUP(tblnventory[[#This Row],[Item]],[1]!tblDescription[Item],[1]!tblDescription[Type])</f>
        <v>WAP</v>
      </c>
      <c r="D4010" t="str">
        <f>_xlfn.XLOOKUP(tblnventory[[#This Row],[Use]],[1]!tblCodes[Use],[1]!tblCodes[Code])</f>
        <v>WiFi</v>
      </c>
      <c r="E4010" s="13" t="s">
        <v>3963</v>
      </c>
      <c r="F4010" s="20">
        <v>44977</v>
      </c>
      <c r="G4010" s="24" t="str">
        <f>IF(ISBLANK(tblnventory[[#This Row],[Installed By]]),"Store","Installed")</f>
        <v>Store</v>
      </c>
      <c r="H4010" t="s">
        <v>8243</v>
      </c>
      <c r="J4010">
        <v>2191007950</v>
      </c>
      <c r="K4010" s="17"/>
      <c r="O4010" t="b">
        <f>IF(tblnventory[[#This Row],[Installed]],LEFT(tblnventory[[#This Row],[Location]],3))</f>
        <v>0</v>
      </c>
      <c r="P4010" t="str">
        <f>_xlfn.XLOOKUP(tblnventory[[#This Row],[Serial Number]],[1]!tblDNACInventory[Floor],[1]!tblDNACInventory[Name],"Not Used")</f>
        <v>Not Used</v>
      </c>
      <c r="T4010" t="b">
        <f>NOT(ISBLANK(tblnventory[[#This Row],[Installed By]]))</f>
        <v>0</v>
      </c>
      <c r="U4010" t="str">
        <f>VLOOKUP(A4010, [1]!tblDescription[#Data], 3, 0)</f>
        <v>Catalyst 9166I AP (W6E, tri-band 4x4, XOR) w/Reg-Z</v>
      </c>
      <c r="V4010" s="22" cm="1">
        <f t="array" ref="V4010">_xlfn.XLOOKUP(1,([1]!tblOrders[Order]=tblnventory[[#This Row],[PO]])*([1]!tblOrders[Description]=tblnventory[[#This Row],[Item]]),[1]!tblOrders[Unit Total],0)</f>
        <v>902.54</v>
      </c>
      <c r="W4010" s="23" cm="1">
        <f t="array" ref="W4010">_xlfn.XLOOKUP(1,([1]!tblOrders[Order]=tblnventory[[#This Row],[PO]])*([1]!tblOrders[Description]=tblnventory[[#This Row],[Item]]),[1]!tblOrders[Licence])</f>
        <v>0</v>
      </c>
      <c r="X4010" t="b" cm="1">
        <f t="array" ref="X4010">NOT(_xlfn.XLOOKUP(tblnventory[[#This Row],[PO]]&amp;tblnventory[[#This Row],[Item]],[1]!tblOrders[Order]&amp;[1]!tblOrders[Description],[1]!tblOrders[Paid Licence],FALSE))</f>
        <v>1</v>
      </c>
      <c r="Y40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11" spans="1:25" ht="15.75" thickBot="1">
      <c r="A4011" s="19" t="s">
        <v>8242</v>
      </c>
      <c r="B4011" t="str">
        <f>_xlfn.XLOOKUP(tblnventory[[#This Row],[Item]],[1]!tblDescription[Item],[1]!tblDescription[Description])</f>
        <v>Catalyst 9166I AP (W6E, tri-band 4x4, XOR) w/Reg-Z</v>
      </c>
      <c r="C4011" t="str">
        <f>_xlfn.XLOOKUP(tblnventory[[#This Row],[Item]],[1]!tblDescription[Item],[1]!tblDescription[Type])</f>
        <v>WAP</v>
      </c>
      <c r="D4011" t="str">
        <f>_xlfn.XLOOKUP(tblnventory[[#This Row],[Use]],[1]!tblCodes[Use],[1]!tblCodes[Code])</f>
        <v>WiFi</v>
      </c>
      <c r="E4011" s="13" t="s">
        <v>3964</v>
      </c>
      <c r="F4011" s="20">
        <v>44977</v>
      </c>
      <c r="G4011" s="24" t="str">
        <f>IF(ISBLANK(tblnventory[[#This Row],[Installed By]]),"Store","Installed")</f>
        <v>Store</v>
      </c>
      <c r="H4011" t="s">
        <v>8243</v>
      </c>
      <c r="J4011">
        <v>2191007950</v>
      </c>
      <c r="K4011" s="17"/>
      <c r="O4011" t="b">
        <f>IF(tblnventory[[#This Row],[Installed]],LEFT(tblnventory[[#This Row],[Location]],3))</f>
        <v>0</v>
      </c>
      <c r="P4011" t="str">
        <f>_xlfn.XLOOKUP(tblnventory[[#This Row],[Serial Number]],[1]!tblDNACInventory[Floor],[1]!tblDNACInventory[Name],"Not Used")</f>
        <v>Not Used</v>
      </c>
      <c r="T4011" t="b">
        <f>NOT(ISBLANK(tblnventory[[#This Row],[Installed By]]))</f>
        <v>0</v>
      </c>
      <c r="U4011" t="str">
        <f>VLOOKUP(A4011, [1]!tblDescription[#Data], 3, 0)</f>
        <v>Catalyst 9166I AP (W6E, tri-band 4x4, XOR) w/Reg-Z</v>
      </c>
      <c r="V4011" s="22" cm="1">
        <f t="array" ref="V4011">_xlfn.XLOOKUP(1,([1]!tblOrders[Order]=tblnventory[[#This Row],[PO]])*([1]!tblOrders[Description]=tblnventory[[#This Row],[Item]]),[1]!tblOrders[Unit Total],0)</f>
        <v>902.54</v>
      </c>
      <c r="W4011" s="23" cm="1">
        <f t="array" ref="W4011">_xlfn.XLOOKUP(1,([1]!tblOrders[Order]=tblnventory[[#This Row],[PO]])*([1]!tblOrders[Description]=tblnventory[[#This Row],[Item]]),[1]!tblOrders[Licence])</f>
        <v>0</v>
      </c>
      <c r="X4011" t="b" cm="1">
        <f t="array" ref="X4011">NOT(_xlfn.XLOOKUP(tblnventory[[#This Row],[PO]]&amp;tblnventory[[#This Row],[Item]],[1]!tblOrders[Order]&amp;[1]!tblOrders[Description],[1]!tblOrders[Paid Licence],FALSE))</f>
        <v>1</v>
      </c>
      <c r="Y40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12" spans="1:25" ht="15.75" thickBot="1">
      <c r="A4012" s="19" t="s">
        <v>8242</v>
      </c>
      <c r="B4012" t="str">
        <f>_xlfn.XLOOKUP(tblnventory[[#This Row],[Item]],[1]!tblDescription[Item],[1]!tblDescription[Description])</f>
        <v>Catalyst 9166I AP (W6E, tri-band 4x4, XOR) w/Reg-Z</v>
      </c>
      <c r="C4012" t="str">
        <f>_xlfn.XLOOKUP(tblnventory[[#This Row],[Item]],[1]!tblDescription[Item],[1]!tblDescription[Type])</f>
        <v>WAP</v>
      </c>
      <c r="D4012" t="str">
        <f>_xlfn.XLOOKUP(tblnventory[[#This Row],[Use]],[1]!tblCodes[Use],[1]!tblCodes[Code])</f>
        <v>WiFi</v>
      </c>
      <c r="E4012" s="13" t="s">
        <v>3965</v>
      </c>
      <c r="F4012" s="20">
        <v>44977</v>
      </c>
      <c r="G4012" s="24" t="str">
        <f>IF(ISBLANK(tblnventory[[#This Row],[Installed By]]),"Store","Installed")</f>
        <v>Store</v>
      </c>
      <c r="H4012" t="s">
        <v>8243</v>
      </c>
      <c r="J4012">
        <v>2191007950</v>
      </c>
      <c r="K4012" s="17"/>
      <c r="O4012" t="b">
        <f>IF(tblnventory[[#This Row],[Installed]],LEFT(tblnventory[[#This Row],[Location]],3))</f>
        <v>0</v>
      </c>
      <c r="P4012" t="str">
        <f>_xlfn.XLOOKUP(tblnventory[[#This Row],[Serial Number]],[1]!tblDNACInventory[Floor],[1]!tblDNACInventory[Name],"Not Used")</f>
        <v>Not Used</v>
      </c>
      <c r="T4012" t="b">
        <f>NOT(ISBLANK(tblnventory[[#This Row],[Installed By]]))</f>
        <v>0</v>
      </c>
      <c r="U4012" t="str">
        <f>VLOOKUP(A4012, [1]!tblDescription[#Data], 3, 0)</f>
        <v>Catalyst 9166I AP (W6E, tri-band 4x4, XOR) w/Reg-Z</v>
      </c>
      <c r="V4012" s="22" cm="1">
        <f t="array" ref="V4012">_xlfn.XLOOKUP(1,([1]!tblOrders[Order]=tblnventory[[#This Row],[PO]])*([1]!tblOrders[Description]=tblnventory[[#This Row],[Item]]),[1]!tblOrders[Unit Total],0)</f>
        <v>902.54</v>
      </c>
      <c r="W4012" s="23" cm="1">
        <f t="array" ref="W4012">_xlfn.XLOOKUP(1,([1]!tblOrders[Order]=tblnventory[[#This Row],[PO]])*([1]!tblOrders[Description]=tblnventory[[#This Row],[Item]]),[1]!tblOrders[Licence])</f>
        <v>0</v>
      </c>
      <c r="X4012" t="b" cm="1">
        <f t="array" ref="X4012">NOT(_xlfn.XLOOKUP(tblnventory[[#This Row],[PO]]&amp;tblnventory[[#This Row],[Item]],[1]!tblOrders[Order]&amp;[1]!tblOrders[Description],[1]!tblOrders[Paid Licence],FALSE))</f>
        <v>1</v>
      </c>
      <c r="Y40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13" spans="1:25" ht="15.75" thickBot="1">
      <c r="A4013" s="19" t="s">
        <v>8242</v>
      </c>
      <c r="B4013" t="str">
        <f>_xlfn.XLOOKUP(tblnventory[[#This Row],[Item]],[1]!tblDescription[Item],[1]!tblDescription[Description])</f>
        <v>Catalyst 9166I AP (W6E, tri-band 4x4, XOR) w/Reg-Z</v>
      </c>
      <c r="C4013" t="str">
        <f>_xlfn.XLOOKUP(tblnventory[[#This Row],[Item]],[1]!tblDescription[Item],[1]!tblDescription[Type])</f>
        <v>WAP</v>
      </c>
      <c r="D4013" t="str">
        <f>_xlfn.XLOOKUP(tblnventory[[#This Row],[Use]],[1]!tblCodes[Use],[1]!tblCodes[Code])</f>
        <v>WiFi</v>
      </c>
      <c r="E4013" s="13" t="s">
        <v>3966</v>
      </c>
      <c r="F4013" s="20">
        <v>44977</v>
      </c>
      <c r="G4013" s="24" t="str">
        <f>IF(ISBLANK(tblnventory[[#This Row],[Installed By]]),"Store","Installed")</f>
        <v>Store</v>
      </c>
      <c r="H4013" t="s">
        <v>8243</v>
      </c>
      <c r="J4013">
        <v>2191007950</v>
      </c>
      <c r="K4013" s="17"/>
      <c r="O4013" t="b">
        <f>IF(tblnventory[[#This Row],[Installed]],LEFT(tblnventory[[#This Row],[Location]],3))</f>
        <v>0</v>
      </c>
      <c r="P4013" t="str">
        <f>_xlfn.XLOOKUP(tblnventory[[#This Row],[Serial Number]],[1]!tblDNACInventory[Floor],[1]!tblDNACInventory[Name],"Not Used")</f>
        <v>Not Used</v>
      </c>
      <c r="T4013" t="b">
        <f>NOT(ISBLANK(tblnventory[[#This Row],[Installed By]]))</f>
        <v>0</v>
      </c>
      <c r="U4013" t="str">
        <f>VLOOKUP(A4013, [1]!tblDescription[#Data], 3, 0)</f>
        <v>Catalyst 9166I AP (W6E, tri-band 4x4, XOR) w/Reg-Z</v>
      </c>
      <c r="V4013" s="22" cm="1">
        <f t="array" ref="V4013">_xlfn.XLOOKUP(1,([1]!tblOrders[Order]=tblnventory[[#This Row],[PO]])*([1]!tblOrders[Description]=tblnventory[[#This Row],[Item]]),[1]!tblOrders[Unit Total],0)</f>
        <v>902.54</v>
      </c>
      <c r="W4013" s="23" cm="1">
        <f t="array" ref="W4013">_xlfn.XLOOKUP(1,([1]!tblOrders[Order]=tblnventory[[#This Row],[PO]])*([1]!tblOrders[Description]=tblnventory[[#This Row],[Item]]),[1]!tblOrders[Licence])</f>
        <v>0</v>
      </c>
      <c r="X4013" t="b" cm="1">
        <f t="array" ref="X4013">NOT(_xlfn.XLOOKUP(tblnventory[[#This Row],[PO]]&amp;tblnventory[[#This Row],[Item]],[1]!tblOrders[Order]&amp;[1]!tblOrders[Description],[1]!tblOrders[Paid Licence],FALSE))</f>
        <v>1</v>
      </c>
      <c r="Y40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14" spans="1:25" ht="15.75" thickBot="1">
      <c r="A4014" s="19" t="s">
        <v>8242</v>
      </c>
      <c r="B4014" t="str">
        <f>_xlfn.XLOOKUP(tblnventory[[#This Row],[Item]],[1]!tblDescription[Item],[1]!tblDescription[Description])</f>
        <v>Catalyst 9166I AP (W6E, tri-band 4x4, XOR) w/Reg-Z</v>
      </c>
      <c r="C4014" t="str">
        <f>_xlfn.XLOOKUP(tblnventory[[#This Row],[Item]],[1]!tblDescription[Item],[1]!tblDescription[Type])</f>
        <v>WAP</v>
      </c>
      <c r="D4014" t="str">
        <f>_xlfn.XLOOKUP(tblnventory[[#This Row],[Use]],[1]!tblCodes[Use],[1]!tblCodes[Code])</f>
        <v>WiFi</v>
      </c>
      <c r="E4014" s="13" t="s">
        <v>3967</v>
      </c>
      <c r="F4014" s="20">
        <v>44977</v>
      </c>
      <c r="G4014" s="24" t="str">
        <f>IF(ISBLANK(tblnventory[[#This Row],[Installed By]]),"Store","Installed")</f>
        <v>Store</v>
      </c>
      <c r="H4014" t="s">
        <v>8243</v>
      </c>
      <c r="J4014">
        <v>2191007950</v>
      </c>
      <c r="K4014" s="17"/>
      <c r="O4014" t="b">
        <f>IF(tblnventory[[#This Row],[Installed]],LEFT(tblnventory[[#This Row],[Location]],3))</f>
        <v>0</v>
      </c>
      <c r="P4014" t="str">
        <f>_xlfn.XLOOKUP(tblnventory[[#This Row],[Serial Number]],[1]!tblDNACInventory[Floor],[1]!tblDNACInventory[Name],"Not Used")</f>
        <v>Not Used</v>
      </c>
      <c r="T4014" t="b">
        <f>NOT(ISBLANK(tblnventory[[#This Row],[Installed By]]))</f>
        <v>0</v>
      </c>
      <c r="U4014" t="str">
        <f>VLOOKUP(A4014, [1]!tblDescription[#Data], 3, 0)</f>
        <v>Catalyst 9166I AP (W6E, tri-band 4x4, XOR) w/Reg-Z</v>
      </c>
      <c r="V4014" s="22" cm="1">
        <f t="array" ref="V4014">_xlfn.XLOOKUP(1,([1]!tblOrders[Order]=tblnventory[[#This Row],[PO]])*([1]!tblOrders[Description]=tblnventory[[#This Row],[Item]]),[1]!tblOrders[Unit Total],0)</f>
        <v>902.54</v>
      </c>
      <c r="W4014" s="23" cm="1">
        <f t="array" ref="W4014">_xlfn.XLOOKUP(1,([1]!tblOrders[Order]=tblnventory[[#This Row],[PO]])*([1]!tblOrders[Description]=tblnventory[[#This Row],[Item]]),[1]!tblOrders[Licence])</f>
        <v>0</v>
      </c>
      <c r="X4014" t="b" cm="1">
        <f t="array" ref="X4014">NOT(_xlfn.XLOOKUP(tblnventory[[#This Row],[PO]]&amp;tblnventory[[#This Row],[Item]],[1]!tblOrders[Order]&amp;[1]!tblOrders[Description],[1]!tblOrders[Paid Licence],FALSE))</f>
        <v>1</v>
      </c>
      <c r="Y40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15" spans="1:25" ht="15.75" thickBot="1">
      <c r="A4015" s="19" t="s">
        <v>8242</v>
      </c>
      <c r="B4015" t="str">
        <f>_xlfn.XLOOKUP(tblnventory[[#This Row],[Item]],[1]!tblDescription[Item],[1]!tblDescription[Description])</f>
        <v>Catalyst 9166I AP (W6E, tri-band 4x4, XOR) w/Reg-Z</v>
      </c>
      <c r="C4015" t="str">
        <f>_xlfn.XLOOKUP(tblnventory[[#This Row],[Item]],[1]!tblDescription[Item],[1]!tblDescription[Type])</f>
        <v>WAP</v>
      </c>
      <c r="D4015" t="str">
        <f>_xlfn.XLOOKUP(tblnventory[[#This Row],[Use]],[1]!tblCodes[Use],[1]!tblCodes[Code])</f>
        <v>WiFi</v>
      </c>
      <c r="E4015" s="13" t="s">
        <v>3968</v>
      </c>
      <c r="F4015" s="20">
        <v>44977</v>
      </c>
      <c r="G4015" s="24" t="str">
        <f>IF(ISBLANK(tblnventory[[#This Row],[Installed By]]),"Store","Installed")</f>
        <v>Store</v>
      </c>
      <c r="H4015" t="s">
        <v>8243</v>
      </c>
      <c r="J4015">
        <v>2191007950</v>
      </c>
      <c r="K4015" s="17"/>
      <c r="O4015" t="b">
        <f>IF(tblnventory[[#This Row],[Installed]],LEFT(tblnventory[[#This Row],[Location]],3))</f>
        <v>0</v>
      </c>
      <c r="P4015" t="str">
        <f>_xlfn.XLOOKUP(tblnventory[[#This Row],[Serial Number]],[1]!tblDNACInventory[Floor],[1]!tblDNACInventory[Name],"Not Used")</f>
        <v>Not Used</v>
      </c>
      <c r="T4015" t="b">
        <f>NOT(ISBLANK(tblnventory[[#This Row],[Installed By]]))</f>
        <v>0</v>
      </c>
      <c r="U4015" t="str">
        <f>VLOOKUP(A4015, [1]!tblDescription[#Data], 3, 0)</f>
        <v>Catalyst 9166I AP (W6E, tri-band 4x4, XOR) w/Reg-Z</v>
      </c>
      <c r="V4015" s="22" cm="1">
        <f t="array" ref="V4015">_xlfn.XLOOKUP(1,([1]!tblOrders[Order]=tblnventory[[#This Row],[PO]])*([1]!tblOrders[Description]=tblnventory[[#This Row],[Item]]),[1]!tblOrders[Unit Total],0)</f>
        <v>902.54</v>
      </c>
      <c r="W4015" s="23" cm="1">
        <f t="array" ref="W4015">_xlfn.XLOOKUP(1,([1]!tblOrders[Order]=tblnventory[[#This Row],[PO]])*([1]!tblOrders[Description]=tblnventory[[#This Row],[Item]]),[1]!tblOrders[Licence])</f>
        <v>0</v>
      </c>
      <c r="X4015" t="b" cm="1">
        <f t="array" ref="X4015">NOT(_xlfn.XLOOKUP(tblnventory[[#This Row],[PO]]&amp;tblnventory[[#This Row],[Item]],[1]!tblOrders[Order]&amp;[1]!tblOrders[Description],[1]!tblOrders[Paid Licence],FALSE))</f>
        <v>1</v>
      </c>
      <c r="Y40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16" spans="1:25" ht="15.75" thickBot="1">
      <c r="A4016" s="19" t="s">
        <v>8242</v>
      </c>
      <c r="B4016" t="str">
        <f>_xlfn.XLOOKUP(tblnventory[[#This Row],[Item]],[1]!tblDescription[Item],[1]!tblDescription[Description])</f>
        <v>Catalyst 9166I AP (W6E, tri-band 4x4, XOR) w/Reg-Z</v>
      </c>
      <c r="C4016" t="str">
        <f>_xlfn.XLOOKUP(tblnventory[[#This Row],[Item]],[1]!tblDescription[Item],[1]!tblDescription[Type])</f>
        <v>WAP</v>
      </c>
      <c r="D4016" t="str">
        <f>_xlfn.XLOOKUP(tblnventory[[#This Row],[Use]],[1]!tblCodes[Use],[1]!tblCodes[Code])</f>
        <v>WiFi</v>
      </c>
      <c r="E4016" s="13" t="s">
        <v>3969</v>
      </c>
      <c r="F4016" s="20">
        <v>44977</v>
      </c>
      <c r="G4016" s="24" t="str">
        <f>IF(ISBLANK(tblnventory[[#This Row],[Installed By]]),"Store","Installed")</f>
        <v>Store</v>
      </c>
      <c r="H4016" t="s">
        <v>8243</v>
      </c>
      <c r="J4016">
        <v>2191007950</v>
      </c>
      <c r="K4016" s="17"/>
      <c r="O4016" t="b">
        <f>IF(tblnventory[[#This Row],[Installed]],LEFT(tblnventory[[#This Row],[Location]],3))</f>
        <v>0</v>
      </c>
      <c r="P4016" t="str">
        <f>_xlfn.XLOOKUP(tblnventory[[#This Row],[Serial Number]],[1]!tblDNACInventory[Floor],[1]!tblDNACInventory[Name],"Not Used")</f>
        <v>Not Used</v>
      </c>
      <c r="T4016" t="b">
        <f>NOT(ISBLANK(tblnventory[[#This Row],[Installed By]]))</f>
        <v>0</v>
      </c>
      <c r="U4016" t="str">
        <f>VLOOKUP(A4016, [1]!tblDescription[#Data], 3, 0)</f>
        <v>Catalyst 9166I AP (W6E, tri-band 4x4, XOR) w/Reg-Z</v>
      </c>
      <c r="V4016" s="22" cm="1">
        <f t="array" ref="V4016">_xlfn.XLOOKUP(1,([1]!tblOrders[Order]=tblnventory[[#This Row],[PO]])*([1]!tblOrders[Description]=tblnventory[[#This Row],[Item]]),[1]!tblOrders[Unit Total],0)</f>
        <v>902.54</v>
      </c>
      <c r="W4016" s="23" cm="1">
        <f t="array" ref="W4016">_xlfn.XLOOKUP(1,([1]!tblOrders[Order]=tblnventory[[#This Row],[PO]])*([1]!tblOrders[Description]=tblnventory[[#This Row],[Item]]),[1]!tblOrders[Licence])</f>
        <v>0</v>
      </c>
      <c r="X4016" t="b" cm="1">
        <f t="array" ref="X4016">NOT(_xlfn.XLOOKUP(tblnventory[[#This Row],[PO]]&amp;tblnventory[[#This Row],[Item]],[1]!tblOrders[Order]&amp;[1]!tblOrders[Description],[1]!tblOrders[Paid Licence],FALSE))</f>
        <v>1</v>
      </c>
      <c r="Y40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17" spans="1:25" ht="15.75" thickBot="1">
      <c r="A4017" s="19" t="s">
        <v>8242</v>
      </c>
      <c r="B4017" t="str">
        <f>_xlfn.XLOOKUP(tblnventory[[#This Row],[Item]],[1]!tblDescription[Item],[1]!tblDescription[Description])</f>
        <v>Catalyst 9166I AP (W6E, tri-band 4x4, XOR) w/Reg-Z</v>
      </c>
      <c r="C4017" t="str">
        <f>_xlfn.XLOOKUP(tblnventory[[#This Row],[Item]],[1]!tblDescription[Item],[1]!tblDescription[Type])</f>
        <v>WAP</v>
      </c>
      <c r="D4017" t="str">
        <f>_xlfn.XLOOKUP(tblnventory[[#This Row],[Use]],[1]!tblCodes[Use],[1]!tblCodes[Code])</f>
        <v>WiFi</v>
      </c>
      <c r="E4017" s="13" t="s">
        <v>3970</v>
      </c>
      <c r="F4017" s="20">
        <v>44977</v>
      </c>
      <c r="G4017" s="24" t="str">
        <f>IF(ISBLANK(tblnventory[[#This Row],[Installed By]]),"Store","Installed")</f>
        <v>Store</v>
      </c>
      <c r="H4017" t="s">
        <v>8243</v>
      </c>
      <c r="J4017">
        <v>2191007950</v>
      </c>
      <c r="K4017" s="17"/>
      <c r="O4017" t="b">
        <f>IF(tblnventory[[#This Row],[Installed]],LEFT(tblnventory[[#This Row],[Location]],3))</f>
        <v>0</v>
      </c>
      <c r="P4017" t="str">
        <f>_xlfn.XLOOKUP(tblnventory[[#This Row],[Serial Number]],[1]!tblDNACInventory[Floor],[1]!tblDNACInventory[Name],"Not Used")</f>
        <v>Not Used</v>
      </c>
      <c r="T4017" t="b">
        <f>NOT(ISBLANK(tblnventory[[#This Row],[Installed By]]))</f>
        <v>0</v>
      </c>
      <c r="U4017" t="str">
        <f>VLOOKUP(A4017, [1]!tblDescription[#Data], 3, 0)</f>
        <v>Catalyst 9166I AP (W6E, tri-band 4x4, XOR) w/Reg-Z</v>
      </c>
      <c r="V4017" s="22" cm="1">
        <f t="array" ref="V4017">_xlfn.XLOOKUP(1,([1]!tblOrders[Order]=tblnventory[[#This Row],[PO]])*([1]!tblOrders[Description]=tblnventory[[#This Row],[Item]]),[1]!tblOrders[Unit Total],0)</f>
        <v>902.54</v>
      </c>
      <c r="W4017" s="23" cm="1">
        <f t="array" ref="W4017">_xlfn.XLOOKUP(1,([1]!tblOrders[Order]=tblnventory[[#This Row],[PO]])*([1]!tblOrders[Description]=tblnventory[[#This Row],[Item]]),[1]!tblOrders[Licence])</f>
        <v>0</v>
      </c>
      <c r="X4017" t="b" cm="1">
        <f t="array" ref="X4017">NOT(_xlfn.XLOOKUP(tblnventory[[#This Row],[PO]]&amp;tblnventory[[#This Row],[Item]],[1]!tblOrders[Order]&amp;[1]!tblOrders[Description],[1]!tblOrders[Paid Licence],FALSE))</f>
        <v>1</v>
      </c>
      <c r="Y40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18" spans="1:25" ht="15.75" thickBot="1">
      <c r="A4018" s="19" t="s">
        <v>8242</v>
      </c>
      <c r="B4018" t="str">
        <f>_xlfn.XLOOKUP(tblnventory[[#This Row],[Item]],[1]!tblDescription[Item],[1]!tblDescription[Description])</f>
        <v>Catalyst 9166I AP (W6E, tri-band 4x4, XOR) w/Reg-Z</v>
      </c>
      <c r="C4018" t="str">
        <f>_xlfn.XLOOKUP(tblnventory[[#This Row],[Item]],[1]!tblDescription[Item],[1]!tblDescription[Type])</f>
        <v>WAP</v>
      </c>
      <c r="D4018" t="str">
        <f>_xlfn.XLOOKUP(tblnventory[[#This Row],[Use]],[1]!tblCodes[Use],[1]!tblCodes[Code])</f>
        <v>WiFi</v>
      </c>
      <c r="E4018" s="13" t="s">
        <v>3971</v>
      </c>
      <c r="F4018" s="20">
        <v>44977</v>
      </c>
      <c r="G4018" s="24" t="str">
        <f>IF(ISBLANK(tblnventory[[#This Row],[Installed By]]),"Store","Installed")</f>
        <v>Store</v>
      </c>
      <c r="H4018" t="s">
        <v>8243</v>
      </c>
      <c r="J4018">
        <v>2191007950</v>
      </c>
      <c r="K4018" s="17"/>
      <c r="O4018" t="b">
        <f>IF(tblnventory[[#This Row],[Installed]],LEFT(tblnventory[[#This Row],[Location]],3))</f>
        <v>0</v>
      </c>
      <c r="P4018" t="str">
        <f>_xlfn.XLOOKUP(tblnventory[[#This Row],[Serial Number]],[1]!tblDNACInventory[Floor],[1]!tblDNACInventory[Name],"Not Used")</f>
        <v>Not Used</v>
      </c>
      <c r="T4018" t="b">
        <f>NOT(ISBLANK(tblnventory[[#This Row],[Installed By]]))</f>
        <v>0</v>
      </c>
      <c r="U4018" t="str">
        <f>VLOOKUP(A4018, [1]!tblDescription[#Data], 3, 0)</f>
        <v>Catalyst 9166I AP (W6E, tri-band 4x4, XOR) w/Reg-Z</v>
      </c>
      <c r="V4018" s="22" cm="1">
        <f t="array" ref="V4018">_xlfn.XLOOKUP(1,([1]!tblOrders[Order]=tblnventory[[#This Row],[PO]])*([1]!tblOrders[Description]=tblnventory[[#This Row],[Item]]),[1]!tblOrders[Unit Total],0)</f>
        <v>902.54</v>
      </c>
      <c r="W4018" s="23" cm="1">
        <f t="array" ref="W4018">_xlfn.XLOOKUP(1,([1]!tblOrders[Order]=tblnventory[[#This Row],[PO]])*([1]!tblOrders[Description]=tblnventory[[#This Row],[Item]]),[1]!tblOrders[Licence])</f>
        <v>0</v>
      </c>
      <c r="X4018" t="b" cm="1">
        <f t="array" ref="X4018">NOT(_xlfn.XLOOKUP(tblnventory[[#This Row],[PO]]&amp;tblnventory[[#This Row],[Item]],[1]!tblOrders[Order]&amp;[1]!tblOrders[Description],[1]!tblOrders[Paid Licence],FALSE))</f>
        <v>1</v>
      </c>
      <c r="Y40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19" spans="1:25" ht="15.75" thickBot="1">
      <c r="A4019" s="19" t="s">
        <v>8242</v>
      </c>
      <c r="B4019" t="str">
        <f>_xlfn.XLOOKUP(tblnventory[[#This Row],[Item]],[1]!tblDescription[Item],[1]!tblDescription[Description])</f>
        <v>Catalyst 9166I AP (W6E, tri-band 4x4, XOR) w/Reg-Z</v>
      </c>
      <c r="C4019" t="str">
        <f>_xlfn.XLOOKUP(tblnventory[[#This Row],[Item]],[1]!tblDescription[Item],[1]!tblDescription[Type])</f>
        <v>WAP</v>
      </c>
      <c r="D4019" t="str">
        <f>_xlfn.XLOOKUP(tblnventory[[#This Row],[Use]],[1]!tblCodes[Use],[1]!tblCodes[Code])</f>
        <v>WiFi</v>
      </c>
      <c r="E4019" s="13" t="s">
        <v>3972</v>
      </c>
      <c r="F4019" s="20">
        <v>44977</v>
      </c>
      <c r="G4019" s="24" t="str">
        <f>IF(ISBLANK(tblnventory[[#This Row],[Installed By]]),"Store","Installed")</f>
        <v>Store</v>
      </c>
      <c r="H4019" t="s">
        <v>8243</v>
      </c>
      <c r="J4019">
        <v>2191007950</v>
      </c>
      <c r="K4019" s="17"/>
      <c r="O4019" t="b">
        <f>IF(tblnventory[[#This Row],[Installed]],LEFT(tblnventory[[#This Row],[Location]],3))</f>
        <v>0</v>
      </c>
      <c r="P4019" t="str">
        <f>_xlfn.XLOOKUP(tblnventory[[#This Row],[Serial Number]],[1]!tblDNACInventory[Floor],[1]!tblDNACInventory[Name],"Not Used")</f>
        <v>Not Used</v>
      </c>
      <c r="T4019" t="b">
        <f>NOT(ISBLANK(tblnventory[[#This Row],[Installed By]]))</f>
        <v>0</v>
      </c>
      <c r="U4019" t="str">
        <f>VLOOKUP(A4019, [1]!tblDescription[#Data], 3, 0)</f>
        <v>Catalyst 9166I AP (W6E, tri-band 4x4, XOR) w/Reg-Z</v>
      </c>
      <c r="V4019" s="22" cm="1">
        <f t="array" ref="V4019">_xlfn.XLOOKUP(1,([1]!tblOrders[Order]=tblnventory[[#This Row],[PO]])*([1]!tblOrders[Description]=tblnventory[[#This Row],[Item]]),[1]!tblOrders[Unit Total],0)</f>
        <v>902.54</v>
      </c>
      <c r="W4019" s="23" cm="1">
        <f t="array" ref="W4019">_xlfn.XLOOKUP(1,([1]!tblOrders[Order]=tblnventory[[#This Row],[PO]])*([1]!tblOrders[Description]=tblnventory[[#This Row],[Item]]),[1]!tblOrders[Licence])</f>
        <v>0</v>
      </c>
      <c r="X4019" t="b" cm="1">
        <f t="array" ref="X4019">NOT(_xlfn.XLOOKUP(tblnventory[[#This Row],[PO]]&amp;tblnventory[[#This Row],[Item]],[1]!tblOrders[Order]&amp;[1]!tblOrders[Description],[1]!tblOrders[Paid Licence],FALSE))</f>
        <v>1</v>
      </c>
      <c r="Y40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20" spans="1:25" ht="15.75" thickBot="1">
      <c r="A4020" s="19" t="s">
        <v>8242</v>
      </c>
      <c r="B4020" t="str">
        <f>_xlfn.XLOOKUP(tblnventory[[#This Row],[Item]],[1]!tblDescription[Item],[1]!tblDescription[Description])</f>
        <v>Catalyst 9166I AP (W6E, tri-band 4x4, XOR) w/Reg-Z</v>
      </c>
      <c r="C4020" t="str">
        <f>_xlfn.XLOOKUP(tblnventory[[#This Row],[Item]],[1]!tblDescription[Item],[1]!tblDescription[Type])</f>
        <v>WAP</v>
      </c>
      <c r="D4020" t="str">
        <f>_xlfn.XLOOKUP(tblnventory[[#This Row],[Use]],[1]!tblCodes[Use],[1]!tblCodes[Code])</f>
        <v>WiFi</v>
      </c>
      <c r="E4020" s="13" t="s">
        <v>3973</v>
      </c>
      <c r="F4020" s="20">
        <v>44977</v>
      </c>
      <c r="G4020" s="24" t="str">
        <f>IF(ISBLANK(tblnventory[[#This Row],[Installed By]]),"Store","Installed")</f>
        <v>Store</v>
      </c>
      <c r="H4020" t="s">
        <v>8243</v>
      </c>
      <c r="J4020">
        <v>2191007950</v>
      </c>
      <c r="K4020" s="17"/>
      <c r="O4020" t="b">
        <f>IF(tblnventory[[#This Row],[Installed]],LEFT(tblnventory[[#This Row],[Location]],3))</f>
        <v>0</v>
      </c>
      <c r="P4020" t="str">
        <f>_xlfn.XLOOKUP(tblnventory[[#This Row],[Serial Number]],[1]!tblDNACInventory[Floor],[1]!tblDNACInventory[Name],"Not Used")</f>
        <v>Not Used</v>
      </c>
      <c r="T4020" t="b">
        <f>NOT(ISBLANK(tblnventory[[#This Row],[Installed By]]))</f>
        <v>0</v>
      </c>
      <c r="U4020" t="str">
        <f>VLOOKUP(A4020, [1]!tblDescription[#Data], 3, 0)</f>
        <v>Catalyst 9166I AP (W6E, tri-band 4x4, XOR) w/Reg-Z</v>
      </c>
      <c r="V4020" s="22" cm="1">
        <f t="array" ref="V4020">_xlfn.XLOOKUP(1,([1]!tblOrders[Order]=tblnventory[[#This Row],[PO]])*([1]!tblOrders[Description]=tblnventory[[#This Row],[Item]]),[1]!tblOrders[Unit Total],0)</f>
        <v>902.54</v>
      </c>
      <c r="W4020" s="23" cm="1">
        <f t="array" ref="W4020">_xlfn.XLOOKUP(1,([1]!tblOrders[Order]=tblnventory[[#This Row],[PO]])*([1]!tblOrders[Description]=tblnventory[[#This Row],[Item]]),[1]!tblOrders[Licence])</f>
        <v>0</v>
      </c>
      <c r="X4020" t="b" cm="1">
        <f t="array" ref="X4020">NOT(_xlfn.XLOOKUP(tblnventory[[#This Row],[PO]]&amp;tblnventory[[#This Row],[Item]],[1]!tblOrders[Order]&amp;[1]!tblOrders[Description],[1]!tblOrders[Paid Licence],FALSE))</f>
        <v>1</v>
      </c>
      <c r="Y40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21" spans="1:25" ht="15.75" thickBot="1">
      <c r="A4021" s="19" t="s">
        <v>8242</v>
      </c>
      <c r="B4021" t="str">
        <f>_xlfn.XLOOKUP(tblnventory[[#This Row],[Item]],[1]!tblDescription[Item],[1]!tblDescription[Description])</f>
        <v>Catalyst 9166I AP (W6E, tri-band 4x4, XOR) w/Reg-Z</v>
      </c>
      <c r="C4021" t="str">
        <f>_xlfn.XLOOKUP(tblnventory[[#This Row],[Item]],[1]!tblDescription[Item],[1]!tblDescription[Type])</f>
        <v>WAP</v>
      </c>
      <c r="D4021" t="str">
        <f>_xlfn.XLOOKUP(tblnventory[[#This Row],[Use]],[1]!tblCodes[Use],[1]!tblCodes[Code])</f>
        <v>WiFi</v>
      </c>
      <c r="E4021" s="13" t="s">
        <v>3974</v>
      </c>
      <c r="F4021" s="20">
        <v>44977</v>
      </c>
      <c r="G4021" s="24" t="str">
        <f>IF(ISBLANK(tblnventory[[#This Row],[Installed By]]),"Store","Installed")</f>
        <v>Store</v>
      </c>
      <c r="H4021" t="s">
        <v>8243</v>
      </c>
      <c r="J4021">
        <v>2191007950</v>
      </c>
      <c r="K4021" s="17"/>
      <c r="O4021" t="b">
        <f>IF(tblnventory[[#This Row],[Installed]],LEFT(tblnventory[[#This Row],[Location]],3))</f>
        <v>0</v>
      </c>
      <c r="P4021" t="str">
        <f>_xlfn.XLOOKUP(tblnventory[[#This Row],[Serial Number]],[1]!tblDNACInventory[Floor],[1]!tblDNACInventory[Name],"Not Used")</f>
        <v>Not Used</v>
      </c>
      <c r="T4021" t="b">
        <f>NOT(ISBLANK(tblnventory[[#This Row],[Installed By]]))</f>
        <v>0</v>
      </c>
      <c r="U4021" t="str">
        <f>VLOOKUP(A4021, [1]!tblDescription[#Data], 3, 0)</f>
        <v>Catalyst 9166I AP (W6E, tri-band 4x4, XOR) w/Reg-Z</v>
      </c>
      <c r="V4021" s="22" cm="1">
        <f t="array" ref="V4021">_xlfn.XLOOKUP(1,([1]!tblOrders[Order]=tblnventory[[#This Row],[PO]])*([1]!tblOrders[Description]=tblnventory[[#This Row],[Item]]),[1]!tblOrders[Unit Total],0)</f>
        <v>902.54</v>
      </c>
      <c r="W4021" s="23" cm="1">
        <f t="array" ref="W4021">_xlfn.XLOOKUP(1,([1]!tblOrders[Order]=tblnventory[[#This Row],[PO]])*([1]!tblOrders[Description]=tblnventory[[#This Row],[Item]]),[1]!tblOrders[Licence])</f>
        <v>0</v>
      </c>
      <c r="X4021" t="b" cm="1">
        <f t="array" ref="X4021">NOT(_xlfn.XLOOKUP(tblnventory[[#This Row],[PO]]&amp;tblnventory[[#This Row],[Item]],[1]!tblOrders[Order]&amp;[1]!tblOrders[Description],[1]!tblOrders[Paid Licence],FALSE))</f>
        <v>1</v>
      </c>
      <c r="Y40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22" spans="1:25" ht="15.75" thickBot="1">
      <c r="A4022" s="19" t="s">
        <v>8242</v>
      </c>
      <c r="B4022" t="str">
        <f>_xlfn.XLOOKUP(tblnventory[[#This Row],[Item]],[1]!tblDescription[Item],[1]!tblDescription[Description])</f>
        <v>Catalyst 9166I AP (W6E, tri-band 4x4, XOR) w/Reg-Z</v>
      </c>
      <c r="C4022" t="str">
        <f>_xlfn.XLOOKUP(tblnventory[[#This Row],[Item]],[1]!tblDescription[Item],[1]!tblDescription[Type])</f>
        <v>WAP</v>
      </c>
      <c r="D4022" t="str">
        <f>_xlfn.XLOOKUP(tblnventory[[#This Row],[Use]],[1]!tblCodes[Use],[1]!tblCodes[Code])</f>
        <v>WiFi</v>
      </c>
      <c r="E4022" s="13" t="s">
        <v>3975</v>
      </c>
      <c r="F4022" s="20">
        <v>44977</v>
      </c>
      <c r="G4022" s="24" t="str">
        <f>IF(ISBLANK(tblnventory[[#This Row],[Installed By]]),"Store","Installed")</f>
        <v>Store</v>
      </c>
      <c r="H4022" t="s">
        <v>8243</v>
      </c>
      <c r="J4022">
        <v>2191007950</v>
      </c>
      <c r="K4022" s="17"/>
      <c r="O4022" t="b">
        <f>IF(tblnventory[[#This Row],[Installed]],LEFT(tblnventory[[#This Row],[Location]],3))</f>
        <v>0</v>
      </c>
      <c r="P4022" t="str">
        <f>_xlfn.XLOOKUP(tblnventory[[#This Row],[Serial Number]],[1]!tblDNACInventory[Floor],[1]!tblDNACInventory[Name],"Not Used")</f>
        <v>Not Used</v>
      </c>
      <c r="T4022" t="b">
        <f>NOT(ISBLANK(tblnventory[[#This Row],[Installed By]]))</f>
        <v>0</v>
      </c>
      <c r="U4022" t="str">
        <f>VLOOKUP(A4022, [1]!tblDescription[#Data], 3, 0)</f>
        <v>Catalyst 9166I AP (W6E, tri-band 4x4, XOR) w/Reg-Z</v>
      </c>
      <c r="V4022" s="22" cm="1">
        <f t="array" ref="V4022">_xlfn.XLOOKUP(1,([1]!tblOrders[Order]=tblnventory[[#This Row],[PO]])*([1]!tblOrders[Description]=tblnventory[[#This Row],[Item]]),[1]!tblOrders[Unit Total],0)</f>
        <v>902.54</v>
      </c>
      <c r="W4022" s="23" cm="1">
        <f t="array" ref="W4022">_xlfn.XLOOKUP(1,([1]!tblOrders[Order]=tblnventory[[#This Row],[PO]])*([1]!tblOrders[Description]=tblnventory[[#This Row],[Item]]),[1]!tblOrders[Licence])</f>
        <v>0</v>
      </c>
      <c r="X4022" t="b" cm="1">
        <f t="array" ref="X4022">NOT(_xlfn.XLOOKUP(tblnventory[[#This Row],[PO]]&amp;tblnventory[[#This Row],[Item]],[1]!tblOrders[Order]&amp;[1]!tblOrders[Description],[1]!tblOrders[Paid Licence],FALSE))</f>
        <v>1</v>
      </c>
      <c r="Y40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23" spans="1:25" ht="15.75" thickBot="1">
      <c r="A4023" s="19" t="s">
        <v>8242</v>
      </c>
      <c r="B4023" t="str">
        <f>_xlfn.XLOOKUP(tblnventory[[#This Row],[Item]],[1]!tblDescription[Item],[1]!tblDescription[Description])</f>
        <v>Catalyst 9166I AP (W6E, tri-band 4x4, XOR) w/Reg-Z</v>
      </c>
      <c r="C4023" t="str">
        <f>_xlfn.XLOOKUP(tblnventory[[#This Row],[Item]],[1]!tblDescription[Item],[1]!tblDescription[Type])</f>
        <v>WAP</v>
      </c>
      <c r="D4023" t="str">
        <f>_xlfn.XLOOKUP(tblnventory[[#This Row],[Use]],[1]!tblCodes[Use],[1]!tblCodes[Code])</f>
        <v>WiFi</v>
      </c>
      <c r="E4023" s="13" t="s">
        <v>3976</v>
      </c>
      <c r="F4023" s="20">
        <v>44977</v>
      </c>
      <c r="G4023" s="24" t="str">
        <f>IF(ISBLANK(tblnventory[[#This Row],[Installed By]]),"Store","Installed")</f>
        <v>Store</v>
      </c>
      <c r="H4023" t="s">
        <v>8243</v>
      </c>
      <c r="J4023">
        <v>2191007950</v>
      </c>
      <c r="K4023" s="17"/>
      <c r="O4023" t="b">
        <f>IF(tblnventory[[#This Row],[Installed]],LEFT(tblnventory[[#This Row],[Location]],3))</f>
        <v>0</v>
      </c>
      <c r="P4023" t="str">
        <f>_xlfn.XLOOKUP(tblnventory[[#This Row],[Serial Number]],[1]!tblDNACInventory[Floor],[1]!tblDNACInventory[Name],"Not Used")</f>
        <v>Not Used</v>
      </c>
      <c r="T4023" t="b">
        <f>NOT(ISBLANK(tblnventory[[#This Row],[Installed By]]))</f>
        <v>0</v>
      </c>
      <c r="U4023" t="str">
        <f>VLOOKUP(A4023, [1]!tblDescription[#Data], 3, 0)</f>
        <v>Catalyst 9166I AP (W6E, tri-band 4x4, XOR) w/Reg-Z</v>
      </c>
      <c r="V4023" s="22" cm="1">
        <f t="array" ref="V4023">_xlfn.XLOOKUP(1,([1]!tblOrders[Order]=tblnventory[[#This Row],[PO]])*([1]!tblOrders[Description]=tblnventory[[#This Row],[Item]]),[1]!tblOrders[Unit Total],0)</f>
        <v>902.54</v>
      </c>
      <c r="W4023" s="23" cm="1">
        <f t="array" ref="W4023">_xlfn.XLOOKUP(1,([1]!tblOrders[Order]=tblnventory[[#This Row],[PO]])*([1]!tblOrders[Description]=tblnventory[[#This Row],[Item]]),[1]!tblOrders[Licence])</f>
        <v>0</v>
      </c>
      <c r="X4023" t="b" cm="1">
        <f t="array" ref="X4023">NOT(_xlfn.XLOOKUP(tblnventory[[#This Row],[PO]]&amp;tblnventory[[#This Row],[Item]],[1]!tblOrders[Order]&amp;[1]!tblOrders[Description],[1]!tblOrders[Paid Licence],FALSE))</f>
        <v>1</v>
      </c>
      <c r="Y40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24" spans="1:25" ht="15.75" thickBot="1">
      <c r="A4024" s="19" t="s">
        <v>8242</v>
      </c>
      <c r="B4024" t="str">
        <f>_xlfn.XLOOKUP(tblnventory[[#This Row],[Item]],[1]!tblDescription[Item],[1]!tblDescription[Description])</f>
        <v>Catalyst 9166I AP (W6E, tri-band 4x4, XOR) w/Reg-Z</v>
      </c>
      <c r="C4024" t="str">
        <f>_xlfn.XLOOKUP(tblnventory[[#This Row],[Item]],[1]!tblDescription[Item],[1]!tblDescription[Type])</f>
        <v>WAP</v>
      </c>
      <c r="D4024" t="str">
        <f>_xlfn.XLOOKUP(tblnventory[[#This Row],[Use]],[1]!tblCodes[Use],[1]!tblCodes[Code])</f>
        <v>WiFi</v>
      </c>
      <c r="E4024" s="13" t="s">
        <v>3977</v>
      </c>
      <c r="F4024" s="20">
        <v>44977</v>
      </c>
      <c r="G4024" s="24" t="str">
        <f>IF(ISBLANK(tblnventory[[#This Row],[Installed By]]),"Store","Installed")</f>
        <v>Store</v>
      </c>
      <c r="H4024" t="s">
        <v>8243</v>
      </c>
      <c r="J4024">
        <v>2191007950</v>
      </c>
      <c r="K4024" s="17"/>
      <c r="O4024" t="b">
        <f>IF(tblnventory[[#This Row],[Installed]],LEFT(tblnventory[[#This Row],[Location]],3))</f>
        <v>0</v>
      </c>
      <c r="P4024" t="str">
        <f>_xlfn.XLOOKUP(tblnventory[[#This Row],[Serial Number]],[1]!tblDNACInventory[Floor],[1]!tblDNACInventory[Name],"Not Used")</f>
        <v>Not Used</v>
      </c>
      <c r="T4024" t="b">
        <f>NOT(ISBLANK(tblnventory[[#This Row],[Installed By]]))</f>
        <v>0</v>
      </c>
      <c r="U4024" t="str">
        <f>VLOOKUP(A4024, [1]!tblDescription[#Data], 3, 0)</f>
        <v>Catalyst 9166I AP (W6E, tri-band 4x4, XOR) w/Reg-Z</v>
      </c>
      <c r="V4024" s="22" cm="1">
        <f t="array" ref="V4024">_xlfn.XLOOKUP(1,([1]!tblOrders[Order]=tblnventory[[#This Row],[PO]])*([1]!tblOrders[Description]=tblnventory[[#This Row],[Item]]),[1]!tblOrders[Unit Total],0)</f>
        <v>902.54</v>
      </c>
      <c r="W4024" s="23" cm="1">
        <f t="array" ref="W4024">_xlfn.XLOOKUP(1,([1]!tblOrders[Order]=tblnventory[[#This Row],[PO]])*([1]!tblOrders[Description]=tblnventory[[#This Row],[Item]]),[1]!tblOrders[Licence])</f>
        <v>0</v>
      </c>
      <c r="X4024" t="b" cm="1">
        <f t="array" ref="X4024">NOT(_xlfn.XLOOKUP(tblnventory[[#This Row],[PO]]&amp;tblnventory[[#This Row],[Item]],[1]!tblOrders[Order]&amp;[1]!tblOrders[Description],[1]!tblOrders[Paid Licence],FALSE))</f>
        <v>1</v>
      </c>
      <c r="Y40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25" spans="1:25" ht="15.75" thickBot="1">
      <c r="A4025" s="19" t="s">
        <v>8242</v>
      </c>
      <c r="B4025" t="str">
        <f>_xlfn.XLOOKUP(tblnventory[[#This Row],[Item]],[1]!tblDescription[Item],[1]!tblDescription[Description])</f>
        <v>Catalyst 9166I AP (W6E, tri-band 4x4, XOR) w/Reg-Z</v>
      </c>
      <c r="C4025" t="str">
        <f>_xlfn.XLOOKUP(tblnventory[[#This Row],[Item]],[1]!tblDescription[Item],[1]!tblDescription[Type])</f>
        <v>WAP</v>
      </c>
      <c r="D4025" t="str">
        <f>_xlfn.XLOOKUP(tblnventory[[#This Row],[Use]],[1]!tblCodes[Use],[1]!tblCodes[Code])</f>
        <v>WiFi</v>
      </c>
      <c r="E4025" s="13" t="s">
        <v>3978</v>
      </c>
      <c r="F4025" s="20">
        <v>44977</v>
      </c>
      <c r="G4025" s="24" t="str">
        <f>IF(ISBLANK(tblnventory[[#This Row],[Installed By]]),"Store","Installed")</f>
        <v>Store</v>
      </c>
      <c r="H4025" t="s">
        <v>8243</v>
      </c>
      <c r="J4025">
        <v>2191007950</v>
      </c>
      <c r="K4025" s="17"/>
      <c r="O4025" t="b">
        <f>IF(tblnventory[[#This Row],[Installed]],LEFT(tblnventory[[#This Row],[Location]],3))</f>
        <v>0</v>
      </c>
      <c r="P4025" t="str">
        <f>_xlfn.XLOOKUP(tblnventory[[#This Row],[Serial Number]],[1]!tblDNACInventory[Floor],[1]!tblDNACInventory[Name],"Not Used")</f>
        <v>Not Used</v>
      </c>
      <c r="T4025" t="b">
        <f>NOT(ISBLANK(tblnventory[[#This Row],[Installed By]]))</f>
        <v>0</v>
      </c>
      <c r="U4025" t="str">
        <f>VLOOKUP(A4025, [1]!tblDescription[#Data], 3, 0)</f>
        <v>Catalyst 9166I AP (W6E, tri-band 4x4, XOR) w/Reg-Z</v>
      </c>
      <c r="V4025" s="22" cm="1">
        <f t="array" ref="V4025">_xlfn.XLOOKUP(1,([1]!tblOrders[Order]=tblnventory[[#This Row],[PO]])*([1]!tblOrders[Description]=tblnventory[[#This Row],[Item]]),[1]!tblOrders[Unit Total],0)</f>
        <v>902.54</v>
      </c>
      <c r="W4025" s="23" cm="1">
        <f t="array" ref="W4025">_xlfn.XLOOKUP(1,([1]!tblOrders[Order]=tblnventory[[#This Row],[PO]])*([1]!tblOrders[Description]=tblnventory[[#This Row],[Item]]),[1]!tblOrders[Licence])</f>
        <v>0</v>
      </c>
      <c r="X4025" t="b" cm="1">
        <f t="array" ref="X4025">NOT(_xlfn.XLOOKUP(tblnventory[[#This Row],[PO]]&amp;tblnventory[[#This Row],[Item]],[1]!tblOrders[Order]&amp;[1]!tblOrders[Description],[1]!tblOrders[Paid Licence],FALSE))</f>
        <v>1</v>
      </c>
      <c r="Y40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26" spans="1:25" ht="15.75" thickBot="1">
      <c r="A4026" s="19" t="s">
        <v>8242</v>
      </c>
      <c r="B4026" t="str">
        <f>_xlfn.XLOOKUP(tblnventory[[#This Row],[Item]],[1]!tblDescription[Item],[1]!tblDescription[Description])</f>
        <v>Catalyst 9166I AP (W6E, tri-band 4x4, XOR) w/Reg-Z</v>
      </c>
      <c r="C4026" t="str">
        <f>_xlfn.XLOOKUP(tblnventory[[#This Row],[Item]],[1]!tblDescription[Item],[1]!tblDescription[Type])</f>
        <v>WAP</v>
      </c>
      <c r="D4026" t="str">
        <f>_xlfn.XLOOKUP(tblnventory[[#This Row],[Use]],[1]!tblCodes[Use],[1]!tblCodes[Code])</f>
        <v>WiFi</v>
      </c>
      <c r="E4026" s="13" t="s">
        <v>3979</v>
      </c>
      <c r="F4026" s="20">
        <v>44977</v>
      </c>
      <c r="G4026" s="24" t="str">
        <f>IF(ISBLANK(tblnventory[[#This Row],[Installed By]]),"Store","Installed")</f>
        <v>Store</v>
      </c>
      <c r="H4026" t="s">
        <v>8243</v>
      </c>
      <c r="J4026">
        <v>2191007950</v>
      </c>
      <c r="K4026" s="17"/>
      <c r="O4026" t="b">
        <f>IF(tblnventory[[#This Row],[Installed]],LEFT(tblnventory[[#This Row],[Location]],3))</f>
        <v>0</v>
      </c>
      <c r="P4026" t="str">
        <f>_xlfn.XLOOKUP(tblnventory[[#This Row],[Serial Number]],[1]!tblDNACInventory[Floor],[1]!tblDNACInventory[Name],"Not Used")</f>
        <v>Not Used</v>
      </c>
      <c r="T4026" t="b">
        <f>NOT(ISBLANK(tblnventory[[#This Row],[Installed By]]))</f>
        <v>0</v>
      </c>
      <c r="U4026" t="str">
        <f>VLOOKUP(A4026, [1]!tblDescription[#Data], 3, 0)</f>
        <v>Catalyst 9166I AP (W6E, tri-band 4x4, XOR) w/Reg-Z</v>
      </c>
      <c r="V4026" s="22" cm="1">
        <f t="array" ref="V4026">_xlfn.XLOOKUP(1,([1]!tblOrders[Order]=tblnventory[[#This Row],[PO]])*([1]!tblOrders[Description]=tblnventory[[#This Row],[Item]]),[1]!tblOrders[Unit Total],0)</f>
        <v>902.54</v>
      </c>
      <c r="W4026" s="23" cm="1">
        <f t="array" ref="W4026">_xlfn.XLOOKUP(1,([1]!tblOrders[Order]=tblnventory[[#This Row],[PO]])*([1]!tblOrders[Description]=tblnventory[[#This Row],[Item]]),[1]!tblOrders[Licence])</f>
        <v>0</v>
      </c>
      <c r="X4026" t="b" cm="1">
        <f t="array" ref="X4026">NOT(_xlfn.XLOOKUP(tblnventory[[#This Row],[PO]]&amp;tblnventory[[#This Row],[Item]],[1]!tblOrders[Order]&amp;[1]!tblOrders[Description],[1]!tblOrders[Paid Licence],FALSE))</f>
        <v>1</v>
      </c>
      <c r="Y40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27" spans="1:25" ht="15.75" thickBot="1">
      <c r="A4027" s="19" t="s">
        <v>8242</v>
      </c>
      <c r="B4027" t="str">
        <f>_xlfn.XLOOKUP(tblnventory[[#This Row],[Item]],[1]!tblDescription[Item],[1]!tblDescription[Description])</f>
        <v>Catalyst 9166I AP (W6E, tri-band 4x4, XOR) w/Reg-Z</v>
      </c>
      <c r="C4027" t="str">
        <f>_xlfn.XLOOKUP(tblnventory[[#This Row],[Item]],[1]!tblDescription[Item],[1]!tblDescription[Type])</f>
        <v>WAP</v>
      </c>
      <c r="D4027" t="str">
        <f>_xlfn.XLOOKUP(tblnventory[[#This Row],[Use]],[1]!tblCodes[Use],[1]!tblCodes[Code])</f>
        <v>WiFi</v>
      </c>
      <c r="E4027" s="13" t="s">
        <v>3980</v>
      </c>
      <c r="F4027" s="20">
        <v>44977</v>
      </c>
      <c r="G4027" s="24" t="str">
        <f>IF(ISBLANK(tblnventory[[#This Row],[Installed By]]),"Store","Installed")</f>
        <v>Store</v>
      </c>
      <c r="H4027" t="s">
        <v>8243</v>
      </c>
      <c r="J4027">
        <v>2191007950</v>
      </c>
      <c r="K4027" s="17"/>
      <c r="O4027" t="b">
        <f>IF(tblnventory[[#This Row],[Installed]],LEFT(tblnventory[[#This Row],[Location]],3))</f>
        <v>0</v>
      </c>
      <c r="P4027" t="str">
        <f>_xlfn.XLOOKUP(tblnventory[[#This Row],[Serial Number]],[1]!tblDNACInventory[Floor],[1]!tblDNACInventory[Name],"Not Used")</f>
        <v>Not Used</v>
      </c>
      <c r="T4027" t="b">
        <f>NOT(ISBLANK(tblnventory[[#This Row],[Installed By]]))</f>
        <v>0</v>
      </c>
      <c r="U4027" t="str">
        <f>VLOOKUP(A4027, [1]!tblDescription[#Data], 3, 0)</f>
        <v>Catalyst 9166I AP (W6E, tri-band 4x4, XOR) w/Reg-Z</v>
      </c>
      <c r="V4027" s="22" cm="1">
        <f t="array" ref="V4027">_xlfn.XLOOKUP(1,([1]!tblOrders[Order]=tblnventory[[#This Row],[PO]])*([1]!tblOrders[Description]=tblnventory[[#This Row],[Item]]),[1]!tblOrders[Unit Total],0)</f>
        <v>902.54</v>
      </c>
      <c r="W4027" s="23" cm="1">
        <f t="array" ref="W4027">_xlfn.XLOOKUP(1,([1]!tblOrders[Order]=tblnventory[[#This Row],[PO]])*([1]!tblOrders[Description]=tblnventory[[#This Row],[Item]]),[1]!tblOrders[Licence])</f>
        <v>0</v>
      </c>
      <c r="X4027" t="b" cm="1">
        <f t="array" ref="X4027">NOT(_xlfn.XLOOKUP(tblnventory[[#This Row],[PO]]&amp;tblnventory[[#This Row],[Item]],[1]!tblOrders[Order]&amp;[1]!tblOrders[Description],[1]!tblOrders[Paid Licence],FALSE))</f>
        <v>1</v>
      </c>
      <c r="Y40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28" spans="1:25" ht="15.75" thickBot="1">
      <c r="A4028" s="19" t="s">
        <v>8242</v>
      </c>
      <c r="B4028" t="str">
        <f>_xlfn.XLOOKUP(tblnventory[[#This Row],[Item]],[1]!tblDescription[Item],[1]!tblDescription[Description])</f>
        <v>Catalyst 9166I AP (W6E, tri-band 4x4, XOR) w/Reg-Z</v>
      </c>
      <c r="C4028" t="str">
        <f>_xlfn.XLOOKUP(tblnventory[[#This Row],[Item]],[1]!tblDescription[Item],[1]!tblDescription[Type])</f>
        <v>WAP</v>
      </c>
      <c r="D4028" t="str">
        <f>_xlfn.XLOOKUP(tblnventory[[#This Row],[Use]],[1]!tblCodes[Use],[1]!tblCodes[Code])</f>
        <v>WiFi</v>
      </c>
      <c r="E4028" s="13" t="s">
        <v>3981</v>
      </c>
      <c r="F4028" s="20">
        <v>44977</v>
      </c>
      <c r="G4028" s="24" t="str">
        <f>IF(ISBLANK(tblnventory[[#This Row],[Installed By]]),"Store","Installed")</f>
        <v>Store</v>
      </c>
      <c r="H4028" t="s">
        <v>8243</v>
      </c>
      <c r="J4028">
        <v>2191007950</v>
      </c>
      <c r="K4028" s="17"/>
      <c r="O4028" t="b">
        <f>IF(tblnventory[[#This Row],[Installed]],LEFT(tblnventory[[#This Row],[Location]],3))</f>
        <v>0</v>
      </c>
      <c r="P4028" t="str">
        <f>_xlfn.XLOOKUP(tblnventory[[#This Row],[Serial Number]],[1]!tblDNACInventory[Floor],[1]!tblDNACInventory[Name],"Not Used")</f>
        <v>Not Used</v>
      </c>
      <c r="T4028" t="b">
        <f>NOT(ISBLANK(tblnventory[[#This Row],[Installed By]]))</f>
        <v>0</v>
      </c>
      <c r="U4028" t="str">
        <f>VLOOKUP(A4028, [1]!tblDescription[#Data], 3, 0)</f>
        <v>Catalyst 9166I AP (W6E, tri-band 4x4, XOR) w/Reg-Z</v>
      </c>
      <c r="V4028" s="22" cm="1">
        <f t="array" ref="V4028">_xlfn.XLOOKUP(1,([1]!tblOrders[Order]=tblnventory[[#This Row],[PO]])*([1]!tblOrders[Description]=tblnventory[[#This Row],[Item]]),[1]!tblOrders[Unit Total],0)</f>
        <v>902.54</v>
      </c>
      <c r="W4028" s="23" cm="1">
        <f t="array" ref="W4028">_xlfn.XLOOKUP(1,([1]!tblOrders[Order]=tblnventory[[#This Row],[PO]])*([1]!tblOrders[Description]=tblnventory[[#This Row],[Item]]),[1]!tblOrders[Licence])</f>
        <v>0</v>
      </c>
      <c r="X4028" t="b" cm="1">
        <f t="array" ref="X4028">NOT(_xlfn.XLOOKUP(tblnventory[[#This Row],[PO]]&amp;tblnventory[[#This Row],[Item]],[1]!tblOrders[Order]&amp;[1]!tblOrders[Description],[1]!tblOrders[Paid Licence],FALSE))</f>
        <v>1</v>
      </c>
      <c r="Y40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29" spans="1:25" ht="15.75" thickBot="1">
      <c r="A4029" s="19" t="s">
        <v>8242</v>
      </c>
      <c r="B4029" t="str">
        <f>_xlfn.XLOOKUP(tblnventory[[#This Row],[Item]],[1]!tblDescription[Item],[1]!tblDescription[Description])</f>
        <v>Catalyst 9166I AP (W6E, tri-band 4x4, XOR) w/Reg-Z</v>
      </c>
      <c r="C4029" t="str">
        <f>_xlfn.XLOOKUP(tblnventory[[#This Row],[Item]],[1]!tblDescription[Item],[1]!tblDescription[Type])</f>
        <v>WAP</v>
      </c>
      <c r="D4029" t="str">
        <f>_xlfn.XLOOKUP(tblnventory[[#This Row],[Use]],[1]!tblCodes[Use],[1]!tblCodes[Code])</f>
        <v>WiFi</v>
      </c>
      <c r="E4029" s="13" t="s">
        <v>3982</v>
      </c>
      <c r="F4029" s="20">
        <v>44977</v>
      </c>
      <c r="G4029" s="24" t="str">
        <f>IF(ISBLANK(tblnventory[[#This Row],[Installed By]]),"Store","Installed")</f>
        <v>Store</v>
      </c>
      <c r="H4029" t="s">
        <v>8243</v>
      </c>
      <c r="J4029">
        <v>2191007950</v>
      </c>
      <c r="K4029" s="17"/>
      <c r="O4029" t="b">
        <f>IF(tblnventory[[#This Row],[Installed]],LEFT(tblnventory[[#This Row],[Location]],3))</f>
        <v>0</v>
      </c>
      <c r="P4029" t="str">
        <f>_xlfn.XLOOKUP(tblnventory[[#This Row],[Serial Number]],[1]!tblDNACInventory[Floor],[1]!tblDNACInventory[Name],"Not Used")</f>
        <v>Not Used</v>
      </c>
      <c r="T4029" t="b">
        <f>NOT(ISBLANK(tblnventory[[#This Row],[Installed By]]))</f>
        <v>0</v>
      </c>
      <c r="U4029" t="str">
        <f>VLOOKUP(A4029, [1]!tblDescription[#Data], 3, 0)</f>
        <v>Catalyst 9166I AP (W6E, tri-band 4x4, XOR) w/Reg-Z</v>
      </c>
      <c r="V4029" s="22" cm="1">
        <f t="array" ref="V4029">_xlfn.XLOOKUP(1,([1]!tblOrders[Order]=tblnventory[[#This Row],[PO]])*([1]!tblOrders[Description]=tblnventory[[#This Row],[Item]]),[1]!tblOrders[Unit Total],0)</f>
        <v>902.54</v>
      </c>
      <c r="W4029" s="23" cm="1">
        <f t="array" ref="W4029">_xlfn.XLOOKUP(1,([1]!tblOrders[Order]=tblnventory[[#This Row],[PO]])*([1]!tblOrders[Description]=tblnventory[[#This Row],[Item]]),[1]!tblOrders[Licence])</f>
        <v>0</v>
      </c>
      <c r="X4029" t="b" cm="1">
        <f t="array" ref="X4029">NOT(_xlfn.XLOOKUP(tblnventory[[#This Row],[PO]]&amp;tblnventory[[#This Row],[Item]],[1]!tblOrders[Order]&amp;[1]!tblOrders[Description],[1]!tblOrders[Paid Licence],FALSE))</f>
        <v>1</v>
      </c>
      <c r="Y40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30" spans="1:25" ht="15.75" thickBot="1">
      <c r="A4030" s="19" t="s">
        <v>8242</v>
      </c>
      <c r="B4030" t="str">
        <f>_xlfn.XLOOKUP(tblnventory[[#This Row],[Item]],[1]!tblDescription[Item],[1]!tblDescription[Description])</f>
        <v>Catalyst 9166I AP (W6E, tri-band 4x4, XOR) w/Reg-Z</v>
      </c>
      <c r="C4030" t="str">
        <f>_xlfn.XLOOKUP(tblnventory[[#This Row],[Item]],[1]!tblDescription[Item],[1]!tblDescription[Type])</f>
        <v>WAP</v>
      </c>
      <c r="D4030" t="str">
        <f>_xlfn.XLOOKUP(tblnventory[[#This Row],[Use]],[1]!tblCodes[Use],[1]!tblCodes[Code])</f>
        <v>WiFi</v>
      </c>
      <c r="E4030" s="13" t="s">
        <v>3983</v>
      </c>
      <c r="F4030" s="20">
        <v>44977</v>
      </c>
      <c r="G4030" s="24" t="str">
        <f>IF(ISBLANK(tblnventory[[#This Row],[Installed By]]),"Store","Installed")</f>
        <v>Store</v>
      </c>
      <c r="H4030" t="s">
        <v>8243</v>
      </c>
      <c r="J4030">
        <v>2191007950</v>
      </c>
      <c r="K4030" s="17"/>
      <c r="O4030" t="b">
        <f>IF(tblnventory[[#This Row],[Installed]],LEFT(tblnventory[[#This Row],[Location]],3))</f>
        <v>0</v>
      </c>
      <c r="P4030" t="str">
        <f>_xlfn.XLOOKUP(tblnventory[[#This Row],[Serial Number]],[1]!tblDNACInventory[Floor],[1]!tblDNACInventory[Name],"Not Used")</f>
        <v>Not Used</v>
      </c>
      <c r="T4030" t="b">
        <f>NOT(ISBLANK(tblnventory[[#This Row],[Installed By]]))</f>
        <v>0</v>
      </c>
      <c r="U4030" t="str">
        <f>VLOOKUP(A4030, [1]!tblDescription[#Data], 3, 0)</f>
        <v>Catalyst 9166I AP (W6E, tri-band 4x4, XOR) w/Reg-Z</v>
      </c>
      <c r="V4030" s="22" cm="1">
        <f t="array" ref="V4030">_xlfn.XLOOKUP(1,([1]!tblOrders[Order]=tblnventory[[#This Row],[PO]])*([1]!tblOrders[Description]=tblnventory[[#This Row],[Item]]),[1]!tblOrders[Unit Total],0)</f>
        <v>902.54</v>
      </c>
      <c r="W4030" s="23" cm="1">
        <f t="array" ref="W4030">_xlfn.XLOOKUP(1,([1]!tblOrders[Order]=tblnventory[[#This Row],[PO]])*([1]!tblOrders[Description]=tblnventory[[#This Row],[Item]]),[1]!tblOrders[Licence])</f>
        <v>0</v>
      </c>
      <c r="X4030" t="b" cm="1">
        <f t="array" ref="X4030">NOT(_xlfn.XLOOKUP(tblnventory[[#This Row],[PO]]&amp;tblnventory[[#This Row],[Item]],[1]!tblOrders[Order]&amp;[1]!tblOrders[Description],[1]!tblOrders[Paid Licence],FALSE))</f>
        <v>1</v>
      </c>
      <c r="Y40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31" spans="1:25" ht="15.75" thickBot="1">
      <c r="A4031" s="19" t="s">
        <v>8242</v>
      </c>
      <c r="B4031" t="str">
        <f>_xlfn.XLOOKUP(tblnventory[[#This Row],[Item]],[1]!tblDescription[Item],[1]!tblDescription[Description])</f>
        <v>Catalyst 9166I AP (W6E, tri-band 4x4, XOR) w/Reg-Z</v>
      </c>
      <c r="C4031" t="str">
        <f>_xlfn.XLOOKUP(tblnventory[[#This Row],[Item]],[1]!tblDescription[Item],[1]!tblDescription[Type])</f>
        <v>WAP</v>
      </c>
      <c r="D4031" t="str">
        <f>_xlfn.XLOOKUP(tblnventory[[#This Row],[Use]],[1]!tblCodes[Use],[1]!tblCodes[Code])</f>
        <v>WiFi</v>
      </c>
      <c r="E4031" s="13" t="s">
        <v>3984</v>
      </c>
      <c r="F4031" s="20">
        <v>44977</v>
      </c>
      <c r="G4031" s="24" t="str">
        <f>IF(ISBLANK(tblnventory[[#This Row],[Installed By]]),"Store","Installed")</f>
        <v>Store</v>
      </c>
      <c r="H4031" t="s">
        <v>8243</v>
      </c>
      <c r="J4031">
        <v>2191007950</v>
      </c>
      <c r="K4031" s="17"/>
      <c r="O4031" t="b">
        <f>IF(tblnventory[[#This Row],[Installed]],LEFT(tblnventory[[#This Row],[Location]],3))</f>
        <v>0</v>
      </c>
      <c r="P4031" t="str">
        <f>_xlfn.XLOOKUP(tblnventory[[#This Row],[Serial Number]],[1]!tblDNACInventory[Floor],[1]!tblDNACInventory[Name],"Not Used")</f>
        <v>Not Used</v>
      </c>
      <c r="T4031" t="b">
        <f>NOT(ISBLANK(tblnventory[[#This Row],[Installed By]]))</f>
        <v>0</v>
      </c>
      <c r="U4031" t="str">
        <f>VLOOKUP(A4031, [1]!tblDescription[#Data], 3, 0)</f>
        <v>Catalyst 9166I AP (W6E, tri-band 4x4, XOR) w/Reg-Z</v>
      </c>
      <c r="V4031" s="22" cm="1">
        <f t="array" ref="V4031">_xlfn.XLOOKUP(1,([1]!tblOrders[Order]=tblnventory[[#This Row],[PO]])*([1]!tblOrders[Description]=tblnventory[[#This Row],[Item]]),[1]!tblOrders[Unit Total],0)</f>
        <v>902.54</v>
      </c>
      <c r="W4031" s="23" cm="1">
        <f t="array" ref="W4031">_xlfn.XLOOKUP(1,([1]!tblOrders[Order]=tblnventory[[#This Row],[PO]])*([1]!tblOrders[Description]=tblnventory[[#This Row],[Item]]),[1]!tblOrders[Licence])</f>
        <v>0</v>
      </c>
      <c r="X4031" t="b" cm="1">
        <f t="array" ref="X4031">NOT(_xlfn.XLOOKUP(tblnventory[[#This Row],[PO]]&amp;tblnventory[[#This Row],[Item]],[1]!tblOrders[Order]&amp;[1]!tblOrders[Description],[1]!tblOrders[Paid Licence],FALSE))</f>
        <v>1</v>
      </c>
      <c r="Y40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32" spans="1:25" ht="15.75" thickBot="1">
      <c r="A4032" s="19" t="s">
        <v>8242</v>
      </c>
      <c r="B4032" t="str">
        <f>_xlfn.XLOOKUP(tblnventory[[#This Row],[Item]],[1]!tblDescription[Item],[1]!tblDescription[Description])</f>
        <v>Catalyst 9166I AP (W6E, tri-band 4x4, XOR) w/Reg-Z</v>
      </c>
      <c r="C4032" t="str">
        <f>_xlfn.XLOOKUP(tblnventory[[#This Row],[Item]],[1]!tblDescription[Item],[1]!tblDescription[Type])</f>
        <v>WAP</v>
      </c>
      <c r="D4032" t="str">
        <f>_xlfn.XLOOKUP(tblnventory[[#This Row],[Use]],[1]!tblCodes[Use],[1]!tblCodes[Code])</f>
        <v>WiFi</v>
      </c>
      <c r="E4032" s="13" t="s">
        <v>3985</v>
      </c>
      <c r="F4032" s="20">
        <v>44977</v>
      </c>
      <c r="G4032" s="24" t="str">
        <f>IF(ISBLANK(tblnventory[[#This Row],[Installed By]]),"Store","Installed")</f>
        <v>Store</v>
      </c>
      <c r="H4032" t="s">
        <v>8243</v>
      </c>
      <c r="J4032">
        <v>2191007950</v>
      </c>
      <c r="K4032" s="17"/>
      <c r="O4032" t="b">
        <f>IF(tblnventory[[#This Row],[Installed]],LEFT(tblnventory[[#This Row],[Location]],3))</f>
        <v>0</v>
      </c>
      <c r="P4032" t="str">
        <f>_xlfn.XLOOKUP(tblnventory[[#This Row],[Serial Number]],[1]!tblDNACInventory[Floor],[1]!tblDNACInventory[Name],"Not Used")</f>
        <v>Not Used</v>
      </c>
      <c r="T4032" t="b">
        <f>NOT(ISBLANK(tblnventory[[#This Row],[Installed By]]))</f>
        <v>0</v>
      </c>
      <c r="U4032" t="str">
        <f>VLOOKUP(A4032, [1]!tblDescription[#Data], 3, 0)</f>
        <v>Catalyst 9166I AP (W6E, tri-band 4x4, XOR) w/Reg-Z</v>
      </c>
      <c r="V4032" s="22" cm="1">
        <f t="array" ref="V4032">_xlfn.XLOOKUP(1,([1]!tblOrders[Order]=tblnventory[[#This Row],[PO]])*([1]!tblOrders[Description]=tblnventory[[#This Row],[Item]]),[1]!tblOrders[Unit Total],0)</f>
        <v>902.54</v>
      </c>
      <c r="W4032" s="23" cm="1">
        <f t="array" ref="W4032">_xlfn.XLOOKUP(1,([1]!tblOrders[Order]=tblnventory[[#This Row],[PO]])*([1]!tblOrders[Description]=tblnventory[[#This Row],[Item]]),[1]!tblOrders[Licence])</f>
        <v>0</v>
      </c>
      <c r="X4032" t="b" cm="1">
        <f t="array" ref="X4032">NOT(_xlfn.XLOOKUP(tblnventory[[#This Row],[PO]]&amp;tblnventory[[#This Row],[Item]],[1]!tblOrders[Order]&amp;[1]!tblOrders[Description],[1]!tblOrders[Paid Licence],FALSE))</f>
        <v>1</v>
      </c>
      <c r="Y40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33" spans="1:25" ht="15.75" thickBot="1">
      <c r="A4033" s="19" t="s">
        <v>8242</v>
      </c>
      <c r="B4033" t="str">
        <f>_xlfn.XLOOKUP(tblnventory[[#This Row],[Item]],[1]!tblDescription[Item],[1]!tblDescription[Description])</f>
        <v>Catalyst 9166I AP (W6E, tri-band 4x4, XOR) w/Reg-Z</v>
      </c>
      <c r="C4033" t="str">
        <f>_xlfn.XLOOKUP(tblnventory[[#This Row],[Item]],[1]!tblDescription[Item],[1]!tblDescription[Type])</f>
        <v>WAP</v>
      </c>
      <c r="D4033" t="str">
        <f>_xlfn.XLOOKUP(tblnventory[[#This Row],[Use]],[1]!tblCodes[Use],[1]!tblCodes[Code])</f>
        <v>WiFi</v>
      </c>
      <c r="E4033" s="13" t="s">
        <v>3986</v>
      </c>
      <c r="F4033" s="20">
        <v>44977</v>
      </c>
      <c r="G4033" s="24" t="str">
        <f>IF(ISBLANK(tblnventory[[#This Row],[Installed By]]),"Store","Installed")</f>
        <v>Store</v>
      </c>
      <c r="H4033" t="s">
        <v>8243</v>
      </c>
      <c r="J4033">
        <v>2191007950</v>
      </c>
      <c r="K4033" s="17"/>
      <c r="O4033" t="b">
        <f>IF(tblnventory[[#This Row],[Installed]],LEFT(tblnventory[[#This Row],[Location]],3))</f>
        <v>0</v>
      </c>
      <c r="P4033" t="str">
        <f>_xlfn.XLOOKUP(tblnventory[[#This Row],[Serial Number]],[1]!tblDNACInventory[Floor],[1]!tblDNACInventory[Name],"Not Used")</f>
        <v>Not Used</v>
      </c>
      <c r="T4033" t="b">
        <f>NOT(ISBLANK(tblnventory[[#This Row],[Installed By]]))</f>
        <v>0</v>
      </c>
      <c r="U4033" t="str">
        <f>VLOOKUP(A4033, [1]!tblDescription[#Data], 3, 0)</f>
        <v>Catalyst 9166I AP (W6E, tri-band 4x4, XOR) w/Reg-Z</v>
      </c>
      <c r="V4033" s="22" cm="1">
        <f t="array" ref="V4033">_xlfn.XLOOKUP(1,([1]!tblOrders[Order]=tblnventory[[#This Row],[PO]])*([1]!tblOrders[Description]=tblnventory[[#This Row],[Item]]),[1]!tblOrders[Unit Total],0)</f>
        <v>902.54</v>
      </c>
      <c r="W4033" s="23" cm="1">
        <f t="array" ref="W4033">_xlfn.XLOOKUP(1,([1]!tblOrders[Order]=tblnventory[[#This Row],[PO]])*([1]!tblOrders[Description]=tblnventory[[#This Row],[Item]]),[1]!tblOrders[Licence])</f>
        <v>0</v>
      </c>
      <c r="X4033" t="b" cm="1">
        <f t="array" ref="X4033">NOT(_xlfn.XLOOKUP(tblnventory[[#This Row],[PO]]&amp;tblnventory[[#This Row],[Item]],[1]!tblOrders[Order]&amp;[1]!tblOrders[Description],[1]!tblOrders[Paid Licence],FALSE))</f>
        <v>1</v>
      </c>
      <c r="Y40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34" spans="1:25" ht="15.75" thickBot="1">
      <c r="A4034" s="19" t="s">
        <v>8242</v>
      </c>
      <c r="B4034" t="str">
        <f>_xlfn.XLOOKUP(tblnventory[[#This Row],[Item]],[1]!tblDescription[Item],[1]!tblDescription[Description])</f>
        <v>Catalyst 9166I AP (W6E, tri-band 4x4, XOR) w/Reg-Z</v>
      </c>
      <c r="C4034" t="str">
        <f>_xlfn.XLOOKUP(tblnventory[[#This Row],[Item]],[1]!tblDescription[Item],[1]!tblDescription[Type])</f>
        <v>WAP</v>
      </c>
      <c r="D4034" t="str">
        <f>_xlfn.XLOOKUP(tblnventory[[#This Row],[Use]],[1]!tblCodes[Use],[1]!tblCodes[Code])</f>
        <v>WiFi</v>
      </c>
      <c r="E4034" s="13" t="s">
        <v>3987</v>
      </c>
      <c r="F4034" s="20">
        <v>44977</v>
      </c>
      <c r="G4034" s="24" t="str">
        <f>IF(ISBLANK(tblnventory[[#This Row],[Installed By]]),"Store","Installed")</f>
        <v>Store</v>
      </c>
      <c r="H4034" t="s">
        <v>8243</v>
      </c>
      <c r="J4034">
        <v>2191007950</v>
      </c>
      <c r="K4034" s="17"/>
      <c r="O4034" t="b">
        <f>IF(tblnventory[[#This Row],[Installed]],LEFT(tblnventory[[#This Row],[Location]],3))</f>
        <v>0</v>
      </c>
      <c r="P4034" t="str">
        <f>_xlfn.XLOOKUP(tblnventory[[#This Row],[Serial Number]],[1]!tblDNACInventory[Floor],[1]!tblDNACInventory[Name],"Not Used")</f>
        <v>Not Used</v>
      </c>
      <c r="T4034" t="b">
        <f>NOT(ISBLANK(tblnventory[[#This Row],[Installed By]]))</f>
        <v>0</v>
      </c>
      <c r="U4034" t="str">
        <f>VLOOKUP(A4034, [1]!tblDescription[#Data], 3, 0)</f>
        <v>Catalyst 9166I AP (W6E, tri-band 4x4, XOR) w/Reg-Z</v>
      </c>
      <c r="V4034" s="22" cm="1">
        <f t="array" ref="V4034">_xlfn.XLOOKUP(1,([1]!tblOrders[Order]=tblnventory[[#This Row],[PO]])*([1]!tblOrders[Description]=tblnventory[[#This Row],[Item]]),[1]!tblOrders[Unit Total],0)</f>
        <v>902.54</v>
      </c>
      <c r="W4034" s="23" cm="1">
        <f t="array" ref="W4034">_xlfn.XLOOKUP(1,([1]!tblOrders[Order]=tblnventory[[#This Row],[PO]])*([1]!tblOrders[Description]=tblnventory[[#This Row],[Item]]),[1]!tblOrders[Licence])</f>
        <v>0</v>
      </c>
      <c r="X4034" t="b" cm="1">
        <f t="array" ref="X4034">NOT(_xlfn.XLOOKUP(tblnventory[[#This Row],[PO]]&amp;tblnventory[[#This Row],[Item]],[1]!tblOrders[Order]&amp;[1]!tblOrders[Description],[1]!tblOrders[Paid Licence],FALSE))</f>
        <v>1</v>
      </c>
      <c r="Y40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35" spans="1:25" ht="15.75" thickBot="1">
      <c r="A4035" s="19" t="s">
        <v>8242</v>
      </c>
      <c r="B4035" t="str">
        <f>_xlfn.XLOOKUP(tblnventory[[#This Row],[Item]],[1]!tblDescription[Item],[1]!tblDescription[Description])</f>
        <v>Catalyst 9166I AP (W6E, tri-band 4x4, XOR) w/Reg-Z</v>
      </c>
      <c r="C4035" t="str">
        <f>_xlfn.XLOOKUP(tblnventory[[#This Row],[Item]],[1]!tblDescription[Item],[1]!tblDescription[Type])</f>
        <v>WAP</v>
      </c>
      <c r="D4035" t="str">
        <f>_xlfn.XLOOKUP(tblnventory[[#This Row],[Use]],[1]!tblCodes[Use],[1]!tblCodes[Code])</f>
        <v>WiFi</v>
      </c>
      <c r="E4035" s="13" t="s">
        <v>3988</v>
      </c>
      <c r="F4035" s="20">
        <v>44977</v>
      </c>
      <c r="G4035" s="24" t="str">
        <f>IF(ISBLANK(tblnventory[[#This Row],[Installed By]]),"Store","Installed")</f>
        <v>Store</v>
      </c>
      <c r="H4035" t="s">
        <v>8243</v>
      </c>
      <c r="J4035">
        <v>2191007950</v>
      </c>
      <c r="K4035" s="17"/>
      <c r="O4035" t="b">
        <f>IF(tblnventory[[#This Row],[Installed]],LEFT(tblnventory[[#This Row],[Location]],3))</f>
        <v>0</v>
      </c>
      <c r="P4035" t="str">
        <f>_xlfn.XLOOKUP(tblnventory[[#This Row],[Serial Number]],[1]!tblDNACInventory[Floor],[1]!tblDNACInventory[Name],"Not Used")</f>
        <v>Not Used</v>
      </c>
      <c r="T4035" t="b">
        <f>NOT(ISBLANK(tblnventory[[#This Row],[Installed By]]))</f>
        <v>0</v>
      </c>
      <c r="U4035" t="str">
        <f>VLOOKUP(A4035, [1]!tblDescription[#Data], 3, 0)</f>
        <v>Catalyst 9166I AP (W6E, tri-band 4x4, XOR) w/Reg-Z</v>
      </c>
      <c r="V4035" s="22" cm="1">
        <f t="array" ref="V4035">_xlfn.XLOOKUP(1,([1]!tblOrders[Order]=tblnventory[[#This Row],[PO]])*([1]!tblOrders[Description]=tblnventory[[#This Row],[Item]]),[1]!tblOrders[Unit Total],0)</f>
        <v>902.54</v>
      </c>
      <c r="W4035" s="23" cm="1">
        <f t="array" ref="W4035">_xlfn.XLOOKUP(1,([1]!tblOrders[Order]=tblnventory[[#This Row],[PO]])*([1]!tblOrders[Description]=tblnventory[[#This Row],[Item]]),[1]!tblOrders[Licence])</f>
        <v>0</v>
      </c>
      <c r="X4035" t="b" cm="1">
        <f t="array" ref="X4035">NOT(_xlfn.XLOOKUP(tblnventory[[#This Row],[PO]]&amp;tblnventory[[#This Row],[Item]],[1]!tblOrders[Order]&amp;[1]!tblOrders[Description],[1]!tblOrders[Paid Licence],FALSE))</f>
        <v>1</v>
      </c>
      <c r="Y40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36" spans="1:25" ht="15.75" thickBot="1">
      <c r="A4036" s="19" t="s">
        <v>8242</v>
      </c>
      <c r="B4036" t="str">
        <f>_xlfn.XLOOKUP(tblnventory[[#This Row],[Item]],[1]!tblDescription[Item],[1]!tblDescription[Description])</f>
        <v>Catalyst 9166I AP (W6E, tri-band 4x4, XOR) w/Reg-Z</v>
      </c>
      <c r="C4036" t="str">
        <f>_xlfn.XLOOKUP(tblnventory[[#This Row],[Item]],[1]!tblDescription[Item],[1]!tblDescription[Type])</f>
        <v>WAP</v>
      </c>
      <c r="D4036" t="str">
        <f>_xlfn.XLOOKUP(tblnventory[[#This Row],[Use]],[1]!tblCodes[Use],[1]!tblCodes[Code])</f>
        <v>WiFi</v>
      </c>
      <c r="E4036" s="13" t="s">
        <v>3989</v>
      </c>
      <c r="F4036" s="20">
        <v>44977</v>
      </c>
      <c r="G4036" s="24" t="str">
        <f>IF(ISBLANK(tblnventory[[#This Row],[Installed By]]),"Store","Installed")</f>
        <v>Store</v>
      </c>
      <c r="H4036" t="s">
        <v>8243</v>
      </c>
      <c r="J4036">
        <v>2191007950</v>
      </c>
      <c r="K4036" s="17"/>
      <c r="O4036" t="b">
        <f>IF(tblnventory[[#This Row],[Installed]],LEFT(tblnventory[[#This Row],[Location]],3))</f>
        <v>0</v>
      </c>
      <c r="P4036" t="str">
        <f>_xlfn.XLOOKUP(tblnventory[[#This Row],[Serial Number]],[1]!tblDNACInventory[Floor],[1]!tblDNACInventory[Name],"Not Used")</f>
        <v>Not Used</v>
      </c>
      <c r="T4036" t="b">
        <f>NOT(ISBLANK(tblnventory[[#This Row],[Installed By]]))</f>
        <v>0</v>
      </c>
      <c r="U4036" t="str">
        <f>VLOOKUP(A4036, [1]!tblDescription[#Data], 3, 0)</f>
        <v>Catalyst 9166I AP (W6E, tri-band 4x4, XOR) w/Reg-Z</v>
      </c>
      <c r="V4036" s="22" cm="1">
        <f t="array" ref="V4036">_xlfn.XLOOKUP(1,([1]!tblOrders[Order]=tblnventory[[#This Row],[PO]])*([1]!tblOrders[Description]=tblnventory[[#This Row],[Item]]),[1]!tblOrders[Unit Total],0)</f>
        <v>902.54</v>
      </c>
      <c r="W4036" s="23" cm="1">
        <f t="array" ref="W4036">_xlfn.XLOOKUP(1,([1]!tblOrders[Order]=tblnventory[[#This Row],[PO]])*([1]!tblOrders[Description]=tblnventory[[#This Row],[Item]]),[1]!tblOrders[Licence])</f>
        <v>0</v>
      </c>
      <c r="X4036" t="b" cm="1">
        <f t="array" ref="X4036">NOT(_xlfn.XLOOKUP(tblnventory[[#This Row],[PO]]&amp;tblnventory[[#This Row],[Item]],[1]!tblOrders[Order]&amp;[1]!tblOrders[Description],[1]!tblOrders[Paid Licence],FALSE))</f>
        <v>1</v>
      </c>
      <c r="Y40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37" spans="1:25" ht="15.75" thickBot="1">
      <c r="A4037" s="19" t="s">
        <v>8242</v>
      </c>
      <c r="B4037" t="str">
        <f>_xlfn.XLOOKUP(tblnventory[[#This Row],[Item]],[1]!tblDescription[Item],[1]!tblDescription[Description])</f>
        <v>Catalyst 9166I AP (W6E, tri-band 4x4, XOR) w/Reg-Z</v>
      </c>
      <c r="C4037" t="str">
        <f>_xlfn.XLOOKUP(tblnventory[[#This Row],[Item]],[1]!tblDescription[Item],[1]!tblDescription[Type])</f>
        <v>WAP</v>
      </c>
      <c r="D4037" t="str">
        <f>_xlfn.XLOOKUP(tblnventory[[#This Row],[Use]],[1]!tblCodes[Use],[1]!tblCodes[Code])</f>
        <v>WiFi</v>
      </c>
      <c r="E4037" s="13" t="s">
        <v>3990</v>
      </c>
      <c r="F4037" s="20">
        <v>44977</v>
      </c>
      <c r="G4037" s="24" t="str">
        <f>IF(ISBLANK(tblnventory[[#This Row],[Installed By]]),"Store","Installed")</f>
        <v>Store</v>
      </c>
      <c r="H4037" t="s">
        <v>8243</v>
      </c>
      <c r="J4037">
        <v>2191007950</v>
      </c>
      <c r="K4037" s="17"/>
      <c r="O4037" t="b">
        <f>IF(tblnventory[[#This Row],[Installed]],LEFT(tblnventory[[#This Row],[Location]],3))</f>
        <v>0</v>
      </c>
      <c r="P4037" t="str">
        <f>_xlfn.XLOOKUP(tblnventory[[#This Row],[Serial Number]],[1]!tblDNACInventory[Floor],[1]!tblDNACInventory[Name],"Not Used")</f>
        <v>Not Used</v>
      </c>
      <c r="T4037" t="b">
        <f>NOT(ISBLANK(tblnventory[[#This Row],[Installed By]]))</f>
        <v>0</v>
      </c>
      <c r="U4037" t="str">
        <f>VLOOKUP(A4037, [1]!tblDescription[#Data], 3, 0)</f>
        <v>Catalyst 9166I AP (W6E, tri-band 4x4, XOR) w/Reg-Z</v>
      </c>
      <c r="V4037" s="22" cm="1">
        <f t="array" ref="V4037">_xlfn.XLOOKUP(1,([1]!tblOrders[Order]=tblnventory[[#This Row],[PO]])*([1]!tblOrders[Description]=tblnventory[[#This Row],[Item]]),[1]!tblOrders[Unit Total],0)</f>
        <v>902.54</v>
      </c>
      <c r="W4037" s="23" cm="1">
        <f t="array" ref="W4037">_xlfn.XLOOKUP(1,([1]!tblOrders[Order]=tblnventory[[#This Row],[PO]])*([1]!tblOrders[Description]=tblnventory[[#This Row],[Item]]),[1]!tblOrders[Licence])</f>
        <v>0</v>
      </c>
      <c r="X4037" t="b" cm="1">
        <f t="array" ref="X4037">NOT(_xlfn.XLOOKUP(tblnventory[[#This Row],[PO]]&amp;tblnventory[[#This Row],[Item]],[1]!tblOrders[Order]&amp;[1]!tblOrders[Description],[1]!tblOrders[Paid Licence],FALSE))</f>
        <v>1</v>
      </c>
      <c r="Y40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38" spans="1:25" ht="15.75" thickBot="1">
      <c r="A4038" s="19" t="s">
        <v>8242</v>
      </c>
      <c r="B4038" t="str">
        <f>_xlfn.XLOOKUP(tblnventory[[#This Row],[Item]],[1]!tblDescription[Item],[1]!tblDescription[Description])</f>
        <v>Catalyst 9166I AP (W6E, tri-band 4x4, XOR) w/Reg-Z</v>
      </c>
      <c r="C4038" t="str">
        <f>_xlfn.XLOOKUP(tblnventory[[#This Row],[Item]],[1]!tblDescription[Item],[1]!tblDescription[Type])</f>
        <v>WAP</v>
      </c>
      <c r="D4038" t="str">
        <f>_xlfn.XLOOKUP(tblnventory[[#This Row],[Use]],[1]!tblCodes[Use],[1]!tblCodes[Code])</f>
        <v>WiFi</v>
      </c>
      <c r="E4038" s="13" t="s">
        <v>3991</v>
      </c>
      <c r="F4038" s="20">
        <v>44977</v>
      </c>
      <c r="G4038" s="24" t="str">
        <f>IF(ISBLANK(tblnventory[[#This Row],[Installed By]]),"Store","Installed")</f>
        <v>Store</v>
      </c>
      <c r="H4038" t="s">
        <v>8243</v>
      </c>
      <c r="J4038">
        <v>2191007950</v>
      </c>
      <c r="K4038" s="17"/>
      <c r="O4038" t="b">
        <f>IF(tblnventory[[#This Row],[Installed]],LEFT(tblnventory[[#This Row],[Location]],3))</f>
        <v>0</v>
      </c>
      <c r="P4038" t="str">
        <f>_xlfn.XLOOKUP(tblnventory[[#This Row],[Serial Number]],[1]!tblDNACInventory[Floor],[1]!tblDNACInventory[Name],"Not Used")</f>
        <v>Not Used</v>
      </c>
      <c r="T4038" t="b">
        <f>NOT(ISBLANK(tblnventory[[#This Row],[Installed By]]))</f>
        <v>0</v>
      </c>
      <c r="U4038" t="str">
        <f>VLOOKUP(A4038, [1]!tblDescription[#Data], 3, 0)</f>
        <v>Catalyst 9166I AP (W6E, tri-band 4x4, XOR) w/Reg-Z</v>
      </c>
      <c r="V4038" s="22" cm="1">
        <f t="array" ref="V4038">_xlfn.XLOOKUP(1,([1]!tblOrders[Order]=tblnventory[[#This Row],[PO]])*([1]!tblOrders[Description]=tblnventory[[#This Row],[Item]]),[1]!tblOrders[Unit Total],0)</f>
        <v>902.54</v>
      </c>
      <c r="W4038" s="23" cm="1">
        <f t="array" ref="W4038">_xlfn.XLOOKUP(1,([1]!tblOrders[Order]=tblnventory[[#This Row],[PO]])*([1]!tblOrders[Description]=tblnventory[[#This Row],[Item]]),[1]!tblOrders[Licence])</f>
        <v>0</v>
      </c>
      <c r="X4038" t="b" cm="1">
        <f t="array" ref="X4038">NOT(_xlfn.XLOOKUP(tblnventory[[#This Row],[PO]]&amp;tblnventory[[#This Row],[Item]],[1]!tblOrders[Order]&amp;[1]!tblOrders[Description],[1]!tblOrders[Paid Licence],FALSE))</f>
        <v>1</v>
      </c>
      <c r="Y40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39" spans="1:25" ht="15.75" thickBot="1">
      <c r="A4039" s="19" t="s">
        <v>8242</v>
      </c>
      <c r="B4039" t="str">
        <f>_xlfn.XLOOKUP(tblnventory[[#This Row],[Item]],[1]!tblDescription[Item],[1]!tblDescription[Description])</f>
        <v>Catalyst 9166I AP (W6E, tri-band 4x4, XOR) w/Reg-Z</v>
      </c>
      <c r="C4039" t="str">
        <f>_xlfn.XLOOKUP(tblnventory[[#This Row],[Item]],[1]!tblDescription[Item],[1]!tblDescription[Type])</f>
        <v>WAP</v>
      </c>
      <c r="D4039" t="str">
        <f>_xlfn.XLOOKUP(tblnventory[[#This Row],[Use]],[1]!tblCodes[Use],[1]!tblCodes[Code])</f>
        <v>WiFi</v>
      </c>
      <c r="E4039" s="13" t="s">
        <v>3992</v>
      </c>
      <c r="F4039" s="20">
        <v>44977</v>
      </c>
      <c r="G4039" s="24" t="str">
        <f>IF(ISBLANK(tblnventory[[#This Row],[Installed By]]),"Store","Installed")</f>
        <v>Store</v>
      </c>
      <c r="H4039" t="s">
        <v>8243</v>
      </c>
      <c r="J4039">
        <v>2191007950</v>
      </c>
      <c r="K4039" s="17"/>
      <c r="O4039" t="b">
        <f>IF(tblnventory[[#This Row],[Installed]],LEFT(tblnventory[[#This Row],[Location]],3))</f>
        <v>0</v>
      </c>
      <c r="P4039" t="str">
        <f>_xlfn.XLOOKUP(tblnventory[[#This Row],[Serial Number]],[1]!tblDNACInventory[Floor],[1]!tblDNACInventory[Name],"Not Used")</f>
        <v>Not Used</v>
      </c>
      <c r="T4039" t="b">
        <f>NOT(ISBLANK(tblnventory[[#This Row],[Installed By]]))</f>
        <v>0</v>
      </c>
      <c r="U4039" t="str">
        <f>VLOOKUP(A4039, [1]!tblDescription[#Data], 3, 0)</f>
        <v>Catalyst 9166I AP (W6E, tri-band 4x4, XOR) w/Reg-Z</v>
      </c>
      <c r="V4039" s="22" cm="1">
        <f t="array" ref="V4039">_xlfn.XLOOKUP(1,([1]!tblOrders[Order]=tblnventory[[#This Row],[PO]])*([1]!tblOrders[Description]=tblnventory[[#This Row],[Item]]),[1]!tblOrders[Unit Total],0)</f>
        <v>902.54</v>
      </c>
      <c r="W4039" s="23" cm="1">
        <f t="array" ref="W4039">_xlfn.XLOOKUP(1,([1]!tblOrders[Order]=tblnventory[[#This Row],[PO]])*([1]!tblOrders[Description]=tblnventory[[#This Row],[Item]]),[1]!tblOrders[Licence])</f>
        <v>0</v>
      </c>
      <c r="X4039" t="b" cm="1">
        <f t="array" ref="X4039">NOT(_xlfn.XLOOKUP(tblnventory[[#This Row],[PO]]&amp;tblnventory[[#This Row],[Item]],[1]!tblOrders[Order]&amp;[1]!tblOrders[Description],[1]!tblOrders[Paid Licence],FALSE))</f>
        <v>1</v>
      </c>
      <c r="Y40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40" spans="1:25" ht="15.75" thickBot="1">
      <c r="A4040" s="19" t="s">
        <v>8242</v>
      </c>
      <c r="B4040" t="str">
        <f>_xlfn.XLOOKUP(tblnventory[[#This Row],[Item]],[1]!tblDescription[Item],[1]!tblDescription[Description])</f>
        <v>Catalyst 9166I AP (W6E, tri-band 4x4, XOR) w/Reg-Z</v>
      </c>
      <c r="C4040" t="str">
        <f>_xlfn.XLOOKUP(tblnventory[[#This Row],[Item]],[1]!tblDescription[Item],[1]!tblDescription[Type])</f>
        <v>WAP</v>
      </c>
      <c r="D4040" t="str">
        <f>_xlfn.XLOOKUP(tblnventory[[#This Row],[Use]],[1]!tblCodes[Use],[1]!tblCodes[Code])</f>
        <v>WiFi</v>
      </c>
      <c r="E4040" s="13" t="s">
        <v>3993</v>
      </c>
      <c r="F4040" s="20">
        <v>44977</v>
      </c>
      <c r="G4040" s="24" t="str">
        <f>IF(ISBLANK(tblnventory[[#This Row],[Installed By]]),"Store","Installed")</f>
        <v>Store</v>
      </c>
      <c r="H4040" t="s">
        <v>8243</v>
      </c>
      <c r="J4040">
        <v>2191007950</v>
      </c>
      <c r="K4040" s="17"/>
      <c r="O4040" t="b">
        <f>IF(tblnventory[[#This Row],[Installed]],LEFT(tblnventory[[#This Row],[Location]],3))</f>
        <v>0</v>
      </c>
      <c r="P4040" t="str">
        <f>_xlfn.XLOOKUP(tblnventory[[#This Row],[Serial Number]],[1]!tblDNACInventory[Floor],[1]!tblDNACInventory[Name],"Not Used")</f>
        <v>Not Used</v>
      </c>
      <c r="T4040" t="b">
        <f>NOT(ISBLANK(tblnventory[[#This Row],[Installed By]]))</f>
        <v>0</v>
      </c>
      <c r="U4040" t="str">
        <f>VLOOKUP(A4040, [1]!tblDescription[#Data], 3, 0)</f>
        <v>Catalyst 9166I AP (W6E, tri-band 4x4, XOR) w/Reg-Z</v>
      </c>
      <c r="V4040" s="22" cm="1">
        <f t="array" ref="V4040">_xlfn.XLOOKUP(1,([1]!tblOrders[Order]=tblnventory[[#This Row],[PO]])*([1]!tblOrders[Description]=tblnventory[[#This Row],[Item]]),[1]!tblOrders[Unit Total],0)</f>
        <v>902.54</v>
      </c>
      <c r="W4040" s="23" cm="1">
        <f t="array" ref="W4040">_xlfn.XLOOKUP(1,([1]!tblOrders[Order]=tblnventory[[#This Row],[PO]])*([1]!tblOrders[Description]=tblnventory[[#This Row],[Item]]),[1]!tblOrders[Licence])</f>
        <v>0</v>
      </c>
      <c r="X4040" t="b" cm="1">
        <f t="array" ref="X4040">NOT(_xlfn.XLOOKUP(tblnventory[[#This Row],[PO]]&amp;tblnventory[[#This Row],[Item]],[1]!tblOrders[Order]&amp;[1]!tblOrders[Description],[1]!tblOrders[Paid Licence],FALSE))</f>
        <v>1</v>
      </c>
      <c r="Y40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41" spans="1:25" ht="15.75" thickBot="1">
      <c r="A4041" s="19" t="s">
        <v>8242</v>
      </c>
      <c r="B4041" t="str">
        <f>_xlfn.XLOOKUP(tblnventory[[#This Row],[Item]],[1]!tblDescription[Item],[1]!tblDescription[Description])</f>
        <v>Catalyst 9166I AP (W6E, tri-band 4x4, XOR) w/Reg-Z</v>
      </c>
      <c r="C4041" t="str">
        <f>_xlfn.XLOOKUP(tblnventory[[#This Row],[Item]],[1]!tblDescription[Item],[1]!tblDescription[Type])</f>
        <v>WAP</v>
      </c>
      <c r="D4041" t="str">
        <f>_xlfn.XLOOKUP(tblnventory[[#This Row],[Use]],[1]!tblCodes[Use],[1]!tblCodes[Code])</f>
        <v>WiFi</v>
      </c>
      <c r="E4041" s="13" t="s">
        <v>3994</v>
      </c>
      <c r="F4041" s="20">
        <v>44977</v>
      </c>
      <c r="G4041" s="24" t="str">
        <f>IF(ISBLANK(tblnventory[[#This Row],[Installed By]]),"Store","Installed")</f>
        <v>Store</v>
      </c>
      <c r="H4041" t="s">
        <v>8243</v>
      </c>
      <c r="J4041">
        <v>2191007950</v>
      </c>
      <c r="K4041" s="17"/>
      <c r="O4041" t="b">
        <f>IF(tblnventory[[#This Row],[Installed]],LEFT(tblnventory[[#This Row],[Location]],3))</f>
        <v>0</v>
      </c>
      <c r="P4041" t="str">
        <f>_xlfn.XLOOKUP(tblnventory[[#This Row],[Serial Number]],[1]!tblDNACInventory[Floor],[1]!tblDNACInventory[Name],"Not Used")</f>
        <v>Not Used</v>
      </c>
      <c r="T4041" t="b">
        <f>NOT(ISBLANK(tblnventory[[#This Row],[Installed By]]))</f>
        <v>0</v>
      </c>
      <c r="U4041" t="str">
        <f>VLOOKUP(A4041, [1]!tblDescription[#Data], 3, 0)</f>
        <v>Catalyst 9166I AP (W6E, tri-band 4x4, XOR) w/Reg-Z</v>
      </c>
      <c r="V4041" s="22" cm="1">
        <f t="array" ref="V4041">_xlfn.XLOOKUP(1,([1]!tblOrders[Order]=tblnventory[[#This Row],[PO]])*([1]!tblOrders[Description]=tblnventory[[#This Row],[Item]]),[1]!tblOrders[Unit Total],0)</f>
        <v>902.54</v>
      </c>
      <c r="W4041" s="23" cm="1">
        <f t="array" ref="W4041">_xlfn.XLOOKUP(1,([1]!tblOrders[Order]=tblnventory[[#This Row],[PO]])*([1]!tblOrders[Description]=tblnventory[[#This Row],[Item]]),[1]!tblOrders[Licence])</f>
        <v>0</v>
      </c>
      <c r="X4041" t="b" cm="1">
        <f t="array" ref="X4041">NOT(_xlfn.XLOOKUP(tblnventory[[#This Row],[PO]]&amp;tblnventory[[#This Row],[Item]],[1]!tblOrders[Order]&amp;[1]!tblOrders[Description],[1]!tblOrders[Paid Licence],FALSE))</f>
        <v>1</v>
      </c>
      <c r="Y40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42" spans="1:25" ht="15.75" thickBot="1">
      <c r="A4042" s="19" t="s">
        <v>8242</v>
      </c>
      <c r="B4042" t="str">
        <f>_xlfn.XLOOKUP(tblnventory[[#This Row],[Item]],[1]!tblDescription[Item],[1]!tblDescription[Description])</f>
        <v>Catalyst 9166I AP (W6E, tri-band 4x4, XOR) w/Reg-Z</v>
      </c>
      <c r="C4042" t="str">
        <f>_xlfn.XLOOKUP(tblnventory[[#This Row],[Item]],[1]!tblDescription[Item],[1]!tblDescription[Type])</f>
        <v>WAP</v>
      </c>
      <c r="D4042" t="str">
        <f>_xlfn.XLOOKUP(tblnventory[[#This Row],[Use]],[1]!tblCodes[Use],[1]!tblCodes[Code])</f>
        <v>WiFi</v>
      </c>
      <c r="E4042" s="13" t="s">
        <v>3995</v>
      </c>
      <c r="F4042" s="20">
        <v>44977</v>
      </c>
      <c r="G4042" s="24" t="str">
        <f>IF(ISBLANK(tblnventory[[#This Row],[Installed By]]),"Store","Installed")</f>
        <v>Store</v>
      </c>
      <c r="H4042" t="s">
        <v>8243</v>
      </c>
      <c r="J4042">
        <v>2191007950</v>
      </c>
      <c r="K4042" s="17"/>
      <c r="O4042" t="b">
        <f>IF(tblnventory[[#This Row],[Installed]],LEFT(tblnventory[[#This Row],[Location]],3))</f>
        <v>0</v>
      </c>
      <c r="P4042" t="str">
        <f>_xlfn.XLOOKUP(tblnventory[[#This Row],[Serial Number]],[1]!tblDNACInventory[Floor],[1]!tblDNACInventory[Name],"Not Used")</f>
        <v>Not Used</v>
      </c>
      <c r="T4042" t="b">
        <f>NOT(ISBLANK(tblnventory[[#This Row],[Installed By]]))</f>
        <v>0</v>
      </c>
      <c r="U4042" t="str">
        <f>VLOOKUP(A4042, [1]!tblDescription[#Data], 3, 0)</f>
        <v>Catalyst 9166I AP (W6E, tri-band 4x4, XOR) w/Reg-Z</v>
      </c>
      <c r="V4042" s="22" cm="1">
        <f t="array" ref="V4042">_xlfn.XLOOKUP(1,([1]!tblOrders[Order]=tblnventory[[#This Row],[PO]])*([1]!tblOrders[Description]=tblnventory[[#This Row],[Item]]),[1]!tblOrders[Unit Total],0)</f>
        <v>902.54</v>
      </c>
      <c r="W4042" s="23" cm="1">
        <f t="array" ref="W4042">_xlfn.XLOOKUP(1,([1]!tblOrders[Order]=tblnventory[[#This Row],[PO]])*([1]!tblOrders[Description]=tblnventory[[#This Row],[Item]]),[1]!tblOrders[Licence])</f>
        <v>0</v>
      </c>
      <c r="X4042" t="b" cm="1">
        <f t="array" ref="X4042">NOT(_xlfn.XLOOKUP(tblnventory[[#This Row],[PO]]&amp;tblnventory[[#This Row],[Item]],[1]!tblOrders[Order]&amp;[1]!tblOrders[Description],[1]!tblOrders[Paid Licence],FALSE))</f>
        <v>1</v>
      </c>
      <c r="Y40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43" spans="1:25" ht="15.75" thickBot="1">
      <c r="A4043" s="19" t="s">
        <v>8242</v>
      </c>
      <c r="B4043" t="str">
        <f>_xlfn.XLOOKUP(tblnventory[[#This Row],[Item]],[1]!tblDescription[Item],[1]!tblDescription[Description])</f>
        <v>Catalyst 9166I AP (W6E, tri-band 4x4, XOR) w/Reg-Z</v>
      </c>
      <c r="C4043" t="str">
        <f>_xlfn.XLOOKUP(tblnventory[[#This Row],[Item]],[1]!tblDescription[Item],[1]!tblDescription[Type])</f>
        <v>WAP</v>
      </c>
      <c r="D4043" t="str">
        <f>_xlfn.XLOOKUP(tblnventory[[#This Row],[Use]],[1]!tblCodes[Use],[1]!tblCodes[Code])</f>
        <v>WiFi</v>
      </c>
      <c r="E4043" s="13" t="s">
        <v>3996</v>
      </c>
      <c r="F4043" s="20">
        <v>44977</v>
      </c>
      <c r="G4043" s="24" t="str">
        <f>IF(ISBLANK(tblnventory[[#This Row],[Installed By]]),"Store","Installed")</f>
        <v>Store</v>
      </c>
      <c r="H4043" t="s">
        <v>8243</v>
      </c>
      <c r="J4043">
        <v>2191007950</v>
      </c>
      <c r="K4043" s="17"/>
      <c r="O4043" t="b">
        <f>IF(tblnventory[[#This Row],[Installed]],LEFT(tblnventory[[#This Row],[Location]],3))</f>
        <v>0</v>
      </c>
      <c r="P4043" t="str">
        <f>_xlfn.XLOOKUP(tblnventory[[#This Row],[Serial Number]],[1]!tblDNACInventory[Floor],[1]!tblDNACInventory[Name],"Not Used")</f>
        <v>Not Used</v>
      </c>
      <c r="T4043" t="b">
        <f>NOT(ISBLANK(tblnventory[[#This Row],[Installed By]]))</f>
        <v>0</v>
      </c>
      <c r="U4043" t="str">
        <f>VLOOKUP(A4043, [1]!tblDescription[#Data], 3, 0)</f>
        <v>Catalyst 9166I AP (W6E, tri-band 4x4, XOR) w/Reg-Z</v>
      </c>
      <c r="V4043" s="22" cm="1">
        <f t="array" ref="V4043">_xlfn.XLOOKUP(1,([1]!tblOrders[Order]=tblnventory[[#This Row],[PO]])*([1]!tblOrders[Description]=tblnventory[[#This Row],[Item]]),[1]!tblOrders[Unit Total],0)</f>
        <v>902.54</v>
      </c>
      <c r="W4043" s="23" cm="1">
        <f t="array" ref="W4043">_xlfn.XLOOKUP(1,([1]!tblOrders[Order]=tblnventory[[#This Row],[PO]])*([1]!tblOrders[Description]=tblnventory[[#This Row],[Item]]),[1]!tblOrders[Licence])</f>
        <v>0</v>
      </c>
      <c r="X4043" t="b" cm="1">
        <f t="array" ref="X4043">NOT(_xlfn.XLOOKUP(tblnventory[[#This Row],[PO]]&amp;tblnventory[[#This Row],[Item]],[1]!tblOrders[Order]&amp;[1]!tblOrders[Description],[1]!tblOrders[Paid Licence],FALSE))</f>
        <v>1</v>
      </c>
      <c r="Y40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44" spans="1:25" ht="15.75" thickBot="1">
      <c r="A4044" s="19" t="s">
        <v>8242</v>
      </c>
      <c r="B4044" t="str">
        <f>_xlfn.XLOOKUP(tblnventory[[#This Row],[Item]],[1]!tblDescription[Item],[1]!tblDescription[Description])</f>
        <v>Catalyst 9166I AP (W6E, tri-band 4x4, XOR) w/Reg-Z</v>
      </c>
      <c r="C4044" t="str">
        <f>_xlfn.XLOOKUP(tblnventory[[#This Row],[Item]],[1]!tblDescription[Item],[1]!tblDescription[Type])</f>
        <v>WAP</v>
      </c>
      <c r="D4044" t="str">
        <f>_xlfn.XLOOKUP(tblnventory[[#This Row],[Use]],[1]!tblCodes[Use],[1]!tblCodes[Code])</f>
        <v>WiFi</v>
      </c>
      <c r="E4044" s="13" t="s">
        <v>3997</v>
      </c>
      <c r="F4044" s="20">
        <v>44977</v>
      </c>
      <c r="G4044" s="24" t="str">
        <f>IF(ISBLANK(tblnventory[[#This Row],[Installed By]]),"Store","Installed")</f>
        <v>Store</v>
      </c>
      <c r="H4044" t="s">
        <v>8243</v>
      </c>
      <c r="J4044">
        <v>2191007950</v>
      </c>
      <c r="K4044" s="17"/>
      <c r="O4044" t="b">
        <f>IF(tblnventory[[#This Row],[Installed]],LEFT(tblnventory[[#This Row],[Location]],3))</f>
        <v>0</v>
      </c>
      <c r="P4044" t="str">
        <f>_xlfn.XLOOKUP(tblnventory[[#This Row],[Serial Number]],[1]!tblDNACInventory[Floor],[1]!tblDNACInventory[Name],"Not Used")</f>
        <v>Not Used</v>
      </c>
      <c r="T4044" t="b">
        <f>NOT(ISBLANK(tblnventory[[#This Row],[Installed By]]))</f>
        <v>0</v>
      </c>
      <c r="U4044" t="str">
        <f>VLOOKUP(A4044, [1]!tblDescription[#Data], 3, 0)</f>
        <v>Catalyst 9166I AP (W6E, tri-band 4x4, XOR) w/Reg-Z</v>
      </c>
      <c r="V4044" s="22" cm="1">
        <f t="array" ref="V4044">_xlfn.XLOOKUP(1,([1]!tblOrders[Order]=tblnventory[[#This Row],[PO]])*([1]!tblOrders[Description]=tblnventory[[#This Row],[Item]]),[1]!tblOrders[Unit Total],0)</f>
        <v>902.54</v>
      </c>
      <c r="W4044" s="23" cm="1">
        <f t="array" ref="W4044">_xlfn.XLOOKUP(1,([1]!tblOrders[Order]=tblnventory[[#This Row],[PO]])*([1]!tblOrders[Description]=tblnventory[[#This Row],[Item]]),[1]!tblOrders[Licence])</f>
        <v>0</v>
      </c>
      <c r="X4044" t="b" cm="1">
        <f t="array" ref="X4044">NOT(_xlfn.XLOOKUP(tblnventory[[#This Row],[PO]]&amp;tblnventory[[#This Row],[Item]],[1]!tblOrders[Order]&amp;[1]!tblOrders[Description],[1]!tblOrders[Paid Licence],FALSE))</f>
        <v>1</v>
      </c>
      <c r="Y40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45" spans="1:25" ht="15.75" thickBot="1">
      <c r="A4045" s="19" t="s">
        <v>8242</v>
      </c>
      <c r="B4045" t="str">
        <f>_xlfn.XLOOKUP(tblnventory[[#This Row],[Item]],[1]!tblDescription[Item],[1]!tblDescription[Description])</f>
        <v>Catalyst 9166I AP (W6E, tri-band 4x4, XOR) w/Reg-Z</v>
      </c>
      <c r="C4045" t="str">
        <f>_xlfn.XLOOKUP(tblnventory[[#This Row],[Item]],[1]!tblDescription[Item],[1]!tblDescription[Type])</f>
        <v>WAP</v>
      </c>
      <c r="D4045" t="str">
        <f>_xlfn.XLOOKUP(tblnventory[[#This Row],[Use]],[1]!tblCodes[Use],[1]!tblCodes[Code])</f>
        <v>WiFi</v>
      </c>
      <c r="E4045" s="13" t="s">
        <v>3998</v>
      </c>
      <c r="F4045" s="20">
        <v>44977</v>
      </c>
      <c r="G4045" s="24" t="str">
        <f>IF(ISBLANK(tblnventory[[#This Row],[Installed By]]),"Store","Installed")</f>
        <v>Store</v>
      </c>
      <c r="H4045" t="s">
        <v>8243</v>
      </c>
      <c r="J4045">
        <v>2191007950</v>
      </c>
      <c r="K4045" s="17"/>
      <c r="O4045" t="b">
        <f>IF(tblnventory[[#This Row],[Installed]],LEFT(tblnventory[[#This Row],[Location]],3))</f>
        <v>0</v>
      </c>
      <c r="P4045" t="str">
        <f>_xlfn.XLOOKUP(tblnventory[[#This Row],[Serial Number]],[1]!tblDNACInventory[Floor],[1]!tblDNACInventory[Name],"Not Used")</f>
        <v>Not Used</v>
      </c>
      <c r="T4045" t="b">
        <f>NOT(ISBLANK(tblnventory[[#This Row],[Installed By]]))</f>
        <v>0</v>
      </c>
      <c r="U4045" t="str">
        <f>VLOOKUP(A4045, [1]!tblDescription[#Data], 3, 0)</f>
        <v>Catalyst 9166I AP (W6E, tri-band 4x4, XOR) w/Reg-Z</v>
      </c>
      <c r="V4045" s="22" cm="1">
        <f t="array" ref="V4045">_xlfn.XLOOKUP(1,([1]!tblOrders[Order]=tblnventory[[#This Row],[PO]])*([1]!tblOrders[Description]=tblnventory[[#This Row],[Item]]),[1]!tblOrders[Unit Total],0)</f>
        <v>902.54</v>
      </c>
      <c r="W4045" s="23" cm="1">
        <f t="array" ref="W4045">_xlfn.XLOOKUP(1,([1]!tblOrders[Order]=tblnventory[[#This Row],[PO]])*([1]!tblOrders[Description]=tblnventory[[#This Row],[Item]]),[1]!tblOrders[Licence])</f>
        <v>0</v>
      </c>
      <c r="X4045" t="b" cm="1">
        <f t="array" ref="X4045">NOT(_xlfn.XLOOKUP(tblnventory[[#This Row],[PO]]&amp;tblnventory[[#This Row],[Item]],[1]!tblOrders[Order]&amp;[1]!tblOrders[Description],[1]!tblOrders[Paid Licence],FALSE))</f>
        <v>1</v>
      </c>
      <c r="Y40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46" spans="1:25" ht="15.75" thickBot="1">
      <c r="A4046" s="19" t="s">
        <v>8242</v>
      </c>
      <c r="B4046" t="str">
        <f>_xlfn.XLOOKUP(tblnventory[[#This Row],[Item]],[1]!tblDescription[Item],[1]!tblDescription[Description])</f>
        <v>Catalyst 9166I AP (W6E, tri-band 4x4, XOR) w/Reg-Z</v>
      </c>
      <c r="C4046" t="str">
        <f>_xlfn.XLOOKUP(tblnventory[[#This Row],[Item]],[1]!tblDescription[Item],[1]!tblDescription[Type])</f>
        <v>WAP</v>
      </c>
      <c r="D4046" t="str">
        <f>_xlfn.XLOOKUP(tblnventory[[#This Row],[Use]],[1]!tblCodes[Use],[1]!tblCodes[Code])</f>
        <v>WiFi</v>
      </c>
      <c r="E4046" s="13" t="s">
        <v>3999</v>
      </c>
      <c r="F4046" s="20">
        <v>44977</v>
      </c>
      <c r="G4046" s="24" t="str">
        <f>IF(ISBLANK(tblnventory[[#This Row],[Installed By]]),"Store","Installed")</f>
        <v>Store</v>
      </c>
      <c r="H4046" t="s">
        <v>8243</v>
      </c>
      <c r="J4046">
        <v>2191007950</v>
      </c>
      <c r="K4046" s="17"/>
      <c r="O4046" t="b">
        <f>IF(tblnventory[[#This Row],[Installed]],LEFT(tblnventory[[#This Row],[Location]],3))</f>
        <v>0</v>
      </c>
      <c r="P4046" t="str">
        <f>_xlfn.XLOOKUP(tblnventory[[#This Row],[Serial Number]],[1]!tblDNACInventory[Floor],[1]!tblDNACInventory[Name],"Not Used")</f>
        <v>Not Used</v>
      </c>
      <c r="T4046" t="b">
        <f>NOT(ISBLANK(tblnventory[[#This Row],[Installed By]]))</f>
        <v>0</v>
      </c>
      <c r="U4046" t="str">
        <f>VLOOKUP(A4046, [1]!tblDescription[#Data], 3, 0)</f>
        <v>Catalyst 9166I AP (W6E, tri-band 4x4, XOR) w/Reg-Z</v>
      </c>
      <c r="V4046" s="22" cm="1">
        <f t="array" ref="V4046">_xlfn.XLOOKUP(1,([1]!tblOrders[Order]=tblnventory[[#This Row],[PO]])*([1]!tblOrders[Description]=tblnventory[[#This Row],[Item]]),[1]!tblOrders[Unit Total],0)</f>
        <v>902.54</v>
      </c>
      <c r="W4046" s="23" cm="1">
        <f t="array" ref="W4046">_xlfn.XLOOKUP(1,([1]!tblOrders[Order]=tblnventory[[#This Row],[PO]])*([1]!tblOrders[Description]=tblnventory[[#This Row],[Item]]),[1]!tblOrders[Licence])</f>
        <v>0</v>
      </c>
      <c r="X4046" t="b" cm="1">
        <f t="array" ref="X4046">NOT(_xlfn.XLOOKUP(tblnventory[[#This Row],[PO]]&amp;tblnventory[[#This Row],[Item]],[1]!tblOrders[Order]&amp;[1]!tblOrders[Description],[1]!tblOrders[Paid Licence],FALSE))</f>
        <v>1</v>
      </c>
      <c r="Y40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47" spans="1:25" ht="15.75" thickBot="1">
      <c r="A4047" s="19" t="s">
        <v>8242</v>
      </c>
      <c r="B4047" t="str">
        <f>_xlfn.XLOOKUP(tblnventory[[#This Row],[Item]],[1]!tblDescription[Item],[1]!tblDescription[Description])</f>
        <v>Catalyst 9166I AP (W6E, tri-band 4x4, XOR) w/Reg-Z</v>
      </c>
      <c r="C4047" t="str">
        <f>_xlfn.XLOOKUP(tblnventory[[#This Row],[Item]],[1]!tblDescription[Item],[1]!tblDescription[Type])</f>
        <v>WAP</v>
      </c>
      <c r="D4047" t="str">
        <f>_xlfn.XLOOKUP(tblnventory[[#This Row],[Use]],[1]!tblCodes[Use],[1]!tblCodes[Code])</f>
        <v>WiFi</v>
      </c>
      <c r="E4047" s="13" t="s">
        <v>4000</v>
      </c>
      <c r="F4047" s="20">
        <v>44977</v>
      </c>
      <c r="G4047" s="24" t="str">
        <f>IF(ISBLANK(tblnventory[[#This Row],[Installed By]]),"Store","Installed")</f>
        <v>Store</v>
      </c>
      <c r="H4047" t="s">
        <v>8243</v>
      </c>
      <c r="J4047">
        <v>2191007950</v>
      </c>
      <c r="K4047" s="17"/>
      <c r="O4047" t="b">
        <f>IF(tblnventory[[#This Row],[Installed]],LEFT(tblnventory[[#This Row],[Location]],3))</f>
        <v>0</v>
      </c>
      <c r="P4047" t="str">
        <f>_xlfn.XLOOKUP(tblnventory[[#This Row],[Serial Number]],[1]!tblDNACInventory[Floor],[1]!tblDNACInventory[Name],"Not Used")</f>
        <v>Not Used</v>
      </c>
      <c r="T4047" t="b">
        <f>NOT(ISBLANK(tblnventory[[#This Row],[Installed By]]))</f>
        <v>0</v>
      </c>
      <c r="U4047" t="str">
        <f>VLOOKUP(A4047, [1]!tblDescription[#Data], 3, 0)</f>
        <v>Catalyst 9166I AP (W6E, tri-band 4x4, XOR) w/Reg-Z</v>
      </c>
      <c r="V4047" s="22" cm="1">
        <f t="array" ref="V4047">_xlfn.XLOOKUP(1,([1]!tblOrders[Order]=tblnventory[[#This Row],[PO]])*([1]!tblOrders[Description]=tblnventory[[#This Row],[Item]]),[1]!tblOrders[Unit Total],0)</f>
        <v>902.54</v>
      </c>
      <c r="W4047" s="23" cm="1">
        <f t="array" ref="W4047">_xlfn.XLOOKUP(1,([1]!tblOrders[Order]=tblnventory[[#This Row],[PO]])*([1]!tblOrders[Description]=tblnventory[[#This Row],[Item]]),[1]!tblOrders[Licence])</f>
        <v>0</v>
      </c>
      <c r="X4047" t="b" cm="1">
        <f t="array" ref="X4047">NOT(_xlfn.XLOOKUP(tblnventory[[#This Row],[PO]]&amp;tblnventory[[#This Row],[Item]],[1]!tblOrders[Order]&amp;[1]!tblOrders[Description],[1]!tblOrders[Paid Licence],FALSE))</f>
        <v>1</v>
      </c>
      <c r="Y40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48" spans="1:25" ht="15.75" thickBot="1">
      <c r="A4048" s="19" t="s">
        <v>8242</v>
      </c>
      <c r="B4048" t="str">
        <f>_xlfn.XLOOKUP(tblnventory[[#This Row],[Item]],[1]!tblDescription[Item],[1]!tblDescription[Description])</f>
        <v>Catalyst 9166I AP (W6E, tri-band 4x4, XOR) w/Reg-Z</v>
      </c>
      <c r="C4048" t="str">
        <f>_xlfn.XLOOKUP(tblnventory[[#This Row],[Item]],[1]!tblDescription[Item],[1]!tblDescription[Type])</f>
        <v>WAP</v>
      </c>
      <c r="D4048" t="str">
        <f>_xlfn.XLOOKUP(tblnventory[[#This Row],[Use]],[1]!tblCodes[Use],[1]!tblCodes[Code])</f>
        <v>WiFi</v>
      </c>
      <c r="E4048" s="13" t="s">
        <v>4001</v>
      </c>
      <c r="F4048" s="20">
        <v>44977</v>
      </c>
      <c r="G4048" s="24" t="str">
        <f>IF(ISBLANK(tblnventory[[#This Row],[Installed By]]),"Store","Installed")</f>
        <v>Store</v>
      </c>
      <c r="H4048" t="s">
        <v>8243</v>
      </c>
      <c r="J4048">
        <v>2191007950</v>
      </c>
      <c r="K4048" s="17"/>
      <c r="O4048" t="b">
        <f>IF(tblnventory[[#This Row],[Installed]],LEFT(tblnventory[[#This Row],[Location]],3))</f>
        <v>0</v>
      </c>
      <c r="P4048" t="str">
        <f>_xlfn.XLOOKUP(tblnventory[[#This Row],[Serial Number]],[1]!tblDNACInventory[Floor],[1]!tblDNACInventory[Name],"Not Used")</f>
        <v>Not Used</v>
      </c>
      <c r="T4048" t="b">
        <f>NOT(ISBLANK(tblnventory[[#This Row],[Installed By]]))</f>
        <v>0</v>
      </c>
      <c r="U4048" t="str">
        <f>VLOOKUP(A4048, [1]!tblDescription[#Data], 3, 0)</f>
        <v>Catalyst 9166I AP (W6E, tri-band 4x4, XOR) w/Reg-Z</v>
      </c>
      <c r="V4048" s="22" cm="1">
        <f t="array" ref="V4048">_xlfn.XLOOKUP(1,([1]!tblOrders[Order]=tblnventory[[#This Row],[PO]])*([1]!tblOrders[Description]=tblnventory[[#This Row],[Item]]),[1]!tblOrders[Unit Total],0)</f>
        <v>902.54</v>
      </c>
      <c r="W4048" s="23" cm="1">
        <f t="array" ref="W4048">_xlfn.XLOOKUP(1,([1]!tblOrders[Order]=tblnventory[[#This Row],[PO]])*([1]!tblOrders[Description]=tblnventory[[#This Row],[Item]]),[1]!tblOrders[Licence])</f>
        <v>0</v>
      </c>
      <c r="X4048" t="b" cm="1">
        <f t="array" ref="X4048">NOT(_xlfn.XLOOKUP(tblnventory[[#This Row],[PO]]&amp;tblnventory[[#This Row],[Item]],[1]!tblOrders[Order]&amp;[1]!tblOrders[Description],[1]!tblOrders[Paid Licence],FALSE))</f>
        <v>1</v>
      </c>
      <c r="Y40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49" spans="1:25" ht="15.75" thickBot="1">
      <c r="A4049" s="19" t="s">
        <v>8242</v>
      </c>
      <c r="B4049" t="str">
        <f>_xlfn.XLOOKUP(tblnventory[[#This Row],[Item]],[1]!tblDescription[Item],[1]!tblDescription[Description])</f>
        <v>Catalyst 9166I AP (W6E, tri-band 4x4, XOR) w/Reg-Z</v>
      </c>
      <c r="C4049" t="str">
        <f>_xlfn.XLOOKUP(tblnventory[[#This Row],[Item]],[1]!tblDescription[Item],[1]!tblDescription[Type])</f>
        <v>WAP</v>
      </c>
      <c r="D4049" t="str">
        <f>_xlfn.XLOOKUP(tblnventory[[#This Row],[Use]],[1]!tblCodes[Use],[1]!tblCodes[Code])</f>
        <v>WiFi</v>
      </c>
      <c r="E4049" s="13" t="s">
        <v>4002</v>
      </c>
      <c r="F4049" s="20">
        <v>44977</v>
      </c>
      <c r="G4049" s="24" t="str">
        <f>IF(ISBLANK(tblnventory[[#This Row],[Installed By]]),"Store","Installed")</f>
        <v>Store</v>
      </c>
      <c r="H4049" t="s">
        <v>8243</v>
      </c>
      <c r="J4049">
        <v>2191007950</v>
      </c>
      <c r="K4049" s="17"/>
      <c r="O4049" t="b">
        <f>IF(tblnventory[[#This Row],[Installed]],LEFT(tblnventory[[#This Row],[Location]],3))</f>
        <v>0</v>
      </c>
      <c r="P4049" t="str">
        <f>_xlfn.XLOOKUP(tblnventory[[#This Row],[Serial Number]],[1]!tblDNACInventory[Floor],[1]!tblDNACInventory[Name],"Not Used")</f>
        <v>Not Used</v>
      </c>
      <c r="T4049" t="b">
        <f>NOT(ISBLANK(tblnventory[[#This Row],[Installed By]]))</f>
        <v>0</v>
      </c>
      <c r="U4049" t="str">
        <f>VLOOKUP(A4049, [1]!tblDescription[#Data], 3, 0)</f>
        <v>Catalyst 9166I AP (W6E, tri-band 4x4, XOR) w/Reg-Z</v>
      </c>
      <c r="V4049" s="22" cm="1">
        <f t="array" ref="V4049">_xlfn.XLOOKUP(1,([1]!tblOrders[Order]=tblnventory[[#This Row],[PO]])*([1]!tblOrders[Description]=tblnventory[[#This Row],[Item]]),[1]!tblOrders[Unit Total],0)</f>
        <v>902.54</v>
      </c>
      <c r="W4049" s="23" cm="1">
        <f t="array" ref="W4049">_xlfn.XLOOKUP(1,([1]!tblOrders[Order]=tblnventory[[#This Row],[PO]])*([1]!tblOrders[Description]=tblnventory[[#This Row],[Item]]),[1]!tblOrders[Licence])</f>
        <v>0</v>
      </c>
      <c r="X4049" t="b" cm="1">
        <f t="array" ref="X4049">NOT(_xlfn.XLOOKUP(tblnventory[[#This Row],[PO]]&amp;tblnventory[[#This Row],[Item]],[1]!tblOrders[Order]&amp;[1]!tblOrders[Description],[1]!tblOrders[Paid Licence],FALSE))</f>
        <v>1</v>
      </c>
      <c r="Y40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50" spans="1:25" ht="15.75" thickBot="1">
      <c r="A4050" s="19" t="s">
        <v>8242</v>
      </c>
      <c r="B4050" t="str">
        <f>_xlfn.XLOOKUP(tblnventory[[#This Row],[Item]],[1]!tblDescription[Item],[1]!tblDescription[Description])</f>
        <v>Catalyst 9166I AP (W6E, tri-band 4x4, XOR) w/Reg-Z</v>
      </c>
      <c r="C4050" t="str">
        <f>_xlfn.XLOOKUP(tblnventory[[#This Row],[Item]],[1]!tblDescription[Item],[1]!tblDescription[Type])</f>
        <v>WAP</v>
      </c>
      <c r="D4050" t="str">
        <f>_xlfn.XLOOKUP(tblnventory[[#This Row],[Use]],[1]!tblCodes[Use],[1]!tblCodes[Code])</f>
        <v>WiFi</v>
      </c>
      <c r="E4050" s="13" t="s">
        <v>4003</v>
      </c>
      <c r="F4050" s="20">
        <v>44977</v>
      </c>
      <c r="G4050" s="24" t="str">
        <f>IF(ISBLANK(tblnventory[[#This Row],[Installed By]]),"Store","Installed")</f>
        <v>Store</v>
      </c>
      <c r="H4050" t="s">
        <v>8243</v>
      </c>
      <c r="J4050">
        <v>2191007950</v>
      </c>
      <c r="K4050" s="17"/>
      <c r="O4050" t="b">
        <f>IF(tblnventory[[#This Row],[Installed]],LEFT(tblnventory[[#This Row],[Location]],3))</f>
        <v>0</v>
      </c>
      <c r="P4050" t="str">
        <f>_xlfn.XLOOKUP(tblnventory[[#This Row],[Serial Number]],[1]!tblDNACInventory[Floor],[1]!tblDNACInventory[Name],"Not Used")</f>
        <v>Not Used</v>
      </c>
      <c r="T4050" t="b">
        <f>NOT(ISBLANK(tblnventory[[#This Row],[Installed By]]))</f>
        <v>0</v>
      </c>
      <c r="U4050" t="str">
        <f>VLOOKUP(A4050, [1]!tblDescription[#Data], 3, 0)</f>
        <v>Catalyst 9166I AP (W6E, tri-band 4x4, XOR) w/Reg-Z</v>
      </c>
      <c r="V4050" s="22" cm="1">
        <f t="array" ref="V4050">_xlfn.XLOOKUP(1,([1]!tblOrders[Order]=tblnventory[[#This Row],[PO]])*([1]!tblOrders[Description]=tblnventory[[#This Row],[Item]]),[1]!tblOrders[Unit Total],0)</f>
        <v>902.54</v>
      </c>
      <c r="W4050" s="23" cm="1">
        <f t="array" ref="W4050">_xlfn.XLOOKUP(1,([1]!tblOrders[Order]=tblnventory[[#This Row],[PO]])*([1]!tblOrders[Description]=tblnventory[[#This Row],[Item]]),[1]!tblOrders[Licence])</f>
        <v>0</v>
      </c>
      <c r="X4050" t="b" cm="1">
        <f t="array" ref="X4050">NOT(_xlfn.XLOOKUP(tblnventory[[#This Row],[PO]]&amp;tblnventory[[#This Row],[Item]],[1]!tblOrders[Order]&amp;[1]!tblOrders[Description],[1]!tblOrders[Paid Licence],FALSE))</f>
        <v>1</v>
      </c>
      <c r="Y40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51" spans="1:25" ht="15.75" thickBot="1">
      <c r="A4051" s="19" t="s">
        <v>8242</v>
      </c>
      <c r="B4051" t="str">
        <f>_xlfn.XLOOKUP(tblnventory[[#This Row],[Item]],[1]!tblDescription[Item],[1]!tblDescription[Description])</f>
        <v>Catalyst 9166I AP (W6E, tri-band 4x4, XOR) w/Reg-Z</v>
      </c>
      <c r="C4051" t="str">
        <f>_xlfn.XLOOKUP(tblnventory[[#This Row],[Item]],[1]!tblDescription[Item],[1]!tblDescription[Type])</f>
        <v>WAP</v>
      </c>
      <c r="D4051" t="str">
        <f>_xlfn.XLOOKUP(tblnventory[[#This Row],[Use]],[1]!tblCodes[Use],[1]!tblCodes[Code])</f>
        <v>WiFi</v>
      </c>
      <c r="E4051" s="13" t="s">
        <v>4004</v>
      </c>
      <c r="F4051" s="20">
        <v>44977</v>
      </c>
      <c r="G4051" s="24" t="str">
        <f>IF(ISBLANK(tblnventory[[#This Row],[Installed By]]),"Store","Installed")</f>
        <v>Store</v>
      </c>
      <c r="H4051" t="s">
        <v>8243</v>
      </c>
      <c r="J4051">
        <v>2191007950</v>
      </c>
      <c r="K4051" s="17"/>
      <c r="O4051" t="b">
        <f>IF(tblnventory[[#This Row],[Installed]],LEFT(tblnventory[[#This Row],[Location]],3))</f>
        <v>0</v>
      </c>
      <c r="P4051" t="str">
        <f>_xlfn.XLOOKUP(tblnventory[[#This Row],[Serial Number]],[1]!tblDNACInventory[Floor],[1]!tblDNACInventory[Name],"Not Used")</f>
        <v>Not Used</v>
      </c>
      <c r="T4051" t="b">
        <f>NOT(ISBLANK(tblnventory[[#This Row],[Installed By]]))</f>
        <v>0</v>
      </c>
      <c r="U4051" t="str">
        <f>VLOOKUP(A4051, [1]!tblDescription[#Data], 3, 0)</f>
        <v>Catalyst 9166I AP (W6E, tri-band 4x4, XOR) w/Reg-Z</v>
      </c>
      <c r="V4051" s="22" cm="1">
        <f t="array" ref="V4051">_xlfn.XLOOKUP(1,([1]!tblOrders[Order]=tblnventory[[#This Row],[PO]])*([1]!tblOrders[Description]=tblnventory[[#This Row],[Item]]),[1]!tblOrders[Unit Total],0)</f>
        <v>902.54</v>
      </c>
      <c r="W4051" s="23" cm="1">
        <f t="array" ref="W4051">_xlfn.XLOOKUP(1,([1]!tblOrders[Order]=tblnventory[[#This Row],[PO]])*([1]!tblOrders[Description]=tblnventory[[#This Row],[Item]]),[1]!tblOrders[Licence])</f>
        <v>0</v>
      </c>
      <c r="X4051" t="b" cm="1">
        <f t="array" ref="X4051">NOT(_xlfn.XLOOKUP(tblnventory[[#This Row],[PO]]&amp;tblnventory[[#This Row],[Item]],[1]!tblOrders[Order]&amp;[1]!tblOrders[Description],[1]!tblOrders[Paid Licence],FALSE))</f>
        <v>1</v>
      </c>
      <c r="Y40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52" spans="1:25" ht="15.75" thickBot="1">
      <c r="A4052" s="19" t="s">
        <v>8242</v>
      </c>
      <c r="B4052" t="str">
        <f>_xlfn.XLOOKUP(tblnventory[[#This Row],[Item]],[1]!tblDescription[Item],[1]!tblDescription[Description])</f>
        <v>Catalyst 9166I AP (W6E, tri-band 4x4, XOR) w/Reg-Z</v>
      </c>
      <c r="C4052" t="str">
        <f>_xlfn.XLOOKUP(tblnventory[[#This Row],[Item]],[1]!tblDescription[Item],[1]!tblDescription[Type])</f>
        <v>WAP</v>
      </c>
      <c r="D4052" t="str">
        <f>_xlfn.XLOOKUP(tblnventory[[#This Row],[Use]],[1]!tblCodes[Use],[1]!tblCodes[Code])</f>
        <v>WiFi</v>
      </c>
      <c r="E4052" s="13" t="s">
        <v>4005</v>
      </c>
      <c r="F4052" s="20">
        <v>44977</v>
      </c>
      <c r="G4052" s="24" t="str">
        <f>IF(ISBLANK(tblnventory[[#This Row],[Installed By]]),"Store","Installed")</f>
        <v>Store</v>
      </c>
      <c r="H4052" t="s">
        <v>8243</v>
      </c>
      <c r="J4052">
        <v>2191007950</v>
      </c>
      <c r="K4052" s="17"/>
      <c r="O4052" t="b">
        <f>IF(tblnventory[[#This Row],[Installed]],LEFT(tblnventory[[#This Row],[Location]],3))</f>
        <v>0</v>
      </c>
      <c r="P4052" t="str">
        <f>_xlfn.XLOOKUP(tblnventory[[#This Row],[Serial Number]],[1]!tblDNACInventory[Floor],[1]!tblDNACInventory[Name],"Not Used")</f>
        <v>Not Used</v>
      </c>
      <c r="T4052" t="b">
        <f>NOT(ISBLANK(tblnventory[[#This Row],[Installed By]]))</f>
        <v>0</v>
      </c>
      <c r="U4052" t="str">
        <f>VLOOKUP(A4052, [1]!tblDescription[#Data], 3, 0)</f>
        <v>Catalyst 9166I AP (W6E, tri-band 4x4, XOR) w/Reg-Z</v>
      </c>
      <c r="V4052" s="22" cm="1">
        <f t="array" ref="V4052">_xlfn.XLOOKUP(1,([1]!tblOrders[Order]=tblnventory[[#This Row],[PO]])*([1]!tblOrders[Description]=tblnventory[[#This Row],[Item]]),[1]!tblOrders[Unit Total],0)</f>
        <v>902.54</v>
      </c>
      <c r="W4052" s="23" cm="1">
        <f t="array" ref="W4052">_xlfn.XLOOKUP(1,([1]!tblOrders[Order]=tblnventory[[#This Row],[PO]])*([1]!tblOrders[Description]=tblnventory[[#This Row],[Item]]),[1]!tblOrders[Licence])</f>
        <v>0</v>
      </c>
      <c r="X4052" t="b" cm="1">
        <f t="array" ref="X4052">NOT(_xlfn.XLOOKUP(tblnventory[[#This Row],[PO]]&amp;tblnventory[[#This Row],[Item]],[1]!tblOrders[Order]&amp;[1]!tblOrders[Description],[1]!tblOrders[Paid Licence],FALSE))</f>
        <v>1</v>
      </c>
      <c r="Y40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53" spans="1:25" ht="15.75" thickBot="1">
      <c r="A4053" s="19" t="s">
        <v>8242</v>
      </c>
      <c r="B4053" t="str">
        <f>_xlfn.XLOOKUP(tblnventory[[#This Row],[Item]],[1]!tblDescription[Item],[1]!tblDescription[Description])</f>
        <v>Catalyst 9166I AP (W6E, tri-band 4x4, XOR) w/Reg-Z</v>
      </c>
      <c r="C4053" t="str">
        <f>_xlfn.XLOOKUP(tblnventory[[#This Row],[Item]],[1]!tblDescription[Item],[1]!tblDescription[Type])</f>
        <v>WAP</v>
      </c>
      <c r="D4053" t="str">
        <f>_xlfn.XLOOKUP(tblnventory[[#This Row],[Use]],[1]!tblCodes[Use],[1]!tblCodes[Code])</f>
        <v>WiFi</v>
      </c>
      <c r="E4053" s="13" t="s">
        <v>4006</v>
      </c>
      <c r="F4053" s="20">
        <v>44977</v>
      </c>
      <c r="G4053" s="24" t="str">
        <f>IF(ISBLANK(tblnventory[[#This Row],[Installed By]]),"Store","Installed")</f>
        <v>Store</v>
      </c>
      <c r="H4053" t="s">
        <v>8243</v>
      </c>
      <c r="J4053">
        <v>2191007950</v>
      </c>
      <c r="K4053" s="17"/>
      <c r="O4053" t="b">
        <f>IF(tblnventory[[#This Row],[Installed]],LEFT(tblnventory[[#This Row],[Location]],3))</f>
        <v>0</v>
      </c>
      <c r="P4053" t="str">
        <f>_xlfn.XLOOKUP(tblnventory[[#This Row],[Serial Number]],[1]!tblDNACInventory[Floor],[1]!tblDNACInventory[Name],"Not Used")</f>
        <v>Not Used</v>
      </c>
      <c r="T4053" t="b">
        <f>NOT(ISBLANK(tblnventory[[#This Row],[Installed By]]))</f>
        <v>0</v>
      </c>
      <c r="U4053" t="str">
        <f>VLOOKUP(A4053, [1]!tblDescription[#Data], 3, 0)</f>
        <v>Catalyst 9166I AP (W6E, tri-band 4x4, XOR) w/Reg-Z</v>
      </c>
      <c r="V4053" s="22" cm="1">
        <f t="array" ref="V4053">_xlfn.XLOOKUP(1,([1]!tblOrders[Order]=tblnventory[[#This Row],[PO]])*([1]!tblOrders[Description]=tblnventory[[#This Row],[Item]]),[1]!tblOrders[Unit Total],0)</f>
        <v>902.54</v>
      </c>
      <c r="W4053" s="23" cm="1">
        <f t="array" ref="W4053">_xlfn.XLOOKUP(1,([1]!tblOrders[Order]=tblnventory[[#This Row],[PO]])*([1]!tblOrders[Description]=tblnventory[[#This Row],[Item]]),[1]!tblOrders[Licence])</f>
        <v>0</v>
      </c>
      <c r="X4053" t="b" cm="1">
        <f t="array" ref="X4053">NOT(_xlfn.XLOOKUP(tblnventory[[#This Row],[PO]]&amp;tblnventory[[#This Row],[Item]],[1]!tblOrders[Order]&amp;[1]!tblOrders[Description],[1]!tblOrders[Paid Licence],FALSE))</f>
        <v>1</v>
      </c>
      <c r="Y40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54" spans="1:25" ht="15.75" thickBot="1">
      <c r="A4054" s="19" t="s">
        <v>8242</v>
      </c>
      <c r="B4054" t="str">
        <f>_xlfn.XLOOKUP(tblnventory[[#This Row],[Item]],[1]!tblDescription[Item],[1]!tblDescription[Description])</f>
        <v>Catalyst 9166I AP (W6E, tri-band 4x4, XOR) w/Reg-Z</v>
      </c>
      <c r="C4054" t="str">
        <f>_xlfn.XLOOKUP(tblnventory[[#This Row],[Item]],[1]!tblDescription[Item],[1]!tblDescription[Type])</f>
        <v>WAP</v>
      </c>
      <c r="D4054" t="str">
        <f>_xlfn.XLOOKUP(tblnventory[[#This Row],[Use]],[1]!tblCodes[Use],[1]!tblCodes[Code])</f>
        <v>WiFi</v>
      </c>
      <c r="E4054" s="13" t="s">
        <v>4007</v>
      </c>
      <c r="F4054" s="20">
        <v>44977</v>
      </c>
      <c r="G4054" s="24" t="str">
        <f>IF(ISBLANK(tblnventory[[#This Row],[Installed By]]),"Store","Installed")</f>
        <v>Store</v>
      </c>
      <c r="H4054" t="s">
        <v>8243</v>
      </c>
      <c r="J4054">
        <v>2191007950</v>
      </c>
      <c r="K4054" s="17"/>
      <c r="O4054" t="b">
        <f>IF(tblnventory[[#This Row],[Installed]],LEFT(tblnventory[[#This Row],[Location]],3))</f>
        <v>0</v>
      </c>
      <c r="P4054" t="str">
        <f>_xlfn.XLOOKUP(tblnventory[[#This Row],[Serial Number]],[1]!tblDNACInventory[Floor],[1]!tblDNACInventory[Name],"Not Used")</f>
        <v>Not Used</v>
      </c>
      <c r="T4054" t="b">
        <f>NOT(ISBLANK(tblnventory[[#This Row],[Installed By]]))</f>
        <v>0</v>
      </c>
      <c r="U4054" t="str">
        <f>VLOOKUP(A4054, [1]!tblDescription[#Data], 3, 0)</f>
        <v>Catalyst 9166I AP (W6E, tri-band 4x4, XOR) w/Reg-Z</v>
      </c>
      <c r="V4054" s="22" cm="1">
        <f t="array" ref="V4054">_xlfn.XLOOKUP(1,([1]!tblOrders[Order]=tblnventory[[#This Row],[PO]])*([1]!tblOrders[Description]=tblnventory[[#This Row],[Item]]),[1]!tblOrders[Unit Total],0)</f>
        <v>902.54</v>
      </c>
      <c r="W4054" s="23" cm="1">
        <f t="array" ref="W4054">_xlfn.XLOOKUP(1,([1]!tblOrders[Order]=tblnventory[[#This Row],[PO]])*([1]!tblOrders[Description]=tblnventory[[#This Row],[Item]]),[1]!tblOrders[Licence])</f>
        <v>0</v>
      </c>
      <c r="X4054" t="b" cm="1">
        <f t="array" ref="X4054">NOT(_xlfn.XLOOKUP(tblnventory[[#This Row],[PO]]&amp;tblnventory[[#This Row],[Item]],[1]!tblOrders[Order]&amp;[1]!tblOrders[Description],[1]!tblOrders[Paid Licence],FALSE))</f>
        <v>1</v>
      </c>
      <c r="Y40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55" spans="1:25" ht="15.75" thickBot="1">
      <c r="A4055" s="19" t="s">
        <v>8242</v>
      </c>
      <c r="B4055" t="str">
        <f>_xlfn.XLOOKUP(tblnventory[[#This Row],[Item]],[1]!tblDescription[Item],[1]!tblDescription[Description])</f>
        <v>Catalyst 9166I AP (W6E, tri-band 4x4, XOR) w/Reg-Z</v>
      </c>
      <c r="C4055" t="str">
        <f>_xlfn.XLOOKUP(tblnventory[[#This Row],[Item]],[1]!tblDescription[Item],[1]!tblDescription[Type])</f>
        <v>WAP</v>
      </c>
      <c r="D4055" t="str">
        <f>_xlfn.XLOOKUP(tblnventory[[#This Row],[Use]],[1]!tblCodes[Use],[1]!tblCodes[Code])</f>
        <v>WiFi</v>
      </c>
      <c r="E4055" s="13" t="s">
        <v>4008</v>
      </c>
      <c r="F4055" s="20">
        <v>44977</v>
      </c>
      <c r="G4055" s="24" t="str">
        <f>IF(ISBLANK(tblnventory[[#This Row],[Installed By]]),"Store","Installed")</f>
        <v>Store</v>
      </c>
      <c r="H4055" t="s">
        <v>8243</v>
      </c>
      <c r="J4055">
        <v>2191007950</v>
      </c>
      <c r="K4055" s="17"/>
      <c r="O4055" t="b">
        <f>IF(tblnventory[[#This Row],[Installed]],LEFT(tblnventory[[#This Row],[Location]],3))</f>
        <v>0</v>
      </c>
      <c r="P4055" t="str">
        <f>_xlfn.XLOOKUP(tblnventory[[#This Row],[Serial Number]],[1]!tblDNACInventory[Floor],[1]!tblDNACInventory[Name],"Not Used")</f>
        <v>Not Used</v>
      </c>
      <c r="T4055" t="b">
        <f>NOT(ISBLANK(tblnventory[[#This Row],[Installed By]]))</f>
        <v>0</v>
      </c>
      <c r="U4055" t="str">
        <f>VLOOKUP(A4055, [1]!tblDescription[#Data], 3, 0)</f>
        <v>Catalyst 9166I AP (W6E, tri-band 4x4, XOR) w/Reg-Z</v>
      </c>
      <c r="V4055" s="22" cm="1">
        <f t="array" ref="V4055">_xlfn.XLOOKUP(1,([1]!tblOrders[Order]=tblnventory[[#This Row],[PO]])*([1]!tblOrders[Description]=tblnventory[[#This Row],[Item]]),[1]!tblOrders[Unit Total],0)</f>
        <v>902.54</v>
      </c>
      <c r="W4055" s="23" cm="1">
        <f t="array" ref="W4055">_xlfn.XLOOKUP(1,([1]!tblOrders[Order]=tblnventory[[#This Row],[PO]])*([1]!tblOrders[Description]=tblnventory[[#This Row],[Item]]),[1]!tblOrders[Licence])</f>
        <v>0</v>
      </c>
      <c r="X4055" t="b" cm="1">
        <f t="array" ref="X4055">NOT(_xlfn.XLOOKUP(tblnventory[[#This Row],[PO]]&amp;tblnventory[[#This Row],[Item]],[1]!tblOrders[Order]&amp;[1]!tblOrders[Description],[1]!tblOrders[Paid Licence],FALSE))</f>
        <v>1</v>
      </c>
      <c r="Y40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56" spans="1:25" ht="15.75" thickBot="1">
      <c r="A4056" s="19" t="s">
        <v>8242</v>
      </c>
      <c r="B4056" t="str">
        <f>_xlfn.XLOOKUP(tblnventory[[#This Row],[Item]],[1]!tblDescription[Item],[1]!tblDescription[Description])</f>
        <v>Catalyst 9166I AP (W6E, tri-band 4x4, XOR) w/Reg-Z</v>
      </c>
      <c r="C4056" t="str">
        <f>_xlfn.XLOOKUP(tblnventory[[#This Row],[Item]],[1]!tblDescription[Item],[1]!tblDescription[Type])</f>
        <v>WAP</v>
      </c>
      <c r="D4056" t="str">
        <f>_xlfn.XLOOKUP(tblnventory[[#This Row],[Use]],[1]!tblCodes[Use],[1]!tblCodes[Code])</f>
        <v>WiFi</v>
      </c>
      <c r="E4056" s="13" t="s">
        <v>4009</v>
      </c>
      <c r="F4056" s="20">
        <v>44977</v>
      </c>
      <c r="G4056" s="24" t="str">
        <f>IF(ISBLANK(tblnventory[[#This Row],[Installed By]]),"Store","Installed")</f>
        <v>Store</v>
      </c>
      <c r="H4056" t="s">
        <v>8243</v>
      </c>
      <c r="J4056">
        <v>2191007950</v>
      </c>
      <c r="K4056" s="17"/>
      <c r="O4056" t="b">
        <f>IF(tblnventory[[#This Row],[Installed]],LEFT(tblnventory[[#This Row],[Location]],3))</f>
        <v>0</v>
      </c>
      <c r="P4056" t="str">
        <f>_xlfn.XLOOKUP(tblnventory[[#This Row],[Serial Number]],[1]!tblDNACInventory[Floor],[1]!tblDNACInventory[Name],"Not Used")</f>
        <v>Not Used</v>
      </c>
      <c r="T4056" t="b">
        <f>NOT(ISBLANK(tblnventory[[#This Row],[Installed By]]))</f>
        <v>0</v>
      </c>
      <c r="U4056" t="str">
        <f>VLOOKUP(A4056, [1]!tblDescription[#Data], 3, 0)</f>
        <v>Catalyst 9166I AP (W6E, tri-band 4x4, XOR) w/Reg-Z</v>
      </c>
      <c r="V4056" s="22" cm="1">
        <f t="array" ref="V4056">_xlfn.XLOOKUP(1,([1]!tblOrders[Order]=tblnventory[[#This Row],[PO]])*([1]!tblOrders[Description]=tblnventory[[#This Row],[Item]]),[1]!tblOrders[Unit Total],0)</f>
        <v>902.54</v>
      </c>
      <c r="W4056" s="23" cm="1">
        <f t="array" ref="W4056">_xlfn.XLOOKUP(1,([1]!tblOrders[Order]=tblnventory[[#This Row],[PO]])*([1]!tblOrders[Description]=tblnventory[[#This Row],[Item]]),[1]!tblOrders[Licence])</f>
        <v>0</v>
      </c>
      <c r="X4056" t="b" cm="1">
        <f t="array" ref="X4056">NOT(_xlfn.XLOOKUP(tblnventory[[#This Row],[PO]]&amp;tblnventory[[#This Row],[Item]],[1]!tblOrders[Order]&amp;[1]!tblOrders[Description],[1]!tblOrders[Paid Licence],FALSE))</f>
        <v>1</v>
      </c>
      <c r="Y40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57" spans="1:25" ht="15.75" thickBot="1">
      <c r="A4057" s="19" t="s">
        <v>8242</v>
      </c>
      <c r="B4057" t="str">
        <f>_xlfn.XLOOKUP(tblnventory[[#This Row],[Item]],[1]!tblDescription[Item],[1]!tblDescription[Description])</f>
        <v>Catalyst 9166I AP (W6E, tri-band 4x4, XOR) w/Reg-Z</v>
      </c>
      <c r="C4057" t="str">
        <f>_xlfn.XLOOKUP(tblnventory[[#This Row],[Item]],[1]!tblDescription[Item],[1]!tblDescription[Type])</f>
        <v>WAP</v>
      </c>
      <c r="D4057" t="str">
        <f>_xlfn.XLOOKUP(tblnventory[[#This Row],[Use]],[1]!tblCodes[Use],[1]!tblCodes[Code])</f>
        <v>WiFi</v>
      </c>
      <c r="E4057" s="13" t="s">
        <v>4010</v>
      </c>
      <c r="F4057" s="20">
        <v>44977</v>
      </c>
      <c r="G4057" s="24" t="str">
        <f>IF(ISBLANK(tblnventory[[#This Row],[Installed By]]),"Store","Installed")</f>
        <v>Store</v>
      </c>
      <c r="H4057" t="s">
        <v>8243</v>
      </c>
      <c r="J4057">
        <v>2191007950</v>
      </c>
      <c r="K4057" s="17"/>
      <c r="O4057" t="b">
        <f>IF(tblnventory[[#This Row],[Installed]],LEFT(tblnventory[[#This Row],[Location]],3))</f>
        <v>0</v>
      </c>
      <c r="P4057" t="str">
        <f>_xlfn.XLOOKUP(tblnventory[[#This Row],[Serial Number]],[1]!tblDNACInventory[Floor],[1]!tblDNACInventory[Name],"Not Used")</f>
        <v>Not Used</v>
      </c>
      <c r="T4057" t="b">
        <f>NOT(ISBLANK(tblnventory[[#This Row],[Installed By]]))</f>
        <v>0</v>
      </c>
      <c r="U4057" t="str">
        <f>VLOOKUP(A4057, [1]!tblDescription[#Data], 3, 0)</f>
        <v>Catalyst 9166I AP (W6E, tri-band 4x4, XOR) w/Reg-Z</v>
      </c>
      <c r="V4057" s="22" cm="1">
        <f t="array" ref="V4057">_xlfn.XLOOKUP(1,([1]!tblOrders[Order]=tblnventory[[#This Row],[PO]])*([1]!tblOrders[Description]=tblnventory[[#This Row],[Item]]),[1]!tblOrders[Unit Total],0)</f>
        <v>902.54</v>
      </c>
      <c r="W4057" s="23" cm="1">
        <f t="array" ref="W4057">_xlfn.XLOOKUP(1,([1]!tblOrders[Order]=tblnventory[[#This Row],[PO]])*([1]!tblOrders[Description]=tblnventory[[#This Row],[Item]]),[1]!tblOrders[Licence])</f>
        <v>0</v>
      </c>
      <c r="X4057" t="b" cm="1">
        <f t="array" ref="X4057">NOT(_xlfn.XLOOKUP(tblnventory[[#This Row],[PO]]&amp;tblnventory[[#This Row],[Item]],[1]!tblOrders[Order]&amp;[1]!tblOrders[Description],[1]!tblOrders[Paid Licence],FALSE))</f>
        <v>1</v>
      </c>
      <c r="Y40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58" spans="1:25" ht="15.75" thickBot="1">
      <c r="A4058" s="19" t="s">
        <v>8242</v>
      </c>
      <c r="B4058" t="str">
        <f>_xlfn.XLOOKUP(tblnventory[[#This Row],[Item]],[1]!tblDescription[Item],[1]!tblDescription[Description])</f>
        <v>Catalyst 9166I AP (W6E, tri-band 4x4, XOR) w/Reg-Z</v>
      </c>
      <c r="C4058" t="str">
        <f>_xlfn.XLOOKUP(tblnventory[[#This Row],[Item]],[1]!tblDescription[Item],[1]!tblDescription[Type])</f>
        <v>WAP</v>
      </c>
      <c r="D4058" t="str">
        <f>_xlfn.XLOOKUP(tblnventory[[#This Row],[Use]],[1]!tblCodes[Use],[1]!tblCodes[Code])</f>
        <v>WiFi</v>
      </c>
      <c r="E4058" s="13" t="s">
        <v>4011</v>
      </c>
      <c r="F4058" s="20">
        <v>44977</v>
      </c>
      <c r="G4058" s="24" t="str">
        <f>IF(ISBLANK(tblnventory[[#This Row],[Installed By]]),"Store","Installed")</f>
        <v>Store</v>
      </c>
      <c r="H4058" t="s">
        <v>8243</v>
      </c>
      <c r="J4058">
        <v>2191007950</v>
      </c>
      <c r="K4058" s="17"/>
      <c r="O4058" t="b">
        <f>IF(tblnventory[[#This Row],[Installed]],LEFT(tblnventory[[#This Row],[Location]],3))</f>
        <v>0</v>
      </c>
      <c r="P4058" t="str">
        <f>_xlfn.XLOOKUP(tblnventory[[#This Row],[Serial Number]],[1]!tblDNACInventory[Floor],[1]!tblDNACInventory[Name],"Not Used")</f>
        <v>Not Used</v>
      </c>
      <c r="T4058" t="b">
        <f>NOT(ISBLANK(tblnventory[[#This Row],[Installed By]]))</f>
        <v>0</v>
      </c>
      <c r="U4058" t="str">
        <f>VLOOKUP(A4058, [1]!tblDescription[#Data], 3, 0)</f>
        <v>Catalyst 9166I AP (W6E, tri-band 4x4, XOR) w/Reg-Z</v>
      </c>
      <c r="V4058" s="22" cm="1">
        <f t="array" ref="V4058">_xlfn.XLOOKUP(1,([1]!tblOrders[Order]=tblnventory[[#This Row],[PO]])*([1]!tblOrders[Description]=tblnventory[[#This Row],[Item]]),[1]!tblOrders[Unit Total],0)</f>
        <v>902.54</v>
      </c>
      <c r="W4058" s="23" cm="1">
        <f t="array" ref="W4058">_xlfn.XLOOKUP(1,([1]!tblOrders[Order]=tblnventory[[#This Row],[PO]])*([1]!tblOrders[Description]=tblnventory[[#This Row],[Item]]),[1]!tblOrders[Licence])</f>
        <v>0</v>
      </c>
      <c r="X4058" t="b" cm="1">
        <f t="array" ref="X4058">NOT(_xlfn.XLOOKUP(tblnventory[[#This Row],[PO]]&amp;tblnventory[[#This Row],[Item]],[1]!tblOrders[Order]&amp;[1]!tblOrders[Description],[1]!tblOrders[Paid Licence],FALSE))</f>
        <v>1</v>
      </c>
      <c r="Y40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59" spans="1:25" ht="15.75" thickBot="1">
      <c r="A4059" s="19" t="s">
        <v>8242</v>
      </c>
      <c r="B4059" t="str">
        <f>_xlfn.XLOOKUP(tblnventory[[#This Row],[Item]],[1]!tblDescription[Item],[1]!tblDescription[Description])</f>
        <v>Catalyst 9166I AP (W6E, tri-band 4x4, XOR) w/Reg-Z</v>
      </c>
      <c r="C4059" t="str">
        <f>_xlfn.XLOOKUP(tblnventory[[#This Row],[Item]],[1]!tblDescription[Item],[1]!tblDescription[Type])</f>
        <v>WAP</v>
      </c>
      <c r="D4059" t="str">
        <f>_xlfn.XLOOKUP(tblnventory[[#This Row],[Use]],[1]!tblCodes[Use],[1]!tblCodes[Code])</f>
        <v>WiFi</v>
      </c>
      <c r="E4059" s="13" t="s">
        <v>4012</v>
      </c>
      <c r="F4059" s="20">
        <v>44977</v>
      </c>
      <c r="G4059" s="24" t="str">
        <f>IF(ISBLANK(tblnventory[[#This Row],[Installed By]]),"Store","Installed")</f>
        <v>Store</v>
      </c>
      <c r="H4059" t="s">
        <v>8243</v>
      </c>
      <c r="J4059">
        <v>2191007950</v>
      </c>
      <c r="K4059" s="17"/>
      <c r="O4059" t="b">
        <f>IF(tblnventory[[#This Row],[Installed]],LEFT(tblnventory[[#This Row],[Location]],3))</f>
        <v>0</v>
      </c>
      <c r="P4059" t="str">
        <f>_xlfn.XLOOKUP(tblnventory[[#This Row],[Serial Number]],[1]!tblDNACInventory[Floor],[1]!tblDNACInventory[Name],"Not Used")</f>
        <v>Not Used</v>
      </c>
      <c r="T4059" t="b">
        <f>NOT(ISBLANK(tblnventory[[#This Row],[Installed By]]))</f>
        <v>0</v>
      </c>
      <c r="U4059" t="str">
        <f>VLOOKUP(A4059, [1]!tblDescription[#Data], 3, 0)</f>
        <v>Catalyst 9166I AP (W6E, tri-band 4x4, XOR) w/Reg-Z</v>
      </c>
      <c r="V4059" s="22" cm="1">
        <f t="array" ref="V4059">_xlfn.XLOOKUP(1,([1]!tblOrders[Order]=tblnventory[[#This Row],[PO]])*([1]!tblOrders[Description]=tblnventory[[#This Row],[Item]]),[1]!tblOrders[Unit Total],0)</f>
        <v>902.54</v>
      </c>
      <c r="W4059" s="23" cm="1">
        <f t="array" ref="W4059">_xlfn.XLOOKUP(1,([1]!tblOrders[Order]=tblnventory[[#This Row],[PO]])*([1]!tblOrders[Description]=tblnventory[[#This Row],[Item]]),[1]!tblOrders[Licence])</f>
        <v>0</v>
      </c>
      <c r="X4059" t="b" cm="1">
        <f t="array" ref="X4059">NOT(_xlfn.XLOOKUP(tblnventory[[#This Row],[PO]]&amp;tblnventory[[#This Row],[Item]],[1]!tblOrders[Order]&amp;[1]!tblOrders[Description],[1]!tblOrders[Paid Licence],FALSE))</f>
        <v>1</v>
      </c>
      <c r="Y40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60" spans="1:25" ht="15.75" thickBot="1">
      <c r="A4060" s="19" t="s">
        <v>8242</v>
      </c>
      <c r="B4060" t="str">
        <f>_xlfn.XLOOKUP(tblnventory[[#This Row],[Item]],[1]!tblDescription[Item],[1]!tblDescription[Description])</f>
        <v>Catalyst 9166I AP (W6E, tri-band 4x4, XOR) w/Reg-Z</v>
      </c>
      <c r="C4060" t="str">
        <f>_xlfn.XLOOKUP(tblnventory[[#This Row],[Item]],[1]!tblDescription[Item],[1]!tblDescription[Type])</f>
        <v>WAP</v>
      </c>
      <c r="D4060" t="str">
        <f>_xlfn.XLOOKUP(tblnventory[[#This Row],[Use]],[1]!tblCodes[Use],[1]!tblCodes[Code])</f>
        <v>WiFi</v>
      </c>
      <c r="E4060" s="13" t="s">
        <v>4013</v>
      </c>
      <c r="F4060" s="20">
        <v>44977</v>
      </c>
      <c r="G4060" s="24" t="str">
        <f>IF(ISBLANK(tblnventory[[#This Row],[Installed By]]),"Store","Installed")</f>
        <v>Store</v>
      </c>
      <c r="H4060" t="s">
        <v>8243</v>
      </c>
      <c r="J4060">
        <v>2191007950</v>
      </c>
      <c r="K4060" s="17"/>
      <c r="O4060" t="b">
        <f>IF(tblnventory[[#This Row],[Installed]],LEFT(tblnventory[[#This Row],[Location]],3))</f>
        <v>0</v>
      </c>
      <c r="P4060" t="str">
        <f>_xlfn.XLOOKUP(tblnventory[[#This Row],[Serial Number]],[1]!tblDNACInventory[Floor],[1]!tblDNACInventory[Name],"Not Used")</f>
        <v>Not Used</v>
      </c>
      <c r="T4060" t="b">
        <f>NOT(ISBLANK(tblnventory[[#This Row],[Installed By]]))</f>
        <v>0</v>
      </c>
      <c r="U4060" t="str">
        <f>VLOOKUP(A4060, [1]!tblDescription[#Data], 3, 0)</f>
        <v>Catalyst 9166I AP (W6E, tri-band 4x4, XOR) w/Reg-Z</v>
      </c>
      <c r="V4060" s="22" cm="1">
        <f t="array" ref="V4060">_xlfn.XLOOKUP(1,([1]!tblOrders[Order]=tblnventory[[#This Row],[PO]])*([1]!tblOrders[Description]=tblnventory[[#This Row],[Item]]),[1]!tblOrders[Unit Total],0)</f>
        <v>902.54</v>
      </c>
      <c r="W4060" s="23" cm="1">
        <f t="array" ref="W4060">_xlfn.XLOOKUP(1,([1]!tblOrders[Order]=tblnventory[[#This Row],[PO]])*([1]!tblOrders[Description]=tblnventory[[#This Row],[Item]]),[1]!tblOrders[Licence])</f>
        <v>0</v>
      </c>
      <c r="X4060" t="b" cm="1">
        <f t="array" ref="X4060">NOT(_xlfn.XLOOKUP(tblnventory[[#This Row],[PO]]&amp;tblnventory[[#This Row],[Item]],[1]!tblOrders[Order]&amp;[1]!tblOrders[Description],[1]!tblOrders[Paid Licence],FALSE))</f>
        <v>1</v>
      </c>
      <c r="Y40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61" spans="1:25" ht="15.75" thickBot="1">
      <c r="A4061" s="19" t="s">
        <v>8242</v>
      </c>
      <c r="B4061" t="str">
        <f>_xlfn.XLOOKUP(tblnventory[[#This Row],[Item]],[1]!tblDescription[Item],[1]!tblDescription[Description])</f>
        <v>Catalyst 9166I AP (W6E, tri-band 4x4, XOR) w/Reg-Z</v>
      </c>
      <c r="C4061" t="str">
        <f>_xlfn.XLOOKUP(tblnventory[[#This Row],[Item]],[1]!tblDescription[Item],[1]!tblDescription[Type])</f>
        <v>WAP</v>
      </c>
      <c r="D4061" t="str">
        <f>_xlfn.XLOOKUP(tblnventory[[#This Row],[Use]],[1]!tblCodes[Use],[1]!tblCodes[Code])</f>
        <v>WiFi</v>
      </c>
      <c r="E4061" s="13" t="s">
        <v>4014</v>
      </c>
      <c r="F4061" s="20">
        <v>44977</v>
      </c>
      <c r="G4061" s="24" t="str">
        <f>IF(ISBLANK(tblnventory[[#This Row],[Installed By]]),"Store","Installed")</f>
        <v>Store</v>
      </c>
      <c r="H4061" t="s">
        <v>8243</v>
      </c>
      <c r="J4061">
        <v>2191007950</v>
      </c>
      <c r="K4061" s="17"/>
      <c r="O4061" t="b">
        <f>IF(tblnventory[[#This Row],[Installed]],LEFT(tblnventory[[#This Row],[Location]],3))</f>
        <v>0</v>
      </c>
      <c r="P4061" t="str">
        <f>_xlfn.XLOOKUP(tblnventory[[#This Row],[Serial Number]],[1]!tblDNACInventory[Floor],[1]!tblDNACInventory[Name],"Not Used")</f>
        <v>Not Used</v>
      </c>
      <c r="T4061" t="b">
        <f>NOT(ISBLANK(tblnventory[[#This Row],[Installed By]]))</f>
        <v>0</v>
      </c>
      <c r="U4061" t="str">
        <f>VLOOKUP(A4061, [1]!tblDescription[#Data], 3, 0)</f>
        <v>Catalyst 9166I AP (W6E, tri-band 4x4, XOR) w/Reg-Z</v>
      </c>
      <c r="V4061" s="22" cm="1">
        <f t="array" ref="V4061">_xlfn.XLOOKUP(1,([1]!tblOrders[Order]=tblnventory[[#This Row],[PO]])*([1]!tblOrders[Description]=tblnventory[[#This Row],[Item]]),[1]!tblOrders[Unit Total],0)</f>
        <v>902.54</v>
      </c>
      <c r="W4061" s="23" cm="1">
        <f t="array" ref="W4061">_xlfn.XLOOKUP(1,([1]!tblOrders[Order]=tblnventory[[#This Row],[PO]])*([1]!tblOrders[Description]=tblnventory[[#This Row],[Item]]),[1]!tblOrders[Licence])</f>
        <v>0</v>
      </c>
      <c r="X4061" t="b" cm="1">
        <f t="array" ref="X4061">NOT(_xlfn.XLOOKUP(tblnventory[[#This Row],[PO]]&amp;tblnventory[[#This Row],[Item]],[1]!tblOrders[Order]&amp;[1]!tblOrders[Description],[1]!tblOrders[Paid Licence],FALSE))</f>
        <v>1</v>
      </c>
      <c r="Y40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62" spans="1:25" ht="15.75" thickBot="1">
      <c r="A4062" s="19" t="s">
        <v>8242</v>
      </c>
      <c r="B4062" t="str">
        <f>_xlfn.XLOOKUP(tblnventory[[#This Row],[Item]],[1]!tblDescription[Item],[1]!tblDescription[Description])</f>
        <v>Catalyst 9166I AP (W6E, tri-band 4x4, XOR) w/Reg-Z</v>
      </c>
      <c r="C4062" t="str">
        <f>_xlfn.XLOOKUP(tblnventory[[#This Row],[Item]],[1]!tblDescription[Item],[1]!tblDescription[Type])</f>
        <v>WAP</v>
      </c>
      <c r="D4062" t="str">
        <f>_xlfn.XLOOKUP(tblnventory[[#This Row],[Use]],[1]!tblCodes[Use],[1]!tblCodes[Code])</f>
        <v>WiFi</v>
      </c>
      <c r="E4062" s="13" t="s">
        <v>4015</v>
      </c>
      <c r="F4062" s="20">
        <v>44977</v>
      </c>
      <c r="G4062" s="24" t="str">
        <f>IF(ISBLANK(tblnventory[[#This Row],[Installed By]]),"Store","Installed")</f>
        <v>Store</v>
      </c>
      <c r="H4062" t="s">
        <v>8243</v>
      </c>
      <c r="J4062">
        <v>2191007950</v>
      </c>
      <c r="K4062" s="17"/>
      <c r="O4062" t="b">
        <f>IF(tblnventory[[#This Row],[Installed]],LEFT(tblnventory[[#This Row],[Location]],3))</f>
        <v>0</v>
      </c>
      <c r="P4062" t="str">
        <f>_xlfn.XLOOKUP(tblnventory[[#This Row],[Serial Number]],[1]!tblDNACInventory[Floor],[1]!tblDNACInventory[Name],"Not Used")</f>
        <v>Not Used</v>
      </c>
      <c r="T4062" t="b">
        <f>NOT(ISBLANK(tblnventory[[#This Row],[Installed By]]))</f>
        <v>0</v>
      </c>
      <c r="U4062" t="str">
        <f>VLOOKUP(A4062, [1]!tblDescription[#Data], 3, 0)</f>
        <v>Catalyst 9166I AP (W6E, tri-band 4x4, XOR) w/Reg-Z</v>
      </c>
      <c r="V4062" s="22" cm="1">
        <f t="array" ref="V4062">_xlfn.XLOOKUP(1,([1]!tblOrders[Order]=tblnventory[[#This Row],[PO]])*([1]!tblOrders[Description]=tblnventory[[#This Row],[Item]]),[1]!tblOrders[Unit Total],0)</f>
        <v>902.54</v>
      </c>
      <c r="W4062" s="23" cm="1">
        <f t="array" ref="W4062">_xlfn.XLOOKUP(1,([1]!tblOrders[Order]=tblnventory[[#This Row],[PO]])*([1]!tblOrders[Description]=tblnventory[[#This Row],[Item]]),[1]!tblOrders[Licence])</f>
        <v>0</v>
      </c>
      <c r="X4062" t="b" cm="1">
        <f t="array" ref="X4062">NOT(_xlfn.XLOOKUP(tblnventory[[#This Row],[PO]]&amp;tblnventory[[#This Row],[Item]],[1]!tblOrders[Order]&amp;[1]!tblOrders[Description],[1]!tblOrders[Paid Licence],FALSE))</f>
        <v>1</v>
      </c>
      <c r="Y40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63" spans="1:25" ht="15.75" thickBot="1">
      <c r="A4063" s="19" t="s">
        <v>8242</v>
      </c>
      <c r="B4063" t="str">
        <f>_xlfn.XLOOKUP(tblnventory[[#This Row],[Item]],[1]!tblDescription[Item],[1]!tblDescription[Description])</f>
        <v>Catalyst 9166I AP (W6E, tri-band 4x4, XOR) w/Reg-Z</v>
      </c>
      <c r="C4063" t="str">
        <f>_xlfn.XLOOKUP(tblnventory[[#This Row],[Item]],[1]!tblDescription[Item],[1]!tblDescription[Type])</f>
        <v>WAP</v>
      </c>
      <c r="D4063" t="str">
        <f>_xlfn.XLOOKUP(tblnventory[[#This Row],[Use]],[1]!tblCodes[Use],[1]!tblCodes[Code])</f>
        <v>WiFi</v>
      </c>
      <c r="E4063" s="13" t="s">
        <v>4016</v>
      </c>
      <c r="F4063" s="20">
        <v>44977</v>
      </c>
      <c r="G4063" s="24" t="str">
        <f>IF(ISBLANK(tblnventory[[#This Row],[Installed By]]),"Store","Installed")</f>
        <v>Store</v>
      </c>
      <c r="H4063" t="s">
        <v>8243</v>
      </c>
      <c r="J4063">
        <v>2191007950</v>
      </c>
      <c r="K4063" s="17"/>
      <c r="O4063" t="b">
        <f>IF(tblnventory[[#This Row],[Installed]],LEFT(tblnventory[[#This Row],[Location]],3))</f>
        <v>0</v>
      </c>
      <c r="P4063" t="str">
        <f>_xlfn.XLOOKUP(tblnventory[[#This Row],[Serial Number]],[1]!tblDNACInventory[Floor],[1]!tblDNACInventory[Name],"Not Used")</f>
        <v>Not Used</v>
      </c>
      <c r="T4063" t="b">
        <f>NOT(ISBLANK(tblnventory[[#This Row],[Installed By]]))</f>
        <v>0</v>
      </c>
      <c r="U4063" t="str">
        <f>VLOOKUP(A4063, [1]!tblDescription[#Data], 3, 0)</f>
        <v>Catalyst 9166I AP (W6E, tri-band 4x4, XOR) w/Reg-Z</v>
      </c>
      <c r="V4063" s="22" cm="1">
        <f t="array" ref="V4063">_xlfn.XLOOKUP(1,([1]!tblOrders[Order]=tblnventory[[#This Row],[PO]])*([1]!tblOrders[Description]=tblnventory[[#This Row],[Item]]),[1]!tblOrders[Unit Total],0)</f>
        <v>902.54</v>
      </c>
      <c r="W4063" s="23" cm="1">
        <f t="array" ref="W4063">_xlfn.XLOOKUP(1,([1]!tblOrders[Order]=tblnventory[[#This Row],[PO]])*([1]!tblOrders[Description]=tblnventory[[#This Row],[Item]]),[1]!tblOrders[Licence])</f>
        <v>0</v>
      </c>
      <c r="X4063" t="b" cm="1">
        <f t="array" ref="X4063">NOT(_xlfn.XLOOKUP(tblnventory[[#This Row],[PO]]&amp;tblnventory[[#This Row],[Item]],[1]!tblOrders[Order]&amp;[1]!tblOrders[Description],[1]!tblOrders[Paid Licence],FALSE))</f>
        <v>1</v>
      </c>
      <c r="Y40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64" spans="1:25" ht="15.75" thickBot="1">
      <c r="A4064" s="19" t="s">
        <v>8242</v>
      </c>
      <c r="B4064" t="str">
        <f>_xlfn.XLOOKUP(tblnventory[[#This Row],[Item]],[1]!tblDescription[Item],[1]!tblDescription[Description])</f>
        <v>Catalyst 9166I AP (W6E, tri-band 4x4, XOR) w/Reg-Z</v>
      </c>
      <c r="C4064" t="str">
        <f>_xlfn.XLOOKUP(tblnventory[[#This Row],[Item]],[1]!tblDescription[Item],[1]!tblDescription[Type])</f>
        <v>WAP</v>
      </c>
      <c r="D4064" t="str">
        <f>_xlfn.XLOOKUP(tblnventory[[#This Row],[Use]],[1]!tblCodes[Use],[1]!tblCodes[Code])</f>
        <v>WiFi</v>
      </c>
      <c r="E4064" s="13" t="s">
        <v>4017</v>
      </c>
      <c r="F4064" s="20">
        <v>44977</v>
      </c>
      <c r="G4064" s="24" t="str">
        <f>IF(ISBLANK(tblnventory[[#This Row],[Installed By]]),"Store","Installed")</f>
        <v>Store</v>
      </c>
      <c r="H4064" t="s">
        <v>8243</v>
      </c>
      <c r="J4064">
        <v>2191007950</v>
      </c>
      <c r="K4064" s="17"/>
      <c r="O4064" t="b">
        <f>IF(tblnventory[[#This Row],[Installed]],LEFT(tblnventory[[#This Row],[Location]],3))</f>
        <v>0</v>
      </c>
      <c r="P4064" t="str">
        <f>_xlfn.XLOOKUP(tblnventory[[#This Row],[Serial Number]],[1]!tblDNACInventory[Floor],[1]!tblDNACInventory[Name],"Not Used")</f>
        <v>Not Used</v>
      </c>
      <c r="T4064" t="b">
        <f>NOT(ISBLANK(tblnventory[[#This Row],[Installed By]]))</f>
        <v>0</v>
      </c>
      <c r="U4064" t="str">
        <f>VLOOKUP(A4064, [1]!tblDescription[#Data], 3, 0)</f>
        <v>Catalyst 9166I AP (W6E, tri-band 4x4, XOR) w/Reg-Z</v>
      </c>
      <c r="V4064" s="22" cm="1">
        <f t="array" ref="V4064">_xlfn.XLOOKUP(1,([1]!tblOrders[Order]=tblnventory[[#This Row],[PO]])*([1]!tblOrders[Description]=tblnventory[[#This Row],[Item]]),[1]!tblOrders[Unit Total],0)</f>
        <v>902.54</v>
      </c>
      <c r="W4064" s="23" cm="1">
        <f t="array" ref="W4064">_xlfn.XLOOKUP(1,([1]!tblOrders[Order]=tblnventory[[#This Row],[PO]])*([1]!tblOrders[Description]=tblnventory[[#This Row],[Item]]),[1]!tblOrders[Licence])</f>
        <v>0</v>
      </c>
      <c r="X4064" t="b" cm="1">
        <f t="array" ref="X4064">NOT(_xlfn.XLOOKUP(tblnventory[[#This Row],[PO]]&amp;tblnventory[[#This Row],[Item]],[1]!tblOrders[Order]&amp;[1]!tblOrders[Description],[1]!tblOrders[Paid Licence],FALSE))</f>
        <v>1</v>
      </c>
      <c r="Y40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65" spans="1:25" ht="15.75" thickBot="1">
      <c r="A4065" s="19" t="s">
        <v>8242</v>
      </c>
      <c r="B4065" t="str">
        <f>_xlfn.XLOOKUP(tblnventory[[#This Row],[Item]],[1]!tblDescription[Item],[1]!tblDescription[Description])</f>
        <v>Catalyst 9166I AP (W6E, tri-band 4x4, XOR) w/Reg-Z</v>
      </c>
      <c r="C4065" t="str">
        <f>_xlfn.XLOOKUP(tblnventory[[#This Row],[Item]],[1]!tblDescription[Item],[1]!tblDescription[Type])</f>
        <v>WAP</v>
      </c>
      <c r="D4065" t="str">
        <f>_xlfn.XLOOKUP(tblnventory[[#This Row],[Use]],[1]!tblCodes[Use],[1]!tblCodes[Code])</f>
        <v>WiFi</v>
      </c>
      <c r="E4065" s="13" t="s">
        <v>4018</v>
      </c>
      <c r="F4065" s="20">
        <v>44977</v>
      </c>
      <c r="G4065" s="24" t="str">
        <f>IF(ISBLANK(tblnventory[[#This Row],[Installed By]]),"Store","Installed")</f>
        <v>Store</v>
      </c>
      <c r="H4065" t="s">
        <v>8243</v>
      </c>
      <c r="J4065">
        <v>2191007950</v>
      </c>
      <c r="K4065" s="17"/>
      <c r="O4065" t="b">
        <f>IF(tblnventory[[#This Row],[Installed]],LEFT(tblnventory[[#This Row],[Location]],3))</f>
        <v>0</v>
      </c>
      <c r="P4065" t="str">
        <f>_xlfn.XLOOKUP(tblnventory[[#This Row],[Serial Number]],[1]!tblDNACInventory[Floor],[1]!tblDNACInventory[Name],"Not Used")</f>
        <v>Not Used</v>
      </c>
      <c r="T4065" t="b">
        <f>NOT(ISBLANK(tblnventory[[#This Row],[Installed By]]))</f>
        <v>0</v>
      </c>
      <c r="U4065" t="str">
        <f>VLOOKUP(A4065, [1]!tblDescription[#Data], 3, 0)</f>
        <v>Catalyst 9166I AP (W6E, tri-band 4x4, XOR) w/Reg-Z</v>
      </c>
      <c r="V4065" s="22" cm="1">
        <f t="array" ref="V4065">_xlfn.XLOOKUP(1,([1]!tblOrders[Order]=tblnventory[[#This Row],[PO]])*([1]!tblOrders[Description]=tblnventory[[#This Row],[Item]]),[1]!tblOrders[Unit Total],0)</f>
        <v>902.54</v>
      </c>
      <c r="W4065" s="23" cm="1">
        <f t="array" ref="W4065">_xlfn.XLOOKUP(1,([1]!tblOrders[Order]=tblnventory[[#This Row],[PO]])*([1]!tblOrders[Description]=tblnventory[[#This Row],[Item]]),[1]!tblOrders[Licence])</f>
        <v>0</v>
      </c>
      <c r="X4065" t="b" cm="1">
        <f t="array" ref="X4065">NOT(_xlfn.XLOOKUP(tblnventory[[#This Row],[PO]]&amp;tblnventory[[#This Row],[Item]],[1]!tblOrders[Order]&amp;[1]!tblOrders[Description],[1]!tblOrders[Paid Licence],FALSE))</f>
        <v>1</v>
      </c>
      <c r="Y40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66" spans="1:25" ht="15.75" thickBot="1">
      <c r="A4066" s="19" t="s">
        <v>8242</v>
      </c>
      <c r="B4066" t="str">
        <f>_xlfn.XLOOKUP(tblnventory[[#This Row],[Item]],[1]!tblDescription[Item],[1]!tblDescription[Description])</f>
        <v>Catalyst 9166I AP (W6E, tri-band 4x4, XOR) w/Reg-Z</v>
      </c>
      <c r="C4066" t="str">
        <f>_xlfn.XLOOKUP(tblnventory[[#This Row],[Item]],[1]!tblDescription[Item],[1]!tblDescription[Type])</f>
        <v>WAP</v>
      </c>
      <c r="D4066" t="str">
        <f>_xlfn.XLOOKUP(tblnventory[[#This Row],[Use]],[1]!tblCodes[Use],[1]!tblCodes[Code])</f>
        <v>WiFi</v>
      </c>
      <c r="E4066" s="13" t="s">
        <v>4019</v>
      </c>
      <c r="F4066" s="20">
        <v>44977</v>
      </c>
      <c r="G4066" s="24" t="str">
        <f>IF(ISBLANK(tblnventory[[#This Row],[Installed By]]),"Store","Installed")</f>
        <v>Store</v>
      </c>
      <c r="H4066" t="s">
        <v>8243</v>
      </c>
      <c r="J4066">
        <v>2191007950</v>
      </c>
      <c r="K4066" s="17"/>
      <c r="O4066" t="b">
        <f>IF(tblnventory[[#This Row],[Installed]],LEFT(tblnventory[[#This Row],[Location]],3))</f>
        <v>0</v>
      </c>
      <c r="P4066" t="str">
        <f>_xlfn.XLOOKUP(tblnventory[[#This Row],[Serial Number]],[1]!tblDNACInventory[Floor],[1]!tblDNACInventory[Name],"Not Used")</f>
        <v>Not Used</v>
      </c>
      <c r="T4066" t="b">
        <f>NOT(ISBLANK(tblnventory[[#This Row],[Installed By]]))</f>
        <v>0</v>
      </c>
      <c r="U4066" t="str">
        <f>VLOOKUP(A4066, [1]!tblDescription[#Data], 3, 0)</f>
        <v>Catalyst 9166I AP (W6E, tri-band 4x4, XOR) w/Reg-Z</v>
      </c>
      <c r="V4066" s="22" cm="1">
        <f t="array" ref="V4066">_xlfn.XLOOKUP(1,([1]!tblOrders[Order]=tblnventory[[#This Row],[PO]])*([1]!tblOrders[Description]=tblnventory[[#This Row],[Item]]),[1]!tblOrders[Unit Total],0)</f>
        <v>902.54</v>
      </c>
      <c r="W4066" s="23" cm="1">
        <f t="array" ref="W4066">_xlfn.XLOOKUP(1,([1]!tblOrders[Order]=tblnventory[[#This Row],[PO]])*([1]!tblOrders[Description]=tblnventory[[#This Row],[Item]]),[1]!tblOrders[Licence])</f>
        <v>0</v>
      </c>
      <c r="X4066" t="b" cm="1">
        <f t="array" ref="X4066">NOT(_xlfn.XLOOKUP(tblnventory[[#This Row],[PO]]&amp;tblnventory[[#This Row],[Item]],[1]!tblOrders[Order]&amp;[1]!tblOrders[Description],[1]!tblOrders[Paid Licence],FALSE))</f>
        <v>1</v>
      </c>
      <c r="Y40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67" spans="1:25" ht="15.75" thickBot="1">
      <c r="A4067" s="19" t="s">
        <v>8242</v>
      </c>
      <c r="B4067" t="str">
        <f>_xlfn.XLOOKUP(tblnventory[[#This Row],[Item]],[1]!tblDescription[Item],[1]!tblDescription[Description])</f>
        <v>Catalyst 9166I AP (W6E, tri-band 4x4, XOR) w/Reg-Z</v>
      </c>
      <c r="C4067" t="str">
        <f>_xlfn.XLOOKUP(tblnventory[[#This Row],[Item]],[1]!tblDescription[Item],[1]!tblDescription[Type])</f>
        <v>WAP</v>
      </c>
      <c r="D4067" t="str">
        <f>_xlfn.XLOOKUP(tblnventory[[#This Row],[Use]],[1]!tblCodes[Use],[1]!tblCodes[Code])</f>
        <v>WiFi</v>
      </c>
      <c r="E4067" s="13" t="s">
        <v>4020</v>
      </c>
      <c r="F4067" s="20">
        <v>44977</v>
      </c>
      <c r="G4067" s="24" t="str">
        <f>IF(ISBLANK(tblnventory[[#This Row],[Installed By]]),"Store","Installed")</f>
        <v>Store</v>
      </c>
      <c r="H4067" t="s">
        <v>8243</v>
      </c>
      <c r="J4067">
        <v>2191007950</v>
      </c>
      <c r="K4067" s="17"/>
      <c r="O4067" t="b">
        <f>IF(tblnventory[[#This Row],[Installed]],LEFT(tblnventory[[#This Row],[Location]],3))</f>
        <v>0</v>
      </c>
      <c r="P4067" t="str">
        <f>_xlfn.XLOOKUP(tblnventory[[#This Row],[Serial Number]],[1]!tblDNACInventory[Floor],[1]!tblDNACInventory[Name],"Not Used")</f>
        <v>Not Used</v>
      </c>
      <c r="T4067" t="b">
        <f>NOT(ISBLANK(tblnventory[[#This Row],[Installed By]]))</f>
        <v>0</v>
      </c>
      <c r="U4067" t="str">
        <f>VLOOKUP(A4067, [1]!tblDescription[#Data], 3, 0)</f>
        <v>Catalyst 9166I AP (W6E, tri-band 4x4, XOR) w/Reg-Z</v>
      </c>
      <c r="V4067" s="22" cm="1">
        <f t="array" ref="V4067">_xlfn.XLOOKUP(1,([1]!tblOrders[Order]=tblnventory[[#This Row],[PO]])*([1]!tblOrders[Description]=tblnventory[[#This Row],[Item]]),[1]!tblOrders[Unit Total],0)</f>
        <v>902.54</v>
      </c>
      <c r="W4067" s="23" cm="1">
        <f t="array" ref="W4067">_xlfn.XLOOKUP(1,([1]!tblOrders[Order]=tblnventory[[#This Row],[PO]])*([1]!tblOrders[Description]=tblnventory[[#This Row],[Item]]),[1]!tblOrders[Licence])</f>
        <v>0</v>
      </c>
      <c r="X4067" t="b" cm="1">
        <f t="array" ref="X4067">NOT(_xlfn.XLOOKUP(tblnventory[[#This Row],[PO]]&amp;tblnventory[[#This Row],[Item]],[1]!tblOrders[Order]&amp;[1]!tblOrders[Description],[1]!tblOrders[Paid Licence],FALSE))</f>
        <v>1</v>
      </c>
      <c r="Y40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68" spans="1:25" ht="15.75" thickBot="1">
      <c r="A4068" s="19" t="s">
        <v>8242</v>
      </c>
      <c r="B4068" t="str">
        <f>_xlfn.XLOOKUP(tblnventory[[#This Row],[Item]],[1]!tblDescription[Item],[1]!tblDescription[Description])</f>
        <v>Catalyst 9166I AP (W6E, tri-band 4x4, XOR) w/Reg-Z</v>
      </c>
      <c r="C4068" t="str">
        <f>_xlfn.XLOOKUP(tblnventory[[#This Row],[Item]],[1]!tblDescription[Item],[1]!tblDescription[Type])</f>
        <v>WAP</v>
      </c>
      <c r="D4068" t="str">
        <f>_xlfn.XLOOKUP(tblnventory[[#This Row],[Use]],[1]!tblCodes[Use],[1]!tblCodes[Code])</f>
        <v>WiFi</v>
      </c>
      <c r="E4068" s="13" t="s">
        <v>4021</v>
      </c>
      <c r="F4068" s="20">
        <v>44977</v>
      </c>
      <c r="G4068" s="24" t="str">
        <f>IF(ISBLANK(tblnventory[[#This Row],[Installed By]]),"Store","Installed")</f>
        <v>Store</v>
      </c>
      <c r="H4068" t="s">
        <v>8243</v>
      </c>
      <c r="J4068">
        <v>2191007950</v>
      </c>
      <c r="K4068" s="17"/>
      <c r="O4068" t="b">
        <f>IF(tblnventory[[#This Row],[Installed]],LEFT(tblnventory[[#This Row],[Location]],3))</f>
        <v>0</v>
      </c>
      <c r="P4068" t="str">
        <f>_xlfn.XLOOKUP(tblnventory[[#This Row],[Serial Number]],[1]!tblDNACInventory[Floor],[1]!tblDNACInventory[Name],"Not Used")</f>
        <v>Not Used</v>
      </c>
      <c r="T4068" t="b">
        <f>NOT(ISBLANK(tblnventory[[#This Row],[Installed By]]))</f>
        <v>0</v>
      </c>
      <c r="U4068" t="str">
        <f>VLOOKUP(A4068, [1]!tblDescription[#Data], 3, 0)</f>
        <v>Catalyst 9166I AP (W6E, tri-band 4x4, XOR) w/Reg-Z</v>
      </c>
      <c r="V4068" s="22" cm="1">
        <f t="array" ref="V4068">_xlfn.XLOOKUP(1,([1]!tblOrders[Order]=tblnventory[[#This Row],[PO]])*([1]!tblOrders[Description]=tblnventory[[#This Row],[Item]]),[1]!tblOrders[Unit Total],0)</f>
        <v>902.54</v>
      </c>
      <c r="W4068" s="23" cm="1">
        <f t="array" ref="W4068">_xlfn.XLOOKUP(1,([1]!tblOrders[Order]=tblnventory[[#This Row],[PO]])*([1]!tblOrders[Description]=tblnventory[[#This Row],[Item]]),[1]!tblOrders[Licence])</f>
        <v>0</v>
      </c>
      <c r="X4068" t="b" cm="1">
        <f t="array" ref="X4068">NOT(_xlfn.XLOOKUP(tblnventory[[#This Row],[PO]]&amp;tblnventory[[#This Row],[Item]],[1]!tblOrders[Order]&amp;[1]!tblOrders[Description],[1]!tblOrders[Paid Licence],FALSE))</f>
        <v>1</v>
      </c>
      <c r="Y40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69" spans="1:25" ht="15.75" thickBot="1">
      <c r="A4069" s="19" t="s">
        <v>8242</v>
      </c>
      <c r="B4069" t="str">
        <f>_xlfn.XLOOKUP(tblnventory[[#This Row],[Item]],[1]!tblDescription[Item],[1]!tblDescription[Description])</f>
        <v>Catalyst 9166I AP (W6E, tri-band 4x4, XOR) w/Reg-Z</v>
      </c>
      <c r="C4069" t="str">
        <f>_xlfn.XLOOKUP(tblnventory[[#This Row],[Item]],[1]!tblDescription[Item],[1]!tblDescription[Type])</f>
        <v>WAP</v>
      </c>
      <c r="D4069" t="str">
        <f>_xlfn.XLOOKUP(tblnventory[[#This Row],[Use]],[1]!tblCodes[Use],[1]!tblCodes[Code])</f>
        <v>WiFi</v>
      </c>
      <c r="E4069" s="13" t="s">
        <v>4022</v>
      </c>
      <c r="F4069" s="20">
        <v>44977</v>
      </c>
      <c r="G4069" s="24" t="str">
        <f>IF(ISBLANK(tblnventory[[#This Row],[Installed By]]),"Store","Installed")</f>
        <v>Store</v>
      </c>
      <c r="H4069" t="s">
        <v>8243</v>
      </c>
      <c r="J4069">
        <v>2191007950</v>
      </c>
      <c r="K4069" s="17"/>
      <c r="O4069" t="b">
        <f>IF(tblnventory[[#This Row],[Installed]],LEFT(tblnventory[[#This Row],[Location]],3))</f>
        <v>0</v>
      </c>
      <c r="P4069" t="str">
        <f>_xlfn.XLOOKUP(tblnventory[[#This Row],[Serial Number]],[1]!tblDNACInventory[Floor],[1]!tblDNACInventory[Name],"Not Used")</f>
        <v>Not Used</v>
      </c>
      <c r="T4069" t="b">
        <f>NOT(ISBLANK(tblnventory[[#This Row],[Installed By]]))</f>
        <v>0</v>
      </c>
      <c r="U4069" t="str">
        <f>VLOOKUP(A4069, [1]!tblDescription[#Data], 3, 0)</f>
        <v>Catalyst 9166I AP (W6E, tri-band 4x4, XOR) w/Reg-Z</v>
      </c>
      <c r="V4069" s="22" cm="1">
        <f t="array" ref="V4069">_xlfn.XLOOKUP(1,([1]!tblOrders[Order]=tblnventory[[#This Row],[PO]])*([1]!tblOrders[Description]=tblnventory[[#This Row],[Item]]),[1]!tblOrders[Unit Total],0)</f>
        <v>902.54</v>
      </c>
      <c r="W4069" s="23" cm="1">
        <f t="array" ref="W4069">_xlfn.XLOOKUP(1,([1]!tblOrders[Order]=tblnventory[[#This Row],[PO]])*([1]!tblOrders[Description]=tblnventory[[#This Row],[Item]]),[1]!tblOrders[Licence])</f>
        <v>0</v>
      </c>
      <c r="X4069" t="b" cm="1">
        <f t="array" ref="X4069">NOT(_xlfn.XLOOKUP(tblnventory[[#This Row],[PO]]&amp;tblnventory[[#This Row],[Item]],[1]!tblOrders[Order]&amp;[1]!tblOrders[Description],[1]!tblOrders[Paid Licence],FALSE))</f>
        <v>1</v>
      </c>
      <c r="Y40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70" spans="1:25" ht="15.75" thickBot="1">
      <c r="A4070" s="19" t="s">
        <v>8242</v>
      </c>
      <c r="B4070" t="str">
        <f>_xlfn.XLOOKUP(tblnventory[[#This Row],[Item]],[1]!tblDescription[Item],[1]!tblDescription[Description])</f>
        <v>Catalyst 9166I AP (W6E, tri-band 4x4, XOR) w/Reg-Z</v>
      </c>
      <c r="C4070" t="str">
        <f>_xlfn.XLOOKUP(tblnventory[[#This Row],[Item]],[1]!tblDescription[Item],[1]!tblDescription[Type])</f>
        <v>WAP</v>
      </c>
      <c r="D4070" t="str">
        <f>_xlfn.XLOOKUP(tblnventory[[#This Row],[Use]],[1]!tblCodes[Use],[1]!tblCodes[Code])</f>
        <v>WiFi</v>
      </c>
      <c r="E4070" s="13" t="s">
        <v>4023</v>
      </c>
      <c r="F4070" s="20">
        <v>44977</v>
      </c>
      <c r="G4070" s="24" t="str">
        <f>IF(ISBLANK(tblnventory[[#This Row],[Installed By]]),"Store","Installed")</f>
        <v>Store</v>
      </c>
      <c r="H4070" t="s">
        <v>8243</v>
      </c>
      <c r="J4070">
        <v>2191007950</v>
      </c>
      <c r="K4070" s="17"/>
      <c r="O4070" t="b">
        <f>IF(tblnventory[[#This Row],[Installed]],LEFT(tblnventory[[#This Row],[Location]],3))</f>
        <v>0</v>
      </c>
      <c r="P4070" t="str">
        <f>_xlfn.XLOOKUP(tblnventory[[#This Row],[Serial Number]],[1]!tblDNACInventory[Floor],[1]!tblDNACInventory[Name],"Not Used")</f>
        <v>Not Used</v>
      </c>
      <c r="T4070" t="b">
        <f>NOT(ISBLANK(tblnventory[[#This Row],[Installed By]]))</f>
        <v>0</v>
      </c>
      <c r="U4070" t="str">
        <f>VLOOKUP(A4070, [1]!tblDescription[#Data], 3, 0)</f>
        <v>Catalyst 9166I AP (W6E, tri-band 4x4, XOR) w/Reg-Z</v>
      </c>
      <c r="V4070" s="22" cm="1">
        <f t="array" ref="V4070">_xlfn.XLOOKUP(1,([1]!tblOrders[Order]=tblnventory[[#This Row],[PO]])*([1]!tblOrders[Description]=tblnventory[[#This Row],[Item]]),[1]!tblOrders[Unit Total],0)</f>
        <v>902.54</v>
      </c>
      <c r="W4070" s="23" cm="1">
        <f t="array" ref="W4070">_xlfn.XLOOKUP(1,([1]!tblOrders[Order]=tblnventory[[#This Row],[PO]])*([1]!tblOrders[Description]=tblnventory[[#This Row],[Item]]),[1]!tblOrders[Licence])</f>
        <v>0</v>
      </c>
      <c r="X4070" t="b" cm="1">
        <f t="array" ref="X4070">NOT(_xlfn.XLOOKUP(tblnventory[[#This Row],[PO]]&amp;tblnventory[[#This Row],[Item]],[1]!tblOrders[Order]&amp;[1]!tblOrders[Description],[1]!tblOrders[Paid Licence],FALSE))</f>
        <v>1</v>
      </c>
      <c r="Y40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71" spans="1:25" ht="15.75" thickBot="1">
      <c r="A4071" s="19" t="s">
        <v>8242</v>
      </c>
      <c r="B4071" t="str">
        <f>_xlfn.XLOOKUP(tblnventory[[#This Row],[Item]],[1]!tblDescription[Item],[1]!tblDescription[Description])</f>
        <v>Catalyst 9166I AP (W6E, tri-band 4x4, XOR) w/Reg-Z</v>
      </c>
      <c r="C4071" t="str">
        <f>_xlfn.XLOOKUP(tblnventory[[#This Row],[Item]],[1]!tblDescription[Item],[1]!tblDescription[Type])</f>
        <v>WAP</v>
      </c>
      <c r="D4071" t="str">
        <f>_xlfn.XLOOKUP(tblnventory[[#This Row],[Use]],[1]!tblCodes[Use],[1]!tblCodes[Code])</f>
        <v>WiFi</v>
      </c>
      <c r="E4071" s="13" t="s">
        <v>4024</v>
      </c>
      <c r="F4071" s="20">
        <v>44977</v>
      </c>
      <c r="G4071" s="24" t="str">
        <f>IF(ISBLANK(tblnventory[[#This Row],[Installed By]]),"Store","Installed")</f>
        <v>Store</v>
      </c>
      <c r="H4071" t="s">
        <v>8243</v>
      </c>
      <c r="J4071">
        <v>2191007950</v>
      </c>
      <c r="K4071" s="17"/>
      <c r="O4071" t="b">
        <f>IF(tblnventory[[#This Row],[Installed]],LEFT(tblnventory[[#This Row],[Location]],3))</f>
        <v>0</v>
      </c>
      <c r="P4071" t="str">
        <f>_xlfn.XLOOKUP(tblnventory[[#This Row],[Serial Number]],[1]!tblDNACInventory[Floor],[1]!tblDNACInventory[Name],"Not Used")</f>
        <v>Not Used</v>
      </c>
      <c r="T4071" t="b">
        <f>NOT(ISBLANK(tblnventory[[#This Row],[Installed By]]))</f>
        <v>0</v>
      </c>
      <c r="U4071" t="str">
        <f>VLOOKUP(A4071, [1]!tblDescription[#Data], 3, 0)</f>
        <v>Catalyst 9166I AP (W6E, tri-band 4x4, XOR) w/Reg-Z</v>
      </c>
      <c r="V4071" s="22" cm="1">
        <f t="array" ref="V4071">_xlfn.XLOOKUP(1,([1]!tblOrders[Order]=tblnventory[[#This Row],[PO]])*([1]!tblOrders[Description]=tblnventory[[#This Row],[Item]]),[1]!tblOrders[Unit Total],0)</f>
        <v>902.54</v>
      </c>
      <c r="W4071" s="23" cm="1">
        <f t="array" ref="W4071">_xlfn.XLOOKUP(1,([1]!tblOrders[Order]=tblnventory[[#This Row],[PO]])*([1]!tblOrders[Description]=tblnventory[[#This Row],[Item]]),[1]!tblOrders[Licence])</f>
        <v>0</v>
      </c>
      <c r="X4071" t="b" cm="1">
        <f t="array" ref="X4071">NOT(_xlfn.XLOOKUP(tblnventory[[#This Row],[PO]]&amp;tblnventory[[#This Row],[Item]],[1]!tblOrders[Order]&amp;[1]!tblOrders[Description],[1]!tblOrders[Paid Licence],FALSE))</f>
        <v>1</v>
      </c>
      <c r="Y40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72" spans="1:25" ht="15.75" thickBot="1">
      <c r="A4072" s="19" t="s">
        <v>8242</v>
      </c>
      <c r="B4072" t="str">
        <f>_xlfn.XLOOKUP(tblnventory[[#This Row],[Item]],[1]!tblDescription[Item],[1]!tblDescription[Description])</f>
        <v>Catalyst 9166I AP (W6E, tri-band 4x4, XOR) w/Reg-Z</v>
      </c>
      <c r="C4072" t="str">
        <f>_xlfn.XLOOKUP(tblnventory[[#This Row],[Item]],[1]!tblDescription[Item],[1]!tblDescription[Type])</f>
        <v>WAP</v>
      </c>
      <c r="D4072" t="str">
        <f>_xlfn.XLOOKUP(tblnventory[[#This Row],[Use]],[1]!tblCodes[Use],[1]!tblCodes[Code])</f>
        <v>WiFi</v>
      </c>
      <c r="E4072" s="13" t="s">
        <v>4025</v>
      </c>
      <c r="F4072" s="20">
        <v>44977</v>
      </c>
      <c r="G4072" s="24" t="str">
        <f>IF(ISBLANK(tblnventory[[#This Row],[Installed By]]),"Store","Installed")</f>
        <v>Store</v>
      </c>
      <c r="H4072" t="s">
        <v>8243</v>
      </c>
      <c r="J4072">
        <v>2191007950</v>
      </c>
      <c r="K4072" s="17"/>
      <c r="O4072" t="b">
        <f>IF(tblnventory[[#This Row],[Installed]],LEFT(tblnventory[[#This Row],[Location]],3))</f>
        <v>0</v>
      </c>
      <c r="P4072" t="str">
        <f>_xlfn.XLOOKUP(tblnventory[[#This Row],[Serial Number]],[1]!tblDNACInventory[Floor],[1]!tblDNACInventory[Name],"Not Used")</f>
        <v>Not Used</v>
      </c>
      <c r="T4072" t="b">
        <f>NOT(ISBLANK(tblnventory[[#This Row],[Installed By]]))</f>
        <v>0</v>
      </c>
      <c r="U4072" t="str">
        <f>VLOOKUP(A4072, [1]!tblDescription[#Data], 3, 0)</f>
        <v>Catalyst 9166I AP (W6E, tri-band 4x4, XOR) w/Reg-Z</v>
      </c>
      <c r="V4072" s="22" cm="1">
        <f t="array" ref="V4072">_xlfn.XLOOKUP(1,([1]!tblOrders[Order]=tblnventory[[#This Row],[PO]])*([1]!tblOrders[Description]=tblnventory[[#This Row],[Item]]),[1]!tblOrders[Unit Total],0)</f>
        <v>902.54</v>
      </c>
      <c r="W4072" s="23" cm="1">
        <f t="array" ref="W4072">_xlfn.XLOOKUP(1,([1]!tblOrders[Order]=tblnventory[[#This Row],[PO]])*([1]!tblOrders[Description]=tblnventory[[#This Row],[Item]]),[1]!tblOrders[Licence])</f>
        <v>0</v>
      </c>
      <c r="X4072" t="b" cm="1">
        <f t="array" ref="X4072">NOT(_xlfn.XLOOKUP(tblnventory[[#This Row],[PO]]&amp;tblnventory[[#This Row],[Item]],[1]!tblOrders[Order]&amp;[1]!tblOrders[Description],[1]!tblOrders[Paid Licence],FALSE))</f>
        <v>1</v>
      </c>
      <c r="Y40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73" spans="1:25" ht="15.75" thickBot="1">
      <c r="A4073" s="19" t="s">
        <v>8242</v>
      </c>
      <c r="B4073" t="str">
        <f>_xlfn.XLOOKUP(tblnventory[[#This Row],[Item]],[1]!tblDescription[Item],[1]!tblDescription[Description])</f>
        <v>Catalyst 9166I AP (W6E, tri-band 4x4, XOR) w/Reg-Z</v>
      </c>
      <c r="C4073" t="str">
        <f>_xlfn.XLOOKUP(tblnventory[[#This Row],[Item]],[1]!tblDescription[Item],[1]!tblDescription[Type])</f>
        <v>WAP</v>
      </c>
      <c r="D4073" t="str">
        <f>_xlfn.XLOOKUP(tblnventory[[#This Row],[Use]],[1]!tblCodes[Use],[1]!tblCodes[Code])</f>
        <v>WiFi</v>
      </c>
      <c r="E4073" s="13" t="s">
        <v>4026</v>
      </c>
      <c r="F4073" s="20">
        <v>44977</v>
      </c>
      <c r="G4073" s="24" t="str">
        <f>IF(ISBLANK(tblnventory[[#This Row],[Installed By]]),"Store","Installed")</f>
        <v>Store</v>
      </c>
      <c r="H4073" t="s">
        <v>8243</v>
      </c>
      <c r="J4073">
        <v>2191007950</v>
      </c>
      <c r="K4073" s="17"/>
      <c r="O4073" t="b">
        <f>IF(tblnventory[[#This Row],[Installed]],LEFT(tblnventory[[#This Row],[Location]],3))</f>
        <v>0</v>
      </c>
      <c r="P4073" t="str">
        <f>_xlfn.XLOOKUP(tblnventory[[#This Row],[Serial Number]],[1]!tblDNACInventory[Floor],[1]!tblDNACInventory[Name],"Not Used")</f>
        <v>Not Used</v>
      </c>
      <c r="T4073" t="b">
        <f>NOT(ISBLANK(tblnventory[[#This Row],[Installed By]]))</f>
        <v>0</v>
      </c>
      <c r="U4073" t="str">
        <f>VLOOKUP(A4073, [1]!tblDescription[#Data], 3, 0)</f>
        <v>Catalyst 9166I AP (W6E, tri-band 4x4, XOR) w/Reg-Z</v>
      </c>
      <c r="V4073" s="22" cm="1">
        <f t="array" ref="V4073">_xlfn.XLOOKUP(1,([1]!tblOrders[Order]=tblnventory[[#This Row],[PO]])*([1]!tblOrders[Description]=tblnventory[[#This Row],[Item]]),[1]!tblOrders[Unit Total],0)</f>
        <v>902.54</v>
      </c>
      <c r="W4073" s="23" cm="1">
        <f t="array" ref="W4073">_xlfn.XLOOKUP(1,([1]!tblOrders[Order]=tblnventory[[#This Row],[PO]])*([1]!tblOrders[Description]=tblnventory[[#This Row],[Item]]),[1]!tblOrders[Licence])</f>
        <v>0</v>
      </c>
      <c r="X4073" t="b" cm="1">
        <f t="array" ref="X4073">NOT(_xlfn.XLOOKUP(tblnventory[[#This Row],[PO]]&amp;tblnventory[[#This Row],[Item]],[1]!tblOrders[Order]&amp;[1]!tblOrders[Description],[1]!tblOrders[Paid Licence],FALSE))</f>
        <v>1</v>
      </c>
      <c r="Y40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74" spans="1:25" ht="15.75" thickBot="1">
      <c r="A4074" s="19" t="s">
        <v>8242</v>
      </c>
      <c r="B4074" t="str">
        <f>_xlfn.XLOOKUP(tblnventory[[#This Row],[Item]],[1]!tblDescription[Item],[1]!tblDescription[Description])</f>
        <v>Catalyst 9166I AP (W6E, tri-band 4x4, XOR) w/Reg-Z</v>
      </c>
      <c r="C4074" t="str">
        <f>_xlfn.XLOOKUP(tblnventory[[#This Row],[Item]],[1]!tblDescription[Item],[1]!tblDescription[Type])</f>
        <v>WAP</v>
      </c>
      <c r="D4074" t="str">
        <f>_xlfn.XLOOKUP(tblnventory[[#This Row],[Use]],[1]!tblCodes[Use],[1]!tblCodes[Code])</f>
        <v>WiFi</v>
      </c>
      <c r="E4074" s="13" t="s">
        <v>4027</v>
      </c>
      <c r="F4074" s="20">
        <v>44977</v>
      </c>
      <c r="G4074" s="24" t="str">
        <f>IF(ISBLANK(tblnventory[[#This Row],[Installed By]]),"Store","Installed")</f>
        <v>Store</v>
      </c>
      <c r="H4074" t="s">
        <v>8243</v>
      </c>
      <c r="J4074">
        <v>2191007950</v>
      </c>
      <c r="K4074" s="17"/>
      <c r="O4074" t="b">
        <f>IF(tblnventory[[#This Row],[Installed]],LEFT(tblnventory[[#This Row],[Location]],3))</f>
        <v>0</v>
      </c>
      <c r="P4074" t="str">
        <f>_xlfn.XLOOKUP(tblnventory[[#This Row],[Serial Number]],[1]!tblDNACInventory[Floor],[1]!tblDNACInventory[Name],"Not Used")</f>
        <v>Not Used</v>
      </c>
      <c r="T4074" t="b">
        <f>NOT(ISBLANK(tblnventory[[#This Row],[Installed By]]))</f>
        <v>0</v>
      </c>
      <c r="U4074" t="str">
        <f>VLOOKUP(A4074, [1]!tblDescription[#Data], 3, 0)</f>
        <v>Catalyst 9166I AP (W6E, tri-band 4x4, XOR) w/Reg-Z</v>
      </c>
      <c r="V4074" s="22" cm="1">
        <f t="array" ref="V4074">_xlfn.XLOOKUP(1,([1]!tblOrders[Order]=tblnventory[[#This Row],[PO]])*([1]!tblOrders[Description]=tblnventory[[#This Row],[Item]]),[1]!tblOrders[Unit Total],0)</f>
        <v>902.54</v>
      </c>
      <c r="W4074" s="23" cm="1">
        <f t="array" ref="W4074">_xlfn.XLOOKUP(1,([1]!tblOrders[Order]=tblnventory[[#This Row],[PO]])*([1]!tblOrders[Description]=tblnventory[[#This Row],[Item]]),[1]!tblOrders[Licence])</f>
        <v>0</v>
      </c>
      <c r="X4074" t="b" cm="1">
        <f t="array" ref="X4074">NOT(_xlfn.XLOOKUP(tblnventory[[#This Row],[PO]]&amp;tblnventory[[#This Row],[Item]],[1]!tblOrders[Order]&amp;[1]!tblOrders[Description],[1]!tblOrders[Paid Licence],FALSE))</f>
        <v>1</v>
      </c>
      <c r="Y40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75" spans="1:25" ht="15.75" thickBot="1">
      <c r="A4075" s="19" t="s">
        <v>8242</v>
      </c>
      <c r="B4075" t="str">
        <f>_xlfn.XLOOKUP(tblnventory[[#This Row],[Item]],[1]!tblDescription[Item],[1]!tblDescription[Description])</f>
        <v>Catalyst 9166I AP (W6E, tri-band 4x4, XOR) w/Reg-Z</v>
      </c>
      <c r="C4075" t="str">
        <f>_xlfn.XLOOKUP(tblnventory[[#This Row],[Item]],[1]!tblDescription[Item],[1]!tblDescription[Type])</f>
        <v>WAP</v>
      </c>
      <c r="D4075" t="str">
        <f>_xlfn.XLOOKUP(tblnventory[[#This Row],[Use]],[1]!tblCodes[Use],[1]!tblCodes[Code])</f>
        <v>WiFi</v>
      </c>
      <c r="E4075" s="13" t="s">
        <v>4028</v>
      </c>
      <c r="F4075" s="20">
        <v>44977</v>
      </c>
      <c r="G4075" s="24" t="str">
        <f>IF(ISBLANK(tblnventory[[#This Row],[Installed By]]),"Store","Installed")</f>
        <v>Store</v>
      </c>
      <c r="H4075" t="s">
        <v>8243</v>
      </c>
      <c r="J4075">
        <v>2191007950</v>
      </c>
      <c r="K4075" s="17"/>
      <c r="O4075" t="b">
        <f>IF(tblnventory[[#This Row],[Installed]],LEFT(tblnventory[[#This Row],[Location]],3))</f>
        <v>0</v>
      </c>
      <c r="P4075" t="str">
        <f>_xlfn.XLOOKUP(tblnventory[[#This Row],[Serial Number]],[1]!tblDNACInventory[Floor],[1]!tblDNACInventory[Name],"Not Used")</f>
        <v>Not Used</v>
      </c>
      <c r="T4075" t="b">
        <f>NOT(ISBLANK(tblnventory[[#This Row],[Installed By]]))</f>
        <v>0</v>
      </c>
      <c r="U4075" t="str">
        <f>VLOOKUP(A4075, [1]!tblDescription[#Data], 3, 0)</f>
        <v>Catalyst 9166I AP (W6E, tri-band 4x4, XOR) w/Reg-Z</v>
      </c>
      <c r="V4075" s="22" cm="1">
        <f t="array" ref="V4075">_xlfn.XLOOKUP(1,([1]!tblOrders[Order]=tblnventory[[#This Row],[PO]])*([1]!tblOrders[Description]=tblnventory[[#This Row],[Item]]),[1]!tblOrders[Unit Total],0)</f>
        <v>902.54</v>
      </c>
      <c r="W4075" s="23" cm="1">
        <f t="array" ref="W4075">_xlfn.XLOOKUP(1,([1]!tblOrders[Order]=tblnventory[[#This Row],[PO]])*([1]!tblOrders[Description]=tblnventory[[#This Row],[Item]]),[1]!tblOrders[Licence])</f>
        <v>0</v>
      </c>
      <c r="X4075" t="b" cm="1">
        <f t="array" ref="X4075">NOT(_xlfn.XLOOKUP(tblnventory[[#This Row],[PO]]&amp;tblnventory[[#This Row],[Item]],[1]!tblOrders[Order]&amp;[1]!tblOrders[Description],[1]!tblOrders[Paid Licence],FALSE))</f>
        <v>1</v>
      </c>
      <c r="Y40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76" spans="1:25" ht="15.75" thickBot="1">
      <c r="A4076" s="19" t="s">
        <v>8242</v>
      </c>
      <c r="B4076" t="str">
        <f>_xlfn.XLOOKUP(tblnventory[[#This Row],[Item]],[1]!tblDescription[Item],[1]!tblDescription[Description])</f>
        <v>Catalyst 9166I AP (W6E, tri-band 4x4, XOR) w/Reg-Z</v>
      </c>
      <c r="C4076" t="str">
        <f>_xlfn.XLOOKUP(tblnventory[[#This Row],[Item]],[1]!tblDescription[Item],[1]!tblDescription[Type])</f>
        <v>WAP</v>
      </c>
      <c r="D4076" t="str">
        <f>_xlfn.XLOOKUP(tblnventory[[#This Row],[Use]],[1]!tblCodes[Use],[1]!tblCodes[Code])</f>
        <v>WiFi</v>
      </c>
      <c r="E4076" s="13" t="s">
        <v>4029</v>
      </c>
      <c r="F4076" s="20">
        <v>44977</v>
      </c>
      <c r="G4076" s="24" t="str">
        <f>IF(ISBLANK(tblnventory[[#This Row],[Installed By]]),"Store","Installed")</f>
        <v>Store</v>
      </c>
      <c r="H4076" t="s">
        <v>8243</v>
      </c>
      <c r="J4076">
        <v>2191007950</v>
      </c>
      <c r="K4076" s="17"/>
      <c r="O4076" t="b">
        <f>IF(tblnventory[[#This Row],[Installed]],LEFT(tblnventory[[#This Row],[Location]],3))</f>
        <v>0</v>
      </c>
      <c r="P4076" t="str">
        <f>_xlfn.XLOOKUP(tblnventory[[#This Row],[Serial Number]],[1]!tblDNACInventory[Floor],[1]!tblDNACInventory[Name],"Not Used")</f>
        <v>Not Used</v>
      </c>
      <c r="T4076" t="b">
        <f>NOT(ISBLANK(tblnventory[[#This Row],[Installed By]]))</f>
        <v>0</v>
      </c>
      <c r="U4076" t="str">
        <f>VLOOKUP(A4076, [1]!tblDescription[#Data], 3, 0)</f>
        <v>Catalyst 9166I AP (W6E, tri-band 4x4, XOR) w/Reg-Z</v>
      </c>
      <c r="V4076" s="22" cm="1">
        <f t="array" ref="V4076">_xlfn.XLOOKUP(1,([1]!tblOrders[Order]=tblnventory[[#This Row],[PO]])*([1]!tblOrders[Description]=tblnventory[[#This Row],[Item]]),[1]!tblOrders[Unit Total],0)</f>
        <v>902.54</v>
      </c>
      <c r="W4076" s="23" cm="1">
        <f t="array" ref="W4076">_xlfn.XLOOKUP(1,([1]!tblOrders[Order]=tblnventory[[#This Row],[PO]])*([1]!tblOrders[Description]=tblnventory[[#This Row],[Item]]),[1]!tblOrders[Licence])</f>
        <v>0</v>
      </c>
      <c r="X4076" t="b" cm="1">
        <f t="array" ref="X4076">NOT(_xlfn.XLOOKUP(tblnventory[[#This Row],[PO]]&amp;tblnventory[[#This Row],[Item]],[1]!tblOrders[Order]&amp;[1]!tblOrders[Description],[1]!tblOrders[Paid Licence],FALSE))</f>
        <v>1</v>
      </c>
      <c r="Y40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77" spans="1:25" ht="15.75" thickBot="1">
      <c r="A4077" s="19" t="s">
        <v>8242</v>
      </c>
      <c r="B4077" t="str">
        <f>_xlfn.XLOOKUP(tblnventory[[#This Row],[Item]],[1]!tblDescription[Item],[1]!tblDescription[Description])</f>
        <v>Catalyst 9166I AP (W6E, tri-band 4x4, XOR) w/Reg-Z</v>
      </c>
      <c r="C4077" t="str">
        <f>_xlfn.XLOOKUP(tblnventory[[#This Row],[Item]],[1]!tblDescription[Item],[1]!tblDescription[Type])</f>
        <v>WAP</v>
      </c>
      <c r="D4077" t="str">
        <f>_xlfn.XLOOKUP(tblnventory[[#This Row],[Use]],[1]!tblCodes[Use],[1]!tblCodes[Code])</f>
        <v>WiFi</v>
      </c>
      <c r="E4077" s="13" t="s">
        <v>4030</v>
      </c>
      <c r="F4077" s="20">
        <v>44977</v>
      </c>
      <c r="G4077" s="24" t="str">
        <f>IF(ISBLANK(tblnventory[[#This Row],[Installed By]]),"Store","Installed")</f>
        <v>Store</v>
      </c>
      <c r="H4077" t="s">
        <v>8243</v>
      </c>
      <c r="J4077">
        <v>2191007950</v>
      </c>
      <c r="K4077" s="17"/>
      <c r="O4077" t="b">
        <f>IF(tblnventory[[#This Row],[Installed]],LEFT(tblnventory[[#This Row],[Location]],3))</f>
        <v>0</v>
      </c>
      <c r="P4077" t="str">
        <f>_xlfn.XLOOKUP(tblnventory[[#This Row],[Serial Number]],[1]!tblDNACInventory[Floor],[1]!tblDNACInventory[Name],"Not Used")</f>
        <v>Not Used</v>
      </c>
      <c r="T4077" t="b">
        <f>NOT(ISBLANK(tblnventory[[#This Row],[Installed By]]))</f>
        <v>0</v>
      </c>
      <c r="U4077" t="str">
        <f>VLOOKUP(A4077, [1]!tblDescription[#Data], 3, 0)</f>
        <v>Catalyst 9166I AP (W6E, tri-band 4x4, XOR) w/Reg-Z</v>
      </c>
      <c r="V4077" s="22" cm="1">
        <f t="array" ref="V4077">_xlfn.XLOOKUP(1,([1]!tblOrders[Order]=tblnventory[[#This Row],[PO]])*([1]!tblOrders[Description]=tblnventory[[#This Row],[Item]]),[1]!tblOrders[Unit Total],0)</f>
        <v>902.54</v>
      </c>
      <c r="W4077" s="23" cm="1">
        <f t="array" ref="W4077">_xlfn.XLOOKUP(1,([1]!tblOrders[Order]=tblnventory[[#This Row],[PO]])*([1]!tblOrders[Description]=tblnventory[[#This Row],[Item]]),[1]!tblOrders[Licence])</f>
        <v>0</v>
      </c>
      <c r="X4077" t="b" cm="1">
        <f t="array" ref="X4077">NOT(_xlfn.XLOOKUP(tblnventory[[#This Row],[PO]]&amp;tblnventory[[#This Row],[Item]],[1]!tblOrders[Order]&amp;[1]!tblOrders[Description],[1]!tblOrders[Paid Licence],FALSE))</f>
        <v>1</v>
      </c>
      <c r="Y40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78" spans="1:25" ht="15.75" thickBot="1">
      <c r="A4078" s="19" t="s">
        <v>8242</v>
      </c>
      <c r="B4078" t="str">
        <f>_xlfn.XLOOKUP(tblnventory[[#This Row],[Item]],[1]!tblDescription[Item],[1]!tblDescription[Description])</f>
        <v>Catalyst 9166I AP (W6E, tri-band 4x4, XOR) w/Reg-Z</v>
      </c>
      <c r="C4078" t="str">
        <f>_xlfn.XLOOKUP(tblnventory[[#This Row],[Item]],[1]!tblDescription[Item],[1]!tblDescription[Type])</f>
        <v>WAP</v>
      </c>
      <c r="D4078" t="str">
        <f>_xlfn.XLOOKUP(tblnventory[[#This Row],[Use]],[1]!tblCodes[Use],[1]!tblCodes[Code])</f>
        <v>WiFi</v>
      </c>
      <c r="E4078" s="13" t="s">
        <v>4031</v>
      </c>
      <c r="F4078" s="20">
        <v>44977</v>
      </c>
      <c r="G4078" s="24" t="str">
        <f>IF(ISBLANK(tblnventory[[#This Row],[Installed By]]),"Store","Installed")</f>
        <v>Store</v>
      </c>
      <c r="H4078" t="s">
        <v>8243</v>
      </c>
      <c r="J4078">
        <v>2191007950</v>
      </c>
      <c r="K4078" s="17"/>
      <c r="O4078" t="b">
        <f>IF(tblnventory[[#This Row],[Installed]],LEFT(tblnventory[[#This Row],[Location]],3))</f>
        <v>0</v>
      </c>
      <c r="P4078" t="str">
        <f>_xlfn.XLOOKUP(tblnventory[[#This Row],[Serial Number]],[1]!tblDNACInventory[Floor],[1]!tblDNACInventory[Name],"Not Used")</f>
        <v>Not Used</v>
      </c>
      <c r="T4078" t="b">
        <f>NOT(ISBLANK(tblnventory[[#This Row],[Installed By]]))</f>
        <v>0</v>
      </c>
      <c r="U4078" t="str">
        <f>VLOOKUP(A4078, [1]!tblDescription[#Data], 3, 0)</f>
        <v>Catalyst 9166I AP (W6E, tri-band 4x4, XOR) w/Reg-Z</v>
      </c>
      <c r="V4078" s="22" cm="1">
        <f t="array" ref="V4078">_xlfn.XLOOKUP(1,([1]!tblOrders[Order]=tblnventory[[#This Row],[PO]])*([1]!tblOrders[Description]=tblnventory[[#This Row],[Item]]),[1]!tblOrders[Unit Total],0)</f>
        <v>902.54</v>
      </c>
      <c r="W4078" s="23" cm="1">
        <f t="array" ref="W4078">_xlfn.XLOOKUP(1,([1]!tblOrders[Order]=tblnventory[[#This Row],[PO]])*([1]!tblOrders[Description]=tblnventory[[#This Row],[Item]]),[1]!tblOrders[Licence])</f>
        <v>0</v>
      </c>
      <c r="X4078" t="b" cm="1">
        <f t="array" ref="X4078">NOT(_xlfn.XLOOKUP(tblnventory[[#This Row],[PO]]&amp;tblnventory[[#This Row],[Item]],[1]!tblOrders[Order]&amp;[1]!tblOrders[Description],[1]!tblOrders[Paid Licence],FALSE))</f>
        <v>1</v>
      </c>
      <c r="Y40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79" spans="1:25" ht="15.75" thickBot="1">
      <c r="A4079" s="19" t="s">
        <v>8242</v>
      </c>
      <c r="B4079" t="str">
        <f>_xlfn.XLOOKUP(tblnventory[[#This Row],[Item]],[1]!tblDescription[Item],[1]!tblDescription[Description])</f>
        <v>Catalyst 9166I AP (W6E, tri-band 4x4, XOR) w/Reg-Z</v>
      </c>
      <c r="C4079" t="str">
        <f>_xlfn.XLOOKUP(tblnventory[[#This Row],[Item]],[1]!tblDescription[Item],[1]!tblDescription[Type])</f>
        <v>WAP</v>
      </c>
      <c r="D4079" t="str">
        <f>_xlfn.XLOOKUP(tblnventory[[#This Row],[Use]],[1]!tblCodes[Use],[1]!tblCodes[Code])</f>
        <v>WiFi</v>
      </c>
      <c r="E4079" s="13" t="s">
        <v>4032</v>
      </c>
      <c r="F4079" s="20">
        <v>44977</v>
      </c>
      <c r="G4079" s="24" t="str">
        <f>IF(ISBLANK(tblnventory[[#This Row],[Installed By]]),"Store","Installed")</f>
        <v>Store</v>
      </c>
      <c r="H4079" t="s">
        <v>8243</v>
      </c>
      <c r="J4079">
        <v>2191007950</v>
      </c>
      <c r="K4079" s="17"/>
      <c r="O4079" t="b">
        <f>IF(tblnventory[[#This Row],[Installed]],LEFT(tblnventory[[#This Row],[Location]],3))</f>
        <v>0</v>
      </c>
      <c r="P4079" t="str">
        <f>_xlfn.XLOOKUP(tblnventory[[#This Row],[Serial Number]],[1]!tblDNACInventory[Floor],[1]!tblDNACInventory[Name],"Not Used")</f>
        <v>Not Used</v>
      </c>
      <c r="T4079" t="b">
        <f>NOT(ISBLANK(tblnventory[[#This Row],[Installed By]]))</f>
        <v>0</v>
      </c>
      <c r="U4079" t="str">
        <f>VLOOKUP(A4079, [1]!tblDescription[#Data], 3, 0)</f>
        <v>Catalyst 9166I AP (W6E, tri-band 4x4, XOR) w/Reg-Z</v>
      </c>
      <c r="V4079" s="22" cm="1">
        <f t="array" ref="V4079">_xlfn.XLOOKUP(1,([1]!tblOrders[Order]=tblnventory[[#This Row],[PO]])*([1]!tblOrders[Description]=tblnventory[[#This Row],[Item]]),[1]!tblOrders[Unit Total],0)</f>
        <v>902.54</v>
      </c>
      <c r="W4079" s="23" cm="1">
        <f t="array" ref="W4079">_xlfn.XLOOKUP(1,([1]!tblOrders[Order]=tblnventory[[#This Row],[PO]])*([1]!tblOrders[Description]=tblnventory[[#This Row],[Item]]),[1]!tblOrders[Licence])</f>
        <v>0</v>
      </c>
      <c r="X4079" t="b" cm="1">
        <f t="array" ref="X4079">NOT(_xlfn.XLOOKUP(tblnventory[[#This Row],[PO]]&amp;tblnventory[[#This Row],[Item]],[1]!tblOrders[Order]&amp;[1]!tblOrders[Description],[1]!tblOrders[Paid Licence],FALSE))</f>
        <v>1</v>
      </c>
      <c r="Y40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80" spans="1:25" ht="15.75" thickBot="1">
      <c r="A4080" s="19" t="s">
        <v>8242</v>
      </c>
      <c r="B4080" t="str">
        <f>_xlfn.XLOOKUP(tblnventory[[#This Row],[Item]],[1]!tblDescription[Item],[1]!tblDescription[Description])</f>
        <v>Catalyst 9166I AP (W6E, tri-band 4x4, XOR) w/Reg-Z</v>
      </c>
      <c r="C4080" t="str">
        <f>_xlfn.XLOOKUP(tblnventory[[#This Row],[Item]],[1]!tblDescription[Item],[1]!tblDescription[Type])</f>
        <v>WAP</v>
      </c>
      <c r="D4080" t="str">
        <f>_xlfn.XLOOKUP(tblnventory[[#This Row],[Use]],[1]!tblCodes[Use],[1]!tblCodes[Code])</f>
        <v>WiFi</v>
      </c>
      <c r="E4080" s="13" t="s">
        <v>4033</v>
      </c>
      <c r="F4080" s="20">
        <v>44977</v>
      </c>
      <c r="G4080" s="24" t="str">
        <f>IF(ISBLANK(tblnventory[[#This Row],[Installed By]]),"Store","Installed")</f>
        <v>Store</v>
      </c>
      <c r="H4080" t="s">
        <v>8243</v>
      </c>
      <c r="J4080">
        <v>2191007950</v>
      </c>
      <c r="K4080" s="17"/>
      <c r="O4080" t="b">
        <f>IF(tblnventory[[#This Row],[Installed]],LEFT(tblnventory[[#This Row],[Location]],3))</f>
        <v>0</v>
      </c>
      <c r="P4080" t="str">
        <f>_xlfn.XLOOKUP(tblnventory[[#This Row],[Serial Number]],[1]!tblDNACInventory[Floor],[1]!tblDNACInventory[Name],"Not Used")</f>
        <v>Not Used</v>
      </c>
      <c r="T4080" t="b">
        <f>NOT(ISBLANK(tblnventory[[#This Row],[Installed By]]))</f>
        <v>0</v>
      </c>
      <c r="U4080" t="str">
        <f>VLOOKUP(A4080, [1]!tblDescription[#Data], 3, 0)</f>
        <v>Catalyst 9166I AP (W6E, tri-band 4x4, XOR) w/Reg-Z</v>
      </c>
      <c r="V4080" s="22" cm="1">
        <f t="array" ref="V4080">_xlfn.XLOOKUP(1,([1]!tblOrders[Order]=tblnventory[[#This Row],[PO]])*([1]!tblOrders[Description]=tblnventory[[#This Row],[Item]]),[1]!tblOrders[Unit Total],0)</f>
        <v>902.54</v>
      </c>
      <c r="W4080" s="23" cm="1">
        <f t="array" ref="W4080">_xlfn.XLOOKUP(1,([1]!tblOrders[Order]=tblnventory[[#This Row],[PO]])*([1]!tblOrders[Description]=tblnventory[[#This Row],[Item]]),[1]!tblOrders[Licence])</f>
        <v>0</v>
      </c>
      <c r="X4080" t="b" cm="1">
        <f t="array" ref="X4080">NOT(_xlfn.XLOOKUP(tblnventory[[#This Row],[PO]]&amp;tblnventory[[#This Row],[Item]],[1]!tblOrders[Order]&amp;[1]!tblOrders[Description],[1]!tblOrders[Paid Licence],FALSE))</f>
        <v>1</v>
      </c>
      <c r="Y40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81" spans="1:25" ht="15.75" thickBot="1">
      <c r="A4081" s="19" t="s">
        <v>8242</v>
      </c>
      <c r="B4081" t="str">
        <f>_xlfn.XLOOKUP(tblnventory[[#This Row],[Item]],[1]!tblDescription[Item],[1]!tblDescription[Description])</f>
        <v>Catalyst 9166I AP (W6E, tri-band 4x4, XOR) w/Reg-Z</v>
      </c>
      <c r="C4081" t="str">
        <f>_xlfn.XLOOKUP(tblnventory[[#This Row],[Item]],[1]!tblDescription[Item],[1]!tblDescription[Type])</f>
        <v>WAP</v>
      </c>
      <c r="D4081" t="str">
        <f>_xlfn.XLOOKUP(tblnventory[[#This Row],[Use]],[1]!tblCodes[Use],[1]!tblCodes[Code])</f>
        <v>WiFi</v>
      </c>
      <c r="E4081" s="13" t="s">
        <v>4034</v>
      </c>
      <c r="F4081" s="20">
        <v>44977</v>
      </c>
      <c r="G4081" s="24" t="str">
        <f>IF(ISBLANK(tblnventory[[#This Row],[Installed By]]),"Store","Installed")</f>
        <v>Store</v>
      </c>
      <c r="H4081" t="s">
        <v>8243</v>
      </c>
      <c r="J4081">
        <v>2191007950</v>
      </c>
      <c r="K4081" s="17"/>
      <c r="O4081" t="b">
        <f>IF(tblnventory[[#This Row],[Installed]],LEFT(tblnventory[[#This Row],[Location]],3))</f>
        <v>0</v>
      </c>
      <c r="P4081" t="str">
        <f>_xlfn.XLOOKUP(tblnventory[[#This Row],[Serial Number]],[1]!tblDNACInventory[Floor],[1]!tblDNACInventory[Name],"Not Used")</f>
        <v>Not Used</v>
      </c>
      <c r="T4081" t="b">
        <f>NOT(ISBLANK(tblnventory[[#This Row],[Installed By]]))</f>
        <v>0</v>
      </c>
      <c r="U4081" t="str">
        <f>VLOOKUP(A4081, [1]!tblDescription[#Data], 3, 0)</f>
        <v>Catalyst 9166I AP (W6E, tri-band 4x4, XOR) w/Reg-Z</v>
      </c>
      <c r="V4081" s="22" cm="1">
        <f t="array" ref="V4081">_xlfn.XLOOKUP(1,([1]!tblOrders[Order]=tblnventory[[#This Row],[PO]])*([1]!tblOrders[Description]=tblnventory[[#This Row],[Item]]),[1]!tblOrders[Unit Total],0)</f>
        <v>902.54</v>
      </c>
      <c r="W4081" s="23" cm="1">
        <f t="array" ref="W4081">_xlfn.XLOOKUP(1,([1]!tblOrders[Order]=tblnventory[[#This Row],[PO]])*([1]!tblOrders[Description]=tblnventory[[#This Row],[Item]]),[1]!tblOrders[Licence])</f>
        <v>0</v>
      </c>
      <c r="X4081" t="b" cm="1">
        <f t="array" ref="X4081">NOT(_xlfn.XLOOKUP(tblnventory[[#This Row],[PO]]&amp;tblnventory[[#This Row],[Item]],[1]!tblOrders[Order]&amp;[1]!tblOrders[Description],[1]!tblOrders[Paid Licence],FALSE))</f>
        <v>1</v>
      </c>
      <c r="Y40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82" spans="1:25" ht="15.75" thickBot="1">
      <c r="A4082" s="19" t="s">
        <v>8242</v>
      </c>
      <c r="B4082" t="str">
        <f>_xlfn.XLOOKUP(tblnventory[[#This Row],[Item]],[1]!tblDescription[Item],[1]!tblDescription[Description])</f>
        <v>Catalyst 9166I AP (W6E, tri-band 4x4, XOR) w/Reg-Z</v>
      </c>
      <c r="C4082" t="str">
        <f>_xlfn.XLOOKUP(tblnventory[[#This Row],[Item]],[1]!tblDescription[Item],[1]!tblDescription[Type])</f>
        <v>WAP</v>
      </c>
      <c r="D4082" t="str">
        <f>_xlfn.XLOOKUP(tblnventory[[#This Row],[Use]],[1]!tblCodes[Use],[1]!tblCodes[Code])</f>
        <v>WiFi</v>
      </c>
      <c r="E4082" s="13" t="s">
        <v>4035</v>
      </c>
      <c r="F4082" s="20">
        <v>44977</v>
      </c>
      <c r="G4082" s="24" t="str">
        <f>IF(ISBLANK(tblnventory[[#This Row],[Installed By]]),"Store","Installed")</f>
        <v>Store</v>
      </c>
      <c r="H4082" t="s">
        <v>8243</v>
      </c>
      <c r="J4082">
        <v>2191007950</v>
      </c>
      <c r="K4082" s="17"/>
      <c r="O4082" t="b">
        <f>IF(tblnventory[[#This Row],[Installed]],LEFT(tblnventory[[#This Row],[Location]],3))</f>
        <v>0</v>
      </c>
      <c r="P4082" t="str">
        <f>_xlfn.XLOOKUP(tblnventory[[#This Row],[Serial Number]],[1]!tblDNACInventory[Floor],[1]!tblDNACInventory[Name],"Not Used")</f>
        <v>Not Used</v>
      </c>
      <c r="T4082" t="b">
        <f>NOT(ISBLANK(tblnventory[[#This Row],[Installed By]]))</f>
        <v>0</v>
      </c>
      <c r="U4082" t="str">
        <f>VLOOKUP(A4082, [1]!tblDescription[#Data], 3, 0)</f>
        <v>Catalyst 9166I AP (W6E, tri-band 4x4, XOR) w/Reg-Z</v>
      </c>
      <c r="V4082" s="22" cm="1">
        <f t="array" ref="V4082">_xlfn.XLOOKUP(1,([1]!tblOrders[Order]=tblnventory[[#This Row],[PO]])*([1]!tblOrders[Description]=tblnventory[[#This Row],[Item]]),[1]!tblOrders[Unit Total],0)</f>
        <v>902.54</v>
      </c>
      <c r="W4082" s="23" cm="1">
        <f t="array" ref="W4082">_xlfn.XLOOKUP(1,([1]!tblOrders[Order]=tblnventory[[#This Row],[PO]])*([1]!tblOrders[Description]=tblnventory[[#This Row],[Item]]),[1]!tblOrders[Licence])</f>
        <v>0</v>
      </c>
      <c r="X4082" t="b" cm="1">
        <f t="array" ref="X4082">NOT(_xlfn.XLOOKUP(tblnventory[[#This Row],[PO]]&amp;tblnventory[[#This Row],[Item]],[1]!tblOrders[Order]&amp;[1]!tblOrders[Description],[1]!tblOrders[Paid Licence],FALSE))</f>
        <v>1</v>
      </c>
      <c r="Y40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83" spans="1:25">
      <c r="A4083" s="19" t="s">
        <v>8242</v>
      </c>
      <c r="B4083" t="str">
        <f>_xlfn.XLOOKUP(tblnventory[[#This Row],[Item]],[1]!tblDescription[Item],[1]!tblDescription[Description])</f>
        <v>Catalyst 9166I AP (W6E, tri-band 4x4, XOR) w/Reg-Z</v>
      </c>
      <c r="C4083" t="str">
        <f>_xlfn.XLOOKUP(tblnventory[[#This Row],[Item]],[1]!tblDescription[Item],[1]!tblDescription[Type])</f>
        <v>WAP</v>
      </c>
      <c r="D4083" t="str">
        <f>_xlfn.XLOOKUP(tblnventory[[#This Row],[Use]],[1]!tblCodes[Use],[1]!tblCodes[Code])</f>
        <v>WiFi</v>
      </c>
      <c r="E4083" s="13" t="s">
        <v>4036</v>
      </c>
      <c r="F4083" s="20">
        <v>44977</v>
      </c>
      <c r="G4083" s="24" t="str">
        <f>IF(ISBLANK(tblnventory[[#This Row],[Installed By]]),"Store","Installed")</f>
        <v>Store</v>
      </c>
      <c r="H4083" t="s">
        <v>8243</v>
      </c>
      <c r="J4083">
        <v>2191007950</v>
      </c>
      <c r="K4083" s="17"/>
      <c r="O4083" t="b">
        <f>IF(tblnventory[[#This Row],[Installed]],LEFT(tblnventory[[#This Row],[Location]],3))</f>
        <v>0</v>
      </c>
      <c r="P4083" t="str">
        <f>_xlfn.XLOOKUP(tblnventory[[#This Row],[Serial Number]],[1]!tblDNACInventory[Floor],[1]!tblDNACInventory[Name],"Not Used")</f>
        <v>Not Used</v>
      </c>
      <c r="T4083" t="b">
        <f>NOT(ISBLANK(tblnventory[[#This Row],[Installed By]]))</f>
        <v>0</v>
      </c>
      <c r="U4083" t="str">
        <f>VLOOKUP(A4083, [1]!tblDescription[#Data], 3, 0)</f>
        <v>Catalyst 9166I AP (W6E, tri-band 4x4, XOR) w/Reg-Z</v>
      </c>
      <c r="V4083" s="22" cm="1">
        <f t="array" ref="V4083">_xlfn.XLOOKUP(1,([1]!tblOrders[Order]=tblnventory[[#This Row],[PO]])*([1]!tblOrders[Description]=tblnventory[[#This Row],[Item]]),[1]!tblOrders[Unit Total],0)</f>
        <v>902.54</v>
      </c>
      <c r="W4083" s="23" cm="1">
        <f t="array" ref="W4083">_xlfn.XLOOKUP(1,([1]!tblOrders[Order]=tblnventory[[#This Row],[PO]])*([1]!tblOrders[Description]=tblnventory[[#This Row],[Item]]),[1]!tblOrders[Licence])</f>
        <v>0</v>
      </c>
      <c r="X4083" t="b" cm="1">
        <f t="array" ref="X4083">NOT(_xlfn.XLOOKUP(tblnventory[[#This Row],[PO]]&amp;tblnventory[[#This Row],[Item]],[1]!tblOrders[Order]&amp;[1]!tblOrders[Description],[1]!tblOrders[Paid Licence],FALSE))</f>
        <v>1</v>
      </c>
      <c r="Y40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84" spans="1:25">
      <c r="A4084" s="19" t="s">
        <v>8242</v>
      </c>
      <c r="B4084" t="str">
        <f>_xlfn.XLOOKUP(tblnventory[[#This Row],[Item]],[1]!tblDescription[Item],[1]!tblDescription[Description])</f>
        <v>Catalyst 9166I AP (W6E, tri-band 4x4, XOR) w/Reg-Z</v>
      </c>
      <c r="C4084" t="str">
        <f>_xlfn.XLOOKUP(tblnventory[[#This Row],[Item]],[1]!tblDescription[Item],[1]!tblDescription[Type])</f>
        <v>WAP</v>
      </c>
      <c r="D4084" t="str">
        <f>_xlfn.XLOOKUP(tblnventory[[#This Row],[Use]],[1]!tblCodes[Use],[1]!tblCodes[Code])</f>
        <v>WiFi</v>
      </c>
      <c r="E4084" s="11" t="s">
        <v>4037</v>
      </c>
      <c r="F4084" s="20">
        <v>44977</v>
      </c>
      <c r="G4084" s="24" t="str">
        <f>IF(ISBLANK(tblnventory[[#This Row],[Installed By]]),"Store","Installed")</f>
        <v>Store</v>
      </c>
      <c r="H4084" t="s">
        <v>8243</v>
      </c>
      <c r="J4084">
        <v>2191007950</v>
      </c>
      <c r="K4084" s="17"/>
      <c r="O4084" t="b">
        <f>IF(tblnventory[[#This Row],[Installed]],LEFT(tblnventory[[#This Row],[Location]],3))</f>
        <v>0</v>
      </c>
      <c r="P4084" t="str">
        <f>_xlfn.XLOOKUP(tblnventory[[#This Row],[Serial Number]],[1]!tblDNACInventory[Floor],[1]!tblDNACInventory[Name],"Not Used")</f>
        <v>Not Used</v>
      </c>
      <c r="T4084" t="b">
        <f>NOT(ISBLANK(tblnventory[[#This Row],[Installed By]]))</f>
        <v>0</v>
      </c>
      <c r="U4084" t="str">
        <f>VLOOKUP(A4084, [1]!tblDescription[#Data], 3, 0)</f>
        <v>Catalyst 9166I AP (W6E, tri-band 4x4, XOR) w/Reg-Z</v>
      </c>
      <c r="V4084" s="22" cm="1">
        <f t="array" ref="V4084">_xlfn.XLOOKUP(1,([1]!tblOrders[Order]=tblnventory[[#This Row],[PO]])*([1]!tblOrders[Description]=tblnventory[[#This Row],[Item]]),[1]!tblOrders[Unit Total],0)</f>
        <v>902.54</v>
      </c>
      <c r="W4084" s="23" cm="1">
        <f t="array" ref="W4084">_xlfn.XLOOKUP(1,([1]!tblOrders[Order]=tblnventory[[#This Row],[PO]])*([1]!tblOrders[Description]=tblnventory[[#This Row],[Item]]),[1]!tblOrders[Licence])</f>
        <v>0</v>
      </c>
      <c r="X4084" t="b" cm="1">
        <f t="array" ref="X4084">NOT(_xlfn.XLOOKUP(tblnventory[[#This Row],[PO]]&amp;tblnventory[[#This Row],[Item]],[1]!tblOrders[Order]&amp;[1]!tblOrders[Description],[1]!tblOrders[Paid Licence],FALSE))</f>
        <v>1</v>
      </c>
      <c r="Y40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85" spans="1:25">
      <c r="A4085" s="19" t="s">
        <v>8242</v>
      </c>
      <c r="B4085" t="str">
        <f>_xlfn.XLOOKUP(tblnventory[[#This Row],[Item]],[1]!tblDescription[Item],[1]!tblDescription[Description])</f>
        <v>Catalyst 9166I AP (W6E, tri-band 4x4, XOR) w/Reg-Z</v>
      </c>
      <c r="C4085" t="str">
        <f>_xlfn.XLOOKUP(tblnventory[[#This Row],[Item]],[1]!tblDescription[Item],[1]!tblDescription[Type])</f>
        <v>WAP</v>
      </c>
      <c r="D4085" t="str">
        <f>_xlfn.XLOOKUP(tblnventory[[#This Row],[Use]],[1]!tblCodes[Use],[1]!tblCodes[Code])</f>
        <v>WiFi</v>
      </c>
      <c r="E4085" s="11" t="s">
        <v>4038</v>
      </c>
      <c r="F4085" s="20">
        <v>44977</v>
      </c>
      <c r="G4085" s="24" t="str">
        <f>IF(ISBLANK(tblnventory[[#This Row],[Installed By]]),"Store","Installed")</f>
        <v>Store</v>
      </c>
      <c r="H4085" t="s">
        <v>8243</v>
      </c>
      <c r="J4085">
        <v>2191007950</v>
      </c>
      <c r="K4085" s="17"/>
      <c r="O4085" t="b">
        <f>IF(tblnventory[[#This Row],[Installed]],LEFT(tblnventory[[#This Row],[Location]],3))</f>
        <v>0</v>
      </c>
      <c r="P4085" t="str">
        <f>_xlfn.XLOOKUP(tblnventory[[#This Row],[Serial Number]],[1]!tblDNACInventory[Floor],[1]!tblDNACInventory[Name],"Not Used")</f>
        <v>Not Used</v>
      </c>
      <c r="T4085" t="b">
        <f>NOT(ISBLANK(tblnventory[[#This Row],[Installed By]]))</f>
        <v>0</v>
      </c>
      <c r="U4085" t="str">
        <f>VLOOKUP(A4085, [1]!tblDescription[#Data], 3, 0)</f>
        <v>Catalyst 9166I AP (W6E, tri-band 4x4, XOR) w/Reg-Z</v>
      </c>
      <c r="V4085" s="22" cm="1">
        <f t="array" ref="V4085">_xlfn.XLOOKUP(1,([1]!tblOrders[Order]=tblnventory[[#This Row],[PO]])*([1]!tblOrders[Description]=tblnventory[[#This Row],[Item]]),[1]!tblOrders[Unit Total],0)</f>
        <v>902.54</v>
      </c>
      <c r="W4085" s="23" cm="1">
        <f t="array" ref="W4085">_xlfn.XLOOKUP(1,([1]!tblOrders[Order]=tblnventory[[#This Row],[PO]])*([1]!tblOrders[Description]=tblnventory[[#This Row],[Item]]),[1]!tblOrders[Licence])</f>
        <v>0</v>
      </c>
      <c r="X4085" t="b" cm="1">
        <f t="array" ref="X4085">NOT(_xlfn.XLOOKUP(tblnventory[[#This Row],[PO]]&amp;tblnventory[[#This Row],[Item]],[1]!tblOrders[Order]&amp;[1]!tblOrders[Description],[1]!tblOrders[Paid Licence],FALSE))</f>
        <v>1</v>
      </c>
      <c r="Y40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86" spans="1:25">
      <c r="A4086" s="19" t="s">
        <v>8242</v>
      </c>
      <c r="B4086" t="str">
        <f>_xlfn.XLOOKUP(tblnventory[[#This Row],[Item]],[1]!tblDescription[Item],[1]!tblDescription[Description])</f>
        <v>Catalyst 9166I AP (W6E, tri-band 4x4, XOR) w/Reg-Z</v>
      </c>
      <c r="C4086" t="str">
        <f>_xlfn.XLOOKUP(tblnventory[[#This Row],[Item]],[1]!tblDescription[Item],[1]!tblDescription[Type])</f>
        <v>WAP</v>
      </c>
      <c r="D4086" t="str">
        <f>_xlfn.XLOOKUP(tblnventory[[#This Row],[Use]],[1]!tblCodes[Use],[1]!tblCodes[Code])</f>
        <v>WiFi</v>
      </c>
      <c r="E4086" s="11" t="s">
        <v>4039</v>
      </c>
      <c r="F4086" s="20">
        <v>44977</v>
      </c>
      <c r="G4086" s="24" t="str">
        <f>IF(ISBLANK(tblnventory[[#This Row],[Installed By]]),"Store","Installed")</f>
        <v>Store</v>
      </c>
      <c r="H4086" t="s">
        <v>8243</v>
      </c>
      <c r="J4086">
        <v>2191007950</v>
      </c>
      <c r="K4086" s="17"/>
      <c r="O4086" t="b">
        <f>IF(tblnventory[[#This Row],[Installed]],LEFT(tblnventory[[#This Row],[Location]],3))</f>
        <v>0</v>
      </c>
      <c r="P4086" t="str">
        <f>_xlfn.XLOOKUP(tblnventory[[#This Row],[Serial Number]],[1]!tblDNACInventory[Floor],[1]!tblDNACInventory[Name],"Not Used")</f>
        <v>Not Used</v>
      </c>
      <c r="T4086" t="b">
        <f>NOT(ISBLANK(tblnventory[[#This Row],[Installed By]]))</f>
        <v>0</v>
      </c>
      <c r="U4086" t="str">
        <f>VLOOKUP(A4086, [1]!tblDescription[#Data], 3, 0)</f>
        <v>Catalyst 9166I AP (W6E, tri-band 4x4, XOR) w/Reg-Z</v>
      </c>
      <c r="V4086" s="22" cm="1">
        <f t="array" ref="V4086">_xlfn.XLOOKUP(1,([1]!tblOrders[Order]=tblnventory[[#This Row],[PO]])*([1]!tblOrders[Description]=tblnventory[[#This Row],[Item]]),[1]!tblOrders[Unit Total],0)</f>
        <v>902.54</v>
      </c>
      <c r="W4086" s="23" cm="1">
        <f t="array" ref="W4086">_xlfn.XLOOKUP(1,([1]!tblOrders[Order]=tblnventory[[#This Row],[PO]])*([1]!tblOrders[Description]=tblnventory[[#This Row],[Item]]),[1]!tblOrders[Licence])</f>
        <v>0</v>
      </c>
      <c r="X4086" t="b" cm="1">
        <f t="array" ref="X4086">NOT(_xlfn.XLOOKUP(tblnventory[[#This Row],[PO]]&amp;tblnventory[[#This Row],[Item]],[1]!tblOrders[Order]&amp;[1]!tblOrders[Description],[1]!tblOrders[Paid Licence],FALSE))</f>
        <v>1</v>
      </c>
      <c r="Y40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87" spans="1:25">
      <c r="A4087" s="19" t="s">
        <v>8242</v>
      </c>
      <c r="B4087" t="str">
        <f>_xlfn.XLOOKUP(tblnventory[[#This Row],[Item]],[1]!tblDescription[Item],[1]!tblDescription[Description])</f>
        <v>Catalyst 9166I AP (W6E, tri-band 4x4, XOR) w/Reg-Z</v>
      </c>
      <c r="C4087" t="str">
        <f>_xlfn.XLOOKUP(tblnventory[[#This Row],[Item]],[1]!tblDescription[Item],[1]!tblDescription[Type])</f>
        <v>WAP</v>
      </c>
      <c r="D4087" t="str">
        <f>_xlfn.XLOOKUP(tblnventory[[#This Row],[Use]],[1]!tblCodes[Use],[1]!tblCodes[Code])</f>
        <v>WiFi</v>
      </c>
      <c r="E4087" s="11" t="s">
        <v>4040</v>
      </c>
      <c r="F4087" s="20">
        <v>44977</v>
      </c>
      <c r="G4087" s="24" t="str">
        <f>IF(ISBLANK(tblnventory[[#This Row],[Installed By]]),"Store","Installed")</f>
        <v>Store</v>
      </c>
      <c r="H4087" t="s">
        <v>8243</v>
      </c>
      <c r="J4087">
        <v>2191007950</v>
      </c>
      <c r="K4087" s="17"/>
      <c r="O4087" t="b">
        <f>IF(tblnventory[[#This Row],[Installed]],LEFT(tblnventory[[#This Row],[Location]],3))</f>
        <v>0</v>
      </c>
      <c r="P4087" t="str">
        <f>_xlfn.XLOOKUP(tblnventory[[#This Row],[Serial Number]],[1]!tblDNACInventory[Floor],[1]!tblDNACInventory[Name],"Not Used")</f>
        <v>Not Used</v>
      </c>
      <c r="T4087" t="b">
        <f>NOT(ISBLANK(tblnventory[[#This Row],[Installed By]]))</f>
        <v>0</v>
      </c>
      <c r="U4087" t="str">
        <f>VLOOKUP(A4087, [1]!tblDescription[#Data], 3, 0)</f>
        <v>Catalyst 9166I AP (W6E, tri-band 4x4, XOR) w/Reg-Z</v>
      </c>
      <c r="V4087" s="22" cm="1">
        <f t="array" ref="V4087">_xlfn.XLOOKUP(1,([1]!tblOrders[Order]=tblnventory[[#This Row],[PO]])*([1]!tblOrders[Description]=tblnventory[[#This Row],[Item]]),[1]!tblOrders[Unit Total],0)</f>
        <v>902.54</v>
      </c>
      <c r="W4087" s="23" cm="1">
        <f t="array" ref="W4087">_xlfn.XLOOKUP(1,([1]!tblOrders[Order]=tblnventory[[#This Row],[PO]])*([1]!tblOrders[Description]=tblnventory[[#This Row],[Item]]),[1]!tblOrders[Licence])</f>
        <v>0</v>
      </c>
      <c r="X4087" t="b" cm="1">
        <f t="array" ref="X4087">NOT(_xlfn.XLOOKUP(tblnventory[[#This Row],[PO]]&amp;tblnventory[[#This Row],[Item]],[1]!tblOrders[Order]&amp;[1]!tblOrders[Description],[1]!tblOrders[Paid Licence],FALSE))</f>
        <v>1</v>
      </c>
      <c r="Y40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88" spans="1:25">
      <c r="A4088" s="19" t="s">
        <v>8242</v>
      </c>
      <c r="B4088" t="str">
        <f>_xlfn.XLOOKUP(tblnventory[[#This Row],[Item]],[1]!tblDescription[Item],[1]!tblDescription[Description])</f>
        <v>Catalyst 9166I AP (W6E, tri-band 4x4, XOR) w/Reg-Z</v>
      </c>
      <c r="C4088" t="str">
        <f>_xlfn.XLOOKUP(tblnventory[[#This Row],[Item]],[1]!tblDescription[Item],[1]!tblDescription[Type])</f>
        <v>WAP</v>
      </c>
      <c r="D4088" t="str">
        <f>_xlfn.XLOOKUP(tblnventory[[#This Row],[Use]],[1]!tblCodes[Use],[1]!tblCodes[Code])</f>
        <v>WiFi</v>
      </c>
      <c r="E4088" s="11" t="s">
        <v>4041</v>
      </c>
      <c r="F4088" s="20">
        <v>44977</v>
      </c>
      <c r="G4088" s="24" t="str">
        <f>IF(ISBLANK(tblnventory[[#This Row],[Installed By]]),"Store","Installed")</f>
        <v>Store</v>
      </c>
      <c r="H4088" t="s">
        <v>8243</v>
      </c>
      <c r="J4088">
        <v>2191007950</v>
      </c>
      <c r="K4088" s="17"/>
      <c r="O4088" t="b">
        <f>IF(tblnventory[[#This Row],[Installed]],LEFT(tblnventory[[#This Row],[Location]],3))</f>
        <v>0</v>
      </c>
      <c r="P4088" t="str">
        <f>_xlfn.XLOOKUP(tblnventory[[#This Row],[Serial Number]],[1]!tblDNACInventory[Floor],[1]!tblDNACInventory[Name],"Not Used")</f>
        <v>Not Used</v>
      </c>
      <c r="T4088" t="b">
        <f>NOT(ISBLANK(tblnventory[[#This Row],[Installed By]]))</f>
        <v>0</v>
      </c>
      <c r="U4088" t="str">
        <f>VLOOKUP(A4088, [1]!tblDescription[#Data], 3, 0)</f>
        <v>Catalyst 9166I AP (W6E, tri-band 4x4, XOR) w/Reg-Z</v>
      </c>
      <c r="V4088" s="22" cm="1">
        <f t="array" ref="V4088">_xlfn.XLOOKUP(1,([1]!tblOrders[Order]=tblnventory[[#This Row],[PO]])*([1]!tblOrders[Description]=tblnventory[[#This Row],[Item]]),[1]!tblOrders[Unit Total],0)</f>
        <v>902.54</v>
      </c>
      <c r="W4088" s="23" cm="1">
        <f t="array" ref="W4088">_xlfn.XLOOKUP(1,([1]!tblOrders[Order]=tblnventory[[#This Row],[PO]])*([1]!tblOrders[Description]=tblnventory[[#This Row],[Item]]),[1]!tblOrders[Licence])</f>
        <v>0</v>
      </c>
      <c r="X4088" t="b" cm="1">
        <f t="array" ref="X4088">NOT(_xlfn.XLOOKUP(tblnventory[[#This Row],[PO]]&amp;tblnventory[[#This Row],[Item]],[1]!tblOrders[Order]&amp;[1]!tblOrders[Description],[1]!tblOrders[Paid Licence],FALSE))</f>
        <v>1</v>
      </c>
      <c r="Y40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89" spans="1:25">
      <c r="A4089" s="19" t="s">
        <v>8242</v>
      </c>
      <c r="B4089" t="str">
        <f>_xlfn.XLOOKUP(tblnventory[[#This Row],[Item]],[1]!tblDescription[Item],[1]!tblDescription[Description])</f>
        <v>Catalyst 9166I AP (W6E, tri-band 4x4, XOR) w/Reg-Z</v>
      </c>
      <c r="C4089" t="str">
        <f>_xlfn.XLOOKUP(tblnventory[[#This Row],[Item]],[1]!tblDescription[Item],[1]!tblDescription[Type])</f>
        <v>WAP</v>
      </c>
      <c r="D4089" t="str">
        <f>_xlfn.XLOOKUP(tblnventory[[#This Row],[Use]],[1]!tblCodes[Use],[1]!tblCodes[Code])</f>
        <v>WiFi</v>
      </c>
      <c r="E4089" s="11" t="s">
        <v>4042</v>
      </c>
      <c r="F4089" s="20">
        <v>44977</v>
      </c>
      <c r="G4089" s="24" t="str">
        <f>IF(ISBLANK(tblnventory[[#This Row],[Installed By]]),"Store","Installed")</f>
        <v>Store</v>
      </c>
      <c r="H4089" t="s">
        <v>8243</v>
      </c>
      <c r="J4089">
        <v>2191007950</v>
      </c>
      <c r="K4089" s="17"/>
      <c r="O4089" t="b">
        <f>IF(tblnventory[[#This Row],[Installed]],LEFT(tblnventory[[#This Row],[Location]],3))</f>
        <v>0</v>
      </c>
      <c r="P4089" t="str">
        <f>_xlfn.XLOOKUP(tblnventory[[#This Row],[Serial Number]],[1]!tblDNACInventory[Floor],[1]!tblDNACInventory[Name],"Not Used")</f>
        <v>Not Used</v>
      </c>
      <c r="T4089" t="b">
        <f>NOT(ISBLANK(tblnventory[[#This Row],[Installed By]]))</f>
        <v>0</v>
      </c>
      <c r="U4089" t="str">
        <f>VLOOKUP(A4089, [1]!tblDescription[#Data], 3, 0)</f>
        <v>Catalyst 9166I AP (W6E, tri-band 4x4, XOR) w/Reg-Z</v>
      </c>
      <c r="V4089" s="22" cm="1">
        <f t="array" ref="V4089">_xlfn.XLOOKUP(1,([1]!tblOrders[Order]=tblnventory[[#This Row],[PO]])*([1]!tblOrders[Description]=tblnventory[[#This Row],[Item]]),[1]!tblOrders[Unit Total],0)</f>
        <v>902.54</v>
      </c>
      <c r="W4089" s="23" cm="1">
        <f t="array" ref="W4089">_xlfn.XLOOKUP(1,([1]!tblOrders[Order]=tblnventory[[#This Row],[PO]])*([1]!tblOrders[Description]=tblnventory[[#This Row],[Item]]),[1]!tblOrders[Licence])</f>
        <v>0</v>
      </c>
      <c r="X4089" t="b" cm="1">
        <f t="array" ref="X4089">NOT(_xlfn.XLOOKUP(tblnventory[[#This Row],[PO]]&amp;tblnventory[[#This Row],[Item]],[1]!tblOrders[Order]&amp;[1]!tblOrders[Description],[1]!tblOrders[Paid Licence],FALSE))</f>
        <v>1</v>
      </c>
      <c r="Y40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90" spans="1:25" ht="15.75" thickBot="1">
      <c r="A4090" s="19" t="s">
        <v>8242</v>
      </c>
      <c r="B4090" t="str">
        <f>_xlfn.XLOOKUP(tblnventory[[#This Row],[Item]],[1]!tblDescription[Item],[1]!tblDescription[Description])</f>
        <v>Catalyst 9166I AP (W6E, tri-band 4x4, XOR) w/Reg-Z</v>
      </c>
      <c r="C4090" t="str">
        <f>_xlfn.XLOOKUP(tblnventory[[#This Row],[Item]],[1]!tblDescription[Item],[1]!tblDescription[Type])</f>
        <v>WAP</v>
      </c>
      <c r="D4090" t="str">
        <f>_xlfn.XLOOKUP(tblnventory[[#This Row],[Use]],[1]!tblCodes[Use],[1]!tblCodes[Code])</f>
        <v>WiFi</v>
      </c>
      <c r="E4090" s="14" t="s">
        <v>4043</v>
      </c>
      <c r="F4090" s="20">
        <v>44977</v>
      </c>
      <c r="G4090" s="24" t="str">
        <f>IF(ISBLANK(tblnventory[[#This Row],[Installed By]]),"Store","Installed")</f>
        <v>Store</v>
      </c>
      <c r="H4090" t="s">
        <v>8243</v>
      </c>
      <c r="J4090">
        <v>2191007950</v>
      </c>
      <c r="K4090" s="17"/>
      <c r="O4090" t="b">
        <f>IF(tblnventory[[#This Row],[Installed]],LEFT(tblnventory[[#This Row],[Location]],3))</f>
        <v>0</v>
      </c>
      <c r="P4090" t="str">
        <f>_xlfn.XLOOKUP(tblnventory[[#This Row],[Serial Number]],[1]!tblDNACInventory[Floor],[1]!tblDNACInventory[Name],"Not Used")</f>
        <v>Not Used</v>
      </c>
      <c r="T4090" t="b">
        <f>NOT(ISBLANK(tblnventory[[#This Row],[Installed By]]))</f>
        <v>0</v>
      </c>
      <c r="U4090" t="str">
        <f>VLOOKUP(A4090, [1]!tblDescription[#Data], 3, 0)</f>
        <v>Catalyst 9166I AP (W6E, tri-band 4x4, XOR) w/Reg-Z</v>
      </c>
      <c r="V4090" s="22" cm="1">
        <f t="array" ref="V4090">_xlfn.XLOOKUP(1,([1]!tblOrders[Order]=tblnventory[[#This Row],[PO]])*([1]!tblOrders[Description]=tblnventory[[#This Row],[Item]]),[1]!tblOrders[Unit Total],0)</f>
        <v>902.54</v>
      </c>
      <c r="W4090" s="23" cm="1">
        <f t="array" ref="W4090">_xlfn.XLOOKUP(1,([1]!tblOrders[Order]=tblnventory[[#This Row],[PO]])*([1]!tblOrders[Description]=tblnventory[[#This Row],[Item]]),[1]!tblOrders[Licence])</f>
        <v>0</v>
      </c>
      <c r="X4090" t="b" cm="1">
        <f t="array" ref="X4090">NOT(_xlfn.XLOOKUP(tblnventory[[#This Row],[PO]]&amp;tblnventory[[#This Row],[Item]],[1]!tblOrders[Order]&amp;[1]!tblOrders[Description],[1]!tblOrders[Paid Licence],FALSE))</f>
        <v>1</v>
      </c>
      <c r="Y40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91" spans="1:25" ht="15.75" thickBot="1">
      <c r="A4091" s="19" t="s">
        <v>8242</v>
      </c>
      <c r="B4091" t="str">
        <f>_xlfn.XLOOKUP(tblnventory[[#This Row],[Item]],[1]!tblDescription[Item],[1]!tblDescription[Description])</f>
        <v>Catalyst 9166I AP (W6E, tri-band 4x4, XOR) w/Reg-Z</v>
      </c>
      <c r="C4091" t="str">
        <f>_xlfn.XLOOKUP(tblnventory[[#This Row],[Item]],[1]!tblDescription[Item],[1]!tblDescription[Type])</f>
        <v>WAP</v>
      </c>
      <c r="D4091" t="str">
        <f>_xlfn.XLOOKUP(tblnventory[[#This Row],[Use]],[1]!tblCodes[Use],[1]!tblCodes[Code])</f>
        <v>WiFi</v>
      </c>
      <c r="E4091" s="13" t="s">
        <v>4044</v>
      </c>
      <c r="F4091" s="20">
        <v>44977</v>
      </c>
      <c r="G4091" s="24" t="str">
        <f>IF(ISBLANK(tblnventory[[#This Row],[Installed By]]),"Store","Installed")</f>
        <v>Store</v>
      </c>
      <c r="H4091" t="s">
        <v>8243</v>
      </c>
      <c r="J4091">
        <v>2191007950</v>
      </c>
      <c r="K4091" s="17"/>
      <c r="O4091" t="b">
        <f>IF(tblnventory[[#This Row],[Installed]],LEFT(tblnventory[[#This Row],[Location]],3))</f>
        <v>0</v>
      </c>
      <c r="P4091" t="str">
        <f>_xlfn.XLOOKUP(tblnventory[[#This Row],[Serial Number]],[1]!tblDNACInventory[Floor],[1]!tblDNACInventory[Name],"Not Used")</f>
        <v>Not Used</v>
      </c>
      <c r="T4091" t="b">
        <f>NOT(ISBLANK(tblnventory[[#This Row],[Installed By]]))</f>
        <v>0</v>
      </c>
      <c r="U4091" t="str">
        <f>VLOOKUP(A4091, [1]!tblDescription[#Data], 3, 0)</f>
        <v>Catalyst 9166I AP (W6E, tri-band 4x4, XOR) w/Reg-Z</v>
      </c>
      <c r="V4091" s="22" cm="1">
        <f t="array" ref="V4091">_xlfn.XLOOKUP(1,([1]!tblOrders[Order]=tblnventory[[#This Row],[PO]])*([1]!tblOrders[Description]=tblnventory[[#This Row],[Item]]),[1]!tblOrders[Unit Total],0)</f>
        <v>902.54</v>
      </c>
      <c r="W4091" s="23" cm="1">
        <f t="array" ref="W4091">_xlfn.XLOOKUP(1,([1]!tblOrders[Order]=tblnventory[[#This Row],[PO]])*([1]!tblOrders[Description]=tblnventory[[#This Row],[Item]]),[1]!tblOrders[Licence])</f>
        <v>0</v>
      </c>
      <c r="X4091" t="b" cm="1">
        <f t="array" ref="X4091">NOT(_xlfn.XLOOKUP(tblnventory[[#This Row],[PO]]&amp;tblnventory[[#This Row],[Item]],[1]!tblOrders[Order]&amp;[1]!tblOrders[Description],[1]!tblOrders[Paid Licence],FALSE))</f>
        <v>1</v>
      </c>
      <c r="Y40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92" spans="1:25" ht="15.75" thickBot="1">
      <c r="A4092" s="19" t="s">
        <v>8242</v>
      </c>
      <c r="B4092" t="str">
        <f>_xlfn.XLOOKUP(tblnventory[[#This Row],[Item]],[1]!tblDescription[Item],[1]!tblDescription[Description])</f>
        <v>Catalyst 9166I AP (W6E, tri-band 4x4, XOR) w/Reg-Z</v>
      </c>
      <c r="C4092" t="str">
        <f>_xlfn.XLOOKUP(tblnventory[[#This Row],[Item]],[1]!tblDescription[Item],[1]!tblDescription[Type])</f>
        <v>WAP</v>
      </c>
      <c r="D4092" t="str">
        <f>_xlfn.XLOOKUP(tblnventory[[#This Row],[Use]],[1]!tblCodes[Use],[1]!tblCodes[Code])</f>
        <v>WiFi</v>
      </c>
      <c r="E4092" s="13" t="s">
        <v>4045</v>
      </c>
      <c r="F4092" s="20">
        <v>44977</v>
      </c>
      <c r="G4092" s="24" t="str">
        <f>IF(ISBLANK(tblnventory[[#This Row],[Installed By]]),"Store","Installed")</f>
        <v>Store</v>
      </c>
      <c r="H4092" t="s">
        <v>8243</v>
      </c>
      <c r="J4092">
        <v>2191007950</v>
      </c>
      <c r="K4092" s="17"/>
      <c r="O4092" t="b">
        <f>IF(tblnventory[[#This Row],[Installed]],LEFT(tblnventory[[#This Row],[Location]],3))</f>
        <v>0</v>
      </c>
      <c r="P4092" t="str">
        <f>_xlfn.XLOOKUP(tblnventory[[#This Row],[Serial Number]],[1]!tblDNACInventory[Floor],[1]!tblDNACInventory[Name],"Not Used")</f>
        <v>Not Used</v>
      </c>
      <c r="T4092" t="b">
        <f>NOT(ISBLANK(tblnventory[[#This Row],[Installed By]]))</f>
        <v>0</v>
      </c>
      <c r="U4092" t="str">
        <f>VLOOKUP(A4092, [1]!tblDescription[#Data], 3, 0)</f>
        <v>Catalyst 9166I AP (W6E, tri-band 4x4, XOR) w/Reg-Z</v>
      </c>
      <c r="V4092" s="22" cm="1">
        <f t="array" ref="V4092">_xlfn.XLOOKUP(1,([1]!tblOrders[Order]=tblnventory[[#This Row],[PO]])*([1]!tblOrders[Description]=tblnventory[[#This Row],[Item]]),[1]!tblOrders[Unit Total],0)</f>
        <v>902.54</v>
      </c>
      <c r="W4092" s="23" cm="1">
        <f t="array" ref="W4092">_xlfn.XLOOKUP(1,([1]!tblOrders[Order]=tblnventory[[#This Row],[PO]])*([1]!tblOrders[Description]=tblnventory[[#This Row],[Item]]),[1]!tblOrders[Licence])</f>
        <v>0</v>
      </c>
      <c r="X4092" t="b" cm="1">
        <f t="array" ref="X4092">NOT(_xlfn.XLOOKUP(tblnventory[[#This Row],[PO]]&amp;tblnventory[[#This Row],[Item]],[1]!tblOrders[Order]&amp;[1]!tblOrders[Description],[1]!tblOrders[Paid Licence],FALSE))</f>
        <v>1</v>
      </c>
      <c r="Y40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93" spans="1:25" ht="15.75" thickBot="1">
      <c r="A4093" s="19" t="s">
        <v>8242</v>
      </c>
      <c r="B4093" t="str">
        <f>_xlfn.XLOOKUP(tblnventory[[#This Row],[Item]],[1]!tblDescription[Item],[1]!tblDescription[Description])</f>
        <v>Catalyst 9166I AP (W6E, tri-band 4x4, XOR) w/Reg-Z</v>
      </c>
      <c r="C4093" t="str">
        <f>_xlfn.XLOOKUP(tblnventory[[#This Row],[Item]],[1]!tblDescription[Item],[1]!tblDescription[Type])</f>
        <v>WAP</v>
      </c>
      <c r="D4093" t="str">
        <f>_xlfn.XLOOKUP(tblnventory[[#This Row],[Use]],[1]!tblCodes[Use],[1]!tblCodes[Code])</f>
        <v>WiFi</v>
      </c>
      <c r="E4093" s="13" t="s">
        <v>4046</v>
      </c>
      <c r="F4093" s="20">
        <v>44977</v>
      </c>
      <c r="G4093" s="24" t="str">
        <f>IF(ISBLANK(tblnventory[[#This Row],[Installed By]]),"Store","Installed")</f>
        <v>Store</v>
      </c>
      <c r="H4093" t="s">
        <v>8243</v>
      </c>
      <c r="J4093">
        <v>2191007950</v>
      </c>
      <c r="K4093" s="17"/>
      <c r="O4093" t="b">
        <f>IF(tblnventory[[#This Row],[Installed]],LEFT(tblnventory[[#This Row],[Location]],3))</f>
        <v>0</v>
      </c>
      <c r="P4093" t="str">
        <f>_xlfn.XLOOKUP(tblnventory[[#This Row],[Serial Number]],[1]!tblDNACInventory[Floor],[1]!tblDNACInventory[Name],"Not Used")</f>
        <v>Not Used</v>
      </c>
      <c r="T4093" t="b">
        <f>NOT(ISBLANK(tblnventory[[#This Row],[Installed By]]))</f>
        <v>0</v>
      </c>
      <c r="U4093" t="str">
        <f>VLOOKUP(A4093, [1]!tblDescription[#Data], 3, 0)</f>
        <v>Catalyst 9166I AP (W6E, tri-band 4x4, XOR) w/Reg-Z</v>
      </c>
      <c r="V4093" s="22" cm="1">
        <f t="array" ref="V4093">_xlfn.XLOOKUP(1,([1]!tblOrders[Order]=tblnventory[[#This Row],[PO]])*([1]!tblOrders[Description]=tblnventory[[#This Row],[Item]]),[1]!tblOrders[Unit Total],0)</f>
        <v>902.54</v>
      </c>
      <c r="W4093" s="23" cm="1">
        <f t="array" ref="W4093">_xlfn.XLOOKUP(1,([1]!tblOrders[Order]=tblnventory[[#This Row],[PO]])*([1]!tblOrders[Description]=tblnventory[[#This Row],[Item]]),[1]!tblOrders[Licence])</f>
        <v>0</v>
      </c>
      <c r="X4093" t="b" cm="1">
        <f t="array" ref="X4093">NOT(_xlfn.XLOOKUP(tblnventory[[#This Row],[PO]]&amp;tblnventory[[#This Row],[Item]],[1]!tblOrders[Order]&amp;[1]!tblOrders[Description],[1]!tblOrders[Paid Licence],FALSE))</f>
        <v>1</v>
      </c>
      <c r="Y40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94" spans="1:25" ht="15.75" thickBot="1">
      <c r="A4094" s="19" t="s">
        <v>8242</v>
      </c>
      <c r="B4094" t="str">
        <f>_xlfn.XLOOKUP(tblnventory[[#This Row],[Item]],[1]!tblDescription[Item],[1]!tblDescription[Description])</f>
        <v>Catalyst 9166I AP (W6E, tri-band 4x4, XOR) w/Reg-Z</v>
      </c>
      <c r="C4094" t="str">
        <f>_xlfn.XLOOKUP(tblnventory[[#This Row],[Item]],[1]!tblDescription[Item],[1]!tblDescription[Type])</f>
        <v>WAP</v>
      </c>
      <c r="D4094" t="str">
        <f>_xlfn.XLOOKUP(tblnventory[[#This Row],[Use]],[1]!tblCodes[Use],[1]!tblCodes[Code])</f>
        <v>WiFi</v>
      </c>
      <c r="E4094" s="13" t="s">
        <v>4047</v>
      </c>
      <c r="F4094" s="20">
        <v>44977</v>
      </c>
      <c r="G4094" s="24" t="str">
        <f>IF(ISBLANK(tblnventory[[#This Row],[Installed By]]),"Store","Installed")</f>
        <v>Store</v>
      </c>
      <c r="H4094" t="s">
        <v>8243</v>
      </c>
      <c r="J4094">
        <v>2191007950</v>
      </c>
      <c r="K4094" s="17"/>
      <c r="O4094" t="b">
        <f>IF(tblnventory[[#This Row],[Installed]],LEFT(tblnventory[[#This Row],[Location]],3))</f>
        <v>0</v>
      </c>
      <c r="P4094" t="str">
        <f>_xlfn.XLOOKUP(tblnventory[[#This Row],[Serial Number]],[1]!tblDNACInventory[Floor],[1]!tblDNACInventory[Name],"Not Used")</f>
        <v>Not Used</v>
      </c>
      <c r="T4094" t="b">
        <f>NOT(ISBLANK(tblnventory[[#This Row],[Installed By]]))</f>
        <v>0</v>
      </c>
      <c r="U4094" t="str">
        <f>VLOOKUP(A4094, [1]!tblDescription[#Data], 3, 0)</f>
        <v>Catalyst 9166I AP (W6E, tri-band 4x4, XOR) w/Reg-Z</v>
      </c>
      <c r="V4094" s="22" cm="1">
        <f t="array" ref="V4094">_xlfn.XLOOKUP(1,([1]!tblOrders[Order]=tblnventory[[#This Row],[PO]])*([1]!tblOrders[Description]=tblnventory[[#This Row],[Item]]),[1]!tblOrders[Unit Total],0)</f>
        <v>902.54</v>
      </c>
      <c r="W4094" s="23" cm="1">
        <f t="array" ref="W4094">_xlfn.XLOOKUP(1,([1]!tblOrders[Order]=tblnventory[[#This Row],[PO]])*([1]!tblOrders[Description]=tblnventory[[#This Row],[Item]]),[1]!tblOrders[Licence])</f>
        <v>0</v>
      </c>
      <c r="X4094" t="b" cm="1">
        <f t="array" ref="X4094">NOT(_xlfn.XLOOKUP(tblnventory[[#This Row],[PO]]&amp;tblnventory[[#This Row],[Item]],[1]!tblOrders[Order]&amp;[1]!tblOrders[Description],[1]!tblOrders[Paid Licence],FALSE))</f>
        <v>1</v>
      </c>
      <c r="Y40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95" spans="1:25" ht="15.75" thickBot="1">
      <c r="A4095" s="19" t="s">
        <v>8242</v>
      </c>
      <c r="B4095" t="str">
        <f>_xlfn.XLOOKUP(tblnventory[[#This Row],[Item]],[1]!tblDescription[Item],[1]!tblDescription[Description])</f>
        <v>Catalyst 9166I AP (W6E, tri-band 4x4, XOR) w/Reg-Z</v>
      </c>
      <c r="C4095" t="str">
        <f>_xlfn.XLOOKUP(tblnventory[[#This Row],[Item]],[1]!tblDescription[Item],[1]!tblDescription[Type])</f>
        <v>WAP</v>
      </c>
      <c r="D4095" t="str">
        <f>_xlfn.XLOOKUP(tblnventory[[#This Row],[Use]],[1]!tblCodes[Use],[1]!tblCodes[Code])</f>
        <v>WiFi</v>
      </c>
      <c r="E4095" s="13" t="s">
        <v>4048</v>
      </c>
      <c r="F4095" s="20">
        <v>44977</v>
      </c>
      <c r="G4095" s="24" t="str">
        <f>IF(ISBLANK(tblnventory[[#This Row],[Installed By]]),"Store","Installed")</f>
        <v>Store</v>
      </c>
      <c r="H4095" t="s">
        <v>8243</v>
      </c>
      <c r="J4095">
        <v>2191007950</v>
      </c>
      <c r="K4095" s="17"/>
      <c r="O4095" t="b">
        <f>IF(tblnventory[[#This Row],[Installed]],LEFT(tblnventory[[#This Row],[Location]],3))</f>
        <v>0</v>
      </c>
      <c r="P4095" t="str">
        <f>_xlfn.XLOOKUP(tblnventory[[#This Row],[Serial Number]],[1]!tblDNACInventory[Floor],[1]!tblDNACInventory[Name],"Not Used")</f>
        <v>Not Used</v>
      </c>
      <c r="T4095" t="b">
        <f>NOT(ISBLANK(tblnventory[[#This Row],[Installed By]]))</f>
        <v>0</v>
      </c>
      <c r="U4095" t="str">
        <f>VLOOKUP(A4095, [1]!tblDescription[#Data], 3, 0)</f>
        <v>Catalyst 9166I AP (W6E, tri-band 4x4, XOR) w/Reg-Z</v>
      </c>
      <c r="V4095" s="22" cm="1">
        <f t="array" ref="V4095">_xlfn.XLOOKUP(1,([1]!tblOrders[Order]=tblnventory[[#This Row],[PO]])*([1]!tblOrders[Description]=tblnventory[[#This Row],[Item]]),[1]!tblOrders[Unit Total],0)</f>
        <v>902.54</v>
      </c>
      <c r="W4095" s="23" cm="1">
        <f t="array" ref="W4095">_xlfn.XLOOKUP(1,([1]!tblOrders[Order]=tblnventory[[#This Row],[PO]])*([1]!tblOrders[Description]=tblnventory[[#This Row],[Item]]),[1]!tblOrders[Licence])</f>
        <v>0</v>
      </c>
      <c r="X4095" t="b" cm="1">
        <f t="array" ref="X4095">NOT(_xlfn.XLOOKUP(tblnventory[[#This Row],[PO]]&amp;tblnventory[[#This Row],[Item]],[1]!tblOrders[Order]&amp;[1]!tblOrders[Description],[1]!tblOrders[Paid Licence],FALSE))</f>
        <v>1</v>
      </c>
      <c r="Y40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96" spans="1:25" ht="15.75" thickBot="1">
      <c r="A4096" s="19" t="s">
        <v>8242</v>
      </c>
      <c r="B4096" t="str">
        <f>_xlfn.XLOOKUP(tblnventory[[#This Row],[Item]],[1]!tblDescription[Item],[1]!tblDescription[Description])</f>
        <v>Catalyst 9166I AP (W6E, tri-band 4x4, XOR) w/Reg-Z</v>
      </c>
      <c r="C4096" t="str">
        <f>_xlfn.XLOOKUP(tblnventory[[#This Row],[Item]],[1]!tblDescription[Item],[1]!tblDescription[Type])</f>
        <v>WAP</v>
      </c>
      <c r="D4096" t="str">
        <f>_xlfn.XLOOKUP(tblnventory[[#This Row],[Use]],[1]!tblCodes[Use],[1]!tblCodes[Code])</f>
        <v>WiFi</v>
      </c>
      <c r="E4096" s="13" t="s">
        <v>4049</v>
      </c>
      <c r="F4096" s="20">
        <v>44977</v>
      </c>
      <c r="G4096" s="24" t="str">
        <f>IF(ISBLANK(tblnventory[[#This Row],[Installed By]]),"Store","Installed")</f>
        <v>Store</v>
      </c>
      <c r="H4096" t="s">
        <v>8243</v>
      </c>
      <c r="J4096">
        <v>2191007950</v>
      </c>
      <c r="K4096" s="17"/>
      <c r="O4096" t="b">
        <f>IF(tblnventory[[#This Row],[Installed]],LEFT(tblnventory[[#This Row],[Location]],3))</f>
        <v>0</v>
      </c>
      <c r="P4096" t="str">
        <f>_xlfn.XLOOKUP(tblnventory[[#This Row],[Serial Number]],[1]!tblDNACInventory[Floor],[1]!tblDNACInventory[Name],"Not Used")</f>
        <v>Not Used</v>
      </c>
      <c r="T4096" t="b">
        <f>NOT(ISBLANK(tblnventory[[#This Row],[Installed By]]))</f>
        <v>0</v>
      </c>
      <c r="U4096" t="str">
        <f>VLOOKUP(A4096, [1]!tblDescription[#Data], 3, 0)</f>
        <v>Catalyst 9166I AP (W6E, tri-band 4x4, XOR) w/Reg-Z</v>
      </c>
      <c r="V4096" s="22" cm="1">
        <f t="array" ref="V4096">_xlfn.XLOOKUP(1,([1]!tblOrders[Order]=tblnventory[[#This Row],[PO]])*([1]!tblOrders[Description]=tblnventory[[#This Row],[Item]]),[1]!tblOrders[Unit Total],0)</f>
        <v>902.54</v>
      </c>
      <c r="W4096" s="23" cm="1">
        <f t="array" ref="W4096">_xlfn.XLOOKUP(1,([1]!tblOrders[Order]=tblnventory[[#This Row],[PO]])*([1]!tblOrders[Description]=tblnventory[[#This Row],[Item]]),[1]!tblOrders[Licence])</f>
        <v>0</v>
      </c>
      <c r="X4096" t="b" cm="1">
        <f t="array" ref="X4096">NOT(_xlfn.XLOOKUP(tblnventory[[#This Row],[PO]]&amp;tblnventory[[#This Row],[Item]],[1]!tblOrders[Order]&amp;[1]!tblOrders[Description],[1]!tblOrders[Paid Licence],FALSE))</f>
        <v>1</v>
      </c>
      <c r="Y40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97" spans="1:25" ht="15.75" thickBot="1">
      <c r="A4097" s="19" t="s">
        <v>8242</v>
      </c>
      <c r="B4097" t="str">
        <f>_xlfn.XLOOKUP(tblnventory[[#This Row],[Item]],[1]!tblDescription[Item],[1]!tblDescription[Description])</f>
        <v>Catalyst 9166I AP (W6E, tri-band 4x4, XOR) w/Reg-Z</v>
      </c>
      <c r="C4097" t="str">
        <f>_xlfn.XLOOKUP(tblnventory[[#This Row],[Item]],[1]!tblDescription[Item],[1]!tblDescription[Type])</f>
        <v>WAP</v>
      </c>
      <c r="D4097" t="str">
        <f>_xlfn.XLOOKUP(tblnventory[[#This Row],[Use]],[1]!tblCodes[Use],[1]!tblCodes[Code])</f>
        <v>WiFi</v>
      </c>
      <c r="E4097" s="13" t="s">
        <v>4050</v>
      </c>
      <c r="F4097" s="20">
        <v>44977</v>
      </c>
      <c r="G4097" s="24" t="str">
        <f>IF(ISBLANK(tblnventory[[#This Row],[Installed By]]),"Store","Installed")</f>
        <v>Store</v>
      </c>
      <c r="H4097" t="s">
        <v>8243</v>
      </c>
      <c r="J4097">
        <v>2191007950</v>
      </c>
      <c r="K4097" s="17"/>
      <c r="O4097" t="b">
        <f>IF(tblnventory[[#This Row],[Installed]],LEFT(tblnventory[[#This Row],[Location]],3))</f>
        <v>0</v>
      </c>
      <c r="P4097" t="str">
        <f>_xlfn.XLOOKUP(tblnventory[[#This Row],[Serial Number]],[1]!tblDNACInventory[Floor],[1]!tblDNACInventory[Name],"Not Used")</f>
        <v>Not Used</v>
      </c>
      <c r="T4097" t="b">
        <f>NOT(ISBLANK(tblnventory[[#This Row],[Installed By]]))</f>
        <v>0</v>
      </c>
      <c r="U4097" t="str">
        <f>VLOOKUP(A4097, [1]!tblDescription[#Data], 3, 0)</f>
        <v>Catalyst 9166I AP (W6E, tri-band 4x4, XOR) w/Reg-Z</v>
      </c>
      <c r="V4097" s="22" cm="1">
        <f t="array" ref="V4097">_xlfn.XLOOKUP(1,([1]!tblOrders[Order]=tblnventory[[#This Row],[PO]])*([1]!tblOrders[Description]=tblnventory[[#This Row],[Item]]),[1]!tblOrders[Unit Total],0)</f>
        <v>902.54</v>
      </c>
      <c r="W4097" s="23" cm="1">
        <f t="array" ref="W4097">_xlfn.XLOOKUP(1,([1]!tblOrders[Order]=tblnventory[[#This Row],[PO]])*([1]!tblOrders[Description]=tblnventory[[#This Row],[Item]]),[1]!tblOrders[Licence])</f>
        <v>0</v>
      </c>
      <c r="X4097" t="b" cm="1">
        <f t="array" ref="X4097">NOT(_xlfn.XLOOKUP(tblnventory[[#This Row],[PO]]&amp;tblnventory[[#This Row],[Item]],[1]!tblOrders[Order]&amp;[1]!tblOrders[Description],[1]!tblOrders[Paid Licence],FALSE))</f>
        <v>1</v>
      </c>
      <c r="Y40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98" spans="1:25" ht="15.75" thickBot="1">
      <c r="A4098" s="19" t="s">
        <v>8242</v>
      </c>
      <c r="B4098" t="str">
        <f>_xlfn.XLOOKUP(tblnventory[[#This Row],[Item]],[1]!tblDescription[Item],[1]!tblDescription[Description])</f>
        <v>Catalyst 9166I AP (W6E, tri-band 4x4, XOR) w/Reg-Z</v>
      </c>
      <c r="C4098" t="str">
        <f>_xlfn.XLOOKUP(tblnventory[[#This Row],[Item]],[1]!tblDescription[Item],[1]!tblDescription[Type])</f>
        <v>WAP</v>
      </c>
      <c r="D4098" t="str">
        <f>_xlfn.XLOOKUP(tblnventory[[#This Row],[Use]],[1]!tblCodes[Use],[1]!tblCodes[Code])</f>
        <v>WiFi</v>
      </c>
      <c r="E4098" s="13" t="s">
        <v>4051</v>
      </c>
      <c r="F4098" s="20">
        <v>44977</v>
      </c>
      <c r="G4098" s="24" t="str">
        <f>IF(ISBLANK(tblnventory[[#This Row],[Installed By]]),"Store","Installed")</f>
        <v>Store</v>
      </c>
      <c r="H4098" t="s">
        <v>8243</v>
      </c>
      <c r="J4098">
        <v>2191007950</v>
      </c>
      <c r="K4098" s="17"/>
      <c r="O4098" t="b">
        <f>IF(tblnventory[[#This Row],[Installed]],LEFT(tblnventory[[#This Row],[Location]],3))</f>
        <v>0</v>
      </c>
      <c r="P4098" t="str">
        <f>_xlfn.XLOOKUP(tblnventory[[#This Row],[Serial Number]],[1]!tblDNACInventory[Floor],[1]!tblDNACInventory[Name],"Not Used")</f>
        <v>Not Used</v>
      </c>
      <c r="T4098" t="b">
        <f>NOT(ISBLANK(tblnventory[[#This Row],[Installed By]]))</f>
        <v>0</v>
      </c>
      <c r="U4098" t="str">
        <f>VLOOKUP(A4098, [1]!tblDescription[#Data], 3, 0)</f>
        <v>Catalyst 9166I AP (W6E, tri-band 4x4, XOR) w/Reg-Z</v>
      </c>
      <c r="V4098" s="22" cm="1">
        <f t="array" ref="V4098">_xlfn.XLOOKUP(1,([1]!tblOrders[Order]=tblnventory[[#This Row],[PO]])*([1]!tblOrders[Description]=tblnventory[[#This Row],[Item]]),[1]!tblOrders[Unit Total],0)</f>
        <v>902.54</v>
      </c>
      <c r="W4098" s="23" cm="1">
        <f t="array" ref="W4098">_xlfn.XLOOKUP(1,([1]!tblOrders[Order]=tblnventory[[#This Row],[PO]])*([1]!tblOrders[Description]=tblnventory[[#This Row],[Item]]),[1]!tblOrders[Licence])</f>
        <v>0</v>
      </c>
      <c r="X4098" t="b" cm="1">
        <f t="array" ref="X4098">NOT(_xlfn.XLOOKUP(tblnventory[[#This Row],[PO]]&amp;tblnventory[[#This Row],[Item]],[1]!tblOrders[Order]&amp;[1]!tblOrders[Description],[1]!tblOrders[Paid Licence],FALSE))</f>
        <v>1</v>
      </c>
      <c r="Y40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099" spans="1:25" ht="15.75" thickBot="1">
      <c r="A4099" s="19" t="s">
        <v>8242</v>
      </c>
      <c r="B4099" t="str">
        <f>_xlfn.XLOOKUP(tblnventory[[#This Row],[Item]],[1]!tblDescription[Item],[1]!tblDescription[Description])</f>
        <v>Catalyst 9166I AP (W6E, tri-band 4x4, XOR) w/Reg-Z</v>
      </c>
      <c r="C4099" t="str">
        <f>_xlfn.XLOOKUP(tblnventory[[#This Row],[Item]],[1]!tblDescription[Item],[1]!tblDescription[Type])</f>
        <v>WAP</v>
      </c>
      <c r="D4099" t="str">
        <f>_xlfn.XLOOKUP(tblnventory[[#This Row],[Use]],[1]!tblCodes[Use],[1]!tblCodes[Code])</f>
        <v>WiFi</v>
      </c>
      <c r="E4099" s="13" t="s">
        <v>4052</v>
      </c>
      <c r="F4099" s="20">
        <v>44977</v>
      </c>
      <c r="G4099" s="24" t="str">
        <f>IF(ISBLANK(tblnventory[[#This Row],[Installed By]]),"Store","Installed")</f>
        <v>Store</v>
      </c>
      <c r="H4099" t="s">
        <v>8243</v>
      </c>
      <c r="J4099">
        <v>2191007950</v>
      </c>
      <c r="K4099" s="17"/>
      <c r="O4099" t="b">
        <f>IF(tblnventory[[#This Row],[Installed]],LEFT(tblnventory[[#This Row],[Location]],3))</f>
        <v>0</v>
      </c>
      <c r="P4099" t="str">
        <f>_xlfn.XLOOKUP(tblnventory[[#This Row],[Serial Number]],[1]!tblDNACInventory[Floor],[1]!tblDNACInventory[Name],"Not Used")</f>
        <v>Not Used</v>
      </c>
      <c r="T4099" t="b">
        <f>NOT(ISBLANK(tblnventory[[#This Row],[Installed By]]))</f>
        <v>0</v>
      </c>
      <c r="U4099" t="str">
        <f>VLOOKUP(A4099, [1]!tblDescription[#Data], 3, 0)</f>
        <v>Catalyst 9166I AP (W6E, tri-band 4x4, XOR) w/Reg-Z</v>
      </c>
      <c r="V4099" s="22" cm="1">
        <f t="array" ref="V4099">_xlfn.XLOOKUP(1,([1]!tblOrders[Order]=tblnventory[[#This Row],[PO]])*([1]!tblOrders[Description]=tblnventory[[#This Row],[Item]]),[1]!tblOrders[Unit Total],0)</f>
        <v>902.54</v>
      </c>
      <c r="W4099" s="23" cm="1">
        <f t="array" ref="W4099">_xlfn.XLOOKUP(1,([1]!tblOrders[Order]=tblnventory[[#This Row],[PO]])*([1]!tblOrders[Description]=tblnventory[[#This Row],[Item]]),[1]!tblOrders[Licence])</f>
        <v>0</v>
      </c>
      <c r="X4099" t="b" cm="1">
        <f t="array" ref="X4099">NOT(_xlfn.XLOOKUP(tblnventory[[#This Row],[PO]]&amp;tblnventory[[#This Row],[Item]],[1]!tblOrders[Order]&amp;[1]!tblOrders[Description],[1]!tblOrders[Paid Licence],FALSE))</f>
        <v>1</v>
      </c>
      <c r="Y40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00" spans="1:25" ht="15.75" thickBot="1">
      <c r="A4100" s="19" t="s">
        <v>8242</v>
      </c>
      <c r="B4100" t="str">
        <f>_xlfn.XLOOKUP(tblnventory[[#This Row],[Item]],[1]!tblDescription[Item],[1]!tblDescription[Description])</f>
        <v>Catalyst 9166I AP (W6E, tri-band 4x4, XOR) w/Reg-Z</v>
      </c>
      <c r="C4100" t="str">
        <f>_xlfn.XLOOKUP(tblnventory[[#This Row],[Item]],[1]!tblDescription[Item],[1]!tblDescription[Type])</f>
        <v>WAP</v>
      </c>
      <c r="D4100" t="str">
        <f>_xlfn.XLOOKUP(tblnventory[[#This Row],[Use]],[1]!tblCodes[Use],[1]!tblCodes[Code])</f>
        <v>WiFi</v>
      </c>
      <c r="E4100" s="13" t="s">
        <v>4053</v>
      </c>
      <c r="F4100" s="20">
        <v>44977</v>
      </c>
      <c r="G4100" s="24" t="str">
        <f>IF(ISBLANK(tblnventory[[#This Row],[Installed By]]),"Store","Installed")</f>
        <v>Store</v>
      </c>
      <c r="H4100" t="s">
        <v>8243</v>
      </c>
      <c r="J4100">
        <v>2191007950</v>
      </c>
      <c r="K4100" s="17"/>
      <c r="O4100" t="b">
        <f>IF(tblnventory[[#This Row],[Installed]],LEFT(tblnventory[[#This Row],[Location]],3))</f>
        <v>0</v>
      </c>
      <c r="P4100" t="str">
        <f>_xlfn.XLOOKUP(tblnventory[[#This Row],[Serial Number]],[1]!tblDNACInventory[Floor],[1]!tblDNACInventory[Name],"Not Used")</f>
        <v>Not Used</v>
      </c>
      <c r="T4100" t="b">
        <f>NOT(ISBLANK(tblnventory[[#This Row],[Installed By]]))</f>
        <v>0</v>
      </c>
      <c r="U4100" t="str">
        <f>VLOOKUP(A4100, [1]!tblDescription[#Data], 3, 0)</f>
        <v>Catalyst 9166I AP (W6E, tri-band 4x4, XOR) w/Reg-Z</v>
      </c>
      <c r="V4100" s="22" cm="1">
        <f t="array" ref="V4100">_xlfn.XLOOKUP(1,([1]!tblOrders[Order]=tblnventory[[#This Row],[PO]])*([1]!tblOrders[Description]=tblnventory[[#This Row],[Item]]),[1]!tblOrders[Unit Total],0)</f>
        <v>902.54</v>
      </c>
      <c r="W4100" s="23" cm="1">
        <f t="array" ref="W4100">_xlfn.XLOOKUP(1,([1]!tblOrders[Order]=tblnventory[[#This Row],[PO]])*([1]!tblOrders[Description]=tblnventory[[#This Row],[Item]]),[1]!tblOrders[Licence])</f>
        <v>0</v>
      </c>
      <c r="X4100" t="b" cm="1">
        <f t="array" ref="X4100">NOT(_xlfn.XLOOKUP(tblnventory[[#This Row],[PO]]&amp;tblnventory[[#This Row],[Item]],[1]!tblOrders[Order]&amp;[1]!tblOrders[Description],[1]!tblOrders[Paid Licence],FALSE))</f>
        <v>1</v>
      </c>
      <c r="Y41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01" spans="1:25" ht="15.75" thickBot="1">
      <c r="A4101" s="19" t="s">
        <v>8242</v>
      </c>
      <c r="B4101" t="str">
        <f>_xlfn.XLOOKUP(tblnventory[[#This Row],[Item]],[1]!tblDescription[Item],[1]!tblDescription[Description])</f>
        <v>Catalyst 9166I AP (W6E, tri-band 4x4, XOR) w/Reg-Z</v>
      </c>
      <c r="C4101" t="str">
        <f>_xlfn.XLOOKUP(tblnventory[[#This Row],[Item]],[1]!tblDescription[Item],[1]!tblDescription[Type])</f>
        <v>WAP</v>
      </c>
      <c r="D4101" t="str">
        <f>_xlfn.XLOOKUP(tblnventory[[#This Row],[Use]],[1]!tblCodes[Use],[1]!tblCodes[Code])</f>
        <v>WiFi</v>
      </c>
      <c r="E4101" s="13" t="s">
        <v>4054</v>
      </c>
      <c r="F4101" s="20">
        <v>44977</v>
      </c>
      <c r="G4101" s="24" t="str">
        <f>IF(ISBLANK(tblnventory[[#This Row],[Installed By]]),"Store","Installed")</f>
        <v>Store</v>
      </c>
      <c r="H4101" t="s">
        <v>8243</v>
      </c>
      <c r="J4101">
        <v>2191007950</v>
      </c>
      <c r="K4101" s="17"/>
      <c r="O4101" t="b">
        <f>IF(tblnventory[[#This Row],[Installed]],LEFT(tblnventory[[#This Row],[Location]],3))</f>
        <v>0</v>
      </c>
      <c r="P4101" t="str">
        <f>_xlfn.XLOOKUP(tblnventory[[#This Row],[Serial Number]],[1]!tblDNACInventory[Floor],[1]!tblDNACInventory[Name],"Not Used")</f>
        <v>Not Used</v>
      </c>
      <c r="T4101" t="b">
        <f>NOT(ISBLANK(tblnventory[[#This Row],[Installed By]]))</f>
        <v>0</v>
      </c>
      <c r="U4101" t="str">
        <f>VLOOKUP(A4101, [1]!tblDescription[#Data], 3, 0)</f>
        <v>Catalyst 9166I AP (W6E, tri-band 4x4, XOR) w/Reg-Z</v>
      </c>
      <c r="V4101" s="22" cm="1">
        <f t="array" ref="V4101">_xlfn.XLOOKUP(1,([1]!tblOrders[Order]=tblnventory[[#This Row],[PO]])*([1]!tblOrders[Description]=tblnventory[[#This Row],[Item]]),[1]!tblOrders[Unit Total],0)</f>
        <v>902.54</v>
      </c>
      <c r="W4101" s="23" cm="1">
        <f t="array" ref="W4101">_xlfn.XLOOKUP(1,([1]!tblOrders[Order]=tblnventory[[#This Row],[PO]])*([1]!tblOrders[Description]=tblnventory[[#This Row],[Item]]),[1]!tblOrders[Licence])</f>
        <v>0</v>
      </c>
      <c r="X4101" t="b" cm="1">
        <f t="array" ref="X4101">NOT(_xlfn.XLOOKUP(tblnventory[[#This Row],[PO]]&amp;tblnventory[[#This Row],[Item]],[1]!tblOrders[Order]&amp;[1]!tblOrders[Description],[1]!tblOrders[Paid Licence],FALSE))</f>
        <v>1</v>
      </c>
      <c r="Y41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02" spans="1:25" ht="15.75" thickBot="1">
      <c r="A4102" s="19" t="s">
        <v>8242</v>
      </c>
      <c r="B4102" t="str">
        <f>_xlfn.XLOOKUP(tblnventory[[#This Row],[Item]],[1]!tblDescription[Item],[1]!tblDescription[Description])</f>
        <v>Catalyst 9166I AP (W6E, tri-band 4x4, XOR) w/Reg-Z</v>
      </c>
      <c r="C4102" t="str">
        <f>_xlfn.XLOOKUP(tblnventory[[#This Row],[Item]],[1]!tblDescription[Item],[1]!tblDescription[Type])</f>
        <v>WAP</v>
      </c>
      <c r="D4102" t="str">
        <f>_xlfn.XLOOKUP(tblnventory[[#This Row],[Use]],[1]!tblCodes[Use],[1]!tblCodes[Code])</f>
        <v>WiFi</v>
      </c>
      <c r="E4102" s="13" t="s">
        <v>4055</v>
      </c>
      <c r="F4102" s="20">
        <v>44977</v>
      </c>
      <c r="G4102" s="24" t="str">
        <f>IF(ISBLANK(tblnventory[[#This Row],[Installed By]]),"Store","Installed")</f>
        <v>Store</v>
      </c>
      <c r="H4102" t="s">
        <v>8243</v>
      </c>
      <c r="J4102">
        <v>2191007950</v>
      </c>
      <c r="K4102" s="17"/>
      <c r="O4102" t="b">
        <f>IF(tblnventory[[#This Row],[Installed]],LEFT(tblnventory[[#This Row],[Location]],3))</f>
        <v>0</v>
      </c>
      <c r="P4102" t="str">
        <f>_xlfn.XLOOKUP(tblnventory[[#This Row],[Serial Number]],[1]!tblDNACInventory[Floor],[1]!tblDNACInventory[Name],"Not Used")</f>
        <v>Not Used</v>
      </c>
      <c r="T4102" t="b">
        <f>NOT(ISBLANK(tblnventory[[#This Row],[Installed By]]))</f>
        <v>0</v>
      </c>
      <c r="U4102" t="str">
        <f>VLOOKUP(A4102, [1]!tblDescription[#Data], 3, 0)</f>
        <v>Catalyst 9166I AP (W6E, tri-band 4x4, XOR) w/Reg-Z</v>
      </c>
      <c r="V4102" s="22" cm="1">
        <f t="array" ref="V4102">_xlfn.XLOOKUP(1,([1]!tblOrders[Order]=tblnventory[[#This Row],[PO]])*([1]!tblOrders[Description]=tblnventory[[#This Row],[Item]]),[1]!tblOrders[Unit Total],0)</f>
        <v>902.54</v>
      </c>
      <c r="W4102" s="23" cm="1">
        <f t="array" ref="W4102">_xlfn.XLOOKUP(1,([1]!tblOrders[Order]=tblnventory[[#This Row],[PO]])*([1]!tblOrders[Description]=tblnventory[[#This Row],[Item]]),[1]!tblOrders[Licence])</f>
        <v>0</v>
      </c>
      <c r="X4102" t="b" cm="1">
        <f t="array" ref="X4102">NOT(_xlfn.XLOOKUP(tblnventory[[#This Row],[PO]]&amp;tblnventory[[#This Row],[Item]],[1]!tblOrders[Order]&amp;[1]!tblOrders[Description],[1]!tblOrders[Paid Licence],FALSE))</f>
        <v>1</v>
      </c>
      <c r="Y41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03" spans="1:25" ht="15.75" thickBot="1">
      <c r="A4103" s="19" t="s">
        <v>8242</v>
      </c>
      <c r="B4103" t="str">
        <f>_xlfn.XLOOKUP(tblnventory[[#This Row],[Item]],[1]!tblDescription[Item],[1]!tblDescription[Description])</f>
        <v>Catalyst 9166I AP (W6E, tri-band 4x4, XOR) w/Reg-Z</v>
      </c>
      <c r="C4103" t="str">
        <f>_xlfn.XLOOKUP(tblnventory[[#This Row],[Item]],[1]!tblDescription[Item],[1]!tblDescription[Type])</f>
        <v>WAP</v>
      </c>
      <c r="D4103" t="str">
        <f>_xlfn.XLOOKUP(tblnventory[[#This Row],[Use]],[1]!tblCodes[Use],[1]!tblCodes[Code])</f>
        <v>WiFi</v>
      </c>
      <c r="E4103" s="13" t="s">
        <v>4056</v>
      </c>
      <c r="F4103" s="20">
        <v>44977</v>
      </c>
      <c r="G4103" s="24" t="str">
        <f>IF(ISBLANK(tblnventory[[#This Row],[Installed By]]),"Store","Installed")</f>
        <v>Store</v>
      </c>
      <c r="H4103" t="s">
        <v>8243</v>
      </c>
      <c r="J4103">
        <v>2191007950</v>
      </c>
      <c r="K4103" s="17"/>
      <c r="O4103" t="b">
        <f>IF(tblnventory[[#This Row],[Installed]],LEFT(tblnventory[[#This Row],[Location]],3))</f>
        <v>0</v>
      </c>
      <c r="P4103" t="str">
        <f>_xlfn.XLOOKUP(tblnventory[[#This Row],[Serial Number]],[1]!tblDNACInventory[Floor],[1]!tblDNACInventory[Name],"Not Used")</f>
        <v>Not Used</v>
      </c>
      <c r="T4103" t="b">
        <f>NOT(ISBLANK(tblnventory[[#This Row],[Installed By]]))</f>
        <v>0</v>
      </c>
      <c r="U4103" t="str">
        <f>VLOOKUP(A4103, [1]!tblDescription[#Data], 3, 0)</f>
        <v>Catalyst 9166I AP (W6E, tri-band 4x4, XOR) w/Reg-Z</v>
      </c>
      <c r="V4103" s="22" cm="1">
        <f t="array" ref="V4103">_xlfn.XLOOKUP(1,([1]!tblOrders[Order]=tblnventory[[#This Row],[PO]])*([1]!tblOrders[Description]=tblnventory[[#This Row],[Item]]),[1]!tblOrders[Unit Total],0)</f>
        <v>902.54</v>
      </c>
      <c r="W4103" s="23" cm="1">
        <f t="array" ref="W4103">_xlfn.XLOOKUP(1,([1]!tblOrders[Order]=tblnventory[[#This Row],[PO]])*([1]!tblOrders[Description]=tblnventory[[#This Row],[Item]]),[1]!tblOrders[Licence])</f>
        <v>0</v>
      </c>
      <c r="X4103" t="b" cm="1">
        <f t="array" ref="X4103">NOT(_xlfn.XLOOKUP(tblnventory[[#This Row],[PO]]&amp;tblnventory[[#This Row],[Item]],[1]!tblOrders[Order]&amp;[1]!tblOrders[Description],[1]!tblOrders[Paid Licence],FALSE))</f>
        <v>1</v>
      </c>
      <c r="Y41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04" spans="1:25" ht="15.75" thickBot="1">
      <c r="A4104" s="19" t="s">
        <v>8242</v>
      </c>
      <c r="B4104" t="str">
        <f>_xlfn.XLOOKUP(tblnventory[[#This Row],[Item]],[1]!tblDescription[Item],[1]!tblDescription[Description])</f>
        <v>Catalyst 9166I AP (W6E, tri-band 4x4, XOR) w/Reg-Z</v>
      </c>
      <c r="C4104" t="str">
        <f>_xlfn.XLOOKUP(tblnventory[[#This Row],[Item]],[1]!tblDescription[Item],[1]!tblDescription[Type])</f>
        <v>WAP</v>
      </c>
      <c r="D4104" t="str">
        <f>_xlfn.XLOOKUP(tblnventory[[#This Row],[Use]],[1]!tblCodes[Use],[1]!tblCodes[Code])</f>
        <v>WiFi</v>
      </c>
      <c r="E4104" s="13" t="s">
        <v>4057</v>
      </c>
      <c r="F4104" s="20">
        <v>44977</v>
      </c>
      <c r="G4104" s="24" t="str">
        <f>IF(ISBLANK(tblnventory[[#This Row],[Installed By]]),"Store","Installed")</f>
        <v>Store</v>
      </c>
      <c r="H4104" t="s">
        <v>8243</v>
      </c>
      <c r="J4104">
        <v>2191007950</v>
      </c>
      <c r="K4104" s="17"/>
      <c r="O4104" t="b">
        <f>IF(tblnventory[[#This Row],[Installed]],LEFT(tblnventory[[#This Row],[Location]],3))</f>
        <v>0</v>
      </c>
      <c r="P4104" t="str">
        <f>_xlfn.XLOOKUP(tblnventory[[#This Row],[Serial Number]],[1]!tblDNACInventory[Floor],[1]!tblDNACInventory[Name],"Not Used")</f>
        <v>Not Used</v>
      </c>
      <c r="T4104" t="b">
        <f>NOT(ISBLANK(tblnventory[[#This Row],[Installed By]]))</f>
        <v>0</v>
      </c>
      <c r="U4104" t="str">
        <f>VLOOKUP(A4104, [1]!tblDescription[#Data], 3, 0)</f>
        <v>Catalyst 9166I AP (W6E, tri-band 4x4, XOR) w/Reg-Z</v>
      </c>
      <c r="V4104" s="22" cm="1">
        <f t="array" ref="V4104">_xlfn.XLOOKUP(1,([1]!tblOrders[Order]=tblnventory[[#This Row],[PO]])*([1]!tblOrders[Description]=tblnventory[[#This Row],[Item]]),[1]!tblOrders[Unit Total],0)</f>
        <v>902.54</v>
      </c>
      <c r="W4104" s="23" cm="1">
        <f t="array" ref="W4104">_xlfn.XLOOKUP(1,([1]!tblOrders[Order]=tblnventory[[#This Row],[PO]])*([1]!tblOrders[Description]=tblnventory[[#This Row],[Item]]),[1]!tblOrders[Licence])</f>
        <v>0</v>
      </c>
      <c r="X4104" t="b" cm="1">
        <f t="array" ref="X4104">NOT(_xlfn.XLOOKUP(tblnventory[[#This Row],[PO]]&amp;tblnventory[[#This Row],[Item]],[1]!tblOrders[Order]&amp;[1]!tblOrders[Description],[1]!tblOrders[Paid Licence],FALSE))</f>
        <v>1</v>
      </c>
      <c r="Y41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05" spans="1:25" ht="15.75" thickBot="1">
      <c r="A4105" s="19" t="s">
        <v>8242</v>
      </c>
      <c r="B4105" t="str">
        <f>_xlfn.XLOOKUP(tblnventory[[#This Row],[Item]],[1]!tblDescription[Item],[1]!tblDescription[Description])</f>
        <v>Catalyst 9166I AP (W6E, tri-band 4x4, XOR) w/Reg-Z</v>
      </c>
      <c r="C4105" t="str">
        <f>_xlfn.XLOOKUP(tblnventory[[#This Row],[Item]],[1]!tblDescription[Item],[1]!tblDescription[Type])</f>
        <v>WAP</v>
      </c>
      <c r="D4105" t="str">
        <f>_xlfn.XLOOKUP(tblnventory[[#This Row],[Use]],[1]!tblCodes[Use],[1]!tblCodes[Code])</f>
        <v>WiFi</v>
      </c>
      <c r="E4105" s="13" t="s">
        <v>4058</v>
      </c>
      <c r="F4105" s="20">
        <v>44977</v>
      </c>
      <c r="G4105" s="24" t="str">
        <f>IF(ISBLANK(tblnventory[[#This Row],[Installed By]]),"Store","Installed")</f>
        <v>Store</v>
      </c>
      <c r="H4105" t="s">
        <v>8243</v>
      </c>
      <c r="J4105">
        <v>2191007950</v>
      </c>
      <c r="K4105" s="17"/>
      <c r="O4105" t="b">
        <f>IF(tblnventory[[#This Row],[Installed]],LEFT(tblnventory[[#This Row],[Location]],3))</f>
        <v>0</v>
      </c>
      <c r="P4105" t="str">
        <f>_xlfn.XLOOKUP(tblnventory[[#This Row],[Serial Number]],[1]!tblDNACInventory[Floor],[1]!tblDNACInventory[Name],"Not Used")</f>
        <v>Not Used</v>
      </c>
      <c r="T4105" t="b">
        <f>NOT(ISBLANK(tblnventory[[#This Row],[Installed By]]))</f>
        <v>0</v>
      </c>
      <c r="U4105" t="str">
        <f>VLOOKUP(A4105, [1]!tblDescription[#Data], 3, 0)</f>
        <v>Catalyst 9166I AP (W6E, tri-band 4x4, XOR) w/Reg-Z</v>
      </c>
      <c r="V4105" s="22" cm="1">
        <f t="array" ref="V4105">_xlfn.XLOOKUP(1,([1]!tblOrders[Order]=tblnventory[[#This Row],[PO]])*([1]!tblOrders[Description]=tblnventory[[#This Row],[Item]]),[1]!tblOrders[Unit Total],0)</f>
        <v>902.54</v>
      </c>
      <c r="W4105" s="23" cm="1">
        <f t="array" ref="W4105">_xlfn.XLOOKUP(1,([1]!tblOrders[Order]=tblnventory[[#This Row],[PO]])*([1]!tblOrders[Description]=tblnventory[[#This Row],[Item]]),[1]!tblOrders[Licence])</f>
        <v>0</v>
      </c>
      <c r="X4105" t="b" cm="1">
        <f t="array" ref="X4105">NOT(_xlfn.XLOOKUP(tblnventory[[#This Row],[PO]]&amp;tblnventory[[#This Row],[Item]],[1]!tblOrders[Order]&amp;[1]!tblOrders[Description],[1]!tblOrders[Paid Licence],FALSE))</f>
        <v>1</v>
      </c>
      <c r="Y41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06" spans="1:25" ht="15.75" thickBot="1">
      <c r="A4106" s="19" t="s">
        <v>8242</v>
      </c>
      <c r="B4106" t="str">
        <f>_xlfn.XLOOKUP(tblnventory[[#This Row],[Item]],[1]!tblDescription[Item],[1]!tblDescription[Description])</f>
        <v>Catalyst 9166I AP (W6E, tri-band 4x4, XOR) w/Reg-Z</v>
      </c>
      <c r="C4106" t="str">
        <f>_xlfn.XLOOKUP(tblnventory[[#This Row],[Item]],[1]!tblDescription[Item],[1]!tblDescription[Type])</f>
        <v>WAP</v>
      </c>
      <c r="D4106" t="str">
        <f>_xlfn.XLOOKUP(tblnventory[[#This Row],[Use]],[1]!tblCodes[Use],[1]!tblCodes[Code])</f>
        <v>WiFi</v>
      </c>
      <c r="E4106" s="13" t="s">
        <v>4059</v>
      </c>
      <c r="F4106" s="20">
        <v>44977</v>
      </c>
      <c r="G4106" s="24" t="str">
        <f>IF(ISBLANK(tblnventory[[#This Row],[Installed By]]),"Store","Installed")</f>
        <v>Store</v>
      </c>
      <c r="H4106" t="s">
        <v>8243</v>
      </c>
      <c r="J4106">
        <v>2191007950</v>
      </c>
      <c r="K4106" s="17"/>
      <c r="O4106" t="b">
        <f>IF(tblnventory[[#This Row],[Installed]],LEFT(tblnventory[[#This Row],[Location]],3))</f>
        <v>0</v>
      </c>
      <c r="P4106" t="str">
        <f>_xlfn.XLOOKUP(tblnventory[[#This Row],[Serial Number]],[1]!tblDNACInventory[Floor],[1]!tblDNACInventory[Name],"Not Used")</f>
        <v>Not Used</v>
      </c>
      <c r="T4106" t="b">
        <f>NOT(ISBLANK(tblnventory[[#This Row],[Installed By]]))</f>
        <v>0</v>
      </c>
      <c r="U4106" t="str">
        <f>VLOOKUP(A4106, [1]!tblDescription[#Data], 3, 0)</f>
        <v>Catalyst 9166I AP (W6E, tri-band 4x4, XOR) w/Reg-Z</v>
      </c>
      <c r="V4106" s="22" cm="1">
        <f t="array" ref="V4106">_xlfn.XLOOKUP(1,([1]!tblOrders[Order]=tblnventory[[#This Row],[PO]])*([1]!tblOrders[Description]=tblnventory[[#This Row],[Item]]),[1]!tblOrders[Unit Total],0)</f>
        <v>902.54</v>
      </c>
      <c r="W4106" s="23" cm="1">
        <f t="array" ref="W4106">_xlfn.XLOOKUP(1,([1]!tblOrders[Order]=tblnventory[[#This Row],[PO]])*([1]!tblOrders[Description]=tblnventory[[#This Row],[Item]]),[1]!tblOrders[Licence])</f>
        <v>0</v>
      </c>
      <c r="X4106" t="b" cm="1">
        <f t="array" ref="X4106">NOT(_xlfn.XLOOKUP(tblnventory[[#This Row],[PO]]&amp;tblnventory[[#This Row],[Item]],[1]!tblOrders[Order]&amp;[1]!tblOrders[Description],[1]!tblOrders[Paid Licence],FALSE))</f>
        <v>1</v>
      </c>
      <c r="Y41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07" spans="1:25" ht="15.75" thickBot="1">
      <c r="A4107" s="19" t="s">
        <v>8242</v>
      </c>
      <c r="B4107" t="str">
        <f>_xlfn.XLOOKUP(tblnventory[[#This Row],[Item]],[1]!tblDescription[Item],[1]!tblDescription[Description])</f>
        <v>Catalyst 9166I AP (W6E, tri-band 4x4, XOR) w/Reg-Z</v>
      </c>
      <c r="C4107" t="str">
        <f>_xlfn.XLOOKUP(tblnventory[[#This Row],[Item]],[1]!tblDescription[Item],[1]!tblDescription[Type])</f>
        <v>WAP</v>
      </c>
      <c r="D4107" t="str">
        <f>_xlfn.XLOOKUP(tblnventory[[#This Row],[Use]],[1]!tblCodes[Use],[1]!tblCodes[Code])</f>
        <v>WiFi</v>
      </c>
      <c r="E4107" s="13" t="s">
        <v>4060</v>
      </c>
      <c r="F4107" s="20">
        <v>44977</v>
      </c>
      <c r="G4107" s="24" t="str">
        <f>IF(ISBLANK(tblnventory[[#This Row],[Installed By]]),"Store","Installed")</f>
        <v>Store</v>
      </c>
      <c r="H4107" t="s">
        <v>8243</v>
      </c>
      <c r="J4107">
        <v>2191007950</v>
      </c>
      <c r="K4107" s="17"/>
      <c r="O4107" t="b">
        <f>IF(tblnventory[[#This Row],[Installed]],LEFT(tblnventory[[#This Row],[Location]],3))</f>
        <v>0</v>
      </c>
      <c r="P4107" t="str">
        <f>_xlfn.XLOOKUP(tblnventory[[#This Row],[Serial Number]],[1]!tblDNACInventory[Floor],[1]!tblDNACInventory[Name],"Not Used")</f>
        <v>Not Used</v>
      </c>
      <c r="T4107" t="b">
        <f>NOT(ISBLANK(tblnventory[[#This Row],[Installed By]]))</f>
        <v>0</v>
      </c>
      <c r="U4107" t="str">
        <f>VLOOKUP(A4107, [1]!tblDescription[#Data], 3, 0)</f>
        <v>Catalyst 9166I AP (W6E, tri-band 4x4, XOR) w/Reg-Z</v>
      </c>
      <c r="V4107" s="22" cm="1">
        <f t="array" ref="V4107">_xlfn.XLOOKUP(1,([1]!tblOrders[Order]=tblnventory[[#This Row],[PO]])*([1]!tblOrders[Description]=tblnventory[[#This Row],[Item]]),[1]!tblOrders[Unit Total],0)</f>
        <v>902.54</v>
      </c>
      <c r="W4107" s="23" cm="1">
        <f t="array" ref="W4107">_xlfn.XLOOKUP(1,([1]!tblOrders[Order]=tblnventory[[#This Row],[PO]])*([1]!tblOrders[Description]=tblnventory[[#This Row],[Item]]),[1]!tblOrders[Licence])</f>
        <v>0</v>
      </c>
      <c r="X4107" t="b" cm="1">
        <f t="array" ref="X4107">NOT(_xlfn.XLOOKUP(tblnventory[[#This Row],[PO]]&amp;tblnventory[[#This Row],[Item]],[1]!tblOrders[Order]&amp;[1]!tblOrders[Description],[1]!tblOrders[Paid Licence],FALSE))</f>
        <v>1</v>
      </c>
      <c r="Y41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08" spans="1:25" ht="15.75" thickBot="1">
      <c r="A4108" s="19" t="s">
        <v>8242</v>
      </c>
      <c r="B4108" t="str">
        <f>_xlfn.XLOOKUP(tblnventory[[#This Row],[Item]],[1]!tblDescription[Item],[1]!tblDescription[Description])</f>
        <v>Catalyst 9166I AP (W6E, tri-band 4x4, XOR) w/Reg-Z</v>
      </c>
      <c r="C4108" t="str">
        <f>_xlfn.XLOOKUP(tblnventory[[#This Row],[Item]],[1]!tblDescription[Item],[1]!tblDescription[Type])</f>
        <v>WAP</v>
      </c>
      <c r="D4108" t="str">
        <f>_xlfn.XLOOKUP(tblnventory[[#This Row],[Use]],[1]!tblCodes[Use],[1]!tblCodes[Code])</f>
        <v>WiFi</v>
      </c>
      <c r="E4108" s="13" t="s">
        <v>4061</v>
      </c>
      <c r="F4108" s="20">
        <v>44977</v>
      </c>
      <c r="G4108" s="24" t="str">
        <f>IF(ISBLANK(tblnventory[[#This Row],[Installed By]]),"Store","Installed")</f>
        <v>Store</v>
      </c>
      <c r="H4108" t="s">
        <v>8243</v>
      </c>
      <c r="J4108">
        <v>2191007950</v>
      </c>
      <c r="K4108" s="17"/>
      <c r="O4108" t="b">
        <f>IF(tblnventory[[#This Row],[Installed]],LEFT(tblnventory[[#This Row],[Location]],3))</f>
        <v>0</v>
      </c>
      <c r="P4108" t="str">
        <f>_xlfn.XLOOKUP(tblnventory[[#This Row],[Serial Number]],[1]!tblDNACInventory[Floor],[1]!tblDNACInventory[Name],"Not Used")</f>
        <v>Not Used</v>
      </c>
      <c r="T4108" t="b">
        <f>NOT(ISBLANK(tblnventory[[#This Row],[Installed By]]))</f>
        <v>0</v>
      </c>
      <c r="U4108" t="str">
        <f>VLOOKUP(A4108, [1]!tblDescription[#Data], 3, 0)</f>
        <v>Catalyst 9166I AP (W6E, tri-band 4x4, XOR) w/Reg-Z</v>
      </c>
      <c r="V4108" s="22" cm="1">
        <f t="array" ref="V4108">_xlfn.XLOOKUP(1,([1]!tblOrders[Order]=tblnventory[[#This Row],[PO]])*([1]!tblOrders[Description]=tblnventory[[#This Row],[Item]]),[1]!tblOrders[Unit Total],0)</f>
        <v>902.54</v>
      </c>
      <c r="W4108" s="23" cm="1">
        <f t="array" ref="W4108">_xlfn.XLOOKUP(1,([1]!tblOrders[Order]=tblnventory[[#This Row],[PO]])*([1]!tblOrders[Description]=tblnventory[[#This Row],[Item]]),[1]!tblOrders[Licence])</f>
        <v>0</v>
      </c>
      <c r="X4108" t="b" cm="1">
        <f t="array" ref="X4108">NOT(_xlfn.XLOOKUP(tblnventory[[#This Row],[PO]]&amp;tblnventory[[#This Row],[Item]],[1]!tblOrders[Order]&amp;[1]!tblOrders[Description],[1]!tblOrders[Paid Licence],FALSE))</f>
        <v>1</v>
      </c>
      <c r="Y41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09" spans="1:25" ht="15.75" thickBot="1">
      <c r="A4109" s="19" t="s">
        <v>8242</v>
      </c>
      <c r="B4109" t="str">
        <f>_xlfn.XLOOKUP(tblnventory[[#This Row],[Item]],[1]!tblDescription[Item],[1]!tblDescription[Description])</f>
        <v>Catalyst 9166I AP (W6E, tri-band 4x4, XOR) w/Reg-Z</v>
      </c>
      <c r="C4109" t="str">
        <f>_xlfn.XLOOKUP(tblnventory[[#This Row],[Item]],[1]!tblDescription[Item],[1]!tblDescription[Type])</f>
        <v>WAP</v>
      </c>
      <c r="D4109" t="str">
        <f>_xlfn.XLOOKUP(tblnventory[[#This Row],[Use]],[1]!tblCodes[Use],[1]!tblCodes[Code])</f>
        <v>WiFi</v>
      </c>
      <c r="E4109" s="13" t="s">
        <v>4062</v>
      </c>
      <c r="F4109" s="20">
        <v>44977</v>
      </c>
      <c r="G4109" s="24" t="str">
        <f>IF(ISBLANK(tblnventory[[#This Row],[Installed By]]),"Store","Installed")</f>
        <v>Store</v>
      </c>
      <c r="H4109" t="s">
        <v>8243</v>
      </c>
      <c r="J4109">
        <v>2191007950</v>
      </c>
      <c r="K4109" s="17"/>
      <c r="O4109" t="b">
        <f>IF(tblnventory[[#This Row],[Installed]],LEFT(tblnventory[[#This Row],[Location]],3))</f>
        <v>0</v>
      </c>
      <c r="P4109" t="str">
        <f>_xlfn.XLOOKUP(tblnventory[[#This Row],[Serial Number]],[1]!tblDNACInventory[Floor],[1]!tblDNACInventory[Name],"Not Used")</f>
        <v>Not Used</v>
      </c>
      <c r="T4109" t="b">
        <f>NOT(ISBLANK(tblnventory[[#This Row],[Installed By]]))</f>
        <v>0</v>
      </c>
      <c r="U4109" t="str">
        <f>VLOOKUP(A4109, [1]!tblDescription[#Data], 3, 0)</f>
        <v>Catalyst 9166I AP (W6E, tri-band 4x4, XOR) w/Reg-Z</v>
      </c>
      <c r="V4109" s="22" cm="1">
        <f t="array" ref="V4109">_xlfn.XLOOKUP(1,([1]!tblOrders[Order]=tblnventory[[#This Row],[PO]])*([1]!tblOrders[Description]=tblnventory[[#This Row],[Item]]),[1]!tblOrders[Unit Total],0)</f>
        <v>902.54</v>
      </c>
      <c r="W4109" s="23" cm="1">
        <f t="array" ref="W4109">_xlfn.XLOOKUP(1,([1]!tblOrders[Order]=tblnventory[[#This Row],[PO]])*([1]!tblOrders[Description]=tblnventory[[#This Row],[Item]]),[1]!tblOrders[Licence])</f>
        <v>0</v>
      </c>
      <c r="X4109" t="b" cm="1">
        <f t="array" ref="X4109">NOT(_xlfn.XLOOKUP(tblnventory[[#This Row],[PO]]&amp;tblnventory[[#This Row],[Item]],[1]!tblOrders[Order]&amp;[1]!tblOrders[Description],[1]!tblOrders[Paid Licence],FALSE))</f>
        <v>1</v>
      </c>
      <c r="Y41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10" spans="1:25" ht="15.75" thickBot="1">
      <c r="A4110" s="19" t="s">
        <v>8242</v>
      </c>
      <c r="B4110" t="str">
        <f>_xlfn.XLOOKUP(tblnventory[[#This Row],[Item]],[1]!tblDescription[Item],[1]!tblDescription[Description])</f>
        <v>Catalyst 9166I AP (W6E, tri-band 4x4, XOR) w/Reg-Z</v>
      </c>
      <c r="C4110" t="str">
        <f>_xlfn.XLOOKUP(tblnventory[[#This Row],[Item]],[1]!tblDescription[Item],[1]!tblDescription[Type])</f>
        <v>WAP</v>
      </c>
      <c r="D4110" t="str">
        <f>_xlfn.XLOOKUP(tblnventory[[#This Row],[Use]],[1]!tblCodes[Use],[1]!tblCodes[Code])</f>
        <v>WiFi</v>
      </c>
      <c r="E4110" s="13" t="s">
        <v>4063</v>
      </c>
      <c r="F4110" s="20">
        <v>44977</v>
      </c>
      <c r="G4110" s="24" t="str">
        <f>IF(ISBLANK(tblnventory[[#This Row],[Installed By]]),"Store","Installed")</f>
        <v>Store</v>
      </c>
      <c r="H4110" t="s">
        <v>8243</v>
      </c>
      <c r="J4110">
        <v>2191007950</v>
      </c>
      <c r="K4110" s="17"/>
      <c r="O4110" t="b">
        <f>IF(tblnventory[[#This Row],[Installed]],LEFT(tblnventory[[#This Row],[Location]],3))</f>
        <v>0</v>
      </c>
      <c r="P4110" t="str">
        <f>_xlfn.XLOOKUP(tblnventory[[#This Row],[Serial Number]],[1]!tblDNACInventory[Floor],[1]!tblDNACInventory[Name],"Not Used")</f>
        <v>Not Used</v>
      </c>
      <c r="T4110" t="b">
        <f>NOT(ISBLANK(tblnventory[[#This Row],[Installed By]]))</f>
        <v>0</v>
      </c>
      <c r="U4110" t="str">
        <f>VLOOKUP(A4110, [1]!tblDescription[#Data], 3, 0)</f>
        <v>Catalyst 9166I AP (W6E, tri-band 4x4, XOR) w/Reg-Z</v>
      </c>
      <c r="V4110" s="22" cm="1">
        <f t="array" ref="V4110">_xlfn.XLOOKUP(1,([1]!tblOrders[Order]=tblnventory[[#This Row],[PO]])*([1]!tblOrders[Description]=tblnventory[[#This Row],[Item]]),[1]!tblOrders[Unit Total],0)</f>
        <v>902.54</v>
      </c>
      <c r="W4110" s="23" cm="1">
        <f t="array" ref="W4110">_xlfn.XLOOKUP(1,([1]!tblOrders[Order]=tblnventory[[#This Row],[PO]])*([1]!tblOrders[Description]=tblnventory[[#This Row],[Item]]),[1]!tblOrders[Licence])</f>
        <v>0</v>
      </c>
      <c r="X4110" t="b" cm="1">
        <f t="array" ref="X4110">NOT(_xlfn.XLOOKUP(tblnventory[[#This Row],[PO]]&amp;tblnventory[[#This Row],[Item]],[1]!tblOrders[Order]&amp;[1]!tblOrders[Description],[1]!tblOrders[Paid Licence],FALSE))</f>
        <v>1</v>
      </c>
      <c r="Y41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11" spans="1:25" ht="15.75" thickBot="1">
      <c r="A4111" s="19" t="s">
        <v>8242</v>
      </c>
      <c r="B4111" t="str">
        <f>_xlfn.XLOOKUP(tblnventory[[#This Row],[Item]],[1]!tblDescription[Item],[1]!tblDescription[Description])</f>
        <v>Catalyst 9166I AP (W6E, tri-band 4x4, XOR) w/Reg-Z</v>
      </c>
      <c r="C4111" t="str">
        <f>_xlfn.XLOOKUP(tblnventory[[#This Row],[Item]],[1]!tblDescription[Item],[1]!tblDescription[Type])</f>
        <v>WAP</v>
      </c>
      <c r="D4111" t="str">
        <f>_xlfn.XLOOKUP(tblnventory[[#This Row],[Use]],[1]!tblCodes[Use],[1]!tblCodes[Code])</f>
        <v>WiFi</v>
      </c>
      <c r="E4111" s="13" t="s">
        <v>4064</v>
      </c>
      <c r="F4111" s="20">
        <v>44977</v>
      </c>
      <c r="G4111" s="24" t="str">
        <f>IF(ISBLANK(tblnventory[[#This Row],[Installed By]]),"Store","Installed")</f>
        <v>Store</v>
      </c>
      <c r="H4111" t="s">
        <v>8243</v>
      </c>
      <c r="J4111">
        <v>2191007950</v>
      </c>
      <c r="K4111" s="17"/>
      <c r="O4111" t="b">
        <f>IF(tblnventory[[#This Row],[Installed]],LEFT(tblnventory[[#This Row],[Location]],3))</f>
        <v>0</v>
      </c>
      <c r="P4111" t="str">
        <f>_xlfn.XLOOKUP(tblnventory[[#This Row],[Serial Number]],[1]!tblDNACInventory[Floor],[1]!tblDNACInventory[Name],"Not Used")</f>
        <v>Not Used</v>
      </c>
      <c r="T4111" t="b">
        <f>NOT(ISBLANK(tblnventory[[#This Row],[Installed By]]))</f>
        <v>0</v>
      </c>
      <c r="U4111" t="str">
        <f>VLOOKUP(A4111, [1]!tblDescription[#Data], 3, 0)</f>
        <v>Catalyst 9166I AP (W6E, tri-band 4x4, XOR) w/Reg-Z</v>
      </c>
      <c r="V4111" s="22" cm="1">
        <f t="array" ref="V4111">_xlfn.XLOOKUP(1,([1]!tblOrders[Order]=tblnventory[[#This Row],[PO]])*([1]!tblOrders[Description]=tblnventory[[#This Row],[Item]]),[1]!tblOrders[Unit Total],0)</f>
        <v>902.54</v>
      </c>
      <c r="W4111" s="23" cm="1">
        <f t="array" ref="W4111">_xlfn.XLOOKUP(1,([1]!tblOrders[Order]=tblnventory[[#This Row],[PO]])*([1]!tblOrders[Description]=tblnventory[[#This Row],[Item]]),[1]!tblOrders[Licence])</f>
        <v>0</v>
      </c>
      <c r="X4111" t="b" cm="1">
        <f t="array" ref="X4111">NOT(_xlfn.XLOOKUP(tblnventory[[#This Row],[PO]]&amp;tblnventory[[#This Row],[Item]],[1]!tblOrders[Order]&amp;[1]!tblOrders[Description],[1]!tblOrders[Paid Licence],FALSE))</f>
        <v>1</v>
      </c>
      <c r="Y41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12" spans="1:25" ht="15.75" thickBot="1">
      <c r="A4112" s="19" t="s">
        <v>8242</v>
      </c>
      <c r="B4112" t="str">
        <f>_xlfn.XLOOKUP(tblnventory[[#This Row],[Item]],[1]!tblDescription[Item],[1]!tblDescription[Description])</f>
        <v>Catalyst 9166I AP (W6E, tri-band 4x4, XOR) w/Reg-Z</v>
      </c>
      <c r="C4112" t="str">
        <f>_xlfn.XLOOKUP(tblnventory[[#This Row],[Item]],[1]!tblDescription[Item],[1]!tblDescription[Type])</f>
        <v>WAP</v>
      </c>
      <c r="D4112" t="str">
        <f>_xlfn.XLOOKUP(tblnventory[[#This Row],[Use]],[1]!tblCodes[Use],[1]!tblCodes[Code])</f>
        <v>WiFi</v>
      </c>
      <c r="E4112" s="13" t="s">
        <v>4065</v>
      </c>
      <c r="F4112" s="20">
        <v>44977</v>
      </c>
      <c r="G4112" s="24" t="str">
        <f>IF(ISBLANK(tblnventory[[#This Row],[Installed By]]),"Store","Installed")</f>
        <v>Store</v>
      </c>
      <c r="H4112" t="s">
        <v>8243</v>
      </c>
      <c r="J4112">
        <v>2191007950</v>
      </c>
      <c r="K4112" s="17"/>
      <c r="O4112" t="b">
        <f>IF(tblnventory[[#This Row],[Installed]],LEFT(tblnventory[[#This Row],[Location]],3))</f>
        <v>0</v>
      </c>
      <c r="P4112" t="str">
        <f>_xlfn.XLOOKUP(tblnventory[[#This Row],[Serial Number]],[1]!tblDNACInventory[Floor],[1]!tblDNACInventory[Name],"Not Used")</f>
        <v>Not Used</v>
      </c>
      <c r="T4112" t="b">
        <f>NOT(ISBLANK(tblnventory[[#This Row],[Installed By]]))</f>
        <v>0</v>
      </c>
      <c r="U4112" t="str">
        <f>VLOOKUP(A4112, [1]!tblDescription[#Data], 3, 0)</f>
        <v>Catalyst 9166I AP (W6E, tri-band 4x4, XOR) w/Reg-Z</v>
      </c>
      <c r="V4112" s="22" cm="1">
        <f t="array" ref="V4112">_xlfn.XLOOKUP(1,([1]!tblOrders[Order]=tblnventory[[#This Row],[PO]])*([1]!tblOrders[Description]=tblnventory[[#This Row],[Item]]),[1]!tblOrders[Unit Total],0)</f>
        <v>902.54</v>
      </c>
      <c r="W4112" s="23" cm="1">
        <f t="array" ref="W4112">_xlfn.XLOOKUP(1,([1]!tblOrders[Order]=tblnventory[[#This Row],[PO]])*([1]!tblOrders[Description]=tblnventory[[#This Row],[Item]]),[1]!tblOrders[Licence])</f>
        <v>0</v>
      </c>
      <c r="X4112" t="b" cm="1">
        <f t="array" ref="X4112">NOT(_xlfn.XLOOKUP(tblnventory[[#This Row],[PO]]&amp;tblnventory[[#This Row],[Item]],[1]!tblOrders[Order]&amp;[1]!tblOrders[Description],[1]!tblOrders[Paid Licence],FALSE))</f>
        <v>1</v>
      </c>
      <c r="Y41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13" spans="1:25" ht="15.75" thickBot="1">
      <c r="A4113" s="19" t="s">
        <v>8242</v>
      </c>
      <c r="B4113" t="str">
        <f>_xlfn.XLOOKUP(tblnventory[[#This Row],[Item]],[1]!tblDescription[Item],[1]!tblDescription[Description])</f>
        <v>Catalyst 9166I AP (W6E, tri-band 4x4, XOR) w/Reg-Z</v>
      </c>
      <c r="C4113" t="str">
        <f>_xlfn.XLOOKUP(tblnventory[[#This Row],[Item]],[1]!tblDescription[Item],[1]!tblDescription[Type])</f>
        <v>WAP</v>
      </c>
      <c r="D4113" t="str">
        <f>_xlfn.XLOOKUP(tblnventory[[#This Row],[Use]],[1]!tblCodes[Use],[1]!tblCodes[Code])</f>
        <v>WiFi</v>
      </c>
      <c r="E4113" s="13" t="s">
        <v>4066</v>
      </c>
      <c r="F4113" s="20">
        <v>44977</v>
      </c>
      <c r="G4113" s="24" t="str">
        <f>IF(ISBLANK(tblnventory[[#This Row],[Installed By]]),"Store","Installed")</f>
        <v>Store</v>
      </c>
      <c r="H4113" t="s">
        <v>8243</v>
      </c>
      <c r="J4113">
        <v>2191007950</v>
      </c>
      <c r="K4113" s="17"/>
      <c r="O4113" t="b">
        <f>IF(tblnventory[[#This Row],[Installed]],LEFT(tblnventory[[#This Row],[Location]],3))</f>
        <v>0</v>
      </c>
      <c r="P4113" t="str">
        <f>_xlfn.XLOOKUP(tblnventory[[#This Row],[Serial Number]],[1]!tblDNACInventory[Floor],[1]!tblDNACInventory[Name],"Not Used")</f>
        <v>Not Used</v>
      </c>
      <c r="T4113" t="b">
        <f>NOT(ISBLANK(tblnventory[[#This Row],[Installed By]]))</f>
        <v>0</v>
      </c>
      <c r="U4113" t="str">
        <f>VLOOKUP(A4113, [1]!tblDescription[#Data], 3, 0)</f>
        <v>Catalyst 9166I AP (W6E, tri-band 4x4, XOR) w/Reg-Z</v>
      </c>
      <c r="V4113" s="22" cm="1">
        <f t="array" ref="V4113">_xlfn.XLOOKUP(1,([1]!tblOrders[Order]=tblnventory[[#This Row],[PO]])*([1]!tblOrders[Description]=tblnventory[[#This Row],[Item]]),[1]!tblOrders[Unit Total],0)</f>
        <v>902.54</v>
      </c>
      <c r="W4113" s="23" cm="1">
        <f t="array" ref="W4113">_xlfn.XLOOKUP(1,([1]!tblOrders[Order]=tblnventory[[#This Row],[PO]])*([1]!tblOrders[Description]=tblnventory[[#This Row],[Item]]),[1]!tblOrders[Licence])</f>
        <v>0</v>
      </c>
      <c r="X4113" t="b" cm="1">
        <f t="array" ref="X4113">NOT(_xlfn.XLOOKUP(tblnventory[[#This Row],[PO]]&amp;tblnventory[[#This Row],[Item]],[1]!tblOrders[Order]&amp;[1]!tblOrders[Description],[1]!tblOrders[Paid Licence],FALSE))</f>
        <v>1</v>
      </c>
      <c r="Y41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14" spans="1:25" ht="15.75" thickBot="1">
      <c r="A4114" s="19" t="s">
        <v>8242</v>
      </c>
      <c r="B4114" t="str">
        <f>_xlfn.XLOOKUP(tblnventory[[#This Row],[Item]],[1]!tblDescription[Item],[1]!tblDescription[Description])</f>
        <v>Catalyst 9166I AP (W6E, tri-band 4x4, XOR) w/Reg-Z</v>
      </c>
      <c r="C4114" t="str">
        <f>_xlfn.XLOOKUP(tblnventory[[#This Row],[Item]],[1]!tblDescription[Item],[1]!tblDescription[Type])</f>
        <v>WAP</v>
      </c>
      <c r="D4114" t="str">
        <f>_xlfn.XLOOKUP(tblnventory[[#This Row],[Use]],[1]!tblCodes[Use],[1]!tblCodes[Code])</f>
        <v>WiFi</v>
      </c>
      <c r="E4114" s="13" t="s">
        <v>4067</v>
      </c>
      <c r="F4114" s="20">
        <v>44977</v>
      </c>
      <c r="G4114" s="24" t="str">
        <f>IF(ISBLANK(tblnventory[[#This Row],[Installed By]]),"Store","Installed")</f>
        <v>Store</v>
      </c>
      <c r="H4114" t="s">
        <v>8243</v>
      </c>
      <c r="J4114">
        <v>2191007950</v>
      </c>
      <c r="K4114" s="17"/>
      <c r="O4114" t="b">
        <f>IF(tblnventory[[#This Row],[Installed]],LEFT(tblnventory[[#This Row],[Location]],3))</f>
        <v>0</v>
      </c>
      <c r="P4114" t="str">
        <f>_xlfn.XLOOKUP(tblnventory[[#This Row],[Serial Number]],[1]!tblDNACInventory[Floor],[1]!tblDNACInventory[Name],"Not Used")</f>
        <v>Not Used</v>
      </c>
      <c r="T4114" t="b">
        <f>NOT(ISBLANK(tblnventory[[#This Row],[Installed By]]))</f>
        <v>0</v>
      </c>
      <c r="U4114" t="str">
        <f>VLOOKUP(A4114, [1]!tblDescription[#Data], 3, 0)</f>
        <v>Catalyst 9166I AP (W6E, tri-band 4x4, XOR) w/Reg-Z</v>
      </c>
      <c r="V4114" s="22" cm="1">
        <f t="array" ref="V4114">_xlfn.XLOOKUP(1,([1]!tblOrders[Order]=tblnventory[[#This Row],[PO]])*([1]!tblOrders[Description]=tblnventory[[#This Row],[Item]]),[1]!tblOrders[Unit Total],0)</f>
        <v>902.54</v>
      </c>
      <c r="W4114" s="23" cm="1">
        <f t="array" ref="W4114">_xlfn.XLOOKUP(1,([1]!tblOrders[Order]=tblnventory[[#This Row],[PO]])*([1]!tblOrders[Description]=tblnventory[[#This Row],[Item]]),[1]!tblOrders[Licence])</f>
        <v>0</v>
      </c>
      <c r="X4114" t="b" cm="1">
        <f t="array" ref="X4114">NOT(_xlfn.XLOOKUP(tblnventory[[#This Row],[PO]]&amp;tblnventory[[#This Row],[Item]],[1]!tblOrders[Order]&amp;[1]!tblOrders[Description],[1]!tblOrders[Paid Licence],FALSE))</f>
        <v>1</v>
      </c>
      <c r="Y41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15" spans="1:25" ht="15.75" thickBot="1">
      <c r="A4115" s="19" t="s">
        <v>8242</v>
      </c>
      <c r="B4115" t="str">
        <f>_xlfn.XLOOKUP(tblnventory[[#This Row],[Item]],[1]!tblDescription[Item],[1]!tblDescription[Description])</f>
        <v>Catalyst 9166I AP (W6E, tri-band 4x4, XOR) w/Reg-Z</v>
      </c>
      <c r="C4115" t="str">
        <f>_xlfn.XLOOKUP(tblnventory[[#This Row],[Item]],[1]!tblDescription[Item],[1]!tblDescription[Type])</f>
        <v>WAP</v>
      </c>
      <c r="D4115" t="str">
        <f>_xlfn.XLOOKUP(tblnventory[[#This Row],[Use]],[1]!tblCodes[Use],[1]!tblCodes[Code])</f>
        <v>WiFi</v>
      </c>
      <c r="E4115" s="13" t="s">
        <v>4068</v>
      </c>
      <c r="F4115" s="20">
        <v>44977</v>
      </c>
      <c r="G4115" s="24" t="str">
        <f>IF(ISBLANK(tblnventory[[#This Row],[Installed By]]),"Store","Installed")</f>
        <v>Store</v>
      </c>
      <c r="H4115" t="s">
        <v>8243</v>
      </c>
      <c r="J4115">
        <v>2191007950</v>
      </c>
      <c r="K4115" s="17"/>
      <c r="O4115" t="b">
        <f>IF(tblnventory[[#This Row],[Installed]],LEFT(tblnventory[[#This Row],[Location]],3))</f>
        <v>0</v>
      </c>
      <c r="P4115" t="str">
        <f>_xlfn.XLOOKUP(tblnventory[[#This Row],[Serial Number]],[1]!tblDNACInventory[Floor],[1]!tblDNACInventory[Name],"Not Used")</f>
        <v>Not Used</v>
      </c>
      <c r="T4115" t="b">
        <f>NOT(ISBLANK(tblnventory[[#This Row],[Installed By]]))</f>
        <v>0</v>
      </c>
      <c r="U4115" t="str">
        <f>VLOOKUP(A4115, [1]!tblDescription[#Data], 3, 0)</f>
        <v>Catalyst 9166I AP (W6E, tri-band 4x4, XOR) w/Reg-Z</v>
      </c>
      <c r="V4115" s="22" cm="1">
        <f t="array" ref="V4115">_xlfn.XLOOKUP(1,([1]!tblOrders[Order]=tblnventory[[#This Row],[PO]])*([1]!tblOrders[Description]=tblnventory[[#This Row],[Item]]),[1]!tblOrders[Unit Total],0)</f>
        <v>902.54</v>
      </c>
      <c r="W4115" s="23" cm="1">
        <f t="array" ref="W4115">_xlfn.XLOOKUP(1,([1]!tblOrders[Order]=tblnventory[[#This Row],[PO]])*([1]!tblOrders[Description]=tblnventory[[#This Row],[Item]]),[1]!tblOrders[Licence])</f>
        <v>0</v>
      </c>
      <c r="X4115" t="b" cm="1">
        <f t="array" ref="X4115">NOT(_xlfn.XLOOKUP(tblnventory[[#This Row],[PO]]&amp;tblnventory[[#This Row],[Item]],[1]!tblOrders[Order]&amp;[1]!tblOrders[Description],[1]!tblOrders[Paid Licence],FALSE))</f>
        <v>1</v>
      </c>
      <c r="Y41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16" spans="1:25" ht="15.75" thickBot="1">
      <c r="A4116" s="19" t="s">
        <v>8242</v>
      </c>
      <c r="B4116" t="str">
        <f>_xlfn.XLOOKUP(tblnventory[[#This Row],[Item]],[1]!tblDescription[Item],[1]!tblDescription[Description])</f>
        <v>Catalyst 9166I AP (W6E, tri-band 4x4, XOR) w/Reg-Z</v>
      </c>
      <c r="C4116" t="str">
        <f>_xlfn.XLOOKUP(tblnventory[[#This Row],[Item]],[1]!tblDescription[Item],[1]!tblDescription[Type])</f>
        <v>WAP</v>
      </c>
      <c r="D4116" t="str">
        <f>_xlfn.XLOOKUP(tblnventory[[#This Row],[Use]],[1]!tblCodes[Use],[1]!tblCodes[Code])</f>
        <v>WiFi</v>
      </c>
      <c r="E4116" s="13" t="s">
        <v>4069</v>
      </c>
      <c r="F4116" s="20">
        <v>44977</v>
      </c>
      <c r="G4116" s="24" t="str">
        <f>IF(ISBLANK(tblnventory[[#This Row],[Installed By]]),"Store","Installed")</f>
        <v>Store</v>
      </c>
      <c r="H4116" t="s">
        <v>8243</v>
      </c>
      <c r="J4116">
        <v>2191007950</v>
      </c>
      <c r="K4116" s="17"/>
      <c r="O4116" t="b">
        <f>IF(tblnventory[[#This Row],[Installed]],LEFT(tblnventory[[#This Row],[Location]],3))</f>
        <v>0</v>
      </c>
      <c r="P4116" t="str">
        <f>_xlfn.XLOOKUP(tblnventory[[#This Row],[Serial Number]],[1]!tblDNACInventory[Floor],[1]!tblDNACInventory[Name],"Not Used")</f>
        <v>Not Used</v>
      </c>
      <c r="T4116" t="b">
        <f>NOT(ISBLANK(tblnventory[[#This Row],[Installed By]]))</f>
        <v>0</v>
      </c>
      <c r="U4116" t="str">
        <f>VLOOKUP(A4116, [1]!tblDescription[#Data], 3, 0)</f>
        <v>Catalyst 9166I AP (W6E, tri-band 4x4, XOR) w/Reg-Z</v>
      </c>
      <c r="V4116" s="22" cm="1">
        <f t="array" ref="V4116">_xlfn.XLOOKUP(1,([1]!tblOrders[Order]=tblnventory[[#This Row],[PO]])*([1]!tblOrders[Description]=tblnventory[[#This Row],[Item]]),[1]!tblOrders[Unit Total],0)</f>
        <v>902.54</v>
      </c>
      <c r="W4116" s="23" cm="1">
        <f t="array" ref="W4116">_xlfn.XLOOKUP(1,([1]!tblOrders[Order]=tblnventory[[#This Row],[PO]])*([1]!tblOrders[Description]=tblnventory[[#This Row],[Item]]),[1]!tblOrders[Licence])</f>
        <v>0</v>
      </c>
      <c r="X4116" t="b" cm="1">
        <f t="array" ref="X4116">NOT(_xlfn.XLOOKUP(tblnventory[[#This Row],[PO]]&amp;tblnventory[[#This Row],[Item]],[1]!tblOrders[Order]&amp;[1]!tblOrders[Description],[1]!tblOrders[Paid Licence],FALSE))</f>
        <v>1</v>
      </c>
      <c r="Y41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17" spans="1:25" ht="15.75" thickBot="1">
      <c r="A4117" s="19" t="s">
        <v>8242</v>
      </c>
      <c r="B4117" t="str">
        <f>_xlfn.XLOOKUP(tblnventory[[#This Row],[Item]],[1]!tblDescription[Item],[1]!tblDescription[Description])</f>
        <v>Catalyst 9166I AP (W6E, tri-band 4x4, XOR) w/Reg-Z</v>
      </c>
      <c r="C4117" t="str">
        <f>_xlfn.XLOOKUP(tblnventory[[#This Row],[Item]],[1]!tblDescription[Item],[1]!tblDescription[Type])</f>
        <v>WAP</v>
      </c>
      <c r="D4117" t="str">
        <f>_xlfn.XLOOKUP(tblnventory[[#This Row],[Use]],[1]!tblCodes[Use],[1]!tblCodes[Code])</f>
        <v>WiFi</v>
      </c>
      <c r="E4117" s="13" t="s">
        <v>4070</v>
      </c>
      <c r="F4117" s="20">
        <v>44977</v>
      </c>
      <c r="G4117" s="24" t="str">
        <f>IF(ISBLANK(tblnventory[[#This Row],[Installed By]]),"Store","Installed")</f>
        <v>Store</v>
      </c>
      <c r="H4117" t="s">
        <v>8243</v>
      </c>
      <c r="J4117">
        <v>2191007950</v>
      </c>
      <c r="K4117" s="17"/>
      <c r="O4117" t="b">
        <f>IF(tblnventory[[#This Row],[Installed]],LEFT(tblnventory[[#This Row],[Location]],3))</f>
        <v>0</v>
      </c>
      <c r="P4117" t="str">
        <f>_xlfn.XLOOKUP(tblnventory[[#This Row],[Serial Number]],[1]!tblDNACInventory[Floor],[1]!tblDNACInventory[Name],"Not Used")</f>
        <v>Not Used</v>
      </c>
      <c r="T4117" t="b">
        <f>NOT(ISBLANK(tblnventory[[#This Row],[Installed By]]))</f>
        <v>0</v>
      </c>
      <c r="U4117" t="str">
        <f>VLOOKUP(A4117, [1]!tblDescription[#Data], 3, 0)</f>
        <v>Catalyst 9166I AP (W6E, tri-band 4x4, XOR) w/Reg-Z</v>
      </c>
      <c r="V4117" s="22" cm="1">
        <f t="array" ref="V4117">_xlfn.XLOOKUP(1,([1]!tblOrders[Order]=tblnventory[[#This Row],[PO]])*([1]!tblOrders[Description]=tblnventory[[#This Row],[Item]]),[1]!tblOrders[Unit Total],0)</f>
        <v>902.54</v>
      </c>
      <c r="W4117" s="23" cm="1">
        <f t="array" ref="W4117">_xlfn.XLOOKUP(1,([1]!tblOrders[Order]=tblnventory[[#This Row],[PO]])*([1]!tblOrders[Description]=tblnventory[[#This Row],[Item]]),[1]!tblOrders[Licence])</f>
        <v>0</v>
      </c>
      <c r="X4117" t="b" cm="1">
        <f t="array" ref="X4117">NOT(_xlfn.XLOOKUP(tblnventory[[#This Row],[PO]]&amp;tblnventory[[#This Row],[Item]],[1]!tblOrders[Order]&amp;[1]!tblOrders[Description],[1]!tblOrders[Paid Licence],FALSE))</f>
        <v>1</v>
      </c>
      <c r="Y41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18" spans="1:25" ht="15.75" thickBot="1">
      <c r="A4118" s="19" t="s">
        <v>8242</v>
      </c>
      <c r="B4118" t="str">
        <f>_xlfn.XLOOKUP(tblnventory[[#This Row],[Item]],[1]!tblDescription[Item],[1]!tblDescription[Description])</f>
        <v>Catalyst 9166I AP (W6E, tri-band 4x4, XOR) w/Reg-Z</v>
      </c>
      <c r="C4118" t="str">
        <f>_xlfn.XLOOKUP(tblnventory[[#This Row],[Item]],[1]!tblDescription[Item],[1]!tblDescription[Type])</f>
        <v>WAP</v>
      </c>
      <c r="D4118" t="str">
        <f>_xlfn.XLOOKUP(tblnventory[[#This Row],[Use]],[1]!tblCodes[Use],[1]!tblCodes[Code])</f>
        <v>WiFi</v>
      </c>
      <c r="E4118" s="13" t="s">
        <v>4071</v>
      </c>
      <c r="F4118" s="20">
        <v>44977</v>
      </c>
      <c r="G4118" s="24" t="str">
        <f>IF(ISBLANK(tblnventory[[#This Row],[Installed By]]),"Store","Installed")</f>
        <v>Store</v>
      </c>
      <c r="H4118" t="s">
        <v>8243</v>
      </c>
      <c r="J4118">
        <v>2191007950</v>
      </c>
      <c r="K4118" s="17"/>
      <c r="O4118" t="b">
        <f>IF(tblnventory[[#This Row],[Installed]],LEFT(tblnventory[[#This Row],[Location]],3))</f>
        <v>0</v>
      </c>
      <c r="P4118" t="str">
        <f>_xlfn.XLOOKUP(tblnventory[[#This Row],[Serial Number]],[1]!tblDNACInventory[Floor],[1]!tblDNACInventory[Name],"Not Used")</f>
        <v>Not Used</v>
      </c>
      <c r="T4118" t="b">
        <f>NOT(ISBLANK(tblnventory[[#This Row],[Installed By]]))</f>
        <v>0</v>
      </c>
      <c r="U4118" t="str">
        <f>VLOOKUP(A4118, [1]!tblDescription[#Data], 3, 0)</f>
        <v>Catalyst 9166I AP (W6E, tri-band 4x4, XOR) w/Reg-Z</v>
      </c>
      <c r="V4118" s="22" cm="1">
        <f t="array" ref="V4118">_xlfn.XLOOKUP(1,([1]!tblOrders[Order]=tblnventory[[#This Row],[PO]])*([1]!tblOrders[Description]=tblnventory[[#This Row],[Item]]),[1]!tblOrders[Unit Total],0)</f>
        <v>902.54</v>
      </c>
      <c r="W4118" s="23" cm="1">
        <f t="array" ref="W4118">_xlfn.XLOOKUP(1,([1]!tblOrders[Order]=tblnventory[[#This Row],[PO]])*([1]!tblOrders[Description]=tblnventory[[#This Row],[Item]]),[1]!tblOrders[Licence])</f>
        <v>0</v>
      </c>
      <c r="X4118" t="b" cm="1">
        <f t="array" ref="X4118">NOT(_xlfn.XLOOKUP(tblnventory[[#This Row],[PO]]&amp;tblnventory[[#This Row],[Item]],[1]!tblOrders[Order]&amp;[1]!tblOrders[Description],[1]!tblOrders[Paid Licence],FALSE))</f>
        <v>1</v>
      </c>
      <c r="Y41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19" spans="1:25" ht="15.75" thickBot="1">
      <c r="A4119" s="19" t="s">
        <v>8242</v>
      </c>
      <c r="B4119" t="str">
        <f>_xlfn.XLOOKUP(tblnventory[[#This Row],[Item]],[1]!tblDescription[Item],[1]!tblDescription[Description])</f>
        <v>Catalyst 9166I AP (W6E, tri-band 4x4, XOR) w/Reg-Z</v>
      </c>
      <c r="C4119" t="str">
        <f>_xlfn.XLOOKUP(tblnventory[[#This Row],[Item]],[1]!tblDescription[Item],[1]!tblDescription[Type])</f>
        <v>WAP</v>
      </c>
      <c r="D4119" t="str">
        <f>_xlfn.XLOOKUP(tblnventory[[#This Row],[Use]],[1]!tblCodes[Use],[1]!tblCodes[Code])</f>
        <v>WiFi</v>
      </c>
      <c r="E4119" s="13" t="s">
        <v>4072</v>
      </c>
      <c r="F4119" s="20">
        <v>44977</v>
      </c>
      <c r="G4119" s="24" t="str">
        <f>IF(ISBLANK(tblnventory[[#This Row],[Installed By]]),"Store","Installed")</f>
        <v>Store</v>
      </c>
      <c r="H4119" t="s">
        <v>8243</v>
      </c>
      <c r="J4119">
        <v>2191007950</v>
      </c>
      <c r="K4119" s="17"/>
      <c r="O4119" t="b">
        <f>IF(tblnventory[[#This Row],[Installed]],LEFT(tblnventory[[#This Row],[Location]],3))</f>
        <v>0</v>
      </c>
      <c r="P4119" t="str">
        <f>_xlfn.XLOOKUP(tblnventory[[#This Row],[Serial Number]],[1]!tblDNACInventory[Floor],[1]!tblDNACInventory[Name],"Not Used")</f>
        <v>Not Used</v>
      </c>
      <c r="T4119" t="b">
        <f>NOT(ISBLANK(tblnventory[[#This Row],[Installed By]]))</f>
        <v>0</v>
      </c>
      <c r="U4119" t="str">
        <f>VLOOKUP(A4119, [1]!tblDescription[#Data], 3, 0)</f>
        <v>Catalyst 9166I AP (W6E, tri-band 4x4, XOR) w/Reg-Z</v>
      </c>
      <c r="V4119" s="22" cm="1">
        <f t="array" ref="V4119">_xlfn.XLOOKUP(1,([1]!tblOrders[Order]=tblnventory[[#This Row],[PO]])*([1]!tblOrders[Description]=tblnventory[[#This Row],[Item]]),[1]!tblOrders[Unit Total],0)</f>
        <v>902.54</v>
      </c>
      <c r="W4119" s="23" cm="1">
        <f t="array" ref="W4119">_xlfn.XLOOKUP(1,([1]!tblOrders[Order]=tblnventory[[#This Row],[PO]])*([1]!tblOrders[Description]=tblnventory[[#This Row],[Item]]),[1]!tblOrders[Licence])</f>
        <v>0</v>
      </c>
      <c r="X4119" t="b" cm="1">
        <f t="array" ref="X4119">NOT(_xlfn.XLOOKUP(tblnventory[[#This Row],[PO]]&amp;tblnventory[[#This Row],[Item]],[1]!tblOrders[Order]&amp;[1]!tblOrders[Description],[1]!tblOrders[Paid Licence],FALSE))</f>
        <v>1</v>
      </c>
      <c r="Y41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20" spans="1:25" ht="15.75" thickBot="1">
      <c r="A4120" s="19" t="s">
        <v>8242</v>
      </c>
      <c r="B4120" t="str">
        <f>_xlfn.XLOOKUP(tblnventory[[#This Row],[Item]],[1]!tblDescription[Item],[1]!tblDescription[Description])</f>
        <v>Catalyst 9166I AP (W6E, tri-band 4x4, XOR) w/Reg-Z</v>
      </c>
      <c r="C4120" t="str">
        <f>_xlfn.XLOOKUP(tblnventory[[#This Row],[Item]],[1]!tblDescription[Item],[1]!tblDescription[Type])</f>
        <v>WAP</v>
      </c>
      <c r="D4120" t="str">
        <f>_xlfn.XLOOKUP(tblnventory[[#This Row],[Use]],[1]!tblCodes[Use],[1]!tblCodes[Code])</f>
        <v>WiFi</v>
      </c>
      <c r="E4120" s="13" t="s">
        <v>4073</v>
      </c>
      <c r="F4120" s="20">
        <v>44977</v>
      </c>
      <c r="G4120" s="24" t="str">
        <f>IF(ISBLANK(tblnventory[[#This Row],[Installed By]]),"Store","Installed")</f>
        <v>Store</v>
      </c>
      <c r="H4120" t="s">
        <v>8243</v>
      </c>
      <c r="J4120">
        <v>2191007950</v>
      </c>
      <c r="K4120" s="17"/>
      <c r="O4120" t="b">
        <f>IF(tblnventory[[#This Row],[Installed]],LEFT(tblnventory[[#This Row],[Location]],3))</f>
        <v>0</v>
      </c>
      <c r="P4120" t="str">
        <f>_xlfn.XLOOKUP(tblnventory[[#This Row],[Serial Number]],[1]!tblDNACInventory[Floor],[1]!tblDNACInventory[Name],"Not Used")</f>
        <v>Not Used</v>
      </c>
      <c r="T4120" t="b">
        <f>NOT(ISBLANK(tblnventory[[#This Row],[Installed By]]))</f>
        <v>0</v>
      </c>
      <c r="U4120" t="str">
        <f>VLOOKUP(A4120, [1]!tblDescription[#Data], 3, 0)</f>
        <v>Catalyst 9166I AP (W6E, tri-band 4x4, XOR) w/Reg-Z</v>
      </c>
      <c r="V4120" s="22" cm="1">
        <f t="array" ref="V4120">_xlfn.XLOOKUP(1,([1]!tblOrders[Order]=tblnventory[[#This Row],[PO]])*([1]!tblOrders[Description]=tblnventory[[#This Row],[Item]]),[1]!tblOrders[Unit Total],0)</f>
        <v>902.54</v>
      </c>
      <c r="W4120" s="23" cm="1">
        <f t="array" ref="W4120">_xlfn.XLOOKUP(1,([1]!tblOrders[Order]=tblnventory[[#This Row],[PO]])*([1]!tblOrders[Description]=tblnventory[[#This Row],[Item]]),[1]!tblOrders[Licence])</f>
        <v>0</v>
      </c>
      <c r="X4120" t="b" cm="1">
        <f t="array" ref="X4120">NOT(_xlfn.XLOOKUP(tblnventory[[#This Row],[PO]]&amp;tblnventory[[#This Row],[Item]],[1]!tblOrders[Order]&amp;[1]!tblOrders[Description],[1]!tblOrders[Paid Licence],FALSE))</f>
        <v>1</v>
      </c>
      <c r="Y41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21" spans="1:25" ht="15.75" thickBot="1">
      <c r="A4121" s="19" t="s">
        <v>8242</v>
      </c>
      <c r="B4121" t="str">
        <f>_xlfn.XLOOKUP(tblnventory[[#This Row],[Item]],[1]!tblDescription[Item],[1]!tblDescription[Description])</f>
        <v>Catalyst 9166I AP (W6E, tri-band 4x4, XOR) w/Reg-Z</v>
      </c>
      <c r="C4121" t="str">
        <f>_xlfn.XLOOKUP(tblnventory[[#This Row],[Item]],[1]!tblDescription[Item],[1]!tblDescription[Type])</f>
        <v>WAP</v>
      </c>
      <c r="D4121" t="str">
        <f>_xlfn.XLOOKUP(tblnventory[[#This Row],[Use]],[1]!tblCodes[Use],[1]!tblCodes[Code])</f>
        <v>WiFi</v>
      </c>
      <c r="E4121" s="13" t="s">
        <v>4074</v>
      </c>
      <c r="F4121" s="20">
        <v>44977</v>
      </c>
      <c r="G4121" s="24" t="str">
        <f>IF(ISBLANK(tblnventory[[#This Row],[Installed By]]),"Store","Installed")</f>
        <v>Store</v>
      </c>
      <c r="H4121" t="s">
        <v>8243</v>
      </c>
      <c r="J4121">
        <v>2191007950</v>
      </c>
      <c r="K4121" s="17"/>
      <c r="O4121" t="b">
        <f>IF(tblnventory[[#This Row],[Installed]],LEFT(tblnventory[[#This Row],[Location]],3))</f>
        <v>0</v>
      </c>
      <c r="P4121" t="str">
        <f>_xlfn.XLOOKUP(tblnventory[[#This Row],[Serial Number]],[1]!tblDNACInventory[Floor],[1]!tblDNACInventory[Name],"Not Used")</f>
        <v>Not Used</v>
      </c>
      <c r="T4121" t="b">
        <f>NOT(ISBLANK(tblnventory[[#This Row],[Installed By]]))</f>
        <v>0</v>
      </c>
      <c r="U4121" t="str">
        <f>VLOOKUP(A4121, [1]!tblDescription[#Data], 3, 0)</f>
        <v>Catalyst 9166I AP (W6E, tri-band 4x4, XOR) w/Reg-Z</v>
      </c>
      <c r="V4121" s="22" cm="1">
        <f t="array" ref="V4121">_xlfn.XLOOKUP(1,([1]!tblOrders[Order]=tblnventory[[#This Row],[PO]])*([1]!tblOrders[Description]=tblnventory[[#This Row],[Item]]),[1]!tblOrders[Unit Total],0)</f>
        <v>902.54</v>
      </c>
      <c r="W4121" s="23" cm="1">
        <f t="array" ref="W4121">_xlfn.XLOOKUP(1,([1]!tblOrders[Order]=tblnventory[[#This Row],[PO]])*([1]!tblOrders[Description]=tblnventory[[#This Row],[Item]]),[1]!tblOrders[Licence])</f>
        <v>0</v>
      </c>
      <c r="X4121" t="b" cm="1">
        <f t="array" ref="X4121">NOT(_xlfn.XLOOKUP(tblnventory[[#This Row],[PO]]&amp;tblnventory[[#This Row],[Item]],[1]!tblOrders[Order]&amp;[1]!tblOrders[Description],[1]!tblOrders[Paid Licence],FALSE))</f>
        <v>1</v>
      </c>
      <c r="Y41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22" spans="1:25" ht="15.75" thickBot="1">
      <c r="A4122" s="19" t="s">
        <v>8242</v>
      </c>
      <c r="B4122" t="str">
        <f>_xlfn.XLOOKUP(tblnventory[[#This Row],[Item]],[1]!tblDescription[Item],[1]!tblDescription[Description])</f>
        <v>Catalyst 9166I AP (W6E, tri-band 4x4, XOR) w/Reg-Z</v>
      </c>
      <c r="C4122" t="str">
        <f>_xlfn.XLOOKUP(tblnventory[[#This Row],[Item]],[1]!tblDescription[Item],[1]!tblDescription[Type])</f>
        <v>WAP</v>
      </c>
      <c r="D4122" t="str">
        <f>_xlfn.XLOOKUP(tblnventory[[#This Row],[Use]],[1]!tblCodes[Use],[1]!tblCodes[Code])</f>
        <v>WiFi</v>
      </c>
      <c r="E4122" s="13" t="s">
        <v>4075</v>
      </c>
      <c r="F4122" s="20">
        <v>44977</v>
      </c>
      <c r="G4122" s="24" t="str">
        <f>IF(ISBLANK(tblnventory[[#This Row],[Installed By]]),"Store","Installed")</f>
        <v>Store</v>
      </c>
      <c r="H4122" t="s">
        <v>8243</v>
      </c>
      <c r="J4122">
        <v>2191007950</v>
      </c>
      <c r="K4122" s="17"/>
      <c r="O4122" t="b">
        <f>IF(tblnventory[[#This Row],[Installed]],LEFT(tblnventory[[#This Row],[Location]],3))</f>
        <v>0</v>
      </c>
      <c r="P4122" t="str">
        <f>_xlfn.XLOOKUP(tblnventory[[#This Row],[Serial Number]],[1]!tblDNACInventory[Floor],[1]!tblDNACInventory[Name],"Not Used")</f>
        <v>Not Used</v>
      </c>
      <c r="T4122" t="b">
        <f>NOT(ISBLANK(tblnventory[[#This Row],[Installed By]]))</f>
        <v>0</v>
      </c>
      <c r="U4122" t="str">
        <f>VLOOKUP(A4122, [1]!tblDescription[#Data], 3, 0)</f>
        <v>Catalyst 9166I AP (W6E, tri-band 4x4, XOR) w/Reg-Z</v>
      </c>
      <c r="V4122" s="22" cm="1">
        <f t="array" ref="V4122">_xlfn.XLOOKUP(1,([1]!tblOrders[Order]=tblnventory[[#This Row],[PO]])*([1]!tblOrders[Description]=tblnventory[[#This Row],[Item]]),[1]!tblOrders[Unit Total],0)</f>
        <v>902.54</v>
      </c>
      <c r="W4122" s="23" cm="1">
        <f t="array" ref="W4122">_xlfn.XLOOKUP(1,([1]!tblOrders[Order]=tblnventory[[#This Row],[PO]])*([1]!tblOrders[Description]=tblnventory[[#This Row],[Item]]),[1]!tblOrders[Licence])</f>
        <v>0</v>
      </c>
      <c r="X4122" t="b" cm="1">
        <f t="array" ref="X4122">NOT(_xlfn.XLOOKUP(tblnventory[[#This Row],[PO]]&amp;tblnventory[[#This Row],[Item]],[1]!tblOrders[Order]&amp;[1]!tblOrders[Description],[1]!tblOrders[Paid Licence],FALSE))</f>
        <v>1</v>
      </c>
      <c r="Y41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23" spans="1:25" ht="15.75" thickBot="1">
      <c r="A4123" s="19" t="s">
        <v>8242</v>
      </c>
      <c r="B4123" t="str">
        <f>_xlfn.XLOOKUP(tblnventory[[#This Row],[Item]],[1]!tblDescription[Item],[1]!tblDescription[Description])</f>
        <v>Catalyst 9166I AP (W6E, tri-band 4x4, XOR) w/Reg-Z</v>
      </c>
      <c r="C4123" t="str">
        <f>_xlfn.XLOOKUP(tblnventory[[#This Row],[Item]],[1]!tblDescription[Item],[1]!tblDescription[Type])</f>
        <v>WAP</v>
      </c>
      <c r="D4123" t="str">
        <f>_xlfn.XLOOKUP(tblnventory[[#This Row],[Use]],[1]!tblCodes[Use],[1]!tblCodes[Code])</f>
        <v>WiFi</v>
      </c>
      <c r="E4123" s="13" t="s">
        <v>4076</v>
      </c>
      <c r="F4123" s="20">
        <v>44977</v>
      </c>
      <c r="G4123" s="24" t="str">
        <f>IF(ISBLANK(tblnventory[[#This Row],[Installed By]]),"Store","Installed")</f>
        <v>Store</v>
      </c>
      <c r="H4123" t="s">
        <v>8243</v>
      </c>
      <c r="J4123">
        <v>2191007950</v>
      </c>
      <c r="K4123" s="17"/>
      <c r="O4123" t="b">
        <f>IF(tblnventory[[#This Row],[Installed]],LEFT(tblnventory[[#This Row],[Location]],3))</f>
        <v>0</v>
      </c>
      <c r="P4123" t="str">
        <f>_xlfn.XLOOKUP(tblnventory[[#This Row],[Serial Number]],[1]!tblDNACInventory[Floor],[1]!tblDNACInventory[Name],"Not Used")</f>
        <v>Not Used</v>
      </c>
      <c r="T4123" t="b">
        <f>NOT(ISBLANK(tblnventory[[#This Row],[Installed By]]))</f>
        <v>0</v>
      </c>
      <c r="U4123" t="str">
        <f>VLOOKUP(A4123, [1]!tblDescription[#Data], 3, 0)</f>
        <v>Catalyst 9166I AP (W6E, tri-band 4x4, XOR) w/Reg-Z</v>
      </c>
      <c r="V4123" s="22" cm="1">
        <f t="array" ref="V4123">_xlfn.XLOOKUP(1,([1]!tblOrders[Order]=tblnventory[[#This Row],[PO]])*([1]!tblOrders[Description]=tblnventory[[#This Row],[Item]]),[1]!tblOrders[Unit Total],0)</f>
        <v>902.54</v>
      </c>
      <c r="W4123" s="23" cm="1">
        <f t="array" ref="W4123">_xlfn.XLOOKUP(1,([1]!tblOrders[Order]=tblnventory[[#This Row],[PO]])*([1]!tblOrders[Description]=tblnventory[[#This Row],[Item]]),[1]!tblOrders[Licence])</f>
        <v>0</v>
      </c>
      <c r="X4123" t="b" cm="1">
        <f t="array" ref="X4123">NOT(_xlfn.XLOOKUP(tblnventory[[#This Row],[PO]]&amp;tblnventory[[#This Row],[Item]],[1]!tblOrders[Order]&amp;[1]!tblOrders[Description],[1]!tblOrders[Paid Licence],FALSE))</f>
        <v>1</v>
      </c>
      <c r="Y41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24" spans="1:25" ht="15.75" thickBot="1">
      <c r="A4124" s="19" t="s">
        <v>8242</v>
      </c>
      <c r="B4124" t="str">
        <f>_xlfn.XLOOKUP(tblnventory[[#This Row],[Item]],[1]!tblDescription[Item],[1]!tblDescription[Description])</f>
        <v>Catalyst 9166I AP (W6E, tri-band 4x4, XOR) w/Reg-Z</v>
      </c>
      <c r="C4124" t="str">
        <f>_xlfn.XLOOKUP(tblnventory[[#This Row],[Item]],[1]!tblDescription[Item],[1]!tblDescription[Type])</f>
        <v>WAP</v>
      </c>
      <c r="D4124" t="str">
        <f>_xlfn.XLOOKUP(tblnventory[[#This Row],[Use]],[1]!tblCodes[Use],[1]!tblCodes[Code])</f>
        <v>WiFi</v>
      </c>
      <c r="E4124" s="13" t="s">
        <v>4077</v>
      </c>
      <c r="F4124" s="20">
        <v>44977</v>
      </c>
      <c r="G4124" s="24" t="str">
        <f>IF(ISBLANK(tblnventory[[#This Row],[Installed By]]),"Store","Installed")</f>
        <v>Store</v>
      </c>
      <c r="H4124" t="s">
        <v>8243</v>
      </c>
      <c r="J4124">
        <v>2191007950</v>
      </c>
      <c r="K4124" s="17"/>
      <c r="O4124" t="b">
        <f>IF(tblnventory[[#This Row],[Installed]],LEFT(tblnventory[[#This Row],[Location]],3))</f>
        <v>0</v>
      </c>
      <c r="P4124" t="str">
        <f>_xlfn.XLOOKUP(tblnventory[[#This Row],[Serial Number]],[1]!tblDNACInventory[Floor],[1]!tblDNACInventory[Name],"Not Used")</f>
        <v>Not Used</v>
      </c>
      <c r="T4124" t="b">
        <f>NOT(ISBLANK(tblnventory[[#This Row],[Installed By]]))</f>
        <v>0</v>
      </c>
      <c r="U4124" t="str">
        <f>VLOOKUP(A4124, [1]!tblDescription[#Data], 3, 0)</f>
        <v>Catalyst 9166I AP (W6E, tri-band 4x4, XOR) w/Reg-Z</v>
      </c>
      <c r="V4124" s="22" cm="1">
        <f t="array" ref="V4124">_xlfn.XLOOKUP(1,([1]!tblOrders[Order]=tblnventory[[#This Row],[PO]])*([1]!tblOrders[Description]=tblnventory[[#This Row],[Item]]),[1]!tblOrders[Unit Total],0)</f>
        <v>902.54</v>
      </c>
      <c r="W4124" s="23" cm="1">
        <f t="array" ref="W4124">_xlfn.XLOOKUP(1,([1]!tblOrders[Order]=tblnventory[[#This Row],[PO]])*([1]!tblOrders[Description]=tblnventory[[#This Row],[Item]]),[1]!tblOrders[Licence])</f>
        <v>0</v>
      </c>
      <c r="X4124" t="b" cm="1">
        <f t="array" ref="X4124">NOT(_xlfn.XLOOKUP(tblnventory[[#This Row],[PO]]&amp;tblnventory[[#This Row],[Item]],[1]!tblOrders[Order]&amp;[1]!tblOrders[Description],[1]!tblOrders[Paid Licence],FALSE))</f>
        <v>1</v>
      </c>
      <c r="Y41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25" spans="1:25" ht="15.75" thickBot="1">
      <c r="A4125" s="19" t="s">
        <v>8242</v>
      </c>
      <c r="B4125" t="str">
        <f>_xlfn.XLOOKUP(tblnventory[[#This Row],[Item]],[1]!tblDescription[Item],[1]!tblDescription[Description])</f>
        <v>Catalyst 9166I AP (W6E, tri-band 4x4, XOR) w/Reg-Z</v>
      </c>
      <c r="C4125" t="str">
        <f>_xlfn.XLOOKUP(tblnventory[[#This Row],[Item]],[1]!tblDescription[Item],[1]!tblDescription[Type])</f>
        <v>WAP</v>
      </c>
      <c r="D4125" t="str">
        <f>_xlfn.XLOOKUP(tblnventory[[#This Row],[Use]],[1]!tblCodes[Use],[1]!tblCodes[Code])</f>
        <v>WiFi</v>
      </c>
      <c r="E4125" s="13" t="s">
        <v>4078</v>
      </c>
      <c r="F4125" s="20">
        <v>44977</v>
      </c>
      <c r="G4125" s="24" t="str">
        <f>IF(ISBLANK(tblnventory[[#This Row],[Installed By]]),"Store","Installed")</f>
        <v>Store</v>
      </c>
      <c r="H4125" t="s">
        <v>8243</v>
      </c>
      <c r="J4125">
        <v>2191007950</v>
      </c>
      <c r="K4125" s="17"/>
      <c r="O4125" t="b">
        <f>IF(tblnventory[[#This Row],[Installed]],LEFT(tblnventory[[#This Row],[Location]],3))</f>
        <v>0</v>
      </c>
      <c r="P4125" t="str">
        <f>_xlfn.XLOOKUP(tblnventory[[#This Row],[Serial Number]],[1]!tblDNACInventory[Floor],[1]!tblDNACInventory[Name],"Not Used")</f>
        <v>Not Used</v>
      </c>
      <c r="T4125" t="b">
        <f>NOT(ISBLANK(tblnventory[[#This Row],[Installed By]]))</f>
        <v>0</v>
      </c>
      <c r="U4125" t="str">
        <f>VLOOKUP(A4125, [1]!tblDescription[#Data], 3, 0)</f>
        <v>Catalyst 9166I AP (W6E, tri-band 4x4, XOR) w/Reg-Z</v>
      </c>
      <c r="V4125" s="22" cm="1">
        <f t="array" ref="V4125">_xlfn.XLOOKUP(1,([1]!tblOrders[Order]=tblnventory[[#This Row],[PO]])*([1]!tblOrders[Description]=tblnventory[[#This Row],[Item]]),[1]!tblOrders[Unit Total],0)</f>
        <v>902.54</v>
      </c>
      <c r="W4125" s="23" cm="1">
        <f t="array" ref="W4125">_xlfn.XLOOKUP(1,([1]!tblOrders[Order]=tblnventory[[#This Row],[PO]])*([1]!tblOrders[Description]=tblnventory[[#This Row],[Item]]),[1]!tblOrders[Licence])</f>
        <v>0</v>
      </c>
      <c r="X4125" t="b" cm="1">
        <f t="array" ref="X4125">NOT(_xlfn.XLOOKUP(tblnventory[[#This Row],[PO]]&amp;tblnventory[[#This Row],[Item]],[1]!tblOrders[Order]&amp;[1]!tblOrders[Description],[1]!tblOrders[Paid Licence],FALSE))</f>
        <v>1</v>
      </c>
      <c r="Y41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26" spans="1:25" ht="15.75" thickBot="1">
      <c r="A4126" s="19" t="s">
        <v>8242</v>
      </c>
      <c r="B4126" t="str">
        <f>_xlfn.XLOOKUP(tblnventory[[#This Row],[Item]],[1]!tblDescription[Item],[1]!tblDescription[Description])</f>
        <v>Catalyst 9166I AP (W6E, tri-band 4x4, XOR) w/Reg-Z</v>
      </c>
      <c r="C4126" t="str">
        <f>_xlfn.XLOOKUP(tblnventory[[#This Row],[Item]],[1]!tblDescription[Item],[1]!tblDescription[Type])</f>
        <v>WAP</v>
      </c>
      <c r="D4126" t="str">
        <f>_xlfn.XLOOKUP(tblnventory[[#This Row],[Use]],[1]!tblCodes[Use],[1]!tblCodes[Code])</f>
        <v>WiFi</v>
      </c>
      <c r="E4126" s="13" t="s">
        <v>4079</v>
      </c>
      <c r="F4126" s="20">
        <v>44977</v>
      </c>
      <c r="G4126" s="24" t="str">
        <f>IF(ISBLANK(tblnventory[[#This Row],[Installed By]]),"Store","Installed")</f>
        <v>Store</v>
      </c>
      <c r="H4126" t="s">
        <v>8243</v>
      </c>
      <c r="J4126">
        <v>2191007950</v>
      </c>
      <c r="K4126" s="17"/>
      <c r="O4126" t="b">
        <f>IF(tblnventory[[#This Row],[Installed]],LEFT(tblnventory[[#This Row],[Location]],3))</f>
        <v>0</v>
      </c>
      <c r="P4126" t="str">
        <f>_xlfn.XLOOKUP(tblnventory[[#This Row],[Serial Number]],[1]!tblDNACInventory[Floor],[1]!tblDNACInventory[Name],"Not Used")</f>
        <v>Not Used</v>
      </c>
      <c r="T4126" t="b">
        <f>NOT(ISBLANK(tblnventory[[#This Row],[Installed By]]))</f>
        <v>0</v>
      </c>
      <c r="U4126" t="str">
        <f>VLOOKUP(A4126, [1]!tblDescription[#Data], 3, 0)</f>
        <v>Catalyst 9166I AP (W6E, tri-band 4x4, XOR) w/Reg-Z</v>
      </c>
      <c r="V4126" s="22" cm="1">
        <f t="array" ref="V4126">_xlfn.XLOOKUP(1,([1]!tblOrders[Order]=tblnventory[[#This Row],[PO]])*([1]!tblOrders[Description]=tblnventory[[#This Row],[Item]]),[1]!tblOrders[Unit Total],0)</f>
        <v>902.54</v>
      </c>
      <c r="W4126" s="23" cm="1">
        <f t="array" ref="W4126">_xlfn.XLOOKUP(1,([1]!tblOrders[Order]=tblnventory[[#This Row],[PO]])*([1]!tblOrders[Description]=tblnventory[[#This Row],[Item]]),[1]!tblOrders[Licence])</f>
        <v>0</v>
      </c>
      <c r="X4126" t="b" cm="1">
        <f t="array" ref="X4126">NOT(_xlfn.XLOOKUP(tblnventory[[#This Row],[PO]]&amp;tblnventory[[#This Row],[Item]],[1]!tblOrders[Order]&amp;[1]!tblOrders[Description],[1]!tblOrders[Paid Licence],FALSE))</f>
        <v>1</v>
      </c>
      <c r="Y41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27" spans="1:25" ht="15.75" thickBot="1">
      <c r="A4127" s="19" t="s">
        <v>8242</v>
      </c>
      <c r="B4127" t="str">
        <f>_xlfn.XLOOKUP(tblnventory[[#This Row],[Item]],[1]!tblDescription[Item],[1]!tblDescription[Description])</f>
        <v>Catalyst 9166I AP (W6E, tri-band 4x4, XOR) w/Reg-Z</v>
      </c>
      <c r="C4127" t="str">
        <f>_xlfn.XLOOKUP(tblnventory[[#This Row],[Item]],[1]!tblDescription[Item],[1]!tblDescription[Type])</f>
        <v>WAP</v>
      </c>
      <c r="D4127" t="str">
        <f>_xlfn.XLOOKUP(tblnventory[[#This Row],[Use]],[1]!tblCodes[Use],[1]!tblCodes[Code])</f>
        <v>WiFi</v>
      </c>
      <c r="E4127" s="13" t="s">
        <v>4080</v>
      </c>
      <c r="F4127" s="20">
        <v>44977</v>
      </c>
      <c r="G4127" s="24" t="str">
        <f>IF(ISBLANK(tblnventory[[#This Row],[Installed By]]),"Store","Installed")</f>
        <v>Store</v>
      </c>
      <c r="H4127" t="s">
        <v>8243</v>
      </c>
      <c r="J4127">
        <v>2191007950</v>
      </c>
      <c r="K4127" s="17"/>
      <c r="O4127" t="b">
        <f>IF(tblnventory[[#This Row],[Installed]],LEFT(tblnventory[[#This Row],[Location]],3))</f>
        <v>0</v>
      </c>
      <c r="P4127" t="str">
        <f>_xlfn.XLOOKUP(tblnventory[[#This Row],[Serial Number]],[1]!tblDNACInventory[Floor],[1]!tblDNACInventory[Name],"Not Used")</f>
        <v>Not Used</v>
      </c>
      <c r="T4127" t="b">
        <f>NOT(ISBLANK(tblnventory[[#This Row],[Installed By]]))</f>
        <v>0</v>
      </c>
      <c r="U4127" t="str">
        <f>VLOOKUP(A4127, [1]!tblDescription[#Data], 3, 0)</f>
        <v>Catalyst 9166I AP (W6E, tri-band 4x4, XOR) w/Reg-Z</v>
      </c>
      <c r="V4127" s="22" cm="1">
        <f t="array" ref="V4127">_xlfn.XLOOKUP(1,([1]!tblOrders[Order]=tblnventory[[#This Row],[PO]])*([1]!tblOrders[Description]=tblnventory[[#This Row],[Item]]),[1]!tblOrders[Unit Total],0)</f>
        <v>902.54</v>
      </c>
      <c r="W4127" s="23" cm="1">
        <f t="array" ref="W4127">_xlfn.XLOOKUP(1,([1]!tblOrders[Order]=tblnventory[[#This Row],[PO]])*([1]!tblOrders[Description]=tblnventory[[#This Row],[Item]]),[1]!tblOrders[Licence])</f>
        <v>0</v>
      </c>
      <c r="X4127" t="b" cm="1">
        <f t="array" ref="X4127">NOT(_xlfn.XLOOKUP(tblnventory[[#This Row],[PO]]&amp;tblnventory[[#This Row],[Item]],[1]!tblOrders[Order]&amp;[1]!tblOrders[Description],[1]!tblOrders[Paid Licence],FALSE))</f>
        <v>1</v>
      </c>
      <c r="Y41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28" spans="1:25" ht="15.75" thickBot="1">
      <c r="A4128" s="19" t="s">
        <v>8242</v>
      </c>
      <c r="B4128" t="str">
        <f>_xlfn.XLOOKUP(tblnventory[[#This Row],[Item]],[1]!tblDescription[Item],[1]!tblDescription[Description])</f>
        <v>Catalyst 9166I AP (W6E, tri-band 4x4, XOR) w/Reg-Z</v>
      </c>
      <c r="C4128" t="str">
        <f>_xlfn.XLOOKUP(tblnventory[[#This Row],[Item]],[1]!tblDescription[Item],[1]!tblDescription[Type])</f>
        <v>WAP</v>
      </c>
      <c r="D4128" t="str">
        <f>_xlfn.XLOOKUP(tblnventory[[#This Row],[Use]],[1]!tblCodes[Use],[1]!tblCodes[Code])</f>
        <v>WiFi</v>
      </c>
      <c r="E4128" s="13" t="s">
        <v>4081</v>
      </c>
      <c r="F4128" s="20">
        <v>44977</v>
      </c>
      <c r="G4128" s="24" t="str">
        <f>IF(ISBLANK(tblnventory[[#This Row],[Installed By]]),"Store","Installed")</f>
        <v>Store</v>
      </c>
      <c r="H4128" t="s">
        <v>8243</v>
      </c>
      <c r="J4128">
        <v>2191007950</v>
      </c>
      <c r="K4128" s="17"/>
      <c r="O4128" t="b">
        <f>IF(tblnventory[[#This Row],[Installed]],LEFT(tblnventory[[#This Row],[Location]],3))</f>
        <v>0</v>
      </c>
      <c r="P4128" t="str">
        <f>_xlfn.XLOOKUP(tblnventory[[#This Row],[Serial Number]],[1]!tblDNACInventory[Floor],[1]!tblDNACInventory[Name],"Not Used")</f>
        <v>Not Used</v>
      </c>
      <c r="T4128" t="b">
        <f>NOT(ISBLANK(tblnventory[[#This Row],[Installed By]]))</f>
        <v>0</v>
      </c>
      <c r="U4128" t="str">
        <f>VLOOKUP(A4128, [1]!tblDescription[#Data], 3, 0)</f>
        <v>Catalyst 9166I AP (W6E, tri-band 4x4, XOR) w/Reg-Z</v>
      </c>
      <c r="V4128" s="22" cm="1">
        <f t="array" ref="V4128">_xlfn.XLOOKUP(1,([1]!tblOrders[Order]=tblnventory[[#This Row],[PO]])*([1]!tblOrders[Description]=tblnventory[[#This Row],[Item]]),[1]!tblOrders[Unit Total],0)</f>
        <v>902.54</v>
      </c>
      <c r="W4128" s="23" cm="1">
        <f t="array" ref="W4128">_xlfn.XLOOKUP(1,([1]!tblOrders[Order]=tblnventory[[#This Row],[PO]])*([1]!tblOrders[Description]=tblnventory[[#This Row],[Item]]),[1]!tblOrders[Licence])</f>
        <v>0</v>
      </c>
      <c r="X4128" t="b" cm="1">
        <f t="array" ref="X4128">NOT(_xlfn.XLOOKUP(tblnventory[[#This Row],[PO]]&amp;tblnventory[[#This Row],[Item]],[1]!tblOrders[Order]&amp;[1]!tblOrders[Description],[1]!tblOrders[Paid Licence],FALSE))</f>
        <v>1</v>
      </c>
      <c r="Y41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29" spans="1:25" ht="15.75" thickBot="1">
      <c r="A4129" s="19" t="s">
        <v>8242</v>
      </c>
      <c r="B4129" t="str">
        <f>_xlfn.XLOOKUP(tblnventory[[#This Row],[Item]],[1]!tblDescription[Item],[1]!tblDescription[Description])</f>
        <v>Catalyst 9166I AP (W6E, tri-band 4x4, XOR) w/Reg-Z</v>
      </c>
      <c r="C4129" t="str">
        <f>_xlfn.XLOOKUP(tblnventory[[#This Row],[Item]],[1]!tblDescription[Item],[1]!tblDescription[Type])</f>
        <v>WAP</v>
      </c>
      <c r="D4129" t="str">
        <f>_xlfn.XLOOKUP(tblnventory[[#This Row],[Use]],[1]!tblCodes[Use],[1]!tblCodes[Code])</f>
        <v>WiFi</v>
      </c>
      <c r="E4129" s="13" t="s">
        <v>4082</v>
      </c>
      <c r="F4129" s="20">
        <v>44977</v>
      </c>
      <c r="G4129" s="24" t="str">
        <f>IF(ISBLANK(tblnventory[[#This Row],[Installed By]]),"Store","Installed")</f>
        <v>Store</v>
      </c>
      <c r="H4129" t="s">
        <v>8243</v>
      </c>
      <c r="J4129">
        <v>2191007950</v>
      </c>
      <c r="K4129" s="17"/>
      <c r="O4129" t="b">
        <f>IF(tblnventory[[#This Row],[Installed]],LEFT(tblnventory[[#This Row],[Location]],3))</f>
        <v>0</v>
      </c>
      <c r="P4129" t="str">
        <f>_xlfn.XLOOKUP(tblnventory[[#This Row],[Serial Number]],[1]!tblDNACInventory[Floor],[1]!tblDNACInventory[Name],"Not Used")</f>
        <v>Not Used</v>
      </c>
      <c r="T4129" t="b">
        <f>NOT(ISBLANK(tblnventory[[#This Row],[Installed By]]))</f>
        <v>0</v>
      </c>
      <c r="U4129" t="str">
        <f>VLOOKUP(A4129, [1]!tblDescription[#Data], 3, 0)</f>
        <v>Catalyst 9166I AP (W6E, tri-band 4x4, XOR) w/Reg-Z</v>
      </c>
      <c r="V4129" s="22" cm="1">
        <f t="array" ref="V4129">_xlfn.XLOOKUP(1,([1]!tblOrders[Order]=tblnventory[[#This Row],[PO]])*([1]!tblOrders[Description]=tblnventory[[#This Row],[Item]]),[1]!tblOrders[Unit Total],0)</f>
        <v>902.54</v>
      </c>
      <c r="W4129" s="23" cm="1">
        <f t="array" ref="W4129">_xlfn.XLOOKUP(1,([1]!tblOrders[Order]=tblnventory[[#This Row],[PO]])*([1]!tblOrders[Description]=tblnventory[[#This Row],[Item]]),[1]!tblOrders[Licence])</f>
        <v>0</v>
      </c>
      <c r="X4129" t="b" cm="1">
        <f t="array" ref="X4129">NOT(_xlfn.XLOOKUP(tblnventory[[#This Row],[PO]]&amp;tblnventory[[#This Row],[Item]],[1]!tblOrders[Order]&amp;[1]!tblOrders[Description],[1]!tblOrders[Paid Licence],FALSE))</f>
        <v>1</v>
      </c>
      <c r="Y41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30" spans="1:25" ht="15.75" thickBot="1">
      <c r="A4130" s="19" t="s">
        <v>8242</v>
      </c>
      <c r="B4130" t="str">
        <f>_xlfn.XLOOKUP(tblnventory[[#This Row],[Item]],[1]!tblDescription[Item],[1]!tblDescription[Description])</f>
        <v>Catalyst 9166I AP (W6E, tri-band 4x4, XOR) w/Reg-Z</v>
      </c>
      <c r="C4130" t="str">
        <f>_xlfn.XLOOKUP(tblnventory[[#This Row],[Item]],[1]!tblDescription[Item],[1]!tblDescription[Type])</f>
        <v>WAP</v>
      </c>
      <c r="D4130" t="str">
        <f>_xlfn.XLOOKUP(tblnventory[[#This Row],[Use]],[1]!tblCodes[Use],[1]!tblCodes[Code])</f>
        <v>WiFi</v>
      </c>
      <c r="E4130" s="13" t="s">
        <v>4083</v>
      </c>
      <c r="F4130" s="20">
        <v>44977</v>
      </c>
      <c r="G4130" s="24" t="str">
        <f>IF(ISBLANK(tblnventory[[#This Row],[Installed By]]),"Store","Installed")</f>
        <v>Store</v>
      </c>
      <c r="H4130" t="s">
        <v>8243</v>
      </c>
      <c r="J4130">
        <v>2191007950</v>
      </c>
      <c r="K4130" s="17"/>
      <c r="O4130" t="b">
        <f>IF(tblnventory[[#This Row],[Installed]],LEFT(tblnventory[[#This Row],[Location]],3))</f>
        <v>0</v>
      </c>
      <c r="P4130" t="str">
        <f>_xlfn.XLOOKUP(tblnventory[[#This Row],[Serial Number]],[1]!tblDNACInventory[Floor],[1]!tblDNACInventory[Name],"Not Used")</f>
        <v>Not Used</v>
      </c>
      <c r="T4130" t="b">
        <f>NOT(ISBLANK(tblnventory[[#This Row],[Installed By]]))</f>
        <v>0</v>
      </c>
      <c r="U4130" t="str">
        <f>VLOOKUP(A4130, [1]!tblDescription[#Data], 3, 0)</f>
        <v>Catalyst 9166I AP (W6E, tri-band 4x4, XOR) w/Reg-Z</v>
      </c>
      <c r="V4130" s="22" cm="1">
        <f t="array" ref="V4130">_xlfn.XLOOKUP(1,([1]!tblOrders[Order]=tblnventory[[#This Row],[PO]])*([1]!tblOrders[Description]=tblnventory[[#This Row],[Item]]),[1]!tblOrders[Unit Total],0)</f>
        <v>902.54</v>
      </c>
      <c r="W4130" s="23" cm="1">
        <f t="array" ref="W4130">_xlfn.XLOOKUP(1,([1]!tblOrders[Order]=tblnventory[[#This Row],[PO]])*([1]!tblOrders[Description]=tblnventory[[#This Row],[Item]]),[1]!tblOrders[Licence])</f>
        <v>0</v>
      </c>
      <c r="X4130" t="b" cm="1">
        <f t="array" ref="X4130">NOT(_xlfn.XLOOKUP(tblnventory[[#This Row],[PO]]&amp;tblnventory[[#This Row],[Item]],[1]!tblOrders[Order]&amp;[1]!tblOrders[Description],[1]!tblOrders[Paid Licence],FALSE))</f>
        <v>1</v>
      </c>
      <c r="Y41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31" spans="1:25" ht="15.75" thickBot="1">
      <c r="A4131" s="19" t="s">
        <v>8242</v>
      </c>
      <c r="B4131" t="str">
        <f>_xlfn.XLOOKUP(tblnventory[[#This Row],[Item]],[1]!tblDescription[Item],[1]!tblDescription[Description])</f>
        <v>Catalyst 9166I AP (W6E, tri-band 4x4, XOR) w/Reg-Z</v>
      </c>
      <c r="C4131" t="str">
        <f>_xlfn.XLOOKUP(tblnventory[[#This Row],[Item]],[1]!tblDescription[Item],[1]!tblDescription[Type])</f>
        <v>WAP</v>
      </c>
      <c r="D4131" t="str">
        <f>_xlfn.XLOOKUP(tblnventory[[#This Row],[Use]],[1]!tblCodes[Use],[1]!tblCodes[Code])</f>
        <v>WiFi</v>
      </c>
      <c r="E4131" s="13" t="s">
        <v>4084</v>
      </c>
      <c r="F4131" s="20">
        <v>44977</v>
      </c>
      <c r="G4131" s="24" t="str">
        <f>IF(ISBLANK(tblnventory[[#This Row],[Installed By]]),"Store","Installed")</f>
        <v>Store</v>
      </c>
      <c r="H4131" t="s">
        <v>8243</v>
      </c>
      <c r="J4131">
        <v>2191007950</v>
      </c>
      <c r="K4131" s="17"/>
      <c r="O4131" t="b">
        <f>IF(tblnventory[[#This Row],[Installed]],LEFT(tblnventory[[#This Row],[Location]],3))</f>
        <v>0</v>
      </c>
      <c r="P4131" t="str">
        <f>_xlfn.XLOOKUP(tblnventory[[#This Row],[Serial Number]],[1]!tblDNACInventory[Floor],[1]!tblDNACInventory[Name],"Not Used")</f>
        <v>Not Used</v>
      </c>
      <c r="T4131" t="b">
        <f>NOT(ISBLANK(tblnventory[[#This Row],[Installed By]]))</f>
        <v>0</v>
      </c>
      <c r="U4131" t="str">
        <f>VLOOKUP(A4131, [1]!tblDescription[#Data], 3, 0)</f>
        <v>Catalyst 9166I AP (W6E, tri-band 4x4, XOR) w/Reg-Z</v>
      </c>
      <c r="V4131" s="22" cm="1">
        <f t="array" ref="V4131">_xlfn.XLOOKUP(1,([1]!tblOrders[Order]=tblnventory[[#This Row],[PO]])*([1]!tblOrders[Description]=tblnventory[[#This Row],[Item]]),[1]!tblOrders[Unit Total],0)</f>
        <v>902.54</v>
      </c>
      <c r="W4131" s="23" cm="1">
        <f t="array" ref="W4131">_xlfn.XLOOKUP(1,([1]!tblOrders[Order]=tblnventory[[#This Row],[PO]])*([1]!tblOrders[Description]=tblnventory[[#This Row],[Item]]),[1]!tblOrders[Licence])</f>
        <v>0</v>
      </c>
      <c r="X4131" t="b" cm="1">
        <f t="array" ref="X4131">NOT(_xlfn.XLOOKUP(tblnventory[[#This Row],[PO]]&amp;tblnventory[[#This Row],[Item]],[1]!tblOrders[Order]&amp;[1]!tblOrders[Description],[1]!tblOrders[Paid Licence],FALSE))</f>
        <v>1</v>
      </c>
      <c r="Y41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32" spans="1:25" ht="15.75" thickBot="1">
      <c r="A4132" s="19" t="s">
        <v>8242</v>
      </c>
      <c r="B4132" t="str">
        <f>_xlfn.XLOOKUP(tblnventory[[#This Row],[Item]],[1]!tblDescription[Item],[1]!tblDescription[Description])</f>
        <v>Catalyst 9166I AP (W6E, tri-band 4x4, XOR) w/Reg-Z</v>
      </c>
      <c r="C4132" t="str">
        <f>_xlfn.XLOOKUP(tblnventory[[#This Row],[Item]],[1]!tblDescription[Item],[1]!tblDescription[Type])</f>
        <v>WAP</v>
      </c>
      <c r="D4132" t="str">
        <f>_xlfn.XLOOKUP(tblnventory[[#This Row],[Use]],[1]!tblCodes[Use],[1]!tblCodes[Code])</f>
        <v>WiFi</v>
      </c>
      <c r="E4132" s="13" t="s">
        <v>4085</v>
      </c>
      <c r="F4132" s="20">
        <v>44977</v>
      </c>
      <c r="G4132" s="24" t="str">
        <f>IF(ISBLANK(tblnventory[[#This Row],[Installed By]]),"Store","Installed")</f>
        <v>Store</v>
      </c>
      <c r="H4132" t="s">
        <v>8243</v>
      </c>
      <c r="J4132">
        <v>2191007950</v>
      </c>
      <c r="K4132" s="17"/>
      <c r="O4132" t="b">
        <f>IF(tblnventory[[#This Row],[Installed]],LEFT(tblnventory[[#This Row],[Location]],3))</f>
        <v>0</v>
      </c>
      <c r="P4132" t="str">
        <f>_xlfn.XLOOKUP(tblnventory[[#This Row],[Serial Number]],[1]!tblDNACInventory[Floor],[1]!tblDNACInventory[Name],"Not Used")</f>
        <v>Not Used</v>
      </c>
      <c r="T4132" t="b">
        <f>NOT(ISBLANK(tblnventory[[#This Row],[Installed By]]))</f>
        <v>0</v>
      </c>
      <c r="U4132" t="str">
        <f>VLOOKUP(A4132, [1]!tblDescription[#Data], 3, 0)</f>
        <v>Catalyst 9166I AP (W6E, tri-band 4x4, XOR) w/Reg-Z</v>
      </c>
      <c r="V4132" s="22" cm="1">
        <f t="array" ref="V4132">_xlfn.XLOOKUP(1,([1]!tblOrders[Order]=tblnventory[[#This Row],[PO]])*([1]!tblOrders[Description]=tblnventory[[#This Row],[Item]]),[1]!tblOrders[Unit Total],0)</f>
        <v>902.54</v>
      </c>
      <c r="W4132" s="23" cm="1">
        <f t="array" ref="W4132">_xlfn.XLOOKUP(1,([1]!tblOrders[Order]=tblnventory[[#This Row],[PO]])*([1]!tblOrders[Description]=tblnventory[[#This Row],[Item]]),[1]!tblOrders[Licence])</f>
        <v>0</v>
      </c>
      <c r="X4132" t="b" cm="1">
        <f t="array" ref="X4132">NOT(_xlfn.XLOOKUP(tblnventory[[#This Row],[PO]]&amp;tblnventory[[#This Row],[Item]],[1]!tblOrders[Order]&amp;[1]!tblOrders[Description],[1]!tblOrders[Paid Licence],FALSE))</f>
        <v>1</v>
      </c>
      <c r="Y41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33" spans="1:25" ht="15.75" thickBot="1">
      <c r="A4133" s="19" t="s">
        <v>8242</v>
      </c>
      <c r="B4133" t="str">
        <f>_xlfn.XLOOKUP(tblnventory[[#This Row],[Item]],[1]!tblDescription[Item],[1]!tblDescription[Description])</f>
        <v>Catalyst 9166I AP (W6E, tri-band 4x4, XOR) w/Reg-Z</v>
      </c>
      <c r="C4133" t="str">
        <f>_xlfn.XLOOKUP(tblnventory[[#This Row],[Item]],[1]!tblDescription[Item],[1]!tblDescription[Type])</f>
        <v>WAP</v>
      </c>
      <c r="D4133" t="str">
        <f>_xlfn.XLOOKUP(tblnventory[[#This Row],[Use]],[1]!tblCodes[Use],[1]!tblCodes[Code])</f>
        <v>WiFi</v>
      </c>
      <c r="E4133" s="13" t="s">
        <v>4086</v>
      </c>
      <c r="F4133" s="20">
        <v>44977</v>
      </c>
      <c r="G4133" s="24" t="str">
        <f>IF(ISBLANK(tblnventory[[#This Row],[Installed By]]),"Store","Installed")</f>
        <v>Store</v>
      </c>
      <c r="H4133" t="s">
        <v>8243</v>
      </c>
      <c r="J4133">
        <v>2191007950</v>
      </c>
      <c r="K4133" s="17"/>
      <c r="O4133" t="b">
        <f>IF(tblnventory[[#This Row],[Installed]],LEFT(tblnventory[[#This Row],[Location]],3))</f>
        <v>0</v>
      </c>
      <c r="P4133" t="str">
        <f>_xlfn.XLOOKUP(tblnventory[[#This Row],[Serial Number]],[1]!tblDNACInventory[Floor],[1]!tblDNACInventory[Name],"Not Used")</f>
        <v>Not Used</v>
      </c>
      <c r="T4133" t="b">
        <f>NOT(ISBLANK(tblnventory[[#This Row],[Installed By]]))</f>
        <v>0</v>
      </c>
      <c r="U4133" t="str">
        <f>VLOOKUP(A4133, [1]!tblDescription[#Data], 3, 0)</f>
        <v>Catalyst 9166I AP (W6E, tri-band 4x4, XOR) w/Reg-Z</v>
      </c>
      <c r="V4133" s="22" cm="1">
        <f t="array" ref="V4133">_xlfn.XLOOKUP(1,([1]!tblOrders[Order]=tblnventory[[#This Row],[PO]])*([1]!tblOrders[Description]=tblnventory[[#This Row],[Item]]),[1]!tblOrders[Unit Total],0)</f>
        <v>902.54</v>
      </c>
      <c r="W4133" s="23" cm="1">
        <f t="array" ref="W4133">_xlfn.XLOOKUP(1,([1]!tblOrders[Order]=tblnventory[[#This Row],[PO]])*([1]!tblOrders[Description]=tblnventory[[#This Row],[Item]]),[1]!tblOrders[Licence])</f>
        <v>0</v>
      </c>
      <c r="X4133" t="b" cm="1">
        <f t="array" ref="X4133">NOT(_xlfn.XLOOKUP(tblnventory[[#This Row],[PO]]&amp;tblnventory[[#This Row],[Item]],[1]!tblOrders[Order]&amp;[1]!tblOrders[Description],[1]!tblOrders[Paid Licence],FALSE))</f>
        <v>1</v>
      </c>
      <c r="Y41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34" spans="1:25" ht="15.75" thickBot="1">
      <c r="A4134" s="19" t="s">
        <v>8242</v>
      </c>
      <c r="B4134" t="str">
        <f>_xlfn.XLOOKUP(tblnventory[[#This Row],[Item]],[1]!tblDescription[Item],[1]!tblDescription[Description])</f>
        <v>Catalyst 9166I AP (W6E, tri-band 4x4, XOR) w/Reg-Z</v>
      </c>
      <c r="C4134" t="str">
        <f>_xlfn.XLOOKUP(tblnventory[[#This Row],[Item]],[1]!tblDescription[Item],[1]!tblDescription[Type])</f>
        <v>WAP</v>
      </c>
      <c r="D4134" t="str">
        <f>_xlfn.XLOOKUP(tblnventory[[#This Row],[Use]],[1]!tblCodes[Use],[1]!tblCodes[Code])</f>
        <v>WiFi</v>
      </c>
      <c r="E4134" s="13" t="s">
        <v>4087</v>
      </c>
      <c r="F4134" s="20">
        <v>44977</v>
      </c>
      <c r="G4134" s="24" t="str">
        <f>IF(ISBLANK(tblnventory[[#This Row],[Installed By]]),"Store","Installed")</f>
        <v>Store</v>
      </c>
      <c r="H4134" t="s">
        <v>8243</v>
      </c>
      <c r="J4134">
        <v>2191007950</v>
      </c>
      <c r="K4134" s="17"/>
      <c r="O4134" t="b">
        <f>IF(tblnventory[[#This Row],[Installed]],LEFT(tblnventory[[#This Row],[Location]],3))</f>
        <v>0</v>
      </c>
      <c r="P4134" t="str">
        <f>_xlfn.XLOOKUP(tblnventory[[#This Row],[Serial Number]],[1]!tblDNACInventory[Floor],[1]!tblDNACInventory[Name],"Not Used")</f>
        <v>Not Used</v>
      </c>
      <c r="T4134" t="b">
        <f>NOT(ISBLANK(tblnventory[[#This Row],[Installed By]]))</f>
        <v>0</v>
      </c>
      <c r="U4134" t="str">
        <f>VLOOKUP(A4134, [1]!tblDescription[#Data], 3, 0)</f>
        <v>Catalyst 9166I AP (W6E, tri-band 4x4, XOR) w/Reg-Z</v>
      </c>
      <c r="V4134" s="22" cm="1">
        <f t="array" ref="V4134">_xlfn.XLOOKUP(1,([1]!tblOrders[Order]=tblnventory[[#This Row],[PO]])*([1]!tblOrders[Description]=tblnventory[[#This Row],[Item]]),[1]!tblOrders[Unit Total],0)</f>
        <v>902.54</v>
      </c>
      <c r="W4134" s="23" cm="1">
        <f t="array" ref="W4134">_xlfn.XLOOKUP(1,([1]!tblOrders[Order]=tblnventory[[#This Row],[PO]])*([1]!tblOrders[Description]=tblnventory[[#This Row],[Item]]),[1]!tblOrders[Licence])</f>
        <v>0</v>
      </c>
      <c r="X4134" t="b" cm="1">
        <f t="array" ref="X4134">NOT(_xlfn.XLOOKUP(tblnventory[[#This Row],[PO]]&amp;tblnventory[[#This Row],[Item]],[1]!tblOrders[Order]&amp;[1]!tblOrders[Description],[1]!tblOrders[Paid Licence],FALSE))</f>
        <v>1</v>
      </c>
      <c r="Y41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35" spans="1:25" ht="15.75" thickBot="1">
      <c r="A4135" s="19" t="s">
        <v>8242</v>
      </c>
      <c r="B4135" t="str">
        <f>_xlfn.XLOOKUP(tblnventory[[#This Row],[Item]],[1]!tblDescription[Item],[1]!tblDescription[Description])</f>
        <v>Catalyst 9166I AP (W6E, tri-band 4x4, XOR) w/Reg-Z</v>
      </c>
      <c r="C4135" t="str">
        <f>_xlfn.XLOOKUP(tblnventory[[#This Row],[Item]],[1]!tblDescription[Item],[1]!tblDescription[Type])</f>
        <v>WAP</v>
      </c>
      <c r="D4135" t="str">
        <f>_xlfn.XLOOKUP(tblnventory[[#This Row],[Use]],[1]!tblCodes[Use],[1]!tblCodes[Code])</f>
        <v>WiFi</v>
      </c>
      <c r="E4135" s="13" t="s">
        <v>4088</v>
      </c>
      <c r="F4135" s="20">
        <v>44977</v>
      </c>
      <c r="G4135" s="24" t="str">
        <f>IF(ISBLANK(tblnventory[[#This Row],[Installed By]]),"Store","Installed")</f>
        <v>Store</v>
      </c>
      <c r="H4135" t="s">
        <v>8243</v>
      </c>
      <c r="J4135">
        <v>2191007950</v>
      </c>
      <c r="K4135" s="17"/>
      <c r="O4135" t="b">
        <f>IF(tblnventory[[#This Row],[Installed]],LEFT(tblnventory[[#This Row],[Location]],3))</f>
        <v>0</v>
      </c>
      <c r="P4135" t="str">
        <f>_xlfn.XLOOKUP(tblnventory[[#This Row],[Serial Number]],[1]!tblDNACInventory[Floor],[1]!tblDNACInventory[Name],"Not Used")</f>
        <v>Not Used</v>
      </c>
      <c r="T4135" t="b">
        <f>NOT(ISBLANK(tblnventory[[#This Row],[Installed By]]))</f>
        <v>0</v>
      </c>
      <c r="U4135" t="str">
        <f>VLOOKUP(A4135, [1]!tblDescription[#Data], 3, 0)</f>
        <v>Catalyst 9166I AP (W6E, tri-band 4x4, XOR) w/Reg-Z</v>
      </c>
      <c r="V4135" s="22" cm="1">
        <f t="array" ref="V4135">_xlfn.XLOOKUP(1,([1]!tblOrders[Order]=tblnventory[[#This Row],[PO]])*([1]!tblOrders[Description]=tblnventory[[#This Row],[Item]]),[1]!tblOrders[Unit Total],0)</f>
        <v>902.54</v>
      </c>
      <c r="W4135" s="23" cm="1">
        <f t="array" ref="W4135">_xlfn.XLOOKUP(1,([1]!tblOrders[Order]=tblnventory[[#This Row],[PO]])*([1]!tblOrders[Description]=tblnventory[[#This Row],[Item]]),[1]!tblOrders[Licence])</f>
        <v>0</v>
      </c>
      <c r="X4135" t="b" cm="1">
        <f t="array" ref="X4135">NOT(_xlfn.XLOOKUP(tblnventory[[#This Row],[PO]]&amp;tblnventory[[#This Row],[Item]],[1]!tblOrders[Order]&amp;[1]!tblOrders[Description],[1]!tblOrders[Paid Licence],FALSE))</f>
        <v>1</v>
      </c>
      <c r="Y41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36" spans="1:25" ht="15.75" thickBot="1">
      <c r="A4136" s="19" t="s">
        <v>8242</v>
      </c>
      <c r="B4136" t="str">
        <f>_xlfn.XLOOKUP(tblnventory[[#This Row],[Item]],[1]!tblDescription[Item],[1]!tblDescription[Description])</f>
        <v>Catalyst 9166I AP (W6E, tri-band 4x4, XOR) w/Reg-Z</v>
      </c>
      <c r="C4136" t="str">
        <f>_xlfn.XLOOKUP(tblnventory[[#This Row],[Item]],[1]!tblDescription[Item],[1]!tblDescription[Type])</f>
        <v>WAP</v>
      </c>
      <c r="D4136" t="str">
        <f>_xlfn.XLOOKUP(tblnventory[[#This Row],[Use]],[1]!tblCodes[Use],[1]!tblCodes[Code])</f>
        <v>WiFi</v>
      </c>
      <c r="E4136" s="13" t="s">
        <v>4089</v>
      </c>
      <c r="F4136" s="20">
        <v>44977</v>
      </c>
      <c r="G4136" s="24" t="str">
        <f>IF(ISBLANK(tblnventory[[#This Row],[Installed By]]),"Store","Installed")</f>
        <v>Store</v>
      </c>
      <c r="H4136" t="s">
        <v>8243</v>
      </c>
      <c r="J4136">
        <v>2191007950</v>
      </c>
      <c r="K4136" s="17"/>
      <c r="O4136" t="b">
        <f>IF(tblnventory[[#This Row],[Installed]],LEFT(tblnventory[[#This Row],[Location]],3))</f>
        <v>0</v>
      </c>
      <c r="P4136" t="str">
        <f>_xlfn.XLOOKUP(tblnventory[[#This Row],[Serial Number]],[1]!tblDNACInventory[Floor],[1]!tblDNACInventory[Name],"Not Used")</f>
        <v>Not Used</v>
      </c>
      <c r="T4136" t="b">
        <f>NOT(ISBLANK(tblnventory[[#This Row],[Installed By]]))</f>
        <v>0</v>
      </c>
      <c r="U4136" t="str">
        <f>VLOOKUP(A4136, [1]!tblDescription[#Data], 3, 0)</f>
        <v>Catalyst 9166I AP (W6E, tri-band 4x4, XOR) w/Reg-Z</v>
      </c>
      <c r="V4136" s="22" cm="1">
        <f t="array" ref="V4136">_xlfn.XLOOKUP(1,([1]!tblOrders[Order]=tblnventory[[#This Row],[PO]])*([1]!tblOrders[Description]=tblnventory[[#This Row],[Item]]),[1]!tblOrders[Unit Total],0)</f>
        <v>902.54</v>
      </c>
      <c r="W4136" s="23" cm="1">
        <f t="array" ref="W4136">_xlfn.XLOOKUP(1,([1]!tblOrders[Order]=tblnventory[[#This Row],[PO]])*([1]!tblOrders[Description]=tblnventory[[#This Row],[Item]]),[1]!tblOrders[Licence])</f>
        <v>0</v>
      </c>
      <c r="X4136" t="b" cm="1">
        <f t="array" ref="X4136">NOT(_xlfn.XLOOKUP(tblnventory[[#This Row],[PO]]&amp;tblnventory[[#This Row],[Item]],[1]!tblOrders[Order]&amp;[1]!tblOrders[Description],[1]!tblOrders[Paid Licence],FALSE))</f>
        <v>1</v>
      </c>
      <c r="Y41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37" spans="1:25" ht="15.75" thickBot="1">
      <c r="A4137" s="19" t="s">
        <v>8242</v>
      </c>
      <c r="B4137" t="str">
        <f>_xlfn.XLOOKUP(tblnventory[[#This Row],[Item]],[1]!tblDescription[Item],[1]!tblDescription[Description])</f>
        <v>Catalyst 9166I AP (W6E, tri-band 4x4, XOR) w/Reg-Z</v>
      </c>
      <c r="C4137" t="str">
        <f>_xlfn.XLOOKUP(tblnventory[[#This Row],[Item]],[1]!tblDescription[Item],[1]!tblDescription[Type])</f>
        <v>WAP</v>
      </c>
      <c r="D4137" t="str">
        <f>_xlfn.XLOOKUP(tblnventory[[#This Row],[Use]],[1]!tblCodes[Use],[1]!tblCodes[Code])</f>
        <v>WiFi</v>
      </c>
      <c r="E4137" s="13" t="s">
        <v>4090</v>
      </c>
      <c r="F4137" s="20">
        <v>44977</v>
      </c>
      <c r="G4137" s="24" t="str">
        <f>IF(ISBLANK(tblnventory[[#This Row],[Installed By]]),"Store","Installed")</f>
        <v>Store</v>
      </c>
      <c r="H4137" t="s">
        <v>8243</v>
      </c>
      <c r="J4137">
        <v>2191007950</v>
      </c>
      <c r="K4137" s="17"/>
      <c r="O4137" t="b">
        <f>IF(tblnventory[[#This Row],[Installed]],LEFT(tblnventory[[#This Row],[Location]],3))</f>
        <v>0</v>
      </c>
      <c r="P4137" t="str">
        <f>_xlfn.XLOOKUP(tblnventory[[#This Row],[Serial Number]],[1]!tblDNACInventory[Floor],[1]!tblDNACInventory[Name],"Not Used")</f>
        <v>Not Used</v>
      </c>
      <c r="T4137" t="b">
        <f>NOT(ISBLANK(tblnventory[[#This Row],[Installed By]]))</f>
        <v>0</v>
      </c>
      <c r="U4137" t="str">
        <f>VLOOKUP(A4137, [1]!tblDescription[#Data], 3, 0)</f>
        <v>Catalyst 9166I AP (W6E, tri-band 4x4, XOR) w/Reg-Z</v>
      </c>
      <c r="V4137" s="22" cm="1">
        <f t="array" ref="V4137">_xlfn.XLOOKUP(1,([1]!tblOrders[Order]=tblnventory[[#This Row],[PO]])*([1]!tblOrders[Description]=tblnventory[[#This Row],[Item]]),[1]!tblOrders[Unit Total],0)</f>
        <v>902.54</v>
      </c>
      <c r="W4137" s="23" cm="1">
        <f t="array" ref="W4137">_xlfn.XLOOKUP(1,([1]!tblOrders[Order]=tblnventory[[#This Row],[PO]])*([1]!tblOrders[Description]=tblnventory[[#This Row],[Item]]),[1]!tblOrders[Licence])</f>
        <v>0</v>
      </c>
      <c r="X4137" t="b" cm="1">
        <f t="array" ref="X4137">NOT(_xlfn.XLOOKUP(tblnventory[[#This Row],[PO]]&amp;tblnventory[[#This Row],[Item]],[1]!tblOrders[Order]&amp;[1]!tblOrders[Description],[1]!tblOrders[Paid Licence],FALSE))</f>
        <v>1</v>
      </c>
      <c r="Y41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38" spans="1:25" ht="15.75" thickBot="1">
      <c r="A4138" s="19" t="s">
        <v>8242</v>
      </c>
      <c r="B4138" t="str">
        <f>_xlfn.XLOOKUP(tblnventory[[#This Row],[Item]],[1]!tblDescription[Item],[1]!tblDescription[Description])</f>
        <v>Catalyst 9166I AP (W6E, tri-band 4x4, XOR) w/Reg-Z</v>
      </c>
      <c r="C4138" t="str">
        <f>_xlfn.XLOOKUP(tblnventory[[#This Row],[Item]],[1]!tblDescription[Item],[1]!tblDescription[Type])</f>
        <v>WAP</v>
      </c>
      <c r="D4138" t="str">
        <f>_xlfn.XLOOKUP(tblnventory[[#This Row],[Use]],[1]!tblCodes[Use],[1]!tblCodes[Code])</f>
        <v>WiFi</v>
      </c>
      <c r="E4138" s="13" t="s">
        <v>4091</v>
      </c>
      <c r="F4138" s="20">
        <v>44977</v>
      </c>
      <c r="G4138" s="24" t="str">
        <f>IF(ISBLANK(tblnventory[[#This Row],[Installed By]]),"Store","Installed")</f>
        <v>Store</v>
      </c>
      <c r="H4138" t="s">
        <v>8243</v>
      </c>
      <c r="J4138">
        <v>2191007950</v>
      </c>
      <c r="K4138" s="17"/>
      <c r="O4138" t="b">
        <f>IF(tblnventory[[#This Row],[Installed]],LEFT(tblnventory[[#This Row],[Location]],3))</f>
        <v>0</v>
      </c>
      <c r="P4138" t="str">
        <f>_xlfn.XLOOKUP(tblnventory[[#This Row],[Serial Number]],[1]!tblDNACInventory[Floor],[1]!tblDNACInventory[Name],"Not Used")</f>
        <v>Not Used</v>
      </c>
      <c r="T4138" t="b">
        <f>NOT(ISBLANK(tblnventory[[#This Row],[Installed By]]))</f>
        <v>0</v>
      </c>
      <c r="U4138" t="str">
        <f>VLOOKUP(A4138, [1]!tblDescription[#Data], 3, 0)</f>
        <v>Catalyst 9166I AP (W6E, tri-band 4x4, XOR) w/Reg-Z</v>
      </c>
      <c r="V4138" s="22" cm="1">
        <f t="array" ref="V4138">_xlfn.XLOOKUP(1,([1]!tblOrders[Order]=tblnventory[[#This Row],[PO]])*([1]!tblOrders[Description]=tblnventory[[#This Row],[Item]]),[1]!tblOrders[Unit Total],0)</f>
        <v>902.54</v>
      </c>
      <c r="W4138" s="23" cm="1">
        <f t="array" ref="W4138">_xlfn.XLOOKUP(1,([1]!tblOrders[Order]=tblnventory[[#This Row],[PO]])*([1]!tblOrders[Description]=tblnventory[[#This Row],[Item]]),[1]!tblOrders[Licence])</f>
        <v>0</v>
      </c>
      <c r="X4138" t="b" cm="1">
        <f t="array" ref="X4138">NOT(_xlfn.XLOOKUP(tblnventory[[#This Row],[PO]]&amp;tblnventory[[#This Row],[Item]],[1]!tblOrders[Order]&amp;[1]!tblOrders[Description],[1]!tblOrders[Paid Licence],FALSE))</f>
        <v>1</v>
      </c>
      <c r="Y41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39" spans="1:25" ht="15.75" thickBot="1">
      <c r="A4139" s="19" t="s">
        <v>8242</v>
      </c>
      <c r="B4139" t="str">
        <f>_xlfn.XLOOKUP(tblnventory[[#This Row],[Item]],[1]!tblDescription[Item],[1]!tblDescription[Description])</f>
        <v>Catalyst 9166I AP (W6E, tri-band 4x4, XOR) w/Reg-Z</v>
      </c>
      <c r="C4139" t="str">
        <f>_xlfn.XLOOKUP(tblnventory[[#This Row],[Item]],[1]!tblDescription[Item],[1]!tblDescription[Type])</f>
        <v>WAP</v>
      </c>
      <c r="D4139" t="str">
        <f>_xlfn.XLOOKUP(tblnventory[[#This Row],[Use]],[1]!tblCodes[Use],[1]!tblCodes[Code])</f>
        <v>WiFi</v>
      </c>
      <c r="E4139" s="13" t="s">
        <v>4092</v>
      </c>
      <c r="F4139" s="20">
        <v>44977</v>
      </c>
      <c r="G4139" s="24" t="str">
        <f>IF(ISBLANK(tblnventory[[#This Row],[Installed By]]),"Store","Installed")</f>
        <v>Store</v>
      </c>
      <c r="H4139" t="s">
        <v>8243</v>
      </c>
      <c r="J4139">
        <v>2191007950</v>
      </c>
      <c r="K4139" s="17"/>
      <c r="O4139" t="b">
        <f>IF(tblnventory[[#This Row],[Installed]],LEFT(tblnventory[[#This Row],[Location]],3))</f>
        <v>0</v>
      </c>
      <c r="P4139" t="str">
        <f>_xlfn.XLOOKUP(tblnventory[[#This Row],[Serial Number]],[1]!tblDNACInventory[Floor],[1]!tblDNACInventory[Name],"Not Used")</f>
        <v>Not Used</v>
      </c>
      <c r="T4139" t="b">
        <f>NOT(ISBLANK(tblnventory[[#This Row],[Installed By]]))</f>
        <v>0</v>
      </c>
      <c r="U4139" t="str">
        <f>VLOOKUP(A4139, [1]!tblDescription[#Data], 3, 0)</f>
        <v>Catalyst 9166I AP (W6E, tri-band 4x4, XOR) w/Reg-Z</v>
      </c>
      <c r="V4139" s="22" cm="1">
        <f t="array" ref="V4139">_xlfn.XLOOKUP(1,([1]!tblOrders[Order]=tblnventory[[#This Row],[PO]])*([1]!tblOrders[Description]=tblnventory[[#This Row],[Item]]),[1]!tblOrders[Unit Total],0)</f>
        <v>902.54</v>
      </c>
      <c r="W4139" s="23" cm="1">
        <f t="array" ref="W4139">_xlfn.XLOOKUP(1,([1]!tblOrders[Order]=tblnventory[[#This Row],[PO]])*([1]!tblOrders[Description]=tblnventory[[#This Row],[Item]]),[1]!tblOrders[Licence])</f>
        <v>0</v>
      </c>
      <c r="X4139" t="b" cm="1">
        <f t="array" ref="X4139">NOT(_xlfn.XLOOKUP(tblnventory[[#This Row],[PO]]&amp;tblnventory[[#This Row],[Item]],[1]!tblOrders[Order]&amp;[1]!tblOrders[Description],[1]!tblOrders[Paid Licence],FALSE))</f>
        <v>1</v>
      </c>
      <c r="Y41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40" spans="1:25" ht="15.75" thickBot="1">
      <c r="A4140" s="19" t="s">
        <v>8242</v>
      </c>
      <c r="B4140" t="str">
        <f>_xlfn.XLOOKUP(tblnventory[[#This Row],[Item]],[1]!tblDescription[Item],[1]!tblDescription[Description])</f>
        <v>Catalyst 9166I AP (W6E, tri-band 4x4, XOR) w/Reg-Z</v>
      </c>
      <c r="C4140" t="str">
        <f>_xlfn.XLOOKUP(tblnventory[[#This Row],[Item]],[1]!tblDescription[Item],[1]!tblDescription[Type])</f>
        <v>WAP</v>
      </c>
      <c r="D4140" t="str">
        <f>_xlfn.XLOOKUP(tblnventory[[#This Row],[Use]],[1]!tblCodes[Use],[1]!tblCodes[Code])</f>
        <v>WiFi</v>
      </c>
      <c r="E4140" s="13" t="s">
        <v>4093</v>
      </c>
      <c r="F4140" s="20">
        <v>44977</v>
      </c>
      <c r="G4140" s="24" t="str">
        <f>IF(ISBLANK(tblnventory[[#This Row],[Installed By]]),"Store","Installed")</f>
        <v>Store</v>
      </c>
      <c r="H4140" t="s">
        <v>8243</v>
      </c>
      <c r="J4140">
        <v>2191007950</v>
      </c>
      <c r="K4140" s="17"/>
      <c r="O4140" t="b">
        <f>IF(tblnventory[[#This Row],[Installed]],LEFT(tblnventory[[#This Row],[Location]],3))</f>
        <v>0</v>
      </c>
      <c r="P4140" t="str">
        <f>_xlfn.XLOOKUP(tblnventory[[#This Row],[Serial Number]],[1]!tblDNACInventory[Floor],[1]!tblDNACInventory[Name],"Not Used")</f>
        <v>Not Used</v>
      </c>
      <c r="T4140" t="b">
        <f>NOT(ISBLANK(tblnventory[[#This Row],[Installed By]]))</f>
        <v>0</v>
      </c>
      <c r="U4140" t="str">
        <f>VLOOKUP(A4140, [1]!tblDescription[#Data], 3, 0)</f>
        <v>Catalyst 9166I AP (W6E, tri-band 4x4, XOR) w/Reg-Z</v>
      </c>
      <c r="V4140" s="22" cm="1">
        <f t="array" ref="V4140">_xlfn.XLOOKUP(1,([1]!tblOrders[Order]=tblnventory[[#This Row],[PO]])*([1]!tblOrders[Description]=tblnventory[[#This Row],[Item]]),[1]!tblOrders[Unit Total],0)</f>
        <v>902.54</v>
      </c>
      <c r="W4140" s="23" cm="1">
        <f t="array" ref="W4140">_xlfn.XLOOKUP(1,([1]!tblOrders[Order]=tblnventory[[#This Row],[PO]])*([1]!tblOrders[Description]=tblnventory[[#This Row],[Item]]),[1]!tblOrders[Licence])</f>
        <v>0</v>
      </c>
      <c r="X4140" t="b" cm="1">
        <f t="array" ref="X4140">NOT(_xlfn.XLOOKUP(tblnventory[[#This Row],[PO]]&amp;tblnventory[[#This Row],[Item]],[1]!tblOrders[Order]&amp;[1]!tblOrders[Description],[1]!tblOrders[Paid Licence],FALSE))</f>
        <v>1</v>
      </c>
      <c r="Y41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41" spans="1:25" ht="15.75" thickBot="1">
      <c r="A4141" s="19" t="s">
        <v>8242</v>
      </c>
      <c r="B4141" t="str">
        <f>_xlfn.XLOOKUP(tblnventory[[#This Row],[Item]],[1]!tblDescription[Item],[1]!tblDescription[Description])</f>
        <v>Catalyst 9166I AP (W6E, tri-band 4x4, XOR) w/Reg-Z</v>
      </c>
      <c r="C4141" t="str">
        <f>_xlfn.XLOOKUP(tblnventory[[#This Row],[Item]],[1]!tblDescription[Item],[1]!tblDescription[Type])</f>
        <v>WAP</v>
      </c>
      <c r="D4141" t="str">
        <f>_xlfn.XLOOKUP(tblnventory[[#This Row],[Use]],[1]!tblCodes[Use],[1]!tblCodes[Code])</f>
        <v>WiFi</v>
      </c>
      <c r="E4141" s="13" t="s">
        <v>4094</v>
      </c>
      <c r="F4141" s="20">
        <v>44977</v>
      </c>
      <c r="G4141" s="24" t="str">
        <f>IF(ISBLANK(tblnventory[[#This Row],[Installed By]]),"Store","Installed")</f>
        <v>Store</v>
      </c>
      <c r="H4141" t="s">
        <v>8243</v>
      </c>
      <c r="J4141">
        <v>2191007950</v>
      </c>
      <c r="K4141" s="17"/>
      <c r="O4141" t="b">
        <f>IF(tblnventory[[#This Row],[Installed]],LEFT(tblnventory[[#This Row],[Location]],3))</f>
        <v>0</v>
      </c>
      <c r="P4141" t="str">
        <f>_xlfn.XLOOKUP(tblnventory[[#This Row],[Serial Number]],[1]!tblDNACInventory[Floor],[1]!tblDNACInventory[Name],"Not Used")</f>
        <v>Not Used</v>
      </c>
      <c r="T4141" t="b">
        <f>NOT(ISBLANK(tblnventory[[#This Row],[Installed By]]))</f>
        <v>0</v>
      </c>
      <c r="U4141" t="str">
        <f>VLOOKUP(A4141, [1]!tblDescription[#Data], 3, 0)</f>
        <v>Catalyst 9166I AP (W6E, tri-band 4x4, XOR) w/Reg-Z</v>
      </c>
      <c r="V4141" s="22" cm="1">
        <f t="array" ref="V4141">_xlfn.XLOOKUP(1,([1]!tblOrders[Order]=tblnventory[[#This Row],[PO]])*([1]!tblOrders[Description]=tblnventory[[#This Row],[Item]]),[1]!tblOrders[Unit Total],0)</f>
        <v>902.54</v>
      </c>
      <c r="W4141" s="23" cm="1">
        <f t="array" ref="W4141">_xlfn.XLOOKUP(1,([1]!tblOrders[Order]=tblnventory[[#This Row],[PO]])*([1]!tblOrders[Description]=tblnventory[[#This Row],[Item]]),[1]!tblOrders[Licence])</f>
        <v>0</v>
      </c>
      <c r="X4141" t="b" cm="1">
        <f t="array" ref="X4141">NOT(_xlfn.XLOOKUP(tblnventory[[#This Row],[PO]]&amp;tblnventory[[#This Row],[Item]],[1]!tblOrders[Order]&amp;[1]!tblOrders[Description],[1]!tblOrders[Paid Licence],FALSE))</f>
        <v>1</v>
      </c>
      <c r="Y41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42" spans="1:25" ht="15.75" thickBot="1">
      <c r="A4142" s="19" t="s">
        <v>8242</v>
      </c>
      <c r="B4142" t="str">
        <f>_xlfn.XLOOKUP(tblnventory[[#This Row],[Item]],[1]!tblDescription[Item],[1]!tblDescription[Description])</f>
        <v>Catalyst 9166I AP (W6E, tri-band 4x4, XOR) w/Reg-Z</v>
      </c>
      <c r="C4142" t="str">
        <f>_xlfn.XLOOKUP(tblnventory[[#This Row],[Item]],[1]!tblDescription[Item],[1]!tblDescription[Type])</f>
        <v>WAP</v>
      </c>
      <c r="D4142" t="str">
        <f>_xlfn.XLOOKUP(tblnventory[[#This Row],[Use]],[1]!tblCodes[Use],[1]!tblCodes[Code])</f>
        <v>WiFi</v>
      </c>
      <c r="E4142" s="13" t="s">
        <v>4095</v>
      </c>
      <c r="F4142" s="20">
        <v>44977</v>
      </c>
      <c r="G4142" s="24" t="str">
        <f>IF(ISBLANK(tblnventory[[#This Row],[Installed By]]),"Store","Installed")</f>
        <v>Store</v>
      </c>
      <c r="H4142" t="s">
        <v>8243</v>
      </c>
      <c r="J4142">
        <v>2191007950</v>
      </c>
      <c r="K4142" s="17"/>
      <c r="O4142" t="b">
        <f>IF(tblnventory[[#This Row],[Installed]],LEFT(tblnventory[[#This Row],[Location]],3))</f>
        <v>0</v>
      </c>
      <c r="P4142" t="str">
        <f>_xlfn.XLOOKUP(tblnventory[[#This Row],[Serial Number]],[1]!tblDNACInventory[Floor],[1]!tblDNACInventory[Name],"Not Used")</f>
        <v>Not Used</v>
      </c>
      <c r="T4142" t="b">
        <f>NOT(ISBLANK(tblnventory[[#This Row],[Installed By]]))</f>
        <v>0</v>
      </c>
      <c r="U4142" t="str">
        <f>VLOOKUP(A4142, [1]!tblDescription[#Data], 3, 0)</f>
        <v>Catalyst 9166I AP (W6E, tri-band 4x4, XOR) w/Reg-Z</v>
      </c>
      <c r="V4142" s="22" cm="1">
        <f t="array" ref="V4142">_xlfn.XLOOKUP(1,([1]!tblOrders[Order]=tblnventory[[#This Row],[PO]])*([1]!tblOrders[Description]=tblnventory[[#This Row],[Item]]),[1]!tblOrders[Unit Total],0)</f>
        <v>902.54</v>
      </c>
      <c r="W4142" s="23" cm="1">
        <f t="array" ref="W4142">_xlfn.XLOOKUP(1,([1]!tblOrders[Order]=tblnventory[[#This Row],[PO]])*([1]!tblOrders[Description]=tblnventory[[#This Row],[Item]]),[1]!tblOrders[Licence])</f>
        <v>0</v>
      </c>
      <c r="X4142" t="b" cm="1">
        <f t="array" ref="X4142">NOT(_xlfn.XLOOKUP(tblnventory[[#This Row],[PO]]&amp;tblnventory[[#This Row],[Item]],[1]!tblOrders[Order]&amp;[1]!tblOrders[Description],[1]!tblOrders[Paid Licence],FALSE))</f>
        <v>1</v>
      </c>
      <c r="Y41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43" spans="1:25" ht="15.75" thickBot="1">
      <c r="A4143" s="19" t="s">
        <v>8242</v>
      </c>
      <c r="B4143" t="str">
        <f>_xlfn.XLOOKUP(tblnventory[[#This Row],[Item]],[1]!tblDescription[Item],[1]!tblDescription[Description])</f>
        <v>Catalyst 9166I AP (W6E, tri-band 4x4, XOR) w/Reg-Z</v>
      </c>
      <c r="C4143" t="str">
        <f>_xlfn.XLOOKUP(tblnventory[[#This Row],[Item]],[1]!tblDescription[Item],[1]!tblDescription[Type])</f>
        <v>WAP</v>
      </c>
      <c r="D4143" t="str">
        <f>_xlfn.XLOOKUP(tblnventory[[#This Row],[Use]],[1]!tblCodes[Use],[1]!tblCodes[Code])</f>
        <v>WiFi</v>
      </c>
      <c r="E4143" s="13" t="s">
        <v>4096</v>
      </c>
      <c r="F4143" s="20">
        <v>44977</v>
      </c>
      <c r="G4143" s="24" t="str">
        <f>IF(ISBLANK(tblnventory[[#This Row],[Installed By]]),"Store","Installed")</f>
        <v>Store</v>
      </c>
      <c r="H4143" t="s">
        <v>8243</v>
      </c>
      <c r="J4143">
        <v>2191007950</v>
      </c>
      <c r="K4143" s="17"/>
      <c r="O4143" t="b">
        <f>IF(tblnventory[[#This Row],[Installed]],LEFT(tblnventory[[#This Row],[Location]],3))</f>
        <v>0</v>
      </c>
      <c r="P4143" t="str">
        <f>_xlfn.XLOOKUP(tblnventory[[#This Row],[Serial Number]],[1]!tblDNACInventory[Floor],[1]!tblDNACInventory[Name],"Not Used")</f>
        <v>Not Used</v>
      </c>
      <c r="T4143" t="b">
        <f>NOT(ISBLANK(tblnventory[[#This Row],[Installed By]]))</f>
        <v>0</v>
      </c>
      <c r="U4143" t="str">
        <f>VLOOKUP(A4143, [1]!tblDescription[#Data], 3, 0)</f>
        <v>Catalyst 9166I AP (W6E, tri-band 4x4, XOR) w/Reg-Z</v>
      </c>
      <c r="V4143" s="22" cm="1">
        <f t="array" ref="V4143">_xlfn.XLOOKUP(1,([1]!tblOrders[Order]=tblnventory[[#This Row],[PO]])*([1]!tblOrders[Description]=tblnventory[[#This Row],[Item]]),[1]!tblOrders[Unit Total],0)</f>
        <v>902.54</v>
      </c>
      <c r="W4143" s="23" cm="1">
        <f t="array" ref="W4143">_xlfn.XLOOKUP(1,([1]!tblOrders[Order]=tblnventory[[#This Row],[PO]])*([1]!tblOrders[Description]=tblnventory[[#This Row],[Item]]),[1]!tblOrders[Licence])</f>
        <v>0</v>
      </c>
      <c r="X4143" t="b" cm="1">
        <f t="array" ref="X4143">NOT(_xlfn.XLOOKUP(tblnventory[[#This Row],[PO]]&amp;tblnventory[[#This Row],[Item]],[1]!tblOrders[Order]&amp;[1]!tblOrders[Description],[1]!tblOrders[Paid Licence],FALSE))</f>
        <v>1</v>
      </c>
      <c r="Y41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44" spans="1:25" ht="15.75" thickBot="1">
      <c r="A4144" s="19" t="s">
        <v>8242</v>
      </c>
      <c r="B4144" t="str">
        <f>_xlfn.XLOOKUP(tblnventory[[#This Row],[Item]],[1]!tblDescription[Item],[1]!tblDescription[Description])</f>
        <v>Catalyst 9166I AP (W6E, tri-band 4x4, XOR) w/Reg-Z</v>
      </c>
      <c r="C4144" t="str">
        <f>_xlfn.XLOOKUP(tblnventory[[#This Row],[Item]],[1]!tblDescription[Item],[1]!tblDescription[Type])</f>
        <v>WAP</v>
      </c>
      <c r="D4144" t="str">
        <f>_xlfn.XLOOKUP(tblnventory[[#This Row],[Use]],[1]!tblCodes[Use],[1]!tblCodes[Code])</f>
        <v>WiFi</v>
      </c>
      <c r="E4144" s="13" t="s">
        <v>4097</v>
      </c>
      <c r="F4144" s="20">
        <v>44977</v>
      </c>
      <c r="G4144" s="24" t="str">
        <f>IF(ISBLANK(tblnventory[[#This Row],[Installed By]]),"Store","Installed")</f>
        <v>Store</v>
      </c>
      <c r="H4144" t="s">
        <v>8243</v>
      </c>
      <c r="J4144">
        <v>2191007950</v>
      </c>
      <c r="K4144" s="17"/>
      <c r="O4144" t="b">
        <f>IF(tblnventory[[#This Row],[Installed]],LEFT(tblnventory[[#This Row],[Location]],3))</f>
        <v>0</v>
      </c>
      <c r="P4144" t="str">
        <f>_xlfn.XLOOKUP(tblnventory[[#This Row],[Serial Number]],[1]!tblDNACInventory[Floor],[1]!tblDNACInventory[Name],"Not Used")</f>
        <v>Not Used</v>
      </c>
      <c r="T4144" t="b">
        <f>NOT(ISBLANK(tblnventory[[#This Row],[Installed By]]))</f>
        <v>0</v>
      </c>
      <c r="U4144" t="str">
        <f>VLOOKUP(A4144, [1]!tblDescription[#Data], 3, 0)</f>
        <v>Catalyst 9166I AP (W6E, tri-band 4x4, XOR) w/Reg-Z</v>
      </c>
      <c r="V4144" s="22" cm="1">
        <f t="array" ref="V4144">_xlfn.XLOOKUP(1,([1]!tblOrders[Order]=tblnventory[[#This Row],[PO]])*([1]!tblOrders[Description]=tblnventory[[#This Row],[Item]]),[1]!tblOrders[Unit Total],0)</f>
        <v>902.54</v>
      </c>
      <c r="W4144" s="23" cm="1">
        <f t="array" ref="W4144">_xlfn.XLOOKUP(1,([1]!tblOrders[Order]=tblnventory[[#This Row],[PO]])*([1]!tblOrders[Description]=tblnventory[[#This Row],[Item]]),[1]!tblOrders[Licence])</f>
        <v>0</v>
      </c>
      <c r="X4144" t="b" cm="1">
        <f t="array" ref="X4144">NOT(_xlfn.XLOOKUP(tblnventory[[#This Row],[PO]]&amp;tblnventory[[#This Row],[Item]],[1]!tblOrders[Order]&amp;[1]!tblOrders[Description],[1]!tblOrders[Paid Licence],FALSE))</f>
        <v>1</v>
      </c>
      <c r="Y41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45" spans="1:25" ht="15.75" thickBot="1">
      <c r="A4145" s="19" t="s">
        <v>8242</v>
      </c>
      <c r="B4145" t="str">
        <f>_xlfn.XLOOKUP(tblnventory[[#This Row],[Item]],[1]!tblDescription[Item],[1]!tblDescription[Description])</f>
        <v>Catalyst 9166I AP (W6E, tri-band 4x4, XOR) w/Reg-Z</v>
      </c>
      <c r="C4145" t="str">
        <f>_xlfn.XLOOKUP(tblnventory[[#This Row],[Item]],[1]!tblDescription[Item],[1]!tblDescription[Type])</f>
        <v>WAP</v>
      </c>
      <c r="D4145" t="str">
        <f>_xlfn.XLOOKUP(tblnventory[[#This Row],[Use]],[1]!tblCodes[Use],[1]!tblCodes[Code])</f>
        <v>WiFi</v>
      </c>
      <c r="E4145" s="13" t="s">
        <v>4098</v>
      </c>
      <c r="F4145" s="20">
        <v>44977</v>
      </c>
      <c r="G4145" s="24" t="str">
        <f>IF(ISBLANK(tblnventory[[#This Row],[Installed By]]),"Store","Installed")</f>
        <v>Store</v>
      </c>
      <c r="H4145" t="s">
        <v>8243</v>
      </c>
      <c r="J4145">
        <v>2191007950</v>
      </c>
      <c r="K4145" s="17"/>
      <c r="O4145" t="b">
        <f>IF(tblnventory[[#This Row],[Installed]],LEFT(tblnventory[[#This Row],[Location]],3))</f>
        <v>0</v>
      </c>
      <c r="P4145" t="str">
        <f>_xlfn.XLOOKUP(tblnventory[[#This Row],[Serial Number]],[1]!tblDNACInventory[Floor],[1]!tblDNACInventory[Name],"Not Used")</f>
        <v>Not Used</v>
      </c>
      <c r="T4145" t="b">
        <f>NOT(ISBLANK(tblnventory[[#This Row],[Installed By]]))</f>
        <v>0</v>
      </c>
      <c r="U4145" t="str">
        <f>VLOOKUP(A4145, [1]!tblDescription[#Data], 3, 0)</f>
        <v>Catalyst 9166I AP (W6E, tri-band 4x4, XOR) w/Reg-Z</v>
      </c>
      <c r="V4145" s="22" cm="1">
        <f t="array" ref="V4145">_xlfn.XLOOKUP(1,([1]!tblOrders[Order]=tblnventory[[#This Row],[PO]])*([1]!tblOrders[Description]=tblnventory[[#This Row],[Item]]),[1]!tblOrders[Unit Total],0)</f>
        <v>902.54</v>
      </c>
      <c r="W4145" s="23" cm="1">
        <f t="array" ref="W4145">_xlfn.XLOOKUP(1,([1]!tblOrders[Order]=tblnventory[[#This Row],[PO]])*([1]!tblOrders[Description]=tblnventory[[#This Row],[Item]]),[1]!tblOrders[Licence])</f>
        <v>0</v>
      </c>
      <c r="X4145" t="b" cm="1">
        <f t="array" ref="X4145">NOT(_xlfn.XLOOKUP(tblnventory[[#This Row],[PO]]&amp;tblnventory[[#This Row],[Item]],[1]!tblOrders[Order]&amp;[1]!tblOrders[Description],[1]!tblOrders[Paid Licence],FALSE))</f>
        <v>1</v>
      </c>
      <c r="Y41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46" spans="1:25" ht="15.75" thickBot="1">
      <c r="A4146" s="19" t="s">
        <v>8242</v>
      </c>
      <c r="B4146" t="str">
        <f>_xlfn.XLOOKUP(tblnventory[[#This Row],[Item]],[1]!tblDescription[Item],[1]!tblDescription[Description])</f>
        <v>Catalyst 9166I AP (W6E, tri-band 4x4, XOR) w/Reg-Z</v>
      </c>
      <c r="C4146" t="str">
        <f>_xlfn.XLOOKUP(tblnventory[[#This Row],[Item]],[1]!tblDescription[Item],[1]!tblDescription[Type])</f>
        <v>WAP</v>
      </c>
      <c r="D4146" t="str">
        <f>_xlfn.XLOOKUP(tblnventory[[#This Row],[Use]],[1]!tblCodes[Use],[1]!tblCodes[Code])</f>
        <v>WiFi</v>
      </c>
      <c r="E4146" s="13" t="s">
        <v>4099</v>
      </c>
      <c r="F4146" s="20">
        <v>44977</v>
      </c>
      <c r="G4146" s="24" t="str">
        <f>IF(ISBLANK(tblnventory[[#This Row],[Installed By]]),"Store","Installed")</f>
        <v>Store</v>
      </c>
      <c r="H4146" t="s">
        <v>8243</v>
      </c>
      <c r="J4146">
        <v>2191007950</v>
      </c>
      <c r="K4146" s="17"/>
      <c r="O4146" t="b">
        <f>IF(tblnventory[[#This Row],[Installed]],LEFT(tblnventory[[#This Row],[Location]],3))</f>
        <v>0</v>
      </c>
      <c r="P4146" t="str">
        <f>_xlfn.XLOOKUP(tblnventory[[#This Row],[Serial Number]],[1]!tblDNACInventory[Floor],[1]!tblDNACInventory[Name],"Not Used")</f>
        <v>Not Used</v>
      </c>
      <c r="T4146" t="b">
        <f>NOT(ISBLANK(tblnventory[[#This Row],[Installed By]]))</f>
        <v>0</v>
      </c>
      <c r="U4146" t="str">
        <f>VLOOKUP(A4146, [1]!tblDescription[#Data], 3, 0)</f>
        <v>Catalyst 9166I AP (W6E, tri-band 4x4, XOR) w/Reg-Z</v>
      </c>
      <c r="V4146" s="22" cm="1">
        <f t="array" ref="V4146">_xlfn.XLOOKUP(1,([1]!tblOrders[Order]=tblnventory[[#This Row],[PO]])*([1]!tblOrders[Description]=tblnventory[[#This Row],[Item]]),[1]!tblOrders[Unit Total],0)</f>
        <v>902.54</v>
      </c>
      <c r="W4146" s="23" cm="1">
        <f t="array" ref="W4146">_xlfn.XLOOKUP(1,([1]!tblOrders[Order]=tblnventory[[#This Row],[PO]])*([1]!tblOrders[Description]=tblnventory[[#This Row],[Item]]),[1]!tblOrders[Licence])</f>
        <v>0</v>
      </c>
      <c r="X4146" t="b" cm="1">
        <f t="array" ref="X4146">NOT(_xlfn.XLOOKUP(tblnventory[[#This Row],[PO]]&amp;tblnventory[[#This Row],[Item]],[1]!tblOrders[Order]&amp;[1]!tblOrders[Description],[1]!tblOrders[Paid Licence],FALSE))</f>
        <v>1</v>
      </c>
      <c r="Y41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47" spans="1:25" ht="15.75" thickBot="1">
      <c r="A4147" s="19" t="s">
        <v>8242</v>
      </c>
      <c r="B4147" t="str">
        <f>_xlfn.XLOOKUP(tblnventory[[#This Row],[Item]],[1]!tblDescription[Item],[1]!tblDescription[Description])</f>
        <v>Catalyst 9166I AP (W6E, tri-band 4x4, XOR) w/Reg-Z</v>
      </c>
      <c r="C4147" t="str">
        <f>_xlfn.XLOOKUP(tblnventory[[#This Row],[Item]],[1]!tblDescription[Item],[1]!tblDescription[Type])</f>
        <v>WAP</v>
      </c>
      <c r="D4147" t="str">
        <f>_xlfn.XLOOKUP(tblnventory[[#This Row],[Use]],[1]!tblCodes[Use],[1]!tblCodes[Code])</f>
        <v>WiFi</v>
      </c>
      <c r="E4147" s="13" t="s">
        <v>4100</v>
      </c>
      <c r="F4147" s="20">
        <v>44977</v>
      </c>
      <c r="G4147" s="24" t="str">
        <f>IF(ISBLANK(tblnventory[[#This Row],[Installed By]]),"Store","Installed")</f>
        <v>Store</v>
      </c>
      <c r="H4147" t="s">
        <v>8243</v>
      </c>
      <c r="J4147">
        <v>2191007950</v>
      </c>
      <c r="K4147" s="17"/>
      <c r="O4147" t="b">
        <f>IF(tblnventory[[#This Row],[Installed]],LEFT(tblnventory[[#This Row],[Location]],3))</f>
        <v>0</v>
      </c>
      <c r="P4147" t="str">
        <f>_xlfn.XLOOKUP(tblnventory[[#This Row],[Serial Number]],[1]!tblDNACInventory[Floor],[1]!tblDNACInventory[Name],"Not Used")</f>
        <v>Not Used</v>
      </c>
      <c r="T4147" t="b">
        <f>NOT(ISBLANK(tblnventory[[#This Row],[Installed By]]))</f>
        <v>0</v>
      </c>
      <c r="U4147" t="str">
        <f>VLOOKUP(A4147, [1]!tblDescription[#Data], 3, 0)</f>
        <v>Catalyst 9166I AP (W6E, tri-band 4x4, XOR) w/Reg-Z</v>
      </c>
      <c r="V4147" s="22" cm="1">
        <f t="array" ref="V4147">_xlfn.XLOOKUP(1,([1]!tblOrders[Order]=tblnventory[[#This Row],[PO]])*([1]!tblOrders[Description]=tblnventory[[#This Row],[Item]]),[1]!tblOrders[Unit Total],0)</f>
        <v>902.54</v>
      </c>
      <c r="W4147" s="23" cm="1">
        <f t="array" ref="W4147">_xlfn.XLOOKUP(1,([1]!tblOrders[Order]=tblnventory[[#This Row],[PO]])*([1]!tblOrders[Description]=tblnventory[[#This Row],[Item]]),[1]!tblOrders[Licence])</f>
        <v>0</v>
      </c>
      <c r="X4147" t="b" cm="1">
        <f t="array" ref="X4147">NOT(_xlfn.XLOOKUP(tblnventory[[#This Row],[PO]]&amp;tblnventory[[#This Row],[Item]],[1]!tblOrders[Order]&amp;[1]!tblOrders[Description],[1]!tblOrders[Paid Licence],FALSE))</f>
        <v>1</v>
      </c>
      <c r="Y41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48" spans="1:25" ht="15.75" thickBot="1">
      <c r="A4148" s="19" t="s">
        <v>8242</v>
      </c>
      <c r="B4148" t="str">
        <f>_xlfn.XLOOKUP(tblnventory[[#This Row],[Item]],[1]!tblDescription[Item],[1]!tblDescription[Description])</f>
        <v>Catalyst 9166I AP (W6E, tri-band 4x4, XOR) w/Reg-Z</v>
      </c>
      <c r="C4148" t="str">
        <f>_xlfn.XLOOKUP(tblnventory[[#This Row],[Item]],[1]!tblDescription[Item],[1]!tblDescription[Type])</f>
        <v>WAP</v>
      </c>
      <c r="D4148" t="str">
        <f>_xlfn.XLOOKUP(tblnventory[[#This Row],[Use]],[1]!tblCodes[Use],[1]!tblCodes[Code])</f>
        <v>WiFi</v>
      </c>
      <c r="E4148" s="13" t="s">
        <v>4101</v>
      </c>
      <c r="F4148" s="20">
        <v>44977</v>
      </c>
      <c r="G4148" s="24" t="str">
        <f>IF(ISBLANK(tblnventory[[#This Row],[Installed By]]),"Store","Installed")</f>
        <v>Store</v>
      </c>
      <c r="H4148" t="s">
        <v>8243</v>
      </c>
      <c r="J4148">
        <v>2191007950</v>
      </c>
      <c r="K4148" s="17"/>
      <c r="O4148" t="b">
        <f>IF(tblnventory[[#This Row],[Installed]],LEFT(tblnventory[[#This Row],[Location]],3))</f>
        <v>0</v>
      </c>
      <c r="P4148" t="str">
        <f>_xlfn.XLOOKUP(tblnventory[[#This Row],[Serial Number]],[1]!tblDNACInventory[Floor],[1]!tblDNACInventory[Name],"Not Used")</f>
        <v>Not Used</v>
      </c>
      <c r="T4148" t="b">
        <f>NOT(ISBLANK(tblnventory[[#This Row],[Installed By]]))</f>
        <v>0</v>
      </c>
      <c r="U4148" t="str">
        <f>VLOOKUP(A4148, [1]!tblDescription[#Data], 3, 0)</f>
        <v>Catalyst 9166I AP (W6E, tri-band 4x4, XOR) w/Reg-Z</v>
      </c>
      <c r="V4148" s="22" cm="1">
        <f t="array" ref="V4148">_xlfn.XLOOKUP(1,([1]!tblOrders[Order]=tblnventory[[#This Row],[PO]])*([1]!tblOrders[Description]=tblnventory[[#This Row],[Item]]),[1]!tblOrders[Unit Total],0)</f>
        <v>902.54</v>
      </c>
      <c r="W4148" s="23" cm="1">
        <f t="array" ref="W4148">_xlfn.XLOOKUP(1,([1]!tblOrders[Order]=tblnventory[[#This Row],[PO]])*([1]!tblOrders[Description]=tblnventory[[#This Row],[Item]]),[1]!tblOrders[Licence])</f>
        <v>0</v>
      </c>
      <c r="X4148" t="b" cm="1">
        <f t="array" ref="X4148">NOT(_xlfn.XLOOKUP(tblnventory[[#This Row],[PO]]&amp;tblnventory[[#This Row],[Item]],[1]!tblOrders[Order]&amp;[1]!tblOrders[Description],[1]!tblOrders[Paid Licence],FALSE))</f>
        <v>1</v>
      </c>
      <c r="Y41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49" spans="1:25" ht="15.75" thickBot="1">
      <c r="A4149" s="19" t="s">
        <v>8242</v>
      </c>
      <c r="B4149" t="str">
        <f>_xlfn.XLOOKUP(tblnventory[[#This Row],[Item]],[1]!tblDescription[Item],[1]!tblDescription[Description])</f>
        <v>Catalyst 9166I AP (W6E, tri-band 4x4, XOR) w/Reg-Z</v>
      </c>
      <c r="C4149" t="str">
        <f>_xlfn.XLOOKUP(tblnventory[[#This Row],[Item]],[1]!tblDescription[Item],[1]!tblDescription[Type])</f>
        <v>WAP</v>
      </c>
      <c r="D4149" t="str">
        <f>_xlfn.XLOOKUP(tblnventory[[#This Row],[Use]],[1]!tblCodes[Use],[1]!tblCodes[Code])</f>
        <v>WiFi</v>
      </c>
      <c r="E4149" s="13" t="s">
        <v>4102</v>
      </c>
      <c r="F4149" s="20">
        <v>44977</v>
      </c>
      <c r="G4149" s="24" t="str">
        <f>IF(ISBLANK(tblnventory[[#This Row],[Installed By]]),"Store","Installed")</f>
        <v>Store</v>
      </c>
      <c r="H4149" t="s">
        <v>8243</v>
      </c>
      <c r="J4149">
        <v>2191007950</v>
      </c>
      <c r="K4149" s="17"/>
      <c r="O4149" t="b">
        <f>IF(tblnventory[[#This Row],[Installed]],LEFT(tblnventory[[#This Row],[Location]],3))</f>
        <v>0</v>
      </c>
      <c r="P4149" t="str">
        <f>_xlfn.XLOOKUP(tblnventory[[#This Row],[Serial Number]],[1]!tblDNACInventory[Floor],[1]!tblDNACInventory[Name],"Not Used")</f>
        <v>Not Used</v>
      </c>
      <c r="T4149" t="b">
        <f>NOT(ISBLANK(tblnventory[[#This Row],[Installed By]]))</f>
        <v>0</v>
      </c>
      <c r="U4149" t="str">
        <f>VLOOKUP(A4149, [1]!tblDescription[#Data], 3, 0)</f>
        <v>Catalyst 9166I AP (W6E, tri-band 4x4, XOR) w/Reg-Z</v>
      </c>
      <c r="V4149" s="22" cm="1">
        <f t="array" ref="V4149">_xlfn.XLOOKUP(1,([1]!tblOrders[Order]=tblnventory[[#This Row],[PO]])*([1]!tblOrders[Description]=tblnventory[[#This Row],[Item]]),[1]!tblOrders[Unit Total],0)</f>
        <v>902.54</v>
      </c>
      <c r="W4149" s="23" cm="1">
        <f t="array" ref="W4149">_xlfn.XLOOKUP(1,([1]!tblOrders[Order]=tblnventory[[#This Row],[PO]])*([1]!tblOrders[Description]=tblnventory[[#This Row],[Item]]),[1]!tblOrders[Licence])</f>
        <v>0</v>
      </c>
      <c r="X4149" t="b" cm="1">
        <f t="array" ref="X4149">NOT(_xlfn.XLOOKUP(tblnventory[[#This Row],[PO]]&amp;tblnventory[[#This Row],[Item]],[1]!tblOrders[Order]&amp;[1]!tblOrders[Description],[1]!tblOrders[Paid Licence],FALSE))</f>
        <v>1</v>
      </c>
      <c r="Y41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50" spans="1:25" ht="15.75" thickBot="1">
      <c r="A4150" s="19" t="s">
        <v>8242</v>
      </c>
      <c r="B4150" t="str">
        <f>_xlfn.XLOOKUP(tblnventory[[#This Row],[Item]],[1]!tblDescription[Item],[1]!tblDescription[Description])</f>
        <v>Catalyst 9166I AP (W6E, tri-band 4x4, XOR) w/Reg-Z</v>
      </c>
      <c r="C4150" t="str">
        <f>_xlfn.XLOOKUP(tblnventory[[#This Row],[Item]],[1]!tblDescription[Item],[1]!tblDescription[Type])</f>
        <v>WAP</v>
      </c>
      <c r="D4150" t="str">
        <f>_xlfn.XLOOKUP(tblnventory[[#This Row],[Use]],[1]!tblCodes[Use],[1]!tblCodes[Code])</f>
        <v>WiFi</v>
      </c>
      <c r="E4150" s="13" t="s">
        <v>4103</v>
      </c>
      <c r="F4150" s="20">
        <v>44977</v>
      </c>
      <c r="G4150" s="24" t="str">
        <f>IF(ISBLANK(tblnventory[[#This Row],[Installed By]]),"Store","Installed")</f>
        <v>Store</v>
      </c>
      <c r="H4150" t="s">
        <v>8243</v>
      </c>
      <c r="J4150">
        <v>2191007950</v>
      </c>
      <c r="K4150" s="17"/>
      <c r="O4150" t="b">
        <f>IF(tblnventory[[#This Row],[Installed]],LEFT(tblnventory[[#This Row],[Location]],3))</f>
        <v>0</v>
      </c>
      <c r="P4150" t="str">
        <f>_xlfn.XLOOKUP(tblnventory[[#This Row],[Serial Number]],[1]!tblDNACInventory[Floor],[1]!tblDNACInventory[Name],"Not Used")</f>
        <v>Not Used</v>
      </c>
      <c r="T4150" t="b">
        <f>NOT(ISBLANK(tblnventory[[#This Row],[Installed By]]))</f>
        <v>0</v>
      </c>
      <c r="U4150" t="str">
        <f>VLOOKUP(A4150, [1]!tblDescription[#Data], 3, 0)</f>
        <v>Catalyst 9166I AP (W6E, tri-band 4x4, XOR) w/Reg-Z</v>
      </c>
      <c r="V4150" s="22" cm="1">
        <f t="array" ref="V4150">_xlfn.XLOOKUP(1,([1]!tblOrders[Order]=tblnventory[[#This Row],[PO]])*([1]!tblOrders[Description]=tblnventory[[#This Row],[Item]]),[1]!tblOrders[Unit Total],0)</f>
        <v>902.54</v>
      </c>
      <c r="W4150" s="23" cm="1">
        <f t="array" ref="W4150">_xlfn.XLOOKUP(1,([1]!tblOrders[Order]=tblnventory[[#This Row],[PO]])*([1]!tblOrders[Description]=tblnventory[[#This Row],[Item]]),[1]!tblOrders[Licence])</f>
        <v>0</v>
      </c>
      <c r="X4150" t="b" cm="1">
        <f t="array" ref="X4150">NOT(_xlfn.XLOOKUP(tblnventory[[#This Row],[PO]]&amp;tblnventory[[#This Row],[Item]],[1]!tblOrders[Order]&amp;[1]!tblOrders[Description],[1]!tblOrders[Paid Licence],FALSE))</f>
        <v>1</v>
      </c>
      <c r="Y41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51" spans="1:25" ht="15.75" thickBot="1">
      <c r="A4151" s="19" t="s">
        <v>8242</v>
      </c>
      <c r="B4151" t="str">
        <f>_xlfn.XLOOKUP(tblnventory[[#This Row],[Item]],[1]!tblDescription[Item],[1]!tblDescription[Description])</f>
        <v>Catalyst 9166I AP (W6E, tri-band 4x4, XOR) w/Reg-Z</v>
      </c>
      <c r="C4151" t="str">
        <f>_xlfn.XLOOKUP(tblnventory[[#This Row],[Item]],[1]!tblDescription[Item],[1]!tblDescription[Type])</f>
        <v>WAP</v>
      </c>
      <c r="D4151" t="str">
        <f>_xlfn.XLOOKUP(tblnventory[[#This Row],[Use]],[1]!tblCodes[Use],[1]!tblCodes[Code])</f>
        <v>WiFi</v>
      </c>
      <c r="E4151" s="13" t="s">
        <v>4104</v>
      </c>
      <c r="F4151" s="20">
        <v>44977</v>
      </c>
      <c r="G4151" s="24" t="str">
        <f>IF(ISBLANK(tblnventory[[#This Row],[Installed By]]),"Store","Installed")</f>
        <v>Store</v>
      </c>
      <c r="H4151" t="s">
        <v>8243</v>
      </c>
      <c r="J4151">
        <v>2191007950</v>
      </c>
      <c r="K4151" s="17"/>
      <c r="O4151" t="b">
        <f>IF(tblnventory[[#This Row],[Installed]],LEFT(tblnventory[[#This Row],[Location]],3))</f>
        <v>0</v>
      </c>
      <c r="P4151" t="str">
        <f>_xlfn.XLOOKUP(tblnventory[[#This Row],[Serial Number]],[1]!tblDNACInventory[Floor],[1]!tblDNACInventory[Name],"Not Used")</f>
        <v>Not Used</v>
      </c>
      <c r="T4151" t="b">
        <f>NOT(ISBLANK(tblnventory[[#This Row],[Installed By]]))</f>
        <v>0</v>
      </c>
      <c r="U4151" t="str">
        <f>VLOOKUP(A4151, [1]!tblDescription[#Data], 3, 0)</f>
        <v>Catalyst 9166I AP (W6E, tri-band 4x4, XOR) w/Reg-Z</v>
      </c>
      <c r="V4151" s="22" cm="1">
        <f t="array" ref="V4151">_xlfn.XLOOKUP(1,([1]!tblOrders[Order]=tblnventory[[#This Row],[PO]])*([1]!tblOrders[Description]=tblnventory[[#This Row],[Item]]),[1]!tblOrders[Unit Total],0)</f>
        <v>902.54</v>
      </c>
      <c r="W4151" s="23" cm="1">
        <f t="array" ref="W4151">_xlfn.XLOOKUP(1,([1]!tblOrders[Order]=tblnventory[[#This Row],[PO]])*([1]!tblOrders[Description]=tblnventory[[#This Row],[Item]]),[1]!tblOrders[Licence])</f>
        <v>0</v>
      </c>
      <c r="X4151" t="b" cm="1">
        <f t="array" ref="X4151">NOT(_xlfn.XLOOKUP(tblnventory[[#This Row],[PO]]&amp;tblnventory[[#This Row],[Item]],[1]!tblOrders[Order]&amp;[1]!tblOrders[Description],[1]!tblOrders[Paid Licence],FALSE))</f>
        <v>1</v>
      </c>
      <c r="Y41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52" spans="1:25" ht="15.75" thickBot="1">
      <c r="A4152" s="19" t="s">
        <v>8242</v>
      </c>
      <c r="B4152" t="str">
        <f>_xlfn.XLOOKUP(tblnventory[[#This Row],[Item]],[1]!tblDescription[Item],[1]!tblDescription[Description])</f>
        <v>Catalyst 9166I AP (W6E, tri-band 4x4, XOR) w/Reg-Z</v>
      </c>
      <c r="C4152" t="str">
        <f>_xlfn.XLOOKUP(tblnventory[[#This Row],[Item]],[1]!tblDescription[Item],[1]!tblDescription[Type])</f>
        <v>WAP</v>
      </c>
      <c r="D4152" t="str">
        <f>_xlfn.XLOOKUP(tblnventory[[#This Row],[Use]],[1]!tblCodes[Use],[1]!tblCodes[Code])</f>
        <v>WiFi</v>
      </c>
      <c r="E4152" s="13" t="s">
        <v>4105</v>
      </c>
      <c r="F4152" s="20">
        <v>44977</v>
      </c>
      <c r="G4152" s="24" t="str">
        <f>IF(ISBLANK(tblnventory[[#This Row],[Installed By]]),"Store","Installed")</f>
        <v>Store</v>
      </c>
      <c r="H4152" t="s">
        <v>8243</v>
      </c>
      <c r="J4152">
        <v>2191007950</v>
      </c>
      <c r="K4152" s="17"/>
      <c r="O4152" t="b">
        <f>IF(tblnventory[[#This Row],[Installed]],LEFT(tblnventory[[#This Row],[Location]],3))</f>
        <v>0</v>
      </c>
      <c r="P4152" t="str">
        <f>_xlfn.XLOOKUP(tblnventory[[#This Row],[Serial Number]],[1]!tblDNACInventory[Floor],[1]!tblDNACInventory[Name],"Not Used")</f>
        <v>Not Used</v>
      </c>
      <c r="T4152" t="b">
        <f>NOT(ISBLANK(tblnventory[[#This Row],[Installed By]]))</f>
        <v>0</v>
      </c>
      <c r="U4152" t="str">
        <f>VLOOKUP(A4152, [1]!tblDescription[#Data], 3, 0)</f>
        <v>Catalyst 9166I AP (W6E, tri-band 4x4, XOR) w/Reg-Z</v>
      </c>
      <c r="V4152" s="22" cm="1">
        <f t="array" ref="V4152">_xlfn.XLOOKUP(1,([1]!tblOrders[Order]=tblnventory[[#This Row],[PO]])*([1]!tblOrders[Description]=tblnventory[[#This Row],[Item]]),[1]!tblOrders[Unit Total],0)</f>
        <v>902.54</v>
      </c>
      <c r="W4152" s="23" cm="1">
        <f t="array" ref="W4152">_xlfn.XLOOKUP(1,([1]!tblOrders[Order]=tblnventory[[#This Row],[PO]])*([1]!tblOrders[Description]=tblnventory[[#This Row],[Item]]),[1]!tblOrders[Licence])</f>
        <v>0</v>
      </c>
      <c r="X4152" t="b" cm="1">
        <f t="array" ref="X4152">NOT(_xlfn.XLOOKUP(tblnventory[[#This Row],[PO]]&amp;tblnventory[[#This Row],[Item]],[1]!tblOrders[Order]&amp;[1]!tblOrders[Description],[1]!tblOrders[Paid Licence],FALSE))</f>
        <v>1</v>
      </c>
      <c r="Y41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53" spans="1:25" ht="15.75" thickBot="1">
      <c r="A4153" s="19" t="s">
        <v>8242</v>
      </c>
      <c r="B4153" t="str">
        <f>_xlfn.XLOOKUP(tblnventory[[#This Row],[Item]],[1]!tblDescription[Item],[1]!tblDescription[Description])</f>
        <v>Catalyst 9166I AP (W6E, tri-band 4x4, XOR) w/Reg-Z</v>
      </c>
      <c r="C4153" t="str">
        <f>_xlfn.XLOOKUP(tblnventory[[#This Row],[Item]],[1]!tblDescription[Item],[1]!tblDescription[Type])</f>
        <v>WAP</v>
      </c>
      <c r="D4153" t="str">
        <f>_xlfn.XLOOKUP(tblnventory[[#This Row],[Use]],[1]!tblCodes[Use],[1]!tblCodes[Code])</f>
        <v>WiFi</v>
      </c>
      <c r="E4153" s="13" t="s">
        <v>4106</v>
      </c>
      <c r="F4153" s="20">
        <v>44977</v>
      </c>
      <c r="G4153" s="24" t="str">
        <f>IF(ISBLANK(tblnventory[[#This Row],[Installed By]]),"Store","Installed")</f>
        <v>Store</v>
      </c>
      <c r="H4153" t="s">
        <v>8243</v>
      </c>
      <c r="J4153">
        <v>2191007950</v>
      </c>
      <c r="K4153" s="17"/>
      <c r="O4153" t="b">
        <f>IF(tblnventory[[#This Row],[Installed]],LEFT(tblnventory[[#This Row],[Location]],3))</f>
        <v>0</v>
      </c>
      <c r="P4153" t="str">
        <f>_xlfn.XLOOKUP(tblnventory[[#This Row],[Serial Number]],[1]!tblDNACInventory[Floor],[1]!tblDNACInventory[Name],"Not Used")</f>
        <v>Not Used</v>
      </c>
      <c r="T4153" t="b">
        <f>NOT(ISBLANK(tblnventory[[#This Row],[Installed By]]))</f>
        <v>0</v>
      </c>
      <c r="U4153" t="str">
        <f>VLOOKUP(A4153, [1]!tblDescription[#Data], 3, 0)</f>
        <v>Catalyst 9166I AP (W6E, tri-band 4x4, XOR) w/Reg-Z</v>
      </c>
      <c r="V4153" s="22" cm="1">
        <f t="array" ref="V4153">_xlfn.XLOOKUP(1,([1]!tblOrders[Order]=tblnventory[[#This Row],[PO]])*([1]!tblOrders[Description]=tblnventory[[#This Row],[Item]]),[1]!tblOrders[Unit Total],0)</f>
        <v>902.54</v>
      </c>
      <c r="W4153" s="23" cm="1">
        <f t="array" ref="W4153">_xlfn.XLOOKUP(1,([1]!tblOrders[Order]=tblnventory[[#This Row],[PO]])*([1]!tblOrders[Description]=tblnventory[[#This Row],[Item]]),[1]!tblOrders[Licence])</f>
        <v>0</v>
      </c>
      <c r="X4153" t="b" cm="1">
        <f t="array" ref="X4153">NOT(_xlfn.XLOOKUP(tblnventory[[#This Row],[PO]]&amp;tblnventory[[#This Row],[Item]],[1]!tblOrders[Order]&amp;[1]!tblOrders[Description],[1]!tblOrders[Paid Licence],FALSE))</f>
        <v>1</v>
      </c>
      <c r="Y41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54" spans="1:25" ht="15.75" thickBot="1">
      <c r="A4154" s="19" t="s">
        <v>8242</v>
      </c>
      <c r="B4154" t="str">
        <f>_xlfn.XLOOKUP(tblnventory[[#This Row],[Item]],[1]!tblDescription[Item],[1]!tblDescription[Description])</f>
        <v>Catalyst 9166I AP (W6E, tri-band 4x4, XOR) w/Reg-Z</v>
      </c>
      <c r="C4154" t="str">
        <f>_xlfn.XLOOKUP(tblnventory[[#This Row],[Item]],[1]!tblDescription[Item],[1]!tblDescription[Type])</f>
        <v>WAP</v>
      </c>
      <c r="D4154" t="str">
        <f>_xlfn.XLOOKUP(tblnventory[[#This Row],[Use]],[1]!tblCodes[Use],[1]!tblCodes[Code])</f>
        <v>WiFi</v>
      </c>
      <c r="E4154" s="13" t="s">
        <v>4107</v>
      </c>
      <c r="F4154" s="20">
        <v>44977</v>
      </c>
      <c r="G4154" s="24" t="str">
        <f>IF(ISBLANK(tblnventory[[#This Row],[Installed By]]),"Store","Installed")</f>
        <v>Store</v>
      </c>
      <c r="H4154" t="s">
        <v>8243</v>
      </c>
      <c r="J4154">
        <v>2191007950</v>
      </c>
      <c r="K4154" s="17"/>
      <c r="O4154" t="b">
        <f>IF(tblnventory[[#This Row],[Installed]],LEFT(tblnventory[[#This Row],[Location]],3))</f>
        <v>0</v>
      </c>
      <c r="P4154" t="str">
        <f>_xlfn.XLOOKUP(tblnventory[[#This Row],[Serial Number]],[1]!tblDNACInventory[Floor],[1]!tblDNACInventory[Name],"Not Used")</f>
        <v>Not Used</v>
      </c>
      <c r="T4154" t="b">
        <f>NOT(ISBLANK(tblnventory[[#This Row],[Installed By]]))</f>
        <v>0</v>
      </c>
      <c r="U4154" t="str">
        <f>VLOOKUP(A4154, [1]!tblDescription[#Data], 3, 0)</f>
        <v>Catalyst 9166I AP (W6E, tri-band 4x4, XOR) w/Reg-Z</v>
      </c>
      <c r="V4154" s="22" cm="1">
        <f t="array" ref="V4154">_xlfn.XLOOKUP(1,([1]!tblOrders[Order]=tblnventory[[#This Row],[PO]])*([1]!tblOrders[Description]=tblnventory[[#This Row],[Item]]),[1]!tblOrders[Unit Total],0)</f>
        <v>902.54</v>
      </c>
      <c r="W4154" s="23" cm="1">
        <f t="array" ref="W4154">_xlfn.XLOOKUP(1,([1]!tblOrders[Order]=tblnventory[[#This Row],[PO]])*([1]!tblOrders[Description]=tblnventory[[#This Row],[Item]]),[1]!tblOrders[Licence])</f>
        <v>0</v>
      </c>
      <c r="X4154" t="b" cm="1">
        <f t="array" ref="X4154">NOT(_xlfn.XLOOKUP(tblnventory[[#This Row],[PO]]&amp;tblnventory[[#This Row],[Item]],[1]!tblOrders[Order]&amp;[1]!tblOrders[Description],[1]!tblOrders[Paid Licence],FALSE))</f>
        <v>1</v>
      </c>
      <c r="Y41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55" spans="1:25" ht="15.75" thickBot="1">
      <c r="A4155" s="19" t="s">
        <v>8242</v>
      </c>
      <c r="B4155" t="str">
        <f>_xlfn.XLOOKUP(tblnventory[[#This Row],[Item]],[1]!tblDescription[Item],[1]!tblDescription[Description])</f>
        <v>Catalyst 9166I AP (W6E, tri-band 4x4, XOR) w/Reg-Z</v>
      </c>
      <c r="C4155" t="str">
        <f>_xlfn.XLOOKUP(tblnventory[[#This Row],[Item]],[1]!tblDescription[Item],[1]!tblDescription[Type])</f>
        <v>WAP</v>
      </c>
      <c r="D4155" t="str">
        <f>_xlfn.XLOOKUP(tblnventory[[#This Row],[Use]],[1]!tblCodes[Use],[1]!tblCodes[Code])</f>
        <v>WiFi</v>
      </c>
      <c r="E4155" s="13" t="s">
        <v>4108</v>
      </c>
      <c r="F4155" s="20">
        <v>44977</v>
      </c>
      <c r="G4155" s="24" t="str">
        <f>IF(ISBLANK(tblnventory[[#This Row],[Installed By]]),"Store","Installed")</f>
        <v>Store</v>
      </c>
      <c r="H4155" t="s">
        <v>8243</v>
      </c>
      <c r="J4155">
        <v>2191007950</v>
      </c>
      <c r="K4155" s="17"/>
      <c r="O4155" t="b">
        <f>IF(tblnventory[[#This Row],[Installed]],LEFT(tblnventory[[#This Row],[Location]],3))</f>
        <v>0</v>
      </c>
      <c r="P4155" t="str">
        <f>_xlfn.XLOOKUP(tblnventory[[#This Row],[Serial Number]],[1]!tblDNACInventory[Floor],[1]!tblDNACInventory[Name],"Not Used")</f>
        <v>Not Used</v>
      </c>
      <c r="T4155" t="b">
        <f>NOT(ISBLANK(tblnventory[[#This Row],[Installed By]]))</f>
        <v>0</v>
      </c>
      <c r="U4155" t="str">
        <f>VLOOKUP(A4155, [1]!tblDescription[#Data], 3, 0)</f>
        <v>Catalyst 9166I AP (W6E, tri-band 4x4, XOR) w/Reg-Z</v>
      </c>
      <c r="V4155" s="22" cm="1">
        <f t="array" ref="V4155">_xlfn.XLOOKUP(1,([1]!tblOrders[Order]=tblnventory[[#This Row],[PO]])*([1]!tblOrders[Description]=tblnventory[[#This Row],[Item]]),[1]!tblOrders[Unit Total],0)</f>
        <v>902.54</v>
      </c>
      <c r="W4155" s="23" cm="1">
        <f t="array" ref="W4155">_xlfn.XLOOKUP(1,([1]!tblOrders[Order]=tblnventory[[#This Row],[PO]])*([1]!tblOrders[Description]=tblnventory[[#This Row],[Item]]),[1]!tblOrders[Licence])</f>
        <v>0</v>
      </c>
      <c r="X4155" t="b" cm="1">
        <f t="array" ref="X4155">NOT(_xlfn.XLOOKUP(tblnventory[[#This Row],[PO]]&amp;tblnventory[[#This Row],[Item]],[1]!tblOrders[Order]&amp;[1]!tblOrders[Description],[1]!tblOrders[Paid Licence],FALSE))</f>
        <v>1</v>
      </c>
      <c r="Y41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56" spans="1:25" ht="15.75" thickBot="1">
      <c r="A4156" s="19" t="s">
        <v>8242</v>
      </c>
      <c r="B4156" t="str">
        <f>_xlfn.XLOOKUP(tblnventory[[#This Row],[Item]],[1]!tblDescription[Item],[1]!tblDescription[Description])</f>
        <v>Catalyst 9166I AP (W6E, tri-band 4x4, XOR) w/Reg-Z</v>
      </c>
      <c r="C4156" t="str">
        <f>_xlfn.XLOOKUP(tblnventory[[#This Row],[Item]],[1]!tblDescription[Item],[1]!tblDescription[Type])</f>
        <v>WAP</v>
      </c>
      <c r="D4156" t="str">
        <f>_xlfn.XLOOKUP(tblnventory[[#This Row],[Use]],[1]!tblCodes[Use],[1]!tblCodes[Code])</f>
        <v>WiFi</v>
      </c>
      <c r="E4156" s="13" t="s">
        <v>4109</v>
      </c>
      <c r="F4156" s="20">
        <v>44977</v>
      </c>
      <c r="G4156" s="24" t="str">
        <f>IF(ISBLANK(tblnventory[[#This Row],[Installed By]]),"Store","Installed")</f>
        <v>Store</v>
      </c>
      <c r="H4156" t="s">
        <v>8243</v>
      </c>
      <c r="J4156">
        <v>2191007950</v>
      </c>
      <c r="K4156" s="17"/>
      <c r="O4156" t="b">
        <f>IF(tblnventory[[#This Row],[Installed]],LEFT(tblnventory[[#This Row],[Location]],3))</f>
        <v>0</v>
      </c>
      <c r="P4156" t="str">
        <f>_xlfn.XLOOKUP(tblnventory[[#This Row],[Serial Number]],[1]!tblDNACInventory[Floor],[1]!tblDNACInventory[Name],"Not Used")</f>
        <v>Not Used</v>
      </c>
      <c r="T4156" t="b">
        <f>NOT(ISBLANK(tblnventory[[#This Row],[Installed By]]))</f>
        <v>0</v>
      </c>
      <c r="U4156" t="str">
        <f>VLOOKUP(A4156, [1]!tblDescription[#Data], 3, 0)</f>
        <v>Catalyst 9166I AP (W6E, tri-band 4x4, XOR) w/Reg-Z</v>
      </c>
      <c r="V4156" s="22" cm="1">
        <f t="array" ref="V4156">_xlfn.XLOOKUP(1,([1]!tblOrders[Order]=tblnventory[[#This Row],[PO]])*([1]!tblOrders[Description]=tblnventory[[#This Row],[Item]]),[1]!tblOrders[Unit Total],0)</f>
        <v>902.54</v>
      </c>
      <c r="W4156" s="23" cm="1">
        <f t="array" ref="W4156">_xlfn.XLOOKUP(1,([1]!tblOrders[Order]=tblnventory[[#This Row],[PO]])*([1]!tblOrders[Description]=tblnventory[[#This Row],[Item]]),[1]!tblOrders[Licence])</f>
        <v>0</v>
      </c>
      <c r="X4156" t="b" cm="1">
        <f t="array" ref="X4156">NOT(_xlfn.XLOOKUP(tblnventory[[#This Row],[PO]]&amp;tblnventory[[#This Row],[Item]],[1]!tblOrders[Order]&amp;[1]!tblOrders[Description],[1]!tblOrders[Paid Licence],FALSE))</f>
        <v>1</v>
      </c>
      <c r="Y41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57" spans="1:25" ht="15.75" thickBot="1">
      <c r="A4157" s="19" t="s">
        <v>8242</v>
      </c>
      <c r="B4157" t="str">
        <f>_xlfn.XLOOKUP(tblnventory[[#This Row],[Item]],[1]!tblDescription[Item],[1]!tblDescription[Description])</f>
        <v>Catalyst 9166I AP (W6E, tri-band 4x4, XOR) w/Reg-Z</v>
      </c>
      <c r="C4157" t="str">
        <f>_xlfn.XLOOKUP(tblnventory[[#This Row],[Item]],[1]!tblDescription[Item],[1]!tblDescription[Type])</f>
        <v>WAP</v>
      </c>
      <c r="D4157" t="str">
        <f>_xlfn.XLOOKUP(tblnventory[[#This Row],[Use]],[1]!tblCodes[Use],[1]!tblCodes[Code])</f>
        <v>WiFi</v>
      </c>
      <c r="E4157" s="13" t="s">
        <v>4110</v>
      </c>
      <c r="F4157" s="20">
        <v>44977</v>
      </c>
      <c r="G4157" s="24" t="str">
        <f>IF(ISBLANK(tblnventory[[#This Row],[Installed By]]),"Store","Installed")</f>
        <v>Store</v>
      </c>
      <c r="H4157" t="s">
        <v>8243</v>
      </c>
      <c r="J4157">
        <v>2191007950</v>
      </c>
      <c r="K4157" s="17"/>
      <c r="O4157" t="b">
        <f>IF(tblnventory[[#This Row],[Installed]],LEFT(tblnventory[[#This Row],[Location]],3))</f>
        <v>0</v>
      </c>
      <c r="P4157" t="str">
        <f>_xlfn.XLOOKUP(tblnventory[[#This Row],[Serial Number]],[1]!tblDNACInventory[Floor],[1]!tblDNACInventory[Name],"Not Used")</f>
        <v>Not Used</v>
      </c>
      <c r="T4157" t="b">
        <f>NOT(ISBLANK(tblnventory[[#This Row],[Installed By]]))</f>
        <v>0</v>
      </c>
      <c r="U4157" t="str">
        <f>VLOOKUP(A4157, [1]!tblDescription[#Data], 3, 0)</f>
        <v>Catalyst 9166I AP (W6E, tri-band 4x4, XOR) w/Reg-Z</v>
      </c>
      <c r="V4157" s="22" cm="1">
        <f t="array" ref="V4157">_xlfn.XLOOKUP(1,([1]!tblOrders[Order]=tblnventory[[#This Row],[PO]])*([1]!tblOrders[Description]=tblnventory[[#This Row],[Item]]),[1]!tblOrders[Unit Total],0)</f>
        <v>902.54</v>
      </c>
      <c r="W4157" s="23" cm="1">
        <f t="array" ref="W4157">_xlfn.XLOOKUP(1,([1]!tblOrders[Order]=tblnventory[[#This Row],[PO]])*([1]!tblOrders[Description]=tblnventory[[#This Row],[Item]]),[1]!tblOrders[Licence])</f>
        <v>0</v>
      </c>
      <c r="X4157" t="b" cm="1">
        <f t="array" ref="X4157">NOT(_xlfn.XLOOKUP(tblnventory[[#This Row],[PO]]&amp;tblnventory[[#This Row],[Item]],[1]!tblOrders[Order]&amp;[1]!tblOrders[Description],[1]!tblOrders[Paid Licence],FALSE))</f>
        <v>1</v>
      </c>
      <c r="Y41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58" spans="1:25" ht="15.75" thickBot="1">
      <c r="A4158" s="19" t="s">
        <v>8242</v>
      </c>
      <c r="B4158" t="str">
        <f>_xlfn.XLOOKUP(tblnventory[[#This Row],[Item]],[1]!tblDescription[Item],[1]!tblDescription[Description])</f>
        <v>Catalyst 9166I AP (W6E, tri-band 4x4, XOR) w/Reg-Z</v>
      </c>
      <c r="C4158" t="str">
        <f>_xlfn.XLOOKUP(tblnventory[[#This Row],[Item]],[1]!tblDescription[Item],[1]!tblDescription[Type])</f>
        <v>WAP</v>
      </c>
      <c r="D4158" t="str">
        <f>_xlfn.XLOOKUP(tblnventory[[#This Row],[Use]],[1]!tblCodes[Use],[1]!tblCodes[Code])</f>
        <v>WiFi</v>
      </c>
      <c r="E4158" s="13" t="s">
        <v>4111</v>
      </c>
      <c r="F4158" s="20">
        <v>44977</v>
      </c>
      <c r="G4158" s="24" t="str">
        <f>IF(ISBLANK(tblnventory[[#This Row],[Installed By]]),"Store","Installed")</f>
        <v>Store</v>
      </c>
      <c r="H4158" t="s">
        <v>8243</v>
      </c>
      <c r="J4158">
        <v>2191007950</v>
      </c>
      <c r="K4158" s="17"/>
      <c r="O4158" t="b">
        <f>IF(tblnventory[[#This Row],[Installed]],LEFT(tblnventory[[#This Row],[Location]],3))</f>
        <v>0</v>
      </c>
      <c r="P4158" t="str">
        <f>_xlfn.XLOOKUP(tblnventory[[#This Row],[Serial Number]],[1]!tblDNACInventory[Floor],[1]!tblDNACInventory[Name],"Not Used")</f>
        <v>Not Used</v>
      </c>
      <c r="T4158" t="b">
        <f>NOT(ISBLANK(tblnventory[[#This Row],[Installed By]]))</f>
        <v>0</v>
      </c>
      <c r="U4158" t="str">
        <f>VLOOKUP(A4158, [1]!tblDescription[#Data], 3, 0)</f>
        <v>Catalyst 9166I AP (W6E, tri-band 4x4, XOR) w/Reg-Z</v>
      </c>
      <c r="V4158" s="22" cm="1">
        <f t="array" ref="V4158">_xlfn.XLOOKUP(1,([1]!tblOrders[Order]=tblnventory[[#This Row],[PO]])*([1]!tblOrders[Description]=tblnventory[[#This Row],[Item]]),[1]!tblOrders[Unit Total],0)</f>
        <v>902.54</v>
      </c>
      <c r="W4158" s="23" cm="1">
        <f t="array" ref="W4158">_xlfn.XLOOKUP(1,([1]!tblOrders[Order]=tblnventory[[#This Row],[PO]])*([1]!tblOrders[Description]=tblnventory[[#This Row],[Item]]),[1]!tblOrders[Licence])</f>
        <v>0</v>
      </c>
      <c r="X4158" t="b" cm="1">
        <f t="array" ref="X4158">NOT(_xlfn.XLOOKUP(tblnventory[[#This Row],[PO]]&amp;tblnventory[[#This Row],[Item]],[1]!tblOrders[Order]&amp;[1]!tblOrders[Description],[1]!tblOrders[Paid Licence],FALSE))</f>
        <v>1</v>
      </c>
      <c r="Y41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59" spans="1:25" ht="15.75" thickBot="1">
      <c r="A4159" s="19" t="s">
        <v>8242</v>
      </c>
      <c r="B4159" t="str">
        <f>_xlfn.XLOOKUP(tblnventory[[#This Row],[Item]],[1]!tblDescription[Item],[1]!tblDescription[Description])</f>
        <v>Catalyst 9166I AP (W6E, tri-band 4x4, XOR) w/Reg-Z</v>
      </c>
      <c r="C4159" t="str">
        <f>_xlfn.XLOOKUP(tblnventory[[#This Row],[Item]],[1]!tblDescription[Item],[1]!tblDescription[Type])</f>
        <v>WAP</v>
      </c>
      <c r="D4159" t="str">
        <f>_xlfn.XLOOKUP(tblnventory[[#This Row],[Use]],[1]!tblCodes[Use],[1]!tblCodes[Code])</f>
        <v>WiFi</v>
      </c>
      <c r="E4159" s="13" t="s">
        <v>4112</v>
      </c>
      <c r="F4159" s="20">
        <v>44977</v>
      </c>
      <c r="G4159" s="24" t="str">
        <f>IF(ISBLANK(tblnventory[[#This Row],[Installed By]]),"Store","Installed")</f>
        <v>Store</v>
      </c>
      <c r="H4159" t="s">
        <v>8243</v>
      </c>
      <c r="J4159">
        <v>2191007950</v>
      </c>
      <c r="K4159" s="17"/>
      <c r="O4159" t="b">
        <f>IF(tblnventory[[#This Row],[Installed]],LEFT(tblnventory[[#This Row],[Location]],3))</f>
        <v>0</v>
      </c>
      <c r="P4159" t="str">
        <f>_xlfn.XLOOKUP(tblnventory[[#This Row],[Serial Number]],[1]!tblDNACInventory[Floor],[1]!tblDNACInventory[Name],"Not Used")</f>
        <v>Not Used</v>
      </c>
      <c r="T4159" t="b">
        <f>NOT(ISBLANK(tblnventory[[#This Row],[Installed By]]))</f>
        <v>0</v>
      </c>
      <c r="U4159" t="str">
        <f>VLOOKUP(A4159, [1]!tblDescription[#Data], 3, 0)</f>
        <v>Catalyst 9166I AP (W6E, tri-band 4x4, XOR) w/Reg-Z</v>
      </c>
      <c r="V4159" s="22" cm="1">
        <f t="array" ref="V4159">_xlfn.XLOOKUP(1,([1]!tblOrders[Order]=tblnventory[[#This Row],[PO]])*([1]!tblOrders[Description]=tblnventory[[#This Row],[Item]]),[1]!tblOrders[Unit Total],0)</f>
        <v>902.54</v>
      </c>
      <c r="W4159" s="23" cm="1">
        <f t="array" ref="W4159">_xlfn.XLOOKUP(1,([1]!tblOrders[Order]=tblnventory[[#This Row],[PO]])*([1]!tblOrders[Description]=tblnventory[[#This Row],[Item]]),[1]!tblOrders[Licence])</f>
        <v>0</v>
      </c>
      <c r="X4159" t="b" cm="1">
        <f t="array" ref="X4159">NOT(_xlfn.XLOOKUP(tblnventory[[#This Row],[PO]]&amp;tblnventory[[#This Row],[Item]],[1]!tblOrders[Order]&amp;[1]!tblOrders[Description],[1]!tblOrders[Paid Licence],FALSE))</f>
        <v>1</v>
      </c>
      <c r="Y41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60" spans="1:25" ht="15.75" thickBot="1">
      <c r="A4160" s="19" t="s">
        <v>8242</v>
      </c>
      <c r="B4160" t="str">
        <f>_xlfn.XLOOKUP(tblnventory[[#This Row],[Item]],[1]!tblDescription[Item],[1]!tblDescription[Description])</f>
        <v>Catalyst 9166I AP (W6E, tri-band 4x4, XOR) w/Reg-Z</v>
      </c>
      <c r="C4160" t="str">
        <f>_xlfn.XLOOKUP(tblnventory[[#This Row],[Item]],[1]!tblDescription[Item],[1]!tblDescription[Type])</f>
        <v>WAP</v>
      </c>
      <c r="D4160" t="str">
        <f>_xlfn.XLOOKUP(tblnventory[[#This Row],[Use]],[1]!tblCodes[Use],[1]!tblCodes[Code])</f>
        <v>WiFi</v>
      </c>
      <c r="E4160" s="13" t="s">
        <v>4113</v>
      </c>
      <c r="F4160" s="20">
        <v>44977</v>
      </c>
      <c r="G4160" s="24" t="str">
        <f>IF(ISBLANK(tblnventory[[#This Row],[Installed By]]),"Store","Installed")</f>
        <v>Store</v>
      </c>
      <c r="H4160" t="s">
        <v>8243</v>
      </c>
      <c r="J4160">
        <v>2191007950</v>
      </c>
      <c r="K4160" s="17"/>
      <c r="O4160" t="b">
        <f>IF(tblnventory[[#This Row],[Installed]],LEFT(tblnventory[[#This Row],[Location]],3))</f>
        <v>0</v>
      </c>
      <c r="P4160" t="str">
        <f>_xlfn.XLOOKUP(tblnventory[[#This Row],[Serial Number]],[1]!tblDNACInventory[Floor],[1]!tblDNACInventory[Name],"Not Used")</f>
        <v>Not Used</v>
      </c>
      <c r="T4160" t="b">
        <f>NOT(ISBLANK(tblnventory[[#This Row],[Installed By]]))</f>
        <v>0</v>
      </c>
      <c r="U4160" t="str">
        <f>VLOOKUP(A4160, [1]!tblDescription[#Data], 3, 0)</f>
        <v>Catalyst 9166I AP (W6E, tri-band 4x4, XOR) w/Reg-Z</v>
      </c>
      <c r="V4160" s="22" cm="1">
        <f t="array" ref="V4160">_xlfn.XLOOKUP(1,([1]!tblOrders[Order]=tblnventory[[#This Row],[PO]])*([1]!tblOrders[Description]=tblnventory[[#This Row],[Item]]),[1]!tblOrders[Unit Total],0)</f>
        <v>902.54</v>
      </c>
      <c r="W4160" s="23" cm="1">
        <f t="array" ref="W4160">_xlfn.XLOOKUP(1,([1]!tblOrders[Order]=tblnventory[[#This Row],[PO]])*([1]!tblOrders[Description]=tblnventory[[#This Row],[Item]]),[1]!tblOrders[Licence])</f>
        <v>0</v>
      </c>
      <c r="X4160" t="b" cm="1">
        <f t="array" ref="X4160">NOT(_xlfn.XLOOKUP(tblnventory[[#This Row],[PO]]&amp;tblnventory[[#This Row],[Item]],[1]!tblOrders[Order]&amp;[1]!tblOrders[Description],[1]!tblOrders[Paid Licence],FALSE))</f>
        <v>1</v>
      </c>
      <c r="Y41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61" spans="1:25" ht="15.75" thickBot="1">
      <c r="A4161" s="19" t="s">
        <v>8242</v>
      </c>
      <c r="B4161" t="str">
        <f>_xlfn.XLOOKUP(tblnventory[[#This Row],[Item]],[1]!tblDescription[Item],[1]!tblDescription[Description])</f>
        <v>Catalyst 9166I AP (W6E, tri-band 4x4, XOR) w/Reg-Z</v>
      </c>
      <c r="C4161" t="str">
        <f>_xlfn.XLOOKUP(tblnventory[[#This Row],[Item]],[1]!tblDescription[Item],[1]!tblDescription[Type])</f>
        <v>WAP</v>
      </c>
      <c r="D4161" t="str">
        <f>_xlfn.XLOOKUP(tblnventory[[#This Row],[Use]],[1]!tblCodes[Use],[1]!tblCodes[Code])</f>
        <v>WiFi</v>
      </c>
      <c r="E4161" s="13" t="s">
        <v>4114</v>
      </c>
      <c r="F4161" s="20">
        <v>44977</v>
      </c>
      <c r="G4161" s="24" t="str">
        <f>IF(ISBLANK(tblnventory[[#This Row],[Installed By]]),"Store","Installed")</f>
        <v>Store</v>
      </c>
      <c r="H4161" t="s">
        <v>8243</v>
      </c>
      <c r="J4161">
        <v>2191007950</v>
      </c>
      <c r="K4161" s="17"/>
      <c r="O4161" t="b">
        <f>IF(tblnventory[[#This Row],[Installed]],LEFT(tblnventory[[#This Row],[Location]],3))</f>
        <v>0</v>
      </c>
      <c r="P4161" t="str">
        <f>_xlfn.XLOOKUP(tblnventory[[#This Row],[Serial Number]],[1]!tblDNACInventory[Floor],[1]!tblDNACInventory[Name],"Not Used")</f>
        <v>Not Used</v>
      </c>
      <c r="T4161" t="b">
        <f>NOT(ISBLANK(tblnventory[[#This Row],[Installed By]]))</f>
        <v>0</v>
      </c>
      <c r="U4161" t="str">
        <f>VLOOKUP(A4161, [1]!tblDescription[#Data], 3, 0)</f>
        <v>Catalyst 9166I AP (W6E, tri-band 4x4, XOR) w/Reg-Z</v>
      </c>
      <c r="V4161" s="22" cm="1">
        <f t="array" ref="V4161">_xlfn.XLOOKUP(1,([1]!tblOrders[Order]=tblnventory[[#This Row],[PO]])*([1]!tblOrders[Description]=tblnventory[[#This Row],[Item]]),[1]!tblOrders[Unit Total],0)</f>
        <v>902.54</v>
      </c>
      <c r="W4161" s="23" cm="1">
        <f t="array" ref="W4161">_xlfn.XLOOKUP(1,([1]!tblOrders[Order]=tblnventory[[#This Row],[PO]])*([1]!tblOrders[Description]=tblnventory[[#This Row],[Item]]),[1]!tblOrders[Licence])</f>
        <v>0</v>
      </c>
      <c r="X4161" t="b" cm="1">
        <f t="array" ref="X4161">NOT(_xlfn.XLOOKUP(tblnventory[[#This Row],[PO]]&amp;tblnventory[[#This Row],[Item]],[1]!tblOrders[Order]&amp;[1]!tblOrders[Description],[1]!tblOrders[Paid Licence],FALSE))</f>
        <v>1</v>
      </c>
      <c r="Y41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62" spans="1:25" ht="15.75" thickBot="1">
      <c r="A4162" s="19" t="s">
        <v>8242</v>
      </c>
      <c r="B4162" t="str">
        <f>_xlfn.XLOOKUP(tblnventory[[#This Row],[Item]],[1]!tblDescription[Item],[1]!tblDescription[Description])</f>
        <v>Catalyst 9166I AP (W6E, tri-band 4x4, XOR) w/Reg-Z</v>
      </c>
      <c r="C4162" t="str">
        <f>_xlfn.XLOOKUP(tblnventory[[#This Row],[Item]],[1]!tblDescription[Item],[1]!tblDescription[Type])</f>
        <v>WAP</v>
      </c>
      <c r="D4162" t="str">
        <f>_xlfn.XLOOKUP(tblnventory[[#This Row],[Use]],[1]!tblCodes[Use],[1]!tblCodes[Code])</f>
        <v>WiFi</v>
      </c>
      <c r="E4162" s="13" t="s">
        <v>4115</v>
      </c>
      <c r="F4162" s="20">
        <v>44977</v>
      </c>
      <c r="G4162" s="24" t="str">
        <f>IF(ISBLANK(tblnventory[[#This Row],[Installed By]]),"Store","Installed")</f>
        <v>Store</v>
      </c>
      <c r="H4162" t="s">
        <v>8243</v>
      </c>
      <c r="J4162">
        <v>2191007950</v>
      </c>
      <c r="K4162" s="17"/>
      <c r="O4162" t="b">
        <f>IF(tblnventory[[#This Row],[Installed]],LEFT(tblnventory[[#This Row],[Location]],3))</f>
        <v>0</v>
      </c>
      <c r="P4162" t="str">
        <f>_xlfn.XLOOKUP(tblnventory[[#This Row],[Serial Number]],[1]!tblDNACInventory[Floor],[1]!tblDNACInventory[Name],"Not Used")</f>
        <v>Not Used</v>
      </c>
      <c r="T4162" t="b">
        <f>NOT(ISBLANK(tblnventory[[#This Row],[Installed By]]))</f>
        <v>0</v>
      </c>
      <c r="U4162" t="str">
        <f>VLOOKUP(A4162, [1]!tblDescription[#Data], 3, 0)</f>
        <v>Catalyst 9166I AP (W6E, tri-band 4x4, XOR) w/Reg-Z</v>
      </c>
      <c r="V4162" s="22" cm="1">
        <f t="array" ref="V4162">_xlfn.XLOOKUP(1,([1]!tblOrders[Order]=tblnventory[[#This Row],[PO]])*([1]!tblOrders[Description]=tblnventory[[#This Row],[Item]]),[1]!tblOrders[Unit Total],0)</f>
        <v>902.54</v>
      </c>
      <c r="W4162" s="23" cm="1">
        <f t="array" ref="W4162">_xlfn.XLOOKUP(1,([1]!tblOrders[Order]=tblnventory[[#This Row],[PO]])*([1]!tblOrders[Description]=tblnventory[[#This Row],[Item]]),[1]!tblOrders[Licence])</f>
        <v>0</v>
      </c>
      <c r="X4162" t="b" cm="1">
        <f t="array" ref="X4162">NOT(_xlfn.XLOOKUP(tblnventory[[#This Row],[PO]]&amp;tblnventory[[#This Row],[Item]],[1]!tblOrders[Order]&amp;[1]!tblOrders[Description],[1]!tblOrders[Paid Licence],FALSE))</f>
        <v>1</v>
      </c>
      <c r="Y41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63" spans="1:25" ht="15.75" thickBot="1">
      <c r="A4163" s="19" t="s">
        <v>8242</v>
      </c>
      <c r="B4163" t="str">
        <f>_xlfn.XLOOKUP(tblnventory[[#This Row],[Item]],[1]!tblDescription[Item],[1]!tblDescription[Description])</f>
        <v>Catalyst 9166I AP (W6E, tri-band 4x4, XOR) w/Reg-Z</v>
      </c>
      <c r="C4163" t="str">
        <f>_xlfn.XLOOKUP(tblnventory[[#This Row],[Item]],[1]!tblDescription[Item],[1]!tblDescription[Type])</f>
        <v>WAP</v>
      </c>
      <c r="D4163" t="str">
        <f>_xlfn.XLOOKUP(tblnventory[[#This Row],[Use]],[1]!tblCodes[Use],[1]!tblCodes[Code])</f>
        <v>WiFi</v>
      </c>
      <c r="E4163" s="13" t="s">
        <v>4116</v>
      </c>
      <c r="F4163" s="20">
        <v>44977</v>
      </c>
      <c r="G4163" s="24" t="str">
        <f>IF(ISBLANK(tblnventory[[#This Row],[Installed By]]),"Store","Installed")</f>
        <v>Store</v>
      </c>
      <c r="H4163" t="s">
        <v>8243</v>
      </c>
      <c r="J4163">
        <v>2191007950</v>
      </c>
      <c r="K4163" s="17"/>
      <c r="O4163" t="b">
        <f>IF(tblnventory[[#This Row],[Installed]],LEFT(tblnventory[[#This Row],[Location]],3))</f>
        <v>0</v>
      </c>
      <c r="P4163" t="str">
        <f>_xlfn.XLOOKUP(tblnventory[[#This Row],[Serial Number]],[1]!tblDNACInventory[Floor],[1]!tblDNACInventory[Name],"Not Used")</f>
        <v>Not Used</v>
      </c>
      <c r="T4163" t="b">
        <f>NOT(ISBLANK(tblnventory[[#This Row],[Installed By]]))</f>
        <v>0</v>
      </c>
      <c r="U4163" t="str">
        <f>VLOOKUP(A4163, [1]!tblDescription[#Data], 3, 0)</f>
        <v>Catalyst 9166I AP (W6E, tri-band 4x4, XOR) w/Reg-Z</v>
      </c>
      <c r="V4163" s="22" cm="1">
        <f t="array" ref="V4163">_xlfn.XLOOKUP(1,([1]!tblOrders[Order]=tblnventory[[#This Row],[PO]])*([1]!tblOrders[Description]=tblnventory[[#This Row],[Item]]),[1]!tblOrders[Unit Total],0)</f>
        <v>902.54</v>
      </c>
      <c r="W4163" s="23" cm="1">
        <f t="array" ref="W4163">_xlfn.XLOOKUP(1,([1]!tblOrders[Order]=tblnventory[[#This Row],[PO]])*([1]!tblOrders[Description]=tblnventory[[#This Row],[Item]]),[1]!tblOrders[Licence])</f>
        <v>0</v>
      </c>
      <c r="X4163" t="b" cm="1">
        <f t="array" ref="X4163">NOT(_xlfn.XLOOKUP(tblnventory[[#This Row],[PO]]&amp;tblnventory[[#This Row],[Item]],[1]!tblOrders[Order]&amp;[1]!tblOrders[Description],[1]!tblOrders[Paid Licence],FALSE))</f>
        <v>1</v>
      </c>
      <c r="Y41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64" spans="1:25" ht="15.75" thickBot="1">
      <c r="A4164" s="19" t="s">
        <v>8242</v>
      </c>
      <c r="B4164" t="str">
        <f>_xlfn.XLOOKUP(tblnventory[[#This Row],[Item]],[1]!tblDescription[Item],[1]!tblDescription[Description])</f>
        <v>Catalyst 9166I AP (W6E, tri-band 4x4, XOR) w/Reg-Z</v>
      </c>
      <c r="C4164" t="str">
        <f>_xlfn.XLOOKUP(tblnventory[[#This Row],[Item]],[1]!tblDescription[Item],[1]!tblDescription[Type])</f>
        <v>WAP</v>
      </c>
      <c r="D4164" t="str">
        <f>_xlfn.XLOOKUP(tblnventory[[#This Row],[Use]],[1]!tblCodes[Use],[1]!tblCodes[Code])</f>
        <v>WiFi</v>
      </c>
      <c r="E4164" s="13" t="s">
        <v>4117</v>
      </c>
      <c r="F4164" s="20">
        <v>44977</v>
      </c>
      <c r="G4164" s="24" t="str">
        <f>IF(ISBLANK(tblnventory[[#This Row],[Installed By]]),"Store","Installed")</f>
        <v>Store</v>
      </c>
      <c r="H4164" t="s">
        <v>8243</v>
      </c>
      <c r="J4164">
        <v>2191007950</v>
      </c>
      <c r="K4164" s="17"/>
      <c r="O4164" t="b">
        <f>IF(tblnventory[[#This Row],[Installed]],LEFT(tblnventory[[#This Row],[Location]],3))</f>
        <v>0</v>
      </c>
      <c r="P4164" t="str">
        <f>_xlfn.XLOOKUP(tblnventory[[#This Row],[Serial Number]],[1]!tblDNACInventory[Floor],[1]!tblDNACInventory[Name],"Not Used")</f>
        <v>Not Used</v>
      </c>
      <c r="T4164" t="b">
        <f>NOT(ISBLANK(tblnventory[[#This Row],[Installed By]]))</f>
        <v>0</v>
      </c>
      <c r="U4164" t="str">
        <f>VLOOKUP(A4164, [1]!tblDescription[#Data], 3, 0)</f>
        <v>Catalyst 9166I AP (W6E, tri-band 4x4, XOR) w/Reg-Z</v>
      </c>
      <c r="V4164" s="22" cm="1">
        <f t="array" ref="V4164">_xlfn.XLOOKUP(1,([1]!tblOrders[Order]=tblnventory[[#This Row],[PO]])*([1]!tblOrders[Description]=tblnventory[[#This Row],[Item]]),[1]!tblOrders[Unit Total],0)</f>
        <v>902.54</v>
      </c>
      <c r="W4164" s="23" cm="1">
        <f t="array" ref="W4164">_xlfn.XLOOKUP(1,([1]!tblOrders[Order]=tblnventory[[#This Row],[PO]])*([1]!tblOrders[Description]=tblnventory[[#This Row],[Item]]),[1]!tblOrders[Licence])</f>
        <v>0</v>
      </c>
      <c r="X4164" t="b" cm="1">
        <f t="array" ref="X4164">NOT(_xlfn.XLOOKUP(tblnventory[[#This Row],[PO]]&amp;tblnventory[[#This Row],[Item]],[1]!tblOrders[Order]&amp;[1]!tblOrders[Description],[1]!tblOrders[Paid Licence],FALSE))</f>
        <v>1</v>
      </c>
      <c r="Y41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65" spans="1:25" ht="15.75" thickBot="1">
      <c r="A4165" s="19" t="s">
        <v>8242</v>
      </c>
      <c r="B4165" t="str">
        <f>_xlfn.XLOOKUP(tblnventory[[#This Row],[Item]],[1]!tblDescription[Item],[1]!tblDescription[Description])</f>
        <v>Catalyst 9166I AP (W6E, tri-band 4x4, XOR) w/Reg-Z</v>
      </c>
      <c r="C4165" t="str">
        <f>_xlfn.XLOOKUP(tblnventory[[#This Row],[Item]],[1]!tblDescription[Item],[1]!tblDescription[Type])</f>
        <v>WAP</v>
      </c>
      <c r="D4165" t="str">
        <f>_xlfn.XLOOKUP(tblnventory[[#This Row],[Use]],[1]!tblCodes[Use],[1]!tblCodes[Code])</f>
        <v>WiFi</v>
      </c>
      <c r="E4165" s="13" t="s">
        <v>4118</v>
      </c>
      <c r="F4165" s="20">
        <v>44977</v>
      </c>
      <c r="G4165" s="24" t="str">
        <f>IF(ISBLANK(tblnventory[[#This Row],[Installed By]]),"Store","Installed")</f>
        <v>Store</v>
      </c>
      <c r="H4165" t="s">
        <v>8243</v>
      </c>
      <c r="J4165">
        <v>2191007950</v>
      </c>
      <c r="K4165" s="17"/>
      <c r="O4165" t="b">
        <f>IF(tblnventory[[#This Row],[Installed]],LEFT(tblnventory[[#This Row],[Location]],3))</f>
        <v>0</v>
      </c>
      <c r="P4165" t="str">
        <f>_xlfn.XLOOKUP(tblnventory[[#This Row],[Serial Number]],[1]!tblDNACInventory[Floor],[1]!tblDNACInventory[Name],"Not Used")</f>
        <v>Not Used</v>
      </c>
      <c r="T4165" t="b">
        <f>NOT(ISBLANK(tblnventory[[#This Row],[Installed By]]))</f>
        <v>0</v>
      </c>
      <c r="U4165" t="str">
        <f>VLOOKUP(A4165, [1]!tblDescription[#Data], 3, 0)</f>
        <v>Catalyst 9166I AP (W6E, tri-band 4x4, XOR) w/Reg-Z</v>
      </c>
      <c r="V4165" s="22" cm="1">
        <f t="array" ref="V4165">_xlfn.XLOOKUP(1,([1]!tblOrders[Order]=tblnventory[[#This Row],[PO]])*([1]!tblOrders[Description]=tblnventory[[#This Row],[Item]]),[1]!tblOrders[Unit Total],0)</f>
        <v>902.54</v>
      </c>
      <c r="W4165" s="23" cm="1">
        <f t="array" ref="W4165">_xlfn.XLOOKUP(1,([1]!tblOrders[Order]=tblnventory[[#This Row],[PO]])*([1]!tblOrders[Description]=tblnventory[[#This Row],[Item]]),[1]!tblOrders[Licence])</f>
        <v>0</v>
      </c>
      <c r="X4165" t="b" cm="1">
        <f t="array" ref="X4165">NOT(_xlfn.XLOOKUP(tblnventory[[#This Row],[PO]]&amp;tblnventory[[#This Row],[Item]],[1]!tblOrders[Order]&amp;[1]!tblOrders[Description],[1]!tblOrders[Paid Licence],FALSE))</f>
        <v>1</v>
      </c>
      <c r="Y41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66" spans="1:25" ht="15.75" thickBot="1">
      <c r="A4166" s="19" t="s">
        <v>8242</v>
      </c>
      <c r="B4166" t="str">
        <f>_xlfn.XLOOKUP(tblnventory[[#This Row],[Item]],[1]!tblDescription[Item],[1]!tblDescription[Description])</f>
        <v>Catalyst 9166I AP (W6E, tri-band 4x4, XOR) w/Reg-Z</v>
      </c>
      <c r="C4166" t="str">
        <f>_xlfn.XLOOKUP(tblnventory[[#This Row],[Item]],[1]!tblDescription[Item],[1]!tblDescription[Type])</f>
        <v>WAP</v>
      </c>
      <c r="D4166" t="str">
        <f>_xlfn.XLOOKUP(tblnventory[[#This Row],[Use]],[1]!tblCodes[Use],[1]!tblCodes[Code])</f>
        <v>WiFi</v>
      </c>
      <c r="E4166" s="13" t="s">
        <v>4119</v>
      </c>
      <c r="F4166" s="20">
        <v>44977</v>
      </c>
      <c r="G4166" s="24" t="str">
        <f>IF(ISBLANK(tblnventory[[#This Row],[Installed By]]),"Store","Installed")</f>
        <v>Store</v>
      </c>
      <c r="H4166" t="s">
        <v>8243</v>
      </c>
      <c r="J4166">
        <v>2191007950</v>
      </c>
      <c r="K4166" s="17"/>
      <c r="O4166" t="b">
        <f>IF(tblnventory[[#This Row],[Installed]],LEFT(tblnventory[[#This Row],[Location]],3))</f>
        <v>0</v>
      </c>
      <c r="P4166" t="str">
        <f>_xlfn.XLOOKUP(tblnventory[[#This Row],[Serial Number]],[1]!tblDNACInventory[Floor],[1]!tblDNACInventory[Name],"Not Used")</f>
        <v>Not Used</v>
      </c>
      <c r="T4166" t="b">
        <f>NOT(ISBLANK(tblnventory[[#This Row],[Installed By]]))</f>
        <v>0</v>
      </c>
      <c r="U4166" t="str">
        <f>VLOOKUP(A4166, [1]!tblDescription[#Data], 3, 0)</f>
        <v>Catalyst 9166I AP (W6E, tri-band 4x4, XOR) w/Reg-Z</v>
      </c>
      <c r="V4166" s="22" cm="1">
        <f t="array" ref="V4166">_xlfn.XLOOKUP(1,([1]!tblOrders[Order]=tblnventory[[#This Row],[PO]])*([1]!tblOrders[Description]=tblnventory[[#This Row],[Item]]),[1]!tblOrders[Unit Total],0)</f>
        <v>902.54</v>
      </c>
      <c r="W4166" s="23" cm="1">
        <f t="array" ref="W4166">_xlfn.XLOOKUP(1,([1]!tblOrders[Order]=tblnventory[[#This Row],[PO]])*([1]!tblOrders[Description]=tblnventory[[#This Row],[Item]]),[1]!tblOrders[Licence])</f>
        <v>0</v>
      </c>
      <c r="X4166" t="b" cm="1">
        <f t="array" ref="X4166">NOT(_xlfn.XLOOKUP(tblnventory[[#This Row],[PO]]&amp;tblnventory[[#This Row],[Item]],[1]!tblOrders[Order]&amp;[1]!tblOrders[Description],[1]!tblOrders[Paid Licence],FALSE))</f>
        <v>1</v>
      </c>
      <c r="Y41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67" spans="1:25" ht="15.75" thickBot="1">
      <c r="A4167" s="19" t="s">
        <v>8242</v>
      </c>
      <c r="B4167" t="str">
        <f>_xlfn.XLOOKUP(tblnventory[[#This Row],[Item]],[1]!tblDescription[Item],[1]!tblDescription[Description])</f>
        <v>Catalyst 9166I AP (W6E, tri-band 4x4, XOR) w/Reg-Z</v>
      </c>
      <c r="C4167" t="str">
        <f>_xlfn.XLOOKUP(tblnventory[[#This Row],[Item]],[1]!tblDescription[Item],[1]!tblDescription[Type])</f>
        <v>WAP</v>
      </c>
      <c r="D4167" t="str">
        <f>_xlfn.XLOOKUP(tblnventory[[#This Row],[Use]],[1]!tblCodes[Use],[1]!tblCodes[Code])</f>
        <v>WiFi</v>
      </c>
      <c r="E4167" s="13" t="s">
        <v>4120</v>
      </c>
      <c r="F4167" s="20">
        <v>44977</v>
      </c>
      <c r="G4167" s="24" t="str">
        <f>IF(ISBLANK(tblnventory[[#This Row],[Installed By]]),"Store","Installed")</f>
        <v>Store</v>
      </c>
      <c r="H4167" t="s">
        <v>8243</v>
      </c>
      <c r="J4167">
        <v>2191007950</v>
      </c>
      <c r="K4167" s="17"/>
      <c r="O4167" t="b">
        <f>IF(tblnventory[[#This Row],[Installed]],LEFT(tblnventory[[#This Row],[Location]],3))</f>
        <v>0</v>
      </c>
      <c r="P4167" t="str">
        <f>_xlfn.XLOOKUP(tblnventory[[#This Row],[Serial Number]],[1]!tblDNACInventory[Floor],[1]!tblDNACInventory[Name],"Not Used")</f>
        <v>Not Used</v>
      </c>
      <c r="T4167" t="b">
        <f>NOT(ISBLANK(tblnventory[[#This Row],[Installed By]]))</f>
        <v>0</v>
      </c>
      <c r="U4167" t="str">
        <f>VLOOKUP(A4167, [1]!tblDescription[#Data], 3, 0)</f>
        <v>Catalyst 9166I AP (W6E, tri-band 4x4, XOR) w/Reg-Z</v>
      </c>
      <c r="V4167" s="22" cm="1">
        <f t="array" ref="V4167">_xlfn.XLOOKUP(1,([1]!tblOrders[Order]=tblnventory[[#This Row],[PO]])*([1]!tblOrders[Description]=tblnventory[[#This Row],[Item]]),[1]!tblOrders[Unit Total],0)</f>
        <v>902.54</v>
      </c>
      <c r="W4167" s="23" cm="1">
        <f t="array" ref="W4167">_xlfn.XLOOKUP(1,([1]!tblOrders[Order]=tblnventory[[#This Row],[PO]])*([1]!tblOrders[Description]=tblnventory[[#This Row],[Item]]),[1]!tblOrders[Licence])</f>
        <v>0</v>
      </c>
      <c r="X4167" t="b" cm="1">
        <f t="array" ref="X4167">NOT(_xlfn.XLOOKUP(tblnventory[[#This Row],[PO]]&amp;tblnventory[[#This Row],[Item]],[1]!tblOrders[Order]&amp;[1]!tblOrders[Description],[1]!tblOrders[Paid Licence],FALSE))</f>
        <v>1</v>
      </c>
      <c r="Y41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68" spans="1:25" ht="15.75" thickBot="1">
      <c r="A4168" s="19" t="s">
        <v>8242</v>
      </c>
      <c r="B4168" t="str">
        <f>_xlfn.XLOOKUP(tblnventory[[#This Row],[Item]],[1]!tblDescription[Item],[1]!tblDescription[Description])</f>
        <v>Catalyst 9166I AP (W6E, tri-band 4x4, XOR) w/Reg-Z</v>
      </c>
      <c r="C4168" t="str">
        <f>_xlfn.XLOOKUP(tblnventory[[#This Row],[Item]],[1]!tblDescription[Item],[1]!tblDescription[Type])</f>
        <v>WAP</v>
      </c>
      <c r="D4168" t="str">
        <f>_xlfn.XLOOKUP(tblnventory[[#This Row],[Use]],[1]!tblCodes[Use],[1]!tblCodes[Code])</f>
        <v>WiFi</v>
      </c>
      <c r="E4168" s="13" t="s">
        <v>4121</v>
      </c>
      <c r="F4168" s="20">
        <v>44977</v>
      </c>
      <c r="G4168" s="24" t="str">
        <f>IF(ISBLANK(tblnventory[[#This Row],[Installed By]]),"Store","Installed")</f>
        <v>Store</v>
      </c>
      <c r="H4168" t="s">
        <v>8243</v>
      </c>
      <c r="J4168">
        <v>2191007950</v>
      </c>
      <c r="K4168" s="17"/>
      <c r="O4168" t="b">
        <f>IF(tblnventory[[#This Row],[Installed]],LEFT(tblnventory[[#This Row],[Location]],3))</f>
        <v>0</v>
      </c>
      <c r="P4168" t="str">
        <f>_xlfn.XLOOKUP(tblnventory[[#This Row],[Serial Number]],[1]!tblDNACInventory[Floor],[1]!tblDNACInventory[Name],"Not Used")</f>
        <v>Not Used</v>
      </c>
      <c r="T4168" t="b">
        <f>NOT(ISBLANK(tblnventory[[#This Row],[Installed By]]))</f>
        <v>0</v>
      </c>
      <c r="U4168" t="str">
        <f>VLOOKUP(A4168, [1]!tblDescription[#Data], 3, 0)</f>
        <v>Catalyst 9166I AP (W6E, tri-band 4x4, XOR) w/Reg-Z</v>
      </c>
      <c r="V4168" s="22" cm="1">
        <f t="array" ref="V4168">_xlfn.XLOOKUP(1,([1]!tblOrders[Order]=tblnventory[[#This Row],[PO]])*([1]!tblOrders[Description]=tblnventory[[#This Row],[Item]]),[1]!tblOrders[Unit Total],0)</f>
        <v>902.54</v>
      </c>
      <c r="W4168" s="23" cm="1">
        <f t="array" ref="W4168">_xlfn.XLOOKUP(1,([1]!tblOrders[Order]=tblnventory[[#This Row],[PO]])*([1]!tblOrders[Description]=tblnventory[[#This Row],[Item]]),[1]!tblOrders[Licence])</f>
        <v>0</v>
      </c>
      <c r="X4168" t="b" cm="1">
        <f t="array" ref="X4168">NOT(_xlfn.XLOOKUP(tblnventory[[#This Row],[PO]]&amp;tblnventory[[#This Row],[Item]],[1]!tblOrders[Order]&amp;[1]!tblOrders[Description],[1]!tblOrders[Paid Licence],FALSE))</f>
        <v>1</v>
      </c>
      <c r="Y41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69" spans="1:25" ht="15.75" thickBot="1">
      <c r="A4169" s="19" t="s">
        <v>8242</v>
      </c>
      <c r="B4169" t="str">
        <f>_xlfn.XLOOKUP(tblnventory[[#This Row],[Item]],[1]!tblDescription[Item],[1]!tblDescription[Description])</f>
        <v>Catalyst 9166I AP (W6E, tri-band 4x4, XOR) w/Reg-Z</v>
      </c>
      <c r="C4169" t="str">
        <f>_xlfn.XLOOKUP(tblnventory[[#This Row],[Item]],[1]!tblDescription[Item],[1]!tblDescription[Type])</f>
        <v>WAP</v>
      </c>
      <c r="D4169" t="str">
        <f>_xlfn.XLOOKUP(tblnventory[[#This Row],[Use]],[1]!tblCodes[Use],[1]!tblCodes[Code])</f>
        <v>WiFi</v>
      </c>
      <c r="E4169" s="13" t="s">
        <v>4122</v>
      </c>
      <c r="F4169" s="20">
        <v>44977</v>
      </c>
      <c r="G4169" s="24" t="str">
        <f>IF(ISBLANK(tblnventory[[#This Row],[Installed By]]),"Store","Installed")</f>
        <v>Store</v>
      </c>
      <c r="H4169" t="s">
        <v>8243</v>
      </c>
      <c r="J4169">
        <v>2191007950</v>
      </c>
      <c r="K4169" s="17"/>
      <c r="O4169" t="b">
        <f>IF(tblnventory[[#This Row],[Installed]],LEFT(tblnventory[[#This Row],[Location]],3))</f>
        <v>0</v>
      </c>
      <c r="P4169" t="str">
        <f>_xlfn.XLOOKUP(tblnventory[[#This Row],[Serial Number]],[1]!tblDNACInventory[Floor],[1]!tblDNACInventory[Name],"Not Used")</f>
        <v>Not Used</v>
      </c>
      <c r="T4169" t="b">
        <f>NOT(ISBLANK(tblnventory[[#This Row],[Installed By]]))</f>
        <v>0</v>
      </c>
      <c r="U4169" t="str">
        <f>VLOOKUP(A4169, [1]!tblDescription[#Data], 3, 0)</f>
        <v>Catalyst 9166I AP (W6E, tri-band 4x4, XOR) w/Reg-Z</v>
      </c>
      <c r="V4169" s="22" cm="1">
        <f t="array" ref="V4169">_xlfn.XLOOKUP(1,([1]!tblOrders[Order]=tblnventory[[#This Row],[PO]])*([1]!tblOrders[Description]=tblnventory[[#This Row],[Item]]),[1]!tblOrders[Unit Total],0)</f>
        <v>902.54</v>
      </c>
      <c r="W4169" s="23" cm="1">
        <f t="array" ref="W4169">_xlfn.XLOOKUP(1,([1]!tblOrders[Order]=tblnventory[[#This Row],[PO]])*([1]!tblOrders[Description]=tblnventory[[#This Row],[Item]]),[1]!tblOrders[Licence])</f>
        <v>0</v>
      </c>
      <c r="X4169" t="b" cm="1">
        <f t="array" ref="X4169">NOT(_xlfn.XLOOKUP(tblnventory[[#This Row],[PO]]&amp;tblnventory[[#This Row],[Item]],[1]!tblOrders[Order]&amp;[1]!tblOrders[Description],[1]!tblOrders[Paid Licence],FALSE))</f>
        <v>1</v>
      </c>
      <c r="Y41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70" spans="1:25" ht="15.75" thickBot="1">
      <c r="A4170" s="19" t="s">
        <v>8242</v>
      </c>
      <c r="B4170" t="str">
        <f>_xlfn.XLOOKUP(tblnventory[[#This Row],[Item]],[1]!tblDescription[Item],[1]!tblDescription[Description])</f>
        <v>Catalyst 9166I AP (W6E, tri-band 4x4, XOR) w/Reg-Z</v>
      </c>
      <c r="C4170" t="str">
        <f>_xlfn.XLOOKUP(tblnventory[[#This Row],[Item]],[1]!tblDescription[Item],[1]!tblDescription[Type])</f>
        <v>WAP</v>
      </c>
      <c r="D4170" t="str">
        <f>_xlfn.XLOOKUP(tblnventory[[#This Row],[Use]],[1]!tblCodes[Use],[1]!tblCodes[Code])</f>
        <v>WiFi</v>
      </c>
      <c r="E4170" s="13" t="s">
        <v>4123</v>
      </c>
      <c r="F4170" s="20">
        <v>44977</v>
      </c>
      <c r="G4170" s="24" t="str">
        <f>IF(ISBLANK(tblnventory[[#This Row],[Installed By]]),"Store","Installed")</f>
        <v>Store</v>
      </c>
      <c r="H4170" t="s">
        <v>8243</v>
      </c>
      <c r="J4170">
        <v>2191007950</v>
      </c>
      <c r="K4170" s="17"/>
      <c r="O4170" t="b">
        <f>IF(tblnventory[[#This Row],[Installed]],LEFT(tblnventory[[#This Row],[Location]],3))</f>
        <v>0</v>
      </c>
      <c r="P4170" t="str">
        <f>_xlfn.XLOOKUP(tblnventory[[#This Row],[Serial Number]],[1]!tblDNACInventory[Floor],[1]!tblDNACInventory[Name],"Not Used")</f>
        <v>Not Used</v>
      </c>
      <c r="T4170" t="b">
        <f>NOT(ISBLANK(tblnventory[[#This Row],[Installed By]]))</f>
        <v>0</v>
      </c>
      <c r="U4170" t="str">
        <f>VLOOKUP(A4170, [1]!tblDescription[#Data], 3, 0)</f>
        <v>Catalyst 9166I AP (W6E, tri-band 4x4, XOR) w/Reg-Z</v>
      </c>
      <c r="V4170" s="22" cm="1">
        <f t="array" ref="V4170">_xlfn.XLOOKUP(1,([1]!tblOrders[Order]=tblnventory[[#This Row],[PO]])*([1]!tblOrders[Description]=tblnventory[[#This Row],[Item]]),[1]!tblOrders[Unit Total],0)</f>
        <v>902.54</v>
      </c>
      <c r="W4170" s="23" cm="1">
        <f t="array" ref="W4170">_xlfn.XLOOKUP(1,([1]!tblOrders[Order]=tblnventory[[#This Row],[PO]])*([1]!tblOrders[Description]=tblnventory[[#This Row],[Item]]),[1]!tblOrders[Licence])</f>
        <v>0</v>
      </c>
      <c r="X4170" t="b" cm="1">
        <f t="array" ref="X4170">NOT(_xlfn.XLOOKUP(tblnventory[[#This Row],[PO]]&amp;tblnventory[[#This Row],[Item]],[1]!tblOrders[Order]&amp;[1]!tblOrders[Description],[1]!tblOrders[Paid Licence],FALSE))</f>
        <v>1</v>
      </c>
      <c r="Y41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71" spans="1:25" ht="15.75" thickBot="1">
      <c r="A4171" s="19" t="s">
        <v>8242</v>
      </c>
      <c r="B4171" t="str">
        <f>_xlfn.XLOOKUP(tblnventory[[#This Row],[Item]],[1]!tblDescription[Item],[1]!tblDescription[Description])</f>
        <v>Catalyst 9166I AP (W6E, tri-band 4x4, XOR) w/Reg-Z</v>
      </c>
      <c r="C4171" t="str">
        <f>_xlfn.XLOOKUP(tblnventory[[#This Row],[Item]],[1]!tblDescription[Item],[1]!tblDescription[Type])</f>
        <v>WAP</v>
      </c>
      <c r="D4171" t="str">
        <f>_xlfn.XLOOKUP(tblnventory[[#This Row],[Use]],[1]!tblCodes[Use],[1]!tblCodes[Code])</f>
        <v>WiFi</v>
      </c>
      <c r="E4171" s="13" t="s">
        <v>4124</v>
      </c>
      <c r="F4171" s="20">
        <v>44977</v>
      </c>
      <c r="G4171" s="24" t="str">
        <f>IF(ISBLANK(tblnventory[[#This Row],[Installed By]]),"Store","Installed")</f>
        <v>Store</v>
      </c>
      <c r="H4171" t="s">
        <v>8243</v>
      </c>
      <c r="J4171">
        <v>2191007950</v>
      </c>
      <c r="K4171" s="17"/>
      <c r="O4171" t="b">
        <f>IF(tblnventory[[#This Row],[Installed]],LEFT(tblnventory[[#This Row],[Location]],3))</f>
        <v>0</v>
      </c>
      <c r="P4171" t="str">
        <f>_xlfn.XLOOKUP(tblnventory[[#This Row],[Serial Number]],[1]!tblDNACInventory[Floor],[1]!tblDNACInventory[Name],"Not Used")</f>
        <v>Not Used</v>
      </c>
      <c r="T4171" t="b">
        <f>NOT(ISBLANK(tblnventory[[#This Row],[Installed By]]))</f>
        <v>0</v>
      </c>
      <c r="U4171" t="str">
        <f>VLOOKUP(A4171, [1]!tblDescription[#Data], 3, 0)</f>
        <v>Catalyst 9166I AP (W6E, tri-band 4x4, XOR) w/Reg-Z</v>
      </c>
      <c r="V4171" s="22" cm="1">
        <f t="array" ref="V4171">_xlfn.XLOOKUP(1,([1]!tblOrders[Order]=tblnventory[[#This Row],[PO]])*([1]!tblOrders[Description]=tblnventory[[#This Row],[Item]]),[1]!tblOrders[Unit Total],0)</f>
        <v>902.54</v>
      </c>
      <c r="W4171" s="23" cm="1">
        <f t="array" ref="W4171">_xlfn.XLOOKUP(1,([1]!tblOrders[Order]=tblnventory[[#This Row],[PO]])*([1]!tblOrders[Description]=tblnventory[[#This Row],[Item]]),[1]!tblOrders[Licence])</f>
        <v>0</v>
      </c>
      <c r="X4171" t="b" cm="1">
        <f t="array" ref="X4171">NOT(_xlfn.XLOOKUP(tblnventory[[#This Row],[PO]]&amp;tblnventory[[#This Row],[Item]],[1]!tblOrders[Order]&amp;[1]!tblOrders[Description],[1]!tblOrders[Paid Licence],FALSE))</f>
        <v>1</v>
      </c>
      <c r="Y41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72" spans="1:25" ht="15.75" thickBot="1">
      <c r="A4172" s="19" t="s">
        <v>8242</v>
      </c>
      <c r="B4172" t="str">
        <f>_xlfn.XLOOKUP(tblnventory[[#This Row],[Item]],[1]!tblDescription[Item],[1]!tblDescription[Description])</f>
        <v>Catalyst 9166I AP (W6E, tri-band 4x4, XOR) w/Reg-Z</v>
      </c>
      <c r="C4172" t="str">
        <f>_xlfn.XLOOKUP(tblnventory[[#This Row],[Item]],[1]!tblDescription[Item],[1]!tblDescription[Type])</f>
        <v>WAP</v>
      </c>
      <c r="D4172" t="str">
        <f>_xlfn.XLOOKUP(tblnventory[[#This Row],[Use]],[1]!tblCodes[Use],[1]!tblCodes[Code])</f>
        <v>WiFi</v>
      </c>
      <c r="E4172" s="13" t="s">
        <v>4125</v>
      </c>
      <c r="F4172" s="20">
        <v>44977</v>
      </c>
      <c r="G4172" s="24" t="str">
        <f>IF(ISBLANK(tblnventory[[#This Row],[Installed By]]),"Store","Installed")</f>
        <v>Store</v>
      </c>
      <c r="H4172" t="s">
        <v>8243</v>
      </c>
      <c r="J4172">
        <v>2191007950</v>
      </c>
      <c r="K4172" s="17"/>
      <c r="O4172" t="b">
        <f>IF(tblnventory[[#This Row],[Installed]],LEFT(tblnventory[[#This Row],[Location]],3))</f>
        <v>0</v>
      </c>
      <c r="P4172" t="str">
        <f>_xlfn.XLOOKUP(tblnventory[[#This Row],[Serial Number]],[1]!tblDNACInventory[Floor],[1]!tblDNACInventory[Name],"Not Used")</f>
        <v>Not Used</v>
      </c>
      <c r="T4172" t="b">
        <f>NOT(ISBLANK(tblnventory[[#This Row],[Installed By]]))</f>
        <v>0</v>
      </c>
      <c r="U4172" t="str">
        <f>VLOOKUP(A4172, [1]!tblDescription[#Data], 3, 0)</f>
        <v>Catalyst 9166I AP (W6E, tri-band 4x4, XOR) w/Reg-Z</v>
      </c>
      <c r="V4172" s="22" cm="1">
        <f t="array" ref="V4172">_xlfn.XLOOKUP(1,([1]!tblOrders[Order]=tblnventory[[#This Row],[PO]])*([1]!tblOrders[Description]=tblnventory[[#This Row],[Item]]),[1]!tblOrders[Unit Total],0)</f>
        <v>902.54</v>
      </c>
      <c r="W4172" s="23" cm="1">
        <f t="array" ref="W4172">_xlfn.XLOOKUP(1,([1]!tblOrders[Order]=tblnventory[[#This Row],[PO]])*([1]!tblOrders[Description]=tblnventory[[#This Row],[Item]]),[1]!tblOrders[Licence])</f>
        <v>0</v>
      </c>
      <c r="X4172" t="b" cm="1">
        <f t="array" ref="X4172">NOT(_xlfn.XLOOKUP(tblnventory[[#This Row],[PO]]&amp;tblnventory[[#This Row],[Item]],[1]!tblOrders[Order]&amp;[1]!tblOrders[Description],[1]!tblOrders[Paid Licence],FALSE))</f>
        <v>1</v>
      </c>
      <c r="Y41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73" spans="1:25" ht="15.75" thickBot="1">
      <c r="A4173" s="19" t="s">
        <v>8242</v>
      </c>
      <c r="B4173" t="str">
        <f>_xlfn.XLOOKUP(tblnventory[[#This Row],[Item]],[1]!tblDescription[Item],[1]!tblDescription[Description])</f>
        <v>Catalyst 9166I AP (W6E, tri-band 4x4, XOR) w/Reg-Z</v>
      </c>
      <c r="C4173" t="str">
        <f>_xlfn.XLOOKUP(tblnventory[[#This Row],[Item]],[1]!tblDescription[Item],[1]!tblDescription[Type])</f>
        <v>WAP</v>
      </c>
      <c r="D4173" t="str">
        <f>_xlfn.XLOOKUP(tblnventory[[#This Row],[Use]],[1]!tblCodes[Use],[1]!tblCodes[Code])</f>
        <v>WiFi</v>
      </c>
      <c r="E4173" s="13" t="s">
        <v>4126</v>
      </c>
      <c r="F4173" s="20">
        <v>44977</v>
      </c>
      <c r="G4173" s="24" t="str">
        <f>IF(ISBLANK(tblnventory[[#This Row],[Installed By]]),"Store","Installed")</f>
        <v>Store</v>
      </c>
      <c r="H4173" t="s">
        <v>8243</v>
      </c>
      <c r="J4173">
        <v>2191007950</v>
      </c>
      <c r="K4173" s="17"/>
      <c r="O4173" t="b">
        <f>IF(tblnventory[[#This Row],[Installed]],LEFT(tblnventory[[#This Row],[Location]],3))</f>
        <v>0</v>
      </c>
      <c r="P4173" t="str">
        <f>_xlfn.XLOOKUP(tblnventory[[#This Row],[Serial Number]],[1]!tblDNACInventory[Floor],[1]!tblDNACInventory[Name],"Not Used")</f>
        <v>Not Used</v>
      </c>
      <c r="T4173" t="b">
        <f>NOT(ISBLANK(tblnventory[[#This Row],[Installed By]]))</f>
        <v>0</v>
      </c>
      <c r="U4173" t="str">
        <f>VLOOKUP(A4173, [1]!tblDescription[#Data], 3, 0)</f>
        <v>Catalyst 9166I AP (W6E, tri-band 4x4, XOR) w/Reg-Z</v>
      </c>
      <c r="V4173" s="22" cm="1">
        <f t="array" ref="V4173">_xlfn.XLOOKUP(1,([1]!tblOrders[Order]=tblnventory[[#This Row],[PO]])*([1]!tblOrders[Description]=tblnventory[[#This Row],[Item]]),[1]!tblOrders[Unit Total],0)</f>
        <v>902.54</v>
      </c>
      <c r="W4173" s="23" cm="1">
        <f t="array" ref="W4173">_xlfn.XLOOKUP(1,([1]!tblOrders[Order]=tblnventory[[#This Row],[PO]])*([1]!tblOrders[Description]=tblnventory[[#This Row],[Item]]),[1]!tblOrders[Licence])</f>
        <v>0</v>
      </c>
      <c r="X4173" t="b" cm="1">
        <f t="array" ref="X4173">NOT(_xlfn.XLOOKUP(tblnventory[[#This Row],[PO]]&amp;tblnventory[[#This Row],[Item]],[1]!tblOrders[Order]&amp;[1]!tblOrders[Description],[1]!tblOrders[Paid Licence],FALSE))</f>
        <v>1</v>
      </c>
      <c r="Y41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74" spans="1:25" ht="15.75" thickBot="1">
      <c r="A4174" s="19" t="s">
        <v>8242</v>
      </c>
      <c r="B4174" t="str">
        <f>_xlfn.XLOOKUP(tblnventory[[#This Row],[Item]],[1]!tblDescription[Item],[1]!tblDescription[Description])</f>
        <v>Catalyst 9166I AP (W6E, tri-band 4x4, XOR) w/Reg-Z</v>
      </c>
      <c r="C4174" t="str">
        <f>_xlfn.XLOOKUP(tblnventory[[#This Row],[Item]],[1]!tblDescription[Item],[1]!tblDescription[Type])</f>
        <v>WAP</v>
      </c>
      <c r="D4174" t="str">
        <f>_xlfn.XLOOKUP(tblnventory[[#This Row],[Use]],[1]!tblCodes[Use],[1]!tblCodes[Code])</f>
        <v>WiFi</v>
      </c>
      <c r="E4174" s="13" t="s">
        <v>4127</v>
      </c>
      <c r="F4174" s="20">
        <v>44977</v>
      </c>
      <c r="G4174" s="24" t="str">
        <f>IF(ISBLANK(tblnventory[[#This Row],[Installed By]]),"Store","Installed")</f>
        <v>Store</v>
      </c>
      <c r="H4174" t="s">
        <v>8243</v>
      </c>
      <c r="J4174">
        <v>2191007950</v>
      </c>
      <c r="K4174" s="17"/>
      <c r="O4174" t="b">
        <f>IF(tblnventory[[#This Row],[Installed]],LEFT(tblnventory[[#This Row],[Location]],3))</f>
        <v>0</v>
      </c>
      <c r="P4174" t="str">
        <f>_xlfn.XLOOKUP(tblnventory[[#This Row],[Serial Number]],[1]!tblDNACInventory[Floor],[1]!tblDNACInventory[Name],"Not Used")</f>
        <v>Not Used</v>
      </c>
      <c r="T4174" t="b">
        <f>NOT(ISBLANK(tblnventory[[#This Row],[Installed By]]))</f>
        <v>0</v>
      </c>
      <c r="U4174" t="str">
        <f>VLOOKUP(A4174, [1]!tblDescription[#Data], 3, 0)</f>
        <v>Catalyst 9166I AP (W6E, tri-band 4x4, XOR) w/Reg-Z</v>
      </c>
      <c r="V4174" s="22" cm="1">
        <f t="array" ref="V4174">_xlfn.XLOOKUP(1,([1]!tblOrders[Order]=tblnventory[[#This Row],[PO]])*([1]!tblOrders[Description]=tblnventory[[#This Row],[Item]]),[1]!tblOrders[Unit Total],0)</f>
        <v>902.54</v>
      </c>
      <c r="W4174" s="23" cm="1">
        <f t="array" ref="W4174">_xlfn.XLOOKUP(1,([1]!tblOrders[Order]=tblnventory[[#This Row],[PO]])*([1]!tblOrders[Description]=tblnventory[[#This Row],[Item]]),[1]!tblOrders[Licence])</f>
        <v>0</v>
      </c>
      <c r="X4174" t="b" cm="1">
        <f t="array" ref="X4174">NOT(_xlfn.XLOOKUP(tblnventory[[#This Row],[PO]]&amp;tblnventory[[#This Row],[Item]],[1]!tblOrders[Order]&amp;[1]!tblOrders[Description],[1]!tblOrders[Paid Licence],FALSE))</f>
        <v>1</v>
      </c>
      <c r="Y41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75" spans="1:25" ht="15.75" thickBot="1">
      <c r="A4175" s="19" t="s">
        <v>8242</v>
      </c>
      <c r="B4175" t="str">
        <f>_xlfn.XLOOKUP(tblnventory[[#This Row],[Item]],[1]!tblDescription[Item],[1]!tblDescription[Description])</f>
        <v>Catalyst 9166I AP (W6E, tri-band 4x4, XOR) w/Reg-Z</v>
      </c>
      <c r="C4175" t="str">
        <f>_xlfn.XLOOKUP(tblnventory[[#This Row],[Item]],[1]!tblDescription[Item],[1]!tblDescription[Type])</f>
        <v>WAP</v>
      </c>
      <c r="D4175" t="str">
        <f>_xlfn.XLOOKUP(tblnventory[[#This Row],[Use]],[1]!tblCodes[Use],[1]!tblCodes[Code])</f>
        <v>WiFi</v>
      </c>
      <c r="E4175" s="13" t="s">
        <v>4128</v>
      </c>
      <c r="F4175" s="20">
        <v>44977</v>
      </c>
      <c r="G4175" s="24" t="str">
        <f>IF(ISBLANK(tblnventory[[#This Row],[Installed By]]),"Store","Installed")</f>
        <v>Store</v>
      </c>
      <c r="H4175" t="s">
        <v>8243</v>
      </c>
      <c r="J4175">
        <v>2191007950</v>
      </c>
      <c r="K4175" s="17"/>
      <c r="O4175" t="b">
        <f>IF(tblnventory[[#This Row],[Installed]],LEFT(tblnventory[[#This Row],[Location]],3))</f>
        <v>0</v>
      </c>
      <c r="P4175" t="str">
        <f>_xlfn.XLOOKUP(tblnventory[[#This Row],[Serial Number]],[1]!tblDNACInventory[Floor],[1]!tblDNACInventory[Name],"Not Used")</f>
        <v>Not Used</v>
      </c>
      <c r="T4175" t="b">
        <f>NOT(ISBLANK(tblnventory[[#This Row],[Installed By]]))</f>
        <v>0</v>
      </c>
      <c r="U4175" t="str">
        <f>VLOOKUP(A4175, [1]!tblDescription[#Data], 3, 0)</f>
        <v>Catalyst 9166I AP (W6E, tri-band 4x4, XOR) w/Reg-Z</v>
      </c>
      <c r="V4175" s="22" cm="1">
        <f t="array" ref="V4175">_xlfn.XLOOKUP(1,([1]!tblOrders[Order]=tblnventory[[#This Row],[PO]])*([1]!tblOrders[Description]=tblnventory[[#This Row],[Item]]),[1]!tblOrders[Unit Total],0)</f>
        <v>902.54</v>
      </c>
      <c r="W4175" s="23" cm="1">
        <f t="array" ref="W4175">_xlfn.XLOOKUP(1,([1]!tblOrders[Order]=tblnventory[[#This Row],[PO]])*([1]!tblOrders[Description]=tblnventory[[#This Row],[Item]]),[1]!tblOrders[Licence])</f>
        <v>0</v>
      </c>
      <c r="X4175" t="b" cm="1">
        <f t="array" ref="X4175">NOT(_xlfn.XLOOKUP(tblnventory[[#This Row],[PO]]&amp;tblnventory[[#This Row],[Item]],[1]!tblOrders[Order]&amp;[1]!tblOrders[Description],[1]!tblOrders[Paid Licence],FALSE))</f>
        <v>1</v>
      </c>
      <c r="Y41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76" spans="1:25" ht="15.75" thickBot="1">
      <c r="A4176" s="19" t="s">
        <v>8242</v>
      </c>
      <c r="B4176" t="str">
        <f>_xlfn.XLOOKUP(tblnventory[[#This Row],[Item]],[1]!tblDescription[Item],[1]!tblDescription[Description])</f>
        <v>Catalyst 9166I AP (W6E, tri-band 4x4, XOR) w/Reg-Z</v>
      </c>
      <c r="C4176" t="str">
        <f>_xlfn.XLOOKUP(tblnventory[[#This Row],[Item]],[1]!tblDescription[Item],[1]!tblDescription[Type])</f>
        <v>WAP</v>
      </c>
      <c r="D4176" t="str">
        <f>_xlfn.XLOOKUP(tblnventory[[#This Row],[Use]],[1]!tblCodes[Use],[1]!tblCodes[Code])</f>
        <v>WiFi</v>
      </c>
      <c r="E4176" s="13" t="s">
        <v>4129</v>
      </c>
      <c r="F4176" s="20">
        <v>44977</v>
      </c>
      <c r="G4176" s="24" t="str">
        <f>IF(ISBLANK(tblnventory[[#This Row],[Installed By]]),"Store","Installed")</f>
        <v>Store</v>
      </c>
      <c r="H4176" t="s">
        <v>8243</v>
      </c>
      <c r="J4176">
        <v>2191007950</v>
      </c>
      <c r="K4176" s="17"/>
      <c r="O4176" t="b">
        <f>IF(tblnventory[[#This Row],[Installed]],LEFT(tblnventory[[#This Row],[Location]],3))</f>
        <v>0</v>
      </c>
      <c r="P4176" t="str">
        <f>_xlfn.XLOOKUP(tblnventory[[#This Row],[Serial Number]],[1]!tblDNACInventory[Floor],[1]!tblDNACInventory[Name],"Not Used")</f>
        <v>Not Used</v>
      </c>
      <c r="T4176" t="b">
        <f>NOT(ISBLANK(tblnventory[[#This Row],[Installed By]]))</f>
        <v>0</v>
      </c>
      <c r="U4176" t="str">
        <f>VLOOKUP(A4176, [1]!tblDescription[#Data], 3, 0)</f>
        <v>Catalyst 9166I AP (W6E, tri-band 4x4, XOR) w/Reg-Z</v>
      </c>
      <c r="V4176" s="22" cm="1">
        <f t="array" ref="V4176">_xlfn.XLOOKUP(1,([1]!tblOrders[Order]=tblnventory[[#This Row],[PO]])*([1]!tblOrders[Description]=tblnventory[[#This Row],[Item]]),[1]!tblOrders[Unit Total],0)</f>
        <v>902.54</v>
      </c>
      <c r="W4176" s="23" cm="1">
        <f t="array" ref="W4176">_xlfn.XLOOKUP(1,([1]!tblOrders[Order]=tblnventory[[#This Row],[PO]])*([1]!tblOrders[Description]=tblnventory[[#This Row],[Item]]),[1]!tblOrders[Licence])</f>
        <v>0</v>
      </c>
      <c r="X4176" t="b" cm="1">
        <f t="array" ref="X4176">NOT(_xlfn.XLOOKUP(tblnventory[[#This Row],[PO]]&amp;tblnventory[[#This Row],[Item]],[1]!tblOrders[Order]&amp;[1]!tblOrders[Description],[1]!tblOrders[Paid Licence],FALSE))</f>
        <v>1</v>
      </c>
      <c r="Y41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77" spans="1:25" ht="15.75" thickBot="1">
      <c r="A4177" s="19" t="s">
        <v>8242</v>
      </c>
      <c r="B4177" t="str">
        <f>_xlfn.XLOOKUP(tblnventory[[#This Row],[Item]],[1]!tblDescription[Item],[1]!tblDescription[Description])</f>
        <v>Catalyst 9166I AP (W6E, tri-band 4x4, XOR) w/Reg-Z</v>
      </c>
      <c r="C4177" t="str">
        <f>_xlfn.XLOOKUP(tblnventory[[#This Row],[Item]],[1]!tblDescription[Item],[1]!tblDescription[Type])</f>
        <v>WAP</v>
      </c>
      <c r="D4177" t="str">
        <f>_xlfn.XLOOKUP(tblnventory[[#This Row],[Use]],[1]!tblCodes[Use],[1]!tblCodes[Code])</f>
        <v>WiFi</v>
      </c>
      <c r="E4177" s="13" t="s">
        <v>4130</v>
      </c>
      <c r="F4177" s="20">
        <v>44977</v>
      </c>
      <c r="G4177" s="24" t="str">
        <f>IF(ISBLANK(tblnventory[[#This Row],[Installed By]]),"Store","Installed")</f>
        <v>Store</v>
      </c>
      <c r="H4177" t="s">
        <v>8243</v>
      </c>
      <c r="J4177">
        <v>2191007950</v>
      </c>
      <c r="K4177" s="17"/>
      <c r="O4177" t="b">
        <f>IF(tblnventory[[#This Row],[Installed]],LEFT(tblnventory[[#This Row],[Location]],3))</f>
        <v>0</v>
      </c>
      <c r="P4177" t="str">
        <f>_xlfn.XLOOKUP(tblnventory[[#This Row],[Serial Number]],[1]!tblDNACInventory[Floor],[1]!tblDNACInventory[Name],"Not Used")</f>
        <v>Not Used</v>
      </c>
      <c r="T4177" t="b">
        <f>NOT(ISBLANK(tblnventory[[#This Row],[Installed By]]))</f>
        <v>0</v>
      </c>
      <c r="U4177" t="str">
        <f>VLOOKUP(A4177, [1]!tblDescription[#Data], 3, 0)</f>
        <v>Catalyst 9166I AP (W6E, tri-band 4x4, XOR) w/Reg-Z</v>
      </c>
      <c r="V4177" s="22" cm="1">
        <f t="array" ref="V4177">_xlfn.XLOOKUP(1,([1]!tblOrders[Order]=tblnventory[[#This Row],[PO]])*([1]!tblOrders[Description]=tblnventory[[#This Row],[Item]]),[1]!tblOrders[Unit Total],0)</f>
        <v>902.54</v>
      </c>
      <c r="W4177" s="23" cm="1">
        <f t="array" ref="W4177">_xlfn.XLOOKUP(1,([1]!tblOrders[Order]=tblnventory[[#This Row],[PO]])*([1]!tblOrders[Description]=tblnventory[[#This Row],[Item]]),[1]!tblOrders[Licence])</f>
        <v>0</v>
      </c>
      <c r="X4177" t="b" cm="1">
        <f t="array" ref="X4177">NOT(_xlfn.XLOOKUP(tblnventory[[#This Row],[PO]]&amp;tblnventory[[#This Row],[Item]],[1]!tblOrders[Order]&amp;[1]!tblOrders[Description],[1]!tblOrders[Paid Licence],FALSE))</f>
        <v>1</v>
      </c>
      <c r="Y41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78" spans="1:25" ht="15.75" thickBot="1">
      <c r="A4178" s="19" t="s">
        <v>8242</v>
      </c>
      <c r="B4178" t="str">
        <f>_xlfn.XLOOKUP(tblnventory[[#This Row],[Item]],[1]!tblDescription[Item],[1]!tblDescription[Description])</f>
        <v>Catalyst 9166I AP (W6E, tri-band 4x4, XOR) w/Reg-Z</v>
      </c>
      <c r="C4178" t="str">
        <f>_xlfn.XLOOKUP(tblnventory[[#This Row],[Item]],[1]!tblDescription[Item],[1]!tblDescription[Type])</f>
        <v>WAP</v>
      </c>
      <c r="D4178" t="str">
        <f>_xlfn.XLOOKUP(tblnventory[[#This Row],[Use]],[1]!tblCodes[Use],[1]!tblCodes[Code])</f>
        <v>WiFi</v>
      </c>
      <c r="E4178" s="13" t="s">
        <v>4131</v>
      </c>
      <c r="F4178" s="20">
        <v>44977</v>
      </c>
      <c r="G4178" s="24" t="str">
        <f>IF(ISBLANK(tblnventory[[#This Row],[Installed By]]),"Store","Installed")</f>
        <v>Store</v>
      </c>
      <c r="H4178" t="s">
        <v>8243</v>
      </c>
      <c r="J4178">
        <v>2191007950</v>
      </c>
      <c r="K4178" s="17"/>
      <c r="O4178" t="b">
        <f>IF(tblnventory[[#This Row],[Installed]],LEFT(tblnventory[[#This Row],[Location]],3))</f>
        <v>0</v>
      </c>
      <c r="P4178" t="str">
        <f>_xlfn.XLOOKUP(tblnventory[[#This Row],[Serial Number]],[1]!tblDNACInventory[Floor],[1]!tblDNACInventory[Name],"Not Used")</f>
        <v>Not Used</v>
      </c>
      <c r="T4178" t="b">
        <f>NOT(ISBLANK(tblnventory[[#This Row],[Installed By]]))</f>
        <v>0</v>
      </c>
      <c r="U4178" t="str">
        <f>VLOOKUP(A4178, [1]!tblDescription[#Data], 3, 0)</f>
        <v>Catalyst 9166I AP (W6E, tri-band 4x4, XOR) w/Reg-Z</v>
      </c>
      <c r="V4178" s="22" cm="1">
        <f t="array" ref="V4178">_xlfn.XLOOKUP(1,([1]!tblOrders[Order]=tblnventory[[#This Row],[PO]])*([1]!tblOrders[Description]=tblnventory[[#This Row],[Item]]),[1]!tblOrders[Unit Total],0)</f>
        <v>902.54</v>
      </c>
      <c r="W4178" s="23" cm="1">
        <f t="array" ref="W4178">_xlfn.XLOOKUP(1,([1]!tblOrders[Order]=tblnventory[[#This Row],[PO]])*([1]!tblOrders[Description]=tblnventory[[#This Row],[Item]]),[1]!tblOrders[Licence])</f>
        <v>0</v>
      </c>
      <c r="X4178" t="b" cm="1">
        <f t="array" ref="X4178">NOT(_xlfn.XLOOKUP(tblnventory[[#This Row],[PO]]&amp;tblnventory[[#This Row],[Item]],[1]!tblOrders[Order]&amp;[1]!tblOrders[Description],[1]!tblOrders[Paid Licence],FALSE))</f>
        <v>1</v>
      </c>
      <c r="Y41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79" spans="1:25" ht="15.75" thickBot="1">
      <c r="A4179" s="19" t="s">
        <v>8242</v>
      </c>
      <c r="B4179" t="str">
        <f>_xlfn.XLOOKUP(tblnventory[[#This Row],[Item]],[1]!tblDescription[Item],[1]!tblDescription[Description])</f>
        <v>Catalyst 9166I AP (W6E, tri-band 4x4, XOR) w/Reg-Z</v>
      </c>
      <c r="C4179" t="str">
        <f>_xlfn.XLOOKUP(tblnventory[[#This Row],[Item]],[1]!tblDescription[Item],[1]!tblDescription[Type])</f>
        <v>WAP</v>
      </c>
      <c r="D4179" t="str">
        <f>_xlfn.XLOOKUP(tblnventory[[#This Row],[Use]],[1]!tblCodes[Use],[1]!tblCodes[Code])</f>
        <v>WiFi</v>
      </c>
      <c r="E4179" s="13" t="s">
        <v>4132</v>
      </c>
      <c r="F4179" s="20">
        <v>44977</v>
      </c>
      <c r="G4179" s="24" t="str">
        <f>IF(ISBLANK(tblnventory[[#This Row],[Installed By]]),"Store","Installed")</f>
        <v>Store</v>
      </c>
      <c r="H4179" t="s">
        <v>8243</v>
      </c>
      <c r="J4179">
        <v>2191007950</v>
      </c>
      <c r="K4179" s="17"/>
      <c r="O4179" t="b">
        <f>IF(tblnventory[[#This Row],[Installed]],LEFT(tblnventory[[#This Row],[Location]],3))</f>
        <v>0</v>
      </c>
      <c r="P4179" t="str">
        <f>_xlfn.XLOOKUP(tblnventory[[#This Row],[Serial Number]],[1]!tblDNACInventory[Floor],[1]!tblDNACInventory[Name],"Not Used")</f>
        <v>Not Used</v>
      </c>
      <c r="T4179" t="b">
        <f>NOT(ISBLANK(tblnventory[[#This Row],[Installed By]]))</f>
        <v>0</v>
      </c>
      <c r="U4179" t="str">
        <f>VLOOKUP(A4179, [1]!tblDescription[#Data], 3, 0)</f>
        <v>Catalyst 9166I AP (W6E, tri-band 4x4, XOR) w/Reg-Z</v>
      </c>
      <c r="V4179" s="22" cm="1">
        <f t="array" ref="V4179">_xlfn.XLOOKUP(1,([1]!tblOrders[Order]=tblnventory[[#This Row],[PO]])*([1]!tblOrders[Description]=tblnventory[[#This Row],[Item]]),[1]!tblOrders[Unit Total],0)</f>
        <v>902.54</v>
      </c>
      <c r="W4179" s="23" cm="1">
        <f t="array" ref="W4179">_xlfn.XLOOKUP(1,([1]!tblOrders[Order]=tblnventory[[#This Row],[PO]])*([1]!tblOrders[Description]=tblnventory[[#This Row],[Item]]),[1]!tblOrders[Licence])</f>
        <v>0</v>
      </c>
      <c r="X4179" t="b" cm="1">
        <f t="array" ref="X4179">NOT(_xlfn.XLOOKUP(tblnventory[[#This Row],[PO]]&amp;tblnventory[[#This Row],[Item]],[1]!tblOrders[Order]&amp;[1]!tblOrders[Description],[1]!tblOrders[Paid Licence],FALSE))</f>
        <v>1</v>
      </c>
      <c r="Y41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80" spans="1:25" ht="15.75" thickBot="1">
      <c r="A4180" s="19" t="s">
        <v>8242</v>
      </c>
      <c r="B4180" t="str">
        <f>_xlfn.XLOOKUP(tblnventory[[#This Row],[Item]],[1]!tblDescription[Item],[1]!tblDescription[Description])</f>
        <v>Catalyst 9166I AP (W6E, tri-band 4x4, XOR) w/Reg-Z</v>
      </c>
      <c r="C4180" t="str">
        <f>_xlfn.XLOOKUP(tblnventory[[#This Row],[Item]],[1]!tblDescription[Item],[1]!tblDescription[Type])</f>
        <v>WAP</v>
      </c>
      <c r="D4180" t="str">
        <f>_xlfn.XLOOKUP(tblnventory[[#This Row],[Use]],[1]!tblCodes[Use],[1]!tblCodes[Code])</f>
        <v>WiFi</v>
      </c>
      <c r="E4180" s="13" t="s">
        <v>4133</v>
      </c>
      <c r="F4180" s="20">
        <v>44977</v>
      </c>
      <c r="G4180" s="24" t="str">
        <f>IF(ISBLANK(tblnventory[[#This Row],[Installed By]]),"Store","Installed")</f>
        <v>Store</v>
      </c>
      <c r="H4180" t="s">
        <v>8243</v>
      </c>
      <c r="J4180">
        <v>2191007950</v>
      </c>
      <c r="K4180" s="17"/>
      <c r="O4180" t="b">
        <f>IF(tblnventory[[#This Row],[Installed]],LEFT(tblnventory[[#This Row],[Location]],3))</f>
        <v>0</v>
      </c>
      <c r="P4180" t="str">
        <f>_xlfn.XLOOKUP(tblnventory[[#This Row],[Serial Number]],[1]!tblDNACInventory[Floor],[1]!tblDNACInventory[Name],"Not Used")</f>
        <v>Not Used</v>
      </c>
      <c r="T4180" t="b">
        <f>NOT(ISBLANK(tblnventory[[#This Row],[Installed By]]))</f>
        <v>0</v>
      </c>
      <c r="U4180" t="str">
        <f>VLOOKUP(A4180, [1]!tblDescription[#Data], 3, 0)</f>
        <v>Catalyst 9166I AP (W6E, tri-band 4x4, XOR) w/Reg-Z</v>
      </c>
      <c r="V4180" s="22" cm="1">
        <f t="array" ref="V4180">_xlfn.XLOOKUP(1,([1]!tblOrders[Order]=tblnventory[[#This Row],[PO]])*([1]!tblOrders[Description]=tblnventory[[#This Row],[Item]]),[1]!tblOrders[Unit Total],0)</f>
        <v>902.54</v>
      </c>
      <c r="W4180" s="23" cm="1">
        <f t="array" ref="W4180">_xlfn.XLOOKUP(1,([1]!tblOrders[Order]=tblnventory[[#This Row],[PO]])*([1]!tblOrders[Description]=tblnventory[[#This Row],[Item]]),[1]!tblOrders[Licence])</f>
        <v>0</v>
      </c>
      <c r="X4180" t="b" cm="1">
        <f t="array" ref="X4180">NOT(_xlfn.XLOOKUP(tblnventory[[#This Row],[PO]]&amp;tblnventory[[#This Row],[Item]],[1]!tblOrders[Order]&amp;[1]!tblOrders[Description],[1]!tblOrders[Paid Licence],FALSE))</f>
        <v>1</v>
      </c>
      <c r="Y41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81" spans="1:25" ht="15.75" thickBot="1">
      <c r="A4181" s="19" t="s">
        <v>8242</v>
      </c>
      <c r="B4181" t="str">
        <f>_xlfn.XLOOKUP(tblnventory[[#This Row],[Item]],[1]!tblDescription[Item],[1]!tblDescription[Description])</f>
        <v>Catalyst 9166I AP (W6E, tri-band 4x4, XOR) w/Reg-Z</v>
      </c>
      <c r="C4181" t="str">
        <f>_xlfn.XLOOKUP(tblnventory[[#This Row],[Item]],[1]!tblDescription[Item],[1]!tblDescription[Type])</f>
        <v>WAP</v>
      </c>
      <c r="D4181" t="str">
        <f>_xlfn.XLOOKUP(tblnventory[[#This Row],[Use]],[1]!tblCodes[Use],[1]!tblCodes[Code])</f>
        <v>WiFi</v>
      </c>
      <c r="E4181" s="13" t="s">
        <v>4134</v>
      </c>
      <c r="F4181" s="20">
        <v>44977</v>
      </c>
      <c r="G4181" s="24" t="str">
        <f>IF(ISBLANK(tblnventory[[#This Row],[Installed By]]),"Store","Installed")</f>
        <v>Store</v>
      </c>
      <c r="H4181" t="s">
        <v>8243</v>
      </c>
      <c r="J4181">
        <v>2191007950</v>
      </c>
      <c r="K4181" s="17"/>
      <c r="O4181" t="b">
        <f>IF(tblnventory[[#This Row],[Installed]],LEFT(tblnventory[[#This Row],[Location]],3))</f>
        <v>0</v>
      </c>
      <c r="P4181" t="str">
        <f>_xlfn.XLOOKUP(tblnventory[[#This Row],[Serial Number]],[1]!tblDNACInventory[Floor],[1]!tblDNACInventory[Name],"Not Used")</f>
        <v>Not Used</v>
      </c>
      <c r="T4181" t="b">
        <f>NOT(ISBLANK(tblnventory[[#This Row],[Installed By]]))</f>
        <v>0</v>
      </c>
      <c r="U4181" t="str">
        <f>VLOOKUP(A4181, [1]!tblDescription[#Data], 3, 0)</f>
        <v>Catalyst 9166I AP (W6E, tri-band 4x4, XOR) w/Reg-Z</v>
      </c>
      <c r="V4181" s="22" cm="1">
        <f t="array" ref="V4181">_xlfn.XLOOKUP(1,([1]!tblOrders[Order]=tblnventory[[#This Row],[PO]])*([1]!tblOrders[Description]=tblnventory[[#This Row],[Item]]),[1]!tblOrders[Unit Total],0)</f>
        <v>902.54</v>
      </c>
      <c r="W4181" s="23" cm="1">
        <f t="array" ref="W4181">_xlfn.XLOOKUP(1,([1]!tblOrders[Order]=tblnventory[[#This Row],[PO]])*([1]!tblOrders[Description]=tblnventory[[#This Row],[Item]]),[1]!tblOrders[Licence])</f>
        <v>0</v>
      </c>
      <c r="X4181" t="b" cm="1">
        <f t="array" ref="X4181">NOT(_xlfn.XLOOKUP(tblnventory[[#This Row],[PO]]&amp;tblnventory[[#This Row],[Item]],[1]!tblOrders[Order]&amp;[1]!tblOrders[Description],[1]!tblOrders[Paid Licence],FALSE))</f>
        <v>1</v>
      </c>
      <c r="Y41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82" spans="1:25" ht="15.75" thickBot="1">
      <c r="A4182" s="19" t="s">
        <v>8242</v>
      </c>
      <c r="B4182" t="str">
        <f>_xlfn.XLOOKUP(tblnventory[[#This Row],[Item]],[1]!tblDescription[Item],[1]!tblDescription[Description])</f>
        <v>Catalyst 9166I AP (W6E, tri-band 4x4, XOR) w/Reg-Z</v>
      </c>
      <c r="C4182" t="str">
        <f>_xlfn.XLOOKUP(tblnventory[[#This Row],[Item]],[1]!tblDescription[Item],[1]!tblDescription[Type])</f>
        <v>WAP</v>
      </c>
      <c r="D4182" t="str">
        <f>_xlfn.XLOOKUP(tblnventory[[#This Row],[Use]],[1]!tblCodes[Use],[1]!tblCodes[Code])</f>
        <v>WiFi</v>
      </c>
      <c r="E4182" s="13" t="s">
        <v>4135</v>
      </c>
      <c r="F4182" s="20">
        <v>44977</v>
      </c>
      <c r="G4182" s="24" t="str">
        <f>IF(ISBLANK(tblnventory[[#This Row],[Installed By]]),"Store","Installed")</f>
        <v>Store</v>
      </c>
      <c r="H4182" t="s">
        <v>8243</v>
      </c>
      <c r="J4182">
        <v>2191007950</v>
      </c>
      <c r="K4182" s="17"/>
      <c r="O4182" t="b">
        <f>IF(tblnventory[[#This Row],[Installed]],LEFT(tblnventory[[#This Row],[Location]],3))</f>
        <v>0</v>
      </c>
      <c r="P4182" t="str">
        <f>_xlfn.XLOOKUP(tblnventory[[#This Row],[Serial Number]],[1]!tblDNACInventory[Floor],[1]!tblDNACInventory[Name],"Not Used")</f>
        <v>Not Used</v>
      </c>
      <c r="T4182" t="b">
        <f>NOT(ISBLANK(tblnventory[[#This Row],[Installed By]]))</f>
        <v>0</v>
      </c>
      <c r="U4182" t="str">
        <f>VLOOKUP(A4182, [1]!tblDescription[#Data], 3, 0)</f>
        <v>Catalyst 9166I AP (W6E, tri-band 4x4, XOR) w/Reg-Z</v>
      </c>
      <c r="V4182" s="22" cm="1">
        <f t="array" ref="V4182">_xlfn.XLOOKUP(1,([1]!tblOrders[Order]=tblnventory[[#This Row],[PO]])*([1]!tblOrders[Description]=tblnventory[[#This Row],[Item]]),[1]!tblOrders[Unit Total],0)</f>
        <v>902.54</v>
      </c>
      <c r="W4182" s="23" cm="1">
        <f t="array" ref="W4182">_xlfn.XLOOKUP(1,([1]!tblOrders[Order]=tblnventory[[#This Row],[PO]])*([1]!tblOrders[Description]=tblnventory[[#This Row],[Item]]),[1]!tblOrders[Licence])</f>
        <v>0</v>
      </c>
      <c r="X4182" t="b" cm="1">
        <f t="array" ref="X4182">NOT(_xlfn.XLOOKUP(tblnventory[[#This Row],[PO]]&amp;tblnventory[[#This Row],[Item]],[1]!tblOrders[Order]&amp;[1]!tblOrders[Description],[1]!tblOrders[Paid Licence],FALSE))</f>
        <v>1</v>
      </c>
      <c r="Y41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83" spans="1:25" ht="15.75" thickBot="1">
      <c r="A4183" s="19" t="s">
        <v>8242</v>
      </c>
      <c r="B4183" t="str">
        <f>_xlfn.XLOOKUP(tblnventory[[#This Row],[Item]],[1]!tblDescription[Item],[1]!tblDescription[Description])</f>
        <v>Catalyst 9166I AP (W6E, tri-band 4x4, XOR) w/Reg-Z</v>
      </c>
      <c r="C4183" t="str">
        <f>_xlfn.XLOOKUP(tblnventory[[#This Row],[Item]],[1]!tblDescription[Item],[1]!tblDescription[Type])</f>
        <v>WAP</v>
      </c>
      <c r="D4183" t="str">
        <f>_xlfn.XLOOKUP(tblnventory[[#This Row],[Use]],[1]!tblCodes[Use],[1]!tblCodes[Code])</f>
        <v>WiFi</v>
      </c>
      <c r="E4183" s="13" t="s">
        <v>4136</v>
      </c>
      <c r="F4183" s="20">
        <v>44977</v>
      </c>
      <c r="G4183" s="24" t="str">
        <f>IF(ISBLANK(tblnventory[[#This Row],[Installed By]]),"Store","Installed")</f>
        <v>Store</v>
      </c>
      <c r="H4183" t="s">
        <v>8243</v>
      </c>
      <c r="J4183">
        <v>2191007950</v>
      </c>
      <c r="K4183" s="17"/>
      <c r="O4183" t="b">
        <f>IF(tblnventory[[#This Row],[Installed]],LEFT(tblnventory[[#This Row],[Location]],3))</f>
        <v>0</v>
      </c>
      <c r="P4183" t="str">
        <f>_xlfn.XLOOKUP(tblnventory[[#This Row],[Serial Number]],[1]!tblDNACInventory[Floor],[1]!tblDNACInventory[Name],"Not Used")</f>
        <v>Not Used</v>
      </c>
      <c r="T4183" t="b">
        <f>NOT(ISBLANK(tblnventory[[#This Row],[Installed By]]))</f>
        <v>0</v>
      </c>
      <c r="U4183" t="str">
        <f>VLOOKUP(A4183, [1]!tblDescription[#Data], 3, 0)</f>
        <v>Catalyst 9166I AP (W6E, tri-band 4x4, XOR) w/Reg-Z</v>
      </c>
      <c r="V4183" s="22" cm="1">
        <f t="array" ref="V4183">_xlfn.XLOOKUP(1,([1]!tblOrders[Order]=tblnventory[[#This Row],[PO]])*([1]!tblOrders[Description]=tblnventory[[#This Row],[Item]]),[1]!tblOrders[Unit Total],0)</f>
        <v>902.54</v>
      </c>
      <c r="W4183" s="23" cm="1">
        <f t="array" ref="W4183">_xlfn.XLOOKUP(1,([1]!tblOrders[Order]=tblnventory[[#This Row],[PO]])*([1]!tblOrders[Description]=tblnventory[[#This Row],[Item]]),[1]!tblOrders[Licence])</f>
        <v>0</v>
      </c>
      <c r="X4183" t="b" cm="1">
        <f t="array" ref="X4183">NOT(_xlfn.XLOOKUP(tblnventory[[#This Row],[PO]]&amp;tblnventory[[#This Row],[Item]],[1]!tblOrders[Order]&amp;[1]!tblOrders[Description],[1]!tblOrders[Paid Licence],FALSE))</f>
        <v>1</v>
      </c>
      <c r="Y41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84" spans="1:25" ht="15.75" thickBot="1">
      <c r="A4184" s="19" t="s">
        <v>8242</v>
      </c>
      <c r="B4184" t="str">
        <f>_xlfn.XLOOKUP(tblnventory[[#This Row],[Item]],[1]!tblDescription[Item],[1]!tblDescription[Description])</f>
        <v>Catalyst 9166I AP (W6E, tri-band 4x4, XOR) w/Reg-Z</v>
      </c>
      <c r="C4184" t="str">
        <f>_xlfn.XLOOKUP(tblnventory[[#This Row],[Item]],[1]!tblDescription[Item],[1]!tblDescription[Type])</f>
        <v>WAP</v>
      </c>
      <c r="D4184" t="str">
        <f>_xlfn.XLOOKUP(tblnventory[[#This Row],[Use]],[1]!tblCodes[Use],[1]!tblCodes[Code])</f>
        <v>WiFi</v>
      </c>
      <c r="E4184" s="13" t="s">
        <v>4137</v>
      </c>
      <c r="F4184" s="20">
        <v>44977</v>
      </c>
      <c r="G4184" s="24" t="str">
        <f>IF(ISBLANK(tblnventory[[#This Row],[Installed By]]),"Store","Installed")</f>
        <v>Store</v>
      </c>
      <c r="H4184" t="s">
        <v>8243</v>
      </c>
      <c r="J4184">
        <v>2191007950</v>
      </c>
      <c r="K4184" s="17"/>
      <c r="O4184" t="b">
        <f>IF(tblnventory[[#This Row],[Installed]],LEFT(tblnventory[[#This Row],[Location]],3))</f>
        <v>0</v>
      </c>
      <c r="P4184" t="str">
        <f>_xlfn.XLOOKUP(tblnventory[[#This Row],[Serial Number]],[1]!tblDNACInventory[Floor],[1]!tblDNACInventory[Name],"Not Used")</f>
        <v>Not Used</v>
      </c>
      <c r="T4184" t="b">
        <f>NOT(ISBLANK(tblnventory[[#This Row],[Installed By]]))</f>
        <v>0</v>
      </c>
      <c r="U4184" t="str">
        <f>VLOOKUP(A4184, [1]!tblDescription[#Data], 3, 0)</f>
        <v>Catalyst 9166I AP (W6E, tri-band 4x4, XOR) w/Reg-Z</v>
      </c>
      <c r="V4184" s="22" cm="1">
        <f t="array" ref="V4184">_xlfn.XLOOKUP(1,([1]!tblOrders[Order]=tblnventory[[#This Row],[PO]])*([1]!tblOrders[Description]=tblnventory[[#This Row],[Item]]),[1]!tblOrders[Unit Total],0)</f>
        <v>902.54</v>
      </c>
      <c r="W4184" s="23" cm="1">
        <f t="array" ref="W4184">_xlfn.XLOOKUP(1,([1]!tblOrders[Order]=tblnventory[[#This Row],[PO]])*([1]!tblOrders[Description]=tblnventory[[#This Row],[Item]]),[1]!tblOrders[Licence])</f>
        <v>0</v>
      </c>
      <c r="X4184" t="b" cm="1">
        <f t="array" ref="X4184">NOT(_xlfn.XLOOKUP(tblnventory[[#This Row],[PO]]&amp;tblnventory[[#This Row],[Item]],[1]!tblOrders[Order]&amp;[1]!tblOrders[Description],[1]!tblOrders[Paid Licence],FALSE))</f>
        <v>1</v>
      </c>
      <c r="Y41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85" spans="1:25" ht="15.75" thickBot="1">
      <c r="A4185" s="19" t="s">
        <v>8242</v>
      </c>
      <c r="B4185" t="str">
        <f>_xlfn.XLOOKUP(tblnventory[[#This Row],[Item]],[1]!tblDescription[Item],[1]!tblDescription[Description])</f>
        <v>Catalyst 9166I AP (W6E, tri-band 4x4, XOR) w/Reg-Z</v>
      </c>
      <c r="C4185" t="str">
        <f>_xlfn.XLOOKUP(tblnventory[[#This Row],[Item]],[1]!tblDescription[Item],[1]!tblDescription[Type])</f>
        <v>WAP</v>
      </c>
      <c r="D4185" t="str">
        <f>_xlfn.XLOOKUP(tblnventory[[#This Row],[Use]],[1]!tblCodes[Use],[1]!tblCodes[Code])</f>
        <v>WiFi</v>
      </c>
      <c r="E4185" s="13" t="s">
        <v>4138</v>
      </c>
      <c r="F4185" s="20">
        <v>44977</v>
      </c>
      <c r="G4185" s="24" t="str">
        <f>IF(ISBLANK(tblnventory[[#This Row],[Installed By]]),"Store","Installed")</f>
        <v>Store</v>
      </c>
      <c r="H4185" t="s">
        <v>8243</v>
      </c>
      <c r="J4185">
        <v>2191007950</v>
      </c>
      <c r="K4185" s="17"/>
      <c r="O4185" t="b">
        <f>IF(tblnventory[[#This Row],[Installed]],LEFT(tblnventory[[#This Row],[Location]],3))</f>
        <v>0</v>
      </c>
      <c r="P4185" t="str">
        <f>_xlfn.XLOOKUP(tblnventory[[#This Row],[Serial Number]],[1]!tblDNACInventory[Floor],[1]!tblDNACInventory[Name],"Not Used")</f>
        <v>Not Used</v>
      </c>
      <c r="T4185" t="b">
        <f>NOT(ISBLANK(tblnventory[[#This Row],[Installed By]]))</f>
        <v>0</v>
      </c>
      <c r="U4185" t="str">
        <f>VLOOKUP(A4185, [1]!tblDescription[#Data], 3, 0)</f>
        <v>Catalyst 9166I AP (W6E, tri-band 4x4, XOR) w/Reg-Z</v>
      </c>
      <c r="V4185" s="22" cm="1">
        <f t="array" ref="V4185">_xlfn.XLOOKUP(1,([1]!tblOrders[Order]=tblnventory[[#This Row],[PO]])*([1]!tblOrders[Description]=tblnventory[[#This Row],[Item]]),[1]!tblOrders[Unit Total],0)</f>
        <v>902.54</v>
      </c>
      <c r="W4185" s="23" cm="1">
        <f t="array" ref="W4185">_xlfn.XLOOKUP(1,([1]!tblOrders[Order]=tblnventory[[#This Row],[PO]])*([1]!tblOrders[Description]=tblnventory[[#This Row],[Item]]),[1]!tblOrders[Licence])</f>
        <v>0</v>
      </c>
      <c r="X4185" t="b" cm="1">
        <f t="array" ref="X4185">NOT(_xlfn.XLOOKUP(tblnventory[[#This Row],[PO]]&amp;tblnventory[[#This Row],[Item]],[1]!tblOrders[Order]&amp;[1]!tblOrders[Description],[1]!tblOrders[Paid Licence],FALSE))</f>
        <v>1</v>
      </c>
      <c r="Y41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86" spans="1:25" ht="15.75" thickBot="1">
      <c r="A4186" s="19" t="s">
        <v>8242</v>
      </c>
      <c r="B4186" t="str">
        <f>_xlfn.XLOOKUP(tblnventory[[#This Row],[Item]],[1]!tblDescription[Item],[1]!tblDescription[Description])</f>
        <v>Catalyst 9166I AP (W6E, tri-band 4x4, XOR) w/Reg-Z</v>
      </c>
      <c r="C4186" t="str">
        <f>_xlfn.XLOOKUP(tblnventory[[#This Row],[Item]],[1]!tblDescription[Item],[1]!tblDescription[Type])</f>
        <v>WAP</v>
      </c>
      <c r="D4186" t="str">
        <f>_xlfn.XLOOKUP(tblnventory[[#This Row],[Use]],[1]!tblCodes[Use],[1]!tblCodes[Code])</f>
        <v>WiFi</v>
      </c>
      <c r="E4186" s="13" t="s">
        <v>4139</v>
      </c>
      <c r="F4186" s="20">
        <v>44977</v>
      </c>
      <c r="G4186" s="24" t="str">
        <f>IF(ISBLANK(tblnventory[[#This Row],[Installed By]]),"Store","Installed")</f>
        <v>Store</v>
      </c>
      <c r="H4186" t="s">
        <v>8243</v>
      </c>
      <c r="J4186">
        <v>2191007950</v>
      </c>
      <c r="K4186" s="17"/>
      <c r="O4186" t="b">
        <f>IF(tblnventory[[#This Row],[Installed]],LEFT(tblnventory[[#This Row],[Location]],3))</f>
        <v>0</v>
      </c>
      <c r="P4186" t="str">
        <f>_xlfn.XLOOKUP(tblnventory[[#This Row],[Serial Number]],[1]!tblDNACInventory[Floor],[1]!tblDNACInventory[Name],"Not Used")</f>
        <v>Not Used</v>
      </c>
      <c r="T4186" t="b">
        <f>NOT(ISBLANK(tblnventory[[#This Row],[Installed By]]))</f>
        <v>0</v>
      </c>
      <c r="U4186" t="str">
        <f>VLOOKUP(A4186, [1]!tblDescription[#Data], 3, 0)</f>
        <v>Catalyst 9166I AP (W6E, tri-band 4x4, XOR) w/Reg-Z</v>
      </c>
      <c r="V4186" s="22" cm="1">
        <f t="array" ref="V4186">_xlfn.XLOOKUP(1,([1]!tblOrders[Order]=tblnventory[[#This Row],[PO]])*([1]!tblOrders[Description]=tblnventory[[#This Row],[Item]]),[1]!tblOrders[Unit Total],0)</f>
        <v>902.54</v>
      </c>
      <c r="W4186" s="23" cm="1">
        <f t="array" ref="W4186">_xlfn.XLOOKUP(1,([1]!tblOrders[Order]=tblnventory[[#This Row],[PO]])*([1]!tblOrders[Description]=tblnventory[[#This Row],[Item]]),[1]!tblOrders[Licence])</f>
        <v>0</v>
      </c>
      <c r="X4186" t="b" cm="1">
        <f t="array" ref="X4186">NOT(_xlfn.XLOOKUP(tblnventory[[#This Row],[PO]]&amp;tblnventory[[#This Row],[Item]],[1]!tblOrders[Order]&amp;[1]!tblOrders[Description],[1]!tblOrders[Paid Licence],FALSE))</f>
        <v>1</v>
      </c>
      <c r="Y41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87" spans="1:25" ht="15.75" thickBot="1">
      <c r="A4187" s="19" t="s">
        <v>8242</v>
      </c>
      <c r="B4187" t="str">
        <f>_xlfn.XLOOKUP(tblnventory[[#This Row],[Item]],[1]!tblDescription[Item],[1]!tblDescription[Description])</f>
        <v>Catalyst 9166I AP (W6E, tri-band 4x4, XOR) w/Reg-Z</v>
      </c>
      <c r="C4187" t="str">
        <f>_xlfn.XLOOKUP(tblnventory[[#This Row],[Item]],[1]!tblDescription[Item],[1]!tblDescription[Type])</f>
        <v>WAP</v>
      </c>
      <c r="D4187" t="str">
        <f>_xlfn.XLOOKUP(tblnventory[[#This Row],[Use]],[1]!tblCodes[Use],[1]!tblCodes[Code])</f>
        <v>WiFi</v>
      </c>
      <c r="E4187" s="13" t="s">
        <v>4140</v>
      </c>
      <c r="F4187" s="20">
        <v>44977</v>
      </c>
      <c r="G4187" s="24" t="str">
        <f>IF(ISBLANK(tblnventory[[#This Row],[Installed By]]),"Store","Installed")</f>
        <v>Store</v>
      </c>
      <c r="H4187" t="s">
        <v>8243</v>
      </c>
      <c r="J4187">
        <v>2191007950</v>
      </c>
      <c r="K4187" s="17"/>
      <c r="O4187" t="b">
        <f>IF(tblnventory[[#This Row],[Installed]],LEFT(tblnventory[[#This Row],[Location]],3))</f>
        <v>0</v>
      </c>
      <c r="P4187" t="str">
        <f>_xlfn.XLOOKUP(tblnventory[[#This Row],[Serial Number]],[1]!tblDNACInventory[Floor],[1]!tblDNACInventory[Name],"Not Used")</f>
        <v>Not Used</v>
      </c>
      <c r="T4187" t="b">
        <f>NOT(ISBLANK(tblnventory[[#This Row],[Installed By]]))</f>
        <v>0</v>
      </c>
      <c r="U4187" t="str">
        <f>VLOOKUP(A4187, [1]!tblDescription[#Data], 3, 0)</f>
        <v>Catalyst 9166I AP (W6E, tri-band 4x4, XOR) w/Reg-Z</v>
      </c>
      <c r="V4187" s="22" cm="1">
        <f t="array" ref="V4187">_xlfn.XLOOKUP(1,([1]!tblOrders[Order]=tblnventory[[#This Row],[PO]])*([1]!tblOrders[Description]=tblnventory[[#This Row],[Item]]),[1]!tblOrders[Unit Total],0)</f>
        <v>902.54</v>
      </c>
      <c r="W4187" s="23" cm="1">
        <f t="array" ref="W4187">_xlfn.XLOOKUP(1,([1]!tblOrders[Order]=tblnventory[[#This Row],[PO]])*([1]!tblOrders[Description]=tblnventory[[#This Row],[Item]]),[1]!tblOrders[Licence])</f>
        <v>0</v>
      </c>
      <c r="X4187" t="b" cm="1">
        <f t="array" ref="X4187">NOT(_xlfn.XLOOKUP(tblnventory[[#This Row],[PO]]&amp;tblnventory[[#This Row],[Item]],[1]!tblOrders[Order]&amp;[1]!tblOrders[Description],[1]!tblOrders[Paid Licence],FALSE))</f>
        <v>1</v>
      </c>
      <c r="Y41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88" spans="1:25" ht="15.75" thickBot="1">
      <c r="A4188" s="19" t="s">
        <v>8242</v>
      </c>
      <c r="B4188" t="str">
        <f>_xlfn.XLOOKUP(tblnventory[[#This Row],[Item]],[1]!tblDescription[Item],[1]!tblDescription[Description])</f>
        <v>Catalyst 9166I AP (W6E, tri-band 4x4, XOR) w/Reg-Z</v>
      </c>
      <c r="C4188" t="str">
        <f>_xlfn.XLOOKUP(tblnventory[[#This Row],[Item]],[1]!tblDescription[Item],[1]!tblDescription[Type])</f>
        <v>WAP</v>
      </c>
      <c r="D4188" t="str">
        <f>_xlfn.XLOOKUP(tblnventory[[#This Row],[Use]],[1]!tblCodes[Use],[1]!tblCodes[Code])</f>
        <v>WiFi</v>
      </c>
      <c r="E4188" s="13" t="s">
        <v>4141</v>
      </c>
      <c r="F4188" s="20">
        <v>44977</v>
      </c>
      <c r="G4188" s="24" t="str">
        <f>IF(ISBLANK(tblnventory[[#This Row],[Installed By]]),"Store","Installed")</f>
        <v>Store</v>
      </c>
      <c r="H4188" t="s">
        <v>8243</v>
      </c>
      <c r="J4188">
        <v>2191007950</v>
      </c>
      <c r="K4188" s="17"/>
      <c r="O4188" t="b">
        <f>IF(tblnventory[[#This Row],[Installed]],LEFT(tblnventory[[#This Row],[Location]],3))</f>
        <v>0</v>
      </c>
      <c r="P4188" t="str">
        <f>_xlfn.XLOOKUP(tblnventory[[#This Row],[Serial Number]],[1]!tblDNACInventory[Floor],[1]!tblDNACInventory[Name],"Not Used")</f>
        <v>Not Used</v>
      </c>
      <c r="T4188" t="b">
        <f>NOT(ISBLANK(tblnventory[[#This Row],[Installed By]]))</f>
        <v>0</v>
      </c>
      <c r="U4188" t="str">
        <f>VLOOKUP(A4188, [1]!tblDescription[#Data], 3, 0)</f>
        <v>Catalyst 9166I AP (W6E, tri-band 4x4, XOR) w/Reg-Z</v>
      </c>
      <c r="V4188" s="22" cm="1">
        <f t="array" ref="V4188">_xlfn.XLOOKUP(1,([1]!tblOrders[Order]=tblnventory[[#This Row],[PO]])*([1]!tblOrders[Description]=tblnventory[[#This Row],[Item]]),[1]!tblOrders[Unit Total],0)</f>
        <v>902.54</v>
      </c>
      <c r="W4188" s="23" cm="1">
        <f t="array" ref="W4188">_xlfn.XLOOKUP(1,([1]!tblOrders[Order]=tblnventory[[#This Row],[PO]])*([1]!tblOrders[Description]=tblnventory[[#This Row],[Item]]),[1]!tblOrders[Licence])</f>
        <v>0</v>
      </c>
      <c r="X4188" t="b" cm="1">
        <f t="array" ref="X4188">NOT(_xlfn.XLOOKUP(tblnventory[[#This Row],[PO]]&amp;tblnventory[[#This Row],[Item]],[1]!tblOrders[Order]&amp;[1]!tblOrders[Description],[1]!tblOrders[Paid Licence],FALSE))</f>
        <v>1</v>
      </c>
      <c r="Y41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89" spans="1:25" ht="15.75" thickBot="1">
      <c r="A4189" s="19" t="s">
        <v>8242</v>
      </c>
      <c r="B4189" t="str">
        <f>_xlfn.XLOOKUP(tblnventory[[#This Row],[Item]],[1]!tblDescription[Item],[1]!tblDescription[Description])</f>
        <v>Catalyst 9166I AP (W6E, tri-band 4x4, XOR) w/Reg-Z</v>
      </c>
      <c r="C4189" t="str">
        <f>_xlfn.XLOOKUP(tblnventory[[#This Row],[Item]],[1]!tblDescription[Item],[1]!tblDescription[Type])</f>
        <v>WAP</v>
      </c>
      <c r="D4189" t="str">
        <f>_xlfn.XLOOKUP(tblnventory[[#This Row],[Use]],[1]!tblCodes[Use],[1]!tblCodes[Code])</f>
        <v>WiFi</v>
      </c>
      <c r="E4189" s="13" t="s">
        <v>4142</v>
      </c>
      <c r="F4189" s="20">
        <v>44977</v>
      </c>
      <c r="G4189" s="24" t="str">
        <f>IF(ISBLANK(tblnventory[[#This Row],[Installed By]]),"Store","Installed")</f>
        <v>Store</v>
      </c>
      <c r="H4189" t="s">
        <v>8243</v>
      </c>
      <c r="J4189">
        <v>2191007950</v>
      </c>
      <c r="K4189" s="17"/>
      <c r="O4189" t="b">
        <f>IF(tblnventory[[#This Row],[Installed]],LEFT(tblnventory[[#This Row],[Location]],3))</f>
        <v>0</v>
      </c>
      <c r="P4189" t="str">
        <f>_xlfn.XLOOKUP(tblnventory[[#This Row],[Serial Number]],[1]!tblDNACInventory[Floor],[1]!tblDNACInventory[Name],"Not Used")</f>
        <v>Not Used</v>
      </c>
      <c r="T4189" t="b">
        <f>NOT(ISBLANK(tblnventory[[#This Row],[Installed By]]))</f>
        <v>0</v>
      </c>
      <c r="U4189" t="str">
        <f>VLOOKUP(A4189, [1]!tblDescription[#Data], 3, 0)</f>
        <v>Catalyst 9166I AP (W6E, tri-band 4x4, XOR) w/Reg-Z</v>
      </c>
      <c r="V4189" s="22" cm="1">
        <f t="array" ref="V4189">_xlfn.XLOOKUP(1,([1]!tblOrders[Order]=tblnventory[[#This Row],[PO]])*([1]!tblOrders[Description]=tblnventory[[#This Row],[Item]]),[1]!tblOrders[Unit Total],0)</f>
        <v>902.54</v>
      </c>
      <c r="W4189" s="23" cm="1">
        <f t="array" ref="W4189">_xlfn.XLOOKUP(1,([1]!tblOrders[Order]=tblnventory[[#This Row],[PO]])*([1]!tblOrders[Description]=tblnventory[[#This Row],[Item]]),[1]!tblOrders[Licence])</f>
        <v>0</v>
      </c>
      <c r="X4189" t="b" cm="1">
        <f t="array" ref="X4189">NOT(_xlfn.XLOOKUP(tblnventory[[#This Row],[PO]]&amp;tblnventory[[#This Row],[Item]],[1]!tblOrders[Order]&amp;[1]!tblOrders[Description],[1]!tblOrders[Paid Licence],FALSE))</f>
        <v>1</v>
      </c>
      <c r="Y41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90" spans="1:25" ht="15.75" thickBot="1">
      <c r="A4190" s="19" t="s">
        <v>8242</v>
      </c>
      <c r="B4190" t="str">
        <f>_xlfn.XLOOKUP(tblnventory[[#This Row],[Item]],[1]!tblDescription[Item],[1]!tblDescription[Description])</f>
        <v>Catalyst 9166I AP (W6E, tri-band 4x4, XOR) w/Reg-Z</v>
      </c>
      <c r="C4190" t="str">
        <f>_xlfn.XLOOKUP(tblnventory[[#This Row],[Item]],[1]!tblDescription[Item],[1]!tblDescription[Type])</f>
        <v>WAP</v>
      </c>
      <c r="D4190" t="str">
        <f>_xlfn.XLOOKUP(tblnventory[[#This Row],[Use]],[1]!tblCodes[Use],[1]!tblCodes[Code])</f>
        <v>WiFi</v>
      </c>
      <c r="E4190" s="13" t="s">
        <v>4143</v>
      </c>
      <c r="F4190" s="20">
        <v>44977</v>
      </c>
      <c r="G4190" s="24" t="str">
        <f>IF(ISBLANK(tblnventory[[#This Row],[Installed By]]),"Store","Installed")</f>
        <v>Store</v>
      </c>
      <c r="H4190" t="s">
        <v>8243</v>
      </c>
      <c r="J4190">
        <v>2191007950</v>
      </c>
      <c r="K4190" s="17"/>
      <c r="O4190" t="b">
        <f>IF(tblnventory[[#This Row],[Installed]],LEFT(tblnventory[[#This Row],[Location]],3))</f>
        <v>0</v>
      </c>
      <c r="P4190" t="str">
        <f>_xlfn.XLOOKUP(tblnventory[[#This Row],[Serial Number]],[1]!tblDNACInventory[Floor],[1]!tblDNACInventory[Name],"Not Used")</f>
        <v>Not Used</v>
      </c>
      <c r="T4190" t="b">
        <f>NOT(ISBLANK(tblnventory[[#This Row],[Installed By]]))</f>
        <v>0</v>
      </c>
      <c r="U4190" t="str">
        <f>VLOOKUP(A4190, [1]!tblDescription[#Data], 3, 0)</f>
        <v>Catalyst 9166I AP (W6E, tri-band 4x4, XOR) w/Reg-Z</v>
      </c>
      <c r="V4190" s="22" cm="1">
        <f t="array" ref="V4190">_xlfn.XLOOKUP(1,([1]!tblOrders[Order]=tblnventory[[#This Row],[PO]])*([1]!tblOrders[Description]=tblnventory[[#This Row],[Item]]),[1]!tblOrders[Unit Total],0)</f>
        <v>902.54</v>
      </c>
      <c r="W4190" s="23" cm="1">
        <f t="array" ref="W4190">_xlfn.XLOOKUP(1,([1]!tblOrders[Order]=tblnventory[[#This Row],[PO]])*([1]!tblOrders[Description]=tblnventory[[#This Row],[Item]]),[1]!tblOrders[Licence])</f>
        <v>0</v>
      </c>
      <c r="X4190" t="b" cm="1">
        <f t="array" ref="X4190">NOT(_xlfn.XLOOKUP(tblnventory[[#This Row],[PO]]&amp;tblnventory[[#This Row],[Item]],[1]!tblOrders[Order]&amp;[1]!tblOrders[Description],[1]!tblOrders[Paid Licence],FALSE))</f>
        <v>1</v>
      </c>
      <c r="Y41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91" spans="1:25" ht="15.75" thickBot="1">
      <c r="A4191" s="19" t="s">
        <v>8242</v>
      </c>
      <c r="B4191" t="str">
        <f>_xlfn.XLOOKUP(tblnventory[[#This Row],[Item]],[1]!tblDescription[Item],[1]!tblDescription[Description])</f>
        <v>Catalyst 9166I AP (W6E, tri-band 4x4, XOR) w/Reg-Z</v>
      </c>
      <c r="C4191" t="str">
        <f>_xlfn.XLOOKUP(tblnventory[[#This Row],[Item]],[1]!tblDescription[Item],[1]!tblDescription[Type])</f>
        <v>WAP</v>
      </c>
      <c r="D4191" t="str">
        <f>_xlfn.XLOOKUP(tblnventory[[#This Row],[Use]],[1]!tblCodes[Use],[1]!tblCodes[Code])</f>
        <v>WiFi</v>
      </c>
      <c r="E4191" s="13" t="s">
        <v>4144</v>
      </c>
      <c r="F4191" s="20">
        <v>44977</v>
      </c>
      <c r="G4191" s="24" t="str">
        <f>IF(ISBLANK(tblnventory[[#This Row],[Installed By]]),"Store","Installed")</f>
        <v>Store</v>
      </c>
      <c r="H4191" t="s">
        <v>8243</v>
      </c>
      <c r="J4191">
        <v>2191007950</v>
      </c>
      <c r="K4191" s="17"/>
      <c r="O4191" t="b">
        <f>IF(tblnventory[[#This Row],[Installed]],LEFT(tblnventory[[#This Row],[Location]],3))</f>
        <v>0</v>
      </c>
      <c r="P4191" t="str">
        <f>_xlfn.XLOOKUP(tblnventory[[#This Row],[Serial Number]],[1]!tblDNACInventory[Floor],[1]!tblDNACInventory[Name],"Not Used")</f>
        <v>Not Used</v>
      </c>
      <c r="T4191" t="b">
        <f>NOT(ISBLANK(tblnventory[[#This Row],[Installed By]]))</f>
        <v>0</v>
      </c>
      <c r="U4191" t="str">
        <f>VLOOKUP(A4191, [1]!tblDescription[#Data], 3, 0)</f>
        <v>Catalyst 9166I AP (W6E, tri-band 4x4, XOR) w/Reg-Z</v>
      </c>
      <c r="V4191" s="22" cm="1">
        <f t="array" ref="V4191">_xlfn.XLOOKUP(1,([1]!tblOrders[Order]=tblnventory[[#This Row],[PO]])*([1]!tblOrders[Description]=tblnventory[[#This Row],[Item]]),[1]!tblOrders[Unit Total],0)</f>
        <v>902.54</v>
      </c>
      <c r="W4191" s="23" cm="1">
        <f t="array" ref="W4191">_xlfn.XLOOKUP(1,([1]!tblOrders[Order]=tblnventory[[#This Row],[PO]])*([1]!tblOrders[Description]=tblnventory[[#This Row],[Item]]),[1]!tblOrders[Licence])</f>
        <v>0</v>
      </c>
      <c r="X4191" t="b" cm="1">
        <f t="array" ref="X4191">NOT(_xlfn.XLOOKUP(tblnventory[[#This Row],[PO]]&amp;tblnventory[[#This Row],[Item]],[1]!tblOrders[Order]&amp;[1]!tblOrders[Description],[1]!tblOrders[Paid Licence],FALSE))</f>
        <v>1</v>
      </c>
      <c r="Y41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92" spans="1:25" ht="15.75" thickBot="1">
      <c r="A4192" s="19" t="s">
        <v>8242</v>
      </c>
      <c r="B4192" t="str">
        <f>_xlfn.XLOOKUP(tblnventory[[#This Row],[Item]],[1]!tblDescription[Item],[1]!tblDescription[Description])</f>
        <v>Catalyst 9166I AP (W6E, tri-band 4x4, XOR) w/Reg-Z</v>
      </c>
      <c r="C4192" t="str">
        <f>_xlfn.XLOOKUP(tblnventory[[#This Row],[Item]],[1]!tblDescription[Item],[1]!tblDescription[Type])</f>
        <v>WAP</v>
      </c>
      <c r="D4192" t="str">
        <f>_xlfn.XLOOKUP(tblnventory[[#This Row],[Use]],[1]!tblCodes[Use],[1]!tblCodes[Code])</f>
        <v>WiFi</v>
      </c>
      <c r="E4192" s="13" t="s">
        <v>4145</v>
      </c>
      <c r="F4192" s="20">
        <v>44977</v>
      </c>
      <c r="G4192" s="24" t="str">
        <f>IF(ISBLANK(tblnventory[[#This Row],[Installed By]]),"Store","Installed")</f>
        <v>Store</v>
      </c>
      <c r="H4192" t="s">
        <v>8243</v>
      </c>
      <c r="J4192">
        <v>2191007950</v>
      </c>
      <c r="K4192" s="17"/>
      <c r="O4192" t="b">
        <f>IF(tblnventory[[#This Row],[Installed]],LEFT(tblnventory[[#This Row],[Location]],3))</f>
        <v>0</v>
      </c>
      <c r="P4192" t="str">
        <f>_xlfn.XLOOKUP(tblnventory[[#This Row],[Serial Number]],[1]!tblDNACInventory[Floor],[1]!tblDNACInventory[Name],"Not Used")</f>
        <v>Not Used</v>
      </c>
      <c r="T4192" t="b">
        <f>NOT(ISBLANK(tblnventory[[#This Row],[Installed By]]))</f>
        <v>0</v>
      </c>
      <c r="U4192" t="str">
        <f>VLOOKUP(A4192, [1]!tblDescription[#Data], 3, 0)</f>
        <v>Catalyst 9166I AP (W6E, tri-band 4x4, XOR) w/Reg-Z</v>
      </c>
      <c r="V4192" s="22" cm="1">
        <f t="array" ref="V4192">_xlfn.XLOOKUP(1,([1]!tblOrders[Order]=tblnventory[[#This Row],[PO]])*([1]!tblOrders[Description]=tblnventory[[#This Row],[Item]]),[1]!tblOrders[Unit Total],0)</f>
        <v>902.54</v>
      </c>
      <c r="W4192" s="23" cm="1">
        <f t="array" ref="W4192">_xlfn.XLOOKUP(1,([1]!tblOrders[Order]=tblnventory[[#This Row],[PO]])*([1]!tblOrders[Description]=tblnventory[[#This Row],[Item]]),[1]!tblOrders[Licence])</f>
        <v>0</v>
      </c>
      <c r="X4192" t="b" cm="1">
        <f t="array" ref="X4192">NOT(_xlfn.XLOOKUP(tblnventory[[#This Row],[PO]]&amp;tblnventory[[#This Row],[Item]],[1]!tblOrders[Order]&amp;[1]!tblOrders[Description],[1]!tblOrders[Paid Licence],FALSE))</f>
        <v>1</v>
      </c>
      <c r="Y41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93" spans="1:25" ht="15.75" thickBot="1">
      <c r="A4193" s="19" t="s">
        <v>8242</v>
      </c>
      <c r="B4193" t="str">
        <f>_xlfn.XLOOKUP(tblnventory[[#This Row],[Item]],[1]!tblDescription[Item],[1]!tblDescription[Description])</f>
        <v>Catalyst 9166I AP (W6E, tri-band 4x4, XOR) w/Reg-Z</v>
      </c>
      <c r="C4193" t="str">
        <f>_xlfn.XLOOKUP(tblnventory[[#This Row],[Item]],[1]!tblDescription[Item],[1]!tblDescription[Type])</f>
        <v>WAP</v>
      </c>
      <c r="D4193" t="str">
        <f>_xlfn.XLOOKUP(tblnventory[[#This Row],[Use]],[1]!tblCodes[Use],[1]!tblCodes[Code])</f>
        <v>WiFi</v>
      </c>
      <c r="E4193" s="13" t="s">
        <v>4146</v>
      </c>
      <c r="F4193" s="20">
        <v>44977</v>
      </c>
      <c r="G4193" s="24" t="str">
        <f>IF(ISBLANK(tblnventory[[#This Row],[Installed By]]),"Store","Installed")</f>
        <v>Store</v>
      </c>
      <c r="H4193" t="s">
        <v>8243</v>
      </c>
      <c r="J4193">
        <v>2191007950</v>
      </c>
      <c r="K4193" s="17"/>
      <c r="O4193" t="b">
        <f>IF(tblnventory[[#This Row],[Installed]],LEFT(tblnventory[[#This Row],[Location]],3))</f>
        <v>0</v>
      </c>
      <c r="P4193" t="str">
        <f>_xlfn.XLOOKUP(tblnventory[[#This Row],[Serial Number]],[1]!tblDNACInventory[Floor],[1]!tblDNACInventory[Name],"Not Used")</f>
        <v>Not Used</v>
      </c>
      <c r="T4193" t="b">
        <f>NOT(ISBLANK(tblnventory[[#This Row],[Installed By]]))</f>
        <v>0</v>
      </c>
      <c r="U4193" t="str">
        <f>VLOOKUP(A4193, [1]!tblDescription[#Data], 3, 0)</f>
        <v>Catalyst 9166I AP (W6E, tri-band 4x4, XOR) w/Reg-Z</v>
      </c>
      <c r="V4193" s="22" cm="1">
        <f t="array" ref="V4193">_xlfn.XLOOKUP(1,([1]!tblOrders[Order]=tblnventory[[#This Row],[PO]])*([1]!tblOrders[Description]=tblnventory[[#This Row],[Item]]),[1]!tblOrders[Unit Total],0)</f>
        <v>902.54</v>
      </c>
      <c r="W4193" s="23" cm="1">
        <f t="array" ref="W4193">_xlfn.XLOOKUP(1,([1]!tblOrders[Order]=tblnventory[[#This Row],[PO]])*([1]!tblOrders[Description]=tblnventory[[#This Row],[Item]]),[1]!tblOrders[Licence])</f>
        <v>0</v>
      </c>
      <c r="X4193" t="b" cm="1">
        <f t="array" ref="X4193">NOT(_xlfn.XLOOKUP(tblnventory[[#This Row],[PO]]&amp;tblnventory[[#This Row],[Item]],[1]!tblOrders[Order]&amp;[1]!tblOrders[Description],[1]!tblOrders[Paid Licence],FALSE))</f>
        <v>1</v>
      </c>
      <c r="Y41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94" spans="1:25" ht="15.75" thickBot="1">
      <c r="A4194" s="19" t="s">
        <v>8242</v>
      </c>
      <c r="B4194" t="str">
        <f>_xlfn.XLOOKUP(tblnventory[[#This Row],[Item]],[1]!tblDescription[Item],[1]!tblDescription[Description])</f>
        <v>Catalyst 9166I AP (W6E, tri-band 4x4, XOR) w/Reg-Z</v>
      </c>
      <c r="C4194" t="str">
        <f>_xlfn.XLOOKUP(tblnventory[[#This Row],[Item]],[1]!tblDescription[Item],[1]!tblDescription[Type])</f>
        <v>WAP</v>
      </c>
      <c r="D4194" t="str">
        <f>_xlfn.XLOOKUP(tblnventory[[#This Row],[Use]],[1]!tblCodes[Use],[1]!tblCodes[Code])</f>
        <v>WiFi</v>
      </c>
      <c r="E4194" s="13" t="s">
        <v>4147</v>
      </c>
      <c r="F4194" s="20">
        <v>44977</v>
      </c>
      <c r="G4194" s="24" t="str">
        <f>IF(ISBLANK(tblnventory[[#This Row],[Installed By]]),"Store","Installed")</f>
        <v>Store</v>
      </c>
      <c r="H4194" t="s">
        <v>8243</v>
      </c>
      <c r="J4194">
        <v>2191007950</v>
      </c>
      <c r="K4194" s="17"/>
      <c r="O4194" t="b">
        <f>IF(tblnventory[[#This Row],[Installed]],LEFT(tblnventory[[#This Row],[Location]],3))</f>
        <v>0</v>
      </c>
      <c r="P4194" t="str">
        <f>_xlfn.XLOOKUP(tblnventory[[#This Row],[Serial Number]],[1]!tblDNACInventory[Floor],[1]!tblDNACInventory[Name],"Not Used")</f>
        <v>Not Used</v>
      </c>
      <c r="T4194" t="b">
        <f>NOT(ISBLANK(tblnventory[[#This Row],[Installed By]]))</f>
        <v>0</v>
      </c>
      <c r="U4194" t="str">
        <f>VLOOKUP(A4194, [1]!tblDescription[#Data], 3, 0)</f>
        <v>Catalyst 9166I AP (W6E, tri-band 4x4, XOR) w/Reg-Z</v>
      </c>
      <c r="V4194" s="22" cm="1">
        <f t="array" ref="V4194">_xlfn.XLOOKUP(1,([1]!tblOrders[Order]=tblnventory[[#This Row],[PO]])*([1]!tblOrders[Description]=tblnventory[[#This Row],[Item]]),[1]!tblOrders[Unit Total],0)</f>
        <v>902.54</v>
      </c>
      <c r="W4194" s="23" cm="1">
        <f t="array" ref="W4194">_xlfn.XLOOKUP(1,([1]!tblOrders[Order]=tblnventory[[#This Row],[PO]])*([1]!tblOrders[Description]=tblnventory[[#This Row],[Item]]),[1]!tblOrders[Licence])</f>
        <v>0</v>
      </c>
      <c r="X4194" t="b" cm="1">
        <f t="array" ref="X4194">NOT(_xlfn.XLOOKUP(tblnventory[[#This Row],[PO]]&amp;tblnventory[[#This Row],[Item]],[1]!tblOrders[Order]&amp;[1]!tblOrders[Description],[1]!tblOrders[Paid Licence],FALSE))</f>
        <v>1</v>
      </c>
      <c r="Y41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95" spans="1:25" ht="15.75" thickBot="1">
      <c r="A4195" s="19" t="s">
        <v>8242</v>
      </c>
      <c r="B4195" t="str">
        <f>_xlfn.XLOOKUP(tblnventory[[#This Row],[Item]],[1]!tblDescription[Item],[1]!tblDescription[Description])</f>
        <v>Catalyst 9166I AP (W6E, tri-band 4x4, XOR) w/Reg-Z</v>
      </c>
      <c r="C4195" t="str">
        <f>_xlfn.XLOOKUP(tblnventory[[#This Row],[Item]],[1]!tblDescription[Item],[1]!tblDescription[Type])</f>
        <v>WAP</v>
      </c>
      <c r="D4195" t="str">
        <f>_xlfn.XLOOKUP(tblnventory[[#This Row],[Use]],[1]!tblCodes[Use],[1]!tblCodes[Code])</f>
        <v>WiFi</v>
      </c>
      <c r="E4195" s="13" t="s">
        <v>4148</v>
      </c>
      <c r="F4195" s="20">
        <v>44977</v>
      </c>
      <c r="G4195" s="24" t="str">
        <f>IF(ISBLANK(tblnventory[[#This Row],[Installed By]]),"Store","Installed")</f>
        <v>Store</v>
      </c>
      <c r="H4195" t="s">
        <v>8243</v>
      </c>
      <c r="J4195">
        <v>2191007950</v>
      </c>
      <c r="K4195" s="17"/>
      <c r="O4195" t="b">
        <f>IF(tblnventory[[#This Row],[Installed]],LEFT(tblnventory[[#This Row],[Location]],3))</f>
        <v>0</v>
      </c>
      <c r="P4195" t="str">
        <f>_xlfn.XLOOKUP(tblnventory[[#This Row],[Serial Number]],[1]!tblDNACInventory[Floor],[1]!tblDNACInventory[Name],"Not Used")</f>
        <v>Not Used</v>
      </c>
      <c r="T4195" t="b">
        <f>NOT(ISBLANK(tblnventory[[#This Row],[Installed By]]))</f>
        <v>0</v>
      </c>
      <c r="U4195" t="str">
        <f>VLOOKUP(A4195, [1]!tblDescription[#Data], 3, 0)</f>
        <v>Catalyst 9166I AP (W6E, tri-band 4x4, XOR) w/Reg-Z</v>
      </c>
      <c r="V4195" s="22" cm="1">
        <f t="array" ref="V4195">_xlfn.XLOOKUP(1,([1]!tblOrders[Order]=tblnventory[[#This Row],[PO]])*([1]!tblOrders[Description]=tblnventory[[#This Row],[Item]]),[1]!tblOrders[Unit Total],0)</f>
        <v>902.54</v>
      </c>
      <c r="W4195" s="23" cm="1">
        <f t="array" ref="W4195">_xlfn.XLOOKUP(1,([1]!tblOrders[Order]=tblnventory[[#This Row],[PO]])*([1]!tblOrders[Description]=tblnventory[[#This Row],[Item]]),[1]!tblOrders[Licence])</f>
        <v>0</v>
      </c>
      <c r="X4195" t="b" cm="1">
        <f t="array" ref="X4195">NOT(_xlfn.XLOOKUP(tblnventory[[#This Row],[PO]]&amp;tblnventory[[#This Row],[Item]],[1]!tblOrders[Order]&amp;[1]!tblOrders[Description],[1]!tblOrders[Paid Licence],FALSE))</f>
        <v>1</v>
      </c>
      <c r="Y41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96" spans="1:25" ht="15.75" thickBot="1">
      <c r="A4196" s="19" t="s">
        <v>8242</v>
      </c>
      <c r="B4196" t="str">
        <f>_xlfn.XLOOKUP(tblnventory[[#This Row],[Item]],[1]!tblDescription[Item],[1]!tblDescription[Description])</f>
        <v>Catalyst 9166I AP (W6E, tri-band 4x4, XOR) w/Reg-Z</v>
      </c>
      <c r="C4196" t="str">
        <f>_xlfn.XLOOKUP(tblnventory[[#This Row],[Item]],[1]!tblDescription[Item],[1]!tblDescription[Type])</f>
        <v>WAP</v>
      </c>
      <c r="D4196" t="str">
        <f>_xlfn.XLOOKUP(tblnventory[[#This Row],[Use]],[1]!tblCodes[Use],[1]!tblCodes[Code])</f>
        <v>WiFi</v>
      </c>
      <c r="E4196" s="13" t="s">
        <v>4149</v>
      </c>
      <c r="F4196" s="20">
        <v>44977</v>
      </c>
      <c r="G4196" s="24" t="str">
        <f>IF(ISBLANK(tblnventory[[#This Row],[Installed By]]),"Store","Installed")</f>
        <v>Store</v>
      </c>
      <c r="H4196" t="s">
        <v>8243</v>
      </c>
      <c r="J4196">
        <v>2191007950</v>
      </c>
      <c r="K4196" s="17"/>
      <c r="O4196" t="b">
        <f>IF(tblnventory[[#This Row],[Installed]],LEFT(tblnventory[[#This Row],[Location]],3))</f>
        <v>0</v>
      </c>
      <c r="P4196" t="str">
        <f>_xlfn.XLOOKUP(tblnventory[[#This Row],[Serial Number]],[1]!tblDNACInventory[Floor],[1]!tblDNACInventory[Name],"Not Used")</f>
        <v>Not Used</v>
      </c>
      <c r="T4196" t="b">
        <f>NOT(ISBLANK(tblnventory[[#This Row],[Installed By]]))</f>
        <v>0</v>
      </c>
      <c r="U4196" t="str">
        <f>VLOOKUP(A4196, [1]!tblDescription[#Data], 3, 0)</f>
        <v>Catalyst 9166I AP (W6E, tri-band 4x4, XOR) w/Reg-Z</v>
      </c>
      <c r="V4196" s="22" cm="1">
        <f t="array" ref="V4196">_xlfn.XLOOKUP(1,([1]!tblOrders[Order]=tblnventory[[#This Row],[PO]])*([1]!tblOrders[Description]=tblnventory[[#This Row],[Item]]),[1]!tblOrders[Unit Total],0)</f>
        <v>902.54</v>
      </c>
      <c r="W4196" s="23" cm="1">
        <f t="array" ref="W4196">_xlfn.XLOOKUP(1,([1]!tblOrders[Order]=tblnventory[[#This Row],[PO]])*([1]!tblOrders[Description]=tblnventory[[#This Row],[Item]]),[1]!tblOrders[Licence])</f>
        <v>0</v>
      </c>
      <c r="X4196" t="b" cm="1">
        <f t="array" ref="X4196">NOT(_xlfn.XLOOKUP(tblnventory[[#This Row],[PO]]&amp;tblnventory[[#This Row],[Item]],[1]!tblOrders[Order]&amp;[1]!tblOrders[Description],[1]!tblOrders[Paid Licence],FALSE))</f>
        <v>1</v>
      </c>
      <c r="Y41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97" spans="1:25" ht="15.75" thickBot="1">
      <c r="A4197" s="19" t="s">
        <v>8242</v>
      </c>
      <c r="B4197" t="str">
        <f>_xlfn.XLOOKUP(tblnventory[[#This Row],[Item]],[1]!tblDescription[Item],[1]!tblDescription[Description])</f>
        <v>Catalyst 9166I AP (W6E, tri-band 4x4, XOR) w/Reg-Z</v>
      </c>
      <c r="C4197" t="str">
        <f>_xlfn.XLOOKUP(tblnventory[[#This Row],[Item]],[1]!tblDescription[Item],[1]!tblDescription[Type])</f>
        <v>WAP</v>
      </c>
      <c r="D4197" t="str">
        <f>_xlfn.XLOOKUP(tblnventory[[#This Row],[Use]],[1]!tblCodes[Use],[1]!tblCodes[Code])</f>
        <v>WiFi</v>
      </c>
      <c r="E4197" s="13" t="s">
        <v>4150</v>
      </c>
      <c r="F4197" s="20">
        <v>44977</v>
      </c>
      <c r="G4197" s="24" t="str">
        <f>IF(ISBLANK(tblnventory[[#This Row],[Installed By]]),"Store","Installed")</f>
        <v>Store</v>
      </c>
      <c r="H4197" t="s">
        <v>8243</v>
      </c>
      <c r="J4197">
        <v>2191007950</v>
      </c>
      <c r="K4197" s="17"/>
      <c r="O4197" t="b">
        <f>IF(tblnventory[[#This Row],[Installed]],LEFT(tblnventory[[#This Row],[Location]],3))</f>
        <v>0</v>
      </c>
      <c r="P4197" t="str">
        <f>_xlfn.XLOOKUP(tblnventory[[#This Row],[Serial Number]],[1]!tblDNACInventory[Floor],[1]!tblDNACInventory[Name],"Not Used")</f>
        <v>Not Used</v>
      </c>
      <c r="T4197" t="b">
        <f>NOT(ISBLANK(tblnventory[[#This Row],[Installed By]]))</f>
        <v>0</v>
      </c>
      <c r="U4197" t="str">
        <f>VLOOKUP(A4197, [1]!tblDescription[#Data], 3, 0)</f>
        <v>Catalyst 9166I AP (W6E, tri-band 4x4, XOR) w/Reg-Z</v>
      </c>
      <c r="V4197" s="22" cm="1">
        <f t="array" ref="V4197">_xlfn.XLOOKUP(1,([1]!tblOrders[Order]=tblnventory[[#This Row],[PO]])*([1]!tblOrders[Description]=tblnventory[[#This Row],[Item]]),[1]!tblOrders[Unit Total],0)</f>
        <v>902.54</v>
      </c>
      <c r="W4197" s="23" cm="1">
        <f t="array" ref="W4197">_xlfn.XLOOKUP(1,([1]!tblOrders[Order]=tblnventory[[#This Row],[PO]])*([1]!tblOrders[Description]=tblnventory[[#This Row],[Item]]),[1]!tblOrders[Licence])</f>
        <v>0</v>
      </c>
      <c r="X4197" t="b" cm="1">
        <f t="array" ref="X4197">NOT(_xlfn.XLOOKUP(tblnventory[[#This Row],[PO]]&amp;tblnventory[[#This Row],[Item]],[1]!tblOrders[Order]&amp;[1]!tblOrders[Description],[1]!tblOrders[Paid Licence],FALSE))</f>
        <v>1</v>
      </c>
      <c r="Y41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98" spans="1:25" ht="15.75" thickBot="1">
      <c r="A4198" s="19" t="s">
        <v>8242</v>
      </c>
      <c r="B4198" t="str">
        <f>_xlfn.XLOOKUP(tblnventory[[#This Row],[Item]],[1]!tblDescription[Item],[1]!tblDescription[Description])</f>
        <v>Catalyst 9166I AP (W6E, tri-band 4x4, XOR) w/Reg-Z</v>
      </c>
      <c r="C4198" t="str">
        <f>_xlfn.XLOOKUP(tblnventory[[#This Row],[Item]],[1]!tblDescription[Item],[1]!tblDescription[Type])</f>
        <v>WAP</v>
      </c>
      <c r="D4198" t="str">
        <f>_xlfn.XLOOKUP(tblnventory[[#This Row],[Use]],[1]!tblCodes[Use],[1]!tblCodes[Code])</f>
        <v>WiFi</v>
      </c>
      <c r="E4198" s="13" t="s">
        <v>4151</v>
      </c>
      <c r="F4198" s="20">
        <v>44977</v>
      </c>
      <c r="G4198" s="24" t="str">
        <f>IF(ISBLANK(tblnventory[[#This Row],[Installed By]]),"Store","Installed")</f>
        <v>Store</v>
      </c>
      <c r="H4198" t="s">
        <v>8243</v>
      </c>
      <c r="J4198">
        <v>2191007950</v>
      </c>
      <c r="K4198" s="17"/>
      <c r="O4198" t="b">
        <f>IF(tblnventory[[#This Row],[Installed]],LEFT(tblnventory[[#This Row],[Location]],3))</f>
        <v>0</v>
      </c>
      <c r="P4198" t="str">
        <f>_xlfn.XLOOKUP(tblnventory[[#This Row],[Serial Number]],[1]!tblDNACInventory[Floor],[1]!tblDNACInventory[Name],"Not Used")</f>
        <v>Not Used</v>
      </c>
      <c r="T4198" t="b">
        <f>NOT(ISBLANK(tblnventory[[#This Row],[Installed By]]))</f>
        <v>0</v>
      </c>
      <c r="U4198" t="str">
        <f>VLOOKUP(A4198, [1]!tblDescription[#Data], 3, 0)</f>
        <v>Catalyst 9166I AP (W6E, tri-band 4x4, XOR) w/Reg-Z</v>
      </c>
      <c r="V4198" s="22" cm="1">
        <f t="array" ref="V4198">_xlfn.XLOOKUP(1,([1]!tblOrders[Order]=tblnventory[[#This Row],[PO]])*([1]!tblOrders[Description]=tblnventory[[#This Row],[Item]]),[1]!tblOrders[Unit Total],0)</f>
        <v>902.54</v>
      </c>
      <c r="W4198" s="23" cm="1">
        <f t="array" ref="W4198">_xlfn.XLOOKUP(1,([1]!tblOrders[Order]=tblnventory[[#This Row],[PO]])*([1]!tblOrders[Description]=tblnventory[[#This Row],[Item]]),[1]!tblOrders[Licence])</f>
        <v>0</v>
      </c>
      <c r="X4198" t="b" cm="1">
        <f t="array" ref="X4198">NOT(_xlfn.XLOOKUP(tblnventory[[#This Row],[PO]]&amp;tblnventory[[#This Row],[Item]],[1]!tblOrders[Order]&amp;[1]!tblOrders[Description],[1]!tblOrders[Paid Licence],FALSE))</f>
        <v>1</v>
      </c>
      <c r="Y41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199" spans="1:25" ht="15.75" thickBot="1">
      <c r="A4199" s="19" t="s">
        <v>8242</v>
      </c>
      <c r="B4199" t="str">
        <f>_xlfn.XLOOKUP(tblnventory[[#This Row],[Item]],[1]!tblDescription[Item],[1]!tblDescription[Description])</f>
        <v>Catalyst 9166I AP (W6E, tri-band 4x4, XOR) w/Reg-Z</v>
      </c>
      <c r="C4199" t="str">
        <f>_xlfn.XLOOKUP(tblnventory[[#This Row],[Item]],[1]!tblDescription[Item],[1]!tblDescription[Type])</f>
        <v>WAP</v>
      </c>
      <c r="D4199" t="str">
        <f>_xlfn.XLOOKUP(tblnventory[[#This Row],[Use]],[1]!tblCodes[Use],[1]!tblCodes[Code])</f>
        <v>WiFi</v>
      </c>
      <c r="E4199" s="13" t="s">
        <v>4152</v>
      </c>
      <c r="F4199" s="20">
        <v>44977</v>
      </c>
      <c r="G4199" s="24" t="str">
        <f>IF(ISBLANK(tblnventory[[#This Row],[Installed By]]),"Store","Installed")</f>
        <v>Store</v>
      </c>
      <c r="H4199" t="s">
        <v>8243</v>
      </c>
      <c r="J4199">
        <v>2191007950</v>
      </c>
      <c r="K4199" s="17"/>
      <c r="O4199" t="b">
        <f>IF(tblnventory[[#This Row],[Installed]],LEFT(tblnventory[[#This Row],[Location]],3))</f>
        <v>0</v>
      </c>
      <c r="P4199" t="str">
        <f>_xlfn.XLOOKUP(tblnventory[[#This Row],[Serial Number]],[1]!tblDNACInventory[Floor],[1]!tblDNACInventory[Name],"Not Used")</f>
        <v>Not Used</v>
      </c>
      <c r="T4199" t="b">
        <f>NOT(ISBLANK(tblnventory[[#This Row],[Installed By]]))</f>
        <v>0</v>
      </c>
      <c r="U4199" t="str">
        <f>VLOOKUP(A4199, [1]!tblDescription[#Data], 3, 0)</f>
        <v>Catalyst 9166I AP (W6E, tri-band 4x4, XOR) w/Reg-Z</v>
      </c>
      <c r="V4199" s="22" cm="1">
        <f t="array" ref="V4199">_xlfn.XLOOKUP(1,([1]!tblOrders[Order]=tblnventory[[#This Row],[PO]])*([1]!tblOrders[Description]=tblnventory[[#This Row],[Item]]),[1]!tblOrders[Unit Total],0)</f>
        <v>902.54</v>
      </c>
      <c r="W4199" s="23" cm="1">
        <f t="array" ref="W4199">_xlfn.XLOOKUP(1,([1]!tblOrders[Order]=tblnventory[[#This Row],[PO]])*([1]!tblOrders[Description]=tblnventory[[#This Row],[Item]]),[1]!tblOrders[Licence])</f>
        <v>0</v>
      </c>
      <c r="X4199" t="b" cm="1">
        <f t="array" ref="X4199">NOT(_xlfn.XLOOKUP(tblnventory[[#This Row],[PO]]&amp;tblnventory[[#This Row],[Item]],[1]!tblOrders[Order]&amp;[1]!tblOrders[Description],[1]!tblOrders[Paid Licence],FALSE))</f>
        <v>1</v>
      </c>
      <c r="Y41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00" spans="1:25" ht="15.75" thickBot="1">
      <c r="A4200" s="19" t="s">
        <v>8242</v>
      </c>
      <c r="B4200" t="str">
        <f>_xlfn.XLOOKUP(tblnventory[[#This Row],[Item]],[1]!tblDescription[Item],[1]!tblDescription[Description])</f>
        <v>Catalyst 9166I AP (W6E, tri-band 4x4, XOR) w/Reg-Z</v>
      </c>
      <c r="C4200" t="str">
        <f>_xlfn.XLOOKUP(tblnventory[[#This Row],[Item]],[1]!tblDescription[Item],[1]!tblDescription[Type])</f>
        <v>WAP</v>
      </c>
      <c r="D4200" t="str">
        <f>_xlfn.XLOOKUP(tblnventory[[#This Row],[Use]],[1]!tblCodes[Use],[1]!tblCodes[Code])</f>
        <v>WiFi</v>
      </c>
      <c r="E4200" s="13" t="s">
        <v>4153</v>
      </c>
      <c r="F4200" s="20">
        <v>44977</v>
      </c>
      <c r="G4200" s="24" t="str">
        <f>IF(ISBLANK(tblnventory[[#This Row],[Installed By]]),"Store","Installed")</f>
        <v>Store</v>
      </c>
      <c r="H4200" t="s">
        <v>8243</v>
      </c>
      <c r="J4200">
        <v>2191007950</v>
      </c>
      <c r="K4200" s="17"/>
      <c r="O4200" t="b">
        <f>IF(tblnventory[[#This Row],[Installed]],LEFT(tblnventory[[#This Row],[Location]],3))</f>
        <v>0</v>
      </c>
      <c r="P4200" t="str">
        <f>_xlfn.XLOOKUP(tblnventory[[#This Row],[Serial Number]],[1]!tblDNACInventory[Floor],[1]!tblDNACInventory[Name],"Not Used")</f>
        <v>Not Used</v>
      </c>
      <c r="T4200" t="b">
        <f>NOT(ISBLANK(tblnventory[[#This Row],[Installed By]]))</f>
        <v>0</v>
      </c>
      <c r="U4200" t="str">
        <f>VLOOKUP(A4200, [1]!tblDescription[#Data], 3, 0)</f>
        <v>Catalyst 9166I AP (W6E, tri-band 4x4, XOR) w/Reg-Z</v>
      </c>
      <c r="V4200" s="22" cm="1">
        <f t="array" ref="V4200">_xlfn.XLOOKUP(1,([1]!tblOrders[Order]=tblnventory[[#This Row],[PO]])*([1]!tblOrders[Description]=tblnventory[[#This Row],[Item]]),[1]!tblOrders[Unit Total],0)</f>
        <v>902.54</v>
      </c>
      <c r="W4200" s="23" cm="1">
        <f t="array" ref="W4200">_xlfn.XLOOKUP(1,([1]!tblOrders[Order]=tblnventory[[#This Row],[PO]])*([1]!tblOrders[Description]=tblnventory[[#This Row],[Item]]),[1]!tblOrders[Licence])</f>
        <v>0</v>
      </c>
      <c r="X4200" t="b" cm="1">
        <f t="array" ref="X4200">NOT(_xlfn.XLOOKUP(tblnventory[[#This Row],[PO]]&amp;tblnventory[[#This Row],[Item]],[1]!tblOrders[Order]&amp;[1]!tblOrders[Description],[1]!tblOrders[Paid Licence],FALSE))</f>
        <v>1</v>
      </c>
      <c r="Y42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01" spans="1:25" ht="15.75" thickBot="1">
      <c r="A4201" s="19" t="s">
        <v>8242</v>
      </c>
      <c r="B4201" t="str">
        <f>_xlfn.XLOOKUP(tblnventory[[#This Row],[Item]],[1]!tblDescription[Item],[1]!tblDescription[Description])</f>
        <v>Catalyst 9166I AP (W6E, tri-band 4x4, XOR) w/Reg-Z</v>
      </c>
      <c r="C4201" t="str">
        <f>_xlfn.XLOOKUP(tblnventory[[#This Row],[Item]],[1]!tblDescription[Item],[1]!tblDescription[Type])</f>
        <v>WAP</v>
      </c>
      <c r="D4201" t="str">
        <f>_xlfn.XLOOKUP(tblnventory[[#This Row],[Use]],[1]!tblCodes[Use],[1]!tblCodes[Code])</f>
        <v>WiFi</v>
      </c>
      <c r="E4201" s="13" t="s">
        <v>4154</v>
      </c>
      <c r="F4201" s="20">
        <v>44977</v>
      </c>
      <c r="G4201" s="24" t="str">
        <f>IF(ISBLANK(tblnventory[[#This Row],[Installed By]]),"Store","Installed")</f>
        <v>Store</v>
      </c>
      <c r="H4201" t="s">
        <v>8243</v>
      </c>
      <c r="J4201">
        <v>2191007950</v>
      </c>
      <c r="K4201" s="17"/>
      <c r="O4201" t="b">
        <f>IF(tblnventory[[#This Row],[Installed]],LEFT(tblnventory[[#This Row],[Location]],3))</f>
        <v>0</v>
      </c>
      <c r="P4201" t="str">
        <f>_xlfn.XLOOKUP(tblnventory[[#This Row],[Serial Number]],[1]!tblDNACInventory[Floor],[1]!tblDNACInventory[Name],"Not Used")</f>
        <v>Not Used</v>
      </c>
      <c r="T4201" t="b">
        <f>NOT(ISBLANK(tblnventory[[#This Row],[Installed By]]))</f>
        <v>0</v>
      </c>
      <c r="U4201" t="str">
        <f>VLOOKUP(A4201, [1]!tblDescription[#Data], 3, 0)</f>
        <v>Catalyst 9166I AP (W6E, tri-band 4x4, XOR) w/Reg-Z</v>
      </c>
      <c r="V4201" s="22" cm="1">
        <f t="array" ref="V4201">_xlfn.XLOOKUP(1,([1]!tblOrders[Order]=tblnventory[[#This Row],[PO]])*([1]!tblOrders[Description]=tblnventory[[#This Row],[Item]]),[1]!tblOrders[Unit Total],0)</f>
        <v>902.54</v>
      </c>
      <c r="W4201" s="23" cm="1">
        <f t="array" ref="W4201">_xlfn.XLOOKUP(1,([1]!tblOrders[Order]=tblnventory[[#This Row],[PO]])*([1]!tblOrders[Description]=tblnventory[[#This Row],[Item]]),[1]!tblOrders[Licence])</f>
        <v>0</v>
      </c>
      <c r="X4201" t="b" cm="1">
        <f t="array" ref="X4201">NOT(_xlfn.XLOOKUP(tblnventory[[#This Row],[PO]]&amp;tblnventory[[#This Row],[Item]],[1]!tblOrders[Order]&amp;[1]!tblOrders[Description],[1]!tblOrders[Paid Licence],FALSE))</f>
        <v>1</v>
      </c>
      <c r="Y42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02" spans="1:25" ht="15.75" thickBot="1">
      <c r="A4202" s="19" t="s">
        <v>8242</v>
      </c>
      <c r="B4202" t="str">
        <f>_xlfn.XLOOKUP(tblnventory[[#This Row],[Item]],[1]!tblDescription[Item],[1]!tblDescription[Description])</f>
        <v>Catalyst 9166I AP (W6E, tri-band 4x4, XOR) w/Reg-Z</v>
      </c>
      <c r="C4202" t="str">
        <f>_xlfn.XLOOKUP(tblnventory[[#This Row],[Item]],[1]!tblDescription[Item],[1]!tblDescription[Type])</f>
        <v>WAP</v>
      </c>
      <c r="D4202" t="str">
        <f>_xlfn.XLOOKUP(tblnventory[[#This Row],[Use]],[1]!tblCodes[Use],[1]!tblCodes[Code])</f>
        <v>WiFi</v>
      </c>
      <c r="E4202" s="13" t="s">
        <v>4155</v>
      </c>
      <c r="F4202" s="20">
        <v>44977</v>
      </c>
      <c r="G4202" s="24" t="str">
        <f>IF(ISBLANK(tblnventory[[#This Row],[Installed By]]),"Store","Installed")</f>
        <v>Store</v>
      </c>
      <c r="H4202" t="s">
        <v>8243</v>
      </c>
      <c r="J4202">
        <v>2191007950</v>
      </c>
      <c r="K4202" s="17"/>
      <c r="O4202" t="b">
        <f>IF(tblnventory[[#This Row],[Installed]],LEFT(tblnventory[[#This Row],[Location]],3))</f>
        <v>0</v>
      </c>
      <c r="P4202" t="str">
        <f>_xlfn.XLOOKUP(tblnventory[[#This Row],[Serial Number]],[1]!tblDNACInventory[Floor],[1]!tblDNACInventory[Name],"Not Used")</f>
        <v>Not Used</v>
      </c>
      <c r="T4202" t="b">
        <f>NOT(ISBLANK(tblnventory[[#This Row],[Installed By]]))</f>
        <v>0</v>
      </c>
      <c r="U4202" t="str">
        <f>VLOOKUP(A4202, [1]!tblDescription[#Data], 3, 0)</f>
        <v>Catalyst 9166I AP (W6E, tri-band 4x4, XOR) w/Reg-Z</v>
      </c>
      <c r="V4202" s="22" cm="1">
        <f t="array" ref="V4202">_xlfn.XLOOKUP(1,([1]!tblOrders[Order]=tblnventory[[#This Row],[PO]])*([1]!tblOrders[Description]=tblnventory[[#This Row],[Item]]),[1]!tblOrders[Unit Total],0)</f>
        <v>902.54</v>
      </c>
      <c r="W4202" s="23" cm="1">
        <f t="array" ref="W4202">_xlfn.XLOOKUP(1,([1]!tblOrders[Order]=tblnventory[[#This Row],[PO]])*([1]!tblOrders[Description]=tblnventory[[#This Row],[Item]]),[1]!tblOrders[Licence])</f>
        <v>0</v>
      </c>
      <c r="X4202" t="b" cm="1">
        <f t="array" ref="X4202">NOT(_xlfn.XLOOKUP(tblnventory[[#This Row],[PO]]&amp;tblnventory[[#This Row],[Item]],[1]!tblOrders[Order]&amp;[1]!tblOrders[Description],[1]!tblOrders[Paid Licence],FALSE))</f>
        <v>1</v>
      </c>
      <c r="Y42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03" spans="1:25" ht="15.75" thickBot="1">
      <c r="A4203" s="19" t="s">
        <v>8242</v>
      </c>
      <c r="B4203" t="str">
        <f>_xlfn.XLOOKUP(tblnventory[[#This Row],[Item]],[1]!tblDescription[Item],[1]!tblDescription[Description])</f>
        <v>Catalyst 9166I AP (W6E, tri-band 4x4, XOR) w/Reg-Z</v>
      </c>
      <c r="C4203" t="str">
        <f>_xlfn.XLOOKUP(tblnventory[[#This Row],[Item]],[1]!tblDescription[Item],[1]!tblDescription[Type])</f>
        <v>WAP</v>
      </c>
      <c r="D4203" t="str">
        <f>_xlfn.XLOOKUP(tblnventory[[#This Row],[Use]],[1]!tblCodes[Use],[1]!tblCodes[Code])</f>
        <v>WiFi</v>
      </c>
      <c r="E4203" s="13" t="s">
        <v>4156</v>
      </c>
      <c r="F4203" s="20">
        <v>44977</v>
      </c>
      <c r="G4203" s="24" t="str">
        <f>IF(ISBLANK(tblnventory[[#This Row],[Installed By]]),"Store","Installed")</f>
        <v>Store</v>
      </c>
      <c r="H4203" t="s">
        <v>8243</v>
      </c>
      <c r="J4203">
        <v>2191007950</v>
      </c>
      <c r="K4203" s="17"/>
      <c r="O4203" t="b">
        <f>IF(tblnventory[[#This Row],[Installed]],LEFT(tblnventory[[#This Row],[Location]],3))</f>
        <v>0</v>
      </c>
      <c r="P4203" t="str">
        <f>_xlfn.XLOOKUP(tblnventory[[#This Row],[Serial Number]],[1]!tblDNACInventory[Floor],[1]!tblDNACInventory[Name],"Not Used")</f>
        <v>Not Used</v>
      </c>
      <c r="T4203" t="b">
        <f>NOT(ISBLANK(tblnventory[[#This Row],[Installed By]]))</f>
        <v>0</v>
      </c>
      <c r="U4203" t="str">
        <f>VLOOKUP(A4203, [1]!tblDescription[#Data], 3, 0)</f>
        <v>Catalyst 9166I AP (W6E, tri-band 4x4, XOR) w/Reg-Z</v>
      </c>
      <c r="V4203" s="22" cm="1">
        <f t="array" ref="V4203">_xlfn.XLOOKUP(1,([1]!tblOrders[Order]=tblnventory[[#This Row],[PO]])*([1]!tblOrders[Description]=tblnventory[[#This Row],[Item]]),[1]!tblOrders[Unit Total],0)</f>
        <v>902.54</v>
      </c>
      <c r="W4203" s="23" cm="1">
        <f t="array" ref="W4203">_xlfn.XLOOKUP(1,([1]!tblOrders[Order]=tblnventory[[#This Row],[PO]])*([1]!tblOrders[Description]=tblnventory[[#This Row],[Item]]),[1]!tblOrders[Licence])</f>
        <v>0</v>
      </c>
      <c r="X4203" t="b" cm="1">
        <f t="array" ref="X4203">NOT(_xlfn.XLOOKUP(tblnventory[[#This Row],[PO]]&amp;tblnventory[[#This Row],[Item]],[1]!tblOrders[Order]&amp;[1]!tblOrders[Description],[1]!tblOrders[Paid Licence],FALSE))</f>
        <v>1</v>
      </c>
      <c r="Y42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04" spans="1:25" ht="15.75" thickBot="1">
      <c r="A4204" s="19" t="s">
        <v>8242</v>
      </c>
      <c r="B4204" t="str">
        <f>_xlfn.XLOOKUP(tblnventory[[#This Row],[Item]],[1]!tblDescription[Item],[1]!tblDescription[Description])</f>
        <v>Catalyst 9166I AP (W6E, tri-band 4x4, XOR) w/Reg-Z</v>
      </c>
      <c r="C4204" t="str">
        <f>_xlfn.XLOOKUP(tblnventory[[#This Row],[Item]],[1]!tblDescription[Item],[1]!tblDescription[Type])</f>
        <v>WAP</v>
      </c>
      <c r="D4204" t="str">
        <f>_xlfn.XLOOKUP(tblnventory[[#This Row],[Use]],[1]!tblCodes[Use],[1]!tblCodes[Code])</f>
        <v>WiFi</v>
      </c>
      <c r="E4204" s="13" t="s">
        <v>4157</v>
      </c>
      <c r="F4204" s="20">
        <v>44977</v>
      </c>
      <c r="G4204" s="24" t="str">
        <f>IF(ISBLANK(tblnventory[[#This Row],[Installed By]]),"Store","Installed")</f>
        <v>Store</v>
      </c>
      <c r="H4204" t="s">
        <v>8243</v>
      </c>
      <c r="J4204">
        <v>2191007950</v>
      </c>
      <c r="K4204" s="17"/>
      <c r="O4204" t="b">
        <f>IF(tblnventory[[#This Row],[Installed]],LEFT(tblnventory[[#This Row],[Location]],3))</f>
        <v>0</v>
      </c>
      <c r="P4204" t="str">
        <f>_xlfn.XLOOKUP(tblnventory[[#This Row],[Serial Number]],[1]!tblDNACInventory[Floor],[1]!tblDNACInventory[Name],"Not Used")</f>
        <v>Not Used</v>
      </c>
      <c r="T4204" t="b">
        <f>NOT(ISBLANK(tblnventory[[#This Row],[Installed By]]))</f>
        <v>0</v>
      </c>
      <c r="U4204" t="str">
        <f>VLOOKUP(A4204, [1]!tblDescription[#Data], 3, 0)</f>
        <v>Catalyst 9166I AP (W6E, tri-band 4x4, XOR) w/Reg-Z</v>
      </c>
      <c r="V4204" s="22" cm="1">
        <f t="array" ref="V4204">_xlfn.XLOOKUP(1,([1]!tblOrders[Order]=tblnventory[[#This Row],[PO]])*([1]!tblOrders[Description]=tblnventory[[#This Row],[Item]]),[1]!tblOrders[Unit Total],0)</f>
        <v>902.54</v>
      </c>
      <c r="W4204" s="23" cm="1">
        <f t="array" ref="W4204">_xlfn.XLOOKUP(1,([1]!tblOrders[Order]=tblnventory[[#This Row],[PO]])*([1]!tblOrders[Description]=tblnventory[[#This Row],[Item]]),[1]!tblOrders[Licence])</f>
        <v>0</v>
      </c>
      <c r="X4204" t="b" cm="1">
        <f t="array" ref="X4204">NOT(_xlfn.XLOOKUP(tblnventory[[#This Row],[PO]]&amp;tblnventory[[#This Row],[Item]],[1]!tblOrders[Order]&amp;[1]!tblOrders[Description],[1]!tblOrders[Paid Licence],FALSE))</f>
        <v>1</v>
      </c>
      <c r="Y42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05" spans="1:25" ht="15.75" thickBot="1">
      <c r="A4205" s="19" t="s">
        <v>8242</v>
      </c>
      <c r="B4205" t="str">
        <f>_xlfn.XLOOKUP(tblnventory[[#This Row],[Item]],[1]!tblDescription[Item],[1]!tblDescription[Description])</f>
        <v>Catalyst 9166I AP (W6E, tri-band 4x4, XOR) w/Reg-Z</v>
      </c>
      <c r="C4205" t="str">
        <f>_xlfn.XLOOKUP(tblnventory[[#This Row],[Item]],[1]!tblDescription[Item],[1]!tblDescription[Type])</f>
        <v>WAP</v>
      </c>
      <c r="D4205" t="str">
        <f>_xlfn.XLOOKUP(tblnventory[[#This Row],[Use]],[1]!tblCodes[Use],[1]!tblCodes[Code])</f>
        <v>WiFi</v>
      </c>
      <c r="E4205" s="13" t="s">
        <v>4158</v>
      </c>
      <c r="F4205" s="20">
        <v>44977</v>
      </c>
      <c r="G4205" s="24" t="str">
        <f>IF(ISBLANK(tblnventory[[#This Row],[Installed By]]),"Store","Installed")</f>
        <v>Store</v>
      </c>
      <c r="H4205" t="s">
        <v>8243</v>
      </c>
      <c r="J4205">
        <v>2191007950</v>
      </c>
      <c r="K4205" s="17"/>
      <c r="O4205" t="b">
        <f>IF(tblnventory[[#This Row],[Installed]],LEFT(tblnventory[[#This Row],[Location]],3))</f>
        <v>0</v>
      </c>
      <c r="P4205" t="str">
        <f>_xlfn.XLOOKUP(tblnventory[[#This Row],[Serial Number]],[1]!tblDNACInventory[Floor],[1]!tblDNACInventory[Name],"Not Used")</f>
        <v>Not Used</v>
      </c>
      <c r="T4205" t="b">
        <f>NOT(ISBLANK(tblnventory[[#This Row],[Installed By]]))</f>
        <v>0</v>
      </c>
      <c r="U4205" t="str">
        <f>VLOOKUP(A4205, [1]!tblDescription[#Data], 3, 0)</f>
        <v>Catalyst 9166I AP (W6E, tri-band 4x4, XOR) w/Reg-Z</v>
      </c>
      <c r="V4205" s="22" cm="1">
        <f t="array" ref="V4205">_xlfn.XLOOKUP(1,([1]!tblOrders[Order]=tblnventory[[#This Row],[PO]])*([1]!tblOrders[Description]=tblnventory[[#This Row],[Item]]),[1]!tblOrders[Unit Total],0)</f>
        <v>902.54</v>
      </c>
      <c r="W4205" s="23" cm="1">
        <f t="array" ref="W4205">_xlfn.XLOOKUP(1,([1]!tblOrders[Order]=tblnventory[[#This Row],[PO]])*([1]!tblOrders[Description]=tblnventory[[#This Row],[Item]]),[1]!tblOrders[Licence])</f>
        <v>0</v>
      </c>
      <c r="X4205" t="b" cm="1">
        <f t="array" ref="X4205">NOT(_xlfn.XLOOKUP(tblnventory[[#This Row],[PO]]&amp;tblnventory[[#This Row],[Item]],[1]!tblOrders[Order]&amp;[1]!tblOrders[Description],[1]!tblOrders[Paid Licence],FALSE))</f>
        <v>1</v>
      </c>
      <c r="Y42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06" spans="1:25" ht="15.75" thickBot="1">
      <c r="A4206" s="19" t="s">
        <v>8242</v>
      </c>
      <c r="B4206" t="str">
        <f>_xlfn.XLOOKUP(tblnventory[[#This Row],[Item]],[1]!tblDescription[Item],[1]!tblDescription[Description])</f>
        <v>Catalyst 9166I AP (W6E, tri-band 4x4, XOR) w/Reg-Z</v>
      </c>
      <c r="C4206" t="str">
        <f>_xlfn.XLOOKUP(tblnventory[[#This Row],[Item]],[1]!tblDescription[Item],[1]!tblDescription[Type])</f>
        <v>WAP</v>
      </c>
      <c r="D4206" t="str">
        <f>_xlfn.XLOOKUP(tblnventory[[#This Row],[Use]],[1]!tblCodes[Use],[1]!tblCodes[Code])</f>
        <v>WiFi</v>
      </c>
      <c r="E4206" s="13" t="s">
        <v>4159</v>
      </c>
      <c r="F4206" s="20">
        <v>44977</v>
      </c>
      <c r="G4206" s="24" t="str">
        <f>IF(ISBLANK(tblnventory[[#This Row],[Installed By]]),"Store","Installed")</f>
        <v>Store</v>
      </c>
      <c r="H4206" t="s">
        <v>8243</v>
      </c>
      <c r="J4206">
        <v>2191007950</v>
      </c>
      <c r="K4206" s="17"/>
      <c r="O4206" t="b">
        <f>IF(tblnventory[[#This Row],[Installed]],LEFT(tblnventory[[#This Row],[Location]],3))</f>
        <v>0</v>
      </c>
      <c r="P4206" t="str">
        <f>_xlfn.XLOOKUP(tblnventory[[#This Row],[Serial Number]],[1]!tblDNACInventory[Floor],[1]!tblDNACInventory[Name],"Not Used")</f>
        <v>Not Used</v>
      </c>
      <c r="T4206" t="b">
        <f>NOT(ISBLANK(tblnventory[[#This Row],[Installed By]]))</f>
        <v>0</v>
      </c>
      <c r="U4206" t="str">
        <f>VLOOKUP(A4206, [1]!tblDescription[#Data], 3, 0)</f>
        <v>Catalyst 9166I AP (W6E, tri-band 4x4, XOR) w/Reg-Z</v>
      </c>
      <c r="V4206" s="22" cm="1">
        <f t="array" ref="V4206">_xlfn.XLOOKUP(1,([1]!tblOrders[Order]=tblnventory[[#This Row],[PO]])*([1]!tblOrders[Description]=tblnventory[[#This Row],[Item]]),[1]!tblOrders[Unit Total],0)</f>
        <v>902.54</v>
      </c>
      <c r="W4206" s="23" cm="1">
        <f t="array" ref="W4206">_xlfn.XLOOKUP(1,([1]!tblOrders[Order]=tblnventory[[#This Row],[PO]])*([1]!tblOrders[Description]=tblnventory[[#This Row],[Item]]),[1]!tblOrders[Licence])</f>
        <v>0</v>
      </c>
      <c r="X4206" t="b" cm="1">
        <f t="array" ref="X4206">NOT(_xlfn.XLOOKUP(tblnventory[[#This Row],[PO]]&amp;tblnventory[[#This Row],[Item]],[1]!tblOrders[Order]&amp;[1]!tblOrders[Description],[1]!tblOrders[Paid Licence],FALSE))</f>
        <v>1</v>
      </c>
      <c r="Y42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07" spans="1:25" ht="15.75" thickBot="1">
      <c r="A4207" s="19" t="s">
        <v>8242</v>
      </c>
      <c r="B4207" t="str">
        <f>_xlfn.XLOOKUP(tblnventory[[#This Row],[Item]],[1]!tblDescription[Item],[1]!tblDescription[Description])</f>
        <v>Catalyst 9166I AP (W6E, tri-band 4x4, XOR) w/Reg-Z</v>
      </c>
      <c r="C4207" t="str">
        <f>_xlfn.XLOOKUP(tblnventory[[#This Row],[Item]],[1]!tblDescription[Item],[1]!tblDescription[Type])</f>
        <v>WAP</v>
      </c>
      <c r="D4207" t="str">
        <f>_xlfn.XLOOKUP(tblnventory[[#This Row],[Use]],[1]!tblCodes[Use],[1]!tblCodes[Code])</f>
        <v>WiFi</v>
      </c>
      <c r="E4207" s="13" t="s">
        <v>4160</v>
      </c>
      <c r="F4207" s="20">
        <v>44977</v>
      </c>
      <c r="G4207" s="24" t="str">
        <f>IF(ISBLANK(tblnventory[[#This Row],[Installed By]]),"Store","Installed")</f>
        <v>Store</v>
      </c>
      <c r="H4207" t="s">
        <v>8243</v>
      </c>
      <c r="J4207">
        <v>2191007950</v>
      </c>
      <c r="K4207" s="17"/>
      <c r="O4207" t="b">
        <f>IF(tblnventory[[#This Row],[Installed]],LEFT(tblnventory[[#This Row],[Location]],3))</f>
        <v>0</v>
      </c>
      <c r="P4207" t="str">
        <f>_xlfn.XLOOKUP(tblnventory[[#This Row],[Serial Number]],[1]!tblDNACInventory[Floor],[1]!tblDNACInventory[Name],"Not Used")</f>
        <v>Not Used</v>
      </c>
      <c r="T4207" t="b">
        <f>NOT(ISBLANK(tblnventory[[#This Row],[Installed By]]))</f>
        <v>0</v>
      </c>
      <c r="U4207" t="str">
        <f>VLOOKUP(A4207, [1]!tblDescription[#Data], 3, 0)</f>
        <v>Catalyst 9166I AP (W6E, tri-band 4x4, XOR) w/Reg-Z</v>
      </c>
      <c r="V4207" s="22" cm="1">
        <f t="array" ref="V4207">_xlfn.XLOOKUP(1,([1]!tblOrders[Order]=tblnventory[[#This Row],[PO]])*([1]!tblOrders[Description]=tblnventory[[#This Row],[Item]]),[1]!tblOrders[Unit Total],0)</f>
        <v>902.54</v>
      </c>
      <c r="W4207" s="23" cm="1">
        <f t="array" ref="W4207">_xlfn.XLOOKUP(1,([1]!tblOrders[Order]=tblnventory[[#This Row],[PO]])*([1]!tblOrders[Description]=tblnventory[[#This Row],[Item]]),[1]!tblOrders[Licence])</f>
        <v>0</v>
      </c>
      <c r="X4207" t="b" cm="1">
        <f t="array" ref="X4207">NOT(_xlfn.XLOOKUP(tblnventory[[#This Row],[PO]]&amp;tblnventory[[#This Row],[Item]],[1]!tblOrders[Order]&amp;[1]!tblOrders[Description],[1]!tblOrders[Paid Licence],FALSE))</f>
        <v>1</v>
      </c>
      <c r="Y42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08" spans="1:25" ht="15.75" thickBot="1">
      <c r="A4208" s="19" t="s">
        <v>8242</v>
      </c>
      <c r="B4208" t="str">
        <f>_xlfn.XLOOKUP(tblnventory[[#This Row],[Item]],[1]!tblDescription[Item],[1]!tblDescription[Description])</f>
        <v>Catalyst 9166I AP (W6E, tri-band 4x4, XOR) w/Reg-Z</v>
      </c>
      <c r="C4208" t="str">
        <f>_xlfn.XLOOKUP(tblnventory[[#This Row],[Item]],[1]!tblDescription[Item],[1]!tblDescription[Type])</f>
        <v>WAP</v>
      </c>
      <c r="D4208" t="str">
        <f>_xlfn.XLOOKUP(tblnventory[[#This Row],[Use]],[1]!tblCodes[Use],[1]!tblCodes[Code])</f>
        <v>WiFi</v>
      </c>
      <c r="E4208" s="13" t="s">
        <v>4161</v>
      </c>
      <c r="F4208" s="20">
        <v>44977</v>
      </c>
      <c r="G4208" s="24" t="str">
        <f>IF(ISBLANK(tblnventory[[#This Row],[Installed By]]),"Store","Installed")</f>
        <v>Store</v>
      </c>
      <c r="H4208" t="s">
        <v>8243</v>
      </c>
      <c r="J4208">
        <v>2191007950</v>
      </c>
      <c r="K4208" s="17"/>
      <c r="O4208" t="b">
        <f>IF(tblnventory[[#This Row],[Installed]],LEFT(tblnventory[[#This Row],[Location]],3))</f>
        <v>0</v>
      </c>
      <c r="P4208" t="str">
        <f>_xlfn.XLOOKUP(tblnventory[[#This Row],[Serial Number]],[1]!tblDNACInventory[Floor],[1]!tblDNACInventory[Name],"Not Used")</f>
        <v>Not Used</v>
      </c>
      <c r="T4208" t="b">
        <f>NOT(ISBLANK(tblnventory[[#This Row],[Installed By]]))</f>
        <v>0</v>
      </c>
      <c r="U4208" t="str">
        <f>VLOOKUP(A4208, [1]!tblDescription[#Data], 3, 0)</f>
        <v>Catalyst 9166I AP (W6E, tri-band 4x4, XOR) w/Reg-Z</v>
      </c>
      <c r="V4208" s="22" cm="1">
        <f t="array" ref="V4208">_xlfn.XLOOKUP(1,([1]!tblOrders[Order]=tblnventory[[#This Row],[PO]])*([1]!tblOrders[Description]=tblnventory[[#This Row],[Item]]),[1]!tblOrders[Unit Total],0)</f>
        <v>902.54</v>
      </c>
      <c r="W4208" s="23" cm="1">
        <f t="array" ref="W4208">_xlfn.XLOOKUP(1,([1]!tblOrders[Order]=tblnventory[[#This Row],[PO]])*([1]!tblOrders[Description]=tblnventory[[#This Row],[Item]]),[1]!tblOrders[Licence])</f>
        <v>0</v>
      </c>
      <c r="X4208" t="b" cm="1">
        <f t="array" ref="X4208">NOT(_xlfn.XLOOKUP(tblnventory[[#This Row],[PO]]&amp;tblnventory[[#This Row],[Item]],[1]!tblOrders[Order]&amp;[1]!tblOrders[Description],[1]!tblOrders[Paid Licence],FALSE))</f>
        <v>1</v>
      </c>
      <c r="Y42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09" spans="1:25" ht="15.75" thickBot="1">
      <c r="A4209" s="19" t="s">
        <v>8242</v>
      </c>
      <c r="B4209" t="str">
        <f>_xlfn.XLOOKUP(tblnventory[[#This Row],[Item]],[1]!tblDescription[Item],[1]!tblDescription[Description])</f>
        <v>Catalyst 9166I AP (W6E, tri-band 4x4, XOR) w/Reg-Z</v>
      </c>
      <c r="C4209" t="str">
        <f>_xlfn.XLOOKUP(tblnventory[[#This Row],[Item]],[1]!tblDescription[Item],[1]!tblDescription[Type])</f>
        <v>WAP</v>
      </c>
      <c r="D4209" t="str">
        <f>_xlfn.XLOOKUP(tblnventory[[#This Row],[Use]],[1]!tblCodes[Use],[1]!tblCodes[Code])</f>
        <v>WiFi</v>
      </c>
      <c r="E4209" s="13" t="s">
        <v>4162</v>
      </c>
      <c r="F4209" s="20">
        <v>44977</v>
      </c>
      <c r="G4209" s="24" t="str">
        <f>IF(ISBLANK(tblnventory[[#This Row],[Installed By]]),"Store","Installed")</f>
        <v>Store</v>
      </c>
      <c r="H4209" t="s">
        <v>8243</v>
      </c>
      <c r="J4209">
        <v>2191007950</v>
      </c>
      <c r="K4209" s="17"/>
      <c r="O4209" t="b">
        <f>IF(tblnventory[[#This Row],[Installed]],LEFT(tblnventory[[#This Row],[Location]],3))</f>
        <v>0</v>
      </c>
      <c r="P4209" t="str">
        <f>_xlfn.XLOOKUP(tblnventory[[#This Row],[Serial Number]],[1]!tblDNACInventory[Floor],[1]!tblDNACInventory[Name],"Not Used")</f>
        <v>Not Used</v>
      </c>
      <c r="T4209" t="b">
        <f>NOT(ISBLANK(tblnventory[[#This Row],[Installed By]]))</f>
        <v>0</v>
      </c>
      <c r="U4209" t="str">
        <f>VLOOKUP(A4209, [1]!tblDescription[#Data], 3, 0)</f>
        <v>Catalyst 9166I AP (W6E, tri-band 4x4, XOR) w/Reg-Z</v>
      </c>
      <c r="V4209" s="22" cm="1">
        <f t="array" ref="V4209">_xlfn.XLOOKUP(1,([1]!tblOrders[Order]=tblnventory[[#This Row],[PO]])*([1]!tblOrders[Description]=tblnventory[[#This Row],[Item]]),[1]!tblOrders[Unit Total],0)</f>
        <v>902.54</v>
      </c>
      <c r="W4209" s="23" cm="1">
        <f t="array" ref="W4209">_xlfn.XLOOKUP(1,([1]!tblOrders[Order]=tblnventory[[#This Row],[PO]])*([1]!tblOrders[Description]=tblnventory[[#This Row],[Item]]),[1]!tblOrders[Licence])</f>
        <v>0</v>
      </c>
      <c r="X4209" t="b" cm="1">
        <f t="array" ref="X4209">NOT(_xlfn.XLOOKUP(tblnventory[[#This Row],[PO]]&amp;tblnventory[[#This Row],[Item]],[1]!tblOrders[Order]&amp;[1]!tblOrders[Description],[1]!tblOrders[Paid Licence],FALSE))</f>
        <v>1</v>
      </c>
      <c r="Y42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10" spans="1:25" ht="15.75" thickBot="1">
      <c r="A4210" s="19" t="s">
        <v>8242</v>
      </c>
      <c r="B4210" t="str">
        <f>_xlfn.XLOOKUP(tblnventory[[#This Row],[Item]],[1]!tblDescription[Item],[1]!tblDescription[Description])</f>
        <v>Catalyst 9166I AP (W6E, tri-band 4x4, XOR) w/Reg-Z</v>
      </c>
      <c r="C4210" t="str">
        <f>_xlfn.XLOOKUP(tblnventory[[#This Row],[Item]],[1]!tblDescription[Item],[1]!tblDescription[Type])</f>
        <v>WAP</v>
      </c>
      <c r="D4210" t="str">
        <f>_xlfn.XLOOKUP(tblnventory[[#This Row],[Use]],[1]!tblCodes[Use],[1]!tblCodes[Code])</f>
        <v>WiFi</v>
      </c>
      <c r="E4210" s="13" t="s">
        <v>4163</v>
      </c>
      <c r="F4210" s="20">
        <v>44977</v>
      </c>
      <c r="G4210" s="24" t="str">
        <f>IF(ISBLANK(tblnventory[[#This Row],[Installed By]]),"Store","Installed")</f>
        <v>Store</v>
      </c>
      <c r="H4210" t="s">
        <v>8243</v>
      </c>
      <c r="J4210">
        <v>2191007950</v>
      </c>
      <c r="K4210" s="17"/>
      <c r="O4210" t="b">
        <f>IF(tblnventory[[#This Row],[Installed]],LEFT(tblnventory[[#This Row],[Location]],3))</f>
        <v>0</v>
      </c>
      <c r="P4210" t="str">
        <f>_xlfn.XLOOKUP(tblnventory[[#This Row],[Serial Number]],[1]!tblDNACInventory[Floor],[1]!tblDNACInventory[Name],"Not Used")</f>
        <v>Not Used</v>
      </c>
      <c r="T4210" t="b">
        <f>NOT(ISBLANK(tblnventory[[#This Row],[Installed By]]))</f>
        <v>0</v>
      </c>
      <c r="U4210" t="str">
        <f>VLOOKUP(A4210, [1]!tblDescription[#Data], 3, 0)</f>
        <v>Catalyst 9166I AP (W6E, tri-band 4x4, XOR) w/Reg-Z</v>
      </c>
      <c r="V4210" s="22" cm="1">
        <f t="array" ref="V4210">_xlfn.XLOOKUP(1,([1]!tblOrders[Order]=tblnventory[[#This Row],[PO]])*([1]!tblOrders[Description]=tblnventory[[#This Row],[Item]]),[1]!tblOrders[Unit Total],0)</f>
        <v>902.54</v>
      </c>
      <c r="W4210" s="23" cm="1">
        <f t="array" ref="W4210">_xlfn.XLOOKUP(1,([1]!tblOrders[Order]=tblnventory[[#This Row],[PO]])*([1]!tblOrders[Description]=tblnventory[[#This Row],[Item]]),[1]!tblOrders[Licence])</f>
        <v>0</v>
      </c>
      <c r="X4210" t="b" cm="1">
        <f t="array" ref="X4210">NOT(_xlfn.XLOOKUP(tblnventory[[#This Row],[PO]]&amp;tblnventory[[#This Row],[Item]],[1]!tblOrders[Order]&amp;[1]!tblOrders[Description],[1]!tblOrders[Paid Licence],FALSE))</f>
        <v>1</v>
      </c>
      <c r="Y42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11" spans="1:25" ht="15.75" thickBot="1">
      <c r="A4211" s="19" t="s">
        <v>8242</v>
      </c>
      <c r="B4211" t="str">
        <f>_xlfn.XLOOKUP(tblnventory[[#This Row],[Item]],[1]!tblDescription[Item],[1]!tblDescription[Description])</f>
        <v>Catalyst 9166I AP (W6E, tri-band 4x4, XOR) w/Reg-Z</v>
      </c>
      <c r="C4211" t="str">
        <f>_xlfn.XLOOKUP(tblnventory[[#This Row],[Item]],[1]!tblDescription[Item],[1]!tblDescription[Type])</f>
        <v>WAP</v>
      </c>
      <c r="D4211" t="str">
        <f>_xlfn.XLOOKUP(tblnventory[[#This Row],[Use]],[1]!tblCodes[Use],[1]!tblCodes[Code])</f>
        <v>WiFi</v>
      </c>
      <c r="E4211" s="13" t="s">
        <v>4164</v>
      </c>
      <c r="F4211" s="20">
        <v>44977</v>
      </c>
      <c r="G4211" s="24" t="str">
        <f>IF(ISBLANK(tblnventory[[#This Row],[Installed By]]),"Store","Installed")</f>
        <v>Store</v>
      </c>
      <c r="H4211" t="s">
        <v>8243</v>
      </c>
      <c r="J4211">
        <v>2191007950</v>
      </c>
      <c r="K4211" s="17"/>
      <c r="O4211" t="b">
        <f>IF(tblnventory[[#This Row],[Installed]],LEFT(tblnventory[[#This Row],[Location]],3))</f>
        <v>0</v>
      </c>
      <c r="P4211" t="str">
        <f>_xlfn.XLOOKUP(tblnventory[[#This Row],[Serial Number]],[1]!tblDNACInventory[Floor],[1]!tblDNACInventory[Name],"Not Used")</f>
        <v>Not Used</v>
      </c>
      <c r="T4211" t="b">
        <f>NOT(ISBLANK(tblnventory[[#This Row],[Installed By]]))</f>
        <v>0</v>
      </c>
      <c r="U4211" t="str">
        <f>VLOOKUP(A4211, [1]!tblDescription[#Data], 3, 0)</f>
        <v>Catalyst 9166I AP (W6E, tri-band 4x4, XOR) w/Reg-Z</v>
      </c>
      <c r="V4211" s="22" cm="1">
        <f t="array" ref="V4211">_xlfn.XLOOKUP(1,([1]!tblOrders[Order]=tblnventory[[#This Row],[PO]])*([1]!tblOrders[Description]=tblnventory[[#This Row],[Item]]),[1]!tblOrders[Unit Total],0)</f>
        <v>902.54</v>
      </c>
      <c r="W4211" s="23" cm="1">
        <f t="array" ref="W4211">_xlfn.XLOOKUP(1,([1]!tblOrders[Order]=tblnventory[[#This Row],[PO]])*([1]!tblOrders[Description]=tblnventory[[#This Row],[Item]]),[1]!tblOrders[Licence])</f>
        <v>0</v>
      </c>
      <c r="X4211" t="b" cm="1">
        <f t="array" ref="X4211">NOT(_xlfn.XLOOKUP(tblnventory[[#This Row],[PO]]&amp;tblnventory[[#This Row],[Item]],[1]!tblOrders[Order]&amp;[1]!tblOrders[Description],[1]!tblOrders[Paid Licence],FALSE))</f>
        <v>1</v>
      </c>
      <c r="Y42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12" spans="1:25" ht="15.75" thickBot="1">
      <c r="A4212" s="19" t="s">
        <v>8242</v>
      </c>
      <c r="B4212" t="str">
        <f>_xlfn.XLOOKUP(tblnventory[[#This Row],[Item]],[1]!tblDescription[Item],[1]!tblDescription[Description])</f>
        <v>Catalyst 9166I AP (W6E, tri-band 4x4, XOR) w/Reg-Z</v>
      </c>
      <c r="C4212" t="str">
        <f>_xlfn.XLOOKUP(tblnventory[[#This Row],[Item]],[1]!tblDescription[Item],[1]!tblDescription[Type])</f>
        <v>WAP</v>
      </c>
      <c r="D4212" t="str">
        <f>_xlfn.XLOOKUP(tblnventory[[#This Row],[Use]],[1]!tblCodes[Use],[1]!tblCodes[Code])</f>
        <v>WiFi</v>
      </c>
      <c r="E4212" s="13" t="s">
        <v>4165</v>
      </c>
      <c r="F4212" s="20">
        <v>44977</v>
      </c>
      <c r="G4212" s="24" t="str">
        <f>IF(ISBLANK(tblnventory[[#This Row],[Installed By]]),"Store","Installed")</f>
        <v>Store</v>
      </c>
      <c r="H4212" t="s">
        <v>8243</v>
      </c>
      <c r="J4212">
        <v>2191007950</v>
      </c>
      <c r="K4212" s="17"/>
      <c r="O4212" t="b">
        <f>IF(tblnventory[[#This Row],[Installed]],LEFT(tblnventory[[#This Row],[Location]],3))</f>
        <v>0</v>
      </c>
      <c r="P4212" t="str">
        <f>_xlfn.XLOOKUP(tblnventory[[#This Row],[Serial Number]],[1]!tblDNACInventory[Floor],[1]!tblDNACInventory[Name],"Not Used")</f>
        <v>Not Used</v>
      </c>
      <c r="T4212" t="b">
        <f>NOT(ISBLANK(tblnventory[[#This Row],[Installed By]]))</f>
        <v>0</v>
      </c>
      <c r="U4212" t="str">
        <f>VLOOKUP(A4212, [1]!tblDescription[#Data], 3, 0)</f>
        <v>Catalyst 9166I AP (W6E, tri-band 4x4, XOR) w/Reg-Z</v>
      </c>
      <c r="V4212" s="22" cm="1">
        <f t="array" ref="V4212">_xlfn.XLOOKUP(1,([1]!tblOrders[Order]=tblnventory[[#This Row],[PO]])*([1]!tblOrders[Description]=tblnventory[[#This Row],[Item]]),[1]!tblOrders[Unit Total],0)</f>
        <v>902.54</v>
      </c>
      <c r="W4212" s="23" cm="1">
        <f t="array" ref="W4212">_xlfn.XLOOKUP(1,([1]!tblOrders[Order]=tblnventory[[#This Row],[PO]])*([1]!tblOrders[Description]=tblnventory[[#This Row],[Item]]),[1]!tblOrders[Licence])</f>
        <v>0</v>
      </c>
      <c r="X4212" t="b" cm="1">
        <f t="array" ref="X4212">NOT(_xlfn.XLOOKUP(tblnventory[[#This Row],[PO]]&amp;tblnventory[[#This Row],[Item]],[1]!tblOrders[Order]&amp;[1]!tblOrders[Description],[1]!tblOrders[Paid Licence],FALSE))</f>
        <v>1</v>
      </c>
      <c r="Y42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13" spans="1:25" ht="15.75" thickBot="1">
      <c r="A4213" s="19" t="s">
        <v>8242</v>
      </c>
      <c r="B4213" t="str">
        <f>_xlfn.XLOOKUP(tblnventory[[#This Row],[Item]],[1]!tblDescription[Item],[1]!tblDescription[Description])</f>
        <v>Catalyst 9166I AP (W6E, tri-band 4x4, XOR) w/Reg-Z</v>
      </c>
      <c r="C4213" t="str">
        <f>_xlfn.XLOOKUP(tblnventory[[#This Row],[Item]],[1]!tblDescription[Item],[1]!tblDescription[Type])</f>
        <v>WAP</v>
      </c>
      <c r="D4213" t="str">
        <f>_xlfn.XLOOKUP(tblnventory[[#This Row],[Use]],[1]!tblCodes[Use],[1]!tblCodes[Code])</f>
        <v>WiFi</v>
      </c>
      <c r="E4213" s="13" t="s">
        <v>4166</v>
      </c>
      <c r="F4213" s="20">
        <v>44977</v>
      </c>
      <c r="G4213" s="24" t="str">
        <f>IF(ISBLANK(tblnventory[[#This Row],[Installed By]]),"Store","Installed")</f>
        <v>Store</v>
      </c>
      <c r="H4213" t="s">
        <v>8243</v>
      </c>
      <c r="J4213">
        <v>2191007950</v>
      </c>
      <c r="K4213" s="17"/>
      <c r="O4213" t="b">
        <f>IF(tblnventory[[#This Row],[Installed]],LEFT(tblnventory[[#This Row],[Location]],3))</f>
        <v>0</v>
      </c>
      <c r="P4213" t="str">
        <f>_xlfn.XLOOKUP(tblnventory[[#This Row],[Serial Number]],[1]!tblDNACInventory[Floor],[1]!tblDNACInventory[Name],"Not Used")</f>
        <v>Not Used</v>
      </c>
      <c r="T4213" t="b">
        <f>NOT(ISBLANK(tblnventory[[#This Row],[Installed By]]))</f>
        <v>0</v>
      </c>
      <c r="U4213" t="str">
        <f>VLOOKUP(A4213, [1]!tblDescription[#Data], 3, 0)</f>
        <v>Catalyst 9166I AP (W6E, tri-band 4x4, XOR) w/Reg-Z</v>
      </c>
      <c r="V4213" s="22" cm="1">
        <f t="array" ref="V4213">_xlfn.XLOOKUP(1,([1]!tblOrders[Order]=tblnventory[[#This Row],[PO]])*([1]!tblOrders[Description]=tblnventory[[#This Row],[Item]]),[1]!tblOrders[Unit Total],0)</f>
        <v>902.54</v>
      </c>
      <c r="W4213" s="23" cm="1">
        <f t="array" ref="W4213">_xlfn.XLOOKUP(1,([1]!tblOrders[Order]=tblnventory[[#This Row],[PO]])*([1]!tblOrders[Description]=tblnventory[[#This Row],[Item]]),[1]!tblOrders[Licence])</f>
        <v>0</v>
      </c>
      <c r="X4213" t="b" cm="1">
        <f t="array" ref="X4213">NOT(_xlfn.XLOOKUP(tblnventory[[#This Row],[PO]]&amp;tblnventory[[#This Row],[Item]],[1]!tblOrders[Order]&amp;[1]!tblOrders[Description],[1]!tblOrders[Paid Licence],FALSE))</f>
        <v>1</v>
      </c>
      <c r="Y42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14" spans="1:25" ht="15.75" thickBot="1">
      <c r="A4214" s="19" t="s">
        <v>8242</v>
      </c>
      <c r="B4214" t="str">
        <f>_xlfn.XLOOKUP(tblnventory[[#This Row],[Item]],[1]!tblDescription[Item],[1]!tblDescription[Description])</f>
        <v>Catalyst 9166I AP (W6E, tri-band 4x4, XOR) w/Reg-Z</v>
      </c>
      <c r="C4214" t="str">
        <f>_xlfn.XLOOKUP(tblnventory[[#This Row],[Item]],[1]!tblDescription[Item],[1]!tblDescription[Type])</f>
        <v>WAP</v>
      </c>
      <c r="D4214" t="str">
        <f>_xlfn.XLOOKUP(tblnventory[[#This Row],[Use]],[1]!tblCodes[Use],[1]!tblCodes[Code])</f>
        <v>WiFi</v>
      </c>
      <c r="E4214" s="13" t="s">
        <v>4167</v>
      </c>
      <c r="F4214" s="20">
        <v>44977</v>
      </c>
      <c r="G4214" s="24" t="str">
        <f>IF(ISBLANK(tblnventory[[#This Row],[Installed By]]),"Store","Installed")</f>
        <v>Store</v>
      </c>
      <c r="H4214" t="s">
        <v>8243</v>
      </c>
      <c r="J4214">
        <v>2191007950</v>
      </c>
      <c r="K4214" s="17"/>
      <c r="O4214" t="b">
        <f>IF(tblnventory[[#This Row],[Installed]],LEFT(tblnventory[[#This Row],[Location]],3))</f>
        <v>0</v>
      </c>
      <c r="P4214" t="str">
        <f>_xlfn.XLOOKUP(tblnventory[[#This Row],[Serial Number]],[1]!tblDNACInventory[Floor],[1]!tblDNACInventory[Name],"Not Used")</f>
        <v>Not Used</v>
      </c>
      <c r="T4214" t="b">
        <f>NOT(ISBLANK(tblnventory[[#This Row],[Installed By]]))</f>
        <v>0</v>
      </c>
      <c r="U4214" t="str">
        <f>VLOOKUP(A4214, [1]!tblDescription[#Data], 3, 0)</f>
        <v>Catalyst 9166I AP (W6E, tri-band 4x4, XOR) w/Reg-Z</v>
      </c>
      <c r="V4214" s="22" cm="1">
        <f t="array" ref="V4214">_xlfn.XLOOKUP(1,([1]!tblOrders[Order]=tblnventory[[#This Row],[PO]])*([1]!tblOrders[Description]=tblnventory[[#This Row],[Item]]),[1]!tblOrders[Unit Total],0)</f>
        <v>902.54</v>
      </c>
      <c r="W4214" s="23" cm="1">
        <f t="array" ref="W4214">_xlfn.XLOOKUP(1,([1]!tblOrders[Order]=tblnventory[[#This Row],[PO]])*([1]!tblOrders[Description]=tblnventory[[#This Row],[Item]]),[1]!tblOrders[Licence])</f>
        <v>0</v>
      </c>
      <c r="X4214" t="b" cm="1">
        <f t="array" ref="X4214">NOT(_xlfn.XLOOKUP(tblnventory[[#This Row],[PO]]&amp;tblnventory[[#This Row],[Item]],[1]!tblOrders[Order]&amp;[1]!tblOrders[Description],[1]!tblOrders[Paid Licence],FALSE))</f>
        <v>1</v>
      </c>
      <c r="Y42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15" spans="1:25" ht="15.75" thickBot="1">
      <c r="A4215" s="19" t="s">
        <v>8242</v>
      </c>
      <c r="B4215" t="str">
        <f>_xlfn.XLOOKUP(tblnventory[[#This Row],[Item]],[1]!tblDescription[Item],[1]!tblDescription[Description])</f>
        <v>Catalyst 9166I AP (W6E, tri-band 4x4, XOR) w/Reg-Z</v>
      </c>
      <c r="C4215" t="str">
        <f>_xlfn.XLOOKUP(tblnventory[[#This Row],[Item]],[1]!tblDescription[Item],[1]!tblDescription[Type])</f>
        <v>WAP</v>
      </c>
      <c r="D4215" t="str">
        <f>_xlfn.XLOOKUP(tblnventory[[#This Row],[Use]],[1]!tblCodes[Use],[1]!tblCodes[Code])</f>
        <v>WiFi</v>
      </c>
      <c r="E4215" s="13" t="s">
        <v>4168</v>
      </c>
      <c r="F4215" s="20">
        <v>44977</v>
      </c>
      <c r="G4215" s="24" t="str">
        <f>IF(ISBLANK(tblnventory[[#This Row],[Installed By]]),"Store","Installed")</f>
        <v>Store</v>
      </c>
      <c r="H4215" t="s">
        <v>8243</v>
      </c>
      <c r="J4215">
        <v>2191007950</v>
      </c>
      <c r="K4215" s="17"/>
      <c r="O4215" t="b">
        <f>IF(tblnventory[[#This Row],[Installed]],LEFT(tblnventory[[#This Row],[Location]],3))</f>
        <v>0</v>
      </c>
      <c r="P4215" t="str">
        <f>_xlfn.XLOOKUP(tblnventory[[#This Row],[Serial Number]],[1]!tblDNACInventory[Floor],[1]!tblDNACInventory[Name],"Not Used")</f>
        <v>Not Used</v>
      </c>
      <c r="T4215" t="b">
        <f>NOT(ISBLANK(tblnventory[[#This Row],[Installed By]]))</f>
        <v>0</v>
      </c>
      <c r="U4215" t="str">
        <f>VLOOKUP(A4215, [1]!tblDescription[#Data], 3, 0)</f>
        <v>Catalyst 9166I AP (W6E, tri-band 4x4, XOR) w/Reg-Z</v>
      </c>
      <c r="V4215" s="22" cm="1">
        <f t="array" ref="V4215">_xlfn.XLOOKUP(1,([1]!tblOrders[Order]=tblnventory[[#This Row],[PO]])*([1]!tblOrders[Description]=tblnventory[[#This Row],[Item]]),[1]!tblOrders[Unit Total],0)</f>
        <v>902.54</v>
      </c>
      <c r="W4215" s="23" cm="1">
        <f t="array" ref="W4215">_xlfn.XLOOKUP(1,([1]!tblOrders[Order]=tblnventory[[#This Row],[PO]])*([1]!tblOrders[Description]=tblnventory[[#This Row],[Item]]),[1]!tblOrders[Licence])</f>
        <v>0</v>
      </c>
      <c r="X4215" t="b" cm="1">
        <f t="array" ref="X4215">NOT(_xlfn.XLOOKUP(tblnventory[[#This Row],[PO]]&amp;tblnventory[[#This Row],[Item]],[1]!tblOrders[Order]&amp;[1]!tblOrders[Description],[1]!tblOrders[Paid Licence],FALSE))</f>
        <v>1</v>
      </c>
      <c r="Y42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16" spans="1:25" ht="15.75" thickBot="1">
      <c r="A4216" s="19" t="s">
        <v>8242</v>
      </c>
      <c r="B4216" t="str">
        <f>_xlfn.XLOOKUP(tblnventory[[#This Row],[Item]],[1]!tblDescription[Item],[1]!tblDescription[Description])</f>
        <v>Catalyst 9166I AP (W6E, tri-band 4x4, XOR) w/Reg-Z</v>
      </c>
      <c r="C4216" t="str">
        <f>_xlfn.XLOOKUP(tblnventory[[#This Row],[Item]],[1]!tblDescription[Item],[1]!tblDescription[Type])</f>
        <v>WAP</v>
      </c>
      <c r="D4216" t="str">
        <f>_xlfn.XLOOKUP(tblnventory[[#This Row],[Use]],[1]!tblCodes[Use],[1]!tblCodes[Code])</f>
        <v>WiFi</v>
      </c>
      <c r="E4216" s="13" t="s">
        <v>4169</v>
      </c>
      <c r="F4216" s="20">
        <v>44977</v>
      </c>
      <c r="G4216" s="24" t="str">
        <f>IF(ISBLANK(tblnventory[[#This Row],[Installed By]]),"Store","Installed")</f>
        <v>Store</v>
      </c>
      <c r="H4216" t="s">
        <v>8243</v>
      </c>
      <c r="J4216">
        <v>2191007950</v>
      </c>
      <c r="K4216" s="17"/>
      <c r="O4216" t="b">
        <f>IF(tblnventory[[#This Row],[Installed]],LEFT(tblnventory[[#This Row],[Location]],3))</f>
        <v>0</v>
      </c>
      <c r="P4216" t="str">
        <f>_xlfn.XLOOKUP(tblnventory[[#This Row],[Serial Number]],[1]!tblDNACInventory[Floor],[1]!tblDNACInventory[Name],"Not Used")</f>
        <v>Not Used</v>
      </c>
      <c r="T4216" t="b">
        <f>NOT(ISBLANK(tblnventory[[#This Row],[Installed By]]))</f>
        <v>0</v>
      </c>
      <c r="U4216" t="str">
        <f>VLOOKUP(A4216, [1]!tblDescription[#Data], 3, 0)</f>
        <v>Catalyst 9166I AP (W6E, tri-band 4x4, XOR) w/Reg-Z</v>
      </c>
      <c r="V4216" s="22" cm="1">
        <f t="array" ref="V4216">_xlfn.XLOOKUP(1,([1]!tblOrders[Order]=tblnventory[[#This Row],[PO]])*([1]!tblOrders[Description]=tblnventory[[#This Row],[Item]]),[1]!tblOrders[Unit Total],0)</f>
        <v>902.54</v>
      </c>
      <c r="W4216" s="23" cm="1">
        <f t="array" ref="W4216">_xlfn.XLOOKUP(1,([1]!tblOrders[Order]=tblnventory[[#This Row],[PO]])*([1]!tblOrders[Description]=tblnventory[[#This Row],[Item]]),[1]!tblOrders[Licence])</f>
        <v>0</v>
      </c>
      <c r="X4216" t="b" cm="1">
        <f t="array" ref="X4216">NOT(_xlfn.XLOOKUP(tblnventory[[#This Row],[PO]]&amp;tblnventory[[#This Row],[Item]],[1]!tblOrders[Order]&amp;[1]!tblOrders[Description],[1]!tblOrders[Paid Licence],FALSE))</f>
        <v>1</v>
      </c>
      <c r="Y42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17" spans="1:25" ht="15.75" thickBot="1">
      <c r="A4217" s="19" t="s">
        <v>8242</v>
      </c>
      <c r="B4217" t="str">
        <f>_xlfn.XLOOKUP(tblnventory[[#This Row],[Item]],[1]!tblDescription[Item],[1]!tblDescription[Description])</f>
        <v>Catalyst 9166I AP (W6E, tri-band 4x4, XOR) w/Reg-Z</v>
      </c>
      <c r="C4217" t="str">
        <f>_xlfn.XLOOKUP(tblnventory[[#This Row],[Item]],[1]!tblDescription[Item],[1]!tblDescription[Type])</f>
        <v>WAP</v>
      </c>
      <c r="D4217" t="str">
        <f>_xlfn.XLOOKUP(tblnventory[[#This Row],[Use]],[1]!tblCodes[Use],[1]!tblCodes[Code])</f>
        <v>WiFi</v>
      </c>
      <c r="E4217" s="13" t="s">
        <v>4170</v>
      </c>
      <c r="F4217" s="20">
        <v>44977</v>
      </c>
      <c r="G4217" s="24" t="str">
        <f>IF(ISBLANK(tblnventory[[#This Row],[Installed By]]),"Store","Installed")</f>
        <v>Store</v>
      </c>
      <c r="H4217" t="s">
        <v>8243</v>
      </c>
      <c r="J4217">
        <v>2191007950</v>
      </c>
      <c r="K4217" s="17"/>
      <c r="O4217" t="b">
        <f>IF(tblnventory[[#This Row],[Installed]],LEFT(tblnventory[[#This Row],[Location]],3))</f>
        <v>0</v>
      </c>
      <c r="P4217" t="str">
        <f>_xlfn.XLOOKUP(tblnventory[[#This Row],[Serial Number]],[1]!tblDNACInventory[Floor],[1]!tblDNACInventory[Name],"Not Used")</f>
        <v>Not Used</v>
      </c>
      <c r="T4217" t="b">
        <f>NOT(ISBLANK(tblnventory[[#This Row],[Installed By]]))</f>
        <v>0</v>
      </c>
      <c r="U4217" t="str">
        <f>VLOOKUP(A4217, [1]!tblDescription[#Data], 3, 0)</f>
        <v>Catalyst 9166I AP (W6E, tri-band 4x4, XOR) w/Reg-Z</v>
      </c>
      <c r="V4217" s="22" cm="1">
        <f t="array" ref="V4217">_xlfn.XLOOKUP(1,([1]!tblOrders[Order]=tblnventory[[#This Row],[PO]])*([1]!tblOrders[Description]=tblnventory[[#This Row],[Item]]),[1]!tblOrders[Unit Total],0)</f>
        <v>902.54</v>
      </c>
      <c r="W4217" s="23" cm="1">
        <f t="array" ref="W4217">_xlfn.XLOOKUP(1,([1]!tblOrders[Order]=tblnventory[[#This Row],[PO]])*([1]!tblOrders[Description]=tblnventory[[#This Row],[Item]]),[1]!tblOrders[Licence])</f>
        <v>0</v>
      </c>
      <c r="X4217" t="b" cm="1">
        <f t="array" ref="X4217">NOT(_xlfn.XLOOKUP(tblnventory[[#This Row],[PO]]&amp;tblnventory[[#This Row],[Item]],[1]!tblOrders[Order]&amp;[1]!tblOrders[Description],[1]!tblOrders[Paid Licence],FALSE))</f>
        <v>1</v>
      </c>
      <c r="Y42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18" spans="1:25" ht="15.75" thickBot="1">
      <c r="A4218" s="19" t="s">
        <v>8242</v>
      </c>
      <c r="B4218" t="str">
        <f>_xlfn.XLOOKUP(tblnventory[[#This Row],[Item]],[1]!tblDescription[Item],[1]!tblDescription[Description])</f>
        <v>Catalyst 9166I AP (W6E, tri-band 4x4, XOR) w/Reg-Z</v>
      </c>
      <c r="C4218" t="str">
        <f>_xlfn.XLOOKUP(tblnventory[[#This Row],[Item]],[1]!tblDescription[Item],[1]!tblDescription[Type])</f>
        <v>WAP</v>
      </c>
      <c r="D4218" t="str">
        <f>_xlfn.XLOOKUP(tblnventory[[#This Row],[Use]],[1]!tblCodes[Use],[1]!tblCodes[Code])</f>
        <v>WiFi</v>
      </c>
      <c r="E4218" s="13" t="s">
        <v>4171</v>
      </c>
      <c r="F4218" s="20">
        <v>44977</v>
      </c>
      <c r="G4218" s="24" t="str">
        <f>IF(ISBLANK(tblnventory[[#This Row],[Installed By]]),"Store","Installed")</f>
        <v>Store</v>
      </c>
      <c r="H4218" t="s">
        <v>8243</v>
      </c>
      <c r="J4218">
        <v>2191007950</v>
      </c>
      <c r="K4218" s="17"/>
      <c r="O4218" t="b">
        <f>IF(tblnventory[[#This Row],[Installed]],LEFT(tblnventory[[#This Row],[Location]],3))</f>
        <v>0</v>
      </c>
      <c r="P4218" t="str">
        <f>_xlfn.XLOOKUP(tblnventory[[#This Row],[Serial Number]],[1]!tblDNACInventory[Floor],[1]!tblDNACInventory[Name],"Not Used")</f>
        <v>Not Used</v>
      </c>
      <c r="T4218" t="b">
        <f>NOT(ISBLANK(tblnventory[[#This Row],[Installed By]]))</f>
        <v>0</v>
      </c>
      <c r="U4218" t="str">
        <f>VLOOKUP(A4218, [1]!tblDescription[#Data], 3, 0)</f>
        <v>Catalyst 9166I AP (W6E, tri-band 4x4, XOR) w/Reg-Z</v>
      </c>
      <c r="V4218" s="22" cm="1">
        <f t="array" ref="V4218">_xlfn.XLOOKUP(1,([1]!tblOrders[Order]=tblnventory[[#This Row],[PO]])*([1]!tblOrders[Description]=tblnventory[[#This Row],[Item]]),[1]!tblOrders[Unit Total],0)</f>
        <v>902.54</v>
      </c>
      <c r="W4218" s="23" cm="1">
        <f t="array" ref="W4218">_xlfn.XLOOKUP(1,([1]!tblOrders[Order]=tblnventory[[#This Row],[PO]])*([1]!tblOrders[Description]=tblnventory[[#This Row],[Item]]),[1]!tblOrders[Licence])</f>
        <v>0</v>
      </c>
      <c r="X4218" t="b" cm="1">
        <f t="array" ref="X4218">NOT(_xlfn.XLOOKUP(tblnventory[[#This Row],[PO]]&amp;tblnventory[[#This Row],[Item]],[1]!tblOrders[Order]&amp;[1]!tblOrders[Description],[1]!tblOrders[Paid Licence],FALSE))</f>
        <v>1</v>
      </c>
      <c r="Y42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19" spans="1:25" ht="15.75" thickBot="1">
      <c r="A4219" s="19" t="s">
        <v>8242</v>
      </c>
      <c r="B4219" t="str">
        <f>_xlfn.XLOOKUP(tblnventory[[#This Row],[Item]],[1]!tblDescription[Item],[1]!tblDescription[Description])</f>
        <v>Catalyst 9166I AP (W6E, tri-band 4x4, XOR) w/Reg-Z</v>
      </c>
      <c r="C4219" t="str">
        <f>_xlfn.XLOOKUP(tblnventory[[#This Row],[Item]],[1]!tblDescription[Item],[1]!tblDescription[Type])</f>
        <v>WAP</v>
      </c>
      <c r="D4219" t="str">
        <f>_xlfn.XLOOKUP(tblnventory[[#This Row],[Use]],[1]!tblCodes[Use],[1]!tblCodes[Code])</f>
        <v>WiFi</v>
      </c>
      <c r="E4219" s="13" t="s">
        <v>4172</v>
      </c>
      <c r="F4219" s="20">
        <v>44977</v>
      </c>
      <c r="G4219" s="24" t="str">
        <f>IF(ISBLANK(tblnventory[[#This Row],[Installed By]]),"Store","Installed")</f>
        <v>Store</v>
      </c>
      <c r="H4219" t="s">
        <v>8243</v>
      </c>
      <c r="J4219">
        <v>2191007950</v>
      </c>
      <c r="K4219" s="17"/>
      <c r="O4219" t="b">
        <f>IF(tblnventory[[#This Row],[Installed]],LEFT(tblnventory[[#This Row],[Location]],3))</f>
        <v>0</v>
      </c>
      <c r="P4219" t="str">
        <f>_xlfn.XLOOKUP(tblnventory[[#This Row],[Serial Number]],[1]!tblDNACInventory[Floor],[1]!tblDNACInventory[Name],"Not Used")</f>
        <v>Not Used</v>
      </c>
      <c r="T4219" t="b">
        <f>NOT(ISBLANK(tblnventory[[#This Row],[Installed By]]))</f>
        <v>0</v>
      </c>
      <c r="U4219" t="str">
        <f>VLOOKUP(A4219, [1]!tblDescription[#Data], 3, 0)</f>
        <v>Catalyst 9166I AP (W6E, tri-band 4x4, XOR) w/Reg-Z</v>
      </c>
      <c r="V4219" s="22" cm="1">
        <f t="array" ref="V4219">_xlfn.XLOOKUP(1,([1]!tblOrders[Order]=tblnventory[[#This Row],[PO]])*([1]!tblOrders[Description]=tblnventory[[#This Row],[Item]]),[1]!tblOrders[Unit Total],0)</f>
        <v>902.54</v>
      </c>
      <c r="W4219" s="23" cm="1">
        <f t="array" ref="W4219">_xlfn.XLOOKUP(1,([1]!tblOrders[Order]=tblnventory[[#This Row],[PO]])*([1]!tblOrders[Description]=tblnventory[[#This Row],[Item]]),[1]!tblOrders[Licence])</f>
        <v>0</v>
      </c>
      <c r="X4219" t="b" cm="1">
        <f t="array" ref="X4219">NOT(_xlfn.XLOOKUP(tblnventory[[#This Row],[PO]]&amp;tblnventory[[#This Row],[Item]],[1]!tblOrders[Order]&amp;[1]!tblOrders[Description],[1]!tblOrders[Paid Licence],FALSE))</f>
        <v>1</v>
      </c>
      <c r="Y42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20" spans="1:25" ht="15.75" thickBot="1">
      <c r="A4220" s="19" t="s">
        <v>8242</v>
      </c>
      <c r="B4220" t="str">
        <f>_xlfn.XLOOKUP(tblnventory[[#This Row],[Item]],[1]!tblDescription[Item],[1]!tblDescription[Description])</f>
        <v>Catalyst 9166I AP (W6E, tri-band 4x4, XOR) w/Reg-Z</v>
      </c>
      <c r="C4220" t="str">
        <f>_xlfn.XLOOKUP(tblnventory[[#This Row],[Item]],[1]!tblDescription[Item],[1]!tblDescription[Type])</f>
        <v>WAP</v>
      </c>
      <c r="D4220" t="str">
        <f>_xlfn.XLOOKUP(tblnventory[[#This Row],[Use]],[1]!tblCodes[Use],[1]!tblCodes[Code])</f>
        <v>WiFi</v>
      </c>
      <c r="E4220" s="13" t="s">
        <v>4173</v>
      </c>
      <c r="F4220" s="20">
        <v>44977</v>
      </c>
      <c r="G4220" s="24" t="str">
        <f>IF(ISBLANK(tblnventory[[#This Row],[Installed By]]),"Store","Installed")</f>
        <v>Store</v>
      </c>
      <c r="H4220" t="s">
        <v>8243</v>
      </c>
      <c r="J4220">
        <v>2191007950</v>
      </c>
      <c r="K4220" s="17"/>
      <c r="O4220" t="b">
        <f>IF(tblnventory[[#This Row],[Installed]],LEFT(tblnventory[[#This Row],[Location]],3))</f>
        <v>0</v>
      </c>
      <c r="P4220" t="str">
        <f>_xlfn.XLOOKUP(tblnventory[[#This Row],[Serial Number]],[1]!tblDNACInventory[Floor],[1]!tblDNACInventory[Name],"Not Used")</f>
        <v>Not Used</v>
      </c>
      <c r="T4220" t="b">
        <f>NOT(ISBLANK(tblnventory[[#This Row],[Installed By]]))</f>
        <v>0</v>
      </c>
      <c r="U4220" t="str">
        <f>VLOOKUP(A4220, [1]!tblDescription[#Data], 3, 0)</f>
        <v>Catalyst 9166I AP (W6E, tri-band 4x4, XOR) w/Reg-Z</v>
      </c>
      <c r="V4220" s="22" cm="1">
        <f t="array" ref="V4220">_xlfn.XLOOKUP(1,([1]!tblOrders[Order]=tblnventory[[#This Row],[PO]])*([1]!tblOrders[Description]=tblnventory[[#This Row],[Item]]),[1]!tblOrders[Unit Total],0)</f>
        <v>902.54</v>
      </c>
      <c r="W4220" s="23" cm="1">
        <f t="array" ref="W4220">_xlfn.XLOOKUP(1,([1]!tblOrders[Order]=tblnventory[[#This Row],[PO]])*([1]!tblOrders[Description]=tblnventory[[#This Row],[Item]]),[1]!tblOrders[Licence])</f>
        <v>0</v>
      </c>
      <c r="X4220" t="b" cm="1">
        <f t="array" ref="X4220">NOT(_xlfn.XLOOKUP(tblnventory[[#This Row],[PO]]&amp;tblnventory[[#This Row],[Item]],[1]!tblOrders[Order]&amp;[1]!tblOrders[Description],[1]!tblOrders[Paid Licence],FALSE))</f>
        <v>1</v>
      </c>
      <c r="Y42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21" spans="1:25" ht="15.75" thickBot="1">
      <c r="A4221" s="19" t="s">
        <v>8242</v>
      </c>
      <c r="B4221" t="str">
        <f>_xlfn.XLOOKUP(tblnventory[[#This Row],[Item]],[1]!tblDescription[Item],[1]!tblDescription[Description])</f>
        <v>Catalyst 9166I AP (W6E, tri-band 4x4, XOR) w/Reg-Z</v>
      </c>
      <c r="C4221" t="str">
        <f>_xlfn.XLOOKUP(tblnventory[[#This Row],[Item]],[1]!tblDescription[Item],[1]!tblDescription[Type])</f>
        <v>WAP</v>
      </c>
      <c r="D4221" t="str">
        <f>_xlfn.XLOOKUP(tblnventory[[#This Row],[Use]],[1]!tblCodes[Use],[1]!tblCodes[Code])</f>
        <v>WiFi</v>
      </c>
      <c r="E4221" s="13" t="s">
        <v>4174</v>
      </c>
      <c r="F4221" s="20">
        <v>44977</v>
      </c>
      <c r="G4221" s="24" t="str">
        <f>IF(ISBLANK(tblnventory[[#This Row],[Installed By]]),"Store","Installed")</f>
        <v>Store</v>
      </c>
      <c r="H4221" t="s">
        <v>8243</v>
      </c>
      <c r="J4221">
        <v>2191007950</v>
      </c>
      <c r="K4221" s="17"/>
      <c r="O4221" t="b">
        <f>IF(tblnventory[[#This Row],[Installed]],LEFT(tblnventory[[#This Row],[Location]],3))</f>
        <v>0</v>
      </c>
      <c r="P4221" t="str">
        <f>_xlfn.XLOOKUP(tblnventory[[#This Row],[Serial Number]],[1]!tblDNACInventory[Floor],[1]!tblDNACInventory[Name],"Not Used")</f>
        <v>Not Used</v>
      </c>
      <c r="T4221" t="b">
        <f>NOT(ISBLANK(tblnventory[[#This Row],[Installed By]]))</f>
        <v>0</v>
      </c>
      <c r="U4221" t="str">
        <f>VLOOKUP(A4221, [1]!tblDescription[#Data], 3, 0)</f>
        <v>Catalyst 9166I AP (W6E, tri-band 4x4, XOR) w/Reg-Z</v>
      </c>
      <c r="V4221" s="22" cm="1">
        <f t="array" ref="V4221">_xlfn.XLOOKUP(1,([1]!tblOrders[Order]=tblnventory[[#This Row],[PO]])*([1]!tblOrders[Description]=tblnventory[[#This Row],[Item]]),[1]!tblOrders[Unit Total],0)</f>
        <v>902.54</v>
      </c>
      <c r="W4221" s="23" cm="1">
        <f t="array" ref="W4221">_xlfn.XLOOKUP(1,([1]!tblOrders[Order]=tblnventory[[#This Row],[PO]])*([1]!tblOrders[Description]=tblnventory[[#This Row],[Item]]),[1]!tblOrders[Licence])</f>
        <v>0</v>
      </c>
      <c r="X4221" t="b" cm="1">
        <f t="array" ref="X4221">NOT(_xlfn.XLOOKUP(tblnventory[[#This Row],[PO]]&amp;tblnventory[[#This Row],[Item]],[1]!tblOrders[Order]&amp;[1]!tblOrders[Description],[1]!tblOrders[Paid Licence],FALSE))</f>
        <v>1</v>
      </c>
      <c r="Y42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22" spans="1:25" ht="15.75" thickBot="1">
      <c r="A4222" s="19" t="s">
        <v>8242</v>
      </c>
      <c r="B4222" t="str">
        <f>_xlfn.XLOOKUP(tblnventory[[#This Row],[Item]],[1]!tblDescription[Item],[1]!tblDescription[Description])</f>
        <v>Catalyst 9166I AP (W6E, tri-band 4x4, XOR) w/Reg-Z</v>
      </c>
      <c r="C4222" t="str">
        <f>_xlfn.XLOOKUP(tblnventory[[#This Row],[Item]],[1]!tblDescription[Item],[1]!tblDescription[Type])</f>
        <v>WAP</v>
      </c>
      <c r="D4222" t="str">
        <f>_xlfn.XLOOKUP(tblnventory[[#This Row],[Use]],[1]!tblCodes[Use],[1]!tblCodes[Code])</f>
        <v>WiFi</v>
      </c>
      <c r="E4222" s="13" t="s">
        <v>4175</v>
      </c>
      <c r="F4222" s="20">
        <v>44977</v>
      </c>
      <c r="G4222" s="24" t="str">
        <f>IF(ISBLANK(tblnventory[[#This Row],[Installed By]]),"Store","Installed")</f>
        <v>Store</v>
      </c>
      <c r="H4222" t="s">
        <v>8243</v>
      </c>
      <c r="J4222">
        <v>2191007950</v>
      </c>
      <c r="K4222" s="17"/>
      <c r="O4222" t="b">
        <f>IF(tblnventory[[#This Row],[Installed]],LEFT(tblnventory[[#This Row],[Location]],3))</f>
        <v>0</v>
      </c>
      <c r="P4222" t="str">
        <f>_xlfn.XLOOKUP(tblnventory[[#This Row],[Serial Number]],[1]!tblDNACInventory[Floor],[1]!tblDNACInventory[Name],"Not Used")</f>
        <v>Not Used</v>
      </c>
      <c r="T4222" t="b">
        <f>NOT(ISBLANK(tblnventory[[#This Row],[Installed By]]))</f>
        <v>0</v>
      </c>
      <c r="U4222" t="str">
        <f>VLOOKUP(A4222, [1]!tblDescription[#Data], 3, 0)</f>
        <v>Catalyst 9166I AP (W6E, tri-band 4x4, XOR) w/Reg-Z</v>
      </c>
      <c r="V4222" s="22" cm="1">
        <f t="array" ref="V4222">_xlfn.XLOOKUP(1,([1]!tblOrders[Order]=tblnventory[[#This Row],[PO]])*([1]!tblOrders[Description]=tblnventory[[#This Row],[Item]]),[1]!tblOrders[Unit Total],0)</f>
        <v>902.54</v>
      </c>
      <c r="W4222" s="23" cm="1">
        <f t="array" ref="W4222">_xlfn.XLOOKUP(1,([1]!tblOrders[Order]=tblnventory[[#This Row],[PO]])*([1]!tblOrders[Description]=tblnventory[[#This Row],[Item]]),[1]!tblOrders[Licence])</f>
        <v>0</v>
      </c>
      <c r="X4222" t="b" cm="1">
        <f t="array" ref="X4222">NOT(_xlfn.XLOOKUP(tblnventory[[#This Row],[PO]]&amp;tblnventory[[#This Row],[Item]],[1]!tblOrders[Order]&amp;[1]!tblOrders[Description],[1]!tblOrders[Paid Licence],FALSE))</f>
        <v>1</v>
      </c>
      <c r="Y42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23" spans="1:25" ht="15.75" thickBot="1">
      <c r="A4223" s="19" t="s">
        <v>8242</v>
      </c>
      <c r="B4223" t="str">
        <f>_xlfn.XLOOKUP(tblnventory[[#This Row],[Item]],[1]!tblDescription[Item],[1]!tblDescription[Description])</f>
        <v>Catalyst 9166I AP (W6E, tri-band 4x4, XOR) w/Reg-Z</v>
      </c>
      <c r="C4223" t="str">
        <f>_xlfn.XLOOKUP(tblnventory[[#This Row],[Item]],[1]!tblDescription[Item],[1]!tblDescription[Type])</f>
        <v>WAP</v>
      </c>
      <c r="D4223" t="str">
        <f>_xlfn.XLOOKUP(tblnventory[[#This Row],[Use]],[1]!tblCodes[Use],[1]!tblCodes[Code])</f>
        <v>WiFi</v>
      </c>
      <c r="E4223" s="13" t="s">
        <v>4176</v>
      </c>
      <c r="F4223" s="20">
        <v>44977</v>
      </c>
      <c r="G4223" s="24" t="str">
        <f>IF(ISBLANK(tblnventory[[#This Row],[Installed By]]),"Store","Installed")</f>
        <v>Store</v>
      </c>
      <c r="H4223" t="s">
        <v>8243</v>
      </c>
      <c r="J4223">
        <v>2191007950</v>
      </c>
      <c r="K4223" s="17"/>
      <c r="O4223" t="b">
        <f>IF(tblnventory[[#This Row],[Installed]],LEFT(tblnventory[[#This Row],[Location]],3))</f>
        <v>0</v>
      </c>
      <c r="P4223" t="str">
        <f>_xlfn.XLOOKUP(tblnventory[[#This Row],[Serial Number]],[1]!tblDNACInventory[Floor],[1]!tblDNACInventory[Name],"Not Used")</f>
        <v>Not Used</v>
      </c>
      <c r="T4223" t="b">
        <f>NOT(ISBLANK(tblnventory[[#This Row],[Installed By]]))</f>
        <v>0</v>
      </c>
      <c r="U4223" t="str">
        <f>VLOOKUP(A4223, [1]!tblDescription[#Data], 3, 0)</f>
        <v>Catalyst 9166I AP (W6E, tri-band 4x4, XOR) w/Reg-Z</v>
      </c>
      <c r="V4223" s="22" cm="1">
        <f t="array" ref="V4223">_xlfn.XLOOKUP(1,([1]!tblOrders[Order]=tblnventory[[#This Row],[PO]])*([1]!tblOrders[Description]=tblnventory[[#This Row],[Item]]),[1]!tblOrders[Unit Total],0)</f>
        <v>902.54</v>
      </c>
      <c r="W4223" s="23" cm="1">
        <f t="array" ref="W4223">_xlfn.XLOOKUP(1,([1]!tblOrders[Order]=tblnventory[[#This Row],[PO]])*([1]!tblOrders[Description]=tblnventory[[#This Row],[Item]]),[1]!tblOrders[Licence])</f>
        <v>0</v>
      </c>
      <c r="X4223" t="b" cm="1">
        <f t="array" ref="X4223">NOT(_xlfn.XLOOKUP(tblnventory[[#This Row],[PO]]&amp;tblnventory[[#This Row],[Item]],[1]!tblOrders[Order]&amp;[1]!tblOrders[Description],[1]!tblOrders[Paid Licence],FALSE))</f>
        <v>1</v>
      </c>
      <c r="Y42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24" spans="1:25" ht="15.75" thickBot="1">
      <c r="A4224" s="19" t="s">
        <v>8242</v>
      </c>
      <c r="B4224" t="str">
        <f>_xlfn.XLOOKUP(tblnventory[[#This Row],[Item]],[1]!tblDescription[Item],[1]!tblDescription[Description])</f>
        <v>Catalyst 9166I AP (W6E, tri-band 4x4, XOR) w/Reg-Z</v>
      </c>
      <c r="C4224" t="str">
        <f>_xlfn.XLOOKUP(tblnventory[[#This Row],[Item]],[1]!tblDescription[Item],[1]!tblDescription[Type])</f>
        <v>WAP</v>
      </c>
      <c r="D4224" t="str">
        <f>_xlfn.XLOOKUP(tblnventory[[#This Row],[Use]],[1]!tblCodes[Use],[1]!tblCodes[Code])</f>
        <v>WiFi</v>
      </c>
      <c r="E4224" s="13" t="s">
        <v>4177</v>
      </c>
      <c r="F4224" s="20">
        <v>44977</v>
      </c>
      <c r="G4224" s="24" t="str">
        <f>IF(ISBLANK(tblnventory[[#This Row],[Installed By]]),"Store","Installed")</f>
        <v>Store</v>
      </c>
      <c r="H4224" t="s">
        <v>8243</v>
      </c>
      <c r="J4224">
        <v>2191007950</v>
      </c>
      <c r="K4224" s="17"/>
      <c r="O4224" t="b">
        <f>IF(tblnventory[[#This Row],[Installed]],LEFT(tblnventory[[#This Row],[Location]],3))</f>
        <v>0</v>
      </c>
      <c r="P4224" t="str">
        <f>_xlfn.XLOOKUP(tblnventory[[#This Row],[Serial Number]],[1]!tblDNACInventory[Floor],[1]!tblDNACInventory[Name],"Not Used")</f>
        <v>Not Used</v>
      </c>
      <c r="T4224" t="b">
        <f>NOT(ISBLANK(tblnventory[[#This Row],[Installed By]]))</f>
        <v>0</v>
      </c>
      <c r="U4224" t="str">
        <f>VLOOKUP(A4224, [1]!tblDescription[#Data], 3, 0)</f>
        <v>Catalyst 9166I AP (W6E, tri-band 4x4, XOR) w/Reg-Z</v>
      </c>
      <c r="V4224" s="22" cm="1">
        <f t="array" ref="V4224">_xlfn.XLOOKUP(1,([1]!tblOrders[Order]=tblnventory[[#This Row],[PO]])*([1]!tblOrders[Description]=tblnventory[[#This Row],[Item]]),[1]!tblOrders[Unit Total],0)</f>
        <v>902.54</v>
      </c>
      <c r="W4224" s="23" cm="1">
        <f t="array" ref="W4224">_xlfn.XLOOKUP(1,([1]!tblOrders[Order]=tblnventory[[#This Row],[PO]])*([1]!tblOrders[Description]=tblnventory[[#This Row],[Item]]),[1]!tblOrders[Licence])</f>
        <v>0</v>
      </c>
      <c r="X4224" t="b" cm="1">
        <f t="array" ref="X4224">NOT(_xlfn.XLOOKUP(tblnventory[[#This Row],[PO]]&amp;tblnventory[[#This Row],[Item]],[1]!tblOrders[Order]&amp;[1]!tblOrders[Description],[1]!tblOrders[Paid Licence],FALSE))</f>
        <v>1</v>
      </c>
      <c r="Y42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25" spans="1:25" ht="15.75" thickBot="1">
      <c r="A4225" s="19" t="s">
        <v>8242</v>
      </c>
      <c r="B4225" t="str">
        <f>_xlfn.XLOOKUP(tblnventory[[#This Row],[Item]],[1]!tblDescription[Item],[1]!tblDescription[Description])</f>
        <v>Catalyst 9166I AP (W6E, tri-band 4x4, XOR) w/Reg-Z</v>
      </c>
      <c r="C4225" t="str">
        <f>_xlfn.XLOOKUP(tblnventory[[#This Row],[Item]],[1]!tblDescription[Item],[1]!tblDescription[Type])</f>
        <v>WAP</v>
      </c>
      <c r="D4225" t="str">
        <f>_xlfn.XLOOKUP(tblnventory[[#This Row],[Use]],[1]!tblCodes[Use],[1]!tblCodes[Code])</f>
        <v>WiFi</v>
      </c>
      <c r="E4225" s="13" t="s">
        <v>4178</v>
      </c>
      <c r="F4225" s="20">
        <v>44977</v>
      </c>
      <c r="G4225" s="24" t="str">
        <f>IF(ISBLANK(tblnventory[[#This Row],[Installed By]]),"Store","Installed")</f>
        <v>Store</v>
      </c>
      <c r="H4225" t="s">
        <v>8243</v>
      </c>
      <c r="J4225">
        <v>2191007950</v>
      </c>
      <c r="K4225" s="17"/>
      <c r="O4225" t="b">
        <f>IF(tblnventory[[#This Row],[Installed]],LEFT(tblnventory[[#This Row],[Location]],3))</f>
        <v>0</v>
      </c>
      <c r="P4225" t="str">
        <f>_xlfn.XLOOKUP(tblnventory[[#This Row],[Serial Number]],[1]!tblDNACInventory[Floor],[1]!tblDNACInventory[Name],"Not Used")</f>
        <v>Not Used</v>
      </c>
      <c r="T4225" t="b">
        <f>NOT(ISBLANK(tblnventory[[#This Row],[Installed By]]))</f>
        <v>0</v>
      </c>
      <c r="U4225" t="str">
        <f>VLOOKUP(A4225, [1]!tblDescription[#Data], 3, 0)</f>
        <v>Catalyst 9166I AP (W6E, tri-band 4x4, XOR) w/Reg-Z</v>
      </c>
      <c r="V4225" s="22" cm="1">
        <f t="array" ref="V4225">_xlfn.XLOOKUP(1,([1]!tblOrders[Order]=tblnventory[[#This Row],[PO]])*([1]!tblOrders[Description]=tblnventory[[#This Row],[Item]]),[1]!tblOrders[Unit Total],0)</f>
        <v>902.54</v>
      </c>
      <c r="W4225" s="23" cm="1">
        <f t="array" ref="W4225">_xlfn.XLOOKUP(1,([1]!tblOrders[Order]=tblnventory[[#This Row],[PO]])*([1]!tblOrders[Description]=tblnventory[[#This Row],[Item]]),[1]!tblOrders[Licence])</f>
        <v>0</v>
      </c>
      <c r="X4225" t="b" cm="1">
        <f t="array" ref="X4225">NOT(_xlfn.XLOOKUP(tblnventory[[#This Row],[PO]]&amp;tblnventory[[#This Row],[Item]],[1]!tblOrders[Order]&amp;[1]!tblOrders[Description],[1]!tblOrders[Paid Licence],FALSE))</f>
        <v>1</v>
      </c>
      <c r="Y42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26" spans="1:25" ht="15.75" thickBot="1">
      <c r="A4226" s="19" t="s">
        <v>8242</v>
      </c>
      <c r="B4226" t="str">
        <f>_xlfn.XLOOKUP(tblnventory[[#This Row],[Item]],[1]!tblDescription[Item],[1]!tblDescription[Description])</f>
        <v>Catalyst 9166I AP (W6E, tri-band 4x4, XOR) w/Reg-Z</v>
      </c>
      <c r="C4226" t="str">
        <f>_xlfn.XLOOKUP(tblnventory[[#This Row],[Item]],[1]!tblDescription[Item],[1]!tblDescription[Type])</f>
        <v>WAP</v>
      </c>
      <c r="D4226" t="str">
        <f>_xlfn.XLOOKUP(tblnventory[[#This Row],[Use]],[1]!tblCodes[Use],[1]!tblCodes[Code])</f>
        <v>WiFi</v>
      </c>
      <c r="E4226" s="13" t="s">
        <v>4179</v>
      </c>
      <c r="F4226" s="20">
        <v>44977</v>
      </c>
      <c r="G4226" s="24" t="str">
        <f>IF(ISBLANK(tblnventory[[#This Row],[Installed By]]),"Store","Installed")</f>
        <v>Store</v>
      </c>
      <c r="H4226" t="s">
        <v>8243</v>
      </c>
      <c r="J4226">
        <v>2191007950</v>
      </c>
      <c r="K4226" s="17"/>
      <c r="O4226" t="b">
        <f>IF(tblnventory[[#This Row],[Installed]],LEFT(tblnventory[[#This Row],[Location]],3))</f>
        <v>0</v>
      </c>
      <c r="P4226" t="str">
        <f>_xlfn.XLOOKUP(tblnventory[[#This Row],[Serial Number]],[1]!tblDNACInventory[Floor],[1]!tblDNACInventory[Name],"Not Used")</f>
        <v>Not Used</v>
      </c>
      <c r="T4226" t="b">
        <f>NOT(ISBLANK(tblnventory[[#This Row],[Installed By]]))</f>
        <v>0</v>
      </c>
      <c r="U4226" t="str">
        <f>VLOOKUP(A4226, [1]!tblDescription[#Data], 3, 0)</f>
        <v>Catalyst 9166I AP (W6E, tri-band 4x4, XOR) w/Reg-Z</v>
      </c>
      <c r="V4226" s="22" cm="1">
        <f t="array" ref="V4226">_xlfn.XLOOKUP(1,([1]!tblOrders[Order]=tblnventory[[#This Row],[PO]])*([1]!tblOrders[Description]=tblnventory[[#This Row],[Item]]),[1]!tblOrders[Unit Total],0)</f>
        <v>902.54</v>
      </c>
      <c r="W4226" s="23" cm="1">
        <f t="array" ref="W4226">_xlfn.XLOOKUP(1,([1]!tblOrders[Order]=tblnventory[[#This Row],[PO]])*([1]!tblOrders[Description]=tblnventory[[#This Row],[Item]]),[1]!tblOrders[Licence])</f>
        <v>0</v>
      </c>
      <c r="X4226" t="b" cm="1">
        <f t="array" ref="X4226">NOT(_xlfn.XLOOKUP(tblnventory[[#This Row],[PO]]&amp;tblnventory[[#This Row],[Item]],[1]!tblOrders[Order]&amp;[1]!tblOrders[Description],[1]!tblOrders[Paid Licence],FALSE))</f>
        <v>1</v>
      </c>
      <c r="Y42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27" spans="1:25" ht="15.75" thickBot="1">
      <c r="A4227" s="19" t="s">
        <v>8242</v>
      </c>
      <c r="B4227" t="str">
        <f>_xlfn.XLOOKUP(tblnventory[[#This Row],[Item]],[1]!tblDescription[Item],[1]!tblDescription[Description])</f>
        <v>Catalyst 9166I AP (W6E, tri-band 4x4, XOR) w/Reg-Z</v>
      </c>
      <c r="C4227" t="str">
        <f>_xlfn.XLOOKUP(tblnventory[[#This Row],[Item]],[1]!tblDescription[Item],[1]!tblDescription[Type])</f>
        <v>WAP</v>
      </c>
      <c r="D4227" t="str">
        <f>_xlfn.XLOOKUP(tblnventory[[#This Row],[Use]],[1]!tblCodes[Use],[1]!tblCodes[Code])</f>
        <v>WiFi</v>
      </c>
      <c r="E4227" s="13" t="s">
        <v>4180</v>
      </c>
      <c r="F4227" s="20">
        <v>44977</v>
      </c>
      <c r="G4227" s="24" t="str">
        <f>IF(ISBLANK(tblnventory[[#This Row],[Installed By]]),"Store","Installed")</f>
        <v>Store</v>
      </c>
      <c r="H4227" t="s">
        <v>8243</v>
      </c>
      <c r="J4227">
        <v>2191007950</v>
      </c>
      <c r="K4227" s="17"/>
      <c r="O4227" t="b">
        <f>IF(tblnventory[[#This Row],[Installed]],LEFT(tblnventory[[#This Row],[Location]],3))</f>
        <v>0</v>
      </c>
      <c r="P4227" t="str">
        <f>_xlfn.XLOOKUP(tblnventory[[#This Row],[Serial Number]],[1]!tblDNACInventory[Floor],[1]!tblDNACInventory[Name],"Not Used")</f>
        <v>Not Used</v>
      </c>
      <c r="T4227" t="b">
        <f>NOT(ISBLANK(tblnventory[[#This Row],[Installed By]]))</f>
        <v>0</v>
      </c>
      <c r="U4227" t="str">
        <f>VLOOKUP(A4227, [1]!tblDescription[#Data], 3, 0)</f>
        <v>Catalyst 9166I AP (W6E, tri-band 4x4, XOR) w/Reg-Z</v>
      </c>
      <c r="V4227" s="22" cm="1">
        <f t="array" ref="V4227">_xlfn.XLOOKUP(1,([1]!tblOrders[Order]=tblnventory[[#This Row],[PO]])*([1]!tblOrders[Description]=tblnventory[[#This Row],[Item]]),[1]!tblOrders[Unit Total],0)</f>
        <v>902.54</v>
      </c>
      <c r="W4227" s="23" cm="1">
        <f t="array" ref="W4227">_xlfn.XLOOKUP(1,([1]!tblOrders[Order]=tblnventory[[#This Row],[PO]])*([1]!tblOrders[Description]=tblnventory[[#This Row],[Item]]),[1]!tblOrders[Licence])</f>
        <v>0</v>
      </c>
      <c r="X4227" t="b" cm="1">
        <f t="array" ref="X4227">NOT(_xlfn.XLOOKUP(tblnventory[[#This Row],[PO]]&amp;tblnventory[[#This Row],[Item]],[1]!tblOrders[Order]&amp;[1]!tblOrders[Description],[1]!tblOrders[Paid Licence],FALSE))</f>
        <v>1</v>
      </c>
      <c r="Y42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28" spans="1:25" ht="15.75" thickBot="1">
      <c r="A4228" s="19" t="s">
        <v>8242</v>
      </c>
      <c r="B4228" t="str">
        <f>_xlfn.XLOOKUP(tblnventory[[#This Row],[Item]],[1]!tblDescription[Item],[1]!tblDescription[Description])</f>
        <v>Catalyst 9166I AP (W6E, tri-band 4x4, XOR) w/Reg-Z</v>
      </c>
      <c r="C4228" t="str">
        <f>_xlfn.XLOOKUP(tblnventory[[#This Row],[Item]],[1]!tblDescription[Item],[1]!tblDescription[Type])</f>
        <v>WAP</v>
      </c>
      <c r="D4228" t="str">
        <f>_xlfn.XLOOKUP(tblnventory[[#This Row],[Use]],[1]!tblCodes[Use],[1]!tblCodes[Code])</f>
        <v>WiFi</v>
      </c>
      <c r="E4228" s="13" t="s">
        <v>4181</v>
      </c>
      <c r="F4228" s="20">
        <v>44977</v>
      </c>
      <c r="G4228" s="24" t="str">
        <f>IF(ISBLANK(tblnventory[[#This Row],[Installed By]]),"Store","Installed")</f>
        <v>Store</v>
      </c>
      <c r="H4228" t="s">
        <v>8243</v>
      </c>
      <c r="J4228">
        <v>2191007950</v>
      </c>
      <c r="K4228" s="17"/>
      <c r="O4228" t="b">
        <f>IF(tblnventory[[#This Row],[Installed]],LEFT(tblnventory[[#This Row],[Location]],3))</f>
        <v>0</v>
      </c>
      <c r="P4228" t="str">
        <f>_xlfn.XLOOKUP(tblnventory[[#This Row],[Serial Number]],[1]!tblDNACInventory[Floor],[1]!tblDNACInventory[Name],"Not Used")</f>
        <v>Not Used</v>
      </c>
      <c r="T4228" t="b">
        <f>NOT(ISBLANK(tblnventory[[#This Row],[Installed By]]))</f>
        <v>0</v>
      </c>
      <c r="U4228" t="str">
        <f>VLOOKUP(A4228, [1]!tblDescription[#Data], 3, 0)</f>
        <v>Catalyst 9166I AP (W6E, tri-band 4x4, XOR) w/Reg-Z</v>
      </c>
      <c r="V4228" s="22" cm="1">
        <f t="array" ref="V4228">_xlfn.XLOOKUP(1,([1]!tblOrders[Order]=tblnventory[[#This Row],[PO]])*([1]!tblOrders[Description]=tblnventory[[#This Row],[Item]]),[1]!tblOrders[Unit Total],0)</f>
        <v>902.54</v>
      </c>
      <c r="W4228" s="23" cm="1">
        <f t="array" ref="W4228">_xlfn.XLOOKUP(1,([1]!tblOrders[Order]=tblnventory[[#This Row],[PO]])*([1]!tblOrders[Description]=tblnventory[[#This Row],[Item]]),[1]!tblOrders[Licence])</f>
        <v>0</v>
      </c>
      <c r="X4228" t="b" cm="1">
        <f t="array" ref="X4228">NOT(_xlfn.XLOOKUP(tblnventory[[#This Row],[PO]]&amp;tblnventory[[#This Row],[Item]],[1]!tblOrders[Order]&amp;[1]!tblOrders[Description],[1]!tblOrders[Paid Licence],FALSE))</f>
        <v>1</v>
      </c>
      <c r="Y42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29" spans="1:25" ht="15.75" thickBot="1">
      <c r="A4229" s="19" t="s">
        <v>8242</v>
      </c>
      <c r="B4229" t="str">
        <f>_xlfn.XLOOKUP(tblnventory[[#This Row],[Item]],[1]!tblDescription[Item],[1]!tblDescription[Description])</f>
        <v>Catalyst 9166I AP (W6E, tri-band 4x4, XOR) w/Reg-Z</v>
      </c>
      <c r="C4229" t="str">
        <f>_xlfn.XLOOKUP(tblnventory[[#This Row],[Item]],[1]!tblDescription[Item],[1]!tblDescription[Type])</f>
        <v>WAP</v>
      </c>
      <c r="D4229" t="str">
        <f>_xlfn.XLOOKUP(tblnventory[[#This Row],[Use]],[1]!tblCodes[Use],[1]!tblCodes[Code])</f>
        <v>WiFi</v>
      </c>
      <c r="E4229" s="13" t="s">
        <v>4182</v>
      </c>
      <c r="F4229" s="20">
        <v>44977</v>
      </c>
      <c r="G4229" s="24" t="str">
        <f>IF(ISBLANK(tblnventory[[#This Row],[Installed By]]),"Store","Installed")</f>
        <v>Store</v>
      </c>
      <c r="H4229" t="s">
        <v>8243</v>
      </c>
      <c r="J4229">
        <v>2191007950</v>
      </c>
      <c r="K4229" s="17"/>
      <c r="O4229" t="b">
        <f>IF(tblnventory[[#This Row],[Installed]],LEFT(tblnventory[[#This Row],[Location]],3))</f>
        <v>0</v>
      </c>
      <c r="P4229" t="str">
        <f>_xlfn.XLOOKUP(tblnventory[[#This Row],[Serial Number]],[1]!tblDNACInventory[Floor],[1]!tblDNACInventory[Name],"Not Used")</f>
        <v>Not Used</v>
      </c>
      <c r="T4229" t="b">
        <f>NOT(ISBLANK(tblnventory[[#This Row],[Installed By]]))</f>
        <v>0</v>
      </c>
      <c r="U4229" t="str">
        <f>VLOOKUP(A4229, [1]!tblDescription[#Data], 3, 0)</f>
        <v>Catalyst 9166I AP (W6E, tri-band 4x4, XOR) w/Reg-Z</v>
      </c>
      <c r="V4229" s="22" cm="1">
        <f t="array" ref="V4229">_xlfn.XLOOKUP(1,([1]!tblOrders[Order]=tblnventory[[#This Row],[PO]])*([1]!tblOrders[Description]=tblnventory[[#This Row],[Item]]),[1]!tblOrders[Unit Total],0)</f>
        <v>902.54</v>
      </c>
      <c r="W4229" s="23" cm="1">
        <f t="array" ref="W4229">_xlfn.XLOOKUP(1,([1]!tblOrders[Order]=tblnventory[[#This Row],[PO]])*([1]!tblOrders[Description]=tblnventory[[#This Row],[Item]]),[1]!tblOrders[Licence])</f>
        <v>0</v>
      </c>
      <c r="X4229" t="b" cm="1">
        <f t="array" ref="X4229">NOT(_xlfn.XLOOKUP(tblnventory[[#This Row],[PO]]&amp;tblnventory[[#This Row],[Item]],[1]!tblOrders[Order]&amp;[1]!tblOrders[Description],[1]!tblOrders[Paid Licence],FALSE))</f>
        <v>1</v>
      </c>
      <c r="Y42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30" spans="1:25" ht="15.75" thickBot="1">
      <c r="A4230" s="19" t="s">
        <v>8242</v>
      </c>
      <c r="B4230" t="str">
        <f>_xlfn.XLOOKUP(tblnventory[[#This Row],[Item]],[1]!tblDescription[Item],[1]!tblDescription[Description])</f>
        <v>Catalyst 9166I AP (W6E, tri-band 4x4, XOR) w/Reg-Z</v>
      </c>
      <c r="C4230" t="str">
        <f>_xlfn.XLOOKUP(tblnventory[[#This Row],[Item]],[1]!tblDescription[Item],[1]!tblDescription[Type])</f>
        <v>WAP</v>
      </c>
      <c r="D4230" t="str">
        <f>_xlfn.XLOOKUP(tblnventory[[#This Row],[Use]],[1]!tblCodes[Use],[1]!tblCodes[Code])</f>
        <v>WiFi</v>
      </c>
      <c r="E4230" s="13" t="s">
        <v>4183</v>
      </c>
      <c r="F4230" s="20">
        <v>44977</v>
      </c>
      <c r="G4230" s="24" t="str">
        <f>IF(ISBLANK(tblnventory[[#This Row],[Installed By]]),"Store","Installed")</f>
        <v>Store</v>
      </c>
      <c r="H4230" t="s">
        <v>8243</v>
      </c>
      <c r="J4230">
        <v>2191007950</v>
      </c>
      <c r="K4230" s="17"/>
      <c r="O4230" t="b">
        <f>IF(tblnventory[[#This Row],[Installed]],LEFT(tblnventory[[#This Row],[Location]],3))</f>
        <v>0</v>
      </c>
      <c r="P4230" t="str">
        <f>_xlfn.XLOOKUP(tblnventory[[#This Row],[Serial Number]],[1]!tblDNACInventory[Floor],[1]!tblDNACInventory[Name],"Not Used")</f>
        <v>Not Used</v>
      </c>
      <c r="T4230" t="b">
        <f>NOT(ISBLANK(tblnventory[[#This Row],[Installed By]]))</f>
        <v>0</v>
      </c>
      <c r="U4230" t="str">
        <f>VLOOKUP(A4230, [1]!tblDescription[#Data], 3, 0)</f>
        <v>Catalyst 9166I AP (W6E, tri-band 4x4, XOR) w/Reg-Z</v>
      </c>
      <c r="V4230" s="22" cm="1">
        <f t="array" ref="V4230">_xlfn.XLOOKUP(1,([1]!tblOrders[Order]=tblnventory[[#This Row],[PO]])*([1]!tblOrders[Description]=tblnventory[[#This Row],[Item]]),[1]!tblOrders[Unit Total],0)</f>
        <v>902.54</v>
      </c>
      <c r="W4230" s="23" cm="1">
        <f t="array" ref="W4230">_xlfn.XLOOKUP(1,([1]!tblOrders[Order]=tblnventory[[#This Row],[PO]])*([1]!tblOrders[Description]=tblnventory[[#This Row],[Item]]),[1]!tblOrders[Licence])</f>
        <v>0</v>
      </c>
      <c r="X4230" t="b" cm="1">
        <f t="array" ref="X4230">NOT(_xlfn.XLOOKUP(tblnventory[[#This Row],[PO]]&amp;tblnventory[[#This Row],[Item]],[1]!tblOrders[Order]&amp;[1]!tblOrders[Description],[1]!tblOrders[Paid Licence],FALSE))</f>
        <v>1</v>
      </c>
      <c r="Y42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31" spans="1:25" ht="15.75" thickBot="1">
      <c r="A4231" s="19" t="s">
        <v>8242</v>
      </c>
      <c r="B4231" t="str">
        <f>_xlfn.XLOOKUP(tblnventory[[#This Row],[Item]],[1]!tblDescription[Item],[1]!tblDescription[Description])</f>
        <v>Catalyst 9166I AP (W6E, tri-band 4x4, XOR) w/Reg-Z</v>
      </c>
      <c r="C4231" t="str">
        <f>_xlfn.XLOOKUP(tblnventory[[#This Row],[Item]],[1]!tblDescription[Item],[1]!tblDescription[Type])</f>
        <v>WAP</v>
      </c>
      <c r="D4231" t="str">
        <f>_xlfn.XLOOKUP(tblnventory[[#This Row],[Use]],[1]!tblCodes[Use],[1]!tblCodes[Code])</f>
        <v>WiFi</v>
      </c>
      <c r="E4231" s="13" t="s">
        <v>4184</v>
      </c>
      <c r="F4231" s="20">
        <v>44977</v>
      </c>
      <c r="G4231" s="24" t="str">
        <f>IF(ISBLANK(tblnventory[[#This Row],[Installed By]]),"Store","Installed")</f>
        <v>Store</v>
      </c>
      <c r="H4231" t="s">
        <v>8243</v>
      </c>
      <c r="J4231">
        <v>2191007950</v>
      </c>
      <c r="K4231" s="17"/>
      <c r="O4231" t="b">
        <f>IF(tblnventory[[#This Row],[Installed]],LEFT(tblnventory[[#This Row],[Location]],3))</f>
        <v>0</v>
      </c>
      <c r="P4231" t="str">
        <f>_xlfn.XLOOKUP(tblnventory[[#This Row],[Serial Number]],[1]!tblDNACInventory[Floor],[1]!tblDNACInventory[Name],"Not Used")</f>
        <v>Not Used</v>
      </c>
      <c r="T4231" t="b">
        <f>NOT(ISBLANK(tblnventory[[#This Row],[Installed By]]))</f>
        <v>0</v>
      </c>
      <c r="U4231" t="str">
        <f>VLOOKUP(A4231, [1]!tblDescription[#Data], 3, 0)</f>
        <v>Catalyst 9166I AP (W6E, tri-band 4x4, XOR) w/Reg-Z</v>
      </c>
      <c r="V4231" s="22" cm="1">
        <f t="array" ref="V4231">_xlfn.XLOOKUP(1,([1]!tblOrders[Order]=tblnventory[[#This Row],[PO]])*([1]!tblOrders[Description]=tblnventory[[#This Row],[Item]]),[1]!tblOrders[Unit Total],0)</f>
        <v>902.54</v>
      </c>
      <c r="W4231" s="23" cm="1">
        <f t="array" ref="W4231">_xlfn.XLOOKUP(1,([1]!tblOrders[Order]=tblnventory[[#This Row],[PO]])*([1]!tblOrders[Description]=tblnventory[[#This Row],[Item]]),[1]!tblOrders[Licence])</f>
        <v>0</v>
      </c>
      <c r="X4231" t="b" cm="1">
        <f t="array" ref="X4231">NOT(_xlfn.XLOOKUP(tblnventory[[#This Row],[PO]]&amp;tblnventory[[#This Row],[Item]],[1]!tblOrders[Order]&amp;[1]!tblOrders[Description],[1]!tblOrders[Paid Licence],FALSE))</f>
        <v>1</v>
      </c>
      <c r="Y42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32" spans="1:25" ht="15.75" thickBot="1">
      <c r="A4232" s="19" t="s">
        <v>8242</v>
      </c>
      <c r="B4232" t="str">
        <f>_xlfn.XLOOKUP(tblnventory[[#This Row],[Item]],[1]!tblDescription[Item],[1]!tblDescription[Description])</f>
        <v>Catalyst 9166I AP (W6E, tri-band 4x4, XOR) w/Reg-Z</v>
      </c>
      <c r="C4232" t="str">
        <f>_xlfn.XLOOKUP(tblnventory[[#This Row],[Item]],[1]!tblDescription[Item],[1]!tblDescription[Type])</f>
        <v>WAP</v>
      </c>
      <c r="D4232" t="str">
        <f>_xlfn.XLOOKUP(tblnventory[[#This Row],[Use]],[1]!tblCodes[Use],[1]!tblCodes[Code])</f>
        <v>WiFi</v>
      </c>
      <c r="E4232" s="13" t="s">
        <v>4185</v>
      </c>
      <c r="F4232" s="20">
        <v>44977</v>
      </c>
      <c r="G4232" s="24" t="str">
        <f>IF(ISBLANK(tblnventory[[#This Row],[Installed By]]),"Store","Installed")</f>
        <v>Store</v>
      </c>
      <c r="H4232" t="s">
        <v>8243</v>
      </c>
      <c r="J4232">
        <v>2191007950</v>
      </c>
      <c r="K4232" s="17"/>
      <c r="O4232" t="b">
        <f>IF(tblnventory[[#This Row],[Installed]],LEFT(tblnventory[[#This Row],[Location]],3))</f>
        <v>0</v>
      </c>
      <c r="P4232" t="str">
        <f>_xlfn.XLOOKUP(tblnventory[[#This Row],[Serial Number]],[1]!tblDNACInventory[Floor],[1]!tblDNACInventory[Name],"Not Used")</f>
        <v>Not Used</v>
      </c>
      <c r="T4232" t="b">
        <f>NOT(ISBLANK(tblnventory[[#This Row],[Installed By]]))</f>
        <v>0</v>
      </c>
      <c r="U4232" t="str">
        <f>VLOOKUP(A4232, [1]!tblDescription[#Data], 3, 0)</f>
        <v>Catalyst 9166I AP (W6E, tri-band 4x4, XOR) w/Reg-Z</v>
      </c>
      <c r="V4232" s="22" cm="1">
        <f t="array" ref="V4232">_xlfn.XLOOKUP(1,([1]!tblOrders[Order]=tblnventory[[#This Row],[PO]])*([1]!tblOrders[Description]=tblnventory[[#This Row],[Item]]),[1]!tblOrders[Unit Total],0)</f>
        <v>902.54</v>
      </c>
      <c r="W4232" s="23" cm="1">
        <f t="array" ref="W4232">_xlfn.XLOOKUP(1,([1]!tblOrders[Order]=tblnventory[[#This Row],[PO]])*([1]!tblOrders[Description]=tblnventory[[#This Row],[Item]]),[1]!tblOrders[Licence])</f>
        <v>0</v>
      </c>
      <c r="X4232" t="b" cm="1">
        <f t="array" ref="X4232">NOT(_xlfn.XLOOKUP(tblnventory[[#This Row],[PO]]&amp;tblnventory[[#This Row],[Item]],[1]!tblOrders[Order]&amp;[1]!tblOrders[Description],[1]!tblOrders[Paid Licence],FALSE))</f>
        <v>1</v>
      </c>
      <c r="Y42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33" spans="1:25" ht="15.75" thickBot="1">
      <c r="A4233" s="19" t="s">
        <v>8242</v>
      </c>
      <c r="B4233" t="str">
        <f>_xlfn.XLOOKUP(tblnventory[[#This Row],[Item]],[1]!tblDescription[Item],[1]!tblDescription[Description])</f>
        <v>Catalyst 9166I AP (W6E, tri-band 4x4, XOR) w/Reg-Z</v>
      </c>
      <c r="C4233" t="str">
        <f>_xlfn.XLOOKUP(tblnventory[[#This Row],[Item]],[1]!tblDescription[Item],[1]!tblDescription[Type])</f>
        <v>WAP</v>
      </c>
      <c r="D4233" t="str">
        <f>_xlfn.XLOOKUP(tblnventory[[#This Row],[Use]],[1]!tblCodes[Use],[1]!tblCodes[Code])</f>
        <v>WiFi</v>
      </c>
      <c r="E4233" s="13" t="s">
        <v>4186</v>
      </c>
      <c r="F4233" s="20">
        <v>44977</v>
      </c>
      <c r="G4233" s="24" t="str">
        <f>IF(ISBLANK(tblnventory[[#This Row],[Installed By]]),"Store","Installed")</f>
        <v>Store</v>
      </c>
      <c r="H4233" t="s">
        <v>8243</v>
      </c>
      <c r="J4233">
        <v>2191007950</v>
      </c>
      <c r="K4233" s="17"/>
      <c r="O4233" t="b">
        <f>IF(tblnventory[[#This Row],[Installed]],LEFT(tblnventory[[#This Row],[Location]],3))</f>
        <v>0</v>
      </c>
      <c r="P4233" t="str">
        <f>_xlfn.XLOOKUP(tblnventory[[#This Row],[Serial Number]],[1]!tblDNACInventory[Floor],[1]!tblDNACInventory[Name],"Not Used")</f>
        <v>Not Used</v>
      </c>
      <c r="T4233" t="b">
        <f>NOT(ISBLANK(tblnventory[[#This Row],[Installed By]]))</f>
        <v>0</v>
      </c>
      <c r="U4233" t="str">
        <f>VLOOKUP(A4233, [1]!tblDescription[#Data], 3, 0)</f>
        <v>Catalyst 9166I AP (W6E, tri-band 4x4, XOR) w/Reg-Z</v>
      </c>
      <c r="V4233" s="22" cm="1">
        <f t="array" ref="V4233">_xlfn.XLOOKUP(1,([1]!tblOrders[Order]=tblnventory[[#This Row],[PO]])*([1]!tblOrders[Description]=tblnventory[[#This Row],[Item]]),[1]!tblOrders[Unit Total],0)</f>
        <v>902.54</v>
      </c>
      <c r="W4233" s="23" cm="1">
        <f t="array" ref="W4233">_xlfn.XLOOKUP(1,([1]!tblOrders[Order]=tblnventory[[#This Row],[PO]])*([1]!tblOrders[Description]=tblnventory[[#This Row],[Item]]),[1]!tblOrders[Licence])</f>
        <v>0</v>
      </c>
      <c r="X4233" t="b" cm="1">
        <f t="array" ref="X4233">NOT(_xlfn.XLOOKUP(tblnventory[[#This Row],[PO]]&amp;tblnventory[[#This Row],[Item]],[1]!tblOrders[Order]&amp;[1]!tblOrders[Description],[1]!tblOrders[Paid Licence],FALSE))</f>
        <v>1</v>
      </c>
      <c r="Y42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34" spans="1:25" ht="15.75" thickBot="1">
      <c r="A4234" s="19" t="s">
        <v>8242</v>
      </c>
      <c r="B4234" t="str">
        <f>_xlfn.XLOOKUP(tblnventory[[#This Row],[Item]],[1]!tblDescription[Item],[1]!tblDescription[Description])</f>
        <v>Catalyst 9166I AP (W6E, tri-band 4x4, XOR) w/Reg-Z</v>
      </c>
      <c r="C4234" t="str">
        <f>_xlfn.XLOOKUP(tblnventory[[#This Row],[Item]],[1]!tblDescription[Item],[1]!tblDescription[Type])</f>
        <v>WAP</v>
      </c>
      <c r="D4234" t="str">
        <f>_xlfn.XLOOKUP(tblnventory[[#This Row],[Use]],[1]!tblCodes[Use],[1]!tblCodes[Code])</f>
        <v>WiFi</v>
      </c>
      <c r="E4234" s="13" t="s">
        <v>4187</v>
      </c>
      <c r="F4234" s="20">
        <v>44977</v>
      </c>
      <c r="G4234" s="24" t="str">
        <f>IF(ISBLANK(tblnventory[[#This Row],[Installed By]]),"Store","Installed")</f>
        <v>Store</v>
      </c>
      <c r="H4234" t="s">
        <v>8243</v>
      </c>
      <c r="J4234">
        <v>2191007950</v>
      </c>
      <c r="K4234" s="17"/>
      <c r="O4234" t="b">
        <f>IF(tblnventory[[#This Row],[Installed]],LEFT(tblnventory[[#This Row],[Location]],3))</f>
        <v>0</v>
      </c>
      <c r="P4234" t="str">
        <f>_xlfn.XLOOKUP(tblnventory[[#This Row],[Serial Number]],[1]!tblDNACInventory[Floor],[1]!tblDNACInventory[Name],"Not Used")</f>
        <v>Not Used</v>
      </c>
      <c r="T4234" t="b">
        <f>NOT(ISBLANK(tblnventory[[#This Row],[Installed By]]))</f>
        <v>0</v>
      </c>
      <c r="U4234" t="str">
        <f>VLOOKUP(A4234, [1]!tblDescription[#Data], 3, 0)</f>
        <v>Catalyst 9166I AP (W6E, tri-band 4x4, XOR) w/Reg-Z</v>
      </c>
      <c r="V4234" s="22" cm="1">
        <f t="array" ref="V4234">_xlfn.XLOOKUP(1,([1]!tblOrders[Order]=tblnventory[[#This Row],[PO]])*([1]!tblOrders[Description]=tblnventory[[#This Row],[Item]]),[1]!tblOrders[Unit Total],0)</f>
        <v>902.54</v>
      </c>
      <c r="W4234" s="23" cm="1">
        <f t="array" ref="W4234">_xlfn.XLOOKUP(1,([1]!tblOrders[Order]=tblnventory[[#This Row],[PO]])*([1]!tblOrders[Description]=tblnventory[[#This Row],[Item]]),[1]!tblOrders[Licence])</f>
        <v>0</v>
      </c>
      <c r="X4234" t="b" cm="1">
        <f t="array" ref="X4234">NOT(_xlfn.XLOOKUP(tblnventory[[#This Row],[PO]]&amp;tblnventory[[#This Row],[Item]],[1]!tblOrders[Order]&amp;[1]!tblOrders[Description],[1]!tblOrders[Paid Licence],FALSE))</f>
        <v>1</v>
      </c>
      <c r="Y42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35" spans="1:25" ht="15.75" thickBot="1">
      <c r="A4235" s="19" t="s">
        <v>8242</v>
      </c>
      <c r="B4235" t="str">
        <f>_xlfn.XLOOKUP(tblnventory[[#This Row],[Item]],[1]!tblDescription[Item],[1]!tblDescription[Description])</f>
        <v>Catalyst 9166I AP (W6E, tri-band 4x4, XOR) w/Reg-Z</v>
      </c>
      <c r="C4235" t="str">
        <f>_xlfn.XLOOKUP(tblnventory[[#This Row],[Item]],[1]!tblDescription[Item],[1]!tblDescription[Type])</f>
        <v>WAP</v>
      </c>
      <c r="D4235" t="str">
        <f>_xlfn.XLOOKUP(tblnventory[[#This Row],[Use]],[1]!tblCodes[Use],[1]!tblCodes[Code])</f>
        <v>WiFi</v>
      </c>
      <c r="E4235" s="13" t="s">
        <v>4188</v>
      </c>
      <c r="F4235" s="20">
        <v>44977</v>
      </c>
      <c r="G4235" s="24" t="str">
        <f>IF(ISBLANK(tblnventory[[#This Row],[Installed By]]),"Store","Installed")</f>
        <v>Store</v>
      </c>
      <c r="H4235" t="s">
        <v>8243</v>
      </c>
      <c r="J4235">
        <v>2191007950</v>
      </c>
      <c r="K4235" s="17"/>
      <c r="O4235" t="b">
        <f>IF(tblnventory[[#This Row],[Installed]],LEFT(tblnventory[[#This Row],[Location]],3))</f>
        <v>0</v>
      </c>
      <c r="P4235" t="str">
        <f>_xlfn.XLOOKUP(tblnventory[[#This Row],[Serial Number]],[1]!tblDNACInventory[Floor],[1]!tblDNACInventory[Name],"Not Used")</f>
        <v>Not Used</v>
      </c>
      <c r="T4235" t="b">
        <f>NOT(ISBLANK(tblnventory[[#This Row],[Installed By]]))</f>
        <v>0</v>
      </c>
      <c r="U4235" t="str">
        <f>VLOOKUP(A4235, [1]!tblDescription[#Data], 3, 0)</f>
        <v>Catalyst 9166I AP (W6E, tri-band 4x4, XOR) w/Reg-Z</v>
      </c>
      <c r="V4235" s="22" cm="1">
        <f t="array" ref="V4235">_xlfn.XLOOKUP(1,([1]!tblOrders[Order]=tblnventory[[#This Row],[PO]])*([1]!tblOrders[Description]=tblnventory[[#This Row],[Item]]),[1]!tblOrders[Unit Total],0)</f>
        <v>902.54</v>
      </c>
      <c r="W4235" s="23" cm="1">
        <f t="array" ref="W4235">_xlfn.XLOOKUP(1,([1]!tblOrders[Order]=tblnventory[[#This Row],[PO]])*([1]!tblOrders[Description]=tblnventory[[#This Row],[Item]]),[1]!tblOrders[Licence])</f>
        <v>0</v>
      </c>
      <c r="X4235" t="b" cm="1">
        <f t="array" ref="X4235">NOT(_xlfn.XLOOKUP(tblnventory[[#This Row],[PO]]&amp;tblnventory[[#This Row],[Item]],[1]!tblOrders[Order]&amp;[1]!tblOrders[Description],[1]!tblOrders[Paid Licence],FALSE))</f>
        <v>1</v>
      </c>
      <c r="Y42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36" spans="1:25" ht="15.75" thickBot="1">
      <c r="A4236" s="19" t="s">
        <v>8242</v>
      </c>
      <c r="B4236" t="str">
        <f>_xlfn.XLOOKUP(tblnventory[[#This Row],[Item]],[1]!tblDescription[Item],[1]!tblDescription[Description])</f>
        <v>Catalyst 9166I AP (W6E, tri-band 4x4, XOR) w/Reg-Z</v>
      </c>
      <c r="C4236" t="str">
        <f>_xlfn.XLOOKUP(tblnventory[[#This Row],[Item]],[1]!tblDescription[Item],[1]!tblDescription[Type])</f>
        <v>WAP</v>
      </c>
      <c r="D4236" t="str">
        <f>_xlfn.XLOOKUP(tblnventory[[#This Row],[Use]],[1]!tblCodes[Use],[1]!tblCodes[Code])</f>
        <v>WiFi</v>
      </c>
      <c r="E4236" s="13" t="s">
        <v>4189</v>
      </c>
      <c r="F4236" s="20">
        <v>44977</v>
      </c>
      <c r="G4236" s="24" t="str">
        <f>IF(ISBLANK(tblnventory[[#This Row],[Installed By]]),"Store","Installed")</f>
        <v>Store</v>
      </c>
      <c r="H4236" t="s">
        <v>8243</v>
      </c>
      <c r="J4236">
        <v>2191007950</v>
      </c>
      <c r="K4236" s="17"/>
      <c r="O4236" t="b">
        <f>IF(tblnventory[[#This Row],[Installed]],LEFT(tblnventory[[#This Row],[Location]],3))</f>
        <v>0</v>
      </c>
      <c r="P4236" t="str">
        <f>_xlfn.XLOOKUP(tblnventory[[#This Row],[Serial Number]],[1]!tblDNACInventory[Floor],[1]!tblDNACInventory[Name],"Not Used")</f>
        <v>Not Used</v>
      </c>
      <c r="T4236" t="b">
        <f>NOT(ISBLANK(tblnventory[[#This Row],[Installed By]]))</f>
        <v>0</v>
      </c>
      <c r="U4236" t="str">
        <f>VLOOKUP(A4236, [1]!tblDescription[#Data], 3, 0)</f>
        <v>Catalyst 9166I AP (W6E, tri-band 4x4, XOR) w/Reg-Z</v>
      </c>
      <c r="V4236" s="22" cm="1">
        <f t="array" ref="V4236">_xlfn.XLOOKUP(1,([1]!tblOrders[Order]=tblnventory[[#This Row],[PO]])*([1]!tblOrders[Description]=tblnventory[[#This Row],[Item]]),[1]!tblOrders[Unit Total],0)</f>
        <v>902.54</v>
      </c>
      <c r="W4236" s="23" cm="1">
        <f t="array" ref="W4236">_xlfn.XLOOKUP(1,([1]!tblOrders[Order]=tblnventory[[#This Row],[PO]])*([1]!tblOrders[Description]=tblnventory[[#This Row],[Item]]),[1]!tblOrders[Licence])</f>
        <v>0</v>
      </c>
      <c r="X4236" t="b" cm="1">
        <f t="array" ref="X4236">NOT(_xlfn.XLOOKUP(tblnventory[[#This Row],[PO]]&amp;tblnventory[[#This Row],[Item]],[1]!tblOrders[Order]&amp;[1]!tblOrders[Description],[1]!tblOrders[Paid Licence],FALSE))</f>
        <v>1</v>
      </c>
      <c r="Y42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37" spans="1:25" ht="15.75" thickBot="1">
      <c r="A4237" s="19" t="s">
        <v>8242</v>
      </c>
      <c r="B4237" t="str">
        <f>_xlfn.XLOOKUP(tblnventory[[#This Row],[Item]],[1]!tblDescription[Item],[1]!tblDescription[Description])</f>
        <v>Catalyst 9166I AP (W6E, tri-band 4x4, XOR) w/Reg-Z</v>
      </c>
      <c r="C4237" t="str">
        <f>_xlfn.XLOOKUP(tblnventory[[#This Row],[Item]],[1]!tblDescription[Item],[1]!tblDescription[Type])</f>
        <v>WAP</v>
      </c>
      <c r="D4237" t="str">
        <f>_xlfn.XLOOKUP(tblnventory[[#This Row],[Use]],[1]!tblCodes[Use],[1]!tblCodes[Code])</f>
        <v>WiFi</v>
      </c>
      <c r="E4237" s="13" t="s">
        <v>4190</v>
      </c>
      <c r="F4237" s="20">
        <v>44977</v>
      </c>
      <c r="G4237" s="24" t="str">
        <f>IF(ISBLANK(tblnventory[[#This Row],[Installed By]]),"Store","Installed")</f>
        <v>Store</v>
      </c>
      <c r="H4237" t="s">
        <v>8243</v>
      </c>
      <c r="J4237">
        <v>2191007950</v>
      </c>
      <c r="K4237" s="17"/>
      <c r="O4237" t="b">
        <f>IF(tblnventory[[#This Row],[Installed]],LEFT(tblnventory[[#This Row],[Location]],3))</f>
        <v>0</v>
      </c>
      <c r="P4237" t="str">
        <f>_xlfn.XLOOKUP(tblnventory[[#This Row],[Serial Number]],[1]!tblDNACInventory[Floor],[1]!tblDNACInventory[Name],"Not Used")</f>
        <v>Not Used</v>
      </c>
      <c r="T4237" t="b">
        <f>NOT(ISBLANK(tblnventory[[#This Row],[Installed By]]))</f>
        <v>0</v>
      </c>
      <c r="U4237" t="str">
        <f>VLOOKUP(A4237, [1]!tblDescription[#Data], 3, 0)</f>
        <v>Catalyst 9166I AP (W6E, tri-band 4x4, XOR) w/Reg-Z</v>
      </c>
      <c r="V4237" s="22" cm="1">
        <f t="array" ref="V4237">_xlfn.XLOOKUP(1,([1]!tblOrders[Order]=tblnventory[[#This Row],[PO]])*([1]!tblOrders[Description]=tblnventory[[#This Row],[Item]]),[1]!tblOrders[Unit Total],0)</f>
        <v>902.54</v>
      </c>
      <c r="W4237" s="23" cm="1">
        <f t="array" ref="W4237">_xlfn.XLOOKUP(1,([1]!tblOrders[Order]=tblnventory[[#This Row],[PO]])*([1]!tblOrders[Description]=tblnventory[[#This Row],[Item]]),[1]!tblOrders[Licence])</f>
        <v>0</v>
      </c>
      <c r="X4237" t="b" cm="1">
        <f t="array" ref="X4237">NOT(_xlfn.XLOOKUP(tblnventory[[#This Row],[PO]]&amp;tblnventory[[#This Row],[Item]],[1]!tblOrders[Order]&amp;[1]!tblOrders[Description],[1]!tblOrders[Paid Licence],FALSE))</f>
        <v>1</v>
      </c>
      <c r="Y42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38" spans="1:25" ht="15.75" thickBot="1">
      <c r="A4238" s="19" t="s">
        <v>8242</v>
      </c>
      <c r="B4238" t="str">
        <f>_xlfn.XLOOKUP(tblnventory[[#This Row],[Item]],[1]!tblDescription[Item],[1]!tblDescription[Description])</f>
        <v>Catalyst 9166I AP (W6E, tri-band 4x4, XOR) w/Reg-Z</v>
      </c>
      <c r="C4238" t="str">
        <f>_xlfn.XLOOKUP(tblnventory[[#This Row],[Item]],[1]!tblDescription[Item],[1]!tblDescription[Type])</f>
        <v>WAP</v>
      </c>
      <c r="D4238" t="str">
        <f>_xlfn.XLOOKUP(tblnventory[[#This Row],[Use]],[1]!tblCodes[Use],[1]!tblCodes[Code])</f>
        <v>WiFi</v>
      </c>
      <c r="E4238" s="13" t="s">
        <v>4191</v>
      </c>
      <c r="F4238" s="20">
        <v>44977</v>
      </c>
      <c r="G4238" s="24" t="str">
        <f>IF(ISBLANK(tblnventory[[#This Row],[Installed By]]),"Store","Installed")</f>
        <v>Store</v>
      </c>
      <c r="H4238" t="s">
        <v>8243</v>
      </c>
      <c r="J4238">
        <v>2191007950</v>
      </c>
      <c r="K4238" s="17"/>
      <c r="O4238" t="b">
        <f>IF(tblnventory[[#This Row],[Installed]],LEFT(tblnventory[[#This Row],[Location]],3))</f>
        <v>0</v>
      </c>
      <c r="P4238" t="str">
        <f>_xlfn.XLOOKUP(tblnventory[[#This Row],[Serial Number]],[1]!tblDNACInventory[Floor],[1]!tblDNACInventory[Name],"Not Used")</f>
        <v>Not Used</v>
      </c>
      <c r="T4238" t="b">
        <f>NOT(ISBLANK(tblnventory[[#This Row],[Installed By]]))</f>
        <v>0</v>
      </c>
      <c r="U4238" t="str">
        <f>VLOOKUP(A4238, [1]!tblDescription[#Data], 3, 0)</f>
        <v>Catalyst 9166I AP (W6E, tri-band 4x4, XOR) w/Reg-Z</v>
      </c>
      <c r="V4238" s="22" cm="1">
        <f t="array" ref="V4238">_xlfn.XLOOKUP(1,([1]!tblOrders[Order]=tblnventory[[#This Row],[PO]])*([1]!tblOrders[Description]=tblnventory[[#This Row],[Item]]),[1]!tblOrders[Unit Total],0)</f>
        <v>902.54</v>
      </c>
      <c r="W4238" s="23" cm="1">
        <f t="array" ref="W4238">_xlfn.XLOOKUP(1,([1]!tblOrders[Order]=tblnventory[[#This Row],[PO]])*([1]!tblOrders[Description]=tblnventory[[#This Row],[Item]]),[1]!tblOrders[Licence])</f>
        <v>0</v>
      </c>
      <c r="X4238" t="b" cm="1">
        <f t="array" ref="X4238">NOT(_xlfn.XLOOKUP(tblnventory[[#This Row],[PO]]&amp;tblnventory[[#This Row],[Item]],[1]!tblOrders[Order]&amp;[1]!tblOrders[Description],[1]!tblOrders[Paid Licence],FALSE))</f>
        <v>1</v>
      </c>
      <c r="Y42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39" spans="1:25" ht="15.75" thickBot="1">
      <c r="A4239" s="19" t="s">
        <v>8242</v>
      </c>
      <c r="B4239" t="str">
        <f>_xlfn.XLOOKUP(tblnventory[[#This Row],[Item]],[1]!tblDescription[Item],[1]!tblDescription[Description])</f>
        <v>Catalyst 9166I AP (W6E, tri-band 4x4, XOR) w/Reg-Z</v>
      </c>
      <c r="C4239" t="str">
        <f>_xlfn.XLOOKUP(tblnventory[[#This Row],[Item]],[1]!tblDescription[Item],[1]!tblDescription[Type])</f>
        <v>WAP</v>
      </c>
      <c r="D4239" t="str">
        <f>_xlfn.XLOOKUP(tblnventory[[#This Row],[Use]],[1]!tblCodes[Use],[1]!tblCodes[Code])</f>
        <v>WiFi</v>
      </c>
      <c r="E4239" s="13" t="s">
        <v>4192</v>
      </c>
      <c r="F4239" s="20">
        <v>44977</v>
      </c>
      <c r="G4239" s="24" t="str">
        <f>IF(ISBLANK(tblnventory[[#This Row],[Installed By]]),"Store","Installed")</f>
        <v>Store</v>
      </c>
      <c r="H4239" t="s">
        <v>8243</v>
      </c>
      <c r="J4239">
        <v>2191007950</v>
      </c>
      <c r="K4239" s="17"/>
      <c r="O4239" t="b">
        <f>IF(tblnventory[[#This Row],[Installed]],LEFT(tblnventory[[#This Row],[Location]],3))</f>
        <v>0</v>
      </c>
      <c r="P4239" t="str">
        <f>_xlfn.XLOOKUP(tblnventory[[#This Row],[Serial Number]],[1]!tblDNACInventory[Floor],[1]!tblDNACInventory[Name],"Not Used")</f>
        <v>Not Used</v>
      </c>
      <c r="T4239" t="b">
        <f>NOT(ISBLANK(tblnventory[[#This Row],[Installed By]]))</f>
        <v>0</v>
      </c>
      <c r="U4239" t="str">
        <f>VLOOKUP(A4239, [1]!tblDescription[#Data], 3, 0)</f>
        <v>Catalyst 9166I AP (W6E, tri-band 4x4, XOR) w/Reg-Z</v>
      </c>
      <c r="V4239" s="22" cm="1">
        <f t="array" ref="V4239">_xlfn.XLOOKUP(1,([1]!tblOrders[Order]=tblnventory[[#This Row],[PO]])*([1]!tblOrders[Description]=tblnventory[[#This Row],[Item]]),[1]!tblOrders[Unit Total],0)</f>
        <v>902.54</v>
      </c>
      <c r="W4239" s="23" cm="1">
        <f t="array" ref="W4239">_xlfn.XLOOKUP(1,([1]!tblOrders[Order]=tblnventory[[#This Row],[PO]])*([1]!tblOrders[Description]=tblnventory[[#This Row],[Item]]),[1]!tblOrders[Licence])</f>
        <v>0</v>
      </c>
      <c r="X4239" t="b" cm="1">
        <f t="array" ref="X4239">NOT(_xlfn.XLOOKUP(tblnventory[[#This Row],[PO]]&amp;tblnventory[[#This Row],[Item]],[1]!tblOrders[Order]&amp;[1]!tblOrders[Description],[1]!tblOrders[Paid Licence],FALSE))</f>
        <v>1</v>
      </c>
      <c r="Y42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40" spans="1:25" ht="15.75" thickBot="1">
      <c r="A4240" s="19" t="s">
        <v>8242</v>
      </c>
      <c r="B4240" t="str">
        <f>_xlfn.XLOOKUP(tblnventory[[#This Row],[Item]],[1]!tblDescription[Item],[1]!tblDescription[Description])</f>
        <v>Catalyst 9166I AP (W6E, tri-band 4x4, XOR) w/Reg-Z</v>
      </c>
      <c r="C4240" t="str">
        <f>_xlfn.XLOOKUP(tblnventory[[#This Row],[Item]],[1]!tblDescription[Item],[1]!tblDescription[Type])</f>
        <v>WAP</v>
      </c>
      <c r="D4240" t="str">
        <f>_xlfn.XLOOKUP(tblnventory[[#This Row],[Use]],[1]!tblCodes[Use],[1]!tblCodes[Code])</f>
        <v>WiFi</v>
      </c>
      <c r="E4240" s="13" t="s">
        <v>4193</v>
      </c>
      <c r="F4240" s="20">
        <v>44977</v>
      </c>
      <c r="G4240" s="24" t="str">
        <f>IF(ISBLANK(tblnventory[[#This Row],[Installed By]]),"Store","Installed")</f>
        <v>Store</v>
      </c>
      <c r="H4240" t="s">
        <v>8243</v>
      </c>
      <c r="J4240">
        <v>2191007950</v>
      </c>
      <c r="K4240" s="17"/>
      <c r="O4240" t="b">
        <f>IF(tblnventory[[#This Row],[Installed]],LEFT(tblnventory[[#This Row],[Location]],3))</f>
        <v>0</v>
      </c>
      <c r="P4240" t="str">
        <f>_xlfn.XLOOKUP(tblnventory[[#This Row],[Serial Number]],[1]!tblDNACInventory[Floor],[1]!tblDNACInventory[Name],"Not Used")</f>
        <v>Not Used</v>
      </c>
      <c r="T4240" t="b">
        <f>NOT(ISBLANK(tblnventory[[#This Row],[Installed By]]))</f>
        <v>0</v>
      </c>
      <c r="U4240" t="str">
        <f>VLOOKUP(A4240, [1]!tblDescription[#Data], 3, 0)</f>
        <v>Catalyst 9166I AP (W6E, tri-band 4x4, XOR) w/Reg-Z</v>
      </c>
      <c r="V4240" s="22" cm="1">
        <f t="array" ref="V4240">_xlfn.XLOOKUP(1,([1]!tblOrders[Order]=tblnventory[[#This Row],[PO]])*([1]!tblOrders[Description]=tblnventory[[#This Row],[Item]]),[1]!tblOrders[Unit Total],0)</f>
        <v>902.54</v>
      </c>
      <c r="W4240" s="23" cm="1">
        <f t="array" ref="W4240">_xlfn.XLOOKUP(1,([1]!tblOrders[Order]=tblnventory[[#This Row],[PO]])*([1]!tblOrders[Description]=tblnventory[[#This Row],[Item]]),[1]!tblOrders[Licence])</f>
        <v>0</v>
      </c>
      <c r="X4240" t="b" cm="1">
        <f t="array" ref="X4240">NOT(_xlfn.XLOOKUP(tblnventory[[#This Row],[PO]]&amp;tblnventory[[#This Row],[Item]],[1]!tblOrders[Order]&amp;[1]!tblOrders[Description],[1]!tblOrders[Paid Licence],FALSE))</f>
        <v>1</v>
      </c>
      <c r="Y42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41" spans="1:25" ht="15.75" thickBot="1">
      <c r="A4241" s="19" t="s">
        <v>8242</v>
      </c>
      <c r="B4241" t="str">
        <f>_xlfn.XLOOKUP(tblnventory[[#This Row],[Item]],[1]!tblDescription[Item],[1]!tblDescription[Description])</f>
        <v>Catalyst 9166I AP (W6E, tri-band 4x4, XOR) w/Reg-Z</v>
      </c>
      <c r="C4241" t="str">
        <f>_xlfn.XLOOKUP(tblnventory[[#This Row],[Item]],[1]!tblDescription[Item],[1]!tblDescription[Type])</f>
        <v>WAP</v>
      </c>
      <c r="D4241" t="str">
        <f>_xlfn.XLOOKUP(tblnventory[[#This Row],[Use]],[1]!tblCodes[Use],[1]!tblCodes[Code])</f>
        <v>WiFi</v>
      </c>
      <c r="E4241" s="13" t="s">
        <v>4194</v>
      </c>
      <c r="F4241" s="20">
        <v>44977</v>
      </c>
      <c r="G4241" s="24" t="str">
        <f>IF(ISBLANK(tblnventory[[#This Row],[Installed By]]),"Store","Installed")</f>
        <v>Store</v>
      </c>
      <c r="H4241" t="s">
        <v>8243</v>
      </c>
      <c r="J4241">
        <v>2191007950</v>
      </c>
      <c r="K4241" s="17"/>
      <c r="O4241" t="b">
        <f>IF(tblnventory[[#This Row],[Installed]],LEFT(tblnventory[[#This Row],[Location]],3))</f>
        <v>0</v>
      </c>
      <c r="P4241" t="str">
        <f>_xlfn.XLOOKUP(tblnventory[[#This Row],[Serial Number]],[1]!tblDNACInventory[Floor],[1]!tblDNACInventory[Name],"Not Used")</f>
        <v>Not Used</v>
      </c>
      <c r="T4241" t="b">
        <f>NOT(ISBLANK(tblnventory[[#This Row],[Installed By]]))</f>
        <v>0</v>
      </c>
      <c r="U4241" t="str">
        <f>VLOOKUP(A4241, [1]!tblDescription[#Data], 3, 0)</f>
        <v>Catalyst 9166I AP (W6E, tri-band 4x4, XOR) w/Reg-Z</v>
      </c>
      <c r="V4241" s="22" cm="1">
        <f t="array" ref="V4241">_xlfn.XLOOKUP(1,([1]!tblOrders[Order]=tblnventory[[#This Row],[PO]])*([1]!tblOrders[Description]=tblnventory[[#This Row],[Item]]),[1]!tblOrders[Unit Total],0)</f>
        <v>902.54</v>
      </c>
      <c r="W4241" s="23" cm="1">
        <f t="array" ref="W4241">_xlfn.XLOOKUP(1,([1]!tblOrders[Order]=tblnventory[[#This Row],[PO]])*([1]!tblOrders[Description]=tblnventory[[#This Row],[Item]]),[1]!tblOrders[Licence])</f>
        <v>0</v>
      </c>
      <c r="X4241" t="b" cm="1">
        <f t="array" ref="X4241">NOT(_xlfn.XLOOKUP(tblnventory[[#This Row],[PO]]&amp;tblnventory[[#This Row],[Item]],[1]!tblOrders[Order]&amp;[1]!tblOrders[Description],[1]!tblOrders[Paid Licence],FALSE))</f>
        <v>1</v>
      </c>
      <c r="Y42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42" spans="1:25" ht="15.75" thickBot="1">
      <c r="A4242" s="19" t="s">
        <v>8242</v>
      </c>
      <c r="B4242" t="str">
        <f>_xlfn.XLOOKUP(tblnventory[[#This Row],[Item]],[1]!tblDescription[Item],[1]!tblDescription[Description])</f>
        <v>Catalyst 9166I AP (W6E, tri-band 4x4, XOR) w/Reg-Z</v>
      </c>
      <c r="C4242" t="str">
        <f>_xlfn.XLOOKUP(tblnventory[[#This Row],[Item]],[1]!tblDescription[Item],[1]!tblDescription[Type])</f>
        <v>WAP</v>
      </c>
      <c r="D4242" t="str">
        <f>_xlfn.XLOOKUP(tblnventory[[#This Row],[Use]],[1]!tblCodes[Use],[1]!tblCodes[Code])</f>
        <v>WiFi</v>
      </c>
      <c r="E4242" s="13" t="s">
        <v>4195</v>
      </c>
      <c r="F4242" s="20">
        <v>44977</v>
      </c>
      <c r="G4242" s="24" t="str">
        <f>IF(ISBLANK(tblnventory[[#This Row],[Installed By]]),"Store","Installed")</f>
        <v>Store</v>
      </c>
      <c r="H4242" t="s">
        <v>8243</v>
      </c>
      <c r="J4242">
        <v>2191007950</v>
      </c>
      <c r="K4242" s="17"/>
      <c r="O4242" t="b">
        <f>IF(tblnventory[[#This Row],[Installed]],LEFT(tblnventory[[#This Row],[Location]],3))</f>
        <v>0</v>
      </c>
      <c r="P4242" t="str">
        <f>_xlfn.XLOOKUP(tblnventory[[#This Row],[Serial Number]],[1]!tblDNACInventory[Floor],[1]!tblDNACInventory[Name],"Not Used")</f>
        <v>Not Used</v>
      </c>
      <c r="T4242" t="b">
        <f>NOT(ISBLANK(tblnventory[[#This Row],[Installed By]]))</f>
        <v>0</v>
      </c>
      <c r="U4242" t="str">
        <f>VLOOKUP(A4242, [1]!tblDescription[#Data], 3, 0)</f>
        <v>Catalyst 9166I AP (W6E, tri-band 4x4, XOR) w/Reg-Z</v>
      </c>
      <c r="V4242" s="22" cm="1">
        <f t="array" ref="V4242">_xlfn.XLOOKUP(1,([1]!tblOrders[Order]=tblnventory[[#This Row],[PO]])*([1]!tblOrders[Description]=tblnventory[[#This Row],[Item]]),[1]!tblOrders[Unit Total],0)</f>
        <v>902.54</v>
      </c>
      <c r="W4242" s="23" cm="1">
        <f t="array" ref="W4242">_xlfn.XLOOKUP(1,([1]!tblOrders[Order]=tblnventory[[#This Row],[PO]])*([1]!tblOrders[Description]=tblnventory[[#This Row],[Item]]),[1]!tblOrders[Licence])</f>
        <v>0</v>
      </c>
      <c r="X4242" t="b" cm="1">
        <f t="array" ref="X4242">NOT(_xlfn.XLOOKUP(tblnventory[[#This Row],[PO]]&amp;tblnventory[[#This Row],[Item]],[1]!tblOrders[Order]&amp;[1]!tblOrders[Description],[1]!tblOrders[Paid Licence],FALSE))</f>
        <v>1</v>
      </c>
      <c r="Y42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43" spans="1:25" ht="15.75" thickBot="1">
      <c r="A4243" s="19" t="s">
        <v>8242</v>
      </c>
      <c r="B4243" t="str">
        <f>_xlfn.XLOOKUP(tblnventory[[#This Row],[Item]],[1]!tblDescription[Item],[1]!tblDescription[Description])</f>
        <v>Catalyst 9166I AP (W6E, tri-band 4x4, XOR) w/Reg-Z</v>
      </c>
      <c r="C4243" t="str">
        <f>_xlfn.XLOOKUP(tblnventory[[#This Row],[Item]],[1]!tblDescription[Item],[1]!tblDescription[Type])</f>
        <v>WAP</v>
      </c>
      <c r="D4243" t="str">
        <f>_xlfn.XLOOKUP(tblnventory[[#This Row],[Use]],[1]!tblCodes[Use],[1]!tblCodes[Code])</f>
        <v>WiFi</v>
      </c>
      <c r="E4243" s="13" t="s">
        <v>4196</v>
      </c>
      <c r="F4243" s="20">
        <v>44977</v>
      </c>
      <c r="G4243" s="24" t="str">
        <f>IF(ISBLANK(tblnventory[[#This Row],[Installed By]]),"Store","Installed")</f>
        <v>Store</v>
      </c>
      <c r="H4243" t="s">
        <v>8243</v>
      </c>
      <c r="J4243">
        <v>2191007950</v>
      </c>
      <c r="K4243" s="17"/>
      <c r="O4243" t="b">
        <f>IF(tblnventory[[#This Row],[Installed]],LEFT(tblnventory[[#This Row],[Location]],3))</f>
        <v>0</v>
      </c>
      <c r="P4243" t="str">
        <f>_xlfn.XLOOKUP(tblnventory[[#This Row],[Serial Number]],[1]!tblDNACInventory[Floor],[1]!tblDNACInventory[Name],"Not Used")</f>
        <v>Not Used</v>
      </c>
      <c r="T4243" t="b">
        <f>NOT(ISBLANK(tblnventory[[#This Row],[Installed By]]))</f>
        <v>0</v>
      </c>
      <c r="U4243" t="str">
        <f>VLOOKUP(A4243, [1]!tblDescription[#Data], 3, 0)</f>
        <v>Catalyst 9166I AP (W6E, tri-band 4x4, XOR) w/Reg-Z</v>
      </c>
      <c r="V4243" s="22" cm="1">
        <f t="array" ref="V4243">_xlfn.XLOOKUP(1,([1]!tblOrders[Order]=tblnventory[[#This Row],[PO]])*([1]!tblOrders[Description]=tblnventory[[#This Row],[Item]]),[1]!tblOrders[Unit Total],0)</f>
        <v>902.54</v>
      </c>
      <c r="W4243" s="23" cm="1">
        <f t="array" ref="W4243">_xlfn.XLOOKUP(1,([1]!tblOrders[Order]=tblnventory[[#This Row],[PO]])*([1]!tblOrders[Description]=tblnventory[[#This Row],[Item]]),[1]!tblOrders[Licence])</f>
        <v>0</v>
      </c>
      <c r="X4243" t="b" cm="1">
        <f t="array" ref="X4243">NOT(_xlfn.XLOOKUP(tblnventory[[#This Row],[PO]]&amp;tblnventory[[#This Row],[Item]],[1]!tblOrders[Order]&amp;[1]!tblOrders[Description],[1]!tblOrders[Paid Licence],FALSE))</f>
        <v>1</v>
      </c>
      <c r="Y42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44" spans="1:25" ht="15.75" thickBot="1">
      <c r="A4244" s="19" t="s">
        <v>8242</v>
      </c>
      <c r="B4244" t="str">
        <f>_xlfn.XLOOKUP(tblnventory[[#This Row],[Item]],[1]!tblDescription[Item],[1]!tblDescription[Description])</f>
        <v>Catalyst 9166I AP (W6E, tri-band 4x4, XOR) w/Reg-Z</v>
      </c>
      <c r="C4244" t="str">
        <f>_xlfn.XLOOKUP(tblnventory[[#This Row],[Item]],[1]!tblDescription[Item],[1]!tblDescription[Type])</f>
        <v>WAP</v>
      </c>
      <c r="D4244" t="str">
        <f>_xlfn.XLOOKUP(tblnventory[[#This Row],[Use]],[1]!tblCodes[Use],[1]!tblCodes[Code])</f>
        <v>WiFi</v>
      </c>
      <c r="E4244" s="13" t="s">
        <v>4197</v>
      </c>
      <c r="F4244" s="20">
        <v>44977</v>
      </c>
      <c r="G4244" s="24" t="str">
        <f>IF(ISBLANK(tblnventory[[#This Row],[Installed By]]),"Store","Installed")</f>
        <v>Store</v>
      </c>
      <c r="H4244" t="s">
        <v>8243</v>
      </c>
      <c r="J4244">
        <v>2191007950</v>
      </c>
      <c r="K4244" s="17"/>
      <c r="O4244" t="b">
        <f>IF(tblnventory[[#This Row],[Installed]],LEFT(tblnventory[[#This Row],[Location]],3))</f>
        <v>0</v>
      </c>
      <c r="P4244" t="str">
        <f>_xlfn.XLOOKUP(tblnventory[[#This Row],[Serial Number]],[1]!tblDNACInventory[Floor],[1]!tblDNACInventory[Name],"Not Used")</f>
        <v>Not Used</v>
      </c>
      <c r="T4244" t="b">
        <f>NOT(ISBLANK(tblnventory[[#This Row],[Installed By]]))</f>
        <v>0</v>
      </c>
      <c r="U4244" t="str">
        <f>VLOOKUP(A4244, [1]!tblDescription[#Data], 3, 0)</f>
        <v>Catalyst 9166I AP (W6E, tri-band 4x4, XOR) w/Reg-Z</v>
      </c>
      <c r="V4244" s="22" cm="1">
        <f t="array" ref="V4244">_xlfn.XLOOKUP(1,([1]!tblOrders[Order]=tblnventory[[#This Row],[PO]])*([1]!tblOrders[Description]=tblnventory[[#This Row],[Item]]),[1]!tblOrders[Unit Total],0)</f>
        <v>902.54</v>
      </c>
      <c r="W4244" s="23" cm="1">
        <f t="array" ref="W4244">_xlfn.XLOOKUP(1,([1]!tblOrders[Order]=tblnventory[[#This Row],[PO]])*([1]!tblOrders[Description]=tblnventory[[#This Row],[Item]]),[1]!tblOrders[Licence])</f>
        <v>0</v>
      </c>
      <c r="X4244" t="b" cm="1">
        <f t="array" ref="X4244">NOT(_xlfn.XLOOKUP(tblnventory[[#This Row],[PO]]&amp;tblnventory[[#This Row],[Item]],[1]!tblOrders[Order]&amp;[1]!tblOrders[Description],[1]!tblOrders[Paid Licence],FALSE))</f>
        <v>1</v>
      </c>
      <c r="Y42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45" spans="1:25" ht="15.75" thickBot="1">
      <c r="A4245" s="19" t="s">
        <v>8242</v>
      </c>
      <c r="B4245" t="str">
        <f>_xlfn.XLOOKUP(tblnventory[[#This Row],[Item]],[1]!tblDescription[Item],[1]!tblDescription[Description])</f>
        <v>Catalyst 9166I AP (W6E, tri-band 4x4, XOR) w/Reg-Z</v>
      </c>
      <c r="C4245" t="str">
        <f>_xlfn.XLOOKUP(tblnventory[[#This Row],[Item]],[1]!tblDescription[Item],[1]!tblDescription[Type])</f>
        <v>WAP</v>
      </c>
      <c r="D4245" t="str">
        <f>_xlfn.XLOOKUP(tblnventory[[#This Row],[Use]],[1]!tblCodes[Use],[1]!tblCodes[Code])</f>
        <v>WiFi</v>
      </c>
      <c r="E4245" s="13" t="s">
        <v>4198</v>
      </c>
      <c r="F4245" s="20">
        <v>44977</v>
      </c>
      <c r="G4245" s="24" t="str">
        <f>IF(ISBLANK(tblnventory[[#This Row],[Installed By]]),"Store","Installed")</f>
        <v>Store</v>
      </c>
      <c r="H4245" t="s">
        <v>8243</v>
      </c>
      <c r="J4245">
        <v>2191007950</v>
      </c>
      <c r="K4245" s="17"/>
      <c r="O4245" t="b">
        <f>IF(tblnventory[[#This Row],[Installed]],LEFT(tblnventory[[#This Row],[Location]],3))</f>
        <v>0</v>
      </c>
      <c r="P4245" t="str">
        <f>_xlfn.XLOOKUP(tblnventory[[#This Row],[Serial Number]],[1]!tblDNACInventory[Floor],[1]!tblDNACInventory[Name],"Not Used")</f>
        <v>Not Used</v>
      </c>
      <c r="T4245" t="b">
        <f>NOT(ISBLANK(tblnventory[[#This Row],[Installed By]]))</f>
        <v>0</v>
      </c>
      <c r="U4245" t="str">
        <f>VLOOKUP(A4245, [1]!tblDescription[#Data], 3, 0)</f>
        <v>Catalyst 9166I AP (W6E, tri-band 4x4, XOR) w/Reg-Z</v>
      </c>
      <c r="V4245" s="22" cm="1">
        <f t="array" ref="V4245">_xlfn.XLOOKUP(1,([1]!tblOrders[Order]=tblnventory[[#This Row],[PO]])*([1]!tblOrders[Description]=tblnventory[[#This Row],[Item]]),[1]!tblOrders[Unit Total],0)</f>
        <v>902.54</v>
      </c>
      <c r="W4245" s="23" cm="1">
        <f t="array" ref="W4245">_xlfn.XLOOKUP(1,([1]!tblOrders[Order]=tblnventory[[#This Row],[PO]])*([1]!tblOrders[Description]=tblnventory[[#This Row],[Item]]),[1]!tblOrders[Licence])</f>
        <v>0</v>
      </c>
      <c r="X4245" t="b" cm="1">
        <f t="array" ref="X4245">NOT(_xlfn.XLOOKUP(tblnventory[[#This Row],[PO]]&amp;tblnventory[[#This Row],[Item]],[1]!tblOrders[Order]&amp;[1]!tblOrders[Description],[1]!tblOrders[Paid Licence],FALSE))</f>
        <v>1</v>
      </c>
      <c r="Y42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46" spans="1:25" ht="15.75" thickBot="1">
      <c r="A4246" s="19" t="s">
        <v>8242</v>
      </c>
      <c r="B4246" t="str">
        <f>_xlfn.XLOOKUP(tblnventory[[#This Row],[Item]],[1]!tblDescription[Item],[1]!tblDescription[Description])</f>
        <v>Catalyst 9166I AP (W6E, tri-band 4x4, XOR) w/Reg-Z</v>
      </c>
      <c r="C4246" t="str">
        <f>_xlfn.XLOOKUP(tblnventory[[#This Row],[Item]],[1]!tblDescription[Item],[1]!tblDescription[Type])</f>
        <v>WAP</v>
      </c>
      <c r="D4246" t="str">
        <f>_xlfn.XLOOKUP(tblnventory[[#This Row],[Use]],[1]!tblCodes[Use],[1]!tblCodes[Code])</f>
        <v>WiFi</v>
      </c>
      <c r="E4246" s="13" t="s">
        <v>4199</v>
      </c>
      <c r="F4246" s="20">
        <v>44977</v>
      </c>
      <c r="G4246" s="24" t="str">
        <f>IF(ISBLANK(tblnventory[[#This Row],[Installed By]]),"Store","Installed")</f>
        <v>Store</v>
      </c>
      <c r="H4246" t="s">
        <v>8243</v>
      </c>
      <c r="J4246">
        <v>2191007950</v>
      </c>
      <c r="K4246" s="17"/>
      <c r="O4246" t="b">
        <f>IF(tblnventory[[#This Row],[Installed]],LEFT(tblnventory[[#This Row],[Location]],3))</f>
        <v>0</v>
      </c>
      <c r="P4246" t="str">
        <f>_xlfn.XLOOKUP(tblnventory[[#This Row],[Serial Number]],[1]!tblDNACInventory[Floor],[1]!tblDNACInventory[Name],"Not Used")</f>
        <v>Not Used</v>
      </c>
      <c r="T4246" t="b">
        <f>NOT(ISBLANK(tblnventory[[#This Row],[Installed By]]))</f>
        <v>0</v>
      </c>
      <c r="U4246" t="str">
        <f>VLOOKUP(A4246, [1]!tblDescription[#Data], 3, 0)</f>
        <v>Catalyst 9166I AP (W6E, tri-band 4x4, XOR) w/Reg-Z</v>
      </c>
      <c r="V4246" s="22" cm="1">
        <f t="array" ref="V4246">_xlfn.XLOOKUP(1,([1]!tblOrders[Order]=tblnventory[[#This Row],[PO]])*([1]!tblOrders[Description]=tblnventory[[#This Row],[Item]]),[1]!tblOrders[Unit Total],0)</f>
        <v>902.54</v>
      </c>
      <c r="W4246" s="23" cm="1">
        <f t="array" ref="W4246">_xlfn.XLOOKUP(1,([1]!tblOrders[Order]=tblnventory[[#This Row],[PO]])*([1]!tblOrders[Description]=tblnventory[[#This Row],[Item]]),[1]!tblOrders[Licence])</f>
        <v>0</v>
      </c>
      <c r="X4246" t="b" cm="1">
        <f t="array" ref="X4246">NOT(_xlfn.XLOOKUP(tblnventory[[#This Row],[PO]]&amp;tblnventory[[#This Row],[Item]],[1]!tblOrders[Order]&amp;[1]!tblOrders[Description],[1]!tblOrders[Paid Licence],FALSE))</f>
        <v>1</v>
      </c>
      <c r="Y42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47" spans="1:25" ht="15.75" thickBot="1">
      <c r="A4247" s="19" t="s">
        <v>8242</v>
      </c>
      <c r="B4247" t="str">
        <f>_xlfn.XLOOKUP(tblnventory[[#This Row],[Item]],[1]!tblDescription[Item],[1]!tblDescription[Description])</f>
        <v>Catalyst 9166I AP (W6E, tri-band 4x4, XOR) w/Reg-Z</v>
      </c>
      <c r="C4247" t="str">
        <f>_xlfn.XLOOKUP(tblnventory[[#This Row],[Item]],[1]!tblDescription[Item],[1]!tblDescription[Type])</f>
        <v>WAP</v>
      </c>
      <c r="D4247" t="str">
        <f>_xlfn.XLOOKUP(tblnventory[[#This Row],[Use]],[1]!tblCodes[Use],[1]!tblCodes[Code])</f>
        <v>WiFi</v>
      </c>
      <c r="E4247" s="13" t="s">
        <v>4200</v>
      </c>
      <c r="F4247" s="20">
        <v>44977</v>
      </c>
      <c r="G4247" s="24" t="str">
        <f>IF(ISBLANK(tblnventory[[#This Row],[Installed By]]),"Store","Installed")</f>
        <v>Store</v>
      </c>
      <c r="H4247" t="s">
        <v>8243</v>
      </c>
      <c r="J4247">
        <v>2191007950</v>
      </c>
      <c r="K4247" s="17"/>
      <c r="O4247" t="b">
        <f>IF(tblnventory[[#This Row],[Installed]],LEFT(tblnventory[[#This Row],[Location]],3))</f>
        <v>0</v>
      </c>
      <c r="P4247" t="str">
        <f>_xlfn.XLOOKUP(tblnventory[[#This Row],[Serial Number]],[1]!tblDNACInventory[Floor],[1]!tblDNACInventory[Name],"Not Used")</f>
        <v>Not Used</v>
      </c>
      <c r="T4247" t="b">
        <f>NOT(ISBLANK(tblnventory[[#This Row],[Installed By]]))</f>
        <v>0</v>
      </c>
      <c r="U4247" t="str">
        <f>VLOOKUP(A4247, [1]!tblDescription[#Data], 3, 0)</f>
        <v>Catalyst 9166I AP (W6E, tri-band 4x4, XOR) w/Reg-Z</v>
      </c>
      <c r="V4247" s="22" cm="1">
        <f t="array" ref="V4247">_xlfn.XLOOKUP(1,([1]!tblOrders[Order]=tblnventory[[#This Row],[PO]])*([1]!tblOrders[Description]=tblnventory[[#This Row],[Item]]),[1]!tblOrders[Unit Total],0)</f>
        <v>902.54</v>
      </c>
      <c r="W4247" s="23" cm="1">
        <f t="array" ref="W4247">_xlfn.XLOOKUP(1,([1]!tblOrders[Order]=tblnventory[[#This Row],[PO]])*([1]!tblOrders[Description]=tblnventory[[#This Row],[Item]]),[1]!tblOrders[Licence])</f>
        <v>0</v>
      </c>
      <c r="X4247" t="b" cm="1">
        <f t="array" ref="X4247">NOT(_xlfn.XLOOKUP(tblnventory[[#This Row],[PO]]&amp;tblnventory[[#This Row],[Item]],[1]!tblOrders[Order]&amp;[1]!tblOrders[Description],[1]!tblOrders[Paid Licence],FALSE))</f>
        <v>1</v>
      </c>
      <c r="Y42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48" spans="1:25" ht="15.75" thickBot="1">
      <c r="A4248" s="19" t="s">
        <v>8242</v>
      </c>
      <c r="B4248" t="str">
        <f>_xlfn.XLOOKUP(tblnventory[[#This Row],[Item]],[1]!tblDescription[Item],[1]!tblDescription[Description])</f>
        <v>Catalyst 9166I AP (W6E, tri-band 4x4, XOR) w/Reg-Z</v>
      </c>
      <c r="C4248" t="str">
        <f>_xlfn.XLOOKUP(tblnventory[[#This Row],[Item]],[1]!tblDescription[Item],[1]!tblDescription[Type])</f>
        <v>WAP</v>
      </c>
      <c r="D4248" t="str">
        <f>_xlfn.XLOOKUP(tblnventory[[#This Row],[Use]],[1]!tblCodes[Use],[1]!tblCodes[Code])</f>
        <v>WiFi</v>
      </c>
      <c r="E4248" s="13" t="s">
        <v>4201</v>
      </c>
      <c r="F4248" s="20">
        <v>44977</v>
      </c>
      <c r="G4248" s="24" t="str">
        <f>IF(ISBLANK(tblnventory[[#This Row],[Installed By]]),"Store","Installed")</f>
        <v>Store</v>
      </c>
      <c r="H4248" t="s">
        <v>8243</v>
      </c>
      <c r="J4248">
        <v>2191007950</v>
      </c>
      <c r="K4248" s="17"/>
      <c r="O4248" t="b">
        <f>IF(tblnventory[[#This Row],[Installed]],LEFT(tblnventory[[#This Row],[Location]],3))</f>
        <v>0</v>
      </c>
      <c r="P4248" t="str">
        <f>_xlfn.XLOOKUP(tblnventory[[#This Row],[Serial Number]],[1]!tblDNACInventory[Floor],[1]!tblDNACInventory[Name],"Not Used")</f>
        <v>Not Used</v>
      </c>
      <c r="T4248" t="b">
        <f>NOT(ISBLANK(tblnventory[[#This Row],[Installed By]]))</f>
        <v>0</v>
      </c>
      <c r="U4248" t="str">
        <f>VLOOKUP(A4248, [1]!tblDescription[#Data], 3, 0)</f>
        <v>Catalyst 9166I AP (W6E, tri-band 4x4, XOR) w/Reg-Z</v>
      </c>
      <c r="V4248" s="22" cm="1">
        <f t="array" ref="V4248">_xlfn.XLOOKUP(1,([1]!tblOrders[Order]=tblnventory[[#This Row],[PO]])*([1]!tblOrders[Description]=tblnventory[[#This Row],[Item]]),[1]!tblOrders[Unit Total],0)</f>
        <v>902.54</v>
      </c>
      <c r="W4248" s="23" cm="1">
        <f t="array" ref="W4248">_xlfn.XLOOKUP(1,([1]!tblOrders[Order]=tblnventory[[#This Row],[PO]])*([1]!tblOrders[Description]=tblnventory[[#This Row],[Item]]),[1]!tblOrders[Licence])</f>
        <v>0</v>
      </c>
      <c r="X4248" t="b" cm="1">
        <f t="array" ref="X4248">NOT(_xlfn.XLOOKUP(tblnventory[[#This Row],[PO]]&amp;tblnventory[[#This Row],[Item]],[1]!tblOrders[Order]&amp;[1]!tblOrders[Description],[1]!tblOrders[Paid Licence],FALSE))</f>
        <v>1</v>
      </c>
      <c r="Y42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49" spans="1:25" ht="15.75" thickBot="1">
      <c r="A4249" s="19" t="s">
        <v>8242</v>
      </c>
      <c r="B4249" t="str">
        <f>_xlfn.XLOOKUP(tblnventory[[#This Row],[Item]],[1]!tblDescription[Item],[1]!tblDescription[Description])</f>
        <v>Catalyst 9166I AP (W6E, tri-band 4x4, XOR) w/Reg-Z</v>
      </c>
      <c r="C4249" t="str">
        <f>_xlfn.XLOOKUP(tblnventory[[#This Row],[Item]],[1]!tblDescription[Item],[1]!tblDescription[Type])</f>
        <v>WAP</v>
      </c>
      <c r="D4249" t="str">
        <f>_xlfn.XLOOKUP(tblnventory[[#This Row],[Use]],[1]!tblCodes[Use],[1]!tblCodes[Code])</f>
        <v>WiFi</v>
      </c>
      <c r="E4249" s="13" t="s">
        <v>4202</v>
      </c>
      <c r="F4249" s="20">
        <v>44977</v>
      </c>
      <c r="G4249" s="24" t="str">
        <f>IF(ISBLANK(tblnventory[[#This Row],[Installed By]]),"Store","Installed")</f>
        <v>Store</v>
      </c>
      <c r="H4249" t="s">
        <v>8243</v>
      </c>
      <c r="J4249">
        <v>2191007950</v>
      </c>
      <c r="K4249" s="17"/>
      <c r="O4249" t="b">
        <f>IF(tblnventory[[#This Row],[Installed]],LEFT(tblnventory[[#This Row],[Location]],3))</f>
        <v>0</v>
      </c>
      <c r="P4249" t="str">
        <f>_xlfn.XLOOKUP(tblnventory[[#This Row],[Serial Number]],[1]!tblDNACInventory[Floor],[1]!tblDNACInventory[Name],"Not Used")</f>
        <v>Not Used</v>
      </c>
      <c r="T4249" t="b">
        <f>NOT(ISBLANK(tblnventory[[#This Row],[Installed By]]))</f>
        <v>0</v>
      </c>
      <c r="U4249" t="str">
        <f>VLOOKUP(A4249, [1]!tblDescription[#Data], 3, 0)</f>
        <v>Catalyst 9166I AP (W6E, tri-band 4x4, XOR) w/Reg-Z</v>
      </c>
      <c r="V4249" s="22" cm="1">
        <f t="array" ref="V4249">_xlfn.XLOOKUP(1,([1]!tblOrders[Order]=tblnventory[[#This Row],[PO]])*([1]!tblOrders[Description]=tblnventory[[#This Row],[Item]]),[1]!tblOrders[Unit Total],0)</f>
        <v>902.54</v>
      </c>
      <c r="W4249" s="23" cm="1">
        <f t="array" ref="W4249">_xlfn.XLOOKUP(1,([1]!tblOrders[Order]=tblnventory[[#This Row],[PO]])*([1]!tblOrders[Description]=tblnventory[[#This Row],[Item]]),[1]!tblOrders[Licence])</f>
        <v>0</v>
      </c>
      <c r="X4249" t="b" cm="1">
        <f t="array" ref="X4249">NOT(_xlfn.XLOOKUP(tblnventory[[#This Row],[PO]]&amp;tblnventory[[#This Row],[Item]],[1]!tblOrders[Order]&amp;[1]!tblOrders[Description],[1]!tblOrders[Paid Licence],FALSE))</f>
        <v>1</v>
      </c>
      <c r="Y42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50" spans="1:25" ht="15.75" thickBot="1">
      <c r="A4250" s="19" t="s">
        <v>8242</v>
      </c>
      <c r="B4250" t="str">
        <f>_xlfn.XLOOKUP(tblnventory[[#This Row],[Item]],[1]!tblDescription[Item],[1]!tblDescription[Description])</f>
        <v>Catalyst 9166I AP (W6E, tri-band 4x4, XOR) w/Reg-Z</v>
      </c>
      <c r="C4250" t="str">
        <f>_xlfn.XLOOKUP(tblnventory[[#This Row],[Item]],[1]!tblDescription[Item],[1]!tblDescription[Type])</f>
        <v>WAP</v>
      </c>
      <c r="D4250" t="str">
        <f>_xlfn.XLOOKUP(tblnventory[[#This Row],[Use]],[1]!tblCodes[Use],[1]!tblCodes[Code])</f>
        <v>WiFi</v>
      </c>
      <c r="E4250" s="13" t="s">
        <v>4203</v>
      </c>
      <c r="F4250" s="20">
        <v>44977</v>
      </c>
      <c r="G4250" s="24" t="str">
        <f>IF(ISBLANK(tblnventory[[#This Row],[Installed By]]),"Store","Installed")</f>
        <v>Store</v>
      </c>
      <c r="H4250" t="s">
        <v>8243</v>
      </c>
      <c r="J4250">
        <v>2191007950</v>
      </c>
      <c r="K4250" s="17"/>
      <c r="O4250" t="b">
        <f>IF(tblnventory[[#This Row],[Installed]],LEFT(tblnventory[[#This Row],[Location]],3))</f>
        <v>0</v>
      </c>
      <c r="P4250" t="str">
        <f>_xlfn.XLOOKUP(tblnventory[[#This Row],[Serial Number]],[1]!tblDNACInventory[Floor],[1]!tblDNACInventory[Name],"Not Used")</f>
        <v>Not Used</v>
      </c>
      <c r="T4250" t="b">
        <f>NOT(ISBLANK(tblnventory[[#This Row],[Installed By]]))</f>
        <v>0</v>
      </c>
      <c r="U4250" t="str">
        <f>VLOOKUP(A4250, [1]!tblDescription[#Data], 3, 0)</f>
        <v>Catalyst 9166I AP (W6E, tri-band 4x4, XOR) w/Reg-Z</v>
      </c>
      <c r="V4250" s="22" cm="1">
        <f t="array" ref="V4250">_xlfn.XLOOKUP(1,([1]!tblOrders[Order]=tblnventory[[#This Row],[PO]])*([1]!tblOrders[Description]=tblnventory[[#This Row],[Item]]),[1]!tblOrders[Unit Total],0)</f>
        <v>902.54</v>
      </c>
      <c r="W4250" s="23" cm="1">
        <f t="array" ref="W4250">_xlfn.XLOOKUP(1,([1]!tblOrders[Order]=tblnventory[[#This Row],[PO]])*([1]!tblOrders[Description]=tblnventory[[#This Row],[Item]]),[1]!tblOrders[Licence])</f>
        <v>0</v>
      </c>
      <c r="X4250" t="b" cm="1">
        <f t="array" ref="X4250">NOT(_xlfn.XLOOKUP(tblnventory[[#This Row],[PO]]&amp;tblnventory[[#This Row],[Item]],[1]!tblOrders[Order]&amp;[1]!tblOrders[Description],[1]!tblOrders[Paid Licence],FALSE))</f>
        <v>1</v>
      </c>
      <c r="Y42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51" spans="1:25" ht="15.75" thickBot="1">
      <c r="A4251" s="19" t="s">
        <v>8242</v>
      </c>
      <c r="B4251" t="str">
        <f>_xlfn.XLOOKUP(tblnventory[[#This Row],[Item]],[1]!tblDescription[Item],[1]!tblDescription[Description])</f>
        <v>Catalyst 9166I AP (W6E, tri-band 4x4, XOR) w/Reg-Z</v>
      </c>
      <c r="C4251" t="str">
        <f>_xlfn.XLOOKUP(tblnventory[[#This Row],[Item]],[1]!tblDescription[Item],[1]!tblDescription[Type])</f>
        <v>WAP</v>
      </c>
      <c r="D4251" t="str">
        <f>_xlfn.XLOOKUP(tblnventory[[#This Row],[Use]],[1]!tblCodes[Use],[1]!tblCodes[Code])</f>
        <v>WiFi</v>
      </c>
      <c r="E4251" s="13" t="s">
        <v>4204</v>
      </c>
      <c r="F4251" s="20">
        <v>44977</v>
      </c>
      <c r="G4251" s="24" t="str">
        <f>IF(ISBLANK(tblnventory[[#This Row],[Installed By]]),"Store","Installed")</f>
        <v>Store</v>
      </c>
      <c r="H4251" t="s">
        <v>8243</v>
      </c>
      <c r="J4251">
        <v>2191007950</v>
      </c>
      <c r="K4251" s="17"/>
      <c r="O4251" t="b">
        <f>IF(tblnventory[[#This Row],[Installed]],LEFT(tblnventory[[#This Row],[Location]],3))</f>
        <v>0</v>
      </c>
      <c r="P4251" t="str">
        <f>_xlfn.XLOOKUP(tblnventory[[#This Row],[Serial Number]],[1]!tblDNACInventory[Floor],[1]!tblDNACInventory[Name],"Not Used")</f>
        <v>Not Used</v>
      </c>
      <c r="T4251" t="b">
        <f>NOT(ISBLANK(tblnventory[[#This Row],[Installed By]]))</f>
        <v>0</v>
      </c>
      <c r="U4251" t="str">
        <f>VLOOKUP(A4251, [1]!tblDescription[#Data], 3, 0)</f>
        <v>Catalyst 9166I AP (W6E, tri-band 4x4, XOR) w/Reg-Z</v>
      </c>
      <c r="V4251" s="22" cm="1">
        <f t="array" ref="V4251">_xlfn.XLOOKUP(1,([1]!tblOrders[Order]=tblnventory[[#This Row],[PO]])*([1]!tblOrders[Description]=tblnventory[[#This Row],[Item]]),[1]!tblOrders[Unit Total],0)</f>
        <v>902.54</v>
      </c>
      <c r="W4251" s="23" cm="1">
        <f t="array" ref="W4251">_xlfn.XLOOKUP(1,([1]!tblOrders[Order]=tblnventory[[#This Row],[PO]])*([1]!tblOrders[Description]=tblnventory[[#This Row],[Item]]),[1]!tblOrders[Licence])</f>
        <v>0</v>
      </c>
      <c r="X4251" t="b" cm="1">
        <f t="array" ref="X4251">NOT(_xlfn.XLOOKUP(tblnventory[[#This Row],[PO]]&amp;tblnventory[[#This Row],[Item]],[1]!tblOrders[Order]&amp;[1]!tblOrders[Description],[1]!tblOrders[Paid Licence],FALSE))</f>
        <v>1</v>
      </c>
      <c r="Y42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52" spans="1:25" ht="15.75" thickBot="1">
      <c r="A4252" s="19" t="s">
        <v>8242</v>
      </c>
      <c r="B4252" t="str">
        <f>_xlfn.XLOOKUP(tblnventory[[#This Row],[Item]],[1]!tblDescription[Item],[1]!tblDescription[Description])</f>
        <v>Catalyst 9166I AP (W6E, tri-band 4x4, XOR) w/Reg-Z</v>
      </c>
      <c r="C4252" t="str">
        <f>_xlfn.XLOOKUP(tblnventory[[#This Row],[Item]],[1]!tblDescription[Item],[1]!tblDescription[Type])</f>
        <v>WAP</v>
      </c>
      <c r="D4252" t="str">
        <f>_xlfn.XLOOKUP(tblnventory[[#This Row],[Use]],[1]!tblCodes[Use],[1]!tblCodes[Code])</f>
        <v>WiFi</v>
      </c>
      <c r="E4252" s="13" t="s">
        <v>4205</v>
      </c>
      <c r="F4252" s="20">
        <v>44977</v>
      </c>
      <c r="G4252" s="24" t="str">
        <f>IF(ISBLANK(tblnventory[[#This Row],[Installed By]]),"Store","Installed")</f>
        <v>Store</v>
      </c>
      <c r="H4252" t="s">
        <v>8243</v>
      </c>
      <c r="J4252">
        <v>2191007950</v>
      </c>
      <c r="K4252" s="17"/>
      <c r="O4252" t="b">
        <f>IF(tblnventory[[#This Row],[Installed]],LEFT(tblnventory[[#This Row],[Location]],3))</f>
        <v>0</v>
      </c>
      <c r="P4252" t="str">
        <f>_xlfn.XLOOKUP(tblnventory[[#This Row],[Serial Number]],[1]!tblDNACInventory[Floor],[1]!tblDNACInventory[Name],"Not Used")</f>
        <v>Not Used</v>
      </c>
      <c r="T4252" t="b">
        <f>NOT(ISBLANK(tblnventory[[#This Row],[Installed By]]))</f>
        <v>0</v>
      </c>
      <c r="U4252" t="str">
        <f>VLOOKUP(A4252, [1]!tblDescription[#Data], 3, 0)</f>
        <v>Catalyst 9166I AP (W6E, tri-band 4x4, XOR) w/Reg-Z</v>
      </c>
      <c r="V4252" s="22" cm="1">
        <f t="array" ref="V4252">_xlfn.XLOOKUP(1,([1]!tblOrders[Order]=tblnventory[[#This Row],[PO]])*([1]!tblOrders[Description]=tblnventory[[#This Row],[Item]]),[1]!tblOrders[Unit Total],0)</f>
        <v>902.54</v>
      </c>
      <c r="W4252" s="23" cm="1">
        <f t="array" ref="W4252">_xlfn.XLOOKUP(1,([1]!tblOrders[Order]=tblnventory[[#This Row],[PO]])*([1]!tblOrders[Description]=tblnventory[[#This Row],[Item]]),[1]!tblOrders[Licence])</f>
        <v>0</v>
      </c>
      <c r="X4252" t="b" cm="1">
        <f t="array" ref="X4252">NOT(_xlfn.XLOOKUP(tblnventory[[#This Row],[PO]]&amp;tblnventory[[#This Row],[Item]],[1]!tblOrders[Order]&amp;[1]!tblOrders[Description],[1]!tblOrders[Paid Licence],FALSE))</f>
        <v>1</v>
      </c>
      <c r="Y42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53" spans="1:25" ht="15.75" thickBot="1">
      <c r="A4253" s="19" t="s">
        <v>8242</v>
      </c>
      <c r="B4253" t="str">
        <f>_xlfn.XLOOKUP(tblnventory[[#This Row],[Item]],[1]!tblDescription[Item],[1]!tblDescription[Description])</f>
        <v>Catalyst 9166I AP (W6E, tri-band 4x4, XOR) w/Reg-Z</v>
      </c>
      <c r="C4253" t="str">
        <f>_xlfn.XLOOKUP(tblnventory[[#This Row],[Item]],[1]!tblDescription[Item],[1]!tblDescription[Type])</f>
        <v>WAP</v>
      </c>
      <c r="D4253" t="str">
        <f>_xlfn.XLOOKUP(tblnventory[[#This Row],[Use]],[1]!tblCodes[Use],[1]!tblCodes[Code])</f>
        <v>WiFi</v>
      </c>
      <c r="E4253" s="13" t="s">
        <v>4206</v>
      </c>
      <c r="F4253" s="20">
        <v>44977</v>
      </c>
      <c r="G4253" s="24" t="str">
        <f>IF(ISBLANK(tblnventory[[#This Row],[Installed By]]),"Store","Installed")</f>
        <v>Store</v>
      </c>
      <c r="H4253" t="s">
        <v>8243</v>
      </c>
      <c r="J4253">
        <v>2191007950</v>
      </c>
      <c r="K4253" s="17"/>
      <c r="O4253" t="b">
        <f>IF(tblnventory[[#This Row],[Installed]],LEFT(tblnventory[[#This Row],[Location]],3))</f>
        <v>0</v>
      </c>
      <c r="P4253" t="str">
        <f>_xlfn.XLOOKUP(tblnventory[[#This Row],[Serial Number]],[1]!tblDNACInventory[Floor],[1]!tblDNACInventory[Name],"Not Used")</f>
        <v>Not Used</v>
      </c>
      <c r="T4253" t="b">
        <f>NOT(ISBLANK(tblnventory[[#This Row],[Installed By]]))</f>
        <v>0</v>
      </c>
      <c r="U4253" t="str">
        <f>VLOOKUP(A4253, [1]!tblDescription[#Data], 3, 0)</f>
        <v>Catalyst 9166I AP (W6E, tri-band 4x4, XOR) w/Reg-Z</v>
      </c>
      <c r="V4253" s="22" cm="1">
        <f t="array" ref="V4253">_xlfn.XLOOKUP(1,([1]!tblOrders[Order]=tblnventory[[#This Row],[PO]])*([1]!tblOrders[Description]=tblnventory[[#This Row],[Item]]),[1]!tblOrders[Unit Total],0)</f>
        <v>902.54</v>
      </c>
      <c r="W4253" s="23" cm="1">
        <f t="array" ref="W4253">_xlfn.XLOOKUP(1,([1]!tblOrders[Order]=tblnventory[[#This Row],[PO]])*([1]!tblOrders[Description]=tblnventory[[#This Row],[Item]]),[1]!tblOrders[Licence])</f>
        <v>0</v>
      </c>
      <c r="X4253" t="b" cm="1">
        <f t="array" ref="X4253">NOT(_xlfn.XLOOKUP(tblnventory[[#This Row],[PO]]&amp;tblnventory[[#This Row],[Item]],[1]!tblOrders[Order]&amp;[1]!tblOrders[Description],[1]!tblOrders[Paid Licence],FALSE))</f>
        <v>1</v>
      </c>
      <c r="Y42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54" spans="1:25" ht="15.75" thickBot="1">
      <c r="A4254" s="19" t="s">
        <v>8242</v>
      </c>
      <c r="B4254" t="str">
        <f>_xlfn.XLOOKUP(tblnventory[[#This Row],[Item]],[1]!tblDescription[Item],[1]!tblDescription[Description])</f>
        <v>Catalyst 9166I AP (W6E, tri-band 4x4, XOR) w/Reg-Z</v>
      </c>
      <c r="C4254" t="str">
        <f>_xlfn.XLOOKUP(tblnventory[[#This Row],[Item]],[1]!tblDescription[Item],[1]!tblDescription[Type])</f>
        <v>WAP</v>
      </c>
      <c r="D4254" t="str">
        <f>_xlfn.XLOOKUP(tblnventory[[#This Row],[Use]],[1]!tblCodes[Use],[1]!tblCodes[Code])</f>
        <v>WiFi</v>
      </c>
      <c r="E4254" s="13" t="s">
        <v>4207</v>
      </c>
      <c r="F4254" s="20">
        <v>44977</v>
      </c>
      <c r="G4254" s="24" t="str">
        <f>IF(ISBLANK(tblnventory[[#This Row],[Installed By]]),"Store","Installed")</f>
        <v>Store</v>
      </c>
      <c r="H4254" t="s">
        <v>8243</v>
      </c>
      <c r="J4254">
        <v>2191007950</v>
      </c>
      <c r="K4254" s="17"/>
      <c r="O4254" t="b">
        <f>IF(tblnventory[[#This Row],[Installed]],LEFT(tblnventory[[#This Row],[Location]],3))</f>
        <v>0</v>
      </c>
      <c r="P4254" t="str">
        <f>_xlfn.XLOOKUP(tblnventory[[#This Row],[Serial Number]],[1]!tblDNACInventory[Floor],[1]!tblDNACInventory[Name],"Not Used")</f>
        <v>Not Used</v>
      </c>
      <c r="T4254" t="b">
        <f>NOT(ISBLANK(tblnventory[[#This Row],[Installed By]]))</f>
        <v>0</v>
      </c>
      <c r="U4254" t="str">
        <f>VLOOKUP(A4254, [1]!tblDescription[#Data], 3, 0)</f>
        <v>Catalyst 9166I AP (W6E, tri-band 4x4, XOR) w/Reg-Z</v>
      </c>
      <c r="V4254" s="22" cm="1">
        <f t="array" ref="V4254">_xlfn.XLOOKUP(1,([1]!tblOrders[Order]=tblnventory[[#This Row],[PO]])*([1]!tblOrders[Description]=tblnventory[[#This Row],[Item]]),[1]!tblOrders[Unit Total],0)</f>
        <v>902.54</v>
      </c>
      <c r="W4254" s="23" cm="1">
        <f t="array" ref="W4254">_xlfn.XLOOKUP(1,([1]!tblOrders[Order]=tblnventory[[#This Row],[PO]])*([1]!tblOrders[Description]=tblnventory[[#This Row],[Item]]),[1]!tblOrders[Licence])</f>
        <v>0</v>
      </c>
      <c r="X4254" t="b" cm="1">
        <f t="array" ref="X4254">NOT(_xlfn.XLOOKUP(tblnventory[[#This Row],[PO]]&amp;tblnventory[[#This Row],[Item]],[1]!tblOrders[Order]&amp;[1]!tblOrders[Description],[1]!tblOrders[Paid Licence],FALSE))</f>
        <v>1</v>
      </c>
      <c r="Y42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55" spans="1:25" ht="15.75" thickBot="1">
      <c r="A4255" s="19" t="s">
        <v>8242</v>
      </c>
      <c r="B4255" t="str">
        <f>_xlfn.XLOOKUP(tblnventory[[#This Row],[Item]],[1]!tblDescription[Item],[1]!tblDescription[Description])</f>
        <v>Catalyst 9166I AP (W6E, tri-band 4x4, XOR) w/Reg-Z</v>
      </c>
      <c r="C4255" t="str">
        <f>_xlfn.XLOOKUP(tblnventory[[#This Row],[Item]],[1]!tblDescription[Item],[1]!tblDescription[Type])</f>
        <v>WAP</v>
      </c>
      <c r="D4255" t="str">
        <f>_xlfn.XLOOKUP(tblnventory[[#This Row],[Use]],[1]!tblCodes[Use],[1]!tblCodes[Code])</f>
        <v>WiFi</v>
      </c>
      <c r="E4255" s="13" t="s">
        <v>4208</v>
      </c>
      <c r="F4255" s="20">
        <v>44977</v>
      </c>
      <c r="G4255" s="24" t="str">
        <f>IF(ISBLANK(tblnventory[[#This Row],[Installed By]]),"Store","Installed")</f>
        <v>Store</v>
      </c>
      <c r="H4255" t="s">
        <v>8243</v>
      </c>
      <c r="J4255">
        <v>2191007950</v>
      </c>
      <c r="K4255" s="17"/>
      <c r="O4255" t="b">
        <f>IF(tblnventory[[#This Row],[Installed]],LEFT(tblnventory[[#This Row],[Location]],3))</f>
        <v>0</v>
      </c>
      <c r="P4255" t="str">
        <f>_xlfn.XLOOKUP(tblnventory[[#This Row],[Serial Number]],[1]!tblDNACInventory[Floor],[1]!tblDNACInventory[Name],"Not Used")</f>
        <v>Not Used</v>
      </c>
      <c r="T4255" t="b">
        <f>NOT(ISBLANK(tblnventory[[#This Row],[Installed By]]))</f>
        <v>0</v>
      </c>
      <c r="U4255" t="str">
        <f>VLOOKUP(A4255, [1]!tblDescription[#Data], 3, 0)</f>
        <v>Catalyst 9166I AP (W6E, tri-band 4x4, XOR) w/Reg-Z</v>
      </c>
      <c r="V4255" s="22" cm="1">
        <f t="array" ref="V4255">_xlfn.XLOOKUP(1,([1]!tblOrders[Order]=tblnventory[[#This Row],[PO]])*([1]!tblOrders[Description]=tblnventory[[#This Row],[Item]]),[1]!tblOrders[Unit Total],0)</f>
        <v>902.54</v>
      </c>
      <c r="W4255" s="23" cm="1">
        <f t="array" ref="W4255">_xlfn.XLOOKUP(1,([1]!tblOrders[Order]=tblnventory[[#This Row],[PO]])*([1]!tblOrders[Description]=tblnventory[[#This Row],[Item]]),[1]!tblOrders[Licence])</f>
        <v>0</v>
      </c>
      <c r="X4255" t="b" cm="1">
        <f t="array" ref="X4255">NOT(_xlfn.XLOOKUP(tblnventory[[#This Row],[PO]]&amp;tblnventory[[#This Row],[Item]],[1]!tblOrders[Order]&amp;[1]!tblOrders[Description],[1]!tblOrders[Paid Licence],FALSE))</f>
        <v>1</v>
      </c>
      <c r="Y42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56" spans="1:25" ht="15.75" thickBot="1">
      <c r="A4256" s="19" t="s">
        <v>8242</v>
      </c>
      <c r="B4256" t="str">
        <f>_xlfn.XLOOKUP(tblnventory[[#This Row],[Item]],[1]!tblDescription[Item],[1]!tblDescription[Description])</f>
        <v>Catalyst 9166I AP (W6E, tri-band 4x4, XOR) w/Reg-Z</v>
      </c>
      <c r="C4256" t="str">
        <f>_xlfn.XLOOKUP(tblnventory[[#This Row],[Item]],[1]!tblDescription[Item],[1]!tblDescription[Type])</f>
        <v>WAP</v>
      </c>
      <c r="D4256" t="str">
        <f>_xlfn.XLOOKUP(tblnventory[[#This Row],[Use]],[1]!tblCodes[Use],[1]!tblCodes[Code])</f>
        <v>WiFi</v>
      </c>
      <c r="E4256" s="13" t="s">
        <v>4209</v>
      </c>
      <c r="F4256" s="20">
        <v>44977</v>
      </c>
      <c r="G4256" s="24" t="str">
        <f>IF(ISBLANK(tblnventory[[#This Row],[Installed By]]),"Store","Installed")</f>
        <v>Store</v>
      </c>
      <c r="H4256" t="s">
        <v>8243</v>
      </c>
      <c r="J4256">
        <v>2191007950</v>
      </c>
      <c r="K4256" s="17"/>
      <c r="O4256" t="b">
        <f>IF(tblnventory[[#This Row],[Installed]],LEFT(tblnventory[[#This Row],[Location]],3))</f>
        <v>0</v>
      </c>
      <c r="P4256" t="str">
        <f>_xlfn.XLOOKUP(tblnventory[[#This Row],[Serial Number]],[1]!tblDNACInventory[Floor],[1]!tblDNACInventory[Name],"Not Used")</f>
        <v>Not Used</v>
      </c>
      <c r="T4256" t="b">
        <f>NOT(ISBLANK(tblnventory[[#This Row],[Installed By]]))</f>
        <v>0</v>
      </c>
      <c r="U4256" t="str">
        <f>VLOOKUP(A4256, [1]!tblDescription[#Data], 3, 0)</f>
        <v>Catalyst 9166I AP (W6E, tri-band 4x4, XOR) w/Reg-Z</v>
      </c>
      <c r="V4256" s="22" cm="1">
        <f t="array" ref="V4256">_xlfn.XLOOKUP(1,([1]!tblOrders[Order]=tblnventory[[#This Row],[PO]])*([1]!tblOrders[Description]=tblnventory[[#This Row],[Item]]),[1]!tblOrders[Unit Total],0)</f>
        <v>902.54</v>
      </c>
      <c r="W4256" s="23" cm="1">
        <f t="array" ref="W4256">_xlfn.XLOOKUP(1,([1]!tblOrders[Order]=tblnventory[[#This Row],[PO]])*([1]!tblOrders[Description]=tblnventory[[#This Row],[Item]]),[1]!tblOrders[Licence])</f>
        <v>0</v>
      </c>
      <c r="X4256" t="b" cm="1">
        <f t="array" ref="X4256">NOT(_xlfn.XLOOKUP(tblnventory[[#This Row],[PO]]&amp;tblnventory[[#This Row],[Item]],[1]!tblOrders[Order]&amp;[1]!tblOrders[Description],[1]!tblOrders[Paid Licence],FALSE))</f>
        <v>1</v>
      </c>
      <c r="Y42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57" spans="1:25" ht="15.75" thickBot="1">
      <c r="A4257" s="19" t="s">
        <v>8242</v>
      </c>
      <c r="B4257" t="str">
        <f>_xlfn.XLOOKUP(tblnventory[[#This Row],[Item]],[1]!tblDescription[Item],[1]!tblDescription[Description])</f>
        <v>Catalyst 9166I AP (W6E, tri-band 4x4, XOR) w/Reg-Z</v>
      </c>
      <c r="C4257" t="str">
        <f>_xlfn.XLOOKUP(tblnventory[[#This Row],[Item]],[1]!tblDescription[Item],[1]!tblDescription[Type])</f>
        <v>WAP</v>
      </c>
      <c r="D4257" t="str">
        <f>_xlfn.XLOOKUP(tblnventory[[#This Row],[Use]],[1]!tblCodes[Use],[1]!tblCodes[Code])</f>
        <v>WiFi</v>
      </c>
      <c r="E4257" s="13" t="s">
        <v>4210</v>
      </c>
      <c r="F4257" s="20">
        <v>44977</v>
      </c>
      <c r="G4257" s="24" t="str">
        <f>IF(ISBLANK(tblnventory[[#This Row],[Installed By]]),"Store","Installed")</f>
        <v>Store</v>
      </c>
      <c r="H4257" t="s">
        <v>8243</v>
      </c>
      <c r="J4257">
        <v>2191007950</v>
      </c>
      <c r="K4257" s="17"/>
      <c r="O4257" t="b">
        <f>IF(tblnventory[[#This Row],[Installed]],LEFT(tblnventory[[#This Row],[Location]],3))</f>
        <v>0</v>
      </c>
      <c r="P4257" t="str">
        <f>_xlfn.XLOOKUP(tblnventory[[#This Row],[Serial Number]],[1]!tblDNACInventory[Floor],[1]!tblDNACInventory[Name],"Not Used")</f>
        <v>Not Used</v>
      </c>
      <c r="T4257" t="b">
        <f>NOT(ISBLANK(tblnventory[[#This Row],[Installed By]]))</f>
        <v>0</v>
      </c>
      <c r="U4257" t="str">
        <f>VLOOKUP(A4257, [1]!tblDescription[#Data], 3, 0)</f>
        <v>Catalyst 9166I AP (W6E, tri-band 4x4, XOR) w/Reg-Z</v>
      </c>
      <c r="V4257" s="22" cm="1">
        <f t="array" ref="V4257">_xlfn.XLOOKUP(1,([1]!tblOrders[Order]=tblnventory[[#This Row],[PO]])*([1]!tblOrders[Description]=tblnventory[[#This Row],[Item]]),[1]!tblOrders[Unit Total],0)</f>
        <v>902.54</v>
      </c>
      <c r="W4257" s="23" cm="1">
        <f t="array" ref="W4257">_xlfn.XLOOKUP(1,([1]!tblOrders[Order]=tblnventory[[#This Row],[PO]])*([1]!tblOrders[Description]=tblnventory[[#This Row],[Item]]),[1]!tblOrders[Licence])</f>
        <v>0</v>
      </c>
      <c r="X4257" t="b" cm="1">
        <f t="array" ref="X4257">NOT(_xlfn.XLOOKUP(tblnventory[[#This Row],[PO]]&amp;tblnventory[[#This Row],[Item]],[1]!tblOrders[Order]&amp;[1]!tblOrders[Description],[1]!tblOrders[Paid Licence],FALSE))</f>
        <v>1</v>
      </c>
      <c r="Y42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58" spans="1:25" ht="15.75" thickBot="1">
      <c r="A4258" s="19" t="s">
        <v>8242</v>
      </c>
      <c r="B4258" t="str">
        <f>_xlfn.XLOOKUP(tblnventory[[#This Row],[Item]],[1]!tblDescription[Item],[1]!tblDescription[Description])</f>
        <v>Catalyst 9166I AP (W6E, tri-band 4x4, XOR) w/Reg-Z</v>
      </c>
      <c r="C4258" t="str">
        <f>_xlfn.XLOOKUP(tblnventory[[#This Row],[Item]],[1]!tblDescription[Item],[1]!tblDescription[Type])</f>
        <v>WAP</v>
      </c>
      <c r="D4258" t="str">
        <f>_xlfn.XLOOKUP(tblnventory[[#This Row],[Use]],[1]!tblCodes[Use],[1]!tblCodes[Code])</f>
        <v>WiFi</v>
      </c>
      <c r="E4258" s="13" t="s">
        <v>4211</v>
      </c>
      <c r="F4258" s="20">
        <v>44977</v>
      </c>
      <c r="G4258" s="24" t="str">
        <f>IF(ISBLANK(tblnventory[[#This Row],[Installed By]]),"Store","Installed")</f>
        <v>Store</v>
      </c>
      <c r="H4258" t="s">
        <v>8243</v>
      </c>
      <c r="J4258">
        <v>2191007950</v>
      </c>
      <c r="K4258" s="17"/>
      <c r="O4258" t="b">
        <f>IF(tblnventory[[#This Row],[Installed]],LEFT(tblnventory[[#This Row],[Location]],3))</f>
        <v>0</v>
      </c>
      <c r="P4258" t="str">
        <f>_xlfn.XLOOKUP(tblnventory[[#This Row],[Serial Number]],[1]!tblDNACInventory[Floor],[1]!tblDNACInventory[Name],"Not Used")</f>
        <v>Not Used</v>
      </c>
      <c r="T4258" t="b">
        <f>NOT(ISBLANK(tblnventory[[#This Row],[Installed By]]))</f>
        <v>0</v>
      </c>
      <c r="U4258" t="str">
        <f>VLOOKUP(A4258, [1]!tblDescription[#Data], 3, 0)</f>
        <v>Catalyst 9166I AP (W6E, tri-band 4x4, XOR) w/Reg-Z</v>
      </c>
      <c r="V4258" s="22" cm="1">
        <f t="array" ref="V4258">_xlfn.XLOOKUP(1,([1]!tblOrders[Order]=tblnventory[[#This Row],[PO]])*([1]!tblOrders[Description]=tblnventory[[#This Row],[Item]]),[1]!tblOrders[Unit Total],0)</f>
        <v>902.54</v>
      </c>
      <c r="W4258" s="23" cm="1">
        <f t="array" ref="W4258">_xlfn.XLOOKUP(1,([1]!tblOrders[Order]=tblnventory[[#This Row],[PO]])*([1]!tblOrders[Description]=tblnventory[[#This Row],[Item]]),[1]!tblOrders[Licence])</f>
        <v>0</v>
      </c>
      <c r="X4258" t="b" cm="1">
        <f t="array" ref="X4258">NOT(_xlfn.XLOOKUP(tblnventory[[#This Row],[PO]]&amp;tblnventory[[#This Row],[Item]],[1]!tblOrders[Order]&amp;[1]!tblOrders[Description],[1]!tblOrders[Paid Licence],FALSE))</f>
        <v>1</v>
      </c>
      <c r="Y42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59" spans="1:25" ht="15.75" thickBot="1">
      <c r="A4259" s="19" t="s">
        <v>8242</v>
      </c>
      <c r="B4259" t="str">
        <f>_xlfn.XLOOKUP(tblnventory[[#This Row],[Item]],[1]!tblDescription[Item],[1]!tblDescription[Description])</f>
        <v>Catalyst 9166I AP (W6E, tri-band 4x4, XOR) w/Reg-Z</v>
      </c>
      <c r="C4259" t="str">
        <f>_xlfn.XLOOKUP(tblnventory[[#This Row],[Item]],[1]!tblDescription[Item],[1]!tblDescription[Type])</f>
        <v>WAP</v>
      </c>
      <c r="D4259" t="str">
        <f>_xlfn.XLOOKUP(tblnventory[[#This Row],[Use]],[1]!tblCodes[Use],[1]!tblCodes[Code])</f>
        <v>WiFi</v>
      </c>
      <c r="E4259" s="13" t="s">
        <v>4212</v>
      </c>
      <c r="F4259" s="20">
        <v>44977</v>
      </c>
      <c r="G4259" s="24" t="str">
        <f>IF(ISBLANK(tblnventory[[#This Row],[Installed By]]),"Store","Installed")</f>
        <v>Store</v>
      </c>
      <c r="H4259" t="s">
        <v>8243</v>
      </c>
      <c r="J4259">
        <v>2191007950</v>
      </c>
      <c r="K4259" s="17"/>
      <c r="O4259" t="b">
        <f>IF(tblnventory[[#This Row],[Installed]],LEFT(tblnventory[[#This Row],[Location]],3))</f>
        <v>0</v>
      </c>
      <c r="P4259" t="str">
        <f>_xlfn.XLOOKUP(tblnventory[[#This Row],[Serial Number]],[1]!tblDNACInventory[Floor],[1]!tblDNACInventory[Name],"Not Used")</f>
        <v>Not Used</v>
      </c>
      <c r="T4259" t="b">
        <f>NOT(ISBLANK(tblnventory[[#This Row],[Installed By]]))</f>
        <v>0</v>
      </c>
      <c r="U4259" t="str">
        <f>VLOOKUP(A4259, [1]!tblDescription[#Data], 3, 0)</f>
        <v>Catalyst 9166I AP (W6E, tri-band 4x4, XOR) w/Reg-Z</v>
      </c>
      <c r="V4259" s="22" cm="1">
        <f t="array" ref="V4259">_xlfn.XLOOKUP(1,([1]!tblOrders[Order]=tblnventory[[#This Row],[PO]])*([1]!tblOrders[Description]=tblnventory[[#This Row],[Item]]),[1]!tblOrders[Unit Total],0)</f>
        <v>902.54</v>
      </c>
      <c r="W4259" s="23" cm="1">
        <f t="array" ref="W4259">_xlfn.XLOOKUP(1,([1]!tblOrders[Order]=tblnventory[[#This Row],[PO]])*([1]!tblOrders[Description]=tblnventory[[#This Row],[Item]]),[1]!tblOrders[Licence])</f>
        <v>0</v>
      </c>
      <c r="X4259" t="b" cm="1">
        <f t="array" ref="X4259">NOT(_xlfn.XLOOKUP(tblnventory[[#This Row],[PO]]&amp;tblnventory[[#This Row],[Item]],[1]!tblOrders[Order]&amp;[1]!tblOrders[Description],[1]!tblOrders[Paid Licence],FALSE))</f>
        <v>1</v>
      </c>
      <c r="Y42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60" spans="1:25" ht="15.75" thickBot="1">
      <c r="A4260" s="19" t="s">
        <v>8242</v>
      </c>
      <c r="B4260" t="str">
        <f>_xlfn.XLOOKUP(tblnventory[[#This Row],[Item]],[1]!tblDescription[Item],[1]!tblDescription[Description])</f>
        <v>Catalyst 9166I AP (W6E, tri-band 4x4, XOR) w/Reg-Z</v>
      </c>
      <c r="C4260" t="str">
        <f>_xlfn.XLOOKUP(tblnventory[[#This Row],[Item]],[1]!tblDescription[Item],[1]!tblDescription[Type])</f>
        <v>WAP</v>
      </c>
      <c r="D4260" t="str">
        <f>_xlfn.XLOOKUP(tblnventory[[#This Row],[Use]],[1]!tblCodes[Use],[1]!tblCodes[Code])</f>
        <v>WiFi</v>
      </c>
      <c r="E4260" s="13" t="s">
        <v>4213</v>
      </c>
      <c r="F4260" s="20">
        <v>44977</v>
      </c>
      <c r="G4260" s="24" t="str">
        <f>IF(ISBLANK(tblnventory[[#This Row],[Installed By]]),"Store","Installed")</f>
        <v>Store</v>
      </c>
      <c r="H4260" t="s">
        <v>8243</v>
      </c>
      <c r="J4260">
        <v>2191007950</v>
      </c>
      <c r="K4260" s="17"/>
      <c r="O4260" t="b">
        <f>IF(tblnventory[[#This Row],[Installed]],LEFT(tblnventory[[#This Row],[Location]],3))</f>
        <v>0</v>
      </c>
      <c r="P4260" t="str">
        <f>_xlfn.XLOOKUP(tblnventory[[#This Row],[Serial Number]],[1]!tblDNACInventory[Floor],[1]!tblDNACInventory[Name],"Not Used")</f>
        <v>Not Used</v>
      </c>
      <c r="T4260" t="b">
        <f>NOT(ISBLANK(tblnventory[[#This Row],[Installed By]]))</f>
        <v>0</v>
      </c>
      <c r="U4260" t="str">
        <f>VLOOKUP(A4260, [1]!tblDescription[#Data], 3, 0)</f>
        <v>Catalyst 9166I AP (W6E, tri-band 4x4, XOR) w/Reg-Z</v>
      </c>
      <c r="V4260" s="22" cm="1">
        <f t="array" ref="V4260">_xlfn.XLOOKUP(1,([1]!tblOrders[Order]=tblnventory[[#This Row],[PO]])*([1]!tblOrders[Description]=tblnventory[[#This Row],[Item]]),[1]!tblOrders[Unit Total],0)</f>
        <v>902.54</v>
      </c>
      <c r="W4260" s="23" cm="1">
        <f t="array" ref="W4260">_xlfn.XLOOKUP(1,([1]!tblOrders[Order]=tblnventory[[#This Row],[PO]])*([1]!tblOrders[Description]=tblnventory[[#This Row],[Item]]),[1]!tblOrders[Licence])</f>
        <v>0</v>
      </c>
      <c r="X4260" t="b" cm="1">
        <f t="array" ref="X4260">NOT(_xlfn.XLOOKUP(tblnventory[[#This Row],[PO]]&amp;tblnventory[[#This Row],[Item]],[1]!tblOrders[Order]&amp;[1]!tblOrders[Description],[1]!tblOrders[Paid Licence],FALSE))</f>
        <v>1</v>
      </c>
      <c r="Y42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61" spans="1:25" ht="15.75" thickBot="1">
      <c r="A4261" s="19" t="s">
        <v>8242</v>
      </c>
      <c r="B4261" t="str">
        <f>_xlfn.XLOOKUP(tblnventory[[#This Row],[Item]],[1]!tblDescription[Item],[1]!tblDescription[Description])</f>
        <v>Catalyst 9166I AP (W6E, tri-band 4x4, XOR) w/Reg-Z</v>
      </c>
      <c r="C4261" t="str">
        <f>_xlfn.XLOOKUP(tblnventory[[#This Row],[Item]],[1]!tblDescription[Item],[1]!tblDescription[Type])</f>
        <v>WAP</v>
      </c>
      <c r="D4261" t="str">
        <f>_xlfn.XLOOKUP(tblnventory[[#This Row],[Use]],[1]!tblCodes[Use],[1]!tblCodes[Code])</f>
        <v>WiFi</v>
      </c>
      <c r="E4261" s="13" t="s">
        <v>4214</v>
      </c>
      <c r="F4261" s="20">
        <v>44977</v>
      </c>
      <c r="G4261" s="24" t="str">
        <f>IF(ISBLANK(tblnventory[[#This Row],[Installed By]]),"Store","Installed")</f>
        <v>Store</v>
      </c>
      <c r="H4261" t="s">
        <v>8243</v>
      </c>
      <c r="J4261">
        <v>2191007950</v>
      </c>
      <c r="K4261" s="17"/>
      <c r="O4261" t="b">
        <f>IF(tblnventory[[#This Row],[Installed]],LEFT(tblnventory[[#This Row],[Location]],3))</f>
        <v>0</v>
      </c>
      <c r="P4261" t="str">
        <f>_xlfn.XLOOKUP(tblnventory[[#This Row],[Serial Number]],[1]!tblDNACInventory[Floor],[1]!tblDNACInventory[Name],"Not Used")</f>
        <v>Not Used</v>
      </c>
      <c r="T4261" t="b">
        <f>NOT(ISBLANK(tblnventory[[#This Row],[Installed By]]))</f>
        <v>0</v>
      </c>
      <c r="U4261" t="str">
        <f>VLOOKUP(A4261, [1]!tblDescription[#Data], 3, 0)</f>
        <v>Catalyst 9166I AP (W6E, tri-band 4x4, XOR) w/Reg-Z</v>
      </c>
      <c r="V4261" s="22" cm="1">
        <f t="array" ref="V4261">_xlfn.XLOOKUP(1,([1]!tblOrders[Order]=tblnventory[[#This Row],[PO]])*([1]!tblOrders[Description]=tblnventory[[#This Row],[Item]]),[1]!tblOrders[Unit Total],0)</f>
        <v>902.54</v>
      </c>
      <c r="W4261" s="23" cm="1">
        <f t="array" ref="W4261">_xlfn.XLOOKUP(1,([1]!tblOrders[Order]=tblnventory[[#This Row],[PO]])*([1]!tblOrders[Description]=tblnventory[[#This Row],[Item]]),[1]!tblOrders[Licence])</f>
        <v>0</v>
      </c>
      <c r="X4261" t="b" cm="1">
        <f t="array" ref="X4261">NOT(_xlfn.XLOOKUP(tblnventory[[#This Row],[PO]]&amp;tblnventory[[#This Row],[Item]],[1]!tblOrders[Order]&amp;[1]!tblOrders[Description],[1]!tblOrders[Paid Licence],FALSE))</f>
        <v>1</v>
      </c>
      <c r="Y42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62" spans="1:25" ht="15.75" thickBot="1">
      <c r="A4262" s="19" t="s">
        <v>8242</v>
      </c>
      <c r="B4262" t="str">
        <f>_xlfn.XLOOKUP(tblnventory[[#This Row],[Item]],[1]!tblDescription[Item],[1]!tblDescription[Description])</f>
        <v>Catalyst 9166I AP (W6E, tri-band 4x4, XOR) w/Reg-Z</v>
      </c>
      <c r="C4262" t="str">
        <f>_xlfn.XLOOKUP(tblnventory[[#This Row],[Item]],[1]!tblDescription[Item],[1]!tblDescription[Type])</f>
        <v>WAP</v>
      </c>
      <c r="D4262" t="str">
        <f>_xlfn.XLOOKUP(tblnventory[[#This Row],[Use]],[1]!tblCodes[Use],[1]!tblCodes[Code])</f>
        <v>WiFi</v>
      </c>
      <c r="E4262" s="13" t="s">
        <v>4215</v>
      </c>
      <c r="F4262" s="20">
        <v>44977</v>
      </c>
      <c r="G4262" s="24" t="str">
        <f>IF(ISBLANK(tblnventory[[#This Row],[Installed By]]),"Store","Installed")</f>
        <v>Store</v>
      </c>
      <c r="H4262" t="s">
        <v>8243</v>
      </c>
      <c r="J4262">
        <v>2191007950</v>
      </c>
      <c r="K4262" s="17"/>
      <c r="O4262" t="b">
        <f>IF(tblnventory[[#This Row],[Installed]],LEFT(tblnventory[[#This Row],[Location]],3))</f>
        <v>0</v>
      </c>
      <c r="P4262" t="str">
        <f>_xlfn.XLOOKUP(tblnventory[[#This Row],[Serial Number]],[1]!tblDNACInventory[Floor],[1]!tblDNACInventory[Name],"Not Used")</f>
        <v>Not Used</v>
      </c>
      <c r="T4262" t="b">
        <f>NOT(ISBLANK(tblnventory[[#This Row],[Installed By]]))</f>
        <v>0</v>
      </c>
      <c r="U4262" t="str">
        <f>VLOOKUP(A4262, [1]!tblDescription[#Data], 3, 0)</f>
        <v>Catalyst 9166I AP (W6E, tri-band 4x4, XOR) w/Reg-Z</v>
      </c>
      <c r="V4262" s="22" cm="1">
        <f t="array" ref="V4262">_xlfn.XLOOKUP(1,([1]!tblOrders[Order]=tblnventory[[#This Row],[PO]])*([1]!tblOrders[Description]=tblnventory[[#This Row],[Item]]),[1]!tblOrders[Unit Total],0)</f>
        <v>902.54</v>
      </c>
      <c r="W4262" s="23" cm="1">
        <f t="array" ref="W4262">_xlfn.XLOOKUP(1,([1]!tblOrders[Order]=tblnventory[[#This Row],[PO]])*([1]!tblOrders[Description]=tblnventory[[#This Row],[Item]]),[1]!tblOrders[Licence])</f>
        <v>0</v>
      </c>
      <c r="X4262" t="b" cm="1">
        <f t="array" ref="X4262">NOT(_xlfn.XLOOKUP(tblnventory[[#This Row],[PO]]&amp;tblnventory[[#This Row],[Item]],[1]!tblOrders[Order]&amp;[1]!tblOrders[Description],[1]!tblOrders[Paid Licence],FALSE))</f>
        <v>1</v>
      </c>
      <c r="Y42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63" spans="1:25" ht="15.75" thickBot="1">
      <c r="A4263" s="19" t="s">
        <v>8242</v>
      </c>
      <c r="B4263" t="str">
        <f>_xlfn.XLOOKUP(tblnventory[[#This Row],[Item]],[1]!tblDescription[Item],[1]!tblDescription[Description])</f>
        <v>Catalyst 9166I AP (W6E, tri-band 4x4, XOR) w/Reg-Z</v>
      </c>
      <c r="C4263" t="str">
        <f>_xlfn.XLOOKUP(tblnventory[[#This Row],[Item]],[1]!tblDescription[Item],[1]!tblDescription[Type])</f>
        <v>WAP</v>
      </c>
      <c r="D4263" t="str">
        <f>_xlfn.XLOOKUP(tblnventory[[#This Row],[Use]],[1]!tblCodes[Use],[1]!tblCodes[Code])</f>
        <v>WiFi</v>
      </c>
      <c r="E4263" s="13" t="s">
        <v>4216</v>
      </c>
      <c r="F4263" s="20">
        <v>44977</v>
      </c>
      <c r="G4263" s="24" t="str">
        <f>IF(ISBLANK(tblnventory[[#This Row],[Installed By]]),"Store","Installed")</f>
        <v>Store</v>
      </c>
      <c r="H4263" t="s">
        <v>8243</v>
      </c>
      <c r="J4263">
        <v>2191007950</v>
      </c>
      <c r="K4263" s="17"/>
      <c r="O4263" t="b">
        <f>IF(tblnventory[[#This Row],[Installed]],LEFT(tblnventory[[#This Row],[Location]],3))</f>
        <v>0</v>
      </c>
      <c r="P4263" t="str">
        <f>_xlfn.XLOOKUP(tblnventory[[#This Row],[Serial Number]],[1]!tblDNACInventory[Floor],[1]!tblDNACInventory[Name],"Not Used")</f>
        <v>Not Used</v>
      </c>
      <c r="T4263" t="b">
        <f>NOT(ISBLANK(tblnventory[[#This Row],[Installed By]]))</f>
        <v>0</v>
      </c>
      <c r="U4263" t="str">
        <f>VLOOKUP(A4263, [1]!tblDescription[#Data], 3, 0)</f>
        <v>Catalyst 9166I AP (W6E, tri-band 4x4, XOR) w/Reg-Z</v>
      </c>
      <c r="V4263" s="22" cm="1">
        <f t="array" ref="V4263">_xlfn.XLOOKUP(1,([1]!tblOrders[Order]=tblnventory[[#This Row],[PO]])*([1]!tblOrders[Description]=tblnventory[[#This Row],[Item]]),[1]!tblOrders[Unit Total],0)</f>
        <v>902.54</v>
      </c>
      <c r="W4263" s="23" cm="1">
        <f t="array" ref="W4263">_xlfn.XLOOKUP(1,([1]!tblOrders[Order]=tblnventory[[#This Row],[PO]])*([1]!tblOrders[Description]=tblnventory[[#This Row],[Item]]),[1]!tblOrders[Licence])</f>
        <v>0</v>
      </c>
      <c r="X4263" t="b" cm="1">
        <f t="array" ref="X4263">NOT(_xlfn.XLOOKUP(tblnventory[[#This Row],[PO]]&amp;tblnventory[[#This Row],[Item]],[1]!tblOrders[Order]&amp;[1]!tblOrders[Description],[1]!tblOrders[Paid Licence],FALSE))</f>
        <v>1</v>
      </c>
      <c r="Y42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64" spans="1:25" ht="15.75" thickBot="1">
      <c r="A4264" s="19" t="s">
        <v>8242</v>
      </c>
      <c r="B4264" t="str">
        <f>_xlfn.XLOOKUP(tblnventory[[#This Row],[Item]],[1]!tblDescription[Item],[1]!tblDescription[Description])</f>
        <v>Catalyst 9166I AP (W6E, tri-band 4x4, XOR) w/Reg-Z</v>
      </c>
      <c r="C4264" t="str">
        <f>_xlfn.XLOOKUP(tblnventory[[#This Row],[Item]],[1]!tblDescription[Item],[1]!tblDescription[Type])</f>
        <v>WAP</v>
      </c>
      <c r="D4264" t="str">
        <f>_xlfn.XLOOKUP(tblnventory[[#This Row],[Use]],[1]!tblCodes[Use],[1]!tblCodes[Code])</f>
        <v>WiFi</v>
      </c>
      <c r="E4264" s="13" t="s">
        <v>4217</v>
      </c>
      <c r="F4264" s="20">
        <v>44977</v>
      </c>
      <c r="G4264" s="24" t="str">
        <f>IF(ISBLANK(tblnventory[[#This Row],[Installed By]]),"Store","Installed")</f>
        <v>Store</v>
      </c>
      <c r="H4264" t="s">
        <v>8243</v>
      </c>
      <c r="J4264">
        <v>2191007950</v>
      </c>
      <c r="K4264" s="17"/>
      <c r="O4264" t="b">
        <f>IF(tblnventory[[#This Row],[Installed]],LEFT(tblnventory[[#This Row],[Location]],3))</f>
        <v>0</v>
      </c>
      <c r="P4264" t="str">
        <f>_xlfn.XLOOKUP(tblnventory[[#This Row],[Serial Number]],[1]!tblDNACInventory[Floor],[1]!tblDNACInventory[Name],"Not Used")</f>
        <v>Not Used</v>
      </c>
      <c r="T4264" t="b">
        <f>NOT(ISBLANK(tblnventory[[#This Row],[Installed By]]))</f>
        <v>0</v>
      </c>
      <c r="U4264" t="str">
        <f>VLOOKUP(A4264, [1]!tblDescription[#Data], 3, 0)</f>
        <v>Catalyst 9166I AP (W6E, tri-band 4x4, XOR) w/Reg-Z</v>
      </c>
      <c r="V4264" s="22" cm="1">
        <f t="array" ref="V4264">_xlfn.XLOOKUP(1,([1]!tblOrders[Order]=tblnventory[[#This Row],[PO]])*([1]!tblOrders[Description]=tblnventory[[#This Row],[Item]]),[1]!tblOrders[Unit Total],0)</f>
        <v>902.54</v>
      </c>
      <c r="W4264" s="23" cm="1">
        <f t="array" ref="W4264">_xlfn.XLOOKUP(1,([1]!tblOrders[Order]=tblnventory[[#This Row],[PO]])*([1]!tblOrders[Description]=tblnventory[[#This Row],[Item]]),[1]!tblOrders[Licence])</f>
        <v>0</v>
      </c>
      <c r="X4264" t="b" cm="1">
        <f t="array" ref="X4264">NOT(_xlfn.XLOOKUP(tblnventory[[#This Row],[PO]]&amp;tblnventory[[#This Row],[Item]],[1]!tblOrders[Order]&amp;[1]!tblOrders[Description],[1]!tblOrders[Paid Licence],FALSE))</f>
        <v>1</v>
      </c>
      <c r="Y42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65" spans="1:25" ht="15.75" thickBot="1">
      <c r="A4265" s="19" t="s">
        <v>8242</v>
      </c>
      <c r="B4265" t="str">
        <f>_xlfn.XLOOKUP(tblnventory[[#This Row],[Item]],[1]!tblDescription[Item],[1]!tblDescription[Description])</f>
        <v>Catalyst 9166I AP (W6E, tri-band 4x4, XOR) w/Reg-Z</v>
      </c>
      <c r="C4265" t="str">
        <f>_xlfn.XLOOKUP(tblnventory[[#This Row],[Item]],[1]!tblDescription[Item],[1]!tblDescription[Type])</f>
        <v>WAP</v>
      </c>
      <c r="D4265" t="str">
        <f>_xlfn.XLOOKUP(tblnventory[[#This Row],[Use]],[1]!tblCodes[Use],[1]!tblCodes[Code])</f>
        <v>WiFi</v>
      </c>
      <c r="E4265" s="13" t="s">
        <v>4218</v>
      </c>
      <c r="F4265" s="20">
        <v>44977</v>
      </c>
      <c r="G4265" s="24" t="str">
        <f>IF(ISBLANK(tblnventory[[#This Row],[Installed By]]),"Store","Installed")</f>
        <v>Store</v>
      </c>
      <c r="H4265" t="s">
        <v>8243</v>
      </c>
      <c r="J4265">
        <v>2191007950</v>
      </c>
      <c r="K4265" s="17"/>
      <c r="O4265" t="b">
        <f>IF(tblnventory[[#This Row],[Installed]],LEFT(tblnventory[[#This Row],[Location]],3))</f>
        <v>0</v>
      </c>
      <c r="P4265" t="str">
        <f>_xlfn.XLOOKUP(tblnventory[[#This Row],[Serial Number]],[1]!tblDNACInventory[Floor],[1]!tblDNACInventory[Name],"Not Used")</f>
        <v>Not Used</v>
      </c>
      <c r="T4265" t="b">
        <f>NOT(ISBLANK(tblnventory[[#This Row],[Installed By]]))</f>
        <v>0</v>
      </c>
      <c r="U4265" t="str">
        <f>VLOOKUP(A4265, [1]!tblDescription[#Data], 3, 0)</f>
        <v>Catalyst 9166I AP (W6E, tri-band 4x4, XOR) w/Reg-Z</v>
      </c>
      <c r="V4265" s="22" cm="1">
        <f t="array" ref="V4265">_xlfn.XLOOKUP(1,([1]!tblOrders[Order]=tblnventory[[#This Row],[PO]])*([1]!tblOrders[Description]=tblnventory[[#This Row],[Item]]),[1]!tblOrders[Unit Total],0)</f>
        <v>902.54</v>
      </c>
      <c r="W4265" s="23" cm="1">
        <f t="array" ref="W4265">_xlfn.XLOOKUP(1,([1]!tblOrders[Order]=tblnventory[[#This Row],[PO]])*([1]!tblOrders[Description]=tblnventory[[#This Row],[Item]]),[1]!tblOrders[Licence])</f>
        <v>0</v>
      </c>
      <c r="X4265" t="b" cm="1">
        <f t="array" ref="X4265">NOT(_xlfn.XLOOKUP(tblnventory[[#This Row],[PO]]&amp;tblnventory[[#This Row],[Item]],[1]!tblOrders[Order]&amp;[1]!tblOrders[Description],[1]!tblOrders[Paid Licence],FALSE))</f>
        <v>1</v>
      </c>
      <c r="Y42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66" spans="1:25" ht="15.75" thickBot="1">
      <c r="A4266" s="19" t="s">
        <v>8242</v>
      </c>
      <c r="B4266" t="str">
        <f>_xlfn.XLOOKUP(tblnventory[[#This Row],[Item]],[1]!tblDescription[Item],[1]!tblDescription[Description])</f>
        <v>Catalyst 9166I AP (W6E, tri-band 4x4, XOR) w/Reg-Z</v>
      </c>
      <c r="C4266" t="str">
        <f>_xlfn.XLOOKUP(tblnventory[[#This Row],[Item]],[1]!tblDescription[Item],[1]!tblDescription[Type])</f>
        <v>WAP</v>
      </c>
      <c r="D4266" t="str">
        <f>_xlfn.XLOOKUP(tblnventory[[#This Row],[Use]],[1]!tblCodes[Use],[1]!tblCodes[Code])</f>
        <v>WiFi</v>
      </c>
      <c r="E4266" s="13" t="s">
        <v>4219</v>
      </c>
      <c r="F4266" s="20">
        <v>44977</v>
      </c>
      <c r="G4266" s="24" t="str">
        <f>IF(ISBLANK(tblnventory[[#This Row],[Installed By]]),"Store","Installed")</f>
        <v>Store</v>
      </c>
      <c r="H4266" t="s">
        <v>8243</v>
      </c>
      <c r="J4266">
        <v>2191007950</v>
      </c>
      <c r="K4266" s="17"/>
      <c r="O4266" t="b">
        <f>IF(tblnventory[[#This Row],[Installed]],LEFT(tblnventory[[#This Row],[Location]],3))</f>
        <v>0</v>
      </c>
      <c r="P4266" t="str">
        <f>_xlfn.XLOOKUP(tblnventory[[#This Row],[Serial Number]],[1]!tblDNACInventory[Floor],[1]!tblDNACInventory[Name],"Not Used")</f>
        <v>Not Used</v>
      </c>
      <c r="T4266" t="b">
        <f>NOT(ISBLANK(tblnventory[[#This Row],[Installed By]]))</f>
        <v>0</v>
      </c>
      <c r="U4266" t="str">
        <f>VLOOKUP(A4266, [1]!tblDescription[#Data], 3, 0)</f>
        <v>Catalyst 9166I AP (W6E, tri-band 4x4, XOR) w/Reg-Z</v>
      </c>
      <c r="V4266" s="22" cm="1">
        <f t="array" ref="V4266">_xlfn.XLOOKUP(1,([1]!tblOrders[Order]=tblnventory[[#This Row],[PO]])*([1]!tblOrders[Description]=tblnventory[[#This Row],[Item]]),[1]!tblOrders[Unit Total],0)</f>
        <v>902.54</v>
      </c>
      <c r="W4266" s="23" cm="1">
        <f t="array" ref="W4266">_xlfn.XLOOKUP(1,([1]!tblOrders[Order]=tblnventory[[#This Row],[PO]])*([1]!tblOrders[Description]=tblnventory[[#This Row],[Item]]),[1]!tblOrders[Licence])</f>
        <v>0</v>
      </c>
      <c r="X4266" t="b" cm="1">
        <f t="array" ref="X4266">NOT(_xlfn.XLOOKUP(tblnventory[[#This Row],[PO]]&amp;tblnventory[[#This Row],[Item]],[1]!tblOrders[Order]&amp;[1]!tblOrders[Description],[1]!tblOrders[Paid Licence],FALSE))</f>
        <v>1</v>
      </c>
      <c r="Y42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67" spans="1:25" ht="15.75" thickBot="1">
      <c r="A4267" s="19" t="s">
        <v>8242</v>
      </c>
      <c r="B4267" t="str">
        <f>_xlfn.XLOOKUP(tblnventory[[#This Row],[Item]],[1]!tblDescription[Item],[1]!tblDescription[Description])</f>
        <v>Catalyst 9166I AP (W6E, tri-band 4x4, XOR) w/Reg-Z</v>
      </c>
      <c r="C4267" t="str">
        <f>_xlfn.XLOOKUP(tblnventory[[#This Row],[Item]],[1]!tblDescription[Item],[1]!tblDescription[Type])</f>
        <v>WAP</v>
      </c>
      <c r="D4267" t="str">
        <f>_xlfn.XLOOKUP(tblnventory[[#This Row],[Use]],[1]!tblCodes[Use],[1]!tblCodes[Code])</f>
        <v>WiFi</v>
      </c>
      <c r="E4267" s="13" t="s">
        <v>4220</v>
      </c>
      <c r="F4267" s="20">
        <v>44977</v>
      </c>
      <c r="G4267" s="24" t="str">
        <f>IF(ISBLANK(tblnventory[[#This Row],[Installed By]]),"Store","Installed")</f>
        <v>Store</v>
      </c>
      <c r="H4267" t="s">
        <v>8243</v>
      </c>
      <c r="J4267">
        <v>2191007950</v>
      </c>
      <c r="K4267" s="17"/>
      <c r="O4267" t="b">
        <f>IF(tblnventory[[#This Row],[Installed]],LEFT(tblnventory[[#This Row],[Location]],3))</f>
        <v>0</v>
      </c>
      <c r="P4267" t="str">
        <f>_xlfn.XLOOKUP(tblnventory[[#This Row],[Serial Number]],[1]!tblDNACInventory[Floor],[1]!tblDNACInventory[Name],"Not Used")</f>
        <v>Not Used</v>
      </c>
      <c r="T4267" t="b">
        <f>NOT(ISBLANK(tblnventory[[#This Row],[Installed By]]))</f>
        <v>0</v>
      </c>
      <c r="U4267" t="str">
        <f>VLOOKUP(A4267, [1]!tblDescription[#Data], 3, 0)</f>
        <v>Catalyst 9166I AP (W6E, tri-band 4x4, XOR) w/Reg-Z</v>
      </c>
      <c r="V4267" s="22" cm="1">
        <f t="array" ref="V4267">_xlfn.XLOOKUP(1,([1]!tblOrders[Order]=tblnventory[[#This Row],[PO]])*([1]!tblOrders[Description]=tblnventory[[#This Row],[Item]]),[1]!tblOrders[Unit Total],0)</f>
        <v>902.54</v>
      </c>
      <c r="W4267" s="23" cm="1">
        <f t="array" ref="W4267">_xlfn.XLOOKUP(1,([1]!tblOrders[Order]=tblnventory[[#This Row],[PO]])*([1]!tblOrders[Description]=tblnventory[[#This Row],[Item]]),[1]!tblOrders[Licence])</f>
        <v>0</v>
      </c>
      <c r="X4267" t="b" cm="1">
        <f t="array" ref="X4267">NOT(_xlfn.XLOOKUP(tblnventory[[#This Row],[PO]]&amp;tblnventory[[#This Row],[Item]],[1]!tblOrders[Order]&amp;[1]!tblOrders[Description],[1]!tblOrders[Paid Licence],FALSE))</f>
        <v>1</v>
      </c>
      <c r="Y42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68" spans="1:25" ht="15.75" thickBot="1">
      <c r="A4268" s="19" t="s">
        <v>8242</v>
      </c>
      <c r="B4268" t="str">
        <f>_xlfn.XLOOKUP(tblnventory[[#This Row],[Item]],[1]!tblDescription[Item],[1]!tblDescription[Description])</f>
        <v>Catalyst 9166I AP (W6E, tri-band 4x4, XOR) w/Reg-Z</v>
      </c>
      <c r="C4268" t="str">
        <f>_xlfn.XLOOKUP(tblnventory[[#This Row],[Item]],[1]!tblDescription[Item],[1]!tblDescription[Type])</f>
        <v>WAP</v>
      </c>
      <c r="D4268" t="str">
        <f>_xlfn.XLOOKUP(tblnventory[[#This Row],[Use]],[1]!tblCodes[Use],[1]!tblCodes[Code])</f>
        <v>WiFi</v>
      </c>
      <c r="E4268" s="13" t="s">
        <v>4221</v>
      </c>
      <c r="F4268" s="20">
        <v>44977</v>
      </c>
      <c r="G4268" s="24" t="str">
        <f>IF(ISBLANK(tblnventory[[#This Row],[Installed By]]),"Store","Installed")</f>
        <v>Store</v>
      </c>
      <c r="H4268" t="s">
        <v>8243</v>
      </c>
      <c r="J4268">
        <v>2191007950</v>
      </c>
      <c r="K4268" s="17"/>
      <c r="O4268" t="b">
        <f>IF(tblnventory[[#This Row],[Installed]],LEFT(tblnventory[[#This Row],[Location]],3))</f>
        <v>0</v>
      </c>
      <c r="P4268" t="str">
        <f>_xlfn.XLOOKUP(tblnventory[[#This Row],[Serial Number]],[1]!tblDNACInventory[Floor],[1]!tblDNACInventory[Name],"Not Used")</f>
        <v>Not Used</v>
      </c>
      <c r="T4268" t="b">
        <f>NOT(ISBLANK(tblnventory[[#This Row],[Installed By]]))</f>
        <v>0</v>
      </c>
      <c r="U4268" t="str">
        <f>VLOOKUP(A4268, [1]!tblDescription[#Data], 3, 0)</f>
        <v>Catalyst 9166I AP (W6E, tri-band 4x4, XOR) w/Reg-Z</v>
      </c>
      <c r="V4268" s="22" cm="1">
        <f t="array" ref="V4268">_xlfn.XLOOKUP(1,([1]!tblOrders[Order]=tblnventory[[#This Row],[PO]])*([1]!tblOrders[Description]=tblnventory[[#This Row],[Item]]),[1]!tblOrders[Unit Total],0)</f>
        <v>902.54</v>
      </c>
      <c r="W4268" s="23" cm="1">
        <f t="array" ref="W4268">_xlfn.XLOOKUP(1,([1]!tblOrders[Order]=tblnventory[[#This Row],[PO]])*([1]!tblOrders[Description]=tblnventory[[#This Row],[Item]]),[1]!tblOrders[Licence])</f>
        <v>0</v>
      </c>
      <c r="X4268" t="b" cm="1">
        <f t="array" ref="X4268">NOT(_xlfn.XLOOKUP(tblnventory[[#This Row],[PO]]&amp;tblnventory[[#This Row],[Item]],[1]!tblOrders[Order]&amp;[1]!tblOrders[Description],[1]!tblOrders[Paid Licence],FALSE))</f>
        <v>1</v>
      </c>
      <c r="Y42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69" spans="1:25" ht="15.75" thickBot="1">
      <c r="A4269" s="19" t="s">
        <v>8242</v>
      </c>
      <c r="B4269" t="str">
        <f>_xlfn.XLOOKUP(tblnventory[[#This Row],[Item]],[1]!tblDescription[Item],[1]!tblDescription[Description])</f>
        <v>Catalyst 9166I AP (W6E, tri-band 4x4, XOR) w/Reg-Z</v>
      </c>
      <c r="C4269" t="str">
        <f>_xlfn.XLOOKUP(tblnventory[[#This Row],[Item]],[1]!tblDescription[Item],[1]!tblDescription[Type])</f>
        <v>WAP</v>
      </c>
      <c r="D4269" t="str">
        <f>_xlfn.XLOOKUP(tblnventory[[#This Row],[Use]],[1]!tblCodes[Use],[1]!tblCodes[Code])</f>
        <v>WiFi</v>
      </c>
      <c r="E4269" s="13" t="s">
        <v>4222</v>
      </c>
      <c r="F4269" s="20">
        <v>44977</v>
      </c>
      <c r="G4269" s="24" t="str">
        <f>IF(ISBLANK(tblnventory[[#This Row],[Installed By]]),"Store","Installed")</f>
        <v>Store</v>
      </c>
      <c r="H4269" t="s">
        <v>8243</v>
      </c>
      <c r="J4269">
        <v>2191007950</v>
      </c>
      <c r="K4269" s="17"/>
      <c r="O4269" t="b">
        <f>IF(tblnventory[[#This Row],[Installed]],LEFT(tblnventory[[#This Row],[Location]],3))</f>
        <v>0</v>
      </c>
      <c r="P4269" t="str">
        <f>_xlfn.XLOOKUP(tblnventory[[#This Row],[Serial Number]],[1]!tblDNACInventory[Floor],[1]!tblDNACInventory[Name],"Not Used")</f>
        <v>Not Used</v>
      </c>
      <c r="T4269" t="b">
        <f>NOT(ISBLANK(tblnventory[[#This Row],[Installed By]]))</f>
        <v>0</v>
      </c>
      <c r="U4269" t="str">
        <f>VLOOKUP(A4269, [1]!tblDescription[#Data], 3, 0)</f>
        <v>Catalyst 9166I AP (W6E, tri-band 4x4, XOR) w/Reg-Z</v>
      </c>
      <c r="V4269" s="22" cm="1">
        <f t="array" ref="V4269">_xlfn.XLOOKUP(1,([1]!tblOrders[Order]=tblnventory[[#This Row],[PO]])*([1]!tblOrders[Description]=tblnventory[[#This Row],[Item]]),[1]!tblOrders[Unit Total],0)</f>
        <v>902.54</v>
      </c>
      <c r="W4269" s="23" cm="1">
        <f t="array" ref="W4269">_xlfn.XLOOKUP(1,([1]!tblOrders[Order]=tblnventory[[#This Row],[PO]])*([1]!tblOrders[Description]=tblnventory[[#This Row],[Item]]),[1]!tblOrders[Licence])</f>
        <v>0</v>
      </c>
      <c r="X4269" t="b" cm="1">
        <f t="array" ref="X4269">NOT(_xlfn.XLOOKUP(tblnventory[[#This Row],[PO]]&amp;tblnventory[[#This Row],[Item]],[1]!tblOrders[Order]&amp;[1]!tblOrders[Description],[1]!tblOrders[Paid Licence],FALSE))</f>
        <v>1</v>
      </c>
      <c r="Y42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70" spans="1:25" ht="15.75" thickBot="1">
      <c r="A4270" s="19" t="s">
        <v>8242</v>
      </c>
      <c r="B4270" t="str">
        <f>_xlfn.XLOOKUP(tblnventory[[#This Row],[Item]],[1]!tblDescription[Item],[1]!tblDescription[Description])</f>
        <v>Catalyst 9166I AP (W6E, tri-band 4x4, XOR) w/Reg-Z</v>
      </c>
      <c r="C4270" t="str">
        <f>_xlfn.XLOOKUP(tblnventory[[#This Row],[Item]],[1]!tblDescription[Item],[1]!tblDescription[Type])</f>
        <v>WAP</v>
      </c>
      <c r="D4270" t="str">
        <f>_xlfn.XLOOKUP(tblnventory[[#This Row],[Use]],[1]!tblCodes[Use],[1]!tblCodes[Code])</f>
        <v>WiFi</v>
      </c>
      <c r="E4270" s="13" t="s">
        <v>4223</v>
      </c>
      <c r="F4270" s="20">
        <v>44977</v>
      </c>
      <c r="G4270" s="24" t="str">
        <f>IF(ISBLANK(tblnventory[[#This Row],[Installed By]]),"Store","Installed")</f>
        <v>Store</v>
      </c>
      <c r="H4270" t="s">
        <v>8243</v>
      </c>
      <c r="J4270">
        <v>2191007950</v>
      </c>
      <c r="K4270" s="17"/>
      <c r="O4270" t="b">
        <f>IF(tblnventory[[#This Row],[Installed]],LEFT(tblnventory[[#This Row],[Location]],3))</f>
        <v>0</v>
      </c>
      <c r="P4270" t="str">
        <f>_xlfn.XLOOKUP(tblnventory[[#This Row],[Serial Number]],[1]!tblDNACInventory[Floor],[1]!tblDNACInventory[Name],"Not Used")</f>
        <v>Not Used</v>
      </c>
      <c r="T4270" t="b">
        <f>NOT(ISBLANK(tblnventory[[#This Row],[Installed By]]))</f>
        <v>0</v>
      </c>
      <c r="U4270" t="str">
        <f>VLOOKUP(A4270, [1]!tblDescription[#Data], 3, 0)</f>
        <v>Catalyst 9166I AP (W6E, tri-band 4x4, XOR) w/Reg-Z</v>
      </c>
      <c r="V4270" s="22" cm="1">
        <f t="array" ref="V4270">_xlfn.XLOOKUP(1,([1]!tblOrders[Order]=tblnventory[[#This Row],[PO]])*([1]!tblOrders[Description]=tblnventory[[#This Row],[Item]]),[1]!tblOrders[Unit Total],0)</f>
        <v>902.54</v>
      </c>
      <c r="W4270" s="23" cm="1">
        <f t="array" ref="W4270">_xlfn.XLOOKUP(1,([1]!tblOrders[Order]=tblnventory[[#This Row],[PO]])*([1]!tblOrders[Description]=tblnventory[[#This Row],[Item]]),[1]!tblOrders[Licence])</f>
        <v>0</v>
      </c>
      <c r="X4270" t="b" cm="1">
        <f t="array" ref="X4270">NOT(_xlfn.XLOOKUP(tblnventory[[#This Row],[PO]]&amp;tblnventory[[#This Row],[Item]],[1]!tblOrders[Order]&amp;[1]!tblOrders[Description],[1]!tblOrders[Paid Licence],FALSE))</f>
        <v>1</v>
      </c>
      <c r="Y42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71" spans="1:25" ht="15.75" thickBot="1">
      <c r="A4271" s="19" t="s">
        <v>8242</v>
      </c>
      <c r="B4271" t="str">
        <f>_xlfn.XLOOKUP(tblnventory[[#This Row],[Item]],[1]!tblDescription[Item],[1]!tblDescription[Description])</f>
        <v>Catalyst 9166I AP (W6E, tri-band 4x4, XOR) w/Reg-Z</v>
      </c>
      <c r="C4271" t="str">
        <f>_xlfn.XLOOKUP(tblnventory[[#This Row],[Item]],[1]!tblDescription[Item],[1]!tblDescription[Type])</f>
        <v>WAP</v>
      </c>
      <c r="D4271" t="str">
        <f>_xlfn.XLOOKUP(tblnventory[[#This Row],[Use]],[1]!tblCodes[Use],[1]!tblCodes[Code])</f>
        <v>WiFi</v>
      </c>
      <c r="E4271" s="13" t="s">
        <v>4224</v>
      </c>
      <c r="F4271" s="20">
        <v>44977</v>
      </c>
      <c r="G4271" s="24" t="str">
        <f>IF(ISBLANK(tblnventory[[#This Row],[Installed By]]),"Store","Installed")</f>
        <v>Store</v>
      </c>
      <c r="H4271" t="s">
        <v>8243</v>
      </c>
      <c r="J4271">
        <v>2191007950</v>
      </c>
      <c r="K4271" s="17"/>
      <c r="O4271" t="b">
        <f>IF(tblnventory[[#This Row],[Installed]],LEFT(tblnventory[[#This Row],[Location]],3))</f>
        <v>0</v>
      </c>
      <c r="P4271" t="str">
        <f>_xlfn.XLOOKUP(tblnventory[[#This Row],[Serial Number]],[1]!tblDNACInventory[Floor],[1]!tblDNACInventory[Name],"Not Used")</f>
        <v>Not Used</v>
      </c>
      <c r="T4271" t="b">
        <f>NOT(ISBLANK(tblnventory[[#This Row],[Installed By]]))</f>
        <v>0</v>
      </c>
      <c r="U4271" t="str">
        <f>VLOOKUP(A4271, [1]!tblDescription[#Data], 3, 0)</f>
        <v>Catalyst 9166I AP (W6E, tri-band 4x4, XOR) w/Reg-Z</v>
      </c>
      <c r="V4271" s="22" cm="1">
        <f t="array" ref="V4271">_xlfn.XLOOKUP(1,([1]!tblOrders[Order]=tblnventory[[#This Row],[PO]])*([1]!tblOrders[Description]=tblnventory[[#This Row],[Item]]),[1]!tblOrders[Unit Total],0)</f>
        <v>902.54</v>
      </c>
      <c r="W4271" s="23" cm="1">
        <f t="array" ref="W4271">_xlfn.XLOOKUP(1,([1]!tblOrders[Order]=tblnventory[[#This Row],[PO]])*([1]!tblOrders[Description]=tblnventory[[#This Row],[Item]]),[1]!tblOrders[Licence])</f>
        <v>0</v>
      </c>
      <c r="X4271" t="b" cm="1">
        <f t="array" ref="X4271">NOT(_xlfn.XLOOKUP(tblnventory[[#This Row],[PO]]&amp;tblnventory[[#This Row],[Item]],[1]!tblOrders[Order]&amp;[1]!tblOrders[Description],[1]!tblOrders[Paid Licence],FALSE))</f>
        <v>1</v>
      </c>
      <c r="Y42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72" spans="1:25" ht="15.75" thickBot="1">
      <c r="A4272" s="19" t="s">
        <v>8242</v>
      </c>
      <c r="B4272" t="str">
        <f>_xlfn.XLOOKUP(tblnventory[[#This Row],[Item]],[1]!tblDescription[Item],[1]!tblDescription[Description])</f>
        <v>Catalyst 9166I AP (W6E, tri-band 4x4, XOR) w/Reg-Z</v>
      </c>
      <c r="C4272" t="str">
        <f>_xlfn.XLOOKUP(tblnventory[[#This Row],[Item]],[1]!tblDescription[Item],[1]!tblDescription[Type])</f>
        <v>WAP</v>
      </c>
      <c r="D4272" t="str">
        <f>_xlfn.XLOOKUP(tblnventory[[#This Row],[Use]],[1]!tblCodes[Use],[1]!tblCodes[Code])</f>
        <v>WiFi</v>
      </c>
      <c r="E4272" s="13" t="s">
        <v>4225</v>
      </c>
      <c r="F4272" s="20">
        <v>44977</v>
      </c>
      <c r="G4272" s="24" t="str">
        <f>IF(ISBLANK(tblnventory[[#This Row],[Installed By]]),"Store","Installed")</f>
        <v>Store</v>
      </c>
      <c r="H4272" t="s">
        <v>8243</v>
      </c>
      <c r="J4272">
        <v>2191007950</v>
      </c>
      <c r="K4272" s="17"/>
      <c r="O4272" t="b">
        <f>IF(tblnventory[[#This Row],[Installed]],LEFT(tblnventory[[#This Row],[Location]],3))</f>
        <v>0</v>
      </c>
      <c r="P4272" t="str">
        <f>_xlfn.XLOOKUP(tblnventory[[#This Row],[Serial Number]],[1]!tblDNACInventory[Floor],[1]!tblDNACInventory[Name],"Not Used")</f>
        <v>Not Used</v>
      </c>
      <c r="T4272" t="b">
        <f>NOT(ISBLANK(tblnventory[[#This Row],[Installed By]]))</f>
        <v>0</v>
      </c>
      <c r="U4272" t="str">
        <f>VLOOKUP(A4272, [1]!tblDescription[#Data], 3, 0)</f>
        <v>Catalyst 9166I AP (W6E, tri-band 4x4, XOR) w/Reg-Z</v>
      </c>
      <c r="V4272" s="22" cm="1">
        <f t="array" ref="V4272">_xlfn.XLOOKUP(1,([1]!tblOrders[Order]=tblnventory[[#This Row],[PO]])*([1]!tblOrders[Description]=tblnventory[[#This Row],[Item]]),[1]!tblOrders[Unit Total],0)</f>
        <v>902.54</v>
      </c>
      <c r="W4272" s="23" cm="1">
        <f t="array" ref="W4272">_xlfn.XLOOKUP(1,([1]!tblOrders[Order]=tblnventory[[#This Row],[PO]])*([1]!tblOrders[Description]=tblnventory[[#This Row],[Item]]),[1]!tblOrders[Licence])</f>
        <v>0</v>
      </c>
      <c r="X4272" t="b" cm="1">
        <f t="array" ref="X4272">NOT(_xlfn.XLOOKUP(tblnventory[[#This Row],[PO]]&amp;tblnventory[[#This Row],[Item]],[1]!tblOrders[Order]&amp;[1]!tblOrders[Description],[1]!tblOrders[Paid Licence],FALSE))</f>
        <v>1</v>
      </c>
      <c r="Y42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73" spans="1:25" ht="15.75" thickBot="1">
      <c r="A4273" s="19" t="s">
        <v>8242</v>
      </c>
      <c r="B4273" t="str">
        <f>_xlfn.XLOOKUP(tblnventory[[#This Row],[Item]],[1]!tblDescription[Item],[1]!tblDescription[Description])</f>
        <v>Catalyst 9166I AP (W6E, tri-band 4x4, XOR) w/Reg-Z</v>
      </c>
      <c r="C4273" t="str">
        <f>_xlfn.XLOOKUP(tblnventory[[#This Row],[Item]],[1]!tblDescription[Item],[1]!tblDescription[Type])</f>
        <v>WAP</v>
      </c>
      <c r="D4273" t="str">
        <f>_xlfn.XLOOKUP(tblnventory[[#This Row],[Use]],[1]!tblCodes[Use],[1]!tblCodes[Code])</f>
        <v>WiFi</v>
      </c>
      <c r="E4273" s="13" t="s">
        <v>4226</v>
      </c>
      <c r="F4273" s="20">
        <v>44977</v>
      </c>
      <c r="G4273" s="24" t="str">
        <f>IF(ISBLANK(tblnventory[[#This Row],[Installed By]]),"Store","Installed")</f>
        <v>Store</v>
      </c>
      <c r="H4273" t="s">
        <v>8243</v>
      </c>
      <c r="J4273">
        <v>2191007950</v>
      </c>
      <c r="K4273" s="17"/>
      <c r="O4273" t="b">
        <f>IF(tblnventory[[#This Row],[Installed]],LEFT(tblnventory[[#This Row],[Location]],3))</f>
        <v>0</v>
      </c>
      <c r="P4273" t="str">
        <f>_xlfn.XLOOKUP(tblnventory[[#This Row],[Serial Number]],[1]!tblDNACInventory[Floor],[1]!tblDNACInventory[Name],"Not Used")</f>
        <v>Not Used</v>
      </c>
      <c r="T4273" t="b">
        <f>NOT(ISBLANK(tblnventory[[#This Row],[Installed By]]))</f>
        <v>0</v>
      </c>
      <c r="U4273" t="str">
        <f>VLOOKUP(A4273, [1]!tblDescription[#Data], 3, 0)</f>
        <v>Catalyst 9166I AP (W6E, tri-band 4x4, XOR) w/Reg-Z</v>
      </c>
      <c r="V4273" s="22" cm="1">
        <f t="array" ref="V4273">_xlfn.XLOOKUP(1,([1]!tblOrders[Order]=tblnventory[[#This Row],[PO]])*([1]!tblOrders[Description]=tblnventory[[#This Row],[Item]]),[1]!tblOrders[Unit Total],0)</f>
        <v>902.54</v>
      </c>
      <c r="W4273" s="23" cm="1">
        <f t="array" ref="W4273">_xlfn.XLOOKUP(1,([1]!tblOrders[Order]=tblnventory[[#This Row],[PO]])*([1]!tblOrders[Description]=tblnventory[[#This Row],[Item]]),[1]!tblOrders[Licence])</f>
        <v>0</v>
      </c>
      <c r="X4273" t="b" cm="1">
        <f t="array" ref="X4273">NOT(_xlfn.XLOOKUP(tblnventory[[#This Row],[PO]]&amp;tblnventory[[#This Row],[Item]],[1]!tblOrders[Order]&amp;[1]!tblOrders[Description],[1]!tblOrders[Paid Licence],FALSE))</f>
        <v>1</v>
      </c>
      <c r="Y42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74" spans="1:25" ht="15.75" thickBot="1">
      <c r="A4274" s="19" t="s">
        <v>8242</v>
      </c>
      <c r="B4274" t="str">
        <f>_xlfn.XLOOKUP(tblnventory[[#This Row],[Item]],[1]!tblDescription[Item],[1]!tblDescription[Description])</f>
        <v>Catalyst 9166I AP (W6E, tri-band 4x4, XOR) w/Reg-Z</v>
      </c>
      <c r="C4274" t="str">
        <f>_xlfn.XLOOKUP(tblnventory[[#This Row],[Item]],[1]!tblDescription[Item],[1]!tblDescription[Type])</f>
        <v>WAP</v>
      </c>
      <c r="D4274" t="str">
        <f>_xlfn.XLOOKUP(tblnventory[[#This Row],[Use]],[1]!tblCodes[Use],[1]!tblCodes[Code])</f>
        <v>WiFi</v>
      </c>
      <c r="E4274" s="13" t="s">
        <v>4227</v>
      </c>
      <c r="F4274" s="20">
        <v>44977</v>
      </c>
      <c r="G4274" s="24" t="str">
        <f>IF(ISBLANK(tblnventory[[#This Row],[Installed By]]),"Store","Installed")</f>
        <v>Store</v>
      </c>
      <c r="H4274" t="s">
        <v>8243</v>
      </c>
      <c r="J4274">
        <v>2191007950</v>
      </c>
      <c r="K4274" s="17"/>
      <c r="O4274" t="b">
        <f>IF(tblnventory[[#This Row],[Installed]],LEFT(tblnventory[[#This Row],[Location]],3))</f>
        <v>0</v>
      </c>
      <c r="P4274" t="str">
        <f>_xlfn.XLOOKUP(tblnventory[[#This Row],[Serial Number]],[1]!tblDNACInventory[Floor],[1]!tblDNACInventory[Name],"Not Used")</f>
        <v>Not Used</v>
      </c>
      <c r="T4274" t="b">
        <f>NOT(ISBLANK(tblnventory[[#This Row],[Installed By]]))</f>
        <v>0</v>
      </c>
      <c r="U4274" t="str">
        <f>VLOOKUP(A4274, [1]!tblDescription[#Data], 3, 0)</f>
        <v>Catalyst 9166I AP (W6E, tri-band 4x4, XOR) w/Reg-Z</v>
      </c>
      <c r="V4274" s="22" cm="1">
        <f t="array" ref="V4274">_xlfn.XLOOKUP(1,([1]!tblOrders[Order]=tblnventory[[#This Row],[PO]])*([1]!tblOrders[Description]=tblnventory[[#This Row],[Item]]),[1]!tblOrders[Unit Total],0)</f>
        <v>902.54</v>
      </c>
      <c r="W4274" s="23" cm="1">
        <f t="array" ref="W4274">_xlfn.XLOOKUP(1,([1]!tblOrders[Order]=tblnventory[[#This Row],[PO]])*([1]!tblOrders[Description]=tblnventory[[#This Row],[Item]]),[1]!tblOrders[Licence])</f>
        <v>0</v>
      </c>
      <c r="X4274" t="b" cm="1">
        <f t="array" ref="X4274">NOT(_xlfn.XLOOKUP(tblnventory[[#This Row],[PO]]&amp;tblnventory[[#This Row],[Item]],[1]!tblOrders[Order]&amp;[1]!tblOrders[Description],[1]!tblOrders[Paid Licence],FALSE))</f>
        <v>1</v>
      </c>
      <c r="Y42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75" spans="1:25" ht="15.75" thickBot="1">
      <c r="A4275" s="19" t="s">
        <v>8242</v>
      </c>
      <c r="B4275" t="str">
        <f>_xlfn.XLOOKUP(tblnventory[[#This Row],[Item]],[1]!tblDescription[Item],[1]!tblDescription[Description])</f>
        <v>Catalyst 9166I AP (W6E, tri-band 4x4, XOR) w/Reg-Z</v>
      </c>
      <c r="C4275" t="str">
        <f>_xlfn.XLOOKUP(tblnventory[[#This Row],[Item]],[1]!tblDescription[Item],[1]!tblDescription[Type])</f>
        <v>WAP</v>
      </c>
      <c r="D4275" t="str">
        <f>_xlfn.XLOOKUP(tblnventory[[#This Row],[Use]],[1]!tblCodes[Use],[1]!tblCodes[Code])</f>
        <v>WiFi</v>
      </c>
      <c r="E4275" s="13" t="s">
        <v>4228</v>
      </c>
      <c r="F4275" s="20">
        <v>44977</v>
      </c>
      <c r="G4275" s="24" t="str">
        <f>IF(ISBLANK(tblnventory[[#This Row],[Installed By]]),"Store","Installed")</f>
        <v>Store</v>
      </c>
      <c r="H4275" t="s">
        <v>8243</v>
      </c>
      <c r="J4275">
        <v>2191007950</v>
      </c>
      <c r="K4275" s="17"/>
      <c r="O4275" t="b">
        <f>IF(tblnventory[[#This Row],[Installed]],LEFT(tblnventory[[#This Row],[Location]],3))</f>
        <v>0</v>
      </c>
      <c r="P4275" t="str">
        <f>_xlfn.XLOOKUP(tblnventory[[#This Row],[Serial Number]],[1]!tblDNACInventory[Floor],[1]!tblDNACInventory[Name],"Not Used")</f>
        <v>Not Used</v>
      </c>
      <c r="T4275" t="b">
        <f>NOT(ISBLANK(tblnventory[[#This Row],[Installed By]]))</f>
        <v>0</v>
      </c>
      <c r="U4275" t="str">
        <f>VLOOKUP(A4275, [1]!tblDescription[#Data], 3, 0)</f>
        <v>Catalyst 9166I AP (W6E, tri-band 4x4, XOR) w/Reg-Z</v>
      </c>
      <c r="V4275" s="22" cm="1">
        <f t="array" ref="V4275">_xlfn.XLOOKUP(1,([1]!tblOrders[Order]=tblnventory[[#This Row],[PO]])*([1]!tblOrders[Description]=tblnventory[[#This Row],[Item]]),[1]!tblOrders[Unit Total],0)</f>
        <v>902.54</v>
      </c>
      <c r="W4275" s="23" cm="1">
        <f t="array" ref="W4275">_xlfn.XLOOKUP(1,([1]!tblOrders[Order]=tblnventory[[#This Row],[PO]])*([1]!tblOrders[Description]=tblnventory[[#This Row],[Item]]),[1]!tblOrders[Licence])</f>
        <v>0</v>
      </c>
      <c r="X4275" t="b" cm="1">
        <f t="array" ref="X4275">NOT(_xlfn.XLOOKUP(tblnventory[[#This Row],[PO]]&amp;tblnventory[[#This Row],[Item]],[1]!tblOrders[Order]&amp;[1]!tblOrders[Description],[1]!tblOrders[Paid Licence],FALSE))</f>
        <v>1</v>
      </c>
      <c r="Y42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76" spans="1:25" ht="15.75" thickBot="1">
      <c r="A4276" s="19" t="s">
        <v>8242</v>
      </c>
      <c r="B4276" t="str">
        <f>_xlfn.XLOOKUP(tblnventory[[#This Row],[Item]],[1]!tblDescription[Item],[1]!tblDescription[Description])</f>
        <v>Catalyst 9166I AP (W6E, tri-band 4x4, XOR) w/Reg-Z</v>
      </c>
      <c r="C4276" t="str">
        <f>_xlfn.XLOOKUP(tblnventory[[#This Row],[Item]],[1]!tblDescription[Item],[1]!tblDescription[Type])</f>
        <v>WAP</v>
      </c>
      <c r="D4276" t="str">
        <f>_xlfn.XLOOKUP(tblnventory[[#This Row],[Use]],[1]!tblCodes[Use],[1]!tblCodes[Code])</f>
        <v>WiFi</v>
      </c>
      <c r="E4276" s="13" t="s">
        <v>4229</v>
      </c>
      <c r="F4276" s="20">
        <v>44977</v>
      </c>
      <c r="G4276" s="24" t="str">
        <f>IF(ISBLANK(tblnventory[[#This Row],[Installed By]]),"Store","Installed")</f>
        <v>Store</v>
      </c>
      <c r="H4276" t="s">
        <v>8243</v>
      </c>
      <c r="J4276">
        <v>2191007950</v>
      </c>
      <c r="K4276" s="17"/>
      <c r="O4276" t="b">
        <f>IF(tblnventory[[#This Row],[Installed]],LEFT(tblnventory[[#This Row],[Location]],3))</f>
        <v>0</v>
      </c>
      <c r="P4276" t="str">
        <f>_xlfn.XLOOKUP(tblnventory[[#This Row],[Serial Number]],[1]!tblDNACInventory[Floor],[1]!tblDNACInventory[Name],"Not Used")</f>
        <v>Not Used</v>
      </c>
      <c r="T4276" t="b">
        <f>NOT(ISBLANK(tblnventory[[#This Row],[Installed By]]))</f>
        <v>0</v>
      </c>
      <c r="U4276" t="str">
        <f>VLOOKUP(A4276, [1]!tblDescription[#Data], 3, 0)</f>
        <v>Catalyst 9166I AP (W6E, tri-band 4x4, XOR) w/Reg-Z</v>
      </c>
      <c r="V4276" s="22" cm="1">
        <f t="array" ref="V4276">_xlfn.XLOOKUP(1,([1]!tblOrders[Order]=tblnventory[[#This Row],[PO]])*([1]!tblOrders[Description]=tblnventory[[#This Row],[Item]]),[1]!tblOrders[Unit Total],0)</f>
        <v>902.54</v>
      </c>
      <c r="W4276" s="23" cm="1">
        <f t="array" ref="W4276">_xlfn.XLOOKUP(1,([1]!tblOrders[Order]=tblnventory[[#This Row],[PO]])*([1]!tblOrders[Description]=tblnventory[[#This Row],[Item]]),[1]!tblOrders[Licence])</f>
        <v>0</v>
      </c>
      <c r="X4276" t="b" cm="1">
        <f t="array" ref="X4276">NOT(_xlfn.XLOOKUP(tblnventory[[#This Row],[PO]]&amp;tblnventory[[#This Row],[Item]],[1]!tblOrders[Order]&amp;[1]!tblOrders[Description],[1]!tblOrders[Paid Licence],FALSE))</f>
        <v>1</v>
      </c>
      <c r="Y42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77" spans="1:25" ht="15.75" thickBot="1">
      <c r="A4277" s="19" t="s">
        <v>8242</v>
      </c>
      <c r="B4277" t="str">
        <f>_xlfn.XLOOKUP(tblnventory[[#This Row],[Item]],[1]!tblDescription[Item],[1]!tblDescription[Description])</f>
        <v>Catalyst 9166I AP (W6E, tri-band 4x4, XOR) w/Reg-Z</v>
      </c>
      <c r="C4277" t="str">
        <f>_xlfn.XLOOKUP(tblnventory[[#This Row],[Item]],[1]!tblDescription[Item],[1]!tblDescription[Type])</f>
        <v>WAP</v>
      </c>
      <c r="D4277" t="str">
        <f>_xlfn.XLOOKUP(tblnventory[[#This Row],[Use]],[1]!tblCodes[Use],[1]!tblCodes[Code])</f>
        <v>WiFi</v>
      </c>
      <c r="E4277" s="13" t="s">
        <v>4230</v>
      </c>
      <c r="F4277" s="20">
        <v>44977</v>
      </c>
      <c r="G4277" s="24" t="str">
        <f>IF(ISBLANK(tblnventory[[#This Row],[Installed By]]),"Store","Installed")</f>
        <v>Store</v>
      </c>
      <c r="H4277" t="s">
        <v>8243</v>
      </c>
      <c r="J4277">
        <v>2191007950</v>
      </c>
      <c r="K4277" s="17"/>
      <c r="O4277" t="b">
        <f>IF(tblnventory[[#This Row],[Installed]],LEFT(tblnventory[[#This Row],[Location]],3))</f>
        <v>0</v>
      </c>
      <c r="P4277" t="str">
        <f>_xlfn.XLOOKUP(tblnventory[[#This Row],[Serial Number]],[1]!tblDNACInventory[Floor],[1]!tblDNACInventory[Name],"Not Used")</f>
        <v>Not Used</v>
      </c>
      <c r="T4277" t="b">
        <f>NOT(ISBLANK(tblnventory[[#This Row],[Installed By]]))</f>
        <v>0</v>
      </c>
      <c r="U4277" t="str">
        <f>VLOOKUP(A4277, [1]!tblDescription[#Data], 3, 0)</f>
        <v>Catalyst 9166I AP (W6E, tri-band 4x4, XOR) w/Reg-Z</v>
      </c>
      <c r="V4277" s="22" cm="1">
        <f t="array" ref="V4277">_xlfn.XLOOKUP(1,([1]!tblOrders[Order]=tblnventory[[#This Row],[PO]])*([1]!tblOrders[Description]=tblnventory[[#This Row],[Item]]),[1]!tblOrders[Unit Total],0)</f>
        <v>902.54</v>
      </c>
      <c r="W4277" s="23" cm="1">
        <f t="array" ref="W4277">_xlfn.XLOOKUP(1,([1]!tblOrders[Order]=tblnventory[[#This Row],[PO]])*([1]!tblOrders[Description]=tblnventory[[#This Row],[Item]]),[1]!tblOrders[Licence])</f>
        <v>0</v>
      </c>
      <c r="X4277" t="b" cm="1">
        <f t="array" ref="X4277">NOT(_xlfn.XLOOKUP(tblnventory[[#This Row],[PO]]&amp;tblnventory[[#This Row],[Item]],[1]!tblOrders[Order]&amp;[1]!tblOrders[Description],[1]!tblOrders[Paid Licence],FALSE))</f>
        <v>1</v>
      </c>
      <c r="Y42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78" spans="1:25" ht="15.75" thickBot="1">
      <c r="A4278" s="19" t="s">
        <v>8242</v>
      </c>
      <c r="B4278" t="str">
        <f>_xlfn.XLOOKUP(tblnventory[[#This Row],[Item]],[1]!tblDescription[Item],[1]!tblDescription[Description])</f>
        <v>Catalyst 9166I AP (W6E, tri-band 4x4, XOR) w/Reg-Z</v>
      </c>
      <c r="C4278" t="str">
        <f>_xlfn.XLOOKUP(tblnventory[[#This Row],[Item]],[1]!tblDescription[Item],[1]!tblDescription[Type])</f>
        <v>WAP</v>
      </c>
      <c r="D4278" t="str">
        <f>_xlfn.XLOOKUP(tblnventory[[#This Row],[Use]],[1]!tblCodes[Use],[1]!tblCodes[Code])</f>
        <v>WiFi</v>
      </c>
      <c r="E4278" s="13" t="s">
        <v>4231</v>
      </c>
      <c r="F4278" s="20">
        <v>44977</v>
      </c>
      <c r="G4278" s="24" t="str">
        <f>IF(ISBLANK(tblnventory[[#This Row],[Installed By]]),"Store","Installed")</f>
        <v>Store</v>
      </c>
      <c r="H4278" t="s">
        <v>8243</v>
      </c>
      <c r="J4278">
        <v>2191007950</v>
      </c>
      <c r="K4278" s="17"/>
      <c r="O4278" t="b">
        <f>IF(tblnventory[[#This Row],[Installed]],LEFT(tblnventory[[#This Row],[Location]],3))</f>
        <v>0</v>
      </c>
      <c r="P4278" t="str">
        <f>_xlfn.XLOOKUP(tblnventory[[#This Row],[Serial Number]],[1]!tblDNACInventory[Floor],[1]!tblDNACInventory[Name],"Not Used")</f>
        <v>Not Used</v>
      </c>
      <c r="T4278" t="b">
        <f>NOT(ISBLANK(tblnventory[[#This Row],[Installed By]]))</f>
        <v>0</v>
      </c>
      <c r="U4278" t="str">
        <f>VLOOKUP(A4278, [1]!tblDescription[#Data], 3, 0)</f>
        <v>Catalyst 9166I AP (W6E, tri-band 4x4, XOR) w/Reg-Z</v>
      </c>
      <c r="V4278" s="22" cm="1">
        <f t="array" ref="V4278">_xlfn.XLOOKUP(1,([1]!tblOrders[Order]=tblnventory[[#This Row],[PO]])*([1]!tblOrders[Description]=tblnventory[[#This Row],[Item]]),[1]!tblOrders[Unit Total],0)</f>
        <v>902.54</v>
      </c>
      <c r="W4278" s="23" cm="1">
        <f t="array" ref="W4278">_xlfn.XLOOKUP(1,([1]!tblOrders[Order]=tblnventory[[#This Row],[PO]])*([1]!tblOrders[Description]=tblnventory[[#This Row],[Item]]),[1]!tblOrders[Licence])</f>
        <v>0</v>
      </c>
      <c r="X4278" t="b" cm="1">
        <f t="array" ref="X4278">NOT(_xlfn.XLOOKUP(tblnventory[[#This Row],[PO]]&amp;tblnventory[[#This Row],[Item]],[1]!tblOrders[Order]&amp;[1]!tblOrders[Description],[1]!tblOrders[Paid Licence],FALSE))</f>
        <v>1</v>
      </c>
      <c r="Y42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79" spans="1:25" ht="15.75" thickBot="1">
      <c r="A4279" s="19" t="s">
        <v>8242</v>
      </c>
      <c r="B4279" t="str">
        <f>_xlfn.XLOOKUP(tblnventory[[#This Row],[Item]],[1]!tblDescription[Item],[1]!tblDescription[Description])</f>
        <v>Catalyst 9166I AP (W6E, tri-band 4x4, XOR) w/Reg-Z</v>
      </c>
      <c r="C4279" t="str">
        <f>_xlfn.XLOOKUP(tblnventory[[#This Row],[Item]],[1]!tblDescription[Item],[1]!tblDescription[Type])</f>
        <v>WAP</v>
      </c>
      <c r="D4279" t="str">
        <f>_xlfn.XLOOKUP(tblnventory[[#This Row],[Use]],[1]!tblCodes[Use],[1]!tblCodes[Code])</f>
        <v>WiFi</v>
      </c>
      <c r="E4279" s="13" t="s">
        <v>4232</v>
      </c>
      <c r="F4279" s="20">
        <v>44977</v>
      </c>
      <c r="G4279" s="24" t="str">
        <f>IF(ISBLANK(tblnventory[[#This Row],[Installed By]]),"Store","Installed")</f>
        <v>Store</v>
      </c>
      <c r="H4279" t="s">
        <v>8243</v>
      </c>
      <c r="J4279">
        <v>2191007950</v>
      </c>
      <c r="K4279" s="17"/>
      <c r="O4279" t="b">
        <f>IF(tblnventory[[#This Row],[Installed]],LEFT(tblnventory[[#This Row],[Location]],3))</f>
        <v>0</v>
      </c>
      <c r="P4279" t="str">
        <f>_xlfn.XLOOKUP(tblnventory[[#This Row],[Serial Number]],[1]!tblDNACInventory[Floor],[1]!tblDNACInventory[Name],"Not Used")</f>
        <v>Not Used</v>
      </c>
      <c r="T4279" t="b">
        <f>NOT(ISBLANK(tblnventory[[#This Row],[Installed By]]))</f>
        <v>0</v>
      </c>
      <c r="U4279" t="str">
        <f>VLOOKUP(A4279, [1]!tblDescription[#Data], 3, 0)</f>
        <v>Catalyst 9166I AP (W6E, tri-band 4x4, XOR) w/Reg-Z</v>
      </c>
      <c r="V4279" s="22" cm="1">
        <f t="array" ref="V4279">_xlfn.XLOOKUP(1,([1]!tblOrders[Order]=tblnventory[[#This Row],[PO]])*([1]!tblOrders[Description]=tblnventory[[#This Row],[Item]]),[1]!tblOrders[Unit Total],0)</f>
        <v>902.54</v>
      </c>
      <c r="W4279" s="23" cm="1">
        <f t="array" ref="W4279">_xlfn.XLOOKUP(1,([1]!tblOrders[Order]=tblnventory[[#This Row],[PO]])*([1]!tblOrders[Description]=tblnventory[[#This Row],[Item]]),[1]!tblOrders[Licence])</f>
        <v>0</v>
      </c>
      <c r="X4279" t="b" cm="1">
        <f t="array" ref="X4279">NOT(_xlfn.XLOOKUP(tblnventory[[#This Row],[PO]]&amp;tblnventory[[#This Row],[Item]],[1]!tblOrders[Order]&amp;[1]!tblOrders[Description],[1]!tblOrders[Paid Licence],FALSE))</f>
        <v>1</v>
      </c>
      <c r="Y42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80" spans="1:25" ht="15.75" thickBot="1">
      <c r="A4280" s="19" t="s">
        <v>8242</v>
      </c>
      <c r="B4280" t="str">
        <f>_xlfn.XLOOKUP(tblnventory[[#This Row],[Item]],[1]!tblDescription[Item],[1]!tblDescription[Description])</f>
        <v>Catalyst 9166I AP (W6E, tri-band 4x4, XOR) w/Reg-Z</v>
      </c>
      <c r="C4280" t="str">
        <f>_xlfn.XLOOKUP(tblnventory[[#This Row],[Item]],[1]!tblDescription[Item],[1]!tblDescription[Type])</f>
        <v>WAP</v>
      </c>
      <c r="D4280" t="str">
        <f>_xlfn.XLOOKUP(tblnventory[[#This Row],[Use]],[1]!tblCodes[Use],[1]!tblCodes[Code])</f>
        <v>WiFi</v>
      </c>
      <c r="E4280" s="13" t="s">
        <v>4233</v>
      </c>
      <c r="F4280" s="20">
        <v>44977</v>
      </c>
      <c r="G4280" s="24" t="str">
        <f>IF(ISBLANK(tblnventory[[#This Row],[Installed By]]),"Store","Installed")</f>
        <v>Store</v>
      </c>
      <c r="H4280" t="s">
        <v>8243</v>
      </c>
      <c r="J4280">
        <v>2191007950</v>
      </c>
      <c r="K4280" s="17"/>
      <c r="O4280" t="b">
        <f>IF(tblnventory[[#This Row],[Installed]],LEFT(tblnventory[[#This Row],[Location]],3))</f>
        <v>0</v>
      </c>
      <c r="P4280" t="str">
        <f>_xlfn.XLOOKUP(tblnventory[[#This Row],[Serial Number]],[1]!tblDNACInventory[Floor],[1]!tblDNACInventory[Name],"Not Used")</f>
        <v>Not Used</v>
      </c>
      <c r="T4280" t="b">
        <f>NOT(ISBLANK(tblnventory[[#This Row],[Installed By]]))</f>
        <v>0</v>
      </c>
      <c r="U4280" t="str">
        <f>VLOOKUP(A4280, [1]!tblDescription[#Data], 3, 0)</f>
        <v>Catalyst 9166I AP (W6E, tri-band 4x4, XOR) w/Reg-Z</v>
      </c>
      <c r="V4280" s="22" cm="1">
        <f t="array" ref="V4280">_xlfn.XLOOKUP(1,([1]!tblOrders[Order]=tblnventory[[#This Row],[PO]])*([1]!tblOrders[Description]=tblnventory[[#This Row],[Item]]),[1]!tblOrders[Unit Total],0)</f>
        <v>902.54</v>
      </c>
      <c r="W4280" s="23" cm="1">
        <f t="array" ref="W4280">_xlfn.XLOOKUP(1,([1]!tblOrders[Order]=tblnventory[[#This Row],[PO]])*([1]!tblOrders[Description]=tblnventory[[#This Row],[Item]]),[1]!tblOrders[Licence])</f>
        <v>0</v>
      </c>
      <c r="X4280" t="b" cm="1">
        <f t="array" ref="X4280">NOT(_xlfn.XLOOKUP(tblnventory[[#This Row],[PO]]&amp;tblnventory[[#This Row],[Item]],[1]!tblOrders[Order]&amp;[1]!tblOrders[Description],[1]!tblOrders[Paid Licence],FALSE))</f>
        <v>1</v>
      </c>
      <c r="Y42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81" spans="1:25" ht="15.75" thickBot="1">
      <c r="A4281" s="19" t="s">
        <v>8242</v>
      </c>
      <c r="B4281" t="str">
        <f>_xlfn.XLOOKUP(tblnventory[[#This Row],[Item]],[1]!tblDescription[Item],[1]!tblDescription[Description])</f>
        <v>Catalyst 9166I AP (W6E, tri-band 4x4, XOR) w/Reg-Z</v>
      </c>
      <c r="C4281" t="str">
        <f>_xlfn.XLOOKUP(tblnventory[[#This Row],[Item]],[1]!tblDescription[Item],[1]!tblDescription[Type])</f>
        <v>WAP</v>
      </c>
      <c r="D4281" t="str">
        <f>_xlfn.XLOOKUP(tblnventory[[#This Row],[Use]],[1]!tblCodes[Use],[1]!tblCodes[Code])</f>
        <v>WiFi</v>
      </c>
      <c r="E4281" s="13" t="s">
        <v>4234</v>
      </c>
      <c r="F4281" s="20">
        <v>44977</v>
      </c>
      <c r="G4281" s="24" t="str">
        <f>IF(ISBLANK(tblnventory[[#This Row],[Installed By]]),"Store","Installed")</f>
        <v>Store</v>
      </c>
      <c r="H4281" t="s">
        <v>8243</v>
      </c>
      <c r="J4281">
        <v>2191007950</v>
      </c>
      <c r="K4281" s="17"/>
      <c r="O4281" t="b">
        <f>IF(tblnventory[[#This Row],[Installed]],LEFT(tblnventory[[#This Row],[Location]],3))</f>
        <v>0</v>
      </c>
      <c r="P4281" t="str">
        <f>_xlfn.XLOOKUP(tblnventory[[#This Row],[Serial Number]],[1]!tblDNACInventory[Floor],[1]!tblDNACInventory[Name],"Not Used")</f>
        <v>Not Used</v>
      </c>
      <c r="T4281" t="b">
        <f>NOT(ISBLANK(tblnventory[[#This Row],[Installed By]]))</f>
        <v>0</v>
      </c>
      <c r="U4281" t="str">
        <f>VLOOKUP(A4281, [1]!tblDescription[#Data], 3, 0)</f>
        <v>Catalyst 9166I AP (W6E, tri-band 4x4, XOR) w/Reg-Z</v>
      </c>
      <c r="V4281" s="22" cm="1">
        <f t="array" ref="V4281">_xlfn.XLOOKUP(1,([1]!tblOrders[Order]=tblnventory[[#This Row],[PO]])*([1]!tblOrders[Description]=tblnventory[[#This Row],[Item]]),[1]!tblOrders[Unit Total],0)</f>
        <v>902.54</v>
      </c>
      <c r="W4281" s="23" cm="1">
        <f t="array" ref="W4281">_xlfn.XLOOKUP(1,([1]!tblOrders[Order]=tblnventory[[#This Row],[PO]])*([1]!tblOrders[Description]=tblnventory[[#This Row],[Item]]),[1]!tblOrders[Licence])</f>
        <v>0</v>
      </c>
      <c r="X4281" t="b" cm="1">
        <f t="array" ref="X4281">NOT(_xlfn.XLOOKUP(tblnventory[[#This Row],[PO]]&amp;tblnventory[[#This Row],[Item]],[1]!tblOrders[Order]&amp;[1]!tblOrders[Description],[1]!tblOrders[Paid Licence],FALSE))</f>
        <v>1</v>
      </c>
      <c r="Y42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82" spans="1:25" ht="15.75" thickBot="1">
      <c r="A4282" s="19" t="s">
        <v>8242</v>
      </c>
      <c r="B4282" t="str">
        <f>_xlfn.XLOOKUP(tblnventory[[#This Row],[Item]],[1]!tblDescription[Item],[1]!tblDescription[Description])</f>
        <v>Catalyst 9166I AP (W6E, tri-band 4x4, XOR) w/Reg-Z</v>
      </c>
      <c r="C4282" t="str">
        <f>_xlfn.XLOOKUP(tblnventory[[#This Row],[Item]],[1]!tblDescription[Item],[1]!tblDescription[Type])</f>
        <v>WAP</v>
      </c>
      <c r="D4282" t="str">
        <f>_xlfn.XLOOKUP(tblnventory[[#This Row],[Use]],[1]!tblCodes[Use],[1]!tblCodes[Code])</f>
        <v>WiFi</v>
      </c>
      <c r="E4282" s="13" t="s">
        <v>4235</v>
      </c>
      <c r="F4282" s="20">
        <v>44977</v>
      </c>
      <c r="G4282" s="24" t="str">
        <f>IF(ISBLANK(tblnventory[[#This Row],[Installed By]]),"Store","Installed")</f>
        <v>Store</v>
      </c>
      <c r="H4282" t="s">
        <v>8243</v>
      </c>
      <c r="J4282">
        <v>2191007950</v>
      </c>
      <c r="K4282" s="17"/>
      <c r="O4282" t="b">
        <f>IF(tblnventory[[#This Row],[Installed]],LEFT(tblnventory[[#This Row],[Location]],3))</f>
        <v>0</v>
      </c>
      <c r="P4282" t="str">
        <f>_xlfn.XLOOKUP(tblnventory[[#This Row],[Serial Number]],[1]!tblDNACInventory[Floor],[1]!tblDNACInventory[Name],"Not Used")</f>
        <v>Not Used</v>
      </c>
      <c r="T4282" t="b">
        <f>NOT(ISBLANK(tblnventory[[#This Row],[Installed By]]))</f>
        <v>0</v>
      </c>
      <c r="U4282" t="str">
        <f>VLOOKUP(A4282, [1]!tblDescription[#Data], 3, 0)</f>
        <v>Catalyst 9166I AP (W6E, tri-band 4x4, XOR) w/Reg-Z</v>
      </c>
      <c r="V4282" s="22" cm="1">
        <f t="array" ref="V4282">_xlfn.XLOOKUP(1,([1]!tblOrders[Order]=tblnventory[[#This Row],[PO]])*([1]!tblOrders[Description]=tblnventory[[#This Row],[Item]]),[1]!tblOrders[Unit Total],0)</f>
        <v>902.54</v>
      </c>
      <c r="W4282" s="23" cm="1">
        <f t="array" ref="W4282">_xlfn.XLOOKUP(1,([1]!tblOrders[Order]=tblnventory[[#This Row],[PO]])*([1]!tblOrders[Description]=tblnventory[[#This Row],[Item]]),[1]!tblOrders[Licence])</f>
        <v>0</v>
      </c>
      <c r="X4282" t="b" cm="1">
        <f t="array" ref="X4282">NOT(_xlfn.XLOOKUP(tblnventory[[#This Row],[PO]]&amp;tblnventory[[#This Row],[Item]],[1]!tblOrders[Order]&amp;[1]!tblOrders[Description],[1]!tblOrders[Paid Licence],FALSE))</f>
        <v>1</v>
      </c>
      <c r="Y42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83" spans="1:25" ht="15.75" thickBot="1">
      <c r="A4283" s="19" t="s">
        <v>8242</v>
      </c>
      <c r="B4283" t="str">
        <f>_xlfn.XLOOKUP(tblnventory[[#This Row],[Item]],[1]!tblDescription[Item],[1]!tblDescription[Description])</f>
        <v>Catalyst 9166I AP (W6E, tri-band 4x4, XOR) w/Reg-Z</v>
      </c>
      <c r="C4283" t="str">
        <f>_xlfn.XLOOKUP(tblnventory[[#This Row],[Item]],[1]!tblDescription[Item],[1]!tblDescription[Type])</f>
        <v>WAP</v>
      </c>
      <c r="D4283" t="str">
        <f>_xlfn.XLOOKUP(tblnventory[[#This Row],[Use]],[1]!tblCodes[Use],[1]!tblCodes[Code])</f>
        <v>WiFi</v>
      </c>
      <c r="E4283" s="13" t="s">
        <v>4236</v>
      </c>
      <c r="F4283" s="20">
        <v>44977</v>
      </c>
      <c r="G4283" s="24" t="str">
        <f>IF(ISBLANK(tblnventory[[#This Row],[Installed By]]),"Store","Installed")</f>
        <v>Store</v>
      </c>
      <c r="H4283" t="s">
        <v>8243</v>
      </c>
      <c r="J4283">
        <v>2191007950</v>
      </c>
      <c r="K4283" s="17"/>
      <c r="O4283" t="b">
        <f>IF(tblnventory[[#This Row],[Installed]],LEFT(tblnventory[[#This Row],[Location]],3))</f>
        <v>0</v>
      </c>
      <c r="P4283" t="str">
        <f>_xlfn.XLOOKUP(tblnventory[[#This Row],[Serial Number]],[1]!tblDNACInventory[Floor],[1]!tblDNACInventory[Name],"Not Used")</f>
        <v>Not Used</v>
      </c>
      <c r="T4283" t="b">
        <f>NOT(ISBLANK(tblnventory[[#This Row],[Installed By]]))</f>
        <v>0</v>
      </c>
      <c r="U4283" t="str">
        <f>VLOOKUP(A4283, [1]!tblDescription[#Data], 3, 0)</f>
        <v>Catalyst 9166I AP (W6E, tri-band 4x4, XOR) w/Reg-Z</v>
      </c>
      <c r="V4283" s="22" cm="1">
        <f t="array" ref="V4283">_xlfn.XLOOKUP(1,([1]!tblOrders[Order]=tblnventory[[#This Row],[PO]])*([1]!tblOrders[Description]=tblnventory[[#This Row],[Item]]),[1]!tblOrders[Unit Total],0)</f>
        <v>902.54</v>
      </c>
      <c r="W4283" s="23" cm="1">
        <f t="array" ref="W4283">_xlfn.XLOOKUP(1,([1]!tblOrders[Order]=tblnventory[[#This Row],[PO]])*([1]!tblOrders[Description]=tblnventory[[#This Row],[Item]]),[1]!tblOrders[Licence])</f>
        <v>0</v>
      </c>
      <c r="X4283" t="b" cm="1">
        <f t="array" ref="X4283">NOT(_xlfn.XLOOKUP(tblnventory[[#This Row],[PO]]&amp;tblnventory[[#This Row],[Item]],[1]!tblOrders[Order]&amp;[1]!tblOrders[Description],[1]!tblOrders[Paid Licence],FALSE))</f>
        <v>1</v>
      </c>
      <c r="Y42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84" spans="1:25" ht="15.75" thickBot="1">
      <c r="A4284" s="19" t="s">
        <v>8242</v>
      </c>
      <c r="B4284" t="str">
        <f>_xlfn.XLOOKUP(tblnventory[[#This Row],[Item]],[1]!tblDescription[Item],[1]!tblDescription[Description])</f>
        <v>Catalyst 9166I AP (W6E, tri-band 4x4, XOR) w/Reg-Z</v>
      </c>
      <c r="C4284" t="str">
        <f>_xlfn.XLOOKUP(tblnventory[[#This Row],[Item]],[1]!tblDescription[Item],[1]!tblDescription[Type])</f>
        <v>WAP</v>
      </c>
      <c r="D4284" t="str">
        <f>_xlfn.XLOOKUP(tblnventory[[#This Row],[Use]],[1]!tblCodes[Use],[1]!tblCodes[Code])</f>
        <v>WiFi</v>
      </c>
      <c r="E4284" s="13" t="s">
        <v>4237</v>
      </c>
      <c r="F4284" s="20">
        <v>44977</v>
      </c>
      <c r="G4284" s="24" t="str">
        <f>IF(ISBLANK(tblnventory[[#This Row],[Installed By]]),"Store","Installed")</f>
        <v>Store</v>
      </c>
      <c r="H4284" t="s">
        <v>8243</v>
      </c>
      <c r="J4284">
        <v>2191007950</v>
      </c>
      <c r="K4284" s="17"/>
      <c r="O4284" t="b">
        <f>IF(tblnventory[[#This Row],[Installed]],LEFT(tblnventory[[#This Row],[Location]],3))</f>
        <v>0</v>
      </c>
      <c r="P4284" t="str">
        <f>_xlfn.XLOOKUP(tblnventory[[#This Row],[Serial Number]],[1]!tblDNACInventory[Floor],[1]!tblDNACInventory[Name],"Not Used")</f>
        <v>Not Used</v>
      </c>
      <c r="T4284" t="b">
        <f>NOT(ISBLANK(tblnventory[[#This Row],[Installed By]]))</f>
        <v>0</v>
      </c>
      <c r="U4284" t="str">
        <f>VLOOKUP(A4284, [1]!tblDescription[#Data], 3, 0)</f>
        <v>Catalyst 9166I AP (W6E, tri-band 4x4, XOR) w/Reg-Z</v>
      </c>
      <c r="V4284" s="22" cm="1">
        <f t="array" ref="V4284">_xlfn.XLOOKUP(1,([1]!tblOrders[Order]=tblnventory[[#This Row],[PO]])*([1]!tblOrders[Description]=tblnventory[[#This Row],[Item]]),[1]!tblOrders[Unit Total],0)</f>
        <v>902.54</v>
      </c>
      <c r="W4284" s="23" cm="1">
        <f t="array" ref="W4284">_xlfn.XLOOKUP(1,([1]!tblOrders[Order]=tblnventory[[#This Row],[PO]])*([1]!tblOrders[Description]=tblnventory[[#This Row],[Item]]),[1]!tblOrders[Licence])</f>
        <v>0</v>
      </c>
      <c r="X4284" t="b" cm="1">
        <f t="array" ref="X4284">NOT(_xlfn.XLOOKUP(tblnventory[[#This Row],[PO]]&amp;tblnventory[[#This Row],[Item]],[1]!tblOrders[Order]&amp;[1]!tblOrders[Description],[1]!tblOrders[Paid Licence],FALSE))</f>
        <v>1</v>
      </c>
      <c r="Y42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85" spans="1:25" ht="15.75" thickBot="1">
      <c r="A4285" s="19" t="s">
        <v>8242</v>
      </c>
      <c r="B4285" t="str">
        <f>_xlfn.XLOOKUP(tblnventory[[#This Row],[Item]],[1]!tblDescription[Item],[1]!tblDescription[Description])</f>
        <v>Catalyst 9166I AP (W6E, tri-band 4x4, XOR) w/Reg-Z</v>
      </c>
      <c r="C4285" t="str">
        <f>_xlfn.XLOOKUP(tblnventory[[#This Row],[Item]],[1]!tblDescription[Item],[1]!tblDescription[Type])</f>
        <v>WAP</v>
      </c>
      <c r="D4285" t="str">
        <f>_xlfn.XLOOKUP(tblnventory[[#This Row],[Use]],[1]!tblCodes[Use],[1]!tblCodes[Code])</f>
        <v>WiFi</v>
      </c>
      <c r="E4285" s="13" t="s">
        <v>4238</v>
      </c>
      <c r="F4285" s="20">
        <v>44977</v>
      </c>
      <c r="G4285" s="24" t="str">
        <f>IF(ISBLANK(tblnventory[[#This Row],[Installed By]]),"Store","Installed")</f>
        <v>Store</v>
      </c>
      <c r="H4285" t="s">
        <v>8243</v>
      </c>
      <c r="J4285">
        <v>2191007950</v>
      </c>
      <c r="K4285" s="17"/>
      <c r="O4285" t="b">
        <f>IF(tblnventory[[#This Row],[Installed]],LEFT(tblnventory[[#This Row],[Location]],3))</f>
        <v>0</v>
      </c>
      <c r="P4285" t="str">
        <f>_xlfn.XLOOKUP(tblnventory[[#This Row],[Serial Number]],[1]!tblDNACInventory[Floor],[1]!tblDNACInventory[Name],"Not Used")</f>
        <v>Not Used</v>
      </c>
      <c r="T4285" t="b">
        <f>NOT(ISBLANK(tblnventory[[#This Row],[Installed By]]))</f>
        <v>0</v>
      </c>
      <c r="U4285" t="str">
        <f>VLOOKUP(A4285, [1]!tblDescription[#Data], 3, 0)</f>
        <v>Catalyst 9166I AP (W6E, tri-band 4x4, XOR) w/Reg-Z</v>
      </c>
      <c r="V4285" s="22" cm="1">
        <f t="array" ref="V4285">_xlfn.XLOOKUP(1,([1]!tblOrders[Order]=tblnventory[[#This Row],[PO]])*([1]!tblOrders[Description]=tblnventory[[#This Row],[Item]]),[1]!tblOrders[Unit Total],0)</f>
        <v>902.54</v>
      </c>
      <c r="W4285" s="23" cm="1">
        <f t="array" ref="W4285">_xlfn.XLOOKUP(1,([1]!tblOrders[Order]=tblnventory[[#This Row],[PO]])*([1]!tblOrders[Description]=tblnventory[[#This Row],[Item]]),[1]!tblOrders[Licence])</f>
        <v>0</v>
      </c>
      <c r="X4285" t="b" cm="1">
        <f t="array" ref="X4285">NOT(_xlfn.XLOOKUP(tblnventory[[#This Row],[PO]]&amp;tblnventory[[#This Row],[Item]],[1]!tblOrders[Order]&amp;[1]!tblOrders[Description],[1]!tblOrders[Paid Licence],FALSE))</f>
        <v>1</v>
      </c>
      <c r="Y42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86" spans="1:25" ht="15.75" thickBot="1">
      <c r="A4286" s="19" t="s">
        <v>8242</v>
      </c>
      <c r="B4286" t="str">
        <f>_xlfn.XLOOKUP(tblnventory[[#This Row],[Item]],[1]!tblDescription[Item],[1]!tblDescription[Description])</f>
        <v>Catalyst 9166I AP (W6E, tri-band 4x4, XOR) w/Reg-Z</v>
      </c>
      <c r="C4286" t="str">
        <f>_xlfn.XLOOKUP(tblnventory[[#This Row],[Item]],[1]!tblDescription[Item],[1]!tblDescription[Type])</f>
        <v>WAP</v>
      </c>
      <c r="D4286" t="str">
        <f>_xlfn.XLOOKUP(tblnventory[[#This Row],[Use]],[1]!tblCodes[Use],[1]!tblCodes[Code])</f>
        <v>WiFi</v>
      </c>
      <c r="E4286" s="13" t="s">
        <v>4239</v>
      </c>
      <c r="F4286" s="20">
        <v>44977</v>
      </c>
      <c r="G4286" s="24" t="str">
        <f>IF(ISBLANK(tblnventory[[#This Row],[Installed By]]),"Store","Installed")</f>
        <v>Store</v>
      </c>
      <c r="H4286" t="s">
        <v>8243</v>
      </c>
      <c r="J4286">
        <v>2191007950</v>
      </c>
      <c r="K4286" s="17"/>
      <c r="O4286" t="b">
        <f>IF(tblnventory[[#This Row],[Installed]],LEFT(tblnventory[[#This Row],[Location]],3))</f>
        <v>0</v>
      </c>
      <c r="P4286" t="str">
        <f>_xlfn.XLOOKUP(tblnventory[[#This Row],[Serial Number]],[1]!tblDNACInventory[Floor],[1]!tblDNACInventory[Name],"Not Used")</f>
        <v>Not Used</v>
      </c>
      <c r="T4286" t="b">
        <f>NOT(ISBLANK(tblnventory[[#This Row],[Installed By]]))</f>
        <v>0</v>
      </c>
      <c r="U4286" t="str">
        <f>VLOOKUP(A4286, [1]!tblDescription[#Data], 3, 0)</f>
        <v>Catalyst 9166I AP (W6E, tri-band 4x4, XOR) w/Reg-Z</v>
      </c>
      <c r="V4286" s="22" cm="1">
        <f t="array" ref="V4286">_xlfn.XLOOKUP(1,([1]!tblOrders[Order]=tblnventory[[#This Row],[PO]])*([1]!tblOrders[Description]=tblnventory[[#This Row],[Item]]),[1]!tblOrders[Unit Total],0)</f>
        <v>902.54</v>
      </c>
      <c r="W4286" s="23" cm="1">
        <f t="array" ref="W4286">_xlfn.XLOOKUP(1,([1]!tblOrders[Order]=tblnventory[[#This Row],[PO]])*([1]!tblOrders[Description]=tblnventory[[#This Row],[Item]]),[1]!tblOrders[Licence])</f>
        <v>0</v>
      </c>
      <c r="X4286" t="b" cm="1">
        <f t="array" ref="X4286">NOT(_xlfn.XLOOKUP(tblnventory[[#This Row],[PO]]&amp;tblnventory[[#This Row],[Item]],[1]!tblOrders[Order]&amp;[1]!tblOrders[Description],[1]!tblOrders[Paid Licence],FALSE))</f>
        <v>1</v>
      </c>
      <c r="Y42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87" spans="1:25" ht="15.75" thickBot="1">
      <c r="A4287" s="19" t="s">
        <v>8242</v>
      </c>
      <c r="B4287" t="str">
        <f>_xlfn.XLOOKUP(tblnventory[[#This Row],[Item]],[1]!tblDescription[Item],[1]!tblDescription[Description])</f>
        <v>Catalyst 9166I AP (W6E, tri-band 4x4, XOR) w/Reg-Z</v>
      </c>
      <c r="C4287" t="str">
        <f>_xlfn.XLOOKUP(tblnventory[[#This Row],[Item]],[1]!tblDescription[Item],[1]!tblDescription[Type])</f>
        <v>WAP</v>
      </c>
      <c r="D4287" t="str">
        <f>_xlfn.XLOOKUP(tblnventory[[#This Row],[Use]],[1]!tblCodes[Use],[1]!tblCodes[Code])</f>
        <v>WiFi</v>
      </c>
      <c r="E4287" s="13" t="s">
        <v>4240</v>
      </c>
      <c r="F4287" s="20">
        <v>44977</v>
      </c>
      <c r="G4287" s="24" t="str">
        <f>IF(ISBLANK(tblnventory[[#This Row],[Installed By]]),"Store","Installed")</f>
        <v>Store</v>
      </c>
      <c r="H4287" t="s">
        <v>8243</v>
      </c>
      <c r="J4287">
        <v>2191007950</v>
      </c>
      <c r="K4287" s="17"/>
      <c r="O4287" t="b">
        <f>IF(tblnventory[[#This Row],[Installed]],LEFT(tblnventory[[#This Row],[Location]],3))</f>
        <v>0</v>
      </c>
      <c r="P4287" t="str">
        <f>_xlfn.XLOOKUP(tblnventory[[#This Row],[Serial Number]],[1]!tblDNACInventory[Floor],[1]!tblDNACInventory[Name],"Not Used")</f>
        <v>Not Used</v>
      </c>
      <c r="T4287" t="b">
        <f>NOT(ISBLANK(tblnventory[[#This Row],[Installed By]]))</f>
        <v>0</v>
      </c>
      <c r="U4287" t="str">
        <f>VLOOKUP(A4287, [1]!tblDescription[#Data], 3, 0)</f>
        <v>Catalyst 9166I AP (W6E, tri-band 4x4, XOR) w/Reg-Z</v>
      </c>
      <c r="V4287" s="22" cm="1">
        <f t="array" ref="V4287">_xlfn.XLOOKUP(1,([1]!tblOrders[Order]=tblnventory[[#This Row],[PO]])*([1]!tblOrders[Description]=tblnventory[[#This Row],[Item]]),[1]!tblOrders[Unit Total],0)</f>
        <v>902.54</v>
      </c>
      <c r="W4287" s="23" cm="1">
        <f t="array" ref="W4287">_xlfn.XLOOKUP(1,([1]!tblOrders[Order]=tblnventory[[#This Row],[PO]])*([1]!tblOrders[Description]=tblnventory[[#This Row],[Item]]),[1]!tblOrders[Licence])</f>
        <v>0</v>
      </c>
      <c r="X4287" t="b" cm="1">
        <f t="array" ref="X4287">NOT(_xlfn.XLOOKUP(tblnventory[[#This Row],[PO]]&amp;tblnventory[[#This Row],[Item]],[1]!tblOrders[Order]&amp;[1]!tblOrders[Description],[1]!tblOrders[Paid Licence],FALSE))</f>
        <v>1</v>
      </c>
      <c r="Y42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88" spans="1:25" ht="15.75" thickBot="1">
      <c r="A4288" s="19" t="s">
        <v>8242</v>
      </c>
      <c r="B4288" t="str">
        <f>_xlfn.XLOOKUP(tblnventory[[#This Row],[Item]],[1]!tblDescription[Item],[1]!tblDescription[Description])</f>
        <v>Catalyst 9166I AP (W6E, tri-band 4x4, XOR) w/Reg-Z</v>
      </c>
      <c r="C4288" t="str">
        <f>_xlfn.XLOOKUP(tblnventory[[#This Row],[Item]],[1]!tblDescription[Item],[1]!tblDescription[Type])</f>
        <v>WAP</v>
      </c>
      <c r="D4288" t="str">
        <f>_xlfn.XLOOKUP(tblnventory[[#This Row],[Use]],[1]!tblCodes[Use],[1]!tblCodes[Code])</f>
        <v>WiFi</v>
      </c>
      <c r="E4288" s="13" t="s">
        <v>4241</v>
      </c>
      <c r="F4288" s="20">
        <v>44977</v>
      </c>
      <c r="G4288" s="24" t="str">
        <f>IF(ISBLANK(tblnventory[[#This Row],[Installed By]]),"Store","Installed")</f>
        <v>Store</v>
      </c>
      <c r="H4288" t="s">
        <v>8243</v>
      </c>
      <c r="J4288">
        <v>2191007950</v>
      </c>
      <c r="K4288" s="17"/>
      <c r="O4288" t="b">
        <f>IF(tblnventory[[#This Row],[Installed]],LEFT(tblnventory[[#This Row],[Location]],3))</f>
        <v>0</v>
      </c>
      <c r="P4288" t="str">
        <f>_xlfn.XLOOKUP(tblnventory[[#This Row],[Serial Number]],[1]!tblDNACInventory[Floor],[1]!tblDNACInventory[Name],"Not Used")</f>
        <v>Not Used</v>
      </c>
      <c r="T4288" t="b">
        <f>NOT(ISBLANK(tblnventory[[#This Row],[Installed By]]))</f>
        <v>0</v>
      </c>
      <c r="U4288" t="str">
        <f>VLOOKUP(A4288, [1]!tblDescription[#Data], 3, 0)</f>
        <v>Catalyst 9166I AP (W6E, tri-band 4x4, XOR) w/Reg-Z</v>
      </c>
      <c r="V4288" s="22" cm="1">
        <f t="array" ref="V4288">_xlfn.XLOOKUP(1,([1]!tblOrders[Order]=tblnventory[[#This Row],[PO]])*([1]!tblOrders[Description]=tblnventory[[#This Row],[Item]]),[1]!tblOrders[Unit Total],0)</f>
        <v>902.54</v>
      </c>
      <c r="W4288" s="23" cm="1">
        <f t="array" ref="W4288">_xlfn.XLOOKUP(1,([1]!tblOrders[Order]=tblnventory[[#This Row],[PO]])*([1]!tblOrders[Description]=tblnventory[[#This Row],[Item]]),[1]!tblOrders[Licence])</f>
        <v>0</v>
      </c>
      <c r="X4288" t="b" cm="1">
        <f t="array" ref="X4288">NOT(_xlfn.XLOOKUP(tblnventory[[#This Row],[PO]]&amp;tblnventory[[#This Row],[Item]],[1]!tblOrders[Order]&amp;[1]!tblOrders[Description],[1]!tblOrders[Paid Licence],FALSE))</f>
        <v>1</v>
      </c>
      <c r="Y42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89" spans="1:25" ht="15.75" thickBot="1">
      <c r="A4289" s="19" t="s">
        <v>8242</v>
      </c>
      <c r="B4289" t="str">
        <f>_xlfn.XLOOKUP(tblnventory[[#This Row],[Item]],[1]!tblDescription[Item],[1]!tblDescription[Description])</f>
        <v>Catalyst 9166I AP (W6E, tri-band 4x4, XOR) w/Reg-Z</v>
      </c>
      <c r="C4289" t="str">
        <f>_xlfn.XLOOKUP(tblnventory[[#This Row],[Item]],[1]!tblDescription[Item],[1]!tblDescription[Type])</f>
        <v>WAP</v>
      </c>
      <c r="D4289" t="str">
        <f>_xlfn.XLOOKUP(tblnventory[[#This Row],[Use]],[1]!tblCodes[Use],[1]!tblCodes[Code])</f>
        <v>WiFi</v>
      </c>
      <c r="E4289" s="13" t="s">
        <v>4242</v>
      </c>
      <c r="F4289" s="20">
        <v>44977</v>
      </c>
      <c r="G4289" s="24" t="str">
        <f>IF(ISBLANK(tblnventory[[#This Row],[Installed By]]),"Store","Installed")</f>
        <v>Store</v>
      </c>
      <c r="H4289" t="s">
        <v>8243</v>
      </c>
      <c r="J4289">
        <v>2191007950</v>
      </c>
      <c r="K4289" s="17"/>
      <c r="O4289" t="b">
        <f>IF(tblnventory[[#This Row],[Installed]],LEFT(tblnventory[[#This Row],[Location]],3))</f>
        <v>0</v>
      </c>
      <c r="P4289" t="str">
        <f>_xlfn.XLOOKUP(tblnventory[[#This Row],[Serial Number]],[1]!tblDNACInventory[Floor],[1]!tblDNACInventory[Name],"Not Used")</f>
        <v>Not Used</v>
      </c>
      <c r="T4289" t="b">
        <f>NOT(ISBLANK(tblnventory[[#This Row],[Installed By]]))</f>
        <v>0</v>
      </c>
      <c r="U4289" t="str">
        <f>VLOOKUP(A4289, [1]!tblDescription[#Data], 3, 0)</f>
        <v>Catalyst 9166I AP (W6E, tri-band 4x4, XOR) w/Reg-Z</v>
      </c>
      <c r="V4289" s="22" cm="1">
        <f t="array" ref="V4289">_xlfn.XLOOKUP(1,([1]!tblOrders[Order]=tblnventory[[#This Row],[PO]])*([1]!tblOrders[Description]=tblnventory[[#This Row],[Item]]),[1]!tblOrders[Unit Total],0)</f>
        <v>902.54</v>
      </c>
      <c r="W4289" s="23" cm="1">
        <f t="array" ref="W4289">_xlfn.XLOOKUP(1,([1]!tblOrders[Order]=tblnventory[[#This Row],[PO]])*([1]!tblOrders[Description]=tblnventory[[#This Row],[Item]]),[1]!tblOrders[Licence])</f>
        <v>0</v>
      </c>
      <c r="X4289" t="b" cm="1">
        <f t="array" ref="X4289">NOT(_xlfn.XLOOKUP(tblnventory[[#This Row],[PO]]&amp;tblnventory[[#This Row],[Item]],[1]!tblOrders[Order]&amp;[1]!tblOrders[Description],[1]!tblOrders[Paid Licence],FALSE))</f>
        <v>1</v>
      </c>
      <c r="Y42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90" spans="1:25" ht="15.75" thickBot="1">
      <c r="A4290" s="19" t="s">
        <v>8242</v>
      </c>
      <c r="B4290" t="str">
        <f>_xlfn.XLOOKUP(tblnventory[[#This Row],[Item]],[1]!tblDescription[Item],[1]!tblDescription[Description])</f>
        <v>Catalyst 9166I AP (W6E, tri-band 4x4, XOR) w/Reg-Z</v>
      </c>
      <c r="C4290" t="str">
        <f>_xlfn.XLOOKUP(tblnventory[[#This Row],[Item]],[1]!tblDescription[Item],[1]!tblDescription[Type])</f>
        <v>WAP</v>
      </c>
      <c r="D4290" t="str">
        <f>_xlfn.XLOOKUP(tblnventory[[#This Row],[Use]],[1]!tblCodes[Use],[1]!tblCodes[Code])</f>
        <v>WiFi</v>
      </c>
      <c r="E4290" s="13" t="s">
        <v>4243</v>
      </c>
      <c r="F4290" s="20">
        <v>44977</v>
      </c>
      <c r="G4290" s="24" t="str">
        <f>IF(ISBLANK(tblnventory[[#This Row],[Installed By]]),"Store","Installed")</f>
        <v>Store</v>
      </c>
      <c r="H4290" t="s">
        <v>8243</v>
      </c>
      <c r="J4290">
        <v>2191007950</v>
      </c>
      <c r="K4290" s="17"/>
      <c r="O4290" t="b">
        <f>IF(tblnventory[[#This Row],[Installed]],LEFT(tblnventory[[#This Row],[Location]],3))</f>
        <v>0</v>
      </c>
      <c r="P4290" t="str">
        <f>_xlfn.XLOOKUP(tblnventory[[#This Row],[Serial Number]],[1]!tblDNACInventory[Floor],[1]!tblDNACInventory[Name],"Not Used")</f>
        <v>Not Used</v>
      </c>
      <c r="T4290" t="b">
        <f>NOT(ISBLANK(tblnventory[[#This Row],[Installed By]]))</f>
        <v>0</v>
      </c>
      <c r="U4290" t="str">
        <f>VLOOKUP(A4290, [1]!tblDescription[#Data], 3, 0)</f>
        <v>Catalyst 9166I AP (W6E, tri-band 4x4, XOR) w/Reg-Z</v>
      </c>
      <c r="V4290" s="22" cm="1">
        <f t="array" ref="V4290">_xlfn.XLOOKUP(1,([1]!tblOrders[Order]=tblnventory[[#This Row],[PO]])*([1]!tblOrders[Description]=tblnventory[[#This Row],[Item]]),[1]!tblOrders[Unit Total],0)</f>
        <v>902.54</v>
      </c>
      <c r="W4290" s="23" cm="1">
        <f t="array" ref="W4290">_xlfn.XLOOKUP(1,([1]!tblOrders[Order]=tblnventory[[#This Row],[PO]])*([1]!tblOrders[Description]=tblnventory[[#This Row],[Item]]),[1]!tblOrders[Licence])</f>
        <v>0</v>
      </c>
      <c r="X4290" t="b" cm="1">
        <f t="array" ref="X4290">NOT(_xlfn.XLOOKUP(tblnventory[[#This Row],[PO]]&amp;tblnventory[[#This Row],[Item]],[1]!tblOrders[Order]&amp;[1]!tblOrders[Description],[1]!tblOrders[Paid Licence],FALSE))</f>
        <v>1</v>
      </c>
      <c r="Y42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91" spans="1:25" ht="15.75" thickBot="1">
      <c r="A4291" s="19" t="s">
        <v>8242</v>
      </c>
      <c r="B4291" t="str">
        <f>_xlfn.XLOOKUP(tblnventory[[#This Row],[Item]],[1]!tblDescription[Item],[1]!tblDescription[Description])</f>
        <v>Catalyst 9166I AP (W6E, tri-band 4x4, XOR) w/Reg-Z</v>
      </c>
      <c r="C4291" t="str">
        <f>_xlfn.XLOOKUP(tblnventory[[#This Row],[Item]],[1]!tblDescription[Item],[1]!tblDescription[Type])</f>
        <v>WAP</v>
      </c>
      <c r="D4291" t="str">
        <f>_xlfn.XLOOKUP(tblnventory[[#This Row],[Use]],[1]!tblCodes[Use],[1]!tblCodes[Code])</f>
        <v>WiFi</v>
      </c>
      <c r="E4291" s="13" t="s">
        <v>4244</v>
      </c>
      <c r="F4291" s="20">
        <v>44977</v>
      </c>
      <c r="G4291" s="24" t="str">
        <f>IF(ISBLANK(tblnventory[[#This Row],[Installed By]]),"Store","Installed")</f>
        <v>Store</v>
      </c>
      <c r="H4291" t="s">
        <v>8243</v>
      </c>
      <c r="J4291">
        <v>2191007950</v>
      </c>
      <c r="K4291" s="17"/>
      <c r="O4291" t="b">
        <f>IF(tblnventory[[#This Row],[Installed]],LEFT(tblnventory[[#This Row],[Location]],3))</f>
        <v>0</v>
      </c>
      <c r="P4291" t="str">
        <f>_xlfn.XLOOKUP(tblnventory[[#This Row],[Serial Number]],[1]!tblDNACInventory[Floor],[1]!tblDNACInventory[Name],"Not Used")</f>
        <v>Not Used</v>
      </c>
      <c r="T4291" t="b">
        <f>NOT(ISBLANK(tblnventory[[#This Row],[Installed By]]))</f>
        <v>0</v>
      </c>
      <c r="U4291" t="str">
        <f>VLOOKUP(A4291, [1]!tblDescription[#Data], 3, 0)</f>
        <v>Catalyst 9166I AP (W6E, tri-band 4x4, XOR) w/Reg-Z</v>
      </c>
      <c r="V4291" s="22" cm="1">
        <f t="array" ref="V4291">_xlfn.XLOOKUP(1,([1]!tblOrders[Order]=tblnventory[[#This Row],[PO]])*([1]!tblOrders[Description]=tblnventory[[#This Row],[Item]]),[1]!tblOrders[Unit Total],0)</f>
        <v>902.54</v>
      </c>
      <c r="W4291" s="23" cm="1">
        <f t="array" ref="W4291">_xlfn.XLOOKUP(1,([1]!tblOrders[Order]=tblnventory[[#This Row],[PO]])*([1]!tblOrders[Description]=tblnventory[[#This Row],[Item]]),[1]!tblOrders[Licence])</f>
        <v>0</v>
      </c>
      <c r="X4291" t="b" cm="1">
        <f t="array" ref="X4291">NOT(_xlfn.XLOOKUP(tblnventory[[#This Row],[PO]]&amp;tblnventory[[#This Row],[Item]],[1]!tblOrders[Order]&amp;[1]!tblOrders[Description],[1]!tblOrders[Paid Licence],FALSE))</f>
        <v>1</v>
      </c>
      <c r="Y42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92" spans="1:25" ht="15.75" thickBot="1">
      <c r="A4292" s="19" t="s">
        <v>8242</v>
      </c>
      <c r="B4292" t="str">
        <f>_xlfn.XLOOKUP(tblnventory[[#This Row],[Item]],[1]!tblDescription[Item],[1]!tblDescription[Description])</f>
        <v>Catalyst 9166I AP (W6E, tri-band 4x4, XOR) w/Reg-Z</v>
      </c>
      <c r="C4292" t="str">
        <f>_xlfn.XLOOKUP(tblnventory[[#This Row],[Item]],[1]!tblDescription[Item],[1]!tblDescription[Type])</f>
        <v>WAP</v>
      </c>
      <c r="D4292" t="str">
        <f>_xlfn.XLOOKUP(tblnventory[[#This Row],[Use]],[1]!tblCodes[Use],[1]!tblCodes[Code])</f>
        <v>WiFi</v>
      </c>
      <c r="E4292" s="13" t="s">
        <v>4245</v>
      </c>
      <c r="F4292" s="20">
        <v>44977</v>
      </c>
      <c r="G4292" s="24" t="str">
        <f>IF(ISBLANK(tblnventory[[#This Row],[Installed By]]),"Store","Installed")</f>
        <v>Store</v>
      </c>
      <c r="H4292" t="s">
        <v>8243</v>
      </c>
      <c r="J4292">
        <v>2191007950</v>
      </c>
      <c r="K4292" s="17"/>
      <c r="O4292" t="b">
        <f>IF(tblnventory[[#This Row],[Installed]],LEFT(tblnventory[[#This Row],[Location]],3))</f>
        <v>0</v>
      </c>
      <c r="P4292" t="str">
        <f>_xlfn.XLOOKUP(tblnventory[[#This Row],[Serial Number]],[1]!tblDNACInventory[Floor],[1]!tblDNACInventory[Name],"Not Used")</f>
        <v>Not Used</v>
      </c>
      <c r="T4292" t="b">
        <f>NOT(ISBLANK(tblnventory[[#This Row],[Installed By]]))</f>
        <v>0</v>
      </c>
      <c r="U4292" t="str">
        <f>VLOOKUP(A4292, [1]!tblDescription[#Data], 3, 0)</f>
        <v>Catalyst 9166I AP (W6E, tri-band 4x4, XOR) w/Reg-Z</v>
      </c>
      <c r="V4292" s="22" cm="1">
        <f t="array" ref="V4292">_xlfn.XLOOKUP(1,([1]!tblOrders[Order]=tblnventory[[#This Row],[PO]])*([1]!tblOrders[Description]=tblnventory[[#This Row],[Item]]),[1]!tblOrders[Unit Total],0)</f>
        <v>902.54</v>
      </c>
      <c r="W4292" s="23" cm="1">
        <f t="array" ref="W4292">_xlfn.XLOOKUP(1,([1]!tblOrders[Order]=tblnventory[[#This Row],[PO]])*([1]!tblOrders[Description]=tblnventory[[#This Row],[Item]]),[1]!tblOrders[Licence])</f>
        <v>0</v>
      </c>
      <c r="X4292" t="b" cm="1">
        <f t="array" ref="X4292">NOT(_xlfn.XLOOKUP(tblnventory[[#This Row],[PO]]&amp;tblnventory[[#This Row],[Item]],[1]!tblOrders[Order]&amp;[1]!tblOrders[Description],[1]!tblOrders[Paid Licence],FALSE))</f>
        <v>1</v>
      </c>
      <c r="Y42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93" spans="1:25" ht="15.75" thickBot="1">
      <c r="A4293" s="19" t="s">
        <v>8242</v>
      </c>
      <c r="B4293" t="str">
        <f>_xlfn.XLOOKUP(tblnventory[[#This Row],[Item]],[1]!tblDescription[Item],[1]!tblDescription[Description])</f>
        <v>Catalyst 9166I AP (W6E, tri-band 4x4, XOR) w/Reg-Z</v>
      </c>
      <c r="C4293" t="str">
        <f>_xlfn.XLOOKUP(tblnventory[[#This Row],[Item]],[1]!tblDescription[Item],[1]!tblDescription[Type])</f>
        <v>WAP</v>
      </c>
      <c r="D4293" t="str">
        <f>_xlfn.XLOOKUP(tblnventory[[#This Row],[Use]],[1]!tblCodes[Use],[1]!tblCodes[Code])</f>
        <v>WiFi</v>
      </c>
      <c r="E4293" s="13" t="s">
        <v>4246</v>
      </c>
      <c r="F4293" s="20">
        <v>44977</v>
      </c>
      <c r="G4293" s="24" t="str">
        <f>IF(ISBLANK(tblnventory[[#This Row],[Installed By]]),"Store","Installed")</f>
        <v>Store</v>
      </c>
      <c r="H4293" t="s">
        <v>8243</v>
      </c>
      <c r="J4293">
        <v>2191007950</v>
      </c>
      <c r="K4293" s="17"/>
      <c r="O4293" t="b">
        <f>IF(tblnventory[[#This Row],[Installed]],LEFT(tblnventory[[#This Row],[Location]],3))</f>
        <v>0</v>
      </c>
      <c r="P4293" t="str">
        <f>_xlfn.XLOOKUP(tblnventory[[#This Row],[Serial Number]],[1]!tblDNACInventory[Floor],[1]!tblDNACInventory[Name],"Not Used")</f>
        <v>Not Used</v>
      </c>
      <c r="T4293" t="b">
        <f>NOT(ISBLANK(tblnventory[[#This Row],[Installed By]]))</f>
        <v>0</v>
      </c>
      <c r="U4293" t="str">
        <f>VLOOKUP(A4293, [1]!tblDescription[#Data], 3, 0)</f>
        <v>Catalyst 9166I AP (W6E, tri-band 4x4, XOR) w/Reg-Z</v>
      </c>
      <c r="V4293" s="22" cm="1">
        <f t="array" ref="V4293">_xlfn.XLOOKUP(1,([1]!tblOrders[Order]=tblnventory[[#This Row],[PO]])*([1]!tblOrders[Description]=tblnventory[[#This Row],[Item]]),[1]!tblOrders[Unit Total],0)</f>
        <v>902.54</v>
      </c>
      <c r="W4293" s="23" cm="1">
        <f t="array" ref="W4293">_xlfn.XLOOKUP(1,([1]!tblOrders[Order]=tblnventory[[#This Row],[PO]])*([1]!tblOrders[Description]=tblnventory[[#This Row],[Item]]),[1]!tblOrders[Licence])</f>
        <v>0</v>
      </c>
      <c r="X4293" t="b" cm="1">
        <f t="array" ref="X4293">NOT(_xlfn.XLOOKUP(tblnventory[[#This Row],[PO]]&amp;tblnventory[[#This Row],[Item]],[1]!tblOrders[Order]&amp;[1]!tblOrders[Description],[1]!tblOrders[Paid Licence],FALSE))</f>
        <v>1</v>
      </c>
      <c r="Y42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94" spans="1:25" ht="15.75" thickBot="1">
      <c r="A4294" s="19" t="s">
        <v>8242</v>
      </c>
      <c r="B4294" t="str">
        <f>_xlfn.XLOOKUP(tblnventory[[#This Row],[Item]],[1]!tblDescription[Item],[1]!tblDescription[Description])</f>
        <v>Catalyst 9166I AP (W6E, tri-band 4x4, XOR) w/Reg-Z</v>
      </c>
      <c r="C4294" t="str">
        <f>_xlfn.XLOOKUP(tblnventory[[#This Row],[Item]],[1]!tblDescription[Item],[1]!tblDescription[Type])</f>
        <v>WAP</v>
      </c>
      <c r="D4294" t="str">
        <f>_xlfn.XLOOKUP(tblnventory[[#This Row],[Use]],[1]!tblCodes[Use],[1]!tblCodes[Code])</f>
        <v>WiFi</v>
      </c>
      <c r="E4294" s="13" t="s">
        <v>4247</v>
      </c>
      <c r="F4294" s="20">
        <v>44977</v>
      </c>
      <c r="G4294" s="24" t="str">
        <f>IF(ISBLANK(tblnventory[[#This Row],[Installed By]]),"Store","Installed")</f>
        <v>Store</v>
      </c>
      <c r="H4294" t="s">
        <v>8243</v>
      </c>
      <c r="J4294">
        <v>2191007950</v>
      </c>
      <c r="K4294" s="17"/>
      <c r="O4294" t="b">
        <f>IF(tblnventory[[#This Row],[Installed]],LEFT(tblnventory[[#This Row],[Location]],3))</f>
        <v>0</v>
      </c>
      <c r="P4294" t="str">
        <f>_xlfn.XLOOKUP(tblnventory[[#This Row],[Serial Number]],[1]!tblDNACInventory[Floor],[1]!tblDNACInventory[Name],"Not Used")</f>
        <v>Not Used</v>
      </c>
      <c r="T4294" t="b">
        <f>NOT(ISBLANK(tblnventory[[#This Row],[Installed By]]))</f>
        <v>0</v>
      </c>
      <c r="U4294" t="str">
        <f>VLOOKUP(A4294, [1]!tblDescription[#Data], 3, 0)</f>
        <v>Catalyst 9166I AP (W6E, tri-band 4x4, XOR) w/Reg-Z</v>
      </c>
      <c r="V4294" s="22" cm="1">
        <f t="array" ref="V4294">_xlfn.XLOOKUP(1,([1]!tblOrders[Order]=tblnventory[[#This Row],[PO]])*([1]!tblOrders[Description]=tblnventory[[#This Row],[Item]]),[1]!tblOrders[Unit Total],0)</f>
        <v>902.54</v>
      </c>
      <c r="W4294" s="23" cm="1">
        <f t="array" ref="W4294">_xlfn.XLOOKUP(1,([1]!tblOrders[Order]=tblnventory[[#This Row],[PO]])*([1]!tblOrders[Description]=tblnventory[[#This Row],[Item]]),[1]!tblOrders[Licence])</f>
        <v>0</v>
      </c>
      <c r="X4294" t="b" cm="1">
        <f t="array" ref="X4294">NOT(_xlfn.XLOOKUP(tblnventory[[#This Row],[PO]]&amp;tblnventory[[#This Row],[Item]],[1]!tblOrders[Order]&amp;[1]!tblOrders[Description],[1]!tblOrders[Paid Licence],FALSE))</f>
        <v>1</v>
      </c>
      <c r="Y42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95" spans="1:25" ht="15.75" thickBot="1">
      <c r="A4295" s="19" t="s">
        <v>8242</v>
      </c>
      <c r="B4295" t="str">
        <f>_xlfn.XLOOKUP(tblnventory[[#This Row],[Item]],[1]!tblDescription[Item],[1]!tblDescription[Description])</f>
        <v>Catalyst 9166I AP (W6E, tri-band 4x4, XOR) w/Reg-Z</v>
      </c>
      <c r="C4295" t="str">
        <f>_xlfn.XLOOKUP(tblnventory[[#This Row],[Item]],[1]!tblDescription[Item],[1]!tblDescription[Type])</f>
        <v>WAP</v>
      </c>
      <c r="D4295" t="str">
        <f>_xlfn.XLOOKUP(tblnventory[[#This Row],[Use]],[1]!tblCodes[Use],[1]!tblCodes[Code])</f>
        <v>WiFi</v>
      </c>
      <c r="E4295" s="13" t="s">
        <v>4248</v>
      </c>
      <c r="F4295" s="20">
        <v>44977</v>
      </c>
      <c r="G4295" s="24" t="str">
        <f>IF(ISBLANK(tblnventory[[#This Row],[Installed By]]),"Store","Installed")</f>
        <v>Store</v>
      </c>
      <c r="H4295" t="s">
        <v>8243</v>
      </c>
      <c r="J4295">
        <v>2191007950</v>
      </c>
      <c r="K4295" s="17"/>
      <c r="O4295" t="b">
        <f>IF(tblnventory[[#This Row],[Installed]],LEFT(tblnventory[[#This Row],[Location]],3))</f>
        <v>0</v>
      </c>
      <c r="P4295" t="str">
        <f>_xlfn.XLOOKUP(tblnventory[[#This Row],[Serial Number]],[1]!tblDNACInventory[Floor],[1]!tblDNACInventory[Name],"Not Used")</f>
        <v>Not Used</v>
      </c>
      <c r="T4295" t="b">
        <f>NOT(ISBLANK(tblnventory[[#This Row],[Installed By]]))</f>
        <v>0</v>
      </c>
      <c r="U4295" t="str">
        <f>VLOOKUP(A4295, [1]!tblDescription[#Data], 3, 0)</f>
        <v>Catalyst 9166I AP (W6E, tri-band 4x4, XOR) w/Reg-Z</v>
      </c>
      <c r="V4295" s="22" cm="1">
        <f t="array" ref="V4295">_xlfn.XLOOKUP(1,([1]!tblOrders[Order]=tblnventory[[#This Row],[PO]])*([1]!tblOrders[Description]=tblnventory[[#This Row],[Item]]),[1]!tblOrders[Unit Total],0)</f>
        <v>902.54</v>
      </c>
      <c r="W4295" s="23" cm="1">
        <f t="array" ref="W4295">_xlfn.XLOOKUP(1,([1]!tblOrders[Order]=tblnventory[[#This Row],[PO]])*([1]!tblOrders[Description]=tblnventory[[#This Row],[Item]]),[1]!tblOrders[Licence])</f>
        <v>0</v>
      </c>
      <c r="X4295" t="b" cm="1">
        <f t="array" ref="X4295">NOT(_xlfn.XLOOKUP(tblnventory[[#This Row],[PO]]&amp;tblnventory[[#This Row],[Item]],[1]!tblOrders[Order]&amp;[1]!tblOrders[Description],[1]!tblOrders[Paid Licence],FALSE))</f>
        <v>1</v>
      </c>
      <c r="Y42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96" spans="1:25" ht="15.75" thickBot="1">
      <c r="A4296" s="19" t="s">
        <v>8242</v>
      </c>
      <c r="B4296" t="str">
        <f>_xlfn.XLOOKUP(tblnventory[[#This Row],[Item]],[1]!tblDescription[Item],[1]!tblDescription[Description])</f>
        <v>Catalyst 9166I AP (W6E, tri-band 4x4, XOR) w/Reg-Z</v>
      </c>
      <c r="C4296" t="str">
        <f>_xlfn.XLOOKUP(tblnventory[[#This Row],[Item]],[1]!tblDescription[Item],[1]!tblDescription[Type])</f>
        <v>WAP</v>
      </c>
      <c r="D4296" t="str">
        <f>_xlfn.XLOOKUP(tblnventory[[#This Row],[Use]],[1]!tblCodes[Use],[1]!tblCodes[Code])</f>
        <v>WiFi</v>
      </c>
      <c r="E4296" s="13" t="s">
        <v>4249</v>
      </c>
      <c r="F4296" s="20">
        <v>44977</v>
      </c>
      <c r="G4296" s="24" t="str">
        <f>IF(ISBLANK(tblnventory[[#This Row],[Installed By]]),"Store","Installed")</f>
        <v>Store</v>
      </c>
      <c r="H4296" t="s">
        <v>8243</v>
      </c>
      <c r="J4296">
        <v>2191007950</v>
      </c>
      <c r="K4296" s="17"/>
      <c r="O4296" t="b">
        <f>IF(tblnventory[[#This Row],[Installed]],LEFT(tblnventory[[#This Row],[Location]],3))</f>
        <v>0</v>
      </c>
      <c r="P4296" t="str">
        <f>_xlfn.XLOOKUP(tblnventory[[#This Row],[Serial Number]],[1]!tblDNACInventory[Floor],[1]!tblDNACInventory[Name],"Not Used")</f>
        <v>Not Used</v>
      </c>
      <c r="T4296" t="b">
        <f>NOT(ISBLANK(tblnventory[[#This Row],[Installed By]]))</f>
        <v>0</v>
      </c>
      <c r="U4296" t="str">
        <f>VLOOKUP(A4296, [1]!tblDescription[#Data], 3, 0)</f>
        <v>Catalyst 9166I AP (W6E, tri-band 4x4, XOR) w/Reg-Z</v>
      </c>
      <c r="V4296" s="22" cm="1">
        <f t="array" ref="V4296">_xlfn.XLOOKUP(1,([1]!tblOrders[Order]=tblnventory[[#This Row],[PO]])*([1]!tblOrders[Description]=tblnventory[[#This Row],[Item]]),[1]!tblOrders[Unit Total],0)</f>
        <v>902.54</v>
      </c>
      <c r="W4296" s="23" cm="1">
        <f t="array" ref="W4296">_xlfn.XLOOKUP(1,([1]!tblOrders[Order]=tblnventory[[#This Row],[PO]])*([1]!tblOrders[Description]=tblnventory[[#This Row],[Item]]),[1]!tblOrders[Licence])</f>
        <v>0</v>
      </c>
      <c r="X4296" t="b" cm="1">
        <f t="array" ref="X4296">NOT(_xlfn.XLOOKUP(tblnventory[[#This Row],[PO]]&amp;tblnventory[[#This Row],[Item]],[1]!tblOrders[Order]&amp;[1]!tblOrders[Description],[1]!tblOrders[Paid Licence],FALSE))</f>
        <v>1</v>
      </c>
      <c r="Y42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97" spans="1:25" ht="15.75" thickBot="1">
      <c r="A4297" s="19" t="s">
        <v>8242</v>
      </c>
      <c r="B4297" t="str">
        <f>_xlfn.XLOOKUP(tblnventory[[#This Row],[Item]],[1]!tblDescription[Item],[1]!tblDescription[Description])</f>
        <v>Catalyst 9166I AP (W6E, tri-band 4x4, XOR) w/Reg-Z</v>
      </c>
      <c r="C4297" t="str">
        <f>_xlfn.XLOOKUP(tblnventory[[#This Row],[Item]],[1]!tblDescription[Item],[1]!tblDescription[Type])</f>
        <v>WAP</v>
      </c>
      <c r="D4297" t="str">
        <f>_xlfn.XLOOKUP(tblnventory[[#This Row],[Use]],[1]!tblCodes[Use],[1]!tblCodes[Code])</f>
        <v>WiFi</v>
      </c>
      <c r="E4297" s="13" t="s">
        <v>4250</v>
      </c>
      <c r="F4297" s="20">
        <v>44977</v>
      </c>
      <c r="G4297" s="24" t="str">
        <f>IF(ISBLANK(tblnventory[[#This Row],[Installed By]]),"Store","Installed")</f>
        <v>Store</v>
      </c>
      <c r="H4297" t="s">
        <v>8243</v>
      </c>
      <c r="J4297">
        <v>2191007950</v>
      </c>
      <c r="K4297" s="17"/>
      <c r="O4297" t="b">
        <f>IF(tblnventory[[#This Row],[Installed]],LEFT(tblnventory[[#This Row],[Location]],3))</f>
        <v>0</v>
      </c>
      <c r="P4297" t="str">
        <f>_xlfn.XLOOKUP(tblnventory[[#This Row],[Serial Number]],[1]!tblDNACInventory[Floor],[1]!tblDNACInventory[Name],"Not Used")</f>
        <v>Not Used</v>
      </c>
      <c r="T4297" t="b">
        <f>NOT(ISBLANK(tblnventory[[#This Row],[Installed By]]))</f>
        <v>0</v>
      </c>
      <c r="U4297" t="str">
        <f>VLOOKUP(A4297, [1]!tblDescription[#Data], 3, 0)</f>
        <v>Catalyst 9166I AP (W6E, tri-band 4x4, XOR) w/Reg-Z</v>
      </c>
      <c r="V4297" s="22" cm="1">
        <f t="array" ref="V4297">_xlfn.XLOOKUP(1,([1]!tblOrders[Order]=tblnventory[[#This Row],[PO]])*([1]!tblOrders[Description]=tblnventory[[#This Row],[Item]]),[1]!tblOrders[Unit Total],0)</f>
        <v>902.54</v>
      </c>
      <c r="W4297" s="23" cm="1">
        <f t="array" ref="W4297">_xlfn.XLOOKUP(1,([1]!tblOrders[Order]=tblnventory[[#This Row],[PO]])*([1]!tblOrders[Description]=tblnventory[[#This Row],[Item]]),[1]!tblOrders[Licence])</f>
        <v>0</v>
      </c>
      <c r="X4297" t="b" cm="1">
        <f t="array" ref="X4297">NOT(_xlfn.XLOOKUP(tblnventory[[#This Row],[PO]]&amp;tblnventory[[#This Row],[Item]],[1]!tblOrders[Order]&amp;[1]!tblOrders[Description],[1]!tblOrders[Paid Licence],FALSE))</f>
        <v>1</v>
      </c>
      <c r="Y42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98" spans="1:25" ht="15.75" thickBot="1">
      <c r="A4298" s="19" t="s">
        <v>8242</v>
      </c>
      <c r="B4298" t="str">
        <f>_xlfn.XLOOKUP(tblnventory[[#This Row],[Item]],[1]!tblDescription[Item],[1]!tblDescription[Description])</f>
        <v>Catalyst 9166I AP (W6E, tri-band 4x4, XOR) w/Reg-Z</v>
      </c>
      <c r="C4298" t="str">
        <f>_xlfn.XLOOKUP(tblnventory[[#This Row],[Item]],[1]!tblDescription[Item],[1]!tblDescription[Type])</f>
        <v>WAP</v>
      </c>
      <c r="D4298" t="str">
        <f>_xlfn.XLOOKUP(tblnventory[[#This Row],[Use]],[1]!tblCodes[Use],[1]!tblCodes[Code])</f>
        <v>WiFi</v>
      </c>
      <c r="E4298" s="13" t="s">
        <v>4251</v>
      </c>
      <c r="F4298" s="20">
        <v>44977</v>
      </c>
      <c r="G4298" s="24" t="str">
        <f>IF(ISBLANK(tblnventory[[#This Row],[Installed By]]),"Store","Installed")</f>
        <v>Store</v>
      </c>
      <c r="H4298" t="s">
        <v>8243</v>
      </c>
      <c r="J4298">
        <v>2191007950</v>
      </c>
      <c r="K4298" s="17"/>
      <c r="O4298" t="b">
        <f>IF(tblnventory[[#This Row],[Installed]],LEFT(tblnventory[[#This Row],[Location]],3))</f>
        <v>0</v>
      </c>
      <c r="P4298" t="str">
        <f>_xlfn.XLOOKUP(tblnventory[[#This Row],[Serial Number]],[1]!tblDNACInventory[Floor],[1]!tblDNACInventory[Name],"Not Used")</f>
        <v>Not Used</v>
      </c>
      <c r="T4298" t="b">
        <f>NOT(ISBLANK(tblnventory[[#This Row],[Installed By]]))</f>
        <v>0</v>
      </c>
      <c r="U4298" t="str">
        <f>VLOOKUP(A4298, [1]!tblDescription[#Data], 3, 0)</f>
        <v>Catalyst 9166I AP (W6E, tri-band 4x4, XOR) w/Reg-Z</v>
      </c>
      <c r="V4298" s="22" cm="1">
        <f t="array" ref="V4298">_xlfn.XLOOKUP(1,([1]!tblOrders[Order]=tblnventory[[#This Row],[PO]])*([1]!tblOrders[Description]=tblnventory[[#This Row],[Item]]),[1]!tblOrders[Unit Total],0)</f>
        <v>902.54</v>
      </c>
      <c r="W4298" s="23" cm="1">
        <f t="array" ref="W4298">_xlfn.XLOOKUP(1,([1]!tblOrders[Order]=tblnventory[[#This Row],[PO]])*([1]!tblOrders[Description]=tblnventory[[#This Row],[Item]]),[1]!tblOrders[Licence])</f>
        <v>0</v>
      </c>
      <c r="X4298" t="b" cm="1">
        <f t="array" ref="X4298">NOT(_xlfn.XLOOKUP(tblnventory[[#This Row],[PO]]&amp;tblnventory[[#This Row],[Item]],[1]!tblOrders[Order]&amp;[1]!tblOrders[Description],[1]!tblOrders[Paid Licence],FALSE))</f>
        <v>1</v>
      </c>
      <c r="Y42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299" spans="1:25" ht="15.75" thickBot="1">
      <c r="A4299" s="19" t="s">
        <v>8242</v>
      </c>
      <c r="B4299" t="str">
        <f>_xlfn.XLOOKUP(tblnventory[[#This Row],[Item]],[1]!tblDescription[Item],[1]!tblDescription[Description])</f>
        <v>Catalyst 9166I AP (W6E, tri-band 4x4, XOR) w/Reg-Z</v>
      </c>
      <c r="C4299" t="str">
        <f>_xlfn.XLOOKUP(tblnventory[[#This Row],[Item]],[1]!tblDescription[Item],[1]!tblDescription[Type])</f>
        <v>WAP</v>
      </c>
      <c r="D4299" t="str">
        <f>_xlfn.XLOOKUP(tblnventory[[#This Row],[Use]],[1]!tblCodes[Use],[1]!tblCodes[Code])</f>
        <v>WiFi</v>
      </c>
      <c r="E4299" s="13" t="s">
        <v>4252</v>
      </c>
      <c r="F4299" s="20">
        <v>44977</v>
      </c>
      <c r="G4299" s="24" t="str">
        <f>IF(ISBLANK(tblnventory[[#This Row],[Installed By]]),"Store","Installed")</f>
        <v>Store</v>
      </c>
      <c r="H4299" t="s">
        <v>8243</v>
      </c>
      <c r="J4299">
        <v>2191007950</v>
      </c>
      <c r="K4299" s="17"/>
      <c r="O4299" t="b">
        <f>IF(tblnventory[[#This Row],[Installed]],LEFT(tblnventory[[#This Row],[Location]],3))</f>
        <v>0</v>
      </c>
      <c r="P4299" t="str">
        <f>_xlfn.XLOOKUP(tblnventory[[#This Row],[Serial Number]],[1]!tblDNACInventory[Floor],[1]!tblDNACInventory[Name],"Not Used")</f>
        <v>Not Used</v>
      </c>
      <c r="T4299" t="b">
        <f>NOT(ISBLANK(tblnventory[[#This Row],[Installed By]]))</f>
        <v>0</v>
      </c>
      <c r="U4299" t="str">
        <f>VLOOKUP(A4299, [1]!tblDescription[#Data], 3, 0)</f>
        <v>Catalyst 9166I AP (W6E, tri-band 4x4, XOR) w/Reg-Z</v>
      </c>
      <c r="V4299" s="22" cm="1">
        <f t="array" ref="V4299">_xlfn.XLOOKUP(1,([1]!tblOrders[Order]=tblnventory[[#This Row],[PO]])*([1]!tblOrders[Description]=tblnventory[[#This Row],[Item]]),[1]!tblOrders[Unit Total],0)</f>
        <v>902.54</v>
      </c>
      <c r="W4299" s="23" cm="1">
        <f t="array" ref="W4299">_xlfn.XLOOKUP(1,([1]!tblOrders[Order]=tblnventory[[#This Row],[PO]])*([1]!tblOrders[Description]=tblnventory[[#This Row],[Item]]),[1]!tblOrders[Licence])</f>
        <v>0</v>
      </c>
      <c r="X4299" t="b" cm="1">
        <f t="array" ref="X4299">NOT(_xlfn.XLOOKUP(tblnventory[[#This Row],[PO]]&amp;tblnventory[[#This Row],[Item]],[1]!tblOrders[Order]&amp;[1]!tblOrders[Description],[1]!tblOrders[Paid Licence],FALSE))</f>
        <v>1</v>
      </c>
      <c r="Y42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00" spans="1:25" ht="15.75" thickBot="1">
      <c r="A4300" s="19" t="s">
        <v>8242</v>
      </c>
      <c r="B4300" t="str">
        <f>_xlfn.XLOOKUP(tblnventory[[#This Row],[Item]],[1]!tblDescription[Item],[1]!tblDescription[Description])</f>
        <v>Catalyst 9166I AP (W6E, tri-band 4x4, XOR) w/Reg-Z</v>
      </c>
      <c r="C4300" t="str">
        <f>_xlfn.XLOOKUP(tblnventory[[#This Row],[Item]],[1]!tblDescription[Item],[1]!tblDescription[Type])</f>
        <v>WAP</v>
      </c>
      <c r="D4300" t="str">
        <f>_xlfn.XLOOKUP(tblnventory[[#This Row],[Use]],[1]!tblCodes[Use],[1]!tblCodes[Code])</f>
        <v>WiFi</v>
      </c>
      <c r="E4300" s="13" t="s">
        <v>4253</v>
      </c>
      <c r="F4300" s="20">
        <v>44977</v>
      </c>
      <c r="G4300" s="24" t="str">
        <f>IF(ISBLANK(tblnventory[[#This Row],[Installed By]]),"Store","Installed")</f>
        <v>Store</v>
      </c>
      <c r="H4300" t="s">
        <v>8243</v>
      </c>
      <c r="J4300">
        <v>2191007950</v>
      </c>
      <c r="K4300" s="17"/>
      <c r="O4300" t="b">
        <f>IF(tblnventory[[#This Row],[Installed]],LEFT(tblnventory[[#This Row],[Location]],3))</f>
        <v>0</v>
      </c>
      <c r="P4300" t="str">
        <f>_xlfn.XLOOKUP(tblnventory[[#This Row],[Serial Number]],[1]!tblDNACInventory[Floor],[1]!tblDNACInventory[Name],"Not Used")</f>
        <v>Not Used</v>
      </c>
      <c r="T4300" t="b">
        <f>NOT(ISBLANK(tblnventory[[#This Row],[Installed By]]))</f>
        <v>0</v>
      </c>
      <c r="U4300" t="str">
        <f>VLOOKUP(A4300, [1]!tblDescription[#Data], 3, 0)</f>
        <v>Catalyst 9166I AP (W6E, tri-band 4x4, XOR) w/Reg-Z</v>
      </c>
      <c r="V4300" s="22" cm="1">
        <f t="array" ref="V4300">_xlfn.XLOOKUP(1,([1]!tblOrders[Order]=tblnventory[[#This Row],[PO]])*([1]!tblOrders[Description]=tblnventory[[#This Row],[Item]]),[1]!tblOrders[Unit Total],0)</f>
        <v>902.54</v>
      </c>
      <c r="W4300" s="23" cm="1">
        <f t="array" ref="W4300">_xlfn.XLOOKUP(1,([1]!tblOrders[Order]=tblnventory[[#This Row],[PO]])*([1]!tblOrders[Description]=tblnventory[[#This Row],[Item]]),[1]!tblOrders[Licence])</f>
        <v>0</v>
      </c>
      <c r="X4300" t="b" cm="1">
        <f t="array" ref="X4300">NOT(_xlfn.XLOOKUP(tblnventory[[#This Row],[PO]]&amp;tblnventory[[#This Row],[Item]],[1]!tblOrders[Order]&amp;[1]!tblOrders[Description],[1]!tblOrders[Paid Licence],FALSE))</f>
        <v>1</v>
      </c>
      <c r="Y43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01" spans="1:25" ht="15.75" thickBot="1">
      <c r="A4301" s="19" t="s">
        <v>8242</v>
      </c>
      <c r="B4301" t="str">
        <f>_xlfn.XLOOKUP(tblnventory[[#This Row],[Item]],[1]!tblDescription[Item],[1]!tblDescription[Description])</f>
        <v>Catalyst 9166I AP (W6E, tri-band 4x4, XOR) w/Reg-Z</v>
      </c>
      <c r="C4301" t="str">
        <f>_xlfn.XLOOKUP(tblnventory[[#This Row],[Item]],[1]!tblDescription[Item],[1]!tblDescription[Type])</f>
        <v>WAP</v>
      </c>
      <c r="D4301" t="str">
        <f>_xlfn.XLOOKUP(tblnventory[[#This Row],[Use]],[1]!tblCodes[Use],[1]!tblCodes[Code])</f>
        <v>WiFi</v>
      </c>
      <c r="E4301" s="13" t="s">
        <v>4254</v>
      </c>
      <c r="F4301" s="20">
        <v>44977</v>
      </c>
      <c r="G4301" s="24" t="str">
        <f>IF(ISBLANK(tblnventory[[#This Row],[Installed By]]),"Store","Installed")</f>
        <v>Store</v>
      </c>
      <c r="H4301" t="s">
        <v>8243</v>
      </c>
      <c r="J4301">
        <v>2191007950</v>
      </c>
      <c r="K4301" s="17"/>
      <c r="O4301" t="b">
        <f>IF(tblnventory[[#This Row],[Installed]],LEFT(tblnventory[[#This Row],[Location]],3))</f>
        <v>0</v>
      </c>
      <c r="P4301" t="str">
        <f>_xlfn.XLOOKUP(tblnventory[[#This Row],[Serial Number]],[1]!tblDNACInventory[Floor],[1]!tblDNACInventory[Name],"Not Used")</f>
        <v>Not Used</v>
      </c>
      <c r="T4301" t="b">
        <f>NOT(ISBLANK(tblnventory[[#This Row],[Installed By]]))</f>
        <v>0</v>
      </c>
      <c r="U4301" t="str">
        <f>VLOOKUP(A4301, [1]!tblDescription[#Data], 3, 0)</f>
        <v>Catalyst 9166I AP (W6E, tri-band 4x4, XOR) w/Reg-Z</v>
      </c>
      <c r="V4301" s="22" cm="1">
        <f t="array" ref="V4301">_xlfn.XLOOKUP(1,([1]!tblOrders[Order]=tblnventory[[#This Row],[PO]])*([1]!tblOrders[Description]=tblnventory[[#This Row],[Item]]),[1]!tblOrders[Unit Total],0)</f>
        <v>902.54</v>
      </c>
      <c r="W4301" s="23" cm="1">
        <f t="array" ref="W4301">_xlfn.XLOOKUP(1,([1]!tblOrders[Order]=tblnventory[[#This Row],[PO]])*([1]!tblOrders[Description]=tblnventory[[#This Row],[Item]]),[1]!tblOrders[Licence])</f>
        <v>0</v>
      </c>
      <c r="X4301" t="b" cm="1">
        <f t="array" ref="X4301">NOT(_xlfn.XLOOKUP(tblnventory[[#This Row],[PO]]&amp;tblnventory[[#This Row],[Item]],[1]!tblOrders[Order]&amp;[1]!tblOrders[Description],[1]!tblOrders[Paid Licence],FALSE))</f>
        <v>1</v>
      </c>
      <c r="Y43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02" spans="1:25" ht="15.75" thickBot="1">
      <c r="A4302" s="19" t="s">
        <v>8242</v>
      </c>
      <c r="B4302" t="str">
        <f>_xlfn.XLOOKUP(tblnventory[[#This Row],[Item]],[1]!tblDescription[Item],[1]!tblDescription[Description])</f>
        <v>Catalyst 9166I AP (W6E, tri-band 4x4, XOR) w/Reg-Z</v>
      </c>
      <c r="C4302" t="str">
        <f>_xlfn.XLOOKUP(tblnventory[[#This Row],[Item]],[1]!tblDescription[Item],[1]!tblDescription[Type])</f>
        <v>WAP</v>
      </c>
      <c r="D4302" t="str">
        <f>_xlfn.XLOOKUP(tblnventory[[#This Row],[Use]],[1]!tblCodes[Use],[1]!tblCodes[Code])</f>
        <v>WiFi</v>
      </c>
      <c r="E4302" s="13" t="s">
        <v>4255</v>
      </c>
      <c r="F4302" s="20">
        <v>44977</v>
      </c>
      <c r="G4302" s="24" t="str">
        <f>IF(ISBLANK(tblnventory[[#This Row],[Installed By]]),"Store","Installed")</f>
        <v>Store</v>
      </c>
      <c r="H4302" t="s">
        <v>8243</v>
      </c>
      <c r="J4302">
        <v>2191007950</v>
      </c>
      <c r="K4302" s="17"/>
      <c r="O4302" t="b">
        <f>IF(tblnventory[[#This Row],[Installed]],LEFT(tblnventory[[#This Row],[Location]],3))</f>
        <v>0</v>
      </c>
      <c r="P4302" t="str">
        <f>_xlfn.XLOOKUP(tblnventory[[#This Row],[Serial Number]],[1]!tblDNACInventory[Floor],[1]!tblDNACInventory[Name],"Not Used")</f>
        <v>Not Used</v>
      </c>
      <c r="T4302" t="b">
        <f>NOT(ISBLANK(tblnventory[[#This Row],[Installed By]]))</f>
        <v>0</v>
      </c>
      <c r="U4302" t="str">
        <f>VLOOKUP(A4302, [1]!tblDescription[#Data], 3, 0)</f>
        <v>Catalyst 9166I AP (W6E, tri-band 4x4, XOR) w/Reg-Z</v>
      </c>
      <c r="V4302" s="22" cm="1">
        <f t="array" ref="V4302">_xlfn.XLOOKUP(1,([1]!tblOrders[Order]=tblnventory[[#This Row],[PO]])*([1]!tblOrders[Description]=tblnventory[[#This Row],[Item]]),[1]!tblOrders[Unit Total],0)</f>
        <v>902.54</v>
      </c>
      <c r="W4302" s="23" cm="1">
        <f t="array" ref="W4302">_xlfn.XLOOKUP(1,([1]!tblOrders[Order]=tblnventory[[#This Row],[PO]])*([1]!tblOrders[Description]=tblnventory[[#This Row],[Item]]),[1]!tblOrders[Licence])</f>
        <v>0</v>
      </c>
      <c r="X4302" t="b" cm="1">
        <f t="array" ref="X4302">NOT(_xlfn.XLOOKUP(tblnventory[[#This Row],[PO]]&amp;tblnventory[[#This Row],[Item]],[1]!tblOrders[Order]&amp;[1]!tblOrders[Description],[1]!tblOrders[Paid Licence],FALSE))</f>
        <v>1</v>
      </c>
      <c r="Y43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03" spans="1:25" ht="15.75" thickBot="1">
      <c r="A4303" s="19" t="s">
        <v>8242</v>
      </c>
      <c r="B4303" t="str">
        <f>_xlfn.XLOOKUP(tblnventory[[#This Row],[Item]],[1]!tblDescription[Item],[1]!tblDescription[Description])</f>
        <v>Catalyst 9166I AP (W6E, tri-band 4x4, XOR) w/Reg-Z</v>
      </c>
      <c r="C4303" t="str">
        <f>_xlfn.XLOOKUP(tblnventory[[#This Row],[Item]],[1]!tblDescription[Item],[1]!tblDescription[Type])</f>
        <v>WAP</v>
      </c>
      <c r="D4303" t="str">
        <f>_xlfn.XLOOKUP(tblnventory[[#This Row],[Use]],[1]!tblCodes[Use],[1]!tblCodes[Code])</f>
        <v>WiFi</v>
      </c>
      <c r="E4303" s="13" t="s">
        <v>4256</v>
      </c>
      <c r="F4303" s="20">
        <v>44977</v>
      </c>
      <c r="G4303" s="24" t="str">
        <f>IF(ISBLANK(tblnventory[[#This Row],[Installed By]]),"Store","Installed")</f>
        <v>Store</v>
      </c>
      <c r="H4303" t="s">
        <v>8243</v>
      </c>
      <c r="J4303">
        <v>2191007950</v>
      </c>
      <c r="K4303" s="17"/>
      <c r="O4303" t="b">
        <f>IF(tblnventory[[#This Row],[Installed]],LEFT(tblnventory[[#This Row],[Location]],3))</f>
        <v>0</v>
      </c>
      <c r="P4303" t="str">
        <f>_xlfn.XLOOKUP(tblnventory[[#This Row],[Serial Number]],[1]!tblDNACInventory[Floor],[1]!tblDNACInventory[Name],"Not Used")</f>
        <v>Not Used</v>
      </c>
      <c r="T4303" t="b">
        <f>NOT(ISBLANK(tblnventory[[#This Row],[Installed By]]))</f>
        <v>0</v>
      </c>
      <c r="U4303" t="str">
        <f>VLOOKUP(A4303, [1]!tblDescription[#Data], 3, 0)</f>
        <v>Catalyst 9166I AP (W6E, tri-band 4x4, XOR) w/Reg-Z</v>
      </c>
      <c r="V4303" s="22" cm="1">
        <f t="array" ref="V4303">_xlfn.XLOOKUP(1,([1]!tblOrders[Order]=tblnventory[[#This Row],[PO]])*([1]!tblOrders[Description]=tblnventory[[#This Row],[Item]]),[1]!tblOrders[Unit Total],0)</f>
        <v>902.54</v>
      </c>
      <c r="W4303" s="23" cm="1">
        <f t="array" ref="W4303">_xlfn.XLOOKUP(1,([1]!tblOrders[Order]=tblnventory[[#This Row],[PO]])*([1]!tblOrders[Description]=tblnventory[[#This Row],[Item]]),[1]!tblOrders[Licence])</f>
        <v>0</v>
      </c>
      <c r="X4303" t="b" cm="1">
        <f t="array" ref="X4303">NOT(_xlfn.XLOOKUP(tblnventory[[#This Row],[PO]]&amp;tblnventory[[#This Row],[Item]],[1]!tblOrders[Order]&amp;[1]!tblOrders[Description],[1]!tblOrders[Paid Licence],FALSE))</f>
        <v>1</v>
      </c>
      <c r="Y43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04" spans="1:25" ht="15.75" thickBot="1">
      <c r="A4304" s="19" t="s">
        <v>8242</v>
      </c>
      <c r="B4304" t="str">
        <f>_xlfn.XLOOKUP(tblnventory[[#This Row],[Item]],[1]!tblDescription[Item],[1]!tblDescription[Description])</f>
        <v>Catalyst 9166I AP (W6E, tri-band 4x4, XOR) w/Reg-Z</v>
      </c>
      <c r="C4304" t="str">
        <f>_xlfn.XLOOKUP(tblnventory[[#This Row],[Item]],[1]!tblDescription[Item],[1]!tblDescription[Type])</f>
        <v>WAP</v>
      </c>
      <c r="D4304" t="str">
        <f>_xlfn.XLOOKUP(tblnventory[[#This Row],[Use]],[1]!tblCodes[Use],[1]!tblCodes[Code])</f>
        <v>WiFi</v>
      </c>
      <c r="E4304" s="13" t="s">
        <v>4257</v>
      </c>
      <c r="F4304" s="20">
        <v>44977</v>
      </c>
      <c r="G4304" s="24" t="str">
        <f>IF(ISBLANK(tblnventory[[#This Row],[Installed By]]),"Store","Installed")</f>
        <v>Store</v>
      </c>
      <c r="H4304" t="s">
        <v>8243</v>
      </c>
      <c r="J4304">
        <v>2191007950</v>
      </c>
      <c r="K4304" s="17"/>
      <c r="O4304" t="b">
        <f>IF(tblnventory[[#This Row],[Installed]],LEFT(tblnventory[[#This Row],[Location]],3))</f>
        <v>0</v>
      </c>
      <c r="P4304" t="str">
        <f>_xlfn.XLOOKUP(tblnventory[[#This Row],[Serial Number]],[1]!tblDNACInventory[Floor],[1]!tblDNACInventory[Name],"Not Used")</f>
        <v>Not Used</v>
      </c>
      <c r="T4304" t="b">
        <f>NOT(ISBLANK(tblnventory[[#This Row],[Installed By]]))</f>
        <v>0</v>
      </c>
      <c r="U4304" t="str">
        <f>VLOOKUP(A4304, [1]!tblDescription[#Data], 3, 0)</f>
        <v>Catalyst 9166I AP (W6E, tri-band 4x4, XOR) w/Reg-Z</v>
      </c>
      <c r="V4304" s="22" cm="1">
        <f t="array" ref="V4304">_xlfn.XLOOKUP(1,([1]!tblOrders[Order]=tblnventory[[#This Row],[PO]])*([1]!tblOrders[Description]=tblnventory[[#This Row],[Item]]),[1]!tblOrders[Unit Total],0)</f>
        <v>902.54</v>
      </c>
      <c r="W4304" s="23" cm="1">
        <f t="array" ref="W4304">_xlfn.XLOOKUP(1,([1]!tblOrders[Order]=tblnventory[[#This Row],[PO]])*([1]!tblOrders[Description]=tblnventory[[#This Row],[Item]]),[1]!tblOrders[Licence])</f>
        <v>0</v>
      </c>
      <c r="X4304" t="b" cm="1">
        <f t="array" ref="X4304">NOT(_xlfn.XLOOKUP(tblnventory[[#This Row],[PO]]&amp;tblnventory[[#This Row],[Item]],[1]!tblOrders[Order]&amp;[1]!tblOrders[Description],[1]!tblOrders[Paid Licence],FALSE))</f>
        <v>1</v>
      </c>
      <c r="Y43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05" spans="1:25" ht="15.75" thickBot="1">
      <c r="A4305" s="19" t="s">
        <v>8242</v>
      </c>
      <c r="B4305" t="str">
        <f>_xlfn.XLOOKUP(tblnventory[[#This Row],[Item]],[1]!tblDescription[Item],[1]!tblDescription[Description])</f>
        <v>Catalyst 9166I AP (W6E, tri-band 4x4, XOR) w/Reg-Z</v>
      </c>
      <c r="C4305" t="str">
        <f>_xlfn.XLOOKUP(tblnventory[[#This Row],[Item]],[1]!tblDescription[Item],[1]!tblDescription[Type])</f>
        <v>WAP</v>
      </c>
      <c r="D4305" t="str">
        <f>_xlfn.XLOOKUP(tblnventory[[#This Row],[Use]],[1]!tblCodes[Use],[1]!tblCodes[Code])</f>
        <v>WiFi</v>
      </c>
      <c r="E4305" s="13" t="s">
        <v>4258</v>
      </c>
      <c r="F4305" s="20">
        <v>44977</v>
      </c>
      <c r="G4305" s="24" t="str">
        <f>IF(ISBLANK(tblnventory[[#This Row],[Installed By]]),"Store","Installed")</f>
        <v>Store</v>
      </c>
      <c r="H4305" t="s">
        <v>8243</v>
      </c>
      <c r="J4305">
        <v>2191007950</v>
      </c>
      <c r="K4305" s="17"/>
      <c r="O4305" t="b">
        <f>IF(tblnventory[[#This Row],[Installed]],LEFT(tblnventory[[#This Row],[Location]],3))</f>
        <v>0</v>
      </c>
      <c r="P4305" t="str">
        <f>_xlfn.XLOOKUP(tblnventory[[#This Row],[Serial Number]],[1]!tblDNACInventory[Floor],[1]!tblDNACInventory[Name],"Not Used")</f>
        <v>Not Used</v>
      </c>
      <c r="T4305" t="b">
        <f>NOT(ISBLANK(tblnventory[[#This Row],[Installed By]]))</f>
        <v>0</v>
      </c>
      <c r="U4305" t="str">
        <f>VLOOKUP(A4305, [1]!tblDescription[#Data], 3, 0)</f>
        <v>Catalyst 9166I AP (W6E, tri-band 4x4, XOR) w/Reg-Z</v>
      </c>
      <c r="V4305" s="22" cm="1">
        <f t="array" ref="V4305">_xlfn.XLOOKUP(1,([1]!tblOrders[Order]=tblnventory[[#This Row],[PO]])*([1]!tblOrders[Description]=tblnventory[[#This Row],[Item]]),[1]!tblOrders[Unit Total],0)</f>
        <v>902.54</v>
      </c>
      <c r="W4305" s="23" cm="1">
        <f t="array" ref="W4305">_xlfn.XLOOKUP(1,([1]!tblOrders[Order]=tblnventory[[#This Row],[PO]])*([1]!tblOrders[Description]=tblnventory[[#This Row],[Item]]),[1]!tblOrders[Licence])</f>
        <v>0</v>
      </c>
      <c r="X4305" t="b" cm="1">
        <f t="array" ref="X4305">NOT(_xlfn.XLOOKUP(tblnventory[[#This Row],[PO]]&amp;tblnventory[[#This Row],[Item]],[1]!tblOrders[Order]&amp;[1]!tblOrders[Description],[1]!tblOrders[Paid Licence],FALSE))</f>
        <v>1</v>
      </c>
      <c r="Y43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06" spans="1:25" ht="15.75" thickBot="1">
      <c r="A4306" s="19" t="s">
        <v>8242</v>
      </c>
      <c r="B4306" t="str">
        <f>_xlfn.XLOOKUP(tblnventory[[#This Row],[Item]],[1]!tblDescription[Item],[1]!tblDescription[Description])</f>
        <v>Catalyst 9166I AP (W6E, tri-band 4x4, XOR) w/Reg-Z</v>
      </c>
      <c r="C4306" t="str">
        <f>_xlfn.XLOOKUP(tblnventory[[#This Row],[Item]],[1]!tblDescription[Item],[1]!tblDescription[Type])</f>
        <v>WAP</v>
      </c>
      <c r="D4306" t="str">
        <f>_xlfn.XLOOKUP(tblnventory[[#This Row],[Use]],[1]!tblCodes[Use],[1]!tblCodes[Code])</f>
        <v>WiFi</v>
      </c>
      <c r="E4306" s="13" t="s">
        <v>4259</v>
      </c>
      <c r="F4306" s="20">
        <v>44977</v>
      </c>
      <c r="G4306" s="24" t="str">
        <f>IF(ISBLANK(tblnventory[[#This Row],[Installed By]]),"Store","Installed")</f>
        <v>Store</v>
      </c>
      <c r="H4306" t="s">
        <v>8243</v>
      </c>
      <c r="J4306">
        <v>2191007950</v>
      </c>
      <c r="K4306" s="17"/>
      <c r="O4306" t="b">
        <f>IF(tblnventory[[#This Row],[Installed]],LEFT(tblnventory[[#This Row],[Location]],3))</f>
        <v>0</v>
      </c>
      <c r="P4306" t="str">
        <f>_xlfn.XLOOKUP(tblnventory[[#This Row],[Serial Number]],[1]!tblDNACInventory[Floor],[1]!tblDNACInventory[Name],"Not Used")</f>
        <v>Not Used</v>
      </c>
      <c r="T4306" t="b">
        <f>NOT(ISBLANK(tblnventory[[#This Row],[Installed By]]))</f>
        <v>0</v>
      </c>
      <c r="U4306" t="str">
        <f>VLOOKUP(A4306, [1]!tblDescription[#Data], 3, 0)</f>
        <v>Catalyst 9166I AP (W6E, tri-band 4x4, XOR) w/Reg-Z</v>
      </c>
      <c r="V4306" s="22" cm="1">
        <f t="array" ref="V4306">_xlfn.XLOOKUP(1,([1]!tblOrders[Order]=tblnventory[[#This Row],[PO]])*([1]!tblOrders[Description]=tblnventory[[#This Row],[Item]]),[1]!tblOrders[Unit Total],0)</f>
        <v>902.54</v>
      </c>
      <c r="W4306" s="23" cm="1">
        <f t="array" ref="W4306">_xlfn.XLOOKUP(1,([1]!tblOrders[Order]=tblnventory[[#This Row],[PO]])*([1]!tblOrders[Description]=tblnventory[[#This Row],[Item]]),[1]!tblOrders[Licence])</f>
        <v>0</v>
      </c>
      <c r="X4306" t="b" cm="1">
        <f t="array" ref="X4306">NOT(_xlfn.XLOOKUP(tblnventory[[#This Row],[PO]]&amp;tblnventory[[#This Row],[Item]],[1]!tblOrders[Order]&amp;[1]!tblOrders[Description],[1]!tblOrders[Paid Licence],FALSE))</f>
        <v>1</v>
      </c>
      <c r="Y43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07" spans="1:25" ht="15.75" thickBot="1">
      <c r="A4307" s="19" t="s">
        <v>8242</v>
      </c>
      <c r="B4307" t="str">
        <f>_xlfn.XLOOKUP(tblnventory[[#This Row],[Item]],[1]!tblDescription[Item],[1]!tblDescription[Description])</f>
        <v>Catalyst 9166I AP (W6E, tri-band 4x4, XOR) w/Reg-Z</v>
      </c>
      <c r="C4307" t="str">
        <f>_xlfn.XLOOKUP(tblnventory[[#This Row],[Item]],[1]!tblDescription[Item],[1]!tblDescription[Type])</f>
        <v>WAP</v>
      </c>
      <c r="D4307" t="str">
        <f>_xlfn.XLOOKUP(tblnventory[[#This Row],[Use]],[1]!tblCodes[Use],[1]!tblCodes[Code])</f>
        <v>WiFi</v>
      </c>
      <c r="E4307" s="13" t="s">
        <v>4260</v>
      </c>
      <c r="F4307" s="20">
        <v>44977</v>
      </c>
      <c r="G4307" s="24" t="str">
        <f>IF(ISBLANK(tblnventory[[#This Row],[Installed By]]),"Store","Installed")</f>
        <v>Store</v>
      </c>
      <c r="H4307" t="s">
        <v>8243</v>
      </c>
      <c r="J4307">
        <v>2191007950</v>
      </c>
      <c r="K4307" s="17"/>
      <c r="O4307" t="b">
        <f>IF(tblnventory[[#This Row],[Installed]],LEFT(tblnventory[[#This Row],[Location]],3))</f>
        <v>0</v>
      </c>
      <c r="P4307" t="str">
        <f>_xlfn.XLOOKUP(tblnventory[[#This Row],[Serial Number]],[1]!tblDNACInventory[Floor],[1]!tblDNACInventory[Name],"Not Used")</f>
        <v>Not Used</v>
      </c>
      <c r="T4307" t="b">
        <f>NOT(ISBLANK(tblnventory[[#This Row],[Installed By]]))</f>
        <v>0</v>
      </c>
      <c r="U4307" t="str">
        <f>VLOOKUP(A4307, [1]!tblDescription[#Data], 3, 0)</f>
        <v>Catalyst 9166I AP (W6E, tri-band 4x4, XOR) w/Reg-Z</v>
      </c>
      <c r="V4307" s="22" cm="1">
        <f t="array" ref="V4307">_xlfn.XLOOKUP(1,([1]!tblOrders[Order]=tblnventory[[#This Row],[PO]])*([1]!tblOrders[Description]=tblnventory[[#This Row],[Item]]),[1]!tblOrders[Unit Total],0)</f>
        <v>902.54</v>
      </c>
      <c r="W4307" s="23" cm="1">
        <f t="array" ref="W4307">_xlfn.XLOOKUP(1,([1]!tblOrders[Order]=tblnventory[[#This Row],[PO]])*([1]!tblOrders[Description]=tblnventory[[#This Row],[Item]]),[1]!tblOrders[Licence])</f>
        <v>0</v>
      </c>
      <c r="X4307" t="b" cm="1">
        <f t="array" ref="X4307">NOT(_xlfn.XLOOKUP(tblnventory[[#This Row],[PO]]&amp;tblnventory[[#This Row],[Item]],[1]!tblOrders[Order]&amp;[1]!tblOrders[Description],[1]!tblOrders[Paid Licence],FALSE))</f>
        <v>1</v>
      </c>
      <c r="Y43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08" spans="1:25" ht="15.75" thickBot="1">
      <c r="A4308" s="19" t="s">
        <v>8242</v>
      </c>
      <c r="B4308" t="str">
        <f>_xlfn.XLOOKUP(tblnventory[[#This Row],[Item]],[1]!tblDescription[Item],[1]!tblDescription[Description])</f>
        <v>Catalyst 9166I AP (W6E, tri-band 4x4, XOR) w/Reg-Z</v>
      </c>
      <c r="C4308" t="str">
        <f>_xlfn.XLOOKUP(tblnventory[[#This Row],[Item]],[1]!tblDescription[Item],[1]!tblDescription[Type])</f>
        <v>WAP</v>
      </c>
      <c r="D4308" t="str">
        <f>_xlfn.XLOOKUP(tblnventory[[#This Row],[Use]],[1]!tblCodes[Use],[1]!tblCodes[Code])</f>
        <v>WiFi</v>
      </c>
      <c r="E4308" s="13" t="s">
        <v>4261</v>
      </c>
      <c r="F4308" s="20">
        <v>44977</v>
      </c>
      <c r="G4308" s="24" t="str">
        <f>IF(ISBLANK(tblnventory[[#This Row],[Installed By]]),"Store","Installed")</f>
        <v>Store</v>
      </c>
      <c r="H4308" t="s">
        <v>8243</v>
      </c>
      <c r="J4308">
        <v>2191007950</v>
      </c>
      <c r="K4308" s="17"/>
      <c r="O4308" t="b">
        <f>IF(tblnventory[[#This Row],[Installed]],LEFT(tblnventory[[#This Row],[Location]],3))</f>
        <v>0</v>
      </c>
      <c r="P4308" t="str">
        <f>_xlfn.XLOOKUP(tblnventory[[#This Row],[Serial Number]],[1]!tblDNACInventory[Floor],[1]!tblDNACInventory[Name],"Not Used")</f>
        <v>Not Used</v>
      </c>
      <c r="T4308" t="b">
        <f>NOT(ISBLANK(tblnventory[[#This Row],[Installed By]]))</f>
        <v>0</v>
      </c>
      <c r="U4308" t="str">
        <f>VLOOKUP(A4308, [1]!tblDescription[#Data], 3, 0)</f>
        <v>Catalyst 9166I AP (W6E, tri-band 4x4, XOR) w/Reg-Z</v>
      </c>
      <c r="V4308" s="22" cm="1">
        <f t="array" ref="V4308">_xlfn.XLOOKUP(1,([1]!tblOrders[Order]=tblnventory[[#This Row],[PO]])*([1]!tblOrders[Description]=tblnventory[[#This Row],[Item]]),[1]!tblOrders[Unit Total],0)</f>
        <v>902.54</v>
      </c>
      <c r="W4308" s="23" cm="1">
        <f t="array" ref="W4308">_xlfn.XLOOKUP(1,([1]!tblOrders[Order]=tblnventory[[#This Row],[PO]])*([1]!tblOrders[Description]=tblnventory[[#This Row],[Item]]),[1]!tblOrders[Licence])</f>
        <v>0</v>
      </c>
      <c r="X4308" t="b" cm="1">
        <f t="array" ref="X4308">NOT(_xlfn.XLOOKUP(tblnventory[[#This Row],[PO]]&amp;tblnventory[[#This Row],[Item]],[1]!tblOrders[Order]&amp;[1]!tblOrders[Description],[1]!tblOrders[Paid Licence],FALSE))</f>
        <v>1</v>
      </c>
      <c r="Y43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09" spans="1:25" ht="15.75" thickBot="1">
      <c r="A4309" s="19" t="s">
        <v>8242</v>
      </c>
      <c r="B4309" t="str">
        <f>_xlfn.XLOOKUP(tblnventory[[#This Row],[Item]],[1]!tblDescription[Item],[1]!tblDescription[Description])</f>
        <v>Catalyst 9166I AP (W6E, tri-band 4x4, XOR) w/Reg-Z</v>
      </c>
      <c r="C4309" t="str">
        <f>_xlfn.XLOOKUP(tblnventory[[#This Row],[Item]],[1]!tblDescription[Item],[1]!tblDescription[Type])</f>
        <v>WAP</v>
      </c>
      <c r="D4309" t="str">
        <f>_xlfn.XLOOKUP(tblnventory[[#This Row],[Use]],[1]!tblCodes[Use],[1]!tblCodes[Code])</f>
        <v>WiFi</v>
      </c>
      <c r="E4309" s="13" t="s">
        <v>4262</v>
      </c>
      <c r="F4309" s="20">
        <v>44977</v>
      </c>
      <c r="G4309" s="24" t="str">
        <f>IF(ISBLANK(tblnventory[[#This Row],[Installed By]]),"Store","Installed")</f>
        <v>Store</v>
      </c>
      <c r="H4309" t="s">
        <v>8243</v>
      </c>
      <c r="J4309">
        <v>2191007950</v>
      </c>
      <c r="K4309" s="17"/>
      <c r="O4309" t="b">
        <f>IF(tblnventory[[#This Row],[Installed]],LEFT(tblnventory[[#This Row],[Location]],3))</f>
        <v>0</v>
      </c>
      <c r="P4309" t="str">
        <f>_xlfn.XLOOKUP(tblnventory[[#This Row],[Serial Number]],[1]!tblDNACInventory[Floor],[1]!tblDNACInventory[Name],"Not Used")</f>
        <v>Not Used</v>
      </c>
      <c r="T4309" t="b">
        <f>NOT(ISBLANK(tblnventory[[#This Row],[Installed By]]))</f>
        <v>0</v>
      </c>
      <c r="U4309" t="str">
        <f>VLOOKUP(A4309, [1]!tblDescription[#Data], 3, 0)</f>
        <v>Catalyst 9166I AP (W6E, tri-band 4x4, XOR) w/Reg-Z</v>
      </c>
      <c r="V4309" s="22" cm="1">
        <f t="array" ref="V4309">_xlfn.XLOOKUP(1,([1]!tblOrders[Order]=tblnventory[[#This Row],[PO]])*([1]!tblOrders[Description]=tblnventory[[#This Row],[Item]]),[1]!tblOrders[Unit Total],0)</f>
        <v>902.54</v>
      </c>
      <c r="W4309" s="23" cm="1">
        <f t="array" ref="W4309">_xlfn.XLOOKUP(1,([1]!tblOrders[Order]=tblnventory[[#This Row],[PO]])*([1]!tblOrders[Description]=tblnventory[[#This Row],[Item]]),[1]!tblOrders[Licence])</f>
        <v>0</v>
      </c>
      <c r="X4309" t="b" cm="1">
        <f t="array" ref="X4309">NOT(_xlfn.XLOOKUP(tblnventory[[#This Row],[PO]]&amp;tblnventory[[#This Row],[Item]],[1]!tblOrders[Order]&amp;[1]!tblOrders[Description],[1]!tblOrders[Paid Licence],FALSE))</f>
        <v>1</v>
      </c>
      <c r="Y43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10" spans="1:25" ht="15.75" thickBot="1">
      <c r="A4310" s="19" t="s">
        <v>8242</v>
      </c>
      <c r="B4310" t="str">
        <f>_xlfn.XLOOKUP(tblnventory[[#This Row],[Item]],[1]!tblDescription[Item],[1]!tblDescription[Description])</f>
        <v>Catalyst 9166I AP (W6E, tri-band 4x4, XOR) w/Reg-Z</v>
      </c>
      <c r="C4310" t="str">
        <f>_xlfn.XLOOKUP(tblnventory[[#This Row],[Item]],[1]!tblDescription[Item],[1]!tblDescription[Type])</f>
        <v>WAP</v>
      </c>
      <c r="D4310" t="str">
        <f>_xlfn.XLOOKUP(tblnventory[[#This Row],[Use]],[1]!tblCodes[Use],[1]!tblCodes[Code])</f>
        <v>WiFi</v>
      </c>
      <c r="E4310" s="13" t="s">
        <v>4263</v>
      </c>
      <c r="F4310" s="20">
        <v>44977</v>
      </c>
      <c r="G4310" s="24" t="str">
        <f>IF(ISBLANK(tblnventory[[#This Row],[Installed By]]),"Store","Installed")</f>
        <v>Store</v>
      </c>
      <c r="H4310" t="s">
        <v>8243</v>
      </c>
      <c r="J4310">
        <v>2191007950</v>
      </c>
      <c r="K4310" s="17"/>
      <c r="O4310" t="b">
        <f>IF(tblnventory[[#This Row],[Installed]],LEFT(tblnventory[[#This Row],[Location]],3))</f>
        <v>0</v>
      </c>
      <c r="P4310" t="str">
        <f>_xlfn.XLOOKUP(tblnventory[[#This Row],[Serial Number]],[1]!tblDNACInventory[Floor],[1]!tblDNACInventory[Name],"Not Used")</f>
        <v>Not Used</v>
      </c>
      <c r="T4310" t="b">
        <f>NOT(ISBLANK(tblnventory[[#This Row],[Installed By]]))</f>
        <v>0</v>
      </c>
      <c r="U4310" t="str">
        <f>VLOOKUP(A4310, [1]!tblDescription[#Data], 3, 0)</f>
        <v>Catalyst 9166I AP (W6E, tri-band 4x4, XOR) w/Reg-Z</v>
      </c>
      <c r="V4310" s="22" cm="1">
        <f t="array" ref="V4310">_xlfn.XLOOKUP(1,([1]!tblOrders[Order]=tblnventory[[#This Row],[PO]])*([1]!tblOrders[Description]=tblnventory[[#This Row],[Item]]),[1]!tblOrders[Unit Total],0)</f>
        <v>902.54</v>
      </c>
      <c r="W4310" s="23" cm="1">
        <f t="array" ref="W4310">_xlfn.XLOOKUP(1,([1]!tblOrders[Order]=tblnventory[[#This Row],[PO]])*([1]!tblOrders[Description]=tblnventory[[#This Row],[Item]]),[1]!tblOrders[Licence])</f>
        <v>0</v>
      </c>
      <c r="X4310" t="b" cm="1">
        <f t="array" ref="X4310">NOT(_xlfn.XLOOKUP(tblnventory[[#This Row],[PO]]&amp;tblnventory[[#This Row],[Item]],[1]!tblOrders[Order]&amp;[1]!tblOrders[Description],[1]!tblOrders[Paid Licence],FALSE))</f>
        <v>1</v>
      </c>
      <c r="Y43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11" spans="1:25" ht="15.75" thickBot="1">
      <c r="A4311" s="19" t="s">
        <v>8242</v>
      </c>
      <c r="B4311" t="str">
        <f>_xlfn.XLOOKUP(tblnventory[[#This Row],[Item]],[1]!tblDescription[Item],[1]!tblDescription[Description])</f>
        <v>Catalyst 9166I AP (W6E, tri-band 4x4, XOR) w/Reg-Z</v>
      </c>
      <c r="C4311" t="str">
        <f>_xlfn.XLOOKUP(tblnventory[[#This Row],[Item]],[1]!tblDescription[Item],[1]!tblDescription[Type])</f>
        <v>WAP</v>
      </c>
      <c r="D4311" t="str">
        <f>_xlfn.XLOOKUP(tblnventory[[#This Row],[Use]],[1]!tblCodes[Use],[1]!tblCodes[Code])</f>
        <v>WiFi</v>
      </c>
      <c r="E4311" s="13" t="s">
        <v>4264</v>
      </c>
      <c r="F4311" s="20">
        <v>44977</v>
      </c>
      <c r="G4311" s="24" t="str">
        <f>IF(ISBLANK(tblnventory[[#This Row],[Installed By]]),"Store","Installed")</f>
        <v>Store</v>
      </c>
      <c r="H4311" t="s">
        <v>8243</v>
      </c>
      <c r="J4311">
        <v>2191007950</v>
      </c>
      <c r="K4311" s="17"/>
      <c r="O4311" t="b">
        <f>IF(tblnventory[[#This Row],[Installed]],LEFT(tblnventory[[#This Row],[Location]],3))</f>
        <v>0</v>
      </c>
      <c r="P4311" t="str">
        <f>_xlfn.XLOOKUP(tblnventory[[#This Row],[Serial Number]],[1]!tblDNACInventory[Floor],[1]!tblDNACInventory[Name],"Not Used")</f>
        <v>Not Used</v>
      </c>
      <c r="T4311" t="b">
        <f>NOT(ISBLANK(tblnventory[[#This Row],[Installed By]]))</f>
        <v>0</v>
      </c>
      <c r="U4311" t="str">
        <f>VLOOKUP(A4311, [1]!tblDescription[#Data], 3, 0)</f>
        <v>Catalyst 9166I AP (W6E, tri-band 4x4, XOR) w/Reg-Z</v>
      </c>
      <c r="V4311" s="22" cm="1">
        <f t="array" ref="V4311">_xlfn.XLOOKUP(1,([1]!tblOrders[Order]=tblnventory[[#This Row],[PO]])*([1]!tblOrders[Description]=tblnventory[[#This Row],[Item]]),[1]!tblOrders[Unit Total],0)</f>
        <v>902.54</v>
      </c>
      <c r="W4311" s="23" cm="1">
        <f t="array" ref="W4311">_xlfn.XLOOKUP(1,([1]!tblOrders[Order]=tblnventory[[#This Row],[PO]])*([1]!tblOrders[Description]=tblnventory[[#This Row],[Item]]),[1]!tblOrders[Licence])</f>
        <v>0</v>
      </c>
      <c r="X4311" t="b" cm="1">
        <f t="array" ref="X4311">NOT(_xlfn.XLOOKUP(tblnventory[[#This Row],[PO]]&amp;tblnventory[[#This Row],[Item]],[1]!tblOrders[Order]&amp;[1]!tblOrders[Description],[1]!tblOrders[Paid Licence],FALSE))</f>
        <v>1</v>
      </c>
      <c r="Y43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12" spans="1:25" ht="15.75" thickBot="1">
      <c r="A4312" s="19" t="s">
        <v>8242</v>
      </c>
      <c r="B4312" t="str">
        <f>_xlfn.XLOOKUP(tblnventory[[#This Row],[Item]],[1]!tblDescription[Item],[1]!tblDescription[Description])</f>
        <v>Catalyst 9166I AP (W6E, tri-band 4x4, XOR) w/Reg-Z</v>
      </c>
      <c r="C4312" t="str">
        <f>_xlfn.XLOOKUP(tblnventory[[#This Row],[Item]],[1]!tblDescription[Item],[1]!tblDescription[Type])</f>
        <v>WAP</v>
      </c>
      <c r="D4312" t="str">
        <f>_xlfn.XLOOKUP(tblnventory[[#This Row],[Use]],[1]!tblCodes[Use],[1]!tblCodes[Code])</f>
        <v>WiFi</v>
      </c>
      <c r="E4312" s="13" t="s">
        <v>4265</v>
      </c>
      <c r="F4312" s="20">
        <v>44977</v>
      </c>
      <c r="G4312" s="24" t="str">
        <f>IF(ISBLANK(tblnventory[[#This Row],[Installed By]]),"Store","Installed")</f>
        <v>Store</v>
      </c>
      <c r="H4312" t="s">
        <v>8243</v>
      </c>
      <c r="J4312">
        <v>2191007950</v>
      </c>
      <c r="K4312" s="17"/>
      <c r="O4312" t="b">
        <f>IF(tblnventory[[#This Row],[Installed]],LEFT(tblnventory[[#This Row],[Location]],3))</f>
        <v>0</v>
      </c>
      <c r="P4312" t="str">
        <f>_xlfn.XLOOKUP(tblnventory[[#This Row],[Serial Number]],[1]!tblDNACInventory[Floor],[1]!tblDNACInventory[Name],"Not Used")</f>
        <v>Not Used</v>
      </c>
      <c r="T4312" t="b">
        <f>NOT(ISBLANK(tblnventory[[#This Row],[Installed By]]))</f>
        <v>0</v>
      </c>
      <c r="U4312" t="str">
        <f>VLOOKUP(A4312, [1]!tblDescription[#Data], 3, 0)</f>
        <v>Catalyst 9166I AP (W6E, tri-band 4x4, XOR) w/Reg-Z</v>
      </c>
      <c r="V4312" s="22" cm="1">
        <f t="array" ref="V4312">_xlfn.XLOOKUP(1,([1]!tblOrders[Order]=tblnventory[[#This Row],[PO]])*([1]!tblOrders[Description]=tblnventory[[#This Row],[Item]]),[1]!tblOrders[Unit Total],0)</f>
        <v>902.54</v>
      </c>
      <c r="W4312" s="23" cm="1">
        <f t="array" ref="W4312">_xlfn.XLOOKUP(1,([1]!tblOrders[Order]=tblnventory[[#This Row],[PO]])*([1]!tblOrders[Description]=tblnventory[[#This Row],[Item]]),[1]!tblOrders[Licence])</f>
        <v>0</v>
      </c>
      <c r="X4312" t="b" cm="1">
        <f t="array" ref="X4312">NOT(_xlfn.XLOOKUP(tblnventory[[#This Row],[PO]]&amp;tblnventory[[#This Row],[Item]],[1]!tblOrders[Order]&amp;[1]!tblOrders[Description],[1]!tblOrders[Paid Licence],FALSE))</f>
        <v>1</v>
      </c>
      <c r="Y43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13" spans="1:25" ht="15.75" thickBot="1">
      <c r="A4313" s="19" t="s">
        <v>8242</v>
      </c>
      <c r="B4313" t="str">
        <f>_xlfn.XLOOKUP(tblnventory[[#This Row],[Item]],[1]!tblDescription[Item],[1]!tblDescription[Description])</f>
        <v>Catalyst 9166I AP (W6E, tri-band 4x4, XOR) w/Reg-Z</v>
      </c>
      <c r="C4313" t="str">
        <f>_xlfn.XLOOKUP(tblnventory[[#This Row],[Item]],[1]!tblDescription[Item],[1]!tblDescription[Type])</f>
        <v>WAP</v>
      </c>
      <c r="D4313" t="str">
        <f>_xlfn.XLOOKUP(tblnventory[[#This Row],[Use]],[1]!tblCodes[Use],[1]!tblCodes[Code])</f>
        <v>WiFi</v>
      </c>
      <c r="E4313" s="13" t="s">
        <v>4266</v>
      </c>
      <c r="F4313" s="20">
        <v>44977</v>
      </c>
      <c r="G4313" s="24" t="str">
        <f>IF(ISBLANK(tblnventory[[#This Row],[Installed By]]),"Store","Installed")</f>
        <v>Store</v>
      </c>
      <c r="H4313" t="s">
        <v>8243</v>
      </c>
      <c r="J4313">
        <v>2191007950</v>
      </c>
      <c r="K4313" s="17"/>
      <c r="O4313" t="b">
        <f>IF(tblnventory[[#This Row],[Installed]],LEFT(tblnventory[[#This Row],[Location]],3))</f>
        <v>0</v>
      </c>
      <c r="P4313" t="str">
        <f>_xlfn.XLOOKUP(tblnventory[[#This Row],[Serial Number]],[1]!tblDNACInventory[Floor],[1]!tblDNACInventory[Name],"Not Used")</f>
        <v>Not Used</v>
      </c>
      <c r="T4313" t="b">
        <f>NOT(ISBLANK(tblnventory[[#This Row],[Installed By]]))</f>
        <v>0</v>
      </c>
      <c r="U4313" t="str">
        <f>VLOOKUP(A4313, [1]!tblDescription[#Data], 3, 0)</f>
        <v>Catalyst 9166I AP (W6E, tri-band 4x4, XOR) w/Reg-Z</v>
      </c>
      <c r="V4313" s="22" cm="1">
        <f t="array" ref="V4313">_xlfn.XLOOKUP(1,([1]!tblOrders[Order]=tblnventory[[#This Row],[PO]])*([1]!tblOrders[Description]=tblnventory[[#This Row],[Item]]),[1]!tblOrders[Unit Total],0)</f>
        <v>902.54</v>
      </c>
      <c r="W4313" s="23" cm="1">
        <f t="array" ref="W4313">_xlfn.XLOOKUP(1,([1]!tblOrders[Order]=tblnventory[[#This Row],[PO]])*([1]!tblOrders[Description]=tblnventory[[#This Row],[Item]]),[1]!tblOrders[Licence])</f>
        <v>0</v>
      </c>
      <c r="X4313" t="b" cm="1">
        <f t="array" ref="X4313">NOT(_xlfn.XLOOKUP(tblnventory[[#This Row],[PO]]&amp;tblnventory[[#This Row],[Item]],[1]!tblOrders[Order]&amp;[1]!tblOrders[Description],[1]!tblOrders[Paid Licence],FALSE))</f>
        <v>1</v>
      </c>
      <c r="Y43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14" spans="1:25" ht="15.75" thickBot="1">
      <c r="A4314" s="19" t="s">
        <v>8242</v>
      </c>
      <c r="B4314" t="str">
        <f>_xlfn.XLOOKUP(tblnventory[[#This Row],[Item]],[1]!tblDescription[Item],[1]!tblDescription[Description])</f>
        <v>Catalyst 9166I AP (W6E, tri-band 4x4, XOR) w/Reg-Z</v>
      </c>
      <c r="C4314" t="str">
        <f>_xlfn.XLOOKUP(tblnventory[[#This Row],[Item]],[1]!tblDescription[Item],[1]!tblDescription[Type])</f>
        <v>WAP</v>
      </c>
      <c r="D4314" t="str">
        <f>_xlfn.XLOOKUP(tblnventory[[#This Row],[Use]],[1]!tblCodes[Use],[1]!tblCodes[Code])</f>
        <v>WiFi</v>
      </c>
      <c r="E4314" s="13" t="s">
        <v>4267</v>
      </c>
      <c r="F4314" s="20">
        <v>44977</v>
      </c>
      <c r="G4314" s="24" t="str">
        <f>IF(ISBLANK(tblnventory[[#This Row],[Installed By]]),"Store","Installed")</f>
        <v>Store</v>
      </c>
      <c r="H4314" t="s">
        <v>8243</v>
      </c>
      <c r="J4314">
        <v>2191007950</v>
      </c>
      <c r="K4314" s="17"/>
      <c r="O4314" t="b">
        <f>IF(tblnventory[[#This Row],[Installed]],LEFT(tblnventory[[#This Row],[Location]],3))</f>
        <v>0</v>
      </c>
      <c r="P4314" t="str">
        <f>_xlfn.XLOOKUP(tblnventory[[#This Row],[Serial Number]],[1]!tblDNACInventory[Floor],[1]!tblDNACInventory[Name],"Not Used")</f>
        <v>Not Used</v>
      </c>
      <c r="T4314" t="b">
        <f>NOT(ISBLANK(tblnventory[[#This Row],[Installed By]]))</f>
        <v>0</v>
      </c>
      <c r="U4314" t="str">
        <f>VLOOKUP(A4314, [1]!tblDescription[#Data], 3, 0)</f>
        <v>Catalyst 9166I AP (W6E, tri-band 4x4, XOR) w/Reg-Z</v>
      </c>
      <c r="V4314" s="22" cm="1">
        <f t="array" ref="V4314">_xlfn.XLOOKUP(1,([1]!tblOrders[Order]=tblnventory[[#This Row],[PO]])*([1]!tblOrders[Description]=tblnventory[[#This Row],[Item]]),[1]!tblOrders[Unit Total],0)</f>
        <v>902.54</v>
      </c>
      <c r="W4314" s="23" cm="1">
        <f t="array" ref="W4314">_xlfn.XLOOKUP(1,([1]!tblOrders[Order]=tblnventory[[#This Row],[PO]])*([1]!tblOrders[Description]=tblnventory[[#This Row],[Item]]),[1]!tblOrders[Licence])</f>
        <v>0</v>
      </c>
      <c r="X4314" t="b" cm="1">
        <f t="array" ref="X4314">NOT(_xlfn.XLOOKUP(tblnventory[[#This Row],[PO]]&amp;tblnventory[[#This Row],[Item]],[1]!tblOrders[Order]&amp;[1]!tblOrders[Description],[1]!tblOrders[Paid Licence],FALSE))</f>
        <v>1</v>
      </c>
      <c r="Y43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15" spans="1:25" ht="15.75" thickBot="1">
      <c r="A4315" s="19" t="s">
        <v>8242</v>
      </c>
      <c r="B4315" t="str">
        <f>_xlfn.XLOOKUP(tblnventory[[#This Row],[Item]],[1]!tblDescription[Item],[1]!tblDescription[Description])</f>
        <v>Catalyst 9166I AP (W6E, tri-band 4x4, XOR) w/Reg-Z</v>
      </c>
      <c r="C4315" t="str">
        <f>_xlfn.XLOOKUP(tblnventory[[#This Row],[Item]],[1]!tblDescription[Item],[1]!tblDescription[Type])</f>
        <v>WAP</v>
      </c>
      <c r="D4315" t="str">
        <f>_xlfn.XLOOKUP(tblnventory[[#This Row],[Use]],[1]!tblCodes[Use],[1]!tblCodes[Code])</f>
        <v>WiFi</v>
      </c>
      <c r="E4315" s="13" t="s">
        <v>4268</v>
      </c>
      <c r="F4315" s="20">
        <v>44977</v>
      </c>
      <c r="G4315" s="24" t="str">
        <f>IF(ISBLANK(tblnventory[[#This Row],[Installed By]]),"Store","Installed")</f>
        <v>Store</v>
      </c>
      <c r="H4315" t="s">
        <v>8243</v>
      </c>
      <c r="J4315">
        <v>2191007950</v>
      </c>
      <c r="K4315" s="17"/>
      <c r="O4315" t="b">
        <f>IF(tblnventory[[#This Row],[Installed]],LEFT(tblnventory[[#This Row],[Location]],3))</f>
        <v>0</v>
      </c>
      <c r="P4315" t="str">
        <f>_xlfn.XLOOKUP(tblnventory[[#This Row],[Serial Number]],[1]!tblDNACInventory[Floor],[1]!tblDNACInventory[Name],"Not Used")</f>
        <v>Not Used</v>
      </c>
      <c r="T4315" t="b">
        <f>NOT(ISBLANK(tblnventory[[#This Row],[Installed By]]))</f>
        <v>0</v>
      </c>
      <c r="U4315" t="str">
        <f>VLOOKUP(A4315, [1]!tblDescription[#Data], 3, 0)</f>
        <v>Catalyst 9166I AP (W6E, tri-band 4x4, XOR) w/Reg-Z</v>
      </c>
      <c r="V4315" s="22" cm="1">
        <f t="array" ref="V4315">_xlfn.XLOOKUP(1,([1]!tblOrders[Order]=tblnventory[[#This Row],[PO]])*([1]!tblOrders[Description]=tblnventory[[#This Row],[Item]]),[1]!tblOrders[Unit Total],0)</f>
        <v>902.54</v>
      </c>
      <c r="W4315" s="23" cm="1">
        <f t="array" ref="W4315">_xlfn.XLOOKUP(1,([1]!tblOrders[Order]=tblnventory[[#This Row],[PO]])*([1]!tblOrders[Description]=tblnventory[[#This Row],[Item]]),[1]!tblOrders[Licence])</f>
        <v>0</v>
      </c>
      <c r="X4315" t="b" cm="1">
        <f t="array" ref="X4315">NOT(_xlfn.XLOOKUP(tblnventory[[#This Row],[PO]]&amp;tblnventory[[#This Row],[Item]],[1]!tblOrders[Order]&amp;[1]!tblOrders[Description],[1]!tblOrders[Paid Licence],FALSE))</f>
        <v>1</v>
      </c>
      <c r="Y43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16" spans="1:25" ht="15.75" thickBot="1">
      <c r="A4316" s="19" t="s">
        <v>8242</v>
      </c>
      <c r="B4316" t="str">
        <f>_xlfn.XLOOKUP(tblnventory[[#This Row],[Item]],[1]!tblDescription[Item],[1]!tblDescription[Description])</f>
        <v>Catalyst 9166I AP (W6E, tri-band 4x4, XOR) w/Reg-Z</v>
      </c>
      <c r="C4316" t="str">
        <f>_xlfn.XLOOKUP(tblnventory[[#This Row],[Item]],[1]!tblDescription[Item],[1]!tblDescription[Type])</f>
        <v>WAP</v>
      </c>
      <c r="D4316" t="str">
        <f>_xlfn.XLOOKUP(tblnventory[[#This Row],[Use]],[1]!tblCodes[Use],[1]!tblCodes[Code])</f>
        <v>WiFi</v>
      </c>
      <c r="E4316" s="13" t="s">
        <v>4269</v>
      </c>
      <c r="F4316" s="20">
        <v>44977</v>
      </c>
      <c r="G4316" s="24" t="str">
        <f>IF(ISBLANK(tblnventory[[#This Row],[Installed By]]),"Store","Installed")</f>
        <v>Store</v>
      </c>
      <c r="H4316" t="s">
        <v>8243</v>
      </c>
      <c r="J4316">
        <v>2191007950</v>
      </c>
      <c r="K4316" s="17"/>
      <c r="O4316" t="b">
        <f>IF(tblnventory[[#This Row],[Installed]],LEFT(tblnventory[[#This Row],[Location]],3))</f>
        <v>0</v>
      </c>
      <c r="P4316" t="str">
        <f>_xlfn.XLOOKUP(tblnventory[[#This Row],[Serial Number]],[1]!tblDNACInventory[Floor],[1]!tblDNACInventory[Name],"Not Used")</f>
        <v>Not Used</v>
      </c>
      <c r="T4316" t="b">
        <f>NOT(ISBLANK(tblnventory[[#This Row],[Installed By]]))</f>
        <v>0</v>
      </c>
      <c r="U4316" t="str">
        <f>VLOOKUP(A4316, [1]!tblDescription[#Data], 3, 0)</f>
        <v>Catalyst 9166I AP (W6E, tri-band 4x4, XOR) w/Reg-Z</v>
      </c>
      <c r="V4316" s="22" cm="1">
        <f t="array" ref="V4316">_xlfn.XLOOKUP(1,([1]!tblOrders[Order]=tblnventory[[#This Row],[PO]])*([1]!tblOrders[Description]=tblnventory[[#This Row],[Item]]),[1]!tblOrders[Unit Total],0)</f>
        <v>902.54</v>
      </c>
      <c r="W4316" s="23" cm="1">
        <f t="array" ref="W4316">_xlfn.XLOOKUP(1,([1]!tblOrders[Order]=tblnventory[[#This Row],[PO]])*([1]!tblOrders[Description]=tblnventory[[#This Row],[Item]]),[1]!tblOrders[Licence])</f>
        <v>0</v>
      </c>
      <c r="X4316" t="b" cm="1">
        <f t="array" ref="X4316">NOT(_xlfn.XLOOKUP(tblnventory[[#This Row],[PO]]&amp;tblnventory[[#This Row],[Item]],[1]!tblOrders[Order]&amp;[1]!tblOrders[Description],[1]!tblOrders[Paid Licence],FALSE))</f>
        <v>1</v>
      </c>
      <c r="Y43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17" spans="1:25" ht="15.75" thickBot="1">
      <c r="A4317" s="19" t="s">
        <v>8242</v>
      </c>
      <c r="B4317" t="str">
        <f>_xlfn.XLOOKUP(tblnventory[[#This Row],[Item]],[1]!tblDescription[Item],[1]!tblDescription[Description])</f>
        <v>Catalyst 9166I AP (W6E, tri-band 4x4, XOR) w/Reg-Z</v>
      </c>
      <c r="C4317" t="str">
        <f>_xlfn.XLOOKUP(tblnventory[[#This Row],[Item]],[1]!tblDescription[Item],[1]!tblDescription[Type])</f>
        <v>WAP</v>
      </c>
      <c r="D4317" t="str">
        <f>_xlfn.XLOOKUP(tblnventory[[#This Row],[Use]],[1]!tblCodes[Use],[1]!tblCodes[Code])</f>
        <v>WiFi</v>
      </c>
      <c r="E4317" s="13" t="s">
        <v>4270</v>
      </c>
      <c r="F4317" s="20">
        <v>44977</v>
      </c>
      <c r="G4317" s="24" t="str">
        <f>IF(ISBLANK(tblnventory[[#This Row],[Installed By]]),"Store","Installed")</f>
        <v>Store</v>
      </c>
      <c r="H4317" t="s">
        <v>8243</v>
      </c>
      <c r="J4317">
        <v>2191007950</v>
      </c>
      <c r="K4317" s="17"/>
      <c r="O4317" t="b">
        <f>IF(tblnventory[[#This Row],[Installed]],LEFT(tblnventory[[#This Row],[Location]],3))</f>
        <v>0</v>
      </c>
      <c r="P4317" t="str">
        <f>_xlfn.XLOOKUP(tblnventory[[#This Row],[Serial Number]],[1]!tblDNACInventory[Floor],[1]!tblDNACInventory[Name],"Not Used")</f>
        <v>Not Used</v>
      </c>
      <c r="T4317" t="b">
        <f>NOT(ISBLANK(tblnventory[[#This Row],[Installed By]]))</f>
        <v>0</v>
      </c>
      <c r="U4317" t="str">
        <f>VLOOKUP(A4317, [1]!tblDescription[#Data], 3, 0)</f>
        <v>Catalyst 9166I AP (W6E, tri-band 4x4, XOR) w/Reg-Z</v>
      </c>
      <c r="V4317" s="22" cm="1">
        <f t="array" ref="V4317">_xlfn.XLOOKUP(1,([1]!tblOrders[Order]=tblnventory[[#This Row],[PO]])*([1]!tblOrders[Description]=tblnventory[[#This Row],[Item]]),[1]!tblOrders[Unit Total],0)</f>
        <v>902.54</v>
      </c>
      <c r="W4317" s="23" cm="1">
        <f t="array" ref="W4317">_xlfn.XLOOKUP(1,([1]!tblOrders[Order]=tblnventory[[#This Row],[PO]])*([1]!tblOrders[Description]=tblnventory[[#This Row],[Item]]),[1]!tblOrders[Licence])</f>
        <v>0</v>
      </c>
      <c r="X4317" t="b" cm="1">
        <f t="array" ref="X4317">NOT(_xlfn.XLOOKUP(tblnventory[[#This Row],[PO]]&amp;tblnventory[[#This Row],[Item]],[1]!tblOrders[Order]&amp;[1]!tblOrders[Description],[1]!tblOrders[Paid Licence],FALSE))</f>
        <v>1</v>
      </c>
      <c r="Y43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18" spans="1:25" ht="15.75" thickBot="1">
      <c r="A4318" s="19" t="s">
        <v>8242</v>
      </c>
      <c r="B4318" t="str">
        <f>_xlfn.XLOOKUP(tblnventory[[#This Row],[Item]],[1]!tblDescription[Item],[1]!tblDescription[Description])</f>
        <v>Catalyst 9166I AP (W6E, tri-band 4x4, XOR) w/Reg-Z</v>
      </c>
      <c r="C4318" t="str">
        <f>_xlfn.XLOOKUP(tblnventory[[#This Row],[Item]],[1]!tblDescription[Item],[1]!tblDescription[Type])</f>
        <v>WAP</v>
      </c>
      <c r="D4318" t="str">
        <f>_xlfn.XLOOKUP(tblnventory[[#This Row],[Use]],[1]!tblCodes[Use],[1]!tblCodes[Code])</f>
        <v>WiFi</v>
      </c>
      <c r="E4318" s="13" t="s">
        <v>4271</v>
      </c>
      <c r="F4318" s="20">
        <v>44977</v>
      </c>
      <c r="G4318" s="24" t="str">
        <f>IF(ISBLANK(tblnventory[[#This Row],[Installed By]]),"Store","Installed")</f>
        <v>Store</v>
      </c>
      <c r="H4318" t="s">
        <v>8243</v>
      </c>
      <c r="J4318">
        <v>2191007950</v>
      </c>
      <c r="K4318" s="17"/>
      <c r="O4318" t="b">
        <f>IF(tblnventory[[#This Row],[Installed]],LEFT(tblnventory[[#This Row],[Location]],3))</f>
        <v>0</v>
      </c>
      <c r="P4318" t="str">
        <f>_xlfn.XLOOKUP(tblnventory[[#This Row],[Serial Number]],[1]!tblDNACInventory[Floor],[1]!tblDNACInventory[Name],"Not Used")</f>
        <v>Not Used</v>
      </c>
      <c r="T4318" t="b">
        <f>NOT(ISBLANK(tblnventory[[#This Row],[Installed By]]))</f>
        <v>0</v>
      </c>
      <c r="U4318" t="str">
        <f>VLOOKUP(A4318, [1]!tblDescription[#Data], 3, 0)</f>
        <v>Catalyst 9166I AP (W6E, tri-band 4x4, XOR) w/Reg-Z</v>
      </c>
      <c r="V4318" s="22" cm="1">
        <f t="array" ref="V4318">_xlfn.XLOOKUP(1,([1]!tblOrders[Order]=tblnventory[[#This Row],[PO]])*([1]!tblOrders[Description]=tblnventory[[#This Row],[Item]]),[1]!tblOrders[Unit Total],0)</f>
        <v>902.54</v>
      </c>
      <c r="W4318" s="23" cm="1">
        <f t="array" ref="W4318">_xlfn.XLOOKUP(1,([1]!tblOrders[Order]=tblnventory[[#This Row],[PO]])*([1]!tblOrders[Description]=tblnventory[[#This Row],[Item]]),[1]!tblOrders[Licence])</f>
        <v>0</v>
      </c>
      <c r="X4318" t="b" cm="1">
        <f t="array" ref="X4318">NOT(_xlfn.XLOOKUP(tblnventory[[#This Row],[PO]]&amp;tblnventory[[#This Row],[Item]],[1]!tblOrders[Order]&amp;[1]!tblOrders[Description],[1]!tblOrders[Paid Licence],FALSE))</f>
        <v>1</v>
      </c>
      <c r="Y43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19" spans="1:25" ht="15.75" thickBot="1">
      <c r="A4319" s="19" t="s">
        <v>8242</v>
      </c>
      <c r="B4319" t="str">
        <f>_xlfn.XLOOKUP(tblnventory[[#This Row],[Item]],[1]!tblDescription[Item],[1]!tblDescription[Description])</f>
        <v>Catalyst 9166I AP (W6E, tri-band 4x4, XOR) w/Reg-Z</v>
      </c>
      <c r="C4319" t="str">
        <f>_xlfn.XLOOKUP(tblnventory[[#This Row],[Item]],[1]!tblDescription[Item],[1]!tblDescription[Type])</f>
        <v>WAP</v>
      </c>
      <c r="D4319" t="str">
        <f>_xlfn.XLOOKUP(tblnventory[[#This Row],[Use]],[1]!tblCodes[Use],[1]!tblCodes[Code])</f>
        <v>WiFi</v>
      </c>
      <c r="E4319" s="13" t="s">
        <v>4272</v>
      </c>
      <c r="F4319" s="20">
        <v>44977</v>
      </c>
      <c r="G4319" s="24" t="str">
        <f>IF(ISBLANK(tblnventory[[#This Row],[Installed By]]),"Store","Installed")</f>
        <v>Store</v>
      </c>
      <c r="H4319" t="s">
        <v>8243</v>
      </c>
      <c r="J4319">
        <v>2191007950</v>
      </c>
      <c r="K4319" s="17"/>
      <c r="O4319" t="b">
        <f>IF(tblnventory[[#This Row],[Installed]],LEFT(tblnventory[[#This Row],[Location]],3))</f>
        <v>0</v>
      </c>
      <c r="P4319" t="str">
        <f>_xlfn.XLOOKUP(tblnventory[[#This Row],[Serial Number]],[1]!tblDNACInventory[Floor],[1]!tblDNACInventory[Name],"Not Used")</f>
        <v>Not Used</v>
      </c>
      <c r="T4319" t="b">
        <f>NOT(ISBLANK(tblnventory[[#This Row],[Installed By]]))</f>
        <v>0</v>
      </c>
      <c r="U4319" t="str">
        <f>VLOOKUP(A4319, [1]!tblDescription[#Data], 3, 0)</f>
        <v>Catalyst 9166I AP (W6E, tri-band 4x4, XOR) w/Reg-Z</v>
      </c>
      <c r="V4319" s="22" cm="1">
        <f t="array" ref="V4319">_xlfn.XLOOKUP(1,([1]!tblOrders[Order]=tblnventory[[#This Row],[PO]])*([1]!tblOrders[Description]=tblnventory[[#This Row],[Item]]),[1]!tblOrders[Unit Total],0)</f>
        <v>902.54</v>
      </c>
      <c r="W4319" s="23" cm="1">
        <f t="array" ref="W4319">_xlfn.XLOOKUP(1,([1]!tblOrders[Order]=tblnventory[[#This Row],[PO]])*([1]!tblOrders[Description]=tblnventory[[#This Row],[Item]]),[1]!tblOrders[Licence])</f>
        <v>0</v>
      </c>
      <c r="X4319" t="b" cm="1">
        <f t="array" ref="X4319">NOT(_xlfn.XLOOKUP(tblnventory[[#This Row],[PO]]&amp;tblnventory[[#This Row],[Item]],[1]!tblOrders[Order]&amp;[1]!tblOrders[Description],[1]!tblOrders[Paid Licence],FALSE))</f>
        <v>1</v>
      </c>
      <c r="Y43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20" spans="1:25" ht="15.75" thickBot="1">
      <c r="A4320" s="19" t="s">
        <v>8242</v>
      </c>
      <c r="B4320" t="str">
        <f>_xlfn.XLOOKUP(tblnventory[[#This Row],[Item]],[1]!tblDescription[Item],[1]!tblDescription[Description])</f>
        <v>Catalyst 9166I AP (W6E, tri-band 4x4, XOR) w/Reg-Z</v>
      </c>
      <c r="C4320" t="str">
        <f>_xlfn.XLOOKUP(tblnventory[[#This Row],[Item]],[1]!tblDescription[Item],[1]!tblDescription[Type])</f>
        <v>WAP</v>
      </c>
      <c r="D4320" t="str">
        <f>_xlfn.XLOOKUP(tblnventory[[#This Row],[Use]],[1]!tblCodes[Use],[1]!tblCodes[Code])</f>
        <v>WiFi</v>
      </c>
      <c r="E4320" s="13" t="s">
        <v>4273</v>
      </c>
      <c r="F4320" s="20">
        <v>44977</v>
      </c>
      <c r="G4320" s="24" t="str">
        <f>IF(ISBLANK(tblnventory[[#This Row],[Installed By]]),"Store","Installed")</f>
        <v>Store</v>
      </c>
      <c r="H4320" t="s">
        <v>8243</v>
      </c>
      <c r="J4320">
        <v>2191007950</v>
      </c>
      <c r="K4320" s="17"/>
      <c r="O4320" t="b">
        <f>IF(tblnventory[[#This Row],[Installed]],LEFT(tblnventory[[#This Row],[Location]],3))</f>
        <v>0</v>
      </c>
      <c r="P4320" t="str">
        <f>_xlfn.XLOOKUP(tblnventory[[#This Row],[Serial Number]],[1]!tblDNACInventory[Floor],[1]!tblDNACInventory[Name],"Not Used")</f>
        <v>Not Used</v>
      </c>
      <c r="T4320" t="b">
        <f>NOT(ISBLANK(tblnventory[[#This Row],[Installed By]]))</f>
        <v>0</v>
      </c>
      <c r="U4320" t="str">
        <f>VLOOKUP(A4320, [1]!tblDescription[#Data], 3, 0)</f>
        <v>Catalyst 9166I AP (W6E, tri-band 4x4, XOR) w/Reg-Z</v>
      </c>
      <c r="V4320" s="22" cm="1">
        <f t="array" ref="V4320">_xlfn.XLOOKUP(1,([1]!tblOrders[Order]=tblnventory[[#This Row],[PO]])*([1]!tblOrders[Description]=tblnventory[[#This Row],[Item]]),[1]!tblOrders[Unit Total],0)</f>
        <v>902.54</v>
      </c>
      <c r="W4320" s="23" cm="1">
        <f t="array" ref="W4320">_xlfn.XLOOKUP(1,([1]!tblOrders[Order]=tblnventory[[#This Row],[PO]])*([1]!tblOrders[Description]=tblnventory[[#This Row],[Item]]),[1]!tblOrders[Licence])</f>
        <v>0</v>
      </c>
      <c r="X4320" t="b" cm="1">
        <f t="array" ref="X4320">NOT(_xlfn.XLOOKUP(tblnventory[[#This Row],[PO]]&amp;tblnventory[[#This Row],[Item]],[1]!tblOrders[Order]&amp;[1]!tblOrders[Description],[1]!tblOrders[Paid Licence],FALSE))</f>
        <v>1</v>
      </c>
      <c r="Y43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21" spans="1:25" ht="15.75" thickBot="1">
      <c r="A4321" s="19" t="s">
        <v>8242</v>
      </c>
      <c r="B4321" t="str">
        <f>_xlfn.XLOOKUP(tblnventory[[#This Row],[Item]],[1]!tblDescription[Item],[1]!tblDescription[Description])</f>
        <v>Catalyst 9166I AP (W6E, tri-band 4x4, XOR) w/Reg-Z</v>
      </c>
      <c r="C4321" t="str">
        <f>_xlfn.XLOOKUP(tblnventory[[#This Row],[Item]],[1]!tblDescription[Item],[1]!tblDescription[Type])</f>
        <v>WAP</v>
      </c>
      <c r="D4321" t="str">
        <f>_xlfn.XLOOKUP(tblnventory[[#This Row],[Use]],[1]!tblCodes[Use],[1]!tblCodes[Code])</f>
        <v>WiFi</v>
      </c>
      <c r="E4321" s="13" t="s">
        <v>4274</v>
      </c>
      <c r="F4321" s="20">
        <v>44977</v>
      </c>
      <c r="G4321" s="24" t="str">
        <f>IF(ISBLANK(tblnventory[[#This Row],[Installed By]]),"Store","Installed")</f>
        <v>Store</v>
      </c>
      <c r="H4321" t="s">
        <v>8243</v>
      </c>
      <c r="J4321">
        <v>2191007950</v>
      </c>
      <c r="K4321" s="17"/>
      <c r="O4321" t="b">
        <f>IF(tblnventory[[#This Row],[Installed]],LEFT(tblnventory[[#This Row],[Location]],3))</f>
        <v>0</v>
      </c>
      <c r="P4321" t="str">
        <f>_xlfn.XLOOKUP(tblnventory[[#This Row],[Serial Number]],[1]!tblDNACInventory[Floor],[1]!tblDNACInventory[Name],"Not Used")</f>
        <v>Not Used</v>
      </c>
      <c r="T4321" t="b">
        <f>NOT(ISBLANK(tblnventory[[#This Row],[Installed By]]))</f>
        <v>0</v>
      </c>
      <c r="U4321" t="str">
        <f>VLOOKUP(A4321, [1]!tblDescription[#Data], 3, 0)</f>
        <v>Catalyst 9166I AP (W6E, tri-band 4x4, XOR) w/Reg-Z</v>
      </c>
      <c r="V4321" s="22" cm="1">
        <f t="array" ref="V4321">_xlfn.XLOOKUP(1,([1]!tblOrders[Order]=tblnventory[[#This Row],[PO]])*([1]!tblOrders[Description]=tblnventory[[#This Row],[Item]]),[1]!tblOrders[Unit Total],0)</f>
        <v>902.54</v>
      </c>
      <c r="W4321" s="23" cm="1">
        <f t="array" ref="W4321">_xlfn.XLOOKUP(1,([1]!tblOrders[Order]=tblnventory[[#This Row],[PO]])*([1]!tblOrders[Description]=tblnventory[[#This Row],[Item]]),[1]!tblOrders[Licence])</f>
        <v>0</v>
      </c>
      <c r="X4321" t="b" cm="1">
        <f t="array" ref="X4321">NOT(_xlfn.XLOOKUP(tblnventory[[#This Row],[PO]]&amp;tblnventory[[#This Row],[Item]],[1]!tblOrders[Order]&amp;[1]!tblOrders[Description],[1]!tblOrders[Paid Licence],FALSE))</f>
        <v>1</v>
      </c>
      <c r="Y43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22" spans="1:25" ht="15.75" thickBot="1">
      <c r="A4322" s="19" t="s">
        <v>8242</v>
      </c>
      <c r="B4322" t="str">
        <f>_xlfn.XLOOKUP(tblnventory[[#This Row],[Item]],[1]!tblDescription[Item],[1]!tblDescription[Description])</f>
        <v>Catalyst 9166I AP (W6E, tri-band 4x4, XOR) w/Reg-Z</v>
      </c>
      <c r="C4322" t="str">
        <f>_xlfn.XLOOKUP(tblnventory[[#This Row],[Item]],[1]!tblDescription[Item],[1]!tblDescription[Type])</f>
        <v>WAP</v>
      </c>
      <c r="D4322" t="str">
        <f>_xlfn.XLOOKUP(tblnventory[[#This Row],[Use]],[1]!tblCodes[Use],[1]!tblCodes[Code])</f>
        <v>WiFi</v>
      </c>
      <c r="E4322" s="13" t="s">
        <v>4275</v>
      </c>
      <c r="F4322" s="20">
        <v>44977</v>
      </c>
      <c r="G4322" s="24" t="str">
        <f>IF(ISBLANK(tblnventory[[#This Row],[Installed By]]),"Store","Installed")</f>
        <v>Store</v>
      </c>
      <c r="H4322" t="s">
        <v>8243</v>
      </c>
      <c r="J4322">
        <v>2191007950</v>
      </c>
      <c r="K4322" s="17"/>
      <c r="O4322" t="b">
        <f>IF(tblnventory[[#This Row],[Installed]],LEFT(tblnventory[[#This Row],[Location]],3))</f>
        <v>0</v>
      </c>
      <c r="P4322" t="str">
        <f>_xlfn.XLOOKUP(tblnventory[[#This Row],[Serial Number]],[1]!tblDNACInventory[Floor],[1]!tblDNACInventory[Name],"Not Used")</f>
        <v>Not Used</v>
      </c>
      <c r="T4322" t="b">
        <f>NOT(ISBLANK(tblnventory[[#This Row],[Installed By]]))</f>
        <v>0</v>
      </c>
      <c r="U4322" t="str">
        <f>VLOOKUP(A4322, [1]!tblDescription[#Data], 3, 0)</f>
        <v>Catalyst 9166I AP (W6E, tri-band 4x4, XOR) w/Reg-Z</v>
      </c>
      <c r="V4322" s="22" cm="1">
        <f t="array" ref="V4322">_xlfn.XLOOKUP(1,([1]!tblOrders[Order]=tblnventory[[#This Row],[PO]])*([1]!tblOrders[Description]=tblnventory[[#This Row],[Item]]),[1]!tblOrders[Unit Total],0)</f>
        <v>902.54</v>
      </c>
      <c r="W4322" s="23" cm="1">
        <f t="array" ref="W4322">_xlfn.XLOOKUP(1,([1]!tblOrders[Order]=tblnventory[[#This Row],[PO]])*([1]!tblOrders[Description]=tblnventory[[#This Row],[Item]]),[1]!tblOrders[Licence])</f>
        <v>0</v>
      </c>
      <c r="X4322" t="b" cm="1">
        <f t="array" ref="X4322">NOT(_xlfn.XLOOKUP(tblnventory[[#This Row],[PO]]&amp;tblnventory[[#This Row],[Item]],[1]!tblOrders[Order]&amp;[1]!tblOrders[Description],[1]!tblOrders[Paid Licence],FALSE))</f>
        <v>1</v>
      </c>
      <c r="Y43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23" spans="1:25" ht="15.75" thickBot="1">
      <c r="A4323" s="19" t="s">
        <v>8242</v>
      </c>
      <c r="B4323" t="str">
        <f>_xlfn.XLOOKUP(tblnventory[[#This Row],[Item]],[1]!tblDescription[Item],[1]!tblDescription[Description])</f>
        <v>Catalyst 9166I AP (W6E, tri-band 4x4, XOR) w/Reg-Z</v>
      </c>
      <c r="C4323" t="str">
        <f>_xlfn.XLOOKUP(tblnventory[[#This Row],[Item]],[1]!tblDescription[Item],[1]!tblDescription[Type])</f>
        <v>WAP</v>
      </c>
      <c r="D4323" t="str">
        <f>_xlfn.XLOOKUP(tblnventory[[#This Row],[Use]],[1]!tblCodes[Use],[1]!tblCodes[Code])</f>
        <v>WiFi</v>
      </c>
      <c r="E4323" s="13" t="s">
        <v>4276</v>
      </c>
      <c r="F4323" s="20">
        <v>44977</v>
      </c>
      <c r="G4323" s="24" t="str">
        <f>IF(ISBLANK(tblnventory[[#This Row],[Installed By]]),"Store","Installed")</f>
        <v>Store</v>
      </c>
      <c r="H4323" t="s">
        <v>8243</v>
      </c>
      <c r="J4323">
        <v>2191007950</v>
      </c>
      <c r="K4323" s="17"/>
      <c r="O4323" t="b">
        <f>IF(tblnventory[[#This Row],[Installed]],LEFT(tblnventory[[#This Row],[Location]],3))</f>
        <v>0</v>
      </c>
      <c r="P4323" t="str">
        <f>_xlfn.XLOOKUP(tblnventory[[#This Row],[Serial Number]],[1]!tblDNACInventory[Floor],[1]!tblDNACInventory[Name],"Not Used")</f>
        <v>Not Used</v>
      </c>
      <c r="T4323" t="b">
        <f>NOT(ISBLANK(tblnventory[[#This Row],[Installed By]]))</f>
        <v>0</v>
      </c>
      <c r="U4323" t="str">
        <f>VLOOKUP(A4323, [1]!tblDescription[#Data], 3, 0)</f>
        <v>Catalyst 9166I AP (W6E, tri-band 4x4, XOR) w/Reg-Z</v>
      </c>
      <c r="V4323" s="22" cm="1">
        <f t="array" ref="V4323">_xlfn.XLOOKUP(1,([1]!tblOrders[Order]=tblnventory[[#This Row],[PO]])*([1]!tblOrders[Description]=tblnventory[[#This Row],[Item]]),[1]!tblOrders[Unit Total],0)</f>
        <v>902.54</v>
      </c>
      <c r="W4323" s="23" cm="1">
        <f t="array" ref="W4323">_xlfn.XLOOKUP(1,([1]!tblOrders[Order]=tblnventory[[#This Row],[PO]])*([1]!tblOrders[Description]=tblnventory[[#This Row],[Item]]),[1]!tblOrders[Licence])</f>
        <v>0</v>
      </c>
      <c r="X4323" t="b" cm="1">
        <f t="array" ref="X4323">NOT(_xlfn.XLOOKUP(tblnventory[[#This Row],[PO]]&amp;tblnventory[[#This Row],[Item]],[1]!tblOrders[Order]&amp;[1]!tblOrders[Description],[1]!tblOrders[Paid Licence],FALSE))</f>
        <v>1</v>
      </c>
      <c r="Y43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24" spans="1:25" ht="15.75" thickBot="1">
      <c r="A4324" s="19" t="s">
        <v>8242</v>
      </c>
      <c r="B4324" t="str">
        <f>_xlfn.XLOOKUP(tblnventory[[#This Row],[Item]],[1]!tblDescription[Item],[1]!tblDescription[Description])</f>
        <v>Catalyst 9166I AP (W6E, tri-band 4x4, XOR) w/Reg-Z</v>
      </c>
      <c r="C4324" t="str">
        <f>_xlfn.XLOOKUP(tblnventory[[#This Row],[Item]],[1]!tblDescription[Item],[1]!tblDescription[Type])</f>
        <v>WAP</v>
      </c>
      <c r="D4324" t="str">
        <f>_xlfn.XLOOKUP(tblnventory[[#This Row],[Use]],[1]!tblCodes[Use],[1]!tblCodes[Code])</f>
        <v>WiFi</v>
      </c>
      <c r="E4324" s="13" t="s">
        <v>4277</v>
      </c>
      <c r="F4324" s="20">
        <v>44977</v>
      </c>
      <c r="G4324" s="24" t="str">
        <f>IF(ISBLANK(tblnventory[[#This Row],[Installed By]]),"Store","Installed")</f>
        <v>Store</v>
      </c>
      <c r="H4324" t="s">
        <v>8243</v>
      </c>
      <c r="J4324">
        <v>2191007950</v>
      </c>
      <c r="K4324" s="17"/>
      <c r="O4324" t="b">
        <f>IF(tblnventory[[#This Row],[Installed]],LEFT(tblnventory[[#This Row],[Location]],3))</f>
        <v>0</v>
      </c>
      <c r="P4324" t="str">
        <f>_xlfn.XLOOKUP(tblnventory[[#This Row],[Serial Number]],[1]!tblDNACInventory[Floor],[1]!tblDNACInventory[Name],"Not Used")</f>
        <v>Not Used</v>
      </c>
      <c r="T4324" t="b">
        <f>NOT(ISBLANK(tblnventory[[#This Row],[Installed By]]))</f>
        <v>0</v>
      </c>
      <c r="U4324" t="str">
        <f>VLOOKUP(A4324, [1]!tblDescription[#Data], 3, 0)</f>
        <v>Catalyst 9166I AP (W6E, tri-band 4x4, XOR) w/Reg-Z</v>
      </c>
      <c r="V4324" s="22" cm="1">
        <f t="array" ref="V4324">_xlfn.XLOOKUP(1,([1]!tblOrders[Order]=tblnventory[[#This Row],[PO]])*([1]!tblOrders[Description]=tblnventory[[#This Row],[Item]]),[1]!tblOrders[Unit Total],0)</f>
        <v>902.54</v>
      </c>
      <c r="W4324" s="23" cm="1">
        <f t="array" ref="W4324">_xlfn.XLOOKUP(1,([1]!tblOrders[Order]=tblnventory[[#This Row],[PO]])*([1]!tblOrders[Description]=tblnventory[[#This Row],[Item]]),[1]!tblOrders[Licence])</f>
        <v>0</v>
      </c>
      <c r="X4324" t="b" cm="1">
        <f t="array" ref="X4324">NOT(_xlfn.XLOOKUP(tblnventory[[#This Row],[PO]]&amp;tblnventory[[#This Row],[Item]],[1]!tblOrders[Order]&amp;[1]!tblOrders[Description],[1]!tblOrders[Paid Licence],FALSE))</f>
        <v>1</v>
      </c>
      <c r="Y43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25" spans="1:25" ht="15.75" thickBot="1">
      <c r="A4325" s="19" t="s">
        <v>8242</v>
      </c>
      <c r="B4325" t="str">
        <f>_xlfn.XLOOKUP(tblnventory[[#This Row],[Item]],[1]!tblDescription[Item],[1]!tblDescription[Description])</f>
        <v>Catalyst 9166I AP (W6E, tri-band 4x4, XOR) w/Reg-Z</v>
      </c>
      <c r="C4325" t="str">
        <f>_xlfn.XLOOKUP(tblnventory[[#This Row],[Item]],[1]!tblDescription[Item],[1]!tblDescription[Type])</f>
        <v>WAP</v>
      </c>
      <c r="D4325" t="str">
        <f>_xlfn.XLOOKUP(tblnventory[[#This Row],[Use]],[1]!tblCodes[Use],[1]!tblCodes[Code])</f>
        <v>WiFi</v>
      </c>
      <c r="E4325" s="13" t="s">
        <v>4278</v>
      </c>
      <c r="F4325" s="20">
        <v>44977</v>
      </c>
      <c r="G4325" s="24" t="str">
        <f>IF(ISBLANK(tblnventory[[#This Row],[Installed By]]),"Store","Installed")</f>
        <v>Store</v>
      </c>
      <c r="H4325" t="s">
        <v>8243</v>
      </c>
      <c r="J4325">
        <v>2191007950</v>
      </c>
      <c r="K4325" s="17"/>
      <c r="O4325" t="b">
        <f>IF(tblnventory[[#This Row],[Installed]],LEFT(tblnventory[[#This Row],[Location]],3))</f>
        <v>0</v>
      </c>
      <c r="P4325" t="str">
        <f>_xlfn.XLOOKUP(tblnventory[[#This Row],[Serial Number]],[1]!tblDNACInventory[Floor],[1]!tblDNACInventory[Name],"Not Used")</f>
        <v>Not Used</v>
      </c>
      <c r="T4325" t="b">
        <f>NOT(ISBLANK(tblnventory[[#This Row],[Installed By]]))</f>
        <v>0</v>
      </c>
      <c r="U4325" t="str">
        <f>VLOOKUP(A4325, [1]!tblDescription[#Data], 3, 0)</f>
        <v>Catalyst 9166I AP (W6E, tri-band 4x4, XOR) w/Reg-Z</v>
      </c>
      <c r="V4325" s="22" cm="1">
        <f t="array" ref="V4325">_xlfn.XLOOKUP(1,([1]!tblOrders[Order]=tblnventory[[#This Row],[PO]])*([1]!tblOrders[Description]=tblnventory[[#This Row],[Item]]),[1]!tblOrders[Unit Total],0)</f>
        <v>902.54</v>
      </c>
      <c r="W4325" s="23" cm="1">
        <f t="array" ref="W4325">_xlfn.XLOOKUP(1,([1]!tblOrders[Order]=tblnventory[[#This Row],[PO]])*([1]!tblOrders[Description]=tblnventory[[#This Row],[Item]]),[1]!tblOrders[Licence])</f>
        <v>0</v>
      </c>
      <c r="X4325" t="b" cm="1">
        <f t="array" ref="X4325">NOT(_xlfn.XLOOKUP(tblnventory[[#This Row],[PO]]&amp;tblnventory[[#This Row],[Item]],[1]!tblOrders[Order]&amp;[1]!tblOrders[Description],[1]!tblOrders[Paid Licence],FALSE))</f>
        <v>1</v>
      </c>
      <c r="Y43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26" spans="1:25" ht="15.75" thickBot="1">
      <c r="A4326" s="19" t="s">
        <v>8242</v>
      </c>
      <c r="B4326" t="str">
        <f>_xlfn.XLOOKUP(tblnventory[[#This Row],[Item]],[1]!tblDescription[Item],[1]!tblDescription[Description])</f>
        <v>Catalyst 9166I AP (W6E, tri-band 4x4, XOR) w/Reg-Z</v>
      </c>
      <c r="C4326" t="str">
        <f>_xlfn.XLOOKUP(tblnventory[[#This Row],[Item]],[1]!tblDescription[Item],[1]!tblDescription[Type])</f>
        <v>WAP</v>
      </c>
      <c r="D4326" t="str">
        <f>_xlfn.XLOOKUP(tblnventory[[#This Row],[Use]],[1]!tblCodes[Use],[1]!tblCodes[Code])</f>
        <v>WiFi</v>
      </c>
      <c r="E4326" s="13" t="s">
        <v>4279</v>
      </c>
      <c r="F4326" s="20">
        <v>44977</v>
      </c>
      <c r="G4326" s="24" t="str">
        <f>IF(ISBLANK(tblnventory[[#This Row],[Installed By]]),"Store","Installed")</f>
        <v>Store</v>
      </c>
      <c r="H4326" t="s">
        <v>8243</v>
      </c>
      <c r="J4326">
        <v>2191007950</v>
      </c>
      <c r="K4326" s="17"/>
      <c r="O4326" t="b">
        <f>IF(tblnventory[[#This Row],[Installed]],LEFT(tblnventory[[#This Row],[Location]],3))</f>
        <v>0</v>
      </c>
      <c r="P4326" t="str">
        <f>_xlfn.XLOOKUP(tblnventory[[#This Row],[Serial Number]],[1]!tblDNACInventory[Floor],[1]!tblDNACInventory[Name],"Not Used")</f>
        <v>Not Used</v>
      </c>
      <c r="T4326" t="b">
        <f>NOT(ISBLANK(tblnventory[[#This Row],[Installed By]]))</f>
        <v>0</v>
      </c>
      <c r="U4326" t="str">
        <f>VLOOKUP(A4326, [1]!tblDescription[#Data], 3, 0)</f>
        <v>Catalyst 9166I AP (W6E, tri-band 4x4, XOR) w/Reg-Z</v>
      </c>
      <c r="V4326" s="22" cm="1">
        <f t="array" ref="V4326">_xlfn.XLOOKUP(1,([1]!tblOrders[Order]=tblnventory[[#This Row],[PO]])*([1]!tblOrders[Description]=tblnventory[[#This Row],[Item]]),[1]!tblOrders[Unit Total],0)</f>
        <v>902.54</v>
      </c>
      <c r="W4326" s="23" cm="1">
        <f t="array" ref="W4326">_xlfn.XLOOKUP(1,([1]!tblOrders[Order]=tblnventory[[#This Row],[PO]])*([1]!tblOrders[Description]=tblnventory[[#This Row],[Item]]),[1]!tblOrders[Licence])</f>
        <v>0</v>
      </c>
      <c r="X4326" t="b" cm="1">
        <f t="array" ref="X4326">NOT(_xlfn.XLOOKUP(tblnventory[[#This Row],[PO]]&amp;tblnventory[[#This Row],[Item]],[1]!tblOrders[Order]&amp;[1]!tblOrders[Description],[1]!tblOrders[Paid Licence],FALSE))</f>
        <v>1</v>
      </c>
      <c r="Y43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27" spans="1:25" ht="15.75" thickBot="1">
      <c r="A4327" s="19" t="s">
        <v>8242</v>
      </c>
      <c r="B4327" t="str">
        <f>_xlfn.XLOOKUP(tblnventory[[#This Row],[Item]],[1]!tblDescription[Item],[1]!tblDescription[Description])</f>
        <v>Catalyst 9166I AP (W6E, tri-band 4x4, XOR) w/Reg-Z</v>
      </c>
      <c r="C4327" t="str">
        <f>_xlfn.XLOOKUP(tblnventory[[#This Row],[Item]],[1]!tblDescription[Item],[1]!tblDescription[Type])</f>
        <v>WAP</v>
      </c>
      <c r="D4327" t="str">
        <f>_xlfn.XLOOKUP(tblnventory[[#This Row],[Use]],[1]!tblCodes[Use],[1]!tblCodes[Code])</f>
        <v>WiFi</v>
      </c>
      <c r="E4327" s="13" t="s">
        <v>4280</v>
      </c>
      <c r="F4327" s="20">
        <v>44977</v>
      </c>
      <c r="G4327" s="24" t="str">
        <f>IF(ISBLANK(tblnventory[[#This Row],[Installed By]]),"Store","Installed")</f>
        <v>Store</v>
      </c>
      <c r="H4327" t="s">
        <v>8243</v>
      </c>
      <c r="J4327">
        <v>2191007950</v>
      </c>
      <c r="K4327" s="17"/>
      <c r="O4327" t="b">
        <f>IF(tblnventory[[#This Row],[Installed]],LEFT(tblnventory[[#This Row],[Location]],3))</f>
        <v>0</v>
      </c>
      <c r="P4327" t="str">
        <f>_xlfn.XLOOKUP(tblnventory[[#This Row],[Serial Number]],[1]!tblDNACInventory[Floor],[1]!tblDNACInventory[Name],"Not Used")</f>
        <v>Not Used</v>
      </c>
      <c r="T4327" t="b">
        <f>NOT(ISBLANK(tblnventory[[#This Row],[Installed By]]))</f>
        <v>0</v>
      </c>
      <c r="U4327" t="str">
        <f>VLOOKUP(A4327, [1]!tblDescription[#Data], 3, 0)</f>
        <v>Catalyst 9166I AP (W6E, tri-band 4x4, XOR) w/Reg-Z</v>
      </c>
      <c r="V4327" s="22" cm="1">
        <f t="array" ref="V4327">_xlfn.XLOOKUP(1,([1]!tblOrders[Order]=tblnventory[[#This Row],[PO]])*([1]!tblOrders[Description]=tblnventory[[#This Row],[Item]]),[1]!tblOrders[Unit Total],0)</f>
        <v>902.54</v>
      </c>
      <c r="W4327" s="23" cm="1">
        <f t="array" ref="W4327">_xlfn.XLOOKUP(1,([1]!tblOrders[Order]=tblnventory[[#This Row],[PO]])*([1]!tblOrders[Description]=tblnventory[[#This Row],[Item]]),[1]!tblOrders[Licence])</f>
        <v>0</v>
      </c>
      <c r="X4327" t="b" cm="1">
        <f t="array" ref="X4327">NOT(_xlfn.XLOOKUP(tblnventory[[#This Row],[PO]]&amp;tblnventory[[#This Row],[Item]],[1]!tblOrders[Order]&amp;[1]!tblOrders[Description],[1]!tblOrders[Paid Licence],FALSE))</f>
        <v>1</v>
      </c>
      <c r="Y43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28" spans="1:25" ht="15.75" thickBot="1">
      <c r="A4328" s="19" t="s">
        <v>8242</v>
      </c>
      <c r="B4328" t="str">
        <f>_xlfn.XLOOKUP(tblnventory[[#This Row],[Item]],[1]!tblDescription[Item],[1]!tblDescription[Description])</f>
        <v>Catalyst 9166I AP (W6E, tri-band 4x4, XOR) w/Reg-Z</v>
      </c>
      <c r="C4328" t="str">
        <f>_xlfn.XLOOKUP(tblnventory[[#This Row],[Item]],[1]!tblDescription[Item],[1]!tblDescription[Type])</f>
        <v>WAP</v>
      </c>
      <c r="D4328" t="str">
        <f>_xlfn.XLOOKUP(tblnventory[[#This Row],[Use]],[1]!tblCodes[Use],[1]!tblCodes[Code])</f>
        <v>WiFi</v>
      </c>
      <c r="E4328" s="13" t="s">
        <v>4281</v>
      </c>
      <c r="F4328" s="20">
        <v>44977</v>
      </c>
      <c r="G4328" s="24" t="str">
        <f>IF(ISBLANK(tblnventory[[#This Row],[Installed By]]),"Store","Installed")</f>
        <v>Store</v>
      </c>
      <c r="H4328" t="s">
        <v>8243</v>
      </c>
      <c r="J4328">
        <v>2191007950</v>
      </c>
      <c r="K4328" s="17"/>
      <c r="O4328" t="b">
        <f>IF(tblnventory[[#This Row],[Installed]],LEFT(tblnventory[[#This Row],[Location]],3))</f>
        <v>0</v>
      </c>
      <c r="P4328" t="str">
        <f>_xlfn.XLOOKUP(tblnventory[[#This Row],[Serial Number]],[1]!tblDNACInventory[Floor],[1]!tblDNACInventory[Name],"Not Used")</f>
        <v>Not Used</v>
      </c>
      <c r="T4328" t="b">
        <f>NOT(ISBLANK(tblnventory[[#This Row],[Installed By]]))</f>
        <v>0</v>
      </c>
      <c r="U4328" t="str">
        <f>VLOOKUP(A4328, [1]!tblDescription[#Data], 3, 0)</f>
        <v>Catalyst 9166I AP (W6E, tri-band 4x4, XOR) w/Reg-Z</v>
      </c>
      <c r="V4328" s="22" cm="1">
        <f t="array" ref="V4328">_xlfn.XLOOKUP(1,([1]!tblOrders[Order]=tblnventory[[#This Row],[PO]])*([1]!tblOrders[Description]=tblnventory[[#This Row],[Item]]),[1]!tblOrders[Unit Total],0)</f>
        <v>902.54</v>
      </c>
      <c r="W4328" s="23" cm="1">
        <f t="array" ref="W4328">_xlfn.XLOOKUP(1,([1]!tblOrders[Order]=tblnventory[[#This Row],[PO]])*([1]!tblOrders[Description]=tblnventory[[#This Row],[Item]]),[1]!tblOrders[Licence])</f>
        <v>0</v>
      </c>
      <c r="X4328" t="b" cm="1">
        <f t="array" ref="X4328">NOT(_xlfn.XLOOKUP(tblnventory[[#This Row],[PO]]&amp;tblnventory[[#This Row],[Item]],[1]!tblOrders[Order]&amp;[1]!tblOrders[Description],[1]!tblOrders[Paid Licence],FALSE))</f>
        <v>1</v>
      </c>
      <c r="Y43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29" spans="1:25" ht="15.75" thickBot="1">
      <c r="A4329" s="19" t="s">
        <v>8242</v>
      </c>
      <c r="B4329" t="str">
        <f>_xlfn.XLOOKUP(tblnventory[[#This Row],[Item]],[1]!tblDescription[Item],[1]!tblDescription[Description])</f>
        <v>Catalyst 9166I AP (W6E, tri-band 4x4, XOR) w/Reg-Z</v>
      </c>
      <c r="C4329" t="str">
        <f>_xlfn.XLOOKUP(tblnventory[[#This Row],[Item]],[1]!tblDescription[Item],[1]!tblDescription[Type])</f>
        <v>WAP</v>
      </c>
      <c r="D4329" t="str">
        <f>_xlfn.XLOOKUP(tblnventory[[#This Row],[Use]],[1]!tblCodes[Use],[1]!tblCodes[Code])</f>
        <v>WiFi</v>
      </c>
      <c r="E4329" s="13" t="s">
        <v>4282</v>
      </c>
      <c r="F4329" s="20">
        <v>44977</v>
      </c>
      <c r="G4329" s="24" t="str">
        <f>IF(ISBLANK(tblnventory[[#This Row],[Installed By]]),"Store","Installed")</f>
        <v>Store</v>
      </c>
      <c r="H4329" t="s">
        <v>8243</v>
      </c>
      <c r="J4329">
        <v>2191007950</v>
      </c>
      <c r="K4329" s="17"/>
      <c r="O4329" t="b">
        <f>IF(tblnventory[[#This Row],[Installed]],LEFT(tblnventory[[#This Row],[Location]],3))</f>
        <v>0</v>
      </c>
      <c r="P4329" t="str">
        <f>_xlfn.XLOOKUP(tblnventory[[#This Row],[Serial Number]],[1]!tblDNACInventory[Floor],[1]!tblDNACInventory[Name],"Not Used")</f>
        <v>Not Used</v>
      </c>
      <c r="T4329" t="b">
        <f>NOT(ISBLANK(tblnventory[[#This Row],[Installed By]]))</f>
        <v>0</v>
      </c>
      <c r="U4329" t="str">
        <f>VLOOKUP(A4329, [1]!tblDescription[#Data], 3, 0)</f>
        <v>Catalyst 9166I AP (W6E, tri-band 4x4, XOR) w/Reg-Z</v>
      </c>
      <c r="V4329" s="22" cm="1">
        <f t="array" ref="V4329">_xlfn.XLOOKUP(1,([1]!tblOrders[Order]=tblnventory[[#This Row],[PO]])*([1]!tblOrders[Description]=tblnventory[[#This Row],[Item]]),[1]!tblOrders[Unit Total],0)</f>
        <v>902.54</v>
      </c>
      <c r="W4329" s="23" cm="1">
        <f t="array" ref="W4329">_xlfn.XLOOKUP(1,([1]!tblOrders[Order]=tblnventory[[#This Row],[PO]])*([1]!tblOrders[Description]=tblnventory[[#This Row],[Item]]),[1]!tblOrders[Licence])</f>
        <v>0</v>
      </c>
      <c r="X4329" t="b" cm="1">
        <f t="array" ref="X4329">NOT(_xlfn.XLOOKUP(tblnventory[[#This Row],[PO]]&amp;tblnventory[[#This Row],[Item]],[1]!tblOrders[Order]&amp;[1]!tblOrders[Description],[1]!tblOrders[Paid Licence],FALSE))</f>
        <v>1</v>
      </c>
      <c r="Y43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30" spans="1:25" ht="15.75" thickBot="1">
      <c r="A4330" s="19" t="s">
        <v>8242</v>
      </c>
      <c r="B4330" t="str">
        <f>_xlfn.XLOOKUP(tblnventory[[#This Row],[Item]],[1]!tblDescription[Item],[1]!tblDescription[Description])</f>
        <v>Catalyst 9166I AP (W6E, tri-band 4x4, XOR) w/Reg-Z</v>
      </c>
      <c r="C4330" t="str">
        <f>_xlfn.XLOOKUP(tblnventory[[#This Row],[Item]],[1]!tblDescription[Item],[1]!tblDescription[Type])</f>
        <v>WAP</v>
      </c>
      <c r="D4330" t="str">
        <f>_xlfn.XLOOKUP(tblnventory[[#This Row],[Use]],[1]!tblCodes[Use],[1]!tblCodes[Code])</f>
        <v>WiFi</v>
      </c>
      <c r="E4330" s="13" t="s">
        <v>4283</v>
      </c>
      <c r="F4330" s="20">
        <v>44977</v>
      </c>
      <c r="G4330" s="24" t="str">
        <f>IF(ISBLANK(tblnventory[[#This Row],[Installed By]]),"Store","Installed")</f>
        <v>Store</v>
      </c>
      <c r="H4330" t="s">
        <v>8243</v>
      </c>
      <c r="J4330">
        <v>2191007950</v>
      </c>
      <c r="K4330" s="17"/>
      <c r="O4330" t="b">
        <f>IF(tblnventory[[#This Row],[Installed]],LEFT(tblnventory[[#This Row],[Location]],3))</f>
        <v>0</v>
      </c>
      <c r="P4330" t="str">
        <f>_xlfn.XLOOKUP(tblnventory[[#This Row],[Serial Number]],[1]!tblDNACInventory[Floor],[1]!tblDNACInventory[Name],"Not Used")</f>
        <v>Not Used</v>
      </c>
      <c r="T4330" t="b">
        <f>NOT(ISBLANK(tblnventory[[#This Row],[Installed By]]))</f>
        <v>0</v>
      </c>
      <c r="U4330" t="str">
        <f>VLOOKUP(A4330, [1]!tblDescription[#Data], 3, 0)</f>
        <v>Catalyst 9166I AP (W6E, tri-band 4x4, XOR) w/Reg-Z</v>
      </c>
      <c r="V4330" s="22" cm="1">
        <f t="array" ref="V4330">_xlfn.XLOOKUP(1,([1]!tblOrders[Order]=tblnventory[[#This Row],[PO]])*([1]!tblOrders[Description]=tblnventory[[#This Row],[Item]]),[1]!tblOrders[Unit Total],0)</f>
        <v>902.54</v>
      </c>
      <c r="W4330" s="23" cm="1">
        <f t="array" ref="W4330">_xlfn.XLOOKUP(1,([1]!tblOrders[Order]=tblnventory[[#This Row],[PO]])*([1]!tblOrders[Description]=tblnventory[[#This Row],[Item]]),[1]!tblOrders[Licence])</f>
        <v>0</v>
      </c>
      <c r="X4330" t="b" cm="1">
        <f t="array" ref="X4330">NOT(_xlfn.XLOOKUP(tblnventory[[#This Row],[PO]]&amp;tblnventory[[#This Row],[Item]],[1]!tblOrders[Order]&amp;[1]!tblOrders[Description],[1]!tblOrders[Paid Licence],FALSE))</f>
        <v>1</v>
      </c>
      <c r="Y43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31" spans="1:25" ht="15.75" thickBot="1">
      <c r="A4331" s="19" t="s">
        <v>8242</v>
      </c>
      <c r="B4331" t="str">
        <f>_xlfn.XLOOKUP(tblnventory[[#This Row],[Item]],[1]!tblDescription[Item],[1]!tblDescription[Description])</f>
        <v>Catalyst 9166I AP (W6E, tri-band 4x4, XOR) w/Reg-Z</v>
      </c>
      <c r="C4331" t="str">
        <f>_xlfn.XLOOKUP(tblnventory[[#This Row],[Item]],[1]!tblDescription[Item],[1]!tblDescription[Type])</f>
        <v>WAP</v>
      </c>
      <c r="D4331" t="str">
        <f>_xlfn.XLOOKUP(tblnventory[[#This Row],[Use]],[1]!tblCodes[Use],[1]!tblCodes[Code])</f>
        <v>WiFi</v>
      </c>
      <c r="E4331" s="13" t="s">
        <v>4284</v>
      </c>
      <c r="F4331" s="20">
        <v>44977</v>
      </c>
      <c r="G4331" s="24" t="str">
        <f>IF(ISBLANK(tblnventory[[#This Row],[Installed By]]),"Store","Installed")</f>
        <v>Store</v>
      </c>
      <c r="H4331" t="s">
        <v>8243</v>
      </c>
      <c r="J4331">
        <v>2191007950</v>
      </c>
      <c r="K4331" s="17"/>
      <c r="O4331" t="b">
        <f>IF(tblnventory[[#This Row],[Installed]],LEFT(tblnventory[[#This Row],[Location]],3))</f>
        <v>0</v>
      </c>
      <c r="P4331" t="str">
        <f>_xlfn.XLOOKUP(tblnventory[[#This Row],[Serial Number]],[1]!tblDNACInventory[Floor],[1]!tblDNACInventory[Name],"Not Used")</f>
        <v>Not Used</v>
      </c>
      <c r="T4331" t="b">
        <f>NOT(ISBLANK(tblnventory[[#This Row],[Installed By]]))</f>
        <v>0</v>
      </c>
      <c r="U4331" t="str">
        <f>VLOOKUP(A4331, [1]!tblDescription[#Data], 3, 0)</f>
        <v>Catalyst 9166I AP (W6E, tri-band 4x4, XOR) w/Reg-Z</v>
      </c>
      <c r="V4331" s="22" cm="1">
        <f t="array" ref="V4331">_xlfn.XLOOKUP(1,([1]!tblOrders[Order]=tblnventory[[#This Row],[PO]])*([1]!tblOrders[Description]=tblnventory[[#This Row],[Item]]),[1]!tblOrders[Unit Total],0)</f>
        <v>902.54</v>
      </c>
      <c r="W4331" s="23" cm="1">
        <f t="array" ref="W4331">_xlfn.XLOOKUP(1,([1]!tblOrders[Order]=tblnventory[[#This Row],[PO]])*([1]!tblOrders[Description]=tblnventory[[#This Row],[Item]]),[1]!tblOrders[Licence])</f>
        <v>0</v>
      </c>
      <c r="X4331" t="b" cm="1">
        <f t="array" ref="X4331">NOT(_xlfn.XLOOKUP(tblnventory[[#This Row],[PO]]&amp;tblnventory[[#This Row],[Item]],[1]!tblOrders[Order]&amp;[1]!tblOrders[Description],[1]!tblOrders[Paid Licence],FALSE))</f>
        <v>1</v>
      </c>
      <c r="Y43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32" spans="1:25" ht="15.75" thickBot="1">
      <c r="A4332" s="19" t="s">
        <v>8242</v>
      </c>
      <c r="B4332" t="str">
        <f>_xlfn.XLOOKUP(tblnventory[[#This Row],[Item]],[1]!tblDescription[Item],[1]!tblDescription[Description])</f>
        <v>Catalyst 9166I AP (W6E, tri-band 4x4, XOR) w/Reg-Z</v>
      </c>
      <c r="C4332" t="str">
        <f>_xlfn.XLOOKUP(tblnventory[[#This Row],[Item]],[1]!tblDescription[Item],[1]!tblDescription[Type])</f>
        <v>WAP</v>
      </c>
      <c r="D4332" t="str">
        <f>_xlfn.XLOOKUP(tblnventory[[#This Row],[Use]],[1]!tblCodes[Use],[1]!tblCodes[Code])</f>
        <v>WiFi</v>
      </c>
      <c r="E4332" s="13" t="s">
        <v>4285</v>
      </c>
      <c r="F4332" s="20">
        <v>44977</v>
      </c>
      <c r="G4332" s="24" t="str">
        <f>IF(ISBLANK(tblnventory[[#This Row],[Installed By]]),"Store","Installed")</f>
        <v>Store</v>
      </c>
      <c r="H4332" t="s">
        <v>8243</v>
      </c>
      <c r="J4332">
        <v>2191007950</v>
      </c>
      <c r="K4332" s="17"/>
      <c r="O4332" t="b">
        <f>IF(tblnventory[[#This Row],[Installed]],LEFT(tblnventory[[#This Row],[Location]],3))</f>
        <v>0</v>
      </c>
      <c r="P4332" t="str">
        <f>_xlfn.XLOOKUP(tblnventory[[#This Row],[Serial Number]],[1]!tblDNACInventory[Floor],[1]!tblDNACInventory[Name],"Not Used")</f>
        <v>Not Used</v>
      </c>
      <c r="T4332" t="b">
        <f>NOT(ISBLANK(tblnventory[[#This Row],[Installed By]]))</f>
        <v>0</v>
      </c>
      <c r="U4332" t="str">
        <f>VLOOKUP(A4332, [1]!tblDescription[#Data], 3, 0)</f>
        <v>Catalyst 9166I AP (W6E, tri-band 4x4, XOR) w/Reg-Z</v>
      </c>
      <c r="V4332" s="22" cm="1">
        <f t="array" ref="V4332">_xlfn.XLOOKUP(1,([1]!tblOrders[Order]=tblnventory[[#This Row],[PO]])*([1]!tblOrders[Description]=tblnventory[[#This Row],[Item]]),[1]!tblOrders[Unit Total],0)</f>
        <v>902.54</v>
      </c>
      <c r="W4332" s="23" cm="1">
        <f t="array" ref="W4332">_xlfn.XLOOKUP(1,([1]!tblOrders[Order]=tblnventory[[#This Row],[PO]])*([1]!tblOrders[Description]=tblnventory[[#This Row],[Item]]),[1]!tblOrders[Licence])</f>
        <v>0</v>
      </c>
      <c r="X4332" t="b" cm="1">
        <f t="array" ref="X4332">NOT(_xlfn.XLOOKUP(tblnventory[[#This Row],[PO]]&amp;tblnventory[[#This Row],[Item]],[1]!tblOrders[Order]&amp;[1]!tblOrders[Description],[1]!tblOrders[Paid Licence],FALSE))</f>
        <v>1</v>
      </c>
      <c r="Y43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33" spans="1:25" ht="15.75" thickBot="1">
      <c r="A4333" s="19" t="s">
        <v>8242</v>
      </c>
      <c r="B4333" t="str">
        <f>_xlfn.XLOOKUP(tblnventory[[#This Row],[Item]],[1]!tblDescription[Item],[1]!tblDescription[Description])</f>
        <v>Catalyst 9166I AP (W6E, tri-band 4x4, XOR) w/Reg-Z</v>
      </c>
      <c r="C4333" t="str">
        <f>_xlfn.XLOOKUP(tblnventory[[#This Row],[Item]],[1]!tblDescription[Item],[1]!tblDescription[Type])</f>
        <v>WAP</v>
      </c>
      <c r="D4333" t="str">
        <f>_xlfn.XLOOKUP(tblnventory[[#This Row],[Use]],[1]!tblCodes[Use],[1]!tblCodes[Code])</f>
        <v>WiFi</v>
      </c>
      <c r="E4333" s="13" t="s">
        <v>4286</v>
      </c>
      <c r="F4333" s="20">
        <v>44977</v>
      </c>
      <c r="G4333" s="24" t="str">
        <f>IF(ISBLANK(tblnventory[[#This Row],[Installed By]]),"Store","Installed")</f>
        <v>Store</v>
      </c>
      <c r="H4333" t="s">
        <v>8243</v>
      </c>
      <c r="J4333">
        <v>2191007950</v>
      </c>
      <c r="K4333" s="17"/>
      <c r="O4333" t="b">
        <f>IF(tblnventory[[#This Row],[Installed]],LEFT(tblnventory[[#This Row],[Location]],3))</f>
        <v>0</v>
      </c>
      <c r="P4333" t="str">
        <f>_xlfn.XLOOKUP(tblnventory[[#This Row],[Serial Number]],[1]!tblDNACInventory[Floor],[1]!tblDNACInventory[Name],"Not Used")</f>
        <v>Not Used</v>
      </c>
      <c r="T4333" t="b">
        <f>NOT(ISBLANK(tblnventory[[#This Row],[Installed By]]))</f>
        <v>0</v>
      </c>
      <c r="U4333" t="str">
        <f>VLOOKUP(A4333, [1]!tblDescription[#Data], 3, 0)</f>
        <v>Catalyst 9166I AP (W6E, tri-band 4x4, XOR) w/Reg-Z</v>
      </c>
      <c r="V4333" s="22" cm="1">
        <f t="array" ref="V4333">_xlfn.XLOOKUP(1,([1]!tblOrders[Order]=tblnventory[[#This Row],[PO]])*([1]!tblOrders[Description]=tblnventory[[#This Row],[Item]]),[1]!tblOrders[Unit Total],0)</f>
        <v>902.54</v>
      </c>
      <c r="W4333" s="23" cm="1">
        <f t="array" ref="W4333">_xlfn.XLOOKUP(1,([1]!tblOrders[Order]=tblnventory[[#This Row],[PO]])*([1]!tblOrders[Description]=tblnventory[[#This Row],[Item]]),[1]!tblOrders[Licence])</f>
        <v>0</v>
      </c>
      <c r="X4333" t="b" cm="1">
        <f t="array" ref="X4333">NOT(_xlfn.XLOOKUP(tblnventory[[#This Row],[PO]]&amp;tblnventory[[#This Row],[Item]],[1]!tblOrders[Order]&amp;[1]!tblOrders[Description],[1]!tblOrders[Paid Licence],FALSE))</f>
        <v>1</v>
      </c>
      <c r="Y43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34" spans="1:25" ht="15.75" thickBot="1">
      <c r="A4334" s="19" t="s">
        <v>8242</v>
      </c>
      <c r="B4334" t="str">
        <f>_xlfn.XLOOKUP(tblnventory[[#This Row],[Item]],[1]!tblDescription[Item],[1]!tblDescription[Description])</f>
        <v>Catalyst 9166I AP (W6E, tri-band 4x4, XOR) w/Reg-Z</v>
      </c>
      <c r="C4334" t="str">
        <f>_xlfn.XLOOKUP(tblnventory[[#This Row],[Item]],[1]!tblDescription[Item],[1]!tblDescription[Type])</f>
        <v>WAP</v>
      </c>
      <c r="D4334" t="str">
        <f>_xlfn.XLOOKUP(tblnventory[[#This Row],[Use]],[1]!tblCodes[Use],[1]!tblCodes[Code])</f>
        <v>WiFi</v>
      </c>
      <c r="E4334" s="13" t="s">
        <v>4287</v>
      </c>
      <c r="F4334" s="20">
        <v>44977</v>
      </c>
      <c r="G4334" s="24" t="str">
        <f>IF(ISBLANK(tblnventory[[#This Row],[Installed By]]),"Store","Installed")</f>
        <v>Store</v>
      </c>
      <c r="H4334" t="s">
        <v>8243</v>
      </c>
      <c r="J4334">
        <v>2191007950</v>
      </c>
      <c r="K4334" s="17"/>
      <c r="O4334" t="b">
        <f>IF(tblnventory[[#This Row],[Installed]],LEFT(tblnventory[[#This Row],[Location]],3))</f>
        <v>0</v>
      </c>
      <c r="P4334" t="str">
        <f>_xlfn.XLOOKUP(tblnventory[[#This Row],[Serial Number]],[1]!tblDNACInventory[Floor],[1]!tblDNACInventory[Name],"Not Used")</f>
        <v>Not Used</v>
      </c>
      <c r="T4334" t="b">
        <f>NOT(ISBLANK(tblnventory[[#This Row],[Installed By]]))</f>
        <v>0</v>
      </c>
      <c r="U4334" t="str">
        <f>VLOOKUP(A4334, [1]!tblDescription[#Data], 3, 0)</f>
        <v>Catalyst 9166I AP (W6E, tri-band 4x4, XOR) w/Reg-Z</v>
      </c>
      <c r="V4334" s="22" cm="1">
        <f t="array" ref="V4334">_xlfn.XLOOKUP(1,([1]!tblOrders[Order]=tblnventory[[#This Row],[PO]])*([1]!tblOrders[Description]=tblnventory[[#This Row],[Item]]),[1]!tblOrders[Unit Total],0)</f>
        <v>902.54</v>
      </c>
      <c r="W4334" s="23" cm="1">
        <f t="array" ref="W4334">_xlfn.XLOOKUP(1,([1]!tblOrders[Order]=tblnventory[[#This Row],[PO]])*([1]!tblOrders[Description]=tblnventory[[#This Row],[Item]]),[1]!tblOrders[Licence])</f>
        <v>0</v>
      </c>
      <c r="X4334" t="b" cm="1">
        <f t="array" ref="X4334">NOT(_xlfn.XLOOKUP(tblnventory[[#This Row],[PO]]&amp;tblnventory[[#This Row],[Item]],[1]!tblOrders[Order]&amp;[1]!tblOrders[Description],[1]!tblOrders[Paid Licence],FALSE))</f>
        <v>1</v>
      </c>
      <c r="Y43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35" spans="1:25" ht="15.75" thickBot="1">
      <c r="A4335" s="19" t="s">
        <v>8242</v>
      </c>
      <c r="B4335" t="str">
        <f>_xlfn.XLOOKUP(tblnventory[[#This Row],[Item]],[1]!tblDescription[Item],[1]!tblDescription[Description])</f>
        <v>Catalyst 9166I AP (W6E, tri-band 4x4, XOR) w/Reg-Z</v>
      </c>
      <c r="C4335" t="str">
        <f>_xlfn.XLOOKUP(tblnventory[[#This Row],[Item]],[1]!tblDescription[Item],[1]!tblDescription[Type])</f>
        <v>WAP</v>
      </c>
      <c r="D4335" t="str">
        <f>_xlfn.XLOOKUP(tblnventory[[#This Row],[Use]],[1]!tblCodes[Use],[1]!tblCodes[Code])</f>
        <v>WiFi</v>
      </c>
      <c r="E4335" s="13" t="s">
        <v>4288</v>
      </c>
      <c r="F4335" s="20">
        <v>44977</v>
      </c>
      <c r="G4335" s="24" t="str">
        <f>IF(ISBLANK(tblnventory[[#This Row],[Installed By]]),"Store","Installed")</f>
        <v>Store</v>
      </c>
      <c r="H4335" t="s">
        <v>8243</v>
      </c>
      <c r="J4335">
        <v>2191007950</v>
      </c>
      <c r="K4335" s="17"/>
      <c r="O4335" t="b">
        <f>IF(tblnventory[[#This Row],[Installed]],LEFT(tblnventory[[#This Row],[Location]],3))</f>
        <v>0</v>
      </c>
      <c r="P4335" t="str">
        <f>_xlfn.XLOOKUP(tblnventory[[#This Row],[Serial Number]],[1]!tblDNACInventory[Floor],[1]!tblDNACInventory[Name],"Not Used")</f>
        <v>Not Used</v>
      </c>
      <c r="T4335" t="b">
        <f>NOT(ISBLANK(tblnventory[[#This Row],[Installed By]]))</f>
        <v>0</v>
      </c>
      <c r="U4335" t="str">
        <f>VLOOKUP(A4335, [1]!tblDescription[#Data], 3, 0)</f>
        <v>Catalyst 9166I AP (W6E, tri-band 4x4, XOR) w/Reg-Z</v>
      </c>
      <c r="V4335" s="22" cm="1">
        <f t="array" ref="V4335">_xlfn.XLOOKUP(1,([1]!tblOrders[Order]=tblnventory[[#This Row],[PO]])*([1]!tblOrders[Description]=tblnventory[[#This Row],[Item]]),[1]!tblOrders[Unit Total],0)</f>
        <v>902.54</v>
      </c>
      <c r="W4335" s="23" cm="1">
        <f t="array" ref="W4335">_xlfn.XLOOKUP(1,([1]!tblOrders[Order]=tblnventory[[#This Row],[PO]])*([1]!tblOrders[Description]=tblnventory[[#This Row],[Item]]),[1]!tblOrders[Licence])</f>
        <v>0</v>
      </c>
      <c r="X4335" t="b" cm="1">
        <f t="array" ref="X4335">NOT(_xlfn.XLOOKUP(tblnventory[[#This Row],[PO]]&amp;tblnventory[[#This Row],[Item]],[1]!tblOrders[Order]&amp;[1]!tblOrders[Description],[1]!tblOrders[Paid Licence],FALSE))</f>
        <v>1</v>
      </c>
      <c r="Y43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36" spans="1:25" ht="15.75" thickBot="1">
      <c r="A4336" s="19" t="s">
        <v>8242</v>
      </c>
      <c r="B4336" t="str">
        <f>_xlfn.XLOOKUP(tblnventory[[#This Row],[Item]],[1]!tblDescription[Item],[1]!tblDescription[Description])</f>
        <v>Catalyst 9166I AP (W6E, tri-band 4x4, XOR) w/Reg-Z</v>
      </c>
      <c r="C4336" t="str">
        <f>_xlfn.XLOOKUP(tblnventory[[#This Row],[Item]],[1]!tblDescription[Item],[1]!tblDescription[Type])</f>
        <v>WAP</v>
      </c>
      <c r="D4336" t="str">
        <f>_xlfn.XLOOKUP(tblnventory[[#This Row],[Use]],[1]!tblCodes[Use],[1]!tblCodes[Code])</f>
        <v>WiFi</v>
      </c>
      <c r="E4336" s="13" t="s">
        <v>4289</v>
      </c>
      <c r="F4336" s="20">
        <v>44977</v>
      </c>
      <c r="G4336" s="24" t="str">
        <f>IF(ISBLANK(tblnventory[[#This Row],[Installed By]]),"Store","Installed")</f>
        <v>Store</v>
      </c>
      <c r="H4336" t="s">
        <v>8243</v>
      </c>
      <c r="J4336">
        <v>2191007950</v>
      </c>
      <c r="K4336" s="17"/>
      <c r="O4336" t="b">
        <f>IF(tblnventory[[#This Row],[Installed]],LEFT(tblnventory[[#This Row],[Location]],3))</f>
        <v>0</v>
      </c>
      <c r="P4336" t="str">
        <f>_xlfn.XLOOKUP(tblnventory[[#This Row],[Serial Number]],[1]!tblDNACInventory[Floor],[1]!tblDNACInventory[Name],"Not Used")</f>
        <v>Not Used</v>
      </c>
      <c r="T4336" t="b">
        <f>NOT(ISBLANK(tblnventory[[#This Row],[Installed By]]))</f>
        <v>0</v>
      </c>
      <c r="U4336" t="str">
        <f>VLOOKUP(A4336, [1]!tblDescription[#Data], 3, 0)</f>
        <v>Catalyst 9166I AP (W6E, tri-band 4x4, XOR) w/Reg-Z</v>
      </c>
      <c r="V4336" s="22" cm="1">
        <f t="array" ref="V4336">_xlfn.XLOOKUP(1,([1]!tblOrders[Order]=tblnventory[[#This Row],[PO]])*([1]!tblOrders[Description]=tblnventory[[#This Row],[Item]]),[1]!tblOrders[Unit Total],0)</f>
        <v>902.54</v>
      </c>
      <c r="W4336" s="23" cm="1">
        <f t="array" ref="W4336">_xlfn.XLOOKUP(1,([1]!tblOrders[Order]=tblnventory[[#This Row],[PO]])*([1]!tblOrders[Description]=tblnventory[[#This Row],[Item]]),[1]!tblOrders[Licence])</f>
        <v>0</v>
      </c>
      <c r="X4336" t="b" cm="1">
        <f t="array" ref="X4336">NOT(_xlfn.XLOOKUP(tblnventory[[#This Row],[PO]]&amp;tblnventory[[#This Row],[Item]],[1]!tblOrders[Order]&amp;[1]!tblOrders[Description],[1]!tblOrders[Paid Licence],FALSE))</f>
        <v>1</v>
      </c>
      <c r="Y43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37" spans="1:25" ht="15.75" thickBot="1">
      <c r="A4337" s="19" t="s">
        <v>8242</v>
      </c>
      <c r="B4337" t="str">
        <f>_xlfn.XLOOKUP(tblnventory[[#This Row],[Item]],[1]!tblDescription[Item],[1]!tblDescription[Description])</f>
        <v>Catalyst 9166I AP (W6E, tri-band 4x4, XOR) w/Reg-Z</v>
      </c>
      <c r="C4337" t="str">
        <f>_xlfn.XLOOKUP(tblnventory[[#This Row],[Item]],[1]!tblDescription[Item],[1]!tblDescription[Type])</f>
        <v>WAP</v>
      </c>
      <c r="D4337" t="str">
        <f>_xlfn.XLOOKUP(tblnventory[[#This Row],[Use]],[1]!tblCodes[Use],[1]!tblCodes[Code])</f>
        <v>WiFi</v>
      </c>
      <c r="E4337" s="13" t="s">
        <v>4290</v>
      </c>
      <c r="F4337" s="20">
        <v>44977</v>
      </c>
      <c r="G4337" s="24" t="str">
        <f>IF(ISBLANK(tblnventory[[#This Row],[Installed By]]),"Store","Installed")</f>
        <v>Store</v>
      </c>
      <c r="H4337" t="s">
        <v>8243</v>
      </c>
      <c r="J4337">
        <v>2191007950</v>
      </c>
      <c r="K4337" s="17"/>
      <c r="O4337" t="b">
        <f>IF(tblnventory[[#This Row],[Installed]],LEFT(tblnventory[[#This Row],[Location]],3))</f>
        <v>0</v>
      </c>
      <c r="P4337" t="str">
        <f>_xlfn.XLOOKUP(tblnventory[[#This Row],[Serial Number]],[1]!tblDNACInventory[Floor],[1]!tblDNACInventory[Name],"Not Used")</f>
        <v>Not Used</v>
      </c>
      <c r="T4337" t="b">
        <f>NOT(ISBLANK(tblnventory[[#This Row],[Installed By]]))</f>
        <v>0</v>
      </c>
      <c r="U4337" t="str">
        <f>VLOOKUP(A4337, [1]!tblDescription[#Data], 3, 0)</f>
        <v>Catalyst 9166I AP (W6E, tri-band 4x4, XOR) w/Reg-Z</v>
      </c>
      <c r="V4337" s="22" cm="1">
        <f t="array" ref="V4337">_xlfn.XLOOKUP(1,([1]!tblOrders[Order]=tblnventory[[#This Row],[PO]])*([1]!tblOrders[Description]=tblnventory[[#This Row],[Item]]),[1]!tblOrders[Unit Total],0)</f>
        <v>902.54</v>
      </c>
      <c r="W4337" s="23" cm="1">
        <f t="array" ref="W4337">_xlfn.XLOOKUP(1,([1]!tblOrders[Order]=tblnventory[[#This Row],[PO]])*([1]!tblOrders[Description]=tblnventory[[#This Row],[Item]]),[1]!tblOrders[Licence])</f>
        <v>0</v>
      </c>
      <c r="X4337" t="b" cm="1">
        <f t="array" ref="X4337">NOT(_xlfn.XLOOKUP(tblnventory[[#This Row],[PO]]&amp;tblnventory[[#This Row],[Item]],[1]!tblOrders[Order]&amp;[1]!tblOrders[Description],[1]!tblOrders[Paid Licence],FALSE))</f>
        <v>1</v>
      </c>
      <c r="Y43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38" spans="1:25" ht="15.75" thickBot="1">
      <c r="A4338" s="19" t="s">
        <v>8242</v>
      </c>
      <c r="B4338" t="str">
        <f>_xlfn.XLOOKUP(tblnventory[[#This Row],[Item]],[1]!tblDescription[Item],[1]!tblDescription[Description])</f>
        <v>Catalyst 9166I AP (W6E, tri-band 4x4, XOR) w/Reg-Z</v>
      </c>
      <c r="C4338" t="str">
        <f>_xlfn.XLOOKUP(tblnventory[[#This Row],[Item]],[1]!tblDescription[Item],[1]!tblDescription[Type])</f>
        <v>WAP</v>
      </c>
      <c r="D4338" t="str">
        <f>_xlfn.XLOOKUP(tblnventory[[#This Row],[Use]],[1]!tblCodes[Use],[1]!tblCodes[Code])</f>
        <v>WiFi</v>
      </c>
      <c r="E4338" s="13" t="s">
        <v>4291</v>
      </c>
      <c r="F4338" s="20">
        <v>44977</v>
      </c>
      <c r="G4338" s="24" t="str">
        <f>IF(ISBLANK(tblnventory[[#This Row],[Installed By]]),"Store","Installed")</f>
        <v>Store</v>
      </c>
      <c r="H4338" t="s">
        <v>8243</v>
      </c>
      <c r="J4338">
        <v>2191007950</v>
      </c>
      <c r="K4338" s="17"/>
      <c r="O4338" t="b">
        <f>IF(tblnventory[[#This Row],[Installed]],LEFT(tblnventory[[#This Row],[Location]],3))</f>
        <v>0</v>
      </c>
      <c r="P4338" t="str">
        <f>_xlfn.XLOOKUP(tblnventory[[#This Row],[Serial Number]],[1]!tblDNACInventory[Floor],[1]!tblDNACInventory[Name],"Not Used")</f>
        <v>Not Used</v>
      </c>
      <c r="T4338" t="b">
        <f>NOT(ISBLANK(tblnventory[[#This Row],[Installed By]]))</f>
        <v>0</v>
      </c>
      <c r="U4338" t="str">
        <f>VLOOKUP(A4338, [1]!tblDescription[#Data], 3, 0)</f>
        <v>Catalyst 9166I AP (W6E, tri-band 4x4, XOR) w/Reg-Z</v>
      </c>
      <c r="V4338" s="22" cm="1">
        <f t="array" ref="V4338">_xlfn.XLOOKUP(1,([1]!tblOrders[Order]=tblnventory[[#This Row],[PO]])*([1]!tblOrders[Description]=tblnventory[[#This Row],[Item]]),[1]!tblOrders[Unit Total],0)</f>
        <v>902.54</v>
      </c>
      <c r="W4338" s="23" cm="1">
        <f t="array" ref="W4338">_xlfn.XLOOKUP(1,([1]!tblOrders[Order]=tblnventory[[#This Row],[PO]])*([1]!tblOrders[Description]=tblnventory[[#This Row],[Item]]),[1]!tblOrders[Licence])</f>
        <v>0</v>
      </c>
      <c r="X4338" t="b" cm="1">
        <f t="array" ref="X4338">NOT(_xlfn.XLOOKUP(tblnventory[[#This Row],[PO]]&amp;tblnventory[[#This Row],[Item]],[1]!tblOrders[Order]&amp;[1]!tblOrders[Description],[1]!tblOrders[Paid Licence],FALSE))</f>
        <v>1</v>
      </c>
      <c r="Y43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39" spans="1:25" ht="15.75" thickBot="1">
      <c r="A4339" s="19" t="s">
        <v>8242</v>
      </c>
      <c r="B4339" t="str">
        <f>_xlfn.XLOOKUP(tblnventory[[#This Row],[Item]],[1]!tblDescription[Item],[1]!tblDescription[Description])</f>
        <v>Catalyst 9166I AP (W6E, tri-band 4x4, XOR) w/Reg-Z</v>
      </c>
      <c r="C4339" t="str">
        <f>_xlfn.XLOOKUP(tblnventory[[#This Row],[Item]],[1]!tblDescription[Item],[1]!tblDescription[Type])</f>
        <v>WAP</v>
      </c>
      <c r="D4339" t="str">
        <f>_xlfn.XLOOKUP(tblnventory[[#This Row],[Use]],[1]!tblCodes[Use],[1]!tblCodes[Code])</f>
        <v>WiFi</v>
      </c>
      <c r="E4339" s="13" t="s">
        <v>4292</v>
      </c>
      <c r="F4339" s="20">
        <v>44977</v>
      </c>
      <c r="G4339" s="24" t="str">
        <f>IF(ISBLANK(tblnventory[[#This Row],[Installed By]]),"Store","Installed")</f>
        <v>Store</v>
      </c>
      <c r="H4339" t="s">
        <v>8243</v>
      </c>
      <c r="J4339">
        <v>2191007950</v>
      </c>
      <c r="K4339" s="17"/>
      <c r="O4339" t="b">
        <f>IF(tblnventory[[#This Row],[Installed]],LEFT(tblnventory[[#This Row],[Location]],3))</f>
        <v>0</v>
      </c>
      <c r="P4339" t="str">
        <f>_xlfn.XLOOKUP(tblnventory[[#This Row],[Serial Number]],[1]!tblDNACInventory[Floor],[1]!tblDNACInventory[Name],"Not Used")</f>
        <v>Not Used</v>
      </c>
      <c r="T4339" t="b">
        <f>NOT(ISBLANK(tblnventory[[#This Row],[Installed By]]))</f>
        <v>0</v>
      </c>
      <c r="U4339" t="str">
        <f>VLOOKUP(A4339, [1]!tblDescription[#Data], 3, 0)</f>
        <v>Catalyst 9166I AP (W6E, tri-band 4x4, XOR) w/Reg-Z</v>
      </c>
      <c r="V4339" s="22" cm="1">
        <f t="array" ref="V4339">_xlfn.XLOOKUP(1,([1]!tblOrders[Order]=tblnventory[[#This Row],[PO]])*([1]!tblOrders[Description]=tblnventory[[#This Row],[Item]]),[1]!tblOrders[Unit Total],0)</f>
        <v>902.54</v>
      </c>
      <c r="W4339" s="23" cm="1">
        <f t="array" ref="W4339">_xlfn.XLOOKUP(1,([1]!tblOrders[Order]=tblnventory[[#This Row],[PO]])*([1]!tblOrders[Description]=tblnventory[[#This Row],[Item]]),[1]!tblOrders[Licence])</f>
        <v>0</v>
      </c>
      <c r="X4339" t="b" cm="1">
        <f t="array" ref="X4339">NOT(_xlfn.XLOOKUP(tblnventory[[#This Row],[PO]]&amp;tblnventory[[#This Row],[Item]],[1]!tblOrders[Order]&amp;[1]!tblOrders[Description],[1]!tblOrders[Paid Licence],FALSE))</f>
        <v>1</v>
      </c>
      <c r="Y43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40" spans="1:25" ht="15.75" thickBot="1">
      <c r="A4340" s="19" t="s">
        <v>8242</v>
      </c>
      <c r="B4340" t="str">
        <f>_xlfn.XLOOKUP(tblnventory[[#This Row],[Item]],[1]!tblDescription[Item],[1]!tblDescription[Description])</f>
        <v>Catalyst 9166I AP (W6E, tri-band 4x4, XOR) w/Reg-Z</v>
      </c>
      <c r="C4340" t="str">
        <f>_xlfn.XLOOKUP(tblnventory[[#This Row],[Item]],[1]!tblDescription[Item],[1]!tblDescription[Type])</f>
        <v>WAP</v>
      </c>
      <c r="D4340" t="str">
        <f>_xlfn.XLOOKUP(tblnventory[[#This Row],[Use]],[1]!tblCodes[Use],[1]!tblCodes[Code])</f>
        <v>WiFi</v>
      </c>
      <c r="E4340" s="13" t="s">
        <v>4293</v>
      </c>
      <c r="F4340" s="20">
        <v>44977</v>
      </c>
      <c r="G4340" s="24" t="str">
        <f>IF(ISBLANK(tblnventory[[#This Row],[Installed By]]),"Store","Installed")</f>
        <v>Store</v>
      </c>
      <c r="H4340" t="s">
        <v>8243</v>
      </c>
      <c r="J4340">
        <v>2191007950</v>
      </c>
      <c r="K4340" s="17"/>
      <c r="O4340" t="b">
        <f>IF(tblnventory[[#This Row],[Installed]],LEFT(tblnventory[[#This Row],[Location]],3))</f>
        <v>0</v>
      </c>
      <c r="P4340" t="str">
        <f>_xlfn.XLOOKUP(tblnventory[[#This Row],[Serial Number]],[1]!tblDNACInventory[Floor],[1]!tblDNACInventory[Name],"Not Used")</f>
        <v>Not Used</v>
      </c>
      <c r="T4340" t="b">
        <f>NOT(ISBLANK(tblnventory[[#This Row],[Installed By]]))</f>
        <v>0</v>
      </c>
      <c r="U4340" t="str">
        <f>VLOOKUP(A4340, [1]!tblDescription[#Data], 3, 0)</f>
        <v>Catalyst 9166I AP (W6E, tri-band 4x4, XOR) w/Reg-Z</v>
      </c>
      <c r="V4340" s="22" cm="1">
        <f t="array" ref="V4340">_xlfn.XLOOKUP(1,([1]!tblOrders[Order]=tblnventory[[#This Row],[PO]])*([1]!tblOrders[Description]=tblnventory[[#This Row],[Item]]),[1]!tblOrders[Unit Total],0)</f>
        <v>902.54</v>
      </c>
      <c r="W4340" s="23" cm="1">
        <f t="array" ref="W4340">_xlfn.XLOOKUP(1,([1]!tblOrders[Order]=tblnventory[[#This Row],[PO]])*([1]!tblOrders[Description]=tblnventory[[#This Row],[Item]]),[1]!tblOrders[Licence])</f>
        <v>0</v>
      </c>
      <c r="X4340" t="b" cm="1">
        <f t="array" ref="X4340">NOT(_xlfn.XLOOKUP(tblnventory[[#This Row],[PO]]&amp;tblnventory[[#This Row],[Item]],[1]!tblOrders[Order]&amp;[1]!tblOrders[Description],[1]!tblOrders[Paid Licence],FALSE))</f>
        <v>1</v>
      </c>
      <c r="Y43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41" spans="1:25" ht="15.75" thickBot="1">
      <c r="A4341" s="19" t="s">
        <v>8242</v>
      </c>
      <c r="B4341" t="str">
        <f>_xlfn.XLOOKUP(tblnventory[[#This Row],[Item]],[1]!tblDescription[Item],[1]!tblDescription[Description])</f>
        <v>Catalyst 9166I AP (W6E, tri-band 4x4, XOR) w/Reg-Z</v>
      </c>
      <c r="C4341" t="str">
        <f>_xlfn.XLOOKUP(tblnventory[[#This Row],[Item]],[1]!tblDescription[Item],[1]!tblDescription[Type])</f>
        <v>WAP</v>
      </c>
      <c r="D4341" t="str">
        <f>_xlfn.XLOOKUP(tblnventory[[#This Row],[Use]],[1]!tblCodes[Use],[1]!tblCodes[Code])</f>
        <v>WiFi</v>
      </c>
      <c r="E4341" s="13" t="s">
        <v>4294</v>
      </c>
      <c r="F4341" s="20">
        <v>44977</v>
      </c>
      <c r="G4341" s="24" t="str">
        <f>IF(ISBLANK(tblnventory[[#This Row],[Installed By]]),"Store","Installed")</f>
        <v>Store</v>
      </c>
      <c r="H4341" t="s">
        <v>8243</v>
      </c>
      <c r="J4341">
        <v>2191007950</v>
      </c>
      <c r="K4341" s="17"/>
      <c r="O4341" t="b">
        <f>IF(tblnventory[[#This Row],[Installed]],LEFT(tblnventory[[#This Row],[Location]],3))</f>
        <v>0</v>
      </c>
      <c r="P4341" t="str">
        <f>_xlfn.XLOOKUP(tblnventory[[#This Row],[Serial Number]],[1]!tblDNACInventory[Floor],[1]!tblDNACInventory[Name],"Not Used")</f>
        <v>Not Used</v>
      </c>
      <c r="T4341" t="b">
        <f>NOT(ISBLANK(tblnventory[[#This Row],[Installed By]]))</f>
        <v>0</v>
      </c>
      <c r="U4341" t="str">
        <f>VLOOKUP(A4341, [1]!tblDescription[#Data], 3, 0)</f>
        <v>Catalyst 9166I AP (W6E, tri-band 4x4, XOR) w/Reg-Z</v>
      </c>
      <c r="V4341" s="22" cm="1">
        <f t="array" ref="V4341">_xlfn.XLOOKUP(1,([1]!tblOrders[Order]=tblnventory[[#This Row],[PO]])*([1]!tblOrders[Description]=tblnventory[[#This Row],[Item]]),[1]!tblOrders[Unit Total],0)</f>
        <v>902.54</v>
      </c>
      <c r="W4341" s="23" cm="1">
        <f t="array" ref="W4341">_xlfn.XLOOKUP(1,([1]!tblOrders[Order]=tblnventory[[#This Row],[PO]])*([1]!tblOrders[Description]=tblnventory[[#This Row],[Item]]),[1]!tblOrders[Licence])</f>
        <v>0</v>
      </c>
      <c r="X4341" t="b" cm="1">
        <f t="array" ref="X4341">NOT(_xlfn.XLOOKUP(tblnventory[[#This Row],[PO]]&amp;tblnventory[[#This Row],[Item]],[1]!tblOrders[Order]&amp;[1]!tblOrders[Description],[1]!tblOrders[Paid Licence],FALSE))</f>
        <v>1</v>
      </c>
      <c r="Y43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42" spans="1:25" ht="15.75" thickBot="1">
      <c r="A4342" s="19" t="s">
        <v>8242</v>
      </c>
      <c r="B4342" t="str">
        <f>_xlfn.XLOOKUP(tblnventory[[#This Row],[Item]],[1]!tblDescription[Item],[1]!tblDescription[Description])</f>
        <v>Catalyst 9166I AP (W6E, tri-band 4x4, XOR) w/Reg-Z</v>
      </c>
      <c r="C4342" t="str">
        <f>_xlfn.XLOOKUP(tblnventory[[#This Row],[Item]],[1]!tblDescription[Item],[1]!tblDescription[Type])</f>
        <v>WAP</v>
      </c>
      <c r="D4342" t="str">
        <f>_xlfn.XLOOKUP(tblnventory[[#This Row],[Use]],[1]!tblCodes[Use],[1]!tblCodes[Code])</f>
        <v>WiFi</v>
      </c>
      <c r="E4342" s="13" t="s">
        <v>4295</v>
      </c>
      <c r="F4342" s="20">
        <v>44977</v>
      </c>
      <c r="G4342" s="24" t="str">
        <f>IF(ISBLANK(tblnventory[[#This Row],[Installed By]]),"Store","Installed")</f>
        <v>Store</v>
      </c>
      <c r="H4342" t="s">
        <v>8243</v>
      </c>
      <c r="J4342">
        <v>2191007950</v>
      </c>
      <c r="K4342" s="17"/>
      <c r="O4342" t="b">
        <f>IF(tblnventory[[#This Row],[Installed]],LEFT(tblnventory[[#This Row],[Location]],3))</f>
        <v>0</v>
      </c>
      <c r="P4342" t="str">
        <f>_xlfn.XLOOKUP(tblnventory[[#This Row],[Serial Number]],[1]!tblDNACInventory[Floor],[1]!tblDNACInventory[Name],"Not Used")</f>
        <v>Not Used</v>
      </c>
      <c r="T4342" t="b">
        <f>NOT(ISBLANK(tblnventory[[#This Row],[Installed By]]))</f>
        <v>0</v>
      </c>
      <c r="U4342" t="str">
        <f>VLOOKUP(A4342, [1]!tblDescription[#Data], 3, 0)</f>
        <v>Catalyst 9166I AP (W6E, tri-band 4x4, XOR) w/Reg-Z</v>
      </c>
      <c r="V4342" s="22" cm="1">
        <f t="array" ref="V4342">_xlfn.XLOOKUP(1,([1]!tblOrders[Order]=tblnventory[[#This Row],[PO]])*([1]!tblOrders[Description]=tblnventory[[#This Row],[Item]]),[1]!tblOrders[Unit Total],0)</f>
        <v>902.54</v>
      </c>
      <c r="W4342" s="23" cm="1">
        <f t="array" ref="W4342">_xlfn.XLOOKUP(1,([1]!tblOrders[Order]=tblnventory[[#This Row],[PO]])*([1]!tblOrders[Description]=tblnventory[[#This Row],[Item]]),[1]!tblOrders[Licence])</f>
        <v>0</v>
      </c>
      <c r="X4342" t="b" cm="1">
        <f t="array" ref="X4342">NOT(_xlfn.XLOOKUP(tblnventory[[#This Row],[PO]]&amp;tblnventory[[#This Row],[Item]],[1]!tblOrders[Order]&amp;[1]!tblOrders[Description],[1]!tblOrders[Paid Licence],FALSE))</f>
        <v>1</v>
      </c>
      <c r="Y43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43" spans="1:25" ht="15.75" thickBot="1">
      <c r="A4343" s="19" t="s">
        <v>8242</v>
      </c>
      <c r="B4343" t="str">
        <f>_xlfn.XLOOKUP(tblnventory[[#This Row],[Item]],[1]!tblDescription[Item],[1]!tblDescription[Description])</f>
        <v>Catalyst 9166I AP (W6E, tri-band 4x4, XOR) w/Reg-Z</v>
      </c>
      <c r="C4343" t="str">
        <f>_xlfn.XLOOKUP(tblnventory[[#This Row],[Item]],[1]!tblDescription[Item],[1]!tblDescription[Type])</f>
        <v>WAP</v>
      </c>
      <c r="D4343" t="str">
        <f>_xlfn.XLOOKUP(tblnventory[[#This Row],[Use]],[1]!tblCodes[Use],[1]!tblCodes[Code])</f>
        <v>WiFi</v>
      </c>
      <c r="E4343" s="13" t="s">
        <v>4296</v>
      </c>
      <c r="F4343" s="20">
        <v>44977</v>
      </c>
      <c r="G4343" s="24" t="str">
        <f>IF(ISBLANK(tblnventory[[#This Row],[Installed By]]),"Store","Installed")</f>
        <v>Store</v>
      </c>
      <c r="H4343" t="s">
        <v>8243</v>
      </c>
      <c r="J4343">
        <v>2191007950</v>
      </c>
      <c r="K4343" s="17"/>
      <c r="O4343" t="b">
        <f>IF(tblnventory[[#This Row],[Installed]],LEFT(tblnventory[[#This Row],[Location]],3))</f>
        <v>0</v>
      </c>
      <c r="P4343" t="str">
        <f>_xlfn.XLOOKUP(tblnventory[[#This Row],[Serial Number]],[1]!tblDNACInventory[Floor],[1]!tblDNACInventory[Name],"Not Used")</f>
        <v>Not Used</v>
      </c>
      <c r="T4343" t="b">
        <f>NOT(ISBLANK(tblnventory[[#This Row],[Installed By]]))</f>
        <v>0</v>
      </c>
      <c r="U4343" t="str">
        <f>VLOOKUP(A4343, [1]!tblDescription[#Data], 3, 0)</f>
        <v>Catalyst 9166I AP (W6E, tri-band 4x4, XOR) w/Reg-Z</v>
      </c>
      <c r="V4343" s="22" cm="1">
        <f t="array" ref="V4343">_xlfn.XLOOKUP(1,([1]!tblOrders[Order]=tblnventory[[#This Row],[PO]])*([1]!tblOrders[Description]=tblnventory[[#This Row],[Item]]),[1]!tblOrders[Unit Total],0)</f>
        <v>902.54</v>
      </c>
      <c r="W4343" s="23" cm="1">
        <f t="array" ref="W4343">_xlfn.XLOOKUP(1,([1]!tblOrders[Order]=tblnventory[[#This Row],[PO]])*([1]!tblOrders[Description]=tblnventory[[#This Row],[Item]]),[1]!tblOrders[Licence])</f>
        <v>0</v>
      </c>
      <c r="X4343" t="b" cm="1">
        <f t="array" ref="X4343">NOT(_xlfn.XLOOKUP(tblnventory[[#This Row],[PO]]&amp;tblnventory[[#This Row],[Item]],[1]!tblOrders[Order]&amp;[1]!tblOrders[Description],[1]!tblOrders[Paid Licence],FALSE))</f>
        <v>1</v>
      </c>
      <c r="Y43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44" spans="1:25" ht="15.75" thickBot="1">
      <c r="A4344" s="19" t="s">
        <v>8242</v>
      </c>
      <c r="B4344" t="str">
        <f>_xlfn.XLOOKUP(tblnventory[[#This Row],[Item]],[1]!tblDescription[Item],[1]!tblDescription[Description])</f>
        <v>Catalyst 9166I AP (W6E, tri-band 4x4, XOR) w/Reg-Z</v>
      </c>
      <c r="C4344" t="str">
        <f>_xlfn.XLOOKUP(tblnventory[[#This Row],[Item]],[1]!tblDescription[Item],[1]!tblDescription[Type])</f>
        <v>WAP</v>
      </c>
      <c r="D4344" t="str">
        <f>_xlfn.XLOOKUP(tblnventory[[#This Row],[Use]],[1]!tblCodes[Use],[1]!tblCodes[Code])</f>
        <v>WiFi</v>
      </c>
      <c r="E4344" s="13" t="s">
        <v>4297</v>
      </c>
      <c r="F4344" s="20">
        <v>44977</v>
      </c>
      <c r="G4344" s="24" t="str">
        <f>IF(ISBLANK(tblnventory[[#This Row],[Installed By]]),"Store","Installed")</f>
        <v>Store</v>
      </c>
      <c r="H4344" t="s">
        <v>8243</v>
      </c>
      <c r="J4344">
        <v>2191007950</v>
      </c>
      <c r="K4344" s="17"/>
      <c r="O4344" t="b">
        <f>IF(tblnventory[[#This Row],[Installed]],LEFT(tblnventory[[#This Row],[Location]],3))</f>
        <v>0</v>
      </c>
      <c r="P4344" t="str">
        <f>_xlfn.XLOOKUP(tblnventory[[#This Row],[Serial Number]],[1]!tblDNACInventory[Floor],[1]!tblDNACInventory[Name],"Not Used")</f>
        <v>Not Used</v>
      </c>
      <c r="T4344" t="b">
        <f>NOT(ISBLANK(tblnventory[[#This Row],[Installed By]]))</f>
        <v>0</v>
      </c>
      <c r="U4344" t="str">
        <f>VLOOKUP(A4344, [1]!tblDescription[#Data], 3, 0)</f>
        <v>Catalyst 9166I AP (W6E, tri-band 4x4, XOR) w/Reg-Z</v>
      </c>
      <c r="V4344" s="22" cm="1">
        <f t="array" ref="V4344">_xlfn.XLOOKUP(1,([1]!tblOrders[Order]=tblnventory[[#This Row],[PO]])*([1]!tblOrders[Description]=tblnventory[[#This Row],[Item]]),[1]!tblOrders[Unit Total],0)</f>
        <v>902.54</v>
      </c>
      <c r="W4344" s="23" cm="1">
        <f t="array" ref="W4344">_xlfn.XLOOKUP(1,([1]!tblOrders[Order]=tblnventory[[#This Row],[PO]])*([1]!tblOrders[Description]=tblnventory[[#This Row],[Item]]),[1]!tblOrders[Licence])</f>
        <v>0</v>
      </c>
      <c r="X4344" t="b" cm="1">
        <f t="array" ref="X4344">NOT(_xlfn.XLOOKUP(tblnventory[[#This Row],[PO]]&amp;tblnventory[[#This Row],[Item]],[1]!tblOrders[Order]&amp;[1]!tblOrders[Description],[1]!tblOrders[Paid Licence],FALSE))</f>
        <v>1</v>
      </c>
      <c r="Y43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45" spans="1:25" ht="15.75" thickBot="1">
      <c r="A4345" s="19" t="s">
        <v>8242</v>
      </c>
      <c r="B4345" t="str">
        <f>_xlfn.XLOOKUP(tblnventory[[#This Row],[Item]],[1]!tblDescription[Item],[1]!tblDescription[Description])</f>
        <v>Catalyst 9166I AP (W6E, tri-band 4x4, XOR) w/Reg-Z</v>
      </c>
      <c r="C4345" t="str">
        <f>_xlfn.XLOOKUP(tblnventory[[#This Row],[Item]],[1]!tblDescription[Item],[1]!tblDescription[Type])</f>
        <v>WAP</v>
      </c>
      <c r="D4345" t="str">
        <f>_xlfn.XLOOKUP(tblnventory[[#This Row],[Use]],[1]!tblCodes[Use],[1]!tblCodes[Code])</f>
        <v>WiFi</v>
      </c>
      <c r="E4345" s="13" t="s">
        <v>4298</v>
      </c>
      <c r="F4345" s="20">
        <v>44977</v>
      </c>
      <c r="G4345" s="24" t="str">
        <f>IF(ISBLANK(tblnventory[[#This Row],[Installed By]]),"Store","Installed")</f>
        <v>Store</v>
      </c>
      <c r="H4345" t="s">
        <v>8243</v>
      </c>
      <c r="J4345">
        <v>2191007950</v>
      </c>
      <c r="K4345" s="17"/>
      <c r="O4345" t="b">
        <f>IF(tblnventory[[#This Row],[Installed]],LEFT(tblnventory[[#This Row],[Location]],3))</f>
        <v>0</v>
      </c>
      <c r="P4345" t="str">
        <f>_xlfn.XLOOKUP(tblnventory[[#This Row],[Serial Number]],[1]!tblDNACInventory[Floor],[1]!tblDNACInventory[Name],"Not Used")</f>
        <v>Not Used</v>
      </c>
      <c r="T4345" t="b">
        <f>NOT(ISBLANK(tblnventory[[#This Row],[Installed By]]))</f>
        <v>0</v>
      </c>
      <c r="U4345" t="str">
        <f>VLOOKUP(A4345, [1]!tblDescription[#Data], 3, 0)</f>
        <v>Catalyst 9166I AP (W6E, tri-band 4x4, XOR) w/Reg-Z</v>
      </c>
      <c r="V4345" s="22" cm="1">
        <f t="array" ref="V4345">_xlfn.XLOOKUP(1,([1]!tblOrders[Order]=tblnventory[[#This Row],[PO]])*([1]!tblOrders[Description]=tblnventory[[#This Row],[Item]]),[1]!tblOrders[Unit Total],0)</f>
        <v>902.54</v>
      </c>
      <c r="W4345" s="23" cm="1">
        <f t="array" ref="W4345">_xlfn.XLOOKUP(1,([1]!tblOrders[Order]=tblnventory[[#This Row],[PO]])*([1]!tblOrders[Description]=tblnventory[[#This Row],[Item]]),[1]!tblOrders[Licence])</f>
        <v>0</v>
      </c>
      <c r="X4345" t="b" cm="1">
        <f t="array" ref="X4345">NOT(_xlfn.XLOOKUP(tblnventory[[#This Row],[PO]]&amp;tblnventory[[#This Row],[Item]],[1]!tblOrders[Order]&amp;[1]!tblOrders[Description],[1]!tblOrders[Paid Licence],FALSE))</f>
        <v>1</v>
      </c>
      <c r="Y43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46" spans="1:25" ht="15.75" thickBot="1">
      <c r="A4346" s="19" t="s">
        <v>8242</v>
      </c>
      <c r="B4346" t="str">
        <f>_xlfn.XLOOKUP(tblnventory[[#This Row],[Item]],[1]!tblDescription[Item],[1]!tblDescription[Description])</f>
        <v>Catalyst 9166I AP (W6E, tri-band 4x4, XOR) w/Reg-Z</v>
      </c>
      <c r="C4346" t="str">
        <f>_xlfn.XLOOKUP(tblnventory[[#This Row],[Item]],[1]!tblDescription[Item],[1]!tblDescription[Type])</f>
        <v>WAP</v>
      </c>
      <c r="D4346" t="str">
        <f>_xlfn.XLOOKUP(tblnventory[[#This Row],[Use]],[1]!tblCodes[Use],[1]!tblCodes[Code])</f>
        <v>WiFi</v>
      </c>
      <c r="E4346" s="13" t="s">
        <v>4299</v>
      </c>
      <c r="F4346" s="20">
        <v>44977</v>
      </c>
      <c r="G4346" s="24" t="str">
        <f>IF(ISBLANK(tblnventory[[#This Row],[Installed By]]),"Store","Installed")</f>
        <v>Store</v>
      </c>
      <c r="H4346" t="s">
        <v>8243</v>
      </c>
      <c r="J4346">
        <v>2191007950</v>
      </c>
      <c r="K4346" s="17"/>
      <c r="O4346" t="b">
        <f>IF(tblnventory[[#This Row],[Installed]],LEFT(tblnventory[[#This Row],[Location]],3))</f>
        <v>0</v>
      </c>
      <c r="P4346" t="str">
        <f>_xlfn.XLOOKUP(tblnventory[[#This Row],[Serial Number]],[1]!tblDNACInventory[Floor],[1]!tblDNACInventory[Name],"Not Used")</f>
        <v>Not Used</v>
      </c>
      <c r="T4346" t="b">
        <f>NOT(ISBLANK(tblnventory[[#This Row],[Installed By]]))</f>
        <v>0</v>
      </c>
      <c r="U4346" t="str">
        <f>VLOOKUP(A4346, [1]!tblDescription[#Data], 3, 0)</f>
        <v>Catalyst 9166I AP (W6E, tri-band 4x4, XOR) w/Reg-Z</v>
      </c>
      <c r="V4346" s="22" cm="1">
        <f t="array" ref="V4346">_xlfn.XLOOKUP(1,([1]!tblOrders[Order]=tblnventory[[#This Row],[PO]])*([1]!tblOrders[Description]=tblnventory[[#This Row],[Item]]),[1]!tblOrders[Unit Total],0)</f>
        <v>902.54</v>
      </c>
      <c r="W4346" s="23" cm="1">
        <f t="array" ref="W4346">_xlfn.XLOOKUP(1,([1]!tblOrders[Order]=tblnventory[[#This Row],[PO]])*([1]!tblOrders[Description]=tblnventory[[#This Row],[Item]]),[1]!tblOrders[Licence])</f>
        <v>0</v>
      </c>
      <c r="X4346" t="b" cm="1">
        <f t="array" ref="X4346">NOT(_xlfn.XLOOKUP(tblnventory[[#This Row],[PO]]&amp;tblnventory[[#This Row],[Item]],[1]!tblOrders[Order]&amp;[1]!tblOrders[Description],[1]!tblOrders[Paid Licence],FALSE))</f>
        <v>1</v>
      </c>
      <c r="Y43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47" spans="1:25" ht="15.75" thickBot="1">
      <c r="A4347" s="19" t="s">
        <v>8242</v>
      </c>
      <c r="B4347" t="str">
        <f>_xlfn.XLOOKUP(tblnventory[[#This Row],[Item]],[1]!tblDescription[Item],[1]!tblDescription[Description])</f>
        <v>Catalyst 9166I AP (W6E, tri-band 4x4, XOR) w/Reg-Z</v>
      </c>
      <c r="C4347" t="str">
        <f>_xlfn.XLOOKUP(tblnventory[[#This Row],[Item]],[1]!tblDescription[Item],[1]!tblDescription[Type])</f>
        <v>WAP</v>
      </c>
      <c r="D4347" t="str">
        <f>_xlfn.XLOOKUP(tblnventory[[#This Row],[Use]],[1]!tblCodes[Use],[1]!tblCodes[Code])</f>
        <v>WiFi</v>
      </c>
      <c r="E4347" s="13" t="s">
        <v>4300</v>
      </c>
      <c r="F4347" s="20">
        <v>44977</v>
      </c>
      <c r="G4347" s="24" t="str">
        <f>IF(ISBLANK(tblnventory[[#This Row],[Installed By]]),"Store","Installed")</f>
        <v>Store</v>
      </c>
      <c r="H4347" t="s">
        <v>8243</v>
      </c>
      <c r="J4347">
        <v>2191007950</v>
      </c>
      <c r="K4347" s="17"/>
      <c r="O4347" t="b">
        <f>IF(tblnventory[[#This Row],[Installed]],LEFT(tblnventory[[#This Row],[Location]],3))</f>
        <v>0</v>
      </c>
      <c r="P4347" t="str">
        <f>_xlfn.XLOOKUP(tblnventory[[#This Row],[Serial Number]],[1]!tblDNACInventory[Floor],[1]!tblDNACInventory[Name],"Not Used")</f>
        <v>Not Used</v>
      </c>
      <c r="T4347" t="b">
        <f>NOT(ISBLANK(tblnventory[[#This Row],[Installed By]]))</f>
        <v>0</v>
      </c>
      <c r="U4347" t="str">
        <f>VLOOKUP(A4347, [1]!tblDescription[#Data], 3, 0)</f>
        <v>Catalyst 9166I AP (W6E, tri-band 4x4, XOR) w/Reg-Z</v>
      </c>
      <c r="V4347" s="22" cm="1">
        <f t="array" ref="V4347">_xlfn.XLOOKUP(1,([1]!tblOrders[Order]=tblnventory[[#This Row],[PO]])*([1]!tblOrders[Description]=tblnventory[[#This Row],[Item]]),[1]!tblOrders[Unit Total],0)</f>
        <v>902.54</v>
      </c>
      <c r="W4347" s="23" cm="1">
        <f t="array" ref="W4347">_xlfn.XLOOKUP(1,([1]!tblOrders[Order]=tblnventory[[#This Row],[PO]])*([1]!tblOrders[Description]=tblnventory[[#This Row],[Item]]),[1]!tblOrders[Licence])</f>
        <v>0</v>
      </c>
      <c r="X4347" t="b" cm="1">
        <f t="array" ref="X4347">NOT(_xlfn.XLOOKUP(tblnventory[[#This Row],[PO]]&amp;tblnventory[[#This Row],[Item]],[1]!tblOrders[Order]&amp;[1]!tblOrders[Description],[1]!tblOrders[Paid Licence],FALSE))</f>
        <v>1</v>
      </c>
      <c r="Y43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48" spans="1:25" ht="15.75" thickBot="1">
      <c r="A4348" s="19" t="s">
        <v>8242</v>
      </c>
      <c r="B4348" t="str">
        <f>_xlfn.XLOOKUP(tblnventory[[#This Row],[Item]],[1]!tblDescription[Item],[1]!tblDescription[Description])</f>
        <v>Catalyst 9166I AP (W6E, tri-band 4x4, XOR) w/Reg-Z</v>
      </c>
      <c r="C4348" t="str">
        <f>_xlfn.XLOOKUP(tblnventory[[#This Row],[Item]],[1]!tblDescription[Item],[1]!tblDescription[Type])</f>
        <v>WAP</v>
      </c>
      <c r="D4348" t="str">
        <f>_xlfn.XLOOKUP(tblnventory[[#This Row],[Use]],[1]!tblCodes[Use],[1]!tblCodes[Code])</f>
        <v>WiFi</v>
      </c>
      <c r="E4348" s="13" t="s">
        <v>4301</v>
      </c>
      <c r="F4348" s="20">
        <v>44977</v>
      </c>
      <c r="G4348" s="24" t="str">
        <f>IF(ISBLANK(tblnventory[[#This Row],[Installed By]]),"Store","Installed")</f>
        <v>Store</v>
      </c>
      <c r="H4348" t="s">
        <v>8243</v>
      </c>
      <c r="J4348">
        <v>2191007950</v>
      </c>
      <c r="K4348" s="17"/>
      <c r="O4348" t="b">
        <f>IF(tblnventory[[#This Row],[Installed]],LEFT(tblnventory[[#This Row],[Location]],3))</f>
        <v>0</v>
      </c>
      <c r="P4348" t="str">
        <f>_xlfn.XLOOKUP(tblnventory[[#This Row],[Serial Number]],[1]!tblDNACInventory[Floor],[1]!tblDNACInventory[Name],"Not Used")</f>
        <v>Not Used</v>
      </c>
      <c r="T4348" t="b">
        <f>NOT(ISBLANK(tblnventory[[#This Row],[Installed By]]))</f>
        <v>0</v>
      </c>
      <c r="U4348" t="str">
        <f>VLOOKUP(A4348, [1]!tblDescription[#Data], 3, 0)</f>
        <v>Catalyst 9166I AP (W6E, tri-band 4x4, XOR) w/Reg-Z</v>
      </c>
      <c r="V4348" s="22" cm="1">
        <f t="array" ref="V4348">_xlfn.XLOOKUP(1,([1]!tblOrders[Order]=tblnventory[[#This Row],[PO]])*([1]!tblOrders[Description]=tblnventory[[#This Row],[Item]]),[1]!tblOrders[Unit Total],0)</f>
        <v>902.54</v>
      </c>
      <c r="W4348" s="23" cm="1">
        <f t="array" ref="W4348">_xlfn.XLOOKUP(1,([1]!tblOrders[Order]=tblnventory[[#This Row],[PO]])*([1]!tblOrders[Description]=tblnventory[[#This Row],[Item]]),[1]!tblOrders[Licence])</f>
        <v>0</v>
      </c>
      <c r="X4348" t="b" cm="1">
        <f t="array" ref="X4348">NOT(_xlfn.XLOOKUP(tblnventory[[#This Row],[PO]]&amp;tblnventory[[#This Row],[Item]],[1]!tblOrders[Order]&amp;[1]!tblOrders[Description],[1]!tblOrders[Paid Licence],FALSE))</f>
        <v>1</v>
      </c>
      <c r="Y43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49" spans="1:25" ht="15.75" thickBot="1">
      <c r="A4349" s="19" t="s">
        <v>8242</v>
      </c>
      <c r="B4349" t="str">
        <f>_xlfn.XLOOKUP(tblnventory[[#This Row],[Item]],[1]!tblDescription[Item],[1]!tblDescription[Description])</f>
        <v>Catalyst 9166I AP (W6E, tri-band 4x4, XOR) w/Reg-Z</v>
      </c>
      <c r="C4349" t="str">
        <f>_xlfn.XLOOKUP(tblnventory[[#This Row],[Item]],[1]!tblDescription[Item],[1]!tblDescription[Type])</f>
        <v>WAP</v>
      </c>
      <c r="D4349" t="str">
        <f>_xlfn.XLOOKUP(tblnventory[[#This Row],[Use]],[1]!tblCodes[Use],[1]!tblCodes[Code])</f>
        <v>WiFi</v>
      </c>
      <c r="E4349" s="13" t="s">
        <v>4302</v>
      </c>
      <c r="F4349" s="20">
        <v>44977</v>
      </c>
      <c r="G4349" s="24" t="str">
        <f>IF(ISBLANK(tblnventory[[#This Row],[Installed By]]),"Store","Installed")</f>
        <v>Store</v>
      </c>
      <c r="H4349" t="s">
        <v>8243</v>
      </c>
      <c r="J4349">
        <v>2191007950</v>
      </c>
      <c r="K4349" s="17"/>
      <c r="O4349" t="b">
        <f>IF(tblnventory[[#This Row],[Installed]],LEFT(tblnventory[[#This Row],[Location]],3))</f>
        <v>0</v>
      </c>
      <c r="P4349" t="str">
        <f>_xlfn.XLOOKUP(tblnventory[[#This Row],[Serial Number]],[1]!tblDNACInventory[Floor],[1]!tblDNACInventory[Name],"Not Used")</f>
        <v>Not Used</v>
      </c>
      <c r="T4349" t="b">
        <f>NOT(ISBLANK(tblnventory[[#This Row],[Installed By]]))</f>
        <v>0</v>
      </c>
      <c r="U4349" t="str">
        <f>VLOOKUP(A4349, [1]!tblDescription[#Data], 3, 0)</f>
        <v>Catalyst 9166I AP (W6E, tri-band 4x4, XOR) w/Reg-Z</v>
      </c>
      <c r="V4349" s="22" cm="1">
        <f t="array" ref="V4349">_xlfn.XLOOKUP(1,([1]!tblOrders[Order]=tblnventory[[#This Row],[PO]])*([1]!tblOrders[Description]=tblnventory[[#This Row],[Item]]),[1]!tblOrders[Unit Total],0)</f>
        <v>902.54</v>
      </c>
      <c r="W4349" s="23" cm="1">
        <f t="array" ref="W4349">_xlfn.XLOOKUP(1,([1]!tblOrders[Order]=tblnventory[[#This Row],[PO]])*([1]!tblOrders[Description]=tblnventory[[#This Row],[Item]]),[1]!tblOrders[Licence])</f>
        <v>0</v>
      </c>
      <c r="X4349" t="b" cm="1">
        <f t="array" ref="X4349">NOT(_xlfn.XLOOKUP(tblnventory[[#This Row],[PO]]&amp;tblnventory[[#This Row],[Item]],[1]!tblOrders[Order]&amp;[1]!tblOrders[Description],[1]!tblOrders[Paid Licence],FALSE))</f>
        <v>1</v>
      </c>
      <c r="Y43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50" spans="1:25" ht="15.75" thickBot="1">
      <c r="A4350" s="19" t="s">
        <v>8242</v>
      </c>
      <c r="B4350" t="str">
        <f>_xlfn.XLOOKUP(tblnventory[[#This Row],[Item]],[1]!tblDescription[Item],[1]!tblDescription[Description])</f>
        <v>Catalyst 9166I AP (W6E, tri-band 4x4, XOR) w/Reg-Z</v>
      </c>
      <c r="C4350" t="str">
        <f>_xlfn.XLOOKUP(tblnventory[[#This Row],[Item]],[1]!tblDescription[Item],[1]!tblDescription[Type])</f>
        <v>WAP</v>
      </c>
      <c r="D4350" t="str">
        <f>_xlfn.XLOOKUP(tblnventory[[#This Row],[Use]],[1]!tblCodes[Use],[1]!tblCodes[Code])</f>
        <v>WiFi</v>
      </c>
      <c r="E4350" s="13" t="s">
        <v>4303</v>
      </c>
      <c r="F4350" s="20">
        <v>44977</v>
      </c>
      <c r="G4350" s="24" t="str">
        <f>IF(ISBLANK(tblnventory[[#This Row],[Installed By]]),"Store","Installed")</f>
        <v>Store</v>
      </c>
      <c r="H4350" t="s">
        <v>8243</v>
      </c>
      <c r="J4350">
        <v>2191007950</v>
      </c>
      <c r="K4350" s="17"/>
      <c r="O4350" t="b">
        <f>IF(tblnventory[[#This Row],[Installed]],LEFT(tblnventory[[#This Row],[Location]],3))</f>
        <v>0</v>
      </c>
      <c r="P4350" t="str">
        <f>_xlfn.XLOOKUP(tblnventory[[#This Row],[Serial Number]],[1]!tblDNACInventory[Floor],[1]!tblDNACInventory[Name],"Not Used")</f>
        <v>Not Used</v>
      </c>
      <c r="T4350" t="b">
        <f>NOT(ISBLANK(tblnventory[[#This Row],[Installed By]]))</f>
        <v>0</v>
      </c>
      <c r="U4350" t="str">
        <f>VLOOKUP(A4350, [1]!tblDescription[#Data], 3, 0)</f>
        <v>Catalyst 9166I AP (W6E, tri-band 4x4, XOR) w/Reg-Z</v>
      </c>
      <c r="V4350" s="22" cm="1">
        <f t="array" ref="V4350">_xlfn.XLOOKUP(1,([1]!tblOrders[Order]=tblnventory[[#This Row],[PO]])*([1]!tblOrders[Description]=tblnventory[[#This Row],[Item]]),[1]!tblOrders[Unit Total],0)</f>
        <v>902.54</v>
      </c>
      <c r="W4350" s="23" cm="1">
        <f t="array" ref="W4350">_xlfn.XLOOKUP(1,([1]!tblOrders[Order]=tblnventory[[#This Row],[PO]])*([1]!tblOrders[Description]=tblnventory[[#This Row],[Item]]),[1]!tblOrders[Licence])</f>
        <v>0</v>
      </c>
      <c r="X4350" t="b" cm="1">
        <f t="array" ref="X4350">NOT(_xlfn.XLOOKUP(tblnventory[[#This Row],[PO]]&amp;tblnventory[[#This Row],[Item]],[1]!tblOrders[Order]&amp;[1]!tblOrders[Description],[1]!tblOrders[Paid Licence],FALSE))</f>
        <v>1</v>
      </c>
      <c r="Y43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51" spans="1:25" ht="15.75" thickBot="1">
      <c r="A4351" s="19" t="s">
        <v>8242</v>
      </c>
      <c r="B4351" t="str">
        <f>_xlfn.XLOOKUP(tblnventory[[#This Row],[Item]],[1]!tblDescription[Item],[1]!tblDescription[Description])</f>
        <v>Catalyst 9166I AP (W6E, tri-band 4x4, XOR) w/Reg-Z</v>
      </c>
      <c r="C4351" t="str">
        <f>_xlfn.XLOOKUP(tblnventory[[#This Row],[Item]],[1]!tblDescription[Item],[1]!tblDescription[Type])</f>
        <v>WAP</v>
      </c>
      <c r="D4351" t="str">
        <f>_xlfn.XLOOKUP(tblnventory[[#This Row],[Use]],[1]!tblCodes[Use],[1]!tblCodes[Code])</f>
        <v>WiFi</v>
      </c>
      <c r="E4351" s="13" t="s">
        <v>4304</v>
      </c>
      <c r="F4351" s="20">
        <v>44977</v>
      </c>
      <c r="G4351" s="24" t="str">
        <f>IF(ISBLANK(tblnventory[[#This Row],[Installed By]]),"Store","Installed")</f>
        <v>Store</v>
      </c>
      <c r="H4351" t="s">
        <v>8243</v>
      </c>
      <c r="J4351">
        <v>2191007950</v>
      </c>
      <c r="K4351" s="17"/>
      <c r="O4351" t="b">
        <f>IF(tblnventory[[#This Row],[Installed]],LEFT(tblnventory[[#This Row],[Location]],3))</f>
        <v>0</v>
      </c>
      <c r="P4351" t="str">
        <f>_xlfn.XLOOKUP(tblnventory[[#This Row],[Serial Number]],[1]!tblDNACInventory[Floor],[1]!tblDNACInventory[Name],"Not Used")</f>
        <v>Not Used</v>
      </c>
      <c r="T4351" t="b">
        <f>NOT(ISBLANK(tblnventory[[#This Row],[Installed By]]))</f>
        <v>0</v>
      </c>
      <c r="U4351" t="str">
        <f>VLOOKUP(A4351, [1]!tblDescription[#Data], 3, 0)</f>
        <v>Catalyst 9166I AP (W6E, tri-band 4x4, XOR) w/Reg-Z</v>
      </c>
      <c r="V4351" s="22" cm="1">
        <f t="array" ref="V4351">_xlfn.XLOOKUP(1,([1]!tblOrders[Order]=tblnventory[[#This Row],[PO]])*([1]!tblOrders[Description]=tblnventory[[#This Row],[Item]]),[1]!tblOrders[Unit Total],0)</f>
        <v>902.54</v>
      </c>
      <c r="W4351" s="23" cm="1">
        <f t="array" ref="W4351">_xlfn.XLOOKUP(1,([1]!tblOrders[Order]=tblnventory[[#This Row],[PO]])*([1]!tblOrders[Description]=tblnventory[[#This Row],[Item]]),[1]!tblOrders[Licence])</f>
        <v>0</v>
      </c>
      <c r="X4351" t="b" cm="1">
        <f t="array" ref="X4351">NOT(_xlfn.XLOOKUP(tblnventory[[#This Row],[PO]]&amp;tblnventory[[#This Row],[Item]],[1]!tblOrders[Order]&amp;[1]!tblOrders[Description],[1]!tblOrders[Paid Licence],FALSE))</f>
        <v>1</v>
      </c>
      <c r="Y43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52" spans="1:25" ht="15.75" thickBot="1">
      <c r="A4352" s="19" t="s">
        <v>8242</v>
      </c>
      <c r="B4352" t="str">
        <f>_xlfn.XLOOKUP(tblnventory[[#This Row],[Item]],[1]!tblDescription[Item],[1]!tblDescription[Description])</f>
        <v>Catalyst 9166I AP (W6E, tri-band 4x4, XOR) w/Reg-Z</v>
      </c>
      <c r="C4352" t="str">
        <f>_xlfn.XLOOKUP(tblnventory[[#This Row],[Item]],[1]!tblDescription[Item],[1]!tblDescription[Type])</f>
        <v>WAP</v>
      </c>
      <c r="D4352" t="str">
        <f>_xlfn.XLOOKUP(tblnventory[[#This Row],[Use]],[1]!tblCodes[Use],[1]!tblCodes[Code])</f>
        <v>WiFi</v>
      </c>
      <c r="E4352" s="13" t="s">
        <v>4305</v>
      </c>
      <c r="F4352" s="20">
        <v>44977</v>
      </c>
      <c r="G4352" s="24" t="str">
        <f>IF(ISBLANK(tblnventory[[#This Row],[Installed By]]),"Store","Installed")</f>
        <v>Store</v>
      </c>
      <c r="H4352" t="s">
        <v>8243</v>
      </c>
      <c r="J4352">
        <v>2191007950</v>
      </c>
      <c r="K4352" s="17"/>
      <c r="O4352" t="b">
        <f>IF(tblnventory[[#This Row],[Installed]],LEFT(tblnventory[[#This Row],[Location]],3))</f>
        <v>0</v>
      </c>
      <c r="P4352" t="str">
        <f>_xlfn.XLOOKUP(tblnventory[[#This Row],[Serial Number]],[1]!tblDNACInventory[Floor],[1]!tblDNACInventory[Name],"Not Used")</f>
        <v>Not Used</v>
      </c>
      <c r="T4352" t="b">
        <f>NOT(ISBLANK(tblnventory[[#This Row],[Installed By]]))</f>
        <v>0</v>
      </c>
      <c r="U4352" t="str">
        <f>VLOOKUP(A4352, [1]!tblDescription[#Data], 3, 0)</f>
        <v>Catalyst 9166I AP (W6E, tri-band 4x4, XOR) w/Reg-Z</v>
      </c>
      <c r="V4352" s="22" cm="1">
        <f t="array" ref="V4352">_xlfn.XLOOKUP(1,([1]!tblOrders[Order]=tblnventory[[#This Row],[PO]])*([1]!tblOrders[Description]=tblnventory[[#This Row],[Item]]),[1]!tblOrders[Unit Total],0)</f>
        <v>902.54</v>
      </c>
      <c r="W4352" s="23" cm="1">
        <f t="array" ref="W4352">_xlfn.XLOOKUP(1,([1]!tblOrders[Order]=tblnventory[[#This Row],[PO]])*([1]!tblOrders[Description]=tblnventory[[#This Row],[Item]]),[1]!tblOrders[Licence])</f>
        <v>0</v>
      </c>
      <c r="X4352" t="b" cm="1">
        <f t="array" ref="X4352">NOT(_xlfn.XLOOKUP(tblnventory[[#This Row],[PO]]&amp;tblnventory[[#This Row],[Item]],[1]!tblOrders[Order]&amp;[1]!tblOrders[Description],[1]!tblOrders[Paid Licence],FALSE))</f>
        <v>1</v>
      </c>
      <c r="Y43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53" spans="1:25" ht="15.75" thickBot="1">
      <c r="A4353" s="19" t="s">
        <v>8242</v>
      </c>
      <c r="B4353" t="str">
        <f>_xlfn.XLOOKUP(tblnventory[[#This Row],[Item]],[1]!tblDescription[Item],[1]!tblDescription[Description])</f>
        <v>Catalyst 9166I AP (W6E, tri-band 4x4, XOR) w/Reg-Z</v>
      </c>
      <c r="C4353" t="str">
        <f>_xlfn.XLOOKUP(tblnventory[[#This Row],[Item]],[1]!tblDescription[Item],[1]!tblDescription[Type])</f>
        <v>WAP</v>
      </c>
      <c r="D4353" t="str">
        <f>_xlfn.XLOOKUP(tblnventory[[#This Row],[Use]],[1]!tblCodes[Use],[1]!tblCodes[Code])</f>
        <v>WiFi</v>
      </c>
      <c r="E4353" s="13" t="s">
        <v>4306</v>
      </c>
      <c r="F4353" s="20">
        <v>44977</v>
      </c>
      <c r="G4353" s="24" t="str">
        <f>IF(ISBLANK(tblnventory[[#This Row],[Installed By]]),"Store","Installed")</f>
        <v>Store</v>
      </c>
      <c r="H4353" t="s">
        <v>8243</v>
      </c>
      <c r="J4353">
        <v>2191007950</v>
      </c>
      <c r="K4353" s="17"/>
      <c r="O4353" t="b">
        <f>IF(tblnventory[[#This Row],[Installed]],LEFT(tblnventory[[#This Row],[Location]],3))</f>
        <v>0</v>
      </c>
      <c r="P4353" t="str">
        <f>_xlfn.XLOOKUP(tblnventory[[#This Row],[Serial Number]],[1]!tblDNACInventory[Floor],[1]!tblDNACInventory[Name],"Not Used")</f>
        <v>Not Used</v>
      </c>
      <c r="T4353" t="b">
        <f>NOT(ISBLANK(tblnventory[[#This Row],[Installed By]]))</f>
        <v>0</v>
      </c>
      <c r="U4353" t="str">
        <f>VLOOKUP(A4353, [1]!tblDescription[#Data], 3, 0)</f>
        <v>Catalyst 9166I AP (W6E, tri-band 4x4, XOR) w/Reg-Z</v>
      </c>
      <c r="V4353" s="22" cm="1">
        <f t="array" ref="V4353">_xlfn.XLOOKUP(1,([1]!tblOrders[Order]=tblnventory[[#This Row],[PO]])*([1]!tblOrders[Description]=tblnventory[[#This Row],[Item]]),[1]!tblOrders[Unit Total],0)</f>
        <v>902.54</v>
      </c>
      <c r="W4353" s="23" cm="1">
        <f t="array" ref="W4353">_xlfn.XLOOKUP(1,([1]!tblOrders[Order]=tblnventory[[#This Row],[PO]])*([1]!tblOrders[Description]=tblnventory[[#This Row],[Item]]),[1]!tblOrders[Licence])</f>
        <v>0</v>
      </c>
      <c r="X4353" t="b" cm="1">
        <f t="array" ref="X4353">NOT(_xlfn.XLOOKUP(tblnventory[[#This Row],[PO]]&amp;tblnventory[[#This Row],[Item]],[1]!tblOrders[Order]&amp;[1]!tblOrders[Description],[1]!tblOrders[Paid Licence],FALSE))</f>
        <v>1</v>
      </c>
      <c r="Y43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54" spans="1:25" ht="15.75" thickBot="1">
      <c r="A4354" s="19" t="s">
        <v>8242</v>
      </c>
      <c r="B4354" t="str">
        <f>_xlfn.XLOOKUP(tblnventory[[#This Row],[Item]],[1]!tblDescription[Item],[1]!tblDescription[Description])</f>
        <v>Catalyst 9166I AP (W6E, tri-band 4x4, XOR) w/Reg-Z</v>
      </c>
      <c r="C4354" t="str">
        <f>_xlfn.XLOOKUP(tblnventory[[#This Row],[Item]],[1]!tblDescription[Item],[1]!tblDescription[Type])</f>
        <v>WAP</v>
      </c>
      <c r="D4354" t="str">
        <f>_xlfn.XLOOKUP(tblnventory[[#This Row],[Use]],[1]!tblCodes[Use],[1]!tblCodes[Code])</f>
        <v>WiFi</v>
      </c>
      <c r="E4354" s="13" t="s">
        <v>4307</v>
      </c>
      <c r="F4354" s="20">
        <v>44977</v>
      </c>
      <c r="G4354" s="24" t="str">
        <f>IF(ISBLANK(tblnventory[[#This Row],[Installed By]]),"Store","Installed")</f>
        <v>Store</v>
      </c>
      <c r="H4354" t="s">
        <v>8243</v>
      </c>
      <c r="J4354">
        <v>2191007950</v>
      </c>
      <c r="K4354" s="17"/>
      <c r="O4354" t="b">
        <f>IF(tblnventory[[#This Row],[Installed]],LEFT(tblnventory[[#This Row],[Location]],3))</f>
        <v>0</v>
      </c>
      <c r="P4354" t="str">
        <f>_xlfn.XLOOKUP(tblnventory[[#This Row],[Serial Number]],[1]!tblDNACInventory[Floor],[1]!tblDNACInventory[Name],"Not Used")</f>
        <v>Not Used</v>
      </c>
      <c r="T4354" t="b">
        <f>NOT(ISBLANK(tblnventory[[#This Row],[Installed By]]))</f>
        <v>0</v>
      </c>
      <c r="U4354" t="str">
        <f>VLOOKUP(A4354, [1]!tblDescription[#Data], 3, 0)</f>
        <v>Catalyst 9166I AP (W6E, tri-band 4x4, XOR) w/Reg-Z</v>
      </c>
      <c r="V4354" s="22" cm="1">
        <f t="array" ref="V4354">_xlfn.XLOOKUP(1,([1]!tblOrders[Order]=tblnventory[[#This Row],[PO]])*([1]!tblOrders[Description]=tblnventory[[#This Row],[Item]]),[1]!tblOrders[Unit Total],0)</f>
        <v>902.54</v>
      </c>
      <c r="W4354" s="23" cm="1">
        <f t="array" ref="W4354">_xlfn.XLOOKUP(1,([1]!tblOrders[Order]=tblnventory[[#This Row],[PO]])*([1]!tblOrders[Description]=tblnventory[[#This Row],[Item]]),[1]!tblOrders[Licence])</f>
        <v>0</v>
      </c>
      <c r="X4354" t="b" cm="1">
        <f t="array" ref="X4354">NOT(_xlfn.XLOOKUP(tblnventory[[#This Row],[PO]]&amp;tblnventory[[#This Row],[Item]],[1]!tblOrders[Order]&amp;[1]!tblOrders[Description],[1]!tblOrders[Paid Licence],FALSE))</f>
        <v>1</v>
      </c>
      <c r="Y43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55" spans="1:25" ht="15.75" thickBot="1">
      <c r="A4355" s="19" t="s">
        <v>8242</v>
      </c>
      <c r="B4355" t="str">
        <f>_xlfn.XLOOKUP(tblnventory[[#This Row],[Item]],[1]!tblDescription[Item],[1]!tblDescription[Description])</f>
        <v>Catalyst 9166I AP (W6E, tri-band 4x4, XOR) w/Reg-Z</v>
      </c>
      <c r="C4355" t="str">
        <f>_xlfn.XLOOKUP(tblnventory[[#This Row],[Item]],[1]!tblDescription[Item],[1]!tblDescription[Type])</f>
        <v>WAP</v>
      </c>
      <c r="D4355" t="str">
        <f>_xlfn.XLOOKUP(tblnventory[[#This Row],[Use]],[1]!tblCodes[Use],[1]!tblCodes[Code])</f>
        <v>WiFi</v>
      </c>
      <c r="E4355" s="13" t="s">
        <v>4308</v>
      </c>
      <c r="F4355" s="20">
        <v>44977</v>
      </c>
      <c r="G4355" s="24" t="str">
        <f>IF(ISBLANK(tblnventory[[#This Row],[Installed By]]),"Store","Installed")</f>
        <v>Store</v>
      </c>
      <c r="H4355" t="s">
        <v>8243</v>
      </c>
      <c r="J4355">
        <v>2191007950</v>
      </c>
      <c r="K4355" s="17"/>
      <c r="O4355" t="b">
        <f>IF(tblnventory[[#This Row],[Installed]],LEFT(tblnventory[[#This Row],[Location]],3))</f>
        <v>0</v>
      </c>
      <c r="P4355" t="str">
        <f>_xlfn.XLOOKUP(tblnventory[[#This Row],[Serial Number]],[1]!tblDNACInventory[Floor],[1]!tblDNACInventory[Name],"Not Used")</f>
        <v>Not Used</v>
      </c>
      <c r="T4355" t="b">
        <f>NOT(ISBLANK(tblnventory[[#This Row],[Installed By]]))</f>
        <v>0</v>
      </c>
      <c r="U4355" t="str">
        <f>VLOOKUP(A4355, [1]!tblDescription[#Data], 3, 0)</f>
        <v>Catalyst 9166I AP (W6E, tri-band 4x4, XOR) w/Reg-Z</v>
      </c>
      <c r="V4355" s="22" cm="1">
        <f t="array" ref="V4355">_xlfn.XLOOKUP(1,([1]!tblOrders[Order]=tblnventory[[#This Row],[PO]])*([1]!tblOrders[Description]=tblnventory[[#This Row],[Item]]),[1]!tblOrders[Unit Total],0)</f>
        <v>902.54</v>
      </c>
      <c r="W4355" s="23" cm="1">
        <f t="array" ref="W4355">_xlfn.XLOOKUP(1,([1]!tblOrders[Order]=tblnventory[[#This Row],[PO]])*([1]!tblOrders[Description]=tblnventory[[#This Row],[Item]]),[1]!tblOrders[Licence])</f>
        <v>0</v>
      </c>
      <c r="X4355" t="b" cm="1">
        <f t="array" ref="X4355">NOT(_xlfn.XLOOKUP(tblnventory[[#This Row],[PO]]&amp;tblnventory[[#This Row],[Item]],[1]!tblOrders[Order]&amp;[1]!tblOrders[Description],[1]!tblOrders[Paid Licence],FALSE))</f>
        <v>1</v>
      </c>
      <c r="Y43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56" spans="1:25" ht="15.75" thickBot="1">
      <c r="A4356" s="19" t="s">
        <v>8242</v>
      </c>
      <c r="B4356" t="str">
        <f>_xlfn.XLOOKUP(tblnventory[[#This Row],[Item]],[1]!tblDescription[Item],[1]!tblDescription[Description])</f>
        <v>Catalyst 9166I AP (W6E, tri-band 4x4, XOR) w/Reg-Z</v>
      </c>
      <c r="C4356" t="str">
        <f>_xlfn.XLOOKUP(tblnventory[[#This Row],[Item]],[1]!tblDescription[Item],[1]!tblDescription[Type])</f>
        <v>WAP</v>
      </c>
      <c r="D4356" t="str">
        <f>_xlfn.XLOOKUP(tblnventory[[#This Row],[Use]],[1]!tblCodes[Use],[1]!tblCodes[Code])</f>
        <v>WiFi</v>
      </c>
      <c r="E4356" s="13" t="s">
        <v>4309</v>
      </c>
      <c r="F4356" s="20">
        <v>44977</v>
      </c>
      <c r="G4356" s="24" t="str">
        <f>IF(ISBLANK(tblnventory[[#This Row],[Installed By]]),"Store","Installed")</f>
        <v>Store</v>
      </c>
      <c r="H4356" t="s">
        <v>8243</v>
      </c>
      <c r="J4356">
        <v>2191007950</v>
      </c>
      <c r="K4356" s="17"/>
      <c r="O4356" t="b">
        <f>IF(tblnventory[[#This Row],[Installed]],LEFT(tblnventory[[#This Row],[Location]],3))</f>
        <v>0</v>
      </c>
      <c r="P4356" t="str">
        <f>_xlfn.XLOOKUP(tblnventory[[#This Row],[Serial Number]],[1]!tblDNACInventory[Floor],[1]!tblDNACInventory[Name],"Not Used")</f>
        <v>Not Used</v>
      </c>
      <c r="T4356" t="b">
        <f>NOT(ISBLANK(tblnventory[[#This Row],[Installed By]]))</f>
        <v>0</v>
      </c>
      <c r="U4356" t="str">
        <f>VLOOKUP(A4356, [1]!tblDescription[#Data], 3, 0)</f>
        <v>Catalyst 9166I AP (W6E, tri-band 4x4, XOR) w/Reg-Z</v>
      </c>
      <c r="V4356" s="22" cm="1">
        <f t="array" ref="V4356">_xlfn.XLOOKUP(1,([1]!tblOrders[Order]=tblnventory[[#This Row],[PO]])*([1]!tblOrders[Description]=tblnventory[[#This Row],[Item]]),[1]!tblOrders[Unit Total],0)</f>
        <v>902.54</v>
      </c>
      <c r="W4356" s="23" cm="1">
        <f t="array" ref="W4356">_xlfn.XLOOKUP(1,([1]!tblOrders[Order]=tblnventory[[#This Row],[PO]])*([1]!tblOrders[Description]=tblnventory[[#This Row],[Item]]),[1]!tblOrders[Licence])</f>
        <v>0</v>
      </c>
      <c r="X4356" t="b" cm="1">
        <f t="array" ref="X4356">NOT(_xlfn.XLOOKUP(tblnventory[[#This Row],[PO]]&amp;tblnventory[[#This Row],[Item]],[1]!tblOrders[Order]&amp;[1]!tblOrders[Description],[1]!tblOrders[Paid Licence],FALSE))</f>
        <v>1</v>
      </c>
      <c r="Y43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57" spans="1:25" ht="15.75" thickBot="1">
      <c r="A4357" s="19" t="s">
        <v>8242</v>
      </c>
      <c r="B4357" t="str">
        <f>_xlfn.XLOOKUP(tblnventory[[#This Row],[Item]],[1]!tblDescription[Item],[1]!tblDescription[Description])</f>
        <v>Catalyst 9166I AP (W6E, tri-band 4x4, XOR) w/Reg-Z</v>
      </c>
      <c r="C4357" t="str">
        <f>_xlfn.XLOOKUP(tblnventory[[#This Row],[Item]],[1]!tblDescription[Item],[1]!tblDescription[Type])</f>
        <v>WAP</v>
      </c>
      <c r="D4357" t="str">
        <f>_xlfn.XLOOKUP(tblnventory[[#This Row],[Use]],[1]!tblCodes[Use],[1]!tblCodes[Code])</f>
        <v>WiFi</v>
      </c>
      <c r="E4357" s="13" t="s">
        <v>4310</v>
      </c>
      <c r="F4357" s="20">
        <v>44977</v>
      </c>
      <c r="G4357" s="24" t="str">
        <f>IF(ISBLANK(tblnventory[[#This Row],[Installed By]]),"Store","Installed")</f>
        <v>Store</v>
      </c>
      <c r="H4357" t="s">
        <v>8243</v>
      </c>
      <c r="J4357">
        <v>2191007950</v>
      </c>
      <c r="K4357" s="17"/>
      <c r="O4357" t="b">
        <f>IF(tblnventory[[#This Row],[Installed]],LEFT(tblnventory[[#This Row],[Location]],3))</f>
        <v>0</v>
      </c>
      <c r="P4357" t="str">
        <f>_xlfn.XLOOKUP(tblnventory[[#This Row],[Serial Number]],[1]!tblDNACInventory[Floor],[1]!tblDNACInventory[Name],"Not Used")</f>
        <v>Not Used</v>
      </c>
      <c r="T4357" t="b">
        <f>NOT(ISBLANK(tblnventory[[#This Row],[Installed By]]))</f>
        <v>0</v>
      </c>
      <c r="U4357" t="str">
        <f>VLOOKUP(A4357, [1]!tblDescription[#Data], 3, 0)</f>
        <v>Catalyst 9166I AP (W6E, tri-band 4x4, XOR) w/Reg-Z</v>
      </c>
      <c r="V4357" s="22" cm="1">
        <f t="array" ref="V4357">_xlfn.XLOOKUP(1,([1]!tblOrders[Order]=tblnventory[[#This Row],[PO]])*([1]!tblOrders[Description]=tblnventory[[#This Row],[Item]]),[1]!tblOrders[Unit Total],0)</f>
        <v>902.54</v>
      </c>
      <c r="W4357" s="23" cm="1">
        <f t="array" ref="W4357">_xlfn.XLOOKUP(1,([1]!tblOrders[Order]=tblnventory[[#This Row],[PO]])*([1]!tblOrders[Description]=tblnventory[[#This Row],[Item]]),[1]!tblOrders[Licence])</f>
        <v>0</v>
      </c>
      <c r="X4357" t="b" cm="1">
        <f t="array" ref="X4357">NOT(_xlfn.XLOOKUP(tblnventory[[#This Row],[PO]]&amp;tblnventory[[#This Row],[Item]],[1]!tblOrders[Order]&amp;[1]!tblOrders[Description],[1]!tblOrders[Paid Licence],FALSE))</f>
        <v>1</v>
      </c>
      <c r="Y43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58" spans="1:25" ht="15.75" thickBot="1">
      <c r="A4358" s="19" t="s">
        <v>8242</v>
      </c>
      <c r="B4358" t="str">
        <f>_xlfn.XLOOKUP(tblnventory[[#This Row],[Item]],[1]!tblDescription[Item],[1]!tblDescription[Description])</f>
        <v>Catalyst 9166I AP (W6E, tri-band 4x4, XOR) w/Reg-Z</v>
      </c>
      <c r="C4358" t="str">
        <f>_xlfn.XLOOKUP(tblnventory[[#This Row],[Item]],[1]!tblDescription[Item],[1]!tblDescription[Type])</f>
        <v>WAP</v>
      </c>
      <c r="D4358" t="str">
        <f>_xlfn.XLOOKUP(tblnventory[[#This Row],[Use]],[1]!tblCodes[Use],[1]!tblCodes[Code])</f>
        <v>WiFi</v>
      </c>
      <c r="E4358" s="13" t="s">
        <v>4311</v>
      </c>
      <c r="F4358" s="20">
        <v>44977</v>
      </c>
      <c r="G4358" s="24" t="str">
        <f>IF(ISBLANK(tblnventory[[#This Row],[Installed By]]),"Store","Installed")</f>
        <v>Store</v>
      </c>
      <c r="H4358" t="s">
        <v>8243</v>
      </c>
      <c r="J4358">
        <v>2191007950</v>
      </c>
      <c r="K4358" s="17"/>
      <c r="O4358" t="b">
        <f>IF(tblnventory[[#This Row],[Installed]],LEFT(tblnventory[[#This Row],[Location]],3))</f>
        <v>0</v>
      </c>
      <c r="P4358" t="str">
        <f>_xlfn.XLOOKUP(tblnventory[[#This Row],[Serial Number]],[1]!tblDNACInventory[Floor],[1]!tblDNACInventory[Name],"Not Used")</f>
        <v>Not Used</v>
      </c>
      <c r="T4358" t="b">
        <f>NOT(ISBLANK(tblnventory[[#This Row],[Installed By]]))</f>
        <v>0</v>
      </c>
      <c r="U4358" t="str">
        <f>VLOOKUP(A4358, [1]!tblDescription[#Data], 3, 0)</f>
        <v>Catalyst 9166I AP (W6E, tri-band 4x4, XOR) w/Reg-Z</v>
      </c>
      <c r="V4358" s="22" cm="1">
        <f t="array" ref="V4358">_xlfn.XLOOKUP(1,([1]!tblOrders[Order]=tblnventory[[#This Row],[PO]])*([1]!tblOrders[Description]=tblnventory[[#This Row],[Item]]),[1]!tblOrders[Unit Total],0)</f>
        <v>902.54</v>
      </c>
      <c r="W4358" s="23" cm="1">
        <f t="array" ref="W4358">_xlfn.XLOOKUP(1,([1]!tblOrders[Order]=tblnventory[[#This Row],[PO]])*([1]!tblOrders[Description]=tblnventory[[#This Row],[Item]]),[1]!tblOrders[Licence])</f>
        <v>0</v>
      </c>
      <c r="X4358" t="b" cm="1">
        <f t="array" ref="X4358">NOT(_xlfn.XLOOKUP(tblnventory[[#This Row],[PO]]&amp;tblnventory[[#This Row],[Item]],[1]!tblOrders[Order]&amp;[1]!tblOrders[Description],[1]!tblOrders[Paid Licence],FALSE))</f>
        <v>1</v>
      </c>
      <c r="Y43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59" spans="1:25" ht="15.75" thickBot="1">
      <c r="A4359" s="19" t="s">
        <v>8242</v>
      </c>
      <c r="B4359" t="str">
        <f>_xlfn.XLOOKUP(tblnventory[[#This Row],[Item]],[1]!tblDescription[Item],[1]!tblDescription[Description])</f>
        <v>Catalyst 9166I AP (W6E, tri-band 4x4, XOR) w/Reg-Z</v>
      </c>
      <c r="C4359" t="str">
        <f>_xlfn.XLOOKUP(tblnventory[[#This Row],[Item]],[1]!tblDescription[Item],[1]!tblDescription[Type])</f>
        <v>WAP</v>
      </c>
      <c r="D4359" t="str">
        <f>_xlfn.XLOOKUP(tblnventory[[#This Row],[Use]],[1]!tblCodes[Use],[1]!tblCodes[Code])</f>
        <v>WiFi</v>
      </c>
      <c r="E4359" s="13" t="s">
        <v>4312</v>
      </c>
      <c r="F4359" s="20">
        <v>44977</v>
      </c>
      <c r="G4359" s="24" t="str">
        <f>IF(ISBLANK(tblnventory[[#This Row],[Installed By]]),"Store","Installed")</f>
        <v>Store</v>
      </c>
      <c r="H4359" t="s">
        <v>8243</v>
      </c>
      <c r="J4359">
        <v>2191007950</v>
      </c>
      <c r="K4359" s="17"/>
      <c r="O4359" t="b">
        <f>IF(tblnventory[[#This Row],[Installed]],LEFT(tblnventory[[#This Row],[Location]],3))</f>
        <v>0</v>
      </c>
      <c r="P4359" t="str">
        <f>_xlfn.XLOOKUP(tblnventory[[#This Row],[Serial Number]],[1]!tblDNACInventory[Floor],[1]!tblDNACInventory[Name],"Not Used")</f>
        <v>Not Used</v>
      </c>
      <c r="T4359" t="b">
        <f>NOT(ISBLANK(tblnventory[[#This Row],[Installed By]]))</f>
        <v>0</v>
      </c>
      <c r="U4359" t="str">
        <f>VLOOKUP(A4359, [1]!tblDescription[#Data], 3, 0)</f>
        <v>Catalyst 9166I AP (W6E, tri-band 4x4, XOR) w/Reg-Z</v>
      </c>
      <c r="V4359" s="22" cm="1">
        <f t="array" ref="V4359">_xlfn.XLOOKUP(1,([1]!tblOrders[Order]=tblnventory[[#This Row],[PO]])*([1]!tblOrders[Description]=tblnventory[[#This Row],[Item]]),[1]!tblOrders[Unit Total],0)</f>
        <v>902.54</v>
      </c>
      <c r="W4359" s="23" cm="1">
        <f t="array" ref="W4359">_xlfn.XLOOKUP(1,([1]!tblOrders[Order]=tblnventory[[#This Row],[PO]])*([1]!tblOrders[Description]=tblnventory[[#This Row],[Item]]),[1]!tblOrders[Licence])</f>
        <v>0</v>
      </c>
      <c r="X4359" t="b" cm="1">
        <f t="array" ref="X4359">NOT(_xlfn.XLOOKUP(tblnventory[[#This Row],[PO]]&amp;tblnventory[[#This Row],[Item]],[1]!tblOrders[Order]&amp;[1]!tblOrders[Description],[1]!tblOrders[Paid Licence],FALSE))</f>
        <v>1</v>
      </c>
      <c r="Y43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60" spans="1:25" ht="15.75" thickBot="1">
      <c r="A4360" s="19" t="s">
        <v>8242</v>
      </c>
      <c r="B4360" t="str">
        <f>_xlfn.XLOOKUP(tblnventory[[#This Row],[Item]],[1]!tblDescription[Item],[1]!tblDescription[Description])</f>
        <v>Catalyst 9166I AP (W6E, tri-band 4x4, XOR) w/Reg-Z</v>
      </c>
      <c r="C4360" t="str">
        <f>_xlfn.XLOOKUP(tblnventory[[#This Row],[Item]],[1]!tblDescription[Item],[1]!tblDescription[Type])</f>
        <v>WAP</v>
      </c>
      <c r="D4360" t="str">
        <f>_xlfn.XLOOKUP(tblnventory[[#This Row],[Use]],[1]!tblCodes[Use],[1]!tblCodes[Code])</f>
        <v>WiFi</v>
      </c>
      <c r="E4360" s="13" t="s">
        <v>4313</v>
      </c>
      <c r="F4360" s="20">
        <v>44977</v>
      </c>
      <c r="G4360" s="24" t="str">
        <f>IF(ISBLANK(tblnventory[[#This Row],[Installed By]]),"Store","Installed")</f>
        <v>Store</v>
      </c>
      <c r="H4360" t="s">
        <v>8243</v>
      </c>
      <c r="J4360">
        <v>2191007950</v>
      </c>
      <c r="K4360" s="17"/>
      <c r="O4360" t="b">
        <f>IF(tblnventory[[#This Row],[Installed]],LEFT(tblnventory[[#This Row],[Location]],3))</f>
        <v>0</v>
      </c>
      <c r="P4360" t="str">
        <f>_xlfn.XLOOKUP(tblnventory[[#This Row],[Serial Number]],[1]!tblDNACInventory[Floor],[1]!tblDNACInventory[Name],"Not Used")</f>
        <v>Not Used</v>
      </c>
      <c r="T4360" t="b">
        <f>NOT(ISBLANK(tblnventory[[#This Row],[Installed By]]))</f>
        <v>0</v>
      </c>
      <c r="U4360" t="str">
        <f>VLOOKUP(A4360, [1]!tblDescription[#Data], 3, 0)</f>
        <v>Catalyst 9166I AP (W6E, tri-band 4x4, XOR) w/Reg-Z</v>
      </c>
      <c r="V4360" s="22" cm="1">
        <f t="array" ref="V4360">_xlfn.XLOOKUP(1,([1]!tblOrders[Order]=tblnventory[[#This Row],[PO]])*([1]!tblOrders[Description]=tblnventory[[#This Row],[Item]]),[1]!tblOrders[Unit Total],0)</f>
        <v>902.54</v>
      </c>
      <c r="W4360" s="23" cm="1">
        <f t="array" ref="W4360">_xlfn.XLOOKUP(1,([1]!tblOrders[Order]=tblnventory[[#This Row],[PO]])*([1]!tblOrders[Description]=tblnventory[[#This Row],[Item]]),[1]!tblOrders[Licence])</f>
        <v>0</v>
      </c>
      <c r="X4360" t="b" cm="1">
        <f t="array" ref="X4360">NOT(_xlfn.XLOOKUP(tblnventory[[#This Row],[PO]]&amp;tblnventory[[#This Row],[Item]],[1]!tblOrders[Order]&amp;[1]!tblOrders[Description],[1]!tblOrders[Paid Licence],FALSE))</f>
        <v>1</v>
      </c>
      <c r="Y43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61" spans="1:25" ht="15.75" thickBot="1">
      <c r="A4361" s="19" t="s">
        <v>8242</v>
      </c>
      <c r="B4361" t="str">
        <f>_xlfn.XLOOKUP(tblnventory[[#This Row],[Item]],[1]!tblDescription[Item],[1]!tblDescription[Description])</f>
        <v>Catalyst 9166I AP (W6E, tri-band 4x4, XOR) w/Reg-Z</v>
      </c>
      <c r="C4361" t="str">
        <f>_xlfn.XLOOKUP(tblnventory[[#This Row],[Item]],[1]!tblDescription[Item],[1]!tblDescription[Type])</f>
        <v>WAP</v>
      </c>
      <c r="D4361" t="str">
        <f>_xlfn.XLOOKUP(tblnventory[[#This Row],[Use]],[1]!tblCodes[Use],[1]!tblCodes[Code])</f>
        <v>WiFi</v>
      </c>
      <c r="E4361" s="13" t="s">
        <v>4314</v>
      </c>
      <c r="F4361" s="20">
        <v>44977</v>
      </c>
      <c r="G4361" s="24" t="str">
        <f>IF(ISBLANK(tblnventory[[#This Row],[Installed By]]),"Store","Installed")</f>
        <v>Store</v>
      </c>
      <c r="H4361" t="s">
        <v>8243</v>
      </c>
      <c r="J4361">
        <v>2191007950</v>
      </c>
      <c r="K4361" s="17"/>
      <c r="O4361" t="b">
        <f>IF(tblnventory[[#This Row],[Installed]],LEFT(tblnventory[[#This Row],[Location]],3))</f>
        <v>0</v>
      </c>
      <c r="P4361" t="str">
        <f>_xlfn.XLOOKUP(tblnventory[[#This Row],[Serial Number]],[1]!tblDNACInventory[Floor],[1]!tblDNACInventory[Name],"Not Used")</f>
        <v>Not Used</v>
      </c>
      <c r="T4361" t="b">
        <f>NOT(ISBLANK(tblnventory[[#This Row],[Installed By]]))</f>
        <v>0</v>
      </c>
      <c r="U4361" t="str">
        <f>VLOOKUP(A4361, [1]!tblDescription[#Data], 3, 0)</f>
        <v>Catalyst 9166I AP (W6E, tri-band 4x4, XOR) w/Reg-Z</v>
      </c>
      <c r="V4361" s="22" cm="1">
        <f t="array" ref="V4361">_xlfn.XLOOKUP(1,([1]!tblOrders[Order]=tblnventory[[#This Row],[PO]])*([1]!tblOrders[Description]=tblnventory[[#This Row],[Item]]),[1]!tblOrders[Unit Total],0)</f>
        <v>902.54</v>
      </c>
      <c r="W4361" s="23" cm="1">
        <f t="array" ref="W4361">_xlfn.XLOOKUP(1,([1]!tblOrders[Order]=tblnventory[[#This Row],[PO]])*([1]!tblOrders[Description]=tblnventory[[#This Row],[Item]]),[1]!tblOrders[Licence])</f>
        <v>0</v>
      </c>
      <c r="X4361" t="b" cm="1">
        <f t="array" ref="X4361">NOT(_xlfn.XLOOKUP(tblnventory[[#This Row],[PO]]&amp;tblnventory[[#This Row],[Item]],[1]!tblOrders[Order]&amp;[1]!tblOrders[Description],[1]!tblOrders[Paid Licence],FALSE))</f>
        <v>1</v>
      </c>
      <c r="Y43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62" spans="1:25" ht="15.75" thickBot="1">
      <c r="A4362" s="19" t="s">
        <v>8242</v>
      </c>
      <c r="B4362" t="str">
        <f>_xlfn.XLOOKUP(tblnventory[[#This Row],[Item]],[1]!tblDescription[Item],[1]!tblDescription[Description])</f>
        <v>Catalyst 9166I AP (W6E, tri-band 4x4, XOR) w/Reg-Z</v>
      </c>
      <c r="C4362" t="str">
        <f>_xlfn.XLOOKUP(tblnventory[[#This Row],[Item]],[1]!tblDescription[Item],[1]!tblDescription[Type])</f>
        <v>WAP</v>
      </c>
      <c r="D4362" t="str">
        <f>_xlfn.XLOOKUP(tblnventory[[#This Row],[Use]],[1]!tblCodes[Use],[1]!tblCodes[Code])</f>
        <v>WiFi</v>
      </c>
      <c r="E4362" s="13" t="s">
        <v>4315</v>
      </c>
      <c r="F4362" s="20">
        <v>44977</v>
      </c>
      <c r="G4362" s="24" t="str">
        <f>IF(ISBLANK(tblnventory[[#This Row],[Installed By]]),"Store","Installed")</f>
        <v>Store</v>
      </c>
      <c r="H4362" t="s">
        <v>8243</v>
      </c>
      <c r="J4362">
        <v>2191007950</v>
      </c>
      <c r="K4362" s="17"/>
      <c r="O4362" t="b">
        <f>IF(tblnventory[[#This Row],[Installed]],LEFT(tblnventory[[#This Row],[Location]],3))</f>
        <v>0</v>
      </c>
      <c r="P4362" t="str">
        <f>_xlfn.XLOOKUP(tblnventory[[#This Row],[Serial Number]],[1]!tblDNACInventory[Floor],[1]!tblDNACInventory[Name],"Not Used")</f>
        <v>Not Used</v>
      </c>
      <c r="T4362" t="b">
        <f>NOT(ISBLANK(tblnventory[[#This Row],[Installed By]]))</f>
        <v>0</v>
      </c>
      <c r="U4362" t="str">
        <f>VLOOKUP(A4362, [1]!tblDescription[#Data], 3, 0)</f>
        <v>Catalyst 9166I AP (W6E, tri-band 4x4, XOR) w/Reg-Z</v>
      </c>
      <c r="V4362" s="22" cm="1">
        <f t="array" ref="V4362">_xlfn.XLOOKUP(1,([1]!tblOrders[Order]=tblnventory[[#This Row],[PO]])*([1]!tblOrders[Description]=tblnventory[[#This Row],[Item]]),[1]!tblOrders[Unit Total],0)</f>
        <v>902.54</v>
      </c>
      <c r="W4362" s="23" cm="1">
        <f t="array" ref="W4362">_xlfn.XLOOKUP(1,([1]!tblOrders[Order]=tblnventory[[#This Row],[PO]])*([1]!tblOrders[Description]=tblnventory[[#This Row],[Item]]),[1]!tblOrders[Licence])</f>
        <v>0</v>
      </c>
      <c r="X4362" t="b" cm="1">
        <f t="array" ref="X4362">NOT(_xlfn.XLOOKUP(tblnventory[[#This Row],[PO]]&amp;tblnventory[[#This Row],[Item]],[1]!tblOrders[Order]&amp;[1]!tblOrders[Description],[1]!tblOrders[Paid Licence],FALSE))</f>
        <v>1</v>
      </c>
      <c r="Y43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63" spans="1:25" ht="15.75" thickBot="1">
      <c r="A4363" s="19" t="s">
        <v>8242</v>
      </c>
      <c r="B4363" t="str">
        <f>_xlfn.XLOOKUP(tblnventory[[#This Row],[Item]],[1]!tblDescription[Item],[1]!tblDescription[Description])</f>
        <v>Catalyst 9166I AP (W6E, tri-band 4x4, XOR) w/Reg-Z</v>
      </c>
      <c r="C4363" t="str">
        <f>_xlfn.XLOOKUP(tblnventory[[#This Row],[Item]],[1]!tblDescription[Item],[1]!tblDescription[Type])</f>
        <v>WAP</v>
      </c>
      <c r="D4363" t="str">
        <f>_xlfn.XLOOKUP(tblnventory[[#This Row],[Use]],[1]!tblCodes[Use],[1]!tblCodes[Code])</f>
        <v>WiFi</v>
      </c>
      <c r="E4363" s="13" t="s">
        <v>4316</v>
      </c>
      <c r="F4363" s="20">
        <v>44977</v>
      </c>
      <c r="G4363" s="24" t="str">
        <f>IF(ISBLANK(tblnventory[[#This Row],[Installed By]]),"Store","Installed")</f>
        <v>Store</v>
      </c>
      <c r="H4363" t="s">
        <v>8243</v>
      </c>
      <c r="J4363">
        <v>2191007950</v>
      </c>
      <c r="K4363" s="17"/>
      <c r="O4363" t="b">
        <f>IF(tblnventory[[#This Row],[Installed]],LEFT(tblnventory[[#This Row],[Location]],3))</f>
        <v>0</v>
      </c>
      <c r="P4363" t="str">
        <f>_xlfn.XLOOKUP(tblnventory[[#This Row],[Serial Number]],[1]!tblDNACInventory[Floor],[1]!tblDNACInventory[Name],"Not Used")</f>
        <v>Not Used</v>
      </c>
      <c r="T4363" t="b">
        <f>NOT(ISBLANK(tblnventory[[#This Row],[Installed By]]))</f>
        <v>0</v>
      </c>
      <c r="U4363" t="str">
        <f>VLOOKUP(A4363, [1]!tblDescription[#Data], 3, 0)</f>
        <v>Catalyst 9166I AP (W6E, tri-band 4x4, XOR) w/Reg-Z</v>
      </c>
      <c r="V4363" s="22" cm="1">
        <f t="array" ref="V4363">_xlfn.XLOOKUP(1,([1]!tblOrders[Order]=tblnventory[[#This Row],[PO]])*([1]!tblOrders[Description]=tblnventory[[#This Row],[Item]]),[1]!tblOrders[Unit Total],0)</f>
        <v>902.54</v>
      </c>
      <c r="W4363" s="23" cm="1">
        <f t="array" ref="W4363">_xlfn.XLOOKUP(1,([1]!tblOrders[Order]=tblnventory[[#This Row],[PO]])*([1]!tblOrders[Description]=tblnventory[[#This Row],[Item]]),[1]!tblOrders[Licence])</f>
        <v>0</v>
      </c>
      <c r="X4363" t="b" cm="1">
        <f t="array" ref="X4363">NOT(_xlfn.XLOOKUP(tblnventory[[#This Row],[PO]]&amp;tblnventory[[#This Row],[Item]],[1]!tblOrders[Order]&amp;[1]!tblOrders[Description],[1]!tblOrders[Paid Licence],FALSE))</f>
        <v>1</v>
      </c>
      <c r="Y43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64" spans="1:25" ht="15.75" thickBot="1">
      <c r="A4364" s="19" t="s">
        <v>8242</v>
      </c>
      <c r="B4364" t="str">
        <f>_xlfn.XLOOKUP(tblnventory[[#This Row],[Item]],[1]!tblDescription[Item],[1]!tblDescription[Description])</f>
        <v>Catalyst 9166I AP (W6E, tri-band 4x4, XOR) w/Reg-Z</v>
      </c>
      <c r="C4364" t="str">
        <f>_xlfn.XLOOKUP(tblnventory[[#This Row],[Item]],[1]!tblDescription[Item],[1]!tblDescription[Type])</f>
        <v>WAP</v>
      </c>
      <c r="D4364" t="str">
        <f>_xlfn.XLOOKUP(tblnventory[[#This Row],[Use]],[1]!tblCodes[Use],[1]!tblCodes[Code])</f>
        <v>WiFi</v>
      </c>
      <c r="E4364" s="13" t="s">
        <v>4317</v>
      </c>
      <c r="F4364" s="20">
        <v>44977</v>
      </c>
      <c r="G4364" s="24" t="str">
        <f>IF(ISBLANK(tblnventory[[#This Row],[Installed By]]),"Store","Installed")</f>
        <v>Store</v>
      </c>
      <c r="H4364" t="s">
        <v>8243</v>
      </c>
      <c r="J4364">
        <v>2191007950</v>
      </c>
      <c r="K4364" s="17"/>
      <c r="O4364" t="b">
        <f>IF(tblnventory[[#This Row],[Installed]],LEFT(tblnventory[[#This Row],[Location]],3))</f>
        <v>0</v>
      </c>
      <c r="P4364" t="str">
        <f>_xlfn.XLOOKUP(tblnventory[[#This Row],[Serial Number]],[1]!tblDNACInventory[Floor],[1]!tblDNACInventory[Name],"Not Used")</f>
        <v>Not Used</v>
      </c>
      <c r="T4364" t="b">
        <f>NOT(ISBLANK(tblnventory[[#This Row],[Installed By]]))</f>
        <v>0</v>
      </c>
      <c r="U4364" t="str">
        <f>VLOOKUP(A4364, [1]!tblDescription[#Data], 3, 0)</f>
        <v>Catalyst 9166I AP (W6E, tri-band 4x4, XOR) w/Reg-Z</v>
      </c>
      <c r="V4364" s="22" cm="1">
        <f t="array" ref="V4364">_xlfn.XLOOKUP(1,([1]!tblOrders[Order]=tblnventory[[#This Row],[PO]])*([1]!tblOrders[Description]=tblnventory[[#This Row],[Item]]),[1]!tblOrders[Unit Total],0)</f>
        <v>902.54</v>
      </c>
      <c r="W4364" s="23" cm="1">
        <f t="array" ref="W4364">_xlfn.XLOOKUP(1,([1]!tblOrders[Order]=tblnventory[[#This Row],[PO]])*([1]!tblOrders[Description]=tblnventory[[#This Row],[Item]]),[1]!tblOrders[Licence])</f>
        <v>0</v>
      </c>
      <c r="X4364" t="b" cm="1">
        <f t="array" ref="X4364">NOT(_xlfn.XLOOKUP(tblnventory[[#This Row],[PO]]&amp;tblnventory[[#This Row],[Item]],[1]!tblOrders[Order]&amp;[1]!tblOrders[Description],[1]!tblOrders[Paid Licence],FALSE))</f>
        <v>1</v>
      </c>
      <c r="Y43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65" spans="1:25" ht="15.75" thickBot="1">
      <c r="A4365" s="19" t="s">
        <v>8242</v>
      </c>
      <c r="B4365" t="str">
        <f>_xlfn.XLOOKUP(tblnventory[[#This Row],[Item]],[1]!tblDescription[Item],[1]!tblDescription[Description])</f>
        <v>Catalyst 9166I AP (W6E, tri-band 4x4, XOR) w/Reg-Z</v>
      </c>
      <c r="C4365" t="str">
        <f>_xlfn.XLOOKUP(tblnventory[[#This Row],[Item]],[1]!tblDescription[Item],[1]!tblDescription[Type])</f>
        <v>WAP</v>
      </c>
      <c r="D4365" t="str">
        <f>_xlfn.XLOOKUP(tblnventory[[#This Row],[Use]],[1]!tblCodes[Use],[1]!tblCodes[Code])</f>
        <v>WiFi</v>
      </c>
      <c r="E4365" s="13" t="s">
        <v>4318</v>
      </c>
      <c r="F4365" s="20">
        <v>44977</v>
      </c>
      <c r="G4365" s="24" t="str">
        <f>IF(ISBLANK(tblnventory[[#This Row],[Installed By]]),"Store","Installed")</f>
        <v>Store</v>
      </c>
      <c r="H4365" t="s">
        <v>8243</v>
      </c>
      <c r="J4365">
        <v>2191007950</v>
      </c>
      <c r="K4365" s="17"/>
      <c r="O4365" t="b">
        <f>IF(tblnventory[[#This Row],[Installed]],LEFT(tblnventory[[#This Row],[Location]],3))</f>
        <v>0</v>
      </c>
      <c r="P4365" t="str">
        <f>_xlfn.XLOOKUP(tblnventory[[#This Row],[Serial Number]],[1]!tblDNACInventory[Floor],[1]!tblDNACInventory[Name],"Not Used")</f>
        <v>Not Used</v>
      </c>
      <c r="T4365" t="b">
        <f>NOT(ISBLANK(tblnventory[[#This Row],[Installed By]]))</f>
        <v>0</v>
      </c>
      <c r="U4365" t="str">
        <f>VLOOKUP(A4365, [1]!tblDescription[#Data], 3, 0)</f>
        <v>Catalyst 9166I AP (W6E, tri-band 4x4, XOR) w/Reg-Z</v>
      </c>
      <c r="V4365" s="22" cm="1">
        <f t="array" ref="V4365">_xlfn.XLOOKUP(1,([1]!tblOrders[Order]=tblnventory[[#This Row],[PO]])*([1]!tblOrders[Description]=tblnventory[[#This Row],[Item]]),[1]!tblOrders[Unit Total],0)</f>
        <v>902.54</v>
      </c>
      <c r="W4365" s="23" cm="1">
        <f t="array" ref="W4365">_xlfn.XLOOKUP(1,([1]!tblOrders[Order]=tblnventory[[#This Row],[PO]])*([1]!tblOrders[Description]=tblnventory[[#This Row],[Item]]),[1]!tblOrders[Licence])</f>
        <v>0</v>
      </c>
      <c r="X4365" t="b" cm="1">
        <f t="array" ref="X4365">NOT(_xlfn.XLOOKUP(tblnventory[[#This Row],[PO]]&amp;tblnventory[[#This Row],[Item]],[1]!tblOrders[Order]&amp;[1]!tblOrders[Description],[1]!tblOrders[Paid Licence],FALSE))</f>
        <v>1</v>
      </c>
      <c r="Y43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66" spans="1:25" ht="15.75" thickBot="1">
      <c r="A4366" s="19" t="s">
        <v>8242</v>
      </c>
      <c r="B4366" t="str">
        <f>_xlfn.XLOOKUP(tblnventory[[#This Row],[Item]],[1]!tblDescription[Item],[1]!tblDescription[Description])</f>
        <v>Catalyst 9166I AP (W6E, tri-band 4x4, XOR) w/Reg-Z</v>
      </c>
      <c r="C4366" t="str">
        <f>_xlfn.XLOOKUP(tblnventory[[#This Row],[Item]],[1]!tblDescription[Item],[1]!tblDescription[Type])</f>
        <v>WAP</v>
      </c>
      <c r="D4366" t="str">
        <f>_xlfn.XLOOKUP(tblnventory[[#This Row],[Use]],[1]!tblCodes[Use],[1]!tblCodes[Code])</f>
        <v>WiFi</v>
      </c>
      <c r="E4366" s="13" t="s">
        <v>4319</v>
      </c>
      <c r="F4366" s="20">
        <v>44977</v>
      </c>
      <c r="G4366" s="24" t="str">
        <f>IF(ISBLANK(tblnventory[[#This Row],[Installed By]]),"Store","Installed")</f>
        <v>Store</v>
      </c>
      <c r="H4366" t="s">
        <v>8243</v>
      </c>
      <c r="J4366">
        <v>2191007950</v>
      </c>
      <c r="K4366" s="17"/>
      <c r="O4366" t="b">
        <f>IF(tblnventory[[#This Row],[Installed]],LEFT(tblnventory[[#This Row],[Location]],3))</f>
        <v>0</v>
      </c>
      <c r="P4366" t="str">
        <f>_xlfn.XLOOKUP(tblnventory[[#This Row],[Serial Number]],[1]!tblDNACInventory[Floor],[1]!tblDNACInventory[Name],"Not Used")</f>
        <v>Not Used</v>
      </c>
      <c r="T4366" t="b">
        <f>NOT(ISBLANK(tblnventory[[#This Row],[Installed By]]))</f>
        <v>0</v>
      </c>
      <c r="U4366" t="str">
        <f>VLOOKUP(A4366, [1]!tblDescription[#Data], 3, 0)</f>
        <v>Catalyst 9166I AP (W6E, tri-band 4x4, XOR) w/Reg-Z</v>
      </c>
      <c r="V4366" s="22" cm="1">
        <f t="array" ref="V4366">_xlfn.XLOOKUP(1,([1]!tblOrders[Order]=tblnventory[[#This Row],[PO]])*([1]!tblOrders[Description]=tblnventory[[#This Row],[Item]]),[1]!tblOrders[Unit Total],0)</f>
        <v>902.54</v>
      </c>
      <c r="W4366" s="23" cm="1">
        <f t="array" ref="W4366">_xlfn.XLOOKUP(1,([1]!tblOrders[Order]=tblnventory[[#This Row],[PO]])*([1]!tblOrders[Description]=tblnventory[[#This Row],[Item]]),[1]!tblOrders[Licence])</f>
        <v>0</v>
      </c>
      <c r="X4366" t="b" cm="1">
        <f t="array" ref="X4366">NOT(_xlfn.XLOOKUP(tblnventory[[#This Row],[PO]]&amp;tblnventory[[#This Row],[Item]],[1]!tblOrders[Order]&amp;[1]!tblOrders[Description],[1]!tblOrders[Paid Licence],FALSE))</f>
        <v>1</v>
      </c>
      <c r="Y43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67" spans="1:25" ht="15.75" thickBot="1">
      <c r="A4367" s="19" t="s">
        <v>8242</v>
      </c>
      <c r="B4367" t="str">
        <f>_xlfn.XLOOKUP(tblnventory[[#This Row],[Item]],[1]!tblDescription[Item],[1]!tblDescription[Description])</f>
        <v>Catalyst 9166I AP (W6E, tri-band 4x4, XOR) w/Reg-Z</v>
      </c>
      <c r="C4367" t="str">
        <f>_xlfn.XLOOKUP(tblnventory[[#This Row],[Item]],[1]!tblDescription[Item],[1]!tblDescription[Type])</f>
        <v>WAP</v>
      </c>
      <c r="D4367" t="str">
        <f>_xlfn.XLOOKUP(tblnventory[[#This Row],[Use]],[1]!tblCodes[Use],[1]!tblCodes[Code])</f>
        <v>WiFi</v>
      </c>
      <c r="E4367" s="13" t="s">
        <v>4320</v>
      </c>
      <c r="F4367" s="20">
        <v>44977</v>
      </c>
      <c r="G4367" s="24" t="str">
        <f>IF(ISBLANK(tblnventory[[#This Row],[Installed By]]),"Store","Installed")</f>
        <v>Store</v>
      </c>
      <c r="H4367" t="s">
        <v>8243</v>
      </c>
      <c r="J4367">
        <v>2191007950</v>
      </c>
      <c r="K4367" s="17"/>
      <c r="O4367" t="b">
        <f>IF(tblnventory[[#This Row],[Installed]],LEFT(tblnventory[[#This Row],[Location]],3))</f>
        <v>0</v>
      </c>
      <c r="P4367" t="str">
        <f>_xlfn.XLOOKUP(tblnventory[[#This Row],[Serial Number]],[1]!tblDNACInventory[Floor],[1]!tblDNACInventory[Name],"Not Used")</f>
        <v>Not Used</v>
      </c>
      <c r="T4367" t="b">
        <f>NOT(ISBLANK(tblnventory[[#This Row],[Installed By]]))</f>
        <v>0</v>
      </c>
      <c r="U4367" t="str">
        <f>VLOOKUP(A4367, [1]!tblDescription[#Data], 3, 0)</f>
        <v>Catalyst 9166I AP (W6E, tri-band 4x4, XOR) w/Reg-Z</v>
      </c>
      <c r="V4367" s="22" cm="1">
        <f t="array" ref="V4367">_xlfn.XLOOKUP(1,([1]!tblOrders[Order]=tblnventory[[#This Row],[PO]])*([1]!tblOrders[Description]=tblnventory[[#This Row],[Item]]),[1]!tblOrders[Unit Total],0)</f>
        <v>902.54</v>
      </c>
      <c r="W4367" s="23" cm="1">
        <f t="array" ref="W4367">_xlfn.XLOOKUP(1,([1]!tblOrders[Order]=tblnventory[[#This Row],[PO]])*([1]!tblOrders[Description]=tblnventory[[#This Row],[Item]]),[1]!tblOrders[Licence])</f>
        <v>0</v>
      </c>
      <c r="X4367" t="b" cm="1">
        <f t="array" ref="X4367">NOT(_xlfn.XLOOKUP(tblnventory[[#This Row],[PO]]&amp;tblnventory[[#This Row],[Item]],[1]!tblOrders[Order]&amp;[1]!tblOrders[Description],[1]!tblOrders[Paid Licence],FALSE))</f>
        <v>1</v>
      </c>
      <c r="Y43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68" spans="1:25" ht="15.75" thickBot="1">
      <c r="A4368" s="19" t="s">
        <v>8242</v>
      </c>
      <c r="B4368" t="str">
        <f>_xlfn.XLOOKUP(tblnventory[[#This Row],[Item]],[1]!tblDescription[Item],[1]!tblDescription[Description])</f>
        <v>Catalyst 9166I AP (W6E, tri-band 4x4, XOR) w/Reg-Z</v>
      </c>
      <c r="C4368" t="str">
        <f>_xlfn.XLOOKUP(tblnventory[[#This Row],[Item]],[1]!tblDescription[Item],[1]!tblDescription[Type])</f>
        <v>WAP</v>
      </c>
      <c r="D4368" t="str">
        <f>_xlfn.XLOOKUP(tblnventory[[#This Row],[Use]],[1]!tblCodes[Use],[1]!tblCodes[Code])</f>
        <v>WiFi</v>
      </c>
      <c r="E4368" s="13" t="s">
        <v>4321</v>
      </c>
      <c r="F4368" s="20">
        <v>44977</v>
      </c>
      <c r="G4368" s="24" t="str">
        <f>IF(ISBLANK(tblnventory[[#This Row],[Installed By]]),"Store","Installed")</f>
        <v>Store</v>
      </c>
      <c r="H4368" t="s">
        <v>8243</v>
      </c>
      <c r="J4368">
        <v>2191007950</v>
      </c>
      <c r="K4368" s="17"/>
      <c r="O4368" t="b">
        <f>IF(tblnventory[[#This Row],[Installed]],LEFT(tblnventory[[#This Row],[Location]],3))</f>
        <v>0</v>
      </c>
      <c r="P4368" t="str">
        <f>_xlfn.XLOOKUP(tblnventory[[#This Row],[Serial Number]],[1]!tblDNACInventory[Floor],[1]!tblDNACInventory[Name],"Not Used")</f>
        <v>Not Used</v>
      </c>
      <c r="T4368" t="b">
        <f>NOT(ISBLANK(tblnventory[[#This Row],[Installed By]]))</f>
        <v>0</v>
      </c>
      <c r="U4368" t="str">
        <f>VLOOKUP(A4368, [1]!tblDescription[#Data], 3, 0)</f>
        <v>Catalyst 9166I AP (W6E, tri-band 4x4, XOR) w/Reg-Z</v>
      </c>
      <c r="V4368" s="22" cm="1">
        <f t="array" ref="V4368">_xlfn.XLOOKUP(1,([1]!tblOrders[Order]=tblnventory[[#This Row],[PO]])*([1]!tblOrders[Description]=tblnventory[[#This Row],[Item]]),[1]!tblOrders[Unit Total],0)</f>
        <v>902.54</v>
      </c>
      <c r="W4368" s="23" cm="1">
        <f t="array" ref="W4368">_xlfn.XLOOKUP(1,([1]!tblOrders[Order]=tblnventory[[#This Row],[PO]])*([1]!tblOrders[Description]=tblnventory[[#This Row],[Item]]),[1]!tblOrders[Licence])</f>
        <v>0</v>
      </c>
      <c r="X4368" t="b" cm="1">
        <f t="array" ref="X4368">NOT(_xlfn.XLOOKUP(tblnventory[[#This Row],[PO]]&amp;tblnventory[[#This Row],[Item]],[1]!tblOrders[Order]&amp;[1]!tblOrders[Description],[1]!tblOrders[Paid Licence],FALSE))</f>
        <v>1</v>
      </c>
      <c r="Y43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69" spans="1:25" ht="15.75" thickBot="1">
      <c r="A4369" s="19" t="s">
        <v>8242</v>
      </c>
      <c r="B4369" t="str">
        <f>_xlfn.XLOOKUP(tblnventory[[#This Row],[Item]],[1]!tblDescription[Item],[1]!tblDescription[Description])</f>
        <v>Catalyst 9166I AP (W6E, tri-band 4x4, XOR) w/Reg-Z</v>
      </c>
      <c r="C4369" t="str">
        <f>_xlfn.XLOOKUP(tblnventory[[#This Row],[Item]],[1]!tblDescription[Item],[1]!tblDescription[Type])</f>
        <v>WAP</v>
      </c>
      <c r="D4369" t="str">
        <f>_xlfn.XLOOKUP(tblnventory[[#This Row],[Use]],[1]!tblCodes[Use],[1]!tblCodes[Code])</f>
        <v>WiFi</v>
      </c>
      <c r="E4369" s="13" t="s">
        <v>4322</v>
      </c>
      <c r="F4369" s="20">
        <v>44977</v>
      </c>
      <c r="G4369" s="24" t="str">
        <f>IF(ISBLANK(tblnventory[[#This Row],[Installed By]]),"Store","Installed")</f>
        <v>Store</v>
      </c>
      <c r="H4369" t="s">
        <v>8243</v>
      </c>
      <c r="J4369">
        <v>2191007950</v>
      </c>
      <c r="K4369" s="17"/>
      <c r="O4369" t="b">
        <f>IF(tblnventory[[#This Row],[Installed]],LEFT(tblnventory[[#This Row],[Location]],3))</f>
        <v>0</v>
      </c>
      <c r="P4369" t="str">
        <f>_xlfn.XLOOKUP(tblnventory[[#This Row],[Serial Number]],[1]!tblDNACInventory[Floor],[1]!tblDNACInventory[Name],"Not Used")</f>
        <v>Not Used</v>
      </c>
      <c r="T4369" t="b">
        <f>NOT(ISBLANK(tblnventory[[#This Row],[Installed By]]))</f>
        <v>0</v>
      </c>
      <c r="U4369" t="str">
        <f>VLOOKUP(A4369, [1]!tblDescription[#Data], 3, 0)</f>
        <v>Catalyst 9166I AP (W6E, tri-band 4x4, XOR) w/Reg-Z</v>
      </c>
      <c r="V4369" s="22" cm="1">
        <f t="array" ref="V4369">_xlfn.XLOOKUP(1,([1]!tblOrders[Order]=tblnventory[[#This Row],[PO]])*([1]!tblOrders[Description]=tblnventory[[#This Row],[Item]]),[1]!tblOrders[Unit Total],0)</f>
        <v>902.54</v>
      </c>
      <c r="W4369" s="23" cm="1">
        <f t="array" ref="W4369">_xlfn.XLOOKUP(1,([1]!tblOrders[Order]=tblnventory[[#This Row],[PO]])*([1]!tblOrders[Description]=tblnventory[[#This Row],[Item]]),[1]!tblOrders[Licence])</f>
        <v>0</v>
      </c>
      <c r="X4369" t="b" cm="1">
        <f t="array" ref="X4369">NOT(_xlfn.XLOOKUP(tblnventory[[#This Row],[PO]]&amp;tblnventory[[#This Row],[Item]],[1]!tblOrders[Order]&amp;[1]!tblOrders[Description],[1]!tblOrders[Paid Licence],FALSE))</f>
        <v>1</v>
      </c>
      <c r="Y43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70" spans="1:25" ht="15.75" thickBot="1">
      <c r="A4370" s="19" t="s">
        <v>8242</v>
      </c>
      <c r="B4370" t="str">
        <f>_xlfn.XLOOKUP(tblnventory[[#This Row],[Item]],[1]!tblDescription[Item],[1]!tblDescription[Description])</f>
        <v>Catalyst 9166I AP (W6E, tri-band 4x4, XOR) w/Reg-Z</v>
      </c>
      <c r="C4370" t="str">
        <f>_xlfn.XLOOKUP(tblnventory[[#This Row],[Item]],[1]!tblDescription[Item],[1]!tblDescription[Type])</f>
        <v>WAP</v>
      </c>
      <c r="D4370" t="str">
        <f>_xlfn.XLOOKUP(tblnventory[[#This Row],[Use]],[1]!tblCodes[Use],[1]!tblCodes[Code])</f>
        <v>WiFi</v>
      </c>
      <c r="E4370" s="13" t="s">
        <v>4323</v>
      </c>
      <c r="F4370" s="20">
        <v>44977</v>
      </c>
      <c r="G4370" s="24" t="str">
        <f>IF(ISBLANK(tblnventory[[#This Row],[Installed By]]),"Store","Installed")</f>
        <v>Store</v>
      </c>
      <c r="H4370" t="s">
        <v>8243</v>
      </c>
      <c r="J4370">
        <v>2191007950</v>
      </c>
      <c r="K4370" s="17"/>
      <c r="O4370" t="b">
        <f>IF(tblnventory[[#This Row],[Installed]],LEFT(tblnventory[[#This Row],[Location]],3))</f>
        <v>0</v>
      </c>
      <c r="P4370" t="str">
        <f>_xlfn.XLOOKUP(tblnventory[[#This Row],[Serial Number]],[1]!tblDNACInventory[Floor],[1]!tblDNACInventory[Name],"Not Used")</f>
        <v>Not Used</v>
      </c>
      <c r="T4370" t="b">
        <f>NOT(ISBLANK(tblnventory[[#This Row],[Installed By]]))</f>
        <v>0</v>
      </c>
      <c r="U4370" t="str">
        <f>VLOOKUP(A4370, [1]!tblDescription[#Data], 3, 0)</f>
        <v>Catalyst 9166I AP (W6E, tri-band 4x4, XOR) w/Reg-Z</v>
      </c>
      <c r="V4370" s="22" cm="1">
        <f t="array" ref="V4370">_xlfn.XLOOKUP(1,([1]!tblOrders[Order]=tblnventory[[#This Row],[PO]])*([1]!tblOrders[Description]=tblnventory[[#This Row],[Item]]),[1]!tblOrders[Unit Total],0)</f>
        <v>902.54</v>
      </c>
      <c r="W4370" s="23" cm="1">
        <f t="array" ref="W4370">_xlfn.XLOOKUP(1,([1]!tblOrders[Order]=tblnventory[[#This Row],[PO]])*([1]!tblOrders[Description]=tblnventory[[#This Row],[Item]]),[1]!tblOrders[Licence])</f>
        <v>0</v>
      </c>
      <c r="X4370" t="b" cm="1">
        <f t="array" ref="X4370">NOT(_xlfn.XLOOKUP(tblnventory[[#This Row],[PO]]&amp;tblnventory[[#This Row],[Item]],[1]!tblOrders[Order]&amp;[1]!tblOrders[Description],[1]!tblOrders[Paid Licence],FALSE))</f>
        <v>1</v>
      </c>
      <c r="Y43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71" spans="1:25" ht="15.75" thickBot="1">
      <c r="A4371" s="19" t="s">
        <v>8242</v>
      </c>
      <c r="B4371" t="str">
        <f>_xlfn.XLOOKUP(tblnventory[[#This Row],[Item]],[1]!tblDescription[Item],[1]!tblDescription[Description])</f>
        <v>Catalyst 9166I AP (W6E, tri-band 4x4, XOR) w/Reg-Z</v>
      </c>
      <c r="C4371" t="str">
        <f>_xlfn.XLOOKUP(tblnventory[[#This Row],[Item]],[1]!tblDescription[Item],[1]!tblDescription[Type])</f>
        <v>WAP</v>
      </c>
      <c r="D4371" t="str">
        <f>_xlfn.XLOOKUP(tblnventory[[#This Row],[Use]],[1]!tblCodes[Use],[1]!tblCodes[Code])</f>
        <v>WiFi</v>
      </c>
      <c r="E4371" s="13" t="s">
        <v>4324</v>
      </c>
      <c r="F4371" s="20">
        <v>44977</v>
      </c>
      <c r="G4371" s="24" t="str">
        <f>IF(ISBLANK(tblnventory[[#This Row],[Installed By]]),"Store","Installed")</f>
        <v>Store</v>
      </c>
      <c r="H4371" t="s">
        <v>8243</v>
      </c>
      <c r="J4371">
        <v>2191007950</v>
      </c>
      <c r="K4371" s="17"/>
      <c r="O4371" t="b">
        <f>IF(tblnventory[[#This Row],[Installed]],LEFT(tblnventory[[#This Row],[Location]],3))</f>
        <v>0</v>
      </c>
      <c r="P4371" t="str">
        <f>_xlfn.XLOOKUP(tblnventory[[#This Row],[Serial Number]],[1]!tblDNACInventory[Floor],[1]!tblDNACInventory[Name],"Not Used")</f>
        <v>Not Used</v>
      </c>
      <c r="T4371" t="b">
        <f>NOT(ISBLANK(tblnventory[[#This Row],[Installed By]]))</f>
        <v>0</v>
      </c>
      <c r="U4371" t="str">
        <f>VLOOKUP(A4371, [1]!tblDescription[#Data], 3, 0)</f>
        <v>Catalyst 9166I AP (W6E, tri-band 4x4, XOR) w/Reg-Z</v>
      </c>
      <c r="V4371" s="22" cm="1">
        <f t="array" ref="V4371">_xlfn.XLOOKUP(1,([1]!tblOrders[Order]=tblnventory[[#This Row],[PO]])*([1]!tblOrders[Description]=tblnventory[[#This Row],[Item]]),[1]!tblOrders[Unit Total],0)</f>
        <v>902.54</v>
      </c>
      <c r="W4371" s="23" cm="1">
        <f t="array" ref="W4371">_xlfn.XLOOKUP(1,([1]!tblOrders[Order]=tblnventory[[#This Row],[PO]])*([1]!tblOrders[Description]=tblnventory[[#This Row],[Item]]),[1]!tblOrders[Licence])</f>
        <v>0</v>
      </c>
      <c r="X4371" t="b" cm="1">
        <f t="array" ref="X4371">NOT(_xlfn.XLOOKUP(tblnventory[[#This Row],[PO]]&amp;tblnventory[[#This Row],[Item]],[1]!tblOrders[Order]&amp;[1]!tblOrders[Description],[1]!tblOrders[Paid Licence],FALSE))</f>
        <v>1</v>
      </c>
      <c r="Y43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72" spans="1:25" ht="15.75" thickBot="1">
      <c r="A4372" s="19" t="s">
        <v>8242</v>
      </c>
      <c r="B4372" t="str">
        <f>_xlfn.XLOOKUP(tblnventory[[#This Row],[Item]],[1]!tblDescription[Item],[1]!tblDescription[Description])</f>
        <v>Catalyst 9166I AP (W6E, tri-band 4x4, XOR) w/Reg-Z</v>
      </c>
      <c r="C4372" t="str">
        <f>_xlfn.XLOOKUP(tblnventory[[#This Row],[Item]],[1]!tblDescription[Item],[1]!tblDescription[Type])</f>
        <v>WAP</v>
      </c>
      <c r="D4372" t="str">
        <f>_xlfn.XLOOKUP(tblnventory[[#This Row],[Use]],[1]!tblCodes[Use],[1]!tblCodes[Code])</f>
        <v>WiFi</v>
      </c>
      <c r="E4372" s="13" t="s">
        <v>4325</v>
      </c>
      <c r="F4372" s="20">
        <v>44977</v>
      </c>
      <c r="G4372" s="24" t="str">
        <f>IF(ISBLANK(tblnventory[[#This Row],[Installed By]]),"Store","Installed")</f>
        <v>Store</v>
      </c>
      <c r="H4372" t="s">
        <v>8243</v>
      </c>
      <c r="J4372">
        <v>2191007950</v>
      </c>
      <c r="K4372" s="17"/>
      <c r="O4372" t="b">
        <f>IF(tblnventory[[#This Row],[Installed]],LEFT(tblnventory[[#This Row],[Location]],3))</f>
        <v>0</v>
      </c>
      <c r="P4372" t="str">
        <f>_xlfn.XLOOKUP(tblnventory[[#This Row],[Serial Number]],[1]!tblDNACInventory[Floor],[1]!tblDNACInventory[Name],"Not Used")</f>
        <v>Not Used</v>
      </c>
      <c r="T4372" t="b">
        <f>NOT(ISBLANK(tblnventory[[#This Row],[Installed By]]))</f>
        <v>0</v>
      </c>
      <c r="U4372" t="str">
        <f>VLOOKUP(A4372, [1]!tblDescription[#Data], 3, 0)</f>
        <v>Catalyst 9166I AP (W6E, tri-band 4x4, XOR) w/Reg-Z</v>
      </c>
      <c r="V4372" s="22" cm="1">
        <f t="array" ref="V4372">_xlfn.XLOOKUP(1,([1]!tblOrders[Order]=tblnventory[[#This Row],[PO]])*([1]!tblOrders[Description]=tblnventory[[#This Row],[Item]]),[1]!tblOrders[Unit Total],0)</f>
        <v>902.54</v>
      </c>
      <c r="W4372" s="23" cm="1">
        <f t="array" ref="W4372">_xlfn.XLOOKUP(1,([1]!tblOrders[Order]=tblnventory[[#This Row],[PO]])*([1]!tblOrders[Description]=tblnventory[[#This Row],[Item]]),[1]!tblOrders[Licence])</f>
        <v>0</v>
      </c>
      <c r="X4372" t="b" cm="1">
        <f t="array" ref="X4372">NOT(_xlfn.XLOOKUP(tblnventory[[#This Row],[PO]]&amp;tblnventory[[#This Row],[Item]],[1]!tblOrders[Order]&amp;[1]!tblOrders[Description],[1]!tblOrders[Paid Licence],FALSE))</f>
        <v>1</v>
      </c>
      <c r="Y43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73" spans="1:25" ht="15.75" thickBot="1">
      <c r="A4373" s="19" t="s">
        <v>8242</v>
      </c>
      <c r="B4373" t="str">
        <f>_xlfn.XLOOKUP(tblnventory[[#This Row],[Item]],[1]!tblDescription[Item],[1]!tblDescription[Description])</f>
        <v>Catalyst 9166I AP (W6E, tri-band 4x4, XOR) w/Reg-Z</v>
      </c>
      <c r="C4373" t="str">
        <f>_xlfn.XLOOKUP(tblnventory[[#This Row],[Item]],[1]!tblDescription[Item],[1]!tblDescription[Type])</f>
        <v>WAP</v>
      </c>
      <c r="D4373" t="str">
        <f>_xlfn.XLOOKUP(tblnventory[[#This Row],[Use]],[1]!tblCodes[Use],[1]!tblCodes[Code])</f>
        <v>WiFi</v>
      </c>
      <c r="E4373" s="13" t="s">
        <v>4326</v>
      </c>
      <c r="F4373" s="20">
        <v>44977</v>
      </c>
      <c r="G4373" s="24" t="str">
        <f>IF(ISBLANK(tblnventory[[#This Row],[Installed By]]),"Store","Installed")</f>
        <v>Store</v>
      </c>
      <c r="H4373" t="s">
        <v>8243</v>
      </c>
      <c r="J4373">
        <v>2191007950</v>
      </c>
      <c r="K4373" s="17"/>
      <c r="O4373" t="b">
        <f>IF(tblnventory[[#This Row],[Installed]],LEFT(tblnventory[[#This Row],[Location]],3))</f>
        <v>0</v>
      </c>
      <c r="P4373" t="str">
        <f>_xlfn.XLOOKUP(tblnventory[[#This Row],[Serial Number]],[1]!tblDNACInventory[Floor],[1]!tblDNACInventory[Name],"Not Used")</f>
        <v>Not Used</v>
      </c>
      <c r="T4373" t="b">
        <f>NOT(ISBLANK(tblnventory[[#This Row],[Installed By]]))</f>
        <v>0</v>
      </c>
      <c r="U4373" t="str">
        <f>VLOOKUP(A4373, [1]!tblDescription[#Data], 3, 0)</f>
        <v>Catalyst 9166I AP (W6E, tri-band 4x4, XOR) w/Reg-Z</v>
      </c>
      <c r="V4373" s="22" cm="1">
        <f t="array" ref="V4373">_xlfn.XLOOKUP(1,([1]!tblOrders[Order]=tblnventory[[#This Row],[PO]])*([1]!tblOrders[Description]=tblnventory[[#This Row],[Item]]),[1]!tblOrders[Unit Total],0)</f>
        <v>902.54</v>
      </c>
      <c r="W4373" s="23" cm="1">
        <f t="array" ref="W4373">_xlfn.XLOOKUP(1,([1]!tblOrders[Order]=tblnventory[[#This Row],[PO]])*([1]!tblOrders[Description]=tblnventory[[#This Row],[Item]]),[1]!tblOrders[Licence])</f>
        <v>0</v>
      </c>
      <c r="X4373" t="b" cm="1">
        <f t="array" ref="X4373">NOT(_xlfn.XLOOKUP(tblnventory[[#This Row],[PO]]&amp;tblnventory[[#This Row],[Item]],[1]!tblOrders[Order]&amp;[1]!tblOrders[Description],[1]!tblOrders[Paid Licence],FALSE))</f>
        <v>1</v>
      </c>
      <c r="Y43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74" spans="1:25" ht="15.75" thickBot="1">
      <c r="A4374" s="19" t="s">
        <v>8242</v>
      </c>
      <c r="B4374" t="str">
        <f>_xlfn.XLOOKUP(tblnventory[[#This Row],[Item]],[1]!tblDescription[Item],[1]!tblDescription[Description])</f>
        <v>Catalyst 9166I AP (W6E, tri-band 4x4, XOR) w/Reg-Z</v>
      </c>
      <c r="C4374" t="str">
        <f>_xlfn.XLOOKUP(tblnventory[[#This Row],[Item]],[1]!tblDescription[Item],[1]!tblDescription[Type])</f>
        <v>WAP</v>
      </c>
      <c r="D4374" t="str">
        <f>_xlfn.XLOOKUP(tblnventory[[#This Row],[Use]],[1]!tblCodes[Use],[1]!tblCodes[Code])</f>
        <v>WiFi</v>
      </c>
      <c r="E4374" s="13" t="s">
        <v>4327</v>
      </c>
      <c r="F4374" s="20">
        <v>44977</v>
      </c>
      <c r="G4374" s="24" t="str">
        <f>IF(ISBLANK(tblnventory[[#This Row],[Installed By]]),"Store","Installed")</f>
        <v>Store</v>
      </c>
      <c r="H4374" t="s">
        <v>8243</v>
      </c>
      <c r="J4374">
        <v>2191007950</v>
      </c>
      <c r="K4374" s="17"/>
      <c r="O4374" t="b">
        <f>IF(tblnventory[[#This Row],[Installed]],LEFT(tblnventory[[#This Row],[Location]],3))</f>
        <v>0</v>
      </c>
      <c r="P4374" t="str">
        <f>_xlfn.XLOOKUP(tblnventory[[#This Row],[Serial Number]],[1]!tblDNACInventory[Floor],[1]!tblDNACInventory[Name],"Not Used")</f>
        <v>Not Used</v>
      </c>
      <c r="T4374" t="b">
        <f>NOT(ISBLANK(tblnventory[[#This Row],[Installed By]]))</f>
        <v>0</v>
      </c>
      <c r="U4374" t="str">
        <f>VLOOKUP(A4374, [1]!tblDescription[#Data], 3, 0)</f>
        <v>Catalyst 9166I AP (W6E, tri-band 4x4, XOR) w/Reg-Z</v>
      </c>
      <c r="V4374" s="22" cm="1">
        <f t="array" ref="V4374">_xlfn.XLOOKUP(1,([1]!tblOrders[Order]=tblnventory[[#This Row],[PO]])*([1]!tblOrders[Description]=tblnventory[[#This Row],[Item]]),[1]!tblOrders[Unit Total],0)</f>
        <v>902.54</v>
      </c>
      <c r="W4374" s="23" cm="1">
        <f t="array" ref="W4374">_xlfn.XLOOKUP(1,([1]!tblOrders[Order]=tblnventory[[#This Row],[PO]])*([1]!tblOrders[Description]=tblnventory[[#This Row],[Item]]),[1]!tblOrders[Licence])</f>
        <v>0</v>
      </c>
      <c r="X4374" t="b" cm="1">
        <f t="array" ref="X4374">NOT(_xlfn.XLOOKUP(tblnventory[[#This Row],[PO]]&amp;tblnventory[[#This Row],[Item]],[1]!tblOrders[Order]&amp;[1]!tblOrders[Description],[1]!tblOrders[Paid Licence],FALSE))</f>
        <v>1</v>
      </c>
      <c r="Y43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75" spans="1:25" ht="15.75" thickBot="1">
      <c r="A4375" s="19" t="s">
        <v>8242</v>
      </c>
      <c r="B4375" t="str">
        <f>_xlfn.XLOOKUP(tblnventory[[#This Row],[Item]],[1]!tblDescription[Item],[1]!tblDescription[Description])</f>
        <v>Catalyst 9166I AP (W6E, tri-band 4x4, XOR) w/Reg-Z</v>
      </c>
      <c r="C4375" t="str">
        <f>_xlfn.XLOOKUP(tblnventory[[#This Row],[Item]],[1]!tblDescription[Item],[1]!tblDescription[Type])</f>
        <v>WAP</v>
      </c>
      <c r="D4375" t="str">
        <f>_xlfn.XLOOKUP(tblnventory[[#This Row],[Use]],[1]!tblCodes[Use],[1]!tblCodes[Code])</f>
        <v>WiFi</v>
      </c>
      <c r="E4375" s="13" t="s">
        <v>4328</v>
      </c>
      <c r="F4375" s="20">
        <v>44977</v>
      </c>
      <c r="G4375" s="24" t="str">
        <f>IF(ISBLANK(tblnventory[[#This Row],[Installed By]]),"Store","Installed")</f>
        <v>Store</v>
      </c>
      <c r="H4375" t="s">
        <v>8243</v>
      </c>
      <c r="J4375">
        <v>2191007950</v>
      </c>
      <c r="K4375" s="17"/>
      <c r="O4375" t="b">
        <f>IF(tblnventory[[#This Row],[Installed]],LEFT(tblnventory[[#This Row],[Location]],3))</f>
        <v>0</v>
      </c>
      <c r="P4375" t="str">
        <f>_xlfn.XLOOKUP(tblnventory[[#This Row],[Serial Number]],[1]!tblDNACInventory[Floor],[1]!tblDNACInventory[Name],"Not Used")</f>
        <v>Not Used</v>
      </c>
      <c r="T4375" t="b">
        <f>NOT(ISBLANK(tblnventory[[#This Row],[Installed By]]))</f>
        <v>0</v>
      </c>
      <c r="U4375" t="str">
        <f>VLOOKUP(A4375, [1]!tblDescription[#Data], 3, 0)</f>
        <v>Catalyst 9166I AP (W6E, tri-band 4x4, XOR) w/Reg-Z</v>
      </c>
      <c r="V4375" s="22" cm="1">
        <f t="array" ref="V4375">_xlfn.XLOOKUP(1,([1]!tblOrders[Order]=tblnventory[[#This Row],[PO]])*([1]!tblOrders[Description]=tblnventory[[#This Row],[Item]]),[1]!tblOrders[Unit Total],0)</f>
        <v>902.54</v>
      </c>
      <c r="W4375" s="23" cm="1">
        <f t="array" ref="W4375">_xlfn.XLOOKUP(1,([1]!tblOrders[Order]=tblnventory[[#This Row],[PO]])*([1]!tblOrders[Description]=tblnventory[[#This Row],[Item]]),[1]!tblOrders[Licence])</f>
        <v>0</v>
      </c>
      <c r="X4375" t="b" cm="1">
        <f t="array" ref="X4375">NOT(_xlfn.XLOOKUP(tblnventory[[#This Row],[PO]]&amp;tblnventory[[#This Row],[Item]],[1]!tblOrders[Order]&amp;[1]!tblOrders[Description],[1]!tblOrders[Paid Licence],FALSE))</f>
        <v>1</v>
      </c>
      <c r="Y43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76" spans="1:25" ht="15.75" thickBot="1">
      <c r="A4376" s="19" t="s">
        <v>8242</v>
      </c>
      <c r="B4376" t="str">
        <f>_xlfn.XLOOKUP(tblnventory[[#This Row],[Item]],[1]!tblDescription[Item],[1]!tblDescription[Description])</f>
        <v>Catalyst 9166I AP (W6E, tri-band 4x4, XOR) w/Reg-Z</v>
      </c>
      <c r="C4376" t="str">
        <f>_xlfn.XLOOKUP(tblnventory[[#This Row],[Item]],[1]!tblDescription[Item],[1]!tblDescription[Type])</f>
        <v>WAP</v>
      </c>
      <c r="D4376" t="str">
        <f>_xlfn.XLOOKUP(tblnventory[[#This Row],[Use]],[1]!tblCodes[Use],[1]!tblCodes[Code])</f>
        <v>WiFi</v>
      </c>
      <c r="E4376" s="13" t="s">
        <v>4329</v>
      </c>
      <c r="F4376" s="20">
        <v>44977</v>
      </c>
      <c r="G4376" s="24" t="str">
        <f>IF(ISBLANK(tblnventory[[#This Row],[Installed By]]),"Store","Installed")</f>
        <v>Store</v>
      </c>
      <c r="H4376" t="s">
        <v>8243</v>
      </c>
      <c r="J4376">
        <v>2191007950</v>
      </c>
      <c r="K4376" s="17"/>
      <c r="O4376" t="b">
        <f>IF(tblnventory[[#This Row],[Installed]],LEFT(tblnventory[[#This Row],[Location]],3))</f>
        <v>0</v>
      </c>
      <c r="P4376" t="str">
        <f>_xlfn.XLOOKUP(tblnventory[[#This Row],[Serial Number]],[1]!tblDNACInventory[Floor],[1]!tblDNACInventory[Name],"Not Used")</f>
        <v>Not Used</v>
      </c>
      <c r="T4376" t="b">
        <f>NOT(ISBLANK(tblnventory[[#This Row],[Installed By]]))</f>
        <v>0</v>
      </c>
      <c r="U4376" t="str">
        <f>VLOOKUP(A4376, [1]!tblDescription[#Data], 3, 0)</f>
        <v>Catalyst 9166I AP (W6E, tri-band 4x4, XOR) w/Reg-Z</v>
      </c>
      <c r="V4376" s="22" cm="1">
        <f t="array" ref="V4376">_xlfn.XLOOKUP(1,([1]!tblOrders[Order]=tblnventory[[#This Row],[PO]])*([1]!tblOrders[Description]=tblnventory[[#This Row],[Item]]),[1]!tblOrders[Unit Total],0)</f>
        <v>902.54</v>
      </c>
      <c r="W4376" s="23" cm="1">
        <f t="array" ref="W4376">_xlfn.XLOOKUP(1,([1]!tblOrders[Order]=tblnventory[[#This Row],[PO]])*([1]!tblOrders[Description]=tblnventory[[#This Row],[Item]]),[1]!tblOrders[Licence])</f>
        <v>0</v>
      </c>
      <c r="X4376" t="b" cm="1">
        <f t="array" ref="X4376">NOT(_xlfn.XLOOKUP(tblnventory[[#This Row],[PO]]&amp;tblnventory[[#This Row],[Item]],[1]!tblOrders[Order]&amp;[1]!tblOrders[Description],[1]!tblOrders[Paid Licence],FALSE))</f>
        <v>1</v>
      </c>
      <c r="Y43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77" spans="1:25" ht="15.75" thickBot="1">
      <c r="A4377" s="19" t="s">
        <v>8242</v>
      </c>
      <c r="B4377" t="str">
        <f>_xlfn.XLOOKUP(tblnventory[[#This Row],[Item]],[1]!tblDescription[Item],[1]!tblDescription[Description])</f>
        <v>Catalyst 9166I AP (W6E, tri-band 4x4, XOR) w/Reg-Z</v>
      </c>
      <c r="C4377" t="str">
        <f>_xlfn.XLOOKUP(tblnventory[[#This Row],[Item]],[1]!tblDescription[Item],[1]!tblDescription[Type])</f>
        <v>WAP</v>
      </c>
      <c r="D4377" t="str">
        <f>_xlfn.XLOOKUP(tblnventory[[#This Row],[Use]],[1]!tblCodes[Use],[1]!tblCodes[Code])</f>
        <v>WiFi</v>
      </c>
      <c r="E4377" s="13" t="s">
        <v>4330</v>
      </c>
      <c r="F4377" s="20">
        <v>44977</v>
      </c>
      <c r="G4377" s="24" t="str">
        <f>IF(ISBLANK(tblnventory[[#This Row],[Installed By]]),"Store","Installed")</f>
        <v>Store</v>
      </c>
      <c r="H4377" t="s">
        <v>8243</v>
      </c>
      <c r="J4377">
        <v>2191007950</v>
      </c>
      <c r="K4377" s="17"/>
      <c r="O4377" t="b">
        <f>IF(tblnventory[[#This Row],[Installed]],LEFT(tblnventory[[#This Row],[Location]],3))</f>
        <v>0</v>
      </c>
      <c r="P4377" t="str">
        <f>_xlfn.XLOOKUP(tblnventory[[#This Row],[Serial Number]],[1]!tblDNACInventory[Floor],[1]!tblDNACInventory[Name],"Not Used")</f>
        <v>Not Used</v>
      </c>
      <c r="T4377" t="b">
        <f>NOT(ISBLANK(tblnventory[[#This Row],[Installed By]]))</f>
        <v>0</v>
      </c>
      <c r="U4377" t="str">
        <f>VLOOKUP(A4377, [1]!tblDescription[#Data], 3, 0)</f>
        <v>Catalyst 9166I AP (W6E, tri-band 4x4, XOR) w/Reg-Z</v>
      </c>
      <c r="V4377" s="22" cm="1">
        <f t="array" ref="V4377">_xlfn.XLOOKUP(1,([1]!tblOrders[Order]=tblnventory[[#This Row],[PO]])*([1]!tblOrders[Description]=tblnventory[[#This Row],[Item]]),[1]!tblOrders[Unit Total],0)</f>
        <v>902.54</v>
      </c>
      <c r="W4377" s="23" cm="1">
        <f t="array" ref="W4377">_xlfn.XLOOKUP(1,([1]!tblOrders[Order]=tblnventory[[#This Row],[PO]])*([1]!tblOrders[Description]=tblnventory[[#This Row],[Item]]),[1]!tblOrders[Licence])</f>
        <v>0</v>
      </c>
      <c r="X4377" t="b" cm="1">
        <f t="array" ref="X4377">NOT(_xlfn.XLOOKUP(tblnventory[[#This Row],[PO]]&amp;tblnventory[[#This Row],[Item]],[1]!tblOrders[Order]&amp;[1]!tblOrders[Description],[1]!tblOrders[Paid Licence],FALSE))</f>
        <v>1</v>
      </c>
      <c r="Y43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78" spans="1:25" ht="15.75" thickBot="1">
      <c r="A4378" s="19" t="s">
        <v>8242</v>
      </c>
      <c r="B4378" t="str">
        <f>_xlfn.XLOOKUP(tblnventory[[#This Row],[Item]],[1]!tblDescription[Item],[1]!tblDescription[Description])</f>
        <v>Catalyst 9166I AP (W6E, tri-band 4x4, XOR) w/Reg-Z</v>
      </c>
      <c r="C4378" t="str">
        <f>_xlfn.XLOOKUP(tblnventory[[#This Row],[Item]],[1]!tblDescription[Item],[1]!tblDescription[Type])</f>
        <v>WAP</v>
      </c>
      <c r="D4378" t="str">
        <f>_xlfn.XLOOKUP(tblnventory[[#This Row],[Use]],[1]!tblCodes[Use],[1]!tblCodes[Code])</f>
        <v>WiFi</v>
      </c>
      <c r="E4378" s="13" t="s">
        <v>4331</v>
      </c>
      <c r="F4378" s="20">
        <v>44977</v>
      </c>
      <c r="G4378" s="24" t="str">
        <f>IF(ISBLANK(tblnventory[[#This Row],[Installed By]]),"Store","Installed")</f>
        <v>Store</v>
      </c>
      <c r="H4378" t="s">
        <v>8243</v>
      </c>
      <c r="J4378">
        <v>2191007950</v>
      </c>
      <c r="K4378" s="17"/>
      <c r="O4378" t="b">
        <f>IF(tblnventory[[#This Row],[Installed]],LEFT(tblnventory[[#This Row],[Location]],3))</f>
        <v>0</v>
      </c>
      <c r="P4378" t="str">
        <f>_xlfn.XLOOKUP(tblnventory[[#This Row],[Serial Number]],[1]!tblDNACInventory[Floor],[1]!tblDNACInventory[Name],"Not Used")</f>
        <v>Not Used</v>
      </c>
      <c r="T4378" t="b">
        <f>NOT(ISBLANK(tblnventory[[#This Row],[Installed By]]))</f>
        <v>0</v>
      </c>
      <c r="U4378" t="str">
        <f>VLOOKUP(A4378, [1]!tblDescription[#Data], 3, 0)</f>
        <v>Catalyst 9166I AP (W6E, tri-band 4x4, XOR) w/Reg-Z</v>
      </c>
      <c r="V4378" s="22" cm="1">
        <f t="array" ref="V4378">_xlfn.XLOOKUP(1,([1]!tblOrders[Order]=tblnventory[[#This Row],[PO]])*([1]!tblOrders[Description]=tblnventory[[#This Row],[Item]]),[1]!tblOrders[Unit Total],0)</f>
        <v>902.54</v>
      </c>
      <c r="W4378" s="23" cm="1">
        <f t="array" ref="W4378">_xlfn.XLOOKUP(1,([1]!tblOrders[Order]=tblnventory[[#This Row],[PO]])*([1]!tblOrders[Description]=tblnventory[[#This Row],[Item]]),[1]!tblOrders[Licence])</f>
        <v>0</v>
      </c>
      <c r="X4378" t="b" cm="1">
        <f t="array" ref="X4378">NOT(_xlfn.XLOOKUP(tblnventory[[#This Row],[PO]]&amp;tblnventory[[#This Row],[Item]],[1]!tblOrders[Order]&amp;[1]!tblOrders[Description],[1]!tblOrders[Paid Licence],FALSE))</f>
        <v>1</v>
      </c>
      <c r="Y43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79" spans="1:25" ht="15.75" thickBot="1">
      <c r="A4379" s="19" t="s">
        <v>8242</v>
      </c>
      <c r="B4379" t="str">
        <f>_xlfn.XLOOKUP(tblnventory[[#This Row],[Item]],[1]!tblDescription[Item],[1]!tblDescription[Description])</f>
        <v>Catalyst 9166I AP (W6E, tri-band 4x4, XOR) w/Reg-Z</v>
      </c>
      <c r="C4379" t="str">
        <f>_xlfn.XLOOKUP(tblnventory[[#This Row],[Item]],[1]!tblDescription[Item],[1]!tblDescription[Type])</f>
        <v>WAP</v>
      </c>
      <c r="D4379" t="str">
        <f>_xlfn.XLOOKUP(tblnventory[[#This Row],[Use]],[1]!tblCodes[Use],[1]!tblCodes[Code])</f>
        <v>WiFi</v>
      </c>
      <c r="E4379" s="13" t="s">
        <v>4332</v>
      </c>
      <c r="F4379" s="20">
        <v>44977</v>
      </c>
      <c r="G4379" s="24" t="str">
        <f>IF(ISBLANK(tblnventory[[#This Row],[Installed By]]),"Store","Installed")</f>
        <v>Store</v>
      </c>
      <c r="H4379" t="s">
        <v>8243</v>
      </c>
      <c r="J4379">
        <v>2191007950</v>
      </c>
      <c r="K4379" s="17"/>
      <c r="O4379" t="b">
        <f>IF(tblnventory[[#This Row],[Installed]],LEFT(tblnventory[[#This Row],[Location]],3))</f>
        <v>0</v>
      </c>
      <c r="P4379" t="str">
        <f>_xlfn.XLOOKUP(tblnventory[[#This Row],[Serial Number]],[1]!tblDNACInventory[Floor],[1]!tblDNACInventory[Name],"Not Used")</f>
        <v>Not Used</v>
      </c>
      <c r="T4379" t="b">
        <f>NOT(ISBLANK(tblnventory[[#This Row],[Installed By]]))</f>
        <v>0</v>
      </c>
      <c r="U4379" t="str">
        <f>VLOOKUP(A4379, [1]!tblDescription[#Data], 3, 0)</f>
        <v>Catalyst 9166I AP (W6E, tri-band 4x4, XOR) w/Reg-Z</v>
      </c>
      <c r="V4379" s="22" cm="1">
        <f t="array" ref="V4379">_xlfn.XLOOKUP(1,([1]!tblOrders[Order]=tblnventory[[#This Row],[PO]])*([1]!tblOrders[Description]=tblnventory[[#This Row],[Item]]),[1]!tblOrders[Unit Total],0)</f>
        <v>902.54</v>
      </c>
      <c r="W4379" s="23" cm="1">
        <f t="array" ref="W4379">_xlfn.XLOOKUP(1,([1]!tblOrders[Order]=tblnventory[[#This Row],[PO]])*([1]!tblOrders[Description]=tblnventory[[#This Row],[Item]]),[1]!tblOrders[Licence])</f>
        <v>0</v>
      </c>
      <c r="X4379" t="b" cm="1">
        <f t="array" ref="X4379">NOT(_xlfn.XLOOKUP(tblnventory[[#This Row],[PO]]&amp;tblnventory[[#This Row],[Item]],[1]!tblOrders[Order]&amp;[1]!tblOrders[Description],[1]!tblOrders[Paid Licence],FALSE))</f>
        <v>1</v>
      </c>
      <c r="Y43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80" spans="1:25" ht="15.75" thickBot="1">
      <c r="A4380" s="19" t="s">
        <v>8242</v>
      </c>
      <c r="B4380" t="str">
        <f>_xlfn.XLOOKUP(tblnventory[[#This Row],[Item]],[1]!tblDescription[Item],[1]!tblDescription[Description])</f>
        <v>Catalyst 9166I AP (W6E, tri-band 4x4, XOR) w/Reg-Z</v>
      </c>
      <c r="C4380" t="str">
        <f>_xlfn.XLOOKUP(tblnventory[[#This Row],[Item]],[1]!tblDescription[Item],[1]!tblDescription[Type])</f>
        <v>WAP</v>
      </c>
      <c r="D4380" t="str">
        <f>_xlfn.XLOOKUP(tblnventory[[#This Row],[Use]],[1]!tblCodes[Use],[1]!tblCodes[Code])</f>
        <v>WiFi</v>
      </c>
      <c r="E4380" s="13" t="s">
        <v>4333</v>
      </c>
      <c r="F4380" s="20">
        <v>44977</v>
      </c>
      <c r="G4380" s="24" t="str">
        <f>IF(ISBLANK(tblnventory[[#This Row],[Installed By]]),"Store","Installed")</f>
        <v>Store</v>
      </c>
      <c r="H4380" t="s">
        <v>8243</v>
      </c>
      <c r="J4380">
        <v>2191007950</v>
      </c>
      <c r="K4380" s="17"/>
      <c r="O4380" t="b">
        <f>IF(tblnventory[[#This Row],[Installed]],LEFT(tblnventory[[#This Row],[Location]],3))</f>
        <v>0</v>
      </c>
      <c r="P4380" t="str">
        <f>_xlfn.XLOOKUP(tblnventory[[#This Row],[Serial Number]],[1]!tblDNACInventory[Floor],[1]!tblDNACInventory[Name],"Not Used")</f>
        <v>Not Used</v>
      </c>
      <c r="T4380" t="b">
        <f>NOT(ISBLANK(tblnventory[[#This Row],[Installed By]]))</f>
        <v>0</v>
      </c>
      <c r="U4380" t="str">
        <f>VLOOKUP(A4380, [1]!tblDescription[#Data], 3, 0)</f>
        <v>Catalyst 9166I AP (W6E, tri-band 4x4, XOR) w/Reg-Z</v>
      </c>
      <c r="V4380" s="22" cm="1">
        <f t="array" ref="V4380">_xlfn.XLOOKUP(1,([1]!tblOrders[Order]=tblnventory[[#This Row],[PO]])*([1]!tblOrders[Description]=tblnventory[[#This Row],[Item]]),[1]!tblOrders[Unit Total],0)</f>
        <v>902.54</v>
      </c>
      <c r="W4380" s="23" cm="1">
        <f t="array" ref="W4380">_xlfn.XLOOKUP(1,([1]!tblOrders[Order]=tblnventory[[#This Row],[PO]])*([1]!tblOrders[Description]=tblnventory[[#This Row],[Item]]),[1]!tblOrders[Licence])</f>
        <v>0</v>
      </c>
      <c r="X4380" t="b" cm="1">
        <f t="array" ref="X4380">NOT(_xlfn.XLOOKUP(tblnventory[[#This Row],[PO]]&amp;tblnventory[[#This Row],[Item]],[1]!tblOrders[Order]&amp;[1]!tblOrders[Description],[1]!tblOrders[Paid Licence],FALSE))</f>
        <v>1</v>
      </c>
      <c r="Y43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81" spans="1:25" ht="15.75" thickBot="1">
      <c r="A4381" s="19" t="s">
        <v>8242</v>
      </c>
      <c r="B4381" t="str">
        <f>_xlfn.XLOOKUP(tblnventory[[#This Row],[Item]],[1]!tblDescription[Item],[1]!tblDescription[Description])</f>
        <v>Catalyst 9166I AP (W6E, tri-band 4x4, XOR) w/Reg-Z</v>
      </c>
      <c r="C4381" t="str">
        <f>_xlfn.XLOOKUP(tblnventory[[#This Row],[Item]],[1]!tblDescription[Item],[1]!tblDescription[Type])</f>
        <v>WAP</v>
      </c>
      <c r="D4381" t="str">
        <f>_xlfn.XLOOKUP(tblnventory[[#This Row],[Use]],[1]!tblCodes[Use],[1]!tblCodes[Code])</f>
        <v>WiFi</v>
      </c>
      <c r="E4381" s="13" t="s">
        <v>4334</v>
      </c>
      <c r="F4381" s="20">
        <v>44977</v>
      </c>
      <c r="G4381" s="24" t="str">
        <f>IF(ISBLANK(tblnventory[[#This Row],[Installed By]]),"Store","Installed")</f>
        <v>Store</v>
      </c>
      <c r="H4381" t="s">
        <v>8243</v>
      </c>
      <c r="J4381">
        <v>2191007950</v>
      </c>
      <c r="K4381" s="17"/>
      <c r="O4381" t="b">
        <f>IF(tblnventory[[#This Row],[Installed]],LEFT(tblnventory[[#This Row],[Location]],3))</f>
        <v>0</v>
      </c>
      <c r="P4381" t="str">
        <f>_xlfn.XLOOKUP(tblnventory[[#This Row],[Serial Number]],[1]!tblDNACInventory[Floor],[1]!tblDNACInventory[Name],"Not Used")</f>
        <v>Not Used</v>
      </c>
      <c r="T4381" t="b">
        <f>NOT(ISBLANK(tblnventory[[#This Row],[Installed By]]))</f>
        <v>0</v>
      </c>
      <c r="U4381" t="str">
        <f>VLOOKUP(A4381, [1]!tblDescription[#Data], 3, 0)</f>
        <v>Catalyst 9166I AP (W6E, tri-band 4x4, XOR) w/Reg-Z</v>
      </c>
      <c r="V4381" s="22" cm="1">
        <f t="array" ref="V4381">_xlfn.XLOOKUP(1,([1]!tblOrders[Order]=tblnventory[[#This Row],[PO]])*([1]!tblOrders[Description]=tblnventory[[#This Row],[Item]]),[1]!tblOrders[Unit Total],0)</f>
        <v>902.54</v>
      </c>
      <c r="W4381" s="23" cm="1">
        <f t="array" ref="W4381">_xlfn.XLOOKUP(1,([1]!tblOrders[Order]=tblnventory[[#This Row],[PO]])*([1]!tblOrders[Description]=tblnventory[[#This Row],[Item]]),[1]!tblOrders[Licence])</f>
        <v>0</v>
      </c>
      <c r="X4381" t="b" cm="1">
        <f t="array" ref="X4381">NOT(_xlfn.XLOOKUP(tblnventory[[#This Row],[PO]]&amp;tblnventory[[#This Row],[Item]],[1]!tblOrders[Order]&amp;[1]!tblOrders[Description],[1]!tblOrders[Paid Licence],FALSE))</f>
        <v>1</v>
      </c>
      <c r="Y43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82" spans="1:25" ht="15.75" thickBot="1">
      <c r="A4382" s="19" t="s">
        <v>8242</v>
      </c>
      <c r="B4382" t="str">
        <f>_xlfn.XLOOKUP(tblnventory[[#This Row],[Item]],[1]!tblDescription[Item],[1]!tblDescription[Description])</f>
        <v>Catalyst 9166I AP (W6E, tri-band 4x4, XOR) w/Reg-Z</v>
      </c>
      <c r="C4382" t="str">
        <f>_xlfn.XLOOKUP(tblnventory[[#This Row],[Item]],[1]!tblDescription[Item],[1]!tblDescription[Type])</f>
        <v>WAP</v>
      </c>
      <c r="D4382" t="str">
        <f>_xlfn.XLOOKUP(tblnventory[[#This Row],[Use]],[1]!tblCodes[Use],[1]!tblCodes[Code])</f>
        <v>WiFi</v>
      </c>
      <c r="E4382" s="13" t="s">
        <v>4335</v>
      </c>
      <c r="F4382" s="20">
        <v>44977</v>
      </c>
      <c r="G4382" s="24" t="str">
        <f>IF(ISBLANK(tblnventory[[#This Row],[Installed By]]),"Store","Installed")</f>
        <v>Store</v>
      </c>
      <c r="H4382" t="s">
        <v>8243</v>
      </c>
      <c r="J4382">
        <v>2191007950</v>
      </c>
      <c r="K4382" s="17"/>
      <c r="O4382" t="b">
        <f>IF(tblnventory[[#This Row],[Installed]],LEFT(tblnventory[[#This Row],[Location]],3))</f>
        <v>0</v>
      </c>
      <c r="P4382" t="str">
        <f>_xlfn.XLOOKUP(tblnventory[[#This Row],[Serial Number]],[1]!tblDNACInventory[Floor],[1]!tblDNACInventory[Name],"Not Used")</f>
        <v>Not Used</v>
      </c>
      <c r="T4382" t="b">
        <f>NOT(ISBLANK(tblnventory[[#This Row],[Installed By]]))</f>
        <v>0</v>
      </c>
      <c r="U4382" t="str">
        <f>VLOOKUP(A4382, [1]!tblDescription[#Data], 3, 0)</f>
        <v>Catalyst 9166I AP (W6E, tri-band 4x4, XOR) w/Reg-Z</v>
      </c>
      <c r="V4382" s="22" cm="1">
        <f t="array" ref="V4382">_xlfn.XLOOKUP(1,([1]!tblOrders[Order]=tblnventory[[#This Row],[PO]])*([1]!tblOrders[Description]=tblnventory[[#This Row],[Item]]),[1]!tblOrders[Unit Total],0)</f>
        <v>902.54</v>
      </c>
      <c r="W4382" s="23" cm="1">
        <f t="array" ref="W4382">_xlfn.XLOOKUP(1,([1]!tblOrders[Order]=tblnventory[[#This Row],[PO]])*([1]!tblOrders[Description]=tblnventory[[#This Row],[Item]]),[1]!tblOrders[Licence])</f>
        <v>0</v>
      </c>
      <c r="X4382" t="b" cm="1">
        <f t="array" ref="X4382">NOT(_xlfn.XLOOKUP(tblnventory[[#This Row],[PO]]&amp;tblnventory[[#This Row],[Item]],[1]!tblOrders[Order]&amp;[1]!tblOrders[Description],[1]!tblOrders[Paid Licence],FALSE))</f>
        <v>1</v>
      </c>
      <c r="Y43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83" spans="1:25" ht="15.75" thickBot="1">
      <c r="A4383" s="19" t="s">
        <v>8242</v>
      </c>
      <c r="B4383" t="str">
        <f>_xlfn.XLOOKUP(tblnventory[[#This Row],[Item]],[1]!tblDescription[Item],[1]!tblDescription[Description])</f>
        <v>Catalyst 9166I AP (W6E, tri-band 4x4, XOR) w/Reg-Z</v>
      </c>
      <c r="C4383" t="str">
        <f>_xlfn.XLOOKUP(tblnventory[[#This Row],[Item]],[1]!tblDescription[Item],[1]!tblDescription[Type])</f>
        <v>WAP</v>
      </c>
      <c r="D4383" t="str">
        <f>_xlfn.XLOOKUP(tblnventory[[#This Row],[Use]],[1]!tblCodes[Use],[1]!tblCodes[Code])</f>
        <v>WiFi</v>
      </c>
      <c r="E4383" s="13" t="s">
        <v>4336</v>
      </c>
      <c r="F4383" s="20">
        <v>44977</v>
      </c>
      <c r="G4383" s="24" t="str">
        <f>IF(ISBLANK(tblnventory[[#This Row],[Installed By]]),"Store","Installed")</f>
        <v>Store</v>
      </c>
      <c r="H4383" t="s">
        <v>8243</v>
      </c>
      <c r="J4383">
        <v>2191007950</v>
      </c>
      <c r="K4383" s="17"/>
      <c r="O4383" t="b">
        <f>IF(tblnventory[[#This Row],[Installed]],LEFT(tblnventory[[#This Row],[Location]],3))</f>
        <v>0</v>
      </c>
      <c r="P4383" t="str">
        <f>_xlfn.XLOOKUP(tblnventory[[#This Row],[Serial Number]],[1]!tblDNACInventory[Floor],[1]!tblDNACInventory[Name],"Not Used")</f>
        <v>Not Used</v>
      </c>
      <c r="T4383" t="b">
        <f>NOT(ISBLANK(tblnventory[[#This Row],[Installed By]]))</f>
        <v>0</v>
      </c>
      <c r="U4383" t="str">
        <f>VLOOKUP(A4383, [1]!tblDescription[#Data], 3, 0)</f>
        <v>Catalyst 9166I AP (W6E, tri-band 4x4, XOR) w/Reg-Z</v>
      </c>
      <c r="V4383" s="22" cm="1">
        <f t="array" ref="V4383">_xlfn.XLOOKUP(1,([1]!tblOrders[Order]=tblnventory[[#This Row],[PO]])*([1]!tblOrders[Description]=tblnventory[[#This Row],[Item]]),[1]!tblOrders[Unit Total],0)</f>
        <v>902.54</v>
      </c>
      <c r="W4383" s="23" cm="1">
        <f t="array" ref="W4383">_xlfn.XLOOKUP(1,([1]!tblOrders[Order]=tblnventory[[#This Row],[PO]])*([1]!tblOrders[Description]=tblnventory[[#This Row],[Item]]),[1]!tblOrders[Licence])</f>
        <v>0</v>
      </c>
      <c r="X4383" t="b" cm="1">
        <f t="array" ref="X4383">NOT(_xlfn.XLOOKUP(tblnventory[[#This Row],[PO]]&amp;tblnventory[[#This Row],[Item]],[1]!tblOrders[Order]&amp;[1]!tblOrders[Description],[1]!tblOrders[Paid Licence],FALSE))</f>
        <v>1</v>
      </c>
      <c r="Y43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84" spans="1:25" ht="15.75" thickBot="1">
      <c r="A4384" s="19" t="s">
        <v>8242</v>
      </c>
      <c r="B4384" t="str">
        <f>_xlfn.XLOOKUP(tblnventory[[#This Row],[Item]],[1]!tblDescription[Item],[1]!tblDescription[Description])</f>
        <v>Catalyst 9166I AP (W6E, tri-band 4x4, XOR) w/Reg-Z</v>
      </c>
      <c r="C4384" t="str">
        <f>_xlfn.XLOOKUP(tblnventory[[#This Row],[Item]],[1]!tblDescription[Item],[1]!tblDescription[Type])</f>
        <v>WAP</v>
      </c>
      <c r="D4384" t="str">
        <f>_xlfn.XLOOKUP(tblnventory[[#This Row],[Use]],[1]!tblCodes[Use],[1]!tblCodes[Code])</f>
        <v>WiFi</v>
      </c>
      <c r="E4384" s="13" t="s">
        <v>4337</v>
      </c>
      <c r="F4384" s="20">
        <v>44977</v>
      </c>
      <c r="G4384" s="24" t="str">
        <f>IF(ISBLANK(tblnventory[[#This Row],[Installed By]]),"Store","Installed")</f>
        <v>Store</v>
      </c>
      <c r="H4384" t="s">
        <v>8243</v>
      </c>
      <c r="J4384">
        <v>2191007950</v>
      </c>
      <c r="K4384" s="17"/>
      <c r="O4384" t="b">
        <f>IF(tblnventory[[#This Row],[Installed]],LEFT(tblnventory[[#This Row],[Location]],3))</f>
        <v>0</v>
      </c>
      <c r="P4384" t="str">
        <f>_xlfn.XLOOKUP(tblnventory[[#This Row],[Serial Number]],[1]!tblDNACInventory[Floor],[1]!tblDNACInventory[Name],"Not Used")</f>
        <v>Not Used</v>
      </c>
      <c r="T4384" t="b">
        <f>NOT(ISBLANK(tblnventory[[#This Row],[Installed By]]))</f>
        <v>0</v>
      </c>
      <c r="U4384" t="str">
        <f>VLOOKUP(A4384, [1]!tblDescription[#Data], 3, 0)</f>
        <v>Catalyst 9166I AP (W6E, tri-band 4x4, XOR) w/Reg-Z</v>
      </c>
      <c r="V4384" s="22" cm="1">
        <f t="array" ref="V4384">_xlfn.XLOOKUP(1,([1]!tblOrders[Order]=tblnventory[[#This Row],[PO]])*([1]!tblOrders[Description]=tblnventory[[#This Row],[Item]]),[1]!tblOrders[Unit Total],0)</f>
        <v>902.54</v>
      </c>
      <c r="W4384" s="23" cm="1">
        <f t="array" ref="W4384">_xlfn.XLOOKUP(1,([1]!tblOrders[Order]=tblnventory[[#This Row],[PO]])*([1]!tblOrders[Description]=tblnventory[[#This Row],[Item]]),[1]!tblOrders[Licence])</f>
        <v>0</v>
      </c>
      <c r="X4384" t="b" cm="1">
        <f t="array" ref="X4384">NOT(_xlfn.XLOOKUP(tblnventory[[#This Row],[PO]]&amp;tblnventory[[#This Row],[Item]],[1]!tblOrders[Order]&amp;[1]!tblOrders[Description],[1]!tblOrders[Paid Licence],FALSE))</f>
        <v>1</v>
      </c>
      <c r="Y43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85" spans="1:25" ht="15.75" thickBot="1">
      <c r="A4385" s="19" t="s">
        <v>8242</v>
      </c>
      <c r="B4385" t="str">
        <f>_xlfn.XLOOKUP(tblnventory[[#This Row],[Item]],[1]!tblDescription[Item],[1]!tblDescription[Description])</f>
        <v>Catalyst 9166I AP (W6E, tri-band 4x4, XOR) w/Reg-Z</v>
      </c>
      <c r="C4385" t="str">
        <f>_xlfn.XLOOKUP(tblnventory[[#This Row],[Item]],[1]!tblDescription[Item],[1]!tblDescription[Type])</f>
        <v>WAP</v>
      </c>
      <c r="D4385" t="str">
        <f>_xlfn.XLOOKUP(tblnventory[[#This Row],[Use]],[1]!tblCodes[Use],[1]!tblCodes[Code])</f>
        <v>WiFi</v>
      </c>
      <c r="E4385" s="13" t="s">
        <v>4338</v>
      </c>
      <c r="F4385" s="20">
        <v>44977</v>
      </c>
      <c r="G4385" s="24" t="str">
        <f>IF(ISBLANK(tblnventory[[#This Row],[Installed By]]),"Store","Installed")</f>
        <v>Store</v>
      </c>
      <c r="H4385" t="s">
        <v>8243</v>
      </c>
      <c r="J4385">
        <v>2191007950</v>
      </c>
      <c r="K4385" s="17"/>
      <c r="O4385" t="b">
        <f>IF(tblnventory[[#This Row],[Installed]],LEFT(tblnventory[[#This Row],[Location]],3))</f>
        <v>0</v>
      </c>
      <c r="P4385" t="str">
        <f>_xlfn.XLOOKUP(tblnventory[[#This Row],[Serial Number]],[1]!tblDNACInventory[Floor],[1]!tblDNACInventory[Name],"Not Used")</f>
        <v>Not Used</v>
      </c>
      <c r="T4385" t="b">
        <f>NOT(ISBLANK(tblnventory[[#This Row],[Installed By]]))</f>
        <v>0</v>
      </c>
      <c r="U4385" t="str">
        <f>VLOOKUP(A4385, [1]!tblDescription[#Data], 3, 0)</f>
        <v>Catalyst 9166I AP (W6E, tri-band 4x4, XOR) w/Reg-Z</v>
      </c>
      <c r="V4385" s="22" cm="1">
        <f t="array" ref="V4385">_xlfn.XLOOKUP(1,([1]!tblOrders[Order]=tblnventory[[#This Row],[PO]])*([1]!tblOrders[Description]=tblnventory[[#This Row],[Item]]),[1]!tblOrders[Unit Total],0)</f>
        <v>902.54</v>
      </c>
      <c r="W4385" s="23" cm="1">
        <f t="array" ref="W4385">_xlfn.XLOOKUP(1,([1]!tblOrders[Order]=tblnventory[[#This Row],[PO]])*([1]!tblOrders[Description]=tblnventory[[#This Row],[Item]]),[1]!tblOrders[Licence])</f>
        <v>0</v>
      </c>
      <c r="X4385" t="b" cm="1">
        <f t="array" ref="X4385">NOT(_xlfn.XLOOKUP(tblnventory[[#This Row],[PO]]&amp;tblnventory[[#This Row],[Item]],[1]!tblOrders[Order]&amp;[1]!tblOrders[Description],[1]!tblOrders[Paid Licence],FALSE))</f>
        <v>1</v>
      </c>
      <c r="Y43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86" spans="1:25" ht="15.75" thickBot="1">
      <c r="A4386" s="19" t="s">
        <v>8242</v>
      </c>
      <c r="B4386" t="str">
        <f>_xlfn.XLOOKUP(tblnventory[[#This Row],[Item]],[1]!tblDescription[Item],[1]!tblDescription[Description])</f>
        <v>Catalyst 9166I AP (W6E, tri-band 4x4, XOR) w/Reg-Z</v>
      </c>
      <c r="C4386" t="str">
        <f>_xlfn.XLOOKUP(tblnventory[[#This Row],[Item]],[1]!tblDescription[Item],[1]!tblDescription[Type])</f>
        <v>WAP</v>
      </c>
      <c r="D4386" t="str">
        <f>_xlfn.XLOOKUP(tblnventory[[#This Row],[Use]],[1]!tblCodes[Use],[1]!tblCodes[Code])</f>
        <v>WiFi</v>
      </c>
      <c r="E4386" s="13" t="s">
        <v>4339</v>
      </c>
      <c r="F4386" s="20">
        <v>44977</v>
      </c>
      <c r="G4386" s="24" t="str">
        <f>IF(ISBLANK(tblnventory[[#This Row],[Installed By]]),"Store","Installed")</f>
        <v>Store</v>
      </c>
      <c r="H4386" t="s">
        <v>8243</v>
      </c>
      <c r="J4386">
        <v>2191007950</v>
      </c>
      <c r="K4386" s="17"/>
      <c r="O4386" t="b">
        <f>IF(tblnventory[[#This Row],[Installed]],LEFT(tblnventory[[#This Row],[Location]],3))</f>
        <v>0</v>
      </c>
      <c r="P4386" t="str">
        <f>_xlfn.XLOOKUP(tblnventory[[#This Row],[Serial Number]],[1]!tblDNACInventory[Floor],[1]!tblDNACInventory[Name],"Not Used")</f>
        <v>Not Used</v>
      </c>
      <c r="T4386" t="b">
        <f>NOT(ISBLANK(tblnventory[[#This Row],[Installed By]]))</f>
        <v>0</v>
      </c>
      <c r="U4386" t="str">
        <f>VLOOKUP(A4386, [1]!tblDescription[#Data], 3, 0)</f>
        <v>Catalyst 9166I AP (W6E, tri-band 4x4, XOR) w/Reg-Z</v>
      </c>
      <c r="V4386" s="22" cm="1">
        <f t="array" ref="V4386">_xlfn.XLOOKUP(1,([1]!tblOrders[Order]=tblnventory[[#This Row],[PO]])*([1]!tblOrders[Description]=tblnventory[[#This Row],[Item]]),[1]!tblOrders[Unit Total],0)</f>
        <v>902.54</v>
      </c>
      <c r="W4386" s="23" cm="1">
        <f t="array" ref="W4386">_xlfn.XLOOKUP(1,([1]!tblOrders[Order]=tblnventory[[#This Row],[PO]])*([1]!tblOrders[Description]=tblnventory[[#This Row],[Item]]),[1]!tblOrders[Licence])</f>
        <v>0</v>
      </c>
      <c r="X4386" t="b" cm="1">
        <f t="array" ref="X4386">NOT(_xlfn.XLOOKUP(tblnventory[[#This Row],[PO]]&amp;tblnventory[[#This Row],[Item]],[1]!tblOrders[Order]&amp;[1]!tblOrders[Description],[1]!tblOrders[Paid Licence],FALSE))</f>
        <v>1</v>
      </c>
      <c r="Y43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87" spans="1:25" ht="15.75" thickBot="1">
      <c r="A4387" s="19" t="s">
        <v>8242</v>
      </c>
      <c r="B4387" t="str">
        <f>_xlfn.XLOOKUP(tblnventory[[#This Row],[Item]],[1]!tblDescription[Item],[1]!tblDescription[Description])</f>
        <v>Catalyst 9166I AP (W6E, tri-band 4x4, XOR) w/Reg-Z</v>
      </c>
      <c r="C4387" t="str">
        <f>_xlfn.XLOOKUP(tblnventory[[#This Row],[Item]],[1]!tblDescription[Item],[1]!tblDescription[Type])</f>
        <v>WAP</v>
      </c>
      <c r="D4387" t="str">
        <f>_xlfn.XLOOKUP(tblnventory[[#This Row],[Use]],[1]!tblCodes[Use],[1]!tblCodes[Code])</f>
        <v>WiFi</v>
      </c>
      <c r="E4387" s="13" t="s">
        <v>4340</v>
      </c>
      <c r="F4387" s="20">
        <v>44977</v>
      </c>
      <c r="G4387" s="24" t="str">
        <f>IF(ISBLANK(tblnventory[[#This Row],[Installed By]]),"Store","Installed")</f>
        <v>Store</v>
      </c>
      <c r="H4387" t="s">
        <v>8243</v>
      </c>
      <c r="J4387">
        <v>2191007950</v>
      </c>
      <c r="K4387" s="17"/>
      <c r="O4387" t="b">
        <f>IF(tblnventory[[#This Row],[Installed]],LEFT(tblnventory[[#This Row],[Location]],3))</f>
        <v>0</v>
      </c>
      <c r="P4387" t="str">
        <f>_xlfn.XLOOKUP(tblnventory[[#This Row],[Serial Number]],[1]!tblDNACInventory[Floor],[1]!tblDNACInventory[Name],"Not Used")</f>
        <v>Not Used</v>
      </c>
      <c r="T4387" t="b">
        <f>NOT(ISBLANK(tblnventory[[#This Row],[Installed By]]))</f>
        <v>0</v>
      </c>
      <c r="U4387" t="str">
        <f>VLOOKUP(A4387, [1]!tblDescription[#Data], 3, 0)</f>
        <v>Catalyst 9166I AP (W6E, tri-band 4x4, XOR) w/Reg-Z</v>
      </c>
      <c r="V4387" s="22" cm="1">
        <f t="array" ref="V4387">_xlfn.XLOOKUP(1,([1]!tblOrders[Order]=tblnventory[[#This Row],[PO]])*([1]!tblOrders[Description]=tblnventory[[#This Row],[Item]]),[1]!tblOrders[Unit Total],0)</f>
        <v>902.54</v>
      </c>
      <c r="W4387" s="23" cm="1">
        <f t="array" ref="W4387">_xlfn.XLOOKUP(1,([1]!tblOrders[Order]=tblnventory[[#This Row],[PO]])*([1]!tblOrders[Description]=tblnventory[[#This Row],[Item]]),[1]!tblOrders[Licence])</f>
        <v>0</v>
      </c>
      <c r="X4387" t="b" cm="1">
        <f t="array" ref="X4387">NOT(_xlfn.XLOOKUP(tblnventory[[#This Row],[PO]]&amp;tblnventory[[#This Row],[Item]],[1]!tblOrders[Order]&amp;[1]!tblOrders[Description],[1]!tblOrders[Paid Licence],FALSE))</f>
        <v>1</v>
      </c>
      <c r="Y43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88" spans="1:25" ht="15.75" thickBot="1">
      <c r="A4388" s="19" t="s">
        <v>8242</v>
      </c>
      <c r="B4388" t="str">
        <f>_xlfn.XLOOKUP(tblnventory[[#This Row],[Item]],[1]!tblDescription[Item],[1]!tblDescription[Description])</f>
        <v>Catalyst 9166I AP (W6E, tri-band 4x4, XOR) w/Reg-Z</v>
      </c>
      <c r="C4388" t="str">
        <f>_xlfn.XLOOKUP(tblnventory[[#This Row],[Item]],[1]!tblDescription[Item],[1]!tblDescription[Type])</f>
        <v>WAP</v>
      </c>
      <c r="D4388" t="str">
        <f>_xlfn.XLOOKUP(tblnventory[[#This Row],[Use]],[1]!tblCodes[Use],[1]!tblCodes[Code])</f>
        <v>WiFi</v>
      </c>
      <c r="E4388" s="13" t="s">
        <v>4341</v>
      </c>
      <c r="F4388" s="20">
        <v>44977</v>
      </c>
      <c r="G4388" s="24" t="str">
        <f>IF(ISBLANK(tblnventory[[#This Row],[Installed By]]),"Store","Installed")</f>
        <v>Store</v>
      </c>
      <c r="H4388" t="s">
        <v>8243</v>
      </c>
      <c r="J4388">
        <v>2191007950</v>
      </c>
      <c r="K4388" s="17"/>
      <c r="O4388" t="b">
        <f>IF(tblnventory[[#This Row],[Installed]],LEFT(tblnventory[[#This Row],[Location]],3))</f>
        <v>0</v>
      </c>
      <c r="P4388" t="str">
        <f>_xlfn.XLOOKUP(tblnventory[[#This Row],[Serial Number]],[1]!tblDNACInventory[Floor],[1]!tblDNACInventory[Name],"Not Used")</f>
        <v>Not Used</v>
      </c>
      <c r="T4388" t="b">
        <f>NOT(ISBLANK(tblnventory[[#This Row],[Installed By]]))</f>
        <v>0</v>
      </c>
      <c r="U4388" t="str">
        <f>VLOOKUP(A4388, [1]!tblDescription[#Data], 3, 0)</f>
        <v>Catalyst 9166I AP (W6E, tri-band 4x4, XOR) w/Reg-Z</v>
      </c>
      <c r="V4388" s="22" cm="1">
        <f t="array" ref="V4388">_xlfn.XLOOKUP(1,([1]!tblOrders[Order]=tblnventory[[#This Row],[PO]])*([1]!tblOrders[Description]=tblnventory[[#This Row],[Item]]),[1]!tblOrders[Unit Total],0)</f>
        <v>902.54</v>
      </c>
      <c r="W4388" s="23" cm="1">
        <f t="array" ref="W4388">_xlfn.XLOOKUP(1,([1]!tblOrders[Order]=tblnventory[[#This Row],[PO]])*([1]!tblOrders[Description]=tblnventory[[#This Row],[Item]]),[1]!tblOrders[Licence])</f>
        <v>0</v>
      </c>
      <c r="X4388" t="b" cm="1">
        <f t="array" ref="X4388">NOT(_xlfn.XLOOKUP(tblnventory[[#This Row],[PO]]&amp;tblnventory[[#This Row],[Item]],[1]!tblOrders[Order]&amp;[1]!tblOrders[Description],[1]!tblOrders[Paid Licence],FALSE))</f>
        <v>1</v>
      </c>
      <c r="Y43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89" spans="1:25" ht="15.75" thickBot="1">
      <c r="A4389" s="19" t="s">
        <v>8242</v>
      </c>
      <c r="B4389" t="str">
        <f>_xlfn.XLOOKUP(tblnventory[[#This Row],[Item]],[1]!tblDescription[Item],[1]!tblDescription[Description])</f>
        <v>Catalyst 9166I AP (W6E, tri-band 4x4, XOR) w/Reg-Z</v>
      </c>
      <c r="C4389" t="str">
        <f>_xlfn.XLOOKUP(tblnventory[[#This Row],[Item]],[1]!tblDescription[Item],[1]!tblDescription[Type])</f>
        <v>WAP</v>
      </c>
      <c r="D4389" t="str">
        <f>_xlfn.XLOOKUP(tblnventory[[#This Row],[Use]],[1]!tblCodes[Use],[1]!tblCodes[Code])</f>
        <v>WiFi</v>
      </c>
      <c r="E4389" s="13" t="s">
        <v>4342</v>
      </c>
      <c r="F4389" s="20">
        <v>44977</v>
      </c>
      <c r="G4389" s="24" t="str">
        <f>IF(ISBLANK(tblnventory[[#This Row],[Installed By]]),"Store","Installed")</f>
        <v>Store</v>
      </c>
      <c r="H4389" t="s">
        <v>8243</v>
      </c>
      <c r="J4389">
        <v>2191007950</v>
      </c>
      <c r="K4389" s="17"/>
      <c r="O4389" t="b">
        <f>IF(tblnventory[[#This Row],[Installed]],LEFT(tblnventory[[#This Row],[Location]],3))</f>
        <v>0</v>
      </c>
      <c r="P4389" t="str">
        <f>_xlfn.XLOOKUP(tblnventory[[#This Row],[Serial Number]],[1]!tblDNACInventory[Floor],[1]!tblDNACInventory[Name],"Not Used")</f>
        <v>Not Used</v>
      </c>
      <c r="T4389" t="b">
        <f>NOT(ISBLANK(tblnventory[[#This Row],[Installed By]]))</f>
        <v>0</v>
      </c>
      <c r="U4389" t="str">
        <f>VLOOKUP(A4389, [1]!tblDescription[#Data], 3, 0)</f>
        <v>Catalyst 9166I AP (W6E, tri-band 4x4, XOR) w/Reg-Z</v>
      </c>
      <c r="V4389" s="22" cm="1">
        <f t="array" ref="V4389">_xlfn.XLOOKUP(1,([1]!tblOrders[Order]=tblnventory[[#This Row],[PO]])*([1]!tblOrders[Description]=tblnventory[[#This Row],[Item]]),[1]!tblOrders[Unit Total],0)</f>
        <v>902.54</v>
      </c>
      <c r="W4389" s="23" cm="1">
        <f t="array" ref="W4389">_xlfn.XLOOKUP(1,([1]!tblOrders[Order]=tblnventory[[#This Row],[PO]])*([1]!tblOrders[Description]=tblnventory[[#This Row],[Item]]),[1]!tblOrders[Licence])</f>
        <v>0</v>
      </c>
      <c r="X4389" t="b" cm="1">
        <f t="array" ref="X4389">NOT(_xlfn.XLOOKUP(tblnventory[[#This Row],[PO]]&amp;tblnventory[[#This Row],[Item]],[1]!tblOrders[Order]&amp;[1]!tblOrders[Description],[1]!tblOrders[Paid Licence],FALSE))</f>
        <v>1</v>
      </c>
      <c r="Y43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90" spans="1:25" ht="15.75" thickBot="1">
      <c r="A4390" s="19" t="s">
        <v>8242</v>
      </c>
      <c r="B4390" t="str">
        <f>_xlfn.XLOOKUP(tblnventory[[#This Row],[Item]],[1]!tblDescription[Item],[1]!tblDescription[Description])</f>
        <v>Catalyst 9166I AP (W6E, tri-band 4x4, XOR) w/Reg-Z</v>
      </c>
      <c r="C4390" t="str">
        <f>_xlfn.XLOOKUP(tblnventory[[#This Row],[Item]],[1]!tblDescription[Item],[1]!tblDescription[Type])</f>
        <v>WAP</v>
      </c>
      <c r="D4390" t="str">
        <f>_xlfn.XLOOKUP(tblnventory[[#This Row],[Use]],[1]!tblCodes[Use],[1]!tblCodes[Code])</f>
        <v>WiFi</v>
      </c>
      <c r="E4390" s="13" t="s">
        <v>4343</v>
      </c>
      <c r="F4390" s="20">
        <v>44977</v>
      </c>
      <c r="G4390" s="24" t="str">
        <f>IF(ISBLANK(tblnventory[[#This Row],[Installed By]]),"Store","Installed")</f>
        <v>Store</v>
      </c>
      <c r="H4390" t="s">
        <v>8243</v>
      </c>
      <c r="J4390">
        <v>2191007950</v>
      </c>
      <c r="K4390" s="17"/>
      <c r="O4390" t="b">
        <f>IF(tblnventory[[#This Row],[Installed]],LEFT(tblnventory[[#This Row],[Location]],3))</f>
        <v>0</v>
      </c>
      <c r="P4390" t="str">
        <f>_xlfn.XLOOKUP(tblnventory[[#This Row],[Serial Number]],[1]!tblDNACInventory[Floor],[1]!tblDNACInventory[Name],"Not Used")</f>
        <v>Not Used</v>
      </c>
      <c r="T4390" t="b">
        <f>NOT(ISBLANK(tblnventory[[#This Row],[Installed By]]))</f>
        <v>0</v>
      </c>
      <c r="U4390" t="str">
        <f>VLOOKUP(A4390, [1]!tblDescription[#Data], 3, 0)</f>
        <v>Catalyst 9166I AP (W6E, tri-band 4x4, XOR) w/Reg-Z</v>
      </c>
      <c r="V4390" s="22" cm="1">
        <f t="array" ref="V4390">_xlfn.XLOOKUP(1,([1]!tblOrders[Order]=tblnventory[[#This Row],[PO]])*([1]!tblOrders[Description]=tblnventory[[#This Row],[Item]]),[1]!tblOrders[Unit Total],0)</f>
        <v>902.54</v>
      </c>
      <c r="W4390" s="23" cm="1">
        <f t="array" ref="W4390">_xlfn.XLOOKUP(1,([1]!tblOrders[Order]=tblnventory[[#This Row],[PO]])*([1]!tblOrders[Description]=tblnventory[[#This Row],[Item]]),[1]!tblOrders[Licence])</f>
        <v>0</v>
      </c>
      <c r="X4390" t="b" cm="1">
        <f t="array" ref="X4390">NOT(_xlfn.XLOOKUP(tblnventory[[#This Row],[PO]]&amp;tblnventory[[#This Row],[Item]],[1]!tblOrders[Order]&amp;[1]!tblOrders[Description],[1]!tblOrders[Paid Licence],FALSE))</f>
        <v>1</v>
      </c>
      <c r="Y43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91" spans="1:25" ht="15.75" thickBot="1">
      <c r="A4391" s="19" t="s">
        <v>8242</v>
      </c>
      <c r="B4391" t="str">
        <f>_xlfn.XLOOKUP(tblnventory[[#This Row],[Item]],[1]!tblDescription[Item],[1]!tblDescription[Description])</f>
        <v>Catalyst 9166I AP (W6E, tri-band 4x4, XOR) w/Reg-Z</v>
      </c>
      <c r="C4391" t="str">
        <f>_xlfn.XLOOKUP(tblnventory[[#This Row],[Item]],[1]!tblDescription[Item],[1]!tblDescription[Type])</f>
        <v>WAP</v>
      </c>
      <c r="D4391" t="str">
        <f>_xlfn.XLOOKUP(tblnventory[[#This Row],[Use]],[1]!tblCodes[Use],[1]!tblCodes[Code])</f>
        <v>WiFi</v>
      </c>
      <c r="E4391" s="13" t="s">
        <v>4344</v>
      </c>
      <c r="F4391" s="20">
        <v>44977</v>
      </c>
      <c r="G4391" s="24" t="str">
        <f>IF(ISBLANK(tblnventory[[#This Row],[Installed By]]),"Store","Installed")</f>
        <v>Store</v>
      </c>
      <c r="H4391" t="s">
        <v>8243</v>
      </c>
      <c r="J4391">
        <v>2191007950</v>
      </c>
      <c r="K4391" s="17"/>
      <c r="O4391" t="b">
        <f>IF(tblnventory[[#This Row],[Installed]],LEFT(tblnventory[[#This Row],[Location]],3))</f>
        <v>0</v>
      </c>
      <c r="P4391" t="str">
        <f>_xlfn.XLOOKUP(tblnventory[[#This Row],[Serial Number]],[1]!tblDNACInventory[Floor],[1]!tblDNACInventory[Name],"Not Used")</f>
        <v>Not Used</v>
      </c>
      <c r="T4391" t="b">
        <f>NOT(ISBLANK(tblnventory[[#This Row],[Installed By]]))</f>
        <v>0</v>
      </c>
      <c r="U4391" t="str">
        <f>VLOOKUP(A4391, [1]!tblDescription[#Data], 3, 0)</f>
        <v>Catalyst 9166I AP (W6E, tri-band 4x4, XOR) w/Reg-Z</v>
      </c>
      <c r="V4391" s="22" cm="1">
        <f t="array" ref="V4391">_xlfn.XLOOKUP(1,([1]!tblOrders[Order]=tblnventory[[#This Row],[PO]])*([1]!tblOrders[Description]=tblnventory[[#This Row],[Item]]),[1]!tblOrders[Unit Total],0)</f>
        <v>902.54</v>
      </c>
      <c r="W4391" s="23" cm="1">
        <f t="array" ref="W4391">_xlfn.XLOOKUP(1,([1]!tblOrders[Order]=tblnventory[[#This Row],[PO]])*([1]!tblOrders[Description]=tblnventory[[#This Row],[Item]]),[1]!tblOrders[Licence])</f>
        <v>0</v>
      </c>
      <c r="X4391" t="b" cm="1">
        <f t="array" ref="X4391">NOT(_xlfn.XLOOKUP(tblnventory[[#This Row],[PO]]&amp;tblnventory[[#This Row],[Item]],[1]!tblOrders[Order]&amp;[1]!tblOrders[Description],[1]!tblOrders[Paid Licence],FALSE))</f>
        <v>1</v>
      </c>
      <c r="Y43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92" spans="1:25" ht="15.75" thickBot="1">
      <c r="A4392" s="19" t="s">
        <v>8242</v>
      </c>
      <c r="B4392" t="str">
        <f>_xlfn.XLOOKUP(tblnventory[[#This Row],[Item]],[1]!tblDescription[Item],[1]!tblDescription[Description])</f>
        <v>Catalyst 9166I AP (W6E, tri-band 4x4, XOR) w/Reg-Z</v>
      </c>
      <c r="C4392" t="str">
        <f>_xlfn.XLOOKUP(tblnventory[[#This Row],[Item]],[1]!tblDescription[Item],[1]!tblDescription[Type])</f>
        <v>WAP</v>
      </c>
      <c r="D4392" t="str">
        <f>_xlfn.XLOOKUP(tblnventory[[#This Row],[Use]],[1]!tblCodes[Use],[1]!tblCodes[Code])</f>
        <v>WiFi</v>
      </c>
      <c r="E4392" s="13" t="s">
        <v>4345</v>
      </c>
      <c r="F4392" s="20">
        <v>44977</v>
      </c>
      <c r="G4392" s="24" t="str">
        <f>IF(ISBLANK(tblnventory[[#This Row],[Installed By]]),"Store","Installed")</f>
        <v>Store</v>
      </c>
      <c r="H4392" t="s">
        <v>8243</v>
      </c>
      <c r="J4392">
        <v>2191007950</v>
      </c>
      <c r="K4392" s="17"/>
      <c r="O4392" t="b">
        <f>IF(tblnventory[[#This Row],[Installed]],LEFT(tblnventory[[#This Row],[Location]],3))</f>
        <v>0</v>
      </c>
      <c r="P4392" t="str">
        <f>_xlfn.XLOOKUP(tblnventory[[#This Row],[Serial Number]],[1]!tblDNACInventory[Floor],[1]!tblDNACInventory[Name],"Not Used")</f>
        <v>Not Used</v>
      </c>
      <c r="T4392" t="b">
        <f>NOT(ISBLANK(tblnventory[[#This Row],[Installed By]]))</f>
        <v>0</v>
      </c>
      <c r="U4392" t="str">
        <f>VLOOKUP(A4392, [1]!tblDescription[#Data], 3, 0)</f>
        <v>Catalyst 9166I AP (W6E, tri-band 4x4, XOR) w/Reg-Z</v>
      </c>
      <c r="V4392" s="22" cm="1">
        <f t="array" ref="V4392">_xlfn.XLOOKUP(1,([1]!tblOrders[Order]=tblnventory[[#This Row],[PO]])*([1]!tblOrders[Description]=tblnventory[[#This Row],[Item]]),[1]!tblOrders[Unit Total],0)</f>
        <v>902.54</v>
      </c>
      <c r="W4392" s="23" cm="1">
        <f t="array" ref="W4392">_xlfn.XLOOKUP(1,([1]!tblOrders[Order]=tblnventory[[#This Row],[PO]])*([1]!tblOrders[Description]=tblnventory[[#This Row],[Item]]),[1]!tblOrders[Licence])</f>
        <v>0</v>
      </c>
      <c r="X4392" t="b" cm="1">
        <f t="array" ref="X4392">NOT(_xlfn.XLOOKUP(tblnventory[[#This Row],[PO]]&amp;tblnventory[[#This Row],[Item]],[1]!tblOrders[Order]&amp;[1]!tblOrders[Description],[1]!tblOrders[Paid Licence],FALSE))</f>
        <v>1</v>
      </c>
      <c r="Y43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93" spans="1:25" ht="15.75" thickBot="1">
      <c r="A4393" s="19" t="s">
        <v>8242</v>
      </c>
      <c r="B4393" t="str">
        <f>_xlfn.XLOOKUP(tblnventory[[#This Row],[Item]],[1]!tblDescription[Item],[1]!tblDescription[Description])</f>
        <v>Catalyst 9166I AP (W6E, tri-band 4x4, XOR) w/Reg-Z</v>
      </c>
      <c r="C4393" t="str">
        <f>_xlfn.XLOOKUP(tblnventory[[#This Row],[Item]],[1]!tblDescription[Item],[1]!tblDescription[Type])</f>
        <v>WAP</v>
      </c>
      <c r="D4393" t="str">
        <f>_xlfn.XLOOKUP(tblnventory[[#This Row],[Use]],[1]!tblCodes[Use],[1]!tblCodes[Code])</f>
        <v>WiFi</v>
      </c>
      <c r="E4393" s="13" t="s">
        <v>4346</v>
      </c>
      <c r="F4393" s="20">
        <v>44977</v>
      </c>
      <c r="G4393" s="24" t="str">
        <f>IF(ISBLANK(tblnventory[[#This Row],[Installed By]]),"Store","Installed")</f>
        <v>Store</v>
      </c>
      <c r="H4393" t="s">
        <v>8243</v>
      </c>
      <c r="J4393">
        <v>2191007950</v>
      </c>
      <c r="K4393" s="17"/>
      <c r="O4393" t="b">
        <f>IF(tblnventory[[#This Row],[Installed]],LEFT(tblnventory[[#This Row],[Location]],3))</f>
        <v>0</v>
      </c>
      <c r="P4393" t="str">
        <f>_xlfn.XLOOKUP(tblnventory[[#This Row],[Serial Number]],[1]!tblDNACInventory[Floor],[1]!tblDNACInventory[Name],"Not Used")</f>
        <v>Not Used</v>
      </c>
      <c r="T4393" t="b">
        <f>NOT(ISBLANK(tblnventory[[#This Row],[Installed By]]))</f>
        <v>0</v>
      </c>
      <c r="U4393" t="str">
        <f>VLOOKUP(A4393, [1]!tblDescription[#Data], 3, 0)</f>
        <v>Catalyst 9166I AP (W6E, tri-band 4x4, XOR) w/Reg-Z</v>
      </c>
      <c r="V4393" s="22" cm="1">
        <f t="array" ref="V4393">_xlfn.XLOOKUP(1,([1]!tblOrders[Order]=tblnventory[[#This Row],[PO]])*([1]!tblOrders[Description]=tblnventory[[#This Row],[Item]]),[1]!tblOrders[Unit Total],0)</f>
        <v>902.54</v>
      </c>
      <c r="W4393" s="23" cm="1">
        <f t="array" ref="W4393">_xlfn.XLOOKUP(1,([1]!tblOrders[Order]=tblnventory[[#This Row],[PO]])*([1]!tblOrders[Description]=tblnventory[[#This Row],[Item]]),[1]!tblOrders[Licence])</f>
        <v>0</v>
      </c>
      <c r="X4393" t="b" cm="1">
        <f t="array" ref="X4393">NOT(_xlfn.XLOOKUP(tblnventory[[#This Row],[PO]]&amp;tblnventory[[#This Row],[Item]],[1]!tblOrders[Order]&amp;[1]!tblOrders[Description],[1]!tblOrders[Paid Licence],FALSE))</f>
        <v>1</v>
      </c>
      <c r="Y43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94" spans="1:25" ht="15.75" thickBot="1">
      <c r="A4394" s="19" t="s">
        <v>8242</v>
      </c>
      <c r="B4394" t="str">
        <f>_xlfn.XLOOKUP(tblnventory[[#This Row],[Item]],[1]!tblDescription[Item],[1]!tblDescription[Description])</f>
        <v>Catalyst 9166I AP (W6E, tri-band 4x4, XOR) w/Reg-Z</v>
      </c>
      <c r="C4394" t="str">
        <f>_xlfn.XLOOKUP(tblnventory[[#This Row],[Item]],[1]!tblDescription[Item],[1]!tblDescription[Type])</f>
        <v>WAP</v>
      </c>
      <c r="D4394" t="str">
        <f>_xlfn.XLOOKUP(tblnventory[[#This Row],[Use]],[1]!tblCodes[Use],[1]!tblCodes[Code])</f>
        <v>WiFi</v>
      </c>
      <c r="E4394" s="13" t="s">
        <v>4347</v>
      </c>
      <c r="F4394" s="20">
        <v>44977</v>
      </c>
      <c r="G4394" s="24" t="str">
        <f>IF(ISBLANK(tblnventory[[#This Row],[Installed By]]),"Store","Installed")</f>
        <v>Store</v>
      </c>
      <c r="H4394" t="s">
        <v>8243</v>
      </c>
      <c r="J4394">
        <v>2191007950</v>
      </c>
      <c r="K4394" s="17"/>
      <c r="O4394" t="b">
        <f>IF(tblnventory[[#This Row],[Installed]],LEFT(tblnventory[[#This Row],[Location]],3))</f>
        <v>0</v>
      </c>
      <c r="P4394" t="str">
        <f>_xlfn.XLOOKUP(tblnventory[[#This Row],[Serial Number]],[1]!tblDNACInventory[Floor],[1]!tblDNACInventory[Name],"Not Used")</f>
        <v>Not Used</v>
      </c>
      <c r="T4394" t="b">
        <f>NOT(ISBLANK(tblnventory[[#This Row],[Installed By]]))</f>
        <v>0</v>
      </c>
      <c r="U4394" t="str">
        <f>VLOOKUP(A4394, [1]!tblDescription[#Data], 3, 0)</f>
        <v>Catalyst 9166I AP (W6E, tri-band 4x4, XOR) w/Reg-Z</v>
      </c>
      <c r="V4394" s="22" cm="1">
        <f t="array" ref="V4394">_xlfn.XLOOKUP(1,([1]!tblOrders[Order]=tblnventory[[#This Row],[PO]])*([1]!tblOrders[Description]=tblnventory[[#This Row],[Item]]),[1]!tblOrders[Unit Total],0)</f>
        <v>902.54</v>
      </c>
      <c r="W4394" s="23" cm="1">
        <f t="array" ref="W4394">_xlfn.XLOOKUP(1,([1]!tblOrders[Order]=tblnventory[[#This Row],[PO]])*([1]!tblOrders[Description]=tblnventory[[#This Row],[Item]]),[1]!tblOrders[Licence])</f>
        <v>0</v>
      </c>
      <c r="X4394" t="b" cm="1">
        <f t="array" ref="X4394">NOT(_xlfn.XLOOKUP(tblnventory[[#This Row],[PO]]&amp;tblnventory[[#This Row],[Item]],[1]!tblOrders[Order]&amp;[1]!tblOrders[Description],[1]!tblOrders[Paid Licence],FALSE))</f>
        <v>1</v>
      </c>
      <c r="Y43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95" spans="1:25" ht="15.75" thickBot="1">
      <c r="A4395" s="19" t="s">
        <v>8242</v>
      </c>
      <c r="B4395" t="str">
        <f>_xlfn.XLOOKUP(tblnventory[[#This Row],[Item]],[1]!tblDescription[Item],[1]!tblDescription[Description])</f>
        <v>Catalyst 9166I AP (W6E, tri-band 4x4, XOR) w/Reg-Z</v>
      </c>
      <c r="C4395" t="str">
        <f>_xlfn.XLOOKUP(tblnventory[[#This Row],[Item]],[1]!tblDescription[Item],[1]!tblDescription[Type])</f>
        <v>WAP</v>
      </c>
      <c r="D4395" t="str">
        <f>_xlfn.XLOOKUP(tblnventory[[#This Row],[Use]],[1]!tblCodes[Use],[1]!tblCodes[Code])</f>
        <v>WiFi</v>
      </c>
      <c r="E4395" s="13" t="s">
        <v>4348</v>
      </c>
      <c r="F4395" s="20">
        <v>44977</v>
      </c>
      <c r="G4395" s="24" t="str">
        <f>IF(ISBLANK(tblnventory[[#This Row],[Installed By]]),"Store","Installed")</f>
        <v>Store</v>
      </c>
      <c r="H4395" t="s">
        <v>8243</v>
      </c>
      <c r="J4395">
        <v>2191007950</v>
      </c>
      <c r="K4395" s="17"/>
      <c r="O4395" t="b">
        <f>IF(tblnventory[[#This Row],[Installed]],LEFT(tblnventory[[#This Row],[Location]],3))</f>
        <v>0</v>
      </c>
      <c r="P4395" t="str">
        <f>_xlfn.XLOOKUP(tblnventory[[#This Row],[Serial Number]],[1]!tblDNACInventory[Floor],[1]!tblDNACInventory[Name],"Not Used")</f>
        <v>Not Used</v>
      </c>
      <c r="T4395" t="b">
        <f>NOT(ISBLANK(tblnventory[[#This Row],[Installed By]]))</f>
        <v>0</v>
      </c>
      <c r="U4395" t="str">
        <f>VLOOKUP(A4395, [1]!tblDescription[#Data], 3, 0)</f>
        <v>Catalyst 9166I AP (W6E, tri-band 4x4, XOR) w/Reg-Z</v>
      </c>
      <c r="V4395" s="22" cm="1">
        <f t="array" ref="V4395">_xlfn.XLOOKUP(1,([1]!tblOrders[Order]=tblnventory[[#This Row],[PO]])*([1]!tblOrders[Description]=tblnventory[[#This Row],[Item]]),[1]!tblOrders[Unit Total],0)</f>
        <v>902.54</v>
      </c>
      <c r="W4395" s="23" cm="1">
        <f t="array" ref="W4395">_xlfn.XLOOKUP(1,([1]!tblOrders[Order]=tblnventory[[#This Row],[PO]])*([1]!tblOrders[Description]=tblnventory[[#This Row],[Item]]),[1]!tblOrders[Licence])</f>
        <v>0</v>
      </c>
      <c r="X4395" t="b" cm="1">
        <f t="array" ref="X4395">NOT(_xlfn.XLOOKUP(tblnventory[[#This Row],[PO]]&amp;tblnventory[[#This Row],[Item]],[1]!tblOrders[Order]&amp;[1]!tblOrders[Description],[1]!tblOrders[Paid Licence],FALSE))</f>
        <v>1</v>
      </c>
      <c r="Y43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96" spans="1:25" ht="15.75" thickBot="1">
      <c r="A4396" s="19" t="s">
        <v>8242</v>
      </c>
      <c r="B4396" t="str">
        <f>_xlfn.XLOOKUP(tblnventory[[#This Row],[Item]],[1]!tblDescription[Item],[1]!tblDescription[Description])</f>
        <v>Catalyst 9166I AP (W6E, tri-band 4x4, XOR) w/Reg-Z</v>
      </c>
      <c r="C4396" t="str">
        <f>_xlfn.XLOOKUP(tblnventory[[#This Row],[Item]],[1]!tblDescription[Item],[1]!tblDescription[Type])</f>
        <v>WAP</v>
      </c>
      <c r="D4396" t="str">
        <f>_xlfn.XLOOKUP(tblnventory[[#This Row],[Use]],[1]!tblCodes[Use],[1]!tblCodes[Code])</f>
        <v>WiFi</v>
      </c>
      <c r="E4396" s="13" t="s">
        <v>4349</v>
      </c>
      <c r="F4396" s="20">
        <v>44977</v>
      </c>
      <c r="G4396" s="24" t="str">
        <f>IF(ISBLANK(tblnventory[[#This Row],[Installed By]]),"Store","Installed")</f>
        <v>Store</v>
      </c>
      <c r="H4396" t="s">
        <v>8243</v>
      </c>
      <c r="J4396">
        <v>2191007950</v>
      </c>
      <c r="K4396" s="17"/>
      <c r="O4396" t="b">
        <f>IF(tblnventory[[#This Row],[Installed]],LEFT(tblnventory[[#This Row],[Location]],3))</f>
        <v>0</v>
      </c>
      <c r="P4396" t="str">
        <f>_xlfn.XLOOKUP(tblnventory[[#This Row],[Serial Number]],[1]!tblDNACInventory[Floor],[1]!tblDNACInventory[Name],"Not Used")</f>
        <v>Not Used</v>
      </c>
      <c r="T4396" t="b">
        <f>NOT(ISBLANK(tblnventory[[#This Row],[Installed By]]))</f>
        <v>0</v>
      </c>
      <c r="U4396" t="str">
        <f>VLOOKUP(A4396, [1]!tblDescription[#Data], 3, 0)</f>
        <v>Catalyst 9166I AP (W6E, tri-band 4x4, XOR) w/Reg-Z</v>
      </c>
      <c r="V4396" s="22" cm="1">
        <f t="array" ref="V4396">_xlfn.XLOOKUP(1,([1]!tblOrders[Order]=tblnventory[[#This Row],[PO]])*([1]!tblOrders[Description]=tblnventory[[#This Row],[Item]]),[1]!tblOrders[Unit Total],0)</f>
        <v>902.54</v>
      </c>
      <c r="W4396" s="23" cm="1">
        <f t="array" ref="W4396">_xlfn.XLOOKUP(1,([1]!tblOrders[Order]=tblnventory[[#This Row],[PO]])*([1]!tblOrders[Description]=tblnventory[[#This Row],[Item]]),[1]!tblOrders[Licence])</f>
        <v>0</v>
      </c>
      <c r="X4396" t="b" cm="1">
        <f t="array" ref="X4396">NOT(_xlfn.XLOOKUP(tblnventory[[#This Row],[PO]]&amp;tblnventory[[#This Row],[Item]],[1]!tblOrders[Order]&amp;[1]!tblOrders[Description],[1]!tblOrders[Paid Licence],FALSE))</f>
        <v>1</v>
      </c>
      <c r="Y43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97" spans="1:25" ht="15.75" thickBot="1">
      <c r="A4397" s="19" t="s">
        <v>8242</v>
      </c>
      <c r="B4397" t="str">
        <f>_xlfn.XLOOKUP(tblnventory[[#This Row],[Item]],[1]!tblDescription[Item],[1]!tblDescription[Description])</f>
        <v>Catalyst 9166I AP (W6E, tri-band 4x4, XOR) w/Reg-Z</v>
      </c>
      <c r="C4397" t="str">
        <f>_xlfn.XLOOKUP(tblnventory[[#This Row],[Item]],[1]!tblDescription[Item],[1]!tblDescription[Type])</f>
        <v>WAP</v>
      </c>
      <c r="D4397" t="str">
        <f>_xlfn.XLOOKUP(tblnventory[[#This Row],[Use]],[1]!tblCodes[Use],[1]!tblCodes[Code])</f>
        <v>WiFi</v>
      </c>
      <c r="E4397" s="13" t="s">
        <v>4350</v>
      </c>
      <c r="F4397" s="20">
        <v>44977</v>
      </c>
      <c r="G4397" s="24" t="str">
        <f>IF(ISBLANK(tblnventory[[#This Row],[Installed By]]),"Store","Installed")</f>
        <v>Store</v>
      </c>
      <c r="H4397" t="s">
        <v>8243</v>
      </c>
      <c r="J4397">
        <v>2191007950</v>
      </c>
      <c r="K4397" s="17"/>
      <c r="O4397" t="b">
        <f>IF(tblnventory[[#This Row],[Installed]],LEFT(tblnventory[[#This Row],[Location]],3))</f>
        <v>0</v>
      </c>
      <c r="P4397" t="str">
        <f>_xlfn.XLOOKUP(tblnventory[[#This Row],[Serial Number]],[1]!tblDNACInventory[Floor],[1]!tblDNACInventory[Name],"Not Used")</f>
        <v>Not Used</v>
      </c>
      <c r="T4397" t="b">
        <f>NOT(ISBLANK(tblnventory[[#This Row],[Installed By]]))</f>
        <v>0</v>
      </c>
      <c r="U4397" t="str">
        <f>VLOOKUP(A4397, [1]!tblDescription[#Data], 3, 0)</f>
        <v>Catalyst 9166I AP (W6E, tri-band 4x4, XOR) w/Reg-Z</v>
      </c>
      <c r="V4397" s="22" cm="1">
        <f t="array" ref="V4397">_xlfn.XLOOKUP(1,([1]!tblOrders[Order]=tblnventory[[#This Row],[PO]])*([1]!tblOrders[Description]=tblnventory[[#This Row],[Item]]),[1]!tblOrders[Unit Total],0)</f>
        <v>902.54</v>
      </c>
      <c r="W4397" s="23" cm="1">
        <f t="array" ref="W4397">_xlfn.XLOOKUP(1,([1]!tblOrders[Order]=tblnventory[[#This Row],[PO]])*([1]!tblOrders[Description]=tblnventory[[#This Row],[Item]]),[1]!tblOrders[Licence])</f>
        <v>0</v>
      </c>
      <c r="X4397" t="b" cm="1">
        <f t="array" ref="X4397">NOT(_xlfn.XLOOKUP(tblnventory[[#This Row],[PO]]&amp;tblnventory[[#This Row],[Item]],[1]!tblOrders[Order]&amp;[1]!tblOrders[Description],[1]!tblOrders[Paid Licence],FALSE))</f>
        <v>1</v>
      </c>
      <c r="Y43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98" spans="1:25" ht="15.75" thickBot="1">
      <c r="A4398" s="19" t="s">
        <v>8242</v>
      </c>
      <c r="B4398" t="str">
        <f>_xlfn.XLOOKUP(tblnventory[[#This Row],[Item]],[1]!tblDescription[Item],[1]!tblDescription[Description])</f>
        <v>Catalyst 9166I AP (W6E, tri-band 4x4, XOR) w/Reg-Z</v>
      </c>
      <c r="C4398" t="str">
        <f>_xlfn.XLOOKUP(tblnventory[[#This Row],[Item]],[1]!tblDescription[Item],[1]!tblDescription[Type])</f>
        <v>WAP</v>
      </c>
      <c r="D4398" t="str">
        <f>_xlfn.XLOOKUP(tblnventory[[#This Row],[Use]],[1]!tblCodes[Use],[1]!tblCodes[Code])</f>
        <v>WiFi</v>
      </c>
      <c r="E4398" s="13" t="s">
        <v>4351</v>
      </c>
      <c r="F4398" s="20">
        <v>44977</v>
      </c>
      <c r="G4398" s="24" t="str">
        <f>IF(ISBLANK(tblnventory[[#This Row],[Installed By]]),"Store","Installed")</f>
        <v>Store</v>
      </c>
      <c r="H4398" t="s">
        <v>8243</v>
      </c>
      <c r="J4398">
        <v>2191007950</v>
      </c>
      <c r="K4398" s="17"/>
      <c r="O4398" t="b">
        <f>IF(tblnventory[[#This Row],[Installed]],LEFT(tblnventory[[#This Row],[Location]],3))</f>
        <v>0</v>
      </c>
      <c r="P4398" t="str">
        <f>_xlfn.XLOOKUP(tblnventory[[#This Row],[Serial Number]],[1]!tblDNACInventory[Floor],[1]!tblDNACInventory[Name],"Not Used")</f>
        <v>Not Used</v>
      </c>
      <c r="T4398" t="b">
        <f>NOT(ISBLANK(tblnventory[[#This Row],[Installed By]]))</f>
        <v>0</v>
      </c>
      <c r="U4398" t="str">
        <f>VLOOKUP(A4398, [1]!tblDescription[#Data], 3, 0)</f>
        <v>Catalyst 9166I AP (W6E, tri-band 4x4, XOR) w/Reg-Z</v>
      </c>
      <c r="V4398" s="22" cm="1">
        <f t="array" ref="V4398">_xlfn.XLOOKUP(1,([1]!tblOrders[Order]=tblnventory[[#This Row],[PO]])*([1]!tblOrders[Description]=tblnventory[[#This Row],[Item]]),[1]!tblOrders[Unit Total],0)</f>
        <v>902.54</v>
      </c>
      <c r="W4398" s="23" cm="1">
        <f t="array" ref="W4398">_xlfn.XLOOKUP(1,([1]!tblOrders[Order]=tblnventory[[#This Row],[PO]])*([1]!tblOrders[Description]=tblnventory[[#This Row],[Item]]),[1]!tblOrders[Licence])</f>
        <v>0</v>
      </c>
      <c r="X4398" t="b" cm="1">
        <f t="array" ref="X4398">NOT(_xlfn.XLOOKUP(tblnventory[[#This Row],[PO]]&amp;tblnventory[[#This Row],[Item]],[1]!tblOrders[Order]&amp;[1]!tblOrders[Description],[1]!tblOrders[Paid Licence],FALSE))</f>
        <v>1</v>
      </c>
      <c r="Y43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399" spans="1:25" ht="15.75" thickBot="1">
      <c r="A4399" s="19" t="s">
        <v>8242</v>
      </c>
      <c r="B4399" t="str">
        <f>_xlfn.XLOOKUP(tblnventory[[#This Row],[Item]],[1]!tblDescription[Item],[1]!tblDescription[Description])</f>
        <v>Catalyst 9166I AP (W6E, tri-band 4x4, XOR) w/Reg-Z</v>
      </c>
      <c r="C4399" t="str">
        <f>_xlfn.XLOOKUP(tblnventory[[#This Row],[Item]],[1]!tblDescription[Item],[1]!tblDescription[Type])</f>
        <v>WAP</v>
      </c>
      <c r="D4399" t="str">
        <f>_xlfn.XLOOKUP(tblnventory[[#This Row],[Use]],[1]!tblCodes[Use],[1]!tblCodes[Code])</f>
        <v>WiFi</v>
      </c>
      <c r="E4399" s="13" t="s">
        <v>4352</v>
      </c>
      <c r="F4399" s="20">
        <v>44977</v>
      </c>
      <c r="G4399" s="24" t="str">
        <f>IF(ISBLANK(tblnventory[[#This Row],[Installed By]]),"Store","Installed")</f>
        <v>Store</v>
      </c>
      <c r="H4399" t="s">
        <v>8243</v>
      </c>
      <c r="J4399">
        <v>2191007950</v>
      </c>
      <c r="K4399" s="17"/>
      <c r="O4399" t="b">
        <f>IF(tblnventory[[#This Row],[Installed]],LEFT(tblnventory[[#This Row],[Location]],3))</f>
        <v>0</v>
      </c>
      <c r="P4399" t="str">
        <f>_xlfn.XLOOKUP(tblnventory[[#This Row],[Serial Number]],[1]!tblDNACInventory[Floor],[1]!tblDNACInventory[Name],"Not Used")</f>
        <v>Not Used</v>
      </c>
      <c r="T4399" t="b">
        <f>NOT(ISBLANK(tblnventory[[#This Row],[Installed By]]))</f>
        <v>0</v>
      </c>
      <c r="U4399" t="str">
        <f>VLOOKUP(A4399, [1]!tblDescription[#Data], 3, 0)</f>
        <v>Catalyst 9166I AP (W6E, tri-band 4x4, XOR) w/Reg-Z</v>
      </c>
      <c r="V4399" s="22" cm="1">
        <f t="array" ref="V4399">_xlfn.XLOOKUP(1,([1]!tblOrders[Order]=tblnventory[[#This Row],[PO]])*([1]!tblOrders[Description]=tblnventory[[#This Row],[Item]]),[1]!tblOrders[Unit Total],0)</f>
        <v>902.54</v>
      </c>
      <c r="W4399" s="23" cm="1">
        <f t="array" ref="W4399">_xlfn.XLOOKUP(1,([1]!tblOrders[Order]=tblnventory[[#This Row],[PO]])*([1]!tblOrders[Description]=tblnventory[[#This Row],[Item]]),[1]!tblOrders[Licence])</f>
        <v>0</v>
      </c>
      <c r="X4399" t="b" cm="1">
        <f t="array" ref="X4399">NOT(_xlfn.XLOOKUP(tblnventory[[#This Row],[PO]]&amp;tblnventory[[#This Row],[Item]],[1]!tblOrders[Order]&amp;[1]!tblOrders[Description],[1]!tblOrders[Paid Licence],FALSE))</f>
        <v>1</v>
      </c>
      <c r="Y43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00" spans="1:25" ht="15.75" thickBot="1">
      <c r="A4400" s="19" t="s">
        <v>8242</v>
      </c>
      <c r="B4400" t="str">
        <f>_xlfn.XLOOKUP(tblnventory[[#This Row],[Item]],[1]!tblDescription[Item],[1]!tblDescription[Description])</f>
        <v>Catalyst 9166I AP (W6E, tri-band 4x4, XOR) w/Reg-Z</v>
      </c>
      <c r="C4400" t="str">
        <f>_xlfn.XLOOKUP(tblnventory[[#This Row],[Item]],[1]!tblDescription[Item],[1]!tblDescription[Type])</f>
        <v>WAP</v>
      </c>
      <c r="D4400" t="str">
        <f>_xlfn.XLOOKUP(tblnventory[[#This Row],[Use]],[1]!tblCodes[Use],[1]!tblCodes[Code])</f>
        <v>WiFi</v>
      </c>
      <c r="E4400" s="13" t="s">
        <v>4353</v>
      </c>
      <c r="F4400" s="20">
        <v>44977</v>
      </c>
      <c r="G4400" s="24" t="str">
        <f>IF(ISBLANK(tblnventory[[#This Row],[Installed By]]),"Store","Installed")</f>
        <v>Store</v>
      </c>
      <c r="H4400" t="s">
        <v>8243</v>
      </c>
      <c r="J4400">
        <v>2191007950</v>
      </c>
      <c r="K4400" s="17"/>
      <c r="O4400" t="b">
        <f>IF(tblnventory[[#This Row],[Installed]],LEFT(tblnventory[[#This Row],[Location]],3))</f>
        <v>0</v>
      </c>
      <c r="P4400" t="str">
        <f>_xlfn.XLOOKUP(tblnventory[[#This Row],[Serial Number]],[1]!tblDNACInventory[Floor],[1]!tblDNACInventory[Name],"Not Used")</f>
        <v>Not Used</v>
      </c>
      <c r="T4400" t="b">
        <f>NOT(ISBLANK(tblnventory[[#This Row],[Installed By]]))</f>
        <v>0</v>
      </c>
      <c r="U4400" t="str">
        <f>VLOOKUP(A4400, [1]!tblDescription[#Data], 3, 0)</f>
        <v>Catalyst 9166I AP (W6E, tri-band 4x4, XOR) w/Reg-Z</v>
      </c>
      <c r="V4400" s="22" cm="1">
        <f t="array" ref="V4400">_xlfn.XLOOKUP(1,([1]!tblOrders[Order]=tblnventory[[#This Row],[PO]])*([1]!tblOrders[Description]=tblnventory[[#This Row],[Item]]),[1]!tblOrders[Unit Total],0)</f>
        <v>902.54</v>
      </c>
      <c r="W4400" s="23" cm="1">
        <f t="array" ref="W4400">_xlfn.XLOOKUP(1,([1]!tblOrders[Order]=tblnventory[[#This Row],[PO]])*([1]!tblOrders[Description]=tblnventory[[#This Row],[Item]]),[1]!tblOrders[Licence])</f>
        <v>0</v>
      </c>
      <c r="X4400" t="b" cm="1">
        <f t="array" ref="X4400">NOT(_xlfn.XLOOKUP(tblnventory[[#This Row],[PO]]&amp;tblnventory[[#This Row],[Item]],[1]!tblOrders[Order]&amp;[1]!tblOrders[Description],[1]!tblOrders[Paid Licence],FALSE))</f>
        <v>1</v>
      </c>
      <c r="Y44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01" spans="1:25" ht="15.75" thickBot="1">
      <c r="A4401" s="19" t="s">
        <v>8242</v>
      </c>
      <c r="B4401" t="str">
        <f>_xlfn.XLOOKUP(tblnventory[[#This Row],[Item]],[1]!tblDescription[Item],[1]!tblDescription[Description])</f>
        <v>Catalyst 9166I AP (W6E, tri-band 4x4, XOR) w/Reg-Z</v>
      </c>
      <c r="C4401" t="str">
        <f>_xlfn.XLOOKUP(tblnventory[[#This Row],[Item]],[1]!tblDescription[Item],[1]!tblDescription[Type])</f>
        <v>WAP</v>
      </c>
      <c r="D4401" t="str">
        <f>_xlfn.XLOOKUP(tblnventory[[#This Row],[Use]],[1]!tblCodes[Use],[1]!tblCodes[Code])</f>
        <v>WiFi</v>
      </c>
      <c r="E4401" s="13" t="s">
        <v>4354</v>
      </c>
      <c r="F4401" s="20">
        <v>44977</v>
      </c>
      <c r="G4401" s="24" t="str">
        <f>IF(ISBLANK(tblnventory[[#This Row],[Installed By]]),"Store","Installed")</f>
        <v>Store</v>
      </c>
      <c r="H4401" t="s">
        <v>8243</v>
      </c>
      <c r="J4401">
        <v>2191007950</v>
      </c>
      <c r="K4401" s="17"/>
      <c r="O4401" t="b">
        <f>IF(tblnventory[[#This Row],[Installed]],LEFT(tblnventory[[#This Row],[Location]],3))</f>
        <v>0</v>
      </c>
      <c r="P4401" t="str">
        <f>_xlfn.XLOOKUP(tblnventory[[#This Row],[Serial Number]],[1]!tblDNACInventory[Floor],[1]!tblDNACInventory[Name],"Not Used")</f>
        <v>Not Used</v>
      </c>
      <c r="T4401" t="b">
        <f>NOT(ISBLANK(tblnventory[[#This Row],[Installed By]]))</f>
        <v>0</v>
      </c>
      <c r="U4401" t="str">
        <f>VLOOKUP(A4401, [1]!tblDescription[#Data], 3, 0)</f>
        <v>Catalyst 9166I AP (W6E, tri-band 4x4, XOR) w/Reg-Z</v>
      </c>
      <c r="V4401" s="22" cm="1">
        <f t="array" ref="V4401">_xlfn.XLOOKUP(1,([1]!tblOrders[Order]=tblnventory[[#This Row],[PO]])*([1]!tblOrders[Description]=tblnventory[[#This Row],[Item]]),[1]!tblOrders[Unit Total],0)</f>
        <v>902.54</v>
      </c>
      <c r="W4401" s="23" cm="1">
        <f t="array" ref="W4401">_xlfn.XLOOKUP(1,([1]!tblOrders[Order]=tblnventory[[#This Row],[PO]])*([1]!tblOrders[Description]=tblnventory[[#This Row],[Item]]),[1]!tblOrders[Licence])</f>
        <v>0</v>
      </c>
      <c r="X4401" t="b" cm="1">
        <f t="array" ref="X4401">NOT(_xlfn.XLOOKUP(tblnventory[[#This Row],[PO]]&amp;tblnventory[[#This Row],[Item]],[1]!tblOrders[Order]&amp;[1]!tblOrders[Description],[1]!tblOrders[Paid Licence],FALSE))</f>
        <v>1</v>
      </c>
      <c r="Y44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02" spans="1:25" ht="15.75" thickBot="1">
      <c r="A4402" s="19" t="s">
        <v>8242</v>
      </c>
      <c r="B4402" t="str">
        <f>_xlfn.XLOOKUP(tblnventory[[#This Row],[Item]],[1]!tblDescription[Item],[1]!tblDescription[Description])</f>
        <v>Catalyst 9166I AP (W6E, tri-band 4x4, XOR) w/Reg-Z</v>
      </c>
      <c r="C4402" t="str">
        <f>_xlfn.XLOOKUP(tblnventory[[#This Row],[Item]],[1]!tblDescription[Item],[1]!tblDescription[Type])</f>
        <v>WAP</v>
      </c>
      <c r="D4402" t="str">
        <f>_xlfn.XLOOKUP(tblnventory[[#This Row],[Use]],[1]!tblCodes[Use],[1]!tblCodes[Code])</f>
        <v>WiFi</v>
      </c>
      <c r="E4402" s="13" t="s">
        <v>4355</v>
      </c>
      <c r="F4402" s="20">
        <v>44977</v>
      </c>
      <c r="G4402" s="24" t="str">
        <f>IF(ISBLANK(tblnventory[[#This Row],[Installed By]]),"Store","Installed")</f>
        <v>Store</v>
      </c>
      <c r="H4402" t="s">
        <v>8243</v>
      </c>
      <c r="J4402">
        <v>2191007950</v>
      </c>
      <c r="K4402" s="17"/>
      <c r="O4402" t="b">
        <f>IF(tblnventory[[#This Row],[Installed]],LEFT(tblnventory[[#This Row],[Location]],3))</f>
        <v>0</v>
      </c>
      <c r="P4402" t="str">
        <f>_xlfn.XLOOKUP(tblnventory[[#This Row],[Serial Number]],[1]!tblDNACInventory[Floor],[1]!tblDNACInventory[Name],"Not Used")</f>
        <v>Not Used</v>
      </c>
      <c r="T4402" t="b">
        <f>NOT(ISBLANK(tblnventory[[#This Row],[Installed By]]))</f>
        <v>0</v>
      </c>
      <c r="U4402" t="str">
        <f>VLOOKUP(A4402, [1]!tblDescription[#Data], 3, 0)</f>
        <v>Catalyst 9166I AP (W6E, tri-band 4x4, XOR) w/Reg-Z</v>
      </c>
      <c r="V4402" s="22" cm="1">
        <f t="array" ref="V4402">_xlfn.XLOOKUP(1,([1]!tblOrders[Order]=tblnventory[[#This Row],[PO]])*([1]!tblOrders[Description]=tblnventory[[#This Row],[Item]]),[1]!tblOrders[Unit Total],0)</f>
        <v>902.54</v>
      </c>
      <c r="W4402" s="23" cm="1">
        <f t="array" ref="W4402">_xlfn.XLOOKUP(1,([1]!tblOrders[Order]=tblnventory[[#This Row],[PO]])*([1]!tblOrders[Description]=tblnventory[[#This Row],[Item]]),[1]!tblOrders[Licence])</f>
        <v>0</v>
      </c>
      <c r="X4402" t="b" cm="1">
        <f t="array" ref="X4402">NOT(_xlfn.XLOOKUP(tblnventory[[#This Row],[PO]]&amp;tblnventory[[#This Row],[Item]],[1]!tblOrders[Order]&amp;[1]!tblOrders[Description],[1]!tblOrders[Paid Licence],FALSE))</f>
        <v>1</v>
      </c>
      <c r="Y44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03" spans="1:25" ht="15.75" thickBot="1">
      <c r="A4403" s="19" t="s">
        <v>8242</v>
      </c>
      <c r="B4403" t="str">
        <f>_xlfn.XLOOKUP(tblnventory[[#This Row],[Item]],[1]!tblDescription[Item],[1]!tblDescription[Description])</f>
        <v>Catalyst 9166I AP (W6E, tri-band 4x4, XOR) w/Reg-Z</v>
      </c>
      <c r="C4403" t="str">
        <f>_xlfn.XLOOKUP(tblnventory[[#This Row],[Item]],[1]!tblDescription[Item],[1]!tblDescription[Type])</f>
        <v>WAP</v>
      </c>
      <c r="D4403" t="str">
        <f>_xlfn.XLOOKUP(tblnventory[[#This Row],[Use]],[1]!tblCodes[Use],[1]!tblCodes[Code])</f>
        <v>WiFi</v>
      </c>
      <c r="E4403" s="13" t="s">
        <v>4356</v>
      </c>
      <c r="F4403" s="20">
        <v>44977</v>
      </c>
      <c r="G4403" s="24" t="str">
        <f>IF(ISBLANK(tblnventory[[#This Row],[Installed By]]),"Store","Installed")</f>
        <v>Store</v>
      </c>
      <c r="H4403" t="s">
        <v>8243</v>
      </c>
      <c r="J4403">
        <v>2191007950</v>
      </c>
      <c r="K4403" s="17"/>
      <c r="O4403" t="b">
        <f>IF(tblnventory[[#This Row],[Installed]],LEFT(tblnventory[[#This Row],[Location]],3))</f>
        <v>0</v>
      </c>
      <c r="P4403" t="str">
        <f>_xlfn.XLOOKUP(tblnventory[[#This Row],[Serial Number]],[1]!tblDNACInventory[Floor],[1]!tblDNACInventory[Name],"Not Used")</f>
        <v>Not Used</v>
      </c>
      <c r="T4403" t="b">
        <f>NOT(ISBLANK(tblnventory[[#This Row],[Installed By]]))</f>
        <v>0</v>
      </c>
      <c r="U4403" t="str">
        <f>VLOOKUP(A4403, [1]!tblDescription[#Data], 3, 0)</f>
        <v>Catalyst 9166I AP (W6E, tri-band 4x4, XOR) w/Reg-Z</v>
      </c>
      <c r="V4403" s="22" cm="1">
        <f t="array" ref="V4403">_xlfn.XLOOKUP(1,([1]!tblOrders[Order]=tblnventory[[#This Row],[PO]])*([1]!tblOrders[Description]=tblnventory[[#This Row],[Item]]),[1]!tblOrders[Unit Total],0)</f>
        <v>902.54</v>
      </c>
      <c r="W4403" s="23" cm="1">
        <f t="array" ref="W4403">_xlfn.XLOOKUP(1,([1]!tblOrders[Order]=tblnventory[[#This Row],[PO]])*([1]!tblOrders[Description]=tblnventory[[#This Row],[Item]]),[1]!tblOrders[Licence])</f>
        <v>0</v>
      </c>
      <c r="X4403" t="b" cm="1">
        <f t="array" ref="X4403">NOT(_xlfn.XLOOKUP(tblnventory[[#This Row],[PO]]&amp;tblnventory[[#This Row],[Item]],[1]!tblOrders[Order]&amp;[1]!tblOrders[Description],[1]!tblOrders[Paid Licence],FALSE))</f>
        <v>1</v>
      </c>
      <c r="Y44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04" spans="1:25" ht="15.75" thickBot="1">
      <c r="A4404" s="19" t="s">
        <v>8242</v>
      </c>
      <c r="B4404" t="str">
        <f>_xlfn.XLOOKUP(tblnventory[[#This Row],[Item]],[1]!tblDescription[Item],[1]!tblDescription[Description])</f>
        <v>Catalyst 9166I AP (W6E, tri-band 4x4, XOR) w/Reg-Z</v>
      </c>
      <c r="C4404" t="str">
        <f>_xlfn.XLOOKUP(tblnventory[[#This Row],[Item]],[1]!tblDescription[Item],[1]!tblDescription[Type])</f>
        <v>WAP</v>
      </c>
      <c r="D4404" t="str">
        <f>_xlfn.XLOOKUP(tblnventory[[#This Row],[Use]],[1]!tblCodes[Use],[1]!tblCodes[Code])</f>
        <v>WiFi</v>
      </c>
      <c r="E4404" s="13" t="s">
        <v>4357</v>
      </c>
      <c r="F4404" s="20">
        <v>44977</v>
      </c>
      <c r="G4404" s="24" t="str">
        <f>IF(ISBLANK(tblnventory[[#This Row],[Installed By]]),"Store","Installed")</f>
        <v>Store</v>
      </c>
      <c r="H4404" t="s">
        <v>8243</v>
      </c>
      <c r="J4404">
        <v>2191007950</v>
      </c>
      <c r="K4404" s="17"/>
      <c r="O4404" t="b">
        <f>IF(tblnventory[[#This Row],[Installed]],LEFT(tblnventory[[#This Row],[Location]],3))</f>
        <v>0</v>
      </c>
      <c r="P4404" t="str">
        <f>_xlfn.XLOOKUP(tblnventory[[#This Row],[Serial Number]],[1]!tblDNACInventory[Floor],[1]!tblDNACInventory[Name],"Not Used")</f>
        <v>Not Used</v>
      </c>
      <c r="T4404" t="b">
        <f>NOT(ISBLANK(tblnventory[[#This Row],[Installed By]]))</f>
        <v>0</v>
      </c>
      <c r="U4404" t="str">
        <f>VLOOKUP(A4404, [1]!tblDescription[#Data], 3, 0)</f>
        <v>Catalyst 9166I AP (W6E, tri-band 4x4, XOR) w/Reg-Z</v>
      </c>
      <c r="V4404" s="22" cm="1">
        <f t="array" ref="V4404">_xlfn.XLOOKUP(1,([1]!tblOrders[Order]=tblnventory[[#This Row],[PO]])*([1]!tblOrders[Description]=tblnventory[[#This Row],[Item]]),[1]!tblOrders[Unit Total],0)</f>
        <v>902.54</v>
      </c>
      <c r="W4404" s="23" cm="1">
        <f t="array" ref="W4404">_xlfn.XLOOKUP(1,([1]!tblOrders[Order]=tblnventory[[#This Row],[PO]])*([1]!tblOrders[Description]=tblnventory[[#This Row],[Item]]),[1]!tblOrders[Licence])</f>
        <v>0</v>
      </c>
      <c r="X4404" t="b" cm="1">
        <f t="array" ref="X4404">NOT(_xlfn.XLOOKUP(tblnventory[[#This Row],[PO]]&amp;tblnventory[[#This Row],[Item]],[1]!tblOrders[Order]&amp;[1]!tblOrders[Description],[1]!tblOrders[Paid Licence],FALSE))</f>
        <v>1</v>
      </c>
      <c r="Y44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05" spans="1:25" ht="15.75" thickBot="1">
      <c r="A4405" s="19" t="s">
        <v>8242</v>
      </c>
      <c r="B4405" t="str">
        <f>_xlfn.XLOOKUP(tblnventory[[#This Row],[Item]],[1]!tblDescription[Item],[1]!tblDescription[Description])</f>
        <v>Catalyst 9166I AP (W6E, tri-band 4x4, XOR) w/Reg-Z</v>
      </c>
      <c r="C4405" t="str">
        <f>_xlfn.XLOOKUP(tblnventory[[#This Row],[Item]],[1]!tblDescription[Item],[1]!tblDescription[Type])</f>
        <v>WAP</v>
      </c>
      <c r="D4405" t="str">
        <f>_xlfn.XLOOKUP(tblnventory[[#This Row],[Use]],[1]!tblCodes[Use],[1]!tblCodes[Code])</f>
        <v>WiFi</v>
      </c>
      <c r="E4405" s="13" t="s">
        <v>4358</v>
      </c>
      <c r="F4405" s="20">
        <v>44977</v>
      </c>
      <c r="G4405" s="24" t="str">
        <f>IF(ISBLANK(tblnventory[[#This Row],[Installed By]]),"Store","Installed")</f>
        <v>Store</v>
      </c>
      <c r="H4405" t="s">
        <v>8243</v>
      </c>
      <c r="J4405">
        <v>2191007950</v>
      </c>
      <c r="K4405" s="17"/>
      <c r="O4405" t="b">
        <f>IF(tblnventory[[#This Row],[Installed]],LEFT(tblnventory[[#This Row],[Location]],3))</f>
        <v>0</v>
      </c>
      <c r="P4405" t="str">
        <f>_xlfn.XLOOKUP(tblnventory[[#This Row],[Serial Number]],[1]!tblDNACInventory[Floor],[1]!tblDNACInventory[Name],"Not Used")</f>
        <v>Not Used</v>
      </c>
      <c r="T4405" t="b">
        <f>NOT(ISBLANK(tblnventory[[#This Row],[Installed By]]))</f>
        <v>0</v>
      </c>
      <c r="U4405" t="str">
        <f>VLOOKUP(A4405, [1]!tblDescription[#Data], 3, 0)</f>
        <v>Catalyst 9166I AP (W6E, tri-band 4x4, XOR) w/Reg-Z</v>
      </c>
      <c r="V4405" s="22" cm="1">
        <f t="array" ref="V4405">_xlfn.XLOOKUP(1,([1]!tblOrders[Order]=tblnventory[[#This Row],[PO]])*([1]!tblOrders[Description]=tblnventory[[#This Row],[Item]]),[1]!tblOrders[Unit Total],0)</f>
        <v>902.54</v>
      </c>
      <c r="W4405" s="23" cm="1">
        <f t="array" ref="W4405">_xlfn.XLOOKUP(1,([1]!tblOrders[Order]=tblnventory[[#This Row],[PO]])*([1]!tblOrders[Description]=tblnventory[[#This Row],[Item]]),[1]!tblOrders[Licence])</f>
        <v>0</v>
      </c>
      <c r="X4405" t="b" cm="1">
        <f t="array" ref="X4405">NOT(_xlfn.XLOOKUP(tblnventory[[#This Row],[PO]]&amp;tblnventory[[#This Row],[Item]],[1]!tblOrders[Order]&amp;[1]!tblOrders[Description],[1]!tblOrders[Paid Licence],FALSE))</f>
        <v>1</v>
      </c>
      <c r="Y44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06" spans="1:25" ht="15.75" thickBot="1">
      <c r="A4406" s="19" t="s">
        <v>8242</v>
      </c>
      <c r="B4406" t="str">
        <f>_xlfn.XLOOKUP(tblnventory[[#This Row],[Item]],[1]!tblDescription[Item],[1]!tblDescription[Description])</f>
        <v>Catalyst 9166I AP (W6E, tri-band 4x4, XOR) w/Reg-Z</v>
      </c>
      <c r="C4406" t="str">
        <f>_xlfn.XLOOKUP(tblnventory[[#This Row],[Item]],[1]!tblDescription[Item],[1]!tblDescription[Type])</f>
        <v>WAP</v>
      </c>
      <c r="D4406" t="str">
        <f>_xlfn.XLOOKUP(tblnventory[[#This Row],[Use]],[1]!tblCodes[Use],[1]!tblCodes[Code])</f>
        <v>WiFi</v>
      </c>
      <c r="E4406" s="13" t="s">
        <v>4359</v>
      </c>
      <c r="F4406" s="20">
        <v>44977</v>
      </c>
      <c r="G4406" s="24" t="str">
        <f>IF(ISBLANK(tblnventory[[#This Row],[Installed By]]),"Store","Installed")</f>
        <v>Store</v>
      </c>
      <c r="H4406" t="s">
        <v>8243</v>
      </c>
      <c r="J4406">
        <v>2191007950</v>
      </c>
      <c r="K4406" s="17"/>
      <c r="O4406" t="b">
        <f>IF(tblnventory[[#This Row],[Installed]],LEFT(tblnventory[[#This Row],[Location]],3))</f>
        <v>0</v>
      </c>
      <c r="P4406" t="str">
        <f>_xlfn.XLOOKUP(tblnventory[[#This Row],[Serial Number]],[1]!tblDNACInventory[Floor],[1]!tblDNACInventory[Name],"Not Used")</f>
        <v>Not Used</v>
      </c>
      <c r="T4406" t="b">
        <f>NOT(ISBLANK(tblnventory[[#This Row],[Installed By]]))</f>
        <v>0</v>
      </c>
      <c r="U4406" t="str">
        <f>VLOOKUP(A4406, [1]!tblDescription[#Data], 3, 0)</f>
        <v>Catalyst 9166I AP (W6E, tri-band 4x4, XOR) w/Reg-Z</v>
      </c>
      <c r="V4406" s="22" cm="1">
        <f t="array" ref="V4406">_xlfn.XLOOKUP(1,([1]!tblOrders[Order]=tblnventory[[#This Row],[PO]])*([1]!tblOrders[Description]=tblnventory[[#This Row],[Item]]),[1]!tblOrders[Unit Total],0)</f>
        <v>902.54</v>
      </c>
      <c r="W4406" s="23" cm="1">
        <f t="array" ref="W4406">_xlfn.XLOOKUP(1,([1]!tblOrders[Order]=tblnventory[[#This Row],[PO]])*([1]!tblOrders[Description]=tblnventory[[#This Row],[Item]]),[1]!tblOrders[Licence])</f>
        <v>0</v>
      </c>
      <c r="X4406" t="b" cm="1">
        <f t="array" ref="X4406">NOT(_xlfn.XLOOKUP(tblnventory[[#This Row],[PO]]&amp;tblnventory[[#This Row],[Item]],[1]!tblOrders[Order]&amp;[1]!tblOrders[Description],[1]!tblOrders[Paid Licence],FALSE))</f>
        <v>1</v>
      </c>
      <c r="Y44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07" spans="1:25" ht="15.75" thickBot="1">
      <c r="A4407" s="19" t="s">
        <v>8242</v>
      </c>
      <c r="B4407" t="str">
        <f>_xlfn.XLOOKUP(tblnventory[[#This Row],[Item]],[1]!tblDescription[Item],[1]!tblDescription[Description])</f>
        <v>Catalyst 9166I AP (W6E, tri-band 4x4, XOR) w/Reg-Z</v>
      </c>
      <c r="C4407" t="str">
        <f>_xlfn.XLOOKUP(tblnventory[[#This Row],[Item]],[1]!tblDescription[Item],[1]!tblDescription[Type])</f>
        <v>WAP</v>
      </c>
      <c r="D4407" t="str">
        <f>_xlfn.XLOOKUP(tblnventory[[#This Row],[Use]],[1]!tblCodes[Use],[1]!tblCodes[Code])</f>
        <v>WiFi</v>
      </c>
      <c r="E4407" s="13" t="s">
        <v>4360</v>
      </c>
      <c r="F4407" s="20">
        <v>44977</v>
      </c>
      <c r="G4407" s="24" t="str">
        <f>IF(ISBLANK(tblnventory[[#This Row],[Installed By]]),"Store","Installed")</f>
        <v>Store</v>
      </c>
      <c r="H4407" t="s">
        <v>8243</v>
      </c>
      <c r="J4407">
        <v>2191007950</v>
      </c>
      <c r="K4407" s="17"/>
      <c r="O4407" t="b">
        <f>IF(tblnventory[[#This Row],[Installed]],LEFT(tblnventory[[#This Row],[Location]],3))</f>
        <v>0</v>
      </c>
      <c r="P4407" t="str">
        <f>_xlfn.XLOOKUP(tblnventory[[#This Row],[Serial Number]],[1]!tblDNACInventory[Floor],[1]!tblDNACInventory[Name],"Not Used")</f>
        <v>Not Used</v>
      </c>
      <c r="T4407" t="b">
        <f>NOT(ISBLANK(tblnventory[[#This Row],[Installed By]]))</f>
        <v>0</v>
      </c>
      <c r="U4407" t="str">
        <f>VLOOKUP(A4407, [1]!tblDescription[#Data], 3, 0)</f>
        <v>Catalyst 9166I AP (W6E, tri-band 4x4, XOR) w/Reg-Z</v>
      </c>
      <c r="V4407" s="22" cm="1">
        <f t="array" ref="V4407">_xlfn.XLOOKUP(1,([1]!tblOrders[Order]=tblnventory[[#This Row],[PO]])*([1]!tblOrders[Description]=tblnventory[[#This Row],[Item]]),[1]!tblOrders[Unit Total],0)</f>
        <v>902.54</v>
      </c>
      <c r="W4407" s="23" cm="1">
        <f t="array" ref="W4407">_xlfn.XLOOKUP(1,([1]!tblOrders[Order]=tblnventory[[#This Row],[PO]])*([1]!tblOrders[Description]=tblnventory[[#This Row],[Item]]),[1]!tblOrders[Licence])</f>
        <v>0</v>
      </c>
      <c r="X4407" t="b" cm="1">
        <f t="array" ref="X4407">NOT(_xlfn.XLOOKUP(tblnventory[[#This Row],[PO]]&amp;tblnventory[[#This Row],[Item]],[1]!tblOrders[Order]&amp;[1]!tblOrders[Description],[1]!tblOrders[Paid Licence],FALSE))</f>
        <v>1</v>
      </c>
      <c r="Y44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08" spans="1:25" ht="15.75" thickBot="1">
      <c r="A4408" s="19" t="s">
        <v>8242</v>
      </c>
      <c r="B4408" t="str">
        <f>_xlfn.XLOOKUP(tblnventory[[#This Row],[Item]],[1]!tblDescription[Item],[1]!tblDescription[Description])</f>
        <v>Catalyst 9166I AP (W6E, tri-band 4x4, XOR) w/Reg-Z</v>
      </c>
      <c r="C4408" t="str">
        <f>_xlfn.XLOOKUP(tblnventory[[#This Row],[Item]],[1]!tblDescription[Item],[1]!tblDescription[Type])</f>
        <v>WAP</v>
      </c>
      <c r="D4408" t="str">
        <f>_xlfn.XLOOKUP(tblnventory[[#This Row],[Use]],[1]!tblCodes[Use],[1]!tblCodes[Code])</f>
        <v>WiFi</v>
      </c>
      <c r="E4408" s="13" t="s">
        <v>4361</v>
      </c>
      <c r="F4408" s="20">
        <v>44977</v>
      </c>
      <c r="G4408" s="24" t="str">
        <f>IF(ISBLANK(tblnventory[[#This Row],[Installed By]]),"Store","Installed")</f>
        <v>Store</v>
      </c>
      <c r="H4408" t="s">
        <v>8243</v>
      </c>
      <c r="J4408">
        <v>2191007950</v>
      </c>
      <c r="K4408" s="17"/>
      <c r="O4408" t="b">
        <f>IF(tblnventory[[#This Row],[Installed]],LEFT(tblnventory[[#This Row],[Location]],3))</f>
        <v>0</v>
      </c>
      <c r="P4408" t="str">
        <f>_xlfn.XLOOKUP(tblnventory[[#This Row],[Serial Number]],[1]!tblDNACInventory[Floor],[1]!tblDNACInventory[Name],"Not Used")</f>
        <v>Not Used</v>
      </c>
      <c r="T4408" t="b">
        <f>NOT(ISBLANK(tblnventory[[#This Row],[Installed By]]))</f>
        <v>0</v>
      </c>
      <c r="U4408" t="str">
        <f>VLOOKUP(A4408, [1]!tblDescription[#Data], 3, 0)</f>
        <v>Catalyst 9166I AP (W6E, tri-band 4x4, XOR) w/Reg-Z</v>
      </c>
      <c r="V4408" s="22" cm="1">
        <f t="array" ref="V4408">_xlfn.XLOOKUP(1,([1]!tblOrders[Order]=tblnventory[[#This Row],[PO]])*([1]!tblOrders[Description]=tblnventory[[#This Row],[Item]]),[1]!tblOrders[Unit Total],0)</f>
        <v>902.54</v>
      </c>
      <c r="W4408" s="23" cm="1">
        <f t="array" ref="W4408">_xlfn.XLOOKUP(1,([1]!tblOrders[Order]=tblnventory[[#This Row],[PO]])*([1]!tblOrders[Description]=tblnventory[[#This Row],[Item]]),[1]!tblOrders[Licence])</f>
        <v>0</v>
      </c>
      <c r="X4408" t="b" cm="1">
        <f t="array" ref="X4408">NOT(_xlfn.XLOOKUP(tblnventory[[#This Row],[PO]]&amp;tblnventory[[#This Row],[Item]],[1]!tblOrders[Order]&amp;[1]!tblOrders[Description],[1]!tblOrders[Paid Licence],FALSE))</f>
        <v>1</v>
      </c>
      <c r="Y44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09" spans="1:25" ht="15.75" thickBot="1">
      <c r="A4409" s="19" t="s">
        <v>8242</v>
      </c>
      <c r="B4409" t="str">
        <f>_xlfn.XLOOKUP(tblnventory[[#This Row],[Item]],[1]!tblDescription[Item],[1]!tblDescription[Description])</f>
        <v>Catalyst 9166I AP (W6E, tri-band 4x4, XOR) w/Reg-Z</v>
      </c>
      <c r="C4409" t="str">
        <f>_xlfn.XLOOKUP(tblnventory[[#This Row],[Item]],[1]!tblDescription[Item],[1]!tblDescription[Type])</f>
        <v>WAP</v>
      </c>
      <c r="D4409" t="str">
        <f>_xlfn.XLOOKUP(tblnventory[[#This Row],[Use]],[1]!tblCodes[Use],[1]!tblCodes[Code])</f>
        <v>WiFi</v>
      </c>
      <c r="E4409" s="13" t="s">
        <v>4362</v>
      </c>
      <c r="F4409" s="20">
        <v>44977</v>
      </c>
      <c r="G4409" s="24" t="str">
        <f>IF(ISBLANK(tblnventory[[#This Row],[Installed By]]),"Store","Installed")</f>
        <v>Store</v>
      </c>
      <c r="H4409" t="s">
        <v>8243</v>
      </c>
      <c r="J4409">
        <v>2191007950</v>
      </c>
      <c r="K4409" s="17"/>
      <c r="O4409" t="b">
        <f>IF(tblnventory[[#This Row],[Installed]],LEFT(tblnventory[[#This Row],[Location]],3))</f>
        <v>0</v>
      </c>
      <c r="P4409" t="str">
        <f>_xlfn.XLOOKUP(tblnventory[[#This Row],[Serial Number]],[1]!tblDNACInventory[Floor],[1]!tblDNACInventory[Name],"Not Used")</f>
        <v>Not Used</v>
      </c>
      <c r="T4409" t="b">
        <f>NOT(ISBLANK(tblnventory[[#This Row],[Installed By]]))</f>
        <v>0</v>
      </c>
      <c r="U4409" t="str">
        <f>VLOOKUP(A4409, [1]!tblDescription[#Data], 3, 0)</f>
        <v>Catalyst 9166I AP (W6E, tri-band 4x4, XOR) w/Reg-Z</v>
      </c>
      <c r="V4409" s="22" cm="1">
        <f t="array" ref="V4409">_xlfn.XLOOKUP(1,([1]!tblOrders[Order]=tblnventory[[#This Row],[PO]])*([1]!tblOrders[Description]=tblnventory[[#This Row],[Item]]),[1]!tblOrders[Unit Total],0)</f>
        <v>902.54</v>
      </c>
      <c r="W4409" s="23" cm="1">
        <f t="array" ref="W4409">_xlfn.XLOOKUP(1,([1]!tblOrders[Order]=tblnventory[[#This Row],[PO]])*([1]!tblOrders[Description]=tblnventory[[#This Row],[Item]]),[1]!tblOrders[Licence])</f>
        <v>0</v>
      </c>
      <c r="X4409" t="b" cm="1">
        <f t="array" ref="X4409">NOT(_xlfn.XLOOKUP(tblnventory[[#This Row],[PO]]&amp;tblnventory[[#This Row],[Item]],[1]!tblOrders[Order]&amp;[1]!tblOrders[Description],[1]!tblOrders[Paid Licence],FALSE))</f>
        <v>1</v>
      </c>
      <c r="Y44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10" spans="1:25" ht="15.75" thickBot="1">
      <c r="A4410" s="19" t="s">
        <v>8242</v>
      </c>
      <c r="B4410" t="str">
        <f>_xlfn.XLOOKUP(tblnventory[[#This Row],[Item]],[1]!tblDescription[Item],[1]!tblDescription[Description])</f>
        <v>Catalyst 9166I AP (W6E, tri-band 4x4, XOR) w/Reg-Z</v>
      </c>
      <c r="C4410" t="str">
        <f>_xlfn.XLOOKUP(tblnventory[[#This Row],[Item]],[1]!tblDescription[Item],[1]!tblDescription[Type])</f>
        <v>WAP</v>
      </c>
      <c r="D4410" t="str">
        <f>_xlfn.XLOOKUP(tblnventory[[#This Row],[Use]],[1]!tblCodes[Use],[1]!tblCodes[Code])</f>
        <v>WiFi</v>
      </c>
      <c r="E4410" s="13" t="s">
        <v>4363</v>
      </c>
      <c r="F4410" s="20">
        <v>44977</v>
      </c>
      <c r="G4410" s="24" t="str">
        <f>IF(ISBLANK(tblnventory[[#This Row],[Installed By]]),"Store","Installed")</f>
        <v>Store</v>
      </c>
      <c r="H4410" t="s">
        <v>8243</v>
      </c>
      <c r="J4410">
        <v>2191007950</v>
      </c>
      <c r="K4410" s="17"/>
      <c r="O4410" t="b">
        <f>IF(tblnventory[[#This Row],[Installed]],LEFT(tblnventory[[#This Row],[Location]],3))</f>
        <v>0</v>
      </c>
      <c r="P4410" t="str">
        <f>_xlfn.XLOOKUP(tblnventory[[#This Row],[Serial Number]],[1]!tblDNACInventory[Floor],[1]!tblDNACInventory[Name],"Not Used")</f>
        <v>Not Used</v>
      </c>
      <c r="T4410" t="b">
        <f>NOT(ISBLANK(tblnventory[[#This Row],[Installed By]]))</f>
        <v>0</v>
      </c>
      <c r="U4410" t="str">
        <f>VLOOKUP(A4410, [1]!tblDescription[#Data], 3, 0)</f>
        <v>Catalyst 9166I AP (W6E, tri-band 4x4, XOR) w/Reg-Z</v>
      </c>
      <c r="V4410" s="22" cm="1">
        <f t="array" ref="V4410">_xlfn.XLOOKUP(1,([1]!tblOrders[Order]=tblnventory[[#This Row],[PO]])*([1]!tblOrders[Description]=tblnventory[[#This Row],[Item]]),[1]!tblOrders[Unit Total],0)</f>
        <v>902.54</v>
      </c>
      <c r="W4410" s="23" cm="1">
        <f t="array" ref="W4410">_xlfn.XLOOKUP(1,([1]!tblOrders[Order]=tblnventory[[#This Row],[PO]])*([1]!tblOrders[Description]=tblnventory[[#This Row],[Item]]),[1]!tblOrders[Licence])</f>
        <v>0</v>
      </c>
      <c r="X4410" t="b" cm="1">
        <f t="array" ref="X4410">NOT(_xlfn.XLOOKUP(tblnventory[[#This Row],[PO]]&amp;tblnventory[[#This Row],[Item]],[1]!tblOrders[Order]&amp;[1]!tblOrders[Description],[1]!tblOrders[Paid Licence],FALSE))</f>
        <v>1</v>
      </c>
      <c r="Y44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11" spans="1:25" ht="15.75" thickBot="1">
      <c r="A4411" s="19" t="s">
        <v>8242</v>
      </c>
      <c r="B4411" t="str">
        <f>_xlfn.XLOOKUP(tblnventory[[#This Row],[Item]],[1]!tblDescription[Item],[1]!tblDescription[Description])</f>
        <v>Catalyst 9166I AP (W6E, tri-band 4x4, XOR) w/Reg-Z</v>
      </c>
      <c r="C4411" t="str">
        <f>_xlfn.XLOOKUP(tblnventory[[#This Row],[Item]],[1]!tblDescription[Item],[1]!tblDescription[Type])</f>
        <v>WAP</v>
      </c>
      <c r="D4411" t="str">
        <f>_xlfn.XLOOKUP(tblnventory[[#This Row],[Use]],[1]!tblCodes[Use],[1]!tblCodes[Code])</f>
        <v>WiFi</v>
      </c>
      <c r="E4411" s="13" t="s">
        <v>4364</v>
      </c>
      <c r="F4411" s="20">
        <v>44977</v>
      </c>
      <c r="G4411" s="24" t="str">
        <f>IF(ISBLANK(tblnventory[[#This Row],[Installed By]]),"Store","Installed")</f>
        <v>Store</v>
      </c>
      <c r="H4411" t="s">
        <v>8243</v>
      </c>
      <c r="J4411">
        <v>2191007950</v>
      </c>
      <c r="K4411" s="17"/>
      <c r="O4411" t="b">
        <f>IF(tblnventory[[#This Row],[Installed]],LEFT(tblnventory[[#This Row],[Location]],3))</f>
        <v>0</v>
      </c>
      <c r="P4411" t="str">
        <f>_xlfn.XLOOKUP(tblnventory[[#This Row],[Serial Number]],[1]!tblDNACInventory[Floor],[1]!tblDNACInventory[Name],"Not Used")</f>
        <v>Not Used</v>
      </c>
      <c r="T4411" t="b">
        <f>NOT(ISBLANK(tblnventory[[#This Row],[Installed By]]))</f>
        <v>0</v>
      </c>
      <c r="U4411" t="str">
        <f>VLOOKUP(A4411, [1]!tblDescription[#Data], 3, 0)</f>
        <v>Catalyst 9166I AP (W6E, tri-band 4x4, XOR) w/Reg-Z</v>
      </c>
      <c r="V4411" s="22" cm="1">
        <f t="array" ref="V4411">_xlfn.XLOOKUP(1,([1]!tblOrders[Order]=tblnventory[[#This Row],[PO]])*([1]!tblOrders[Description]=tblnventory[[#This Row],[Item]]),[1]!tblOrders[Unit Total],0)</f>
        <v>902.54</v>
      </c>
      <c r="W4411" s="23" cm="1">
        <f t="array" ref="W4411">_xlfn.XLOOKUP(1,([1]!tblOrders[Order]=tblnventory[[#This Row],[PO]])*([1]!tblOrders[Description]=tblnventory[[#This Row],[Item]]),[1]!tblOrders[Licence])</f>
        <v>0</v>
      </c>
      <c r="X4411" t="b" cm="1">
        <f t="array" ref="X4411">NOT(_xlfn.XLOOKUP(tblnventory[[#This Row],[PO]]&amp;tblnventory[[#This Row],[Item]],[1]!tblOrders[Order]&amp;[1]!tblOrders[Description],[1]!tblOrders[Paid Licence],FALSE))</f>
        <v>1</v>
      </c>
      <c r="Y44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12" spans="1:25" ht="15.75" thickBot="1">
      <c r="A4412" s="19" t="s">
        <v>8242</v>
      </c>
      <c r="B4412" t="str">
        <f>_xlfn.XLOOKUP(tblnventory[[#This Row],[Item]],[1]!tblDescription[Item],[1]!tblDescription[Description])</f>
        <v>Catalyst 9166I AP (W6E, tri-band 4x4, XOR) w/Reg-Z</v>
      </c>
      <c r="C4412" t="str">
        <f>_xlfn.XLOOKUP(tblnventory[[#This Row],[Item]],[1]!tblDescription[Item],[1]!tblDescription[Type])</f>
        <v>WAP</v>
      </c>
      <c r="D4412" t="str">
        <f>_xlfn.XLOOKUP(tblnventory[[#This Row],[Use]],[1]!tblCodes[Use],[1]!tblCodes[Code])</f>
        <v>WiFi</v>
      </c>
      <c r="E4412" s="13" t="s">
        <v>4365</v>
      </c>
      <c r="F4412" s="20">
        <v>44977</v>
      </c>
      <c r="G4412" s="24" t="str">
        <f>IF(ISBLANK(tblnventory[[#This Row],[Installed By]]),"Store","Installed")</f>
        <v>Store</v>
      </c>
      <c r="H4412" t="s">
        <v>8243</v>
      </c>
      <c r="J4412">
        <v>2191007950</v>
      </c>
      <c r="K4412" s="17"/>
      <c r="O4412" t="b">
        <f>IF(tblnventory[[#This Row],[Installed]],LEFT(tblnventory[[#This Row],[Location]],3))</f>
        <v>0</v>
      </c>
      <c r="P4412" t="str">
        <f>_xlfn.XLOOKUP(tblnventory[[#This Row],[Serial Number]],[1]!tblDNACInventory[Floor],[1]!tblDNACInventory[Name],"Not Used")</f>
        <v>Not Used</v>
      </c>
      <c r="T4412" t="b">
        <f>NOT(ISBLANK(tblnventory[[#This Row],[Installed By]]))</f>
        <v>0</v>
      </c>
      <c r="U4412" t="str">
        <f>VLOOKUP(A4412, [1]!tblDescription[#Data], 3, 0)</f>
        <v>Catalyst 9166I AP (W6E, tri-band 4x4, XOR) w/Reg-Z</v>
      </c>
      <c r="V4412" s="22" cm="1">
        <f t="array" ref="V4412">_xlfn.XLOOKUP(1,([1]!tblOrders[Order]=tblnventory[[#This Row],[PO]])*([1]!tblOrders[Description]=tblnventory[[#This Row],[Item]]),[1]!tblOrders[Unit Total],0)</f>
        <v>902.54</v>
      </c>
      <c r="W4412" s="23" cm="1">
        <f t="array" ref="W4412">_xlfn.XLOOKUP(1,([1]!tblOrders[Order]=tblnventory[[#This Row],[PO]])*([1]!tblOrders[Description]=tblnventory[[#This Row],[Item]]),[1]!tblOrders[Licence])</f>
        <v>0</v>
      </c>
      <c r="X4412" t="b" cm="1">
        <f t="array" ref="X4412">NOT(_xlfn.XLOOKUP(tblnventory[[#This Row],[PO]]&amp;tblnventory[[#This Row],[Item]],[1]!tblOrders[Order]&amp;[1]!tblOrders[Description],[1]!tblOrders[Paid Licence],FALSE))</f>
        <v>1</v>
      </c>
      <c r="Y44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13" spans="1:25" ht="15.75" thickBot="1">
      <c r="A4413" s="19" t="s">
        <v>8242</v>
      </c>
      <c r="B4413" t="str">
        <f>_xlfn.XLOOKUP(tblnventory[[#This Row],[Item]],[1]!tblDescription[Item],[1]!tblDescription[Description])</f>
        <v>Catalyst 9166I AP (W6E, tri-band 4x4, XOR) w/Reg-Z</v>
      </c>
      <c r="C4413" t="str">
        <f>_xlfn.XLOOKUP(tblnventory[[#This Row],[Item]],[1]!tblDescription[Item],[1]!tblDescription[Type])</f>
        <v>WAP</v>
      </c>
      <c r="D4413" t="str">
        <f>_xlfn.XLOOKUP(tblnventory[[#This Row],[Use]],[1]!tblCodes[Use],[1]!tblCodes[Code])</f>
        <v>WiFi</v>
      </c>
      <c r="E4413" s="13" t="s">
        <v>4366</v>
      </c>
      <c r="F4413" s="20">
        <v>44977</v>
      </c>
      <c r="G4413" s="24" t="str">
        <f>IF(ISBLANK(tblnventory[[#This Row],[Installed By]]),"Store","Installed")</f>
        <v>Store</v>
      </c>
      <c r="H4413" t="s">
        <v>8243</v>
      </c>
      <c r="J4413">
        <v>2191007950</v>
      </c>
      <c r="K4413" s="17"/>
      <c r="O4413" t="b">
        <f>IF(tblnventory[[#This Row],[Installed]],LEFT(tblnventory[[#This Row],[Location]],3))</f>
        <v>0</v>
      </c>
      <c r="P4413" t="str">
        <f>_xlfn.XLOOKUP(tblnventory[[#This Row],[Serial Number]],[1]!tblDNACInventory[Floor],[1]!tblDNACInventory[Name],"Not Used")</f>
        <v>Not Used</v>
      </c>
      <c r="T4413" t="b">
        <f>NOT(ISBLANK(tblnventory[[#This Row],[Installed By]]))</f>
        <v>0</v>
      </c>
      <c r="U4413" t="str">
        <f>VLOOKUP(A4413, [1]!tblDescription[#Data], 3, 0)</f>
        <v>Catalyst 9166I AP (W6E, tri-band 4x4, XOR) w/Reg-Z</v>
      </c>
      <c r="V4413" s="22" cm="1">
        <f t="array" ref="V4413">_xlfn.XLOOKUP(1,([1]!tblOrders[Order]=tblnventory[[#This Row],[PO]])*([1]!tblOrders[Description]=tblnventory[[#This Row],[Item]]),[1]!tblOrders[Unit Total],0)</f>
        <v>902.54</v>
      </c>
      <c r="W4413" s="23" cm="1">
        <f t="array" ref="W4413">_xlfn.XLOOKUP(1,([1]!tblOrders[Order]=tblnventory[[#This Row],[PO]])*([1]!tblOrders[Description]=tblnventory[[#This Row],[Item]]),[1]!tblOrders[Licence])</f>
        <v>0</v>
      </c>
      <c r="X4413" t="b" cm="1">
        <f t="array" ref="X4413">NOT(_xlfn.XLOOKUP(tblnventory[[#This Row],[PO]]&amp;tblnventory[[#This Row],[Item]],[1]!tblOrders[Order]&amp;[1]!tblOrders[Description],[1]!tblOrders[Paid Licence],FALSE))</f>
        <v>1</v>
      </c>
      <c r="Y44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14" spans="1:25" ht="15.75" thickBot="1">
      <c r="A4414" s="19" t="s">
        <v>8242</v>
      </c>
      <c r="B4414" t="str">
        <f>_xlfn.XLOOKUP(tblnventory[[#This Row],[Item]],[1]!tblDescription[Item],[1]!tblDescription[Description])</f>
        <v>Catalyst 9166I AP (W6E, tri-band 4x4, XOR) w/Reg-Z</v>
      </c>
      <c r="C4414" t="str">
        <f>_xlfn.XLOOKUP(tblnventory[[#This Row],[Item]],[1]!tblDescription[Item],[1]!tblDescription[Type])</f>
        <v>WAP</v>
      </c>
      <c r="D4414" t="str">
        <f>_xlfn.XLOOKUP(tblnventory[[#This Row],[Use]],[1]!tblCodes[Use],[1]!tblCodes[Code])</f>
        <v>WiFi</v>
      </c>
      <c r="E4414" s="13" t="s">
        <v>4367</v>
      </c>
      <c r="F4414" s="20">
        <v>44977</v>
      </c>
      <c r="G4414" s="24" t="str">
        <f>IF(ISBLANK(tblnventory[[#This Row],[Installed By]]),"Store","Installed")</f>
        <v>Store</v>
      </c>
      <c r="H4414" t="s">
        <v>8243</v>
      </c>
      <c r="J4414">
        <v>2191007950</v>
      </c>
      <c r="K4414" s="17"/>
      <c r="O4414" t="b">
        <f>IF(tblnventory[[#This Row],[Installed]],LEFT(tblnventory[[#This Row],[Location]],3))</f>
        <v>0</v>
      </c>
      <c r="P4414" t="str">
        <f>_xlfn.XLOOKUP(tblnventory[[#This Row],[Serial Number]],[1]!tblDNACInventory[Floor],[1]!tblDNACInventory[Name],"Not Used")</f>
        <v>Not Used</v>
      </c>
      <c r="T4414" t="b">
        <f>NOT(ISBLANK(tblnventory[[#This Row],[Installed By]]))</f>
        <v>0</v>
      </c>
      <c r="U4414" t="str">
        <f>VLOOKUP(A4414, [1]!tblDescription[#Data], 3, 0)</f>
        <v>Catalyst 9166I AP (W6E, tri-band 4x4, XOR) w/Reg-Z</v>
      </c>
      <c r="V4414" s="22" cm="1">
        <f t="array" ref="V4414">_xlfn.XLOOKUP(1,([1]!tblOrders[Order]=tblnventory[[#This Row],[PO]])*([1]!tblOrders[Description]=tblnventory[[#This Row],[Item]]),[1]!tblOrders[Unit Total],0)</f>
        <v>902.54</v>
      </c>
      <c r="W4414" s="23" cm="1">
        <f t="array" ref="W4414">_xlfn.XLOOKUP(1,([1]!tblOrders[Order]=tblnventory[[#This Row],[PO]])*([1]!tblOrders[Description]=tblnventory[[#This Row],[Item]]),[1]!tblOrders[Licence])</f>
        <v>0</v>
      </c>
      <c r="X4414" t="b" cm="1">
        <f t="array" ref="X4414">NOT(_xlfn.XLOOKUP(tblnventory[[#This Row],[PO]]&amp;tblnventory[[#This Row],[Item]],[1]!tblOrders[Order]&amp;[1]!tblOrders[Description],[1]!tblOrders[Paid Licence],FALSE))</f>
        <v>1</v>
      </c>
      <c r="Y44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15" spans="1:25" ht="15.75" thickBot="1">
      <c r="A4415" s="19" t="s">
        <v>8242</v>
      </c>
      <c r="B4415" t="str">
        <f>_xlfn.XLOOKUP(tblnventory[[#This Row],[Item]],[1]!tblDescription[Item],[1]!tblDescription[Description])</f>
        <v>Catalyst 9166I AP (W6E, tri-band 4x4, XOR) w/Reg-Z</v>
      </c>
      <c r="C4415" t="str">
        <f>_xlfn.XLOOKUP(tblnventory[[#This Row],[Item]],[1]!tblDescription[Item],[1]!tblDescription[Type])</f>
        <v>WAP</v>
      </c>
      <c r="D4415" t="str">
        <f>_xlfn.XLOOKUP(tblnventory[[#This Row],[Use]],[1]!tblCodes[Use],[1]!tblCodes[Code])</f>
        <v>WiFi</v>
      </c>
      <c r="E4415" s="13" t="s">
        <v>4368</v>
      </c>
      <c r="F4415" s="20">
        <v>44977</v>
      </c>
      <c r="G4415" s="24" t="str">
        <f>IF(ISBLANK(tblnventory[[#This Row],[Installed By]]),"Store","Installed")</f>
        <v>Store</v>
      </c>
      <c r="H4415" t="s">
        <v>8243</v>
      </c>
      <c r="J4415">
        <v>2191007950</v>
      </c>
      <c r="K4415" s="17"/>
      <c r="O4415" t="b">
        <f>IF(tblnventory[[#This Row],[Installed]],LEFT(tblnventory[[#This Row],[Location]],3))</f>
        <v>0</v>
      </c>
      <c r="P4415" t="str">
        <f>_xlfn.XLOOKUP(tblnventory[[#This Row],[Serial Number]],[1]!tblDNACInventory[Floor],[1]!tblDNACInventory[Name],"Not Used")</f>
        <v>Not Used</v>
      </c>
      <c r="T4415" t="b">
        <f>NOT(ISBLANK(tblnventory[[#This Row],[Installed By]]))</f>
        <v>0</v>
      </c>
      <c r="U4415" t="str">
        <f>VLOOKUP(A4415, [1]!tblDescription[#Data], 3, 0)</f>
        <v>Catalyst 9166I AP (W6E, tri-band 4x4, XOR) w/Reg-Z</v>
      </c>
      <c r="V4415" s="22" cm="1">
        <f t="array" ref="V4415">_xlfn.XLOOKUP(1,([1]!tblOrders[Order]=tblnventory[[#This Row],[PO]])*([1]!tblOrders[Description]=tblnventory[[#This Row],[Item]]),[1]!tblOrders[Unit Total],0)</f>
        <v>902.54</v>
      </c>
      <c r="W4415" s="23" cm="1">
        <f t="array" ref="W4415">_xlfn.XLOOKUP(1,([1]!tblOrders[Order]=tblnventory[[#This Row],[PO]])*([1]!tblOrders[Description]=tblnventory[[#This Row],[Item]]),[1]!tblOrders[Licence])</f>
        <v>0</v>
      </c>
      <c r="X4415" t="b" cm="1">
        <f t="array" ref="X4415">NOT(_xlfn.XLOOKUP(tblnventory[[#This Row],[PO]]&amp;tblnventory[[#This Row],[Item]],[1]!tblOrders[Order]&amp;[1]!tblOrders[Description],[1]!tblOrders[Paid Licence],FALSE))</f>
        <v>1</v>
      </c>
      <c r="Y44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16" spans="1:25" ht="15.75" thickBot="1">
      <c r="A4416" s="19" t="s">
        <v>8242</v>
      </c>
      <c r="B4416" t="str">
        <f>_xlfn.XLOOKUP(tblnventory[[#This Row],[Item]],[1]!tblDescription[Item],[1]!tblDescription[Description])</f>
        <v>Catalyst 9166I AP (W6E, tri-band 4x4, XOR) w/Reg-Z</v>
      </c>
      <c r="C4416" t="str">
        <f>_xlfn.XLOOKUP(tblnventory[[#This Row],[Item]],[1]!tblDescription[Item],[1]!tblDescription[Type])</f>
        <v>WAP</v>
      </c>
      <c r="D4416" t="str">
        <f>_xlfn.XLOOKUP(tblnventory[[#This Row],[Use]],[1]!tblCodes[Use],[1]!tblCodes[Code])</f>
        <v>WiFi</v>
      </c>
      <c r="E4416" s="13" t="s">
        <v>4369</v>
      </c>
      <c r="F4416" s="20">
        <v>44977</v>
      </c>
      <c r="G4416" s="24" t="str">
        <f>IF(ISBLANK(tblnventory[[#This Row],[Installed By]]),"Store","Installed")</f>
        <v>Store</v>
      </c>
      <c r="H4416" t="s">
        <v>8243</v>
      </c>
      <c r="J4416">
        <v>2191007950</v>
      </c>
      <c r="K4416" s="17"/>
      <c r="O4416" t="b">
        <f>IF(tblnventory[[#This Row],[Installed]],LEFT(tblnventory[[#This Row],[Location]],3))</f>
        <v>0</v>
      </c>
      <c r="P4416" t="str">
        <f>_xlfn.XLOOKUP(tblnventory[[#This Row],[Serial Number]],[1]!tblDNACInventory[Floor],[1]!tblDNACInventory[Name],"Not Used")</f>
        <v>Not Used</v>
      </c>
      <c r="T4416" t="b">
        <f>NOT(ISBLANK(tblnventory[[#This Row],[Installed By]]))</f>
        <v>0</v>
      </c>
      <c r="U4416" t="str">
        <f>VLOOKUP(A4416, [1]!tblDescription[#Data], 3, 0)</f>
        <v>Catalyst 9166I AP (W6E, tri-band 4x4, XOR) w/Reg-Z</v>
      </c>
      <c r="V4416" s="22" cm="1">
        <f t="array" ref="V4416">_xlfn.XLOOKUP(1,([1]!tblOrders[Order]=tblnventory[[#This Row],[PO]])*([1]!tblOrders[Description]=tblnventory[[#This Row],[Item]]),[1]!tblOrders[Unit Total],0)</f>
        <v>902.54</v>
      </c>
      <c r="W4416" s="23" cm="1">
        <f t="array" ref="W4416">_xlfn.XLOOKUP(1,([1]!tblOrders[Order]=tblnventory[[#This Row],[PO]])*([1]!tblOrders[Description]=tblnventory[[#This Row],[Item]]),[1]!tblOrders[Licence])</f>
        <v>0</v>
      </c>
      <c r="X4416" t="b" cm="1">
        <f t="array" ref="X4416">NOT(_xlfn.XLOOKUP(tblnventory[[#This Row],[PO]]&amp;tblnventory[[#This Row],[Item]],[1]!tblOrders[Order]&amp;[1]!tblOrders[Description],[1]!tblOrders[Paid Licence],FALSE))</f>
        <v>1</v>
      </c>
      <c r="Y44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17" spans="1:25" ht="15.75" thickBot="1">
      <c r="A4417" s="19" t="s">
        <v>8242</v>
      </c>
      <c r="B4417" t="str">
        <f>_xlfn.XLOOKUP(tblnventory[[#This Row],[Item]],[1]!tblDescription[Item],[1]!tblDescription[Description])</f>
        <v>Catalyst 9166I AP (W6E, tri-band 4x4, XOR) w/Reg-Z</v>
      </c>
      <c r="C4417" t="str">
        <f>_xlfn.XLOOKUP(tblnventory[[#This Row],[Item]],[1]!tblDescription[Item],[1]!tblDescription[Type])</f>
        <v>WAP</v>
      </c>
      <c r="D4417" t="str">
        <f>_xlfn.XLOOKUP(tblnventory[[#This Row],[Use]],[1]!tblCodes[Use],[1]!tblCodes[Code])</f>
        <v>WiFi</v>
      </c>
      <c r="E4417" s="13" t="s">
        <v>4370</v>
      </c>
      <c r="F4417" s="20">
        <v>44977</v>
      </c>
      <c r="G4417" s="24" t="str">
        <f>IF(ISBLANK(tblnventory[[#This Row],[Installed By]]),"Store","Installed")</f>
        <v>Store</v>
      </c>
      <c r="H4417" t="s">
        <v>8243</v>
      </c>
      <c r="J4417">
        <v>2191007950</v>
      </c>
      <c r="K4417" s="17"/>
      <c r="O4417" t="b">
        <f>IF(tblnventory[[#This Row],[Installed]],LEFT(tblnventory[[#This Row],[Location]],3))</f>
        <v>0</v>
      </c>
      <c r="P4417" t="str">
        <f>_xlfn.XLOOKUP(tblnventory[[#This Row],[Serial Number]],[1]!tblDNACInventory[Floor],[1]!tblDNACInventory[Name],"Not Used")</f>
        <v>Not Used</v>
      </c>
      <c r="T4417" t="b">
        <f>NOT(ISBLANK(tblnventory[[#This Row],[Installed By]]))</f>
        <v>0</v>
      </c>
      <c r="U4417" t="str">
        <f>VLOOKUP(A4417, [1]!tblDescription[#Data], 3, 0)</f>
        <v>Catalyst 9166I AP (W6E, tri-band 4x4, XOR) w/Reg-Z</v>
      </c>
      <c r="V4417" s="22" cm="1">
        <f t="array" ref="V4417">_xlfn.XLOOKUP(1,([1]!tblOrders[Order]=tblnventory[[#This Row],[PO]])*([1]!tblOrders[Description]=tblnventory[[#This Row],[Item]]),[1]!tblOrders[Unit Total],0)</f>
        <v>902.54</v>
      </c>
      <c r="W4417" s="23" cm="1">
        <f t="array" ref="W4417">_xlfn.XLOOKUP(1,([1]!tblOrders[Order]=tblnventory[[#This Row],[PO]])*([1]!tblOrders[Description]=tblnventory[[#This Row],[Item]]),[1]!tblOrders[Licence])</f>
        <v>0</v>
      </c>
      <c r="X4417" t="b" cm="1">
        <f t="array" ref="X4417">NOT(_xlfn.XLOOKUP(tblnventory[[#This Row],[PO]]&amp;tblnventory[[#This Row],[Item]],[1]!tblOrders[Order]&amp;[1]!tblOrders[Description],[1]!tblOrders[Paid Licence],FALSE))</f>
        <v>1</v>
      </c>
      <c r="Y44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18" spans="1:25" ht="15.75" thickBot="1">
      <c r="A4418" s="19" t="s">
        <v>8242</v>
      </c>
      <c r="B4418" t="str">
        <f>_xlfn.XLOOKUP(tblnventory[[#This Row],[Item]],[1]!tblDescription[Item],[1]!tblDescription[Description])</f>
        <v>Catalyst 9166I AP (W6E, tri-band 4x4, XOR) w/Reg-Z</v>
      </c>
      <c r="C4418" t="str">
        <f>_xlfn.XLOOKUP(tblnventory[[#This Row],[Item]],[1]!tblDescription[Item],[1]!tblDescription[Type])</f>
        <v>WAP</v>
      </c>
      <c r="D4418" t="str">
        <f>_xlfn.XLOOKUP(tblnventory[[#This Row],[Use]],[1]!tblCodes[Use],[1]!tblCodes[Code])</f>
        <v>WiFi</v>
      </c>
      <c r="E4418" s="13" t="s">
        <v>4371</v>
      </c>
      <c r="F4418" s="20">
        <v>44977</v>
      </c>
      <c r="G4418" s="24" t="str">
        <f>IF(ISBLANK(tblnventory[[#This Row],[Installed By]]),"Store","Installed")</f>
        <v>Store</v>
      </c>
      <c r="H4418" t="s">
        <v>8243</v>
      </c>
      <c r="J4418">
        <v>2191007950</v>
      </c>
      <c r="K4418" s="17"/>
      <c r="O4418" t="b">
        <f>IF(tblnventory[[#This Row],[Installed]],LEFT(tblnventory[[#This Row],[Location]],3))</f>
        <v>0</v>
      </c>
      <c r="P4418" t="str">
        <f>_xlfn.XLOOKUP(tblnventory[[#This Row],[Serial Number]],[1]!tblDNACInventory[Floor],[1]!tblDNACInventory[Name],"Not Used")</f>
        <v>Not Used</v>
      </c>
      <c r="T4418" t="b">
        <f>NOT(ISBLANK(tblnventory[[#This Row],[Installed By]]))</f>
        <v>0</v>
      </c>
      <c r="U4418" t="str">
        <f>VLOOKUP(A4418, [1]!tblDescription[#Data], 3, 0)</f>
        <v>Catalyst 9166I AP (W6E, tri-band 4x4, XOR) w/Reg-Z</v>
      </c>
      <c r="V4418" s="22" cm="1">
        <f t="array" ref="V4418">_xlfn.XLOOKUP(1,([1]!tblOrders[Order]=tblnventory[[#This Row],[PO]])*([1]!tblOrders[Description]=tblnventory[[#This Row],[Item]]),[1]!tblOrders[Unit Total],0)</f>
        <v>902.54</v>
      </c>
      <c r="W4418" s="23" cm="1">
        <f t="array" ref="W4418">_xlfn.XLOOKUP(1,([1]!tblOrders[Order]=tblnventory[[#This Row],[PO]])*([1]!tblOrders[Description]=tblnventory[[#This Row],[Item]]),[1]!tblOrders[Licence])</f>
        <v>0</v>
      </c>
      <c r="X4418" t="b" cm="1">
        <f t="array" ref="X4418">NOT(_xlfn.XLOOKUP(tblnventory[[#This Row],[PO]]&amp;tblnventory[[#This Row],[Item]],[1]!tblOrders[Order]&amp;[1]!tblOrders[Description],[1]!tblOrders[Paid Licence],FALSE))</f>
        <v>1</v>
      </c>
      <c r="Y44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19" spans="1:25" ht="15.75" thickBot="1">
      <c r="A4419" s="19" t="s">
        <v>8242</v>
      </c>
      <c r="B4419" t="str">
        <f>_xlfn.XLOOKUP(tblnventory[[#This Row],[Item]],[1]!tblDescription[Item],[1]!tblDescription[Description])</f>
        <v>Catalyst 9166I AP (W6E, tri-band 4x4, XOR) w/Reg-Z</v>
      </c>
      <c r="C4419" t="str">
        <f>_xlfn.XLOOKUP(tblnventory[[#This Row],[Item]],[1]!tblDescription[Item],[1]!tblDescription[Type])</f>
        <v>WAP</v>
      </c>
      <c r="D4419" t="str">
        <f>_xlfn.XLOOKUP(tblnventory[[#This Row],[Use]],[1]!tblCodes[Use],[1]!tblCodes[Code])</f>
        <v>WiFi</v>
      </c>
      <c r="E4419" s="13" t="s">
        <v>4372</v>
      </c>
      <c r="F4419" s="20">
        <v>44977</v>
      </c>
      <c r="G4419" s="24" t="str">
        <f>IF(ISBLANK(tblnventory[[#This Row],[Installed By]]),"Store","Installed")</f>
        <v>Store</v>
      </c>
      <c r="H4419" t="s">
        <v>8243</v>
      </c>
      <c r="J4419">
        <v>2191007950</v>
      </c>
      <c r="K4419" s="17"/>
      <c r="O4419" t="b">
        <f>IF(tblnventory[[#This Row],[Installed]],LEFT(tblnventory[[#This Row],[Location]],3))</f>
        <v>0</v>
      </c>
      <c r="P4419" t="str">
        <f>_xlfn.XLOOKUP(tblnventory[[#This Row],[Serial Number]],[1]!tblDNACInventory[Floor],[1]!tblDNACInventory[Name],"Not Used")</f>
        <v>Not Used</v>
      </c>
      <c r="T4419" t="b">
        <f>NOT(ISBLANK(tblnventory[[#This Row],[Installed By]]))</f>
        <v>0</v>
      </c>
      <c r="U4419" t="str">
        <f>VLOOKUP(A4419, [1]!tblDescription[#Data], 3, 0)</f>
        <v>Catalyst 9166I AP (W6E, tri-band 4x4, XOR) w/Reg-Z</v>
      </c>
      <c r="V4419" s="22" cm="1">
        <f t="array" ref="V4419">_xlfn.XLOOKUP(1,([1]!tblOrders[Order]=tblnventory[[#This Row],[PO]])*([1]!tblOrders[Description]=tblnventory[[#This Row],[Item]]),[1]!tblOrders[Unit Total],0)</f>
        <v>902.54</v>
      </c>
      <c r="W4419" s="23" cm="1">
        <f t="array" ref="W4419">_xlfn.XLOOKUP(1,([1]!tblOrders[Order]=tblnventory[[#This Row],[PO]])*([1]!tblOrders[Description]=tblnventory[[#This Row],[Item]]),[1]!tblOrders[Licence])</f>
        <v>0</v>
      </c>
      <c r="X4419" t="b" cm="1">
        <f t="array" ref="X4419">NOT(_xlfn.XLOOKUP(tblnventory[[#This Row],[PO]]&amp;tblnventory[[#This Row],[Item]],[1]!tblOrders[Order]&amp;[1]!tblOrders[Description],[1]!tblOrders[Paid Licence],FALSE))</f>
        <v>1</v>
      </c>
      <c r="Y44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20" spans="1:25" ht="15.75" thickBot="1">
      <c r="A4420" s="19" t="s">
        <v>8242</v>
      </c>
      <c r="B4420" t="str">
        <f>_xlfn.XLOOKUP(tblnventory[[#This Row],[Item]],[1]!tblDescription[Item],[1]!tblDescription[Description])</f>
        <v>Catalyst 9166I AP (W6E, tri-band 4x4, XOR) w/Reg-Z</v>
      </c>
      <c r="C4420" t="str">
        <f>_xlfn.XLOOKUP(tblnventory[[#This Row],[Item]],[1]!tblDescription[Item],[1]!tblDescription[Type])</f>
        <v>WAP</v>
      </c>
      <c r="D4420" t="str">
        <f>_xlfn.XLOOKUP(tblnventory[[#This Row],[Use]],[1]!tblCodes[Use],[1]!tblCodes[Code])</f>
        <v>WiFi</v>
      </c>
      <c r="E4420" s="13" t="s">
        <v>4373</v>
      </c>
      <c r="F4420" s="20">
        <v>44977</v>
      </c>
      <c r="G4420" s="24" t="str">
        <f>IF(ISBLANK(tblnventory[[#This Row],[Installed By]]),"Store","Installed")</f>
        <v>Store</v>
      </c>
      <c r="H4420" t="s">
        <v>8243</v>
      </c>
      <c r="J4420">
        <v>2191007950</v>
      </c>
      <c r="K4420" s="17"/>
      <c r="O4420" t="b">
        <f>IF(tblnventory[[#This Row],[Installed]],LEFT(tblnventory[[#This Row],[Location]],3))</f>
        <v>0</v>
      </c>
      <c r="P4420" t="str">
        <f>_xlfn.XLOOKUP(tblnventory[[#This Row],[Serial Number]],[1]!tblDNACInventory[Floor],[1]!tblDNACInventory[Name],"Not Used")</f>
        <v>Not Used</v>
      </c>
      <c r="T4420" t="b">
        <f>NOT(ISBLANK(tblnventory[[#This Row],[Installed By]]))</f>
        <v>0</v>
      </c>
      <c r="U4420" t="str">
        <f>VLOOKUP(A4420, [1]!tblDescription[#Data], 3, 0)</f>
        <v>Catalyst 9166I AP (W6E, tri-band 4x4, XOR) w/Reg-Z</v>
      </c>
      <c r="V4420" s="22" cm="1">
        <f t="array" ref="V4420">_xlfn.XLOOKUP(1,([1]!tblOrders[Order]=tblnventory[[#This Row],[PO]])*([1]!tblOrders[Description]=tblnventory[[#This Row],[Item]]),[1]!tblOrders[Unit Total],0)</f>
        <v>902.54</v>
      </c>
      <c r="W4420" s="23" cm="1">
        <f t="array" ref="W4420">_xlfn.XLOOKUP(1,([1]!tblOrders[Order]=tblnventory[[#This Row],[PO]])*([1]!tblOrders[Description]=tblnventory[[#This Row],[Item]]),[1]!tblOrders[Licence])</f>
        <v>0</v>
      </c>
      <c r="X4420" t="b" cm="1">
        <f t="array" ref="X4420">NOT(_xlfn.XLOOKUP(tblnventory[[#This Row],[PO]]&amp;tblnventory[[#This Row],[Item]],[1]!tblOrders[Order]&amp;[1]!tblOrders[Description],[1]!tblOrders[Paid Licence],FALSE))</f>
        <v>1</v>
      </c>
      <c r="Y44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21" spans="1:25" ht="15.75" thickBot="1">
      <c r="A4421" s="19" t="s">
        <v>8242</v>
      </c>
      <c r="B4421" t="str">
        <f>_xlfn.XLOOKUP(tblnventory[[#This Row],[Item]],[1]!tblDescription[Item],[1]!tblDescription[Description])</f>
        <v>Catalyst 9166I AP (W6E, tri-band 4x4, XOR) w/Reg-Z</v>
      </c>
      <c r="C4421" t="str">
        <f>_xlfn.XLOOKUP(tblnventory[[#This Row],[Item]],[1]!tblDescription[Item],[1]!tblDescription[Type])</f>
        <v>WAP</v>
      </c>
      <c r="D4421" t="str">
        <f>_xlfn.XLOOKUP(tblnventory[[#This Row],[Use]],[1]!tblCodes[Use],[1]!tblCodes[Code])</f>
        <v>WiFi</v>
      </c>
      <c r="E4421" s="13" t="s">
        <v>4374</v>
      </c>
      <c r="F4421" s="20">
        <v>44977</v>
      </c>
      <c r="G4421" s="24" t="str">
        <f>IF(ISBLANK(tblnventory[[#This Row],[Installed By]]),"Store","Installed")</f>
        <v>Store</v>
      </c>
      <c r="H4421" t="s">
        <v>8243</v>
      </c>
      <c r="J4421">
        <v>2191007950</v>
      </c>
      <c r="K4421" s="17"/>
      <c r="O4421" t="b">
        <f>IF(tblnventory[[#This Row],[Installed]],LEFT(tblnventory[[#This Row],[Location]],3))</f>
        <v>0</v>
      </c>
      <c r="P4421" t="str">
        <f>_xlfn.XLOOKUP(tblnventory[[#This Row],[Serial Number]],[1]!tblDNACInventory[Floor],[1]!tblDNACInventory[Name],"Not Used")</f>
        <v>Not Used</v>
      </c>
      <c r="T4421" t="b">
        <f>NOT(ISBLANK(tblnventory[[#This Row],[Installed By]]))</f>
        <v>0</v>
      </c>
      <c r="U4421" t="str">
        <f>VLOOKUP(A4421, [1]!tblDescription[#Data], 3, 0)</f>
        <v>Catalyst 9166I AP (W6E, tri-band 4x4, XOR) w/Reg-Z</v>
      </c>
      <c r="V4421" s="22" cm="1">
        <f t="array" ref="V4421">_xlfn.XLOOKUP(1,([1]!tblOrders[Order]=tblnventory[[#This Row],[PO]])*([1]!tblOrders[Description]=tblnventory[[#This Row],[Item]]),[1]!tblOrders[Unit Total],0)</f>
        <v>902.54</v>
      </c>
      <c r="W4421" s="23" cm="1">
        <f t="array" ref="W4421">_xlfn.XLOOKUP(1,([1]!tblOrders[Order]=tblnventory[[#This Row],[PO]])*([1]!tblOrders[Description]=tblnventory[[#This Row],[Item]]),[1]!tblOrders[Licence])</f>
        <v>0</v>
      </c>
      <c r="X4421" t="b" cm="1">
        <f t="array" ref="X4421">NOT(_xlfn.XLOOKUP(tblnventory[[#This Row],[PO]]&amp;tblnventory[[#This Row],[Item]],[1]!tblOrders[Order]&amp;[1]!tblOrders[Description],[1]!tblOrders[Paid Licence],FALSE))</f>
        <v>1</v>
      </c>
      <c r="Y44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22" spans="1:25" ht="15.75" thickBot="1">
      <c r="A4422" s="19" t="s">
        <v>8242</v>
      </c>
      <c r="B4422" t="str">
        <f>_xlfn.XLOOKUP(tblnventory[[#This Row],[Item]],[1]!tblDescription[Item],[1]!tblDescription[Description])</f>
        <v>Catalyst 9166I AP (W6E, tri-band 4x4, XOR) w/Reg-Z</v>
      </c>
      <c r="C4422" t="str">
        <f>_xlfn.XLOOKUP(tblnventory[[#This Row],[Item]],[1]!tblDescription[Item],[1]!tblDescription[Type])</f>
        <v>WAP</v>
      </c>
      <c r="D4422" t="str">
        <f>_xlfn.XLOOKUP(tblnventory[[#This Row],[Use]],[1]!tblCodes[Use],[1]!tblCodes[Code])</f>
        <v>WiFi</v>
      </c>
      <c r="E4422" s="13" t="s">
        <v>4375</v>
      </c>
      <c r="F4422" s="20">
        <v>44977</v>
      </c>
      <c r="G4422" s="24" t="str">
        <f>IF(ISBLANK(tblnventory[[#This Row],[Installed By]]),"Store","Installed")</f>
        <v>Store</v>
      </c>
      <c r="H4422" t="s">
        <v>8243</v>
      </c>
      <c r="J4422">
        <v>2191007950</v>
      </c>
      <c r="K4422" s="17"/>
      <c r="O4422" t="b">
        <f>IF(tblnventory[[#This Row],[Installed]],LEFT(tblnventory[[#This Row],[Location]],3))</f>
        <v>0</v>
      </c>
      <c r="P4422" t="str">
        <f>_xlfn.XLOOKUP(tblnventory[[#This Row],[Serial Number]],[1]!tblDNACInventory[Floor],[1]!tblDNACInventory[Name],"Not Used")</f>
        <v>Not Used</v>
      </c>
      <c r="T4422" t="b">
        <f>NOT(ISBLANK(tblnventory[[#This Row],[Installed By]]))</f>
        <v>0</v>
      </c>
      <c r="U4422" t="str">
        <f>VLOOKUP(A4422, [1]!tblDescription[#Data], 3, 0)</f>
        <v>Catalyst 9166I AP (W6E, tri-band 4x4, XOR) w/Reg-Z</v>
      </c>
      <c r="V4422" s="22" cm="1">
        <f t="array" ref="V4422">_xlfn.XLOOKUP(1,([1]!tblOrders[Order]=tblnventory[[#This Row],[PO]])*([1]!tblOrders[Description]=tblnventory[[#This Row],[Item]]),[1]!tblOrders[Unit Total],0)</f>
        <v>902.54</v>
      </c>
      <c r="W4422" s="23" cm="1">
        <f t="array" ref="W4422">_xlfn.XLOOKUP(1,([1]!tblOrders[Order]=tblnventory[[#This Row],[PO]])*([1]!tblOrders[Description]=tblnventory[[#This Row],[Item]]),[1]!tblOrders[Licence])</f>
        <v>0</v>
      </c>
      <c r="X4422" t="b" cm="1">
        <f t="array" ref="X4422">NOT(_xlfn.XLOOKUP(tblnventory[[#This Row],[PO]]&amp;tblnventory[[#This Row],[Item]],[1]!tblOrders[Order]&amp;[1]!tblOrders[Description],[1]!tblOrders[Paid Licence],FALSE))</f>
        <v>1</v>
      </c>
      <c r="Y44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23" spans="1:25" ht="15.75" thickBot="1">
      <c r="A4423" s="19" t="s">
        <v>8242</v>
      </c>
      <c r="B4423" t="str">
        <f>_xlfn.XLOOKUP(tblnventory[[#This Row],[Item]],[1]!tblDescription[Item],[1]!tblDescription[Description])</f>
        <v>Catalyst 9166I AP (W6E, tri-band 4x4, XOR) w/Reg-Z</v>
      </c>
      <c r="C4423" t="str">
        <f>_xlfn.XLOOKUP(tblnventory[[#This Row],[Item]],[1]!tblDescription[Item],[1]!tblDescription[Type])</f>
        <v>WAP</v>
      </c>
      <c r="D4423" t="str">
        <f>_xlfn.XLOOKUP(tblnventory[[#This Row],[Use]],[1]!tblCodes[Use],[1]!tblCodes[Code])</f>
        <v>WiFi</v>
      </c>
      <c r="E4423" s="13" t="s">
        <v>4376</v>
      </c>
      <c r="F4423" s="20">
        <v>44977</v>
      </c>
      <c r="G4423" s="24" t="str">
        <f>IF(ISBLANK(tblnventory[[#This Row],[Installed By]]),"Store","Installed")</f>
        <v>Store</v>
      </c>
      <c r="H4423" t="s">
        <v>8243</v>
      </c>
      <c r="J4423">
        <v>2191007950</v>
      </c>
      <c r="K4423" s="17"/>
      <c r="O4423" t="b">
        <f>IF(tblnventory[[#This Row],[Installed]],LEFT(tblnventory[[#This Row],[Location]],3))</f>
        <v>0</v>
      </c>
      <c r="P4423" t="str">
        <f>_xlfn.XLOOKUP(tblnventory[[#This Row],[Serial Number]],[1]!tblDNACInventory[Floor],[1]!tblDNACInventory[Name],"Not Used")</f>
        <v>Not Used</v>
      </c>
      <c r="T4423" t="b">
        <f>NOT(ISBLANK(tblnventory[[#This Row],[Installed By]]))</f>
        <v>0</v>
      </c>
      <c r="U4423" t="str">
        <f>VLOOKUP(A4423, [1]!tblDescription[#Data], 3, 0)</f>
        <v>Catalyst 9166I AP (W6E, tri-band 4x4, XOR) w/Reg-Z</v>
      </c>
      <c r="V4423" s="22" cm="1">
        <f t="array" ref="V4423">_xlfn.XLOOKUP(1,([1]!tblOrders[Order]=tblnventory[[#This Row],[PO]])*([1]!tblOrders[Description]=tblnventory[[#This Row],[Item]]),[1]!tblOrders[Unit Total],0)</f>
        <v>902.54</v>
      </c>
      <c r="W4423" s="23" cm="1">
        <f t="array" ref="W4423">_xlfn.XLOOKUP(1,([1]!tblOrders[Order]=tblnventory[[#This Row],[PO]])*([1]!tblOrders[Description]=tblnventory[[#This Row],[Item]]),[1]!tblOrders[Licence])</f>
        <v>0</v>
      </c>
      <c r="X4423" t="b" cm="1">
        <f t="array" ref="X4423">NOT(_xlfn.XLOOKUP(tblnventory[[#This Row],[PO]]&amp;tblnventory[[#This Row],[Item]],[1]!tblOrders[Order]&amp;[1]!tblOrders[Description],[1]!tblOrders[Paid Licence],FALSE))</f>
        <v>1</v>
      </c>
      <c r="Y44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24" spans="1:25" ht="15.75" thickBot="1">
      <c r="A4424" s="19" t="s">
        <v>8242</v>
      </c>
      <c r="B4424" t="str">
        <f>_xlfn.XLOOKUP(tblnventory[[#This Row],[Item]],[1]!tblDescription[Item],[1]!tblDescription[Description])</f>
        <v>Catalyst 9166I AP (W6E, tri-band 4x4, XOR) w/Reg-Z</v>
      </c>
      <c r="C4424" t="str">
        <f>_xlfn.XLOOKUP(tblnventory[[#This Row],[Item]],[1]!tblDescription[Item],[1]!tblDescription[Type])</f>
        <v>WAP</v>
      </c>
      <c r="D4424" t="str">
        <f>_xlfn.XLOOKUP(tblnventory[[#This Row],[Use]],[1]!tblCodes[Use],[1]!tblCodes[Code])</f>
        <v>WiFi</v>
      </c>
      <c r="E4424" s="13" t="s">
        <v>4377</v>
      </c>
      <c r="F4424" s="20">
        <v>44977</v>
      </c>
      <c r="G4424" s="24" t="str">
        <f>IF(ISBLANK(tblnventory[[#This Row],[Installed By]]),"Store","Installed")</f>
        <v>Store</v>
      </c>
      <c r="H4424" t="s">
        <v>8243</v>
      </c>
      <c r="J4424">
        <v>2191007950</v>
      </c>
      <c r="K4424" s="17"/>
      <c r="O4424" t="b">
        <f>IF(tblnventory[[#This Row],[Installed]],LEFT(tblnventory[[#This Row],[Location]],3))</f>
        <v>0</v>
      </c>
      <c r="P4424" t="str">
        <f>_xlfn.XLOOKUP(tblnventory[[#This Row],[Serial Number]],[1]!tblDNACInventory[Floor],[1]!tblDNACInventory[Name],"Not Used")</f>
        <v>Not Used</v>
      </c>
      <c r="T4424" t="b">
        <f>NOT(ISBLANK(tblnventory[[#This Row],[Installed By]]))</f>
        <v>0</v>
      </c>
      <c r="U4424" t="str">
        <f>VLOOKUP(A4424, [1]!tblDescription[#Data], 3, 0)</f>
        <v>Catalyst 9166I AP (W6E, tri-band 4x4, XOR) w/Reg-Z</v>
      </c>
      <c r="V4424" s="22" cm="1">
        <f t="array" ref="V4424">_xlfn.XLOOKUP(1,([1]!tblOrders[Order]=tblnventory[[#This Row],[PO]])*([1]!tblOrders[Description]=tblnventory[[#This Row],[Item]]),[1]!tblOrders[Unit Total],0)</f>
        <v>902.54</v>
      </c>
      <c r="W4424" s="23" cm="1">
        <f t="array" ref="W4424">_xlfn.XLOOKUP(1,([1]!tblOrders[Order]=tblnventory[[#This Row],[PO]])*([1]!tblOrders[Description]=tblnventory[[#This Row],[Item]]),[1]!tblOrders[Licence])</f>
        <v>0</v>
      </c>
      <c r="X4424" t="b" cm="1">
        <f t="array" ref="X4424">NOT(_xlfn.XLOOKUP(tblnventory[[#This Row],[PO]]&amp;tblnventory[[#This Row],[Item]],[1]!tblOrders[Order]&amp;[1]!tblOrders[Description],[1]!tblOrders[Paid Licence],FALSE))</f>
        <v>1</v>
      </c>
      <c r="Y44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25" spans="1:25" ht="15.75" thickBot="1">
      <c r="A4425" s="19" t="s">
        <v>8242</v>
      </c>
      <c r="B4425" t="str">
        <f>_xlfn.XLOOKUP(tblnventory[[#This Row],[Item]],[1]!tblDescription[Item],[1]!tblDescription[Description])</f>
        <v>Catalyst 9166I AP (W6E, tri-band 4x4, XOR) w/Reg-Z</v>
      </c>
      <c r="C4425" t="str">
        <f>_xlfn.XLOOKUP(tblnventory[[#This Row],[Item]],[1]!tblDescription[Item],[1]!tblDescription[Type])</f>
        <v>WAP</v>
      </c>
      <c r="D4425" t="str">
        <f>_xlfn.XLOOKUP(tblnventory[[#This Row],[Use]],[1]!tblCodes[Use],[1]!tblCodes[Code])</f>
        <v>WiFi</v>
      </c>
      <c r="E4425" s="13" t="s">
        <v>4378</v>
      </c>
      <c r="F4425" s="20">
        <v>44977</v>
      </c>
      <c r="G4425" s="24" t="str">
        <f>IF(ISBLANK(tblnventory[[#This Row],[Installed By]]),"Store","Installed")</f>
        <v>Store</v>
      </c>
      <c r="H4425" t="s">
        <v>8243</v>
      </c>
      <c r="J4425">
        <v>2191007950</v>
      </c>
      <c r="K4425" s="17"/>
      <c r="O4425" t="b">
        <f>IF(tblnventory[[#This Row],[Installed]],LEFT(tblnventory[[#This Row],[Location]],3))</f>
        <v>0</v>
      </c>
      <c r="P4425" t="str">
        <f>_xlfn.XLOOKUP(tblnventory[[#This Row],[Serial Number]],[1]!tblDNACInventory[Floor],[1]!tblDNACInventory[Name],"Not Used")</f>
        <v>Not Used</v>
      </c>
      <c r="T4425" t="b">
        <f>NOT(ISBLANK(tblnventory[[#This Row],[Installed By]]))</f>
        <v>0</v>
      </c>
      <c r="U4425" t="str">
        <f>VLOOKUP(A4425, [1]!tblDescription[#Data], 3, 0)</f>
        <v>Catalyst 9166I AP (W6E, tri-band 4x4, XOR) w/Reg-Z</v>
      </c>
      <c r="V4425" s="22" cm="1">
        <f t="array" ref="V4425">_xlfn.XLOOKUP(1,([1]!tblOrders[Order]=tblnventory[[#This Row],[PO]])*([1]!tblOrders[Description]=tblnventory[[#This Row],[Item]]),[1]!tblOrders[Unit Total],0)</f>
        <v>902.54</v>
      </c>
      <c r="W4425" s="23" cm="1">
        <f t="array" ref="W4425">_xlfn.XLOOKUP(1,([1]!tblOrders[Order]=tblnventory[[#This Row],[PO]])*([1]!tblOrders[Description]=tblnventory[[#This Row],[Item]]),[1]!tblOrders[Licence])</f>
        <v>0</v>
      </c>
      <c r="X4425" t="b" cm="1">
        <f t="array" ref="X4425">NOT(_xlfn.XLOOKUP(tblnventory[[#This Row],[PO]]&amp;tblnventory[[#This Row],[Item]],[1]!tblOrders[Order]&amp;[1]!tblOrders[Description],[1]!tblOrders[Paid Licence],FALSE))</f>
        <v>1</v>
      </c>
      <c r="Y44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26" spans="1:25" ht="15.75" thickBot="1">
      <c r="A4426" s="19" t="s">
        <v>8242</v>
      </c>
      <c r="B4426" t="str">
        <f>_xlfn.XLOOKUP(tblnventory[[#This Row],[Item]],[1]!tblDescription[Item],[1]!tblDescription[Description])</f>
        <v>Catalyst 9166I AP (W6E, tri-band 4x4, XOR) w/Reg-Z</v>
      </c>
      <c r="C4426" t="str">
        <f>_xlfn.XLOOKUP(tblnventory[[#This Row],[Item]],[1]!tblDescription[Item],[1]!tblDescription[Type])</f>
        <v>WAP</v>
      </c>
      <c r="D4426" t="str">
        <f>_xlfn.XLOOKUP(tblnventory[[#This Row],[Use]],[1]!tblCodes[Use],[1]!tblCodes[Code])</f>
        <v>WiFi</v>
      </c>
      <c r="E4426" s="13" t="s">
        <v>4379</v>
      </c>
      <c r="F4426" s="20">
        <v>44977</v>
      </c>
      <c r="G4426" s="24" t="str">
        <f>IF(ISBLANK(tblnventory[[#This Row],[Installed By]]),"Store","Installed")</f>
        <v>Store</v>
      </c>
      <c r="H4426" t="s">
        <v>8243</v>
      </c>
      <c r="J4426">
        <v>2191007950</v>
      </c>
      <c r="K4426" s="17"/>
      <c r="O4426" t="b">
        <f>IF(tblnventory[[#This Row],[Installed]],LEFT(tblnventory[[#This Row],[Location]],3))</f>
        <v>0</v>
      </c>
      <c r="P4426" t="str">
        <f>_xlfn.XLOOKUP(tblnventory[[#This Row],[Serial Number]],[1]!tblDNACInventory[Floor],[1]!tblDNACInventory[Name],"Not Used")</f>
        <v>Not Used</v>
      </c>
      <c r="T4426" t="b">
        <f>NOT(ISBLANK(tblnventory[[#This Row],[Installed By]]))</f>
        <v>0</v>
      </c>
      <c r="U4426" t="str">
        <f>VLOOKUP(A4426, [1]!tblDescription[#Data], 3, 0)</f>
        <v>Catalyst 9166I AP (W6E, tri-band 4x4, XOR) w/Reg-Z</v>
      </c>
      <c r="V4426" s="22" cm="1">
        <f t="array" ref="V4426">_xlfn.XLOOKUP(1,([1]!tblOrders[Order]=tblnventory[[#This Row],[PO]])*([1]!tblOrders[Description]=tblnventory[[#This Row],[Item]]),[1]!tblOrders[Unit Total],0)</f>
        <v>902.54</v>
      </c>
      <c r="W4426" s="23" cm="1">
        <f t="array" ref="W4426">_xlfn.XLOOKUP(1,([1]!tblOrders[Order]=tblnventory[[#This Row],[PO]])*([1]!tblOrders[Description]=tblnventory[[#This Row],[Item]]),[1]!tblOrders[Licence])</f>
        <v>0</v>
      </c>
      <c r="X4426" t="b" cm="1">
        <f t="array" ref="X4426">NOT(_xlfn.XLOOKUP(tblnventory[[#This Row],[PO]]&amp;tblnventory[[#This Row],[Item]],[1]!tblOrders[Order]&amp;[1]!tblOrders[Description],[1]!tblOrders[Paid Licence],FALSE))</f>
        <v>1</v>
      </c>
      <c r="Y44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27" spans="1:25" ht="15.75" thickBot="1">
      <c r="A4427" s="19" t="s">
        <v>8242</v>
      </c>
      <c r="B4427" t="str">
        <f>_xlfn.XLOOKUP(tblnventory[[#This Row],[Item]],[1]!tblDescription[Item],[1]!tblDescription[Description])</f>
        <v>Catalyst 9166I AP (W6E, tri-band 4x4, XOR) w/Reg-Z</v>
      </c>
      <c r="C4427" t="str">
        <f>_xlfn.XLOOKUP(tblnventory[[#This Row],[Item]],[1]!tblDescription[Item],[1]!tblDescription[Type])</f>
        <v>WAP</v>
      </c>
      <c r="D4427" t="str">
        <f>_xlfn.XLOOKUP(tblnventory[[#This Row],[Use]],[1]!tblCodes[Use],[1]!tblCodes[Code])</f>
        <v>WiFi</v>
      </c>
      <c r="E4427" s="13" t="s">
        <v>4380</v>
      </c>
      <c r="F4427" s="20">
        <v>44977</v>
      </c>
      <c r="G4427" s="24" t="str">
        <f>IF(ISBLANK(tblnventory[[#This Row],[Installed By]]),"Store","Installed")</f>
        <v>Store</v>
      </c>
      <c r="H4427" t="s">
        <v>8243</v>
      </c>
      <c r="J4427">
        <v>2191007950</v>
      </c>
      <c r="K4427" s="17"/>
      <c r="O4427" t="b">
        <f>IF(tblnventory[[#This Row],[Installed]],LEFT(tblnventory[[#This Row],[Location]],3))</f>
        <v>0</v>
      </c>
      <c r="P4427" t="str">
        <f>_xlfn.XLOOKUP(tblnventory[[#This Row],[Serial Number]],[1]!tblDNACInventory[Floor],[1]!tblDNACInventory[Name],"Not Used")</f>
        <v>Not Used</v>
      </c>
      <c r="T4427" t="b">
        <f>NOT(ISBLANK(tblnventory[[#This Row],[Installed By]]))</f>
        <v>0</v>
      </c>
      <c r="U4427" t="str">
        <f>VLOOKUP(A4427, [1]!tblDescription[#Data], 3, 0)</f>
        <v>Catalyst 9166I AP (W6E, tri-band 4x4, XOR) w/Reg-Z</v>
      </c>
      <c r="V4427" s="22" cm="1">
        <f t="array" ref="V4427">_xlfn.XLOOKUP(1,([1]!tblOrders[Order]=tblnventory[[#This Row],[PO]])*([1]!tblOrders[Description]=tblnventory[[#This Row],[Item]]),[1]!tblOrders[Unit Total],0)</f>
        <v>902.54</v>
      </c>
      <c r="W4427" s="23" cm="1">
        <f t="array" ref="W4427">_xlfn.XLOOKUP(1,([1]!tblOrders[Order]=tblnventory[[#This Row],[PO]])*([1]!tblOrders[Description]=tblnventory[[#This Row],[Item]]),[1]!tblOrders[Licence])</f>
        <v>0</v>
      </c>
      <c r="X4427" t="b" cm="1">
        <f t="array" ref="X4427">NOT(_xlfn.XLOOKUP(tblnventory[[#This Row],[PO]]&amp;tblnventory[[#This Row],[Item]],[1]!tblOrders[Order]&amp;[1]!tblOrders[Description],[1]!tblOrders[Paid Licence],FALSE))</f>
        <v>1</v>
      </c>
      <c r="Y44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28" spans="1:25" ht="15.75" thickBot="1">
      <c r="A4428" s="19" t="s">
        <v>8242</v>
      </c>
      <c r="B4428" t="str">
        <f>_xlfn.XLOOKUP(tblnventory[[#This Row],[Item]],[1]!tblDescription[Item],[1]!tblDescription[Description])</f>
        <v>Catalyst 9166I AP (W6E, tri-band 4x4, XOR) w/Reg-Z</v>
      </c>
      <c r="C4428" t="str">
        <f>_xlfn.XLOOKUP(tblnventory[[#This Row],[Item]],[1]!tblDescription[Item],[1]!tblDescription[Type])</f>
        <v>WAP</v>
      </c>
      <c r="D4428" t="str">
        <f>_xlfn.XLOOKUP(tblnventory[[#This Row],[Use]],[1]!tblCodes[Use],[1]!tblCodes[Code])</f>
        <v>WiFi</v>
      </c>
      <c r="E4428" s="13" t="s">
        <v>4381</v>
      </c>
      <c r="F4428" s="20">
        <v>44977</v>
      </c>
      <c r="G4428" s="24" t="str">
        <f>IF(ISBLANK(tblnventory[[#This Row],[Installed By]]),"Store","Installed")</f>
        <v>Store</v>
      </c>
      <c r="H4428" t="s">
        <v>8243</v>
      </c>
      <c r="J4428">
        <v>2191007950</v>
      </c>
      <c r="K4428" s="17"/>
      <c r="O4428" t="b">
        <f>IF(tblnventory[[#This Row],[Installed]],LEFT(tblnventory[[#This Row],[Location]],3))</f>
        <v>0</v>
      </c>
      <c r="P4428" t="str">
        <f>_xlfn.XLOOKUP(tblnventory[[#This Row],[Serial Number]],[1]!tblDNACInventory[Floor],[1]!tblDNACInventory[Name],"Not Used")</f>
        <v>Not Used</v>
      </c>
      <c r="T4428" t="b">
        <f>NOT(ISBLANK(tblnventory[[#This Row],[Installed By]]))</f>
        <v>0</v>
      </c>
      <c r="U4428" t="str">
        <f>VLOOKUP(A4428, [1]!tblDescription[#Data], 3, 0)</f>
        <v>Catalyst 9166I AP (W6E, tri-band 4x4, XOR) w/Reg-Z</v>
      </c>
      <c r="V4428" s="22" cm="1">
        <f t="array" ref="V4428">_xlfn.XLOOKUP(1,([1]!tblOrders[Order]=tblnventory[[#This Row],[PO]])*([1]!tblOrders[Description]=tblnventory[[#This Row],[Item]]),[1]!tblOrders[Unit Total],0)</f>
        <v>902.54</v>
      </c>
      <c r="W4428" s="23" cm="1">
        <f t="array" ref="W4428">_xlfn.XLOOKUP(1,([1]!tblOrders[Order]=tblnventory[[#This Row],[PO]])*([1]!tblOrders[Description]=tblnventory[[#This Row],[Item]]),[1]!tblOrders[Licence])</f>
        <v>0</v>
      </c>
      <c r="X4428" t="b" cm="1">
        <f t="array" ref="X4428">NOT(_xlfn.XLOOKUP(tblnventory[[#This Row],[PO]]&amp;tblnventory[[#This Row],[Item]],[1]!tblOrders[Order]&amp;[1]!tblOrders[Description],[1]!tblOrders[Paid Licence],FALSE))</f>
        <v>1</v>
      </c>
      <c r="Y44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29" spans="1:25" ht="15.75" thickBot="1">
      <c r="A4429" s="19" t="s">
        <v>8242</v>
      </c>
      <c r="B4429" t="str">
        <f>_xlfn.XLOOKUP(tblnventory[[#This Row],[Item]],[1]!tblDescription[Item],[1]!tblDescription[Description])</f>
        <v>Catalyst 9166I AP (W6E, tri-band 4x4, XOR) w/Reg-Z</v>
      </c>
      <c r="C4429" t="str">
        <f>_xlfn.XLOOKUP(tblnventory[[#This Row],[Item]],[1]!tblDescription[Item],[1]!tblDescription[Type])</f>
        <v>WAP</v>
      </c>
      <c r="D4429" t="str">
        <f>_xlfn.XLOOKUP(tblnventory[[#This Row],[Use]],[1]!tblCodes[Use],[1]!tblCodes[Code])</f>
        <v>WiFi</v>
      </c>
      <c r="E4429" s="13" t="s">
        <v>4382</v>
      </c>
      <c r="F4429" s="20">
        <v>44977</v>
      </c>
      <c r="G4429" s="24" t="str">
        <f>IF(ISBLANK(tblnventory[[#This Row],[Installed By]]),"Store","Installed")</f>
        <v>Store</v>
      </c>
      <c r="H4429" t="s">
        <v>8243</v>
      </c>
      <c r="J4429">
        <v>2191007950</v>
      </c>
      <c r="K4429" s="17"/>
      <c r="O4429" t="b">
        <f>IF(tblnventory[[#This Row],[Installed]],LEFT(tblnventory[[#This Row],[Location]],3))</f>
        <v>0</v>
      </c>
      <c r="P4429" t="str">
        <f>_xlfn.XLOOKUP(tblnventory[[#This Row],[Serial Number]],[1]!tblDNACInventory[Floor],[1]!tblDNACInventory[Name],"Not Used")</f>
        <v>Not Used</v>
      </c>
      <c r="T4429" t="b">
        <f>NOT(ISBLANK(tblnventory[[#This Row],[Installed By]]))</f>
        <v>0</v>
      </c>
      <c r="U4429" t="str">
        <f>VLOOKUP(A4429, [1]!tblDescription[#Data], 3, 0)</f>
        <v>Catalyst 9166I AP (W6E, tri-band 4x4, XOR) w/Reg-Z</v>
      </c>
      <c r="V4429" s="22" cm="1">
        <f t="array" ref="V4429">_xlfn.XLOOKUP(1,([1]!tblOrders[Order]=tblnventory[[#This Row],[PO]])*([1]!tblOrders[Description]=tblnventory[[#This Row],[Item]]),[1]!tblOrders[Unit Total],0)</f>
        <v>902.54</v>
      </c>
      <c r="W4429" s="23" cm="1">
        <f t="array" ref="W4429">_xlfn.XLOOKUP(1,([1]!tblOrders[Order]=tblnventory[[#This Row],[PO]])*([1]!tblOrders[Description]=tblnventory[[#This Row],[Item]]),[1]!tblOrders[Licence])</f>
        <v>0</v>
      </c>
      <c r="X4429" t="b" cm="1">
        <f t="array" ref="X4429">NOT(_xlfn.XLOOKUP(tblnventory[[#This Row],[PO]]&amp;tblnventory[[#This Row],[Item]],[1]!tblOrders[Order]&amp;[1]!tblOrders[Description],[1]!tblOrders[Paid Licence],FALSE))</f>
        <v>1</v>
      </c>
      <c r="Y44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30" spans="1:25" ht="15.75" thickBot="1">
      <c r="A4430" s="19" t="s">
        <v>8242</v>
      </c>
      <c r="B4430" t="str">
        <f>_xlfn.XLOOKUP(tblnventory[[#This Row],[Item]],[1]!tblDescription[Item],[1]!tblDescription[Description])</f>
        <v>Catalyst 9166I AP (W6E, tri-band 4x4, XOR) w/Reg-Z</v>
      </c>
      <c r="C4430" t="str">
        <f>_xlfn.XLOOKUP(tblnventory[[#This Row],[Item]],[1]!tblDescription[Item],[1]!tblDescription[Type])</f>
        <v>WAP</v>
      </c>
      <c r="D4430" t="str">
        <f>_xlfn.XLOOKUP(tblnventory[[#This Row],[Use]],[1]!tblCodes[Use],[1]!tblCodes[Code])</f>
        <v>WiFi</v>
      </c>
      <c r="E4430" s="13" t="s">
        <v>4383</v>
      </c>
      <c r="F4430" s="20">
        <v>44977</v>
      </c>
      <c r="G4430" s="24" t="str">
        <f>IF(ISBLANK(tblnventory[[#This Row],[Installed By]]),"Store","Installed")</f>
        <v>Store</v>
      </c>
      <c r="H4430" t="s">
        <v>8243</v>
      </c>
      <c r="J4430">
        <v>2191007950</v>
      </c>
      <c r="K4430" s="17"/>
      <c r="O4430" t="b">
        <f>IF(tblnventory[[#This Row],[Installed]],LEFT(tblnventory[[#This Row],[Location]],3))</f>
        <v>0</v>
      </c>
      <c r="P4430" t="str">
        <f>_xlfn.XLOOKUP(tblnventory[[#This Row],[Serial Number]],[1]!tblDNACInventory[Floor],[1]!tblDNACInventory[Name],"Not Used")</f>
        <v>Not Used</v>
      </c>
      <c r="T4430" t="b">
        <f>NOT(ISBLANK(tblnventory[[#This Row],[Installed By]]))</f>
        <v>0</v>
      </c>
      <c r="U4430" t="str">
        <f>VLOOKUP(A4430, [1]!tblDescription[#Data], 3, 0)</f>
        <v>Catalyst 9166I AP (W6E, tri-band 4x4, XOR) w/Reg-Z</v>
      </c>
      <c r="V4430" s="22" cm="1">
        <f t="array" ref="V4430">_xlfn.XLOOKUP(1,([1]!tblOrders[Order]=tblnventory[[#This Row],[PO]])*([1]!tblOrders[Description]=tblnventory[[#This Row],[Item]]),[1]!tblOrders[Unit Total],0)</f>
        <v>902.54</v>
      </c>
      <c r="W4430" s="23" cm="1">
        <f t="array" ref="W4430">_xlfn.XLOOKUP(1,([1]!tblOrders[Order]=tblnventory[[#This Row],[PO]])*([1]!tblOrders[Description]=tblnventory[[#This Row],[Item]]),[1]!tblOrders[Licence])</f>
        <v>0</v>
      </c>
      <c r="X4430" t="b" cm="1">
        <f t="array" ref="X4430">NOT(_xlfn.XLOOKUP(tblnventory[[#This Row],[PO]]&amp;tblnventory[[#This Row],[Item]],[1]!tblOrders[Order]&amp;[1]!tblOrders[Description],[1]!tblOrders[Paid Licence],FALSE))</f>
        <v>1</v>
      </c>
      <c r="Y44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31" spans="1:25" ht="15.75" thickBot="1">
      <c r="A4431" s="19" t="s">
        <v>8242</v>
      </c>
      <c r="B4431" t="str">
        <f>_xlfn.XLOOKUP(tblnventory[[#This Row],[Item]],[1]!tblDescription[Item],[1]!tblDescription[Description])</f>
        <v>Catalyst 9166I AP (W6E, tri-band 4x4, XOR) w/Reg-Z</v>
      </c>
      <c r="C4431" t="str">
        <f>_xlfn.XLOOKUP(tblnventory[[#This Row],[Item]],[1]!tblDescription[Item],[1]!tblDescription[Type])</f>
        <v>WAP</v>
      </c>
      <c r="D4431" t="str">
        <f>_xlfn.XLOOKUP(tblnventory[[#This Row],[Use]],[1]!tblCodes[Use],[1]!tblCodes[Code])</f>
        <v>WiFi</v>
      </c>
      <c r="E4431" s="13" t="s">
        <v>4384</v>
      </c>
      <c r="F4431" s="20">
        <v>44977</v>
      </c>
      <c r="G4431" s="24" t="str">
        <f>IF(ISBLANK(tblnventory[[#This Row],[Installed By]]),"Store","Installed")</f>
        <v>Store</v>
      </c>
      <c r="H4431" t="s">
        <v>8243</v>
      </c>
      <c r="J4431">
        <v>2191007950</v>
      </c>
      <c r="K4431" s="17"/>
      <c r="O4431" t="b">
        <f>IF(tblnventory[[#This Row],[Installed]],LEFT(tblnventory[[#This Row],[Location]],3))</f>
        <v>0</v>
      </c>
      <c r="P4431" t="str">
        <f>_xlfn.XLOOKUP(tblnventory[[#This Row],[Serial Number]],[1]!tblDNACInventory[Floor],[1]!tblDNACInventory[Name],"Not Used")</f>
        <v>Not Used</v>
      </c>
      <c r="T4431" t="b">
        <f>NOT(ISBLANK(tblnventory[[#This Row],[Installed By]]))</f>
        <v>0</v>
      </c>
      <c r="U4431" t="str">
        <f>VLOOKUP(A4431, [1]!tblDescription[#Data], 3, 0)</f>
        <v>Catalyst 9166I AP (W6E, tri-band 4x4, XOR) w/Reg-Z</v>
      </c>
      <c r="V4431" s="22" cm="1">
        <f t="array" ref="V4431">_xlfn.XLOOKUP(1,([1]!tblOrders[Order]=tblnventory[[#This Row],[PO]])*([1]!tblOrders[Description]=tblnventory[[#This Row],[Item]]),[1]!tblOrders[Unit Total],0)</f>
        <v>902.54</v>
      </c>
      <c r="W4431" s="23" cm="1">
        <f t="array" ref="W4431">_xlfn.XLOOKUP(1,([1]!tblOrders[Order]=tblnventory[[#This Row],[PO]])*([1]!tblOrders[Description]=tblnventory[[#This Row],[Item]]),[1]!tblOrders[Licence])</f>
        <v>0</v>
      </c>
      <c r="X4431" t="b" cm="1">
        <f t="array" ref="X4431">NOT(_xlfn.XLOOKUP(tblnventory[[#This Row],[PO]]&amp;tblnventory[[#This Row],[Item]],[1]!tblOrders[Order]&amp;[1]!tblOrders[Description],[1]!tblOrders[Paid Licence],FALSE))</f>
        <v>1</v>
      </c>
      <c r="Y44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32" spans="1:25" ht="15.75" thickBot="1">
      <c r="A4432" s="19" t="s">
        <v>8242</v>
      </c>
      <c r="B4432" t="str">
        <f>_xlfn.XLOOKUP(tblnventory[[#This Row],[Item]],[1]!tblDescription[Item],[1]!tblDescription[Description])</f>
        <v>Catalyst 9166I AP (W6E, tri-band 4x4, XOR) w/Reg-Z</v>
      </c>
      <c r="C4432" t="str">
        <f>_xlfn.XLOOKUP(tblnventory[[#This Row],[Item]],[1]!tblDescription[Item],[1]!tblDescription[Type])</f>
        <v>WAP</v>
      </c>
      <c r="D4432" t="str">
        <f>_xlfn.XLOOKUP(tblnventory[[#This Row],[Use]],[1]!tblCodes[Use],[1]!tblCodes[Code])</f>
        <v>WiFi</v>
      </c>
      <c r="E4432" s="13" t="s">
        <v>4385</v>
      </c>
      <c r="F4432" s="20">
        <v>44977</v>
      </c>
      <c r="G4432" s="24" t="str">
        <f>IF(ISBLANK(tblnventory[[#This Row],[Installed By]]),"Store","Installed")</f>
        <v>Store</v>
      </c>
      <c r="H4432" t="s">
        <v>8243</v>
      </c>
      <c r="J4432">
        <v>2191007950</v>
      </c>
      <c r="K4432" s="17"/>
      <c r="O4432" t="b">
        <f>IF(tblnventory[[#This Row],[Installed]],LEFT(tblnventory[[#This Row],[Location]],3))</f>
        <v>0</v>
      </c>
      <c r="P4432" t="str">
        <f>_xlfn.XLOOKUP(tblnventory[[#This Row],[Serial Number]],[1]!tblDNACInventory[Floor],[1]!tblDNACInventory[Name],"Not Used")</f>
        <v>Not Used</v>
      </c>
      <c r="T4432" t="b">
        <f>NOT(ISBLANK(tblnventory[[#This Row],[Installed By]]))</f>
        <v>0</v>
      </c>
      <c r="U4432" t="str">
        <f>VLOOKUP(A4432, [1]!tblDescription[#Data], 3, 0)</f>
        <v>Catalyst 9166I AP (W6E, tri-band 4x4, XOR) w/Reg-Z</v>
      </c>
      <c r="V4432" s="22" cm="1">
        <f t="array" ref="V4432">_xlfn.XLOOKUP(1,([1]!tblOrders[Order]=tblnventory[[#This Row],[PO]])*([1]!tblOrders[Description]=tblnventory[[#This Row],[Item]]),[1]!tblOrders[Unit Total],0)</f>
        <v>902.54</v>
      </c>
      <c r="W4432" s="23" cm="1">
        <f t="array" ref="W4432">_xlfn.XLOOKUP(1,([1]!tblOrders[Order]=tblnventory[[#This Row],[PO]])*([1]!tblOrders[Description]=tblnventory[[#This Row],[Item]]),[1]!tblOrders[Licence])</f>
        <v>0</v>
      </c>
      <c r="X4432" t="b" cm="1">
        <f t="array" ref="X4432">NOT(_xlfn.XLOOKUP(tblnventory[[#This Row],[PO]]&amp;tblnventory[[#This Row],[Item]],[1]!tblOrders[Order]&amp;[1]!tblOrders[Description],[1]!tblOrders[Paid Licence],FALSE))</f>
        <v>1</v>
      </c>
      <c r="Y44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33" spans="1:25" ht="15.75" thickBot="1">
      <c r="A4433" s="19" t="s">
        <v>8242</v>
      </c>
      <c r="B4433" t="str">
        <f>_xlfn.XLOOKUP(tblnventory[[#This Row],[Item]],[1]!tblDescription[Item],[1]!tblDescription[Description])</f>
        <v>Catalyst 9166I AP (W6E, tri-band 4x4, XOR) w/Reg-Z</v>
      </c>
      <c r="C4433" t="str">
        <f>_xlfn.XLOOKUP(tblnventory[[#This Row],[Item]],[1]!tblDescription[Item],[1]!tblDescription[Type])</f>
        <v>WAP</v>
      </c>
      <c r="D4433" t="str">
        <f>_xlfn.XLOOKUP(tblnventory[[#This Row],[Use]],[1]!tblCodes[Use],[1]!tblCodes[Code])</f>
        <v>WiFi</v>
      </c>
      <c r="E4433" s="13" t="s">
        <v>4386</v>
      </c>
      <c r="F4433" s="20">
        <v>44977</v>
      </c>
      <c r="G4433" s="24" t="str">
        <f>IF(ISBLANK(tblnventory[[#This Row],[Installed By]]),"Store","Installed")</f>
        <v>Store</v>
      </c>
      <c r="H4433" t="s">
        <v>8243</v>
      </c>
      <c r="J4433">
        <v>2191007950</v>
      </c>
      <c r="K4433" s="17"/>
      <c r="O4433" t="b">
        <f>IF(tblnventory[[#This Row],[Installed]],LEFT(tblnventory[[#This Row],[Location]],3))</f>
        <v>0</v>
      </c>
      <c r="P4433" t="str">
        <f>_xlfn.XLOOKUP(tblnventory[[#This Row],[Serial Number]],[1]!tblDNACInventory[Floor],[1]!tblDNACInventory[Name],"Not Used")</f>
        <v>Not Used</v>
      </c>
      <c r="T4433" t="b">
        <f>NOT(ISBLANK(tblnventory[[#This Row],[Installed By]]))</f>
        <v>0</v>
      </c>
      <c r="U4433" t="str">
        <f>VLOOKUP(A4433, [1]!tblDescription[#Data], 3, 0)</f>
        <v>Catalyst 9166I AP (W6E, tri-band 4x4, XOR) w/Reg-Z</v>
      </c>
      <c r="V4433" s="22" cm="1">
        <f t="array" ref="V4433">_xlfn.XLOOKUP(1,([1]!tblOrders[Order]=tblnventory[[#This Row],[PO]])*([1]!tblOrders[Description]=tblnventory[[#This Row],[Item]]),[1]!tblOrders[Unit Total],0)</f>
        <v>902.54</v>
      </c>
      <c r="W4433" s="23" cm="1">
        <f t="array" ref="W4433">_xlfn.XLOOKUP(1,([1]!tblOrders[Order]=tblnventory[[#This Row],[PO]])*([1]!tblOrders[Description]=tblnventory[[#This Row],[Item]]),[1]!tblOrders[Licence])</f>
        <v>0</v>
      </c>
      <c r="X4433" t="b" cm="1">
        <f t="array" ref="X4433">NOT(_xlfn.XLOOKUP(tblnventory[[#This Row],[PO]]&amp;tblnventory[[#This Row],[Item]],[1]!tblOrders[Order]&amp;[1]!tblOrders[Description],[1]!tblOrders[Paid Licence],FALSE))</f>
        <v>1</v>
      </c>
      <c r="Y44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34" spans="1:25" ht="15.75" thickBot="1">
      <c r="A4434" s="19" t="s">
        <v>8242</v>
      </c>
      <c r="B4434" t="str">
        <f>_xlfn.XLOOKUP(tblnventory[[#This Row],[Item]],[1]!tblDescription[Item],[1]!tblDescription[Description])</f>
        <v>Catalyst 9166I AP (W6E, tri-band 4x4, XOR) w/Reg-Z</v>
      </c>
      <c r="C4434" t="str">
        <f>_xlfn.XLOOKUP(tblnventory[[#This Row],[Item]],[1]!tblDescription[Item],[1]!tblDescription[Type])</f>
        <v>WAP</v>
      </c>
      <c r="D4434" t="str">
        <f>_xlfn.XLOOKUP(tblnventory[[#This Row],[Use]],[1]!tblCodes[Use],[1]!tblCodes[Code])</f>
        <v>WiFi</v>
      </c>
      <c r="E4434" s="13" t="s">
        <v>4387</v>
      </c>
      <c r="F4434" s="20">
        <v>44977</v>
      </c>
      <c r="G4434" s="24" t="str">
        <f>IF(ISBLANK(tblnventory[[#This Row],[Installed By]]),"Store","Installed")</f>
        <v>Store</v>
      </c>
      <c r="H4434" t="s">
        <v>8243</v>
      </c>
      <c r="J4434">
        <v>2191007950</v>
      </c>
      <c r="K4434" s="17"/>
      <c r="O4434" t="b">
        <f>IF(tblnventory[[#This Row],[Installed]],LEFT(tblnventory[[#This Row],[Location]],3))</f>
        <v>0</v>
      </c>
      <c r="P4434" t="str">
        <f>_xlfn.XLOOKUP(tblnventory[[#This Row],[Serial Number]],[1]!tblDNACInventory[Floor],[1]!tblDNACInventory[Name],"Not Used")</f>
        <v>Not Used</v>
      </c>
      <c r="T4434" t="b">
        <f>NOT(ISBLANK(tblnventory[[#This Row],[Installed By]]))</f>
        <v>0</v>
      </c>
      <c r="U4434" t="str">
        <f>VLOOKUP(A4434, [1]!tblDescription[#Data], 3, 0)</f>
        <v>Catalyst 9166I AP (W6E, tri-band 4x4, XOR) w/Reg-Z</v>
      </c>
      <c r="V4434" s="22" cm="1">
        <f t="array" ref="V4434">_xlfn.XLOOKUP(1,([1]!tblOrders[Order]=tblnventory[[#This Row],[PO]])*([1]!tblOrders[Description]=tblnventory[[#This Row],[Item]]),[1]!tblOrders[Unit Total],0)</f>
        <v>902.54</v>
      </c>
      <c r="W4434" s="23" cm="1">
        <f t="array" ref="W4434">_xlfn.XLOOKUP(1,([1]!tblOrders[Order]=tblnventory[[#This Row],[PO]])*([1]!tblOrders[Description]=tblnventory[[#This Row],[Item]]),[1]!tblOrders[Licence])</f>
        <v>0</v>
      </c>
      <c r="X4434" t="b" cm="1">
        <f t="array" ref="X4434">NOT(_xlfn.XLOOKUP(tblnventory[[#This Row],[PO]]&amp;tblnventory[[#This Row],[Item]],[1]!tblOrders[Order]&amp;[1]!tblOrders[Description],[1]!tblOrders[Paid Licence],FALSE))</f>
        <v>1</v>
      </c>
      <c r="Y44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35" spans="1:25" ht="15.75" thickBot="1">
      <c r="A4435" s="19" t="s">
        <v>8242</v>
      </c>
      <c r="B4435" t="str">
        <f>_xlfn.XLOOKUP(tblnventory[[#This Row],[Item]],[1]!tblDescription[Item],[1]!tblDescription[Description])</f>
        <v>Catalyst 9166I AP (W6E, tri-band 4x4, XOR) w/Reg-Z</v>
      </c>
      <c r="C4435" t="str">
        <f>_xlfn.XLOOKUP(tblnventory[[#This Row],[Item]],[1]!tblDescription[Item],[1]!tblDescription[Type])</f>
        <v>WAP</v>
      </c>
      <c r="D4435" t="str">
        <f>_xlfn.XLOOKUP(tblnventory[[#This Row],[Use]],[1]!tblCodes[Use],[1]!tblCodes[Code])</f>
        <v>WiFi</v>
      </c>
      <c r="E4435" s="13" t="s">
        <v>4388</v>
      </c>
      <c r="F4435" s="20">
        <v>44977</v>
      </c>
      <c r="G4435" s="24" t="str">
        <f>IF(ISBLANK(tblnventory[[#This Row],[Installed By]]),"Store","Installed")</f>
        <v>Store</v>
      </c>
      <c r="H4435" t="s">
        <v>8243</v>
      </c>
      <c r="J4435">
        <v>2191007950</v>
      </c>
      <c r="K4435" s="17"/>
      <c r="O4435" t="b">
        <f>IF(tblnventory[[#This Row],[Installed]],LEFT(tblnventory[[#This Row],[Location]],3))</f>
        <v>0</v>
      </c>
      <c r="P4435" t="str">
        <f>_xlfn.XLOOKUP(tblnventory[[#This Row],[Serial Number]],[1]!tblDNACInventory[Floor],[1]!tblDNACInventory[Name],"Not Used")</f>
        <v>Not Used</v>
      </c>
      <c r="T4435" t="b">
        <f>NOT(ISBLANK(tblnventory[[#This Row],[Installed By]]))</f>
        <v>0</v>
      </c>
      <c r="U4435" t="str">
        <f>VLOOKUP(A4435, [1]!tblDescription[#Data], 3, 0)</f>
        <v>Catalyst 9166I AP (W6E, tri-band 4x4, XOR) w/Reg-Z</v>
      </c>
      <c r="V4435" s="22" cm="1">
        <f t="array" ref="V4435">_xlfn.XLOOKUP(1,([1]!tblOrders[Order]=tblnventory[[#This Row],[PO]])*([1]!tblOrders[Description]=tblnventory[[#This Row],[Item]]),[1]!tblOrders[Unit Total],0)</f>
        <v>902.54</v>
      </c>
      <c r="W4435" s="23" cm="1">
        <f t="array" ref="W4435">_xlfn.XLOOKUP(1,([1]!tblOrders[Order]=tblnventory[[#This Row],[PO]])*([1]!tblOrders[Description]=tblnventory[[#This Row],[Item]]),[1]!tblOrders[Licence])</f>
        <v>0</v>
      </c>
      <c r="X4435" t="b" cm="1">
        <f t="array" ref="X4435">NOT(_xlfn.XLOOKUP(tblnventory[[#This Row],[PO]]&amp;tblnventory[[#This Row],[Item]],[1]!tblOrders[Order]&amp;[1]!tblOrders[Description],[1]!tblOrders[Paid Licence],FALSE))</f>
        <v>1</v>
      </c>
      <c r="Y44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36" spans="1:25" ht="15.75" thickBot="1">
      <c r="A4436" s="19" t="s">
        <v>8242</v>
      </c>
      <c r="B4436" t="str">
        <f>_xlfn.XLOOKUP(tblnventory[[#This Row],[Item]],[1]!tblDescription[Item],[1]!tblDescription[Description])</f>
        <v>Catalyst 9166I AP (W6E, tri-band 4x4, XOR) w/Reg-Z</v>
      </c>
      <c r="C4436" t="str">
        <f>_xlfn.XLOOKUP(tblnventory[[#This Row],[Item]],[1]!tblDescription[Item],[1]!tblDescription[Type])</f>
        <v>WAP</v>
      </c>
      <c r="D4436" t="str">
        <f>_xlfn.XLOOKUP(tblnventory[[#This Row],[Use]],[1]!tblCodes[Use],[1]!tblCodes[Code])</f>
        <v>WiFi</v>
      </c>
      <c r="E4436" s="13" t="s">
        <v>4389</v>
      </c>
      <c r="F4436" s="20">
        <v>44977</v>
      </c>
      <c r="G4436" s="24" t="str">
        <f>IF(ISBLANK(tblnventory[[#This Row],[Installed By]]),"Store","Installed")</f>
        <v>Store</v>
      </c>
      <c r="H4436" t="s">
        <v>8243</v>
      </c>
      <c r="J4436">
        <v>2191007950</v>
      </c>
      <c r="K4436" s="17"/>
      <c r="O4436" t="b">
        <f>IF(tblnventory[[#This Row],[Installed]],LEFT(tblnventory[[#This Row],[Location]],3))</f>
        <v>0</v>
      </c>
      <c r="P4436" t="str">
        <f>_xlfn.XLOOKUP(tblnventory[[#This Row],[Serial Number]],[1]!tblDNACInventory[Floor],[1]!tblDNACInventory[Name],"Not Used")</f>
        <v>Not Used</v>
      </c>
      <c r="T4436" t="b">
        <f>NOT(ISBLANK(tblnventory[[#This Row],[Installed By]]))</f>
        <v>0</v>
      </c>
      <c r="U4436" t="str">
        <f>VLOOKUP(A4436, [1]!tblDescription[#Data], 3, 0)</f>
        <v>Catalyst 9166I AP (W6E, tri-band 4x4, XOR) w/Reg-Z</v>
      </c>
      <c r="V4436" s="22" cm="1">
        <f t="array" ref="V4436">_xlfn.XLOOKUP(1,([1]!tblOrders[Order]=tblnventory[[#This Row],[PO]])*([1]!tblOrders[Description]=tblnventory[[#This Row],[Item]]),[1]!tblOrders[Unit Total],0)</f>
        <v>902.54</v>
      </c>
      <c r="W4436" s="23" cm="1">
        <f t="array" ref="W4436">_xlfn.XLOOKUP(1,([1]!tblOrders[Order]=tblnventory[[#This Row],[PO]])*([1]!tblOrders[Description]=tblnventory[[#This Row],[Item]]),[1]!tblOrders[Licence])</f>
        <v>0</v>
      </c>
      <c r="X4436" t="b" cm="1">
        <f t="array" ref="X4436">NOT(_xlfn.XLOOKUP(tblnventory[[#This Row],[PO]]&amp;tblnventory[[#This Row],[Item]],[1]!tblOrders[Order]&amp;[1]!tblOrders[Description],[1]!tblOrders[Paid Licence],FALSE))</f>
        <v>1</v>
      </c>
      <c r="Y44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37" spans="1:25" ht="15.75" thickBot="1">
      <c r="A4437" s="19" t="s">
        <v>8242</v>
      </c>
      <c r="B4437" t="str">
        <f>_xlfn.XLOOKUP(tblnventory[[#This Row],[Item]],[1]!tblDescription[Item],[1]!tblDescription[Description])</f>
        <v>Catalyst 9166I AP (W6E, tri-band 4x4, XOR) w/Reg-Z</v>
      </c>
      <c r="C4437" t="str">
        <f>_xlfn.XLOOKUP(tblnventory[[#This Row],[Item]],[1]!tblDescription[Item],[1]!tblDescription[Type])</f>
        <v>WAP</v>
      </c>
      <c r="D4437" t="str">
        <f>_xlfn.XLOOKUP(tblnventory[[#This Row],[Use]],[1]!tblCodes[Use],[1]!tblCodes[Code])</f>
        <v>WiFi</v>
      </c>
      <c r="E4437" s="13" t="s">
        <v>4390</v>
      </c>
      <c r="F4437" s="20">
        <v>44977</v>
      </c>
      <c r="G4437" s="24" t="str">
        <f>IF(ISBLANK(tblnventory[[#This Row],[Installed By]]),"Store","Installed")</f>
        <v>Store</v>
      </c>
      <c r="H4437" t="s">
        <v>8243</v>
      </c>
      <c r="J4437">
        <v>2191007950</v>
      </c>
      <c r="K4437" s="17"/>
      <c r="O4437" t="b">
        <f>IF(tblnventory[[#This Row],[Installed]],LEFT(tblnventory[[#This Row],[Location]],3))</f>
        <v>0</v>
      </c>
      <c r="P4437" t="str">
        <f>_xlfn.XLOOKUP(tblnventory[[#This Row],[Serial Number]],[1]!tblDNACInventory[Floor],[1]!tblDNACInventory[Name],"Not Used")</f>
        <v>Not Used</v>
      </c>
      <c r="T4437" t="b">
        <f>NOT(ISBLANK(tblnventory[[#This Row],[Installed By]]))</f>
        <v>0</v>
      </c>
      <c r="U4437" t="str">
        <f>VLOOKUP(A4437, [1]!tblDescription[#Data], 3, 0)</f>
        <v>Catalyst 9166I AP (W6E, tri-band 4x4, XOR) w/Reg-Z</v>
      </c>
      <c r="V4437" s="22" cm="1">
        <f t="array" ref="V4437">_xlfn.XLOOKUP(1,([1]!tblOrders[Order]=tblnventory[[#This Row],[PO]])*([1]!tblOrders[Description]=tblnventory[[#This Row],[Item]]),[1]!tblOrders[Unit Total],0)</f>
        <v>902.54</v>
      </c>
      <c r="W4437" s="23" cm="1">
        <f t="array" ref="W4437">_xlfn.XLOOKUP(1,([1]!tblOrders[Order]=tblnventory[[#This Row],[PO]])*([1]!tblOrders[Description]=tblnventory[[#This Row],[Item]]),[1]!tblOrders[Licence])</f>
        <v>0</v>
      </c>
      <c r="X4437" t="b" cm="1">
        <f t="array" ref="X4437">NOT(_xlfn.XLOOKUP(tblnventory[[#This Row],[PO]]&amp;tblnventory[[#This Row],[Item]],[1]!tblOrders[Order]&amp;[1]!tblOrders[Description],[1]!tblOrders[Paid Licence],FALSE))</f>
        <v>1</v>
      </c>
      <c r="Y44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38" spans="1:25" ht="15.75" thickBot="1">
      <c r="A4438" s="19" t="s">
        <v>8242</v>
      </c>
      <c r="B4438" t="str">
        <f>_xlfn.XLOOKUP(tblnventory[[#This Row],[Item]],[1]!tblDescription[Item],[1]!tblDescription[Description])</f>
        <v>Catalyst 9166I AP (W6E, tri-band 4x4, XOR) w/Reg-Z</v>
      </c>
      <c r="C4438" t="str">
        <f>_xlfn.XLOOKUP(tblnventory[[#This Row],[Item]],[1]!tblDescription[Item],[1]!tblDescription[Type])</f>
        <v>WAP</v>
      </c>
      <c r="D4438" t="str">
        <f>_xlfn.XLOOKUP(tblnventory[[#This Row],[Use]],[1]!tblCodes[Use],[1]!tblCodes[Code])</f>
        <v>WiFi</v>
      </c>
      <c r="E4438" s="13" t="s">
        <v>4391</v>
      </c>
      <c r="F4438" s="20">
        <v>44977</v>
      </c>
      <c r="G4438" s="24" t="str">
        <f>IF(ISBLANK(tblnventory[[#This Row],[Installed By]]),"Store","Installed")</f>
        <v>Store</v>
      </c>
      <c r="H4438" t="s">
        <v>8243</v>
      </c>
      <c r="J4438">
        <v>2191007950</v>
      </c>
      <c r="K4438" s="17"/>
      <c r="O4438" t="b">
        <f>IF(tblnventory[[#This Row],[Installed]],LEFT(tblnventory[[#This Row],[Location]],3))</f>
        <v>0</v>
      </c>
      <c r="P4438" t="str">
        <f>_xlfn.XLOOKUP(tblnventory[[#This Row],[Serial Number]],[1]!tblDNACInventory[Floor],[1]!tblDNACInventory[Name],"Not Used")</f>
        <v>Not Used</v>
      </c>
      <c r="T4438" t="b">
        <f>NOT(ISBLANK(tblnventory[[#This Row],[Installed By]]))</f>
        <v>0</v>
      </c>
      <c r="U4438" t="str">
        <f>VLOOKUP(A4438, [1]!tblDescription[#Data], 3, 0)</f>
        <v>Catalyst 9166I AP (W6E, tri-band 4x4, XOR) w/Reg-Z</v>
      </c>
      <c r="V4438" s="22" cm="1">
        <f t="array" ref="V4438">_xlfn.XLOOKUP(1,([1]!tblOrders[Order]=tblnventory[[#This Row],[PO]])*([1]!tblOrders[Description]=tblnventory[[#This Row],[Item]]),[1]!tblOrders[Unit Total],0)</f>
        <v>902.54</v>
      </c>
      <c r="W4438" s="23" cm="1">
        <f t="array" ref="W4438">_xlfn.XLOOKUP(1,([1]!tblOrders[Order]=tblnventory[[#This Row],[PO]])*([1]!tblOrders[Description]=tblnventory[[#This Row],[Item]]),[1]!tblOrders[Licence])</f>
        <v>0</v>
      </c>
      <c r="X4438" t="b" cm="1">
        <f t="array" ref="X4438">NOT(_xlfn.XLOOKUP(tblnventory[[#This Row],[PO]]&amp;tblnventory[[#This Row],[Item]],[1]!tblOrders[Order]&amp;[1]!tblOrders[Description],[1]!tblOrders[Paid Licence],FALSE))</f>
        <v>1</v>
      </c>
      <c r="Y44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39" spans="1:25" ht="15.75" thickBot="1">
      <c r="A4439" s="19" t="s">
        <v>8242</v>
      </c>
      <c r="B4439" t="str">
        <f>_xlfn.XLOOKUP(tblnventory[[#This Row],[Item]],[1]!tblDescription[Item],[1]!tblDescription[Description])</f>
        <v>Catalyst 9166I AP (W6E, tri-band 4x4, XOR) w/Reg-Z</v>
      </c>
      <c r="C4439" t="str">
        <f>_xlfn.XLOOKUP(tblnventory[[#This Row],[Item]],[1]!tblDescription[Item],[1]!tblDescription[Type])</f>
        <v>WAP</v>
      </c>
      <c r="D4439" t="str">
        <f>_xlfn.XLOOKUP(tblnventory[[#This Row],[Use]],[1]!tblCodes[Use],[1]!tblCodes[Code])</f>
        <v>WiFi</v>
      </c>
      <c r="E4439" s="13" t="s">
        <v>4392</v>
      </c>
      <c r="F4439" s="20">
        <v>44977</v>
      </c>
      <c r="G4439" s="24" t="str">
        <f>IF(ISBLANK(tblnventory[[#This Row],[Installed By]]),"Store","Installed")</f>
        <v>Store</v>
      </c>
      <c r="H4439" t="s">
        <v>8243</v>
      </c>
      <c r="J4439">
        <v>2191007950</v>
      </c>
      <c r="K4439" s="17"/>
      <c r="O4439" t="b">
        <f>IF(tblnventory[[#This Row],[Installed]],LEFT(tblnventory[[#This Row],[Location]],3))</f>
        <v>0</v>
      </c>
      <c r="P4439" t="str">
        <f>_xlfn.XLOOKUP(tblnventory[[#This Row],[Serial Number]],[1]!tblDNACInventory[Floor],[1]!tblDNACInventory[Name],"Not Used")</f>
        <v>Not Used</v>
      </c>
      <c r="T4439" t="b">
        <f>NOT(ISBLANK(tblnventory[[#This Row],[Installed By]]))</f>
        <v>0</v>
      </c>
      <c r="U4439" t="str">
        <f>VLOOKUP(A4439, [1]!tblDescription[#Data], 3, 0)</f>
        <v>Catalyst 9166I AP (W6E, tri-band 4x4, XOR) w/Reg-Z</v>
      </c>
      <c r="V4439" s="22" cm="1">
        <f t="array" ref="V4439">_xlfn.XLOOKUP(1,([1]!tblOrders[Order]=tblnventory[[#This Row],[PO]])*([1]!tblOrders[Description]=tblnventory[[#This Row],[Item]]),[1]!tblOrders[Unit Total],0)</f>
        <v>902.54</v>
      </c>
      <c r="W4439" s="23" cm="1">
        <f t="array" ref="W4439">_xlfn.XLOOKUP(1,([1]!tblOrders[Order]=tblnventory[[#This Row],[PO]])*([1]!tblOrders[Description]=tblnventory[[#This Row],[Item]]),[1]!tblOrders[Licence])</f>
        <v>0</v>
      </c>
      <c r="X4439" t="b" cm="1">
        <f t="array" ref="X4439">NOT(_xlfn.XLOOKUP(tblnventory[[#This Row],[PO]]&amp;tblnventory[[#This Row],[Item]],[1]!tblOrders[Order]&amp;[1]!tblOrders[Description],[1]!tblOrders[Paid Licence],FALSE))</f>
        <v>1</v>
      </c>
      <c r="Y44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40" spans="1:25" ht="15.75" thickBot="1">
      <c r="A4440" s="19" t="s">
        <v>8242</v>
      </c>
      <c r="B4440" t="str">
        <f>_xlfn.XLOOKUP(tblnventory[[#This Row],[Item]],[1]!tblDescription[Item],[1]!tblDescription[Description])</f>
        <v>Catalyst 9166I AP (W6E, tri-band 4x4, XOR) w/Reg-Z</v>
      </c>
      <c r="C4440" t="str">
        <f>_xlfn.XLOOKUP(tblnventory[[#This Row],[Item]],[1]!tblDescription[Item],[1]!tblDescription[Type])</f>
        <v>WAP</v>
      </c>
      <c r="D4440" t="str">
        <f>_xlfn.XLOOKUP(tblnventory[[#This Row],[Use]],[1]!tblCodes[Use],[1]!tblCodes[Code])</f>
        <v>WiFi</v>
      </c>
      <c r="E4440" s="13" t="s">
        <v>4393</v>
      </c>
      <c r="F4440" s="20">
        <v>44977</v>
      </c>
      <c r="G4440" s="24" t="str">
        <f>IF(ISBLANK(tblnventory[[#This Row],[Installed By]]),"Store","Installed")</f>
        <v>Store</v>
      </c>
      <c r="H4440" t="s">
        <v>8243</v>
      </c>
      <c r="J4440">
        <v>2191007950</v>
      </c>
      <c r="K4440" s="17"/>
      <c r="O4440" t="b">
        <f>IF(tblnventory[[#This Row],[Installed]],LEFT(tblnventory[[#This Row],[Location]],3))</f>
        <v>0</v>
      </c>
      <c r="P4440" t="str">
        <f>_xlfn.XLOOKUP(tblnventory[[#This Row],[Serial Number]],[1]!tblDNACInventory[Floor],[1]!tblDNACInventory[Name],"Not Used")</f>
        <v>Not Used</v>
      </c>
      <c r="T4440" t="b">
        <f>NOT(ISBLANK(tblnventory[[#This Row],[Installed By]]))</f>
        <v>0</v>
      </c>
      <c r="U4440" t="str">
        <f>VLOOKUP(A4440, [1]!tblDescription[#Data], 3, 0)</f>
        <v>Catalyst 9166I AP (W6E, tri-band 4x4, XOR) w/Reg-Z</v>
      </c>
      <c r="V4440" s="22" cm="1">
        <f t="array" ref="V4440">_xlfn.XLOOKUP(1,([1]!tblOrders[Order]=tblnventory[[#This Row],[PO]])*([1]!tblOrders[Description]=tblnventory[[#This Row],[Item]]),[1]!tblOrders[Unit Total],0)</f>
        <v>902.54</v>
      </c>
      <c r="W4440" s="23" cm="1">
        <f t="array" ref="W4440">_xlfn.XLOOKUP(1,([1]!tblOrders[Order]=tblnventory[[#This Row],[PO]])*([1]!tblOrders[Description]=tblnventory[[#This Row],[Item]]),[1]!tblOrders[Licence])</f>
        <v>0</v>
      </c>
      <c r="X4440" t="b" cm="1">
        <f t="array" ref="X4440">NOT(_xlfn.XLOOKUP(tblnventory[[#This Row],[PO]]&amp;tblnventory[[#This Row],[Item]],[1]!tblOrders[Order]&amp;[1]!tblOrders[Description],[1]!tblOrders[Paid Licence],FALSE))</f>
        <v>1</v>
      </c>
      <c r="Y44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41" spans="1:25" ht="15.75" thickBot="1">
      <c r="A4441" s="19" t="s">
        <v>8242</v>
      </c>
      <c r="B4441" t="str">
        <f>_xlfn.XLOOKUP(tblnventory[[#This Row],[Item]],[1]!tblDescription[Item],[1]!tblDescription[Description])</f>
        <v>Catalyst 9166I AP (W6E, tri-band 4x4, XOR) w/Reg-Z</v>
      </c>
      <c r="C4441" t="str">
        <f>_xlfn.XLOOKUP(tblnventory[[#This Row],[Item]],[1]!tblDescription[Item],[1]!tblDescription[Type])</f>
        <v>WAP</v>
      </c>
      <c r="D4441" t="str">
        <f>_xlfn.XLOOKUP(tblnventory[[#This Row],[Use]],[1]!tblCodes[Use],[1]!tblCodes[Code])</f>
        <v>WiFi</v>
      </c>
      <c r="E4441" s="13" t="s">
        <v>4394</v>
      </c>
      <c r="F4441" s="20">
        <v>44977</v>
      </c>
      <c r="G4441" s="24" t="str">
        <f>IF(ISBLANK(tblnventory[[#This Row],[Installed By]]),"Store","Installed")</f>
        <v>Store</v>
      </c>
      <c r="H4441" t="s">
        <v>8243</v>
      </c>
      <c r="J4441">
        <v>2191007950</v>
      </c>
      <c r="K4441" s="17"/>
      <c r="O4441" t="b">
        <f>IF(tblnventory[[#This Row],[Installed]],LEFT(tblnventory[[#This Row],[Location]],3))</f>
        <v>0</v>
      </c>
      <c r="P4441" t="str">
        <f>_xlfn.XLOOKUP(tblnventory[[#This Row],[Serial Number]],[1]!tblDNACInventory[Floor],[1]!tblDNACInventory[Name],"Not Used")</f>
        <v>Not Used</v>
      </c>
      <c r="T4441" t="b">
        <f>NOT(ISBLANK(tblnventory[[#This Row],[Installed By]]))</f>
        <v>0</v>
      </c>
      <c r="U4441" t="str">
        <f>VLOOKUP(A4441, [1]!tblDescription[#Data], 3, 0)</f>
        <v>Catalyst 9166I AP (W6E, tri-band 4x4, XOR) w/Reg-Z</v>
      </c>
      <c r="V4441" s="22" cm="1">
        <f t="array" ref="V4441">_xlfn.XLOOKUP(1,([1]!tblOrders[Order]=tblnventory[[#This Row],[PO]])*([1]!tblOrders[Description]=tblnventory[[#This Row],[Item]]),[1]!tblOrders[Unit Total],0)</f>
        <v>902.54</v>
      </c>
      <c r="W4441" s="23" cm="1">
        <f t="array" ref="W4441">_xlfn.XLOOKUP(1,([1]!tblOrders[Order]=tblnventory[[#This Row],[PO]])*([1]!tblOrders[Description]=tblnventory[[#This Row],[Item]]),[1]!tblOrders[Licence])</f>
        <v>0</v>
      </c>
      <c r="X4441" t="b" cm="1">
        <f t="array" ref="X4441">NOT(_xlfn.XLOOKUP(tblnventory[[#This Row],[PO]]&amp;tblnventory[[#This Row],[Item]],[1]!tblOrders[Order]&amp;[1]!tblOrders[Description],[1]!tblOrders[Paid Licence],FALSE))</f>
        <v>1</v>
      </c>
      <c r="Y44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42" spans="1:25" ht="15.75" thickBot="1">
      <c r="A4442" s="19" t="s">
        <v>8242</v>
      </c>
      <c r="B4442" t="str">
        <f>_xlfn.XLOOKUP(tblnventory[[#This Row],[Item]],[1]!tblDescription[Item],[1]!tblDescription[Description])</f>
        <v>Catalyst 9166I AP (W6E, tri-band 4x4, XOR) w/Reg-Z</v>
      </c>
      <c r="C4442" t="str">
        <f>_xlfn.XLOOKUP(tblnventory[[#This Row],[Item]],[1]!tblDescription[Item],[1]!tblDescription[Type])</f>
        <v>WAP</v>
      </c>
      <c r="D4442" t="str">
        <f>_xlfn.XLOOKUP(tblnventory[[#This Row],[Use]],[1]!tblCodes[Use],[1]!tblCodes[Code])</f>
        <v>WiFi</v>
      </c>
      <c r="E4442" s="13" t="s">
        <v>4395</v>
      </c>
      <c r="F4442" s="20">
        <v>44977</v>
      </c>
      <c r="G4442" s="24" t="str">
        <f>IF(ISBLANK(tblnventory[[#This Row],[Installed By]]),"Store","Installed")</f>
        <v>Store</v>
      </c>
      <c r="H4442" t="s">
        <v>8243</v>
      </c>
      <c r="J4442">
        <v>2191007950</v>
      </c>
      <c r="K4442" s="17"/>
      <c r="O4442" t="b">
        <f>IF(tblnventory[[#This Row],[Installed]],LEFT(tblnventory[[#This Row],[Location]],3))</f>
        <v>0</v>
      </c>
      <c r="P4442" t="str">
        <f>_xlfn.XLOOKUP(tblnventory[[#This Row],[Serial Number]],[1]!tblDNACInventory[Floor],[1]!tblDNACInventory[Name],"Not Used")</f>
        <v>Not Used</v>
      </c>
      <c r="T4442" t="b">
        <f>NOT(ISBLANK(tblnventory[[#This Row],[Installed By]]))</f>
        <v>0</v>
      </c>
      <c r="U4442" t="str">
        <f>VLOOKUP(A4442, [1]!tblDescription[#Data], 3, 0)</f>
        <v>Catalyst 9166I AP (W6E, tri-band 4x4, XOR) w/Reg-Z</v>
      </c>
      <c r="V4442" s="22" cm="1">
        <f t="array" ref="V4442">_xlfn.XLOOKUP(1,([1]!tblOrders[Order]=tblnventory[[#This Row],[PO]])*([1]!tblOrders[Description]=tblnventory[[#This Row],[Item]]),[1]!tblOrders[Unit Total],0)</f>
        <v>902.54</v>
      </c>
      <c r="W4442" s="23" cm="1">
        <f t="array" ref="W4442">_xlfn.XLOOKUP(1,([1]!tblOrders[Order]=tblnventory[[#This Row],[PO]])*([1]!tblOrders[Description]=tblnventory[[#This Row],[Item]]),[1]!tblOrders[Licence])</f>
        <v>0</v>
      </c>
      <c r="X4442" t="b" cm="1">
        <f t="array" ref="X4442">NOT(_xlfn.XLOOKUP(tblnventory[[#This Row],[PO]]&amp;tblnventory[[#This Row],[Item]],[1]!tblOrders[Order]&amp;[1]!tblOrders[Description],[1]!tblOrders[Paid Licence],FALSE))</f>
        <v>1</v>
      </c>
      <c r="Y44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43" spans="1:25" ht="15.75" thickBot="1">
      <c r="A4443" s="19" t="s">
        <v>8242</v>
      </c>
      <c r="B4443" t="str">
        <f>_xlfn.XLOOKUP(tblnventory[[#This Row],[Item]],[1]!tblDescription[Item],[1]!tblDescription[Description])</f>
        <v>Catalyst 9166I AP (W6E, tri-band 4x4, XOR) w/Reg-Z</v>
      </c>
      <c r="C4443" t="str">
        <f>_xlfn.XLOOKUP(tblnventory[[#This Row],[Item]],[1]!tblDescription[Item],[1]!tblDescription[Type])</f>
        <v>WAP</v>
      </c>
      <c r="D4443" t="str">
        <f>_xlfn.XLOOKUP(tblnventory[[#This Row],[Use]],[1]!tblCodes[Use],[1]!tblCodes[Code])</f>
        <v>WiFi</v>
      </c>
      <c r="E4443" s="13" t="s">
        <v>4396</v>
      </c>
      <c r="F4443" s="20">
        <v>44977</v>
      </c>
      <c r="G4443" s="24" t="str">
        <f>IF(ISBLANK(tblnventory[[#This Row],[Installed By]]),"Store","Installed")</f>
        <v>Store</v>
      </c>
      <c r="H4443" t="s">
        <v>8243</v>
      </c>
      <c r="J4443">
        <v>2191007950</v>
      </c>
      <c r="K4443" s="17"/>
      <c r="O4443" t="b">
        <f>IF(tblnventory[[#This Row],[Installed]],LEFT(tblnventory[[#This Row],[Location]],3))</f>
        <v>0</v>
      </c>
      <c r="P4443" t="str">
        <f>_xlfn.XLOOKUP(tblnventory[[#This Row],[Serial Number]],[1]!tblDNACInventory[Floor],[1]!tblDNACInventory[Name],"Not Used")</f>
        <v>Not Used</v>
      </c>
      <c r="T4443" t="b">
        <f>NOT(ISBLANK(tblnventory[[#This Row],[Installed By]]))</f>
        <v>0</v>
      </c>
      <c r="U4443" t="str">
        <f>VLOOKUP(A4443, [1]!tblDescription[#Data], 3, 0)</f>
        <v>Catalyst 9166I AP (W6E, tri-band 4x4, XOR) w/Reg-Z</v>
      </c>
      <c r="V4443" s="22" cm="1">
        <f t="array" ref="V4443">_xlfn.XLOOKUP(1,([1]!tblOrders[Order]=tblnventory[[#This Row],[PO]])*([1]!tblOrders[Description]=tblnventory[[#This Row],[Item]]),[1]!tblOrders[Unit Total],0)</f>
        <v>902.54</v>
      </c>
      <c r="W4443" s="23" cm="1">
        <f t="array" ref="W4443">_xlfn.XLOOKUP(1,([1]!tblOrders[Order]=tblnventory[[#This Row],[PO]])*([1]!tblOrders[Description]=tblnventory[[#This Row],[Item]]),[1]!tblOrders[Licence])</f>
        <v>0</v>
      </c>
      <c r="X4443" t="b" cm="1">
        <f t="array" ref="X4443">NOT(_xlfn.XLOOKUP(tblnventory[[#This Row],[PO]]&amp;tblnventory[[#This Row],[Item]],[1]!tblOrders[Order]&amp;[1]!tblOrders[Description],[1]!tblOrders[Paid Licence],FALSE))</f>
        <v>1</v>
      </c>
      <c r="Y44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44" spans="1:25" ht="15.75" thickBot="1">
      <c r="A4444" s="19" t="s">
        <v>8242</v>
      </c>
      <c r="B4444" t="str">
        <f>_xlfn.XLOOKUP(tblnventory[[#This Row],[Item]],[1]!tblDescription[Item],[1]!tblDescription[Description])</f>
        <v>Catalyst 9166I AP (W6E, tri-band 4x4, XOR) w/Reg-Z</v>
      </c>
      <c r="C4444" t="str">
        <f>_xlfn.XLOOKUP(tblnventory[[#This Row],[Item]],[1]!tblDescription[Item],[1]!tblDescription[Type])</f>
        <v>WAP</v>
      </c>
      <c r="D4444" t="str">
        <f>_xlfn.XLOOKUP(tblnventory[[#This Row],[Use]],[1]!tblCodes[Use],[1]!tblCodes[Code])</f>
        <v>WiFi</v>
      </c>
      <c r="E4444" s="13" t="s">
        <v>4397</v>
      </c>
      <c r="F4444" s="20">
        <v>44977</v>
      </c>
      <c r="G4444" s="24" t="str">
        <f>IF(ISBLANK(tblnventory[[#This Row],[Installed By]]),"Store","Installed")</f>
        <v>Store</v>
      </c>
      <c r="H4444" t="s">
        <v>8243</v>
      </c>
      <c r="J4444">
        <v>2191007950</v>
      </c>
      <c r="K4444" s="17"/>
      <c r="O4444" t="b">
        <f>IF(tblnventory[[#This Row],[Installed]],LEFT(tblnventory[[#This Row],[Location]],3))</f>
        <v>0</v>
      </c>
      <c r="P4444" t="str">
        <f>_xlfn.XLOOKUP(tblnventory[[#This Row],[Serial Number]],[1]!tblDNACInventory[Floor],[1]!tblDNACInventory[Name],"Not Used")</f>
        <v>Not Used</v>
      </c>
      <c r="T4444" t="b">
        <f>NOT(ISBLANK(tblnventory[[#This Row],[Installed By]]))</f>
        <v>0</v>
      </c>
      <c r="U4444" t="str">
        <f>VLOOKUP(A4444, [1]!tblDescription[#Data], 3, 0)</f>
        <v>Catalyst 9166I AP (W6E, tri-band 4x4, XOR) w/Reg-Z</v>
      </c>
      <c r="V4444" s="22" cm="1">
        <f t="array" ref="V4444">_xlfn.XLOOKUP(1,([1]!tblOrders[Order]=tblnventory[[#This Row],[PO]])*([1]!tblOrders[Description]=tblnventory[[#This Row],[Item]]),[1]!tblOrders[Unit Total],0)</f>
        <v>902.54</v>
      </c>
      <c r="W4444" s="23" cm="1">
        <f t="array" ref="W4444">_xlfn.XLOOKUP(1,([1]!tblOrders[Order]=tblnventory[[#This Row],[PO]])*([1]!tblOrders[Description]=tblnventory[[#This Row],[Item]]),[1]!tblOrders[Licence])</f>
        <v>0</v>
      </c>
      <c r="X4444" t="b" cm="1">
        <f t="array" ref="X4444">NOT(_xlfn.XLOOKUP(tblnventory[[#This Row],[PO]]&amp;tblnventory[[#This Row],[Item]],[1]!tblOrders[Order]&amp;[1]!tblOrders[Description],[1]!tblOrders[Paid Licence],FALSE))</f>
        <v>1</v>
      </c>
      <c r="Y44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45" spans="1:25" ht="15.75" thickBot="1">
      <c r="A4445" s="19" t="s">
        <v>8242</v>
      </c>
      <c r="B4445" t="str">
        <f>_xlfn.XLOOKUP(tblnventory[[#This Row],[Item]],[1]!tblDescription[Item],[1]!tblDescription[Description])</f>
        <v>Catalyst 9166I AP (W6E, tri-band 4x4, XOR) w/Reg-Z</v>
      </c>
      <c r="C4445" t="str">
        <f>_xlfn.XLOOKUP(tblnventory[[#This Row],[Item]],[1]!tblDescription[Item],[1]!tblDescription[Type])</f>
        <v>WAP</v>
      </c>
      <c r="D4445" t="str">
        <f>_xlfn.XLOOKUP(tblnventory[[#This Row],[Use]],[1]!tblCodes[Use],[1]!tblCodes[Code])</f>
        <v>WiFi</v>
      </c>
      <c r="E4445" s="13" t="s">
        <v>4398</v>
      </c>
      <c r="F4445" s="20">
        <v>44977</v>
      </c>
      <c r="G4445" s="24" t="str">
        <f>IF(ISBLANK(tblnventory[[#This Row],[Installed By]]),"Store","Installed")</f>
        <v>Store</v>
      </c>
      <c r="H4445" t="s">
        <v>8243</v>
      </c>
      <c r="J4445">
        <v>2191007950</v>
      </c>
      <c r="K4445" s="17"/>
      <c r="O4445" t="b">
        <f>IF(tblnventory[[#This Row],[Installed]],LEFT(tblnventory[[#This Row],[Location]],3))</f>
        <v>0</v>
      </c>
      <c r="P4445" t="str">
        <f>_xlfn.XLOOKUP(tblnventory[[#This Row],[Serial Number]],[1]!tblDNACInventory[Floor],[1]!tblDNACInventory[Name],"Not Used")</f>
        <v>Not Used</v>
      </c>
      <c r="T4445" t="b">
        <f>NOT(ISBLANK(tblnventory[[#This Row],[Installed By]]))</f>
        <v>0</v>
      </c>
      <c r="U4445" t="str">
        <f>VLOOKUP(A4445, [1]!tblDescription[#Data], 3, 0)</f>
        <v>Catalyst 9166I AP (W6E, tri-band 4x4, XOR) w/Reg-Z</v>
      </c>
      <c r="V4445" s="22" cm="1">
        <f t="array" ref="V4445">_xlfn.XLOOKUP(1,([1]!tblOrders[Order]=tblnventory[[#This Row],[PO]])*([1]!tblOrders[Description]=tblnventory[[#This Row],[Item]]),[1]!tblOrders[Unit Total],0)</f>
        <v>902.54</v>
      </c>
      <c r="W4445" s="23" cm="1">
        <f t="array" ref="W4445">_xlfn.XLOOKUP(1,([1]!tblOrders[Order]=tblnventory[[#This Row],[PO]])*([1]!tblOrders[Description]=tblnventory[[#This Row],[Item]]),[1]!tblOrders[Licence])</f>
        <v>0</v>
      </c>
      <c r="X4445" t="b" cm="1">
        <f t="array" ref="X4445">NOT(_xlfn.XLOOKUP(tblnventory[[#This Row],[PO]]&amp;tblnventory[[#This Row],[Item]],[1]!tblOrders[Order]&amp;[1]!tblOrders[Description],[1]!tblOrders[Paid Licence],FALSE))</f>
        <v>1</v>
      </c>
      <c r="Y44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46" spans="1:25" ht="15.75" thickBot="1">
      <c r="A4446" s="19" t="s">
        <v>8242</v>
      </c>
      <c r="B4446" t="str">
        <f>_xlfn.XLOOKUP(tblnventory[[#This Row],[Item]],[1]!tblDescription[Item],[1]!tblDescription[Description])</f>
        <v>Catalyst 9166I AP (W6E, tri-band 4x4, XOR) w/Reg-Z</v>
      </c>
      <c r="C4446" t="str">
        <f>_xlfn.XLOOKUP(tblnventory[[#This Row],[Item]],[1]!tblDescription[Item],[1]!tblDescription[Type])</f>
        <v>WAP</v>
      </c>
      <c r="D4446" t="str">
        <f>_xlfn.XLOOKUP(tblnventory[[#This Row],[Use]],[1]!tblCodes[Use],[1]!tblCodes[Code])</f>
        <v>WiFi</v>
      </c>
      <c r="E4446" s="13" t="s">
        <v>4399</v>
      </c>
      <c r="F4446" s="20">
        <v>44977</v>
      </c>
      <c r="G4446" s="24" t="str">
        <f>IF(ISBLANK(tblnventory[[#This Row],[Installed By]]),"Store","Installed")</f>
        <v>Store</v>
      </c>
      <c r="H4446" t="s">
        <v>8243</v>
      </c>
      <c r="J4446">
        <v>2191007950</v>
      </c>
      <c r="K4446" s="17"/>
      <c r="O4446" t="b">
        <f>IF(tblnventory[[#This Row],[Installed]],LEFT(tblnventory[[#This Row],[Location]],3))</f>
        <v>0</v>
      </c>
      <c r="P4446" t="str">
        <f>_xlfn.XLOOKUP(tblnventory[[#This Row],[Serial Number]],[1]!tblDNACInventory[Floor],[1]!tblDNACInventory[Name],"Not Used")</f>
        <v>Not Used</v>
      </c>
      <c r="T4446" t="b">
        <f>NOT(ISBLANK(tblnventory[[#This Row],[Installed By]]))</f>
        <v>0</v>
      </c>
      <c r="U4446" t="str">
        <f>VLOOKUP(A4446, [1]!tblDescription[#Data], 3, 0)</f>
        <v>Catalyst 9166I AP (W6E, tri-band 4x4, XOR) w/Reg-Z</v>
      </c>
      <c r="V4446" s="22" cm="1">
        <f t="array" ref="V4446">_xlfn.XLOOKUP(1,([1]!tblOrders[Order]=tblnventory[[#This Row],[PO]])*([1]!tblOrders[Description]=tblnventory[[#This Row],[Item]]),[1]!tblOrders[Unit Total],0)</f>
        <v>902.54</v>
      </c>
      <c r="W4446" s="23" cm="1">
        <f t="array" ref="W4446">_xlfn.XLOOKUP(1,([1]!tblOrders[Order]=tblnventory[[#This Row],[PO]])*([1]!tblOrders[Description]=tblnventory[[#This Row],[Item]]),[1]!tblOrders[Licence])</f>
        <v>0</v>
      </c>
      <c r="X4446" t="b" cm="1">
        <f t="array" ref="X4446">NOT(_xlfn.XLOOKUP(tblnventory[[#This Row],[PO]]&amp;tblnventory[[#This Row],[Item]],[1]!tblOrders[Order]&amp;[1]!tblOrders[Description],[1]!tblOrders[Paid Licence],FALSE))</f>
        <v>1</v>
      </c>
      <c r="Y44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47" spans="1:25" ht="15.75" thickBot="1">
      <c r="A4447" s="19" t="s">
        <v>8242</v>
      </c>
      <c r="B4447" t="str">
        <f>_xlfn.XLOOKUP(tblnventory[[#This Row],[Item]],[1]!tblDescription[Item],[1]!tblDescription[Description])</f>
        <v>Catalyst 9166I AP (W6E, tri-band 4x4, XOR) w/Reg-Z</v>
      </c>
      <c r="C4447" t="str">
        <f>_xlfn.XLOOKUP(tblnventory[[#This Row],[Item]],[1]!tblDescription[Item],[1]!tblDescription[Type])</f>
        <v>WAP</v>
      </c>
      <c r="D4447" t="str">
        <f>_xlfn.XLOOKUP(tblnventory[[#This Row],[Use]],[1]!tblCodes[Use],[1]!tblCodes[Code])</f>
        <v>WiFi</v>
      </c>
      <c r="E4447" s="13" t="s">
        <v>4400</v>
      </c>
      <c r="F4447" s="20">
        <v>44977</v>
      </c>
      <c r="G4447" s="24" t="str">
        <f>IF(ISBLANK(tblnventory[[#This Row],[Installed By]]),"Store","Installed")</f>
        <v>Store</v>
      </c>
      <c r="H4447" t="s">
        <v>8243</v>
      </c>
      <c r="J4447">
        <v>2191007950</v>
      </c>
      <c r="K4447" s="17"/>
      <c r="O4447" t="b">
        <f>IF(tblnventory[[#This Row],[Installed]],LEFT(tblnventory[[#This Row],[Location]],3))</f>
        <v>0</v>
      </c>
      <c r="P4447" t="str">
        <f>_xlfn.XLOOKUP(tblnventory[[#This Row],[Serial Number]],[1]!tblDNACInventory[Floor],[1]!tblDNACInventory[Name],"Not Used")</f>
        <v>Not Used</v>
      </c>
      <c r="T4447" t="b">
        <f>NOT(ISBLANK(tblnventory[[#This Row],[Installed By]]))</f>
        <v>0</v>
      </c>
      <c r="U4447" t="str">
        <f>VLOOKUP(A4447, [1]!tblDescription[#Data], 3, 0)</f>
        <v>Catalyst 9166I AP (W6E, tri-band 4x4, XOR) w/Reg-Z</v>
      </c>
      <c r="V4447" s="22" cm="1">
        <f t="array" ref="V4447">_xlfn.XLOOKUP(1,([1]!tblOrders[Order]=tblnventory[[#This Row],[PO]])*([1]!tblOrders[Description]=tblnventory[[#This Row],[Item]]),[1]!tblOrders[Unit Total],0)</f>
        <v>902.54</v>
      </c>
      <c r="W4447" s="23" cm="1">
        <f t="array" ref="W4447">_xlfn.XLOOKUP(1,([1]!tblOrders[Order]=tblnventory[[#This Row],[PO]])*([1]!tblOrders[Description]=tblnventory[[#This Row],[Item]]),[1]!tblOrders[Licence])</f>
        <v>0</v>
      </c>
      <c r="X4447" t="b" cm="1">
        <f t="array" ref="X4447">NOT(_xlfn.XLOOKUP(tblnventory[[#This Row],[PO]]&amp;tblnventory[[#This Row],[Item]],[1]!tblOrders[Order]&amp;[1]!tblOrders[Description],[1]!tblOrders[Paid Licence],FALSE))</f>
        <v>1</v>
      </c>
      <c r="Y44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48" spans="1:25" ht="15.75" thickBot="1">
      <c r="A4448" s="19" t="s">
        <v>8242</v>
      </c>
      <c r="B4448" t="str">
        <f>_xlfn.XLOOKUP(tblnventory[[#This Row],[Item]],[1]!tblDescription[Item],[1]!tblDescription[Description])</f>
        <v>Catalyst 9166I AP (W6E, tri-band 4x4, XOR) w/Reg-Z</v>
      </c>
      <c r="C4448" t="str">
        <f>_xlfn.XLOOKUP(tblnventory[[#This Row],[Item]],[1]!tblDescription[Item],[1]!tblDescription[Type])</f>
        <v>WAP</v>
      </c>
      <c r="D4448" t="str">
        <f>_xlfn.XLOOKUP(tblnventory[[#This Row],[Use]],[1]!tblCodes[Use],[1]!tblCodes[Code])</f>
        <v>WiFi</v>
      </c>
      <c r="E4448" s="13" t="s">
        <v>4401</v>
      </c>
      <c r="F4448" s="20">
        <v>44977</v>
      </c>
      <c r="G4448" s="24" t="str">
        <f>IF(ISBLANK(tblnventory[[#This Row],[Installed By]]),"Store","Installed")</f>
        <v>Store</v>
      </c>
      <c r="H4448" t="s">
        <v>8243</v>
      </c>
      <c r="J4448">
        <v>2191007950</v>
      </c>
      <c r="K4448" s="17"/>
      <c r="O4448" t="b">
        <f>IF(tblnventory[[#This Row],[Installed]],LEFT(tblnventory[[#This Row],[Location]],3))</f>
        <v>0</v>
      </c>
      <c r="P4448" t="str">
        <f>_xlfn.XLOOKUP(tblnventory[[#This Row],[Serial Number]],[1]!tblDNACInventory[Floor],[1]!tblDNACInventory[Name],"Not Used")</f>
        <v>Not Used</v>
      </c>
      <c r="T4448" t="b">
        <f>NOT(ISBLANK(tblnventory[[#This Row],[Installed By]]))</f>
        <v>0</v>
      </c>
      <c r="U4448" t="str">
        <f>VLOOKUP(A4448, [1]!tblDescription[#Data], 3, 0)</f>
        <v>Catalyst 9166I AP (W6E, tri-band 4x4, XOR) w/Reg-Z</v>
      </c>
      <c r="V4448" s="22" cm="1">
        <f t="array" ref="V4448">_xlfn.XLOOKUP(1,([1]!tblOrders[Order]=tblnventory[[#This Row],[PO]])*([1]!tblOrders[Description]=tblnventory[[#This Row],[Item]]),[1]!tblOrders[Unit Total],0)</f>
        <v>902.54</v>
      </c>
      <c r="W4448" s="23" cm="1">
        <f t="array" ref="W4448">_xlfn.XLOOKUP(1,([1]!tblOrders[Order]=tblnventory[[#This Row],[PO]])*([1]!tblOrders[Description]=tblnventory[[#This Row],[Item]]),[1]!tblOrders[Licence])</f>
        <v>0</v>
      </c>
      <c r="X4448" t="b" cm="1">
        <f t="array" ref="X4448">NOT(_xlfn.XLOOKUP(tblnventory[[#This Row],[PO]]&amp;tblnventory[[#This Row],[Item]],[1]!tblOrders[Order]&amp;[1]!tblOrders[Description],[1]!tblOrders[Paid Licence],FALSE))</f>
        <v>1</v>
      </c>
      <c r="Y44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49" spans="1:25" ht="15.75" thickBot="1">
      <c r="A4449" s="19" t="s">
        <v>8242</v>
      </c>
      <c r="B4449" t="str">
        <f>_xlfn.XLOOKUP(tblnventory[[#This Row],[Item]],[1]!tblDescription[Item],[1]!tblDescription[Description])</f>
        <v>Catalyst 9166I AP (W6E, tri-band 4x4, XOR) w/Reg-Z</v>
      </c>
      <c r="C4449" t="str">
        <f>_xlfn.XLOOKUP(tblnventory[[#This Row],[Item]],[1]!tblDescription[Item],[1]!tblDescription[Type])</f>
        <v>WAP</v>
      </c>
      <c r="D4449" t="str">
        <f>_xlfn.XLOOKUP(tblnventory[[#This Row],[Use]],[1]!tblCodes[Use],[1]!tblCodes[Code])</f>
        <v>WiFi</v>
      </c>
      <c r="E4449" s="13" t="s">
        <v>4402</v>
      </c>
      <c r="F4449" s="20">
        <v>44977</v>
      </c>
      <c r="G4449" s="24" t="str">
        <f>IF(ISBLANK(tblnventory[[#This Row],[Installed By]]),"Store","Installed")</f>
        <v>Store</v>
      </c>
      <c r="H4449" t="s">
        <v>8243</v>
      </c>
      <c r="J4449">
        <v>2191007950</v>
      </c>
      <c r="K4449" s="17"/>
      <c r="O4449" t="b">
        <f>IF(tblnventory[[#This Row],[Installed]],LEFT(tblnventory[[#This Row],[Location]],3))</f>
        <v>0</v>
      </c>
      <c r="P4449" t="str">
        <f>_xlfn.XLOOKUP(tblnventory[[#This Row],[Serial Number]],[1]!tblDNACInventory[Floor],[1]!tblDNACInventory[Name],"Not Used")</f>
        <v>Not Used</v>
      </c>
      <c r="T4449" t="b">
        <f>NOT(ISBLANK(tblnventory[[#This Row],[Installed By]]))</f>
        <v>0</v>
      </c>
      <c r="U4449" t="str">
        <f>VLOOKUP(A4449, [1]!tblDescription[#Data], 3, 0)</f>
        <v>Catalyst 9166I AP (W6E, tri-band 4x4, XOR) w/Reg-Z</v>
      </c>
      <c r="V4449" s="22" cm="1">
        <f t="array" ref="V4449">_xlfn.XLOOKUP(1,([1]!tblOrders[Order]=tblnventory[[#This Row],[PO]])*([1]!tblOrders[Description]=tblnventory[[#This Row],[Item]]),[1]!tblOrders[Unit Total],0)</f>
        <v>902.54</v>
      </c>
      <c r="W4449" s="23" cm="1">
        <f t="array" ref="W4449">_xlfn.XLOOKUP(1,([1]!tblOrders[Order]=tblnventory[[#This Row],[PO]])*([1]!tblOrders[Description]=tblnventory[[#This Row],[Item]]),[1]!tblOrders[Licence])</f>
        <v>0</v>
      </c>
      <c r="X4449" t="b" cm="1">
        <f t="array" ref="X4449">NOT(_xlfn.XLOOKUP(tblnventory[[#This Row],[PO]]&amp;tblnventory[[#This Row],[Item]],[1]!tblOrders[Order]&amp;[1]!tblOrders[Description],[1]!tblOrders[Paid Licence],FALSE))</f>
        <v>1</v>
      </c>
      <c r="Y44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50" spans="1:25" ht="15.75" thickBot="1">
      <c r="A4450" s="19" t="s">
        <v>8242</v>
      </c>
      <c r="B4450" t="str">
        <f>_xlfn.XLOOKUP(tblnventory[[#This Row],[Item]],[1]!tblDescription[Item],[1]!tblDescription[Description])</f>
        <v>Catalyst 9166I AP (W6E, tri-band 4x4, XOR) w/Reg-Z</v>
      </c>
      <c r="C4450" t="str">
        <f>_xlfn.XLOOKUP(tblnventory[[#This Row],[Item]],[1]!tblDescription[Item],[1]!tblDescription[Type])</f>
        <v>WAP</v>
      </c>
      <c r="D4450" t="str">
        <f>_xlfn.XLOOKUP(tblnventory[[#This Row],[Use]],[1]!tblCodes[Use],[1]!tblCodes[Code])</f>
        <v>WiFi</v>
      </c>
      <c r="E4450" s="13" t="s">
        <v>4403</v>
      </c>
      <c r="F4450" s="20">
        <v>44977</v>
      </c>
      <c r="G4450" s="24" t="str">
        <f>IF(ISBLANK(tblnventory[[#This Row],[Installed By]]),"Store","Installed")</f>
        <v>Store</v>
      </c>
      <c r="H4450" t="s">
        <v>8243</v>
      </c>
      <c r="J4450">
        <v>2191007950</v>
      </c>
      <c r="K4450" s="17"/>
      <c r="O4450" t="b">
        <f>IF(tblnventory[[#This Row],[Installed]],LEFT(tblnventory[[#This Row],[Location]],3))</f>
        <v>0</v>
      </c>
      <c r="P4450" t="str">
        <f>_xlfn.XLOOKUP(tblnventory[[#This Row],[Serial Number]],[1]!tblDNACInventory[Floor],[1]!tblDNACInventory[Name],"Not Used")</f>
        <v>Not Used</v>
      </c>
      <c r="T4450" t="b">
        <f>NOT(ISBLANK(tblnventory[[#This Row],[Installed By]]))</f>
        <v>0</v>
      </c>
      <c r="U4450" t="str">
        <f>VLOOKUP(A4450, [1]!tblDescription[#Data], 3, 0)</f>
        <v>Catalyst 9166I AP (W6E, tri-band 4x4, XOR) w/Reg-Z</v>
      </c>
      <c r="V4450" s="22" cm="1">
        <f t="array" ref="V4450">_xlfn.XLOOKUP(1,([1]!tblOrders[Order]=tblnventory[[#This Row],[PO]])*([1]!tblOrders[Description]=tblnventory[[#This Row],[Item]]),[1]!tblOrders[Unit Total],0)</f>
        <v>902.54</v>
      </c>
      <c r="W4450" s="23" cm="1">
        <f t="array" ref="W4450">_xlfn.XLOOKUP(1,([1]!tblOrders[Order]=tblnventory[[#This Row],[PO]])*([1]!tblOrders[Description]=tblnventory[[#This Row],[Item]]),[1]!tblOrders[Licence])</f>
        <v>0</v>
      </c>
      <c r="X4450" t="b" cm="1">
        <f t="array" ref="X4450">NOT(_xlfn.XLOOKUP(tblnventory[[#This Row],[PO]]&amp;tblnventory[[#This Row],[Item]],[1]!tblOrders[Order]&amp;[1]!tblOrders[Description],[1]!tblOrders[Paid Licence],FALSE))</f>
        <v>1</v>
      </c>
      <c r="Y44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51" spans="1:25" ht="15.75" thickBot="1">
      <c r="A4451" s="19" t="s">
        <v>8242</v>
      </c>
      <c r="B4451" t="str">
        <f>_xlfn.XLOOKUP(tblnventory[[#This Row],[Item]],[1]!tblDescription[Item],[1]!tblDescription[Description])</f>
        <v>Catalyst 9166I AP (W6E, tri-band 4x4, XOR) w/Reg-Z</v>
      </c>
      <c r="C4451" t="str">
        <f>_xlfn.XLOOKUP(tblnventory[[#This Row],[Item]],[1]!tblDescription[Item],[1]!tblDescription[Type])</f>
        <v>WAP</v>
      </c>
      <c r="D4451" t="str">
        <f>_xlfn.XLOOKUP(tblnventory[[#This Row],[Use]],[1]!tblCodes[Use],[1]!tblCodes[Code])</f>
        <v>WiFi</v>
      </c>
      <c r="E4451" s="13" t="s">
        <v>4404</v>
      </c>
      <c r="F4451" s="20">
        <v>44977</v>
      </c>
      <c r="G4451" s="24" t="str">
        <f>IF(ISBLANK(tblnventory[[#This Row],[Installed By]]),"Store","Installed")</f>
        <v>Store</v>
      </c>
      <c r="H4451" t="s">
        <v>8243</v>
      </c>
      <c r="J4451">
        <v>2191007950</v>
      </c>
      <c r="K4451" s="17"/>
      <c r="O4451" t="b">
        <f>IF(tblnventory[[#This Row],[Installed]],LEFT(tblnventory[[#This Row],[Location]],3))</f>
        <v>0</v>
      </c>
      <c r="P4451" t="str">
        <f>_xlfn.XLOOKUP(tblnventory[[#This Row],[Serial Number]],[1]!tblDNACInventory[Floor],[1]!tblDNACInventory[Name],"Not Used")</f>
        <v>Not Used</v>
      </c>
      <c r="T4451" t="b">
        <f>NOT(ISBLANK(tblnventory[[#This Row],[Installed By]]))</f>
        <v>0</v>
      </c>
      <c r="U4451" t="str">
        <f>VLOOKUP(A4451, [1]!tblDescription[#Data], 3, 0)</f>
        <v>Catalyst 9166I AP (W6E, tri-band 4x4, XOR) w/Reg-Z</v>
      </c>
      <c r="V4451" s="22" cm="1">
        <f t="array" ref="V4451">_xlfn.XLOOKUP(1,([1]!tblOrders[Order]=tblnventory[[#This Row],[PO]])*([1]!tblOrders[Description]=tblnventory[[#This Row],[Item]]),[1]!tblOrders[Unit Total],0)</f>
        <v>902.54</v>
      </c>
      <c r="W4451" s="23" cm="1">
        <f t="array" ref="W4451">_xlfn.XLOOKUP(1,([1]!tblOrders[Order]=tblnventory[[#This Row],[PO]])*([1]!tblOrders[Description]=tblnventory[[#This Row],[Item]]),[1]!tblOrders[Licence])</f>
        <v>0</v>
      </c>
      <c r="X4451" t="b" cm="1">
        <f t="array" ref="X4451">NOT(_xlfn.XLOOKUP(tblnventory[[#This Row],[PO]]&amp;tblnventory[[#This Row],[Item]],[1]!tblOrders[Order]&amp;[1]!tblOrders[Description],[1]!tblOrders[Paid Licence],FALSE))</f>
        <v>1</v>
      </c>
      <c r="Y44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52" spans="1:25" ht="15.75" thickBot="1">
      <c r="A4452" s="19" t="s">
        <v>8242</v>
      </c>
      <c r="B4452" t="str">
        <f>_xlfn.XLOOKUP(tblnventory[[#This Row],[Item]],[1]!tblDescription[Item],[1]!tblDescription[Description])</f>
        <v>Catalyst 9166I AP (W6E, tri-band 4x4, XOR) w/Reg-Z</v>
      </c>
      <c r="C4452" t="str">
        <f>_xlfn.XLOOKUP(tblnventory[[#This Row],[Item]],[1]!tblDescription[Item],[1]!tblDescription[Type])</f>
        <v>WAP</v>
      </c>
      <c r="D4452" t="str">
        <f>_xlfn.XLOOKUP(tblnventory[[#This Row],[Use]],[1]!tblCodes[Use],[1]!tblCodes[Code])</f>
        <v>WiFi</v>
      </c>
      <c r="E4452" s="13" t="s">
        <v>4405</v>
      </c>
      <c r="F4452" s="20">
        <v>44977</v>
      </c>
      <c r="G4452" s="24" t="str">
        <f>IF(ISBLANK(tblnventory[[#This Row],[Installed By]]),"Store","Installed")</f>
        <v>Store</v>
      </c>
      <c r="H4452" t="s">
        <v>8243</v>
      </c>
      <c r="J4452">
        <v>2191007950</v>
      </c>
      <c r="K4452" s="17"/>
      <c r="O4452" t="b">
        <f>IF(tblnventory[[#This Row],[Installed]],LEFT(tblnventory[[#This Row],[Location]],3))</f>
        <v>0</v>
      </c>
      <c r="P4452" t="str">
        <f>_xlfn.XLOOKUP(tblnventory[[#This Row],[Serial Number]],[1]!tblDNACInventory[Floor],[1]!tblDNACInventory[Name],"Not Used")</f>
        <v>Not Used</v>
      </c>
      <c r="T4452" t="b">
        <f>NOT(ISBLANK(tblnventory[[#This Row],[Installed By]]))</f>
        <v>0</v>
      </c>
      <c r="U4452" t="str">
        <f>VLOOKUP(A4452, [1]!tblDescription[#Data], 3, 0)</f>
        <v>Catalyst 9166I AP (W6E, tri-band 4x4, XOR) w/Reg-Z</v>
      </c>
      <c r="V4452" s="22" cm="1">
        <f t="array" ref="V4452">_xlfn.XLOOKUP(1,([1]!tblOrders[Order]=tblnventory[[#This Row],[PO]])*([1]!tblOrders[Description]=tblnventory[[#This Row],[Item]]),[1]!tblOrders[Unit Total],0)</f>
        <v>902.54</v>
      </c>
      <c r="W4452" s="23" cm="1">
        <f t="array" ref="W4452">_xlfn.XLOOKUP(1,([1]!tblOrders[Order]=tblnventory[[#This Row],[PO]])*([1]!tblOrders[Description]=tblnventory[[#This Row],[Item]]),[1]!tblOrders[Licence])</f>
        <v>0</v>
      </c>
      <c r="X4452" t="b" cm="1">
        <f t="array" ref="X4452">NOT(_xlfn.XLOOKUP(tblnventory[[#This Row],[PO]]&amp;tblnventory[[#This Row],[Item]],[1]!tblOrders[Order]&amp;[1]!tblOrders[Description],[1]!tblOrders[Paid Licence],FALSE))</f>
        <v>1</v>
      </c>
      <c r="Y44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53" spans="1:25" ht="15.75" thickBot="1">
      <c r="A4453" s="19" t="s">
        <v>8242</v>
      </c>
      <c r="B4453" t="str">
        <f>_xlfn.XLOOKUP(tblnventory[[#This Row],[Item]],[1]!tblDescription[Item],[1]!tblDescription[Description])</f>
        <v>Catalyst 9166I AP (W6E, tri-band 4x4, XOR) w/Reg-Z</v>
      </c>
      <c r="C4453" t="str">
        <f>_xlfn.XLOOKUP(tblnventory[[#This Row],[Item]],[1]!tblDescription[Item],[1]!tblDescription[Type])</f>
        <v>WAP</v>
      </c>
      <c r="D4453" t="str">
        <f>_xlfn.XLOOKUP(tblnventory[[#This Row],[Use]],[1]!tblCodes[Use],[1]!tblCodes[Code])</f>
        <v>WiFi</v>
      </c>
      <c r="E4453" s="13" t="s">
        <v>4406</v>
      </c>
      <c r="F4453" s="20">
        <v>44977</v>
      </c>
      <c r="G4453" s="24" t="str">
        <f>IF(ISBLANK(tblnventory[[#This Row],[Installed By]]),"Store","Installed")</f>
        <v>Store</v>
      </c>
      <c r="H4453" t="s">
        <v>8243</v>
      </c>
      <c r="J4453">
        <v>2191007950</v>
      </c>
      <c r="K4453" s="17"/>
      <c r="O4453" t="b">
        <f>IF(tblnventory[[#This Row],[Installed]],LEFT(tblnventory[[#This Row],[Location]],3))</f>
        <v>0</v>
      </c>
      <c r="P4453" t="str">
        <f>_xlfn.XLOOKUP(tblnventory[[#This Row],[Serial Number]],[1]!tblDNACInventory[Floor],[1]!tblDNACInventory[Name],"Not Used")</f>
        <v>Not Used</v>
      </c>
      <c r="T4453" t="b">
        <f>NOT(ISBLANK(tblnventory[[#This Row],[Installed By]]))</f>
        <v>0</v>
      </c>
      <c r="U4453" t="str">
        <f>VLOOKUP(A4453, [1]!tblDescription[#Data], 3, 0)</f>
        <v>Catalyst 9166I AP (W6E, tri-band 4x4, XOR) w/Reg-Z</v>
      </c>
      <c r="V4453" s="22" cm="1">
        <f t="array" ref="V4453">_xlfn.XLOOKUP(1,([1]!tblOrders[Order]=tblnventory[[#This Row],[PO]])*([1]!tblOrders[Description]=tblnventory[[#This Row],[Item]]),[1]!tblOrders[Unit Total],0)</f>
        <v>902.54</v>
      </c>
      <c r="W4453" s="23" cm="1">
        <f t="array" ref="W4453">_xlfn.XLOOKUP(1,([1]!tblOrders[Order]=tblnventory[[#This Row],[PO]])*([1]!tblOrders[Description]=tblnventory[[#This Row],[Item]]),[1]!tblOrders[Licence])</f>
        <v>0</v>
      </c>
      <c r="X4453" t="b" cm="1">
        <f t="array" ref="X4453">NOT(_xlfn.XLOOKUP(tblnventory[[#This Row],[PO]]&amp;tblnventory[[#This Row],[Item]],[1]!tblOrders[Order]&amp;[1]!tblOrders[Description],[1]!tblOrders[Paid Licence],FALSE))</f>
        <v>1</v>
      </c>
      <c r="Y44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54" spans="1:25" ht="15.75" thickBot="1">
      <c r="A4454" s="19" t="s">
        <v>8242</v>
      </c>
      <c r="B4454" t="str">
        <f>_xlfn.XLOOKUP(tblnventory[[#This Row],[Item]],[1]!tblDescription[Item],[1]!tblDescription[Description])</f>
        <v>Catalyst 9166I AP (W6E, tri-band 4x4, XOR) w/Reg-Z</v>
      </c>
      <c r="C4454" t="str">
        <f>_xlfn.XLOOKUP(tblnventory[[#This Row],[Item]],[1]!tblDescription[Item],[1]!tblDescription[Type])</f>
        <v>WAP</v>
      </c>
      <c r="D4454" t="str">
        <f>_xlfn.XLOOKUP(tblnventory[[#This Row],[Use]],[1]!tblCodes[Use],[1]!tblCodes[Code])</f>
        <v>WiFi</v>
      </c>
      <c r="E4454" s="13" t="s">
        <v>4407</v>
      </c>
      <c r="F4454" s="20">
        <v>44977</v>
      </c>
      <c r="G4454" s="24" t="str">
        <f>IF(ISBLANK(tblnventory[[#This Row],[Installed By]]),"Store","Installed")</f>
        <v>Store</v>
      </c>
      <c r="H4454" t="s">
        <v>8243</v>
      </c>
      <c r="J4454">
        <v>2191007950</v>
      </c>
      <c r="K4454" s="17"/>
      <c r="O4454" t="b">
        <f>IF(tblnventory[[#This Row],[Installed]],LEFT(tblnventory[[#This Row],[Location]],3))</f>
        <v>0</v>
      </c>
      <c r="P4454" t="str">
        <f>_xlfn.XLOOKUP(tblnventory[[#This Row],[Serial Number]],[1]!tblDNACInventory[Floor],[1]!tblDNACInventory[Name],"Not Used")</f>
        <v>Not Used</v>
      </c>
      <c r="T4454" t="b">
        <f>NOT(ISBLANK(tblnventory[[#This Row],[Installed By]]))</f>
        <v>0</v>
      </c>
      <c r="U4454" t="str">
        <f>VLOOKUP(A4454, [1]!tblDescription[#Data], 3, 0)</f>
        <v>Catalyst 9166I AP (W6E, tri-band 4x4, XOR) w/Reg-Z</v>
      </c>
      <c r="V4454" s="22" cm="1">
        <f t="array" ref="V4454">_xlfn.XLOOKUP(1,([1]!tblOrders[Order]=tblnventory[[#This Row],[PO]])*([1]!tblOrders[Description]=tblnventory[[#This Row],[Item]]),[1]!tblOrders[Unit Total],0)</f>
        <v>902.54</v>
      </c>
      <c r="W4454" s="23" cm="1">
        <f t="array" ref="W4454">_xlfn.XLOOKUP(1,([1]!tblOrders[Order]=tblnventory[[#This Row],[PO]])*([1]!tblOrders[Description]=tblnventory[[#This Row],[Item]]),[1]!tblOrders[Licence])</f>
        <v>0</v>
      </c>
      <c r="X4454" t="b" cm="1">
        <f t="array" ref="X4454">NOT(_xlfn.XLOOKUP(tblnventory[[#This Row],[PO]]&amp;tblnventory[[#This Row],[Item]],[1]!tblOrders[Order]&amp;[1]!tblOrders[Description],[1]!tblOrders[Paid Licence],FALSE))</f>
        <v>1</v>
      </c>
      <c r="Y44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55" spans="1:25" ht="15.75" thickBot="1">
      <c r="A4455" s="19" t="s">
        <v>8242</v>
      </c>
      <c r="B4455" t="str">
        <f>_xlfn.XLOOKUP(tblnventory[[#This Row],[Item]],[1]!tblDescription[Item],[1]!tblDescription[Description])</f>
        <v>Catalyst 9166I AP (W6E, tri-band 4x4, XOR) w/Reg-Z</v>
      </c>
      <c r="C4455" t="str">
        <f>_xlfn.XLOOKUP(tblnventory[[#This Row],[Item]],[1]!tblDescription[Item],[1]!tblDescription[Type])</f>
        <v>WAP</v>
      </c>
      <c r="D4455" t="str">
        <f>_xlfn.XLOOKUP(tblnventory[[#This Row],[Use]],[1]!tblCodes[Use],[1]!tblCodes[Code])</f>
        <v>WiFi</v>
      </c>
      <c r="E4455" s="13" t="s">
        <v>4408</v>
      </c>
      <c r="F4455" s="20">
        <v>44977</v>
      </c>
      <c r="G4455" s="24" t="str">
        <f>IF(ISBLANK(tblnventory[[#This Row],[Installed By]]),"Store","Installed")</f>
        <v>Store</v>
      </c>
      <c r="H4455" t="s">
        <v>8243</v>
      </c>
      <c r="J4455">
        <v>2191007950</v>
      </c>
      <c r="K4455" s="17"/>
      <c r="O4455" t="b">
        <f>IF(tblnventory[[#This Row],[Installed]],LEFT(tblnventory[[#This Row],[Location]],3))</f>
        <v>0</v>
      </c>
      <c r="P4455" t="str">
        <f>_xlfn.XLOOKUP(tblnventory[[#This Row],[Serial Number]],[1]!tblDNACInventory[Floor],[1]!tblDNACInventory[Name],"Not Used")</f>
        <v>Not Used</v>
      </c>
      <c r="T4455" t="b">
        <f>NOT(ISBLANK(tblnventory[[#This Row],[Installed By]]))</f>
        <v>0</v>
      </c>
      <c r="U4455" t="str">
        <f>VLOOKUP(A4455, [1]!tblDescription[#Data], 3, 0)</f>
        <v>Catalyst 9166I AP (W6E, tri-band 4x4, XOR) w/Reg-Z</v>
      </c>
      <c r="V4455" s="22" cm="1">
        <f t="array" ref="V4455">_xlfn.XLOOKUP(1,([1]!tblOrders[Order]=tblnventory[[#This Row],[PO]])*([1]!tblOrders[Description]=tblnventory[[#This Row],[Item]]),[1]!tblOrders[Unit Total],0)</f>
        <v>902.54</v>
      </c>
      <c r="W4455" s="23" cm="1">
        <f t="array" ref="W4455">_xlfn.XLOOKUP(1,([1]!tblOrders[Order]=tblnventory[[#This Row],[PO]])*([1]!tblOrders[Description]=tblnventory[[#This Row],[Item]]),[1]!tblOrders[Licence])</f>
        <v>0</v>
      </c>
      <c r="X4455" t="b" cm="1">
        <f t="array" ref="X4455">NOT(_xlfn.XLOOKUP(tblnventory[[#This Row],[PO]]&amp;tblnventory[[#This Row],[Item]],[1]!tblOrders[Order]&amp;[1]!tblOrders[Description],[1]!tblOrders[Paid Licence],FALSE))</f>
        <v>1</v>
      </c>
      <c r="Y44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56" spans="1:25" ht="15.75" thickBot="1">
      <c r="A4456" s="19" t="s">
        <v>8242</v>
      </c>
      <c r="B4456" t="str">
        <f>_xlfn.XLOOKUP(tblnventory[[#This Row],[Item]],[1]!tblDescription[Item],[1]!tblDescription[Description])</f>
        <v>Catalyst 9166I AP (W6E, tri-band 4x4, XOR) w/Reg-Z</v>
      </c>
      <c r="C4456" t="str">
        <f>_xlfn.XLOOKUP(tblnventory[[#This Row],[Item]],[1]!tblDescription[Item],[1]!tblDescription[Type])</f>
        <v>WAP</v>
      </c>
      <c r="D4456" t="str">
        <f>_xlfn.XLOOKUP(tblnventory[[#This Row],[Use]],[1]!tblCodes[Use],[1]!tblCodes[Code])</f>
        <v>WiFi</v>
      </c>
      <c r="E4456" s="13" t="s">
        <v>4409</v>
      </c>
      <c r="F4456" s="20">
        <v>44977</v>
      </c>
      <c r="G4456" s="24" t="str">
        <f>IF(ISBLANK(tblnventory[[#This Row],[Installed By]]),"Store","Installed")</f>
        <v>Store</v>
      </c>
      <c r="H4456" t="s">
        <v>8243</v>
      </c>
      <c r="J4456">
        <v>2191007950</v>
      </c>
      <c r="K4456" s="17"/>
      <c r="O4456" t="b">
        <f>IF(tblnventory[[#This Row],[Installed]],LEFT(tblnventory[[#This Row],[Location]],3))</f>
        <v>0</v>
      </c>
      <c r="P4456" t="str">
        <f>_xlfn.XLOOKUP(tblnventory[[#This Row],[Serial Number]],[1]!tblDNACInventory[Floor],[1]!tblDNACInventory[Name],"Not Used")</f>
        <v>Not Used</v>
      </c>
      <c r="T4456" t="b">
        <f>NOT(ISBLANK(tblnventory[[#This Row],[Installed By]]))</f>
        <v>0</v>
      </c>
      <c r="U4456" t="str">
        <f>VLOOKUP(A4456, [1]!tblDescription[#Data], 3, 0)</f>
        <v>Catalyst 9166I AP (W6E, tri-band 4x4, XOR) w/Reg-Z</v>
      </c>
      <c r="V4456" s="22" cm="1">
        <f t="array" ref="V4456">_xlfn.XLOOKUP(1,([1]!tblOrders[Order]=tblnventory[[#This Row],[PO]])*([1]!tblOrders[Description]=tblnventory[[#This Row],[Item]]),[1]!tblOrders[Unit Total],0)</f>
        <v>902.54</v>
      </c>
      <c r="W4456" s="23" cm="1">
        <f t="array" ref="W4456">_xlfn.XLOOKUP(1,([1]!tblOrders[Order]=tblnventory[[#This Row],[PO]])*([1]!tblOrders[Description]=tblnventory[[#This Row],[Item]]),[1]!tblOrders[Licence])</f>
        <v>0</v>
      </c>
      <c r="X4456" t="b" cm="1">
        <f t="array" ref="X4456">NOT(_xlfn.XLOOKUP(tblnventory[[#This Row],[PO]]&amp;tblnventory[[#This Row],[Item]],[1]!tblOrders[Order]&amp;[1]!tblOrders[Description],[1]!tblOrders[Paid Licence],FALSE))</f>
        <v>1</v>
      </c>
      <c r="Y44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57" spans="1:25" ht="15.75" thickBot="1">
      <c r="A4457" s="19" t="s">
        <v>8242</v>
      </c>
      <c r="B4457" t="str">
        <f>_xlfn.XLOOKUP(tblnventory[[#This Row],[Item]],[1]!tblDescription[Item],[1]!tblDescription[Description])</f>
        <v>Catalyst 9166I AP (W6E, tri-band 4x4, XOR) w/Reg-Z</v>
      </c>
      <c r="C4457" t="str">
        <f>_xlfn.XLOOKUP(tblnventory[[#This Row],[Item]],[1]!tblDescription[Item],[1]!tblDescription[Type])</f>
        <v>WAP</v>
      </c>
      <c r="D4457" t="str">
        <f>_xlfn.XLOOKUP(tblnventory[[#This Row],[Use]],[1]!tblCodes[Use],[1]!tblCodes[Code])</f>
        <v>WiFi</v>
      </c>
      <c r="E4457" s="13" t="s">
        <v>4410</v>
      </c>
      <c r="F4457" s="20">
        <v>44977</v>
      </c>
      <c r="G4457" s="24" t="str">
        <f>IF(ISBLANK(tblnventory[[#This Row],[Installed By]]),"Store","Installed")</f>
        <v>Store</v>
      </c>
      <c r="H4457" t="s">
        <v>8243</v>
      </c>
      <c r="J4457">
        <v>2191007950</v>
      </c>
      <c r="K4457" s="17"/>
      <c r="O4457" t="b">
        <f>IF(tblnventory[[#This Row],[Installed]],LEFT(tblnventory[[#This Row],[Location]],3))</f>
        <v>0</v>
      </c>
      <c r="P4457" t="str">
        <f>_xlfn.XLOOKUP(tblnventory[[#This Row],[Serial Number]],[1]!tblDNACInventory[Floor],[1]!tblDNACInventory[Name],"Not Used")</f>
        <v>Not Used</v>
      </c>
      <c r="T4457" t="b">
        <f>NOT(ISBLANK(tblnventory[[#This Row],[Installed By]]))</f>
        <v>0</v>
      </c>
      <c r="U4457" t="str">
        <f>VLOOKUP(A4457, [1]!tblDescription[#Data], 3, 0)</f>
        <v>Catalyst 9166I AP (W6E, tri-band 4x4, XOR) w/Reg-Z</v>
      </c>
      <c r="V4457" s="22" cm="1">
        <f t="array" ref="V4457">_xlfn.XLOOKUP(1,([1]!tblOrders[Order]=tblnventory[[#This Row],[PO]])*([1]!tblOrders[Description]=tblnventory[[#This Row],[Item]]),[1]!tblOrders[Unit Total],0)</f>
        <v>902.54</v>
      </c>
      <c r="W4457" s="23" cm="1">
        <f t="array" ref="W4457">_xlfn.XLOOKUP(1,([1]!tblOrders[Order]=tblnventory[[#This Row],[PO]])*([1]!tblOrders[Description]=tblnventory[[#This Row],[Item]]),[1]!tblOrders[Licence])</f>
        <v>0</v>
      </c>
      <c r="X4457" t="b" cm="1">
        <f t="array" ref="X4457">NOT(_xlfn.XLOOKUP(tblnventory[[#This Row],[PO]]&amp;tblnventory[[#This Row],[Item]],[1]!tblOrders[Order]&amp;[1]!tblOrders[Description],[1]!tblOrders[Paid Licence],FALSE))</f>
        <v>1</v>
      </c>
      <c r="Y44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58" spans="1:25" ht="15.75" thickBot="1">
      <c r="A4458" s="19" t="s">
        <v>8242</v>
      </c>
      <c r="B4458" t="str">
        <f>_xlfn.XLOOKUP(tblnventory[[#This Row],[Item]],[1]!tblDescription[Item],[1]!tblDescription[Description])</f>
        <v>Catalyst 9166I AP (W6E, tri-band 4x4, XOR) w/Reg-Z</v>
      </c>
      <c r="C4458" t="str">
        <f>_xlfn.XLOOKUP(tblnventory[[#This Row],[Item]],[1]!tblDescription[Item],[1]!tblDescription[Type])</f>
        <v>WAP</v>
      </c>
      <c r="D4458" t="str">
        <f>_xlfn.XLOOKUP(tblnventory[[#This Row],[Use]],[1]!tblCodes[Use],[1]!tblCodes[Code])</f>
        <v>WiFi</v>
      </c>
      <c r="E4458" s="13" t="s">
        <v>4411</v>
      </c>
      <c r="F4458" s="20">
        <v>44977</v>
      </c>
      <c r="G4458" s="24" t="str">
        <f>IF(ISBLANK(tblnventory[[#This Row],[Installed By]]),"Store","Installed")</f>
        <v>Store</v>
      </c>
      <c r="H4458" t="s">
        <v>8243</v>
      </c>
      <c r="J4458">
        <v>2191007950</v>
      </c>
      <c r="K4458" s="17"/>
      <c r="O4458" t="b">
        <f>IF(tblnventory[[#This Row],[Installed]],LEFT(tblnventory[[#This Row],[Location]],3))</f>
        <v>0</v>
      </c>
      <c r="P4458" t="str">
        <f>_xlfn.XLOOKUP(tblnventory[[#This Row],[Serial Number]],[1]!tblDNACInventory[Floor],[1]!tblDNACInventory[Name],"Not Used")</f>
        <v>Not Used</v>
      </c>
      <c r="T4458" t="b">
        <f>NOT(ISBLANK(tblnventory[[#This Row],[Installed By]]))</f>
        <v>0</v>
      </c>
      <c r="U4458" t="str">
        <f>VLOOKUP(A4458, [1]!tblDescription[#Data], 3, 0)</f>
        <v>Catalyst 9166I AP (W6E, tri-band 4x4, XOR) w/Reg-Z</v>
      </c>
      <c r="V4458" s="22" cm="1">
        <f t="array" ref="V4458">_xlfn.XLOOKUP(1,([1]!tblOrders[Order]=tblnventory[[#This Row],[PO]])*([1]!tblOrders[Description]=tblnventory[[#This Row],[Item]]),[1]!tblOrders[Unit Total],0)</f>
        <v>902.54</v>
      </c>
      <c r="W4458" s="23" cm="1">
        <f t="array" ref="W4458">_xlfn.XLOOKUP(1,([1]!tblOrders[Order]=tblnventory[[#This Row],[PO]])*([1]!tblOrders[Description]=tblnventory[[#This Row],[Item]]),[1]!tblOrders[Licence])</f>
        <v>0</v>
      </c>
      <c r="X4458" t="b" cm="1">
        <f t="array" ref="X4458">NOT(_xlfn.XLOOKUP(tblnventory[[#This Row],[PO]]&amp;tblnventory[[#This Row],[Item]],[1]!tblOrders[Order]&amp;[1]!tblOrders[Description],[1]!tblOrders[Paid Licence],FALSE))</f>
        <v>1</v>
      </c>
      <c r="Y44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59" spans="1:25" ht="15.75" thickBot="1">
      <c r="A4459" s="19" t="s">
        <v>8242</v>
      </c>
      <c r="B4459" t="str">
        <f>_xlfn.XLOOKUP(tblnventory[[#This Row],[Item]],[1]!tblDescription[Item],[1]!tblDescription[Description])</f>
        <v>Catalyst 9166I AP (W6E, tri-band 4x4, XOR) w/Reg-Z</v>
      </c>
      <c r="C4459" t="str">
        <f>_xlfn.XLOOKUP(tblnventory[[#This Row],[Item]],[1]!tblDescription[Item],[1]!tblDescription[Type])</f>
        <v>WAP</v>
      </c>
      <c r="D4459" t="str">
        <f>_xlfn.XLOOKUP(tblnventory[[#This Row],[Use]],[1]!tblCodes[Use],[1]!tblCodes[Code])</f>
        <v>WiFi</v>
      </c>
      <c r="E4459" s="13" t="s">
        <v>4412</v>
      </c>
      <c r="F4459" s="20">
        <v>44977</v>
      </c>
      <c r="G4459" s="24" t="str">
        <f>IF(ISBLANK(tblnventory[[#This Row],[Installed By]]),"Store","Installed")</f>
        <v>Store</v>
      </c>
      <c r="H4459" t="s">
        <v>8243</v>
      </c>
      <c r="J4459">
        <v>2191007950</v>
      </c>
      <c r="K4459" s="17"/>
      <c r="O4459" t="b">
        <f>IF(tblnventory[[#This Row],[Installed]],LEFT(tblnventory[[#This Row],[Location]],3))</f>
        <v>0</v>
      </c>
      <c r="P4459" t="str">
        <f>_xlfn.XLOOKUP(tblnventory[[#This Row],[Serial Number]],[1]!tblDNACInventory[Floor],[1]!tblDNACInventory[Name],"Not Used")</f>
        <v>Not Used</v>
      </c>
      <c r="T4459" t="b">
        <f>NOT(ISBLANK(tblnventory[[#This Row],[Installed By]]))</f>
        <v>0</v>
      </c>
      <c r="U4459" t="str">
        <f>VLOOKUP(A4459, [1]!tblDescription[#Data], 3, 0)</f>
        <v>Catalyst 9166I AP (W6E, tri-band 4x4, XOR) w/Reg-Z</v>
      </c>
      <c r="V4459" s="22" cm="1">
        <f t="array" ref="V4459">_xlfn.XLOOKUP(1,([1]!tblOrders[Order]=tblnventory[[#This Row],[PO]])*([1]!tblOrders[Description]=tblnventory[[#This Row],[Item]]),[1]!tblOrders[Unit Total],0)</f>
        <v>902.54</v>
      </c>
      <c r="W4459" s="23" cm="1">
        <f t="array" ref="W4459">_xlfn.XLOOKUP(1,([1]!tblOrders[Order]=tblnventory[[#This Row],[PO]])*([1]!tblOrders[Description]=tblnventory[[#This Row],[Item]]),[1]!tblOrders[Licence])</f>
        <v>0</v>
      </c>
      <c r="X4459" t="b" cm="1">
        <f t="array" ref="X4459">NOT(_xlfn.XLOOKUP(tblnventory[[#This Row],[PO]]&amp;tblnventory[[#This Row],[Item]],[1]!tblOrders[Order]&amp;[1]!tblOrders[Description],[1]!tblOrders[Paid Licence],FALSE))</f>
        <v>1</v>
      </c>
      <c r="Y44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60" spans="1:25" ht="15.75" thickBot="1">
      <c r="A4460" s="19" t="s">
        <v>8242</v>
      </c>
      <c r="B4460" t="str">
        <f>_xlfn.XLOOKUP(tblnventory[[#This Row],[Item]],[1]!tblDescription[Item],[1]!tblDescription[Description])</f>
        <v>Catalyst 9166I AP (W6E, tri-band 4x4, XOR) w/Reg-Z</v>
      </c>
      <c r="C4460" t="str">
        <f>_xlfn.XLOOKUP(tblnventory[[#This Row],[Item]],[1]!tblDescription[Item],[1]!tblDescription[Type])</f>
        <v>WAP</v>
      </c>
      <c r="D4460" t="str">
        <f>_xlfn.XLOOKUP(tblnventory[[#This Row],[Use]],[1]!tblCodes[Use],[1]!tblCodes[Code])</f>
        <v>WiFi</v>
      </c>
      <c r="E4460" s="13" t="s">
        <v>4413</v>
      </c>
      <c r="F4460" s="20">
        <v>44977</v>
      </c>
      <c r="G4460" s="24" t="str">
        <f>IF(ISBLANK(tblnventory[[#This Row],[Installed By]]),"Store","Installed")</f>
        <v>Store</v>
      </c>
      <c r="H4460" t="s">
        <v>8243</v>
      </c>
      <c r="J4460">
        <v>2191007950</v>
      </c>
      <c r="K4460" s="17"/>
      <c r="O4460" t="b">
        <f>IF(tblnventory[[#This Row],[Installed]],LEFT(tblnventory[[#This Row],[Location]],3))</f>
        <v>0</v>
      </c>
      <c r="P4460" t="str">
        <f>_xlfn.XLOOKUP(tblnventory[[#This Row],[Serial Number]],[1]!tblDNACInventory[Floor],[1]!tblDNACInventory[Name],"Not Used")</f>
        <v>Not Used</v>
      </c>
      <c r="T4460" t="b">
        <f>NOT(ISBLANK(tblnventory[[#This Row],[Installed By]]))</f>
        <v>0</v>
      </c>
      <c r="U4460" t="str">
        <f>VLOOKUP(A4460, [1]!tblDescription[#Data], 3, 0)</f>
        <v>Catalyst 9166I AP (W6E, tri-band 4x4, XOR) w/Reg-Z</v>
      </c>
      <c r="V4460" s="22" cm="1">
        <f t="array" ref="V4460">_xlfn.XLOOKUP(1,([1]!tblOrders[Order]=tblnventory[[#This Row],[PO]])*([1]!tblOrders[Description]=tblnventory[[#This Row],[Item]]),[1]!tblOrders[Unit Total],0)</f>
        <v>902.54</v>
      </c>
      <c r="W4460" s="23" cm="1">
        <f t="array" ref="W4460">_xlfn.XLOOKUP(1,([1]!tblOrders[Order]=tblnventory[[#This Row],[PO]])*([1]!tblOrders[Description]=tblnventory[[#This Row],[Item]]),[1]!tblOrders[Licence])</f>
        <v>0</v>
      </c>
      <c r="X4460" t="b" cm="1">
        <f t="array" ref="X4460">NOT(_xlfn.XLOOKUP(tblnventory[[#This Row],[PO]]&amp;tblnventory[[#This Row],[Item]],[1]!tblOrders[Order]&amp;[1]!tblOrders[Description],[1]!tblOrders[Paid Licence],FALSE))</f>
        <v>1</v>
      </c>
      <c r="Y44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61" spans="1:25" ht="15.75" thickBot="1">
      <c r="A4461" s="19" t="s">
        <v>8242</v>
      </c>
      <c r="B4461" t="str">
        <f>_xlfn.XLOOKUP(tblnventory[[#This Row],[Item]],[1]!tblDescription[Item],[1]!tblDescription[Description])</f>
        <v>Catalyst 9166I AP (W6E, tri-band 4x4, XOR) w/Reg-Z</v>
      </c>
      <c r="C4461" t="str">
        <f>_xlfn.XLOOKUP(tblnventory[[#This Row],[Item]],[1]!tblDescription[Item],[1]!tblDescription[Type])</f>
        <v>WAP</v>
      </c>
      <c r="D4461" t="str">
        <f>_xlfn.XLOOKUP(tblnventory[[#This Row],[Use]],[1]!tblCodes[Use],[1]!tblCodes[Code])</f>
        <v>WiFi</v>
      </c>
      <c r="E4461" s="13" t="s">
        <v>4414</v>
      </c>
      <c r="F4461" s="20">
        <v>44977</v>
      </c>
      <c r="G4461" s="24" t="str">
        <f>IF(ISBLANK(tblnventory[[#This Row],[Installed By]]),"Store","Installed")</f>
        <v>Store</v>
      </c>
      <c r="H4461" t="s">
        <v>8243</v>
      </c>
      <c r="J4461">
        <v>2191007950</v>
      </c>
      <c r="K4461" s="17"/>
      <c r="O4461" t="b">
        <f>IF(tblnventory[[#This Row],[Installed]],LEFT(tblnventory[[#This Row],[Location]],3))</f>
        <v>0</v>
      </c>
      <c r="P4461" t="str">
        <f>_xlfn.XLOOKUP(tblnventory[[#This Row],[Serial Number]],[1]!tblDNACInventory[Floor],[1]!tblDNACInventory[Name],"Not Used")</f>
        <v>Not Used</v>
      </c>
      <c r="T4461" t="b">
        <f>NOT(ISBLANK(tblnventory[[#This Row],[Installed By]]))</f>
        <v>0</v>
      </c>
      <c r="U4461" t="str">
        <f>VLOOKUP(A4461, [1]!tblDescription[#Data], 3, 0)</f>
        <v>Catalyst 9166I AP (W6E, tri-band 4x4, XOR) w/Reg-Z</v>
      </c>
      <c r="V4461" s="22" cm="1">
        <f t="array" ref="V4461">_xlfn.XLOOKUP(1,([1]!tblOrders[Order]=tblnventory[[#This Row],[PO]])*([1]!tblOrders[Description]=tblnventory[[#This Row],[Item]]),[1]!tblOrders[Unit Total],0)</f>
        <v>902.54</v>
      </c>
      <c r="W4461" s="23" cm="1">
        <f t="array" ref="W4461">_xlfn.XLOOKUP(1,([1]!tblOrders[Order]=tblnventory[[#This Row],[PO]])*([1]!tblOrders[Description]=tblnventory[[#This Row],[Item]]),[1]!tblOrders[Licence])</f>
        <v>0</v>
      </c>
      <c r="X4461" t="b" cm="1">
        <f t="array" ref="X4461">NOT(_xlfn.XLOOKUP(tblnventory[[#This Row],[PO]]&amp;tblnventory[[#This Row],[Item]],[1]!tblOrders[Order]&amp;[1]!tblOrders[Description],[1]!tblOrders[Paid Licence],FALSE))</f>
        <v>1</v>
      </c>
      <c r="Y44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62" spans="1:25" ht="15.75" thickBot="1">
      <c r="A4462" s="19" t="s">
        <v>8242</v>
      </c>
      <c r="B4462" t="str">
        <f>_xlfn.XLOOKUP(tblnventory[[#This Row],[Item]],[1]!tblDescription[Item],[1]!tblDescription[Description])</f>
        <v>Catalyst 9166I AP (W6E, tri-band 4x4, XOR) w/Reg-Z</v>
      </c>
      <c r="C4462" t="str">
        <f>_xlfn.XLOOKUP(tblnventory[[#This Row],[Item]],[1]!tblDescription[Item],[1]!tblDescription[Type])</f>
        <v>WAP</v>
      </c>
      <c r="D4462" t="str">
        <f>_xlfn.XLOOKUP(tblnventory[[#This Row],[Use]],[1]!tblCodes[Use],[1]!tblCodes[Code])</f>
        <v>WiFi</v>
      </c>
      <c r="E4462" s="13" t="s">
        <v>4415</v>
      </c>
      <c r="F4462" s="20">
        <v>44977</v>
      </c>
      <c r="G4462" s="24" t="str">
        <f>IF(ISBLANK(tblnventory[[#This Row],[Installed By]]),"Store","Installed")</f>
        <v>Store</v>
      </c>
      <c r="H4462" t="s">
        <v>8243</v>
      </c>
      <c r="J4462">
        <v>2191007950</v>
      </c>
      <c r="K4462" s="17"/>
      <c r="O4462" t="b">
        <f>IF(tblnventory[[#This Row],[Installed]],LEFT(tblnventory[[#This Row],[Location]],3))</f>
        <v>0</v>
      </c>
      <c r="P4462" t="str">
        <f>_xlfn.XLOOKUP(tblnventory[[#This Row],[Serial Number]],[1]!tblDNACInventory[Floor],[1]!tblDNACInventory[Name],"Not Used")</f>
        <v>Not Used</v>
      </c>
      <c r="T4462" t="b">
        <f>NOT(ISBLANK(tblnventory[[#This Row],[Installed By]]))</f>
        <v>0</v>
      </c>
      <c r="U4462" t="str">
        <f>VLOOKUP(A4462, [1]!tblDescription[#Data], 3, 0)</f>
        <v>Catalyst 9166I AP (W6E, tri-band 4x4, XOR) w/Reg-Z</v>
      </c>
      <c r="V4462" s="22" cm="1">
        <f t="array" ref="V4462">_xlfn.XLOOKUP(1,([1]!tblOrders[Order]=tblnventory[[#This Row],[PO]])*([1]!tblOrders[Description]=tblnventory[[#This Row],[Item]]),[1]!tblOrders[Unit Total],0)</f>
        <v>902.54</v>
      </c>
      <c r="W4462" s="23" cm="1">
        <f t="array" ref="W4462">_xlfn.XLOOKUP(1,([1]!tblOrders[Order]=tblnventory[[#This Row],[PO]])*([1]!tblOrders[Description]=tblnventory[[#This Row],[Item]]),[1]!tblOrders[Licence])</f>
        <v>0</v>
      </c>
      <c r="X4462" t="b" cm="1">
        <f t="array" ref="X4462">NOT(_xlfn.XLOOKUP(tblnventory[[#This Row],[PO]]&amp;tblnventory[[#This Row],[Item]],[1]!tblOrders[Order]&amp;[1]!tblOrders[Description],[1]!tblOrders[Paid Licence],FALSE))</f>
        <v>1</v>
      </c>
      <c r="Y44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63" spans="1:25" ht="15.75" thickBot="1">
      <c r="A4463" s="19" t="s">
        <v>8242</v>
      </c>
      <c r="B4463" t="str">
        <f>_xlfn.XLOOKUP(tblnventory[[#This Row],[Item]],[1]!tblDescription[Item],[1]!tblDescription[Description])</f>
        <v>Catalyst 9166I AP (W6E, tri-band 4x4, XOR) w/Reg-Z</v>
      </c>
      <c r="C4463" t="str">
        <f>_xlfn.XLOOKUP(tblnventory[[#This Row],[Item]],[1]!tblDescription[Item],[1]!tblDescription[Type])</f>
        <v>WAP</v>
      </c>
      <c r="D4463" t="str">
        <f>_xlfn.XLOOKUP(tblnventory[[#This Row],[Use]],[1]!tblCodes[Use],[1]!tblCodes[Code])</f>
        <v>WiFi</v>
      </c>
      <c r="E4463" s="13" t="s">
        <v>4416</v>
      </c>
      <c r="F4463" s="20">
        <v>44977</v>
      </c>
      <c r="G4463" s="24" t="str">
        <f>IF(ISBLANK(tblnventory[[#This Row],[Installed By]]),"Store","Installed")</f>
        <v>Store</v>
      </c>
      <c r="H4463" t="s">
        <v>8243</v>
      </c>
      <c r="J4463">
        <v>2191007950</v>
      </c>
      <c r="K4463" s="17"/>
      <c r="O4463" t="b">
        <f>IF(tblnventory[[#This Row],[Installed]],LEFT(tblnventory[[#This Row],[Location]],3))</f>
        <v>0</v>
      </c>
      <c r="P4463" t="str">
        <f>_xlfn.XLOOKUP(tblnventory[[#This Row],[Serial Number]],[1]!tblDNACInventory[Floor],[1]!tblDNACInventory[Name],"Not Used")</f>
        <v>Not Used</v>
      </c>
      <c r="T4463" t="b">
        <f>NOT(ISBLANK(tblnventory[[#This Row],[Installed By]]))</f>
        <v>0</v>
      </c>
      <c r="U4463" t="str">
        <f>VLOOKUP(A4463, [1]!tblDescription[#Data], 3, 0)</f>
        <v>Catalyst 9166I AP (W6E, tri-band 4x4, XOR) w/Reg-Z</v>
      </c>
      <c r="V4463" s="22" cm="1">
        <f t="array" ref="V4463">_xlfn.XLOOKUP(1,([1]!tblOrders[Order]=tblnventory[[#This Row],[PO]])*([1]!tblOrders[Description]=tblnventory[[#This Row],[Item]]),[1]!tblOrders[Unit Total],0)</f>
        <v>902.54</v>
      </c>
      <c r="W4463" s="23" cm="1">
        <f t="array" ref="W4463">_xlfn.XLOOKUP(1,([1]!tblOrders[Order]=tblnventory[[#This Row],[PO]])*([1]!tblOrders[Description]=tblnventory[[#This Row],[Item]]),[1]!tblOrders[Licence])</f>
        <v>0</v>
      </c>
      <c r="X4463" t="b" cm="1">
        <f t="array" ref="X4463">NOT(_xlfn.XLOOKUP(tblnventory[[#This Row],[PO]]&amp;tblnventory[[#This Row],[Item]],[1]!tblOrders[Order]&amp;[1]!tblOrders[Description],[1]!tblOrders[Paid Licence],FALSE))</f>
        <v>1</v>
      </c>
      <c r="Y44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64" spans="1:25" ht="15.75" thickBot="1">
      <c r="A4464" s="19" t="s">
        <v>8242</v>
      </c>
      <c r="B4464" t="str">
        <f>_xlfn.XLOOKUP(tblnventory[[#This Row],[Item]],[1]!tblDescription[Item],[1]!tblDescription[Description])</f>
        <v>Catalyst 9166I AP (W6E, tri-band 4x4, XOR) w/Reg-Z</v>
      </c>
      <c r="C4464" t="str">
        <f>_xlfn.XLOOKUP(tblnventory[[#This Row],[Item]],[1]!tblDescription[Item],[1]!tblDescription[Type])</f>
        <v>WAP</v>
      </c>
      <c r="D4464" t="str">
        <f>_xlfn.XLOOKUP(tblnventory[[#This Row],[Use]],[1]!tblCodes[Use],[1]!tblCodes[Code])</f>
        <v>WiFi</v>
      </c>
      <c r="E4464" s="13" t="s">
        <v>4417</v>
      </c>
      <c r="F4464" s="20">
        <v>44977</v>
      </c>
      <c r="G4464" s="24" t="str">
        <f>IF(ISBLANK(tblnventory[[#This Row],[Installed By]]),"Store","Installed")</f>
        <v>Store</v>
      </c>
      <c r="H4464" t="s">
        <v>8243</v>
      </c>
      <c r="J4464">
        <v>2191007950</v>
      </c>
      <c r="K4464" s="17"/>
      <c r="O4464" t="b">
        <f>IF(tblnventory[[#This Row],[Installed]],LEFT(tblnventory[[#This Row],[Location]],3))</f>
        <v>0</v>
      </c>
      <c r="P4464" t="str">
        <f>_xlfn.XLOOKUP(tblnventory[[#This Row],[Serial Number]],[1]!tblDNACInventory[Floor],[1]!tblDNACInventory[Name],"Not Used")</f>
        <v>Not Used</v>
      </c>
      <c r="T4464" t="b">
        <f>NOT(ISBLANK(tblnventory[[#This Row],[Installed By]]))</f>
        <v>0</v>
      </c>
      <c r="U4464" t="str">
        <f>VLOOKUP(A4464, [1]!tblDescription[#Data], 3, 0)</f>
        <v>Catalyst 9166I AP (W6E, tri-band 4x4, XOR) w/Reg-Z</v>
      </c>
      <c r="V4464" s="22" cm="1">
        <f t="array" ref="V4464">_xlfn.XLOOKUP(1,([1]!tblOrders[Order]=tblnventory[[#This Row],[PO]])*([1]!tblOrders[Description]=tblnventory[[#This Row],[Item]]),[1]!tblOrders[Unit Total],0)</f>
        <v>902.54</v>
      </c>
      <c r="W4464" s="23" cm="1">
        <f t="array" ref="W4464">_xlfn.XLOOKUP(1,([1]!tblOrders[Order]=tblnventory[[#This Row],[PO]])*([1]!tblOrders[Description]=tblnventory[[#This Row],[Item]]),[1]!tblOrders[Licence])</f>
        <v>0</v>
      </c>
      <c r="X4464" t="b" cm="1">
        <f t="array" ref="X4464">NOT(_xlfn.XLOOKUP(tblnventory[[#This Row],[PO]]&amp;tblnventory[[#This Row],[Item]],[1]!tblOrders[Order]&amp;[1]!tblOrders[Description],[1]!tblOrders[Paid Licence],FALSE))</f>
        <v>1</v>
      </c>
      <c r="Y44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65" spans="1:25" ht="15.75" thickBot="1">
      <c r="A4465" s="19" t="s">
        <v>8242</v>
      </c>
      <c r="B4465" t="str">
        <f>_xlfn.XLOOKUP(tblnventory[[#This Row],[Item]],[1]!tblDescription[Item],[1]!tblDescription[Description])</f>
        <v>Catalyst 9166I AP (W6E, tri-band 4x4, XOR) w/Reg-Z</v>
      </c>
      <c r="C4465" t="str">
        <f>_xlfn.XLOOKUP(tblnventory[[#This Row],[Item]],[1]!tblDescription[Item],[1]!tblDescription[Type])</f>
        <v>WAP</v>
      </c>
      <c r="D4465" t="str">
        <f>_xlfn.XLOOKUP(tblnventory[[#This Row],[Use]],[1]!tblCodes[Use],[1]!tblCodes[Code])</f>
        <v>WiFi</v>
      </c>
      <c r="E4465" s="13" t="s">
        <v>4418</v>
      </c>
      <c r="F4465" s="20">
        <v>44977</v>
      </c>
      <c r="G4465" s="24" t="str">
        <f>IF(ISBLANK(tblnventory[[#This Row],[Installed By]]),"Store","Installed")</f>
        <v>Store</v>
      </c>
      <c r="H4465" t="s">
        <v>8243</v>
      </c>
      <c r="J4465">
        <v>2191007950</v>
      </c>
      <c r="K4465" s="17"/>
      <c r="O4465" t="b">
        <f>IF(tblnventory[[#This Row],[Installed]],LEFT(tblnventory[[#This Row],[Location]],3))</f>
        <v>0</v>
      </c>
      <c r="P4465" t="str">
        <f>_xlfn.XLOOKUP(tblnventory[[#This Row],[Serial Number]],[1]!tblDNACInventory[Floor],[1]!tblDNACInventory[Name],"Not Used")</f>
        <v>Not Used</v>
      </c>
      <c r="T4465" t="b">
        <f>NOT(ISBLANK(tblnventory[[#This Row],[Installed By]]))</f>
        <v>0</v>
      </c>
      <c r="U4465" t="str">
        <f>VLOOKUP(A4465, [1]!tblDescription[#Data], 3, 0)</f>
        <v>Catalyst 9166I AP (W6E, tri-band 4x4, XOR) w/Reg-Z</v>
      </c>
      <c r="V4465" s="22" cm="1">
        <f t="array" ref="V4465">_xlfn.XLOOKUP(1,([1]!tblOrders[Order]=tblnventory[[#This Row],[PO]])*([1]!tblOrders[Description]=tblnventory[[#This Row],[Item]]),[1]!tblOrders[Unit Total],0)</f>
        <v>902.54</v>
      </c>
      <c r="W4465" s="23" cm="1">
        <f t="array" ref="W4465">_xlfn.XLOOKUP(1,([1]!tblOrders[Order]=tblnventory[[#This Row],[PO]])*([1]!tblOrders[Description]=tblnventory[[#This Row],[Item]]),[1]!tblOrders[Licence])</f>
        <v>0</v>
      </c>
      <c r="X4465" t="b" cm="1">
        <f t="array" ref="X4465">NOT(_xlfn.XLOOKUP(tblnventory[[#This Row],[PO]]&amp;tblnventory[[#This Row],[Item]],[1]!tblOrders[Order]&amp;[1]!tblOrders[Description],[1]!tblOrders[Paid Licence],FALSE))</f>
        <v>1</v>
      </c>
      <c r="Y44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66" spans="1:25" ht="15.75" thickBot="1">
      <c r="A4466" s="19" t="s">
        <v>8242</v>
      </c>
      <c r="B4466" t="str">
        <f>_xlfn.XLOOKUP(tblnventory[[#This Row],[Item]],[1]!tblDescription[Item],[1]!tblDescription[Description])</f>
        <v>Catalyst 9166I AP (W6E, tri-band 4x4, XOR) w/Reg-Z</v>
      </c>
      <c r="C4466" t="str">
        <f>_xlfn.XLOOKUP(tblnventory[[#This Row],[Item]],[1]!tblDescription[Item],[1]!tblDescription[Type])</f>
        <v>WAP</v>
      </c>
      <c r="D4466" t="str">
        <f>_xlfn.XLOOKUP(tblnventory[[#This Row],[Use]],[1]!tblCodes[Use],[1]!tblCodes[Code])</f>
        <v>WiFi</v>
      </c>
      <c r="E4466" s="13" t="s">
        <v>4419</v>
      </c>
      <c r="F4466" s="20">
        <v>44977</v>
      </c>
      <c r="G4466" s="24" t="str">
        <f>IF(ISBLANK(tblnventory[[#This Row],[Installed By]]),"Store","Installed")</f>
        <v>Store</v>
      </c>
      <c r="H4466" t="s">
        <v>8243</v>
      </c>
      <c r="J4466">
        <v>2191007950</v>
      </c>
      <c r="K4466" s="17"/>
      <c r="O4466" t="b">
        <f>IF(tblnventory[[#This Row],[Installed]],LEFT(tblnventory[[#This Row],[Location]],3))</f>
        <v>0</v>
      </c>
      <c r="P4466" t="str">
        <f>_xlfn.XLOOKUP(tblnventory[[#This Row],[Serial Number]],[1]!tblDNACInventory[Floor],[1]!tblDNACInventory[Name],"Not Used")</f>
        <v>Not Used</v>
      </c>
      <c r="T4466" t="b">
        <f>NOT(ISBLANK(tblnventory[[#This Row],[Installed By]]))</f>
        <v>0</v>
      </c>
      <c r="U4466" t="str">
        <f>VLOOKUP(A4466, [1]!tblDescription[#Data], 3, 0)</f>
        <v>Catalyst 9166I AP (W6E, tri-band 4x4, XOR) w/Reg-Z</v>
      </c>
      <c r="V4466" s="22" cm="1">
        <f t="array" ref="V4466">_xlfn.XLOOKUP(1,([1]!tblOrders[Order]=tblnventory[[#This Row],[PO]])*([1]!tblOrders[Description]=tblnventory[[#This Row],[Item]]),[1]!tblOrders[Unit Total],0)</f>
        <v>902.54</v>
      </c>
      <c r="W4466" s="23" cm="1">
        <f t="array" ref="W4466">_xlfn.XLOOKUP(1,([1]!tblOrders[Order]=tblnventory[[#This Row],[PO]])*([1]!tblOrders[Description]=tblnventory[[#This Row],[Item]]),[1]!tblOrders[Licence])</f>
        <v>0</v>
      </c>
      <c r="X4466" t="b" cm="1">
        <f t="array" ref="X4466">NOT(_xlfn.XLOOKUP(tblnventory[[#This Row],[PO]]&amp;tblnventory[[#This Row],[Item]],[1]!tblOrders[Order]&amp;[1]!tblOrders[Description],[1]!tblOrders[Paid Licence],FALSE))</f>
        <v>1</v>
      </c>
      <c r="Y44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67" spans="1:25" ht="15.75" thickBot="1">
      <c r="A4467" s="19" t="s">
        <v>8242</v>
      </c>
      <c r="B4467" t="str">
        <f>_xlfn.XLOOKUP(tblnventory[[#This Row],[Item]],[1]!tblDescription[Item],[1]!tblDescription[Description])</f>
        <v>Catalyst 9166I AP (W6E, tri-band 4x4, XOR) w/Reg-Z</v>
      </c>
      <c r="C4467" t="str">
        <f>_xlfn.XLOOKUP(tblnventory[[#This Row],[Item]],[1]!tblDescription[Item],[1]!tblDescription[Type])</f>
        <v>WAP</v>
      </c>
      <c r="D4467" t="str">
        <f>_xlfn.XLOOKUP(tblnventory[[#This Row],[Use]],[1]!tblCodes[Use],[1]!tblCodes[Code])</f>
        <v>WiFi</v>
      </c>
      <c r="E4467" s="13" t="s">
        <v>4420</v>
      </c>
      <c r="F4467" s="20">
        <v>44977</v>
      </c>
      <c r="G4467" s="24" t="str">
        <f>IF(ISBLANK(tblnventory[[#This Row],[Installed By]]),"Store","Installed")</f>
        <v>Store</v>
      </c>
      <c r="H4467" t="s">
        <v>8243</v>
      </c>
      <c r="J4467">
        <v>2191007950</v>
      </c>
      <c r="K4467" s="17"/>
      <c r="O4467" t="b">
        <f>IF(tblnventory[[#This Row],[Installed]],LEFT(tblnventory[[#This Row],[Location]],3))</f>
        <v>0</v>
      </c>
      <c r="P4467" t="str">
        <f>_xlfn.XLOOKUP(tblnventory[[#This Row],[Serial Number]],[1]!tblDNACInventory[Floor],[1]!tblDNACInventory[Name],"Not Used")</f>
        <v>Not Used</v>
      </c>
      <c r="T4467" t="b">
        <f>NOT(ISBLANK(tblnventory[[#This Row],[Installed By]]))</f>
        <v>0</v>
      </c>
      <c r="U4467" t="str">
        <f>VLOOKUP(A4467, [1]!tblDescription[#Data], 3, 0)</f>
        <v>Catalyst 9166I AP (W6E, tri-band 4x4, XOR) w/Reg-Z</v>
      </c>
      <c r="V4467" s="22" cm="1">
        <f t="array" ref="V4467">_xlfn.XLOOKUP(1,([1]!tblOrders[Order]=tblnventory[[#This Row],[PO]])*([1]!tblOrders[Description]=tblnventory[[#This Row],[Item]]),[1]!tblOrders[Unit Total],0)</f>
        <v>902.54</v>
      </c>
      <c r="W4467" s="23" cm="1">
        <f t="array" ref="W4467">_xlfn.XLOOKUP(1,([1]!tblOrders[Order]=tblnventory[[#This Row],[PO]])*([1]!tblOrders[Description]=tblnventory[[#This Row],[Item]]),[1]!tblOrders[Licence])</f>
        <v>0</v>
      </c>
      <c r="X4467" t="b" cm="1">
        <f t="array" ref="X4467">NOT(_xlfn.XLOOKUP(tblnventory[[#This Row],[PO]]&amp;tblnventory[[#This Row],[Item]],[1]!tblOrders[Order]&amp;[1]!tblOrders[Description],[1]!tblOrders[Paid Licence],FALSE))</f>
        <v>1</v>
      </c>
      <c r="Y44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68" spans="1:25" ht="15.75" thickBot="1">
      <c r="A4468" s="19" t="s">
        <v>8242</v>
      </c>
      <c r="B4468" t="str">
        <f>_xlfn.XLOOKUP(tblnventory[[#This Row],[Item]],[1]!tblDescription[Item],[1]!tblDescription[Description])</f>
        <v>Catalyst 9166I AP (W6E, tri-band 4x4, XOR) w/Reg-Z</v>
      </c>
      <c r="C4468" t="str">
        <f>_xlfn.XLOOKUP(tblnventory[[#This Row],[Item]],[1]!tblDescription[Item],[1]!tblDescription[Type])</f>
        <v>WAP</v>
      </c>
      <c r="D4468" t="str">
        <f>_xlfn.XLOOKUP(tblnventory[[#This Row],[Use]],[1]!tblCodes[Use],[1]!tblCodes[Code])</f>
        <v>WiFi</v>
      </c>
      <c r="E4468" s="13" t="s">
        <v>4421</v>
      </c>
      <c r="F4468" s="20">
        <v>44977</v>
      </c>
      <c r="G4468" s="24" t="str">
        <f>IF(ISBLANK(tblnventory[[#This Row],[Installed By]]),"Store","Installed")</f>
        <v>Store</v>
      </c>
      <c r="H4468" t="s">
        <v>8243</v>
      </c>
      <c r="J4468">
        <v>2191007950</v>
      </c>
      <c r="K4468" s="17"/>
      <c r="O4468" t="b">
        <f>IF(tblnventory[[#This Row],[Installed]],LEFT(tblnventory[[#This Row],[Location]],3))</f>
        <v>0</v>
      </c>
      <c r="P4468" t="str">
        <f>_xlfn.XLOOKUP(tblnventory[[#This Row],[Serial Number]],[1]!tblDNACInventory[Floor],[1]!tblDNACInventory[Name],"Not Used")</f>
        <v>Not Used</v>
      </c>
      <c r="T4468" t="b">
        <f>NOT(ISBLANK(tblnventory[[#This Row],[Installed By]]))</f>
        <v>0</v>
      </c>
      <c r="U4468" t="str">
        <f>VLOOKUP(A4468, [1]!tblDescription[#Data], 3, 0)</f>
        <v>Catalyst 9166I AP (W6E, tri-band 4x4, XOR) w/Reg-Z</v>
      </c>
      <c r="V4468" s="22" cm="1">
        <f t="array" ref="V4468">_xlfn.XLOOKUP(1,([1]!tblOrders[Order]=tblnventory[[#This Row],[PO]])*([1]!tblOrders[Description]=tblnventory[[#This Row],[Item]]),[1]!tblOrders[Unit Total],0)</f>
        <v>902.54</v>
      </c>
      <c r="W4468" s="23" cm="1">
        <f t="array" ref="W4468">_xlfn.XLOOKUP(1,([1]!tblOrders[Order]=tblnventory[[#This Row],[PO]])*([1]!tblOrders[Description]=tblnventory[[#This Row],[Item]]),[1]!tblOrders[Licence])</f>
        <v>0</v>
      </c>
      <c r="X4468" t="b" cm="1">
        <f t="array" ref="X4468">NOT(_xlfn.XLOOKUP(tblnventory[[#This Row],[PO]]&amp;tblnventory[[#This Row],[Item]],[1]!tblOrders[Order]&amp;[1]!tblOrders[Description],[1]!tblOrders[Paid Licence],FALSE))</f>
        <v>1</v>
      </c>
      <c r="Y44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69" spans="1:25" ht="15.75" thickBot="1">
      <c r="A4469" s="19" t="s">
        <v>8242</v>
      </c>
      <c r="B4469" t="str">
        <f>_xlfn.XLOOKUP(tblnventory[[#This Row],[Item]],[1]!tblDescription[Item],[1]!tblDescription[Description])</f>
        <v>Catalyst 9166I AP (W6E, tri-band 4x4, XOR) w/Reg-Z</v>
      </c>
      <c r="C4469" t="str">
        <f>_xlfn.XLOOKUP(tblnventory[[#This Row],[Item]],[1]!tblDescription[Item],[1]!tblDescription[Type])</f>
        <v>WAP</v>
      </c>
      <c r="D4469" t="str">
        <f>_xlfn.XLOOKUP(tblnventory[[#This Row],[Use]],[1]!tblCodes[Use],[1]!tblCodes[Code])</f>
        <v>WiFi</v>
      </c>
      <c r="E4469" s="13" t="s">
        <v>4422</v>
      </c>
      <c r="F4469" s="20">
        <v>44977</v>
      </c>
      <c r="G4469" s="24" t="str">
        <f>IF(ISBLANK(tblnventory[[#This Row],[Installed By]]),"Store","Installed")</f>
        <v>Store</v>
      </c>
      <c r="H4469" t="s">
        <v>8243</v>
      </c>
      <c r="J4469">
        <v>2191007950</v>
      </c>
      <c r="K4469" s="17"/>
      <c r="O4469" t="b">
        <f>IF(tblnventory[[#This Row],[Installed]],LEFT(tblnventory[[#This Row],[Location]],3))</f>
        <v>0</v>
      </c>
      <c r="P4469" t="str">
        <f>_xlfn.XLOOKUP(tblnventory[[#This Row],[Serial Number]],[1]!tblDNACInventory[Floor],[1]!tblDNACInventory[Name],"Not Used")</f>
        <v>Not Used</v>
      </c>
      <c r="T4469" t="b">
        <f>NOT(ISBLANK(tblnventory[[#This Row],[Installed By]]))</f>
        <v>0</v>
      </c>
      <c r="U4469" t="str">
        <f>VLOOKUP(A4469, [1]!tblDescription[#Data], 3, 0)</f>
        <v>Catalyst 9166I AP (W6E, tri-band 4x4, XOR) w/Reg-Z</v>
      </c>
      <c r="V4469" s="22" cm="1">
        <f t="array" ref="V4469">_xlfn.XLOOKUP(1,([1]!tblOrders[Order]=tblnventory[[#This Row],[PO]])*([1]!tblOrders[Description]=tblnventory[[#This Row],[Item]]),[1]!tblOrders[Unit Total],0)</f>
        <v>902.54</v>
      </c>
      <c r="W4469" s="23" cm="1">
        <f t="array" ref="W4469">_xlfn.XLOOKUP(1,([1]!tblOrders[Order]=tblnventory[[#This Row],[PO]])*([1]!tblOrders[Description]=tblnventory[[#This Row],[Item]]),[1]!tblOrders[Licence])</f>
        <v>0</v>
      </c>
      <c r="X4469" t="b" cm="1">
        <f t="array" ref="X4469">NOT(_xlfn.XLOOKUP(tblnventory[[#This Row],[PO]]&amp;tblnventory[[#This Row],[Item]],[1]!tblOrders[Order]&amp;[1]!tblOrders[Description],[1]!tblOrders[Paid Licence],FALSE))</f>
        <v>1</v>
      </c>
      <c r="Y44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70" spans="1:25" ht="15.75" thickBot="1">
      <c r="A4470" s="19" t="s">
        <v>8242</v>
      </c>
      <c r="B4470" t="str">
        <f>_xlfn.XLOOKUP(tblnventory[[#This Row],[Item]],[1]!tblDescription[Item],[1]!tblDescription[Description])</f>
        <v>Catalyst 9166I AP (W6E, tri-band 4x4, XOR) w/Reg-Z</v>
      </c>
      <c r="C4470" t="str">
        <f>_xlfn.XLOOKUP(tblnventory[[#This Row],[Item]],[1]!tblDescription[Item],[1]!tblDescription[Type])</f>
        <v>WAP</v>
      </c>
      <c r="D4470" t="str">
        <f>_xlfn.XLOOKUP(tblnventory[[#This Row],[Use]],[1]!tblCodes[Use],[1]!tblCodes[Code])</f>
        <v>WiFi</v>
      </c>
      <c r="E4470" s="13" t="s">
        <v>4423</v>
      </c>
      <c r="F4470" s="20">
        <v>44977</v>
      </c>
      <c r="G4470" s="24" t="str">
        <f>IF(ISBLANK(tblnventory[[#This Row],[Installed By]]),"Store","Installed")</f>
        <v>Store</v>
      </c>
      <c r="H4470" t="s">
        <v>8243</v>
      </c>
      <c r="J4470">
        <v>2191007950</v>
      </c>
      <c r="K4470" s="17"/>
      <c r="O4470" t="b">
        <f>IF(tblnventory[[#This Row],[Installed]],LEFT(tblnventory[[#This Row],[Location]],3))</f>
        <v>0</v>
      </c>
      <c r="P4470" t="str">
        <f>_xlfn.XLOOKUP(tblnventory[[#This Row],[Serial Number]],[1]!tblDNACInventory[Floor],[1]!tblDNACInventory[Name],"Not Used")</f>
        <v>Not Used</v>
      </c>
      <c r="T4470" t="b">
        <f>NOT(ISBLANK(tblnventory[[#This Row],[Installed By]]))</f>
        <v>0</v>
      </c>
      <c r="U4470" t="str">
        <f>VLOOKUP(A4470, [1]!tblDescription[#Data], 3, 0)</f>
        <v>Catalyst 9166I AP (W6E, tri-band 4x4, XOR) w/Reg-Z</v>
      </c>
      <c r="V4470" s="22" cm="1">
        <f t="array" ref="V4470">_xlfn.XLOOKUP(1,([1]!tblOrders[Order]=tblnventory[[#This Row],[PO]])*([1]!tblOrders[Description]=tblnventory[[#This Row],[Item]]),[1]!tblOrders[Unit Total],0)</f>
        <v>902.54</v>
      </c>
      <c r="W4470" s="23" cm="1">
        <f t="array" ref="W4470">_xlfn.XLOOKUP(1,([1]!tblOrders[Order]=tblnventory[[#This Row],[PO]])*([1]!tblOrders[Description]=tblnventory[[#This Row],[Item]]),[1]!tblOrders[Licence])</f>
        <v>0</v>
      </c>
      <c r="X4470" t="b" cm="1">
        <f t="array" ref="X4470">NOT(_xlfn.XLOOKUP(tblnventory[[#This Row],[PO]]&amp;tblnventory[[#This Row],[Item]],[1]!tblOrders[Order]&amp;[1]!tblOrders[Description],[1]!tblOrders[Paid Licence],FALSE))</f>
        <v>1</v>
      </c>
      <c r="Y44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71" spans="1:25" ht="15.75" thickBot="1">
      <c r="A4471" s="19" t="s">
        <v>8242</v>
      </c>
      <c r="B4471" t="str">
        <f>_xlfn.XLOOKUP(tblnventory[[#This Row],[Item]],[1]!tblDescription[Item],[1]!tblDescription[Description])</f>
        <v>Catalyst 9166I AP (W6E, tri-band 4x4, XOR) w/Reg-Z</v>
      </c>
      <c r="C4471" t="str">
        <f>_xlfn.XLOOKUP(tblnventory[[#This Row],[Item]],[1]!tblDescription[Item],[1]!tblDescription[Type])</f>
        <v>WAP</v>
      </c>
      <c r="D4471" t="str">
        <f>_xlfn.XLOOKUP(tblnventory[[#This Row],[Use]],[1]!tblCodes[Use],[1]!tblCodes[Code])</f>
        <v>WiFi</v>
      </c>
      <c r="E4471" s="13" t="s">
        <v>4424</v>
      </c>
      <c r="F4471" s="20">
        <v>44977</v>
      </c>
      <c r="G4471" s="24" t="str">
        <f>IF(ISBLANK(tblnventory[[#This Row],[Installed By]]),"Store","Installed")</f>
        <v>Store</v>
      </c>
      <c r="H4471" t="s">
        <v>8243</v>
      </c>
      <c r="J4471">
        <v>2191007950</v>
      </c>
      <c r="K4471" s="17"/>
      <c r="O4471" t="b">
        <f>IF(tblnventory[[#This Row],[Installed]],LEFT(tblnventory[[#This Row],[Location]],3))</f>
        <v>0</v>
      </c>
      <c r="P4471" t="str">
        <f>_xlfn.XLOOKUP(tblnventory[[#This Row],[Serial Number]],[1]!tblDNACInventory[Floor],[1]!tblDNACInventory[Name],"Not Used")</f>
        <v>Not Used</v>
      </c>
      <c r="T4471" t="b">
        <f>NOT(ISBLANK(tblnventory[[#This Row],[Installed By]]))</f>
        <v>0</v>
      </c>
      <c r="U4471" t="str">
        <f>VLOOKUP(A4471, [1]!tblDescription[#Data], 3, 0)</f>
        <v>Catalyst 9166I AP (W6E, tri-band 4x4, XOR) w/Reg-Z</v>
      </c>
      <c r="V4471" s="22" cm="1">
        <f t="array" ref="V4471">_xlfn.XLOOKUP(1,([1]!tblOrders[Order]=tblnventory[[#This Row],[PO]])*([1]!tblOrders[Description]=tblnventory[[#This Row],[Item]]),[1]!tblOrders[Unit Total],0)</f>
        <v>902.54</v>
      </c>
      <c r="W4471" s="23" cm="1">
        <f t="array" ref="W4471">_xlfn.XLOOKUP(1,([1]!tblOrders[Order]=tblnventory[[#This Row],[PO]])*([1]!tblOrders[Description]=tblnventory[[#This Row],[Item]]),[1]!tblOrders[Licence])</f>
        <v>0</v>
      </c>
      <c r="X4471" t="b" cm="1">
        <f t="array" ref="X4471">NOT(_xlfn.XLOOKUP(tblnventory[[#This Row],[PO]]&amp;tblnventory[[#This Row],[Item]],[1]!tblOrders[Order]&amp;[1]!tblOrders[Description],[1]!tblOrders[Paid Licence],FALSE))</f>
        <v>1</v>
      </c>
      <c r="Y44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72" spans="1:25" ht="15.75" thickBot="1">
      <c r="A4472" s="19" t="s">
        <v>8242</v>
      </c>
      <c r="B4472" t="str">
        <f>_xlfn.XLOOKUP(tblnventory[[#This Row],[Item]],[1]!tblDescription[Item],[1]!tblDescription[Description])</f>
        <v>Catalyst 9166I AP (W6E, tri-band 4x4, XOR) w/Reg-Z</v>
      </c>
      <c r="C4472" t="str">
        <f>_xlfn.XLOOKUP(tblnventory[[#This Row],[Item]],[1]!tblDescription[Item],[1]!tblDescription[Type])</f>
        <v>WAP</v>
      </c>
      <c r="D4472" t="str">
        <f>_xlfn.XLOOKUP(tblnventory[[#This Row],[Use]],[1]!tblCodes[Use],[1]!tblCodes[Code])</f>
        <v>WiFi</v>
      </c>
      <c r="E4472" s="13" t="s">
        <v>4425</v>
      </c>
      <c r="F4472" s="20">
        <v>44977</v>
      </c>
      <c r="G4472" s="24" t="str">
        <f>IF(ISBLANK(tblnventory[[#This Row],[Installed By]]),"Store","Installed")</f>
        <v>Store</v>
      </c>
      <c r="H4472" t="s">
        <v>8243</v>
      </c>
      <c r="J4472">
        <v>2191007950</v>
      </c>
      <c r="K4472" s="17"/>
      <c r="O4472" t="b">
        <f>IF(tblnventory[[#This Row],[Installed]],LEFT(tblnventory[[#This Row],[Location]],3))</f>
        <v>0</v>
      </c>
      <c r="P4472" t="str">
        <f>_xlfn.XLOOKUP(tblnventory[[#This Row],[Serial Number]],[1]!tblDNACInventory[Floor],[1]!tblDNACInventory[Name],"Not Used")</f>
        <v>Not Used</v>
      </c>
      <c r="T4472" t="b">
        <f>NOT(ISBLANK(tblnventory[[#This Row],[Installed By]]))</f>
        <v>0</v>
      </c>
      <c r="U4472" t="str">
        <f>VLOOKUP(A4472, [1]!tblDescription[#Data], 3, 0)</f>
        <v>Catalyst 9166I AP (W6E, tri-band 4x4, XOR) w/Reg-Z</v>
      </c>
      <c r="V4472" s="22" cm="1">
        <f t="array" ref="V4472">_xlfn.XLOOKUP(1,([1]!tblOrders[Order]=tblnventory[[#This Row],[PO]])*([1]!tblOrders[Description]=tblnventory[[#This Row],[Item]]),[1]!tblOrders[Unit Total],0)</f>
        <v>902.54</v>
      </c>
      <c r="W4472" s="23" cm="1">
        <f t="array" ref="W4472">_xlfn.XLOOKUP(1,([1]!tblOrders[Order]=tblnventory[[#This Row],[PO]])*([1]!tblOrders[Description]=tblnventory[[#This Row],[Item]]),[1]!tblOrders[Licence])</f>
        <v>0</v>
      </c>
      <c r="X4472" t="b" cm="1">
        <f t="array" ref="X4472">NOT(_xlfn.XLOOKUP(tblnventory[[#This Row],[PO]]&amp;tblnventory[[#This Row],[Item]],[1]!tblOrders[Order]&amp;[1]!tblOrders[Description],[1]!tblOrders[Paid Licence],FALSE))</f>
        <v>1</v>
      </c>
      <c r="Y44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73" spans="1:25" ht="15.75" thickBot="1">
      <c r="A4473" s="19" t="s">
        <v>8242</v>
      </c>
      <c r="B4473" t="str">
        <f>_xlfn.XLOOKUP(tblnventory[[#This Row],[Item]],[1]!tblDescription[Item],[1]!tblDescription[Description])</f>
        <v>Catalyst 9166I AP (W6E, tri-band 4x4, XOR) w/Reg-Z</v>
      </c>
      <c r="C4473" t="str">
        <f>_xlfn.XLOOKUP(tblnventory[[#This Row],[Item]],[1]!tblDescription[Item],[1]!tblDescription[Type])</f>
        <v>WAP</v>
      </c>
      <c r="D4473" t="str">
        <f>_xlfn.XLOOKUP(tblnventory[[#This Row],[Use]],[1]!tblCodes[Use],[1]!tblCodes[Code])</f>
        <v>WiFi</v>
      </c>
      <c r="E4473" s="13" t="s">
        <v>4426</v>
      </c>
      <c r="F4473" s="20">
        <v>44977</v>
      </c>
      <c r="G4473" s="24" t="str">
        <f>IF(ISBLANK(tblnventory[[#This Row],[Installed By]]),"Store","Installed")</f>
        <v>Store</v>
      </c>
      <c r="H4473" t="s">
        <v>8243</v>
      </c>
      <c r="J4473">
        <v>2191007950</v>
      </c>
      <c r="K4473" s="17"/>
      <c r="O4473" t="b">
        <f>IF(tblnventory[[#This Row],[Installed]],LEFT(tblnventory[[#This Row],[Location]],3))</f>
        <v>0</v>
      </c>
      <c r="P4473" t="str">
        <f>_xlfn.XLOOKUP(tblnventory[[#This Row],[Serial Number]],[1]!tblDNACInventory[Floor],[1]!tblDNACInventory[Name],"Not Used")</f>
        <v>Not Used</v>
      </c>
      <c r="T4473" t="b">
        <f>NOT(ISBLANK(tblnventory[[#This Row],[Installed By]]))</f>
        <v>0</v>
      </c>
      <c r="U4473" t="str">
        <f>VLOOKUP(A4473, [1]!tblDescription[#Data], 3, 0)</f>
        <v>Catalyst 9166I AP (W6E, tri-band 4x4, XOR) w/Reg-Z</v>
      </c>
      <c r="V4473" s="22" cm="1">
        <f t="array" ref="V4473">_xlfn.XLOOKUP(1,([1]!tblOrders[Order]=tblnventory[[#This Row],[PO]])*([1]!tblOrders[Description]=tblnventory[[#This Row],[Item]]),[1]!tblOrders[Unit Total],0)</f>
        <v>902.54</v>
      </c>
      <c r="W4473" s="23" cm="1">
        <f t="array" ref="W4473">_xlfn.XLOOKUP(1,([1]!tblOrders[Order]=tblnventory[[#This Row],[PO]])*([1]!tblOrders[Description]=tblnventory[[#This Row],[Item]]),[1]!tblOrders[Licence])</f>
        <v>0</v>
      </c>
      <c r="X4473" t="b" cm="1">
        <f t="array" ref="X4473">NOT(_xlfn.XLOOKUP(tblnventory[[#This Row],[PO]]&amp;tblnventory[[#This Row],[Item]],[1]!tblOrders[Order]&amp;[1]!tblOrders[Description],[1]!tblOrders[Paid Licence],FALSE))</f>
        <v>1</v>
      </c>
      <c r="Y44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74" spans="1:25" ht="15.75" thickBot="1">
      <c r="A4474" s="19" t="s">
        <v>8242</v>
      </c>
      <c r="B4474" t="str">
        <f>_xlfn.XLOOKUP(tblnventory[[#This Row],[Item]],[1]!tblDescription[Item],[1]!tblDescription[Description])</f>
        <v>Catalyst 9166I AP (W6E, tri-band 4x4, XOR) w/Reg-Z</v>
      </c>
      <c r="C4474" t="str">
        <f>_xlfn.XLOOKUP(tblnventory[[#This Row],[Item]],[1]!tblDescription[Item],[1]!tblDescription[Type])</f>
        <v>WAP</v>
      </c>
      <c r="D4474" t="str">
        <f>_xlfn.XLOOKUP(tblnventory[[#This Row],[Use]],[1]!tblCodes[Use],[1]!tblCodes[Code])</f>
        <v>WiFi</v>
      </c>
      <c r="E4474" s="13" t="s">
        <v>4427</v>
      </c>
      <c r="F4474" s="20">
        <v>44977</v>
      </c>
      <c r="G4474" s="24" t="str">
        <f>IF(ISBLANK(tblnventory[[#This Row],[Installed By]]),"Store","Installed")</f>
        <v>Store</v>
      </c>
      <c r="H4474" t="s">
        <v>8243</v>
      </c>
      <c r="J4474">
        <v>2191007950</v>
      </c>
      <c r="K4474" s="17"/>
      <c r="O4474" t="b">
        <f>IF(tblnventory[[#This Row],[Installed]],LEFT(tblnventory[[#This Row],[Location]],3))</f>
        <v>0</v>
      </c>
      <c r="P4474" t="str">
        <f>_xlfn.XLOOKUP(tblnventory[[#This Row],[Serial Number]],[1]!tblDNACInventory[Floor],[1]!tblDNACInventory[Name],"Not Used")</f>
        <v>Not Used</v>
      </c>
      <c r="T4474" t="b">
        <f>NOT(ISBLANK(tblnventory[[#This Row],[Installed By]]))</f>
        <v>0</v>
      </c>
      <c r="U4474" t="str">
        <f>VLOOKUP(A4474, [1]!tblDescription[#Data], 3, 0)</f>
        <v>Catalyst 9166I AP (W6E, tri-band 4x4, XOR) w/Reg-Z</v>
      </c>
      <c r="V4474" s="22" cm="1">
        <f t="array" ref="V4474">_xlfn.XLOOKUP(1,([1]!tblOrders[Order]=tblnventory[[#This Row],[PO]])*([1]!tblOrders[Description]=tblnventory[[#This Row],[Item]]),[1]!tblOrders[Unit Total],0)</f>
        <v>902.54</v>
      </c>
      <c r="W4474" s="23" cm="1">
        <f t="array" ref="W4474">_xlfn.XLOOKUP(1,([1]!tblOrders[Order]=tblnventory[[#This Row],[PO]])*([1]!tblOrders[Description]=tblnventory[[#This Row],[Item]]),[1]!tblOrders[Licence])</f>
        <v>0</v>
      </c>
      <c r="X4474" t="b" cm="1">
        <f t="array" ref="X4474">NOT(_xlfn.XLOOKUP(tblnventory[[#This Row],[PO]]&amp;tblnventory[[#This Row],[Item]],[1]!tblOrders[Order]&amp;[1]!tblOrders[Description],[1]!tblOrders[Paid Licence],FALSE))</f>
        <v>1</v>
      </c>
      <c r="Y44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75" spans="1:25" ht="15.75" thickBot="1">
      <c r="A4475" s="19" t="s">
        <v>8242</v>
      </c>
      <c r="B4475" t="str">
        <f>_xlfn.XLOOKUP(tblnventory[[#This Row],[Item]],[1]!tblDescription[Item],[1]!tblDescription[Description])</f>
        <v>Catalyst 9166I AP (W6E, tri-band 4x4, XOR) w/Reg-Z</v>
      </c>
      <c r="C4475" t="str">
        <f>_xlfn.XLOOKUP(tblnventory[[#This Row],[Item]],[1]!tblDescription[Item],[1]!tblDescription[Type])</f>
        <v>WAP</v>
      </c>
      <c r="D4475" t="str">
        <f>_xlfn.XLOOKUP(tblnventory[[#This Row],[Use]],[1]!tblCodes[Use],[1]!tblCodes[Code])</f>
        <v>WiFi</v>
      </c>
      <c r="E4475" s="13" t="s">
        <v>4428</v>
      </c>
      <c r="F4475" s="20">
        <v>44977</v>
      </c>
      <c r="G4475" s="24" t="str">
        <f>IF(ISBLANK(tblnventory[[#This Row],[Installed By]]),"Store","Installed")</f>
        <v>Store</v>
      </c>
      <c r="H4475" t="s">
        <v>8243</v>
      </c>
      <c r="J4475">
        <v>2191007950</v>
      </c>
      <c r="K4475" s="17"/>
      <c r="O4475" t="b">
        <f>IF(tblnventory[[#This Row],[Installed]],LEFT(tblnventory[[#This Row],[Location]],3))</f>
        <v>0</v>
      </c>
      <c r="P4475" t="str">
        <f>_xlfn.XLOOKUP(tblnventory[[#This Row],[Serial Number]],[1]!tblDNACInventory[Floor],[1]!tblDNACInventory[Name],"Not Used")</f>
        <v>Not Used</v>
      </c>
      <c r="T4475" t="b">
        <f>NOT(ISBLANK(tblnventory[[#This Row],[Installed By]]))</f>
        <v>0</v>
      </c>
      <c r="U4475" t="str">
        <f>VLOOKUP(A4475, [1]!tblDescription[#Data], 3, 0)</f>
        <v>Catalyst 9166I AP (W6E, tri-band 4x4, XOR) w/Reg-Z</v>
      </c>
      <c r="V4475" s="22" cm="1">
        <f t="array" ref="V4475">_xlfn.XLOOKUP(1,([1]!tblOrders[Order]=tblnventory[[#This Row],[PO]])*([1]!tblOrders[Description]=tblnventory[[#This Row],[Item]]),[1]!tblOrders[Unit Total],0)</f>
        <v>902.54</v>
      </c>
      <c r="W4475" s="23" cm="1">
        <f t="array" ref="W4475">_xlfn.XLOOKUP(1,([1]!tblOrders[Order]=tblnventory[[#This Row],[PO]])*([1]!tblOrders[Description]=tblnventory[[#This Row],[Item]]),[1]!tblOrders[Licence])</f>
        <v>0</v>
      </c>
      <c r="X4475" t="b" cm="1">
        <f t="array" ref="X4475">NOT(_xlfn.XLOOKUP(tblnventory[[#This Row],[PO]]&amp;tblnventory[[#This Row],[Item]],[1]!tblOrders[Order]&amp;[1]!tblOrders[Description],[1]!tblOrders[Paid Licence],FALSE))</f>
        <v>1</v>
      </c>
      <c r="Y44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76" spans="1:25" ht="15.75" thickBot="1">
      <c r="A4476" s="19" t="s">
        <v>8242</v>
      </c>
      <c r="B4476" t="str">
        <f>_xlfn.XLOOKUP(tblnventory[[#This Row],[Item]],[1]!tblDescription[Item],[1]!tblDescription[Description])</f>
        <v>Catalyst 9166I AP (W6E, tri-band 4x4, XOR) w/Reg-Z</v>
      </c>
      <c r="C4476" t="str">
        <f>_xlfn.XLOOKUP(tblnventory[[#This Row],[Item]],[1]!tblDescription[Item],[1]!tblDescription[Type])</f>
        <v>WAP</v>
      </c>
      <c r="D4476" t="str">
        <f>_xlfn.XLOOKUP(tblnventory[[#This Row],[Use]],[1]!tblCodes[Use],[1]!tblCodes[Code])</f>
        <v>WiFi</v>
      </c>
      <c r="E4476" s="13" t="s">
        <v>4429</v>
      </c>
      <c r="F4476" s="20">
        <v>44977</v>
      </c>
      <c r="G4476" s="24" t="str">
        <f>IF(ISBLANK(tblnventory[[#This Row],[Installed By]]),"Store","Installed")</f>
        <v>Store</v>
      </c>
      <c r="H4476" t="s">
        <v>8243</v>
      </c>
      <c r="J4476">
        <v>2191007950</v>
      </c>
      <c r="K4476" s="17"/>
      <c r="O4476" t="b">
        <f>IF(tblnventory[[#This Row],[Installed]],LEFT(tblnventory[[#This Row],[Location]],3))</f>
        <v>0</v>
      </c>
      <c r="P4476" t="str">
        <f>_xlfn.XLOOKUP(tblnventory[[#This Row],[Serial Number]],[1]!tblDNACInventory[Floor],[1]!tblDNACInventory[Name],"Not Used")</f>
        <v>Not Used</v>
      </c>
      <c r="T4476" t="b">
        <f>NOT(ISBLANK(tblnventory[[#This Row],[Installed By]]))</f>
        <v>0</v>
      </c>
      <c r="U4476" t="str">
        <f>VLOOKUP(A4476, [1]!tblDescription[#Data], 3, 0)</f>
        <v>Catalyst 9166I AP (W6E, tri-band 4x4, XOR) w/Reg-Z</v>
      </c>
      <c r="V4476" s="22" cm="1">
        <f t="array" ref="V4476">_xlfn.XLOOKUP(1,([1]!tblOrders[Order]=tblnventory[[#This Row],[PO]])*([1]!tblOrders[Description]=tblnventory[[#This Row],[Item]]),[1]!tblOrders[Unit Total],0)</f>
        <v>902.54</v>
      </c>
      <c r="W4476" s="23" cm="1">
        <f t="array" ref="W4476">_xlfn.XLOOKUP(1,([1]!tblOrders[Order]=tblnventory[[#This Row],[PO]])*([1]!tblOrders[Description]=tblnventory[[#This Row],[Item]]),[1]!tblOrders[Licence])</f>
        <v>0</v>
      </c>
      <c r="X4476" t="b" cm="1">
        <f t="array" ref="X4476">NOT(_xlfn.XLOOKUP(tblnventory[[#This Row],[PO]]&amp;tblnventory[[#This Row],[Item]],[1]!tblOrders[Order]&amp;[1]!tblOrders[Description],[1]!tblOrders[Paid Licence],FALSE))</f>
        <v>1</v>
      </c>
      <c r="Y44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77" spans="1:25" ht="15.75" thickBot="1">
      <c r="A4477" s="19" t="s">
        <v>8242</v>
      </c>
      <c r="B4477" t="str">
        <f>_xlfn.XLOOKUP(tblnventory[[#This Row],[Item]],[1]!tblDescription[Item],[1]!tblDescription[Description])</f>
        <v>Catalyst 9166I AP (W6E, tri-band 4x4, XOR) w/Reg-Z</v>
      </c>
      <c r="C4477" t="str">
        <f>_xlfn.XLOOKUP(tblnventory[[#This Row],[Item]],[1]!tblDescription[Item],[1]!tblDescription[Type])</f>
        <v>WAP</v>
      </c>
      <c r="D4477" t="str">
        <f>_xlfn.XLOOKUP(tblnventory[[#This Row],[Use]],[1]!tblCodes[Use],[1]!tblCodes[Code])</f>
        <v>WiFi</v>
      </c>
      <c r="E4477" s="13" t="s">
        <v>4430</v>
      </c>
      <c r="F4477" s="20">
        <v>44977</v>
      </c>
      <c r="G4477" s="24" t="str">
        <f>IF(ISBLANK(tblnventory[[#This Row],[Installed By]]),"Store","Installed")</f>
        <v>Store</v>
      </c>
      <c r="H4477" t="s">
        <v>8243</v>
      </c>
      <c r="J4477">
        <v>2191007950</v>
      </c>
      <c r="K4477" s="17"/>
      <c r="O4477" t="b">
        <f>IF(tblnventory[[#This Row],[Installed]],LEFT(tblnventory[[#This Row],[Location]],3))</f>
        <v>0</v>
      </c>
      <c r="P4477" t="str">
        <f>_xlfn.XLOOKUP(tblnventory[[#This Row],[Serial Number]],[1]!tblDNACInventory[Floor],[1]!tblDNACInventory[Name],"Not Used")</f>
        <v>Not Used</v>
      </c>
      <c r="T4477" t="b">
        <f>NOT(ISBLANK(tblnventory[[#This Row],[Installed By]]))</f>
        <v>0</v>
      </c>
      <c r="U4477" t="str">
        <f>VLOOKUP(A4477, [1]!tblDescription[#Data], 3, 0)</f>
        <v>Catalyst 9166I AP (W6E, tri-band 4x4, XOR) w/Reg-Z</v>
      </c>
      <c r="V4477" s="22" cm="1">
        <f t="array" ref="V4477">_xlfn.XLOOKUP(1,([1]!tblOrders[Order]=tblnventory[[#This Row],[PO]])*([1]!tblOrders[Description]=tblnventory[[#This Row],[Item]]),[1]!tblOrders[Unit Total],0)</f>
        <v>902.54</v>
      </c>
      <c r="W4477" s="23" cm="1">
        <f t="array" ref="W4477">_xlfn.XLOOKUP(1,([1]!tblOrders[Order]=tblnventory[[#This Row],[PO]])*([1]!tblOrders[Description]=tblnventory[[#This Row],[Item]]),[1]!tblOrders[Licence])</f>
        <v>0</v>
      </c>
      <c r="X4477" t="b" cm="1">
        <f t="array" ref="X4477">NOT(_xlfn.XLOOKUP(tblnventory[[#This Row],[PO]]&amp;tblnventory[[#This Row],[Item]],[1]!tblOrders[Order]&amp;[1]!tblOrders[Description],[1]!tblOrders[Paid Licence],FALSE))</f>
        <v>1</v>
      </c>
      <c r="Y44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78" spans="1:25" ht="15.75" thickBot="1">
      <c r="A4478" s="19" t="s">
        <v>8242</v>
      </c>
      <c r="B4478" t="str">
        <f>_xlfn.XLOOKUP(tblnventory[[#This Row],[Item]],[1]!tblDescription[Item],[1]!tblDescription[Description])</f>
        <v>Catalyst 9166I AP (W6E, tri-band 4x4, XOR) w/Reg-Z</v>
      </c>
      <c r="C4478" t="str">
        <f>_xlfn.XLOOKUP(tblnventory[[#This Row],[Item]],[1]!tblDescription[Item],[1]!tblDescription[Type])</f>
        <v>WAP</v>
      </c>
      <c r="D4478" t="str">
        <f>_xlfn.XLOOKUP(tblnventory[[#This Row],[Use]],[1]!tblCodes[Use],[1]!tblCodes[Code])</f>
        <v>WiFi</v>
      </c>
      <c r="E4478" s="13" t="s">
        <v>4431</v>
      </c>
      <c r="F4478" s="20">
        <v>44977</v>
      </c>
      <c r="G4478" s="24" t="str">
        <f>IF(ISBLANK(tblnventory[[#This Row],[Installed By]]),"Store","Installed")</f>
        <v>Store</v>
      </c>
      <c r="H4478" t="s">
        <v>8243</v>
      </c>
      <c r="J4478">
        <v>2191007950</v>
      </c>
      <c r="K4478" s="17"/>
      <c r="O4478" t="b">
        <f>IF(tblnventory[[#This Row],[Installed]],LEFT(tblnventory[[#This Row],[Location]],3))</f>
        <v>0</v>
      </c>
      <c r="P4478" t="str">
        <f>_xlfn.XLOOKUP(tblnventory[[#This Row],[Serial Number]],[1]!tblDNACInventory[Floor],[1]!tblDNACInventory[Name],"Not Used")</f>
        <v>Not Used</v>
      </c>
      <c r="T4478" t="b">
        <f>NOT(ISBLANK(tblnventory[[#This Row],[Installed By]]))</f>
        <v>0</v>
      </c>
      <c r="U4478" t="str">
        <f>VLOOKUP(A4478, [1]!tblDescription[#Data], 3, 0)</f>
        <v>Catalyst 9166I AP (W6E, tri-band 4x4, XOR) w/Reg-Z</v>
      </c>
      <c r="V4478" s="22" cm="1">
        <f t="array" ref="V4478">_xlfn.XLOOKUP(1,([1]!tblOrders[Order]=tblnventory[[#This Row],[PO]])*([1]!tblOrders[Description]=tblnventory[[#This Row],[Item]]),[1]!tblOrders[Unit Total],0)</f>
        <v>902.54</v>
      </c>
      <c r="W4478" s="23" cm="1">
        <f t="array" ref="W4478">_xlfn.XLOOKUP(1,([1]!tblOrders[Order]=tblnventory[[#This Row],[PO]])*([1]!tblOrders[Description]=tblnventory[[#This Row],[Item]]),[1]!tblOrders[Licence])</f>
        <v>0</v>
      </c>
      <c r="X4478" t="b" cm="1">
        <f t="array" ref="X4478">NOT(_xlfn.XLOOKUP(tblnventory[[#This Row],[PO]]&amp;tblnventory[[#This Row],[Item]],[1]!tblOrders[Order]&amp;[1]!tblOrders[Description],[1]!tblOrders[Paid Licence],FALSE))</f>
        <v>1</v>
      </c>
      <c r="Y44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79" spans="1:25" ht="15.75" thickBot="1">
      <c r="A4479" s="19" t="s">
        <v>8242</v>
      </c>
      <c r="B4479" t="str">
        <f>_xlfn.XLOOKUP(tblnventory[[#This Row],[Item]],[1]!tblDescription[Item],[1]!tblDescription[Description])</f>
        <v>Catalyst 9166I AP (W6E, tri-band 4x4, XOR) w/Reg-Z</v>
      </c>
      <c r="C4479" t="str">
        <f>_xlfn.XLOOKUP(tblnventory[[#This Row],[Item]],[1]!tblDescription[Item],[1]!tblDescription[Type])</f>
        <v>WAP</v>
      </c>
      <c r="D4479" t="str">
        <f>_xlfn.XLOOKUP(tblnventory[[#This Row],[Use]],[1]!tblCodes[Use],[1]!tblCodes[Code])</f>
        <v>WiFi</v>
      </c>
      <c r="E4479" s="13" t="s">
        <v>4432</v>
      </c>
      <c r="F4479" s="20">
        <v>44977</v>
      </c>
      <c r="G4479" s="24" t="str">
        <f>IF(ISBLANK(tblnventory[[#This Row],[Installed By]]),"Store","Installed")</f>
        <v>Store</v>
      </c>
      <c r="H4479" t="s">
        <v>8243</v>
      </c>
      <c r="J4479">
        <v>2191007950</v>
      </c>
      <c r="K4479" s="17"/>
      <c r="O4479" t="b">
        <f>IF(tblnventory[[#This Row],[Installed]],LEFT(tblnventory[[#This Row],[Location]],3))</f>
        <v>0</v>
      </c>
      <c r="P4479" t="str">
        <f>_xlfn.XLOOKUP(tblnventory[[#This Row],[Serial Number]],[1]!tblDNACInventory[Floor],[1]!tblDNACInventory[Name],"Not Used")</f>
        <v>Not Used</v>
      </c>
      <c r="T4479" t="b">
        <f>NOT(ISBLANK(tblnventory[[#This Row],[Installed By]]))</f>
        <v>0</v>
      </c>
      <c r="U4479" t="str">
        <f>VLOOKUP(A4479, [1]!tblDescription[#Data], 3, 0)</f>
        <v>Catalyst 9166I AP (W6E, tri-band 4x4, XOR) w/Reg-Z</v>
      </c>
      <c r="V4479" s="22" cm="1">
        <f t="array" ref="V4479">_xlfn.XLOOKUP(1,([1]!tblOrders[Order]=tblnventory[[#This Row],[PO]])*([1]!tblOrders[Description]=tblnventory[[#This Row],[Item]]),[1]!tblOrders[Unit Total],0)</f>
        <v>902.54</v>
      </c>
      <c r="W4479" s="23" cm="1">
        <f t="array" ref="W4479">_xlfn.XLOOKUP(1,([1]!tblOrders[Order]=tblnventory[[#This Row],[PO]])*([1]!tblOrders[Description]=tblnventory[[#This Row],[Item]]),[1]!tblOrders[Licence])</f>
        <v>0</v>
      </c>
      <c r="X4479" t="b" cm="1">
        <f t="array" ref="X4479">NOT(_xlfn.XLOOKUP(tblnventory[[#This Row],[PO]]&amp;tblnventory[[#This Row],[Item]],[1]!tblOrders[Order]&amp;[1]!tblOrders[Description],[1]!tblOrders[Paid Licence],FALSE))</f>
        <v>1</v>
      </c>
      <c r="Y44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80" spans="1:25" ht="15.75" thickBot="1">
      <c r="A4480" s="19" t="s">
        <v>8242</v>
      </c>
      <c r="B4480" t="str">
        <f>_xlfn.XLOOKUP(tblnventory[[#This Row],[Item]],[1]!tblDescription[Item],[1]!tblDescription[Description])</f>
        <v>Catalyst 9166I AP (W6E, tri-band 4x4, XOR) w/Reg-Z</v>
      </c>
      <c r="C4480" t="str">
        <f>_xlfn.XLOOKUP(tblnventory[[#This Row],[Item]],[1]!tblDescription[Item],[1]!tblDescription[Type])</f>
        <v>WAP</v>
      </c>
      <c r="D4480" t="str">
        <f>_xlfn.XLOOKUP(tblnventory[[#This Row],[Use]],[1]!tblCodes[Use],[1]!tblCodes[Code])</f>
        <v>WiFi</v>
      </c>
      <c r="E4480" s="13" t="s">
        <v>4433</v>
      </c>
      <c r="F4480" s="20">
        <v>44977</v>
      </c>
      <c r="G4480" s="24" t="str">
        <f>IF(ISBLANK(tblnventory[[#This Row],[Installed By]]),"Store","Installed")</f>
        <v>Store</v>
      </c>
      <c r="H4480" t="s">
        <v>8243</v>
      </c>
      <c r="J4480">
        <v>2191007950</v>
      </c>
      <c r="K4480" s="17"/>
      <c r="O4480" t="b">
        <f>IF(tblnventory[[#This Row],[Installed]],LEFT(tblnventory[[#This Row],[Location]],3))</f>
        <v>0</v>
      </c>
      <c r="P4480" t="str">
        <f>_xlfn.XLOOKUP(tblnventory[[#This Row],[Serial Number]],[1]!tblDNACInventory[Floor],[1]!tblDNACInventory[Name],"Not Used")</f>
        <v>Not Used</v>
      </c>
      <c r="T4480" t="b">
        <f>NOT(ISBLANK(tblnventory[[#This Row],[Installed By]]))</f>
        <v>0</v>
      </c>
      <c r="U4480" t="str">
        <f>VLOOKUP(A4480, [1]!tblDescription[#Data], 3, 0)</f>
        <v>Catalyst 9166I AP (W6E, tri-band 4x4, XOR) w/Reg-Z</v>
      </c>
      <c r="V4480" s="22" cm="1">
        <f t="array" ref="V4480">_xlfn.XLOOKUP(1,([1]!tblOrders[Order]=tblnventory[[#This Row],[PO]])*([1]!tblOrders[Description]=tblnventory[[#This Row],[Item]]),[1]!tblOrders[Unit Total],0)</f>
        <v>902.54</v>
      </c>
      <c r="W4480" s="23" cm="1">
        <f t="array" ref="W4480">_xlfn.XLOOKUP(1,([1]!tblOrders[Order]=tblnventory[[#This Row],[PO]])*([1]!tblOrders[Description]=tblnventory[[#This Row],[Item]]),[1]!tblOrders[Licence])</f>
        <v>0</v>
      </c>
      <c r="X4480" t="b" cm="1">
        <f t="array" ref="X4480">NOT(_xlfn.XLOOKUP(tblnventory[[#This Row],[PO]]&amp;tblnventory[[#This Row],[Item]],[1]!tblOrders[Order]&amp;[1]!tblOrders[Description],[1]!tblOrders[Paid Licence],FALSE))</f>
        <v>1</v>
      </c>
      <c r="Y44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81" spans="1:25" ht="15.75" thickBot="1">
      <c r="A4481" s="19" t="s">
        <v>8242</v>
      </c>
      <c r="B4481" t="str">
        <f>_xlfn.XLOOKUP(tblnventory[[#This Row],[Item]],[1]!tblDescription[Item],[1]!tblDescription[Description])</f>
        <v>Catalyst 9166I AP (W6E, tri-band 4x4, XOR) w/Reg-Z</v>
      </c>
      <c r="C4481" t="str">
        <f>_xlfn.XLOOKUP(tblnventory[[#This Row],[Item]],[1]!tblDescription[Item],[1]!tblDescription[Type])</f>
        <v>WAP</v>
      </c>
      <c r="D4481" t="str">
        <f>_xlfn.XLOOKUP(tblnventory[[#This Row],[Use]],[1]!tblCodes[Use],[1]!tblCodes[Code])</f>
        <v>WiFi</v>
      </c>
      <c r="E4481" s="13" t="s">
        <v>4434</v>
      </c>
      <c r="F4481" s="20">
        <v>44977</v>
      </c>
      <c r="G4481" s="24" t="str">
        <f>IF(ISBLANK(tblnventory[[#This Row],[Installed By]]),"Store","Installed")</f>
        <v>Store</v>
      </c>
      <c r="H4481" t="s">
        <v>8243</v>
      </c>
      <c r="J4481">
        <v>2191007950</v>
      </c>
      <c r="K4481" s="17"/>
      <c r="O4481" t="b">
        <f>IF(tblnventory[[#This Row],[Installed]],LEFT(tblnventory[[#This Row],[Location]],3))</f>
        <v>0</v>
      </c>
      <c r="P4481" t="str">
        <f>_xlfn.XLOOKUP(tblnventory[[#This Row],[Serial Number]],[1]!tblDNACInventory[Floor],[1]!tblDNACInventory[Name],"Not Used")</f>
        <v>Not Used</v>
      </c>
      <c r="T4481" t="b">
        <f>NOT(ISBLANK(tblnventory[[#This Row],[Installed By]]))</f>
        <v>0</v>
      </c>
      <c r="U4481" t="str">
        <f>VLOOKUP(A4481, [1]!tblDescription[#Data], 3, 0)</f>
        <v>Catalyst 9166I AP (W6E, tri-band 4x4, XOR) w/Reg-Z</v>
      </c>
      <c r="V4481" s="22" cm="1">
        <f t="array" ref="V4481">_xlfn.XLOOKUP(1,([1]!tblOrders[Order]=tblnventory[[#This Row],[PO]])*([1]!tblOrders[Description]=tblnventory[[#This Row],[Item]]),[1]!tblOrders[Unit Total],0)</f>
        <v>902.54</v>
      </c>
      <c r="W4481" s="23" cm="1">
        <f t="array" ref="W4481">_xlfn.XLOOKUP(1,([1]!tblOrders[Order]=tblnventory[[#This Row],[PO]])*([1]!tblOrders[Description]=tblnventory[[#This Row],[Item]]),[1]!tblOrders[Licence])</f>
        <v>0</v>
      </c>
      <c r="X4481" t="b" cm="1">
        <f t="array" ref="X4481">NOT(_xlfn.XLOOKUP(tblnventory[[#This Row],[PO]]&amp;tblnventory[[#This Row],[Item]],[1]!tblOrders[Order]&amp;[1]!tblOrders[Description],[1]!tblOrders[Paid Licence],FALSE))</f>
        <v>1</v>
      </c>
      <c r="Y44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82" spans="1:25" ht="15.75" thickBot="1">
      <c r="A4482" s="19" t="s">
        <v>8242</v>
      </c>
      <c r="B4482" t="str">
        <f>_xlfn.XLOOKUP(tblnventory[[#This Row],[Item]],[1]!tblDescription[Item],[1]!tblDescription[Description])</f>
        <v>Catalyst 9166I AP (W6E, tri-band 4x4, XOR) w/Reg-Z</v>
      </c>
      <c r="C4482" t="str">
        <f>_xlfn.XLOOKUP(tblnventory[[#This Row],[Item]],[1]!tblDescription[Item],[1]!tblDescription[Type])</f>
        <v>WAP</v>
      </c>
      <c r="D4482" t="str">
        <f>_xlfn.XLOOKUP(tblnventory[[#This Row],[Use]],[1]!tblCodes[Use],[1]!tblCodes[Code])</f>
        <v>WiFi</v>
      </c>
      <c r="E4482" s="13" t="s">
        <v>4435</v>
      </c>
      <c r="F4482" s="20">
        <v>44977</v>
      </c>
      <c r="G4482" s="24" t="str">
        <f>IF(ISBLANK(tblnventory[[#This Row],[Installed By]]),"Store","Installed")</f>
        <v>Store</v>
      </c>
      <c r="H4482" t="s">
        <v>8243</v>
      </c>
      <c r="J4482">
        <v>2191007950</v>
      </c>
      <c r="K4482" s="17"/>
      <c r="O4482" t="b">
        <f>IF(tblnventory[[#This Row],[Installed]],LEFT(tblnventory[[#This Row],[Location]],3))</f>
        <v>0</v>
      </c>
      <c r="P4482" t="str">
        <f>_xlfn.XLOOKUP(tblnventory[[#This Row],[Serial Number]],[1]!tblDNACInventory[Floor],[1]!tblDNACInventory[Name],"Not Used")</f>
        <v>Not Used</v>
      </c>
      <c r="T4482" t="b">
        <f>NOT(ISBLANK(tblnventory[[#This Row],[Installed By]]))</f>
        <v>0</v>
      </c>
      <c r="U4482" t="str">
        <f>VLOOKUP(A4482, [1]!tblDescription[#Data], 3, 0)</f>
        <v>Catalyst 9166I AP (W6E, tri-band 4x4, XOR) w/Reg-Z</v>
      </c>
      <c r="V4482" s="22" cm="1">
        <f t="array" ref="V4482">_xlfn.XLOOKUP(1,([1]!tblOrders[Order]=tblnventory[[#This Row],[PO]])*([1]!tblOrders[Description]=tblnventory[[#This Row],[Item]]),[1]!tblOrders[Unit Total],0)</f>
        <v>902.54</v>
      </c>
      <c r="W4482" s="23" cm="1">
        <f t="array" ref="W4482">_xlfn.XLOOKUP(1,([1]!tblOrders[Order]=tblnventory[[#This Row],[PO]])*([1]!tblOrders[Description]=tblnventory[[#This Row],[Item]]),[1]!tblOrders[Licence])</f>
        <v>0</v>
      </c>
      <c r="X4482" t="b" cm="1">
        <f t="array" ref="X4482">NOT(_xlfn.XLOOKUP(tblnventory[[#This Row],[PO]]&amp;tblnventory[[#This Row],[Item]],[1]!tblOrders[Order]&amp;[1]!tblOrders[Description],[1]!tblOrders[Paid Licence],FALSE))</f>
        <v>1</v>
      </c>
      <c r="Y44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83" spans="1:25" ht="15.75" thickBot="1">
      <c r="A4483" s="19" t="s">
        <v>8242</v>
      </c>
      <c r="B4483" t="str">
        <f>_xlfn.XLOOKUP(tblnventory[[#This Row],[Item]],[1]!tblDescription[Item],[1]!tblDescription[Description])</f>
        <v>Catalyst 9166I AP (W6E, tri-band 4x4, XOR) w/Reg-Z</v>
      </c>
      <c r="C4483" t="str">
        <f>_xlfn.XLOOKUP(tblnventory[[#This Row],[Item]],[1]!tblDescription[Item],[1]!tblDescription[Type])</f>
        <v>WAP</v>
      </c>
      <c r="D4483" t="str">
        <f>_xlfn.XLOOKUP(tblnventory[[#This Row],[Use]],[1]!tblCodes[Use],[1]!tblCodes[Code])</f>
        <v>WiFi</v>
      </c>
      <c r="E4483" s="13" t="s">
        <v>4436</v>
      </c>
      <c r="F4483" s="20">
        <v>44977</v>
      </c>
      <c r="G4483" s="24" t="str">
        <f>IF(ISBLANK(tblnventory[[#This Row],[Installed By]]),"Store","Installed")</f>
        <v>Store</v>
      </c>
      <c r="H4483" t="s">
        <v>8243</v>
      </c>
      <c r="J4483">
        <v>2191007950</v>
      </c>
      <c r="K4483" s="17"/>
      <c r="O4483" t="b">
        <f>IF(tblnventory[[#This Row],[Installed]],LEFT(tblnventory[[#This Row],[Location]],3))</f>
        <v>0</v>
      </c>
      <c r="P4483" t="str">
        <f>_xlfn.XLOOKUP(tblnventory[[#This Row],[Serial Number]],[1]!tblDNACInventory[Floor],[1]!tblDNACInventory[Name],"Not Used")</f>
        <v>Not Used</v>
      </c>
      <c r="T4483" t="b">
        <f>NOT(ISBLANK(tblnventory[[#This Row],[Installed By]]))</f>
        <v>0</v>
      </c>
      <c r="U4483" t="str">
        <f>VLOOKUP(A4483, [1]!tblDescription[#Data], 3, 0)</f>
        <v>Catalyst 9166I AP (W6E, tri-band 4x4, XOR) w/Reg-Z</v>
      </c>
      <c r="V4483" s="22" cm="1">
        <f t="array" ref="V4483">_xlfn.XLOOKUP(1,([1]!tblOrders[Order]=tblnventory[[#This Row],[PO]])*([1]!tblOrders[Description]=tblnventory[[#This Row],[Item]]),[1]!tblOrders[Unit Total],0)</f>
        <v>902.54</v>
      </c>
      <c r="W4483" s="23" cm="1">
        <f t="array" ref="W4483">_xlfn.XLOOKUP(1,([1]!tblOrders[Order]=tblnventory[[#This Row],[PO]])*([1]!tblOrders[Description]=tblnventory[[#This Row],[Item]]),[1]!tblOrders[Licence])</f>
        <v>0</v>
      </c>
      <c r="X4483" t="b" cm="1">
        <f t="array" ref="X4483">NOT(_xlfn.XLOOKUP(tblnventory[[#This Row],[PO]]&amp;tblnventory[[#This Row],[Item]],[1]!tblOrders[Order]&amp;[1]!tblOrders[Description],[1]!tblOrders[Paid Licence],FALSE))</f>
        <v>1</v>
      </c>
      <c r="Y44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84" spans="1:25" ht="15.75" thickBot="1">
      <c r="A4484" s="19" t="s">
        <v>8242</v>
      </c>
      <c r="B4484" t="str">
        <f>_xlfn.XLOOKUP(tblnventory[[#This Row],[Item]],[1]!tblDescription[Item],[1]!tblDescription[Description])</f>
        <v>Catalyst 9166I AP (W6E, tri-band 4x4, XOR) w/Reg-Z</v>
      </c>
      <c r="C4484" t="str">
        <f>_xlfn.XLOOKUP(tblnventory[[#This Row],[Item]],[1]!tblDescription[Item],[1]!tblDescription[Type])</f>
        <v>WAP</v>
      </c>
      <c r="D4484" t="str">
        <f>_xlfn.XLOOKUP(tblnventory[[#This Row],[Use]],[1]!tblCodes[Use],[1]!tblCodes[Code])</f>
        <v>WiFi</v>
      </c>
      <c r="E4484" s="13" t="s">
        <v>4437</v>
      </c>
      <c r="F4484" s="20">
        <v>44977</v>
      </c>
      <c r="G4484" s="24" t="str">
        <f>IF(ISBLANK(tblnventory[[#This Row],[Installed By]]),"Store","Installed")</f>
        <v>Store</v>
      </c>
      <c r="H4484" t="s">
        <v>8243</v>
      </c>
      <c r="J4484">
        <v>2191007950</v>
      </c>
      <c r="K4484" s="17"/>
      <c r="O4484" t="b">
        <f>IF(tblnventory[[#This Row],[Installed]],LEFT(tblnventory[[#This Row],[Location]],3))</f>
        <v>0</v>
      </c>
      <c r="P4484" t="str">
        <f>_xlfn.XLOOKUP(tblnventory[[#This Row],[Serial Number]],[1]!tblDNACInventory[Floor],[1]!tblDNACInventory[Name],"Not Used")</f>
        <v>Not Used</v>
      </c>
      <c r="T4484" t="b">
        <f>NOT(ISBLANK(tblnventory[[#This Row],[Installed By]]))</f>
        <v>0</v>
      </c>
      <c r="U4484" t="str">
        <f>VLOOKUP(A4484, [1]!tblDescription[#Data], 3, 0)</f>
        <v>Catalyst 9166I AP (W6E, tri-band 4x4, XOR) w/Reg-Z</v>
      </c>
      <c r="V4484" s="22" cm="1">
        <f t="array" ref="V4484">_xlfn.XLOOKUP(1,([1]!tblOrders[Order]=tblnventory[[#This Row],[PO]])*([1]!tblOrders[Description]=tblnventory[[#This Row],[Item]]),[1]!tblOrders[Unit Total],0)</f>
        <v>902.54</v>
      </c>
      <c r="W4484" s="23" cm="1">
        <f t="array" ref="W4484">_xlfn.XLOOKUP(1,([1]!tblOrders[Order]=tblnventory[[#This Row],[PO]])*([1]!tblOrders[Description]=tblnventory[[#This Row],[Item]]),[1]!tblOrders[Licence])</f>
        <v>0</v>
      </c>
      <c r="X4484" t="b" cm="1">
        <f t="array" ref="X4484">NOT(_xlfn.XLOOKUP(tblnventory[[#This Row],[PO]]&amp;tblnventory[[#This Row],[Item]],[1]!tblOrders[Order]&amp;[1]!tblOrders[Description],[1]!tblOrders[Paid Licence],FALSE))</f>
        <v>1</v>
      </c>
      <c r="Y44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85" spans="1:25" ht="15.75" thickBot="1">
      <c r="A4485" s="19" t="s">
        <v>8242</v>
      </c>
      <c r="B4485" t="str">
        <f>_xlfn.XLOOKUP(tblnventory[[#This Row],[Item]],[1]!tblDescription[Item],[1]!tblDescription[Description])</f>
        <v>Catalyst 9166I AP (W6E, tri-band 4x4, XOR) w/Reg-Z</v>
      </c>
      <c r="C4485" t="str">
        <f>_xlfn.XLOOKUP(tblnventory[[#This Row],[Item]],[1]!tblDescription[Item],[1]!tblDescription[Type])</f>
        <v>WAP</v>
      </c>
      <c r="D4485" t="str">
        <f>_xlfn.XLOOKUP(tblnventory[[#This Row],[Use]],[1]!tblCodes[Use],[1]!tblCodes[Code])</f>
        <v>WiFi</v>
      </c>
      <c r="E4485" s="13" t="s">
        <v>4438</v>
      </c>
      <c r="F4485" s="20">
        <v>44977</v>
      </c>
      <c r="G4485" s="24" t="str">
        <f>IF(ISBLANK(tblnventory[[#This Row],[Installed By]]),"Store","Installed")</f>
        <v>Store</v>
      </c>
      <c r="H4485" t="s">
        <v>8243</v>
      </c>
      <c r="J4485">
        <v>2191007950</v>
      </c>
      <c r="K4485" s="17"/>
      <c r="O4485" t="b">
        <f>IF(tblnventory[[#This Row],[Installed]],LEFT(tblnventory[[#This Row],[Location]],3))</f>
        <v>0</v>
      </c>
      <c r="P4485" t="str">
        <f>_xlfn.XLOOKUP(tblnventory[[#This Row],[Serial Number]],[1]!tblDNACInventory[Floor],[1]!tblDNACInventory[Name],"Not Used")</f>
        <v>Not Used</v>
      </c>
      <c r="T4485" t="b">
        <f>NOT(ISBLANK(tblnventory[[#This Row],[Installed By]]))</f>
        <v>0</v>
      </c>
      <c r="U4485" t="str">
        <f>VLOOKUP(A4485, [1]!tblDescription[#Data], 3, 0)</f>
        <v>Catalyst 9166I AP (W6E, tri-band 4x4, XOR) w/Reg-Z</v>
      </c>
      <c r="V4485" s="22" cm="1">
        <f t="array" ref="V4485">_xlfn.XLOOKUP(1,([1]!tblOrders[Order]=tblnventory[[#This Row],[PO]])*([1]!tblOrders[Description]=tblnventory[[#This Row],[Item]]),[1]!tblOrders[Unit Total],0)</f>
        <v>902.54</v>
      </c>
      <c r="W4485" s="23" cm="1">
        <f t="array" ref="W4485">_xlfn.XLOOKUP(1,([1]!tblOrders[Order]=tblnventory[[#This Row],[PO]])*([1]!tblOrders[Description]=tblnventory[[#This Row],[Item]]),[1]!tblOrders[Licence])</f>
        <v>0</v>
      </c>
      <c r="X4485" t="b" cm="1">
        <f t="array" ref="X4485">NOT(_xlfn.XLOOKUP(tblnventory[[#This Row],[PO]]&amp;tblnventory[[#This Row],[Item]],[1]!tblOrders[Order]&amp;[1]!tblOrders[Description],[1]!tblOrders[Paid Licence],FALSE))</f>
        <v>1</v>
      </c>
      <c r="Y44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86" spans="1:25" ht="15.75" thickBot="1">
      <c r="A4486" s="19" t="s">
        <v>8242</v>
      </c>
      <c r="B4486" t="str">
        <f>_xlfn.XLOOKUP(tblnventory[[#This Row],[Item]],[1]!tblDescription[Item],[1]!tblDescription[Description])</f>
        <v>Catalyst 9166I AP (W6E, tri-band 4x4, XOR) w/Reg-Z</v>
      </c>
      <c r="C4486" t="str">
        <f>_xlfn.XLOOKUP(tblnventory[[#This Row],[Item]],[1]!tblDescription[Item],[1]!tblDescription[Type])</f>
        <v>WAP</v>
      </c>
      <c r="D4486" t="str">
        <f>_xlfn.XLOOKUP(tblnventory[[#This Row],[Use]],[1]!tblCodes[Use],[1]!tblCodes[Code])</f>
        <v>WiFi</v>
      </c>
      <c r="E4486" s="13" t="s">
        <v>4439</v>
      </c>
      <c r="F4486" s="20">
        <v>44977</v>
      </c>
      <c r="G4486" s="24" t="str">
        <f>IF(ISBLANK(tblnventory[[#This Row],[Installed By]]),"Store","Installed")</f>
        <v>Store</v>
      </c>
      <c r="H4486" t="s">
        <v>8243</v>
      </c>
      <c r="J4486">
        <v>2191007950</v>
      </c>
      <c r="K4486" s="17"/>
      <c r="O4486" t="b">
        <f>IF(tblnventory[[#This Row],[Installed]],LEFT(tblnventory[[#This Row],[Location]],3))</f>
        <v>0</v>
      </c>
      <c r="P4486" t="str">
        <f>_xlfn.XLOOKUP(tblnventory[[#This Row],[Serial Number]],[1]!tblDNACInventory[Floor],[1]!tblDNACInventory[Name],"Not Used")</f>
        <v>Not Used</v>
      </c>
      <c r="T4486" t="b">
        <f>NOT(ISBLANK(tblnventory[[#This Row],[Installed By]]))</f>
        <v>0</v>
      </c>
      <c r="U4486" t="str">
        <f>VLOOKUP(A4486, [1]!tblDescription[#Data], 3, 0)</f>
        <v>Catalyst 9166I AP (W6E, tri-band 4x4, XOR) w/Reg-Z</v>
      </c>
      <c r="V4486" s="22" cm="1">
        <f t="array" ref="V4486">_xlfn.XLOOKUP(1,([1]!tblOrders[Order]=tblnventory[[#This Row],[PO]])*([1]!tblOrders[Description]=tblnventory[[#This Row],[Item]]),[1]!tblOrders[Unit Total],0)</f>
        <v>902.54</v>
      </c>
      <c r="W4486" s="23" cm="1">
        <f t="array" ref="W4486">_xlfn.XLOOKUP(1,([1]!tblOrders[Order]=tblnventory[[#This Row],[PO]])*([1]!tblOrders[Description]=tblnventory[[#This Row],[Item]]),[1]!tblOrders[Licence])</f>
        <v>0</v>
      </c>
      <c r="X4486" t="b" cm="1">
        <f t="array" ref="X4486">NOT(_xlfn.XLOOKUP(tblnventory[[#This Row],[PO]]&amp;tblnventory[[#This Row],[Item]],[1]!tblOrders[Order]&amp;[1]!tblOrders[Description],[1]!tblOrders[Paid Licence],FALSE))</f>
        <v>1</v>
      </c>
      <c r="Y44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87" spans="1:25" ht="15.75" thickBot="1">
      <c r="A4487" s="19" t="s">
        <v>8242</v>
      </c>
      <c r="B4487" t="str">
        <f>_xlfn.XLOOKUP(tblnventory[[#This Row],[Item]],[1]!tblDescription[Item],[1]!tblDescription[Description])</f>
        <v>Catalyst 9166I AP (W6E, tri-band 4x4, XOR) w/Reg-Z</v>
      </c>
      <c r="C4487" t="str">
        <f>_xlfn.XLOOKUP(tblnventory[[#This Row],[Item]],[1]!tblDescription[Item],[1]!tblDescription[Type])</f>
        <v>WAP</v>
      </c>
      <c r="D4487" t="str">
        <f>_xlfn.XLOOKUP(tblnventory[[#This Row],[Use]],[1]!tblCodes[Use],[1]!tblCodes[Code])</f>
        <v>WiFi</v>
      </c>
      <c r="E4487" s="13" t="s">
        <v>4440</v>
      </c>
      <c r="F4487" s="20">
        <v>44977</v>
      </c>
      <c r="G4487" s="24" t="str">
        <f>IF(ISBLANK(tblnventory[[#This Row],[Installed By]]),"Store","Installed")</f>
        <v>Store</v>
      </c>
      <c r="H4487" t="s">
        <v>8243</v>
      </c>
      <c r="J4487">
        <v>2191007950</v>
      </c>
      <c r="K4487" s="17"/>
      <c r="O4487" t="b">
        <f>IF(tblnventory[[#This Row],[Installed]],LEFT(tblnventory[[#This Row],[Location]],3))</f>
        <v>0</v>
      </c>
      <c r="P4487" t="str">
        <f>_xlfn.XLOOKUP(tblnventory[[#This Row],[Serial Number]],[1]!tblDNACInventory[Floor],[1]!tblDNACInventory[Name],"Not Used")</f>
        <v>Not Used</v>
      </c>
      <c r="T4487" t="b">
        <f>NOT(ISBLANK(tblnventory[[#This Row],[Installed By]]))</f>
        <v>0</v>
      </c>
      <c r="U4487" t="str">
        <f>VLOOKUP(A4487, [1]!tblDescription[#Data], 3, 0)</f>
        <v>Catalyst 9166I AP (W6E, tri-band 4x4, XOR) w/Reg-Z</v>
      </c>
      <c r="V4487" s="22" cm="1">
        <f t="array" ref="V4487">_xlfn.XLOOKUP(1,([1]!tblOrders[Order]=tblnventory[[#This Row],[PO]])*([1]!tblOrders[Description]=tblnventory[[#This Row],[Item]]),[1]!tblOrders[Unit Total],0)</f>
        <v>902.54</v>
      </c>
      <c r="W4487" s="23" cm="1">
        <f t="array" ref="W4487">_xlfn.XLOOKUP(1,([1]!tblOrders[Order]=tblnventory[[#This Row],[PO]])*([1]!tblOrders[Description]=tblnventory[[#This Row],[Item]]),[1]!tblOrders[Licence])</f>
        <v>0</v>
      </c>
      <c r="X4487" t="b" cm="1">
        <f t="array" ref="X4487">NOT(_xlfn.XLOOKUP(tblnventory[[#This Row],[PO]]&amp;tblnventory[[#This Row],[Item]],[1]!tblOrders[Order]&amp;[1]!tblOrders[Description],[1]!tblOrders[Paid Licence],FALSE))</f>
        <v>1</v>
      </c>
      <c r="Y44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88" spans="1:25" ht="15.75" thickBot="1">
      <c r="A4488" s="19" t="s">
        <v>8242</v>
      </c>
      <c r="B4488" t="str">
        <f>_xlfn.XLOOKUP(tblnventory[[#This Row],[Item]],[1]!tblDescription[Item],[1]!tblDescription[Description])</f>
        <v>Catalyst 9166I AP (W6E, tri-band 4x4, XOR) w/Reg-Z</v>
      </c>
      <c r="C4488" t="str">
        <f>_xlfn.XLOOKUP(tblnventory[[#This Row],[Item]],[1]!tblDescription[Item],[1]!tblDescription[Type])</f>
        <v>WAP</v>
      </c>
      <c r="D4488" t="str">
        <f>_xlfn.XLOOKUP(tblnventory[[#This Row],[Use]],[1]!tblCodes[Use],[1]!tblCodes[Code])</f>
        <v>WiFi</v>
      </c>
      <c r="E4488" s="13" t="s">
        <v>4441</v>
      </c>
      <c r="F4488" s="20">
        <v>44977</v>
      </c>
      <c r="G4488" s="24" t="str">
        <f>IF(ISBLANK(tblnventory[[#This Row],[Installed By]]),"Store","Installed")</f>
        <v>Store</v>
      </c>
      <c r="H4488" t="s">
        <v>8243</v>
      </c>
      <c r="J4488">
        <v>2191007950</v>
      </c>
      <c r="K4488" s="17"/>
      <c r="O4488" t="b">
        <f>IF(tblnventory[[#This Row],[Installed]],LEFT(tblnventory[[#This Row],[Location]],3))</f>
        <v>0</v>
      </c>
      <c r="P4488" t="str">
        <f>_xlfn.XLOOKUP(tblnventory[[#This Row],[Serial Number]],[1]!tblDNACInventory[Floor],[1]!tblDNACInventory[Name],"Not Used")</f>
        <v>Not Used</v>
      </c>
      <c r="T4488" t="b">
        <f>NOT(ISBLANK(tblnventory[[#This Row],[Installed By]]))</f>
        <v>0</v>
      </c>
      <c r="U4488" t="str">
        <f>VLOOKUP(A4488, [1]!tblDescription[#Data], 3, 0)</f>
        <v>Catalyst 9166I AP (W6E, tri-band 4x4, XOR) w/Reg-Z</v>
      </c>
      <c r="V4488" s="22" cm="1">
        <f t="array" ref="V4488">_xlfn.XLOOKUP(1,([1]!tblOrders[Order]=tblnventory[[#This Row],[PO]])*([1]!tblOrders[Description]=tblnventory[[#This Row],[Item]]),[1]!tblOrders[Unit Total],0)</f>
        <v>902.54</v>
      </c>
      <c r="W4488" s="23" cm="1">
        <f t="array" ref="W4488">_xlfn.XLOOKUP(1,([1]!tblOrders[Order]=tblnventory[[#This Row],[PO]])*([1]!tblOrders[Description]=tblnventory[[#This Row],[Item]]),[1]!tblOrders[Licence])</f>
        <v>0</v>
      </c>
      <c r="X4488" t="b" cm="1">
        <f t="array" ref="X4488">NOT(_xlfn.XLOOKUP(tblnventory[[#This Row],[PO]]&amp;tblnventory[[#This Row],[Item]],[1]!tblOrders[Order]&amp;[1]!tblOrders[Description],[1]!tblOrders[Paid Licence],FALSE))</f>
        <v>1</v>
      </c>
      <c r="Y44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89" spans="1:25" ht="15.75" thickBot="1">
      <c r="A4489" s="19" t="s">
        <v>8242</v>
      </c>
      <c r="B4489" t="str">
        <f>_xlfn.XLOOKUP(tblnventory[[#This Row],[Item]],[1]!tblDescription[Item],[1]!tblDescription[Description])</f>
        <v>Catalyst 9166I AP (W6E, tri-band 4x4, XOR) w/Reg-Z</v>
      </c>
      <c r="C4489" t="str">
        <f>_xlfn.XLOOKUP(tblnventory[[#This Row],[Item]],[1]!tblDescription[Item],[1]!tblDescription[Type])</f>
        <v>WAP</v>
      </c>
      <c r="D4489" t="str">
        <f>_xlfn.XLOOKUP(tblnventory[[#This Row],[Use]],[1]!tblCodes[Use],[1]!tblCodes[Code])</f>
        <v>WiFi</v>
      </c>
      <c r="E4489" s="13" t="s">
        <v>4442</v>
      </c>
      <c r="F4489" s="20">
        <v>44977</v>
      </c>
      <c r="G4489" s="24" t="str">
        <f>IF(ISBLANK(tblnventory[[#This Row],[Installed By]]),"Store","Installed")</f>
        <v>Store</v>
      </c>
      <c r="H4489" t="s">
        <v>8243</v>
      </c>
      <c r="J4489">
        <v>2191007950</v>
      </c>
      <c r="K4489" s="17"/>
      <c r="O4489" t="b">
        <f>IF(tblnventory[[#This Row],[Installed]],LEFT(tblnventory[[#This Row],[Location]],3))</f>
        <v>0</v>
      </c>
      <c r="P4489" t="str">
        <f>_xlfn.XLOOKUP(tblnventory[[#This Row],[Serial Number]],[1]!tblDNACInventory[Floor],[1]!tblDNACInventory[Name],"Not Used")</f>
        <v>Not Used</v>
      </c>
      <c r="T4489" t="b">
        <f>NOT(ISBLANK(tblnventory[[#This Row],[Installed By]]))</f>
        <v>0</v>
      </c>
      <c r="U4489" t="str">
        <f>VLOOKUP(A4489, [1]!tblDescription[#Data], 3, 0)</f>
        <v>Catalyst 9166I AP (W6E, tri-band 4x4, XOR) w/Reg-Z</v>
      </c>
      <c r="V4489" s="22" cm="1">
        <f t="array" ref="V4489">_xlfn.XLOOKUP(1,([1]!tblOrders[Order]=tblnventory[[#This Row],[PO]])*([1]!tblOrders[Description]=tblnventory[[#This Row],[Item]]),[1]!tblOrders[Unit Total],0)</f>
        <v>902.54</v>
      </c>
      <c r="W4489" s="23" cm="1">
        <f t="array" ref="W4489">_xlfn.XLOOKUP(1,([1]!tblOrders[Order]=tblnventory[[#This Row],[PO]])*([1]!tblOrders[Description]=tblnventory[[#This Row],[Item]]),[1]!tblOrders[Licence])</f>
        <v>0</v>
      </c>
      <c r="X4489" t="b" cm="1">
        <f t="array" ref="X4489">NOT(_xlfn.XLOOKUP(tblnventory[[#This Row],[PO]]&amp;tblnventory[[#This Row],[Item]],[1]!tblOrders[Order]&amp;[1]!tblOrders[Description],[1]!tblOrders[Paid Licence],FALSE))</f>
        <v>1</v>
      </c>
      <c r="Y44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90" spans="1:25" ht="15.75" thickBot="1">
      <c r="A4490" s="19" t="s">
        <v>8242</v>
      </c>
      <c r="B4490" t="str">
        <f>_xlfn.XLOOKUP(tblnventory[[#This Row],[Item]],[1]!tblDescription[Item],[1]!tblDescription[Description])</f>
        <v>Catalyst 9166I AP (W6E, tri-band 4x4, XOR) w/Reg-Z</v>
      </c>
      <c r="C4490" t="str">
        <f>_xlfn.XLOOKUP(tblnventory[[#This Row],[Item]],[1]!tblDescription[Item],[1]!tblDescription[Type])</f>
        <v>WAP</v>
      </c>
      <c r="D4490" t="str">
        <f>_xlfn.XLOOKUP(tblnventory[[#This Row],[Use]],[1]!tblCodes[Use],[1]!tblCodes[Code])</f>
        <v>WiFi</v>
      </c>
      <c r="E4490" s="13" t="s">
        <v>4443</v>
      </c>
      <c r="F4490" s="20">
        <v>44977</v>
      </c>
      <c r="G4490" s="24" t="str">
        <f>IF(ISBLANK(tblnventory[[#This Row],[Installed By]]),"Store","Installed")</f>
        <v>Store</v>
      </c>
      <c r="H4490" t="s">
        <v>8243</v>
      </c>
      <c r="J4490">
        <v>2191007950</v>
      </c>
      <c r="K4490" s="17"/>
      <c r="O4490" t="b">
        <f>IF(tblnventory[[#This Row],[Installed]],LEFT(tblnventory[[#This Row],[Location]],3))</f>
        <v>0</v>
      </c>
      <c r="P4490" t="str">
        <f>_xlfn.XLOOKUP(tblnventory[[#This Row],[Serial Number]],[1]!tblDNACInventory[Floor],[1]!tblDNACInventory[Name],"Not Used")</f>
        <v>Not Used</v>
      </c>
      <c r="T4490" t="b">
        <f>NOT(ISBLANK(tblnventory[[#This Row],[Installed By]]))</f>
        <v>0</v>
      </c>
      <c r="U4490" t="str">
        <f>VLOOKUP(A4490, [1]!tblDescription[#Data], 3, 0)</f>
        <v>Catalyst 9166I AP (W6E, tri-band 4x4, XOR) w/Reg-Z</v>
      </c>
      <c r="V4490" s="22" cm="1">
        <f t="array" ref="V4490">_xlfn.XLOOKUP(1,([1]!tblOrders[Order]=tblnventory[[#This Row],[PO]])*([1]!tblOrders[Description]=tblnventory[[#This Row],[Item]]),[1]!tblOrders[Unit Total],0)</f>
        <v>902.54</v>
      </c>
      <c r="W4490" s="23" cm="1">
        <f t="array" ref="W4490">_xlfn.XLOOKUP(1,([1]!tblOrders[Order]=tblnventory[[#This Row],[PO]])*([1]!tblOrders[Description]=tblnventory[[#This Row],[Item]]),[1]!tblOrders[Licence])</f>
        <v>0</v>
      </c>
      <c r="X4490" t="b" cm="1">
        <f t="array" ref="X4490">NOT(_xlfn.XLOOKUP(tblnventory[[#This Row],[PO]]&amp;tblnventory[[#This Row],[Item]],[1]!tblOrders[Order]&amp;[1]!tblOrders[Description],[1]!tblOrders[Paid Licence],FALSE))</f>
        <v>1</v>
      </c>
      <c r="Y44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91" spans="1:25" ht="15.75" thickBot="1">
      <c r="A4491" s="19" t="s">
        <v>8242</v>
      </c>
      <c r="B4491" t="str">
        <f>_xlfn.XLOOKUP(tblnventory[[#This Row],[Item]],[1]!tblDescription[Item],[1]!tblDescription[Description])</f>
        <v>Catalyst 9166I AP (W6E, tri-band 4x4, XOR) w/Reg-Z</v>
      </c>
      <c r="C4491" t="str">
        <f>_xlfn.XLOOKUP(tblnventory[[#This Row],[Item]],[1]!tblDescription[Item],[1]!tblDescription[Type])</f>
        <v>WAP</v>
      </c>
      <c r="D4491" t="str">
        <f>_xlfn.XLOOKUP(tblnventory[[#This Row],[Use]],[1]!tblCodes[Use],[1]!tblCodes[Code])</f>
        <v>WiFi</v>
      </c>
      <c r="E4491" s="13" t="s">
        <v>4444</v>
      </c>
      <c r="F4491" s="20">
        <v>44977</v>
      </c>
      <c r="G4491" s="24" t="str">
        <f>IF(ISBLANK(tblnventory[[#This Row],[Installed By]]),"Store","Installed")</f>
        <v>Store</v>
      </c>
      <c r="H4491" t="s">
        <v>8243</v>
      </c>
      <c r="J4491">
        <v>2191007950</v>
      </c>
      <c r="K4491" s="17"/>
      <c r="O4491" t="b">
        <f>IF(tblnventory[[#This Row],[Installed]],LEFT(tblnventory[[#This Row],[Location]],3))</f>
        <v>0</v>
      </c>
      <c r="P4491" t="str">
        <f>_xlfn.XLOOKUP(tblnventory[[#This Row],[Serial Number]],[1]!tblDNACInventory[Floor],[1]!tblDNACInventory[Name],"Not Used")</f>
        <v>Not Used</v>
      </c>
      <c r="T4491" t="b">
        <f>NOT(ISBLANK(tblnventory[[#This Row],[Installed By]]))</f>
        <v>0</v>
      </c>
      <c r="U4491" t="str">
        <f>VLOOKUP(A4491, [1]!tblDescription[#Data], 3, 0)</f>
        <v>Catalyst 9166I AP (W6E, tri-band 4x4, XOR) w/Reg-Z</v>
      </c>
      <c r="V4491" s="22" cm="1">
        <f t="array" ref="V4491">_xlfn.XLOOKUP(1,([1]!tblOrders[Order]=tblnventory[[#This Row],[PO]])*([1]!tblOrders[Description]=tblnventory[[#This Row],[Item]]),[1]!tblOrders[Unit Total],0)</f>
        <v>902.54</v>
      </c>
      <c r="W4491" s="23" cm="1">
        <f t="array" ref="W4491">_xlfn.XLOOKUP(1,([1]!tblOrders[Order]=tblnventory[[#This Row],[PO]])*([1]!tblOrders[Description]=tblnventory[[#This Row],[Item]]),[1]!tblOrders[Licence])</f>
        <v>0</v>
      </c>
      <c r="X4491" t="b" cm="1">
        <f t="array" ref="X4491">NOT(_xlfn.XLOOKUP(tblnventory[[#This Row],[PO]]&amp;tblnventory[[#This Row],[Item]],[1]!tblOrders[Order]&amp;[1]!tblOrders[Description],[1]!tblOrders[Paid Licence],FALSE))</f>
        <v>1</v>
      </c>
      <c r="Y44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92" spans="1:25" ht="15.75" thickBot="1">
      <c r="A4492" s="19" t="s">
        <v>8242</v>
      </c>
      <c r="B4492" t="str">
        <f>_xlfn.XLOOKUP(tblnventory[[#This Row],[Item]],[1]!tblDescription[Item],[1]!tblDescription[Description])</f>
        <v>Catalyst 9166I AP (W6E, tri-band 4x4, XOR) w/Reg-Z</v>
      </c>
      <c r="C4492" t="str">
        <f>_xlfn.XLOOKUP(tblnventory[[#This Row],[Item]],[1]!tblDescription[Item],[1]!tblDescription[Type])</f>
        <v>WAP</v>
      </c>
      <c r="D4492" t="str">
        <f>_xlfn.XLOOKUP(tblnventory[[#This Row],[Use]],[1]!tblCodes[Use],[1]!tblCodes[Code])</f>
        <v>WiFi</v>
      </c>
      <c r="E4492" s="13" t="s">
        <v>4445</v>
      </c>
      <c r="F4492" s="20">
        <v>44977</v>
      </c>
      <c r="G4492" s="24" t="str">
        <f>IF(ISBLANK(tblnventory[[#This Row],[Installed By]]),"Store","Installed")</f>
        <v>Store</v>
      </c>
      <c r="H4492" t="s">
        <v>8243</v>
      </c>
      <c r="J4492">
        <v>2191007950</v>
      </c>
      <c r="K4492" s="17"/>
      <c r="O4492" t="b">
        <f>IF(tblnventory[[#This Row],[Installed]],LEFT(tblnventory[[#This Row],[Location]],3))</f>
        <v>0</v>
      </c>
      <c r="P4492" t="str">
        <f>_xlfn.XLOOKUP(tblnventory[[#This Row],[Serial Number]],[1]!tblDNACInventory[Floor],[1]!tblDNACInventory[Name],"Not Used")</f>
        <v>Not Used</v>
      </c>
      <c r="T4492" t="b">
        <f>NOT(ISBLANK(tblnventory[[#This Row],[Installed By]]))</f>
        <v>0</v>
      </c>
      <c r="U4492" t="str">
        <f>VLOOKUP(A4492, [1]!tblDescription[#Data], 3, 0)</f>
        <v>Catalyst 9166I AP (W6E, tri-band 4x4, XOR) w/Reg-Z</v>
      </c>
      <c r="V4492" s="22" cm="1">
        <f t="array" ref="V4492">_xlfn.XLOOKUP(1,([1]!tblOrders[Order]=tblnventory[[#This Row],[PO]])*([1]!tblOrders[Description]=tblnventory[[#This Row],[Item]]),[1]!tblOrders[Unit Total],0)</f>
        <v>902.54</v>
      </c>
      <c r="W4492" s="23" cm="1">
        <f t="array" ref="W4492">_xlfn.XLOOKUP(1,([1]!tblOrders[Order]=tblnventory[[#This Row],[PO]])*([1]!tblOrders[Description]=tblnventory[[#This Row],[Item]]),[1]!tblOrders[Licence])</f>
        <v>0</v>
      </c>
      <c r="X4492" t="b" cm="1">
        <f t="array" ref="X4492">NOT(_xlfn.XLOOKUP(tblnventory[[#This Row],[PO]]&amp;tblnventory[[#This Row],[Item]],[1]!tblOrders[Order]&amp;[1]!tblOrders[Description],[1]!tblOrders[Paid Licence],FALSE))</f>
        <v>1</v>
      </c>
      <c r="Y44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93" spans="1:25" ht="15.75" thickBot="1">
      <c r="A4493" s="19" t="s">
        <v>8242</v>
      </c>
      <c r="B4493" t="str">
        <f>_xlfn.XLOOKUP(tblnventory[[#This Row],[Item]],[1]!tblDescription[Item],[1]!tblDescription[Description])</f>
        <v>Catalyst 9166I AP (W6E, tri-band 4x4, XOR) w/Reg-Z</v>
      </c>
      <c r="C4493" t="str">
        <f>_xlfn.XLOOKUP(tblnventory[[#This Row],[Item]],[1]!tblDescription[Item],[1]!tblDescription[Type])</f>
        <v>WAP</v>
      </c>
      <c r="D4493" t="str">
        <f>_xlfn.XLOOKUP(tblnventory[[#This Row],[Use]],[1]!tblCodes[Use],[1]!tblCodes[Code])</f>
        <v>WiFi</v>
      </c>
      <c r="E4493" s="13" t="s">
        <v>4446</v>
      </c>
      <c r="F4493" s="20">
        <v>44977</v>
      </c>
      <c r="G4493" s="24" t="str">
        <f>IF(ISBLANK(tblnventory[[#This Row],[Installed By]]),"Store","Installed")</f>
        <v>Store</v>
      </c>
      <c r="H4493" t="s">
        <v>8243</v>
      </c>
      <c r="J4493">
        <v>2191007950</v>
      </c>
      <c r="K4493" s="17"/>
      <c r="O4493" t="b">
        <f>IF(tblnventory[[#This Row],[Installed]],LEFT(tblnventory[[#This Row],[Location]],3))</f>
        <v>0</v>
      </c>
      <c r="P4493" t="str">
        <f>_xlfn.XLOOKUP(tblnventory[[#This Row],[Serial Number]],[1]!tblDNACInventory[Floor],[1]!tblDNACInventory[Name],"Not Used")</f>
        <v>Not Used</v>
      </c>
      <c r="T4493" t="b">
        <f>NOT(ISBLANK(tblnventory[[#This Row],[Installed By]]))</f>
        <v>0</v>
      </c>
      <c r="U4493" t="str">
        <f>VLOOKUP(A4493, [1]!tblDescription[#Data], 3, 0)</f>
        <v>Catalyst 9166I AP (W6E, tri-band 4x4, XOR) w/Reg-Z</v>
      </c>
      <c r="V4493" s="22" cm="1">
        <f t="array" ref="V4493">_xlfn.XLOOKUP(1,([1]!tblOrders[Order]=tblnventory[[#This Row],[PO]])*([1]!tblOrders[Description]=tblnventory[[#This Row],[Item]]),[1]!tblOrders[Unit Total],0)</f>
        <v>902.54</v>
      </c>
      <c r="W4493" s="23" cm="1">
        <f t="array" ref="W4493">_xlfn.XLOOKUP(1,([1]!tblOrders[Order]=tblnventory[[#This Row],[PO]])*([1]!tblOrders[Description]=tblnventory[[#This Row],[Item]]),[1]!tblOrders[Licence])</f>
        <v>0</v>
      </c>
      <c r="X4493" t="b" cm="1">
        <f t="array" ref="X4493">NOT(_xlfn.XLOOKUP(tblnventory[[#This Row],[PO]]&amp;tblnventory[[#This Row],[Item]],[1]!tblOrders[Order]&amp;[1]!tblOrders[Description],[1]!tblOrders[Paid Licence],FALSE))</f>
        <v>1</v>
      </c>
      <c r="Y44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94" spans="1:25" ht="15.75" thickBot="1">
      <c r="A4494" s="19" t="s">
        <v>8242</v>
      </c>
      <c r="B4494" t="str">
        <f>_xlfn.XLOOKUP(tblnventory[[#This Row],[Item]],[1]!tblDescription[Item],[1]!tblDescription[Description])</f>
        <v>Catalyst 9166I AP (W6E, tri-band 4x4, XOR) w/Reg-Z</v>
      </c>
      <c r="C4494" t="str">
        <f>_xlfn.XLOOKUP(tblnventory[[#This Row],[Item]],[1]!tblDescription[Item],[1]!tblDescription[Type])</f>
        <v>WAP</v>
      </c>
      <c r="D4494" t="str">
        <f>_xlfn.XLOOKUP(tblnventory[[#This Row],[Use]],[1]!tblCodes[Use],[1]!tblCodes[Code])</f>
        <v>WiFi</v>
      </c>
      <c r="E4494" s="13" t="s">
        <v>4447</v>
      </c>
      <c r="F4494" s="20">
        <v>44977</v>
      </c>
      <c r="G4494" s="24" t="str">
        <f>IF(ISBLANK(tblnventory[[#This Row],[Installed By]]),"Store","Installed")</f>
        <v>Store</v>
      </c>
      <c r="H4494" t="s">
        <v>8243</v>
      </c>
      <c r="J4494">
        <v>2191007950</v>
      </c>
      <c r="K4494" s="17"/>
      <c r="O4494" t="b">
        <f>IF(tblnventory[[#This Row],[Installed]],LEFT(tblnventory[[#This Row],[Location]],3))</f>
        <v>0</v>
      </c>
      <c r="P4494" t="str">
        <f>_xlfn.XLOOKUP(tblnventory[[#This Row],[Serial Number]],[1]!tblDNACInventory[Floor],[1]!tblDNACInventory[Name],"Not Used")</f>
        <v>Not Used</v>
      </c>
      <c r="T4494" t="b">
        <f>NOT(ISBLANK(tblnventory[[#This Row],[Installed By]]))</f>
        <v>0</v>
      </c>
      <c r="U4494" t="str">
        <f>VLOOKUP(A4494, [1]!tblDescription[#Data], 3, 0)</f>
        <v>Catalyst 9166I AP (W6E, tri-band 4x4, XOR) w/Reg-Z</v>
      </c>
      <c r="V4494" s="22" cm="1">
        <f t="array" ref="V4494">_xlfn.XLOOKUP(1,([1]!tblOrders[Order]=tblnventory[[#This Row],[PO]])*([1]!tblOrders[Description]=tblnventory[[#This Row],[Item]]),[1]!tblOrders[Unit Total],0)</f>
        <v>902.54</v>
      </c>
      <c r="W4494" s="23" cm="1">
        <f t="array" ref="W4494">_xlfn.XLOOKUP(1,([1]!tblOrders[Order]=tblnventory[[#This Row],[PO]])*([1]!tblOrders[Description]=tblnventory[[#This Row],[Item]]),[1]!tblOrders[Licence])</f>
        <v>0</v>
      </c>
      <c r="X4494" t="b" cm="1">
        <f t="array" ref="X4494">NOT(_xlfn.XLOOKUP(tblnventory[[#This Row],[PO]]&amp;tblnventory[[#This Row],[Item]],[1]!tblOrders[Order]&amp;[1]!tblOrders[Description],[1]!tblOrders[Paid Licence],FALSE))</f>
        <v>1</v>
      </c>
      <c r="Y44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95" spans="1:25" ht="15.75" thickBot="1">
      <c r="A4495" s="19" t="s">
        <v>8242</v>
      </c>
      <c r="B4495" t="str">
        <f>_xlfn.XLOOKUP(tblnventory[[#This Row],[Item]],[1]!tblDescription[Item],[1]!tblDescription[Description])</f>
        <v>Catalyst 9166I AP (W6E, tri-band 4x4, XOR) w/Reg-Z</v>
      </c>
      <c r="C4495" t="str">
        <f>_xlfn.XLOOKUP(tblnventory[[#This Row],[Item]],[1]!tblDescription[Item],[1]!tblDescription[Type])</f>
        <v>WAP</v>
      </c>
      <c r="D4495" t="str">
        <f>_xlfn.XLOOKUP(tblnventory[[#This Row],[Use]],[1]!tblCodes[Use],[1]!tblCodes[Code])</f>
        <v>WiFi</v>
      </c>
      <c r="E4495" s="13" t="s">
        <v>4448</v>
      </c>
      <c r="F4495" s="20">
        <v>44977</v>
      </c>
      <c r="G4495" s="24" t="str">
        <f>IF(ISBLANK(tblnventory[[#This Row],[Installed By]]),"Store","Installed")</f>
        <v>Store</v>
      </c>
      <c r="H4495" t="s">
        <v>8243</v>
      </c>
      <c r="J4495">
        <v>2191007950</v>
      </c>
      <c r="K4495" s="17"/>
      <c r="O4495" t="b">
        <f>IF(tblnventory[[#This Row],[Installed]],LEFT(tblnventory[[#This Row],[Location]],3))</f>
        <v>0</v>
      </c>
      <c r="P4495" t="str">
        <f>_xlfn.XLOOKUP(tblnventory[[#This Row],[Serial Number]],[1]!tblDNACInventory[Floor],[1]!tblDNACInventory[Name],"Not Used")</f>
        <v>Not Used</v>
      </c>
      <c r="T4495" t="b">
        <f>NOT(ISBLANK(tblnventory[[#This Row],[Installed By]]))</f>
        <v>0</v>
      </c>
      <c r="U4495" t="str">
        <f>VLOOKUP(A4495, [1]!tblDescription[#Data], 3, 0)</f>
        <v>Catalyst 9166I AP (W6E, tri-band 4x4, XOR) w/Reg-Z</v>
      </c>
      <c r="V4495" s="22" cm="1">
        <f t="array" ref="V4495">_xlfn.XLOOKUP(1,([1]!tblOrders[Order]=tblnventory[[#This Row],[PO]])*([1]!tblOrders[Description]=tblnventory[[#This Row],[Item]]),[1]!tblOrders[Unit Total],0)</f>
        <v>902.54</v>
      </c>
      <c r="W4495" s="23" cm="1">
        <f t="array" ref="W4495">_xlfn.XLOOKUP(1,([1]!tblOrders[Order]=tblnventory[[#This Row],[PO]])*([1]!tblOrders[Description]=tblnventory[[#This Row],[Item]]),[1]!tblOrders[Licence])</f>
        <v>0</v>
      </c>
      <c r="X4495" t="b" cm="1">
        <f t="array" ref="X4495">NOT(_xlfn.XLOOKUP(tblnventory[[#This Row],[PO]]&amp;tblnventory[[#This Row],[Item]],[1]!tblOrders[Order]&amp;[1]!tblOrders[Description],[1]!tblOrders[Paid Licence],FALSE))</f>
        <v>1</v>
      </c>
      <c r="Y44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96" spans="1:25" ht="15.75" thickBot="1">
      <c r="A4496" s="19" t="s">
        <v>8242</v>
      </c>
      <c r="B4496" t="str">
        <f>_xlfn.XLOOKUP(tblnventory[[#This Row],[Item]],[1]!tblDescription[Item],[1]!tblDescription[Description])</f>
        <v>Catalyst 9166I AP (W6E, tri-band 4x4, XOR) w/Reg-Z</v>
      </c>
      <c r="C4496" t="str">
        <f>_xlfn.XLOOKUP(tblnventory[[#This Row],[Item]],[1]!tblDescription[Item],[1]!tblDescription[Type])</f>
        <v>WAP</v>
      </c>
      <c r="D4496" t="str">
        <f>_xlfn.XLOOKUP(tblnventory[[#This Row],[Use]],[1]!tblCodes[Use],[1]!tblCodes[Code])</f>
        <v>WiFi</v>
      </c>
      <c r="E4496" s="13" t="s">
        <v>4449</v>
      </c>
      <c r="F4496" s="20">
        <v>44977</v>
      </c>
      <c r="G4496" s="24" t="str">
        <f>IF(ISBLANK(tblnventory[[#This Row],[Installed By]]),"Store","Installed")</f>
        <v>Store</v>
      </c>
      <c r="H4496" t="s">
        <v>8243</v>
      </c>
      <c r="J4496">
        <v>2191007950</v>
      </c>
      <c r="K4496" s="17"/>
      <c r="O4496" t="b">
        <f>IF(tblnventory[[#This Row],[Installed]],LEFT(tblnventory[[#This Row],[Location]],3))</f>
        <v>0</v>
      </c>
      <c r="P4496" t="str">
        <f>_xlfn.XLOOKUP(tblnventory[[#This Row],[Serial Number]],[1]!tblDNACInventory[Floor],[1]!tblDNACInventory[Name],"Not Used")</f>
        <v>Not Used</v>
      </c>
      <c r="T4496" t="b">
        <f>NOT(ISBLANK(tblnventory[[#This Row],[Installed By]]))</f>
        <v>0</v>
      </c>
      <c r="U4496" t="str">
        <f>VLOOKUP(A4496, [1]!tblDescription[#Data], 3, 0)</f>
        <v>Catalyst 9166I AP (W6E, tri-band 4x4, XOR) w/Reg-Z</v>
      </c>
      <c r="V4496" s="22" cm="1">
        <f t="array" ref="V4496">_xlfn.XLOOKUP(1,([1]!tblOrders[Order]=tblnventory[[#This Row],[PO]])*([1]!tblOrders[Description]=tblnventory[[#This Row],[Item]]),[1]!tblOrders[Unit Total],0)</f>
        <v>902.54</v>
      </c>
      <c r="W4496" s="23" cm="1">
        <f t="array" ref="W4496">_xlfn.XLOOKUP(1,([1]!tblOrders[Order]=tblnventory[[#This Row],[PO]])*([1]!tblOrders[Description]=tblnventory[[#This Row],[Item]]),[1]!tblOrders[Licence])</f>
        <v>0</v>
      </c>
      <c r="X4496" t="b" cm="1">
        <f t="array" ref="X4496">NOT(_xlfn.XLOOKUP(tblnventory[[#This Row],[PO]]&amp;tblnventory[[#This Row],[Item]],[1]!tblOrders[Order]&amp;[1]!tblOrders[Description],[1]!tblOrders[Paid Licence],FALSE))</f>
        <v>1</v>
      </c>
      <c r="Y44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97" spans="1:25" ht="15.75" thickBot="1">
      <c r="A4497" s="19" t="s">
        <v>8242</v>
      </c>
      <c r="B4497" t="str">
        <f>_xlfn.XLOOKUP(tblnventory[[#This Row],[Item]],[1]!tblDescription[Item],[1]!tblDescription[Description])</f>
        <v>Catalyst 9166I AP (W6E, tri-band 4x4, XOR) w/Reg-Z</v>
      </c>
      <c r="C4497" t="str">
        <f>_xlfn.XLOOKUP(tblnventory[[#This Row],[Item]],[1]!tblDescription[Item],[1]!tblDescription[Type])</f>
        <v>WAP</v>
      </c>
      <c r="D4497" t="str">
        <f>_xlfn.XLOOKUP(tblnventory[[#This Row],[Use]],[1]!tblCodes[Use],[1]!tblCodes[Code])</f>
        <v>WiFi</v>
      </c>
      <c r="E4497" s="13" t="s">
        <v>4450</v>
      </c>
      <c r="F4497" s="20">
        <v>44977</v>
      </c>
      <c r="G4497" s="24" t="str">
        <f>IF(ISBLANK(tblnventory[[#This Row],[Installed By]]),"Store","Installed")</f>
        <v>Store</v>
      </c>
      <c r="H4497" t="s">
        <v>8243</v>
      </c>
      <c r="J4497">
        <v>2191007950</v>
      </c>
      <c r="K4497" s="17"/>
      <c r="O4497" t="b">
        <f>IF(tblnventory[[#This Row],[Installed]],LEFT(tblnventory[[#This Row],[Location]],3))</f>
        <v>0</v>
      </c>
      <c r="P4497" t="str">
        <f>_xlfn.XLOOKUP(tblnventory[[#This Row],[Serial Number]],[1]!tblDNACInventory[Floor],[1]!tblDNACInventory[Name],"Not Used")</f>
        <v>Not Used</v>
      </c>
      <c r="T4497" t="b">
        <f>NOT(ISBLANK(tblnventory[[#This Row],[Installed By]]))</f>
        <v>0</v>
      </c>
      <c r="U4497" t="str">
        <f>VLOOKUP(A4497, [1]!tblDescription[#Data], 3, 0)</f>
        <v>Catalyst 9166I AP (W6E, tri-band 4x4, XOR) w/Reg-Z</v>
      </c>
      <c r="V4497" s="22" cm="1">
        <f t="array" ref="V4497">_xlfn.XLOOKUP(1,([1]!tblOrders[Order]=tblnventory[[#This Row],[PO]])*([1]!tblOrders[Description]=tblnventory[[#This Row],[Item]]),[1]!tblOrders[Unit Total],0)</f>
        <v>902.54</v>
      </c>
      <c r="W4497" s="23" cm="1">
        <f t="array" ref="W4497">_xlfn.XLOOKUP(1,([1]!tblOrders[Order]=tblnventory[[#This Row],[PO]])*([1]!tblOrders[Description]=tblnventory[[#This Row],[Item]]),[1]!tblOrders[Licence])</f>
        <v>0</v>
      </c>
      <c r="X4497" t="b" cm="1">
        <f t="array" ref="X4497">NOT(_xlfn.XLOOKUP(tblnventory[[#This Row],[PO]]&amp;tblnventory[[#This Row],[Item]],[1]!tblOrders[Order]&amp;[1]!tblOrders[Description],[1]!tblOrders[Paid Licence],FALSE))</f>
        <v>1</v>
      </c>
      <c r="Y44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98" spans="1:25" ht="15.75" thickBot="1">
      <c r="A4498" s="19" t="s">
        <v>8242</v>
      </c>
      <c r="B4498" t="str">
        <f>_xlfn.XLOOKUP(tblnventory[[#This Row],[Item]],[1]!tblDescription[Item],[1]!tblDescription[Description])</f>
        <v>Catalyst 9166I AP (W6E, tri-band 4x4, XOR) w/Reg-Z</v>
      </c>
      <c r="C4498" t="str">
        <f>_xlfn.XLOOKUP(tblnventory[[#This Row],[Item]],[1]!tblDescription[Item],[1]!tblDescription[Type])</f>
        <v>WAP</v>
      </c>
      <c r="D4498" t="str">
        <f>_xlfn.XLOOKUP(tblnventory[[#This Row],[Use]],[1]!tblCodes[Use],[1]!tblCodes[Code])</f>
        <v>WiFi</v>
      </c>
      <c r="E4498" s="13" t="s">
        <v>4451</v>
      </c>
      <c r="F4498" s="20">
        <v>44977</v>
      </c>
      <c r="G4498" s="24" t="str">
        <f>IF(ISBLANK(tblnventory[[#This Row],[Installed By]]),"Store","Installed")</f>
        <v>Store</v>
      </c>
      <c r="H4498" t="s">
        <v>8243</v>
      </c>
      <c r="J4498">
        <v>2191007950</v>
      </c>
      <c r="K4498" s="17"/>
      <c r="O4498" t="b">
        <f>IF(tblnventory[[#This Row],[Installed]],LEFT(tblnventory[[#This Row],[Location]],3))</f>
        <v>0</v>
      </c>
      <c r="P4498" t="str">
        <f>_xlfn.XLOOKUP(tblnventory[[#This Row],[Serial Number]],[1]!tblDNACInventory[Floor],[1]!tblDNACInventory[Name],"Not Used")</f>
        <v>Not Used</v>
      </c>
      <c r="T4498" t="b">
        <f>NOT(ISBLANK(tblnventory[[#This Row],[Installed By]]))</f>
        <v>0</v>
      </c>
      <c r="U4498" t="str">
        <f>VLOOKUP(A4498, [1]!tblDescription[#Data], 3, 0)</f>
        <v>Catalyst 9166I AP (W6E, tri-band 4x4, XOR) w/Reg-Z</v>
      </c>
      <c r="V4498" s="22" cm="1">
        <f t="array" ref="V4498">_xlfn.XLOOKUP(1,([1]!tblOrders[Order]=tblnventory[[#This Row],[PO]])*([1]!tblOrders[Description]=tblnventory[[#This Row],[Item]]),[1]!tblOrders[Unit Total],0)</f>
        <v>902.54</v>
      </c>
      <c r="W4498" s="23" cm="1">
        <f t="array" ref="W4498">_xlfn.XLOOKUP(1,([1]!tblOrders[Order]=tblnventory[[#This Row],[PO]])*([1]!tblOrders[Description]=tblnventory[[#This Row],[Item]]),[1]!tblOrders[Licence])</f>
        <v>0</v>
      </c>
      <c r="X4498" t="b" cm="1">
        <f t="array" ref="X4498">NOT(_xlfn.XLOOKUP(tblnventory[[#This Row],[PO]]&amp;tblnventory[[#This Row],[Item]],[1]!tblOrders[Order]&amp;[1]!tblOrders[Description],[1]!tblOrders[Paid Licence],FALSE))</f>
        <v>1</v>
      </c>
      <c r="Y44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499" spans="1:25" ht="15.75" thickBot="1">
      <c r="A4499" s="19" t="s">
        <v>8242</v>
      </c>
      <c r="B4499" t="str">
        <f>_xlfn.XLOOKUP(tblnventory[[#This Row],[Item]],[1]!tblDescription[Item],[1]!tblDescription[Description])</f>
        <v>Catalyst 9166I AP (W6E, tri-band 4x4, XOR) w/Reg-Z</v>
      </c>
      <c r="C4499" t="str">
        <f>_xlfn.XLOOKUP(tblnventory[[#This Row],[Item]],[1]!tblDescription[Item],[1]!tblDescription[Type])</f>
        <v>WAP</v>
      </c>
      <c r="D4499" t="str">
        <f>_xlfn.XLOOKUP(tblnventory[[#This Row],[Use]],[1]!tblCodes[Use],[1]!tblCodes[Code])</f>
        <v>WiFi</v>
      </c>
      <c r="E4499" s="13" t="s">
        <v>4452</v>
      </c>
      <c r="F4499" s="20">
        <v>44977</v>
      </c>
      <c r="G4499" s="24" t="str">
        <f>IF(ISBLANK(tblnventory[[#This Row],[Installed By]]),"Store","Installed")</f>
        <v>Store</v>
      </c>
      <c r="H4499" t="s">
        <v>8243</v>
      </c>
      <c r="J4499">
        <v>2191007950</v>
      </c>
      <c r="K4499" s="17"/>
      <c r="O4499" t="b">
        <f>IF(tblnventory[[#This Row],[Installed]],LEFT(tblnventory[[#This Row],[Location]],3))</f>
        <v>0</v>
      </c>
      <c r="P4499" t="str">
        <f>_xlfn.XLOOKUP(tblnventory[[#This Row],[Serial Number]],[1]!tblDNACInventory[Floor],[1]!tblDNACInventory[Name],"Not Used")</f>
        <v>Not Used</v>
      </c>
      <c r="T4499" t="b">
        <f>NOT(ISBLANK(tblnventory[[#This Row],[Installed By]]))</f>
        <v>0</v>
      </c>
      <c r="U4499" t="str">
        <f>VLOOKUP(A4499, [1]!tblDescription[#Data], 3, 0)</f>
        <v>Catalyst 9166I AP (W6E, tri-band 4x4, XOR) w/Reg-Z</v>
      </c>
      <c r="V4499" s="22" cm="1">
        <f t="array" ref="V4499">_xlfn.XLOOKUP(1,([1]!tblOrders[Order]=tblnventory[[#This Row],[PO]])*([1]!tblOrders[Description]=tblnventory[[#This Row],[Item]]),[1]!tblOrders[Unit Total],0)</f>
        <v>902.54</v>
      </c>
      <c r="W4499" s="23" cm="1">
        <f t="array" ref="W4499">_xlfn.XLOOKUP(1,([1]!tblOrders[Order]=tblnventory[[#This Row],[PO]])*([1]!tblOrders[Description]=tblnventory[[#This Row],[Item]]),[1]!tblOrders[Licence])</f>
        <v>0</v>
      </c>
      <c r="X4499" t="b" cm="1">
        <f t="array" ref="X4499">NOT(_xlfn.XLOOKUP(tblnventory[[#This Row],[PO]]&amp;tblnventory[[#This Row],[Item]],[1]!tblOrders[Order]&amp;[1]!tblOrders[Description],[1]!tblOrders[Paid Licence],FALSE))</f>
        <v>1</v>
      </c>
      <c r="Y44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00" spans="1:25" ht="15.75" thickBot="1">
      <c r="A4500" s="19" t="s">
        <v>8242</v>
      </c>
      <c r="B4500" t="str">
        <f>_xlfn.XLOOKUP(tblnventory[[#This Row],[Item]],[1]!tblDescription[Item],[1]!tblDescription[Description])</f>
        <v>Catalyst 9166I AP (W6E, tri-band 4x4, XOR) w/Reg-Z</v>
      </c>
      <c r="C4500" t="str">
        <f>_xlfn.XLOOKUP(tblnventory[[#This Row],[Item]],[1]!tblDescription[Item],[1]!tblDescription[Type])</f>
        <v>WAP</v>
      </c>
      <c r="D4500" t="str">
        <f>_xlfn.XLOOKUP(tblnventory[[#This Row],[Use]],[1]!tblCodes[Use],[1]!tblCodes[Code])</f>
        <v>WiFi</v>
      </c>
      <c r="E4500" s="13" t="s">
        <v>4453</v>
      </c>
      <c r="F4500" s="20">
        <v>44977</v>
      </c>
      <c r="G4500" s="24" t="str">
        <f>IF(ISBLANK(tblnventory[[#This Row],[Installed By]]),"Store","Installed")</f>
        <v>Store</v>
      </c>
      <c r="H4500" t="s">
        <v>8243</v>
      </c>
      <c r="J4500">
        <v>2191007950</v>
      </c>
      <c r="K4500" s="17"/>
      <c r="O4500" t="b">
        <f>IF(tblnventory[[#This Row],[Installed]],LEFT(tblnventory[[#This Row],[Location]],3))</f>
        <v>0</v>
      </c>
      <c r="P4500" t="str">
        <f>_xlfn.XLOOKUP(tblnventory[[#This Row],[Serial Number]],[1]!tblDNACInventory[Floor],[1]!tblDNACInventory[Name],"Not Used")</f>
        <v>Not Used</v>
      </c>
      <c r="T4500" t="b">
        <f>NOT(ISBLANK(tblnventory[[#This Row],[Installed By]]))</f>
        <v>0</v>
      </c>
      <c r="U4500" t="str">
        <f>VLOOKUP(A4500, [1]!tblDescription[#Data], 3, 0)</f>
        <v>Catalyst 9166I AP (W6E, tri-band 4x4, XOR) w/Reg-Z</v>
      </c>
      <c r="V4500" s="22" cm="1">
        <f t="array" ref="V4500">_xlfn.XLOOKUP(1,([1]!tblOrders[Order]=tblnventory[[#This Row],[PO]])*([1]!tblOrders[Description]=tblnventory[[#This Row],[Item]]),[1]!tblOrders[Unit Total],0)</f>
        <v>902.54</v>
      </c>
      <c r="W4500" s="23" cm="1">
        <f t="array" ref="W4500">_xlfn.XLOOKUP(1,([1]!tblOrders[Order]=tblnventory[[#This Row],[PO]])*([1]!tblOrders[Description]=tblnventory[[#This Row],[Item]]),[1]!tblOrders[Licence])</f>
        <v>0</v>
      </c>
      <c r="X4500" t="b" cm="1">
        <f t="array" ref="X4500">NOT(_xlfn.XLOOKUP(tblnventory[[#This Row],[PO]]&amp;tblnventory[[#This Row],[Item]],[1]!tblOrders[Order]&amp;[1]!tblOrders[Description],[1]!tblOrders[Paid Licence],FALSE))</f>
        <v>1</v>
      </c>
      <c r="Y45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01" spans="1:25" ht="15.75" thickBot="1">
      <c r="A4501" s="19" t="s">
        <v>8242</v>
      </c>
      <c r="B4501" t="str">
        <f>_xlfn.XLOOKUP(tblnventory[[#This Row],[Item]],[1]!tblDescription[Item],[1]!tblDescription[Description])</f>
        <v>Catalyst 9166I AP (W6E, tri-band 4x4, XOR) w/Reg-Z</v>
      </c>
      <c r="C4501" t="str">
        <f>_xlfn.XLOOKUP(tblnventory[[#This Row],[Item]],[1]!tblDescription[Item],[1]!tblDescription[Type])</f>
        <v>WAP</v>
      </c>
      <c r="D4501" t="str">
        <f>_xlfn.XLOOKUP(tblnventory[[#This Row],[Use]],[1]!tblCodes[Use],[1]!tblCodes[Code])</f>
        <v>WiFi</v>
      </c>
      <c r="E4501" s="13" t="s">
        <v>4454</v>
      </c>
      <c r="F4501" s="20">
        <v>44977</v>
      </c>
      <c r="G4501" s="24" t="str">
        <f>IF(ISBLANK(tblnventory[[#This Row],[Installed By]]),"Store","Installed")</f>
        <v>Store</v>
      </c>
      <c r="H4501" t="s">
        <v>8243</v>
      </c>
      <c r="J4501">
        <v>2191007950</v>
      </c>
      <c r="K4501" s="17"/>
      <c r="O4501" t="b">
        <f>IF(tblnventory[[#This Row],[Installed]],LEFT(tblnventory[[#This Row],[Location]],3))</f>
        <v>0</v>
      </c>
      <c r="P4501" t="str">
        <f>_xlfn.XLOOKUP(tblnventory[[#This Row],[Serial Number]],[1]!tblDNACInventory[Floor],[1]!tblDNACInventory[Name],"Not Used")</f>
        <v>Not Used</v>
      </c>
      <c r="T4501" t="b">
        <f>NOT(ISBLANK(tblnventory[[#This Row],[Installed By]]))</f>
        <v>0</v>
      </c>
      <c r="U4501" t="str">
        <f>VLOOKUP(A4501, [1]!tblDescription[#Data], 3, 0)</f>
        <v>Catalyst 9166I AP (W6E, tri-band 4x4, XOR) w/Reg-Z</v>
      </c>
      <c r="V4501" s="22" cm="1">
        <f t="array" ref="V4501">_xlfn.XLOOKUP(1,([1]!tblOrders[Order]=tblnventory[[#This Row],[PO]])*([1]!tblOrders[Description]=tblnventory[[#This Row],[Item]]),[1]!tblOrders[Unit Total],0)</f>
        <v>902.54</v>
      </c>
      <c r="W4501" s="23" cm="1">
        <f t="array" ref="W4501">_xlfn.XLOOKUP(1,([1]!tblOrders[Order]=tblnventory[[#This Row],[PO]])*([1]!tblOrders[Description]=tblnventory[[#This Row],[Item]]),[1]!tblOrders[Licence])</f>
        <v>0</v>
      </c>
      <c r="X4501" t="b" cm="1">
        <f t="array" ref="X4501">NOT(_xlfn.XLOOKUP(tblnventory[[#This Row],[PO]]&amp;tblnventory[[#This Row],[Item]],[1]!tblOrders[Order]&amp;[1]!tblOrders[Description],[1]!tblOrders[Paid Licence],FALSE))</f>
        <v>1</v>
      </c>
      <c r="Y45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02" spans="1:25" ht="15.75" thickBot="1">
      <c r="A4502" s="19" t="s">
        <v>8242</v>
      </c>
      <c r="B4502" t="str">
        <f>_xlfn.XLOOKUP(tblnventory[[#This Row],[Item]],[1]!tblDescription[Item],[1]!tblDescription[Description])</f>
        <v>Catalyst 9166I AP (W6E, tri-band 4x4, XOR) w/Reg-Z</v>
      </c>
      <c r="C4502" t="str">
        <f>_xlfn.XLOOKUP(tblnventory[[#This Row],[Item]],[1]!tblDescription[Item],[1]!tblDescription[Type])</f>
        <v>WAP</v>
      </c>
      <c r="D4502" t="str">
        <f>_xlfn.XLOOKUP(tblnventory[[#This Row],[Use]],[1]!tblCodes[Use],[1]!tblCodes[Code])</f>
        <v>WiFi</v>
      </c>
      <c r="E4502" s="13" t="s">
        <v>4455</v>
      </c>
      <c r="F4502" s="20">
        <v>44977</v>
      </c>
      <c r="G4502" s="24" t="str">
        <f>IF(ISBLANK(tblnventory[[#This Row],[Installed By]]),"Store","Installed")</f>
        <v>Store</v>
      </c>
      <c r="H4502" t="s">
        <v>8243</v>
      </c>
      <c r="J4502">
        <v>2191007950</v>
      </c>
      <c r="K4502" s="17"/>
      <c r="O4502" t="b">
        <f>IF(tblnventory[[#This Row],[Installed]],LEFT(tblnventory[[#This Row],[Location]],3))</f>
        <v>0</v>
      </c>
      <c r="P4502" t="str">
        <f>_xlfn.XLOOKUP(tblnventory[[#This Row],[Serial Number]],[1]!tblDNACInventory[Floor],[1]!tblDNACInventory[Name],"Not Used")</f>
        <v>Not Used</v>
      </c>
      <c r="T4502" t="b">
        <f>NOT(ISBLANK(tblnventory[[#This Row],[Installed By]]))</f>
        <v>0</v>
      </c>
      <c r="U4502" t="str">
        <f>VLOOKUP(A4502, [1]!tblDescription[#Data], 3, 0)</f>
        <v>Catalyst 9166I AP (W6E, tri-band 4x4, XOR) w/Reg-Z</v>
      </c>
      <c r="V4502" s="22" cm="1">
        <f t="array" ref="V4502">_xlfn.XLOOKUP(1,([1]!tblOrders[Order]=tblnventory[[#This Row],[PO]])*([1]!tblOrders[Description]=tblnventory[[#This Row],[Item]]),[1]!tblOrders[Unit Total],0)</f>
        <v>902.54</v>
      </c>
      <c r="W4502" s="23" cm="1">
        <f t="array" ref="W4502">_xlfn.XLOOKUP(1,([1]!tblOrders[Order]=tblnventory[[#This Row],[PO]])*([1]!tblOrders[Description]=tblnventory[[#This Row],[Item]]),[1]!tblOrders[Licence])</f>
        <v>0</v>
      </c>
      <c r="X4502" t="b" cm="1">
        <f t="array" ref="X4502">NOT(_xlfn.XLOOKUP(tblnventory[[#This Row],[PO]]&amp;tblnventory[[#This Row],[Item]],[1]!tblOrders[Order]&amp;[1]!tblOrders[Description],[1]!tblOrders[Paid Licence],FALSE))</f>
        <v>1</v>
      </c>
      <c r="Y45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03" spans="1:25" ht="15.75" thickBot="1">
      <c r="A4503" s="19" t="s">
        <v>8242</v>
      </c>
      <c r="B4503" t="str">
        <f>_xlfn.XLOOKUP(tblnventory[[#This Row],[Item]],[1]!tblDescription[Item],[1]!tblDescription[Description])</f>
        <v>Catalyst 9166I AP (W6E, tri-band 4x4, XOR) w/Reg-Z</v>
      </c>
      <c r="C4503" t="str">
        <f>_xlfn.XLOOKUP(tblnventory[[#This Row],[Item]],[1]!tblDescription[Item],[1]!tblDescription[Type])</f>
        <v>WAP</v>
      </c>
      <c r="D4503" t="str">
        <f>_xlfn.XLOOKUP(tblnventory[[#This Row],[Use]],[1]!tblCodes[Use],[1]!tblCodes[Code])</f>
        <v>WiFi</v>
      </c>
      <c r="E4503" s="13" t="s">
        <v>4456</v>
      </c>
      <c r="F4503" s="20">
        <v>44977</v>
      </c>
      <c r="G4503" s="24" t="str">
        <f>IF(ISBLANK(tblnventory[[#This Row],[Installed By]]),"Store","Installed")</f>
        <v>Store</v>
      </c>
      <c r="H4503" t="s">
        <v>8243</v>
      </c>
      <c r="J4503">
        <v>2191007950</v>
      </c>
      <c r="K4503" s="17"/>
      <c r="O4503" t="b">
        <f>IF(tblnventory[[#This Row],[Installed]],LEFT(tblnventory[[#This Row],[Location]],3))</f>
        <v>0</v>
      </c>
      <c r="P4503" t="str">
        <f>_xlfn.XLOOKUP(tblnventory[[#This Row],[Serial Number]],[1]!tblDNACInventory[Floor],[1]!tblDNACInventory[Name],"Not Used")</f>
        <v>Not Used</v>
      </c>
      <c r="T4503" t="b">
        <f>NOT(ISBLANK(tblnventory[[#This Row],[Installed By]]))</f>
        <v>0</v>
      </c>
      <c r="U4503" t="str">
        <f>VLOOKUP(A4503, [1]!tblDescription[#Data], 3, 0)</f>
        <v>Catalyst 9166I AP (W6E, tri-band 4x4, XOR) w/Reg-Z</v>
      </c>
      <c r="V4503" s="22" cm="1">
        <f t="array" ref="V4503">_xlfn.XLOOKUP(1,([1]!tblOrders[Order]=tblnventory[[#This Row],[PO]])*([1]!tblOrders[Description]=tblnventory[[#This Row],[Item]]),[1]!tblOrders[Unit Total],0)</f>
        <v>902.54</v>
      </c>
      <c r="W4503" s="23" cm="1">
        <f t="array" ref="W4503">_xlfn.XLOOKUP(1,([1]!tblOrders[Order]=tblnventory[[#This Row],[PO]])*([1]!tblOrders[Description]=tblnventory[[#This Row],[Item]]),[1]!tblOrders[Licence])</f>
        <v>0</v>
      </c>
      <c r="X4503" t="b" cm="1">
        <f t="array" ref="X4503">NOT(_xlfn.XLOOKUP(tblnventory[[#This Row],[PO]]&amp;tblnventory[[#This Row],[Item]],[1]!tblOrders[Order]&amp;[1]!tblOrders[Description],[1]!tblOrders[Paid Licence],FALSE))</f>
        <v>1</v>
      </c>
      <c r="Y45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04" spans="1:25" ht="15.75" thickBot="1">
      <c r="A4504" s="19" t="s">
        <v>8242</v>
      </c>
      <c r="B4504" t="str">
        <f>_xlfn.XLOOKUP(tblnventory[[#This Row],[Item]],[1]!tblDescription[Item],[1]!tblDescription[Description])</f>
        <v>Catalyst 9166I AP (W6E, tri-band 4x4, XOR) w/Reg-Z</v>
      </c>
      <c r="C4504" t="str">
        <f>_xlfn.XLOOKUP(tblnventory[[#This Row],[Item]],[1]!tblDescription[Item],[1]!tblDescription[Type])</f>
        <v>WAP</v>
      </c>
      <c r="D4504" t="str">
        <f>_xlfn.XLOOKUP(tblnventory[[#This Row],[Use]],[1]!tblCodes[Use],[1]!tblCodes[Code])</f>
        <v>WiFi</v>
      </c>
      <c r="E4504" s="13" t="s">
        <v>4457</v>
      </c>
      <c r="F4504" s="20">
        <v>44977</v>
      </c>
      <c r="G4504" s="24" t="str">
        <f>IF(ISBLANK(tblnventory[[#This Row],[Installed By]]),"Store","Installed")</f>
        <v>Store</v>
      </c>
      <c r="H4504" t="s">
        <v>8243</v>
      </c>
      <c r="J4504">
        <v>2191007950</v>
      </c>
      <c r="K4504" s="17"/>
      <c r="O4504" t="b">
        <f>IF(tblnventory[[#This Row],[Installed]],LEFT(tblnventory[[#This Row],[Location]],3))</f>
        <v>0</v>
      </c>
      <c r="P4504" t="str">
        <f>_xlfn.XLOOKUP(tblnventory[[#This Row],[Serial Number]],[1]!tblDNACInventory[Floor],[1]!tblDNACInventory[Name],"Not Used")</f>
        <v>Not Used</v>
      </c>
      <c r="T4504" t="b">
        <f>NOT(ISBLANK(tblnventory[[#This Row],[Installed By]]))</f>
        <v>0</v>
      </c>
      <c r="U4504" t="str">
        <f>VLOOKUP(A4504, [1]!tblDescription[#Data], 3, 0)</f>
        <v>Catalyst 9166I AP (W6E, tri-band 4x4, XOR) w/Reg-Z</v>
      </c>
      <c r="V4504" s="22" cm="1">
        <f t="array" ref="V4504">_xlfn.XLOOKUP(1,([1]!tblOrders[Order]=tblnventory[[#This Row],[PO]])*([1]!tblOrders[Description]=tblnventory[[#This Row],[Item]]),[1]!tblOrders[Unit Total],0)</f>
        <v>902.54</v>
      </c>
      <c r="W4504" s="23" cm="1">
        <f t="array" ref="W4504">_xlfn.XLOOKUP(1,([1]!tblOrders[Order]=tblnventory[[#This Row],[PO]])*([1]!tblOrders[Description]=tblnventory[[#This Row],[Item]]),[1]!tblOrders[Licence])</f>
        <v>0</v>
      </c>
      <c r="X4504" t="b" cm="1">
        <f t="array" ref="X4504">NOT(_xlfn.XLOOKUP(tblnventory[[#This Row],[PO]]&amp;tblnventory[[#This Row],[Item]],[1]!tblOrders[Order]&amp;[1]!tblOrders[Description],[1]!tblOrders[Paid Licence],FALSE))</f>
        <v>1</v>
      </c>
      <c r="Y45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05" spans="1:25" ht="15.75" thickBot="1">
      <c r="A4505" s="19" t="s">
        <v>8242</v>
      </c>
      <c r="B4505" t="str">
        <f>_xlfn.XLOOKUP(tblnventory[[#This Row],[Item]],[1]!tblDescription[Item],[1]!tblDescription[Description])</f>
        <v>Catalyst 9166I AP (W6E, tri-band 4x4, XOR) w/Reg-Z</v>
      </c>
      <c r="C4505" t="str">
        <f>_xlfn.XLOOKUP(tblnventory[[#This Row],[Item]],[1]!tblDescription[Item],[1]!tblDescription[Type])</f>
        <v>WAP</v>
      </c>
      <c r="D4505" t="str">
        <f>_xlfn.XLOOKUP(tblnventory[[#This Row],[Use]],[1]!tblCodes[Use],[1]!tblCodes[Code])</f>
        <v>WiFi</v>
      </c>
      <c r="E4505" s="13" t="s">
        <v>4458</v>
      </c>
      <c r="F4505" s="20">
        <v>44977</v>
      </c>
      <c r="G4505" s="24" t="str">
        <f>IF(ISBLANK(tblnventory[[#This Row],[Installed By]]),"Store","Installed")</f>
        <v>Store</v>
      </c>
      <c r="H4505" t="s">
        <v>8243</v>
      </c>
      <c r="J4505">
        <v>2191007950</v>
      </c>
      <c r="K4505" s="17"/>
      <c r="O4505" t="b">
        <f>IF(tblnventory[[#This Row],[Installed]],LEFT(tblnventory[[#This Row],[Location]],3))</f>
        <v>0</v>
      </c>
      <c r="P4505" t="str">
        <f>_xlfn.XLOOKUP(tblnventory[[#This Row],[Serial Number]],[1]!tblDNACInventory[Floor],[1]!tblDNACInventory[Name],"Not Used")</f>
        <v>Not Used</v>
      </c>
      <c r="T4505" t="b">
        <f>NOT(ISBLANK(tblnventory[[#This Row],[Installed By]]))</f>
        <v>0</v>
      </c>
      <c r="U4505" t="str">
        <f>VLOOKUP(A4505, [1]!tblDescription[#Data], 3, 0)</f>
        <v>Catalyst 9166I AP (W6E, tri-band 4x4, XOR) w/Reg-Z</v>
      </c>
      <c r="V4505" s="22" cm="1">
        <f t="array" ref="V4505">_xlfn.XLOOKUP(1,([1]!tblOrders[Order]=tblnventory[[#This Row],[PO]])*([1]!tblOrders[Description]=tblnventory[[#This Row],[Item]]),[1]!tblOrders[Unit Total],0)</f>
        <v>902.54</v>
      </c>
      <c r="W4505" s="23" cm="1">
        <f t="array" ref="W4505">_xlfn.XLOOKUP(1,([1]!tblOrders[Order]=tblnventory[[#This Row],[PO]])*([1]!tblOrders[Description]=tblnventory[[#This Row],[Item]]),[1]!tblOrders[Licence])</f>
        <v>0</v>
      </c>
      <c r="X4505" t="b" cm="1">
        <f t="array" ref="X4505">NOT(_xlfn.XLOOKUP(tblnventory[[#This Row],[PO]]&amp;tblnventory[[#This Row],[Item]],[1]!tblOrders[Order]&amp;[1]!tblOrders[Description],[1]!tblOrders[Paid Licence],FALSE))</f>
        <v>1</v>
      </c>
      <c r="Y45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06" spans="1:25" ht="15.75" thickBot="1">
      <c r="A4506" s="19" t="s">
        <v>8242</v>
      </c>
      <c r="B4506" t="str">
        <f>_xlfn.XLOOKUP(tblnventory[[#This Row],[Item]],[1]!tblDescription[Item],[1]!tblDescription[Description])</f>
        <v>Catalyst 9166I AP (W6E, tri-band 4x4, XOR) w/Reg-Z</v>
      </c>
      <c r="C4506" t="str">
        <f>_xlfn.XLOOKUP(tblnventory[[#This Row],[Item]],[1]!tblDescription[Item],[1]!tblDescription[Type])</f>
        <v>WAP</v>
      </c>
      <c r="D4506" t="str">
        <f>_xlfn.XLOOKUP(tblnventory[[#This Row],[Use]],[1]!tblCodes[Use],[1]!tblCodes[Code])</f>
        <v>WiFi</v>
      </c>
      <c r="E4506" s="13" t="s">
        <v>4459</v>
      </c>
      <c r="F4506" s="20">
        <v>44977</v>
      </c>
      <c r="G4506" s="24" t="str">
        <f>IF(ISBLANK(tblnventory[[#This Row],[Installed By]]),"Store","Installed")</f>
        <v>Store</v>
      </c>
      <c r="H4506" t="s">
        <v>8243</v>
      </c>
      <c r="J4506">
        <v>2191007950</v>
      </c>
      <c r="K4506" s="17"/>
      <c r="O4506" t="b">
        <f>IF(tblnventory[[#This Row],[Installed]],LEFT(tblnventory[[#This Row],[Location]],3))</f>
        <v>0</v>
      </c>
      <c r="P4506" t="str">
        <f>_xlfn.XLOOKUP(tblnventory[[#This Row],[Serial Number]],[1]!tblDNACInventory[Floor],[1]!tblDNACInventory[Name],"Not Used")</f>
        <v>Not Used</v>
      </c>
      <c r="T4506" t="b">
        <f>NOT(ISBLANK(tblnventory[[#This Row],[Installed By]]))</f>
        <v>0</v>
      </c>
      <c r="U4506" t="str">
        <f>VLOOKUP(A4506, [1]!tblDescription[#Data], 3, 0)</f>
        <v>Catalyst 9166I AP (W6E, tri-band 4x4, XOR) w/Reg-Z</v>
      </c>
      <c r="V4506" s="22" cm="1">
        <f t="array" ref="V4506">_xlfn.XLOOKUP(1,([1]!tblOrders[Order]=tblnventory[[#This Row],[PO]])*([1]!tblOrders[Description]=tblnventory[[#This Row],[Item]]),[1]!tblOrders[Unit Total],0)</f>
        <v>902.54</v>
      </c>
      <c r="W4506" s="23" cm="1">
        <f t="array" ref="W4506">_xlfn.XLOOKUP(1,([1]!tblOrders[Order]=tblnventory[[#This Row],[PO]])*([1]!tblOrders[Description]=tblnventory[[#This Row],[Item]]),[1]!tblOrders[Licence])</f>
        <v>0</v>
      </c>
      <c r="X4506" t="b" cm="1">
        <f t="array" ref="X4506">NOT(_xlfn.XLOOKUP(tblnventory[[#This Row],[PO]]&amp;tblnventory[[#This Row],[Item]],[1]!tblOrders[Order]&amp;[1]!tblOrders[Description],[1]!tblOrders[Paid Licence],FALSE))</f>
        <v>1</v>
      </c>
      <c r="Y45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07" spans="1:25" ht="15.75" thickBot="1">
      <c r="A4507" s="19" t="s">
        <v>8242</v>
      </c>
      <c r="B4507" t="str">
        <f>_xlfn.XLOOKUP(tblnventory[[#This Row],[Item]],[1]!tblDescription[Item],[1]!tblDescription[Description])</f>
        <v>Catalyst 9166I AP (W6E, tri-band 4x4, XOR) w/Reg-Z</v>
      </c>
      <c r="C4507" t="str">
        <f>_xlfn.XLOOKUP(tblnventory[[#This Row],[Item]],[1]!tblDescription[Item],[1]!tblDescription[Type])</f>
        <v>WAP</v>
      </c>
      <c r="D4507" t="str">
        <f>_xlfn.XLOOKUP(tblnventory[[#This Row],[Use]],[1]!tblCodes[Use],[1]!tblCodes[Code])</f>
        <v>WiFi</v>
      </c>
      <c r="E4507" s="13" t="s">
        <v>4460</v>
      </c>
      <c r="F4507" s="20">
        <v>44977</v>
      </c>
      <c r="G4507" s="24" t="str">
        <f>IF(ISBLANK(tblnventory[[#This Row],[Installed By]]),"Store","Installed")</f>
        <v>Store</v>
      </c>
      <c r="H4507" t="s">
        <v>8243</v>
      </c>
      <c r="J4507">
        <v>2191007950</v>
      </c>
      <c r="K4507" s="17"/>
      <c r="O4507" t="b">
        <f>IF(tblnventory[[#This Row],[Installed]],LEFT(tblnventory[[#This Row],[Location]],3))</f>
        <v>0</v>
      </c>
      <c r="P4507" t="str">
        <f>_xlfn.XLOOKUP(tblnventory[[#This Row],[Serial Number]],[1]!tblDNACInventory[Floor],[1]!tblDNACInventory[Name],"Not Used")</f>
        <v>Not Used</v>
      </c>
      <c r="T4507" t="b">
        <f>NOT(ISBLANK(tblnventory[[#This Row],[Installed By]]))</f>
        <v>0</v>
      </c>
      <c r="U4507" t="str">
        <f>VLOOKUP(A4507, [1]!tblDescription[#Data], 3, 0)</f>
        <v>Catalyst 9166I AP (W6E, tri-band 4x4, XOR) w/Reg-Z</v>
      </c>
      <c r="V4507" s="22" cm="1">
        <f t="array" ref="V4507">_xlfn.XLOOKUP(1,([1]!tblOrders[Order]=tblnventory[[#This Row],[PO]])*([1]!tblOrders[Description]=tblnventory[[#This Row],[Item]]),[1]!tblOrders[Unit Total],0)</f>
        <v>902.54</v>
      </c>
      <c r="W4507" s="23" cm="1">
        <f t="array" ref="W4507">_xlfn.XLOOKUP(1,([1]!tblOrders[Order]=tblnventory[[#This Row],[PO]])*([1]!tblOrders[Description]=tblnventory[[#This Row],[Item]]),[1]!tblOrders[Licence])</f>
        <v>0</v>
      </c>
      <c r="X4507" t="b" cm="1">
        <f t="array" ref="X4507">NOT(_xlfn.XLOOKUP(tblnventory[[#This Row],[PO]]&amp;tblnventory[[#This Row],[Item]],[1]!tblOrders[Order]&amp;[1]!tblOrders[Description],[1]!tblOrders[Paid Licence],FALSE))</f>
        <v>1</v>
      </c>
      <c r="Y45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08" spans="1:25" ht="15.75" thickBot="1">
      <c r="A4508" s="19" t="s">
        <v>8242</v>
      </c>
      <c r="B4508" t="str">
        <f>_xlfn.XLOOKUP(tblnventory[[#This Row],[Item]],[1]!tblDescription[Item],[1]!tblDescription[Description])</f>
        <v>Catalyst 9166I AP (W6E, tri-band 4x4, XOR) w/Reg-Z</v>
      </c>
      <c r="C4508" t="str">
        <f>_xlfn.XLOOKUP(tblnventory[[#This Row],[Item]],[1]!tblDescription[Item],[1]!tblDescription[Type])</f>
        <v>WAP</v>
      </c>
      <c r="D4508" t="str">
        <f>_xlfn.XLOOKUP(tblnventory[[#This Row],[Use]],[1]!tblCodes[Use],[1]!tblCodes[Code])</f>
        <v>WiFi</v>
      </c>
      <c r="E4508" s="13" t="s">
        <v>4461</v>
      </c>
      <c r="F4508" s="20">
        <v>44977</v>
      </c>
      <c r="G4508" s="24" t="str">
        <f>IF(ISBLANK(tblnventory[[#This Row],[Installed By]]),"Store","Installed")</f>
        <v>Store</v>
      </c>
      <c r="H4508" t="s">
        <v>8243</v>
      </c>
      <c r="J4508">
        <v>2191007950</v>
      </c>
      <c r="K4508" s="17"/>
      <c r="O4508" t="b">
        <f>IF(tblnventory[[#This Row],[Installed]],LEFT(tblnventory[[#This Row],[Location]],3))</f>
        <v>0</v>
      </c>
      <c r="P4508" t="str">
        <f>_xlfn.XLOOKUP(tblnventory[[#This Row],[Serial Number]],[1]!tblDNACInventory[Floor],[1]!tblDNACInventory[Name],"Not Used")</f>
        <v>Not Used</v>
      </c>
      <c r="T4508" t="b">
        <f>NOT(ISBLANK(tblnventory[[#This Row],[Installed By]]))</f>
        <v>0</v>
      </c>
      <c r="U4508" t="str">
        <f>VLOOKUP(A4508, [1]!tblDescription[#Data], 3, 0)</f>
        <v>Catalyst 9166I AP (W6E, tri-band 4x4, XOR) w/Reg-Z</v>
      </c>
      <c r="V4508" s="22" cm="1">
        <f t="array" ref="V4508">_xlfn.XLOOKUP(1,([1]!tblOrders[Order]=tblnventory[[#This Row],[PO]])*([1]!tblOrders[Description]=tblnventory[[#This Row],[Item]]),[1]!tblOrders[Unit Total],0)</f>
        <v>902.54</v>
      </c>
      <c r="W4508" s="23" cm="1">
        <f t="array" ref="W4508">_xlfn.XLOOKUP(1,([1]!tblOrders[Order]=tblnventory[[#This Row],[PO]])*([1]!tblOrders[Description]=tblnventory[[#This Row],[Item]]),[1]!tblOrders[Licence])</f>
        <v>0</v>
      </c>
      <c r="X4508" t="b" cm="1">
        <f t="array" ref="X4508">NOT(_xlfn.XLOOKUP(tblnventory[[#This Row],[PO]]&amp;tblnventory[[#This Row],[Item]],[1]!tblOrders[Order]&amp;[1]!tblOrders[Description],[1]!tblOrders[Paid Licence],FALSE))</f>
        <v>1</v>
      </c>
      <c r="Y45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09" spans="1:25" ht="15.75" thickBot="1">
      <c r="A4509" s="19" t="s">
        <v>8242</v>
      </c>
      <c r="B4509" t="str">
        <f>_xlfn.XLOOKUP(tblnventory[[#This Row],[Item]],[1]!tblDescription[Item],[1]!tblDescription[Description])</f>
        <v>Catalyst 9166I AP (W6E, tri-band 4x4, XOR) w/Reg-Z</v>
      </c>
      <c r="C4509" t="str">
        <f>_xlfn.XLOOKUP(tblnventory[[#This Row],[Item]],[1]!tblDescription[Item],[1]!tblDescription[Type])</f>
        <v>WAP</v>
      </c>
      <c r="D4509" t="str">
        <f>_xlfn.XLOOKUP(tblnventory[[#This Row],[Use]],[1]!tblCodes[Use],[1]!tblCodes[Code])</f>
        <v>WiFi</v>
      </c>
      <c r="E4509" s="13" t="s">
        <v>4462</v>
      </c>
      <c r="F4509" s="20">
        <v>44977</v>
      </c>
      <c r="G4509" s="24" t="str">
        <f>IF(ISBLANK(tblnventory[[#This Row],[Installed By]]),"Store","Installed")</f>
        <v>Store</v>
      </c>
      <c r="H4509" t="s">
        <v>8243</v>
      </c>
      <c r="J4509">
        <v>2191007950</v>
      </c>
      <c r="K4509" s="17"/>
      <c r="O4509" t="b">
        <f>IF(tblnventory[[#This Row],[Installed]],LEFT(tblnventory[[#This Row],[Location]],3))</f>
        <v>0</v>
      </c>
      <c r="P4509" t="str">
        <f>_xlfn.XLOOKUP(tblnventory[[#This Row],[Serial Number]],[1]!tblDNACInventory[Floor],[1]!tblDNACInventory[Name],"Not Used")</f>
        <v>Not Used</v>
      </c>
      <c r="T4509" t="b">
        <f>NOT(ISBLANK(tblnventory[[#This Row],[Installed By]]))</f>
        <v>0</v>
      </c>
      <c r="U4509" t="str">
        <f>VLOOKUP(A4509, [1]!tblDescription[#Data], 3, 0)</f>
        <v>Catalyst 9166I AP (W6E, tri-band 4x4, XOR) w/Reg-Z</v>
      </c>
      <c r="V4509" s="22" cm="1">
        <f t="array" ref="V4509">_xlfn.XLOOKUP(1,([1]!tblOrders[Order]=tblnventory[[#This Row],[PO]])*([1]!tblOrders[Description]=tblnventory[[#This Row],[Item]]),[1]!tblOrders[Unit Total],0)</f>
        <v>902.54</v>
      </c>
      <c r="W4509" s="23" cm="1">
        <f t="array" ref="W4509">_xlfn.XLOOKUP(1,([1]!tblOrders[Order]=tblnventory[[#This Row],[PO]])*([1]!tblOrders[Description]=tblnventory[[#This Row],[Item]]),[1]!tblOrders[Licence])</f>
        <v>0</v>
      </c>
      <c r="X4509" t="b" cm="1">
        <f t="array" ref="X4509">NOT(_xlfn.XLOOKUP(tblnventory[[#This Row],[PO]]&amp;tblnventory[[#This Row],[Item]],[1]!tblOrders[Order]&amp;[1]!tblOrders[Description],[1]!tblOrders[Paid Licence],FALSE))</f>
        <v>1</v>
      </c>
      <c r="Y45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10" spans="1:25" ht="15.75" thickBot="1">
      <c r="A4510" s="19" t="s">
        <v>8242</v>
      </c>
      <c r="B4510" t="str">
        <f>_xlfn.XLOOKUP(tblnventory[[#This Row],[Item]],[1]!tblDescription[Item],[1]!tblDescription[Description])</f>
        <v>Catalyst 9166I AP (W6E, tri-band 4x4, XOR) w/Reg-Z</v>
      </c>
      <c r="C4510" t="str">
        <f>_xlfn.XLOOKUP(tblnventory[[#This Row],[Item]],[1]!tblDescription[Item],[1]!tblDescription[Type])</f>
        <v>WAP</v>
      </c>
      <c r="D4510" t="str">
        <f>_xlfn.XLOOKUP(tblnventory[[#This Row],[Use]],[1]!tblCodes[Use],[1]!tblCodes[Code])</f>
        <v>WiFi</v>
      </c>
      <c r="E4510" s="13" t="s">
        <v>4463</v>
      </c>
      <c r="F4510" s="20">
        <v>44977</v>
      </c>
      <c r="G4510" s="24" t="str">
        <f>IF(ISBLANK(tblnventory[[#This Row],[Installed By]]),"Store","Installed")</f>
        <v>Store</v>
      </c>
      <c r="H4510" t="s">
        <v>8243</v>
      </c>
      <c r="J4510">
        <v>2191007950</v>
      </c>
      <c r="K4510" s="17"/>
      <c r="O4510" t="b">
        <f>IF(tblnventory[[#This Row],[Installed]],LEFT(tblnventory[[#This Row],[Location]],3))</f>
        <v>0</v>
      </c>
      <c r="P4510" t="str">
        <f>_xlfn.XLOOKUP(tblnventory[[#This Row],[Serial Number]],[1]!tblDNACInventory[Floor],[1]!tblDNACInventory[Name],"Not Used")</f>
        <v>Not Used</v>
      </c>
      <c r="T4510" t="b">
        <f>NOT(ISBLANK(tblnventory[[#This Row],[Installed By]]))</f>
        <v>0</v>
      </c>
      <c r="U4510" t="str">
        <f>VLOOKUP(A4510, [1]!tblDescription[#Data], 3, 0)</f>
        <v>Catalyst 9166I AP (W6E, tri-band 4x4, XOR) w/Reg-Z</v>
      </c>
      <c r="V4510" s="22" cm="1">
        <f t="array" ref="V4510">_xlfn.XLOOKUP(1,([1]!tblOrders[Order]=tblnventory[[#This Row],[PO]])*([1]!tblOrders[Description]=tblnventory[[#This Row],[Item]]),[1]!tblOrders[Unit Total],0)</f>
        <v>902.54</v>
      </c>
      <c r="W4510" s="23" cm="1">
        <f t="array" ref="W4510">_xlfn.XLOOKUP(1,([1]!tblOrders[Order]=tblnventory[[#This Row],[PO]])*([1]!tblOrders[Description]=tblnventory[[#This Row],[Item]]),[1]!tblOrders[Licence])</f>
        <v>0</v>
      </c>
      <c r="X4510" t="b" cm="1">
        <f t="array" ref="X4510">NOT(_xlfn.XLOOKUP(tblnventory[[#This Row],[PO]]&amp;tblnventory[[#This Row],[Item]],[1]!tblOrders[Order]&amp;[1]!tblOrders[Description],[1]!tblOrders[Paid Licence],FALSE))</f>
        <v>1</v>
      </c>
      <c r="Y45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11" spans="1:25" ht="15.75" thickBot="1">
      <c r="A4511" s="19" t="s">
        <v>8242</v>
      </c>
      <c r="B4511" t="str">
        <f>_xlfn.XLOOKUP(tblnventory[[#This Row],[Item]],[1]!tblDescription[Item],[1]!tblDescription[Description])</f>
        <v>Catalyst 9166I AP (W6E, tri-band 4x4, XOR) w/Reg-Z</v>
      </c>
      <c r="C4511" t="str">
        <f>_xlfn.XLOOKUP(tblnventory[[#This Row],[Item]],[1]!tblDescription[Item],[1]!tblDescription[Type])</f>
        <v>WAP</v>
      </c>
      <c r="D4511" t="str">
        <f>_xlfn.XLOOKUP(tblnventory[[#This Row],[Use]],[1]!tblCodes[Use],[1]!tblCodes[Code])</f>
        <v>WiFi</v>
      </c>
      <c r="E4511" s="13" t="s">
        <v>4464</v>
      </c>
      <c r="F4511" s="20">
        <v>44977</v>
      </c>
      <c r="G4511" s="24" t="str">
        <f>IF(ISBLANK(tblnventory[[#This Row],[Installed By]]),"Store","Installed")</f>
        <v>Store</v>
      </c>
      <c r="H4511" t="s">
        <v>8243</v>
      </c>
      <c r="J4511">
        <v>2191007950</v>
      </c>
      <c r="K4511" s="17"/>
      <c r="O4511" t="b">
        <f>IF(tblnventory[[#This Row],[Installed]],LEFT(tblnventory[[#This Row],[Location]],3))</f>
        <v>0</v>
      </c>
      <c r="P4511" t="str">
        <f>_xlfn.XLOOKUP(tblnventory[[#This Row],[Serial Number]],[1]!tblDNACInventory[Floor],[1]!tblDNACInventory[Name],"Not Used")</f>
        <v>Not Used</v>
      </c>
      <c r="T4511" t="b">
        <f>NOT(ISBLANK(tblnventory[[#This Row],[Installed By]]))</f>
        <v>0</v>
      </c>
      <c r="U4511" t="str">
        <f>VLOOKUP(A4511, [1]!tblDescription[#Data], 3, 0)</f>
        <v>Catalyst 9166I AP (W6E, tri-band 4x4, XOR) w/Reg-Z</v>
      </c>
      <c r="V4511" s="22" cm="1">
        <f t="array" ref="V4511">_xlfn.XLOOKUP(1,([1]!tblOrders[Order]=tblnventory[[#This Row],[PO]])*([1]!tblOrders[Description]=tblnventory[[#This Row],[Item]]),[1]!tblOrders[Unit Total],0)</f>
        <v>902.54</v>
      </c>
      <c r="W4511" s="23" cm="1">
        <f t="array" ref="W4511">_xlfn.XLOOKUP(1,([1]!tblOrders[Order]=tblnventory[[#This Row],[PO]])*([1]!tblOrders[Description]=tblnventory[[#This Row],[Item]]),[1]!tblOrders[Licence])</f>
        <v>0</v>
      </c>
      <c r="X4511" t="b" cm="1">
        <f t="array" ref="X4511">NOT(_xlfn.XLOOKUP(tblnventory[[#This Row],[PO]]&amp;tblnventory[[#This Row],[Item]],[1]!tblOrders[Order]&amp;[1]!tblOrders[Description],[1]!tblOrders[Paid Licence],FALSE))</f>
        <v>1</v>
      </c>
      <c r="Y45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12" spans="1:25" ht="15.75" thickBot="1">
      <c r="A4512" s="19" t="s">
        <v>8242</v>
      </c>
      <c r="B4512" t="str">
        <f>_xlfn.XLOOKUP(tblnventory[[#This Row],[Item]],[1]!tblDescription[Item],[1]!tblDescription[Description])</f>
        <v>Catalyst 9166I AP (W6E, tri-band 4x4, XOR) w/Reg-Z</v>
      </c>
      <c r="C4512" t="str">
        <f>_xlfn.XLOOKUP(tblnventory[[#This Row],[Item]],[1]!tblDescription[Item],[1]!tblDescription[Type])</f>
        <v>WAP</v>
      </c>
      <c r="D4512" t="str">
        <f>_xlfn.XLOOKUP(tblnventory[[#This Row],[Use]],[1]!tblCodes[Use],[1]!tblCodes[Code])</f>
        <v>WiFi</v>
      </c>
      <c r="E4512" s="13" t="s">
        <v>4465</v>
      </c>
      <c r="F4512" s="20">
        <v>44977</v>
      </c>
      <c r="G4512" s="24" t="str">
        <f>IF(ISBLANK(tblnventory[[#This Row],[Installed By]]),"Store","Installed")</f>
        <v>Store</v>
      </c>
      <c r="H4512" t="s">
        <v>8243</v>
      </c>
      <c r="J4512">
        <v>2191007950</v>
      </c>
      <c r="K4512" s="17"/>
      <c r="O4512" t="b">
        <f>IF(tblnventory[[#This Row],[Installed]],LEFT(tblnventory[[#This Row],[Location]],3))</f>
        <v>0</v>
      </c>
      <c r="P4512" t="str">
        <f>_xlfn.XLOOKUP(tblnventory[[#This Row],[Serial Number]],[1]!tblDNACInventory[Floor],[1]!tblDNACInventory[Name],"Not Used")</f>
        <v>Not Used</v>
      </c>
      <c r="T4512" t="b">
        <f>NOT(ISBLANK(tblnventory[[#This Row],[Installed By]]))</f>
        <v>0</v>
      </c>
      <c r="U4512" t="str">
        <f>VLOOKUP(A4512, [1]!tblDescription[#Data], 3, 0)</f>
        <v>Catalyst 9166I AP (W6E, tri-band 4x4, XOR) w/Reg-Z</v>
      </c>
      <c r="V4512" s="22" cm="1">
        <f t="array" ref="V4512">_xlfn.XLOOKUP(1,([1]!tblOrders[Order]=tblnventory[[#This Row],[PO]])*([1]!tblOrders[Description]=tblnventory[[#This Row],[Item]]),[1]!tblOrders[Unit Total],0)</f>
        <v>902.54</v>
      </c>
      <c r="W4512" s="23" cm="1">
        <f t="array" ref="W4512">_xlfn.XLOOKUP(1,([1]!tblOrders[Order]=tblnventory[[#This Row],[PO]])*([1]!tblOrders[Description]=tblnventory[[#This Row],[Item]]),[1]!tblOrders[Licence])</f>
        <v>0</v>
      </c>
      <c r="X4512" t="b" cm="1">
        <f t="array" ref="X4512">NOT(_xlfn.XLOOKUP(tblnventory[[#This Row],[PO]]&amp;tblnventory[[#This Row],[Item]],[1]!tblOrders[Order]&amp;[1]!tblOrders[Description],[1]!tblOrders[Paid Licence],FALSE))</f>
        <v>1</v>
      </c>
      <c r="Y45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13" spans="1:25" ht="15.75" thickBot="1">
      <c r="A4513" s="19" t="s">
        <v>8242</v>
      </c>
      <c r="B4513" t="str">
        <f>_xlfn.XLOOKUP(tblnventory[[#This Row],[Item]],[1]!tblDescription[Item],[1]!tblDescription[Description])</f>
        <v>Catalyst 9166I AP (W6E, tri-band 4x4, XOR) w/Reg-Z</v>
      </c>
      <c r="C4513" t="str">
        <f>_xlfn.XLOOKUP(tblnventory[[#This Row],[Item]],[1]!tblDescription[Item],[1]!tblDescription[Type])</f>
        <v>WAP</v>
      </c>
      <c r="D4513" t="str">
        <f>_xlfn.XLOOKUP(tblnventory[[#This Row],[Use]],[1]!tblCodes[Use],[1]!tblCodes[Code])</f>
        <v>WiFi</v>
      </c>
      <c r="E4513" s="13" t="s">
        <v>4466</v>
      </c>
      <c r="F4513" s="20">
        <v>44977</v>
      </c>
      <c r="G4513" s="24" t="str">
        <f>IF(ISBLANK(tblnventory[[#This Row],[Installed By]]),"Store","Installed")</f>
        <v>Store</v>
      </c>
      <c r="H4513" t="s">
        <v>8243</v>
      </c>
      <c r="J4513">
        <v>2191007950</v>
      </c>
      <c r="K4513" s="17"/>
      <c r="O4513" t="b">
        <f>IF(tblnventory[[#This Row],[Installed]],LEFT(tblnventory[[#This Row],[Location]],3))</f>
        <v>0</v>
      </c>
      <c r="P4513" t="str">
        <f>_xlfn.XLOOKUP(tblnventory[[#This Row],[Serial Number]],[1]!tblDNACInventory[Floor],[1]!tblDNACInventory[Name],"Not Used")</f>
        <v>Not Used</v>
      </c>
      <c r="T4513" t="b">
        <f>NOT(ISBLANK(tblnventory[[#This Row],[Installed By]]))</f>
        <v>0</v>
      </c>
      <c r="U4513" t="str">
        <f>VLOOKUP(A4513, [1]!tblDescription[#Data], 3, 0)</f>
        <v>Catalyst 9166I AP (W6E, tri-band 4x4, XOR) w/Reg-Z</v>
      </c>
      <c r="V4513" s="22" cm="1">
        <f t="array" ref="V4513">_xlfn.XLOOKUP(1,([1]!tblOrders[Order]=tblnventory[[#This Row],[PO]])*([1]!tblOrders[Description]=tblnventory[[#This Row],[Item]]),[1]!tblOrders[Unit Total],0)</f>
        <v>902.54</v>
      </c>
      <c r="W4513" s="23" cm="1">
        <f t="array" ref="W4513">_xlfn.XLOOKUP(1,([1]!tblOrders[Order]=tblnventory[[#This Row],[PO]])*([1]!tblOrders[Description]=tblnventory[[#This Row],[Item]]),[1]!tblOrders[Licence])</f>
        <v>0</v>
      </c>
      <c r="X4513" t="b" cm="1">
        <f t="array" ref="X4513">NOT(_xlfn.XLOOKUP(tblnventory[[#This Row],[PO]]&amp;tblnventory[[#This Row],[Item]],[1]!tblOrders[Order]&amp;[1]!tblOrders[Description],[1]!tblOrders[Paid Licence],FALSE))</f>
        <v>1</v>
      </c>
      <c r="Y45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14" spans="1:25" ht="15.75" thickBot="1">
      <c r="A4514" s="19" t="s">
        <v>8242</v>
      </c>
      <c r="B4514" t="str">
        <f>_xlfn.XLOOKUP(tblnventory[[#This Row],[Item]],[1]!tblDescription[Item],[1]!tblDescription[Description])</f>
        <v>Catalyst 9166I AP (W6E, tri-band 4x4, XOR) w/Reg-Z</v>
      </c>
      <c r="C4514" t="str">
        <f>_xlfn.XLOOKUP(tblnventory[[#This Row],[Item]],[1]!tblDescription[Item],[1]!tblDescription[Type])</f>
        <v>WAP</v>
      </c>
      <c r="D4514" t="str">
        <f>_xlfn.XLOOKUP(tblnventory[[#This Row],[Use]],[1]!tblCodes[Use],[1]!tblCodes[Code])</f>
        <v>WiFi</v>
      </c>
      <c r="E4514" s="13" t="s">
        <v>4467</v>
      </c>
      <c r="F4514" s="20">
        <v>44977</v>
      </c>
      <c r="G4514" s="24" t="str">
        <f>IF(ISBLANK(tblnventory[[#This Row],[Installed By]]),"Store","Installed")</f>
        <v>Store</v>
      </c>
      <c r="H4514" t="s">
        <v>8243</v>
      </c>
      <c r="J4514">
        <v>2191007950</v>
      </c>
      <c r="K4514" s="17"/>
      <c r="O4514" t="b">
        <f>IF(tblnventory[[#This Row],[Installed]],LEFT(tblnventory[[#This Row],[Location]],3))</f>
        <v>0</v>
      </c>
      <c r="P4514" t="str">
        <f>_xlfn.XLOOKUP(tblnventory[[#This Row],[Serial Number]],[1]!tblDNACInventory[Floor],[1]!tblDNACInventory[Name],"Not Used")</f>
        <v>Not Used</v>
      </c>
      <c r="T4514" t="b">
        <f>NOT(ISBLANK(tblnventory[[#This Row],[Installed By]]))</f>
        <v>0</v>
      </c>
      <c r="U4514" t="str">
        <f>VLOOKUP(A4514, [1]!tblDescription[#Data], 3, 0)</f>
        <v>Catalyst 9166I AP (W6E, tri-band 4x4, XOR) w/Reg-Z</v>
      </c>
      <c r="V4514" s="22" cm="1">
        <f t="array" ref="V4514">_xlfn.XLOOKUP(1,([1]!tblOrders[Order]=tblnventory[[#This Row],[PO]])*([1]!tblOrders[Description]=tblnventory[[#This Row],[Item]]),[1]!tblOrders[Unit Total],0)</f>
        <v>902.54</v>
      </c>
      <c r="W4514" s="23" cm="1">
        <f t="array" ref="W4514">_xlfn.XLOOKUP(1,([1]!tblOrders[Order]=tblnventory[[#This Row],[PO]])*([1]!tblOrders[Description]=tblnventory[[#This Row],[Item]]),[1]!tblOrders[Licence])</f>
        <v>0</v>
      </c>
      <c r="X4514" t="b" cm="1">
        <f t="array" ref="X4514">NOT(_xlfn.XLOOKUP(tblnventory[[#This Row],[PO]]&amp;tblnventory[[#This Row],[Item]],[1]!tblOrders[Order]&amp;[1]!tblOrders[Description],[1]!tblOrders[Paid Licence],FALSE))</f>
        <v>1</v>
      </c>
      <c r="Y45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15" spans="1:25" ht="15.75" thickBot="1">
      <c r="A4515" s="19" t="s">
        <v>8242</v>
      </c>
      <c r="B4515" t="str">
        <f>_xlfn.XLOOKUP(tblnventory[[#This Row],[Item]],[1]!tblDescription[Item],[1]!tblDescription[Description])</f>
        <v>Catalyst 9166I AP (W6E, tri-band 4x4, XOR) w/Reg-Z</v>
      </c>
      <c r="C4515" t="str">
        <f>_xlfn.XLOOKUP(tblnventory[[#This Row],[Item]],[1]!tblDescription[Item],[1]!tblDescription[Type])</f>
        <v>WAP</v>
      </c>
      <c r="D4515" t="str">
        <f>_xlfn.XLOOKUP(tblnventory[[#This Row],[Use]],[1]!tblCodes[Use],[1]!tblCodes[Code])</f>
        <v>WiFi</v>
      </c>
      <c r="E4515" s="13" t="s">
        <v>4468</v>
      </c>
      <c r="F4515" s="20">
        <v>44977</v>
      </c>
      <c r="G4515" s="24" t="str">
        <f>IF(ISBLANK(tblnventory[[#This Row],[Installed By]]),"Store","Installed")</f>
        <v>Store</v>
      </c>
      <c r="H4515" t="s">
        <v>8243</v>
      </c>
      <c r="J4515">
        <v>2191007950</v>
      </c>
      <c r="K4515" s="17"/>
      <c r="O4515" t="b">
        <f>IF(tblnventory[[#This Row],[Installed]],LEFT(tblnventory[[#This Row],[Location]],3))</f>
        <v>0</v>
      </c>
      <c r="P4515" t="str">
        <f>_xlfn.XLOOKUP(tblnventory[[#This Row],[Serial Number]],[1]!tblDNACInventory[Floor],[1]!tblDNACInventory[Name],"Not Used")</f>
        <v>Not Used</v>
      </c>
      <c r="T4515" t="b">
        <f>NOT(ISBLANK(tblnventory[[#This Row],[Installed By]]))</f>
        <v>0</v>
      </c>
      <c r="U4515" t="str">
        <f>VLOOKUP(A4515, [1]!tblDescription[#Data], 3, 0)</f>
        <v>Catalyst 9166I AP (W6E, tri-band 4x4, XOR) w/Reg-Z</v>
      </c>
      <c r="V4515" s="22" cm="1">
        <f t="array" ref="V4515">_xlfn.XLOOKUP(1,([1]!tblOrders[Order]=tblnventory[[#This Row],[PO]])*([1]!tblOrders[Description]=tblnventory[[#This Row],[Item]]),[1]!tblOrders[Unit Total],0)</f>
        <v>902.54</v>
      </c>
      <c r="W4515" s="23" cm="1">
        <f t="array" ref="W4515">_xlfn.XLOOKUP(1,([1]!tblOrders[Order]=tblnventory[[#This Row],[PO]])*([1]!tblOrders[Description]=tblnventory[[#This Row],[Item]]),[1]!tblOrders[Licence])</f>
        <v>0</v>
      </c>
      <c r="X4515" t="b" cm="1">
        <f t="array" ref="X4515">NOT(_xlfn.XLOOKUP(tblnventory[[#This Row],[PO]]&amp;tblnventory[[#This Row],[Item]],[1]!tblOrders[Order]&amp;[1]!tblOrders[Description],[1]!tblOrders[Paid Licence],FALSE))</f>
        <v>1</v>
      </c>
      <c r="Y45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16" spans="1:25" ht="15.75" thickBot="1">
      <c r="A4516" s="19" t="s">
        <v>8242</v>
      </c>
      <c r="B4516" t="str">
        <f>_xlfn.XLOOKUP(tblnventory[[#This Row],[Item]],[1]!tblDescription[Item],[1]!tblDescription[Description])</f>
        <v>Catalyst 9166I AP (W6E, tri-band 4x4, XOR) w/Reg-Z</v>
      </c>
      <c r="C4516" t="str">
        <f>_xlfn.XLOOKUP(tblnventory[[#This Row],[Item]],[1]!tblDescription[Item],[1]!tblDescription[Type])</f>
        <v>WAP</v>
      </c>
      <c r="D4516" t="str">
        <f>_xlfn.XLOOKUP(tblnventory[[#This Row],[Use]],[1]!tblCodes[Use],[1]!tblCodes[Code])</f>
        <v>WiFi</v>
      </c>
      <c r="E4516" s="13" t="s">
        <v>4469</v>
      </c>
      <c r="F4516" s="20">
        <v>44977</v>
      </c>
      <c r="G4516" s="24" t="str">
        <f>IF(ISBLANK(tblnventory[[#This Row],[Installed By]]),"Store","Installed")</f>
        <v>Store</v>
      </c>
      <c r="H4516" t="s">
        <v>8243</v>
      </c>
      <c r="J4516">
        <v>2191007950</v>
      </c>
      <c r="K4516" s="17"/>
      <c r="O4516" t="b">
        <f>IF(tblnventory[[#This Row],[Installed]],LEFT(tblnventory[[#This Row],[Location]],3))</f>
        <v>0</v>
      </c>
      <c r="P4516" t="str">
        <f>_xlfn.XLOOKUP(tblnventory[[#This Row],[Serial Number]],[1]!tblDNACInventory[Floor],[1]!tblDNACInventory[Name],"Not Used")</f>
        <v>Not Used</v>
      </c>
      <c r="T4516" t="b">
        <f>NOT(ISBLANK(tblnventory[[#This Row],[Installed By]]))</f>
        <v>0</v>
      </c>
      <c r="U4516" t="str">
        <f>VLOOKUP(A4516, [1]!tblDescription[#Data], 3, 0)</f>
        <v>Catalyst 9166I AP (W6E, tri-band 4x4, XOR) w/Reg-Z</v>
      </c>
      <c r="V4516" s="22" cm="1">
        <f t="array" ref="V4516">_xlfn.XLOOKUP(1,([1]!tblOrders[Order]=tblnventory[[#This Row],[PO]])*([1]!tblOrders[Description]=tblnventory[[#This Row],[Item]]),[1]!tblOrders[Unit Total],0)</f>
        <v>902.54</v>
      </c>
      <c r="W4516" s="23" cm="1">
        <f t="array" ref="W4516">_xlfn.XLOOKUP(1,([1]!tblOrders[Order]=tblnventory[[#This Row],[PO]])*([1]!tblOrders[Description]=tblnventory[[#This Row],[Item]]),[1]!tblOrders[Licence])</f>
        <v>0</v>
      </c>
      <c r="X4516" t="b" cm="1">
        <f t="array" ref="X4516">NOT(_xlfn.XLOOKUP(tblnventory[[#This Row],[PO]]&amp;tblnventory[[#This Row],[Item]],[1]!tblOrders[Order]&amp;[1]!tblOrders[Description],[1]!tblOrders[Paid Licence],FALSE))</f>
        <v>1</v>
      </c>
      <c r="Y45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17" spans="1:25" ht="15.75" thickBot="1">
      <c r="A4517" s="19" t="s">
        <v>8242</v>
      </c>
      <c r="B4517" t="str">
        <f>_xlfn.XLOOKUP(tblnventory[[#This Row],[Item]],[1]!tblDescription[Item],[1]!tblDescription[Description])</f>
        <v>Catalyst 9166I AP (W6E, tri-band 4x4, XOR) w/Reg-Z</v>
      </c>
      <c r="C4517" t="str">
        <f>_xlfn.XLOOKUP(tblnventory[[#This Row],[Item]],[1]!tblDescription[Item],[1]!tblDescription[Type])</f>
        <v>WAP</v>
      </c>
      <c r="D4517" t="str">
        <f>_xlfn.XLOOKUP(tblnventory[[#This Row],[Use]],[1]!tblCodes[Use],[1]!tblCodes[Code])</f>
        <v>WiFi</v>
      </c>
      <c r="E4517" s="13" t="s">
        <v>4470</v>
      </c>
      <c r="F4517" s="20">
        <v>44977</v>
      </c>
      <c r="G4517" s="24" t="str">
        <f>IF(ISBLANK(tblnventory[[#This Row],[Installed By]]),"Store","Installed")</f>
        <v>Store</v>
      </c>
      <c r="H4517" t="s">
        <v>8243</v>
      </c>
      <c r="J4517">
        <v>2191007950</v>
      </c>
      <c r="K4517" s="17"/>
      <c r="O4517" t="b">
        <f>IF(tblnventory[[#This Row],[Installed]],LEFT(tblnventory[[#This Row],[Location]],3))</f>
        <v>0</v>
      </c>
      <c r="P4517" t="str">
        <f>_xlfn.XLOOKUP(tblnventory[[#This Row],[Serial Number]],[1]!tblDNACInventory[Floor],[1]!tblDNACInventory[Name],"Not Used")</f>
        <v>Not Used</v>
      </c>
      <c r="T4517" t="b">
        <f>NOT(ISBLANK(tblnventory[[#This Row],[Installed By]]))</f>
        <v>0</v>
      </c>
      <c r="U4517" t="str">
        <f>VLOOKUP(A4517, [1]!tblDescription[#Data], 3, 0)</f>
        <v>Catalyst 9166I AP (W6E, tri-band 4x4, XOR) w/Reg-Z</v>
      </c>
      <c r="V4517" s="22" cm="1">
        <f t="array" ref="V4517">_xlfn.XLOOKUP(1,([1]!tblOrders[Order]=tblnventory[[#This Row],[PO]])*([1]!tblOrders[Description]=tblnventory[[#This Row],[Item]]),[1]!tblOrders[Unit Total],0)</f>
        <v>902.54</v>
      </c>
      <c r="W4517" s="23" cm="1">
        <f t="array" ref="W4517">_xlfn.XLOOKUP(1,([1]!tblOrders[Order]=tblnventory[[#This Row],[PO]])*([1]!tblOrders[Description]=tblnventory[[#This Row],[Item]]),[1]!tblOrders[Licence])</f>
        <v>0</v>
      </c>
      <c r="X4517" t="b" cm="1">
        <f t="array" ref="X4517">NOT(_xlfn.XLOOKUP(tblnventory[[#This Row],[PO]]&amp;tblnventory[[#This Row],[Item]],[1]!tblOrders[Order]&amp;[1]!tblOrders[Description],[1]!tblOrders[Paid Licence],FALSE))</f>
        <v>1</v>
      </c>
      <c r="Y45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18" spans="1:25" ht="15.75" thickBot="1">
      <c r="A4518" s="19" t="s">
        <v>8242</v>
      </c>
      <c r="B4518" t="str">
        <f>_xlfn.XLOOKUP(tblnventory[[#This Row],[Item]],[1]!tblDescription[Item],[1]!tblDescription[Description])</f>
        <v>Catalyst 9166I AP (W6E, tri-band 4x4, XOR) w/Reg-Z</v>
      </c>
      <c r="C4518" t="str">
        <f>_xlfn.XLOOKUP(tblnventory[[#This Row],[Item]],[1]!tblDescription[Item],[1]!tblDescription[Type])</f>
        <v>WAP</v>
      </c>
      <c r="D4518" t="str">
        <f>_xlfn.XLOOKUP(tblnventory[[#This Row],[Use]],[1]!tblCodes[Use],[1]!tblCodes[Code])</f>
        <v>WiFi</v>
      </c>
      <c r="E4518" s="13" t="s">
        <v>4471</v>
      </c>
      <c r="F4518" s="20">
        <v>44977</v>
      </c>
      <c r="G4518" s="24" t="str">
        <f>IF(ISBLANK(tblnventory[[#This Row],[Installed By]]),"Store","Installed")</f>
        <v>Store</v>
      </c>
      <c r="H4518" t="s">
        <v>8243</v>
      </c>
      <c r="J4518">
        <v>2191007950</v>
      </c>
      <c r="K4518" s="17"/>
      <c r="O4518" t="b">
        <f>IF(tblnventory[[#This Row],[Installed]],LEFT(tblnventory[[#This Row],[Location]],3))</f>
        <v>0</v>
      </c>
      <c r="P4518" t="str">
        <f>_xlfn.XLOOKUP(tblnventory[[#This Row],[Serial Number]],[1]!tblDNACInventory[Floor],[1]!tblDNACInventory[Name],"Not Used")</f>
        <v>Not Used</v>
      </c>
      <c r="T4518" t="b">
        <f>NOT(ISBLANK(tblnventory[[#This Row],[Installed By]]))</f>
        <v>0</v>
      </c>
      <c r="U4518" t="str">
        <f>VLOOKUP(A4518, [1]!tblDescription[#Data], 3, 0)</f>
        <v>Catalyst 9166I AP (W6E, tri-band 4x4, XOR) w/Reg-Z</v>
      </c>
      <c r="V4518" s="22" cm="1">
        <f t="array" ref="V4518">_xlfn.XLOOKUP(1,([1]!tblOrders[Order]=tblnventory[[#This Row],[PO]])*([1]!tblOrders[Description]=tblnventory[[#This Row],[Item]]),[1]!tblOrders[Unit Total],0)</f>
        <v>902.54</v>
      </c>
      <c r="W4518" s="23" cm="1">
        <f t="array" ref="W4518">_xlfn.XLOOKUP(1,([1]!tblOrders[Order]=tblnventory[[#This Row],[PO]])*([1]!tblOrders[Description]=tblnventory[[#This Row],[Item]]),[1]!tblOrders[Licence])</f>
        <v>0</v>
      </c>
      <c r="X4518" t="b" cm="1">
        <f t="array" ref="X4518">NOT(_xlfn.XLOOKUP(tblnventory[[#This Row],[PO]]&amp;tblnventory[[#This Row],[Item]],[1]!tblOrders[Order]&amp;[1]!tblOrders[Description],[1]!tblOrders[Paid Licence],FALSE))</f>
        <v>1</v>
      </c>
      <c r="Y45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19" spans="1:25" ht="15.75" thickBot="1">
      <c r="A4519" s="19" t="s">
        <v>8242</v>
      </c>
      <c r="B4519" t="str">
        <f>_xlfn.XLOOKUP(tblnventory[[#This Row],[Item]],[1]!tblDescription[Item],[1]!tblDescription[Description])</f>
        <v>Catalyst 9166I AP (W6E, tri-band 4x4, XOR) w/Reg-Z</v>
      </c>
      <c r="C4519" t="str">
        <f>_xlfn.XLOOKUP(tblnventory[[#This Row],[Item]],[1]!tblDescription[Item],[1]!tblDescription[Type])</f>
        <v>WAP</v>
      </c>
      <c r="D4519" t="str">
        <f>_xlfn.XLOOKUP(tblnventory[[#This Row],[Use]],[1]!tblCodes[Use],[1]!tblCodes[Code])</f>
        <v>WiFi</v>
      </c>
      <c r="E4519" s="13" t="s">
        <v>4472</v>
      </c>
      <c r="F4519" s="20">
        <v>44977</v>
      </c>
      <c r="G4519" s="24" t="str">
        <f>IF(ISBLANK(tblnventory[[#This Row],[Installed By]]),"Store","Installed")</f>
        <v>Store</v>
      </c>
      <c r="H4519" t="s">
        <v>8243</v>
      </c>
      <c r="J4519">
        <v>2191007950</v>
      </c>
      <c r="K4519" s="17"/>
      <c r="O4519" t="b">
        <f>IF(tblnventory[[#This Row],[Installed]],LEFT(tblnventory[[#This Row],[Location]],3))</f>
        <v>0</v>
      </c>
      <c r="P4519" t="str">
        <f>_xlfn.XLOOKUP(tblnventory[[#This Row],[Serial Number]],[1]!tblDNACInventory[Floor],[1]!tblDNACInventory[Name],"Not Used")</f>
        <v>Not Used</v>
      </c>
      <c r="T4519" t="b">
        <f>NOT(ISBLANK(tblnventory[[#This Row],[Installed By]]))</f>
        <v>0</v>
      </c>
      <c r="U4519" t="str">
        <f>VLOOKUP(A4519, [1]!tblDescription[#Data], 3, 0)</f>
        <v>Catalyst 9166I AP (W6E, tri-band 4x4, XOR) w/Reg-Z</v>
      </c>
      <c r="V4519" s="22" cm="1">
        <f t="array" ref="V4519">_xlfn.XLOOKUP(1,([1]!tblOrders[Order]=tblnventory[[#This Row],[PO]])*([1]!tblOrders[Description]=tblnventory[[#This Row],[Item]]),[1]!tblOrders[Unit Total],0)</f>
        <v>902.54</v>
      </c>
      <c r="W4519" s="23" cm="1">
        <f t="array" ref="W4519">_xlfn.XLOOKUP(1,([1]!tblOrders[Order]=tblnventory[[#This Row],[PO]])*([1]!tblOrders[Description]=tblnventory[[#This Row],[Item]]),[1]!tblOrders[Licence])</f>
        <v>0</v>
      </c>
      <c r="X4519" t="b" cm="1">
        <f t="array" ref="X4519">NOT(_xlfn.XLOOKUP(tblnventory[[#This Row],[PO]]&amp;tblnventory[[#This Row],[Item]],[1]!tblOrders[Order]&amp;[1]!tblOrders[Description],[1]!tblOrders[Paid Licence],FALSE))</f>
        <v>1</v>
      </c>
      <c r="Y45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20" spans="1:25" ht="15.75" thickBot="1">
      <c r="A4520" s="19" t="s">
        <v>8242</v>
      </c>
      <c r="B4520" t="str">
        <f>_xlfn.XLOOKUP(tblnventory[[#This Row],[Item]],[1]!tblDescription[Item],[1]!tblDescription[Description])</f>
        <v>Catalyst 9166I AP (W6E, tri-band 4x4, XOR) w/Reg-Z</v>
      </c>
      <c r="C4520" t="str">
        <f>_xlfn.XLOOKUP(tblnventory[[#This Row],[Item]],[1]!tblDescription[Item],[1]!tblDescription[Type])</f>
        <v>WAP</v>
      </c>
      <c r="D4520" t="str">
        <f>_xlfn.XLOOKUP(tblnventory[[#This Row],[Use]],[1]!tblCodes[Use],[1]!tblCodes[Code])</f>
        <v>WiFi</v>
      </c>
      <c r="E4520" s="13" t="s">
        <v>4473</v>
      </c>
      <c r="F4520" s="20">
        <v>44977</v>
      </c>
      <c r="G4520" s="24" t="str">
        <f>IF(ISBLANK(tblnventory[[#This Row],[Installed By]]),"Store","Installed")</f>
        <v>Store</v>
      </c>
      <c r="H4520" t="s">
        <v>8243</v>
      </c>
      <c r="J4520">
        <v>2191007950</v>
      </c>
      <c r="K4520" s="17"/>
      <c r="O4520" t="b">
        <f>IF(tblnventory[[#This Row],[Installed]],LEFT(tblnventory[[#This Row],[Location]],3))</f>
        <v>0</v>
      </c>
      <c r="P4520" t="str">
        <f>_xlfn.XLOOKUP(tblnventory[[#This Row],[Serial Number]],[1]!tblDNACInventory[Floor],[1]!tblDNACInventory[Name],"Not Used")</f>
        <v>Not Used</v>
      </c>
      <c r="T4520" t="b">
        <f>NOT(ISBLANK(tblnventory[[#This Row],[Installed By]]))</f>
        <v>0</v>
      </c>
      <c r="U4520" t="str">
        <f>VLOOKUP(A4520, [1]!tblDescription[#Data], 3, 0)</f>
        <v>Catalyst 9166I AP (W6E, tri-band 4x4, XOR) w/Reg-Z</v>
      </c>
      <c r="V4520" s="22" cm="1">
        <f t="array" ref="V4520">_xlfn.XLOOKUP(1,([1]!tblOrders[Order]=tblnventory[[#This Row],[PO]])*([1]!tblOrders[Description]=tblnventory[[#This Row],[Item]]),[1]!tblOrders[Unit Total],0)</f>
        <v>902.54</v>
      </c>
      <c r="W4520" s="23" cm="1">
        <f t="array" ref="W4520">_xlfn.XLOOKUP(1,([1]!tblOrders[Order]=tblnventory[[#This Row],[PO]])*([1]!tblOrders[Description]=tblnventory[[#This Row],[Item]]),[1]!tblOrders[Licence])</f>
        <v>0</v>
      </c>
      <c r="X4520" t="b" cm="1">
        <f t="array" ref="X4520">NOT(_xlfn.XLOOKUP(tblnventory[[#This Row],[PO]]&amp;tblnventory[[#This Row],[Item]],[1]!tblOrders[Order]&amp;[1]!tblOrders[Description],[1]!tblOrders[Paid Licence],FALSE))</f>
        <v>1</v>
      </c>
      <c r="Y45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21" spans="1:25" ht="15.75" thickBot="1">
      <c r="A4521" s="19" t="s">
        <v>8242</v>
      </c>
      <c r="B4521" t="str">
        <f>_xlfn.XLOOKUP(tblnventory[[#This Row],[Item]],[1]!tblDescription[Item],[1]!tblDescription[Description])</f>
        <v>Catalyst 9166I AP (W6E, tri-band 4x4, XOR) w/Reg-Z</v>
      </c>
      <c r="C4521" t="str">
        <f>_xlfn.XLOOKUP(tblnventory[[#This Row],[Item]],[1]!tblDescription[Item],[1]!tblDescription[Type])</f>
        <v>WAP</v>
      </c>
      <c r="D4521" t="str">
        <f>_xlfn.XLOOKUP(tblnventory[[#This Row],[Use]],[1]!tblCodes[Use],[1]!tblCodes[Code])</f>
        <v>WiFi</v>
      </c>
      <c r="E4521" s="13" t="s">
        <v>4474</v>
      </c>
      <c r="F4521" s="20">
        <v>44977</v>
      </c>
      <c r="G4521" s="24" t="str">
        <f>IF(ISBLANK(tblnventory[[#This Row],[Installed By]]),"Store","Installed")</f>
        <v>Store</v>
      </c>
      <c r="H4521" t="s">
        <v>8243</v>
      </c>
      <c r="J4521">
        <v>2191007950</v>
      </c>
      <c r="K4521" s="17"/>
      <c r="O4521" t="b">
        <f>IF(tblnventory[[#This Row],[Installed]],LEFT(tblnventory[[#This Row],[Location]],3))</f>
        <v>0</v>
      </c>
      <c r="P4521" t="str">
        <f>_xlfn.XLOOKUP(tblnventory[[#This Row],[Serial Number]],[1]!tblDNACInventory[Floor],[1]!tblDNACInventory[Name],"Not Used")</f>
        <v>Not Used</v>
      </c>
      <c r="T4521" t="b">
        <f>NOT(ISBLANK(tblnventory[[#This Row],[Installed By]]))</f>
        <v>0</v>
      </c>
      <c r="U4521" t="str">
        <f>VLOOKUP(A4521, [1]!tblDescription[#Data], 3, 0)</f>
        <v>Catalyst 9166I AP (W6E, tri-band 4x4, XOR) w/Reg-Z</v>
      </c>
      <c r="V4521" s="22" cm="1">
        <f t="array" ref="V4521">_xlfn.XLOOKUP(1,([1]!tblOrders[Order]=tblnventory[[#This Row],[PO]])*([1]!tblOrders[Description]=tblnventory[[#This Row],[Item]]),[1]!tblOrders[Unit Total],0)</f>
        <v>902.54</v>
      </c>
      <c r="W4521" s="23" cm="1">
        <f t="array" ref="W4521">_xlfn.XLOOKUP(1,([1]!tblOrders[Order]=tblnventory[[#This Row],[PO]])*([1]!tblOrders[Description]=tblnventory[[#This Row],[Item]]),[1]!tblOrders[Licence])</f>
        <v>0</v>
      </c>
      <c r="X4521" t="b" cm="1">
        <f t="array" ref="X4521">NOT(_xlfn.XLOOKUP(tblnventory[[#This Row],[PO]]&amp;tblnventory[[#This Row],[Item]],[1]!tblOrders[Order]&amp;[1]!tblOrders[Description],[1]!tblOrders[Paid Licence],FALSE))</f>
        <v>1</v>
      </c>
      <c r="Y45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22" spans="1:25" ht="15.75" thickBot="1">
      <c r="A4522" s="19" t="s">
        <v>8242</v>
      </c>
      <c r="B4522" t="str">
        <f>_xlfn.XLOOKUP(tblnventory[[#This Row],[Item]],[1]!tblDescription[Item],[1]!tblDescription[Description])</f>
        <v>Catalyst 9166I AP (W6E, tri-band 4x4, XOR) w/Reg-Z</v>
      </c>
      <c r="C4522" t="str">
        <f>_xlfn.XLOOKUP(tblnventory[[#This Row],[Item]],[1]!tblDescription[Item],[1]!tblDescription[Type])</f>
        <v>WAP</v>
      </c>
      <c r="D4522" t="str">
        <f>_xlfn.XLOOKUP(tblnventory[[#This Row],[Use]],[1]!tblCodes[Use],[1]!tblCodes[Code])</f>
        <v>WiFi</v>
      </c>
      <c r="E4522" s="13" t="s">
        <v>4475</v>
      </c>
      <c r="F4522" s="20">
        <v>44977</v>
      </c>
      <c r="G4522" s="24" t="str">
        <f>IF(ISBLANK(tblnventory[[#This Row],[Installed By]]),"Store","Installed")</f>
        <v>Store</v>
      </c>
      <c r="H4522" t="s">
        <v>8243</v>
      </c>
      <c r="J4522">
        <v>2191007950</v>
      </c>
      <c r="K4522" s="17"/>
      <c r="O4522" t="b">
        <f>IF(tblnventory[[#This Row],[Installed]],LEFT(tblnventory[[#This Row],[Location]],3))</f>
        <v>0</v>
      </c>
      <c r="P4522" t="str">
        <f>_xlfn.XLOOKUP(tblnventory[[#This Row],[Serial Number]],[1]!tblDNACInventory[Floor],[1]!tblDNACInventory[Name],"Not Used")</f>
        <v>Not Used</v>
      </c>
      <c r="T4522" t="b">
        <f>NOT(ISBLANK(tblnventory[[#This Row],[Installed By]]))</f>
        <v>0</v>
      </c>
      <c r="U4522" t="str">
        <f>VLOOKUP(A4522, [1]!tblDescription[#Data], 3, 0)</f>
        <v>Catalyst 9166I AP (W6E, tri-band 4x4, XOR) w/Reg-Z</v>
      </c>
      <c r="V4522" s="22" cm="1">
        <f t="array" ref="V4522">_xlfn.XLOOKUP(1,([1]!tblOrders[Order]=tblnventory[[#This Row],[PO]])*([1]!tblOrders[Description]=tblnventory[[#This Row],[Item]]),[1]!tblOrders[Unit Total],0)</f>
        <v>902.54</v>
      </c>
      <c r="W4522" s="23" cm="1">
        <f t="array" ref="W4522">_xlfn.XLOOKUP(1,([1]!tblOrders[Order]=tblnventory[[#This Row],[PO]])*([1]!tblOrders[Description]=tblnventory[[#This Row],[Item]]),[1]!tblOrders[Licence])</f>
        <v>0</v>
      </c>
      <c r="X4522" t="b" cm="1">
        <f t="array" ref="X4522">NOT(_xlfn.XLOOKUP(tblnventory[[#This Row],[PO]]&amp;tblnventory[[#This Row],[Item]],[1]!tblOrders[Order]&amp;[1]!tblOrders[Description],[1]!tblOrders[Paid Licence],FALSE))</f>
        <v>1</v>
      </c>
      <c r="Y45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23" spans="1:25" ht="15.75" thickBot="1">
      <c r="A4523" s="19" t="s">
        <v>8242</v>
      </c>
      <c r="B4523" t="str">
        <f>_xlfn.XLOOKUP(tblnventory[[#This Row],[Item]],[1]!tblDescription[Item],[1]!tblDescription[Description])</f>
        <v>Catalyst 9166I AP (W6E, tri-band 4x4, XOR) w/Reg-Z</v>
      </c>
      <c r="C4523" t="str">
        <f>_xlfn.XLOOKUP(tblnventory[[#This Row],[Item]],[1]!tblDescription[Item],[1]!tblDescription[Type])</f>
        <v>WAP</v>
      </c>
      <c r="D4523" t="str">
        <f>_xlfn.XLOOKUP(tblnventory[[#This Row],[Use]],[1]!tblCodes[Use],[1]!tblCodes[Code])</f>
        <v>WiFi</v>
      </c>
      <c r="E4523" s="13" t="s">
        <v>4476</v>
      </c>
      <c r="F4523" s="20">
        <v>44977</v>
      </c>
      <c r="G4523" s="24" t="str">
        <f>IF(ISBLANK(tblnventory[[#This Row],[Installed By]]),"Store","Installed")</f>
        <v>Store</v>
      </c>
      <c r="H4523" t="s">
        <v>8243</v>
      </c>
      <c r="J4523">
        <v>2191007950</v>
      </c>
      <c r="K4523" s="17"/>
      <c r="O4523" t="b">
        <f>IF(tblnventory[[#This Row],[Installed]],LEFT(tblnventory[[#This Row],[Location]],3))</f>
        <v>0</v>
      </c>
      <c r="P4523" t="str">
        <f>_xlfn.XLOOKUP(tblnventory[[#This Row],[Serial Number]],[1]!tblDNACInventory[Floor],[1]!tblDNACInventory[Name],"Not Used")</f>
        <v>Not Used</v>
      </c>
      <c r="T4523" t="b">
        <f>NOT(ISBLANK(tblnventory[[#This Row],[Installed By]]))</f>
        <v>0</v>
      </c>
      <c r="U4523" t="str">
        <f>VLOOKUP(A4523, [1]!tblDescription[#Data], 3, 0)</f>
        <v>Catalyst 9166I AP (W6E, tri-band 4x4, XOR) w/Reg-Z</v>
      </c>
      <c r="V4523" s="22" cm="1">
        <f t="array" ref="V4523">_xlfn.XLOOKUP(1,([1]!tblOrders[Order]=tblnventory[[#This Row],[PO]])*([1]!tblOrders[Description]=tblnventory[[#This Row],[Item]]),[1]!tblOrders[Unit Total],0)</f>
        <v>902.54</v>
      </c>
      <c r="W4523" s="23" cm="1">
        <f t="array" ref="W4523">_xlfn.XLOOKUP(1,([1]!tblOrders[Order]=tblnventory[[#This Row],[PO]])*([1]!tblOrders[Description]=tblnventory[[#This Row],[Item]]),[1]!tblOrders[Licence])</f>
        <v>0</v>
      </c>
      <c r="X4523" t="b" cm="1">
        <f t="array" ref="X4523">NOT(_xlfn.XLOOKUP(tblnventory[[#This Row],[PO]]&amp;tblnventory[[#This Row],[Item]],[1]!tblOrders[Order]&amp;[1]!tblOrders[Description],[1]!tblOrders[Paid Licence],FALSE))</f>
        <v>1</v>
      </c>
      <c r="Y45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24" spans="1:25" ht="15.75" thickBot="1">
      <c r="A4524" s="19" t="s">
        <v>8242</v>
      </c>
      <c r="B4524" t="str">
        <f>_xlfn.XLOOKUP(tblnventory[[#This Row],[Item]],[1]!tblDescription[Item],[1]!tblDescription[Description])</f>
        <v>Catalyst 9166I AP (W6E, tri-band 4x4, XOR) w/Reg-Z</v>
      </c>
      <c r="C4524" t="str">
        <f>_xlfn.XLOOKUP(tblnventory[[#This Row],[Item]],[1]!tblDescription[Item],[1]!tblDescription[Type])</f>
        <v>WAP</v>
      </c>
      <c r="D4524" t="str">
        <f>_xlfn.XLOOKUP(tblnventory[[#This Row],[Use]],[1]!tblCodes[Use],[1]!tblCodes[Code])</f>
        <v>WiFi</v>
      </c>
      <c r="E4524" s="13" t="s">
        <v>4477</v>
      </c>
      <c r="F4524" s="20">
        <v>44977</v>
      </c>
      <c r="G4524" s="24" t="str">
        <f>IF(ISBLANK(tblnventory[[#This Row],[Installed By]]),"Store","Installed")</f>
        <v>Store</v>
      </c>
      <c r="H4524" t="s">
        <v>8243</v>
      </c>
      <c r="J4524">
        <v>2191007950</v>
      </c>
      <c r="K4524" s="17"/>
      <c r="O4524" t="b">
        <f>IF(tblnventory[[#This Row],[Installed]],LEFT(tblnventory[[#This Row],[Location]],3))</f>
        <v>0</v>
      </c>
      <c r="P4524" t="str">
        <f>_xlfn.XLOOKUP(tblnventory[[#This Row],[Serial Number]],[1]!tblDNACInventory[Floor],[1]!tblDNACInventory[Name],"Not Used")</f>
        <v>Not Used</v>
      </c>
      <c r="T4524" t="b">
        <f>NOT(ISBLANK(tblnventory[[#This Row],[Installed By]]))</f>
        <v>0</v>
      </c>
      <c r="U4524" t="str">
        <f>VLOOKUP(A4524, [1]!tblDescription[#Data], 3, 0)</f>
        <v>Catalyst 9166I AP (W6E, tri-band 4x4, XOR) w/Reg-Z</v>
      </c>
      <c r="V4524" s="22" cm="1">
        <f t="array" ref="V4524">_xlfn.XLOOKUP(1,([1]!tblOrders[Order]=tblnventory[[#This Row],[PO]])*([1]!tblOrders[Description]=tblnventory[[#This Row],[Item]]),[1]!tblOrders[Unit Total],0)</f>
        <v>902.54</v>
      </c>
      <c r="W4524" s="23" cm="1">
        <f t="array" ref="W4524">_xlfn.XLOOKUP(1,([1]!tblOrders[Order]=tblnventory[[#This Row],[PO]])*([1]!tblOrders[Description]=tblnventory[[#This Row],[Item]]),[1]!tblOrders[Licence])</f>
        <v>0</v>
      </c>
      <c r="X4524" t="b" cm="1">
        <f t="array" ref="X4524">NOT(_xlfn.XLOOKUP(tblnventory[[#This Row],[PO]]&amp;tblnventory[[#This Row],[Item]],[1]!tblOrders[Order]&amp;[1]!tblOrders[Description],[1]!tblOrders[Paid Licence],FALSE))</f>
        <v>1</v>
      </c>
      <c r="Y45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25" spans="1:25" ht="15.75" thickBot="1">
      <c r="A4525" s="19" t="s">
        <v>8242</v>
      </c>
      <c r="B4525" t="str">
        <f>_xlfn.XLOOKUP(tblnventory[[#This Row],[Item]],[1]!tblDescription[Item],[1]!tblDescription[Description])</f>
        <v>Catalyst 9166I AP (W6E, tri-band 4x4, XOR) w/Reg-Z</v>
      </c>
      <c r="C4525" t="str">
        <f>_xlfn.XLOOKUP(tblnventory[[#This Row],[Item]],[1]!tblDescription[Item],[1]!tblDescription[Type])</f>
        <v>WAP</v>
      </c>
      <c r="D4525" t="str">
        <f>_xlfn.XLOOKUP(tblnventory[[#This Row],[Use]],[1]!tblCodes[Use],[1]!tblCodes[Code])</f>
        <v>WiFi</v>
      </c>
      <c r="E4525" s="13" t="s">
        <v>4478</v>
      </c>
      <c r="F4525" s="20">
        <v>44977</v>
      </c>
      <c r="G4525" s="24" t="str">
        <f>IF(ISBLANK(tblnventory[[#This Row],[Installed By]]),"Store","Installed")</f>
        <v>Store</v>
      </c>
      <c r="H4525" t="s">
        <v>8243</v>
      </c>
      <c r="J4525">
        <v>2191007950</v>
      </c>
      <c r="K4525" s="17"/>
      <c r="O4525" t="b">
        <f>IF(tblnventory[[#This Row],[Installed]],LEFT(tblnventory[[#This Row],[Location]],3))</f>
        <v>0</v>
      </c>
      <c r="P4525" t="str">
        <f>_xlfn.XLOOKUP(tblnventory[[#This Row],[Serial Number]],[1]!tblDNACInventory[Floor],[1]!tblDNACInventory[Name],"Not Used")</f>
        <v>Not Used</v>
      </c>
      <c r="T4525" t="b">
        <f>NOT(ISBLANK(tblnventory[[#This Row],[Installed By]]))</f>
        <v>0</v>
      </c>
      <c r="U4525" t="str">
        <f>VLOOKUP(A4525, [1]!tblDescription[#Data], 3, 0)</f>
        <v>Catalyst 9166I AP (W6E, tri-band 4x4, XOR) w/Reg-Z</v>
      </c>
      <c r="V4525" s="22" cm="1">
        <f t="array" ref="V4525">_xlfn.XLOOKUP(1,([1]!tblOrders[Order]=tblnventory[[#This Row],[PO]])*([1]!tblOrders[Description]=tblnventory[[#This Row],[Item]]),[1]!tblOrders[Unit Total],0)</f>
        <v>902.54</v>
      </c>
      <c r="W4525" s="23" cm="1">
        <f t="array" ref="W4525">_xlfn.XLOOKUP(1,([1]!tblOrders[Order]=tblnventory[[#This Row],[PO]])*([1]!tblOrders[Description]=tblnventory[[#This Row],[Item]]),[1]!tblOrders[Licence])</f>
        <v>0</v>
      </c>
      <c r="X4525" t="b" cm="1">
        <f t="array" ref="X4525">NOT(_xlfn.XLOOKUP(tblnventory[[#This Row],[PO]]&amp;tblnventory[[#This Row],[Item]],[1]!tblOrders[Order]&amp;[1]!tblOrders[Description],[1]!tblOrders[Paid Licence],FALSE))</f>
        <v>1</v>
      </c>
      <c r="Y45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26" spans="1:25" ht="15.75" thickBot="1">
      <c r="A4526" s="19" t="s">
        <v>8242</v>
      </c>
      <c r="B4526" t="str">
        <f>_xlfn.XLOOKUP(tblnventory[[#This Row],[Item]],[1]!tblDescription[Item],[1]!tblDescription[Description])</f>
        <v>Catalyst 9166I AP (W6E, tri-band 4x4, XOR) w/Reg-Z</v>
      </c>
      <c r="C4526" t="str">
        <f>_xlfn.XLOOKUP(tblnventory[[#This Row],[Item]],[1]!tblDescription[Item],[1]!tblDescription[Type])</f>
        <v>WAP</v>
      </c>
      <c r="D4526" t="str">
        <f>_xlfn.XLOOKUP(tblnventory[[#This Row],[Use]],[1]!tblCodes[Use],[1]!tblCodes[Code])</f>
        <v>WiFi</v>
      </c>
      <c r="E4526" s="13" t="s">
        <v>4479</v>
      </c>
      <c r="F4526" s="20">
        <v>44977</v>
      </c>
      <c r="G4526" s="24" t="str">
        <f>IF(ISBLANK(tblnventory[[#This Row],[Installed By]]),"Store","Installed")</f>
        <v>Store</v>
      </c>
      <c r="H4526" t="s">
        <v>8243</v>
      </c>
      <c r="J4526">
        <v>2191007950</v>
      </c>
      <c r="K4526" s="17"/>
      <c r="O4526" t="b">
        <f>IF(tblnventory[[#This Row],[Installed]],LEFT(tblnventory[[#This Row],[Location]],3))</f>
        <v>0</v>
      </c>
      <c r="P4526" t="str">
        <f>_xlfn.XLOOKUP(tblnventory[[#This Row],[Serial Number]],[1]!tblDNACInventory[Floor],[1]!tblDNACInventory[Name],"Not Used")</f>
        <v>Not Used</v>
      </c>
      <c r="T4526" t="b">
        <f>NOT(ISBLANK(tblnventory[[#This Row],[Installed By]]))</f>
        <v>0</v>
      </c>
      <c r="U4526" t="str">
        <f>VLOOKUP(A4526, [1]!tblDescription[#Data], 3, 0)</f>
        <v>Catalyst 9166I AP (W6E, tri-band 4x4, XOR) w/Reg-Z</v>
      </c>
      <c r="V4526" s="22" cm="1">
        <f t="array" ref="V4526">_xlfn.XLOOKUP(1,([1]!tblOrders[Order]=tblnventory[[#This Row],[PO]])*([1]!tblOrders[Description]=tblnventory[[#This Row],[Item]]),[1]!tblOrders[Unit Total],0)</f>
        <v>902.54</v>
      </c>
      <c r="W4526" s="23" cm="1">
        <f t="array" ref="W4526">_xlfn.XLOOKUP(1,([1]!tblOrders[Order]=tblnventory[[#This Row],[PO]])*([1]!tblOrders[Description]=tblnventory[[#This Row],[Item]]),[1]!tblOrders[Licence])</f>
        <v>0</v>
      </c>
      <c r="X4526" t="b" cm="1">
        <f t="array" ref="X4526">NOT(_xlfn.XLOOKUP(tblnventory[[#This Row],[PO]]&amp;tblnventory[[#This Row],[Item]],[1]!tblOrders[Order]&amp;[1]!tblOrders[Description],[1]!tblOrders[Paid Licence],FALSE))</f>
        <v>1</v>
      </c>
      <c r="Y45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27" spans="1:25" ht="15.75" thickBot="1">
      <c r="A4527" s="19" t="s">
        <v>8242</v>
      </c>
      <c r="B4527" t="str">
        <f>_xlfn.XLOOKUP(tblnventory[[#This Row],[Item]],[1]!tblDescription[Item],[1]!tblDescription[Description])</f>
        <v>Catalyst 9166I AP (W6E, tri-band 4x4, XOR) w/Reg-Z</v>
      </c>
      <c r="C4527" t="str">
        <f>_xlfn.XLOOKUP(tblnventory[[#This Row],[Item]],[1]!tblDescription[Item],[1]!tblDescription[Type])</f>
        <v>WAP</v>
      </c>
      <c r="D4527" t="str">
        <f>_xlfn.XLOOKUP(tblnventory[[#This Row],[Use]],[1]!tblCodes[Use],[1]!tblCodes[Code])</f>
        <v>WiFi</v>
      </c>
      <c r="E4527" s="13" t="s">
        <v>4480</v>
      </c>
      <c r="F4527" s="20">
        <v>44977</v>
      </c>
      <c r="G4527" s="24" t="str">
        <f>IF(ISBLANK(tblnventory[[#This Row],[Installed By]]),"Store","Installed")</f>
        <v>Store</v>
      </c>
      <c r="H4527" t="s">
        <v>8243</v>
      </c>
      <c r="J4527">
        <v>2191007950</v>
      </c>
      <c r="K4527" s="17"/>
      <c r="O4527" t="b">
        <f>IF(tblnventory[[#This Row],[Installed]],LEFT(tblnventory[[#This Row],[Location]],3))</f>
        <v>0</v>
      </c>
      <c r="P4527" t="str">
        <f>_xlfn.XLOOKUP(tblnventory[[#This Row],[Serial Number]],[1]!tblDNACInventory[Floor],[1]!tblDNACInventory[Name],"Not Used")</f>
        <v>Not Used</v>
      </c>
      <c r="T4527" t="b">
        <f>NOT(ISBLANK(tblnventory[[#This Row],[Installed By]]))</f>
        <v>0</v>
      </c>
      <c r="U4527" t="str">
        <f>VLOOKUP(A4527, [1]!tblDescription[#Data], 3, 0)</f>
        <v>Catalyst 9166I AP (W6E, tri-band 4x4, XOR) w/Reg-Z</v>
      </c>
      <c r="V4527" s="22" cm="1">
        <f t="array" ref="V4527">_xlfn.XLOOKUP(1,([1]!tblOrders[Order]=tblnventory[[#This Row],[PO]])*([1]!tblOrders[Description]=tblnventory[[#This Row],[Item]]),[1]!tblOrders[Unit Total],0)</f>
        <v>902.54</v>
      </c>
      <c r="W4527" s="23" cm="1">
        <f t="array" ref="W4527">_xlfn.XLOOKUP(1,([1]!tblOrders[Order]=tblnventory[[#This Row],[PO]])*([1]!tblOrders[Description]=tblnventory[[#This Row],[Item]]),[1]!tblOrders[Licence])</f>
        <v>0</v>
      </c>
      <c r="X4527" t="b" cm="1">
        <f t="array" ref="X4527">NOT(_xlfn.XLOOKUP(tblnventory[[#This Row],[PO]]&amp;tblnventory[[#This Row],[Item]],[1]!tblOrders[Order]&amp;[1]!tblOrders[Description],[1]!tblOrders[Paid Licence],FALSE))</f>
        <v>1</v>
      </c>
      <c r="Y45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28" spans="1:25" ht="15.75" thickBot="1">
      <c r="A4528" s="19" t="s">
        <v>8242</v>
      </c>
      <c r="B4528" t="str">
        <f>_xlfn.XLOOKUP(tblnventory[[#This Row],[Item]],[1]!tblDescription[Item],[1]!tblDescription[Description])</f>
        <v>Catalyst 9166I AP (W6E, tri-band 4x4, XOR) w/Reg-Z</v>
      </c>
      <c r="C4528" t="str">
        <f>_xlfn.XLOOKUP(tblnventory[[#This Row],[Item]],[1]!tblDescription[Item],[1]!tblDescription[Type])</f>
        <v>WAP</v>
      </c>
      <c r="D4528" t="str">
        <f>_xlfn.XLOOKUP(tblnventory[[#This Row],[Use]],[1]!tblCodes[Use],[1]!tblCodes[Code])</f>
        <v>WiFi</v>
      </c>
      <c r="E4528" s="13" t="s">
        <v>4481</v>
      </c>
      <c r="F4528" s="20">
        <v>44977</v>
      </c>
      <c r="G4528" s="24" t="str">
        <f>IF(ISBLANK(tblnventory[[#This Row],[Installed By]]),"Store","Installed")</f>
        <v>Store</v>
      </c>
      <c r="H4528" t="s">
        <v>8243</v>
      </c>
      <c r="J4528">
        <v>2191007950</v>
      </c>
      <c r="K4528" s="17"/>
      <c r="O4528" t="b">
        <f>IF(tblnventory[[#This Row],[Installed]],LEFT(tblnventory[[#This Row],[Location]],3))</f>
        <v>0</v>
      </c>
      <c r="P4528" t="str">
        <f>_xlfn.XLOOKUP(tblnventory[[#This Row],[Serial Number]],[1]!tblDNACInventory[Floor],[1]!tblDNACInventory[Name],"Not Used")</f>
        <v>Not Used</v>
      </c>
      <c r="T4528" t="b">
        <f>NOT(ISBLANK(tblnventory[[#This Row],[Installed By]]))</f>
        <v>0</v>
      </c>
      <c r="U4528" t="str">
        <f>VLOOKUP(A4528, [1]!tblDescription[#Data], 3, 0)</f>
        <v>Catalyst 9166I AP (W6E, tri-band 4x4, XOR) w/Reg-Z</v>
      </c>
      <c r="V4528" s="22" cm="1">
        <f t="array" ref="V4528">_xlfn.XLOOKUP(1,([1]!tblOrders[Order]=tblnventory[[#This Row],[PO]])*([1]!tblOrders[Description]=tblnventory[[#This Row],[Item]]),[1]!tblOrders[Unit Total],0)</f>
        <v>902.54</v>
      </c>
      <c r="W4528" s="23" cm="1">
        <f t="array" ref="W4528">_xlfn.XLOOKUP(1,([1]!tblOrders[Order]=tblnventory[[#This Row],[PO]])*([1]!tblOrders[Description]=tblnventory[[#This Row],[Item]]),[1]!tblOrders[Licence])</f>
        <v>0</v>
      </c>
      <c r="X4528" t="b" cm="1">
        <f t="array" ref="X4528">NOT(_xlfn.XLOOKUP(tblnventory[[#This Row],[PO]]&amp;tblnventory[[#This Row],[Item]],[1]!tblOrders[Order]&amp;[1]!tblOrders[Description],[1]!tblOrders[Paid Licence],FALSE))</f>
        <v>1</v>
      </c>
      <c r="Y45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29" spans="1:25" ht="15.75" thickBot="1">
      <c r="A4529" s="19" t="s">
        <v>8242</v>
      </c>
      <c r="B4529" t="str">
        <f>_xlfn.XLOOKUP(tblnventory[[#This Row],[Item]],[1]!tblDescription[Item],[1]!tblDescription[Description])</f>
        <v>Catalyst 9166I AP (W6E, tri-band 4x4, XOR) w/Reg-Z</v>
      </c>
      <c r="C4529" t="str">
        <f>_xlfn.XLOOKUP(tblnventory[[#This Row],[Item]],[1]!tblDescription[Item],[1]!tblDescription[Type])</f>
        <v>WAP</v>
      </c>
      <c r="D4529" t="str">
        <f>_xlfn.XLOOKUP(tblnventory[[#This Row],[Use]],[1]!tblCodes[Use],[1]!tblCodes[Code])</f>
        <v>WiFi</v>
      </c>
      <c r="E4529" s="13" t="s">
        <v>4482</v>
      </c>
      <c r="F4529" s="20">
        <v>44977</v>
      </c>
      <c r="G4529" s="24" t="str">
        <f>IF(ISBLANK(tblnventory[[#This Row],[Installed By]]),"Store","Installed")</f>
        <v>Store</v>
      </c>
      <c r="H4529" t="s">
        <v>8243</v>
      </c>
      <c r="J4529">
        <v>2191007950</v>
      </c>
      <c r="K4529" s="17"/>
      <c r="O4529" t="b">
        <f>IF(tblnventory[[#This Row],[Installed]],LEFT(tblnventory[[#This Row],[Location]],3))</f>
        <v>0</v>
      </c>
      <c r="P4529" t="str">
        <f>_xlfn.XLOOKUP(tblnventory[[#This Row],[Serial Number]],[1]!tblDNACInventory[Floor],[1]!tblDNACInventory[Name],"Not Used")</f>
        <v>Not Used</v>
      </c>
      <c r="T4529" t="b">
        <f>NOT(ISBLANK(tblnventory[[#This Row],[Installed By]]))</f>
        <v>0</v>
      </c>
      <c r="U4529" t="str">
        <f>VLOOKUP(A4529, [1]!tblDescription[#Data], 3, 0)</f>
        <v>Catalyst 9166I AP (W6E, tri-band 4x4, XOR) w/Reg-Z</v>
      </c>
      <c r="V4529" s="22" cm="1">
        <f t="array" ref="V4529">_xlfn.XLOOKUP(1,([1]!tblOrders[Order]=tblnventory[[#This Row],[PO]])*([1]!tblOrders[Description]=tblnventory[[#This Row],[Item]]),[1]!tblOrders[Unit Total],0)</f>
        <v>902.54</v>
      </c>
      <c r="W4529" s="23" cm="1">
        <f t="array" ref="W4529">_xlfn.XLOOKUP(1,([1]!tblOrders[Order]=tblnventory[[#This Row],[PO]])*([1]!tblOrders[Description]=tblnventory[[#This Row],[Item]]),[1]!tblOrders[Licence])</f>
        <v>0</v>
      </c>
      <c r="X4529" t="b" cm="1">
        <f t="array" ref="X4529">NOT(_xlfn.XLOOKUP(tblnventory[[#This Row],[PO]]&amp;tblnventory[[#This Row],[Item]],[1]!tblOrders[Order]&amp;[1]!tblOrders[Description],[1]!tblOrders[Paid Licence],FALSE))</f>
        <v>1</v>
      </c>
      <c r="Y45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30" spans="1:25" ht="15.75" thickBot="1">
      <c r="A4530" s="19" t="s">
        <v>8242</v>
      </c>
      <c r="B4530" t="str">
        <f>_xlfn.XLOOKUP(tblnventory[[#This Row],[Item]],[1]!tblDescription[Item],[1]!tblDescription[Description])</f>
        <v>Catalyst 9166I AP (W6E, tri-band 4x4, XOR) w/Reg-Z</v>
      </c>
      <c r="C4530" t="str">
        <f>_xlfn.XLOOKUP(tblnventory[[#This Row],[Item]],[1]!tblDescription[Item],[1]!tblDescription[Type])</f>
        <v>WAP</v>
      </c>
      <c r="D4530" t="str">
        <f>_xlfn.XLOOKUP(tblnventory[[#This Row],[Use]],[1]!tblCodes[Use],[1]!tblCodes[Code])</f>
        <v>WiFi</v>
      </c>
      <c r="E4530" s="13" t="s">
        <v>4483</v>
      </c>
      <c r="F4530" s="20">
        <v>44977</v>
      </c>
      <c r="G4530" s="24" t="str">
        <f>IF(ISBLANK(tblnventory[[#This Row],[Installed By]]),"Store","Installed")</f>
        <v>Store</v>
      </c>
      <c r="H4530" t="s">
        <v>8243</v>
      </c>
      <c r="J4530">
        <v>2191007950</v>
      </c>
      <c r="K4530" s="17"/>
      <c r="O4530" t="b">
        <f>IF(tblnventory[[#This Row],[Installed]],LEFT(tblnventory[[#This Row],[Location]],3))</f>
        <v>0</v>
      </c>
      <c r="P4530" t="str">
        <f>_xlfn.XLOOKUP(tblnventory[[#This Row],[Serial Number]],[1]!tblDNACInventory[Floor],[1]!tblDNACInventory[Name],"Not Used")</f>
        <v>Not Used</v>
      </c>
      <c r="T4530" t="b">
        <f>NOT(ISBLANK(tblnventory[[#This Row],[Installed By]]))</f>
        <v>0</v>
      </c>
      <c r="U4530" t="str">
        <f>VLOOKUP(A4530, [1]!tblDescription[#Data], 3, 0)</f>
        <v>Catalyst 9166I AP (W6E, tri-band 4x4, XOR) w/Reg-Z</v>
      </c>
      <c r="V4530" s="22" cm="1">
        <f t="array" ref="V4530">_xlfn.XLOOKUP(1,([1]!tblOrders[Order]=tblnventory[[#This Row],[PO]])*([1]!tblOrders[Description]=tblnventory[[#This Row],[Item]]),[1]!tblOrders[Unit Total],0)</f>
        <v>902.54</v>
      </c>
      <c r="W4530" s="23" cm="1">
        <f t="array" ref="W4530">_xlfn.XLOOKUP(1,([1]!tblOrders[Order]=tblnventory[[#This Row],[PO]])*([1]!tblOrders[Description]=tblnventory[[#This Row],[Item]]),[1]!tblOrders[Licence])</f>
        <v>0</v>
      </c>
      <c r="X4530" t="b" cm="1">
        <f t="array" ref="X4530">NOT(_xlfn.XLOOKUP(tblnventory[[#This Row],[PO]]&amp;tblnventory[[#This Row],[Item]],[1]!tblOrders[Order]&amp;[1]!tblOrders[Description],[1]!tblOrders[Paid Licence],FALSE))</f>
        <v>1</v>
      </c>
      <c r="Y45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31" spans="1:25" ht="15.75" thickBot="1">
      <c r="A4531" s="19" t="s">
        <v>8242</v>
      </c>
      <c r="B4531" t="str">
        <f>_xlfn.XLOOKUP(tblnventory[[#This Row],[Item]],[1]!tblDescription[Item],[1]!tblDescription[Description])</f>
        <v>Catalyst 9166I AP (W6E, tri-band 4x4, XOR) w/Reg-Z</v>
      </c>
      <c r="C4531" t="str">
        <f>_xlfn.XLOOKUP(tblnventory[[#This Row],[Item]],[1]!tblDescription[Item],[1]!tblDescription[Type])</f>
        <v>WAP</v>
      </c>
      <c r="D4531" t="str">
        <f>_xlfn.XLOOKUP(tblnventory[[#This Row],[Use]],[1]!tblCodes[Use],[1]!tblCodes[Code])</f>
        <v>WiFi</v>
      </c>
      <c r="E4531" s="13" t="s">
        <v>4484</v>
      </c>
      <c r="F4531" s="20">
        <v>44977</v>
      </c>
      <c r="G4531" s="24" t="str">
        <f>IF(ISBLANK(tblnventory[[#This Row],[Installed By]]),"Store","Installed")</f>
        <v>Store</v>
      </c>
      <c r="H4531" t="s">
        <v>8243</v>
      </c>
      <c r="J4531">
        <v>2191007950</v>
      </c>
      <c r="K4531" s="17"/>
      <c r="O4531" t="b">
        <f>IF(tblnventory[[#This Row],[Installed]],LEFT(tblnventory[[#This Row],[Location]],3))</f>
        <v>0</v>
      </c>
      <c r="P4531" t="str">
        <f>_xlfn.XLOOKUP(tblnventory[[#This Row],[Serial Number]],[1]!tblDNACInventory[Floor],[1]!tblDNACInventory[Name],"Not Used")</f>
        <v>Not Used</v>
      </c>
      <c r="T4531" t="b">
        <f>NOT(ISBLANK(tblnventory[[#This Row],[Installed By]]))</f>
        <v>0</v>
      </c>
      <c r="U4531" t="str">
        <f>VLOOKUP(A4531, [1]!tblDescription[#Data], 3, 0)</f>
        <v>Catalyst 9166I AP (W6E, tri-band 4x4, XOR) w/Reg-Z</v>
      </c>
      <c r="V4531" s="22" cm="1">
        <f t="array" ref="V4531">_xlfn.XLOOKUP(1,([1]!tblOrders[Order]=tblnventory[[#This Row],[PO]])*([1]!tblOrders[Description]=tblnventory[[#This Row],[Item]]),[1]!tblOrders[Unit Total],0)</f>
        <v>902.54</v>
      </c>
      <c r="W4531" s="23" cm="1">
        <f t="array" ref="W4531">_xlfn.XLOOKUP(1,([1]!tblOrders[Order]=tblnventory[[#This Row],[PO]])*([1]!tblOrders[Description]=tblnventory[[#This Row],[Item]]),[1]!tblOrders[Licence])</f>
        <v>0</v>
      </c>
      <c r="X4531" t="b" cm="1">
        <f t="array" ref="X4531">NOT(_xlfn.XLOOKUP(tblnventory[[#This Row],[PO]]&amp;tblnventory[[#This Row],[Item]],[1]!tblOrders[Order]&amp;[1]!tblOrders[Description],[1]!tblOrders[Paid Licence],FALSE))</f>
        <v>1</v>
      </c>
      <c r="Y45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32" spans="1:25" ht="15.75" thickBot="1">
      <c r="A4532" s="19" t="s">
        <v>8242</v>
      </c>
      <c r="B4532" t="str">
        <f>_xlfn.XLOOKUP(tblnventory[[#This Row],[Item]],[1]!tblDescription[Item],[1]!tblDescription[Description])</f>
        <v>Catalyst 9166I AP (W6E, tri-band 4x4, XOR) w/Reg-Z</v>
      </c>
      <c r="C4532" t="str">
        <f>_xlfn.XLOOKUP(tblnventory[[#This Row],[Item]],[1]!tblDescription[Item],[1]!tblDescription[Type])</f>
        <v>WAP</v>
      </c>
      <c r="D4532" t="str">
        <f>_xlfn.XLOOKUP(tblnventory[[#This Row],[Use]],[1]!tblCodes[Use],[1]!tblCodes[Code])</f>
        <v>WiFi</v>
      </c>
      <c r="E4532" s="13" t="s">
        <v>4485</v>
      </c>
      <c r="F4532" s="20">
        <v>44977</v>
      </c>
      <c r="G4532" s="24" t="str">
        <f>IF(ISBLANK(tblnventory[[#This Row],[Installed By]]),"Store","Installed")</f>
        <v>Store</v>
      </c>
      <c r="H4532" t="s">
        <v>8243</v>
      </c>
      <c r="J4532">
        <v>2191007950</v>
      </c>
      <c r="K4532" s="17"/>
      <c r="O4532" t="b">
        <f>IF(tblnventory[[#This Row],[Installed]],LEFT(tblnventory[[#This Row],[Location]],3))</f>
        <v>0</v>
      </c>
      <c r="P4532" t="str">
        <f>_xlfn.XLOOKUP(tblnventory[[#This Row],[Serial Number]],[1]!tblDNACInventory[Floor],[1]!tblDNACInventory[Name],"Not Used")</f>
        <v>Not Used</v>
      </c>
      <c r="T4532" t="b">
        <f>NOT(ISBLANK(tblnventory[[#This Row],[Installed By]]))</f>
        <v>0</v>
      </c>
      <c r="U4532" t="str">
        <f>VLOOKUP(A4532, [1]!tblDescription[#Data], 3, 0)</f>
        <v>Catalyst 9166I AP (W6E, tri-band 4x4, XOR) w/Reg-Z</v>
      </c>
      <c r="V4532" s="22" cm="1">
        <f t="array" ref="V4532">_xlfn.XLOOKUP(1,([1]!tblOrders[Order]=tblnventory[[#This Row],[PO]])*([1]!tblOrders[Description]=tblnventory[[#This Row],[Item]]),[1]!tblOrders[Unit Total],0)</f>
        <v>902.54</v>
      </c>
      <c r="W4532" s="23" cm="1">
        <f t="array" ref="W4532">_xlfn.XLOOKUP(1,([1]!tblOrders[Order]=tblnventory[[#This Row],[PO]])*([1]!tblOrders[Description]=tblnventory[[#This Row],[Item]]),[1]!tblOrders[Licence])</f>
        <v>0</v>
      </c>
      <c r="X4532" t="b" cm="1">
        <f t="array" ref="X4532">NOT(_xlfn.XLOOKUP(tblnventory[[#This Row],[PO]]&amp;tblnventory[[#This Row],[Item]],[1]!tblOrders[Order]&amp;[1]!tblOrders[Description],[1]!tblOrders[Paid Licence],FALSE))</f>
        <v>1</v>
      </c>
      <c r="Y45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33" spans="1:25" ht="15.75" thickBot="1">
      <c r="A4533" s="19" t="s">
        <v>8242</v>
      </c>
      <c r="B4533" t="str">
        <f>_xlfn.XLOOKUP(tblnventory[[#This Row],[Item]],[1]!tblDescription[Item],[1]!tblDescription[Description])</f>
        <v>Catalyst 9166I AP (W6E, tri-band 4x4, XOR) w/Reg-Z</v>
      </c>
      <c r="C4533" t="str">
        <f>_xlfn.XLOOKUP(tblnventory[[#This Row],[Item]],[1]!tblDescription[Item],[1]!tblDescription[Type])</f>
        <v>WAP</v>
      </c>
      <c r="D4533" t="str">
        <f>_xlfn.XLOOKUP(tblnventory[[#This Row],[Use]],[1]!tblCodes[Use],[1]!tblCodes[Code])</f>
        <v>WiFi</v>
      </c>
      <c r="E4533" s="13" t="s">
        <v>4486</v>
      </c>
      <c r="F4533" s="20">
        <v>44977</v>
      </c>
      <c r="G4533" s="24" t="str">
        <f>IF(ISBLANK(tblnventory[[#This Row],[Installed By]]),"Store","Installed")</f>
        <v>Store</v>
      </c>
      <c r="H4533" t="s">
        <v>8243</v>
      </c>
      <c r="J4533">
        <v>2191007950</v>
      </c>
      <c r="K4533" s="17"/>
      <c r="O4533" t="b">
        <f>IF(tblnventory[[#This Row],[Installed]],LEFT(tblnventory[[#This Row],[Location]],3))</f>
        <v>0</v>
      </c>
      <c r="P4533" t="str">
        <f>_xlfn.XLOOKUP(tblnventory[[#This Row],[Serial Number]],[1]!tblDNACInventory[Floor],[1]!tblDNACInventory[Name],"Not Used")</f>
        <v>Not Used</v>
      </c>
      <c r="T4533" t="b">
        <f>NOT(ISBLANK(tblnventory[[#This Row],[Installed By]]))</f>
        <v>0</v>
      </c>
      <c r="U4533" t="str">
        <f>VLOOKUP(A4533, [1]!tblDescription[#Data], 3, 0)</f>
        <v>Catalyst 9166I AP (W6E, tri-band 4x4, XOR) w/Reg-Z</v>
      </c>
      <c r="V4533" s="22" cm="1">
        <f t="array" ref="V4533">_xlfn.XLOOKUP(1,([1]!tblOrders[Order]=tblnventory[[#This Row],[PO]])*([1]!tblOrders[Description]=tblnventory[[#This Row],[Item]]),[1]!tblOrders[Unit Total],0)</f>
        <v>902.54</v>
      </c>
      <c r="W4533" s="23" cm="1">
        <f t="array" ref="W4533">_xlfn.XLOOKUP(1,([1]!tblOrders[Order]=tblnventory[[#This Row],[PO]])*([1]!tblOrders[Description]=tblnventory[[#This Row],[Item]]),[1]!tblOrders[Licence])</f>
        <v>0</v>
      </c>
      <c r="X4533" t="b" cm="1">
        <f t="array" ref="X4533">NOT(_xlfn.XLOOKUP(tblnventory[[#This Row],[PO]]&amp;tblnventory[[#This Row],[Item]],[1]!tblOrders[Order]&amp;[1]!tblOrders[Description],[1]!tblOrders[Paid Licence],FALSE))</f>
        <v>1</v>
      </c>
      <c r="Y45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34" spans="1:25" ht="15.75" thickBot="1">
      <c r="A4534" s="19" t="s">
        <v>8242</v>
      </c>
      <c r="B4534" t="str">
        <f>_xlfn.XLOOKUP(tblnventory[[#This Row],[Item]],[1]!tblDescription[Item],[1]!tblDescription[Description])</f>
        <v>Catalyst 9166I AP (W6E, tri-band 4x4, XOR) w/Reg-Z</v>
      </c>
      <c r="C4534" t="str">
        <f>_xlfn.XLOOKUP(tblnventory[[#This Row],[Item]],[1]!tblDescription[Item],[1]!tblDescription[Type])</f>
        <v>WAP</v>
      </c>
      <c r="D4534" t="str">
        <f>_xlfn.XLOOKUP(tblnventory[[#This Row],[Use]],[1]!tblCodes[Use],[1]!tblCodes[Code])</f>
        <v>WiFi</v>
      </c>
      <c r="E4534" s="13" t="s">
        <v>4487</v>
      </c>
      <c r="F4534" s="20">
        <v>44977</v>
      </c>
      <c r="G4534" s="24" t="str">
        <f>IF(ISBLANK(tblnventory[[#This Row],[Installed By]]),"Store","Installed")</f>
        <v>Store</v>
      </c>
      <c r="H4534" t="s">
        <v>8243</v>
      </c>
      <c r="J4534">
        <v>2191007950</v>
      </c>
      <c r="K4534" s="17"/>
      <c r="O4534" t="b">
        <f>IF(tblnventory[[#This Row],[Installed]],LEFT(tblnventory[[#This Row],[Location]],3))</f>
        <v>0</v>
      </c>
      <c r="P4534" t="str">
        <f>_xlfn.XLOOKUP(tblnventory[[#This Row],[Serial Number]],[1]!tblDNACInventory[Floor],[1]!tblDNACInventory[Name],"Not Used")</f>
        <v>Not Used</v>
      </c>
      <c r="T4534" t="b">
        <f>NOT(ISBLANK(tblnventory[[#This Row],[Installed By]]))</f>
        <v>0</v>
      </c>
      <c r="U4534" t="str">
        <f>VLOOKUP(A4534, [1]!tblDescription[#Data], 3, 0)</f>
        <v>Catalyst 9166I AP (W6E, tri-band 4x4, XOR) w/Reg-Z</v>
      </c>
      <c r="V4534" s="22" cm="1">
        <f t="array" ref="V4534">_xlfn.XLOOKUP(1,([1]!tblOrders[Order]=tblnventory[[#This Row],[PO]])*([1]!tblOrders[Description]=tblnventory[[#This Row],[Item]]),[1]!tblOrders[Unit Total],0)</f>
        <v>902.54</v>
      </c>
      <c r="W4534" s="23" cm="1">
        <f t="array" ref="W4534">_xlfn.XLOOKUP(1,([1]!tblOrders[Order]=tblnventory[[#This Row],[PO]])*([1]!tblOrders[Description]=tblnventory[[#This Row],[Item]]),[1]!tblOrders[Licence])</f>
        <v>0</v>
      </c>
      <c r="X4534" t="b" cm="1">
        <f t="array" ref="X4534">NOT(_xlfn.XLOOKUP(tblnventory[[#This Row],[PO]]&amp;tblnventory[[#This Row],[Item]],[1]!tblOrders[Order]&amp;[1]!tblOrders[Description],[1]!tblOrders[Paid Licence],FALSE))</f>
        <v>1</v>
      </c>
      <c r="Y45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35" spans="1:25" ht="15.75" thickBot="1">
      <c r="A4535" s="19" t="s">
        <v>8242</v>
      </c>
      <c r="B4535" t="str">
        <f>_xlfn.XLOOKUP(tblnventory[[#This Row],[Item]],[1]!tblDescription[Item],[1]!tblDescription[Description])</f>
        <v>Catalyst 9166I AP (W6E, tri-band 4x4, XOR) w/Reg-Z</v>
      </c>
      <c r="C4535" t="str">
        <f>_xlfn.XLOOKUP(tblnventory[[#This Row],[Item]],[1]!tblDescription[Item],[1]!tblDescription[Type])</f>
        <v>WAP</v>
      </c>
      <c r="D4535" t="str">
        <f>_xlfn.XLOOKUP(tblnventory[[#This Row],[Use]],[1]!tblCodes[Use],[1]!tblCodes[Code])</f>
        <v>WiFi</v>
      </c>
      <c r="E4535" s="13" t="s">
        <v>4488</v>
      </c>
      <c r="F4535" s="20">
        <v>44977</v>
      </c>
      <c r="G4535" s="24" t="str">
        <f>IF(ISBLANK(tblnventory[[#This Row],[Installed By]]),"Store","Installed")</f>
        <v>Store</v>
      </c>
      <c r="H4535" t="s">
        <v>8243</v>
      </c>
      <c r="J4535">
        <v>2191007950</v>
      </c>
      <c r="K4535" s="17"/>
      <c r="O4535" t="b">
        <f>IF(tblnventory[[#This Row],[Installed]],LEFT(tblnventory[[#This Row],[Location]],3))</f>
        <v>0</v>
      </c>
      <c r="P4535" t="str">
        <f>_xlfn.XLOOKUP(tblnventory[[#This Row],[Serial Number]],[1]!tblDNACInventory[Floor],[1]!tblDNACInventory[Name],"Not Used")</f>
        <v>Not Used</v>
      </c>
      <c r="T4535" t="b">
        <f>NOT(ISBLANK(tblnventory[[#This Row],[Installed By]]))</f>
        <v>0</v>
      </c>
      <c r="U4535" t="str">
        <f>VLOOKUP(A4535, [1]!tblDescription[#Data], 3, 0)</f>
        <v>Catalyst 9166I AP (W6E, tri-band 4x4, XOR) w/Reg-Z</v>
      </c>
      <c r="V4535" s="22" cm="1">
        <f t="array" ref="V4535">_xlfn.XLOOKUP(1,([1]!tblOrders[Order]=tblnventory[[#This Row],[PO]])*([1]!tblOrders[Description]=tblnventory[[#This Row],[Item]]),[1]!tblOrders[Unit Total],0)</f>
        <v>902.54</v>
      </c>
      <c r="W4535" s="23" cm="1">
        <f t="array" ref="W4535">_xlfn.XLOOKUP(1,([1]!tblOrders[Order]=tblnventory[[#This Row],[PO]])*([1]!tblOrders[Description]=tblnventory[[#This Row],[Item]]),[1]!tblOrders[Licence])</f>
        <v>0</v>
      </c>
      <c r="X4535" t="b" cm="1">
        <f t="array" ref="X4535">NOT(_xlfn.XLOOKUP(tblnventory[[#This Row],[PO]]&amp;tblnventory[[#This Row],[Item]],[1]!tblOrders[Order]&amp;[1]!tblOrders[Description],[1]!tblOrders[Paid Licence],FALSE))</f>
        <v>1</v>
      </c>
      <c r="Y45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36" spans="1:25" ht="15.75" thickBot="1">
      <c r="A4536" s="19" t="s">
        <v>8242</v>
      </c>
      <c r="B4536" t="str">
        <f>_xlfn.XLOOKUP(tblnventory[[#This Row],[Item]],[1]!tblDescription[Item],[1]!tblDescription[Description])</f>
        <v>Catalyst 9166I AP (W6E, tri-band 4x4, XOR) w/Reg-Z</v>
      </c>
      <c r="C4536" t="str">
        <f>_xlfn.XLOOKUP(tblnventory[[#This Row],[Item]],[1]!tblDescription[Item],[1]!tblDescription[Type])</f>
        <v>WAP</v>
      </c>
      <c r="D4536" t="str">
        <f>_xlfn.XLOOKUP(tblnventory[[#This Row],[Use]],[1]!tblCodes[Use],[1]!tblCodes[Code])</f>
        <v>WiFi</v>
      </c>
      <c r="E4536" s="13" t="s">
        <v>4489</v>
      </c>
      <c r="F4536" s="20">
        <v>44977</v>
      </c>
      <c r="G4536" s="24" t="str">
        <f>IF(ISBLANK(tblnventory[[#This Row],[Installed By]]),"Store","Installed")</f>
        <v>Store</v>
      </c>
      <c r="H4536" t="s">
        <v>8243</v>
      </c>
      <c r="J4536">
        <v>2191007950</v>
      </c>
      <c r="K4536" s="17"/>
      <c r="O4536" t="b">
        <f>IF(tblnventory[[#This Row],[Installed]],LEFT(tblnventory[[#This Row],[Location]],3))</f>
        <v>0</v>
      </c>
      <c r="P4536" t="str">
        <f>_xlfn.XLOOKUP(tblnventory[[#This Row],[Serial Number]],[1]!tblDNACInventory[Floor],[1]!tblDNACInventory[Name],"Not Used")</f>
        <v>Not Used</v>
      </c>
      <c r="T4536" t="b">
        <f>NOT(ISBLANK(tblnventory[[#This Row],[Installed By]]))</f>
        <v>0</v>
      </c>
      <c r="U4536" t="str">
        <f>VLOOKUP(A4536, [1]!tblDescription[#Data], 3, 0)</f>
        <v>Catalyst 9166I AP (W6E, tri-band 4x4, XOR) w/Reg-Z</v>
      </c>
      <c r="V4536" s="22" cm="1">
        <f t="array" ref="V4536">_xlfn.XLOOKUP(1,([1]!tblOrders[Order]=tblnventory[[#This Row],[PO]])*([1]!tblOrders[Description]=tblnventory[[#This Row],[Item]]),[1]!tblOrders[Unit Total],0)</f>
        <v>902.54</v>
      </c>
      <c r="W4536" s="23" cm="1">
        <f t="array" ref="W4536">_xlfn.XLOOKUP(1,([1]!tblOrders[Order]=tblnventory[[#This Row],[PO]])*([1]!tblOrders[Description]=tblnventory[[#This Row],[Item]]),[1]!tblOrders[Licence])</f>
        <v>0</v>
      </c>
      <c r="X4536" t="b" cm="1">
        <f t="array" ref="X4536">NOT(_xlfn.XLOOKUP(tblnventory[[#This Row],[PO]]&amp;tblnventory[[#This Row],[Item]],[1]!tblOrders[Order]&amp;[1]!tblOrders[Description],[1]!tblOrders[Paid Licence],FALSE))</f>
        <v>1</v>
      </c>
      <c r="Y45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37" spans="1:25" ht="15.75" thickBot="1">
      <c r="A4537" s="19" t="s">
        <v>8242</v>
      </c>
      <c r="B4537" t="str">
        <f>_xlfn.XLOOKUP(tblnventory[[#This Row],[Item]],[1]!tblDescription[Item],[1]!tblDescription[Description])</f>
        <v>Catalyst 9166I AP (W6E, tri-band 4x4, XOR) w/Reg-Z</v>
      </c>
      <c r="C4537" t="str">
        <f>_xlfn.XLOOKUP(tblnventory[[#This Row],[Item]],[1]!tblDescription[Item],[1]!tblDescription[Type])</f>
        <v>WAP</v>
      </c>
      <c r="D4537" t="str">
        <f>_xlfn.XLOOKUP(tblnventory[[#This Row],[Use]],[1]!tblCodes[Use],[1]!tblCodes[Code])</f>
        <v>WiFi</v>
      </c>
      <c r="E4537" s="13" t="s">
        <v>4490</v>
      </c>
      <c r="F4537" s="20">
        <v>44977</v>
      </c>
      <c r="G4537" s="24" t="str">
        <f>IF(ISBLANK(tblnventory[[#This Row],[Installed By]]),"Store","Installed")</f>
        <v>Store</v>
      </c>
      <c r="H4537" t="s">
        <v>8243</v>
      </c>
      <c r="J4537">
        <v>2191007950</v>
      </c>
      <c r="K4537" s="17"/>
      <c r="O4537" t="b">
        <f>IF(tblnventory[[#This Row],[Installed]],LEFT(tblnventory[[#This Row],[Location]],3))</f>
        <v>0</v>
      </c>
      <c r="P4537" t="str">
        <f>_xlfn.XLOOKUP(tblnventory[[#This Row],[Serial Number]],[1]!tblDNACInventory[Floor],[1]!tblDNACInventory[Name],"Not Used")</f>
        <v>Not Used</v>
      </c>
      <c r="T4537" t="b">
        <f>NOT(ISBLANK(tblnventory[[#This Row],[Installed By]]))</f>
        <v>0</v>
      </c>
      <c r="U4537" t="str">
        <f>VLOOKUP(A4537, [1]!tblDescription[#Data], 3, 0)</f>
        <v>Catalyst 9166I AP (W6E, tri-band 4x4, XOR) w/Reg-Z</v>
      </c>
      <c r="V4537" s="22" cm="1">
        <f t="array" ref="V4537">_xlfn.XLOOKUP(1,([1]!tblOrders[Order]=tblnventory[[#This Row],[PO]])*([1]!tblOrders[Description]=tblnventory[[#This Row],[Item]]),[1]!tblOrders[Unit Total],0)</f>
        <v>902.54</v>
      </c>
      <c r="W4537" s="23" cm="1">
        <f t="array" ref="W4537">_xlfn.XLOOKUP(1,([1]!tblOrders[Order]=tblnventory[[#This Row],[PO]])*([1]!tblOrders[Description]=tblnventory[[#This Row],[Item]]),[1]!tblOrders[Licence])</f>
        <v>0</v>
      </c>
      <c r="X4537" t="b" cm="1">
        <f t="array" ref="X4537">NOT(_xlfn.XLOOKUP(tblnventory[[#This Row],[PO]]&amp;tblnventory[[#This Row],[Item]],[1]!tblOrders[Order]&amp;[1]!tblOrders[Description],[1]!tblOrders[Paid Licence],FALSE))</f>
        <v>1</v>
      </c>
      <c r="Y45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38" spans="1:25" ht="15.75" thickBot="1">
      <c r="A4538" s="19" t="s">
        <v>8242</v>
      </c>
      <c r="B4538" t="str">
        <f>_xlfn.XLOOKUP(tblnventory[[#This Row],[Item]],[1]!tblDescription[Item],[1]!tblDescription[Description])</f>
        <v>Catalyst 9166I AP (W6E, tri-band 4x4, XOR) w/Reg-Z</v>
      </c>
      <c r="C4538" t="str">
        <f>_xlfn.XLOOKUP(tblnventory[[#This Row],[Item]],[1]!tblDescription[Item],[1]!tblDescription[Type])</f>
        <v>WAP</v>
      </c>
      <c r="D4538" t="str">
        <f>_xlfn.XLOOKUP(tblnventory[[#This Row],[Use]],[1]!tblCodes[Use],[1]!tblCodes[Code])</f>
        <v>WiFi</v>
      </c>
      <c r="E4538" s="13" t="s">
        <v>4491</v>
      </c>
      <c r="F4538" s="20">
        <v>44977</v>
      </c>
      <c r="G4538" s="24" t="str">
        <f>IF(ISBLANK(tblnventory[[#This Row],[Installed By]]),"Store","Installed")</f>
        <v>Store</v>
      </c>
      <c r="H4538" t="s">
        <v>8243</v>
      </c>
      <c r="J4538">
        <v>2191007950</v>
      </c>
      <c r="K4538" s="17"/>
      <c r="O4538" t="b">
        <f>IF(tblnventory[[#This Row],[Installed]],LEFT(tblnventory[[#This Row],[Location]],3))</f>
        <v>0</v>
      </c>
      <c r="P4538" t="str">
        <f>_xlfn.XLOOKUP(tblnventory[[#This Row],[Serial Number]],[1]!tblDNACInventory[Floor],[1]!tblDNACInventory[Name],"Not Used")</f>
        <v>Not Used</v>
      </c>
      <c r="T4538" t="b">
        <f>NOT(ISBLANK(tblnventory[[#This Row],[Installed By]]))</f>
        <v>0</v>
      </c>
      <c r="U4538" t="str">
        <f>VLOOKUP(A4538, [1]!tblDescription[#Data], 3, 0)</f>
        <v>Catalyst 9166I AP (W6E, tri-band 4x4, XOR) w/Reg-Z</v>
      </c>
      <c r="V4538" s="22" cm="1">
        <f t="array" ref="V4538">_xlfn.XLOOKUP(1,([1]!tblOrders[Order]=tblnventory[[#This Row],[PO]])*([1]!tblOrders[Description]=tblnventory[[#This Row],[Item]]),[1]!tblOrders[Unit Total],0)</f>
        <v>902.54</v>
      </c>
      <c r="W4538" s="23" cm="1">
        <f t="array" ref="W4538">_xlfn.XLOOKUP(1,([1]!tblOrders[Order]=tblnventory[[#This Row],[PO]])*([1]!tblOrders[Description]=tblnventory[[#This Row],[Item]]),[1]!tblOrders[Licence])</f>
        <v>0</v>
      </c>
      <c r="X4538" t="b" cm="1">
        <f t="array" ref="X4538">NOT(_xlfn.XLOOKUP(tblnventory[[#This Row],[PO]]&amp;tblnventory[[#This Row],[Item]],[1]!tblOrders[Order]&amp;[1]!tblOrders[Description],[1]!tblOrders[Paid Licence],FALSE))</f>
        <v>1</v>
      </c>
      <c r="Y45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39" spans="1:25" ht="15.75" thickBot="1">
      <c r="A4539" s="19" t="s">
        <v>8242</v>
      </c>
      <c r="B4539" t="str">
        <f>_xlfn.XLOOKUP(tblnventory[[#This Row],[Item]],[1]!tblDescription[Item],[1]!tblDescription[Description])</f>
        <v>Catalyst 9166I AP (W6E, tri-band 4x4, XOR) w/Reg-Z</v>
      </c>
      <c r="C4539" t="str">
        <f>_xlfn.XLOOKUP(tblnventory[[#This Row],[Item]],[1]!tblDescription[Item],[1]!tblDescription[Type])</f>
        <v>WAP</v>
      </c>
      <c r="D4539" t="str">
        <f>_xlfn.XLOOKUP(tblnventory[[#This Row],[Use]],[1]!tblCodes[Use],[1]!tblCodes[Code])</f>
        <v>WiFi</v>
      </c>
      <c r="E4539" s="13" t="s">
        <v>4492</v>
      </c>
      <c r="F4539" s="20">
        <v>44977</v>
      </c>
      <c r="G4539" s="24" t="str">
        <f>IF(ISBLANK(tblnventory[[#This Row],[Installed By]]),"Store","Installed")</f>
        <v>Store</v>
      </c>
      <c r="H4539" t="s">
        <v>8243</v>
      </c>
      <c r="J4539">
        <v>2191007950</v>
      </c>
      <c r="K4539" s="17"/>
      <c r="O4539" t="b">
        <f>IF(tblnventory[[#This Row],[Installed]],LEFT(tblnventory[[#This Row],[Location]],3))</f>
        <v>0</v>
      </c>
      <c r="P4539" t="str">
        <f>_xlfn.XLOOKUP(tblnventory[[#This Row],[Serial Number]],[1]!tblDNACInventory[Floor],[1]!tblDNACInventory[Name],"Not Used")</f>
        <v>Not Used</v>
      </c>
      <c r="T4539" t="b">
        <f>NOT(ISBLANK(tblnventory[[#This Row],[Installed By]]))</f>
        <v>0</v>
      </c>
      <c r="U4539" t="str">
        <f>VLOOKUP(A4539, [1]!tblDescription[#Data], 3, 0)</f>
        <v>Catalyst 9166I AP (W6E, tri-band 4x4, XOR) w/Reg-Z</v>
      </c>
      <c r="V4539" s="22" cm="1">
        <f t="array" ref="V4539">_xlfn.XLOOKUP(1,([1]!tblOrders[Order]=tblnventory[[#This Row],[PO]])*([1]!tblOrders[Description]=tblnventory[[#This Row],[Item]]),[1]!tblOrders[Unit Total],0)</f>
        <v>902.54</v>
      </c>
      <c r="W4539" s="23" cm="1">
        <f t="array" ref="W4539">_xlfn.XLOOKUP(1,([1]!tblOrders[Order]=tblnventory[[#This Row],[PO]])*([1]!tblOrders[Description]=tblnventory[[#This Row],[Item]]),[1]!tblOrders[Licence])</f>
        <v>0</v>
      </c>
      <c r="X4539" t="b" cm="1">
        <f t="array" ref="X4539">NOT(_xlfn.XLOOKUP(tblnventory[[#This Row],[PO]]&amp;tblnventory[[#This Row],[Item]],[1]!tblOrders[Order]&amp;[1]!tblOrders[Description],[1]!tblOrders[Paid Licence],FALSE))</f>
        <v>1</v>
      </c>
      <c r="Y45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40" spans="1:25" ht="15.75" thickBot="1">
      <c r="A4540" s="19" t="s">
        <v>8242</v>
      </c>
      <c r="B4540" t="str">
        <f>_xlfn.XLOOKUP(tblnventory[[#This Row],[Item]],[1]!tblDescription[Item],[1]!tblDescription[Description])</f>
        <v>Catalyst 9166I AP (W6E, tri-band 4x4, XOR) w/Reg-Z</v>
      </c>
      <c r="C4540" t="str">
        <f>_xlfn.XLOOKUP(tblnventory[[#This Row],[Item]],[1]!tblDescription[Item],[1]!tblDescription[Type])</f>
        <v>WAP</v>
      </c>
      <c r="D4540" t="str">
        <f>_xlfn.XLOOKUP(tblnventory[[#This Row],[Use]],[1]!tblCodes[Use],[1]!tblCodes[Code])</f>
        <v>WiFi</v>
      </c>
      <c r="E4540" s="13" t="s">
        <v>4493</v>
      </c>
      <c r="F4540" s="20">
        <v>44977</v>
      </c>
      <c r="G4540" s="24" t="str">
        <f>IF(ISBLANK(tblnventory[[#This Row],[Installed By]]),"Store","Installed")</f>
        <v>Store</v>
      </c>
      <c r="H4540" t="s">
        <v>8243</v>
      </c>
      <c r="J4540">
        <v>2191007950</v>
      </c>
      <c r="K4540" s="17"/>
      <c r="O4540" t="b">
        <f>IF(tblnventory[[#This Row],[Installed]],LEFT(tblnventory[[#This Row],[Location]],3))</f>
        <v>0</v>
      </c>
      <c r="P4540" t="str">
        <f>_xlfn.XLOOKUP(tblnventory[[#This Row],[Serial Number]],[1]!tblDNACInventory[Floor],[1]!tblDNACInventory[Name],"Not Used")</f>
        <v>Not Used</v>
      </c>
      <c r="T4540" t="b">
        <f>NOT(ISBLANK(tblnventory[[#This Row],[Installed By]]))</f>
        <v>0</v>
      </c>
      <c r="U4540" t="str">
        <f>VLOOKUP(A4540, [1]!tblDescription[#Data], 3, 0)</f>
        <v>Catalyst 9166I AP (W6E, tri-band 4x4, XOR) w/Reg-Z</v>
      </c>
      <c r="V4540" s="22" cm="1">
        <f t="array" ref="V4540">_xlfn.XLOOKUP(1,([1]!tblOrders[Order]=tblnventory[[#This Row],[PO]])*([1]!tblOrders[Description]=tblnventory[[#This Row],[Item]]),[1]!tblOrders[Unit Total],0)</f>
        <v>902.54</v>
      </c>
      <c r="W4540" s="23" cm="1">
        <f t="array" ref="W4540">_xlfn.XLOOKUP(1,([1]!tblOrders[Order]=tblnventory[[#This Row],[PO]])*([1]!tblOrders[Description]=tblnventory[[#This Row],[Item]]),[1]!tblOrders[Licence])</f>
        <v>0</v>
      </c>
      <c r="X4540" t="b" cm="1">
        <f t="array" ref="X4540">NOT(_xlfn.XLOOKUP(tblnventory[[#This Row],[PO]]&amp;tblnventory[[#This Row],[Item]],[1]!tblOrders[Order]&amp;[1]!tblOrders[Description],[1]!tblOrders[Paid Licence],FALSE))</f>
        <v>1</v>
      </c>
      <c r="Y45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41" spans="1:25" ht="15.75" thickBot="1">
      <c r="A4541" s="19" t="s">
        <v>8242</v>
      </c>
      <c r="B4541" t="str">
        <f>_xlfn.XLOOKUP(tblnventory[[#This Row],[Item]],[1]!tblDescription[Item],[1]!tblDescription[Description])</f>
        <v>Catalyst 9166I AP (W6E, tri-band 4x4, XOR) w/Reg-Z</v>
      </c>
      <c r="C4541" t="str">
        <f>_xlfn.XLOOKUP(tblnventory[[#This Row],[Item]],[1]!tblDescription[Item],[1]!tblDescription[Type])</f>
        <v>WAP</v>
      </c>
      <c r="D4541" t="str">
        <f>_xlfn.XLOOKUP(tblnventory[[#This Row],[Use]],[1]!tblCodes[Use],[1]!tblCodes[Code])</f>
        <v>WiFi</v>
      </c>
      <c r="E4541" s="13" t="s">
        <v>4494</v>
      </c>
      <c r="F4541" s="20">
        <v>44977</v>
      </c>
      <c r="G4541" s="24" t="str">
        <f>IF(ISBLANK(tblnventory[[#This Row],[Installed By]]),"Store","Installed")</f>
        <v>Store</v>
      </c>
      <c r="H4541" t="s">
        <v>8243</v>
      </c>
      <c r="J4541">
        <v>2191007950</v>
      </c>
      <c r="K4541" s="17"/>
      <c r="O4541" t="b">
        <f>IF(tblnventory[[#This Row],[Installed]],LEFT(tblnventory[[#This Row],[Location]],3))</f>
        <v>0</v>
      </c>
      <c r="P4541" t="str">
        <f>_xlfn.XLOOKUP(tblnventory[[#This Row],[Serial Number]],[1]!tblDNACInventory[Floor],[1]!tblDNACInventory[Name],"Not Used")</f>
        <v>Not Used</v>
      </c>
      <c r="T4541" t="b">
        <f>NOT(ISBLANK(tblnventory[[#This Row],[Installed By]]))</f>
        <v>0</v>
      </c>
      <c r="U4541" t="str">
        <f>VLOOKUP(A4541, [1]!tblDescription[#Data], 3, 0)</f>
        <v>Catalyst 9166I AP (W6E, tri-band 4x4, XOR) w/Reg-Z</v>
      </c>
      <c r="V4541" s="22" cm="1">
        <f t="array" ref="V4541">_xlfn.XLOOKUP(1,([1]!tblOrders[Order]=tblnventory[[#This Row],[PO]])*([1]!tblOrders[Description]=tblnventory[[#This Row],[Item]]),[1]!tblOrders[Unit Total],0)</f>
        <v>902.54</v>
      </c>
      <c r="W4541" s="23" cm="1">
        <f t="array" ref="W4541">_xlfn.XLOOKUP(1,([1]!tblOrders[Order]=tblnventory[[#This Row],[PO]])*([1]!tblOrders[Description]=tblnventory[[#This Row],[Item]]),[1]!tblOrders[Licence])</f>
        <v>0</v>
      </c>
      <c r="X4541" t="b" cm="1">
        <f t="array" ref="X4541">NOT(_xlfn.XLOOKUP(tblnventory[[#This Row],[PO]]&amp;tblnventory[[#This Row],[Item]],[1]!tblOrders[Order]&amp;[1]!tblOrders[Description],[1]!tblOrders[Paid Licence],FALSE))</f>
        <v>1</v>
      </c>
      <c r="Y45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42" spans="1:25" ht="15.75" thickBot="1">
      <c r="A4542" s="19" t="s">
        <v>8242</v>
      </c>
      <c r="B4542" t="str">
        <f>_xlfn.XLOOKUP(tblnventory[[#This Row],[Item]],[1]!tblDescription[Item],[1]!tblDescription[Description])</f>
        <v>Catalyst 9166I AP (W6E, tri-band 4x4, XOR) w/Reg-Z</v>
      </c>
      <c r="C4542" t="str">
        <f>_xlfn.XLOOKUP(tblnventory[[#This Row],[Item]],[1]!tblDescription[Item],[1]!tblDescription[Type])</f>
        <v>WAP</v>
      </c>
      <c r="D4542" t="str">
        <f>_xlfn.XLOOKUP(tblnventory[[#This Row],[Use]],[1]!tblCodes[Use],[1]!tblCodes[Code])</f>
        <v>WiFi</v>
      </c>
      <c r="E4542" s="13" t="s">
        <v>4495</v>
      </c>
      <c r="F4542" s="20">
        <v>44977</v>
      </c>
      <c r="G4542" s="24" t="str">
        <f>IF(ISBLANK(tblnventory[[#This Row],[Installed By]]),"Store","Installed")</f>
        <v>Store</v>
      </c>
      <c r="H4542" t="s">
        <v>8243</v>
      </c>
      <c r="J4542">
        <v>2191007950</v>
      </c>
      <c r="K4542" s="17"/>
      <c r="O4542" t="b">
        <f>IF(tblnventory[[#This Row],[Installed]],LEFT(tblnventory[[#This Row],[Location]],3))</f>
        <v>0</v>
      </c>
      <c r="P4542" t="str">
        <f>_xlfn.XLOOKUP(tblnventory[[#This Row],[Serial Number]],[1]!tblDNACInventory[Floor],[1]!tblDNACInventory[Name],"Not Used")</f>
        <v>Not Used</v>
      </c>
      <c r="T4542" t="b">
        <f>NOT(ISBLANK(tblnventory[[#This Row],[Installed By]]))</f>
        <v>0</v>
      </c>
      <c r="U4542" t="str">
        <f>VLOOKUP(A4542, [1]!tblDescription[#Data], 3, 0)</f>
        <v>Catalyst 9166I AP (W6E, tri-band 4x4, XOR) w/Reg-Z</v>
      </c>
      <c r="V4542" s="22" cm="1">
        <f t="array" ref="V4542">_xlfn.XLOOKUP(1,([1]!tblOrders[Order]=tblnventory[[#This Row],[PO]])*([1]!tblOrders[Description]=tblnventory[[#This Row],[Item]]),[1]!tblOrders[Unit Total],0)</f>
        <v>902.54</v>
      </c>
      <c r="W4542" s="23" cm="1">
        <f t="array" ref="W4542">_xlfn.XLOOKUP(1,([1]!tblOrders[Order]=tblnventory[[#This Row],[PO]])*([1]!tblOrders[Description]=tblnventory[[#This Row],[Item]]),[1]!tblOrders[Licence])</f>
        <v>0</v>
      </c>
      <c r="X4542" t="b" cm="1">
        <f t="array" ref="X4542">NOT(_xlfn.XLOOKUP(tblnventory[[#This Row],[PO]]&amp;tblnventory[[#This Row],[Item]],[1]!tblOrders[Order]&amp;[1]!tblOrders[Description],[1]!tblOrders[Paid Licence],FALSE))</f>
        <v>1</v>
      </c>
      <c r="Y45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43" spans="1:25" ht="15.75" thickBot="1">
      <c r="A4543" s="19" t="s">
        <v>8242</v>
      </c>
      <c r="B4543" t="str">
        <f>_xlfn.XLOOKUP(tblnventory[[#This Row],[Item]],[1]!tblDescription[Item],[1]!tblDescription[Description])</f>
        <v>Catalyst 9166I AP (W6E, tri-band 4x4, XOR) w/Reg-Z</v>
      </c>
      <c r="C4543" t="str">
        <f>_xlfn.XLOOKUP(tblnventory[[#This Row],[Item]],[1]!tblDescription[Item],[1]!tblDescription[Type])</f>
        <v>WAP</v>
      </c>
      <c r="D4543" t="str">
        <f>_xlfn.XLOOKUP(tblnventory[[#This Row],[Use]],[1]!tblCodes[Use],[1]!tblCodes[Code])</f>
        <v>WiFi</v>
      </c>
      <c r="E4543" s="13" t="s">
        <v>4496</v>
      </c>
      <c r="F4543" s="20">
        <v>44977</v>
      </c>
      <c r="G4543" s="24" t="str">
        <f>IF(ISBLANK(tblnventory[[#This Row],[Installed By]]),"Store","Installed")</f>
        <v>Store</v>
      </c>
      <c r="H4543" t="s">
        <v>8243</v>
      </c>
      <c r="J4543">
        <v>2191007950</v>
      </c>
      <c r="K4543" s="17"/>
      <c r="O4543" t="b">
        <f>IF(tblnventory[[#This Row],[Installed]],LEFT(tblnventory[[#This Row],[Location]],3))</f>
        <v>0</v>
      </c>
      <c r="P4543" t="str">
        <f>_xlfn.XLOOKUP(tblnventory[[#This Row],[Serial Number]],[1]!tblDNACInventory[Floor],[1]!tblDNACInventory[Name],"Not Used")</f>
        <v>Not Used</v>
      </c>
      <c r="T4543" t="b">
        <f>NOT(ISBLANK(tblnventory[[#This Row],[Installed By]]))</f>
        <v>0</v>
      </c>
      <c r="U4543" t="str">
        <f>VLOOKUP(A4543, [1]!tblDescription[#Data], 3, 0)</f>
        <v>Catalyst 9166I AP (W6E, tri-band 4x4, XOR) w/Reg-Z</v>
      </c>
      <c r="V4543" s="22" cm="1">
        <f t="array" ref="V4543">_xlfn.XLOOKUP(1,([1]!tblOrders[Order]=tblnventory[[#This Row],[PO]])*([1]!tblOrders[Description]=tblnventory[[#This Row],[Item]]),[1]!tblOrders[Unit Total],0)</f>
        <v>902.54</v>
      </c>
      <c r="W4543" s="23" cm="1">
        <f t="array" ref="W4543">_xlfn.XLOOKUP(1,([1]!tblOrders[Order]=tblnventory[[#This Row],[PO]])*([1]!tblOrders[Description]=tblnventory[[#This Row],[Item]]),[1]!tblOrders[Licence])</f>
        <v>0</v>
      </c>
      <c r="X4543" t="b" cm="1">
        <f t="array" ref="X4543">NOT(_xlfn.XLOOKUP(tblnventory[[#This Row],[PO]]&amp;tblnventory[[#This Row],[Item]],[1]!tblOrders[Order]&amp;[1]!tblOrders[Description],[1]!tblOrders[Paid Licence],FALSE))</f>
        <v>1</v>
      </c>
      <c r="Y45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44" spans="1:25" ht="15.75" thickBot="1">
      <c r="A4544" s="19" t="s">
        <v>8242</v>
      </c>
      <c r="B4544" t="str">
        <f>_xlfn.XLOOKUP(tblnventory[[#This Row],[Item]],[1]!tblDescription[Item],[1]!tblDescription[Description])</f>
        <v>Catalyst 9166I AP (W6E, tri-band 4x4, XOR) w/Reg-Z</v>
      </c>
      <c r="C4544" t="str">
        <f>_xlfn.XLOOKUP(tblnventory[[#This Row],[Item]],[1]!tblDescription[Item],[1]!tblDescription[Type])</f>
        <v>WAP</v>
      </c>
      <c r="D4544" t="str">
        <f>_xlfn.XLOOKUP(tblnventory[[#This Row],[Use]],[1]!tblCodes[Use],[1]!tblCodes[Code])</f>
        <v>WiFi</v>
      </c>
      <c r="E4544" s="13" t="s">
        <v>4497</v>
      </c>
      <c r="F4544" s="20">
        <v>44977</v>
      </c>
      <c r="G4544" s="24" t="str">
        <f>IF(ISBLANK(tblnventory[[#This Row],[Installed By]]),"Store","Installed")</f>
        <v>Store</v>
      </c>
      <c r="H4544" t="s">
        <v>8243</v>
      </c>
      <c r="J4544">
        <v>2191007950</v>
      </c>
      <c r="K4544" s="17"/>
      <c r="O4544" t="b">
        <f>IF(tblnventory[[#This Row],[Installed]],LEFT(tblnventory[[#This Row],[Location]],3))</f>
        <v>0</v>
      </c>
      <c r="P4544" t="str">
        <f>_xlfn.XLOOKUP(tblnventory[[#This Row],[Serial Number]],[1]!tblDNACInventory[Floor],[1]!tblDNACInventory[Name],"Not Used")</f>
        <v>Not Used</v>
      </c>
      <c r="T4544" t="b">
        <f>NOT(ISBLANK(tblnventory[[#This Row],[Installed By]]))</f>
        <v>0</v>
      </c>
      <c r="U4544" t="str">
        <f>VLOOKUP(A4544, [1]!tblDescription[#Data], 3, 0)</f>
        <v>Catalyst 9166I AP (W6E, tri-band 4x4, XOR) w/Reg-Z</v>
      </c>
      <c r="V4544" s="22" cm="1">
        <f t="array" ref="V4544">_xlfn.XLOOKUP(1,([1]!tblOrders[Order]=tblnventory[[#This Row],[PO]])*([1]!tblOrders[Description]=tblnventory[[#This Row],[Item]]),[1]!tblOrders[Unit Total],0)</f>
        <v>902.54</v>
      </c>
      <c r="W4544" s="23" cm="1">
        <f t="array" ref="W4544">_xlfn.XLOOKUP(1,([1]!tblOrders[Order]=tblnventory[[#This Row],[PO]])*([1]!tblOrders[Description]=tblnventory[[#This Row],[Item]]),[1]!tblOrders[Licence])</f>
        <v>0</v>
      </c>
      <c r="X4544" t="b" cm="1">
        <f t="array" ref="X4544">NOT(_xlfn.XLOOKUP(tblnventory[[#This Row],[PO]]&amp;tblnventory[[#This Row],[Item]],[1]!tblOrders[Order]&amp;[1]!tblOrders[Description],[1]!tblOrders[Paid Licence],FALSE))</f>
        <v>1</v>
      </c>
      <c r="Y45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45" spans="1:25" ht="15.75" thickBot="1">
      <c r="A4545" s="19" t="s">
        <v>8242</v>
      </c>
      <c r="B4545" t="str">
        <f>_xlfn.XLOOKUP(tblnventory[[#This Row],[Item]],[1]!tblDescription[Item],[1]!tblDescription[Description])</f>
        <v>Catalyst 9166I AP (W6E, tri-band 4x4, XOR) w/Reg-Z</v>
      </c>
      <c r="C4545" t="str">
        <f>_xlfn.XLOOKUP(tblnventory[[#This Row],[Item]],[1]!tblDescription[Item],[1]!tblDescription[Type])</f>
        <v>WAP</v>
      </c>
      <c r="D4545" t="str">
        <f>_xlfn.XLOOKUP(tblnventory[[#This Row],[Use]],[1]!tblCodes[Use],[1]!tblCodes[Code])</f>
        <v>WiFi</v>
      </c>
      <c r="E4545" s="13" t="s">
        <v>4498</v>
      </c>
      <c r="F4545" s="20">
        <v>44977</v>
      </c>
      <c r="G4545" s="24" t="str">
        <f>IF(ISBLANK(tblnventory[[#This Row],[Installed By]]),"Store","Installed")</f>
        <v>Store</v>
      </c>
      <c r="H4545" t="s">
        <v>8243</v>
      </c>
      <c r="J4545">
        <v>2191007950</v>
      </c>
      <c r="K4545" s="17"/>
      <c r="O4545" t="b">
        <f>IF(tblnventory[[#This Row],[Installed]],LEFT(tblnventory[[#This Row],[Location]],3))</f>
        <v>0</v>
      </c>
      <c r="P4545" t="str">
        <f>_xlfn.XLOOKUP(tblnventory[[#This Row],[Serial Number]],[1]!tblDNACInventory[Floor],[1]!tblDNACInventory[Name],"Not Used")</f>
        <v>Not Used</v>
      </c>
      <c r="T4545" t="b">
        <f>NOT(ISBLANK(tblnventory[[#This Row],[Installed By]]))</f>
        <v>0</v>
      </c>
      <c r="U4545" t="str">
        <f>VLOOKUP(A4545, [1]!tblDescription[#Data], 3, 0)</f>
        <v>Catalyst 9166I AP (W6E, tri-band 4x4, XOR) w/Reg-Z</v>
      </c>
      <c r="V4545" s="22" cm="1">
        <f t="array" ref="V4545">_xlfn.XLOOKUP(1,([1]!tblOrders[Order]=tblnventory[[#This Row],[PO]])*([1]!tblOrders[Description]=tblnventory[[#This Row],[Item]]),[1]!tblOrders[Unit Total],0)</f>
        <v>902.54</v>
      </c>
      <c r="W4545" s="23" cm="1">
        <f t="array" ref="W4545">_xlfn.XLOOKUP(1,([1]!tblOrders[Order]=tblnventory[[#This Row],[PO]])*([1]!tblOrders[Description]=tblnventory[[#This Row],[Item]]),[1]!tblOrders[Licence])</f>
        <v>0</v>
      </c>
      <c r="X4545" t="b" cm="1">
        <f t="array" ref="X4545">NOT(_xlfn.XLOOKUP(tblnventory[[#This Row],[PO]]&amp;tblnventory[[#This Row],[Item]],[1]!tblOrders[Order]&amp;[1]!tblOrders[Description],[1]!tblOrders[Paid Licence],FALSE))</f>
        <v>1</v>
      </c>
      <c r="Y45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46" spans="1:25" ht="15.75" thickBot="1">
      <c r="A4546" s="19" t="s">
        <v>8242</v>
      </c>
      <c r="B4546" t="str">
        <f>_xlfn.XLOOKUP(tblnventory[[#This Row],[Item]],[1]!tblDescription[Item],[1]!tblDescription[Description])</f>
        <v>Catalyst 9166I AP (W6E, tri-band 4x4, XOR) w/Reg-Z</v>
      </c>
      <c r="C4546" t="str">
        <f>_xlfn.XLOOKUP(tblnventory[[#This Row],[Item]],[1]!tblDescription[Item],[1]!tblDescription[Type])</f>
        <v>WAP</v>
      </c>
      <c r="D4546" t="str">
        <f>_xlfn.XLOOKUP(tblnventory[[#This Row],[Use]],[1]!tblCodes[Use],[1]!tblCodes[Code])</f>
        <v>WiFi</v>
      </c>
      <c r="E4546" s="13" t="s">
        <v>4499</v>
      </c>
      <c r="F4546" s="20">
        <v>44977</v>
      </c>
      <c r="G4546" s="24" t="str">
        <f>IF(ISBLANK(tblnventory[[#This Row],[Installed By]]),"Store","Installed")</f>
        <v>Store</v>
      </c>
      <c r="H4546" t="s">
        <v>8243</v>
      </c>
      <c r="J4546">
        <v>2191007950</v>
      </c>
      <c r="K4546" s="17"/>
      <c r="O4546" t="b">
        <f>IF(tblnventory[[#This Row],[Installed]],LEFT(tblnventory[[#This Row],[Location]],3))</f>
        <v>0</v>
      </c>
      <c r="P4546" t="str">
        <f>_xlfn.XLOOKUP(tblnventory[[#This Row],[Serial Number]],[1]!tblDNACInventory[Floor],[1]!tblDNACInventory[Name],"Not Used")</f>
        <v>Not Used</v>
      </c>
      <c r="T4546" t="b">
        <f>NOT(ISBLANK(tblnventory[[#This Row],[Installed By]]))</f>
        <v>0</v>
      </c>
      <c r="U4546" t="str">
        <f>VLOOKUP(A4546, [1]!tblDescription[#Data], 3, 0)</f>
        <v>Catalyst 9166I AP (W6E, tri-band 4x4, XOR) w/Reg-Z</v>
      </c>
      <c r="V4546" s="22" cm="1">
        <f t="array" ref="V4546">_xlfn.XLOOKUP(1,([1]!tblOrders[Order]=tblnventory[[#This Row],[PO]])*([1]!tblOrders[Description]=tblnventory[[#This Row],[Item]]),[1]!tblOrders[Unit Total],0)</f>
        <v>902.54</v>
      </c>
      <c r="W4546" s="23" cm="1">
        <f t="array" ref="W4546">_xlfn.XLOOKUP(1,([1]!tblOrders[Order]=tblnventory[[#This Row],[PO]])*([1]!tblOrders[Description]=tblnventory[[#This Row],[Item]]),[1]!tblOrders[Licence])</f>
        <v>0</v>
      </c>
      <c r="X4546" t="b" cm="1">
        <f t="array" ref="X4546">NOT(_xlfn.XLOOKUP(tblnventory[[#This Row],[PO]]&amp;tblnventory[[#This Row],[Item]],[1]!tblOrders[Order]&amp;[1]!tblOrders[Description],[1]!tblOrders[Paid Licence],FALSE))</f>
        <v>1</v>
      </c>
      <c r="Y45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47" spans="1:25" ht="15.75" thickBot="1">
      <c r="A4547" s="19" t="s">
        <v>8242</v>
      </c>
      <c r="B4547" t="str">
        <f>_xlfn.XLOOKUP(tblnventory[[#This Row],[Item]],[1]!tblDescription[Item],[1]!tblDescription[Description])</f>
        <v>Catalyst 9166I AP (W6E, tri-band 4x4, XOR) w/Reg-Z</v>
      </c>
      <c r="C4547" t="str">
        <f>_xlfn.XLOOKUP(tblnventory[[#This Row],[Item]],[1]!tblDescription[Item],[1]!tblDescription[Type])</f>
        <v>WAP</v>
      </c>
      <c r="D4547" t="str">
        <f>_xlfn.XLOOKUP(tblnventory[[#This Row],[Use]],[1]!tblCodes[Use],[1]!tblCodes[Code])</f>
        <v>WiFi</v>
      </c>
      <c r="E4547" s="13" t="s">
        <v>4500</v>
      </c>
      <c r="F4547" s="20">
        <v>44977</v>
      </c>
      <c r="G4547" s="24" t="str">
        <f>IF(ISBLANK(tblnventory[[#This Row],[Installed By]]),"Store","Installed")</f>
        <v>Store</v>
      </c>
      <c r="H4547" t="s">
        <v>8243</v>
      </c>
      <c r="J4547">
        <v>2191007950</v>
      </c>
      <c r="K4547" s="17"/>
      <c r="O4547" t="b">
        <f>IF(tblnventory[[#This Row],[Installed]],LEFT(tblnventory[[#This Row],[Location]],3))</f>
        <v>0</v>
      </c>
      <c r="P4547" t="str">
        <f>_xlfn.XLOOKUP(tblnventory[[#This Row],[Serial Number]],[1]!tblDNACInventory[Floor],[1]!tblDNACInventory[Name],"Not Used")</f>
        <v>Not Used</v>
      </c>
      <c r="T4547" t="b">
        <f>NOT(ISBLANK(tblnventory[[#This Row],[Installed By]]))</f>
        <v>0</v>
      </c>
      <c r="U4547" t="str">
        <f>VLOOKUP(A4547, [1]!tblDescription[#Data], 3, 0)</f>
        <v>Catalyst 9166I AP (W6E, tri-band 4x4, XOR) w/Reg-Z</v>
      </c>
      <c r="V4547" s="22" cm="1">
        <f t="array" ref="V4547">_xlfn.XLOOKUP(1,([1]!tblOrders[Order]=tblnventory[[#This Row],[PO]])*([1]!tblOrders[Description]=tblnventory[[#This Row],[Item]]),[1]!tblOrders[Unit Total],0)</f>
        <v>902.54</v>
      </c>
      <c r="W4547" s="23" cm="1">
        <f t="array" ref="W4547">_xlfn.XLOOKUP(1,([1]!tblOrders[Order]=tblnventory[[#This Row],[PO]])*([1]!tblOrders[Description]=tblnventory[[#This Row],[Item]]),[1]!tblOrders[Licence])</f>
        <v>0</v>
      </c>
      <c r="X4547" t="b" cm="1">
        <f t="array" ref="X4547">NOT(_xlfn.XLOOKUP(tblnventory[[#This Row],[PO]]&amp;tblnventory[[#This Row],[Item]],[1]!tblOrders[Order]&amp;[1]!tblOrders[Description],[1]!tblOrders[Paid Licence],FALSE))</f>
        <v>1</v>
      </c>
      <c r="Y45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48" spans="1:25" ht="15.75" thickBot="1">
      <c r="A4548" s="19" t="s">
        <v>8242</v>
      </c>
      <c r="B4548" t="str">
        <f>_xlfn.XLOOKUP(tblnventory[[#This Row],[Item]],[1]!tblDescription[Item],[1]!tblDescription[Description])</f>
        <v>Catalyst 9166I AP (W6E, tri-band 4x4, XOR) w/Reg-Z</v>
      </c>
      <c r="C4548" t="str">
        <f>_xlfn.XLOOKUP(tblnventory[[#This Row],[Item]],[1]!tblDescription[Item],[1]!tblDescription[Type])</f>
        <v>WAP</v>
      </c>
      <c r="D4548" t="str">
        <f>_xlfn.XLOOKUP(tblnventory[[#This Row],[Use]],[1]!tblCodes[Use],[1]!tblCodes[Code])</f>
        <v>WiFi</v>
      </c>
      <c r="E4548" s="13" t="s">
        <v>4501</v>
      </c>
      <c r="F4548" s="20">
        <v>44977</v>
      </c>
      <c r="G4548" s="24" t="str">
        <f>IF(ISBLANK(tblnventory[[#This Row],[Installed By]]),"Store","Installed")</f>
        <v>Store</v>
      </c>
      <c r="H4548" t="s">
        <v>8243</v>
      </c>
      <c r="J4548">
        <v>2191007950</v>
      </c>
      <c r="K4548" s="17"/>
      <c r="O4548" t="b">
        <f>IF(tblnventory[[#This Row],[Installed]],LEFT(tblnventory[[#This Row],[Location]],3))</f>
        <v>0</v>
      </c>
      <c r="P4548" t="str">
        <f>_xlfn.XLOOKUP(tblnventory[[#This Row],[Serial Number]],[1]!tblDNACInventory[Floor],[1]!tblDNACInventory[Name],"Not Used")</f>
        <v>Not Used</v>
      </c>
      <c r="T4548" t="b">
        <f>NOT(ISBLANK(tblnventory[[#This Row],[Installed By]]))</f>
        <v>0</v>
      </c>
      <c r="U4548" t="str">
        <f>VLOOKUP(A4548, [1]!tblDescription[#Data], 3, 0)</f>
        <v>Catalyst 9166I AP (W6E, tri-band 4x4, XOR) w/Reg-Z</v>
      </c>
      <c r="V4548" s="22" cm="1">
        <f t="array" ref="V4548">_xlfn.XLOOKUP(1,([1]!tblOrders[Order]=tblnventory[[#This Row],[PO]])*([1]!tblOrders[Description]=tblnventory[[#This Row],[Item]]),[1]!tblOrders[Unit Total],0)</f>
        <v>902.54</v>
      </c>
      <c r="W4548" s="23" cm="1">
        <f t="array" ref="W4548">_xlfn.XLOOKUP(1,([1]!tblOrders[Order]=tblnventory[[#This Row],[PO]])*([1]!tblOrders[Description]=tblnventory[[#This Row],[Item]]),[1]!tblOrders[Licence])</f>
        <v>0</v>
      </c>
      <c r="X4548" t="b" cm="1">
        <f t="array" ref="X4548">NOT(_xlfn.XLOOKUP(tblnventory[[#This Row],[PO]]&amp;tblnventory[[#This Row],[Item]],[1]!tblOrders[Order]&amp;[1]!tblOrders[Description],[1]!tblOrders[Paid Licence],FALSE))</f>
        <v>1</v>
      </c>
      <c r="Y45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49" spans="1:25" ht="15.75" thickBot="1">
      <c r="A4549" s="19" t="s">
        <v>8242</v>
      </c>
      <c r="B4549" t="str">
        <f>_xlfn.XLOOKUP(tblnventory[[#This Row],[Item]],[1]!tblDescription[Item],[1]!tblDescription[Description])</f>
        <v>Catalyst 9166I AP (W6E, tri-band 4x4, XOR) w/Reg-Z</v>
      </c>
      <c r="C4549" t="str">
        <f>_xlfn.XLOOKUP(tblnventory[[#This Row],[Item]],[1]!tblDescription[Item],[1]!tblDescription[Type])</f>
        <v>WAP</v>
      </c>
      <c r="D4549" t="str">
        <f>_xlfn.XLOOKUP(tblnventory[[#This Row],[Use]],[1]!tblCodes[Use],[1]!tblCodes[Code])</f>
        <v>WiFi</v>
      </c>
      <c r="E4549" s="13" t="s">
        <v>4502</v>
      </c>
      <c r="F4549" s="20">
        <v>44977</v>
      </c>
      <c r="G4549" s="24" t="str">
        <f>IF(ISBLANK(tblnventory[[#This Row],[Installed By]]),"Store","Installed")</f>
        <v>Store</v>
      </c>
      <c r="H4549" t="s">
        <v>8243</v>
      </c>
      <c r="J4549">
        <v>2191007950</v>
      </c>
      <c r="K4549" s="17"/>
      <c r="O4549" t="b">
        <f>IF(tblnventory[[#This Row],[Installed]],LEFT(tblnventory[[#This Row],[Location]],3))</f>
        <v>0</v>
      </c>
      <c r="P4549" t="str">
        <f>_xlfn.XLOOKUP(tblnventory[[#This Row],[Serial Number]],[1]!tblDNACInventory[Floor],[1]!tblDNACInventory[Name],"Not Used")</f>
        <v>Not Used</v>
      </c>
      <c r="T4549" t="b">
        <f>NOT(ISBLANK(tblnventory[[#This Row],[Installed By]]))</f>
        <v>0</v>
      </c>
      <c r="U4549" t="str">
        <f>VLOOKUP(A4549, [1]!tblDescription[#Data], 3, 0)</f>
        <v>Catalyst 9166I AP (W6E, tri-band 4x4, XOR) w/Reg-Z</v>
      </c>
      <c r="V4549" s="22" cm="1">
        <f t="array" ref="V4549">_xlfn.XLOOKUP(1,([1]!tblOrders[Order]=tblnventory[[#This Row],[PO]])*([1]!tblOrders[Description]=tblnventory[[#This Row],[Item]]),[1]!tblOrders[Unit Total],0)</f>
        <v>902.54</v>
      </c>
      <c r="W4549" s="23" cm="1">
        <f t="array" ref="W4549">_xlfn.XLOOKUP(1,([1]!tblOrders[Order]=tblnventory[[#This Row],[PO]])*([1]!tblOrders[Description]=tblnventory[[#This Row],[Item]]),[1]!tblOrders[Licence])</f>
        <v>0</v>
      </c>
      <c r="X4549" t="b" cm="1">
        <f t="array" ref="X4549">NOT(_xlfn.XLOOKUP(tblnventory[[#This Row],[PO]]&amp;tblnventory[[#This Row],[Item]],[1]!tblOrders[Order]&amp;[1]!tblOrders[Description],[1]!tblOrders[Paid Licence],FALSE))</f>
        <v>1</v>
      </c>
      <c r="Y45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50" spans="1:25" ht="15.75" thickBot="1">
      <c r="A4550" s="19" t="s">
        <v>8242</v>
      </c>
      <c r="B4550" t="str">
        <f>_xlfn.XLOOKUP(tblnventory[[#This Row],[Item]],[1]!tblDescription[Item],[1]!tblDescription[Description])</f>
        <v>Catalyst 9166I AP (W6E, tri-band 4x4, XOR) w/Reg-Z</v>
      </c>
      <c r="C4550" t="str">
        <f>_xlfn.XLOOKUP(tblnventory[[#This Row],[Item]],[1]!tblDescription[Item],[1]!tblDescription[Type])</f>
        <v>WAP</v>
      </c>
      <c r="D4550" t="str">
        <f>_xlfn.XLOOKUP(tblnventory[[#This Row],[Use]],[1]!tblCodes[Use],[1]!tblCodes[Code])</f>
        <v>WiFi</v>
      </c>
      <c r="E4550" s="13" t="s">
        <v>4503</v>
      </c>
      <c r="F4550" s="20">
        <v>44977</v>
      </c>
      <c r="G4550" s="24" t="str">
        <f>IF(ISBLANK(tblnventory[[#This Row],[Installed By]]),"Store","Installed")</f>
        <v>Store</v>
      </c>
      <c r="H4550" t="s">
        <v>8243</v>
      </c>
      <c r="J4550">
        <v>2191007950</v>
      </c>
      <c r="K4550" s="17"/>
      <c r="O4550" t="b">
        <f>IF(tblnventory[[#This Row],[Installed]],LEFT(tblnventory[[#This Row],[Location]],3))</f>
        <v>0</v>
      </c>
      <c r="P4550" t="str">
        <f>_xlfn.XLOOKUP(tblnventory[[#This Row],[Serial Number]],[1]!tblDNACInventory[Floor],[1]!tblDNACInventory[Name],"Not Used")</f>
        <v>Not Used</v>
      </c>
      <c r="T4550" t="b">
        <f>NOT(ISBLANK(tblnventory[[#This Row],[Installed By]]))</f>
        <v>0</v>
      </c>
      <c r="U4550" t="str">
        <f>VLOOKUP(A4550, [1]!tblDescription[#Data], 3, 0)</f>
        <v>Catalyst 9166I AP (W6E, tri-band 4x4, XOR) w/Reg-Z</v>
      </c>
      <c r="V4550" s="22" cm="1">
        <f t="array" ref="V4550">_xlfn.XLOOKUP(1,([1]!tblOrders[Order]=tblnventory[[#This Row],[PO]])*([1]!tblOrders[Description]=tblnventory[[#This Row],[Item]]),[1]!tblOrders[Unit Total],0)</f>
        <v>902.54</v>
      </c>
      <c r="W4550" s="23" cm="1">
        <f t="array" ref="W4550">_xlfn.XLOOKUP(1,([1]!tblOrders[Order]=tblnventory[[#This Row],[PO]])*([1]!tblOrders[Description]=tblnventory[[#This Row],[Item]]),[1]!tblOrders[Licence])</f>
        <v>0</v>
      </c>
      <c r="X4550" t="b" cm="1">
        <f t="array" ref="X4550">NOT(_xlfn.XLOOKUP(tblnventory[[#This Row],[PO]]&amp;tblnventory[[#This Row],[Item]],[1]!tblOrders[Order]&amp;[1]!tblOrders[Description],[1]!tblOrders[Paid Licence],FALSE))</f>
        <v>1</v>
      </c>
      <c r="Y45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51" spans="1:25" ht="15.75" thickBot="1">
      <c r="A4551" s="19" t="s">
        <v>8242</v>
      </c>
      <c r="B4551" t="str">
        <f>_xlfn.XLOOKUP(tblnventory[[#This Row],[Item]],[1]!tblDescription[Item],[1]!tblDescription[Description])</f>
        <v>Catalyst 9166I AP (W6E, tri-band 4x4, XOR) w/Reg-Z</v>
      </c>
      <c r="C4551" t="str">
        <f>_xlfn.XLOOKUP(tblnventory[[#This Row],[Item]],[1]!tblDescription[Item],[1]!tblDescription[Type])</f>
        <v>WAP</v>
      </c>
      <c r="D4551" t="str">
        <f>_xlfn.XLOOKUP(tblnventory[[#This Row],[Use]],[1]!tblCodes[Use],[1]!tblCodes[Code])</f>
        <v>WiFi</v>
      </c>
      <c r="E4551" s="13" t="s">
        <v>4504</v>
      </c>
      <c r="F4551" s="20">
        <v>44977</v>
      </c>
      <c r="G4551" s="24" t="str">
        <f>IF(ISBLANK(tblnventory[[#This Row],[Installed By]]),"Store","Installed")</f>
        <v>Store</v>
      </c>
      <c r="H4551" t="s">
        <v>8243</v>
      </c>
      <c r="J4551">
        <v>2191007950</v>
      </c>
      <c r="K4551" s="17"/>
      <c r="O4551" t="b">
        <f>IF(tblnventory[[#This Row],[Installed]],LEFT(tblnventory[[#This Row],[Location]],3))</f>
        <v>0</v>
      </c>
      <c r="P4551" t="str">
        <f>_xlfn.XLOOKUP(tblnventory[[#This Row],[Serial Number]],[1]!tblDNACInventory[Floor],[1]!tblDNACInventory[Name],"Not Used")</f>
        <v>Not Used</v>
      </c>
      <c r="T4551" t="b">
        <f>NOT(ISBLANK(tblnventory[[#This Row],[Installed By]]))</f>
        <v>0</v>
      </c>
      <c r="U4551" t="str">
        <f>VLOOKUP(A4551, [1]!tblDescription[#Data], 3, 0)</f>
        <v>Catalyst 9166I AP (W6E, tri-band 4x4, XOR) w/Reg-Z</v>
      </c>
      <c r="V4551" s="22" cm="1">
        <f t="array" ref="V4551">_xlfn.XLOOKUP(1,([1]!tblOrders[Order]=tblnventory[[#This Row],[PO]])*([1]!tblOrders[Description]=tblnventory[[#This Row],[Item]]),[1]!tblOrders[Unit Total],0)</f>
        <v>902.54</v>
      </c>
      <c r="W4551" s="23" cm="1">
        <f t="array" ref="W4551">_xlfn.XLOOKUP(1,([1]!tblOrders[Order]=tblnventory[[#This Row],[PO]])*([1]!tblOrders[Description]=tblnventory[[#This Row],[Item]]),[1]!tblOrders[Licence])</f>
        <v>0</v>
      </c>
      <c r="X4551" t="b" cm="1">
        <f t="array" ref="X4551">NOT(_xlfn.XLOOKUP(tblnventory[[#This Row],[PO]]&amp;tblnventory[[#This Row],[Item]],[1]!tblOrders[Order]&amp;[1]!tblOrders[Description],[1]!tblOrders[Paid Licence],FALSE))</f>
        <v>1</v>
      </c>
      <c r="Y45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52" spans="1:25" ht="15.75" thickBot="1">
      <c r="A4552" s="19" t="s">
        <v>8242</v>
      </c>
      <c r="B4552" t="str">
        <f>_xlfn.XLOOKUP(tblnventory[[#This Row],[Item]],[1]!tblDescription[Item],[1]!tblDescription[Description])</f>
        <v>Catalyst 9166I AP (W6E, tri-band 4x4, XOR) w/Reg-Z</v>
      </c>
      <c r="C4552" t="str">
        <f>_xlfn.XLOOKUP(tblnventory[[#This Row],[Item]],[1]!tblDescription[Item],[1]!tblDescription[Type])</f>
        <v>WAP</v>
      </c>
      <c r="D4552" t="str">
        <f>_xlfn.XLOOKUP(tblnventory[[#This Row],[Use]],[1]!tblCodes[Use],[1]!tblCodes[Code])</f>
        <v>WiFi</v>
      </c>
      <c r="E4552" s="13" t="s">
        <v>4505</v>
      </c>
      <c r="F4552" s="20">
        <v>44977</v>
      </c>
      <c r="G4552" s="24" t="str">
        <f>IF(ISBLANK(tblnventory[[#This Row],[Installed By]]),"Store","Installed")</f>
        <v>Store</v>
      </c>
      <c r="H4552" t="s">
        <v>8243</v>
      </c>
      <c r="J4552">
        <v>2191007950</v>
      </c>
      <c r="K4552" s="17"/>
      <c r="O4552" t="b">
        <f>IF(tblnventory[[#This Row],[Installed]],LEFT(tblnventory[[#This Row],[Location]],3))</f>
        <v>0</v>
      </c>
      <c r="P4552" t="str">
        <f>_xlfn.XLOOKUP(tblnventory[[#This Row],[Serial Number]],[1]!tblDNACInventory[Floor],[1]!tblDNACInventory[Name],"Not Used")</f>
        <v>Not Used</v>
      </c>
      <c r="T4552" t="b">
        <f>NOT(ISBLANK(tblnventory[[#This Row],[Installed By]]))</f>
        <v>0</v>
      </c>
      <c r="U4552" t="str">
        <f>VLOOKUP(A4552, [1]!tblDescription[#Data], 3, 0)</f>
        <v>Catalyst 9166I AP (W6E, tri-band 4x4, XOR) w/Reg-Z</v>
      </c>
      <c r="V4552" s="22" cm="1">
        <f t="array" ref="V4552">_xlfn.XLOOKUP(1,([1]!tblOrders[Order]=tblnventory[[#This Row],[PO]])*([1]!tblOrders[Description]=tblnventory[[#This Row],[Item]]),[1]!tblOrders[Unit Total],0)</f>
        <v>902.54</v>
      </c>
      <c r="W4552" s="23" cm="1">
        <f t="array" ref="W4552">_xlfn.XLOOKUP(1,([1]!tblOrders[Order]=tblnventory[[#This Row],[PO]])*([1]!tblOrders[Description]=tblnventory[[#This Row],[Item]]),[1]!tblOrders[Licence])</f>
        <v>0</v>
      </c>
      <c r="X4552" t="b" cm="1">
        <f t="array" ref="X4552">NOT(_xlfn.XLOOKUP(tblnventory[[#This Row],[PO]]&amp;tblnventory[[#This Row],[Item]],[1]!tblOrders[Order]&amp;[1]!tblOrders[Description],[1]!tblOrders[Paid Licence],FALSE))</f>
        <v>1</v>
      </c>
      <c r="Y45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53" spans="1:25" ht="15.75" thickBot="1">
      <c r="A4553" s="19" t="s">
        <v>8242</v>
      </c>
      <c r="B4553" t="str">
        <f>_xlfn.XLOOKUP(tblnventory[[#This Row],[Item]],[1]!tblDescription[Item],[1]!tblDescription[Description])</f>
        <v>Catalyst 9166I AP (W6E, tri-band 4x4, XOR) w/Reg-Z</v>
      </c>
      <c r="C4553" t="str">
        <f>_xlfn.XLOOKUP(tblnventory[[#This Row],[Item]],[1]!tblDescription[Item],[1]!tblDescription[Type])</f>
        <v>WAP</v>
      </c>
      <c r="D4553" t="str">
        <f>_xlfn.XLOOKUP(tblnventory[[#This Row],[Use]],[1]!tblCodes[Use],[1]!tblCodes[Code])</f>
        <v>WiFi</v>
      </c>
      <c r="E4553" s="13" t="s">
        <v>4506</v>
      </c>
      <c r="F4553" s="20">
        <v>44977</v>
      </c>
      <c r="G4553" s="24" t="str">
        <f>IF(ISBLANK(tblnventory[[#This Row],[Installed By]]),"Store","Installed")</f>
        <v>Store</v>
      </c>
      <c r="H4553" t="s">
        <v>8243</v>
      </c>
      <c r="J4553">
        <v>2191007950</v>
      </c>
      <c r="K4553" s="17"/>
      <c r="O4553" t="b">
        <f>IF(tblnventory[[#This Row],[Installed]],LEFT(tblnventory[[#This Row],[Location]],3))</f>
        <v>0</v>
      </c>
      <c r="P4553" t="str">
        <f>_xlfn.XLOOKUP(tblnventory[[#This Row],[Serial Number]],[1]!tblDNACInventory[Floor],[1]!tblDNACInventory[Name],"Not Used")</f>
        <v>Not Used</v>
      </c>
      <c r="T4553" t="b">
        <f>NOT(ISBLANK(tblnventory[[#This Row],[Installed By]]))</f>
        <v>0</v>
      </c>
      <c r="U4553" t="str">
        <f>VLOOKUP(A4553, [1]!tblDescription[#Data], 3, 0)</f>
        <v>Catalyst 9166I AP (W6E, tri-band 4x4, XOR) w/Reg-Z</v>
      </c>
      <c r="V4553" s="22" cm="1">
        <f t="array" ref="V4553">_xlfn.XLOOKUP(1,([1]!tblOrders[Order]=tblnventory[[#This Row],[PO]])*([1]!tblOrders[Description]=tblnventory[[#This Row],[Item]]),[1]!tblOrders[Unit Total],0)</f>
        <v>902.54</v>
      </c>
      <c r="W4553" s="23" cm="1">
        <f t="array" ref="W4553">_xlfn.XLOOKUP(1,([1]!tblOrders[Order]=tblnventory[[#This Row],[PO]])*([1]!tblOrders[Description]=tblnventory[[#This Row],[Item]]),[1]!tblOrders[Licence])</f>
        <v>0</v>
      </c>
      <c r="X4553" t="b" cm="1">
        <f t="array" ref="X4553">NOT(_xlfn.XLOOKUP(tblnventory[[#This Row],[PO]]&amp;tblnventory[[#This Row],[Item]],[1]!tblOrders[Order]&amp;[1]!tblOrders[Description],[1]!tblOrders[Paid Licence],FALSE))</f>
        <v>1</v>
      </c>
      <c r="Y45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54" spans="1:25" ht="15.75" thickBot="1">
      <c r="A4554" s="19" t="s">
        <v>8242</v>
      </c>
      <c r="B4554" t="str">
        <f>_xlfn.XLOOKUP(tblnventory[[#This Row],[Item]],[1]!tblDescription[Item],[1]!tblDescription[Description])</f>
        <v>Catalyst 9166I AP (W6E, tri-band 4x4, XOR) w/Reg-Z</v>
      </c>
      <c r="C4554" t="str">
        <f>_xlfn.XLOOKUP(tblnventory[[#This Row],[Item]],[1]!tblDescription[Item],[1]!tblDescription[Type])</f>
        <v>WAP</v>
      </c>
      <c r="D4554" t="str">
        <f>_xlfn.XLOOKUP(tblnventory[[#This Row],[Use]],[1]!tblCodes[Use],[1]!tblCodes[Code])</f>
        <v>WiFi</v>
      </c>
      <c r="E4554" s="13" t="s">
        <v>4507</v>
      </c>
      <c r="F4554" s="20">
        <v>44977</v>
      </c>
      <c r="G4554" s="24" t="str">
        <f>IF(ISBLANK(tblnventory[[#This Row],[Installed By]]),"Store","Installed")</f>
        <v>Store</v>
      </c>
      <c r="H4554" t="s">
        <v>8243</v>
      </c>
      <c r="J4554">
        <v>2191007950</v>
      </c>
      <c r="K4554" s="17"/>
      <c r="O4554" t="b">
        <f>IF(tblnventory[[#This Row],[Installed]],LEFT(tblnventory[[#This Row],[Location]],3))</f>
        <v>0</v>
      </c>
      <c r="P4554" t="str">
        <f>_xlfn.XLOOKUP(tblnventory[[#This Row],[Serial Number]],[1]!tblDNACInventory[Floor],[1]!tblDNACInventory[Name],"Not Used")</f>
        <v>Not Used</v>
      </c>
      <c r="T4554" t="b">
        <f>NOT(ISBLANK(tblnventory[[#This Row],[Installed By]]))</f>
        <v>0</v>
      </c>
      <c r="U4554" t="str">
        <f>VLOOKUP(A4554, [1]!tblDescription[#Data], 3, 0)</f>
        <v>Catalyst 9166I AP (W6E, tri-band 4x4, XOR) w/Reg-Z</v>
      </c>
      <c r="V4554" s="22" cm="1">
        <f t="array" ref="V4554">_xlfn.XLOOKUP(1,([1]!tblOrders[Order]=tblnventory[[#This Row],[PO]])*([1]!tblOrders[Description]=tblnventory[[#This Row],[Item]]),[1]!tblOrders[Unit Total],0)</f>
        <v>902.54</v>
      </c>
      <c r="W4554" s="23" cm="1">
        <f t="array" ref="W4554">_xlfn.XLOOKUP(1,([1]!tblOrders[Order]=tblnventory[[#This Row],[PO]])*([1]!tblOrders[Description]=tblnventory[[#This Row],[Item]]),[1]!tblOrders[Licence])</f>
        <v>0</v>
      </c>
      <c r="X4554" t="b" cm="1">
        <f t="array" ref="X4554">NOT(_xlfn.XLOOKUP(tblnventory[[#This Row],[PO]]&amp;tblnventory[[#This Row],[Item]],[1]!tblOrders[Order]&amp;[1]!tblOrders[Description],[1]!tblOrders[Paid Licence],FALSE))</f>
        <v>1</v>
      </c>
      <c r="Y45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55" spans="1:25" ht="15.75" thickBot="1">
      <c r="A4555" s="19" t="s">
        <v>8242</v>
      </c>
      <c r="B4555" t="str">
        <f>_xlfn.XLOOKUP(tblnventory[[#This Row],[Item]],[1]!tblDescription[Item],[1]!tblDescription[Description])</f>
        <v>Catalyst 9166I AP (W6E, tri-band 4x4, XOR) w/Reg-Z</v>
      </c>
      <c r="C4555" t="str">
        <f>_xlfn.XLOOKUP(tblnventory[[#This Row],[Item]],[1]!tblDescription[Item],[1]!tblDescription[Type])</f>
        <v>WAP</v>
      </c>
      <c r="D4555" t="str">
        <f>_xlfn.XLOOKUP(tblnventory[[#This Row],[Use]],[1]!tblCodes[Use],[1]!tblCodes[Code])</f>
        <v>WiFi</v>
      </c>
      <c r="E4555" s="13" t="s">
        <v>4508</v>
      </c>
      <c r="F4555" s="20">
        <v>44977</v>
      </c>
      <c r="G4555" s="24" t="str">
        <f>IF(ISBLANK(tblnventory[[#This Row],[Installed By]]),"Store","Installed")</f>
        <v>Store</v>
      </c>
      <c r="H4555" t="s">
        <v>8243</v>
      </c>
      <c r="J4555">
        <v>2191007950</v>
      </c>
      <c r="K4555" s="17"/>
      <c r="O4555" t="b">
        <f>IF(tblnventory[[#This Row],[Installed]],LEFT(tblnventory[[#This Row],[Location]],3))</f>
        <v>0</v>
      </c>
      <c r="P4555" t="str">
        <f>_xlfn.XLOOKUP(tblnventory[[#This Row],[Serial Number]],[1]!tblDNACInventory[Floor],[1]!tblDNACInventory[Name],"Not Used")</f>
        <v>Not Used</v>
      </c>
      <c r="T4555" t="b">
        <f>NOT(ISBLANK(tblnventory[[#This Row],[Installed By]]))</f>
        <v>0</v>
      </c>
      <c r="U4555" t="str">
        <f>VLOOKUP(A4555, [1]!tblDescription[#Data], 3, 0)</f>
        <v>Catalyst 9166I AP (W6E, tri-band 4x4, XOR) w/Reg-Z</v>
      </c>
      <c r="V4555" s="22" cm="1">
        <f t="array" ref="V4555">_xlfn.XLOOKUP(1,([1]!tblOrders[Order]=tblnventory[[#This Row],[PO]])*([1]!tblOrders[Description]=tblnventory[[#This Row],[Item]]),[1]!tblOrders[Unit Total],0)</f>
        <v>902.54</v>
      </c>
      <c r="W4555" s="23" cm="1">
        <f t="array" ref="W4555">_xlfn.XLOOKUP(1,([1]!tblOrders[Order]=tblnventory[[#This Row],[PO]])*([1]!tblOrders[Description]=tblnventory[[#This Row],[Item]]),[1]!tblOrders[Licence])</f>
        <v>0</v>
      </c>
      <c r="X4555" t="b" cm="1">
        <f t="array" ref="X4555">NOT(_xlfn.XLOOKUP(tblnventory[[#This Row],[PO]]&amp;tblnventory[[#This Row],[Item]],[1]!tblOrders[Order]&amp;[1]!tblOrders[Description],[1]!tblOrders[Paid Licence],FALSE))</f>
        <v>1</v>
      </c>
      <c r="Y45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56" spans="1:25" ht="15.75" thickBot="1">
      <c r="A4556" s="19" t="s">
        <v>8242</v>
      </c>
      <c r="B4556" t="str">
        <f>_xlfn.XLOOKUP(tblnventory[[#This Row],[Item]],[1]!tblDescription[Item],[1]!tblDescription[Description])</f>
        <v>Catalyst 9166I AP (W6E, tri-band 4x4, XOR) w/Reg-Z</v>
      </c>
      <c r="C4556" t="str">
        <f>_xlfn.XLOOKUP(tblnventory[[#This Row],[Item]],[1]!tblDescription[Item],[1]!tblDescription[Type])</f>
        <v>WAP</v>
      </c>
      <c r="D4556" t="str">
        <f>_xlfn.XLOOKUP(tblnventory[[#This Row],[Use]],[1]!tblCodes[Use],[1]!tblCodes[Code])</f>
        <v>WiFi</v>
      </c>
      <c r="E4556" s="13" t="s">
        <v>4509</v>
      </c>
      <c r="F4556" s="20">
        <v>44977</v>
      </c>
      <c r="G4556" s="24" t="str">
        <f>IF(ISBLANK(tblnventory[[#This Row],[Installed By]]),"Store","Installed")</f>
        <v>Store</v>
      </c>
      <c r="H4556" t="s">
        <v>8243</v>
      </c>
      <c r="J4556">
        <v>2191007950</v>
      </c>
      <c r="K4556" s="17"/>
      <c r="O4556" t="b">
        <f>IF(tblnventory[[#This Row],[Installed]],LEFT(tblnventory[[#This Row],[Location]],3))</f>
        <v>0</v>
      </c>
      <c r="P4556" t="str">
        <f>_xlfn.XLOOKUP(tblnventory[[#This Row],[Serial Number]],[1]!tblDNACInventory[Floor],[1]!tblDNACInventory[Name],"Not Used")</f>
        <v>Not Used</v>
      </c>
      <c r="T4556" t="b">
        <f>NOT(ISBLANK(tblnventory[[#This Row],[Installed By]]))</f>
        <v>0</v>
      </c>
      <c r="U4556" t="str">
        <f>VLOOKUP(A4556, [1]!tblDescription[#Data], 3, 0)</f>
        <v>Catalyst 9166I AP (W6E, tri-band 4x4, XOR) w/Reg-Z</v>
      </c>
      <c r="V4556" s="22" cm="1">
        <f t="array" ref="V4556">_xlfn.XLOOKUP(1,([1]!tblOrders[Order]=tblnventory[[#This Row],[PO]])*([1]!tblOrders[Description]=tblnventory[[#This Row],[Item]]),[1]!tblOrders[Unit Total],0)</f>
        <v>902.54</v>
      </c>
      <c r="W4556" s="23" cm="1">
        <f t="array" ref="W4556">_xlfn.XLOOKUP(1,([1]!tblOrders[Order]=tblnventory[[#This Row],[PO]])*([1]!tblOrders[Description]=tblnventory[[#This Row],[Item]]),[1]!tblOrders[Licence])</f>
        <v>0</v>
      </c>
      <c r="X4556" t="b" cm="1">
        <f t="array" ref="X4556">NOT(_xlfn.XLOOKUP(tblnventory[[#This Row],[PO]]&amp;tblnventory[[#This Row],[Item]],[1]!tblOrders[Order]&amp;[1]!tblOrders[Description],[1]!tblOrders[Paid Licence],FALSE))</f>
        <v>1</v>
      </c>
      <c r="Y45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57" spans="1:25" ht="15.75" thickBot="1">
      <c r="A4557" s="19" t="s">
        <v>8242</v>
      </c>
      <c r="B4557" t="str">
        <f>_xlfn.XLOOKUP(tblnventory[[#This Row],[Item]],[1]!tblDescription[Item],[1]!tblDescription[Description])</f>
        <v>Catalyst 9166I AP (W6E, tri-band 4x4, XOR) w/Reg-Z</v>
      </c>
      <c r="C4557" t="str">
        <f>_xlfn.XLOOKUP(tblnventory[[#This Row],[Item]],[1]!tblDescription[Item],[1]!tblDescription[Type])</f>
        <v>WAP</v>
      </c>
      <c r="D4557" t="str">
        <f>_xlfn.XLOOKUP(tblnventory[[#This Row],[Use]],[1]!tblCodes[Use],[1]!tblCodes[Code])</f>
        <v>WiFi</v>
      </c>
      <c r="E4557" s="13" t="s">
        <v>4510</v>
      </c>
      <c r="F4557" s="20">
        <v>44977</v>
      </c>
      <c r="G4557" s="24" t="str">
        <f>IF(ISBLANK(tblnventory[[#This Row],[Installed By]]),"Store","Installed")</f>
        <v>Store</v>
      </c>
      <c r="H4557" t="s">
        <v>8243</v>
      </c>
      <c r="J4557">
        <v>2191007950</v>
      </c>
      <c r="K4557" s="17"/>
      <c r="O4557" t="b">
        <f>IF(tblnventory[[#This Row],[Installed]],LEFT(tblnventory[[#This Row],[Location]],3))</f>
        <v>0</v>
      </c>
      <c r="P4557" t="str">
        <f>_xlfn.XLOOKUP(tblnventory[[#This Row],[Serial Number]],[1]!tblDNACInventory[Floor],[1]!tblDNACInventory[Name],"Not Used")</f>
        <v>Not Used</v>
      </c>
      <c r="T4557" t="b">
        <f>NOT(ISBLANK(tblnventory[[#This Row],[Installed By]]))</f>
        <v>0</v>
      </c>
      <c r="U4557" t="str">
        <f>VLOOKUP(A4557, [1]!tblDescription[#Data], 3, 0)</f>
        <v>Catalyst 9166I AP (W6E, tri-band 4x4, XOR) w/Reg-Z</v>
      </c>
      <c r="V4557" s="22" cm="1">
        <f t="array" ref="V4557">_xlfn.XLOOKUP(1,([1]!tblOrders[Order]=tblnventory[[#This Row],[PO]])*([1]!tblOrders[Description]=tblnventory[[#This Row],[Item]]),[1]!tblOrders[Unit Total],0)</f>
        <v>902.54</v>
      </c>
      <c r="W4557" s="23" cm="1">
        <f t="array" ref="W4557">_xlfn.XLOOKUP(1,([1]!tblOrders[Order]=tblnventory[[#This Row],[PO]])*([1]!tblOrders[Description]=tblnventory[[#This Row],[Item]]),[1]!tblOrders[Licence])</f>
        <v>0</v>
      </c>
      <c r="X4557" t="b" cm="1">
        <f t="array" ref="X4557">NOT(_xlfn.XLOOKUP(tblnventory[[#This Row],[PO]]&amp;tblnventory[[#This Row],[Item]],[1]!tblOrders[Order]&amp;[1]!tblOrders[Description],[1]!tblOrders[Paid Licence],FALSE))</f>
        <v>1</v>
      </c>
      <c r="Y45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58" spans="1:25" ht="15.75" thickBot="1">
      <c r="A4558" s="19" t="s">
        <v>8242</v>
      </c>
      <c r="B4558" t="str">
        <f>_xlfn.XLOOKUP(tblnventory[[#This Row],[Item]],[1]!tblDescription[Item],[1]!tblDescription[Description])</f>
        <v>Catalyst 9166I AP (W6E, tri-band 4x4, XOR) w/Reg-Z</v>
      </c>
      <c r="C4558" t="str">
        <f>_xlfn.XLOOKUP(tblnventory[[#This Row],[Item]],[1]!tblDescription[Item],[1]!tblDescription[Type])</f>
        <v>WAP</v>
      </c>
      <c r="D4558" t="str">
        <f>_xlfn.XLOOKUP(tblnventory[[#This Row],[Use]],[1]!tblCodes[Use],[1]!tblCodes[Code])</f>
        <v>WiFi</v>
      </c>
      <c r="E4558" s="13" t="s">
        <v>4511</v>
      </c>
      <c r="F4558" s="20">
        <v>44977</v>
      </c>
      <c r="G4558" s="24" t="str">
        <f>IF(ISBLANK(tblnventory[[#This Row],[Installed By]]),"Store","Installed")</f>
        <v>Store</v>
      </c>
      <c r="H4558" t="s">
        <v>8243</v>
      </c>
      <c r="J4558">
        <v>2191007950</v>
      </c>
      <c r="K4558" s="17"/>
      <c r="O4558" t="b">
        <f>IF(tblnventory[[#This Row],[Installed]],LEFT(tblnventory[[#This Row],[Location]],3))</f>
        <v>0</v>
      </c>
      <c r="P4558" t="str">
        <f>_xlfn.XLOOKUP(tblnventory[[#This Row],[Serial Number]],[1]!tblDNACInventory[Floor],[1]!tblDNACInventory[Name],"Not Used")</f>
        <v>Not Used</v>
      </c>
      <c r="T4558" t="b">
        <f>NOT(ISBLANK(tblnventory[[#This Row],[Installed By]]))</f>
        <v>0</v>
      </c>
      <c r="U4558" t="str">
        <f>VLOOKUP(A4558, [1]!tblDescription[#Data], 3, 0)</f>
        <v>Catalyst 9166I AP (W6E, tri-band 4x4, XOR) w/Reg-Z</v>
      </c>
      <c r="V4558" s="22" cm="1">
        <f t="array" ref="V4558">_xlfn.XLOOKUP(1,([1]!tblOrders[Order]=tblnventory[[#This Row],[PO]])*([1]!tblOrders[Description]=tblnventory[[#This Row],[Item]]),[1]!tblOrders[Unit Total],0)</f>
        <v>902.54</v>
      </c>
      <c r="W4558" s="23" cm="1">
        <f t="array" ref="W4558">_xlfn.XLOOKUP(1,([1]!tblOrders[Order]=tblnventory[[#This Row],[PO]])*([1]!tblOrders[Description]=tblnventory[[#This Row],[Item]]),[1]!tblOrders[Licence])</f>
        <v>0</v>
      </c>
      <c r="X4558" t="b" cm="1">
        <f t="array" ref="X4558">NOT(_xlfn.XLOOKUP(tblnventory[[#This Row],[PO]]&amp;tblnventory[[#This Row],[Item]],[1]!tblOrders[Order]&amp;[1]!tblOrders[Description],[1]!tblOrders[Paid Licence],FALSE))</f>
        <v>1</v>
      </c>
      <c r="Y45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59" spans="1:25" ht="15.75" thickBot="1">
      <c r="A4559" s="19" t="s">
        <v>8242</v>
      </c>
      <c r="B4559" t="str">
        <f>_xlfn.XLOOKUP(tblnventory[[#This Row],[Item]],[1]!tblDescription[Item],[1]!tblDescription[Description])</f>
        <v>Catalyst 9166I AP (W6E, tri-band 4x4, XOR) w/Reg-Z</v>
      </c>
      <c r="C4559" t="str">
        <f>_xlfn.XLOOKUP(tblnventory[[#This Row],[Item]],[1]!tblDescription[Item],[1]!tblDescription[Type])</f>
        <v>WAP</v>
      </c>
      <c r="D4559" t="str">
        <f>_xlfn.XLOOKUP(tblnventory[[#This Row],[Use]],[1]!tblCodes[Use],[1]!tblCodes[Code])</f>
        <v>WiFi</v>
      </c>
      <c r="E4559" s="13" t="s">
        <v>4512</v>
      </c>
      <c r="F4559" s="20">
        <v>44977</v>
      </c>
      <c r="G4559" s="24" t="str">
        <f>IF(ISBLANK(tblnventory[[#This Row],[Installed By]]),"Store","Installed")</f>
        <v>Store</v>
      </c>
      <c r="H4559" t="s">
        <v>8243</v>
      </c>
      <c r="J4559">
        <v>2191007950</v>
      </c>
      <c r="K4559" s="17"/>
      <c r="O4559" t="b">
        <f>IF(tblnventory[[#This Row],[Installed]],LEFT(tblnventory[[#This Row],[Location]],3))</f>
        <v>0</v>
      </c>
      <c r="P4559" t="str">
        <f>_xlfn.XLOOKUP(tblnventory[[#This Row],[Serial Number]],[1]!tblDNACInventory[Floor],[1]!tblDNACInventory[Name],"Not Used")</f>
        <v>Not Used</v>
      </c>
      <c r="T4559" t="b">
        <f>NOT(ISBLANK(tblnventory[[#This Row],[Installed By]]))</f>
        <v>0</v>
      </c>
      <c r="U4559" t="str">
        <f>VLOOKUP(A4559, [1]!tblDescription[#Data], 3, 0)</f>
        <v>Catalyst 9166I AP (W6E, tri-band 4x4, XOR) w/Reg-Z</v>
      </c>
      <c r="V4559" s="22" cm="1">
        <f t="array" ref="V4559">_xlfn.XLOOKUP(1,([1]!tblOrders[Order]=tblnventory[[#This Row],[PO]])*([1]!tblOrders[Description]=tblnventory[[#This Row],[Item]]),[1]!tblOrders[Unit Total],0)</f>
        <v>902.54</v>
      </c>
      <c r="W4559" s="23" cm="1">
        <f t="array" ref="W4559">_xlfn.XLOOKUP(1,([1]!tblOrders[Order]=tblnventory[[#This Row],[PO]])*([1]!tblOrders[Description]=tblnventory[[#This Row],[Item]]),[1]!tblOrders[Licence])</f>
        <v>0</v>
      </c>
      <c r="X4559" t="b" cm="1">
        <f t="array" ref="X4559">NOT(_xlfn.XLOOKUP(tblnventory[[#This Row],[PO]]&amp;tblnventory[[#This Row],[Item]],[1]!tblOrders[Order]&amp;[1]!tblOrders[Description],[1]!tblOrders[Paid Licence],FALSE))</f>
        <v>1</v>
      </c>
      <c r="Y45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60" spans="1:25" ht="15.75" thickBot="1">
      <c r="A4560" s="19" t="s">
        <v>8242</v>
      </c>
      <c r="B4560" t="str">
        <f>_xlfn.XLOOKUP(tblnventory[[#This Row],[Item]],[1]!tblDescription[Item],[1]!tblDescription[Description])</f>
        <v>Catalyst 9166I AP (W6E, tri-band 4x4, XOR) w/Reg-Z</v>
      </c>
      <c r="C4560" t="str">
        <f>_xlfn.XLOOKUP(tblnventory[[#This Row],[Item]],[1]!tblDescription[Item],[1]!tblDescription[Type])</f>
        <v>WAP</v>
      </c>
      <c r="D4560" t="str">
        <f>_xlfn.XLOOKUP(tblnventory[[#This Row],[Use]],[1]!tblCodes[Use],[1]!tblCodes[Code])</f>
        <v>WiFi</v>
      </c>
      <c r="E4560" s="13" t="s">
        <v>4513</v>
      </c>
      <c r="F4560" s="20">
        <v>44977</v>
      </c>
      <c r="G4560" s="24" t="str">
        <f>IF(ISBLANK(tblnventory[[#This Row],[Installed By]]),"Store","Installed")</f>
        <v>Store</v>
      </c>
      <c r="H4560" t="s">
        <v>8243</v>
      </c>
      <c r="J4560">
        <v>2191007950</v>
      </c>
      <c r="K4560" s="17"/>
      <c r="O4560" t="b">
        <f>IF(tblnventory[[#This Row],[Installed]],LEFT(tblnventory[[#This Row],[Location]],3))</f>
        <v>0</v>
      </c>
      <c r="P4560" t="str">
        <f>_xlfn.XLOOKUP(tblnventory[[#This Row],[Serial Number]],[1]!tblDNACInventory[Floor],[1]!tblDNACInventory[Name],"Not Used")</f>
        <v>Not Used</v>
      </c>
      <c r="T4560" t="b">
        <f>NOT(ISBLANK(tblnventory[[#This Row],[Installed By]]))</f>
        <v>0</v>
      </c>
      <c r="U4560" t="str">
        <f>VLOOKUP(A4560, [1]!tblDescription[#Data], 3, 0)</f>
        <v>Catalyst 9166I AP (W6E, tri-band 4x4, XOR) w/Reg-Z</v>
      </c>
      <c r="V4560" s="22" cm="1">
        <f t="array" ref="V4560">_xlfn.XLOOKUP(1,([1]!tblOrders[Order]=tblnventory[[#This Row],[PO]])*([1]!tblOrders[Description]=tblnventory[[#This Row],[Item]]),[1]!tblOrders[Unit Total],0)</f>
        <v>902.54</v>
      </c>
      <c r="W4560" s="23" cm="1">
        <f t="array" ref="W4560">_xlfn.XLOOKUP(1,([1]!tblOrders[Order]=tblnventory[[#This Row],[PO]])*([1]!tblOrders[Description]=tblnventory[[#This Row],[Item]]),[1]!tblOrders[Licence])</f>
        <v>0</v>
      </c>
      <c r="X4560" t="b" cm="1">
        <f t="array" ref="X4560">NOT(_xlfn.XLOOKUP(tblnventory[[#This Row],[PO]]&amp;tblnventory[[#This Row],[Item]],[1]!tblOrders[Order]&amp;[1]!tblOrders[Description],[1]!tblOrders[Paid Licence],FALSE))</f>
        <v>1</v>
      </c>
      <c r="Y45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61" spans="1:25" ht="15.75" thickBot="1">
      <c r="A4561" s="19" t="s">
        <v>8242</v>
      </c>
      <c r="B4561" t="str">
        <f>_xlfn.XLOOKUP(tblnventory[[#This Row],[Item]],[1]!tblDescription[Item],[1]!tblDescription[Description])</f>
        <v>Catalyst 9166I AP (W6E, tri-band 4x4, XOR) w/Reg-Z</v>
      </c>
      <c r="C4561" t="str">
        <f>_xlfn.XLOOKUP(tblnventory[[#This Row],[Item]],[1]!tblDescription[Item],[1]!tblDescription[Type])</f>
        <v>WAP</v>
      </c>
      <c r="D4561" t="str">
        <f>_xlfn.XLOOKUP(tblnventory[[#This Row],[Use]],[1]!tblCodes[Use],[1]!tblCodes[Code])</f>
        <v>WiFi</v>
      </c>
      <c r="E4561" s="13" t="s">
        <v>4514</v>
      </c>
      <c r="F4561" s="20">
        <v>44977</v>
      </c>
      <c r="G4561" s="24" t="str">
        <f>IF(ISBLANK(tblnventory[[#This Row],[Installed By]]),"Store","Installed")</f>
        <v>Store</v>
      </c>
      <c r="H4561" t="s">
        <v>8243</v>
      </c>
      <c r="J4561">
        <v>2191007950</v>
      </c>
      <c r="K4561" s="17"/>
      <c r="O4561" t="b">
        <f>IF(tblnventory[[#This Row],[Installed]],LEFT(tblnventory[[#This Row],[Location]],3))</f>
        <v>0</v>
      </c>
      <c r="P4561" t="str">
        <f>_xlfn.XLOOKUP(tblnventory[[#This Row],[Serial Number]],[1]!tblDNACInventory[Floor],[1]!tblDNACInventory[Name],"Not Used")</f>
        <v>Not Used</v>
      </c>
      <c r="T4561" t="b">
        <f>NOT(ISBLANK(tblnventory[[#This Row],[Installed By]]))</f>
        <v>0</v>
      </c>
      <c r="U4561" t="str">
        <f>VLOOKUP(A4561, [1]!tblDescription[#Data], 3, 0)</f>
        <v>Catalyst 9166I AP (W6E, tri-band 4x4, XOR) w/Reg-Z</v>
      </c>
      <c r="V4561" s="22" cm="1">
        <f t="array" ref="V4561">_xlfn.XLOOKUP(1,([1]!tblOrders[Order]=tblnventory[[#This Row],[PO]])*([1]!tblOrders[Description]=tblnventory[[#This Row],[Item]]),[1]!tblOrders[Unit Total],0)</f>
        <v>902.54</v>
      </c>
      <c r="W4561" s="23" cm="1">
        <f t="array" ref="W4561">_xlfn.XLOOKUP(1,([1]!tblOrders[Order]=tblnventory[[#This Row],[PO]])*([1]!tblOrders[Description]=tblnventory[[#This Row],[Item]]),[1]!tblOrders[Licence])</f>
        <v>0</v>
      </c>
      <c r="X4561" t="b" cm="1">
        <f t="array" ref="X4561">NOT(_xlfn.XLOOKUP(tblnventory[[#This Row],[PO]]&amp;tblnventory[[#This Row],[Item]],[1]!tblOrders[Order]&amp;[1]!tblOrders[Description],[1]!tblOrders[Paid Licence],FALSE))</f>
        <v>1</v>
      </c>
      <c r="Y45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62" spans="1:25" ht="15.75" thickBot="1">
      <c r="A4562" s="19" t="s">
        <v>8242</v>
      </c>
      <c r="B4562" t="str">
        <f>_xlfn.XLOOKUP(tblnventory[[#This Row],[Item]],[1]!tblDescription[Item],[1]!tblDescription[Description])</f>
        <v>Catalyst 9166I AP (W6E, tri-band 4x4, XOR) w/Reg-Z</v>
      </c>
      <c r="C4562" t="str">
        <f>_xlfn.XLOOKUP(tblnventory[[#This Row],[Item]],[1]!tblDescription[Item],[1]!tblDescription[Type])</f>
        <v>WAP</v>
      </c>
      <c r="D4562" t="str">
        <f>_xlfn.XLOOKUP(tblnventory[[#This Row],[Use]],[1]!tblCodes[Use],[1]!tblCodes[Code])</f>
        <v>WiFi</v>
      </c>
      <c r="E4562" s="13" t="s">
        <v>4515</v>
      </c>
      <c r="F4562" s="20">
        <v>44977</v>
      </c>
      <c r="G4562" s="24" t="str">
        <f>IF(ISBLANK(tblnventory[[#This Row],[Installed By]]),"Store","Installed")</f>
        <v>Store</v>
      </c>
      <c r="H4562" t="s">
        <v>8243</v>
      </c>
      <c r="J4562">
        <v>2191007950</v>
      </c>
      <c r="K4562" s="17"/>
      <c r="O4562" t="b">
        <f>IF(tblnventory[[#This Row],[Installed]],LEFT(tblnventory[[#This Row],[Location]],3))</f>
        <v>0</v>
      </c>
      <c r="P4562" t="str">
        <f>_xlfn.XLOOKUP(tblnventory[[#This Row],[Serial Number]],[1]!tblDNACInventory[Floor],[1]!tblDNACInventory[Name],"Not Used")</f>
        <v>Not Used</v>
      </c>
      <c r="T4562" t="b">
        <f>NOT(ISBLANK(tblnventory[[#This Row],[Installed By]]))</f>
        <v>0</v>
      </c>
      <c r="U4562" t="str">
        <f>VLOOKUP(A4562, [1]!tblDescription[#Data], 3, 0)</f>
        <v>Catalyst 9166I AP (W6E, tri-band 4x4, XOR) w/Reg-Z</v>
      </c>
      <c r="V4562" s="22" cm="1">
        <f t="array" ref="V4562">_xlfn.XLOOKUP(1,([1]!tblOrders[Order]=tblnventory[[#This Row],[PO]])*([1]!tblOrders[Description]=tblnventory[[#This Row],[Item]]),[1]!tblOrders[Unit Total],0)</f>
        <v>902.54</v>
      </c>
      <c r="W4562" s="23" cm="1">
        <f t="array" ref="W4562">_xlfn.XLOOKUP(1,([1]!tblOrders[Order]=tblnventory[[#This Row],[PO]])*([1]!tblOrders[Description]=tblnventory[[#This Row],[Item]]),[1]!tblOrders[Licence])</f>
        <v>0</v>
      </c>
      <c r="X4562" t="b" cm="1">
        <f t="array" ref="X4562">NOT(_xlfn.XLOOKUP(tblnventory[[#This Row],[PO]]&amp;tblnventory[[#This Row],[Item]],[1]!tblOrders[Order]&amp;[1]!tblOrders[Description],[1]!tblOrders[Paid Licence],FALSE))</f>
        <v>1</v>
      </c>
      <c r="Y45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63" spans="1:25" ht="15.75" thickBot="1">
      <c r="A4563" s="19" t="s">
        <v>8242</v>
      </c>
      <c r="B4563" t="str">
        <f>_xlfn.XLOOKUP(tblnventory[[#This Row],[Item]],[1]!tblDescription[Item],[1]!tblDescription[Description])</f>
        <v>Catalyst 9166I AP (W6E, tri-band 4x4, XOR) w/Reg-Z</v>
      </c>
      <c r="C4563" t="str">
        <f>_xlfn.XLOOKUP(tblnventory[[#This Row],[Item]],[1]!tblDescription[Item],[1]!tblDescription[Type])</f>
        <v>WAP</v>
      </c>
      <c r="D4563" t="str">
        <f>_xlfn.XLOOKUP(tblnventory[[#This Row],[Use]],[1]!tblCodes[Use],[1]!tblCodes[Code])</f>
        <v>WiFi</v>
      </c>
      <c r="E4563" s="13" t="s">
        <v>4516</v>
      </c>
      <c r="F4563" s="20">
        <v>44977</v>
      </c>
      <c r="G4563" s="24" t="str">
        <f>IF(ISBLANK(tblnventory[[#This Row],[Installed By]]),"Store","Installed")</f>
        <v>Store</v>
      </c>
      <c r="H4563" t="s">
        <v>8243</v>
      </c>
      <c r="J4563">
        <v>2191007950</v>
      </c>
      <c r="K4563" s="17"/>
      <c r="O4563" t="b">
        <f>IF(tblnventory[[#This Row],[Installed]],LEFT(tblnventory[[#This Row],[Location]],3))</f>
        <v>0</v>
      </c>
      <c r="P4563" t="str">
        <f>_xlfn.XLOOKUP(tblnventory[[#This Row],[Serial Number]],[1]!tblDNACInventory[Floor],[1]!tblDNACInventory[Name],"Not Used")</f>
        <v>Not Used</v>
      </c>
      <c r="T4563" t="b">
        <f>NOT(ISBLANK(tblnventory[[#This Row],[Installed By]]))</f>
        <v>0</v>
      </c>
      <c r="U4563" t="str">
        <f>VLOOKUP(A4563, [1]!tblDescription[#Data], 3, 0)</f>
        <v>Catalyst 9166I AP (W6E, tri-band 4x4, XOR) w/Reg-Z</v>
      </c>
      <c r="V4563" s="22" cm="1">
        <f t="array" ref="V4563">_xlfn.XLOOKUP(1,([1]!tblOrders[Order]=tblnventory[[#This Row],[PO]])*([1]!tblOrders[Description]=tblnventory[[#This Row],[Item]]),[1]!tblOrders[Unit Total],0)</f>
        <v>902.54</v>
      </c>
      <c r="W4563" s="23" cm="1">
        <f t="array" ref="W4563">_xlfn.XLOOKUP(1,([1]!tblOrders[Order]=tblnventory[[#This Row],[PO]])*([1]!tblOrders[Description]=tblnventory[[#This Row],[Item]]),[1]!tblOrders[Licence])</f>
        <v>0</v>
      </c>
      <c r="X4563" t="b" cm="1">
        <f t="array" ref="X4563">NOT(_xlfn.XLOOKUP(tblnventory[[#This Row],[PO]]&amp;tblnventory[[#This Row],[Item]],[1]!tblOrders[Order]&amp;[1]!tblOrders[Description],[1]!tblOrders[Paid Licence],FALSE))</f>
        <v>1</v>
      </c>
      <c r="Y45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64" spans="1:25" ht="15.75" thickBot="1">
      <c r="A4564" s="19" t="s">
        <v>8242</v>
      </c>
      <c r="B4564" t="str">
        <f>_xlfn.XLOOKUP(tblnventory[[#This Row],[Item]],[1]!tblDescription[Item],[1]!tblDescription[Description])</f>
        <v>Catalyst 9166I AP (W6E, tri-band 4x4, XOR) w/Reg-Z</v>
      </c>
      <c r="C4564" t="str">
        <f>_xlfn.XLOOKUP(tblnventory[[#This Row],[Item]],[1]!tblDescription[Item],[1]!tblDescription[Type])</f>
        <v>WAP</v>
      </c>
      <c r="D4564" t="str">
        <f>_xlfn.XLOOKUP(tblnventory[[#This Row],[Use]],[1]!tblCodes[Use],[1]!tblCodes[Code])</f>
        <v>WiFi</v>
      </c>
      <c r="E4564" s="13" t="s">
        <v>4517</v>
      </c>
      <c r="F4564" s="20">
        <v>44977</v>
      </c>
      <c r="G4564" s="24" t="str">
        <f>IF(ISBLANK(tblnventory[[#This Row],[Installed By]]),"Store","Installed")</f>
        <v>Store</v>
      </c>
      <c r="H4564" t="s">
        <v>8243</v>
      </c>
      <c r="J4564">
        <v>2191007950</v>
      </c>
      <c r="K4564" s="17"/>
      <c r="O4564" t="b">
        <f>IF(tblnventory[[#This Row],[Installed]],LEFT(tblnventory[[#This Row],[Location]],3))</f>
        <v>0</v>
      </c>
      <c r="P4564" t="str">
        <f>_xlfn.XLOOKUP(tblnventory[[#This Row],[Serial Number]],[1]!tblDNACInventory[Floor],[1]!tblDNACInventory[Name],"Not Used")</f>
        <v>Not Used</v>
      </c>
      <c r="T4564" t="b">
        <f>NOT(ISBLANK(tblnventory[[#This Row],[Installed By]]))</f>
        <v>0</v>
      </c>
      <c r="U4564" t="str">
        <f>VLOOKUP(A4564, [1]!tblDescription[#Data], 3, 0)</f>
        <v>Catalyst 9166I AP (W6E, tri-band 4x4, XOR) w/Reg-Z</v>
      </c>
      <c r="V4564" s="22" cm="1">
        <f t="array" ref="V4564">_xlfn.XLOOKUP(1,([1]!tblOrders[Order]=tblnventory[[#This Row],[PO]])*([1]!tblOrders[Description]=tblnventory[[#This Row],[Item]]),[1]!tblOrders[Unit Total],0)</f>
        <v>902.54</v>
      </c>
      <c r="W4564" s="23" cm="1">
        <f t="array" ref="W4564">_xlfn.XLOOKUP(1,([1]!tblOrders[Order]=tblnventory[[#This Row],[PO]])*([1]!tblOrders[Description]=tblnventory[[#This Row],[Item]]),[1]!tblOrders[Licence])</f>
        <v>0</v>
      </c>
      <c r="X4564" t="b" cm="1">
        <f t="array" ref="X4564">NOT(_xlfn.XLOOKUP(tblnventory[[#This Row],[PO]]&amp;tblnventory[[#This Row],[Item]],[1]!tblOrders[Order]&amp;[1]!tblOrders[Description],[1]!tblOrders[Paid Licence],FALSE))</f>
        <v>1</v>
      </c>
      <c r="Y45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65" spans="1:25" ht="15.75" thickBot="1">
      <c r="A4565" s="19" t="s">
        <v>8242</v>
      </c>
      <c r="B4565" t="str">
        <f>_xlfn.XLOOKUP(tblnventory[[#This Row],[Item]],[1]!tblDescription[Item],[1]!tblDescription[Description])</f>
        <v>Catalyst 9166I AP (W6E, tri-band 4x4, XOR) w/Reg-Z</v>
      </c>
      <c r="C4565" t="str">
        <f>_xlfn.XLOOKUP(tblnventory[[#This Row],[Item]],[1]!tblDescription[Item],[1]!tblDescription[Type])</f>
        <v>WAP</v>
      </c>
      <c r="D4565" t="str">
        <f>_xlfn.XLOOKUP(tblnventory[[#This Row],[Use]],[1]!tblCodes[Use],[1]!tblCodes[Code])</f>
        <v>WiFi</v>
      </c>
      <c r="E4565" s="13" t="s">
        <v>4518</v>
      </c>
      <c r="F4565" s="20">
        <v>44977</v>
      </c>
      <c r="G4565" s="24" t="str">
        <f>IF(ISBLANK(tblnventory[[#This Row],[Installed By]]),"Store","Installed")</f>
        <v>Store</v>
      </c>
      <c r="H4565" t="s">
        <v>8243</v>
      </c>
      <c r="J4565">
        <v>2191007950</v>
      </c>
      <c r="K4565" s="17"/>
      <c r="O4565" t="b">
        <f>IF(tblnventory[[#This Row],[Installed]],LEFT(tblnventory[[#This Row],[Location]],3))</f>
        <v>0</v>
      </c>
      <c r="P4565" t="str">
        <f>_xlfn.XLOOKUP(tblnventory[[#This Row],[Serial Number]],[1]!tblDNACInventory[Floor],[1]!tblDNACInventory[Name],"Not Used")</f>
        <v>Not Used</v>
      </c>
      <c r="T4565" t="b">
        <f>NOT(ISBLANK(tblnventory[[#This Row],[Installed By]]))</f>
        <v>0</v>
      </c>
      <c r="U4565" t="str">
        <f>VLOOKUP(A4565, [1]!tblDescription[#Data], 3, 0)</f>
        <v>Catalyst 9166I AP (W6E, tri-band 4x4, XOR) w/Reg-Z</v>
      </c>
      <c r="V4565" s="22" cm="1">
        <f t="array" ref="V4565">_xlfn.XLOOKUP(1,([1]!tblOrders[Order]=tblnventory[[#This Row],[PO]])*([1]!tblOrders[Description]=tblnventory[[#This Row],[Item]]),[1]!tblOrders[Unit Total],0)</f>
        <v>902.54</v>
      </c>
      <c r="W4565" s="23" cm="1">
        <f t="array" ref="W4565">_xlfn.XLOOKUP(1,([1]!tblOrders[Order]=tblnventory[[#This Row],[PO]])*([1]!tblOrders[Description]=tblnventory[[#This Row],[Item]]),[1]!tblOrders[Licence])</f>
        <v>0</v>
      </c>
      <c r="X4565" t="b" cm="1">
        <f t="array" ref="X4565">NOT(_xlfn.XLOOKUP(tblnventory[[#This Row],[PO]]&amp;tblnventory[[#This Row],[Item]],[1]!tblOrders[Order]&amp;[1]!tblOrders[Description],[1]!tblOrders[Paid Licence],FALSE))</f>
        <v>1</v>
      </c>
      <c r="Y45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66" spans="1:25" ht="15.75" thickBot="1">
      <c r="A4566" s="19" t="s">
        <v>8242</v>
      </c>
      <c r="B4566" t="str">
        <f>_xlfn.XLOOKUP(tblnventory[[#This Row],[Item]],[1]!tblDescription[Item],[1]!tblDescription[Description])</f>
        <v>Catalyst 9166I AP (W6E, tri-band 4x4, XOR) w/Reg-Z</v>
      </c>
      <c r="C4566" t="str">
        <f>_xlfn.XLOOKUP(tblnventory[[#This Row],[Item]],[1]!tblDescription[Item],[1]!tblDescription[Type])</f>
        <v>WAP</v>
      </c>
      <c r="D4566" t="str">
        <f>_xlfn.XLOOKUP(tblnventory[[#This Row],[Use]],[1]!tblCodes[Use],[1]!tblCodes[Code])</f>
        <v>WiFi</v>
      </c>
      <c r="E4566" s="13" t="s">
        <v>4519</v>
      </c>
      <c r="F4566" s="20">
        <v>44977</v>
      </c>
      <c r="G4566" s="24" t="str">
        <f>IF(ISBLANK(tblnventory[[#This Row],[Installed By]]),"Store","Installed")</f>
        <v>Store</v>
      </c>
      <c r="H4566" t="s">
        <v>8243</v>
      </c>
      <c r="J4566">
        <v>2191007950</v>
      </c>
      <c r="K4566" s="17"/>
      <c r="O4566" t="b">
        <f>IF(tblnventory[[#This Row],[Installed]],LEFT(tblnventory[[#This Row],[Location]],3))</f>
        <v>0</v>
      </c>
      <c r="P4566" t="str">
        <f>_xlfn.XLOOKUP(tblnventory[[#This Row],[Serial Number]],[1]!tblDNACInventory[Floor],[1]!tblDNACInventory[Name],"Not Used")</f>
        <v>Not Used</v>
      </c>
      <c r="T4566" t="b">
        <f>NOT(ISBLANK(tblnventory[[#This Row],[Installed By]]))</f>
        <v>0</v>
      </c>
      <c r="U4566" t="str">
        <f>VLOOKUP(A4566, [1]!tblDescription[#Data], 3, 0)</f>
        <v>Catalyst 9166I AP (W6E, tri-band 4x4, XOR) w/Reg-Z</v>
      </c>
      <c r="V4566" s="22" cm="1">
        <f t="array" ref="V4566">_xlfn.XLOOKUP(1,([1]!tblOrders[Order]=tblnventory[[#This Row],[PO]])*([1]!tblOrders[Description]=tblnventory[[#This Row],[Item]]),[1]!tblOrders[Unit Total],0)</f>
        <v>902.54</v>
      </c>
      <c r="W4566" s="23" cm="1">
        <f t="array" ref="W4566">_xlfn.XLOOKUP(1,([1]!tblOrders[Order]=tblnventory[[#This Row],[PO]])*([1]!tblOrders[Description]=tblnventory[[#This Row],[Item]]),[1]!tblOrders[Licence])</f>
        <v>0</v>
      </c>
      <c r="X4566" t="b" cm="1">
        <f t="array" ref="X4566">NOT(_xlfn.XLOOKUP(tblnventory[[#This Row],[PO]]&amp;tblnventory[[#This Row],[Item]],[1]!tblOrders[Order]&amp;[1]!tblOrders[Description],[1]!tblOrders[Paid Licence],FALSE))</f>
        <v>1</v>
      </c>
      <c r="Y45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67" spans="1:25" ht="15.75" thickBot="1">
      <c r="A4567" s="19" t="s">
        <v>8242</v>
      </c>
      <c r="B4567" t="str">
        <f>_xlfn.XLOOKUP(tblnventory[[#This Row],[Item]],[1]!tblDescription[Item],[1]!tblDescription[Description])</f>
        <v>Catalyst 9166I AP (W6E, tri-band 4x4, XOR) w/Reg-Z</v>
      </c>
      <c r="C4567" t="str">
        <f>_xlfn.XLOOKUP(tblnventory[[#This Row],[Item]],[1]!tblDescription[Item],[1]!tblDescription[Type])</f>
        <v>WAP</v>
      </c>
      <c r="D4567" t="str">
        <f>_xlfn.XLOOKUP(tblnventory[[#This Row],[Use]],[1]!tblCodes[Use],[1]!tblCodes[Code])</f>
        <v>WiFi</v>
      </c>
      <c r="E4567" s="13" t="s">
        <v>4520</v>
      </c>
      <c r="F4567" s="20">
        <v>44977</v>
      </c>
      <c r="G4567" s="24" t="str">
        <f>IF(ISBLANK(tblnventory[[#This Row],[Installed By]]),"Store","Installed")</f>
        <v>Store</v>
      </c>
      <c r="H4567" t="s">
        <v>8243</v>
      </c>
      <c r="J4567">
        <v>2191007950</v>
      </c>
      <c r="K4567" s="17"/>
      <c r="O4567" t="b">
        <f>IF(tblnventory[[#This Row],[Installed]],LEFT(tblnventory[[#This Row],[Location]],3))</f>
        <v>0</v>
      </c>
      <c r="P4567" t="str">
        <f>_xlfn.XLOOKUP(tblnventory[[#This Row],[Serial Number]],[1]!tblDNACInventory[Floor],[1]!tblDNACInventory[Name],"Not Used")</f>
        <v>Not Used</v>
      </c>
      <c r="T4567" t="b">
        <f>NOT(ISBLANK(tblnventory[[#This Row],[Installed By]]))</f>
        <v>0</v>
      </c>
      <c r="U4567" t="str">
        <f>VLOOKUP(A4567, [1]!tblDescription[#Data], 3, 0)</f>
        <v>Catalyst 9166I AP (W6E, tri-band 4x4, XOR) w/Reg-Z</v>
      </c>
      <c r="V4567" s="22" cm="1">
        <f t="array" ref="V4567">_xlfn.XLOOKUP(1,([1]!tblOrders[Order]=tblnventory[[#This Row],[PO]])*([1]!tblOrders[Description]=tblnventory[[#This Row],[Item]]),[1]!tblOrders[Unit Total],0)</f>
        <v>902.54</v>
      </c>
      <c r="W4567" s="23" cm="1">
        <f t="array" ref="W4567">_xlfn.XLOOKUP(1,([1]!tblOrders[Order]=tblnventory[[#This Row],[PO]])*([1]!tblOrders[Description]=tblnventory[[#This Row],[Item]]),[1]!tblOrders[Licence])</f>
        <v>0</v>
      </c>
      <c r="X4567" t="b" cm="1">
        <f t="array" ref="X4567">NOT(_xlfn.XLOOKUP(tblnventory[[#This Row],[PO]]&amp;tblnventory[[#This Row],[Item]],[1]!tblOrders[Order]&amp;[1]!tblOrders[Description],[1]!tblOrders[Paid Licence],FALSE))</f>
        <v>1</v>
      </c>
      <c r="Y45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68" spans="1:25" ht="15.75" thickBot="1">
      <c r="A4568" s="19" t="s">
        <v>8242</v>
      </c>
      <c r="B4568" t="str">
        <f>_xlfn.XLOOKUP(tblnventory[[#This Row],[Item]],[1]!tblDescription[Item],[1]!tblDescription[Description])</f>
        <v>Catalyst 9166I AP (W6E, tri-band 4x4, XOR) w/Reg-Z</v>
      </c>
      <c r="C4568" t="str">
        <f>_xlfn.XLOOKUP(tblnventory[[#This Row],[Item]],[1]!tblDescription[Item],[1]!tblDescription[Type])</f>
        <v>WAP</v>
      </c>
      <c r="D4568" t="str">
        <f>_xlfn.XLOOKUP(tblnventory[[#This Row],[Use]],[1]!tblCodes[Use],[1]!tblCodes[Code])</f>
        <v>WiFi</v>
      </c>
      <c r="E4568" s="13" t="s">
        <v>4521</v>
      </c>
      <c r="F4568" s="20">
        <v>44977</v>
      </c>
      <c r="G4568" s="24" t="str">
        <f>IF(ISBLANK(tblnventory[[#This Row],[Installed By]]),"Store","Installed")</f>
        <v>Store</v>
      </c>
      <c r="H4568" t="s">
        <v>8243</v>
      </c>
      <c r="J4568">
        <v>2191007950</v>
      </c>
      <c r="K4568" s="17"/>
      <c r="O4568" t="b">
        <f>IF(tblnventory[[#This Row],[Installed]],LEFT(tblnventory[[#This Row],[Location]],3))</f>
        <v>0</v>
      </c>
      <c r="P4568" t="str">
        <f>_xlfn.XLOOKUP(tblnventory[[#This Row],[Serial Number]],[1]!tblDNACInventory[Floor],[1]!tblDNACInventory[Name],"Not Used")</f>
        <v>Not Used</v>
      </c>
      <c r="T4568" t="b">
        <f>NOT(ISBLANK(tblnventory[[#This Row],[Installed By]]))</f>
        <v>0</v>
      </c>
      <c r="U4568" t="str">
        <f>VLOOKUP(A4568, [1]!tblDescription[#Data], 3, 0)</f>
        <v>Catalyst 9166I AP (W6E, tri-band 4x4, XOR) w/Reg-Z</v>
      </c>
      <c r="V4568" s="22" cm="1">
        <f t="array" ref="V4568">_xlfn.XLOOKUP(1,([1]!tblOrders[Order]=tblnventory[[#This Row],[PO]])*([1]!tblOrders[Description]=tblnventory[[#This Row],[Item]]),[1]!tblOrders[Unit Total],0)</f>
        <v>902.54</v>
      </c>
      <c r="W4568" s="23" cm="1">
        <f t="array" ref="W4568">_xlfn.XLOOKUP(1,([1]!tblOrders[Order]=tblnventory[[#This Row],[PO]])*([1]!tblOrders[Description]=tblnventory[[#This Row],[Item]]),[1]!tblOrders[Licence])</f>
        <v>0</v>
      </c>
      <c r="X4568" t="b" cm="1">
        <f t="array" ref="X4568">NOT(_xlfn.XLOOKUP(tblnventory[[#This Row],[PO]]&amp;tblnventory[[#This Row],[Item]],[1]!tblOrders[Order]&amp;[1]!tblOrders[Description],[1]!tblOrders[Paid Licence],FALSE))</f>
        <v>1</v>
      </c>
      <c r="Y45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69" spans="1:25" ht="15.75" thickBot="1">
      <c r="A4569" s="19" t="s">
        <v>8242</v>
      </c>
      <c r="B4569" t="str">
        <f>_xlfn.XLOOKUP(tblnventory[[#This Row],[Item]],[1]!tblDescription[Item],[1]!tblDescription[Description])</f>
        <v>Catalyst 9166I AP (W6E, tri-band 4x4, XOR) w/Reg-Z</v>
      </c>
      <c r="C4569" t="str">
        <f>_xlfn.XLOOKUP(tblnventory[[#This Row],[Item]],[1]!tblDescription[Item],[1]!tblDescription[Type])</f>
        <v>WAP</v>
      </c>
      <c r="D4569" t="str">
        <f>_xlfn.XLOOKUP(tblnventory[[#This Row],[Use]],[1]!tblCodes[Use],[1]!tblCodes[Code])</f>
        <v>WiFi</v>
      </c>
      <c r="E4569" s="13" t="s">
        <v>4522</v>
      </c>
      <c r="F4569" s="20">
        <v>44977</v>
      </c>
      <c r="G4569" s="24" t="str">
        <f>IF(ISBLANK(tblnventory[[#This Row],[Installed By]]),"Store","Installed")</f>
        <v>Store</v>
      </c>
      <c r="H4569" t="s">
        <v>8243</v>
      </c>
      <c r="J4569">
        <v>2191007950</v>
      </c>
      <c r="K4569" s="17"/>
      <c r="O4569" t="b">
        <f>IF(tblnventory[[#This Row],[Installed]],LEFT(tblnventory[[#This Row],[Location]],3))</f>
        <v>0</v>
      </c>
      <c r="P4569" t="str">
        <f>_xlfn.XLOOKUP(tblnventory[[#This Row],[Serial Number]],[1]!tblDNACInventory[Floor],[1]!tblDNACInventory[Name],"Not Used")</f>
        <v>Not Used</v>
      </c>
      <c r="T4569" t="b">
        <f>NOT(ISBLANK(tblnventory[[#This Row],[Installed By]]))</f>
        <v>0</v>
      </c>
      <c r="U4569" t="str">
        <f>VLOOKUP(A4569, [1]!tblDescription[#Data], 3, 0)</f>
        <v>Catalyst 9166I AP (W6E, tri-band 4x4, XOR) w/Reg-Z</v>
      </c>
      <c r="V4569" s="22" cm="1">
        <f t="array" ref="V4569">_xlfn.XLOOKUP(1,([1]!tblOrders[Order]=tblnventory[[#This Row],[PO]])*([1]!tblOrders[Description]=tblnventory[[#This Row],[Item]]),[1]!tblOrders[Unit Total],0)</f>
        <v>902.54</v>
      </c>
      <c r="W4569" s="23" cm="1">
        <f t="array" ref="W4569">_xlfn.XLOOKUP(1,([1]!tblOrders[Order]=tblnventory[[#This Row],[PO]])*([1]!tblOrders[Description]=tblnventory[[#This Row],[Item]]),[1]!tblOrders[Licence])</f>
        <v>0</v>
      </c>
      <c r="X4569" t="b" cm="1">
        <f t="array" ref="X4569">NOT(_xlfn.XLOOKUP(tblnventory[[#This Row],[PO]]&amp;tblnventory[[#This Row],[Item]],[1]!tblOrders[Order]&amp;[1]!tblOrders[Description],[1]!tblOrders[Paid Licence],FALSE))</f>
        <v>1</v>
      </c>
      <c r="Y45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70" spans="1:25" ht="15.75" thickBot="1">
      <c r="A4570" s="19" t="s">
        <v>8242</v>
      </c>
      <c r="B4570" t="str">
        <f>_xlfn.XLOOKUP(tblnventory[[#This Row],[Item]],[1]!tblDescription[Item],[1]!tblDescription[Description])</f>
        <v>Catalyst 9166I AP (W6E, tri-band 4x4, XOR) w/Reg-Z</v>
      </c>
      <c r="C4570" t="str">
        <f>_xlfn.XLOOKUP(tblnventory[[#This Row],[Item]],[1]!tblDescription[Item],[1]!tblDescription[Type])</f>
        <v>WAP</v>
      </c>
      <c r="D4570" t="str">
        <f>_xlfn.XLOOKUP(tblnventory[[#This Row],[Use]],[1]!tblCodes[Use],[1]!tblCodes[Code])</f>
        <v>WiFi</v>
      </c>
      <c r="E4570" s="13" t="s">
        <v>4523</v>
      </c>
      <c r="F4570" s="20">
        <v>44977</v>
      </c>
      <c r="G4570" s="24" t="str">
        <f>IF(ISBLANK(tblnventory[[#This Row],[Installed By]]),"Store","Installed")</f>
        <v>Store</v>
      </c>
      <c r="H4570" t="s">
        <v>8243</v>
      </c>
      <c r="J4570">
        <v>2191007950</v>
      </c>
      <c r="K4570" s="17"/>
      <c r="O4570" t="b">
        <f>IF(tblnventory[[#This Row],[Installed]],LEFT(tblnventory[[#This Row],[Location]],3))</f>
        <v>0</v>
      </c>
      <c r="P4570" t="str">
        <f>_xlfn.XLOOKUP(tblnventory[[#This Row],[Serial Number]],[1]!tblDNACInventory[Floor],[1]!tblDNACInventory[Name],"Not Used")</f>
        <v>Not Used</v>
      </c>
      <c r="T4570" t="b">
        <f>NOT(ISBLANK(tblnventory[[#This Row],[Installed By]]))</f>
        <v>0</v>
      </c>
      <c r="U4570" t="str">
        <f>VLOOKUP(A4570, [1]!tblDescription[#Data], 3, 0)</f>
        <v>Catalyst 9166I AP (W6E, tri-band 4x4, XOR) w/Reg-Z</v>
      </c>
      <c r="V4570" s="22" cm="1">
        <f t="array" ref="V4570">_xlfn.XLOOKUP(1,([1]!tblOrders[Order]=tblnventory[[#This Row],[PO]])*([1]!tblOrders[Description]=tblnventory[[#This Row],[Item]]),[1]!tblOrders[Unit Total],0)</f>
        <v>902.54</v>
      </c>
      <c r="W4570" s="23" cm="1">
        <f t="array" ref="W4570">_xlfn.XLOOKUP(1,([1]!tblOrders[Order]=tblnventory[[#This Row],[PO]])*([1]!tblOrders[Description]=tblnventory[[#This Row],[Item]]),[1]!tblOrders[Licence])</f>
        <v>0</v>
      </c>
      <c r="X4570" t="b" cm="1">
        <f t="array" ref="X4570">NOT(_xlfn.XLOOKUP(tblnventory[[#This Row],[PO]]&amp;tblnventory[[#This Row],[Item]],[1]!tblOrders[Order]&amp;[1]!tblOrders[Description],[1]!tblOrders[Paid Licence],FALSE))</f>
        <v>1</v>
      </c>
      <c r="Y45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71" spans="1:25" ht="15.75" thickBot="1">
      <c r="A4571" s="19" t="s">
        <v>8242</v>
      </c>
      <c r="B4571" t="str">
        <f>_xlfn.XLOOKUP(tblnventory[[#This Row],[Item]],[1]!tblDescription[Item],[1]!tblDescription[Description])</f>
        <v>Catalyst 9166I AP (W6E, tri-band 4x4, XOR) w/Reg-Z</v>
      </c>
      <c r="C4571" t="str">
        <f>_xlfn.XLOOKUP(tblnventory[[#This Row],[Item]],[1]!tblDescription[Item],[1]!tblDescription[Type])</f>
        <v>WAP</v>
      </c>
      <c r="D4571" t="str">
        <f>_xlfn.XLOOKUP(tblnventory[[#This Row],[Use]],[1]!tblCodes[Use],[1]!tblCodes[Code])</f>
        <v>WiFi</v>
      </c>
      <c r="E4571" s="13" t="s">
        <v>4524</v>
      </c>
      <c r="F4571" s="20">
        <v>44977</v>
      </c>
      <c r="G4571" s="24" t="str">
        <f>IF(ISBLANK(tblnventory[[#This Row],[Installed By]]),"Store","Installed")</f>
        <v>Store</v>
      </c>
      <c r="H4571" t="s">
        <v>8243</v>
      </c>
      <c r="J4571">
        <v>2191007950</v>
      </c>
      <c r="K4571" s="17"/>
      <c r="O4571" t="b">
        <f>IF(tblnventory[[#This Row],[Installed]],LEFT(tblnventory[[#This Row],[Location]],3))</f>
        <v>0</v>
      </c>
      <c r="P4571" t="str">
        <f>_xlfn.XLOOKUP(tblnventory[[#This Row],[Serial Number]],[1]!tblDNACInventory[Floor],[1]!tblDNACInventory[Name],"Not Used")</f>
        <v>Not Used</v>
      </c>
      <c r="T4571" t="b">
        <f>NOT(ISBLANK(tblnventory[[#This Row],[Installed By]]))</f>
        <v>0</v>
      </c>
      <c r="U4571" t="str">
        <f>VLOOKUP(A4571, [1]!tblDescription[#Data], 3, 0)</f>
        <v>Catalyst 9166I AP (W6E, tri-band 4x4, XOR) w/Reg-Z</v>
      </c>
      <c r="V4571" s="22" cm="1">
        <f t="array" ref="V4571">_xlfn.XLOOKUP(1,([1]!tblOrders[Order]=tblnventory[[#This Row],[PO]])*([1]!tblOrders[Description]=tblnventory[[#This Row],[Item]]),[1]!tblOrders[Unit Total],0)</f>
        <v>902.54</v>
      </c>
      <c r="W4571" s="23" cm="1">
        <f t="array" ref="W4571">_xlfn.XLOOKUP(1,([1]!tblOrders[Order]=tblnventory[[#This Row],[PO]])*([1]!tblOrders[Description]=tblnventory[[#This Row],[Item]]),[1]!tblOrders[Licence])</f>
        <v>0</v>
      </c>
      <c r="X4571" t="b" cm="1">
        <f t="array" ref="X4571">NOT(_xlfn.XLOOKUP(tblnventory[[#This Row],[PO]]&amp;tblnventory[[#This Row],[Item]],[1]!tblOrders[Order]&amp;[1]!tblOrders[Description],[1]!tblOrders[Paid Licence],FALSE))</f>
        <v>1</v>
      </c>
      <c r="Y45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72" spans="1:25" ht="15.75" thickBot="1">
      <c r="A4572" s="19" t="s">
        <v>8242</v>
      </c>
      <c r="B4572" t="str">
        <f>_xlfn.XLOOKUP(tblnventory[[#This Row],[Item]],[1]!tblDescription[Item],[1]!tblDescription[Description])</f>
        <v>Catalyst 9166I AP (W6E, tri-band 4x4, XOR) w/Reg-Z</v>
      </c>
      <c r="C4572" t="str">
        <f>_xlfn.XLOOKUP(tblnventory[[#This Row],[Item]],[1]!tblDescription[Item],[1]!tblDescription[Type])</f>
        <v>WAP</v>
      </c>
      <c r="D4572" t="str">
        <f>_xlfn.XLOOKUP(tblnventory[[#This Row],[Use]],[1]!tblCodes[Use],[1]!tblCodes[Code])</f>
        <v>WiFi</v>
      </c>
      <c r="E4572" s="13" t="s">
        <v>4525</v>
      </c>
      <c r="F4572" s="20">
        <v>44977</v>
      </c>
      <c r="G4572" s="24" t="str">
        <f>IF(ISBLANK(tblnventory[[#This Row],[Installed By]]),"Store","Installed")</f>
        <v>Store</v>
      </c>
      <c r="H4572" t="s">
        <v>8243</v>
      </c>
      <c r="J4572">
        <v>2191007950</v>
      </c>
      <c r="K4572" s="17"/>
      <c r="O4572" t="b">
        <f>IF(tblnventory[[#This Row],[Installed]],LEFT(tblnventory[[#This Row],[Location]],3))</f>
        <v>0</v>
      </c>
      <c r="P4572" t="str">
        <f>_xlfn.XLOOKUP(tblnventory[[#This Row],[Serial Number]],[1]!tblDNACInventory[Floor],[1]!tblDNACInventory[Name],"Not Used")</f>
        <v>Not Used</v>
      </c>
      <c r="T4572" t="b">
        <f>NOT(ISBLANK(tblnventory[[#This Row],[Installed By]]))</f>
        <v>0</v>
      </c>
      <c r="U4572" t="str">
        <f>VLOOKUP(A4572, [1]!tblDescription[#Data], 3, 0)</f>
        <v>Catalyst 9166I AP (W6E, tri-band 4x4, XOR) w/Reg-Z</v>
      </c>
      <c r="V4572" s="22" cm="1">
        <f t="array" ref="V4572">_xlfn.XLOOKUP(1,([1]!tblOrders[Order]=tblnventory[[#This Row],[PO]])*([1]!tblOrders[Description]=tblnventory[[#This Row],[Item]]),[1]!tblOrders[Unit Total],0)</f>
        <v>902.54</v>
      </c>
      <c r="W4572" s="23" cm="1">
        <f t="array" ref="W4572">_xlfn.XLOOKUP(1,([1]!tblOrders[Order]=tblnventory[[#This Row],[PO]])*([1]!tblOrders[Description]=tblnventory[[#This Row],[Item]]),[1]!tblOrders[Licence])</f>
        <v>0</v>
      </c>
      <c r="X4572" t="b" cm="1">
        <f t="array" ref="X4572">NOT(_xlfn.XLOOKUP(tblnventory[[#This Row],[PO]]&amp;tblnventory[[#This Row],[Item]],[1]!tblOrders[Order]&amp;[1]!tblOrders[Description],[1]!tblOrders[Paid Licence],FALSE))</f>
        <v>1</v>
      </c>
      <c r="Y45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73" spans="1:25" ht="15.75" thickBot="1">
      <c r="A4573" s="19" t="s">
        <v>8242</v>
      </c>
      <c r="B4573" t="str">
        <f>_xlfn.XLOOKUP(tblnventory[[#This Row],[Item]],[1]!tblDescription[Item],[1]!tblDescription[Description])</f>
        <v>Catalyst 9166I AP (W6E, tri-band 4x4, XOR) w/Reg-Z</v>
      </c>
      <c r="C4573" t="str">
        <f>_xlfn.XLOOKUP(tblnventory[[#This Row],[Item]],[1]!tblDescription[Item],[1]!tblDescription[Type])</f>
        <v>WAP</v>
      </c>
      <c r="D4573" t="str">
        <f>_xlfn.XLOOKUP(tblnventory[[#This Row],[Use]],[1]!tblCodes[Use],[1]!tblCodes[Code])</f>
        <v>WiFi</v>
      </c>
      <c r="E4573" s="13" t="s">
        <v>4526</v>
      </c>
      <c r="F4573" s="20">
        <v>44977</v>
      </c>
      <c r="G4573" s="24" t="str">
        <f>IF(ISBLANK(tblnventory[[#This Row],[Installed By]]),"Store","Installed")</f>
        <v>Store</v>
      </c>
      <c r="H4573" t="s">
        <v>8243</v>
      </c>
      <c r="J4573">
        <v>2191007950</v>
      </c>
      <c r="K4573" s="17"/>
      <c r="O4573" t="b">
        <f>IF(tblnventory[[#This Row],[Installed]],LEFT(tblnventory[[#This Row],[Location]],3))</f>
        <v>0</v>
      </c>
      <c r="P4573" t="str">
        <f>_xlfn.XLOOKUP(tblnventory[[#This Row],[Serial Number]],[1]!tblDNACInventory[Floor],[1]!tblDNACInventory[Name],"Not Used")</f>
        <v>Not Used</v>
      </c>
      <c r="T4573" t="b">
        <f>NOT(ISBLANK(tblnventory[[#This Row],[Installed By]]))</f>
        <v>0</v>
      </c>
      <c r="U4573" t="str">
        <f>VLOOKUP(A4573, [1]!tblDescription[#Data], 3, 0)</f>
        <v>Catalyst 9166I AP (W6E, tri-band 4x4, XOR) w/Reg-Z</v>
      </c>
      <c r="V4573" s="22" cm="1">
        <f t="array" ref="V4573">_xlfn.XLOOKUP(1,([1]!tblOrders[Order]=tblnventory[[#This Row],[PO]])*([1]!tblOrders[Description]=tblnventory[[#This Row],[Item]]),[1]!tblOrders[Unit Total],0)</f>
        <v>902.54</v>
      </c>
      <c r="W4573" s="23" cm="1">
        <f t="array" ref="W4573">_xlfn.XLOOKUP(1,([1]!tblOrders[Order]=tblnventory[[#This Row],[PO]])*([1]!tblOrders[Description]=tblnventory[[#This Row],[Item]]),[1]!tblOrders[Licence])</f>
        <v>0</v>
      </c>
      <c r="X4573" t="b" cm="1">
        <f t="array" ref="X4573">NOT(_xlfn.XLOOKUP(tblnventory[[#This Row],[PO]]&amp;tblnventory[[#This Row],[Item]],[1]!tblOrders[Order]&amp;[1]!tblOrders[Description],[1]!tblOrders[Paid Licence],FALSE))</f>
        <v>1</v>
      </c>
      <c r="Y45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74" spans="1:25" ht="15.75" thickBot="1">
      <c r="A4574" s="19" t="s">
        <v>8242</v>
      </c>
      <c r="B4574" t="str">
        <f>_xlfn.XLOOKUP(tblnventory[[#This Row],[Item]],[1]!tblDescription[Item],[1]!tblDescription[Description])</f>
        <v>Catalyst 9166I AP (W6E, tri-band 4x4, XOR) w/Reg-Z</v>
      </c>
      <c r="C4574" t="str">
        <f>_xlfn.XLOOKUP(tblnventory[[#This Row],[Item]],[1]!tblDescription[Item],[1]!tblDescription[Type])</f>
        <v>WAP</v>
      </c>
      <c r="D4574" t="str">
        <f>_xlfn.XLOOKUP(tblnventory[[#This Row],[Use]],[1]!tblCodes[Use],[1]!tblCodes[Code])</f>
        <v>WiFi</v>
      </c>
      <c r="E4574" s="13" t="s">
        <v>4527</v>
      </c>
      <c r="F4574" s="20">
        <v>44977</v>
      </c>
      <c r="G4574" s="24" t="str">
        <f>IF(ISBLANK(tblnventory[[#This Row],[Installed By]]),"Store","Installed")</f>
        <v>Store</v>
      </c>
      <c r="H4574" t="s">
        <v>8243</v>
      </c>
      <c r="J4574">
        <v>2191007950</v>
      </c>
      <c r="K4574" s="17"/>
      <c r="O4574" t="b">
        <f>IF(tblnventory[[#This Row],[Installed]],LEFT(tblnventory[[#This Row],[Location]],3))</f>
        <v>0</v>
      </c>
      <c r="P4574" t="str">
        <f>_xlfn.XLOOKUP(tblnventory[[#This Row],[Serial Number]],[1]!tblDNACInventory[Floor],[1]!tblDNACInventory[Name],"Not Used")</f>
        <v>Not Used</v>
      </c>
      <c r="T4574" t="b">
        <f>NOT(ISBLANK(tblnventory[[#This Row],[Installed By]]))</f>
        <v>0</v>
      </c>
      <c r="U4574" t="str">
        <f>VLOOKUP(A4574, [1]!tblDescription[#Data], 3, 0)</f>
        <v>Catalyst 9166I AP (W6E, tri-band 4x4, XOR) w/Reg-Z</v>
      </c>
      <c r="V4574" s="22" cm="1">
        <f t="array" ref="V4574">_xlfn.XLOOKUP(1,([1]!tblOrders[Order]=tblnventory[[#This Row],[PO]])*([1]!tblOrders[Description]=tblnventory[[#This Row],[Item]]),[1]!tblOrders[Unit Total],0)</f>
        <v>902.54</v>
      </c>
      <c r="W4574" s="23" cm="1">
        <f t="array" ref="W4574">_xlfn.XLOOKUP(1,([1]!tblOrders[Order]=tblnventory[[#This Row],[PO]])*([1]!tblOrders[Description]=tblnventory[[#This Row],[Item]]),[1]!tblOrders[Licence])</f>
        <v>0</v>
      </c>
      <c r="X4574" t="b" cm="1">
        <f t="array" ref="X4574">NOT(_xlfn.XLOOKUP(tblnventory[[#This Row],[PO]]&amp;tblnventory[[#This Row],[Item]],[1]!tblOrders[Order]&amp;[1]!tblOrders[Description],[1]!tblOrders[Paid Licence],FALSE))</f>
        <v>1</v>
      </c>
      <c r="Y45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75" spans="1:25" ht="15.75" thickBot="1">
      <c r="A4575" s="19" t="s">
        <v>8242</v>
      </c>
      <c r="B4575" t="str">
        <f>_xlfn.XLOOKUP(tblnventory[[#This Row],[Item]],[1]!tblDescription[Item],[1]!tblDescription[Description])</f>
        <v>Catalyst 9166I AP (W6E, tri-band 4x4, XOR) w/Reg-Z</v>
      </c>
      <c r="C4575" t="str">
        <f>_xlfn.XLOOKUP(tblnventory[[#This Row],[Item]],[1]!tblDescription[Item],[1]!tblDescription[Type])</f>
        <v>WAP</v>
      </c>
      <c r="D4575" t="str">
        <f>_xlfn.XLOOKUP(tblnventory[[#This Row],[Use]],[1]!tblCodes[Use],[1]!tblCodes[Code])</f>
        <v>WiFi</v>
      </c>
      <c r="E4575" s="13" t="s">
        <v>4528</v>
      </c>
      <c r="F4575" s="20">
        <v>44977</v>
      </c>
      <c r="G4575" s="24" t="str">
        <f>IF(ISBLANK(tblnventory[[#This Row],[Installed By]]),"Store","Installed")</f>
        <v>Store</v>
      </c>
      <c r="H4575" t="s">
        <v>8243</v>
      </c>
      <c r="J4575">
        <v>2191007950</v>
      </c>
      <c r="K4575" s="17"/>
      <c r="O4575" t="b">
        <f>IF(tblnventory[[#This Row],[Installed]],LEFT(tblnventory[[#This Row],[Location]],3))</f>
        <v>0</v>
      </c>
      <c r="P4575" t="str">
        <f>_xlfn.XLOOKUP(tblnventory[[#This Row],[Serial Number]],[1]!tblDNACInventory[Floor],[1]!tblDNACInventory[Name],"Not Used")</f>
        <v>Not Used</v>
      </c>
      <c r="T4575" t="b">
        <f>NOT(ISBLANK(tblnventory[[#This Row],[Installed By]]))</f>
        <v>0</v>
      </c>
      <c r="U4575" t="str">
        <f>VLOOKUP(A4575, [1]!tblDescription[#Data], 3, 0)</f>
        <v>Catalyst 9166I AP (W6E, tri-band 4x4, XOR) w/Reg-Z</v>
      </c>
      <c r="V4575" s="22" cm="1">
        <f t="array" ref="V4575">_xlfn.XLOOKUP(1,([1]!tblOrders[Order]=tblnventory[[#This Row],[PO]])*([1]!tblOrders[Description]=tblnventory[[#This Row],[Item]]),[1]!tblOrders[Unit Total],0)</f>
        <v>902.54</v>
      </c>
      <c r="W4575" s="23" cm="1">
        <f t="array" ref="W4575">_xlfn.XLOOKUP(1,([1]!tblOrders[Order]=tblnventory[[#This Row],[PO]])*([1]!tblOrders[Description]=tblnventory[[#This Row],[Item]]),[1]!tblOrders[Licence])</f>
        <v>0</v>
      </c>
      <c r="X4575" t="b" cm="1">
        <f t="array" ref="X4575">NOT(_xlfn.XLOOKUP(tblnventory[[#This Row],[PO]]&amp;tblnventory[[#This Row],[Item]],[1]!tblOrders[Order]&amp;[1]!tblOrders[Description],[1]!tblOrders[Paid Licence],FALSE))</f>
        <v>1</v>
      </c>
      <c r="Y45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76" spans="1:25" ht="15.75" thickBot="1">
      <c r="A4576" s="19" t="s">
        <v>8242</v>
      </c>
      <c r="B4576" t="str">
        <f>_xlfn.XLOOKUP(tblnventory[[#This Row],[Item]],[1]!tblDescription[Item],[1]!tblDescription[Description])</f>
        <v>Catalyst 9166I AP (W6E, tri-band 4x4, XOR) w/Reg-Z</v>
      </c>
      <c r="C4576" t="str">
        <f>_xlfn.XLOOKUP(tblnventory[[#This Row],[Item]],[1]!tblDescription[Item],[1]!tblDescription[Type])</f>
        <v>WAP</v>
      </c>
      <c r="D4576" t="str">
        <f>_xlfn.XLOOKUP(tblnventory[[#This Row],[Use]],[1]!tblCodes[Use],[1]!tblCodes[Code])</f>
        <v>WiFi</v>
      </c>
      <c r="E4576" s="13" t="s">
        <v>4529</v>
      </c>
      <c r="F4576" s="20">
        <v>44977</v>
      </c>
      <c r="G4576" s="24" t="str">
        <f>IF(ISBLANK(tblnventory[[#This Row],[Installed By]]),"Store","Installed")</f>
        <v>Store</v>
      </c>
      <c r="H4576" t="s">
        <v>8243</v>
      </c>
      <c r="J4576">
        <v>2191007950</v>
      </c>
      <c r="K4576" s="17"/>
      <c r="O4576" t="b">
        <f>IF(tblnventory[[#This Row],[Installed]],LEFT(tblnventory[[#This Row],[Location]],3))</f>
        <v>0</v>
      </c>
      <c r="P4576" t="str">
        <f>_xlfn.XLOOKUP(tblnventory[[#This Row],[Serial Number]],[1]!tblDNACInventory[Floor],[1]!tblDNACInventory[Name],"Not Used")</f>
        <v>Not Used</v>
      </c>
      <c r="T4576" t="b">
        <f>NOT(ISBLANK(tblnventory[[#This Row],[Installed By]]))</f>
        <v>0</v>
      </c>
      <c r="U4576" t="str">
        <f>VLOOKUP(A4576, [1]!tblDescription[#Data], 3, 0)</f>
        <v>Catalyst 9166I AP (W6E, tri-band 4x4, XOR) w/Reg-Z</v>
      </c>
      <c r="V4576" s="22" cm="1">
        <f t="array" ref="V4576">_xlfn.XLOOKUP(1,([1]!tblOrders[Order]=tblnventory[[#This Row],[PO]])*([1]!tblOrders[Description]=tblnventory[[#This Row],[Item]]),[1]!tblOrders[Unit Total],0)</f>
        <v>902.54</v>
      </c>
      <c r="W4576" s="23" cm="1">
        <f t="array" ref="W4576">_xlfn.XLOOKUP(1,([1]!tblOrders[Order]=tblnventory[[#This Row],[PO]])*([1]!tblOrders[Description]=tblnventory[[#This Row],[Item]]),[1]!tblOrders[Licence])</f>
        <v>0</v>
      </c>
      <c r="X4576" t="b" cm="1">
        <f t="array" ref="X4576">NOT(_xlfn.XLOOKUP(tblnventory[[#This Row],[PO]]&amp;tblnventory[[#This Row],[Item]],[1]!tblOrders[Order]&amp;[1]!tblOrders[Description],[1]!tblOrders[Paid Licence],FALSE))</f>
        <v>1</v>
      </c>
      <c r="Y45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77" spans="1:25" ht="15.75" thickBot="1">
      <c r="A4577" s="19" t="s">
        <v>8242</v>
      </c>
      <c r="B4577" t="str">
        <f>_xlfn.XLOOKUP(tblnventory[[#This Row],[Item]],[1]!tblDescription[Item],[1]!tblDescription[Description])</f>
        <v>Catalyst 9166I AP (W6E, tri-band 4x4, XOR) w/Reg-Z</v>
      </c>
      <c r="C4577" t="str">
        <f>_xlfn.XLOOKUP(tblnventory[[#This Row],[Item]],[1]!tblDescription[Item],[1]!tblDescription[Type])</f>
        <v>WAP</v>
      </c>
      <c r="D4577" t="str">
        <f>_xlfn.XLOOKUP(tblnventory[[#This Row],[Use]],[1]!tblCodes[Use],[1]!tblCodes[Code])</f>
        <v>WiFi</v>
      </c>
      <c r="E4577" s="13" t="s">
        <v>4530</v>
      </c>
      <c r="F4577" s="20">
        <v>44977</v>
      </c>
      <c r="G4577" s="24" t="str">
        <f>IF(ISBLANK(tblnventory[[#This Row],[Installed By]]),"Store","Installed")</f>
        <v>Store</v>
      </c>
      <c r="H4577" t="s">
        <v>8243</v>
      </c>
      <c r="J4577">
        <v>2191007950</v>
      </c>
      <c r="K4577" s="17"/>
      <c r="O4577" t="b">
        <f>IF(tblnventory[[#This Row],[Installed]],LEFT(tblnventory[[#This Row],[Location]],3))</f>
        <v>0</v>
      </c>
      <c r="P4577" t="str">
        <f>_xlfn.XLOOKUP(tblnventory[[#This Row],[Serial Number]],[1]!tblDNACInventory[Floor],[1]!tblDNACInventory[Name],"Not Used")</f>
        <v>Not Used</v>
      </c>
      <c r="T4577" t="b">
        <f>NOT(ISBLANK(tblnventory[[#This Row],[Installed By]]))</f>
        <v>0</v>
      </c>
      <c r="U4577" t="str">
        <f>VLOOKUP(A4577, [1]!tblDescription[#Data], 3, 0)</f>
        <v>Catalyst 9166I AP (W6E, tri-band 4x4, XOR) w/Reg-Z</v>
      </c>
      <c r="V4577" s="22" cm="1">
        <f t="array" ref="V4577">_xlfn.XLOOKUP(1,([1]!tblOrders[Order]=tblnventory[[#This Row],[PO]])*([1]!tblOrders[Description]=tblnventory[[#This Row],[Item]]),[1]!tblOrders[Unit Total],0)</f>
        <v>902.54</v>
      </c>
      <c r="W4577" s="23" cm="1">
        <f t="array" ref="W4577">_xlfn.XLOOKUP(1,([1]!tblOrders[Order]=tblnventory[[#This Row],[PO]])*([1]!tblOrders[Description]=tblnventory[[#This Row],[Item]]),[1]!tblOrders[Licence])</f>
        <v>0</v>
      </c>
      <c r="X4577" t="b" cm="1">
        <f t="array" ref="X4577">NOT(_xlfn.XLOOKUP(tblnventory[[#This Row],[PO]]&amp;tblnventory[[#This Row],[Item]],[1]!tblOrders[Order]&amp;[1]!tblOrders[Description],[1]!tblOrders[Paid Licence],FALSE))</f>
        <v>1</v>
      </c>
      <c r="Y45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78" spans="1:25" ht="15.75" thickBot="1">
      <c r="A4578" s="19" t="s">
        <v>8242</v>
      </c>
      <c r="B4578" t="str">
        <f>_xlfn.XLOOKUP(tblnventory[[#This Row],[Item]],[1]!tblDescription[Item],[1]!tblDescription[Description])</f>
        <v>Catalyst 9166I AP (W6E, tri-band 4x4, XOR) w/Reg-Z</v>
      </c>
      <c r="C4578" t="str">
        <f>_xlfn.XLOOKUP(tblnventory[[#This Row],[Item]],[1]!tblDescription[Item],[1]!tblDescription[Type])</f>
        <v>WAP</v>
      </c>
      <c r="D4578" t="str">
        <f>_xlfn.XLOOKUP(tblnventory[[#This Row],[Use]],[1]!tblCodes[Use],[1]!tblCodes[Code])</f>
        <v>WiFi</v>
      </c>
      <c r="E4578" s="13" t="s">
        <v>4531</v>
      </c>
      <c r="F4578" s="20">
        <v>44977</v>
      </c>
      <c r="G4578" s="24" t="str">
        <f>IF(ISBLANK(tblnventory[[#This Row],[Installed By]]),"Store","Installed")</f>
        <v>Store</v>
      </c>
      <c r="H4578" t="s">
        <v>8243</v>
      </c>
      <c r="J4578">
        <v>2191007950</v>
      </c>
      <c r="K4578" s="17"/>
      <c r="O4578" t="b">
        <f>IF(tblnventory[[#This Row],[Installed]],LEFT(tblnventory[[#This Row],[Location]],3))</f>
        <v>0</v>
      </c>
      <c r="P4578" t="str">
        <f>_xlfn.XLOOKUP(tblnventory[[#This Row],[Serial Number]],[1]!tblDNACInventory[Floor],[1]!tblDNACInventory[Name],"Not Used")</f>
        <v>Not Used</v>
      </c>
      <c r="T4578" t="b">
        <f>NOT(ISBLANK(tblnventory[[#This Row],[Installed By]]))</f>
        <v>0</v>
      </c>
      <c r="U4578" t="str">
        <f>VLOOKUP(A4578, [1]!tblDescription[#Data], 3, 0)</f>
        <v>Catalyst 9166I AP (W6E, tri-band 4x4, XOR) w/Reg-Z</v>
      </c>
      <c r="V4578" s="22" cm="1">
        <f t="array" ref="V4578">_xlfn.XLOOKUP(1,([1]!tblOrders[Order]=tblnventory[[#This Row],[PO]])*([1]!tblOrders[Description]=tblnventory[[#This Row],[Item]]),[1]!tblOrders[Unit Total],0)</f>
        <v>902.54</v>
      </c>
      <c r="W4578" s="23" cm="1">
        <f t="array" ref="W4578">_xlfn.XLOOKUP(1,([1]!tblOrders[Order]=tblnventory[[#This Row],[PO]])*([1]!tblOrders[Description]=tblnventory[[#This Row],[Item]]),[1]!tblOrders[Licence])</f>
        <v>0</v>
      </c>
      <c r="X4578" t="b" cm="1">
        <f t="array" ref="X4578">NOT(_xlfn.XLOOKUP(tblnventory[[#This Row],[PO]]&amp;tblnventory[[#This Row],[Item]],[1]!tblOrders[Order]&amp;[1]!tblOrders[Description],[1]!tblOrders[Paid Licence],FALSE))</f>
        <v>1</v>
      </c>
      <c r="Y45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79" spans="1:25" ht="15.75" thickBot="1">
      <c r="A4579" s="19" t="s">
        <v>8242</v>
      </c>
      <c r="B4579" t="str">
        <f>_xlfn.XLOOKUP(tblnventory[[#This Row],[Item]],[1]!tblDescription[Item],[1]!tblDescription[Description])</f>
        <v>Catalyst 9166I AP (W6E, tri-band 4x4, XOR) w/Reg-Z</v>
      </c>
      <c r="C4579" t="str">
        <f>_xlfn.XLOOKUP(tblnventory[[#This Row],[Item]],[1]!tblDescription[Item],[1]!tblDescription[Type])</f>
        <v>WAP</v>
      </c>
      <c r="D4579" t="str">
        <f>_xlfn.XLOOKUP(tblnventory[[#This Row],[Use]],[1]!tblCodes[Use],[1]!tblCodes[Code])</f>
        <v>WiFi</v>
      </c>
      <c r="E4579" s="13" t="s">
        <v>4532</v>
      </c>
      <c r="F4579" s="20">
        <v>44977</v>
      </c>
      <c r="G4579" s="24" t="str">
        <f>IF(ISBLANK(tblnventory[[#This Row],[Installed By]]),"Store","Installed")</f>
        <v>Store</v>
      </c>
      <c r="H4579" t="s">
        <v>8243</v>
      </c>
      <c r="J4579">
        <v>2191007950</v>
      </c>
      <c r="K4579" s="17"/>
      <c r="O4579" t="b">
        <f>IF(tblnventory[[#This Row],[Installed]],LEFT(tblnventory[[#This Row],[Location]],3))</f>
        <v>0</v>
      </c>
      <c r="P4579" t="str">
        <f>_xlfn.XLOOKUP(tblnventory[[#This Row],[Serial Number]],[1]!tblDNACInventory[Floor],[1]!tblDNACInventory[Name],"Not Used")</f>
        <v>Not Used</v>
      </c>
      <c r="T4579" t="b">
        <f>NOT(ISBLANK(tblnventory[[#This Row],[Installed By]]))</f>
        <v>0</v>
      </c>
      <c r="U4579" t="str">
        <f>VLOOKUP(A4579, [1]!tblDescription[#Data], 3, 0)</f>
        <v>Catalyst 9166I AP (W6E, tri-band 4x4, XOR) w/Reg-Z</v>
      </c>
      <c r="V4579" s="22" cm="1">
        <f t="array" ref="V4579">_xlfn.XLOOKUP(1,([1]!tblOrders[Order]=tblnventory[[#This Row],[PO]])*([1]!tblOrders[Description]=tblnventory[[#This Row],[Item]]),[1]!tblOrders[Unit Total],0)</f>
        <v>902.54</v>
      </c>
      <c r="W4579" s="23" cm="1">
        <f t="array" ref="W4579">_xlfn.XLOOKUP(1,([1]!tblOrders[Order]=tblnventory[[#This Row],[PO]])*([1]!tblOrders[Description]=tblnventory[[#This Row],[Item]]),[1]!tblOrders[Licence])</f>
        <v>0</v>
      </c>
      <c r="X4579" t="b" cm="1">
        <f t="array" ref="X4579">NOT(_xlfn.XLOOKUP(tblnventory[[#This Row],[PO]]&amp;tblnventory[[#This Row],[Item]],[1]!tblOrders[Order]&amp;[1]!tblOrders[Description],[1]!tblOrders[Paid Licence],FALSE))</f>
        <v>1</v>
      </c>
      <c r="Y45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80" spans="1:25" ht="15.75" thickBot="1">
      <c r="A4580" s="19" t="s">
        <v>8242</v>
      </c>
      <c r="B4580" t="str">
        <f>_xlfn.XLOOKUP(tblnventory[[#This Row],[Item]],[1]!tblDescription[Item],[1]!tblDescription[Description])</f>
        <v>Catalyst 9166I AP (W6E, tri-band 4x4, XOR) w/Reg-Z</v>
      </c>
      <c r="C4580" t="str">
        <f>_xlfn.XLOOKUP(tblnventory[[#This Row],[Item]],[1]!tblDescription[Item],[1]!tblDescription[Type])</f>
        <v>WAP</v>
      </c>
      <c r="D4580" t="str">
        <f>_xlfn.XLOOKUP(tblnventory[[#This Row],[Use]],[1]!tblCodes[Use],[1]!tblCodes[Code])</f>
        <v>WiFi</v>
      </c>
      <c r="E4580" s="13" t="s">
        <v>4533</v>
      </c>
      <c r="F4580" s="20">
        <v>44977</v>
      </c>
      <c r="G4580" s="24" t="str">
        <f>IF(ISBLANK(tblnventory[[#This Row],[Installed By]]),"Store","Installed")</f>
        <v>Store</v>
      </c>
      <c r="H4580" t="s">
        <v>8243</v>
      </c>
      <c r="J4580">
        <v>2191007950</v>
      </c>
      <c r="K4580" s="17"/>
      <c r="O4580" t="b">
        <f>IF(tblnventory[[#This Row],[Installed]],LEFT(tblnventory[[#This Row],[Location]],3))</f>
        <v>0</v>
      </c>
      <c r="P4580" t="str">
        <f>_xlfn.XLOOKUP(tblnventory[[#This Row],[Serial Number]],[1]!tblDNACInventory[Floor],[1]!tblDNACInventory[Name],"Not Used")</f>
        <v>Not Used</v>
      </c>
      <c r="T4580" t="b">
        <f>NOT(ISBLANK(tblnventory[[#This Row],[Installed By]]))</f>
        <v>0</v>
      </c>
      <c r="U4580" t="str">
        <f>VLOOKUP(A4580, [1]!tblDescription[#Data], 3, 0)</f>
        <v>Catalyst 9166I AP (W6E, tri-band 4x4, XOR) w/Reg-Z</v>
      </c>
      <c r="V4580" s="22" cm="1">
        <f t="array" ref="V4580">_xlfn.XLOOKUP(1,([1]!tblOrders[Order]=tblnventory[[#This Row],[PO]])*([1]!tblOrders[Description]=tblnventory[[#This Row],[Item]]),[1]!tblOrders[Unit Total],0)</f>
        <v>902.54</v>
      </c>
      <c r="W4580" s="23" cm="1">
        <f t="array" ref="W4580">_xlfn.XLOOKUP(1,([1]!tblOrders[Order]=tblnventory[[#This Row],[PO]])*([1]!tblOrders[Description]=tblnventory[[#This Row],[Item]]),[1]!tblOrders[Licence])</f>
        <v>0</v>
      </c>
      <c r="X4580" t="b" cm="1">
        <f t="array" ref="X4580">NOT(_xlfn.XLOOKUP(tblnventory[[#This Row],[PO]]&amp;tblnventory[[#This Row],[Item]],[1]!tblOrders[Order]&amp;[1]!tblOrders[Description],[1]!tblOrders[Paid Licence],FALSE))</f>
        <v>1</v>
      </c>
      <c r="Y45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81" spans="1:25" ht="15.75" thickBot="1">
      <c r="A4581" s="19" t="s">
        <v>8242</v>
      </c>
      <c r="B4581" t="str">
        <f>_xlfn.XLOOKUP(tblnventory[[#This Row],[Item]],[1]!tblDescription[Item],[1]!tblDescription[Description])</f>
        <v>Catalyst 9166I AP (W6E, tri-band 4x4, XOR) w/Reg-Z</v>
      </c>
      <c r="C4581" t="str">
        <f>_xlfn.XLOOKUP(tblnventory[[#This Row],[Item]],[1]!tblDescription[Item],[1]!tblDescription[Type])</f>
        <v>WAP</v>
      </c>
      <c r="D4581" t="str">
        <f>_xlfn.XLOOKUP(tblnventory[[#This Row],[Use]],[1]!tblCodes[Use],[1]!tblCodes[Code])</f>
        <v>WiFi</v>
      </c>
      <c r="E4581" s="13" t="s">
        <v>4534</v>
      </c>
      <c r="F4581" s="20">
        <v>44977</v>
      </c>
      <c r="G4581" s="24" t="str">
        <f>IF(ISBLANK(tblnventory[[#This Row],[Installed By]]),"Store","Installed")</f>
        <v>Store</v>
      </c>
      <c r="H4581" t="s">
        <v>8243</v>
      </c>
      <c r="J4581">
        <v>2191007950</v>
      </c>
      <c r="K4581" s="17"/>
      <c r="O4581" t="b">
        <f>IF(tblnventory[[#This Row],[Installed]],LEFT(tblnventory[[#This Row],[Location]],3))</f>
        <v>0</v>
      </c>
      <c r="P4581" t="str">
        <f>_xlfn.XLOOKUP(tblnventory[[#This Row],[Serial Number]],[1]!tblDNACInventory[Floor],[1]!tblDNACInventory[Name],"Not Used")</f>
        <v>Not Used</v>
      </c>
      <c r="T4581" t="b">
        <f>NOT(ISBLANK(tblnventory[[#This Row],[Installed By]]))</f>
        <v>0</v>
      </c>
      <c r="U4581" t="str">
        <f>VLOOKUP(A4581, [1]!tblDescription[#Data], 3, 0)</f>
        <v>Catalyst 9166I AP (W6E, tri-band 4x4, XOR) w/Reg-Z</v>
      </c>
      <c r="V4581" s="22" cm="1">
        <f t="array" ref="V4581">_xlfn.XLOOKUP(1,([1]!tblOrders[Order]=tblnventory[[#This Row],[PO]])*([1]!tblOrders[Description]=tblnventory[[#This Row],[Item]]),[1]!tblOrders[Unit Total],0)</f>
        <v>902.54</v>
      </c>
      <c r="W4581" s="23" cm="1">
        <f t="array" ref="W4581">_xlfn.XLOOKUP(1,([1]!tblOrders[Order]=tblnventory[[#This Row],[PO]])*([1]!tblOrders[Description]=tblnventory[[#This Row],[Item]]),[1]!tblOrders[Licence])</f>
        <v>0</v>
      </c>
      <c r="X4581" t="b" cm="1">
        <f t="array" ref="X4581">NOT(_xlfn.XLOOKUP(tblnventory[[#This Row],[PO]]&amp;tblnventory[[#This Row],[Item]],[1]!tblOrders[Order]&amp;[1]!tblOrders[Description],[1]!tblOrders[Paid Licence],FALSE))</f>
        <v>1</v>
      </c>
      <c r="Y45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82" spans="1:25" ht="15.75" thickBot="1">
      <c r="A4582" s="19" t="s">
        <v>8242</v>
      </c>
      <c r="B4582" t="str">
        <f>_xlfn.XLOOKUP(tblnventory[[#This Row],[Item]],[1]!tblDescription[Item],[1]!tblDescription[Description])</f>
        <v>Catalyst 9166I AP (W6E, tri-band 4x4, XOR) w/Reg-Z</v>
      </c>
      <c r="C4582" t="str">
        <f>_xlfn.XLOOKUP(tblnventory[[#This Row],[Item]],[1]!tblDescription[Item],[1]!tblDescription[Type])</f>
        <v>WAP</v>
      </c>
      <c r="D4582" t="str">
        <f>_xlfn.XLOOKUP(tblnventory[[#This Row],[Use]],[1]!tblCodes[Use],[1]!tblCodes[Code])</f>
        <v>WiFi</v>
      </c>
      <c r="E4582" s="13" t="s">
        <v>4535</v>
      </c>
      <c r="F4582" s="20">
        <v>44977</v>
      </c>
      <c r="G4582" s="24" t="str">
        <f>IF(ISBLANK(tblnventory[[#This Row],[Installed By]]),"Store","Installed")</f>
        <v>Store</v>
      </c>
      <c r="H4582" t="s">
        <v>8243</v>
      </c>
      <c r="J4582">
        <v>2191007950</v>
      </c>
      <c r="K4582" s="17"/>
      <c r="O4582" t="b">
        <f>IF(tblnventory[[#This Row],[Installed]],LEFT(tblnventory[[#This Row],[Location]],3))</f>
        <v>0</v>
      </c>
      <c r="P4582" t="str">
        <f>_xlfn.XLOOKUP(tblnventory[[#This Row],[Serial Number]],[1]!tblDNACInventory[Floor],[1]!tblDNACInventory[Name],"Not Used")</f>
        <v>Not Used</v>
      </c>
      <c r="T4582" t="b">
        <f>NOT(ISBLANK(tblnventory[[#This Row],[Installed By]]))</f>
        <v>0</v>
      </c>
      <c r="U4582" t="str">
        <f>VLOOKUP(A4582, [1]!tblDescription[#Data], 3, 0)</f>
        <v>Catalyst 9166I AP (W6E, tri-band 4x4, XOR) w/Reg-Z</v>
      </c>
      <c r="V4582" s="22" cm="1">
        <f t="array" ref="V4582">_xlfn.XLOOKUP(1,([1]!tblOrders[Order]=tblnventory[[#This Row],[PO]])*([1]!tblOrders[Description]=tblnventory[[#This Row],[Item]]),[1]!tblOrders[Unit Total],0)</f>
        <v>902.54</v>
      </c>
      <c r="W4582" s="23" cm="1">
        <f t="array" ref="W4582">_xlfn.XLOOKUP(1,([1]!tblOrders[Order]=tblnventory[[#This Row],[PO]])*([1]!tblOrders[Description]=tblnventory[[#This Row],[Item]]),[1]!tblOrders[Licence])</f>
        <v>0</v>
      </c>
      <c r="X4582" t="b" cm="1">
        <f t="array" ref="X4582">NOT(_xlfn.XLOOKUP(tblnventory[[#This Row],[PO]]&amp;tblnventory[[#This Row],[Item]],[1]!tblOrders[Order]&amp;[1]!tblOrders[Description],[1]!tblOrders[Paid Licence],FALSE))</f>
        <v>1</v>
      </c>
      <c r="Y45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83" spans="1:25" ht="15.75" thickBot="1">
      <c r="A4583" s="19" t="s">
        <v>8242</v>
      </c>
      <c r="B4583" t="str">
        <f>_xlfn.XLOOKUP(tblnventory[[#This Row],[Item]],[1]!tblDescription[Item],[1]!tblDescription[Description])</f>
        <v>Catalyst 9166I AP (W6E, tri-band 4x4, XOR) w/Reg-Z</v>
      </c>
      <c r="C4583" t="str">
        <f>_xlfn.XLOOKUP(tblnventory[[#This Row],[Item]],[1]!tblDescription[Item],[1]!tblDescription[Type])</f>
        <v>WAP</v>
      </c>
      <c r="D4583" t="str">
        <f>_xlfn.XLOOKUP(tblnventory[[#This Row],[Use]],[1]!tblCodes[Use],[1]!tblCodes[Code])</f>
        <v>WiFi</v>
      </c>
      <c r="E4583" s="13" t="s">
        <v>4536</v>
      </c>
      <c r="F4583" s="20">
        <v>44977</v>
      </c>
      <c r="G4583" s="24" t="str">
        <f>IF(ISBLANK(tblnventory[[#This Row],[Installed By]]),"Store","Installed")</f>
        <v>Store</v>
      </c>
      <c r="H4583" t="s">
        <v>8243</v>
      </c>
      <c r="J4583">
        <v>2191007950</v>
      </c>
      <c r="K4583" s="17"/>
      <c r="O4583" t="b">
        <f>IF(tblnventory[[#This Row],[Installed]],LEFT(tblnventory[[#This Row],[Location]],3))</f>
        <v>0</v>
      </c>
      <c r="P4583" t="str">
        <f>_xlfn.XLOOKUP(tblnventory[[#This Row],[Serial Number]],[1]!tblDNACInventory[Floor],[1]!tblDNACInventory[Name],"Not Used")</f>
        <v>Not Used</v>
      </c>
      <c r="T4583" t="b">
        <f>NOT(ISBLANK(tblnventory[[#This Row],[Installed By]]))</f>
        <v>0</v>
      </c>
      <c r="U4583" t="str">
        <f>VLOOKUP(A4583, [1]!tblDescription[#Data], 3, 0)</f>
        <v>Catalyst 9166I AP (W6E, tri-band 4x4, XOR) w/Reg-Z</v>
      </c>
      <c r="V4583" s="22" cm="1">
        <f t="array" ref="V4583">_xlfn.XLOOKUP(1,([1]!tblOrders[Order]=tblnventory[[#This Row],[PO]])*([1]!tblOrders[Description]=tblnventory[[#This Row],[Item]]),[1]!tblOrders[Unit Total],0)</f>
        <v>902.54</v>
      </c>
      <c r="W4583" s="23" cm="1">
        <f t="array" ref="W4583">_xlfn.XLOOKUP(1,([1]!tblOrders[Order]=tblnventory[[#This Row],[PO]])*([1]!tblOrders[Description]=tblnventory[[#This Row],[Item]]),[1]!tblOrders[Licence])</f>
        <v>0</v>
      </c>
      <c r="X4583" t="b" cm="1">
        <f t="array" ref="X4583">NOT(_xlfn.XLOOKUP(tblnventory[[#This Row],[PO]]&amp;tblnventory[[#This Row],[Item]],[1]!tblOrders[Order]&amp;[1]!tblOrders[Description],[1]!tblOrders[Paid Licence],FALSE))</f>
        <v>1</v>
      </c>
      <c r="Y45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84" spans="1:25" ht="15.75" thickBot="1">
      <c r="A4584" s="19" t="s">
        <v>8242</v>
      </c>
      <c r="B4584" t="str">
        <f>_xlfn.XLOOKUP(tblnventory[[#This Row],[Item]],[1]!tblDescription[Item],[1]!tblDescription[Description])</f>
        <v>Catalyst 9166I AP (W6E, tri-band 4x4, XOR) w/Reg-Z</v>
      </c>
      <c r="C4584" t="str">
        <f>_xlfn.XLOOKUP(tblnventory[[#This Row],[Item]],[1]!tblDescription[Item],[1]!tblDescription[Type])</f>
        <v>WAP</v>
      </c>
      <c r="D4584" t="str">
        <f>_xlfn.XLOOKUP(tblnventory[[#This Row],[Use]],[1]!tblCodes[Use],[1]!tblCodes[Code])</f>
        <v>WiFi</v>
      </c>
      <c r="E4584" s="13" t="s">
        <v>4537</v>
      </c>
      <c r="F4584" s="20">
        <v>44977</v>
      </c>
      <c r="G4584" s="24" t="str">
        <f>IF(ISBLANK(tblnventory[[#This Row],[Installed By]]),"Store","Installed")</f>
        <v>Store</v>
      </c>
      <c r="H4584" t="s">
        <v>8243</v>
      </c>
      <c r="J4584">
        <v>2191007950</v>
      </c>
      <c r="K4584" s="17"/>
      <c r="O4584" t="b">
        <f>IF(tblnventory[[#This Row],[Installed]],LEFT(tblnventory[[#This Row],[Location]],3))</f>
        <v>0</v>
      </c>
      <c r="P4584" t="str">
        <f>_xlfn.XLOOKUP(tblnventory[[#This Row],[Serial Number]],[1]!tblDNACInventory[Floor],[1]!tblDNACInventory[Name],"Not Used")</f>
        <v>Not Used</v>
      </c>
      <c r="T4584" t="b">
        <f>NOT(ISBLANK(tblnventory[[#This Row],[Installed By]]))</f>
        <v>0</v>
      </c>
      <c r="U4584" t="str">
        <f>VLOOKUP(A4584, [1]!tblDescription[#Data], 3, 0)</f>
        <v>Catalyst 9166I AP (W6E, tri-band 4x4, XOR) w/Reg-Z</v>
      </c>
      <c r="V4584" s="22" cm="1">
        <f t="array" ref="V4584">_xlfn.XLOOKUP(1,([1]!tblOrders[Order]=tblnventory[[#This Row],[PO]])*([1]!tblOrders[Description]=tblnventory[[#This Row],[Item]]),[1]!tblOrders[Unit Total],0)</f>
        <v>902.54</v>
      </c>
      <c r="W4584" s="23" cm="1">
        <f t="array" ref="W4584">_xlfn.XLOOKUP(1,([1]!tblOrders[Order]=tblnventory[[#This Row],[PO]])*([1]!tblOrders[Description]=tblnventory[[#This Row],[Item]]),[1]!tblOrders[Licence])</f>
        <v>0</v>
      </c>
      <c r="X4584" t="b" cm="1">
        <f t="array" ref="X4584">NOT(_xlfn.XLOOKUP(tblnventory[[#This Row],[PO]]&amp;tblnventory[[#This Row],[Item]],[1]!tblOrders[Order]&amp;[1]!tblOrders[Description],[1]!tblOrders[Paid Licence],FALSE))</f>
        <v>1</v>
      </c>
      <c r="Y45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85" spans="1:25" ht="15.75" thickBot="1">
      <c r="A4585" s="19" t="s">
        <v>8242</v>
      </c>
      <c r="B4585" t="str">
        <f>_xlfn.XLOOKUP(tblnventory[[#This Row],[Item]],[1]!tblDescription[Item],[1]!tblDescription[Description])</f>
        <v>Catalyst 9166I AP (W6E, tri-band 4x4, XOR) w/Reg-Z</v>
      </c>
      <c r="C4585" t="str">
        <f>_xlfn.XLOOKUP(tblnventory[[#This Row],[Item]],[1]!tblDescription[Item],[1]!tblDescription[Type])</f>
        <v>WAP</v>
      </c>
      <c r="D4585" t="str">
        <f>_xlfn.XLOOKUP(tblnventory[[#This Row],[Use]],[1]!tblCodes[Use],[1]!tblCodes[Code])</f>
        <v>WiFi</v>
      </c>
      <c r="E4585" s="13" t="s">
        <v>4538</v>
      </c>
      <c r="F4585" s="20">
        <v>44977</v>
      </c>
      <c r="G4585" s="24" t="str">
        <f>IF(ISBLANK(tblnventory[[#This Row],[Installed By]]),"Store","Installed")</f>
        <v>Store</v>
      </c>
      <c r="H4585" t="s">
        <v>8243</v>
      </c>
      <c r="J4585">
        <v>2191007950</v>
      </c>
      <c r="K4585" s="17"/>
      <c r="O4585" t="b">
        <f>IF(tblnventory[[#This Row],[Installed]],LEFT(tblnventory[[#This Row],[Location]],3))</f>
        <v>0</v>
      </c>
      <c r="P4585" t="str">
        <f>_xlfn.XLOOKUP(tblnventory[[#This Row],[Serial Number]],[1]!tblDNACInventory[Floor],[1]!tblDNACInventory[Name],"Not Used")</f>
        <v>Not Used</v>
      </c>
      <c r="T4585" t="b">
        <f>NOT(ISBLANK(tblnventory[[#This Row],[Installed By]]))</f>
        <v>0</v>
      </c>
      <c r="U4585" t="str">
        <f>VLOOKUP(A4585, [1]!tblDescription[#Data], 3, 0)</f>
        <v>Catalyst 9166I AP (W6E, tri-band 4x4, XOR) w/Reg-Z</v>
      </c>
      <c r="V4585" s="22" cm="1">
        <f t="array" ref="V4585">_xlfn.XLOOKUP(1,([1]!tblOrders[Order]=tblnventory[[#This Row],[PO]])*([1]!tblOrders[Description]=tblnventory[[#This Row],[Item]]),[1]!tblOrders[Unit Total],0)</f>
        <v>902.54</v>
      </c>
      <c r="W4585" s="23" cm="1">
        <f t="array" ref="W4585">_xlfn.XLOOKUP(1,([1]!tblOrders[Order]=tblnventory[[#This Row],[PO]])*([1]!tblOrders[Description]=tblnventory[[#This Row],[Item]]),[1]!tblOrders[Licence])</f>
        <v>0</v>
      </c>
      <c r="X4585" t="b" cm="1">
        <f t="array" ref="X4585">NOT(_xlfn.XLOOKUP(tblnventory[[#This Row],[PO]]&amp;tblnventory[[#This Row],[Item]],[1]!tblOrders[Order]&amp;[1]!tblOrders[Description],[1]!tblOrders[Paid Licence],FALSE))</f>
        <v>1</v>
      </c>
      <c r="Y45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86" spans="1:25" ht="15.75" thickBot="1">
      <c r="A4586" s="19" t="s">
        <v>8242</v>
      </c>
      <c r="B4586" t="str">
        <f>_xlfn.XLOOKUP(tblnventory[[#This Row],[Item]],[1]!tblDescription[Item],[1]!tblDescription[Description])</f>
        <v>Catalyst 9166I AP (W6E, tri-band 4x4, XOR) w/Reg-Z</v>
      </c>
      <c r="C4586" t="str">
        <f>_xlfn.XLOOKUP(tblnventory[[#This Row],[Item]],[1]!tblDescription[Item],[1]!tblDescription[Type])</f>
        <v>WAP</v>
      </c>
      <c r="D4586" t="str">
        <f>_xlfn.XLOOKUP(tblnventory[[#This Row],[Use]],[1]!tblCodes[Use],[1]!tblCodes[Code])</f>
        <v>WiFi</v>
      </c>
      <c r="E4586" s="13" t="s">
        <v>4539</v>
      </c>
      <c r="F4586" s="20">
        <v>44977</v>
      </c>
      <c r="G4586" s="24" t="str">
        <f>IF(ISBLANK(tblnventory[[#This Row],[Installed By]]),"Store","Installed")</f>
        <v>Store</v>
      </c>
      <c r="H4586" t="s">
        <v>8243</v>
      </c>
      <c r="J4586">
        <v>2191007950</v>
      </c>
      <c r="K4586" s="17"/>
      <c r="O4586" t="b">
        <f>IF(tblnventory[[#This Row],[Installed]],LEFT(tblnventory[[#This Row],[Location]],3))</f>
        <v>0</v>
      </c>
      <c r="P4586" t="str">
        <f>_xlfn.XLOOKUP(tblnventory[[#This Row],[Serial Number]],[1]!tblDNACInventory[Floor],[1]!tblDNACInventory[Name],"Not Used")</f>
        <v>Not Used</v>
      </c>
      <c r="T4586" t="b">
        <f>NOT(ISBLANK(tblnventory[[#This Row],[Installed By]]))</f>
        <v>0</v>
      </c>
      <c r="U4586" t="str">
        <f>VLOOKUP(A4586, [1]!tblDescription[#Data], 3, 0)</f>
        <v>Catalyst 9166I AP (W6E, tri-band 4x4, XOR) w/Reg-Z</v>
      </c>
      <c r="V4586" s="22" cm="1">
        <f t="array" ref="V4586">_xlfn.XLOOKUP(1,([1]!tblOrders[Order]=tblnventory[[#This Row],[PO]])*([1]!tblOrders[Description]=tblnventory[[#This Row],[Item]]),[1]!tblOrders[Unit Total],0)</f>
        <v>902.54</v>
      </c>
      <c r="W4586" s="23" cm="1">
        <f t="array" ref="W4586">_xlfn.XLOOKUP(1,([1]!tblOrders[Order]=tblnventory[[#This Row],[PO]])*([1]!tblOrders[Description]=tblnventory[[#This Row],[Item]]),[1]!tblOrders[Licence])</f>
        <v>0</v>
      </c>
      <c r="X4586" t="b" cm="1">
        <f t="array" ref="X4586">NOT(_xlfn.XLOOKUP(tblnventory[[#This Row],[PO]]&amp;tblnventory[[#This Row],[Item]],[1]!tblOrders[Order]&amp;[1]!tblOrders[Description],[1]!tblOrders[Paid Licence],FALSE))</f>
        <v>1</v>
      </c>
      <c r="Y45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87" spans="1:25" ht="15.75" thickBot="1">
      <c r="A4587" s="19" t="s">
        <v>8242</v>
      </c>
      <c r="B4587" t="str">
        <f>_xlfn.XLOOKUP(tblnventory[[#This Row],[Item]],[1]!tblDescription[Item],[1]!tblDescription[Description])</f>
        <v>Catalyst 9166I AP (W6E, tri-band 4x4, XOR) w/Reg-Z</v>
      </c>
      <c r="C4587" t="str">
        <f>_xlfn.XLOOKUP(tblnventory[[#This Row],[Item]],[1]!tblDescription[Item],[1]!tblDescription[Type])</f>
        <v>WAP</v>
      </c>
      <c r="D4587" t="str">
        <f>_xlfn.XLOOKUP(tblnventory[[#This Row],[Use]],[1]!tblCodes[Use],[1]!tblCodes[Code])</f>
        <v>WiFi</v>
      </c>
      <c r="E4587" s="13" t="s">
        <v>4540</v>
      </c>
      <c r="F4587" s="20">
        <v>44977</v>
      </c>
      <c r="G4587" s="24" t="str">
        <f>IF(ISBLANK(tblnventory[[#This Row],[Installed By]]),"Store","Installed")</f>
        <v>Store</v>
      </c>
      <c r="H4587" t="s">
        <v>8243</v>
      </c>
      <c r="J4587">
        <v>2191007950</v>
      </c>
      <c r="K4587" s="17"/>
      <c r="O4587" t="b">
        <f>IF(tblnventory[[#This Row],[Installed]],LEFT(tblnventory[[#This Row],[Location]],3))</f>
        <v>0</v>
      </c>
      <c r="P4587" t="str">
        <f>_xlfn.XLOOKUP(tblnventory[[#This Row],[Serial Number]],[1]!tblDNACInventory[Floor],[1]!tblDNACInventory[Name],"Not Used")</f>
        <v>Not Used</v>
      </c>
      <c r="T4587" t="b">
        <f>NOT(ISBLANK(tblnventory[[#This Row],[Installed By]]))</f>
        <v>0</v>
      </c>
      <c r="U4587" t="str">
        <f>VLOOKUP(A4587, [1]!tblDescription[#Data], 3, 0)</f>
        <v>Catalyst 9166I AP (W6E, tri-band 4x4, XOR) w/Reg-Z</v>
      </c>
      <c r="V4587" s="22" cm="1">
        <f t="array" ref="V4587">_xlfn.XLOOKUP(1,([1]!tblOrders[Order]=tblnventory[[#This Row],[PO]])*([1]!tblOrders[Description]=tblnventory[[#This Row],[Item]]),[1]!tblOrders[Unit Total],0)</f>
        <v>902.54</v>
      </c>
      <c r="W4587" s="23" cm="1">
        <f t="array" ref="W4587">_xlfn.XLOOKUP(1,([1]!tblOrders[Order]=tblnventory[[#This Row],[PO]])*([1]!tblOrders[Description]=tblnventory[[#This Row],[Item]]),[1]!tblOrders[Licence])</f>
        <v>0</v>
      </c>
      <c r="X4587" t="b" cm="1">
        <f t="array" ref="X4587">NOT(_xlfn.XLOOKUP(tblnventory[[#This Row],[PO]]&amp;tblnventory[[#This Row],[Item]],[1]!tblOrders[Order]&amp;[1]!tblOrders[Description],[1]!tblOrders[Paid Licence],FALSE))</f>
        <v>1</v>
      </c>
      <c r="Y45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88" spans="1:25" ht="15.75" thickBot="1">
      <c r="A4588" s="19" t="s">
        <v>8242</v>
      </c>
      <c r="B4588" t="str">
        <f>_xlfn.XLOOKUP(tblnventory[[#This Row],[Item]],[1]!tblDescription[Item],[1]!tblDescription[Description])</f>
        <v>Catalyst 9166I AP (W6E, tri-band 4x4, XOR) w/Reg-Z</v>
      </c>
      <c r="C4588" t="str">
        <f>_xlfn.XLOOKUP(tblnventory[[#This Row],[Item]],[1]!tblDescription[Item],[1]!tblDescription[Type])</f>
        <v>WAP</v>
      </c>
      <c r="D4588" t="str">
        <f>_xlfn.XLOOKUP(tblnventory[[#This Row],[Use]],[1]!tblCodes[Use],[1]!tblCodes[Code])</f>
        <v>WiFi</v>
      </c>
      <c r="E4588" s="13" t="s">
        <v>4541</v>
      </c>
      <c r="F4588" s="20">
        <v>44977</v>
      </c>
      <c r="G4588" s="24" t="str">
        <f>IF(ISBLANK(tblnventory[[#This Row],[Installed By]]),"Store","Installed")</f>
        <v>Store</v>
      </c>
      <c r="H4588" t="s">
        <v>8243</v>
      </c>
      <c r="J4588">
        <v>2191007950</v>
      </c>
      <c r="K4588" s="17"/>
      <c r="O4588" t="b">
        <f>IF(tblnventory[[#This Row],[Installed]],LEFT(tblnventory[[#This Row],[Location]],3))</f>
        <v>0</v>
      </c>
      <c r="P4588" t="str">
        <f>_xlfn.XLOOKUP(tblnventory[[#This Row],[Serial Number]],[1]!tblDNACInventory[Floor],[1]!tblDNACInventory[Name],"Not Used")</f>
        <v>Not Used</v>
      </c>
      <c r="T4588" t="b">
        <f>NOT(ISBLANK(tblnventory[[#This Row],[Installed By]]))</f>
        <v>0</v>
      </c>
      <c r="U4588" t="str">
        <f>VLOOKUP(A4588, [1]!tblDescription[#Data], 3, 0)</f>
        <v>Catalyst 9166I AP (W6E, tri-band 4x4, XOR) w/Reg-Z</v>
      </c>
      <c r="V4588" s="22" cm="1">
        <f t="array" ref="V4588">_xlfn.XLOOKUP(1,([1]!tblOrders[Order]=tblnventory[[#This Row],[PO]])*([1]!tblOrders[Description]=tblnventory[[#This Row],[Item]]),[1]!tblOrders[Unit Total],0)</f>
        <v>902.54</v>
      </c>
      <c r="W4588" s="23" cm="1">
        <f t="array" ref="W4588">_xlfn.XLOOKUP(1,([1]!tblOrders[Order]=tblnventory[[#This Row],[PO]])*([1]!tblOrders[Description]=tblnventory[[#This Row],[Item]]),[1]!tblOrders[Licence])</f>
        <v>0</v>
      </c>
      <c r="X4588" t="b" cm="1">
        <f t="array" ref="X4588">NOT(_xlfn.XLOOKUP(tblnventory[[#This Row],[PO]]&amp;tblnventory[[#This Row],[Item]],[1]!tblOrders[Order]&amp;[1]!tblOrders[Description],[1]!tblOrders[Paid Licence],FALSE))</f>
        <v>1</v>
      </c>
      <c r="Y45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89" spans="1:25" ht="15.75" thickBot="1">
      <c r="A4589" s="19" t="s">
        <v>8242</v>
      </c>
      <c r="B4589" t="str">
        <f>_xlfn.XLOOKUP(tblnventory[[#This Row],[Item]],[1]!tblDescription[Item],[1]!tblDescription[Description])</f>
        <v>Catalyst 9166I AP (W6E, tri-band 4x4, XOR) w/Reg-Z</v>
      </c>
      <c r="C4589" t="str">
        <f>_xlfn.XLOOKUP(tblnventory[[#This Row],[Item]],[1]!tblDescription[Item],[1]!tblDescription[Type])</f>
        <v>WAP</v>
      </c>
      <c r="D4589" t="str">
        <f>_xlfn.XLOOKUP(tblnventory[[#This Row],[Use]],[1]!tblCodes[Use],[1]!tblCodes[Code])</f>
        <v>WiFi</v>
      </c>
      <c r="E4589" s="13" t="s">
        <v>4542</v>
      </c>
      <c r="F4589" s="20">
        <v>44977</v>
      </c>
      <c r="G4589" s="24" t="str">
        <f>IF(ISBLANK(tblnventory[[#This Row],[Installed By]]),"Store","Installed")</f>
        <v>Store</v>
      </c>
      <c r="H4589" t="s">
        <v>8243</v>
      </c>
      <c r="J4589">
        <v>2191007950</v>
      </c>
      <c r="K4589" s="17"/>
      <c r="O4589" t="b">
        <f>IF(tblnventory[[#This Row],[Installed]],LEFT(tblnventory[[#This Row],[Location]],3))</f>
        <v>0</v>
      </c>
      <c r="P4589" t="str">
        <f>_xlfn.XLOOKUP(tblnventory[[#This Row],[Serial Number]],[1]!tblDNACInventory[Floor],[1]!tblDNACInventory[Name],"Not Used")</f>
        <v>Not Used</v>
      </c>
      <c r="T4589" t="b">
        <f>NOT(ISBLANK(tblnventory[[#This Row],[Installed By]]))</f>
        <v>0</v>
      </c>
      <c r="U4589" t="str">
        <f>VLOOKUP(A4589, [1]!tblDescription[#Data], 3, 0)</f>
        <v>Catalyst 9166I AP (W6E, tri-band 4x4, XOR) w/Reg-Z</v>
      </c>
      <c r="V4589" s="22" cm="1">
        <f t="array" ref="V4589">_xlfn.XLOOKUP(1,([1]!tblOrders[Order]=tblnventory[[#This Row],[PO]])*([1]!tblOrders[Description]=tblnventory[[#This Row],[Item]]),[1]!tblOrders[Unit Total],0)</f>
        <v>902.54</v>
      </c>
      <c r="W4589" s="23" cm="1">
        <f t="array" ref="W4589">_xlfn.XLOOKUP(1,([1]!tblOrders[Order]=tblnventory[[#This Row],[PO]])*([1]!tblOrders[Description]=tblnventory[[#This Row],[Item]]),[1]!tblOrders[Licence])</f>
        <v>0</v>
      </c>
      <c r="X4589" t="b" cm="1">
        <f t="array" ref="X4589">NOT(_xlfn.XLOOKUP(tblnventory[[#This Row],[PO]]&amp;tblnventory[[#This Row],[Item]],[1]!tblOrders[Order]&amp;[1]!tblOrders[Description],[1]!tblOrders[Paid Licence],FALSE))</f>
        <v>1</v>
      </c>
      <c r="Y45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90" spans="1:25" ht="15.75" thickBot="1">
      <c r="A4590" s="19" t="s">
        <v>8242</v>
      </c>
      <c r="B4590" t="str">
        <f>_xlfn.XLOOKUP(tblnventory[[#This Row],[Item]],[1]!tblDescription[Item],[1]!tblDescription[Description])</f>
        <v>Catalyst 9166I AP (W6E, tri-band 4x4, XOR) w/Reg-Z</v>
      </c>
      <c r="C4590" t="str">
        <f>_xlfn.XLOOKUP(tblnventory[[#This Row],[Item]],[1]!tblDescription[Item],[1]!tblDescription[Type])</f>
        <v>WAP</v>
      </c>
      <c r="D4590" t="str">
        <f>_xlfn.XLOOKUP(tblnventory[[#This Row],[Use]],[1]!tblCodes[Use],[1]!tblCodes[Code])</f>
        <v>WiFi</v>
      </c>
      <c r="E4590" s="13" t="s">
        <v>4543</v>
      </c>
      <c r="F4590" s="20">
        <v>44977</v>
      </c>
      <c r="G4590" s="24" t="str">
        <f>IF(ISBLANK(tblnventory[[#This Row],[Installed By]]),"Store","Installed")</f>
        <v>Store</v>
      </c>
      <c r="H4590" t="s">
        <v>8243</v>
      </c>
      <c r="J4590">
        <v>2191007950</v>
      </c>
      <c r="K4590" s="17"/>
      <c r="O4590" t="b">
        <f>IF(tblnventory[[#This Row],[Installed]],LEFT(tblnventory[[#This Row],[Location]],3))</f>
        <v>0</v>
      </c>
      <c r="P4590" t="str">
        <f>_xlfn.XLOOKUP(tblnventory[[#This Row],[Serial Number]],[1]!tblDNACInventory[Floor],[1]!tblDNACInventory[Name],"Not Used")</f>
        <v>Not Used</v>
      </c>
      <c r="T4590" t="b">
        <f>NOT(ISBLANK(tblnventory[[#This Row],[Installed By]]))</f>
        <v>0</v>
      </c>
      <c r="U4590" t="str">
        <f>VLOOKUP(A4590, [1]!tblDescription[#Data], 3, 0)</f>
        <v>Catalyst 9166I AP (W6E, tri-band 4x4, XOR) w/Reg-Z</v>
      </c>
      <c r="V4590" s="22" cm="1">
        <f t="array" ref="V4590">_xlfn.XLOOKUP(1,([1]!tblOrders[Order]=tblnventory[[#This Row],[PO]])*([1]!tblOrders[Description]=tblnventory[[#This Row],[Item]]),[1]!tblOrders[Unit Total],0)</f>
        <v>902.54</v>
      </c>
      <c r="W4590" s="23" cm="1">
        <f t="array" ref="W4590">_xlfn.XLOOKUP(1,([1]!tblOrders[Order]=tblnventory[[#This Row],[PO]])*([1]!tblOrders[Description]=tblnventory[[#This Row],[Item]]),[1]!tblOrders[Licence])</f>
        <v>0</v>
      </c>
      <c r="X4590" t="b" cm="1">
        <f t="array" ref="X4590">NOT(_xlfn.XLOOKUP(tblnventory[[#This Row],[PO]]&amp;tblnventory[[#This Row],[Item]],[1]!tblOrders[Order]&amp;[1]!tblOrders[Description],[1]!tblOrders[Paid Licence],FALSE))</f>
        <v>1</v>
      </c>
      <c r="Y45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91" spans="1:25" ht="15.75" thickBot="1">
      <c r="A4591" s="19" t="s">
        <v>8242</v>
      </c>
      <c r="B4591" t="str">
        <f>_xlfn.XLOOKUP(tblnventory[[#This Row],[Item]],[1]!tblDescription[Item],[1]!tblDescription[Description])</f>
        <v>Catalyst 9166I AP (W6E, tri-band 4x4, XOR) w/Reg-Z</v>
      </c>
      <c r="C4591" t="str">
        <f>_xlfn.XLOOKUP(tblnventory[[#This Row],[Item]],[1]!tblDescription[Item],[1]!tblDescription[Type])</f>
        <v>WAP</v>
      </c>
      <c r="D4591" t="str">
        <f>_xlfn.XLOOKUP(tblnventory[[#This Row],[Use]],[1]!tblCodes[Use],[1]!tblCodes[Code])</f>
        <v>WiFi</v>
      </c>
      <c r="E4591" s="13" t="s">
        <v>4544</v>
      </c>
      <c r="F4591" s="20">
        <v>44977</v>
      </c>
      <c r="G4591" s="24" t="str">
        <f>IF(ISBLANK(tblnventory[[#This Row],[Installed By]]),"Store","Installed")</f>
        <v>Store</v>
      </c>
      <c r="H4591" t="s">
        <v>8243</v>
      </c>
      <c r="J4591">
        <v>2191007950</v>
      </c>
      <c r="K4591" s="17"/>
      <c r="O4591" t="b">
        <f>IF(tblnventory[[#This Row],[Installed]],LEFT(tblnventory[[#This Row],[Location]],3))</f>
        <v>0</v>
      </c>
      <c r="P4591" t="str">
        <f>_xlfn.XLOOKUP(tblnventory[[#This Row],[Serial Number]],[1]!tblDNACInventory[Floor],[1]!tblDNACInventory[Name],"Not Used")</f>
        <v>Not Used</v>
      </c>
      <c r="T4591" t="b">
        <f>NOT(ISBLANK(tblnventory[[#This Row],[Installed By]]))</f>
        <v>0</v>
      </c>
      <c r="U4591" t="str">
        <f>VLOOKUP(A4591, [1]!tblDescription[#Data], 3, 0)</f>
        <v>Catalyst 9166I AP (W6E, tri-band 4x4, XOR) w/Reg-Z</v>
      </c>
      <c r="V4591" s="22" cm="1">
        <f t="array" ref="V4591">_xlfn.XLOOKUP(1,([1]!tblOrders[Order]=tblnventory[[#This Row],[PO]])*([1]!tblOrders[Description]=tblnventory[[#This Row],[Item]]),[1]!tblOrders[Unit Total],0)</f>
        <v>902.54</v>
      </c>
      <c r="W4591" s="23" cm="1">
        <f t="array" ref="W4591">_xlfn.XLOOKUP(1,([1]!tblOrders[Order]=tblnventory[[#This Row],[PO]])*([1]!tblOrders[Description]=tblnventory[[#This Row],[Item]]),[1]!tblOrders[Licence])</f>
        <v>0</v>
      </c>
      <c r="X4591" t="b" cm="1">
        <f t="array" ref="X4591">NOT(_xlfn.XLOOKUP(tblnventory[[#This Row],[PO]]&amp;tblnventory[[#This Row],[Item]],[1]!tblOrders[Order]&amp;[1]!tblOrders[Description],[1]!tblOrders[Paid Licence],FALSE))</f>
        <v>1</v>
      </c>
      <c r="Y45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92" spans="1:25" ht="15.75" thickBot="1">
      <c r="A4592" s="19" t="s">
        <v>8242</v>
      </c>
      <c r="B4592" t="str">
        <f>_xlfn.XLOOKUP(tblnventory[[#This Row],[Item]],[1]!tblDescription[Item],[1]!tblDescription[Description])</f>
        <v>Catalyst 9166I AP (W6E, tri-band 4x4, XOR) w/Reg-Z</v>
      </c>
      <c r="C4592" t="str">
        <f>_xlfn.XLOOKUP(tblnventory[[#This Row],[Item]],[1]!tblDescription[Item],[1]!tblDescription[Type])</f>
        <v>WAP</v>
      </c>
      <c r="D4592" t="str">
        <f>_xlfn.XLOOKUP(tblnventory[[#This Row],[Use]],[1]!tblCodes[Use],[1]!tblCodes[Code])</f>
        <v>WiFi</v>
      </c>
      <c r="E4592" s="13" t="s">
        <v>4545</v>
      </c>
      <c r="F4592" s="20">
        <v>44977</v>
      </c>
      <c r="G4592" s="24" t="str">
        <f>IF(ISBLANK(tblnventory[[#This Row],[Installed By]]),"Store","Installed")</f>
        <v>Store</v>
      </c>
      <c r="H4592" t="s">
        <v>8243</v>
      </c>
      <c r="J4592">
        <v>2191007950</v>
      </c>
      <c r="K4592" s="17"/>
      <c r="O4592" t="b">
        <f>IF(tblnventory[[#This Row],[Installed]],LEFT(tblnventory[[#This Row],[Location]],3))</f>
        <v>0</v>
      </c>
      <c r="P4592" t="str">
        <f>_xlfn.XLOOKUP(tblnventory[[#This Row],[Serial Number]],[1]!tblDNACInventory[Floor],[1]!tblDNACInventory[Name],"Not Used")</f>
        <v>Not Used</v>
      </c>
      <c r="T4592" t="b">
        <f>NOT(ISBLANK(tblnventory[[#This Row],[Installed By]]))</f>
        <v>0</v>
      </c>
      <c r="U4592" t="str">
        <f>VLOOKUP(A4592, [1]!tblDescription[#Data], 3, 0)</f>
        <v>Catalyst 9166I AP (W6E, tri-band 4x4, XOR) w/Reg-Z</v>
      </c>
      <c r="V4592" s="22" cm="1">
        <f t="array" ref="V4592">_xlfn.XLOOKUP(1,([1]!tblOrders[Order]=tblnventory[[#This Row],[PO]])*([1]!tblOrders[Description]=tblnventory[[#This Row],[Item]]),[1]!tblOrders[Unit Total],0)</f>
        <v>902.54</v>
      </c>
      <c r="W4592" s="23" cm="1">
        <f t="array" ref="W4592">_xlfn.XLOOKUP(1,([1]!tblOrders[Order]=tblnventory[[#This Row],[PO]])*([1]!tblOrders[Description]=tblnventory[[#This Row],[Item]]),[1]!tblOrders[Licence])</f>
        <v>0</v>
      </c>
      <c r="X4592" t="b" cm="1">
        <f t="array" ref="X4592">NOT(_xlfn.XLOOKUP(tblnventory[[#This Row],[PO]]&amp;tblnventory[[#This Row],[Item]],[1]!tblOrders[Order]&amp;[1]!tblOrders[Description],[1]!tblOrders[Paid Licence],FALSE))</f>
        <v>1</v>
      </c>
      <c r="Y45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93" spans="1:25" ht="15.75" thickBot="1">
      <c r="A4593" s="19" t="s">
        <v>8242</v>
      </c>
      <c r="B4593" t="str">
        <f>_xlfn.XLOOKUP(tblnventory[[#This Row],[Item]],[1]!tblDescription[Item],[1]!tblDescription[Description])</f>
        <v>Catalyst 9166I AP (W6E, tri-band 4x4, XOR) w/Reg-Z</v>
      </c>
      <c r="C4593" t="str">
        <f>_xlfn.XLOOKUP(tblnventory[[#This Row],[Item]],[1]!tblDescription[Item],[1]!tblDescription[Type])</f>
        <v>WAP</v>
      </c>
      <c r="D4593" t="str">
        <f>_xlfn.XLOOKUP(tblnventory[[#This Row],[Use]],[1]!tblCodes[Use],[1]!tblCodes[Code])</f>
        <v>WiFi</v>
      </c>
      <c r="E4593" s="13" t="s">
        <v>4546</v>
      </c>
      <c r="F4593" s="20">
        <v>44977</v>
      </c>
      <c r="G4593" s="24" t="str">
        <f>IF(ISBLANK(tblnventory[[#This Row],[Installed By]]),"Store","Installed")</f>
        <v>Store</v>
      </c>
      <c r="H4593" t="s">
        <v>8243</v>
      </c>
      <c r="J4593">
        <v>2191007950</v>
      </c>
      <c r="K4593" s="17"/>
      <c r="O4593" t="b">
        <f>IF(tblnventory[[#This Row],[Installed]],LEFT(tblnventory[[#This Row],[Location]],3))</f>
        <v>0</v>
      </c>
      <c r="P4593" t="str">
        <f>_xlfn.XLOOKUP(tblnventory[[#This Row],[Serial Number]],[1]!tblDNACInventory[Floor],[1]!tblDNACInventory[Name],"Not Used")</f>
        <v>Not Used</v>
      </c>
      <c r="T4593" t="b">
        <f>NOT(ISBLANK(tblnventory[[#This Row],[Installed By]]))</f>
        <v>0</v>
      </c>
      <c r="U4593" t="str">
        <f>VLOOKUP(A4593, [1]!tblDescription[#Data], 3, 0)</f>
        <v>Catalyst 9166I AP (W6E, tri-band 4x4, XOR) w/Reg-Z</v>
      </c>
      <c r="V4593" s="22" cm="1">
        <f t="array" ref="V4593">_xlfn.XLOOKUP(1,([1]!tblOrders[Order]=tblnventory[[#This Row],[PO]])*([1]!tblOrders[Description]=tblnventory[[#This Row],[Item]]),[1]!tblOrders[Unit Total],0)</f>
        <v>902.54</v>
      </c>
      <c r="W4593" s="23" cm="1">
        <f t="array" ref="W4593">_xlfn.XLOOKUP(1,([1]!tblOrders[Order]=tblnventory[[#This Row],[PO]])*([1]!tblOrders[Description]=tblnventory[[#This Row],[Item]]),[1]!tblOrders[Licence])</f>
        <v>0</v>
      </c>
      <c r="X4593" t="b" cm="1">
        <f t="array" ref="X4593">NOT(_xlfn.XLOOKUP(tblnventory[[#This Row],[PO]]&amp;tblnventory[[#This Row],[Item]],[1]!tblOrders[Order]&amp;[1]!tblOrders[Description],[1]!tblOrders[Paid Licence],FALSE))</f>
        <v>1</v>
      </c>
      <c r="Y45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94" spans="1:25" ht="15.75" thickBot="1">
      <c r="A4594" s="19" t="s">
        <v>8242</v>
      </c>
      <c r="B4594" t="str">
        <f>_xlfn.XLOOKUP(tblnventory[[#This Row],[Item]],[1]!tblDescription[Item],[1]!tblDescription[Description])</f>
        <v>Catalyst 9166I AP (W6E, tri-band 4x4, XOR) w/Reg-Z</v>
      </c>
      <c r="C4594" t="str">
        <f>_xlfn.XLOOKUP(tblnventory[[#This Row],[Item]],[1]!tblDescription[Item],[1]!tblDescription[Type])</f>
        <v>WAP</v>
      </c>
      <c r="D4594" t="str">
        <f>_xlfn.XLOOKUP(tblnventory[[#This Row],[Use]],[1]!tblCodes[Use],[1]!tblCodes[Code])</f>
        <v>WiFi</v>
      </c>
      <c r="E4594" s="13" t="s">
        <v>4547</v>
      </c>
      <c r="F4594" s="20">
        <v>44977</v>
      </c>
      <c r="G4594" s="24" t="str">
        <f>IF(ISBLANK(tblnventory[[#This Row],[Installed By]]),"Store","Installed")</f>
        <v>Store</v>
      </c>
      <c r="H4594" t="s">
        <v>8243</v>
      </c>
      <c r="J4594">
        <v>2191007950</v>
      </c>
      <c r="K4594" s="17"/>
      <c r="O4594" t="b">
        <f>IF(tblnventory[[#This Row],[Installed]],LEFT(tblnventory[[#This Row],[Location]],3))</f>
        <v>0</v>
      </c>
      <c r="P4594" t="str">
        <f>_xlfn.XLOOKUP(tblnventory[[#This Row],[Serial Number]],[1]!tblDNACInventory[Floor],[1]!tblDNACInventory[Name],"Not Used")</f>
        <v>Not Used</v>
      </c>
      <c r="T4594" t="b">
        <f>NOT(ISBLANK(tblnventory[[#This Row],[Installed By]]))</f>
        <v>0</v>
      </c>
      <c r="U4594" t="str">
        <f>VLOOKUP(A4594, [1]!tblDescription[#Data], 3, 0)</f>
        <v>Catalyst 9166I AP (W6E, tri-band 4x4, XOR) w/Reg-Z</v>
      </c>
      <c r="V4594" s="22" cm="1">
        <f t="array" ref="V4594">_xlfn.XLOOKUP(1,([1]!tblOrders[Order]=tblnventory[[#This Row],[PO]])*([1]!tblOrders[Description]=tblnventory[[#This Row],[Item]]),[1]!tblOrders[Unit Total],0)</f>
        <v>902.54</v>
      </c>
      <c r="W4594" s="23" cm="1">
        <f t="array" ref="W4594">_xlfn.XLOOKUP(1,([1]!tblOrders[Order]=tblnventory[[#This Row],[PO]])*([1]!tblOrders[Description]=tblnventory[[#This Row],[Item]]),[1]!tblOrders[Licence])</f>
        <v>0</v>
      </c>
      <c r="X4594" t="b" cm="1">
        <f t="array" ref="X4594">NOT(_xlfn.XLOOKUP(tblnventory[[#This Row],[PO]]&amp;tblnventory[[#This Row],[Item]],[1]!tblOrders[Order]&amp;[1]!tblOrders[Description],[1]!tblOrders[Paid Licence],FALSE))</f>
        <v>1</v>
      </c>
      <c r="Y45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95" spans="1:25" ht="15.75" thickBot="1">
      <c r="A4595" s="19" t="s">
        <v>8242</v>
      </c>
      <c r="B4595" t="str">
        <f>_xlfn.XLOOKUP(tblnventory[[#This Row],[Item]],[1]!tblDescription[Item],[1]!tblDescription[Description])</f>
        <v>Catalyst 9166I AP (W6E, tri-band 4x4, XOR) w/Reg-Z</v>
      </c>
      <c r="C4595" t="str">
        <f>_xlfn.XLOOKUP(tblnventory[[#This Row],[Item]],[1]!tblDescription[Item],[1]!tblDescription[Type])</f>
        <v>WAP</v>
      </c>
      <c r="D4595" t="str">
        <f>_xlfn.XLOOKUP(tblnventory[[#This Row],[Use]],[1]!tblCodes[Use],[1]!tblCodes[Code])</f>
        <v>WiFi</v>
      </c>
      <c r="E4595" s="13" t="s">
        <v>4548</v>
      </c>
      <c r="F4595" s="20">
        <v>44977</v>
      </c>
      <c r="G4595" s="24" t="str">
        <f>IF(ISBLANK(tblnventory[[#This Row],[Installed By]]),"Store","Installed")</f>
        <v>Store</v>
      </c>
      <c r="H4595" t="s">
        <v>8243</v>
      </c>
      <c r="J4595">
        <v>2191007950</v>
      </c>
      <c r="K4595" s="17"/>
      <c r="O4595" t="b">
        <f>IF(tblnventory[[#This Row],[Installed]],LEFT(tblnventory[[#This Row],[Location]],3))</f>
        <v>0</v>
      </c>
      <c r="P4595" t="str">
        <f>_xlfn.XLOOKUP(tblnventory[[#This Row],[Serial Number]],[1]!tblDNACInventory[Floor],[1]!tblDNACInventory[Name],"Not Used")</f>
        <v>Not Used</v>
      </c>
      <c r="T4595" t="b">
        <f>NOT(ISBLANK(tblnventory[[#This Row],[Installed By]]))</f>
        <v>0</v>
      </c>
      <c r="U4595" t="str">
        <f>VLOOKUP(A4595, [1]!tblDescription[#Data], 3, 0)</f>
        <v>Catalyst 9166I AP (W6E, tri-band 4x4, XOR) w/Reg-Z</v>
      </c>
      <c r="V4595" s="22" cm="1">
        <f t="array" ref="V4595">_xlfn.XLOOKUP(1,([1]!tblOrders[Order]=tblnventory[[#This Row],[PO]])*([1]!tblOrders[Description]=tblnventory[[#This Row],[Item]]),[1]!tblOrders[Unit Total],0)</f>
        <v>902.54</v>
      </c>
      <c r="W4595" s="23" cm="1">
        <f t="array" ref="W4595">_xlfn.XLOOKUP(1,([1]!tblOrders[Order]=tblnventory[[#This Row],[PO]])*([1]!tblOrders[Description]=tblnventory[[#This Row],[Item]]),[1]!tblOrders[Licence])</f>
        <v>0</v>
      </c>
      <c r="X4595" t="b" cm="1">
        <f t="array" ref="X4595">NOT(_xlfn.XLOOKUP(tblnventory[[#This Row],[PO]]&amp;tblnventory[[#This Row],[Item]],[1]!tblOrders[Order]&amp;[1]!tblOrders[Description],[1]!tblOrders[Paid Licence],FALSE))</f>
        <v>1</v>
      </c>
      <c r="Y45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96" spans="1:25" ht="15.75" thickBot="1">
      <c r="A4596" s="19" t="s">
        <v>8242</v>
      </c>
      <c r="B4596" t="str">
        <f>_xlfn.XLOOKUP(tblnventory[[#This Row],[Item]],[1]!tblDescription[Item],[1]!tblDescription[Description])</f>
        <v>Catalyst 9166I AP (W6E, tri-band 4x4, XOR) w/Reg-Z</v>
      </c>
      <c r="C4596" t="str">
        <f>_xlfn.XLOOKUP(tblnventory[[#This Row],[Item]],[1]!tblDescription[Item],[1]!tblDescription[Type])</f>
        <v>WAP</v>
      </c>
      <c r="D4596" t="str">
        <f>_xlfn.XLOOKUP(tblnventory[[#This Row],[Use]],[1]!tblCodes[Use],[1]!tblCodes[Code])</f>
        <v>WiFi</v>
      </c>
      <c r="E4596" s="13" t="s">
        <v>4549</v>
      </c>
      <c r="F4596" s="20">
        <v>44977</v>
      </c>
      <c r="G4596" s="24" t="str">
        <f>IF(ISBLANK(tblnventory[[#This Row],[Installed By]]),"Store","Installed")</f>
        <v>Store</v>
      </c>
      <c r="H4596" t="s">
        <v>8243</v>
      </c>
      <c r="J4596">
        <v>2191007950</v>
      </c>
      <c r="K4596" s="17"/>
      <c r="O4596" t="b">
        <f>IF(tblnventory[[#This Row],[Installed]],LEFT(tblnventory[[#This Row],[Location]],3))</f>
        <v>0</v>
      </c>
      <c r="P4596" t="str">
        <f>_xlfn.XLOOKUP(tblnventory[[#This Row],[Serial Number]],[1]!tblDNACInventory[Floor],[1]!tblDNACInventory[Name],"Not Used")</f>
        <v>Not Used</v>
      </c>
      <c r="T4596" t="b">
        <f>NOT(ISBLANK(tblnventory[[#This Row],[Installed By]]))</f>
        <v>0</v>
      </c>
      <c r="U4596" t="str">
        <f>VLOOKUP(A4596, [1]!tblDescription[#Data], 3, 0)</f>
        <v>Catalyst 9166I AP (W6E, tri-band 4x4, XOR) w/Reg-Z</v>
      </c>
      <c r="V4596" s="22" cm="1">
        <f t="array" ref="V4596">_xlfn.XLOOKUP(1,([1]!tblOrders[Order]=tblnventory[[#This Row],[PO]])*([1]!tblOrders[Description]=tblnventory[[#This Row],[Item]]),[1]!tblOrders[Unit Total],0)</f>
        <v>902.54</v>
      </c>
      <c r="W4596" s="23" cm="1">
        <f t="array" ref="W4596">_xlfn.XLOOKUP(1,([1]!tblOrders[Order]=tblnventory[[#This Row],[PO]])*([1]!tblOrders[Description]=tblnventory[[#This Row],[Item]]),[1]!tblOrders[Licence])</f>
        <v>0</v>
      </c>
      <c r="X4596" t="b" cm="1">
        <f t="array" ref="X4596">NOT(_xlfn.XLOOKUP(tblnventory[[#This Row],[PO]]&amp;tblnventory[[#This Row],[Item]],[1]!tblOrders[Order]&amp;[1]!tblOrders[Description],[1]!tblOrders[Paid Licence],FALSE))</f>
        <v>1</v>
      </c>
      <c r="Y45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97" spans="1:25" ht="15.75" thickBot="1">
      <c r="A4597" s="19" t="s">
        <v>8242</v>
      </c>
      <c r="B4597" t="str">
        <f>_xlfn.XLOOKUP(tblnventory[[#This Row],[Item]],[1]!tblDescription[Item],[1]!tblDescription[Description])</f>
        <v>Catalyst 9166I AP (W6E, tri-band 4x4, XOR) w/Reg-Z</v>
      </c>
      <c r="C4597" t="str">
        <f>_xlfn.XLOOKUP(tblnventory[[#This Row],[Item]],[1]!tblDescription[Item],[1]!tblDescription[Type])</f>
        <v>WAP</v>
      </c>
      <c r="D4597" t="str">
        <f>_xlfn.XLOOKUP(tblnventory[[#This Row],[Use]],[1]!tblCodes[Use],[1]!tblCodes[Code])</f>
        <v>WiFi</v>
      </c>
      <c r="E4597" s="13" t="s">
        <v>4550</v>
      </c>
      <c r="F4597" s="20">
        <v>44977</v>
      </c>
      <c r="G4597" s="24" t="str">
        <f>IF(ISBLANK(tblnventory[[#This Row],[Installed By]]),"Store","Installed")</f>
        <v>Store</v>
      </c>
      <c r="H4597" t="s">
        <v>8243</v>
      </c>
      <c r="J4597">
        <v>2191007950</v>
      </c>
      <c r="K4597" s="17"/>
      <c r="O4597" t="b">
        <f>IF(tblnventory[[#This Row],[Installed]],LEFT(tblnventory[[#This Row],[Location]],3))</f>
        <v>0</v>
      </c>
      <c r="P4597" t="str">
        <f>_xlfn.XLOOKUP(tblnventory[[#This Row],[Serial Number]],[1]!tblDNACInventory[Floor],[1]!tblDNACInventory[Name],"Not Used")</f>
        <v>Not Used</v>
      </c>
      <c r="T4597" t="b">
        <f>NOT(ISBLANK(tblnventory[[#This Row],[Installed By]]))</f>
        <v>0</v>
      </c>
      <c r="U4597" t="str">
        <f>VLOOKUP(A4597, [1]!tblDescription[#Data], 3, 0)</f>
        <v>Catalyst 9166I AP (W6E, tri-band 4x4, XOR) w/Reg-Z</v>
      </c>
      <c r="V4597" s="22" cm="1">
        <f t="array" ref="V4597">_xlfn.XLOOKUP(1,([1]!tblOrders[Order]=tblnventory[[#This Row],[PO]])*([1]!tblOrders[Description]=tblnventory[[#This Row],[Item]]),[1]!tblOrders[Unit Total],0)</f>
        <v>902.54</v>
      </c>
      <c r="W4597" s="23" cm="1">
        <f t="array" ref="W4597">_xlfn.XLOOKUP(1,([1]!tblOrders[Order]=tblnventory[[#This Row],[PO]])*([1]!tblOrders[Description]=tblnventory[[#This Row],[Item]]),[1]!tblOrders[Licence])</f>
        <v>0</v>
      </c>
      <c r="X4597" t="b" cm="1">
        <f t="array" ref="X4597">NOT(_xlfn.XLOOKUP(tblnventory[[#This Row],[PO]]&amp;tblnventory[[#This Row],[Item]],[1]!tblOrders[Order]&amp;[1]!tblOrders[Description],[1]!tblOrders[Paid Licence],FALSE))</f>
        <v>1</v>
      </c>
      <c r="Y45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98" spans="1:25" ht="15.75" thickBot="1">
      <c r="A4598" s="19" t="s">
        <v>8242</v>
      </c>
      <c r="B4598" t="str">
        <f>_xlfn.XLOOKUP(tblnventory[[#This Row],[Item]],[1]!tblDescription[Item],[1]!tblDescription[Description])</f>
        <v>Catalyst 9166I AP (W6E, tri-band 4x4, XOR) w/Reg-Z</v>
      </c>
      <c r="C4598" t="str">
        <f>_xlfn.XLOOKUP(tblnventory[[#This Row],[Item]],[1]!tblDescription[Item],[1]!tblDescription[Type])</f>
        <v>WAP</v>
      </c>
      <c r="D4598" t="str">
        <f>_xlfn.XLOOKUP(tblnventory[[#This Row],[Use]],[1]!tblCodes[Use],[1]!tblCodes[Code])</f>
        <v>WiFi</v>
      </c>
      <c r="E4598" s="13" t="s">
        <v>4551</v>
      </c>
      <c r="F4598" s="20">
        <v>44977</v>
      </c>
      <c r="G4598" s="24" t="str">
        <f>IF(ISBLANK(tblnventory[[#This Row],[Installed By]]),"Store","Installed")</f>
        <v>Store</v>
      </c>
      <c r="H4598" t="s">
        <v>8243</v>
      </c>
      <c r="J4598">
        <v>2191007950</v>
      </c>
      <c r="K4598" s="17"/>
      <c r="O4598" t="b">
        <f>IF(tblnventory[[#This Row],[Installed]],LEFT(tblnventory[[#This Row],[Location]],3))</f>
        <v>0</v>
      </c>
      <c r="P4598" t="str">
        <f>_xlfn.XLOOKUP(tblnventory[[#This Row],[Serial Number]],[1]!tblDNACInventory[Floor],[1]!tblDNACInventory[Name],"Not Used")</f>
        <v>Not Used</v>
      </c>
      <c r="T4598" t="b">
        <f>NOT(ISBLANK(tblnventory[[#This Row],[Installed By]]))</f>
        <v>0</v>
      </c>
      <c r="U4598" t="str">
        <f>VLOOKUP(A4598, [1]!tblDescription[#Data], 3, 0)</f>
        <v>Catalyst 9166I AP (W6E, tri-band 4x4, XOR) w/Reg-Z</v>
      </c>
      <c r="V4598" s="22" cm="1">
        <f t="array" ref="V4598">_xlfn.XLOOKUP(1,([1]!tblOrders[Order]=tblnventory[[#This Row],[PO]])*([1]!tblOrders[Description]=tblnventory[[#This Row],[Item]]),[1]!tblOrders[Unit Total],0)</f>
        <v>902.54</v>
      </c>
      <c r="W4598" s="23" cm="1">
        <f t="array" ref="W4598">_xlfn.XLOOKUP(1,([1]!tblOrders[Order]=tblnventory[[#This Row],[PO]])*([1]!tblOrders[Description]=tblnventory[[#This Row],[Item]]),[1]!tblOrders[Licence])</f>
        <v>0</v>
      </c>
      <c r="X4598" t="b" cm="1">
        <f t="array" ref="X4598">NOT(_xlfn.XLOOKUP(tblnventory[[#This Row],[PO]]&amp;tblnventory[[#This Row],[Item]],[1]!tblOrders[Order]&amp;[1]!tblOrders[Description],[1]!tblOrders[Paid Licence],FALSE))</f>
        <v>1</v>
      </c>
      <c r="Y45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599" spans="1:25" ht="15.75" thickBot="1">
      <c r="A4599" s="19" t="s">
        <v>8242</v>
      </c>
      <c r="B4599" t="str">
        <f>_xlfn.XLOOKUP(tblnventory[[#This Row],[Item]],[1]!tblDescription[Item],[1]!tblDescription[Description])</f>
        <v>Catalyst 9166I AP (W6E, tri-band 4x4, XOR) w/Reg-Z</v>
      </c>
      <c r="C4599" t="str">
        <f>_xlfn.XLOOKUP(tblnventory[[#This Row],[Item]],[1]!tblDescription[Item],[1]!tblDescription[Type])</f>
        <v>WAP</v>
      </c>
      <c r="D4599" t="str">
        <f>_xlfn.XLOOKUP(tblnventory[[#This Row],[Use]],[1]!tblCodes[Use],[1]!tblCodes[Code])</f>
        <v>WiFi</v>
      </c>
      <c r="E4599" s="13" t="s">
        <v>4552</v>
      </c>
      <c r="F4599" s="20">
        <v>44977</v>
      </c>
      <c r="G4599" s="24" t="str">
        <f>IF(ISBLANK(tblnventory[[#This Row],[Installed By]]),"Store","Installed")</f>
        <v>Store</v>
      </c>
      <c r="H4599" t="s">
        <v>8243</v>
      </c>
      <c r="J4599">
        <v>2191007950</v>
      </c>
      <c r="K4599" s="17"/>
      <c r="O4599" t="b">
        <f>IF(tblnventory[[#This Row],[Installed]],LEFT(tblnventory[[#This Row],[Location]],3))</f>
        <v>0</v>
      </c>
      <c r="P4599" t="str">
        <f>_xlfn.XLOOKUP(tblnventory[[#This Row],[Serial Number]],[1]!tblDNACInventory[Floor],[1]!tblDNACInventory[Name],"Not Used")</f>
        <v>Not Used</v>
      </c>
      <c r="T4599" t="b">
        <f>NOT(ISBLANK(tblnventory[[#This Row],[Installed By]]))</f>
        <v>0</v>
      </c>
      <c r="U4599" t="str">
        <f>VLOOKUP(A4599, [1]!tblDescription[#Data], 3, 0)</f>
        <v>Catalyst 9166I AP (W6E, tri-band 4x4, XOR) w/Reg-Z</v>
      </c>
      <c r="V4599" s="22" cm="1">
        <f t="array" ref="V4599">_xlfn.XLOOKUP(1,([1]!tblOrders[Order]=tblnventory[[#This Row],[PO]])*([1]!tblOrders[Description]=tblnventory[[#This Row],[Item]]),[1]!tblOrders[Unit Total],0)</f>
        <v>902.54</v>
      </c>
      <c r="W4599" s="23" cm="1">
        <f t="array" ref="W4599">_xlfn.XLOOKUP(1,([1]!tblOrders[Order]=tblnventory[[#This Row],[PO]])*([1]!tblOrders[Description]=tblnventory[[#This Row],[Item]]),[1]!tblOrders[Licence])</f>
        <v>0</v>
      </c>
      <c r="X4599" t="b" cm="1">
        <f t="array" ref="X4599">NOT(_xlfn.XLOOKUP(tblnventory[[#This Row],[PO]]&amp;tblnventory[[#This Row],[Item]],[1]!tblOrders[Order]&amp;[1]!tblOrders[Description],[1]!tblOrders[Paid Licence],FALSE))</f>
        <v>1</v>
      </c>
      <c r="Y45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00" spans="1:25" ht="15.75" thickBot="1">
      <c r="A4600" s="19" t="s">
        <v>8242</v>
      </c>
      <c r="B4600" t="str">
        <f>_xlfn.XLOOKUP(tblnventory[[#This Row],[Item]],[1]!tblDescription[Item],[1]!tblDescription[Description])</f>
        <v>Catalyst 9166I AP (W6E, tri-band 4x4, XOR) w/Reg-Z</v>
      </c>
      <c r="C4600" t="str">
        <f>_xlfn.XLOOKUP(tblnventory[[#This Row],[Item]],[1]!tblDescription[Item],[1]!tblDescription[Type])</f>
        <v>WAP</v>
      </c>
      <c r="D4600" t="str">
        <f>_xlfn.XLOOKUP(tblnventory[[#This Row],[Use]],[1]!tblCodes[Use],[1]!tblCodes[Code])</f>
        <v>WiFi</v>
      </c>
      <c r="E4600" s="13" t="s">
        <v>4553</v>
      </c>
      <c r="F4600" s="20">
        <v>44977</v>
      </c>
      <c r="G4600" s="24" t="str">
        <f>IF(ISBLANK(tblnventory[[#This Row],[Installed By]]),"Store","Installed")</f>
        <v>Store</v>
      </c>
      <c r="H4600" t="s">
        <v>8243</v>
      </c>
      <c r="J4600">
        <v>2191007950</v>
      </c>
      <c r="K4600" s="17"/>
      <c r="O4600" t="b">
        <f>IF(tblnventory[[#This Row],[Installed]],LEFT(tblnventory[[#This Row],[Location]],3))</f>
        <v>0</v>
      </c>
      <c r="P4600" t="str">
        <f>_xlfn.XLOOKUP(tblnventory[[#This Row],[Serial Number]],[1]!tblDNACInventory[Floor],[1]!tblDNACInventory[Name],"Not Used")</f>
        <v>Not Used</v>
      </c>
      <c r="T4600" t="b">
        <f>NOT(ISBLANK(tblnventory[[#This Row],[Installed By]]))</f>
        <v>0</v>
      </c>
      <c r="U4600" t="str">
        <f>VLOOKUP(A4600, [1]!tblDescription[#Data], 3, 0)</f>
        <v>Catalyst 9166I AP (W6E, tri-band 4x4, XOR) w/Reg-Z</v>
      </c>
      <c r="V4600" s="22" cm="1">
        <f t="array" ref="V4600">_xlfn.XLOOKUP(1,([1]!tblOrders[Order]=tblnventory[[#This Row],[PO]])*([1]!tblOrders[Description]=tblnventory[[#This Row],[Item]]),[1]!tblOrders[Unit Total],0)</f>
        <v>902.54</v>
      </c>
      <c r="W4600" s="23" cm="1">
        <f t="array" ref="W4600">_xlfn.XLOOKUP(1,([1]!tblOrders[Order]=tblnventory[[#This Row],[PO]])*([1]!tblOrders[Description]=tblnventory[[#This Row],[Item]]),[1]!tblOrders[Licence])</f>
        <v>0</v>
      </c>
      <c r="X4600" t="b" cm="1">
        <f t="array" ref="X4600">NOT(_xlfn.XLOOKUP(tblnventory[[#This Row],[PO]]&amp;tblnventory[[#This Row],[Item]],[1]!tblOrders[Order]&amp;[1]!tblOrders[Description],[1]!tblOrders[Paid Licence],FALSE))</f>
        <v>1</v>
      </c>
      <c r="Y46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01" spans="1:25" ht="15.75" thickBot="1">
      <c r="A4601" s="19" t="s">
        <v>8242</v>
      </c>
      <c r="B4601" t="str">
        <f>_xlfn.XLOOKUP(tblnventory[[#This Row],[Item]],[1]!tblDescription[Item],[1]!tblDescription[Description])</f>
        <v>Catalyst 9166I AP (W6E, tri-band 4x4, XOR) w/Reg-Z</v>
      </c>
      <c r="C4601" t="str">
        <f>_xlfn.XLOOKUP(tblnventory[[#This Row],[Item]],[1]!tblDescription[Item],[1]!tblDescription[Type])</f>
        <v>WAP</v>
      </c>
      <c r="D4601" t="str">
        <f>_xlfn.XLOOKUP(tblnventory[[#This Row],[Use]],[1]!tblCodes[Use],[1]!tblCodes[Code])</f>
        <v>WiFi</v>
      </c>
      <c r="E4601" s="13" t="s">
        <v>4554</v>
      </c>
      <c r="F4601" s="20">
        <v>44977</v>
      </c>
      <c r="G4601" s="24" t="str">
        <f>IF(ISBLANK(tblnventory[[#This Row],[Installed By]]),"Store","Installed")</f>
        <v>Store</v>
      </c>
      <c r="H4601" t="s">
        <v>8243</v>
      </c>
      <c r="J4601">
        <v>2191007950</v>
      </c>
      <c r="K4601" s="17"/>
      <c r="O4601" t="b">
        <f>IF(tblnventory[[#This Row],[Installed]],LEFT(tblnventory[[#This Row],[Location]],3))</f>
        <v>0</v>
      </c>
      <c r="P4601" t="str">
        <f>_xlfn.XLOOKUP(tblnventory[[#This Row],[Serial Number]],[1]!tblDNACInventory[Floor],[1]!tblDNACInventory[Name],"Not Used")</f>
        <v>Not Used</v>
      </c>
      <c r="T4601" t="b">
        <f>NOT(ISBLANK(tblnventory[[#This Row],[Installed By]]))</f>
        <v>0</v>
      </c>
      <c r="U4601" t="str">
        <f>VLOOKUP(A4601, [1]!tblDescription[#Data], 3, 0)</f>
        <v>Catalyst 9166I AP (W6E, tri-band 4x4, XOR) w/Reg-Z</v>
      </c>
      <c r="V4601" s="22" cm="1">
        <f t="array" ref="V4601">_xlfn.XLOOKUP(1,([1]!tblOrders[Order]=tblnventory[[#This Row],[PO]])*([1]!tblOrders[Description]=tblnventory[[#This Row],[Item]]),[1]!tblOrders[Unit Total],0)</f>
        <v>902.54</v>
      </c>
      <c r="W4601" s="23" cm="1">
        <f t="array" ref="W4601">_xlfn.XLOOKUP(1,([1]!tblOrders[Order]=tblnventory[[#This Row],[PO]])*([1]!tblOrders[Description]=tblnventory[[#This Row],[Item]]),[1]!tblOrders[Licence])</f>
        <v>0</v>
      </c>
      <c r="X4601" t="b" cm="1">
        <f t="array" ref="X4601">NOT(_xlfn.XLOOKUP(tblnventory[[#This Row],[PO]]&amp;tblnventory[[#This Row],[Item]],[1]!tblOrders[Order]&amp;[1]!tblOrders[Description],[1]!tblOrders[Paid Licence],FALSE))</f>
        <v>1</v>
      </c>
      <c r="Y46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02" spans="1:25" ht="15.75" thickBot="1">
      <c r="A4602" s="19" t="s">
        <v>8242</v>
      </c>
      <c r="B4602" t="str">
        <f>_xlfn.XLOOKUP(tblnventory[[#This Row],[Item]],[1]!tblDescription[Item],[1]!tblDescription[Description])</f>
        <v>Catalyst 9166I AP (W6E, tri-band 4x4, XOR) w/Reg-Z</v>
      </c>
      <c r="C4602" t="str">
        <f>_xlfn.XLOOKUP(tblnventory[[#This Row],[Item]],[1]!tblDescription[Item],[1]!tblDescription[Type])</f>
        <v>WAP</v>
      </c>
      <c r="D4602" t="str">
        <f>_xlfn.XLOOKUP(tblnventory[[#This Row],[Use]],[1]!tblCodes[Use],[1]!tblCodes[Code])</f>
        <v>WiFi</v>
      </c>
      <c r="E4602" s="13" t="s">
        <v>4555</v>
      </c>
      <c r="F4602" s="20">
        <v>44977</v>
      </c>
      <c r="G4602" s="24" t="str">
        <f>IF(ISBLANK(tblnventory[[#This Row],[Installed By]]),"Store","Installed")</f>
        <v>Store</v>
      </c>
      <c r="H4602" t="s">
        <v>8243</v>
      </c>
      <c r="J4602">
        <v>2191007950</v>
      </c>
      <c r="K4602" s="17"/>
      <c r="O4602" t="b">
        <f>IF(tblnventory[[#This Row],[Installed]],LEFT(tblnventory[[#This Row],[Location]],3))</f>
        <v>0</v>
      </c>
      <c r="P4602" t="str">
        <f>_xlfn.XLOOKUP(tblnventory[[#This Row],[Serial Number]],[1]!tblDNACInventory[Floor],[1]!tblDNACInventory[Name],"Not Used")</f>
        <v>Not Used</v>
      </c>
      <c r="T4602" t="b">
        <f>NOT(ISBLANK(tblnventory[[#This Row],[Installed By]]))</f>
        <v>0</v>
      </c>
      <c r="U4602" t="str">
        <f>VLOOKUP(A4602, [1]!tblDescription[#Data], 3, 0)</f>
        <v>Catalyst 9166I AP (W6E, tri-band 4x4, XOR) w/Reg-Z</v>
      </c>
      <c r="V4602" s="22" cm="1">
        <f t="array" ref="V4602">_xlfn.XLOOKUP(1,([1]!tblOrders[Order]=tblnventory[[#This Row],[PO]])*([1]!tblOrders[Description]=tblnventory[[#This Row],[Item]]),[1]!tblOrders[Unit Total],0)</f>
        <v>902.54</v>
      </c>
      <c r="W4602" s="23" cm="1">
        <f t="array" ref="W4602">_xlfn.XLOOKUP(1,([1]!tblOrders[Order]=tblnventory[[#This Row],[PO]])*([1]!tblOrders[Description]=tblnventory[[#This Row],[Item]]),[1]!tblOrders[Licence])</f>
        <v>0</v>
      </c>
      <c r="X4602" t="b" cm="1">
        <f t="array" ref="X4602">NOT(_xlfn.XLOOKUP(tblnventory[[#This Row],[PO]]&amp;tblnventory[[#This Row],[Item]],[1]!tblOrders[Order]&amp;[1]!tblOrders[Description],[1]!tblOrders[Paid Licence],FALSE))</f>
        <v>1</v>
      </c>
      <c r="Y46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03" spans="1:25" ht="15.75" thickBot="1">
      <c r="A4603" s="19" t="s">
        <v>8242</v>
      </c>
      <c r="B4603" t="str">
        <f>_xlfn.XLOOKUP(tblnventory[[#This Row],[Item]],[1]!tblDescription[Item],[1]!tblDescription[Description])</f>
        <v>Catalyst 9166I AP (W6E, tri-band 4x4, XOR) w/Reg-Z</v>
      </c>
      <c r="C4603" t="str">
        <f>_xlfn.XLOOKUP(tblnventory[[#This Row],[Item]],[1]!tblDescription[Item],[1]!tblDescription[Type])</f>
        <v>WAP</v>
      </c>
      <c r="D4603" t="str">
        <f>_xlfn.XLOOKUP(tblnventory[[#This Row],[Use]],[1]!tblCodes[Use],[1]!tblCodes[Code])</f>
        <v>WiFi</v>
      </c>
      <c r="E4603" s="13" t="s">
        <v>4556</v>
      </c>
      <c r="F4603" s="20">
        <v>44977</v>
      </c>
      <c r="G4603" s="24" t="str">
        <f>IF(ISBLANK(tblnventory[[#This Row],[Installed By]]),"Store","Installed")</f>
        <v>Store</v>
      </c>
      <c r="H4603" t="s">
        <v>8243</v>
      </c>
      <c r="J4603">
        <v>2191007950</v>
      </c>
      <c r="K4603" s="17"/>
      <c r="O4603" t="b">
        <f>IF(tblnventory[[#This Row],[Installed]],LEFT(tblnventory[[#This Row],[Location]],3))</f>
        <v>0</v>
      </c>
      <c r="P4603" t="str">
        <f>_xlfn.XLOOKUP(tblnventory[[#This Row],[Serial Number]],[1]!tblDNACInventory[Floor],[1]!tblDNACInventory[Name],"Not Used")</f>
        <v>Not Used</v>
      </c>
      <c r="T4603" t="b">
        <f>NOT(ISBLANK(tblnventory[[#This Row],[Installed By]]))</f>
        <v>0</v>
      </c>
      <c r="U4603" t="str">
        <f>VLOOKUP(A4603, [1]!tblDescription[#Data], 3, 0)</f>
        <v>Catalyst 9166I AP (W6E, tri-band 4x4, XOR) w/Reg-Z</v>
      </c>
      <c r="V4603" s="22" cm="1">
        <f t="array" ref="V4603">_xlfn.XLOOKUP(1,([1]!tblOrders[Order]=tblnventory[[#This Row],[PO]])*([1]!tblOrders[Description]=tblnventory[[#This Row],[Item]]),[1]!tblOrders[Unit Total],0)</f>
        <v>902.54</v>
      </c>
      <c r="W4603" s="23" cm="1">
        <f t="array" ref="W4603">_xlfn.XLOOKUP(1,([1]!tblOrders[Order]=tblnventory[[#This Row],[PO]])*([1]!tblOrders[Description]=tblnventory[[#This Row],[Item]]),[1]!tblOrders[Licence])</f>
        <v>0</v>
      </c>
      <c r="X4603" t="b" cm="1">
        <f t="array" ref="X4603">NOT(_xlfn.XLOOKUP(tblnventory[[#This Row],[PO]]&amp;tblnventory[[#This Row],[Item]],[1]!tblOrders[Order]&amp;[1]!tblOrders[Description],[1]!tblOrders[Paid Licence],FALSE))</f>
        <v>1</v>
      </c>
      <c r="Y46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04" spans="1:25" ht="15.75" thickBot="1">
      <c r="A4604" s="19" t="s">
        <v>8242</v>
      </c>
      <c r="B4604" t="str">
        <f>_xlfn.XLOOKUP(tblnventory[[#This Row],[Item]],[1]!tblDescription[Item],[1]!tblDescription[Description])</f>
        <v>Catalyst 9166I AP (W6E, tri-band 4x4, XOR) w/Reg-Z</v>
      </c>
      <c r="C4604" t="str">
        <f>_xlfn.XLOOKUP(tblnventory[[#This Row],[Item]],[1]!tblDescription[Item],[1]!tblDescription[Type])</f>
        <v>WAP</v>
      </c>
      <c r="D4604" t="str">
        <f>_xlfn.XLOOKUP(tblnventory[[#This Row],[Use]],[1]!tblCodes[Use],[1]!tblCodes[Code])</f>
        <v>WiFi</v>
      </c>
      <c r="E4604" s="13" t="s">
        <v>4557</v>
      </c>
      <c r="F4604" s="20">
        <v>44977</v>
      </c>
      <c r="G4604" s="24" t="str">
        <f>IF(ISBLANK(tblnventory[[#This Row],[Installed By]]),"Store","Installed")</f>
        <v>Store</v>
      </c>
      <c r="H4604" t="s">
        <v>8243</v>
      </c>
      <c r="J4604">
        <v>2191007950</v>
      </c>
      <c r="K4604" s="17"/>
      <c r="O4604" t="b">
        <f>IF(tblnventory[[#This Row],[Installed]],LEFT(tblnventory[[#This Row],[Location]],3))</f>
        <v>0</v>
      </c>
      <c r="P4604" t="str">
        <f>_xlfn.XLOOKUP(tblnventory[[#This Row],[Serial Number]],[1]!tblDNACInventory[Floor],[1]!tblDNACInventory[Name],"Not Used")</f>
        <v>Not Used</v>
      </c>
      <c r="T4604" t="b">
        <f>NOT(ISBLANK(tblnventory[[#This Row],[Installed By]]))</f>
        <v>0</v>
      </c>
      <c r="U4604" t="str">
        <f>VLOOKUP(A4604, [1]!tblDescription[#Data], 3, 0)</f>
        <v>Catalyst 9166I AP (W6E, tri-band 4x4, XOR) w/Reg-Z</v>
      </c>
      <c r="V4604" s="22" cm="1">
        <f t="array" ref="V4604">_xlfn.XLOOKUP(1,([1]!tblOrders[Order]=tblnventory[[#This Row],[PO]])*([1]!tblOrders[Description]=tblnventory[[#This Row],[Item]]),[1]!tblOrders[Unit Total],0)</f>
        <v>902.54</v>
      </c>
      <c r="W4604" s="23" cm="1">
        <f t="array" ref="W4604">_xlfn.XLOOKUP(1,([1]!tblOrders[Order]=tblnventory[[#This Row],[PO]])*([1]!tblOrders[Description]=tblnventory[[#This Row],[Item]]),[1]!tblOrders[Licence])</f>
        <v>0</v>
      </c>
      <c r="X4604" t="b" cm="1">
        <f t="array" ref="X4604">NOT(_xlfn.XLOOKUP(tblnventory[[#This Row],[PO]]&amp;tblnventory[[#This Row],[Item]],[1]!tblOrders[Order]&amp;[1]!tblOrders[Description],[1]!tblOrders[Paid Licence],FALSE))</f>
        <v>1</v>
      </c>
      <c r="Y46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05" spans="1:25" ht="15.75" thickBot="1">
      <c r="A4605" s="19" t="s">
        <v>8242</v>
      </c>
      <c r="B4605" t="str">
        <f>_xlfn.XLOOKUP(tblnventory[[#This Row],[Item]],[1]!tblDescription[Item],[1]!tblDescription[Description])</f>
        <v>Catalyst 9166I AP (W6E, tri-band 4x4, XOR) w/Reg-Z</v>
      </c>
      <c r="C4605" t="str">
        <f>_xlfn.XLOOKUP(tblnventory[[#This Row],[Item]],[1]!tblDescription[Item],[1]!tblDescription[Type])</f>
        <v>WAP</v>
      </c>
      <c r="D4605" t="str">
        <f>_xlfn.XLOOKUP(tblnventory[[#This Row],[Use]],[1]!tblCodes[Use],[1]!tblCodes[Code])</f>
        <v>WiFi</v>
      </c>
      <c r="E4605" s="13" t="s">
        <v>4558</v>
      </c>
      <c r="F4605" s="20">
        <v>44977</v>
      </c>
      <c r="G4605" s="24" t="str">
        <f>IF(ISBLANK(tblnventory[[#This Row],[Installed By]]),"Store","Installed")</f>
        <v>Store</v>
      </c>
      <c r="H4605" t="s">
        <v>8243</v>
      </c>
      <c r="J4605">
        <v>2191007950</v>
      </c>
      <c r="K4605" s="17"/>
      <c r="O4605" t="b">
        <f>IF(tblnventory[[#This Row],[Installed]],LEFT(tblnventory[[#This Row],[Location]],3))</f>
        <v>0</v>
      </c>
      <c r="P4605" t="str">
        <f>_xlfn.XLOOKUP(tblnventory[[#This Row],[Serial Number]],[1]!tblDNACInventory[Floor],[1]!tblDNACInventory[Name],"Not Used")</f>
        <v>Not Used</v>
      </c>
      <c r="T4605" t="b">
        <f>NOT(ISBLANK(tblnventory[[#This Row],[Installed By]]))</f>
        <v>0</v>
      </c>
      <c r="U4605" t="str">
        <f>VLOOKUP(A4605, [1]!tblDescription[#Data], 3, 0)</f>
        <v>Catalyst 9166I AP (W6E, tri-band 4x4, XOR) w/Reg-Z</v>
      </c>
      <c r="V4605" s="22" cm="1">
        <f t="array" ref="V4605">_xlfn.XLOOKUP(1,([1]!tblOrders[Order]=tblnventory[[#This Row],[PO]])*([1]!tblOrders[Description]=tblnventory[[#This Row],[Item]]),[1]!tblOrders[Unit Total],0)</f>
        <v>902.54</v>
      </c>
      <c r="W4605" s="23" cm="1">
        <f t="array" ref="W4605">_xlfn.XLOOKUP(1,([1]!tblOrders[Order]=tblnventory[[#This Row],[PO]])*([1]!tblOrders[Description]=tblnventory[[#This Row],[Item]]),[1]!tblOrders[Licence])</f>
        <v>0</v>
      </c>
      <c r="X4605" t="b" cm="1">
        <f t="array" ref="X4605">NOT(_xlfn.XLOOKUP(tblnventory[[#This Row],[PO]]&amp;tblnventory[[#This Row],[Item]],[1]!tblOrders[Order]&amp;[1]!tblOrders[Description],[1]!tblOrders[Paid Licence],FALSE))</f>
        <v>1</v>
      </c>
      <c r="Y46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06" spans="1:25" ht="15.75" thickBot="1">
      <c r="A4606" s="19" t="s">
        <v>8242</v>
      </c>
      <c r="B4606" t="str">
        <f>_xlfn.XLOOKUP(tblnventory[[#This Row],[Item]],[1]!tblDescription[Item],[1]!tblDescription[Description])</f>
        <v>Catalyst 9166I AP (W6E, tri-band 4x4, XOR) w/Reg-Z</v>
      </c>
      <c r="C4606" t="str">
        <f>_xlfn.XLOOKUP(tblnventory[[#This Row],[Item]],[1]!tblDescription[Item],[1]!tblDescription[Type])</f>
        <v>WAP</v>
      </c>
      <c r="D4606" t="str">
        <f>_xlfn.XLOOKUP(tblnventory[[#This Row],[Use]],[1]!tblCodes[Use],[1]!tblCodes[Code])</f>
        <v>WiFi</v>
      </c>
      <c r="E4606" s="13" t="s">
        <v>4559</v>
      </c>
      <c r="F4606" s="20">
        <v>44977</v>
      </c>
      <c r="G4606" s="24" t="str">
        <f>IF(ISBLANK(tblnventory[[#This Row],[Installed By]]),"Store","Installed")</f>
        <v>Store</v>
      </c>
      <c r="H4606" t="s">
        <v>8243</v>
      </c>
      <c r="J4606">
        <v>2191007950</v>
      </c>
      <c r="K4606" s="17"/>
      <c r="O4606" t="b">
        <f>IF(tblnventory[[#This Row],[Installed]],LEFT(tblnventory[[#This Row],[Location]],3))</f>
        <v>0</v>
      </c>
      <c r="P4606" t="str">
        <f>_xlfn.XLOOKUP(tblnventory[[#This Row],[Serial Number]],[1]!tblDNACInventory[Floor],[1]!tblDNACInventory[Name],"Not Used")</f>
        <v>Not Used</v>
      </c>
      <c r="T4606" t="b">
        <f>NOT(ISBLANK(tblnventory[[#This Row],[Installed By]]))</f>
        <v>0</v>
      </c>
      <c r="U4606" t="str">
        <f>VLOOKUP(A4606, [1]!tblDescription[#Data], 3, 0)</f>
        <v>Catalyst 9166I AP (W6E, tri-band 4x4, XOR) w/Reg-Z</v>
      </c>
      <c r="V4606" s="22" cm="1">
        <f t="array" ref="V4606">_xlfn.XLOOKUP(1,([1]!tblOrders[Order]=tblnventory[[#This Row],[PO]])*([1]!tblOrders[Description]=tblnventory[[#This Row],[Item]]),[1]!tblOrders[Unit Total],0)</f>
        <v>902.54</v>
      </c>
      <c r="W4606" s="23" cm="1">
        <f t="array" ref="W4606">_xlfn.XLOOKUP(1,([1]!tblOrders[Order]=tblnventory[[#This Row],[PO]])*([1]!tblOrders[Description]=tblnventory[[#This Row],[Item]]),[1]!tblOrders[Licence])</f>
        <v>0</v>
      </c>
      <c r="X4606" t="b" cm="1">
        <f t="array" ref="X4606">NOT(_xlfn.XLOOKUP(tblnventory[[#This Row],[PO]]&amp;tblnventory[[#This Row],[Item]],[1]!tblOrders[Order]&amp;[1]!tblOrders[Description],[1]!tblOrders[Paid Licence],FALSE))</f>
        <v>1</v>
      </c>
      <c r="Y46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07" spans="1:25" ht="15.75" thickBot="1">
      <c r="A4607" s="19" t="s">
        <v>8242</v>
      </c>
      <c r="B4607" t="str">
        <f>_xlfn.XLOOKUP(tblnventory[[#This Row],[Item]],[1]!tblDescription[Item],[1]!tblDescription[Description])</f>
        <v>Catalyst 9166I AP (W6E, tri-band 4x4, XOR) w/Reg-Z</v>
      </c>
      <c r="C4607" t="str">
        <f>_xlfn.XLOOKUP(tblnventory[[#This Row],[Item]],[1]!tblDescription[Item],[1]!tblDescription[Type])</f>
        <v>WAP</v>
      </c>
      <c r="D4607" t="str">
        <f>_xlfn.XLOOKUP(tblnventory[[#This Row],[Use]],[1]!tblCodes[Use],[1]!tblCodes[Code])</f>
        <v>WiFi</v>
      </c>
      <c r="E4607" s="13" t="s">
        <v>4560</v>
      </c>
      <c r="F4607" s="20">
        <v>44977</v>
      </c>
      <c r="G4607" s="24" t="str">
        <f>IF(ISBLANK(tblnventory[[#This Row],[Installed By]]),"Store","Installed")</f>
        <v>Store</v>
      </c>
      <c r="H4607" t="s">
        <v>8243</v>
      </c>
      <c r="J4607">
        <v>2191007950</v>
      </c>
      <c r="K4607" s="17"/>
      <c r="O4607" t="b">
        <f>IF(tblnventory[[#This Row],[Installed]],LEFT(tblnventory[[#This Row],[Location]],3))</f>
        <v>0</v>
      </c>
      <c r="P4607" t="str">
        <f>_xlfn.XLOOKUP(tblnventory[[#This Row],[Serial Number]],[1]!tblDNACInventory[Floor],[1]!tblDNACInventory[Name],"Not Used")</f>
        <v>Not Used</v>
      </c>
      <c r="T4607" t="b">
        <f>NOT(ISBLANK(tblnventory[[#This Row],[Installed By]]))</f>
        <v>0</v>
      </c>
      <c r="U4607" t="str">
        <f>VLOOKUP(A4607, [1]!tblDescription[#Data], 3, 0)</f>
        <v>Catalyst 9166I AP (W6E, tri-band 4x4, XOR) w/Reg-Z</v>
      </c>
      <c r="V4607" s="22" cm="1">
        <f t="array" ref="V4607">_xlfn.XLOOKUP(1,([1]!tblOrders[Order]=tblnventory[[#This Row],[PO]])*([1]!tblOrders[Description]=tblnventory[[#This Row],[Item]]),[1]!tblOrders[Unit Total],0)</f>
        <v>902.54</v>
      </c>
      <c r="W4607" s="23" cm="1">
        <f t="array" ref="W4607">_xlfn.XLOOKUP(1,([1]!tblOrders[Order]=tblnventory[[#This Row],[PO]])*([1]!tblOrders[Description]=tblnventory[[#This Row],[Item]]),[1]!tblOrders[Licence])</f>
        <v>0</v>
      </c>
      <c r="X4607" t="b" cm="1">
        <f t="array" ref="X4607">NOT(_xlfn.XLOOKUP(tblnventory[[#This Row],[PO]]&amp;tblnventory[[#This Row],[Item]],[1]!tblOrders[Order]&amp;[1]!tblOrders[Description],[1]!tblOrders[Paid Licence],FALSE))</f>
        <v>1</v>
      </c>
      <c r="Y46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08" spans="1:25" ht="15.75" thickBot="1">
      <c r="A4608" s="19" t="s">
        <v>8242</v>
      </c>
      <c r="B4608" t="str">
        <f>_xlfn.XLOOKUP(tblnventory[[#This Row],[Item]],[1]!tblDescription[Item],[1]!tblDescription[Description])</f>
        <v>Catalyst 9166I AP (W6E, tri-band 4x4, XOR) w/Reg-Z</v>
      </c>
      <c r="C4608" t="str">
        <f>_xlfn.XLOOKUP(tblnventory[[#This Row],[Item]],[1]!tblDescription[Item],[1]!tblDescription[Type])</f>
        <v>WAP</v>
      </c>
      <c r="D4608" t="str">
        <f>_xlfn.XLOOKUP(tblnventory[[#This Row],[Use]],[1]!tblCodes[Use],[1]!tblCodes[Code])</f>
        <v>WiFi</v>
      </c>
      <c r="E4608" s="13" t="s">
        <v>4561</v>
      </c>
      <c r="F4608" s="20">
        <v>44977</v>
      </c>
      <c r="G4608" s="24" t="str">
        <f>IF(ISBLANK(tblnventory[[#This Row],[Installed By]]),"Store","Installed")</f>
        <v>Store</v>
      </c>
      <c r="H4608" t="s">
        <v>8243</v>
      </c>
      <c r="J4608">
        <v>2191007950</v>
      </c>
      <c r="K4608" s="17"/>
      <c r="O4608" t="b">
        <f>IF(tblnventory[[#This Row],[Installed]],LEFT(tblnventory[[#This Row],[Location]],3))</f>
        <v>0</v>
      </c>
      <c r="P4608" t="str">
        <f>_xlfn.XLOOKUP(tblnventory[[#This Row],[Serial Number]],[1]!tblDNACInventory[Floor],[1]!tblDNACInventory[Name],"Not Used")</f>
        <v>Not Used</v>
      </c>
      <c r="T4608" t="b">
        <f>NOT(ISBLANK(tblnventory[[#This Row],[Installed By]]))</f>
        <v>0</v>
      </c>
      <c r="U4608" t="str">
        <f>VLOOKUP(A4608, [1]!tblDescription[#Data], 3, 0)</f>
        <v>Catalyst 9166I AP (W6E, tri-band 4x4, XOR) w/Reg-Z</v>
      </c>
      <c r="V4608" s="22" cm="1">
        <f t="array" ref="V4608">_xlfn.XLOOKUP(1,([1]!tblOrders[Order]=tblnventory[[#This Row],[PO]])*([1]!tblOrders[Description]=tblnventory[[#This Row],[Item]]),[1]!tblOrders[Unit Total],0)</f>
        <v>902.54</v>
      </c>
      <c r="W4608" s="23" cm="1">
        <f t="array" ref="W4608">_xlfn.XLOOKUP(1,([1]!tblOrders[Order]=tblnventory[[#This Row],[PO]])*([1]!tblOrders[Description]=tblnventory[[#This Row],[Item]]),[1]!tblOrders[Licence])</f>
        <v>0</v>
      </c>
      <c r="X4608" t="b" cm="1">
        <f t="array" ref="X4608">NOT(_xlfn.XLOOKUP(tblnventory[[#This Row],[PO]]&amp;tblnventory[[#This Row],[Item]],[1]!tblOrders[Order]&amp;[1]!tblOrders[Description],[1]!tblOrders[Paid Licence],FALSE))</f>
        <v>1</v>
      </c>
      <c r="Y46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09" spans="1:25" ht="15.75" thickBot="1">
      <c r="A4609" s="19" t="s">
        <v>8242</v>
      </c>
      <c r="B4609" t="str">
        <f>_xlfn.XLOOKUP(tblnventory[[#This Row],[Item]],[1]!tblDescription[Item],[1]!tblDescription[Description])</f>
        <v>Catalyst 9166I AP (W6E, tri-band 4x4, XOR) w/Reg-Z</v>
      </c>
      <c r="C4609" t="str">
        <f>_xlfn.XLOOKUP(tblnventory[[#This Row],[Item]],[1]!tblDescription[Item],[1]!tblDescription[Type])</f>
        <v>WAP</v>
      </c>
      <c r="D4609" t="str">
        <f>_xlfn.XLOOKUP(tblnventory[[#This Row],[Use]],[1]!tblCodes[Use],[1]!tblCodes[Code])</f>
        <v>WiFi</v>
      </c>
      <c r="E4609" s="13" t="s">
        <v>4562</v>
      </c>
      <c r="F4609" s="20">
        <v>44977</v>
      </c>
      <c r="G4609" s="24" t="str">
        <f>IF(ISBLANK(tblnventory[[#This Row],[Installed By]]),"Store","Installed")</f>
        <v>Store</v>
      </c>
      <c r="H4609" t="s">
        <v>8243</v>
      </c>
      <c r="J4609">
        <v>2191007950</v>
      </c>
      <c r="K4609" s="17"/>
      <c r="O4609" t="b">
        <f>IF(tblnventory[[#This Row],[Installed]],LEFT(tblnventory[[#This Row],[Location]],3))</f>
        <v>0</v>
      </c>
      <c r="P4609" t="str">
        <f>_xlfn.XLOOKUP(tblnventory[[#This Row],[Serial Number]],[1]!tblDNACInventory[Floor],[1]!tblDNACInventory[Name],"Not Used")</f>
        <v>Not Used</v>
      </c>
      <c r="T4609" t="b">
        <f>NOT(ISBLANK(tblnventory[[#This Row],[Installed By]]))</f>
        <v>0</v>
      </c>
      <c r="U4609" t="str">
        <f>VLOOKUP(A4609, [1]!tblDescription[#Data], 3, 0)</f>
        <v>Catalyst 9166I AP (W6E, tri-band 4x4, XOR) w/Reg-Z</v>
      </c>
      <c r="V4609" s="22" cm="1">
        <f t="array" ref="V4609">_xlfn.XLOOKUP(1,([1]!tblOrders[Order]=tblnventory[[#This Row],[PO]])*([1]!tblOrders[Description]=tblnventory[[#This Row],[Item]]),[1]!tblOrders[Unit Total],0)</f>
        <v>902.54</v>
      </c>
      <c r="W4609" s="23" cm="1">
        <f t="array" ref="W4609">_xlfn.XLOOKUP(1,([1]!tblOrders[Order]=tblnventory[[#This Row],[PO]])*([1]!tblOrders[Description]=tblnventory[[#This Row],[Item]]),[1]!tblOrders[Licence])</f>
        <v>0</v>
      </c>
      <c r="X4609" t="b" cm="1">
        <f t="array" ref="X4609">NOT(_xlfn.XLOOKUP(tblnventory[[#This Row],[PO]]&amp;tblnventory[[#This Row],[Item]],[1]!tblOrders[Order]&amp;[1]!tblOrders[Description],[1]!tblOrders[Paid Licence],FALSE))</f>
        <v>1</v>
      </c>
      <c r="Y46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10" spans="1:25" ht="15.75" thickBot="1">
      <c r="A4610" s="19" t="s">
        <v>8242</v>
      </c>
      <c r="B4610" t="str">
        <f>_xlfn.XLOOKUP(tblnventory[[#This Row],[Item]],[1]!tblDescription[Item],[1]!tblDescription[Description])</f>
        <v>Catalyst 9166I AP (W6E, tri-band 4x4, XOR) w/Reg-Z</v>
      </c>
      <c r="C4610" t="str">
        <f>_xlfn.XLOOKUP(tblnventory[[#This Row],[Item]],[1]!tblDescription[Item],[1]!tblDescription[Type])</f>
        <v>WAP</v>
      </c>
      <c r="D4610" t="str">
        <f>_xlfn.XLOOKUP(tblnventory[[#This Row],[Use]],[1]!tblCodes[Use],[1]!tblCodes[Code])</f>
        <v>WiFi</v>
      </c>
      <c r="E4610" s="13" t="s">
        <v>4563</v>
      </c>
      <c r="F4610" s="20">
        <v>44977</v>
      </c>
      <c r="G4610" s="24" t="str">
        <f>IF(ISBLANK(tblnventory[[#This Row],[Installed By]]),"Store","Installed")</f>
        <v>Store</v>
      </c>
      <c r="H4610" t="s">
        <v>8243</v>
      </c>
      <c r="J4610">
        <v>2191007950</v>
      </c>
      <c r="K4610" s="17"/>
      <c r="O4610" t="b">
        <f>IF(tblnventory[[#This Row],[Installed]],LEFT(tblnventory[[#This Row],[Location]],3))</f>
        <v>0</v>
      </c>
      <c r="P4610" t="str">
        <f>_xlfn.XLOOKUP(tblnventory[[#This Row],[Serial Number]],[1]!tblDNACInventory[Floor],[1]!tblDNACInventory[Name],"Not Used")</f>
        <v>Not Used</v>
      </c>
      <c r="T4610" t="b">
        <f>NOT(ISBLANK(tblnventory[[#This Row],[Installed By]]))</f>
        <v>0</v>
      </c>
      <c r="U4610" t="str">
        <f>VLOOKUP(A4610, [1]!tblDescription[#Data], 3, 0)</f>
        <v>Catalyst 9166I AP (W6E, tri-band 4x4, XOR) w/Reg-Z</v>
      </c>
      <c r="V4610" s="22" cm="1">
        <f t="array" ref="V4610">_xlfn.XLOOKUP(1,([1]!tblOrders[Order]=tblnventory[[#This Row],[PO]])*([1]!tblOrders[Description]=tblnventory[[#This Row],[Item]]),[1]!tblOrders[Unit Total],0)</f>
        <v>902.54</v>
      </c>
      <c r="W4610" s="23" cm="1">
        <f t="array" ref="W4610">_xlfn.XLOOKUP(1,([1]!tblOrders[Order]=tblnventory[[#This Row],[PO]])*([1]!tblOrders[Description]=tblnventory[[#This Row],[Item]]),[1]!tblOrders[Licence])</f>
        <v>0</v>
      </c>
      <c r="X4610" t="b" cm="1">
        <f t="array" ref="X4610">NOT(_xlfn.XLOOKUP(tblnventory[[#This Row],[PO]]&amp;tblnventory[[#This Row],[Item]],[1]!tblOrders[Order]&amp;[1]!tblOrders[Description],[1]!tblOrders[Paid Licence],FALSE))</f>
        <v>1</v>
      </c>
      <c r="Y46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11" spans="1:25" ht="15.75" thickBot="1">
      <c r="A4611" s="19" t="s">
        <v>8242</v>
      </c>
      <c r="B4611" t="str">
        <f>_xlfn.XLOOKUP(tblnventory[[#This Row],[Item]],[1]!tblDescription[Item],[1]!tblDescription[Description])</f>
        <v>Catalyst 9166I AP (W6E, tri-band 4x4, XOR) w/Reg-Z</v>
      </c>
      <c r="C4611" t="str">
        <f>_xlfn.XLOOKUP(tblnventory[[#This Row],[Item]],[1]!tblDescription[Item],[1]!tblDescription[Type])</f>
        <v>WAP</v>
      </c>
      <c r="D4611" t="str">
        <f>_xlfn.XLOOKUP(tblnventory[[#This Row],[Use]],[1]!tblCodes[Use],[1]!tblCodes[Code])</f>
        <v>WiFi</v>
      </c>
      <c r="E4611" s="13" t="s">
        <v>4564</v>
      </c>
      <c r="F4611" s="20">
        <v>44977</v>
      </c>
      <c r="G4611" s="24" t="str">
        <f>IF(ISBLANK(tblnventory[[#This Row],[Installed By]]),"Store","Installed")</f>
        <v>Store</v>
      </c>
      <c r="H4611" t="s">
        <v>8243</v>
      </c>
      <c r="J4611">
        <v>2191007950</v>
      </c>
      <c r="K4611" s="17"/>
      <c r="O4611" t="b">
        <f>IF(tblnventory[[#This Row],[Installed]],LEFT(tblnventory[[#This Row],[Location]],3))</f>
        <v>0</v>
      </c>
      <c r="P4611" t="str">
        <f>_xlfn.XLOOKUP(tblnventory[[#This Row],[Serial Number]],[1]!tblDNACInventory[Floor],[1]!tblDNACInventory[Name],"Not Used")</f>
        <v>Not Used</v>
      </c>
      <c r="T4611" t="b">
        <f>NOT(ISBLANK(tblnventory[[#This Row],[Installed By]]))</f>
        <v>0</v>
      </c>
      <c r="U4611" t="str">
        <f>VLOOKUP(A4611, [1]!tblDescription[#Data], 3, 0)</f>
        <v>Catalyst 9166I AP (W6E, tri-band 4x4, XOR) w/Reg-Z</v>
      </c>
      <c r="V4611" s="22" cm="1">
        <f t="array" ref="V4611">_xlfn.XLOOKUP(1,([1]!tblOrders[Order]=tblnventory[[#This Row],[PO]])*([1]!tblOrders[Description]=tblnventory[[#This Row],[Item]]),[1]!tblOrders[Unit Total],0)</f>
        <v>902.54</v>
      </c>
      <c r="W4611" s="23" cm="1">
        <f t="array" ref="W4611">_xlfn.XLOOKUP(1,([1]!tblOrders[Order]=tblnventory[[#This Row],[PO]])*([1]!tblOrders[Description]=tblnventory[[#This Row],[Item]]),[1]!tblOrders[Licence])</f>
        <v>0</v>
      </c>
      <c r="X4611" t="b" cm="1">
        <f t="array" ref="X4611">NOT(_xlfn.XLOOKUP(tblnventory[[#This Row],[PO]]&amp;tblnventory[[#This Row],[Item]],[1]!tblOrders[Order]&amp;[1]!tblOrders[Description],[1]!tblOrders[Paid Licence],FALSE))</f>
        <v>1</v>
      </c>
      <c r="Y46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12" spans="1:25" ht="15.75" thickBot="1">
      <c r="A4612" s="19" t="s">
        <v>8242</v>
      </c>
      <c r="B4612" t="str">
        <f>_xlfn.XLOOKUP(tblnventory[[#This Row],[Item]],[1]!tblDescription[Item],[1]!tblDescription[Description])</f>
        <v>Catalyst 9166I AP (W6E, tri-band 4x4, XOR) w/Reg-Z</v>
      </c>
      <c r="C4612" t="str">
        <f>_xlfn.XLOOKUP(tblnventory[[#This Row],[Item]],[1]!tblDescription[Item],[1]!tblDescription[Type])</f>
        <v>WAP</v>
      </c>
      <c r="D4612" t="str">
        <f>_xlfn.XLOOKUP(tblnventory[[#This Row],[Use]],[1]!tblCodes[Use],[1]!tblCodes[Code])</f>
        <v>WiFi</v>
      </c>
      <c r="E4612" s="13" t="s">
        <v>4565</v>
      </c>
      <c r="F4612" s="20">
        <v>44977</v>
      </c>
      <c r="G4612" s="24" t="str">
        <f>IF(ISBLANK(tblnventory[[#This Row],[Installed By]]),"Store","Installed")</f>
        <v>Store</v>
      </c>
      <c r="H4612" t="s">
        <v>8243</v>
      </c>
      <c r="J4612">
        <v>2191007950</v>
      </c>
      <c r="K4612" s="17"/>
      <c r="O4612" t="b">
        <f>IF(tblnventory[[#This Row],[Installed]],LEFT(tblnventory[[#This Row],[Location]],3))</f>
        <v>0</v>
      </c>
      <c r="P4612" t="str">
        <f>_xlfn.XLOOKUP(tblnventory[[#This Row],[Serial Number]],[1]!tblDNACInventory[Floor],[1]!tblDNACInventory[Name],"Not Used")</f>
        <v>Not Used</v>
      </c>
      <c r="T4612" t="b">
        <f>NOT(ISBLANK(tblnventory[[#This Row],[Installed By]]))</f>
        <v>0</v>
      </c>
      <c r="U4612" t="str">
        <f>VLOOKUP(A4612, [1]!tblDescription[#Data], 3, 0)</f>
        <v>Catalyst 9166I AP (W6E, tri-band 4x4, XOR) w/Reg-Z</v>
      </c>
      <c r="V4612" s="22" cm="1">
        <f t="array" ref="V4612">_xlfn.XLOOKUP(1,([1]!tblOrders[Order]=tblnventory[[#This Row],[PO]])*([1]!tblOrders[Description]=tblnventory[[#This Row],[Item]]),[1]!tblOrders[Unit Total],0)</f>
        <v>902.54</v>
      </c>
      <c r="W4612" s="23" cm="1">
        <f t="array" ref="W4612">_xlfn.XLOOKUP(1,([1]!tblOrders[Order]=tblnventory[[#This Row],[PO]])*([1]!tblOrders[Description]=tblnventory[[#This Row],[Item]]),[1]!tblOrders[Licence])</f>
        <v>0</v>
      </c>
      <c r="X4612" t="b" cm="1">
        <f t="array" ref="X4612">NOT(_xlfn.XLOOKUP(tblnventory[[#This Row],[PO]]&amp;tblnventory[[#This Row],[Item]],[1]!tblOrders[Order]&amp;[1]!tblOrders[Description],[1]!tblOrders[Paid Licence],FALSE))</f>
        <v>1</v>
      </c>
      <c r="Y46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13" spans="1:25" ht="15.75" thickBot="1">
      <c r="A4613" s="19" t="s">
        <v>8242</v>
      </c>
      <c r="B4613" t="str">
        <f>_xlfn.XLOOKUP(tblnventory[[#This Row],[Item]],[1]!tblDescription[Item],[1]!tblDescription[Description])</f>
        <v>Catalyst 9166I AP (W6E, tri-band 4x4, XOR) w/Reg-Z</v>
      </c>
      <c r="C4613" t="str">
        <f>_xlfn.XLOOKUP(tblnventory[[#This Row],[Item]],[1]!tblDescription[Item],[1]!tblDescription[Type])</f>
        <v>WAP</v>
      </c>
      <c r="D4613" t="str">
        <f>_xlfn.XLOOKUP(tblnventory[[#This Row],[Use]],[1]!tblCodes[Use],[1]!tblCodes[Code])</f>
        <v>WiFi</v>
      </c>
      <c r="E4613" s="13" t="s">
        <v>4566</v>
      </c>
      <c r="F4613" s="20">
        <v>44977</v>
      </c>
      <c r="G4613" s="24" t="str">
        <f>IF(ISBLANK(tblnventory[[#This Row],[Installed By]]),"Store","Installed")</f>
        <v>Store</v>
      </c>
      <c r="H4613" t="s">
        <v>8243</v>
      </c>
      <c r="J4613">
        <v>2191007950</v>
      </c>
      <c r="K4613" s="17"/>
      <c r="O4613" t="b">
        <f>IF(tblnventory[[#This Row],[Installed]],LEFT(tblnventory[[#This Row],[Location]],3))</f>
        <v>0</v>
      </c>
      <c r="P4613" t="str">
        <f>_xlfn.XLOOKUP(tblnventory[[#This Row],[Serial Number]],[1]!tblDNACInventory[Floor],[1]!tblDNACInventory[Name],"Not Used")</f>
        <v>Not Used</v>
      </c>
      <c r="T4613" t="b">
        <f>NOT(ISBLANK(tblnventory[[#This Row],[Installed By]]))</f>
        <v>0</v>
      </c>
      <c r="U4613" t="str">
        <f>VLOOKUP(A4613, [1]!tblDescription[#Data], 3, 0)</f>
        <v>Catalyst 9166I AP (W6E, tri-band 4x4, XOR) w/Reg-Z</v>
      </c>
      <c r="V4613" s="22" cm="1">
        <f t="array" ref="V4613">_xlfn.XLOOKUP(1,([1]!tblOrders[Order]=tblnventory[[#This Row],[PO]])*([1]!tblOrders[Description]=tblnventory[[#This Row],[Item]]),[1]!tblOrders[Unit Total],0)</f>
        <v>902.54</v>
      </c>
      <c r="W4613" s="23" cm="1">
        <f t="array" ref="W4613">_xlfn.XLOOKUP(1,([1]!tblOrders[Order]=tblnventory[[#This Row],[PO]])*([1]!tblOrders[Description]=tblnventory[[#This Row],[Item]]),[1]!tblOrders[Licence])</f>
        <v>0</v>
      </c>
      <c r="X4613" t="b" cm="1">
        <f t="array" ref="X4613">NOT(_xlfn.XLOOKUP(tblnventory[[#This Row],[PO]]&amp;tblnventory[[#This Row],[Item]],[1]!tblOrders[Order]&amp;[1]!tblOrders[Description],[1]!tblOrders[Paid Licence],FALSE))</f>
        <v>1</v>
      </c>
      <c r="Y46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14" spans="1:25" ht="15.75" thickBot="1">
      <c r="A4614" s="19" t="s">
        <v>8242</v>
      </c>
      <c r="B4614" t="str">
        <f>_xlfn.XLOOKUP(tblnventory[[#This Row],[Item]],[1]!tblDescription[Item],[1]!tblDescription[Description])</f>
        <v>Catalyst 9166I AP (W6E, tri-band 4x4, XOR) w/Reg-Z</v>
      </c>
      <c r="C4614" t="str">
        <f>_xlfn.XLOOKUP(tblnventory[[#This Row],[Item]],[1]!tblDescription[Item],[1]!tblDescription[Type])</f>
        <v>WAP</v>
      </c>
      <c r="D4614" t="str">
        <f>_xlfn.XLOOKUP(tblnventory[[#This Row],[Use]],[1]!tblCodes[Use],[1]!tblCodes[Code])</f>
        <v>WiFi</v>
      </c>
      <c r="E4614" s="13" t="s">
        <v>4567</v>
      </c>
      <c r="F4614" s="20">
        <v>44977</v>
      </c>
      <c r="G4614" s="24" t="str">
        <f>IF(ISBLANK(tblnventory[[#This Row],[Installed By]]),"Store","Installed")</f>
        <v>Store</v>
      </c>
      <c r="H4614" t="s">
        <v>8243</v>
      </c>
      <c r="J4614">
        <v>2191007950</v>
      </c>
      <c r="K4614" s="17"/>
      <c r="O4614" t="b">
        <f>IF(tblnventory[[#This Row],[Installed]],LEFT(tblnventory[[#This Row],[Location]],3))</f>
        <v>0</v>
      </c>
      <c r="P4614" t="str">
        <f>_xlfn.XLOOKUP(tblnventory[[#This Row],[Serial Number]],[1]!tblDNACInventory[Floor],[1]!tblDNACInventory[Name],"Not Used")</f>
        <v>Not Used</v>
      </c>
      <c r="T4614" t="b">
        <f>NOT(ISBLANK(tblnventory[[#This Row],[Installed By]]))</f>
        <v>0</v>
      </c>
      <c r="U4614" t="str">
        <f>VLOOKUP(A4614, [1]!tblDescription[#Data], 3, 0)</f>
        <v>Catalyst 9166I AP (W6E, tri-band 4x4, XOR) w/Reg-Z</v>
      </c>
      <c r="V4614" s="22" cm="1">
        <f t="array" ref="V4614">_xlfn.XLOOKUP(1,([1]!tblOrders[Order]=tblnventory[[#This Row],[PO]])*([1]!tblOrders[Description]=tblnventory[[#This Row],[Item]]),[1]!tblOrders[Unit Total],0)</f>
        <v>902.54</v>
      </c>
      <c r="W4614" s="23" cm="1">
        <f t="array" ref="W4614">_xlfn.XLOOKUP(1,([1]!tblOrders[Order]=tblnventory[[#This Row],[PO]])*([1]!tblOrders[Description]=tblnventory[[#This Row],[Item]]),[1]!tblOrders[Licence])</f>
        <v>0</v>
      </c>
      <c r="X4614" t="b" cm="1">
        <f t="array" ref="X4614">NOT(_xlfn.XLOOKUP(tblnventory[[#This Row],[PO]]&amp;tblnventory[[#This Row],[Item]],[1]!tblOrders[Order]&amp;[1]!tblOrders[Description],[1]!tblOrders[Paid Licence],FALSE))</f>
        <v>1</v>
      </c>
      <c r="Y46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15" spans="1:25" ht="15.75" thickBot="1">
      <c r="A4615" s="19" t="s">
        <v>8242</v>
      </c>
      <c r="B4615" t="str">
        <f>_xlfn.XLOOKUP(tblnventory[[#This Row],[Item]],[1]!tblDescription[Item],[1]!tblDescription[Description])</f>
        <v>Catalyst 9166I AP (W6E, tri-band 4x4, XOR) w/Reg-Z</v>
      </c>
      <c r="C4615" t="str">
        <f>_xlfn.XLOOKUP(tblnventory[[#This Row],[Item]],[1]!tblDescription[Item],[1]!tblDescription[Type])</f>
        <v>WAP</v>
      </c>
      <c r="D4615" t="str">
        <f>_xlfn.XLOOKUP(tblnventory[[#This Row],[Use]],[1]!tblCodes[Use],[1]!tblCodes[Code])</f>
        <v>WiFi</v>
      </c>
      <c r="E4615" s="13" t="s">
        <v>4568</v>
      </c>
      <c r="F4615" s="20">
        <v>44977</v>
      </c>
      <c r="G4615" s="24" t="str">
        <f>IF(ISBLANK(tblnventory[[#This Row],[Installed By]]),"Store","Installed")</f>
        <v>Store</v>
      </c>
      <c r="H4615" t="s">
        <v>8243</v>
      </c>
      <c r="J4615">
        <v>2191007950</v>
      </c>
      <c r="K4615" s="17"/>
      <c r="O4615" t="b">
        <f>IF(tblnventory[[#This Row],[Installed]],LEFT(tblnventory[[#This Row],[Location]],3))</f>
        <v>0</v>
      </c>
      <c r="P4615" t="str">
        <f>_xlfn.XLOOKUP(tblnventory[[#This Row],[Serial Number]],[1]!tblDNACInventory[Floor],[1]!tblDNACInventory[Name],"Not Used")</f>
        <v>Not Used</v>
      </c>
      <c r="T4615" t="b">
        <f>NOT(ISBLANK(tblnventory[[#This Row],[Installed By]]))</f>
        <v>0</v>
      </c>
      <c r="U4615" t="str">
        <f>VLOOKUP(A4615, [1]!tblDescription[#Data], 3, 0)</f>
        <v>Catalyst 9166I AP (W6E, tri-band 4x4, XOR) w/Reg-Z</v>
      </c>
      <c r="V4615" s="22" cm="1">
        <f t="array" ref="V4615">_xlfn.XLOOKUP(1,([1]!tblOrders[Order]=tblnventory[[#This Row],[PO]])*([1]!tblOrders[Description]=tblnventory[[#This Row],[Item]]),[1]!tblOrders[Unit Total],0)</f>
        <v>902.54</v>
      </c>
      <c r="W4615" s="23" cm="1">
        <f t="array" ref="W4615">_xlfn.XLOOKUP(1,([1]!tblOrders[Order]=tblnventory[[#This Row],[PO]])*([1]!tblOrders[Description]=tblnventory[[#This Row],[Item]]),[1]!tblOrders[Licence])</f>
        <v>0</v>
      </c>
      <c r="X4615" t="b" cm="1">
        <f t="array" ref="X4615">NOT(_xlfn.XLOOKUP(tblnventory[[#This Row],[PO]]&amp;tblnventory[[#This Row],[Item]],[1]!tblOrders[Order]&amp;[1]!tblOrders[Description],[1]!tblOrders[Paid Licence],FALSE))</f>
        <v>1</v>
      </c>
      <c r="Y46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16" spans="1:25" ht="15.75" thickBot="1">
      <c r="A4616" s="19" t="s">
        <v>8242</v>
      </c>
      <c r="B4616" t="str">
        <f>_xlfn.XLOOKUP(tblnventory[[#This Row],[Item]],[1]!tblDescription[Item],[1]!tblDescription[Description])</f>
        <v>Catalyst 9166I AP (W6E, tri-band 4x4, XOR) w/Reg-Z</v>
      </c>
      <c r="C4616" t="str">
        <f>_xlfn.XLOOKUP(tblnventory[[#This Row],[Item]],[1]!tblDescription[Item],[1]!tblDescription[Type])</f>
        <v>WAP</v>
      </c>
      <c r="D4616" t="str">
        <f>_xlfn.XLOOKUP(tblnventory[[#This Row],[Use]],[1]!tblCodes[Use],[1]!tblCodes[Code])</f>
        <v>WiFi</v>
      </c>
      <c r="E4616" s="13" t="s">
        <v>4569</v>
      </c>
      <c r="F4616" s="20">
        <v>44977</v>
      </c>
      <c r="G4616" s="24" t="str">
        <f>IF(ISBLANK(tblnventory[[#This Row],[Installed By]]),"Store","Installed")</f>
        <v>Store</v>
      </c>
      <c r="H4616" t="s">
        <v>8243</v>
      </c>
      <c r="J4616">
        <v>2191007950</v>
      </c>
      <c r="K4616" s="17"/>
      <c r="O4616" t="b">
        <f>IF(tblnventory[[#This Row],[Installed]],LEFT(tblnventory[[#This Row],[Location]],3))</f>
        <v>0</v>
      </c>
      <c r="P4616" t="str">
        <f>_xlfn.XLOOKUP(tblnventory[[#This Row],[Serial Number]],[1]!tblDNACInventory[Floor],[1]!tblDNACInventory[Name],"Not Used")</f>
        <v>Not Used</v>
      </c>
      <c r="T4616" t="b">
        <f>NOT(ISBLANK(tblnventory[[#This Row],[Installed By]]))</f>
        <v>0</v>
      </c>
      <c r="U4616" t="str">
        <f>VLOOKUP(A4616, [1]!tblDescription[#Data], 3, 0)</f>
        <v>Catalyst 9166I AP (W6E, tri-band 4x4, XOR) w/Reg-Z</v>
      </c>
      <c r="V4616" s="22" cm="1">
        <f t="array" ref="V4616">_xlfn.XLOOKUP(1,([1]!tblOrders[Order]=tblnventory[[#This Row],[PO]])*([1]!tblOrders[Description]=tblnventory[[#This Row],[Item]]),[1]!tblOrders[Unit Total],0)</f>
        <v>902.54</v>
      </c>
      <c r="W4616" s="23" cm="1">
        <f t="array" ref="W4616">_xlfn.XLOOKUP(1,([1]!tblOrders[Order]=tblnventory[[#This Row],[PO]])*([1]!tblOrders[Description]=tblnventory[[#This Row],[Item]]),[1]!tblOrders[Licence])</f>
        <v>0</v>
      </c>
      <c r="X4616" t="b" cm="1">
        <f t="array" ref="X4616">NOT(_xlfn.XLOOKUP(tblnventory[[#This Row],[PO]]&amp;tblnventory[[#This Row],[Item]],[1]!tblOrders[Order]&amp;[1]!tblOrders[Description],[1]!tblOrders[Paid Licence],FALSE))</f>
        <v>1</v>
      </c>
      <c r="Y46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17" spans="1:25" ht="15.75" thickBot="1">
      <c r="A4617" s="19" t="s">
        <v>8242</v>
      </c>
      <c r="B4617" t="str">
        <f>_xlfn.XLOOKUP(tblnventory[[#This Row],[Item]],[1]!tblDescription[Item],[1]!tblDescription[Description])</f>
        <v>Catalyst 9166I AP (W6E, tri-band 4x4, XOR) w/Reg-Z</v>
      </c>
      <c r="C4617" t="str">
        <f>_xlfn.XLOOKUP(tblnventory[[#This Row],[Item]],[1]!tblDescription[Item],[1]!tblDescription[Type])</f>
        <v>WAP</v>
      </c>
      <c r="D4617" t="str">
        <f>_xlfn.XLOOKUP(tblnventory[[#This Row],[Use]],[1]!tblCodes[Use],[1]!tblCodes[Code])</f>
        <v>WiFi</v>
      </c>
      <c r="E4617" s="13" t="s">
        <v>4570</v>
      </c>
      <c r="F4617" s="20">
        <v>44977</v>
      </c>
      <c r="G4617" s="24" t="str">
        <f>IF(ISBLANK(tblnventory[[#This Row],[Installed By]]),"Store","Installed")</f>
        <v>Store</v>
      </c>
      <c r="H4617" t="s">
        <v>8243</v>
      </c>
      <c r="J4617">
        <v>2191007950</v>
      </c>
      <c r="K4617" s="17"/>
      <c r="O4617" t="b">
        <f>IF(tblnventory[[#This Row],[Installed]],LEFT(tblnventory[[#This Row],[Location]],3))</f>
        <v>0</v>
      </c>
      <c r="P4617" t="str">
        <f>_xlfn.XLOOKUP(tblnventory[[#This Row],[Serial Number]],[1]!tblDNACInventory[Floor],[1]!tblDNACInventory[Name],"Not Used")</f>
        <v>Not Used</v>
      </c>
      <c r="T4617" t="b">
        <f>NOT(ISBLANK(tblnventory[[#This Row],[Installed By]]))</f>
        <v>0</v>
      </c>
      <c r="U4617" t="str">
        <f>VLOOKUP(A4617, [1]!tblDescription[#Data], 3, 0)</f>
        <v>Catalyst 9166I AP (W6E, tri-band 4x4, XOR) w/Reg-Z</v>
      </c>
      <c r="V4617" s="22" cm="1">
        <f t="array" ref="V4617">_xlfn.XLOOKUP(1,([1]!tblOrders[Order]=tblnventory[[#This Row],[PO]])*([1]!tblOrders[Description]=tblnventory[[#This Row],[Item]]),[1]!tblOrders[Unit Total],0)</f>
        <v>902.54</v>
      </c>
      <c r="W4617" s="23" cm="1">
        <f t="array" ref="W4617">_xlfn.XLOOKUP(1,([1]!tblOrders[Order]=tblnventory[[#This Row],[PO]])*([1]!tblOrders[Description]=tblnventory[[#This Row],[Item]]),[1]!tblOrders[Licence])</f>
        <v>0</v>
      </c>
      <c r="X4617" t="b" cm="1">
        <f t="array" ref="X4617">NOT(_xlfn.XLOOKUP(tblnventory[[#This Row],[PO]]&amp;tblnventory[[#This Row],[Item]],[1]!tblOrders[Order]&amp;[1]!tblOrders[Description],[1]!tblOrders[Paid Licence],FALSE))</f>
        <v>1</v>
      </c>
      <c r="Y46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18" spans="1:25" ht="15.75" thickBot="1">
      <c r="A4618" s="19" t="s">
        <v>8242</v>
      </c>
      <c r="B4618" t="str">
        <f>_xlfn.XLOOKUP(tblnventory[[#This Row],[Item]],[1]!tblDescription[Item],[1]!tblDescription[Description])</f>
        <v>Catalyst 9166I AP (W6E, tri-band 4x4, XOR) w/Reg-Z</v>
      </c>
      <c r="C4618" t="str">
        <f>_xlfn.XLOOKUP(tblnventory[[#This Row],[Item]],[1]!tblDescription[Item],[1]!tblDescription[Type])</f>
        <v>WAP</v>
      </c>
      <c r="D4618" t="str">
        <f>_xlfn.XLOOKUP(tblnventory[[#This Row],[Use]],[1]!tblCodes[Use],[1]!tblCodes[Code])</f>
        <v>WiFi</v>
      </c>
      <c r="E4618" s="13" t="s">
        <v>4571</v>
      </c>
      <c r="F4618" s="20">
        <v>44977</v>
      </c>
      <c r="G4618" s="24" t="str">
        <f>IF(ISBLANK(tblnventory[[#This Row],[Installed By]]),"Store","Installed")</f>
        <v>Store</v>
      </c>
      <c r="H4618" t="s">
        <v>8243</v>
      </c>
      <c r="J4618">
        <v>2191007950</v>
      </c>
      <c r="K4618" s="17"/>
      <c r="O4618" t="b">
        <f>IF(tblnventory[[#This Row],[Installed]],LEFT(tblnventory[[#This Row],[Location]],3))</f>
        <v>0</v>
      </c>
      <c r="P4618" t="str">
        <f>_xlfn.XLOOKUP(tblnventory[[#This Row],[Serial Number]],[1]!tblDNACInventory[Floor],[1]!tblDNACInventory[Name],"Not Used")</f>
        <v>Not Used</v>
      </c>
      <c r="T4618" t="b">
        <f>NOT(ISBLANK(tblnventory[[#This Row],[Installed By]]))</f>
        <v>0</v>
      </c>
      <c r="U4618" t="str">
        <f>VLOOKUP(A4618, [1]!tblDescription[#Data], 3, 0)</f>
        <v>Catalyst 9166I AP (W6E, tri-band 4x4, XOR) w/Reg-Z</v>
      </c>
      <c r="V4618" s="22" cm="1">
        <f t="array" ref="V4618">_xlfn.XLOOKUP(1,([1]!tblOrders[Order]=tblnventory[[#This Row],[PO]])*([1]!tblOrders[Description]=tblnventory[[#This Row],[Item]]),[1]!tblOrders[Unit Total],0)</f>
        <v>902.54</v>
      </c>
      <c r="W4618" s="23" cm="1">
        <f t="array" ref="W4618">_xlfn.XLOOKUP(1,([1]!tblOrders[Order]=tblnventory[[#This Row],[PO]])*([1]!tblOrders[Description]=tblnventory[[#This Row],[Item]]),[1]!tblOrders[Licence])</f>
        <v>0</v>
      </c>
      <c r="X4618" t="b" cm="1">
        <f t="array" ref="X4618">NOT(_xlfn.XLOOKUP(tblnventory[[#This Row],[PO]]&amp;tblnventory[[#This Row],[Item]],[1]!tblOrders[Order]&amp;[1]!tblOrders[Description],[1]!tblOrders[Paid Licence],FALSE))</f>
        <v>1</v>
      </c>
      <c r="Y46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19" spans="1:25" ht="15.75" thickBot="1">
      <c r="A4619" s="19" t="s">
        <v>8242</v>
      </c>
      <c r="B4619" t="str">
        <f>_xlfn.XLOOKUP(tblnventory[[#This Row],[Item]],[1]!tblDescription[Item],[1]!tblDescription[Description])</f>
        <v>Catalyst 9166I AP (W6E, tri-band 4x4, XOR) w/Reg-Z</v>
      </c>
      <c r="C4619" t="str">
        <f>_xlfn.XLOOKUP(tblnventory[[#This Row],[Item]],[1]!tblDescription[Item],[1]!tblDescription[Type])</f>
        <v>WAP</v>
      </c>
      <c r="D4619" t="str">
        <f>_xlfn.XLOOKUP(tblnventory[[#This Row],[Use]],[1]!tblCodes[Use],[1]!tblCodes[Code])</f>
        <v>WiFi</v>
      </c>
      <c r="E4619" s="13" t="s">
        <v>4572</v>
      </c>
      <c r="F4619" s="20">
        <v>44977</v>
      </c>
      <c r="G4619" s="24" t="str">
        <f>IF(ISBLANK(tblnventory[[#This Row],[Installed By]]),"Store","Installed")</f>
        <v>Store</v>
      </c>
      <c r="H4619" t="s">
        <v>8243</v>
      </c>
      <c r="J4619">
        <v>2191007950</v>
      </c>
      <c r="K4619" s="17"/>
      <c r="O4619" t="b">
        <f>IF(tblnventory[[#This Row],[Installed]],LEFT(tblnventory[[#This Row],[Location]],3))</f>
        <v>0</v>
      </c>
      <c r="P4619" t="str">
        <f>_xlfn.XLOOKUP(tblnventory[[#This Row],[Serial Number]],[1]!tblDNACInventory[Floor],[1]!tblDNACInventory[Name],"Not Used")</f>
        <v>Not Used</v>
      </c>
      <c r="T4619" t="b">
        <f>NOT(ISBLANK(tblnventory[[#This Row],[Installed By]]))</f>
        <v>0</v>
      </c>
      <c r="U4619" t="str">
        <f>VLOOKUP(A4619, [1]!tblDescription[#Data], 3, 0)</f>
        <v>Catalyst 9166I AP (W6E, tri-band 4x4, XOR) w/Reg-Z</v>
      </c>
      <c r="V4619" s="22" cm="1">
        <f t="array" ref="V4619">_xlfn.XLOOKUP(1,([1]!tblOrders[Order]=tblnventory[[#This Row],[PO]])*([1]!tblOrders[Description]=tblnventory[[#This Row],[Item]]),[1]!tblOrders[Unit Total],0)</f>
        <v>902.54</v>
      </c>
      <c r="W4619" s="23" cm="1">
        <f t="array" ref="W4619">_xlfn.XLOOKUP(1,([1]!tblOrders[Order]=tblnventory[[#This Row],[PO]])*([1]!tblOrders[Description]=tblnventory[[#This Row],[Item]]),[1]!tblOrders[Licence])</f>
        <v>0</v>
      </c>
      <c r="X4619" t="b" cm="1">
        <f t="array" ref="X4619">NOT(_xlfn.XLOOKUP(tblnventory[[#This Row],[PO]]&amp;tblnventory[[#This Row],[Item]],[1]!tblOrders[Order]&amp;[1]!tblOrders[Description],[1]!tblOrders[Paid Licence],FALSE))</f>
        <v>1</v>
      </c>
      <c r="Y46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20" spans="1:25" ht="15.75" thickBot="1">
      <c r="A4620" s="19" t="s">
        <v>8242</v>
      </c>
      <c r="B4620" t="str">
        <f>_xlfn.XLOOKUP(tblnventory[[#This Row],[Item]],[1]!tblDescription[Item],[1]!tblDescription[Description])</f>
        <v>Catalyst 9166I AP (W6E, tri-band 4x4, XOR) w/Reg-Z</v>
      </c>
      <c r="C4620" t="str">
        <f>_xlfn.XLOOKUP(tblnventory[[#This Row],[Item]],[1]!tblDescription[Item],[1]!tblDescription[Type])</f>
        <v>WAP</v>
      </c>
      <c r="D4620" t="str">
        <f>_xlfn.XLOOKUP(tblnventory[[#This Row],[Use]],[1]!tblCodes[Use],[1]!tblCodes[Code])</f>
        <v>WiFi</v>
      </c>
      <c r="E4620" s="13" t="s">
        <v>4573</v>
      </c>
      <c r="F4620" s="20">
        <v>44977</v>
      </c>
      <c r="G4620" s="24" t="str">
        <f>IF(ISBLANK(tblnventory[[#This Row],[Installed By]]),"Store","Installed")</f>
        <v>Store</v>
      </c>
      <c r="H4620" t="s">
        <v>8243</v>
      </c>
      <c r="J4620">
        <v>2191007950</v>
      </c>
      <c r="K4620" s="17"/>
      <c r="O4620" t="b">
        <f>IF(tblnventory[[#This Row],[Installed]],LEFT(tblnventory[[#This Row],[Location]],3))</f>
        <v>0</v>
      </c>
      <c r="P4620" t="str">
        <f>_xlfn.XLOOKUP(tblnventory[[#This Row],[Serial Number]],[1]!tblDNACInventory[Floor],[1]!tblDNACInventory[Name],"Not Used")</f>
        <v>Not Used</v>
      </c>
      <c r="T4620" t="b">
        <f>NOT(ISBLANK(tblnventory[[#This Row],[Installed By]]))</f>
        <v>0</v>
      </c>
      <c r="U4620" t="str">
        <f>VLOOKUP(A4620, [1]!tblDescription[#Data], 3, 0)</f>
        <v>Catalyst 9166I AP (W6E, tri-band 4x4, XOR) w/Reg-Z</v>
      </c>
      <c r="V4620" s="22" cm="1">
        <f t="array" ref="V4620">_xlfn.XLOOKUP(1,([1]!tblOrders[Order]=tblnventory[[#This Row],[PO]])*([1]!tblOrders[Description]=tblnventory[[#This Row],[Item]]),[1]!tblOrders[Unit Total],0)</f>
        <v>902.54</v>
      </c>
      <c r="W4620" s="23" cm="1">
        <f t="array" ref="W4620">_xlfn.XLOOKUP(1,([1]!tblOrders[Order]=tblnventory[[#This Row],[PO]])*([1]!tblOrders[Description]=tblnventory[[#This Row],[Item]]),[1]!tblOrders[Licence])</f>
        <v>0</v>
      </c>
      <c r="X4620" t="b" cm="1">
        <f t="array" ref="X4620">NOT(_xlfn.XLOOKUP(tblnventory[[#This Row],[PO]]&amp;tblnventory[[#This Row],[Item]],[1]!tblOrders[Order]&amp;[1]!tblOrders[Description],[1]!tblOrders[Paid Licence],FALSE))</f>
        <v>1</v>
      </c>
      <c r="Y46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21" spans="1:25" ht="15.75" thickBot="1">
      <c r="A4621" s="19" t="s">
        <v>8242</v>
      </c>
      <c r="B4621" t="str">
        <f>_xlfn.XLOOKUP(tblnventory[[#This Row],[Item]],[1]!tblDescription[Item],[1]!tblDescription[Description])</f>
        <v>Catalyst 9166I AP (W6E, tri-band 4x4, XOR) w/Reg-Z</v>
      </c>
      <c r="C4621" t="str">
        <f>_xlfn.XLOOKUP(tblnventory[[#This Row],[Item]],[1]!tblDescription[Item],[1]!tblDescription[Type])</f>
        <v>WAP</v>
      </c>
      <c r="D4621" t="str">
        <f>_xlfn.XLOOKUP(tblnventory[[#This Row],[Use]],[1]!tblCodes[Use],[1]!tblCodes[Code])</f>
        <v>WiFi</v>
      </c>
      <c r="E4621" s="13" t="s">
        <v>4574</v>
      </c>
      <c r="F4621" s="20">
        <v>44977</v>
      </c>
      <c r="G4621" s="24" t="str">
        <f>IF(ISBLANK(tblnventory[[#This Row],[Installed By]]),"Store","Installed")</f>
        <v>Store</v>
      </c>
      <c r="H4621" t="s">
        <v>8243</v>
      </c>
      <c r="J4621">
        <v>2191007950</v>
      </c>
      <c r="K4621" s="17"/>
      <c r="O4621" t="b">
        <f>IF(tblnventory[[#This Row],[Installed]],LEFT(tblnventory[[#This Row],[Location]],3))</f>
        <v>0</v>
      </c>
      <c r="P4621" t="str">
        <f>_xlfn.XLOOKUP(tblnventory[[#This Row],[Serial Number]],[1]!tblDNACInventory[Floor],[1]!tblDNACInventory[Name],"Not Used")</f>
        <v>Not Used</v>
      </c>
      <c r="T4621" t="b">
        <f>NOT(ISBLANK(tblnventory[[#This Row],[Installed By]]))</f>
        <v>0</v>
      </c>
      <c r="U4621" t="str">
        <f>VLOOKUP(A4621, [1]!tblDescription[#Data], 3, 0)</f>
        <v>Catalyst 9166I AP (W6E, tri-band 4x4, XOR) w/Reg-Z</v>
      </c>
      <c r="V4621" s="22" cm="1">
        <f t="array" ref="V4621">_xlfn.XLOOKUP(1,([1]!tblOrders[Order]=tblnventory[[#This Row],[PO]])*([1]!tblOrders[Description]=tblnventory[[#This Row],[Item]]),[1]!tblOrders[Unit Total],0)</f>
        <v>902.54</v>
      </c>
      <c r="W4621" s="23" cm="1">
        <f t="array" ref="W4621">_xlfn.XLOOKUP(1,([1]!tblOrders[Order]=tblnventory[[#This Row],[PO]])*([1]!tblOrders[Description]=tblnventory[[#This Row],[Item]]),[1]!tblOrders[Licence])</f>
        <v>0</v>
      </c>
      <c r="X4621" t="b" cm="1">
        <f t="array" ref="X4621">NOT(_xlfn.XLOOKUP(tblnventory[[#This Row],[PO]]&amp;tblnventory[[#This Row],[Item]],[1]!tblOrders[Order]&amp;[1]!tblOrders[Description],[1]!tblOrders[Paid Licence],FALSE))</f>
        <v>1</v>
      </c>
      <c r="Y46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22" spans="1:25" ht="15.75" thickBot="1">
      <c r="A4622" s="19" t="s">
        <v>8242</v>
      </c>
      <c r="B4622" t="str">
        <f>_xlfn.XLOOKUP(tblnventory[[#This Row],[Item]],[1]!tblDescription[Item],[1]!tblDescription[Description])</f>
        <v>Catalyst 9166I AP (W6E, tri-band 4x4, XOR) w/Reg-Z</v>
      </c>
      <c r="C4622" t="str">
        <f>_xlfn.XLOOKUP(tblnventory[[#This Row],[Item]],[1]!tblDescription[Item],[1]!tblDescription[Type])</f>
        <v>WAP</v>
      </c>
      <c r="D4622" t="str">
        <f>_xlfn.XLOOKUP(tblnventory[[#This Row],[Use]],[1]!tblCodes[Use],[1]!tblCodes[Code])</f>
        <v>WiFi</v>
      </c>
      <c r="E4622" s="13" t="s">
        <v>4575</v>
      </c>
      <c r="F4622" s="20">
        <v>44977</v>
      </c>
      <c r="G4622" s="24" t="str">
        <f>IF(ISBLANK(tblnventory[[#This Row],[Installed By]]),"Store","Installed")</f>
        <v>Store</v>
      </c>
      <c r="H4622" t="s">
        <v>8243</v>
      </c>
      <c r="J4622">
        <v>2191007950</v>
      </c>
      <c r="K4622" s="17"/>
      <c r="O4622" t="b">
        <f>IF(tblnventory[[#This Row],[Installed]],LEFT(tblnventory[[#This Row],[Location]],3))</f>
        <v>0</v>
      </c>
      <c r="P4622" t="str">
        <f>_xlfn.XLOOKUP(tblnventory[[#This Row],[Serial Number]],[1]!tblDNACInventory[Floor],[1]!tblDNACInventory[Name],"Not Used")</f>
        <v>Not Used</v>
      </c>
      <c r="T4622" t="b">
        <f>NOT(ISBLANK(tblnventory[[#This Row],[Installed By]]))</f>
        <v>0</v>
      </c>
      <c r="U4622" t="str">
        <f>VLOOKUP(A4622, [1]!tblDescription[#Data], 3, 0)</f>
        <v>Catalyst 9166I AP (W6E, tri-band 4x4, XOR) w/Reg-Z</v>
      </c>
      <c r="V4622" s="22" cm="1">
        <f t="array" ref="V4622">_xlfn.XLOOKUP(1,([1]!tblOrders[Order]=tblnventory[[#This Row],[PO]])*([1]!tblOrders[Description]=tblnventory[[#This Row],[Item]]),[1]!tblOrders[Unit Total],0)</f>
        <v>902.54</v>
      </c>
      <c r="W4622" s="23" cm="1">
        <f t="array" ref="W4622">_xlfn.XLOOKUP(1,([1]!tblOrders[Order]=tblnventory[[#This Row],[PO]])*([1]!tblOrders[Description]=tblnventory[[#This Row],[Item]]),[1]!tblOrders[Licence])</f>
        <v>0</v>
      </c>
      <c r="X4622" t="b" cm="1">
        <f t="array" ref="X4622">NOT(_xlfn.XLOOKUP(tblnventory[[#This Row],[PO]]&amp;tblnventory[[#This Row],[Item]],[1]!tblOrders[Order]&amp;[1]!tblOrders[Description],[1]!tblOrders[Paid Licence],FALSE))</f>
        <v>1</v>
      </c>
      <c r="Y46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23" spans="1:25" ht="15.75" thickBot="1">
      <c r="A4623" s="19" t="s">
        <v>8242</v>
      </c>
      <c r="B4623" t="str">
        <f>_xlfn.XLOOKUP(tblnventory[[#This Row],[Item]],[1]!tblDescription[Item],[1]!tblDescription[Description])</f>
        <v>Catalyst 9166I AP (W6E, tri-band 4x4, XOR) w/Reg-Z</v>
      </c>
      <c r="C4623" t="str">
        <f>_xlfn.XLOOKUP(tblnventory[[#This Row],[Item]],[1]!tblDescription[Item],[1]!tblDescription[Type])</f>
        <v>WAP</v>
      </c>
      <c r="D4623" t="str">
        <f>_xlfn.XLOOKUP(tblnventory[[#This Row],[Use]],[1]!tblCodes[Use],[1]!tblCodes[Code])</f>
        <v>WiFi</v>
      </c>
      <c r="E4623" s="13" t="s">
        <v>4576</v>
      </c>
      <c r="F4623" s="20">
        <v>44977</v>
      </c>
      <c r="G4623" s="24" t="str">
        <f>IF(ISBLANK(tblnventory[[#This Row],[Installed By]]),"Store","Installed")</f>
        <v>Store</v>
      </c>
      <c r="H4623" t="s">
        <v>8243</v>
      </c>
      <c r="J4623">
        <v>2191007950</v>
      </c>
      <c r="K4623" s="17"/>
      <c r="O4623" t="b">
        <f>IF(tblnventory[[#This Row],[Installed]],LEFT(tblnventory[[#This Row],[Location]],3))</f>
        <v>0</v>
      </c>
      <c r="P4623" t="str">
        <f>_xlfn.XLOOKUP(tblnventory[[#This Row],[Serial Number]],[1]!tblDNACInventory[Floor],[1]!tblDNACInventory[Name],"Not Used")</f>
        <v>Not Used</v>
      </c>
      <c r="T4623" t="b">
        <f>NOT(ISBLANK(tblnventory[[#This Row],[Installed By]]))</f>
        <v>0</v>
      </c>
      <c r="U4623" t="str">
        <f>VLOOKUP(A4623, [1]!tblDescription[#Data], 3, 0)</f>
        <v>Catalyst 9166I AP (W6E, tri-band 4x4, XOR) w/Reg-Z</v>
      </c>
      <c r="V4623" s="22" cm="1">
        <f t="array" ref="V4623">_xlfn.XLOOKUP(1,([1]!tblOrders[Order]=tblnventory[[#This Row],[PO]])*([1]!tblOrders[Description]=tblnventory[[#This Row],[Item]]),[1]!tblOrders[Unit Total],0)</f>
        <v>902.54</v>
      </c>
      <c r="W4623" s="23" cm="1">
        <f t="array" ref="W4623">_xlfn.XLOOKUP(1,([1]!tblOrders[Order]=tblnventory[[#This Row],[PO]])*([1]!tblOrders[Description]=tblnventory[[#This Row],[Item]]),[1]!tblOrders[Licence])</f>
        <v>0</v>
      </c>
      <c r="X4623" t="b" cm="1">
        <f t="array" ref="X4623">NOT(_xlfn.XLOOKUP(tblnventory[[#This Row],[PO]]&amp;tblnventory[[#This Row],[Item]],[1]!tblOrders[Order]&amp;[1]!tblOrders[Description],[1]!tblOrders[Paid Licence],FALSE))</f>
        <v>1</v>
      </c>
      <c r="Y46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24" spans="1:25" ht="15.75" thickBot="1">
      <c r="A4624" s="19" t="s">
        <v>8242</v>
      </c>
      <c r="B4624" t="str">
        <f>_xlfn.XLOOKUP(tblnventory[[#This Row],[Item]],[1]!tblDescription[Item],[1]!tblDescription[Description])</f>
        <v>Catalyst 9166I AP (W6E, tri-band 4x4, XOR) w/Reg-Z</v>
      </c>
      <c r="C4624" t="str">
        <f>_xlfn.XLOOKUP(tblnventory[[#This Row],[Item]],[1]!tblDescription[Item],[1]!tblDescription[Type])</f>
        <v>WAP</v>
      </c>
      <c r="D4624" t="str">
        <f>_xlfn.XLOOKUP(tblnventory[[#This Row],[Use]],[1]!tblCodes[Use],[1]!tblCodes[Code])</f>
        <v>WiFi</v>
      </c>
      <c r="E4624" s="13" t="s">
        <v>4577</v>
      </c>
      <c r="F4624" s="20">
        <v>44977</v>
      </c>
      <c r="G4624" s="24" t="str">
        <f>IF(ISBLANK(tblnventory[[#This Row],[Installed By]]),"Store","Installed")</f>
        <v>Store</v>
      </c>
      <c r="H4624" t="s">
        <v>8243</v>
      </c>
      <c r="J4624">
        <v>2191007950</v>
      </c>
      <c r="K4624" s="17"/>
      <c r="O4624" t="b">
        <f>IF(tblnventory[[#This Row],[Installed]],LEFT(tblnventory[[#This Row],[Location]],3))</f>
        <v>0</v>
      </c>
      <c r="P4624" t="str">
        <f>_xlfn.XLOOKUP(tblnventory[[#This Row],[Serial Number]],[1]!tblDNACInventory[Floor],[1]!tblDNACInventory[Name],"Not Used")</f>
        <v>Not Used</v>
      </c>
      <c r="T4624" t="b">
        <f>NOT(ISBLANK(tblnventory[[#This Row],[Installed By]]))</f>
        <v>0</v>
      </c>
      <c r="U4624" t="str">
        <f>VLOOKUP(A4624, [1]!tblDescription[#Data], 3, 0)</f>
        <v>Catalyst 9166I AP (W6E, tri-band 4x4, XOR) w/Reg-Z</v>
      </c>
      <c r="V4624" s="22" cm="1">
        <f t="array" ref="V4624">_xlfn.XLOOKUP(1,([1]!tblOrders[Order]=tblnventory[[#This Row],[PO]])*([1]!tblOrders[Description]=tblnventory[[#This Row],[Item]]),[1]!tblOrders[Unit Total],0)</f>
        <v>902.54</v>
      </c>
      <c r="W4624" s="23" cm="1">
        <f t="array" ref="W4624">_xlfn.XLOOKUP(1,([1]!tblOrders[Order]=tblnventory[[#This Row],[PO]])*([1]!tblOrders[Description]=tblnventory[[#This Row],[Item]]),[1]!tblOrders[Licence])</f>
        <v>0</v>
      </c>
      <c r="X4624" t="b" cm="1">
        <f t="array" ref="X4624">NOT(_xlfn.XLOOKUP(tblnventory[[#This Row],[PO]]&amp;tblnventory[[#This Row],[Item]],[1]!tblOrders[Order]&amp;[1]!tblOrders[Description],[1]!tblOrders[Paid Licence],FALSE))</f>
        <v>1</v>
      </c>
      <c r="Y46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25" spans="1:25" ht="15.75" thickBot="1">
      <c r="A4625" s="19" t="s">
        <v>8242</v>
      </c>
      <c r="B4625" t="str">
        <f>_xlfn.XLOOKUP(tblnventory[[#This Row],[Item]],[1]!tblDescription[Item],[1]!tblDescription[Description])</f>
        <v>Catalyst 9166I AP (W6E, tri-band 4x4, XOR) w/Reg-Z</v>
      </c>
      <c r="C4625" t="str">
        <f>_xlfn.XLOOKUP(tblnventory[[#This Row],[Item]],[1]!tblDescription[Item],[1]!tblDescription[Type])</f>
        <v>WAP</v>
      </c>
      <c r="D4625" t="str">
        <f>_xlfn.XLOOKUP(tblnventory[[#This Row],[Use]],[1]!tblCodes[Use],[1]!tblCodes[Code])</f>
        <v>WiFi</v>
      </c>
      <c r="E4625" s="13" t="s">
        <v>4578</v>
      </c>
      <c r="F4625" s="20">
        <v>44977</v>
      </c>
      <c r="G4625" s="24" t="str">
        <f>IF(ISBLANK(tblnventory[[#This Row],[Installed By]]),"Store","Installed")</f>
        <v>Store</v>
      </c>
      <c r="H4625" t="s">
        <v>8243</v>
      </c>
      <c r="J4625">
        <v>2191007950</v>
      </c>
      <c r="K4625" s="17"/>
      <c r="O4625" t="b">
        <f>IF(tblnventory[[#This Row],[Installed]],LEFT(tblnventory[[#This Row],[Location]],3))</f>
        <v>0</v>
      </c>
      <c r="P4625" t="str">
        <f>_xlfn.XLOOKUP(tblnventory[[#This Row],[Serial Number]],[1]!tblDNACInventory[Floor],[1]!tblDNACInventory[Name],"Not Used")</f>
        <v>Not Used</v>
      </c>
      <c r="T4625" t="b">
        <f>NOT(ISBLANK(tblnventory[[#This Row],[Installed By]]))</f>
        <v>0</v>
      </c>
      <c r="U4625" t="str">
        <f>VLOOKUP(A4625, [1]!tblDescription[#Data], 3, 0)</f>
        <v>Catalyst 9166I AP (W6E, tri-band 4x4, XOR) w/Reg-Z</v>
      </c>
      <c r="V4625" s="22" cm="1">
        <f t="array" ref="V4625">_xlfn.XLOOKUP(1,([1]!tblOrders[Order]=tblnventory[[#This Row],[PO]])*([1]!tblOrders[Description]=tblnventory[[#This Row],[Item]]),[1]!tblOrders[Unit Total],0)</f>
        <v>902.54</v>
      </c>
      <c r="W4625" s="23" cm="1">
        <f t="array" ref="W4625">_xlfn.XLOOKUP(1,([1]!tblOrders[Order]=tblnventory[[#This Row],[PO]])*([1]!tblOrders[Description]=tblnventory[[#This Row],[Item]]),[1]!tblOrders[Licence])</f>
        <v>0</v>
      </c>
      <c r="X4625" t="b" cm="1">
        <f t="array" ref="X4625">NOT(_xlfn.XLOOKUP(tblnventory[[#This Row],[PO]]&amp;tblnventory[[#This Row],[Item]],[1]!tblOrders[Order]&amp;[1]!tblOrders[Description],[1]!tblOrders[Paid Licence],FALSE))</f>
        <v>1</v>
      </c>
      <c r="Y46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26" spans="1:25" ht="15.75" thickBot="1">
      <c r="A4626" s="19" t="s">
        <v>8242</v>
      </c>
      <c r="B4626" t="str">
        <f>_xlfn.XLOOKUP(tblnventory[[#This Row],[Item]],[1]!tblDescription[Item],[1]!tblDescription[Description])</f>
        <v>Catalyst 9166I AP (W6E, tri-band 4x4, XOR) w/Reg-Z</v>
      </c>
      <c r="C4626" t="str">
        <f>_xlfn.XLOOKUP(tblnventory[[#This Row],[Item]],[1]!tblDescription[Item],[1]!tblDescription[Type])</f>
        <v>WAP</v>
      </c>
      <c r="D4626" t="str">
        <f>_xlfn.XLOOKUP(tblnventory[[#This Row],[Use]],[1]!tblCodes[Use],[1]!tblCodes[Code])</f>
        <v>WiFi</v>
      </c>
      <c r="E4626" s="13" t="s">
        <v>4579</v>
      </c>
      <c r="F4626" s="20">
        <v>44977</v>
      </c>
      <c r="G4626" s="24" t="str">
        <f>IF(ISBLANK(tblnventory[[#This Row],[Installed By]]),"Store","Installed")</f>
        <v>Store</v>
      </c>
      <c r="H4626" t="s">
        <v>8243</v>
      </c>
      <c r="J4626">
        <v>2191007950</v>
      </c>
      <c r="K4626" s="17"/>
      <c r="O4626" t="b">
        <f>IF(tblnventory[[#This Row],[Installed]],LEFT(tblnventory[[#This Row],[Location]],3))</f>
        <v>0</v>
      </c>
      <c r="P4626" t="str">
        <f>_xlfn.XLOOKUP(tblnventory[[#This Row],[Serial Number]],[1]!tblDNACInventory[Floor],[1]!tblDNACInventory[Name],"Not Used")</f>
        <v>Not Used</v>
      </c>
      <c r="T4626" t="b">
        <f>NOT(ISBLANK(tblnventory[[#This Row],[Installed By]]))</f>
        <v>0</v>
      </c>
      <c r="U4626" t="str">
        <f>VLOOKUP(A4626, [1]!tblDescription[#Data], 3, 0)</f>
        <v>Catalyst 9166I AP (W6E, tri-band 4x4, XOR) w/Reg-Z</v>
      </c>
      <c r="V4626" s="22" cm="1">
        <f t="array" ref="V4626">_xlfn.XLOOKUP(1,([1]!tblOrders[Order]=tblnventory[[#This Row],[PO]])*([1]!tblOrders[Description]=tblnventory[[#This Row],[Item]]),[1]!tblOrders[Unit Total],0)</f>
        <v>902.54</v>
      </c>
      <c r="W4626" s="23" cm="1">
        <f t="array" ref="W4626">_xlfn.XLOOKUP(1,([1]!tblOrders[Order]=tblnventory[[#This Row],[PO]])*([1]!tblOrders[Description]=tblnventory[[#This Row],[Item]]),[1]!tblOrders[Licence])</f>
        <v>0</v>
      </c>
      <c r="X4626" t="b" cm="1">
        <f t="array" ref="X4626">NOT(_xlfn.XLOOKUP(tblnventory[[#This Row],[PO]]&amp;tblnventory[[#This Row],[Item]],[1]!tblOrders[Order]&amp;[1]!tblOrders[Description],[1]!tblOrders[Paid Licence],FALSE))</f>
        <v>1</v>
      </c>
      <c r="Y46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27" spans="1:25" ht="15.75" thickBot="1">
      <c r="A4627" s="19" t="s">
        <v>8242</v>
      </c>
      <c r="B4627" t="str">
        <f>_xlfn.XLOOKUP(tblnventory[[#This Row],[Item]],[1]!tblDescription[Item],[1]!tblDescription[Description])</f>
        <v>Catalyst 9166I AP (W6E, tri-band 4x4, XOR) w/Reg-Z</v>
      </c>
      <c r="C4627" t="str">
        <f>_xlfn.XLOOKUP(tblnventory[[#This Row],[Item]],[1]!tblDescription[Item],[1]!tblDescription[Type])</f>
        <v>WAP</v>
      </c>
      <c r="D4627" t="str">
        <f>_xlfn.XLOOKUP(tblnventory[[#This Row],[Use]],[1]!tblCodes[Use],[1]!tblCodes[Code])</f>
        <v>WiFi</v>
      </c>
      <c r="E4627" s="13" t="s">
        <v>4580</v>
      </c>
      <c r="F4627" s="20">
        <v>44977</v>
      </c>
      <c r="G4627" s="24" t="str">
        <f>IF(ISBLANK(tblnventory[[#This Row],[Installed By]]),"Store","Installed")</f>
        <v>Store</v>
      </c>
      <c r="H4627" t="s">
        <v>8243</v>
      </c>
      <c r="J4627">
        <v>2191007950</v>
      </c>
      <c r="K4627" s="17"/>
      <c r="O4627" t="b">
        <f>IF(tblnventory[[#This Row],[Installed]],LEFT(tblnventory[[#This Row],[Location]],3))</f>
        <v>0</v>
      </c>
      <c r="P4627" t="str">
        <f>_xlfn.XLOOKUP(tblnventory[[#This Row],[Serial Number]],[1]!tblDNACInventory[Floor],[1]!tblDNACInventory[Name],"Not Used")</f>
        <v>Not Used</v>
      </c>
      <c r="T4627" t="b">
        <f>NOT(ISBLANK(tblnventory[[#This Row],[Installed By]]))</f>
        <v>0</v>
      </c>
      <c r="U4627" t="str">
        <f>VLOOKUP(A4627, [1]!tblDescription[#Data], 3, 0)</f>
        <v>Catalyst 9166I AP (W6E, tri-band 4x4, XOR) w/Reg-Z</v>
      </c>
      <c r="V4627" s="22" cm="1">
        <f t="array" ref="V4627">_xlfn.XLOOKUP(1,([1]!tblOrders[Order]=tblnventory[[#This Row],[PO]])*([1]!tblOrders[Description]=tblnventory[[#This Row],[Item]]),[1]!tblOrders[Unit Total],0)</f>
        <v>902.54</v>
      </c>
      <c r="W4627" s="23" cm="1">
        <f t="array" ref="W4627">_xlfn.XLOOKUP(1,([1]!tblOrders[Order]=tblnventory[[#This Row],[PO]])*([1]!tblOrders[Description]=tblnventory[[#This Row],[Item]]),[1]!tblOrders[Licence])</f>
        <v>0</v>
      </c>
      <c r="X4627" t="b" cm="1">
        <f t="array" ref="X4627">NOT(_xlfn.XLOOKUP(tblnventory[[#This Row],[PO]]&amp;tblnventory[[#This Row],[Item]],[1]!tblOrders[Order]&amp;[1]!tblOrders[Description],[1]!tblOrders[Paid Licence],FALSE))</f>
        <v>1</v>
      </c>
      <c r="Y46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28" spans="1:25" ht="15.75" thickBot="1">
      <c r="A4628" s="19" t="s">
        <v>8242</v>
      </c>
      <c r="B4628" t="str">
        <f>_xlfn.XLOOKUP(tblnventory[[#This Row],[Item]],[1]!tblDescription[Item],[1]!tblDescription[Description])</f>
        <v>Catalyst 9166I AP (W6E, tri-band 4x4, XOR) w/Reg-Z</v>
      </c>
      <c r="C4628" t="str">
        <f>_xlfn.XLOOKUP(tblnventory[[#This Row],[Item]],[1]!tblDescription[Item],[1]!tblDescription[Type])</f>
        <v>WAP</v>
      </c>
      <c r="D4628" t="str">
        <f>_xlfn.XLOOKUP(tblnventory[[#This Row],[Use]],[1]!tblCodes[Use],[1]!tblCodes[Code])</f>
        <v>WiFi</v>
      </c>
      <c r="E4628" s="13" t="s">
        <v>4581</v>
      </c>
      <c r="F4628" s="20">
        <v>44977</v>
      </c>
      <c r="G4628" s="24" t="str">
        <f>IF(ISBLANK(tblnventory[[#This Row],[Installed By]]),"Store","Installed")</f>
        <v>Store</v>
      </c>
      <c r="H4628" t="s">
        <v>8243</v>
      </c>
      <c r="J4628">
        <v>2191007950</v>
      </c>
      <c r="K4628" s="17"/>
      <c r="O4628" t="b">
        <f>IF(tblnventory[[#This Row],[Installed]],LEFT(tblnventory[[#This Row],[Location]],3))</f>
        <v>0</v>
      </c>
      <c r="P4628" t="str">
        <f>_xlfn.XLOOKUP(tblnventory[[#This Row],[Serial Number]],[1]!tblDNACInventory[Floor],[1]!tblDNACInventory[Name],"Not Used")</f>
        <v>Not Used</v>
      </c>
      <c r="T4628" t="b">
        <f>NOT(ISBLANK(tblnventory[[#This Row],[Installed By]]))</f>
        <v>0</v>
      </c>
      <c r="U4628" t="str">
        <f>VLOOKUP(A4628, [1]!tblDescription[#Data], 3, 0)</f>
        <v>Catalyst 9166I AP (W6E, tri-band 4x4, XOR) w/Reg-Z</v>
      </c>
      <c r="V4628" s="22" cm="1">
        <f t="array" ref="V4628">_xlfn.XLOOKUP(1,([1]!tblOrders[Order]=tblnventory[[#This Row],[PO]])*([1]!tblOrders[Description]=tblnventory[[#This Row],[Item]]),[1]!tblOrders[Unit Total],0)</f>
        <v>902.54</v>
      </c>
      <c r="W4628" s="23" cm="1">
        <f t="array" ref="W4628">_xlfn.XLOOKUP(1,([1]!tblOrders[Order]=tblnventory[[#This Row],[PO]])*([1]!tblOrders[Description]=tblnventory[[#This Row],[Item]]),[1]!tblOrders[Licence])</f>
        <v>0</v>
      </c>
      <c r="X4628" t="b" cm="1">
        <f t="array" ref="X4628">NOT(_xlfn.XLOOKUP(tblnventory[[#This Row],[PO]]&amp;tblnventory[[#This Row],[Item]],[1]!tblOrders[Order]&amp;[1]!tblOrders[Description],[1]!tblOrders[Paid Licence],FALSE))</f>
        <v>1</v>
      </c>
      <c r="Y46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29" spans="1:25" ht="15.75" thickBot="1">
      <c r="A4629" s="19" t="s">
        <v>8242</v>
      </c>
      <c r="B4629" t="str">
        <f>_xlfn.XLOOKUP(tblnventory[[#This Row],[Item]],[1]!tblDescription[Item],[1]!tblDescription[Description])</f>
        <v>Catalyst 9166I AP (W6E, tri-band 4x4, XOR) w/Reg-Z</v>
      </c>
      <c r="C4629" t="str">
        <f>_xlfn.XLOOKUP(tblnventory[[#This Row],[Item]],[1]!tblDescription[Item],[1]!tblDescription[Type])</f>
        <v>WAP</v>
      </c>
      <c r="D4629" t="str">
        <f>_xlfn.XLOOKUP(tblnventory[[#This Row],[Use]],[1]!tblCodes[Use],[1]!tblCodes[Code])</f>
        <v>WiFi</v>
      </c>
      <c r="E4629" s="13" t="s">
        <v>4582</v>
      </c>
      <c r="F4629" s="20">
        <v>44977</v>
      </c>
      <c r="G4629" s="24" t="str">
        <f>IF(ISBLANK(tblnventory[[#This Row],[Installed By]]),"Store","Installed")</f>
        <v>Store</v>
      </c>
      <c r="H4629" t="s">
        <v>8243</v>
      </c>
      <c r="J4629">
        <v>2191007950</v>
      </c>
      <c r="K4629" s="17"/>
      <c r="O4629" t="b">
        <f>IF(tblnventory[[#This Row],[Installed]],LEFT(tblnventory[[#This Row],[Location]],3))</f>
        <v>0</v>
      </c>
      <c r="P4629" t="str">
        <f>_xlfn.XLOOKUP(tblnventory[[#This Row],[Serial Number]],[1]!tblDNACInventory[Floor],[1]!tblDNACInventory[Name],"Not Used")</f>
        <v>Not Used</v>
      </c>
      <c r="T4629" t="b">
        <f>NOT(ISBLANK(tblnventory[[#This Row],[Installed By]]))</f>
        <v>0</v>
      </c>
      <c r="U4629" t="str">
        <f>VLOOKUP(A4629, [1]!tblDescription[#Data], 3, 0)</f>
        <v>Catalyst 9166I AP (W6E, tri-band 4x4, XOR) w/Reg-Z</v>
      </c>
      <c r="V4629" s="22" cm="1">
        <f t="array" ref="V4629">_xlfn.XLOOKUP(1,([1]!tblOrders[Order]=tblnventory[[#This Row],[PO]])*([1]!tblOrders[Description]=tblnventory[[#This Row],[Item]]),[1]!tblOrders[Unit Total],0)</f>
        <v>902.54</v>
      </c>
      <c r="W4629" s="23" cm="1">
        <f t="array" ref="W4629">_xlfn.XLOOKUP(1,([1]!tblOrders[Order]=tblnventory[[#This Row],[PO]])*([1]!tblOrders[Description]=tblnventory[[#This Row],[Item]]),[1]!tblOrders[Licence])</f>
        <v>0</v>
      </c>
      <c r="X4629" t="b" cm="1">
        <f t="array" ref="X4629">NOT(_xlfn.XLOOKUP(tblnventory[[#This Row],[PO]]&amp;tblnventory[[#This Row],[Item]],[1]!tblOrders[Order]&amp;[1]!tblOrders[Description],[1]!tblOrders[Paid Licence],FALSE))</f>
        <v>1</v>
      </c>
      <c r="Y46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30" spans="1:25" ht="15.75" thickBot="1">
      <c r="A4630" s="19" t="s">
        <v>8242</v>
      </c>
      <c r="B4630" t="str">
        <f>_xlfn.XLOOKUP(tblnventory[[#This Row],[Item]],[1]!tblDescription[Item],[1]!tblDescription[Description])</f>
        <v>Catalyst 9166I AP (W6E, tri-band 4x4, XOR) w/Reg-Z</v>
      </c>
      <c r="C4630" t="str">
        <f>_xlfn.XLOOKUP(tblnventory[[#This Row],[Item]],[1]!tblDescription[Item],[1]!tblDescription[Type])</f>
        <v>WAP</v>
      </c>
      <c r="D4630" t="str">
        <f>_xlfn.XLOOKUP(tblnventory[[#This Row],[Use]],[1]!tblCodes[Use],[1]!tblCodes[Code])</f>
        <v>WiFi</v>
      </c>
      <c r="E4630" s="13" t="s">
        <v>4583</v>
      </c>
      <c r="F4630" s="20">
        <v>44977</v>
      </c>
      <c r="G4630" s="24" t="str">
        <f>IF(ISBLANK(tblnventory[[#This Row],[Installed By]]),"Store","Installed")</f>
        <v>Store</v>
      </c>
      <c r="H4630" t="s">
        <v>8243</v>
      </c>
      <c r="J4630">
        <v>2191007950</v>
      </c>
      <c r="K4630" s="17"/>
      <c r="O4630" t="b">
        <f>IF(tblnventory[[#This Row],[Installed]],LEFT(tblnventory[[#This Row],[Location]],3))</f>
        <v>0</v>
      </c>
      <c r="P4630" t="str">
        <f>_xlfn.XLOOKUP(tblnventory[[#This Row],[Serial Number]],[1]!tblDNACInventory[Floor],[1]!tblDNACInventory[Name],"Not Used")</f>
        <v>Not Used</v>
      </c>
      <c r="T4630" t="b">
        <f>NOT(ISBLANK(tblnventory[[#This Row],[Installed By]]))</f>
        <v>0</v>
      </c>
      <c r="U4630" t="str">
        <f>VLOOKUP(A4630, [1]!tblDescription[#Data], 3, 0)</f>
        <v>Catalyst 9166I AP (W6E, tri-band 4x4, XOR) w/Reg-Z</v>
      </c>
      <c r="V4630" s="22" cm="1">
        <f t="array" ref="V4630">_xlfn.XLOOKUP(1,([1]!tblOrders[Order]=tblnventory[[#This Row],[PO]])*([1]!tblOrders[Description]=tblnventory[[#This Row],[Item]]),[1]!tblOrders[Unit Total],0)</f>
        <v>902.54</v>
      </c>
      <c r="W4630" s="23" cm="1">
        <f t="array" ref="W4630">_xlfn.XLOOKUP(1,([1]!tblOrders[Order]=tblnventory[[#This Row],[PO]])*([1]!tblOrders[Description]=tblnventory[[#This Row],[Item]]),[1]!tblOrders[Licence])</f>
        <v>0</v>
      </c>
      <c r="X4630" t="b" cm="1">
        <f t="array" ref="X4630">NOT(_xlfn.XLOOKUP(tblnventory[[#This Row],[PO]]&amp;tblnventory[[#This Row],[Item]],[1]!tblOrders[Order]&amp;[1]!tblOrders[Description],[1]!tblOrders[Paid Licence],FALSE))</f>
        <v>1</v>
      </c>
      <c r="Y46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31" spans="1:25" ht="15.75" thickBot="1">
      <c r="A4631" s="19" t="s">
        <v>8242</v>
      </c>
      <c r="B4631" t="str">
        <f>_xlfn.XLOOKUP(tblnventory[[#This Row],[Item]],[1]!tblDescription[Item],[1]!tblDescription[Description])</f>
        <v>Catalyst 9166I AP (W6E, tri-band 4x4, XOR) w/Reg-Z</v>
      </c>
      <c r="C4631" t="str">
        <f>_xlfn.XLOOKUP(tblnventory[[#This Row],[Item]],[1]!tblDescription[Item],[1]!tblDescription[Type])</f>
        <v>WAP</v>
      </c>
      <c r="D4631" t="str">
        <f>_xlfn.XLOOKUP(tblnventory[[#This Row],[Use]],[1]!tblCodes[Use],[1]!tblCodes[Code])</f>
        <v>WiFi</v>
      </c>
      <c r="E4631" s="13" t="s">
        <v>4584</v>
      </c>
      <c r="F4631" s="20">
        <v>44977</v>
      </c>
      <c r="G4631" s="24" t="str">
        <f>IF(ISBLANK(tblnventory[[#This Row],[Installed By]]),"Store","Installed")</f>
        <v>Store</v>
      </c>
      <c r="H4631" t="s">
        <v>8243</v>
      </c>
      <c r="J4631">
        <v>2191007950</v>
      </c>
      <c r="K4631" s="17"/>
      <c r="O4631" t="b">
        <f>IF(tblnventory[[#This Row],[Installed]],LEFT(tblnventory[[#This Row],[Location]],3))</f>
        <v>0</v>
      </c>
      <c r="P4631" t="str">
        <f>_xlfn.XLOOKUP(tblnventory[[#This Row],[Serial Number]],[1]!tblDNACInventory[Floor],[1]!tblDNACInventory[Name],"Not Used")</f>
        <v>Not Used</v>
      </c>
      <c r="T4631" t="b">
        <f>NOT(ISBLANK(tblnventory[[#This Row],[Installed By]]))</f>
        <v>0</v>
      </c>
      <c r="U4631" t="str">
        <f>VLOOKUP(A4631, [1]!tblDescription[#Data], 3, 0)</f>
        <v>Catalyst 9166I AP (W6E, tri-band 4x4, XOR) w/Reg-Z</v>
      </c>
      <c r="V4631" s="22" cm="1">
        <f t="array" ref="V4631">_xlfn.XLOOKUP(1,([1]!tblOrders[Order]=tblnventory[[#This Row],[PO]])*([1]!tblOrders[Description]=tblnventory[[#This Row],[Item]]),[1]!tblOrders[Unit Total],0)</f>
        <v>902.54</v>
      </c>
      <c r="W4631" s="23" cm="1">
        <f t="array" ref="W4631">_xlfn.XLOOKUP(1,([1]!tblOrders[Order]=tblnventory[[#This Row],[PO]])*([1]!tblOrders[Description]=tblnventory[[#This Row],[Item]]),[1]!tblOrders[Licence])</f>
        <v>0</v>
      </c>
      <c r="X4631" t="b" cm="1">
        <f t="array" ref="X4631">NOT(_xlfn.XLOOKUP(tblnventory[[#This Row],[PO]]&amp;tblnventory[[#This Row],[Item]],[1]!tblOrders[Order]&amp;[1]!tblOrders[Description],[1]!tblOrders[Paid Licence],FALSE))</f>
        <v>1</v>
      </c>
      <c r="Y46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32" spans="1:25" ht="15.75" thickBot="1">
      <c r="A4632" s="19" t="s">
        <v>8242</v>
      </c>
      <c r="B4632" t="str">
        <f>_xlfn.XLOOKUP(tblnventory[[#This Row],[Item]],[1]!tblDescription[Item],[1]!tblDescription[Description])</f>
        <v>Catalyst 9166I AP (W6E, tri-band 4x4, XOR) w/Reg-Z</v>
      </c>
      <c r="C4632" t="str">
        <f>_xlfn.XLOOKUP(tblnventory[[#This Row],[Item]],[1]!tblDescription[Item],[1]!tblDescription[Type])</f>
        <v>WAP</v>
      </c>
      <c r="D4632" t="str">
        <f>_xlfn.XLOOKUP(tblnventory[[#This Row],[Use]],[1]!tblCodes[Use],[1]!tblCodes[Code])</f>
        <v>WiFi</v>
      </c>
      <c r="E4632" s="13" t="s">
        <v>4585</v>
      </c>
      <c r="F4632" s="20">
        <v>44977</v>
      </c>
      <c r="G4632" s="24" t="str">
        <f>IF(ISBLANK(tblnventory[[#This Row],[Installed By]]),"Store","Installed")</f>
        <v>Store</v>
      </c>
      <c r="H4632" t="s">
        <v>8243</v>
      </c>
      <c r="J4632">
        <v>2191007950</v>
      </c>
      <c r="K4632" s="17"/>
      <c r="O4632" t="b">
        <f>IF(tblnventory[[#This Row],[Installed]],LEFT(tblnventory[[#This Row],[Location]],3))</f>
        <v>0</v>
      </c>
      <c r="P4632" t="str">
        <f>_xlfn.XLOOKUP(tblnventory[[#This Row],[Serial Number]],[1]!tblDNACInventory[Floor],[1]!tblDNACInventory[Name],"Not Used")</f>
        <v>Not Used</v>
      </c>
      <c r="T4632" t="b">
        <f>NOT(ISBLANK(tblnventory[[#This Row],[Installed By]]))</f>
        <v>0</v>
      </c>
      <c r="U4632" t="str">
        <f>VLOOKUP(A4632, [1]!tblDescription[#Data], 3, 0)</f>
        <v>Catalyst 9166I AP (W6E, tri-band 4x4, XOR) w/Reg-Z</v>
      </c>
      <c r="V4632" s="22" cm="1">
        <f t="array" ref="V4632">_xlfn.XLOOKUP(1,([1]!tblOrders[Order]=tblnventory[[#This Row],[PO]])*([1]!tblOrders[Description]=tblnventory[[#This Row],[Item]]),[1]!tblOrders[Unit Total],0)</f>
        <v>902.54</v>
      </c>
      <c r="W4632" s="23" cm="1">
        <f t="array" ref="W4632">_xlfn.XLOOKUP(1,([1]!tblOrders[Order]=tblnventory[[#This Row],[PO]])*([1]!tblOrders[Description]=tblnventory[[#This Row],[Item]]),[1]!tblOrders[Licence])</f>
        <v>0</v>
      </c>
      <c r="X4632" t="b" cm="1">
        <f t="array" ref="X4632">NOT(_xlfn.XLOOKUP(tblnventory[[#This Row],[PO]]&amp;tblnventory[[#This Row],[Item]],[1]!tblOrders[Order]&amp;[1]!tblOrders[Description],[1]!tblOrders[Paid Licence],FALSE))</f>
        <v>1</v>
      </c>
      <c r="Y46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33" spans="1:25" ht="15.75" thickBot="1">
      <c r="A4633" s="19" t="s">
        <v>8242</v>
      </c>
      <c r="B4633" t="str">
        <f>_xlfn.XLOOKUP(tblnventory[[#This Row],[Item]],[1]!tblDescription[Item],[1]!tblDescription[Description])</f>
        <v>Catalyst 9166I AP (W6E, tri-band 4x4, XOR) w/Reg-Z</v>
      </c>
      <c r="C4633" t="str">
        <f>_xlfn.XLOOKUP(tblnventory[[#This Row],[Item]],[1]!tblDescription[Item],[1]!tblDescription[Type])</f>
        <v>WAP</v>
      </c>
      <c r="D4633" t="str">
        <f>_xlfn.XLOOKUP(tblnventory[[#This Row],[Use]],[1]!tblCodes[Use],[1]!tblCodes[Code])</f>
        <v>WiFi</v>
      </c>
      <c r="E4633" s="13" t="s">
        <v>4586</v>
      </c>
      <c r="F4633" s="20">
        <v>44977</v>
      </c>
      <c r="G4633" s="24" t="str">
        <f>IF(ISBLANK(tblnventory[[#This Row],[Installed By]]),"Store","Installed")</f>
        <v>Store</v>
      </c>
      <c r="H4633" t="s">
        <v>8243</v>
      </c>
      <c r="J4633">
        <v>2191007950</v>
      </c>
      <c r="K4633" s="17"/>
      <c r="O4633" t="b">
        <f>IF(tblnventory[[#This Row],[Installed]],LEFT(tblnventory[[#This Row],[Location]],3))</f>
        <v>0</v>
      </c>
      <c r="P4633" t="str">
        <f>_xlfn.XLOOKUP(tblnventory[[#This Row],[Serial Number]],[1]!tblDNACInventory[Floor],[1]!tblDNACInventory[Name],"Not Used")</f>
        <v>Not Used</v>
      </c>
      <c r="T4633" t="b">
        <f>NOT(ISBLANK(tblnventory[[#This Row],[Installed By]]))</f>
        <v>0</v>
      </c>
      <c r="U4633" t="str">
        <f>VLOOKUP(A4633, [1]!tblDescription[#Data], 3, 0)</f>
        <v>Catalyst 9166I AP (W6E, tri-band 4x4, XOR) w/Reg-Z</v>
      </c>
      <c r="V4633" s="22" cm="1">
        <f t="array" ref="V4633">_xlfn.XLOOKUP(1,([1]!tblOrders[Order]=tblnventory[[#This Row],[PO]])*([1]!tblOrders[Description]=tblnventory[[#This Row],[Item]]),[1]!tblOrders[Unit Total],0)</f>
        <v>902.54</v>
      </c>
      <c r="W4633" s="23" cm="1">
        <f t="array" ref="W4633">_xlfn.XLOOKUP(1,([1]!tblOrders[Order]=tblnventory[[#This Row],[PO]])*([1]!tblOrders[Description]=tblnventory[[#This Row],[Item]]),[1]!tblOrders[Licence])</f>
        <v>0</v>
      </c>
      <c r="X4633" t="b" cm="1">
        <f t="array" ref="X4633">NOT(_xlfn.XLOOKUP(tblnventory[[#This Row],[PO]]&amp;tblnventory[[#This Row],[Item]],[1]!tblOrders[Order]&amp;[1]!tblOrders[Description],[1]!tblOrders[Paid Licence],FALSE))</f>
        <v>1</v>
      </c>
      <c r="Y46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34" spans="1:25" ht="15.75" thickBot="1">
      <c r="A4634" s="19" t="s">
        <v>8242</v>
      </c>
      <c r="B4634" t="str">
        <f>_xlfn.XLOOKUP(tblnventory[[#This Row],[Item]],[1]!tblDescription[Item],[1]!tblDescription[Description])</f>
        <v>Catalyst 9166I AP (W6E, tri-band 4x4, XOR) w/Reg-Z</v>
      </c>
      <c r="C4634" t="str">
        <f>_xlfn.XLOOKUP(tblnventory[[#This Row],[Item]],[1]!tblDescription[Item],[1]!tblDescription[Type])</f>
        <v>WAP</v>
      </c>
      <c r="D4634" t="str">
        <f>_xlfn.XLOOKUP(tblnventory[[#This Row],[Use]],[1]!tblCodes[Use],[1]!tblCodes[Code])</f>
        <v>WiFi</v>
      </c>
      <c r="E4634" s="13" t="s">
        <v>4587</v>
      </c>
      <c r="F4634" s="20">
        <v>44977</v>
      </c>
      <c r="G4634" s="24" t="str">
        <f>IF(ISBLANK(tblnventory[[#This Row],[Installed By]]),"Store","Installed")</f>
        <v>Store</v>
      </c>
      <c r="H4634" t="s">
        <v>8243</v>
      </c>
      <c r="J4634">
        <v>2191007950</v>
      </c>
      <c r="K4634" s="17"/>
      <c r="O4634" t="b">
        <f>IF(tblnventory[[#This Row],[Installed]],LEFT(tblnventory[[#This Row],[Location]],3))</f>
        <v>0</v>
      </c>
      <c r="P4634" t="str">
        <f>_xlfn.XLOOKUP(tblnventory[[#This Row],[Serial Number]],[1]!tblDNACInventory[Floor],[1]!tblDNACInventory[Name],"Not Used")</f>
        <v>Not Used</v>
      </c>
      <c r="T4634" t="b">
        <f>NOT(ISBLANK(tblnventory[[#This Row],[Installed By]]))</f>
        <v>0</v>
      </c>
      <c r="U4634" t="str">
        <f>VLOOKUP(A4634, [1]!tblDescription[#Data], 3, 0)</f>
        <v>Catalyst 9166I AP (W6E, tri-band 4x4, XOR) w/Reg-Z</v>
      </c>
      <c r="V4634" s="22" cm="1">
        <f t="array" ref="V4634">_xlfn.XLOOKUP(1,([1]!tblOrders[Order]=tblnventory[[#This Row],[PO]])*([1]!tblOrders[Description]=tblnventory[[#This Row],[Item]]),[1]!tblOrders[Unit Total],0)</f>
        <v>902.54</v>
      </c>
      <c r="W4634" s="23" cm="1">
        <f t="array" ref="W4634">_xlfn.XLOOKUP(1,([1]!tblOrders[Order]=tblnventory[[#This Row],[PO]])*([1]!tblOrders[Description]=tblnventory[[#This Row],[Item]]),[1]!tblOrders[Licence])</f>
        <v>0</v>
      </c>
      <c r="X4634" t="b" cm="1">
        <f t="array" ref="X4634">NOT(_xlfn.XLOOKUP(tblnventory[[#This Row],[PO]]&amp;tblnventory[[#This Row],[Item]],[1]!tblOrders[Order]&amp;[1]!tblOrders[Description],[1]!tblOrders[Paid Licence],FALSE))</f>
        <v>1</v>
      </c>
      <c r="Y46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35" spans="1:25" ht="15.75" thickBot="1">
      <c r="A4635" s="19" t="s">
        <v>8242</v>
      </c>
      <c r="B4635" t="str">
        <f>_xlfn.XLOOKUP(tblnventory[[#This Row],[Item]],[1]!tblDescription[Item],[1]!tblDescription[Description])</f>
        <v>Catalyst 9166I AP (W6E, tri-band 4x4, XOR) w/Reg-Z</v>
      </c>
      <c r="C4635" t="str">
        <f>_xlfn.XLOOKUP(tblnventory[[#This Row],[Item]],[1]!tblDescription[Item],[1]!tblDescription[Type])</f>
        <v>WAP</v>
      </c>
      <c r="D4635" t="str">
        <f>_xlfn.XLOOKUP(tblnventory[[#This Row],[Use]],[1]!tblCodes[Use],[1]!tblCodes[Code])</f>
        <v>WiFi</v>
      </c>
      <c r="E4635" s="13" t="s">
        <v>4588</v>
      </c>
      <c r="F4635" s="20">
        <v>44977</v>
      </c>
      <c r="G4635" s="24" t="str">
        <f>IF(ISBLANK(tblnventory[[#This Row],[Installed By]]),"Store","Installed")</f>
        <v>Store</v>
      </c>
      <c r="H4635" t="s">
        <v>8243</v>
      </c>
      <c r="J4635">
        <v>2191007950</v>
      </c>
      <c r="K4635" s="17"/>
      <c r="O4635" t="b">
        <f>IF(tblnventory[[#This Row],[Installed]],LEFT(tblnventory[[#This Row],[Location]],3))</f>
        <v>0</v>
      </c>
      <c r="P4635" t="str">
        <f>_xlfn.XLOOKUP(tblnventory[[#This Row],[Serial Number]],[1]!tblDNACInventory[Floor],[1]!tblDNACInventory[Name],"Not Used")</f>
        <v>Not Used</v>
      </c>
      <c r="T4635" t="b">
        <f>NOT(ISBLANK(tblnventory[[#This Row],[Installed By]]))</f>
        <v>0</v>
      </c>
      <c r="U4635" t="str">
        <f>VLOOKUP(A4635, [1]!tblDescription[#Data], 3, 0)</f>
        <v>Catalyst 9166I AP (W6E, tri-band 4x4, XOR) w/Reg-Z</v>
      </c>
      <c r="V4635" s="22" cm="1">
        <f t="array" ref="V4635">_xlfn.XLOOKUP(1,([1]!tblOrders[Order]=tblnventory[[#This Row],[PO]])*([1]!tblOrders[Description]=tblnventory[[#This Row],[Item]]),[1]!tblOrders[Unit Total],0)</f>
        <v>902.54</v>
      </c>
      <c r="W4635" s="23" cm="1">
        <f t="array" ref="W4635">_xlfn.XLOOKUP(1,([1]!tblOrders[Order]=tblnventory[[#This Row],[PO]])*([1]!tblOrders[Description]=tblnventory[[#This Row],[Item]]),[1]!tblOrders[Licence])</f>
        <v>0</v>
      </c>
      <c r="X4635" t="b" cm="1">
        <f t="array" ref="X4635">NOT(_xlfn.XLOOKUP(tblnventory[[#This Row],[PO]]&amp;tblnventory[[#This Row],[Item]],[1]!tblOrders[Order]&amp;[1]!tblOrders[Description],[1]!tblOrders[Paid Licence],FALSE))</f>
        <v>1</v>
      </c>
      <c r="Y46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36" spans="1:25" ht="15.75" thickBot="1">
      <c r="A4636" s="19" t="s">
        <v>8242</v>
      </c>
      <c r="B4636" t="str">
        <f>_xlfn.XLOOKUP(tblnventory[[#This Row],[Item]],[1]!tblDescription[Item],[1]!tblDescription[Description])</f>
        <v>Catalyst 9166I AP (W6E, tri-band 4x4, XOR) w/Reg-Z</v>
      </c>
      <c r="C4636" t="str">
        <f>_xlfn.XLOOKUP(tblnventory[[#This Row],[Item]],[1]!tblDescription[Item],[1]!tblDescription[Type])</f>
        <v>WAP</v>
      </c>
      <c r="D4636" t="str">
        <f>_xlfn.XLOOKUP(tblnventory[[#This Row],[Use]],[1]!tblCodes[Use],[1]!tblCodes[Code])</f>
        <v>WiFi</v>
      </c>
      <c r="E4636" s="13" t="s">
        <v>4589</v>
      </c>
      <c r="F4636" s="20">
        <v>44977</v>
      </c>
      <c r="G4636" s="24" t="str">
        <f>IF(ISBLANK(tblnventory[[#This Row],[Installed By]]),"Store","Installed")</f>
        <v>Store</v>
      </c>
      <c r="H4636" t="s">
        <v>8243</v>
      </c>
      <c r="J4636">
        <v>2191007950</v>
      </c>
      <c r="K4636" s="17"/>
      <c r="O4636" t="b">
        <f>IF(tblnventory[[#This Row],[Installed]],LEFT(tblnventory[[#This Row],[Location]],3))</f>
        <v>0</v>
      </c>
      <c r="P4636" t="str">
        <f>_xlfn.XLOOKUP(tblnventory[[#This Row],[Serial Number]],[1]!tblDNACInventory[Floor],[1]!tblDNACInventory[Name],"Not Used")</f>
        <v>Not Used</v>
      </c>
      <c r="T4636" t="b">
        <f>NOT(ISBLANK(tblnventory[[#This Row],[Installed By]]))</f>
        <v>0</v>
      </c>
      <c r="U4636" t="str">
        <f>VLOOKUP(A4636, [1]!tblDescription[#Data], 3, 0)</f>
        <v>Catalyst 9166I AP (W6E, tri-band 4x4, XOR) w/Reg-Z</v>
      </c>
      <c r="V4636" s="22" cm="1">
        <f t="array" ref="V4636">_xlfn.XLOOKUP(1,([1]!tblOrders[Order]=tblnventory[[#This Row],[PO]])*([1]!tblOrders[Description]=tblnventory[[#This Row],[Item]]),[1]!tblOrders[Unit Total],0)</f>
        <v>902.54</v>
      </c>
      <c r="W4636" s="23" cm="1">
        <f t="array" ref="W4636">_xlfn.XLOOKUP(1,([1]!tblOrders[Order]=tblnventory[[#This Row],[PO]])*([1]!tblOrders[Description]=tblnventory[[#This Row],[Item]]),[1]!tblOrders[Licence])</f>
        <v>0</v>
      </c>
      <c r="X4636" t="b" cm="1">
        <f t="array" ref="X4636">NOT(_xlfn.XLOOKUP(tblnventory[[#This Row],[PO]]&amp;tblnventory[[#This Row],[Item]],[1]!tblOrders[Order]&amp;[1]!tblOrders[Description],[1]!tblOrders[Paid Licence],FALSE))</f>
        <v>1</v>
      </c>
      <c r="Y46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37" spans="1:25" ht="15.75" thickBot="1">
      <c r="A4637" s="19" t="s">
        <v>8242</v>
      </c>
      <c r="B4637" t="str">
        <f>_xlfn.XLOOKUP(tblnventory[[#This Row],[Item]],[1]!tblDescription[Item],[1]!tblDescription[Description])</f>
        <v>Catalyst 9166I AP (W6E, tri-band 4x4, XOR) w/Reg-Z</v>
      </c>
      <c r="C4637" t="str">
        <f>_xlfn.XLOOKUP(tblnventory[[#This Row],[Item]],[1]!tblDescription[Item],[1]!tblDescription[Type])</f>
        <v>WAP</v>
      </c>
      <c r="D4637" t="str">
        <f>_xlfn.XLOOKUP(tblnventory[[#This Row],[Use]],[1]!tblCodes[Use],[1]!tblCodes[Code])</f>
        <v>WiFi</v>
      </c>
      <c r="E4637" s="13" t="s">
        <v>4590</v>
      </c>
      <c r="F4637" s="20">
        <v>44977</v>
      </c>
      <c r="G4637" s="24" t="str">
        <f>IF(ISBLANK(tblnventory[[#This Row],[Installed By]]),"Store","Installed")</f>
        <v>Store</v>
      </c>
      <c r="H4637" t="s">
        <v>8243</v>
      </c>
      <c r="J4637">
        <v>2191007950</v>
      </c>
      <c r="K4637" s="17"/>
      <c r="O4637" t="b">
        <f>IF(tblnventory[[#This Row],[Installed]],LEFT(tblnventory[[#This Row],[Location]],3))</f>
        <v>0</v>
      </c>
      <c r="P4637" t="str">
        <f>_xlfn.XLOOKUP(tblnventory[[#This Row],[Serial Number]],[1]!tblDNACInventory[Floor],[1]!tblDNACInventory[Name],"Not Used")</f>
        <v>Not Used</v>
      </c>
      <c r="T4637" t="b">
        <f>NOT(ISBLANK(tblnventory[[#This Row],[Installed By]]))</f>
        <v>0</v>
      </c>
      <c r="U4637" t="str">
        <f>VLOOKUP(A4637, [1]!tblDescription[#Data], 3, 0)</f>
        <v>Catalyst 9166I AP (W6E, tri-band 4x4, XOR) w/Reg-Z</v>
      </c>
      <c r="V4637" s="22" cm="1">
        <f t="array" ref="V4637">_xlfn.XLOOKUP(1,([1]!tblOrders[Order]=tblnventory[[#This Row],[PO]])*([1]!tblOrders[Description]=tblnventory[[#This Row],[Item]]),[1]!tblOrders[Unit Total],0)</f>
        <v>902.54</v>
      </c>
      <c r="W4637" s="23" cm="1">
        <f t="array" ref="W4637">_xlfn.XLOOKUP(1,([1]!tblOrders[Order]=tblnventory[[#This Row],[PO]])*([1]!tblOrders[Description]=tblnventory[[#This Row],[Item]]),[1]!tblOrders[Licence])</f>
        <v>0</v>
      </c>
      <c r="X4637" t="b" cm="1">
        <f t="array" ref="X4637">NOT(_xlfn.XLOOKUP(tblnventory[[#This Row],[PO]]&amp;tblnventory[[#This Row],[Item]],[1]!tblOrders[Order]&amp;[1]!tblOrders[Description],[1]!tblOrders[Paid Licence],FALSE))</f>
        <v>1</v>
      </c>
      <c r="Y46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38" spans="1:25" ht="15.75" thickBot="1">
      <c r="A4638" s="19" t="s">
        <v>8242</v>
      </c>
      <c r="B4638" t="str">
        <f>_xlfn.XLOOKUP(tblnventory[[#This Row],[Item]],[1]!tblDescription[Item],[1]!tblDescription[Description])</f>
        <v>Catalyst 9166I AP (W6E, tri-band 4x4, XOR) w/Reg-Z</v>
      </c>
      <c r="C4638" t="str">
        <f>_xlfn.XLOOKUP(tblnventory[[#This Row],[Item]],[1]!tblDescription[Item],[1]!tblDescription[Type])</f>
        <v>WAP</v>
      </c>
      <c r="D4638" t="str">
        <f>_xlfn.XLOOKUP(tblnventory[[#This Row],[Use]],[1]!tblCodes[Use],[1]!tblCodes[Code])</f>
        <v>WiFi</v>
      </c>
      <c r="E4638" s="13" t="s">
        <v>4591</v>
      </c>
      <c r="F4638" s="20">
        <v>44977</v>
      </c>
      <c r="G4638" s="24" t="str">
        <f>IF(ISBLANK(tblnventory[[#This Row],[Installed By]]),"Store","Installed")</f>
        <v>Store</v>
      </c>
      <c r="H4638" t="s">
        <v>8243</v>
      </c>
      <c r="J4638">
        <v>2191007950</v>
      </c>
      <c r="K4638" s="17"/>
      <c r="O4638" t="b">
        <f>IF(tblnventory[[#This Row],[Installed]],LEFT(tblnventory[[#This Row],[Location]],3))</f>
        <v>0</v>
      </c>
      <c r="P4638" t="str">
        <f>_xlfn.XLOOKUP(tblnventory[[#This Row],[Serial Number]],[1]!tblDNACInventory[Floor],[1]!tblDNACInventory[Name],"Not Used")</f>
        <v>Not Used</v>
      </c>
      <c r="T4638" t="b">
        <f>NOT(ISBLANK(tblnventory[[#This Row],[Installed By]]))</f>
        <v>0</v>
      </c>
      <c r="U4638" t="str">
        <f>VLOOKUP(A4638, [1]!tblDescription[#Data], 3, 0)</f>
        <v>Catalyst 9166I AP (W6E, tri-band 4x4, XOR) w/Reg-Z</v>
      </c>
      <c r="V4638" s="22" cm="1">
        <f t="array" ref="V4638">_xlfn.XLOOKUP(1,([1]!tblOrders[Order]=tblnventory[[#This Row],[PO]])*([1]!tblOrders[Description]=tblnventory[[#This Row],[Item]]),[1]!tblOrders[Unit Total],0)</f>
        <v>902.54</v>
      </c>
      <c r="W4638" s="23" cm="1">
        <f t="array" ref="W4638">_xlfn.XLOOKUP(1,([1]!tblOrders[Order]=tblnventory[[#This Row],[PO]])*([1]!tblOrders[Description]=tblnventory[[#This Row],[Item]]),[1]!tblOrders[Licence])</f>
        <v>0</v>
      </c>
      <c r="X4638" t="b" cm="1">
        <f t="array" ref="X4638">NOT(_xlfn.XLOOKUP(tblnventory[[#This Row],[PO]]&amp;tblnventory[[#This Row],[Item]],[1]!tblOrders[Order]&amp;[1]!tblOrders[Description],[1]!tblOrders[Paid Licence],FALSE))</f>
        <v>1</v>
      </c>
      <c r="Y46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39" spans="1:25" ht="15.75" thickBot="1">
      <c r="A4639" s="19" t="s">
        <v>8242</v>
      </c>
      <c r="B4639" t="str">
        <f>_xlfn.XLOOKUP(tblnventory[[#This Row],[Item]],[1]!tblDescription[Item],[1]!tblDescription[Description])</f>
        <v>Catalyst 9166I AP (W6E, tri-band 4x4, XOR) w/Reg-Z</v>
      </c>
      <c r="C4639" t="str">
        <f>_xlfn.XLOOKUP(tblnventory[[#This Row],[Item]],[1]!tblDescription[Item],[1]!tblDescription[Type])</f>
        <v>WAP</v>
      </c>
      <c r="D4639" t="str">
        <f>_xlfn.XLOOKUP(tblnventory[[#This Row],[Use]],[1]!tblCodes[Use],[1]!tblCodes[Code])</f>
        <v>WiFi</v>
      </c>
      <c r="E4639" s="13" t="s">
        <v>4592</v>
      </c>
      <c r="F4639" s="20">
        <v>44977</v>
      </c>
      <c r="G4639" s="24" t="str">
        <f>IF(ISBLANK(tblnventory[[#This Row],[Installed By]]),"Store","Installed")</f>
        <v>Store</v>
      </c>
      <c r="H4639" t="s">
        <v>8243</v>
      </c>
      <c r="J4639">
        <v>2191007950</v>
      </c>
      <c r="K4639" s="17"/>
      <c r="O4639" t="b">
        <f>IF(tblnventory[[#This Row],[Installed]],LEFT(tblnventory[[#This Row],[Location]],3))</f>
        <v>0</v>
      </c>
      <c r="P4639" t="str">
        <f>_xlfn.XLOOKUP(tblnventory[[#This Row],[Serial Number]],[1]!tblDNACInventory[Floor],[1]!tblDNACInventory[Name],"Not Used")</f>
        <v>Not Used</v>
      </c>
      <c r="T4639" t="b">
        <f>NOT(ISBLANK(tblnventory[[#This Row],[Installed By]]))</f>
        <v>0</v>
      </c>
      <c r="U4639" t="str">
        <f>VLOOKUP(A4639, [1]!tblDescription[#Data], 3, 0)</f>
        <v>Catalyst 9166I AP (W6E, tri-band 4x4, XOR) w/Reg-Z</v>
      </c>
      <c r="V4639" s="22" cm="1">
        <f t="array" ref="V4639">_xlfn.XLOOKUP(1,([1]!tblOrders[Order]=tblnventory[[#This Row],[PO]])*([1]!tblOrders[Description]=tblnventory[[#This Row],[Item]]),[1]!tblOrders[Unit Total],0)</f>
        <v>902.54</v>
      </c>
      <c r="W4639" s="23" cm="1">
        <f t="array" ref="W4639">_xlfn.XLOOKUP(1,([1]!tblOrders[Order]=tblnventory[[#This Row],[PO]])*([1]!tblOrders[Description]=tblnventory[[#This Row],[Item]]),[1]!tblOrders[Licence])</f>
        <v>0</v>
      </c>
      <c r="X4639" t="b" cm="1">
        <f t="array" ref="X4639">NOT(_xlfn.XLOOKUP(tblnventory[[#This Row],[PO]]&amp;tblnventory[[#This Row],[Item]],[1]!tblOrders[Order]&amp;[1]!tblOrders[Description],[1]!tblOrders[Paid Licence],FALSE))</f>
        <v>1</v>
      </c>
      <c r="Y46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40" spans="1:25" ht="15.75" thickBot="1">
      <c r="A4640" s="19" t="s">
        <v>8242</v>
      </c>
      <c r="B4640" t="str">
        <f>_xlfn.XLOOKUP(tblnventory[[#This Row],[Item]],[1]!tblDescription[Item],[1]!tblDescription[Description])</f>
        <v>Catalyst 9166I AP (W6E, tri-band 4x4, XOR) w/Reg-Z</v>
      </c>
      <c r="C4640" t="str">
        <f>_xlfn.XLOOKUP(tblnventory[[#This Row],[Item]],[1]!tblDescription[Item],[1]!tblDescription[Type])</f>
        <v>WAP</v>
      </c>
      <c r="D4640" t="str">
        <f>_xlfn.XLOOKUP(tblnventory[[#This Row],[Use]],[1]!tblCodes[Use],[1]!tblCodes[Code])</f>
        <v>WiFi</v>
      </c>
      <c r="E4640" s="13" t="s">
        <v>4593</v>
      </c>
      <c r="F4640" s="20">
        <v>44977</v>
      </c>
      <c r="G4640" s="24" t="str">
        <f>IF(ISBLANK(tblnventory[[#This Row],[Installed By]]),"Store","Installed")</f>
        <v>Store</v>
      </c>
      <c r="H4640" t="s">
        <v>8243</v>
      </c>
      <c r="J4640">
        <v>2191007950</v>
      </c>
      <c r="K4640" s="17"/>
      <c r="O4640" t="b">
        <f>IF(tblnventory[[#This Row],[Installed]],LEFT(tblnventory[[#This Row],[Location]],3))</f>
        <v>0</v>
      </c>
      <c r="P4640" t="str">
        <f>_xlfn.XLOOKUP(tblnventory[[#This Row],[Serial Number]],[1]!tblDNACInventory[Floor],[1]!tblDNACInventory[Name],"Not Used")</f>
        <v>Not Used</v>
      </c>
      <c r="T4640" t="b">
        <f>NOT(ISBLANK(tblnventory[[#This Row],[Installed By]]))</f>
        <v>0</v>
      </c>
      <c r="U4640" t="str">
        <f>VLOOKUP(A4640, [1]!tblDescription[#Data], 3, 0)</f>
        <v>Catalyst 9166I AP (W6E, tri-band 4x4, XOR) w/Reg-Z</v>
      </c>
      <c r="V4640" s="22" cm="1">
        <f t="array" ref="V4640">_xlfn.XLOOKUP(1,([1]!tblOrders[Order]=tblnventory[[#This Row],[PO]])*([1]!tblOrders[Description]=tblnventory[[#This Row],[Item]]),[1]!tblOrders[Unit Total],0)</f>
        <v>902.54</v>
      </c>
      <c r="W4640" s="23" cm="1">
        <f t="array" ref="W4640">_xlfn.XLOOKUP(1,([1]!tblOrders[Order]=tblnventory[[#This Row],[PO]])*([1]!tblOrders[Description]=tblnventory[[#This Row],[Item]]),[1]!tblOrders[Licence])</f>
        <v>0</v>
      </c>
      <c r="X4640" t="b" cm="1">
        <f t="array" ref="X4640">NOT(_xlfn.XLOOKUP(tblnventory[[#This Row],[PO]]&amp;tblnventory[[#This Row],[Item]],[1]!tblOrders[Order]&amp;[1]!tblOrders[Description],[1]!tblOrders[Paid Licence],FALSE))</f>
        <v>1</v>
      </c>
      <c r="Y46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41" spans="1:25" ht="15.75" thickBot="1">
      <c r="A4641" s="19" t="s">
        <v>8242</v>
      </c>
      <c r="B4641" t="str">
        <f>_xlfn.XLOOKUP(tblnventory[[#This Row],[Item]],[1]!tblDescription[Item],[1]!tblDescription[Description])</f>
        <v>Catalyst 9166I AP (W6E, tri-band 4x4, XOR) w/Reg-Z</v>
      </c>
      <c r="C4641" t="str">
        <f>_xlfn.XLOOKUP(tblnventory[[#This Row],[Item]],[1]!tblDescription[Item],[1]!tblDescription[Type])</f>
        <v>WAP</v>
      </c>
      <c r="D4641" t="str">
        <f>_xlfn.XLOOKUP(tblnventory[[#This Row],[Use]],[1]!tblCodes[Use],[1]!tblCodes[Code])</f>
        <v>WiFi</v>
      </c>
      <c r="E4641" s="13" t="s">
        <v>4594</v>
      </c>
      <c r="F4641" s="20">
        <v>44977</v>
      </c>
      <c r="G4641" s="24" t="str">
        <f>IF(ISBLANK(tblnventory[[#This Row],[Installed By]]),"Store","Installed")</f>
        <v>Store</v>
      </c>
      <c r="H4641" t="s">
        <v>8243</v>
      </c>
      <c r="J4641">
        <v>2191007950</v>
      </c>
      <c r="K4641" s="17"/>
      <c r="O4641" t="b">
        <f>IF(tblnventory[[#This Row],[Installed]],LEFT(tblnventory[[#This Row],[Location]],3))</f>
        <v>0</v>
      </c>
      <c r="P4641" t="str">
        <f>_xlfn.XLOOKUP(tblnventory[[#This Row],[Serial Number]],[1]!tblDNACInventory[Floor],[1]!tblDNACInventory[Name],"Not Used")</f>
        <v>Not Used</v>
      </c>
      <c r="T4641" t="b">
        <f>NOT(ISBLANK(tblnventory[[#This Row],[Installed By]]))</f>
        <v>0</v>
      </c>
      <c r="U4641" t="str">
        <f>VLOOKUP(A4641, [1]!tblDescription[#Data], 3, 0)</f>
        <v>Catalyst 9166I AP (W6E, tri-band 4x4, XOR) w/Reg-Z</v>
      </c>
      <c r="V4641" s="22" cm="1">
        <f t="array" ref="V4641">_xlfn.XLOOKUP(1,([1]!tblOrders[Order]=tblnventory[[#This Row],[PO]])*([1]!tblOrders[Description]=tblnventory[[#This Row],[Item]]),[1]!tblOrders[Unit Total],0)</f>
        <v>902.54</v>
      </c>
      <c r="W4641" s="23" cm="1">
        <f t="array" ref="W4641">_xlfn.XLOOKUP(1,([1]!tblOrders[Order]=tblnventory[[#This Row],[PO]])*([1]!tblOrders[Description]=tblnventory[[#This Row],[Item]]),[1]!tblOrders[Licence])</f>
        <v>0</v>
      </c>
      <c r="X4641" t="b" cm="1">
        <f t="array" ref="X4641">NOT(_xlfn.XLOOKUP(tblnventory[[#This Row],[PO]]&amp;tblnventory[[#This Row],[Item]],[1]!tblOrders[Order]&amp;[1]!tblOrders[Description],[1]!tblOrders[Paid Licence],FALSE))</f>
        <v>1</v>
      </c>
      <c r="Y46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42" spans="1:25" ht="15.75" thickBot="1">
      <c r="A4642" s="19" t="s">
        <v>8242</v>
      </c>
      <c r="B4642" t="str">
        <f>_xlfn.XLOOKUP(tblnventory[[#This Row],[Item]],[1]!tblDescription[Item],[1]!tblDescription[Description])</f>
        <v>Catalyst 9166I AP (W6E, tri-band 4x4, XOR) w/Reg-Z</v>
      </c>
      <c r="C4642" t="str">
        <f>_xlfn.XLOOKUP(tblnventory[[#This Row],[Item]],[1]!tblDescription[Item],[1]!tblDescription[Type])</f>
        <v>WAP</v>
      </c>
      <c r="D4642" t="str">
        <f>_xlfn.XLOOKUP(tblnventory[[#This Row],[Use]],[1]!tblCodes[Use],[1]!tblCodes[Code])</f>
        <v>WiFi</v>
      </c>
      <c r="E4642" s="13" t="s">
        <v>4595</v>
      </c>
      <c r="F4642" s="20">
        <v>44977</v>
      </c>
      <c r="G4642" s="24" t="str">
        <f>IF(ISBLANK(tblnventory[[#This Row],[Installed By]]),"Store","Installed")</f>
        <v>Store</v>
      </c>
      <c r="H4642" t="s">
        <v>8243</v>
      </c>
      <c r="J4642">
        <v>2191007950</v>
      </c>
      <c r="K4642" s="17"/>
      <c r="O4642" t="b">
        <f>IF(tblnventory[[#This Row],[Installed]],LEFT(tblnventory[[#This Row],[Location]],3))</f>
        <v>0</v>
      </c>
      <c r="P4642" t="str">
        <f>_xlfn.XLOOKUP(tblnventory[[#This Row],[Serial Number]],[1]!tblDNACInventory[Floor],[1]!tblDNACInventory[Name],"Not Used")</f>
        <v>Not Used</v>
      </c>
      <c r="T4642" t="b">
        <f>NOT(ISBLANK(tblnventory[[#This Row],[Installed By]]))</f>
        <v>0</v>
      </c>
      <c r="U4642" t="str">
        <f>VLOOKUP(A4642, [1]!tblDescription[#Data], 3, 0)</f>
        <v>Catalyst 9166I AP (W6E, tri-band 4x4, XOR) w/Reg-Z</v>
      </c>
      <c r="V4642" s="22" cm="1">
        <f t="array" ref="V4642">_xlfn.XLOOKUP(1,([1]!tblOrders[Order]=tblnventory[[#This Row],[PO]])*([1]!tblOrders[Description]=tblnventory[[#This Row],[Item]]),[1]!tblOrders[Unit Total],0)</f>
        <v>902.54</v>
      </c>
      <c r="W4642" s="23" cm="1">
        <f t="array" ref="W4642">_xlfn.XLOOKUP(1,([1]!tblOrders[Order]=tblnventory[[#This Row],[PO]])*([1]!tblOrders[Description]=tblnventory[[#This Row],[Item]]),[1]!tblOrders[Licence])</f>
        <v>0</v>
      </c>
      <c r="X4642" t="b" cm="1">
        <f t="array" ref="X4642">NOT(_xlfn.XLOOKUP(tblnventory[[#This Row],[PO]]&amp;tblnventory[[#This Row],[Item]],[1]!tblOrders[Order]&amp;[1]!tblOrders[Description],[1]!tblOrders[Paid Licence],FALSE))</f>
        <v>1</v>
      </c>
      <c r="Y46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43" spans="1:25" ht="15.75" thickBot="1">
      <c r="A4643" s="19" t="s">
        <v>8242</v>
      </c>
      <c r="B4643" t="str">
        <f>_xlfn.XLOOKUP(tblnventory[[#This Row],[Item]],[1]!tblDescription[Item],[1]!tblDescription[Description])</f>
        <v>Catalyst 9166I AP (W6E, tri-band 4x4, XOR) w/Reg-Z</v>
      </c>
      <c r="C4643" t="str">
        <f>_xlfn.XLOOKUP(tblnventory[[#This Row],[Item]],[1]!tblDescription[Item],[1]!tblDescription[Type])</f>
        <v>WAP</v>
      </c>
      <c r="D4643" t="str">
        <f>_xlfn.XLOOKUP(tblnventory[[#This Row],[Use]],[1]!tblCodes[Use],[1]!tblCodes[Code])</f>
        <v>WiFi</v>
      </c>
      <c r="E4643" s="13" t="s">
        <v>4596</v>
      </c>
      <c r="F4643" s="20">
        <v>44977</v>
      </c>
      <c r="G4643" s="24" t="str">
        <f>IF(ISBLANK(tblnventory[[#This Row],[Installed By]]),"Store","Installed")</f>
        <v>Store</v>
      </c>
      <c r="H4643" t="s">
        <v>8243</v>
      </c>
      <c r="J4643">
        <v>2191007950</v>
      </c>
      <c r="K4643" s="17"/>
      <c r="O4643" t="b">
        <f>IF(tblnventory[[#This Row],[Installed]],LEFT(tblnventory[[#This Row],[Location]],3))</f>
        <v>0</v>
      </c>
      <c r="P4643" t="str">
        <f>_xlfn.XLOOKUP(tblnventory[[#This Row],[Serial Number]],[1]!tblDNACInventory[Floor],[1]!tblDNACInventory[Name],"Not Used")</f>
        <v>Not Used</v>
      </c>
      <c r="T4643" t="b">
        <f>NOT(ISBLANK(tblnventory[[#This Row],[Installed By]]))</f>
        <v>0</v>
      </c>
      <c r="U4643" t="str">
        <f>VLOOKUP(A4643, [1]!tblDescription[#Data], 3, 0)</f>
        <v>Catalyst 9166I AP (W6E, tri-band 4x4, XOR) w/Reg-Z</v>
      </c>
      <c r="V4643" s="22" cm="1">
        <f t="array" ref="V4643">_xlfn.XLOOKUP(1,([1]!tblOrders[Order]=tblnventory[[#This Row],[PO]])*([1]!tblOrders[Description]=tblnventory[[#This Row],[Item]]),[1]!tblOrders[Unit Total],0)</f>
        <v>902.54</v>
      </c>
      <c r="W4643" s="23" cm="1">
        <f t="array" ref="W4643">_xlfn.XLOOKUP(1,([1]!tblOrders[Order]=tblnventory[[#This Row],[PO]])*([1]!tblOrders[Description]=tblnventory[[#This Row],[Item]]),[1]!tblOrders[Licence])</f>
        <v>0</v>
      </c>
      <c r="X4643" t="b" cm="1">
        <f t="array" ref="X4643">NOT(_xlfn.XLOOKUP(tblnventory[[#This Row],[PO]]&amp;tblnventory[[#This Row],[Item]],[1]!tblOrders[Order]&amp;[1]!tblOrders[Description],[1]!tblOrders[Paid Licence],FALSE))</f>
        <v>1</v>
      </c>
      <c r="Y46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44" spans="1:25" ht="15.75" thickBot="1">
      <c r="A4644" s="19" t="s">
        <v>8242</v>
      </c>
      <c r="B4644" t="str">
        <f>_xlfn.XLOOKUP(tblnventory[[#This Row],[Item]],[1]!tblDescription[Item],[1]!tblDescription[Description])</f>
        <v>Catalyst 9166I AP (W6E, tri-band 4x4, XOR) w/Reg-Z</v>
      </c>
      <c r="C4644" t="str">
        <f>_xlfn.XLOOKUP(tblnventory[[#This Row],[Item]],[1]!tblDescription[Item],[1]!tblDescription[Type])</f>
        <v>WAP</v>
      </c>
      <c r="D4644" t="str">
        <f>_xlfn.XLOOKUP(tblnventory[[#This Row],[Use]],[1]!tblCodes[Use],[1]!tblCodes[Code])</f>
        <v>WiFi</v>
      </c>
      <c r="E4644" s="13" t="s">
        <v>4597</v>
      </c>
      <c r="F4644" s="20">
        <v>44977</v>
      </c>
      <c r="G4644" s="24" t="str">
        <f>IF(ISBLANK(tblnventory[[#This Row],[Installed By]]),"Store","Installed")</f>
        <v>Store</v>
      </c>
      <c r="H4644" t="s">
        <v>8243</v>
      </c>
      <c r="J4644">
        <v>2191007950</v>
      </c>
      <c r="K4644" s="17"/>
      <c r="O4644" t="b">
        <f>IF(tblnventory[[#This Row],[Installed]],LEFT(tblnventory[[#This Row],[Location]],3))</f>
        <v>0</v>
      </c>
      <c r="P4644" t="str">
        <f>_xlfn.XLOOKUP(tblnventory[[#This Row],[Serial Number]],[1]!tblDNACInventory[Floor],[1]!tblDNACInventory[Name],"Not Used")</f>
        <v>Not Used</v>
      </c>
      <c r="T4644" t="b">
        <f>NOT(ISBLANK(tblnventory[[#This Row],[Installed By]]))</f>
        <v>0</v>
      </c>
      <c r="U4644" t="str">
        <f>VLOOKUP(A4644, [1]!tblDescription[#Data], 3, 0)</f>
        <v>Catalyst 9166I AP (W6E, tri-band 4x4, XOR) w/Reg-Z</v>
      </c>
      <c r="V4644" s="22" cm="1">
        <f t="array" ref="V4644">_xlfn.XLOOKUP(1,([1]!tblOrders[Order]=tblnventory[[#This Row],[PO]])*([1]!tblOrders[Description]=tblnventory[[#This Row],[Item]]),[1]!tblOrders[Unit Total],0)</f>
        <v>902.54</v>
      </c>
      <c r="W4644" s="23" cm="1">
        <f t="array" ref="W4644">_xlfn.XLOOKUP(1,([1]!tblOrders[Order]=tblnventory[[#This Row],[PO]])*([1]!tblOrders[Description]=tblnventory[[#This Row],[Item]]),[1]!tblOrders[Licence])</f>
        <v>0</v>
      </c>
      <c r="X4644" t="b" cm="1">
        <f t="array" ref="X4644">NOT(_xlfn.XLOOKUP(tblnventory[[#This Row],[PO]]&amp;tblnventory[[#This Row],[Item]],[1]!tblOrders[Order]&amp;[1]!tblOrders[Description],[1]!tblOrders[Paid Licence],FALSE))</f>
        <v>1</v>
      </c>
      <c r="Y46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45" spans="1:25" ht="15.75" thickBot="1">
      <c r="A4645" s="19" t="s">
        <v>8242</v>
      </c>
      <c r="B4645" t="str">
        <f>_xlfn.XLOOKUP(tblnventory[[#This Row],[Item]],[1]!tblDescription[Item],[1]!tblDescription[Description])</f>
        <v>Catalyst 9166I AP (W6E, tri-band 4x4, XOR) w/Reg-Z</v>
      </c>
      <c r="C4645" t="str">
        <f>_xlfn.XLOOKUP(tblnventory[[#This Row],[Item]],[1]!tblDescription[Item],[1]!tblDescription[Type])</f>
        <v>WAP</v>
      </c>
      <c r="D4645" t="str">
        <f>_xlfn.XLOOKUP(tblnventory[[#This Row],[Use]],[1]!tblCodes[Use],[1]!tblCodes[Code])</f>
        <v>WiFi</v>
      </c>
      <c r="E4645" s="13" t="s">
        <v>4598</v>
      </c>
      <c r="F4645" s="20">
        <v>44977</v>
      </c>
      <c r="G4645" s="24" t="str">
        <f>IF(ISBLANK(tblnventory[[#This Row],[Installed By]]),"Store","Installed")</f>
        <v>Store</v>
      </c>
      <c r="H4645" t="s">
        <v>8243</v>
      </c>
      <c r="J4645">
        <v>2191007950</v>
      </c>
      <c r="K4645" s="17"/>
      <c r="O4645" t="b">
        <f>IF(tblnventory[[#This Row],[Installed]],LEFT(tblnventory[[#This Row],[Location]],3))</f>
        <v>0</v>
      </c>
      <c r="P4645" t="str">
        <f>_xlfn.XLOOKUP(tblnventory[[#This Row],[Serial Number]],[1]!tblDNACInventory[Floor],[1]!tblDNACInventory[Name],"Not Used")</f>
        <v>Not Used</v>
      </c>
      <c r="T4645" t="b">
        <f>NOT(ISBLANK(tblnventory[[#This Row],[Installed By]]))</f>
        <v>0</v>
      </c>
      <c r="U4645" t="str">
        <f>VLOOKUP(A4645, [1]!tblDescription[#Data], 3, 0)</f>
        <v>Catalyst 9166I AP (W6E, tri-band 4x4, XOR) w/Reg-Z</v>
      </c>
      <c r="V4645" s="22" cm="1">
        <f t="array" ref="V4645">_xlfn.XLOOKUP(1,([1]!tblOrders[Order]=tblnventory[[#This Row],[PO]])*([1]!tblOrders[Description]=tblnventory[[#This Row],[Item]]),[1]!tblOrders[Unit Total],0)</f>
        <v>902.54</v>
      </c>
      <c r="W4645" s="23" cm="1">
        <f t="array" ref="W4645">_xlfn.XLOOKUP(1,([1]!tblOrders[Order]=tblnventory[[#This Row],[PO]])*([1]!tblOrders[Description]=tblnventory[[#This Row],[Item]]),[1]!tblOrders[Licence])</f>
        <v>0</v>
      </c>
      <c r="X4645" t="b" cm="1">
        <f t="array" ref="X4645">NOT(_xlfn.XLOOKUP(tblnventory[[#This Row],[PO]]&amp;tblnventory[[#This Row],[Item]],[1]!tblOrders[Order]&amp;[1]!tblOrders[Description],[1]!tblOrders[Paid Licence],FALSE))</f>
        <v>1</v>
      </c>
      <c r="Y46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46" spans="1:25" ht="15.75" thickBot="1">
      <c r="A4646" s="19" t="s">
        <v>8242</v>
      </c>
      <c r="B4646" t="str">
        <f>_xlfn.XLOOKUP(tblnventory[[#This Row],[Item]],[1]!tblDescription[Item],[1]!tblDescription[Description])</f>
        <v>Catalyst 9166I AP (W6E, tri-band 4x4, XOR) w/Reg-Z</v>
      </c>
      <c r="C4646" t="str">
        <f>_xlfn.XLOOKUP(tblnventory[[#This Row],[Item]],[1]!tblDescription[Item],[1]!tblDescription[Type])</f>
        <v>WAP</v>
      </c>
      <c r="D4646" t="str">
        <f>_xlfn.XLOOKUP(tblnventory[[#This Row],[Use]],[1]!tblCodes[Use],[1]!tblCodes[Code])</f>
        <v>WiFi</v>
      </c>
      <c r="E4646" s="13" t="s">
        <v>4599</v>
      </c>
      <c r="F4646" s="20">
        <v>44977</v>
      </c>
      <c r="G4646" s="24" t="str">
        <f>IF(ISBLANK(tblnventory[[#This Row],[Installed By]]),"Store","Installed")</f>
        <v>Store</v>
      </c>
      <c r="H4646" t="s">
        <v>8243</v>
      </c>
      <c r="J4646">
        <v>2191007950</v>
      </c>
      <c r="K4646" s="17"/>
      <c r="O4646" t="b">
        <f>IF(tblnventory[[#This Row],[Installed]],LEFT(tblnventory[[#This Row],[Location]],3))</f>
        <v>0</v>
      </c>
      <c r="P4646" t="str">
        <f>_xlfn.XLOOKUP(tblnventory[[#This Row],[Serial Number]],[1]!tblDNACInventory[Floor],[1]!tblDNACInventory[Name],"Not Used")</f>
        <v>Not Used</v>
      </c>
      <c r="T4646" t="b">
        <f>NOT(ISBLANK(tblnventory[[#This Row],[Installed By]]))</f>
        <v>0</v>
      </c>
      <c r="U4646" t="str">
        <f>VLOOKUP(A4646, [1]!tblDescription[#Data], 3, 0)</f>
        <v>Catalyst 9166I AP (W6E, tri-band 4x4, XOR) w/Reg-Z</v>
      </c>
      <c r="V4646" s="22" cm="1">
        <f t="array" ref="V4646">_xlfn.XLOOKUP(1,([1]!tblOrders[Order]=tblnventory[[#This Row],[PO]])*([1]!tblOrders[Description]=tblnventory[[#This Row],[Item]]),[1]!tblOrders[Unit Total],0)</f>
        <v>902.54</v>
      </c>
      <c r="W4646" s="23" cm="1">
        <f t="array" ref="W4646">_xlfn.XLOOKUP(1,([1]!tblOrders[Order]=tblnventory[[#This Row],[PO]])*([1]!tblOrders[Description]=tblnventory[[#This Row],[Item]]),[1]!tblOrders[Licence])</f>
        <v>0</v>
      </c>
      <c r="X4646" t="b" cm="1">
        <f t="array" ref="X4646">NOT(_xlfn.XLOOKUP(tblnventory[[#This Row],[PO]]&amp;tblnventory[[#This Row],[Item]],[1]!tblOrders[Order]&amp;[1]!tblOrders[Description],[1]!tblOrders[Paid Licence],FALSE))</f>
        <v>1</v>
      </c>
      <c r="Y46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47" spans="1:25" ht="15.75" thickBot="1">
      <c r="A4647" s="19" t="s">
        <v>8242</v>
      </c>
      <c r="B4647" t="str">
        <f>_xlfn.XLOOKUP(tblnventory[[#This Row],[Item]],[1]!tblDescription[Item],[1]!tblDescription[Description])</f>
        <v>Catalyst 9166I AP (W6E, tri-band 4x4, XOR) w/Reg-Z</v>
      </c>
      <c r="C4647" t="str">
        <f>_xlfn.XLOOKUP(tblnventory[[#This Row],[Item]],[1]!tblDescription[Item],[1]!tblDescription[Type])</f>
        <v>WAP</v>
      </c>
      <c r="D4647" t="str">
        <f>_xlfn.XLOOKUP(tblnventory[[#This Row],[Use]],[1]!tblCodes[Use],[1]!tblCodes[Code])</f>
        <v>WiFi</v>
      </c>
      <c r="E4647" s="13" t="s">
        <v>4600</v>
      </c>
      <c r="F4647" s="20">
        <v>44977</v>
      </c>
      <c r="G4647" s="24" t="str">
        <f>IF(ISBLANK(tblnventory[[#This Row],[Installed By]]),"Store","Installed")</f>
        <v>Store</v>
      </c>
      <c r="H4647" t="s">
        <v>8243</v>
      </c>
      <c r="J4647">
        <v>2191007950</v>
      </c>
      <c r="K4647" s="17"/>
      <c r="O4647" t="b">
        <f>IF(tblnventory[[#This Row],[Installed]],LEFT(tblnventory[[#This Row],[Location]],3))</f>
        <v>0</v>
      </c>
      <c r="P4647" t="str">
        <f>_xlfn.XLOOKUP(tblnventory[[#This Row],[Serial Number]],[1]!tblDNACInventory[Floor],[1]!tblDNACInventory[Name],"Not Used")</f>
        <v>Not Used</v>
      </c>
      <c r="T4647" t="b">
        <f>NOT(ISBLANK(tblnventory[[#This Row],[Installed By]]))</f>
        <v>0</v>
      </c>
      <c r="U4647" t="str">
        <f>VLOOKUP(A4647, [1]!tblDescription[#Data], 3, 0)</f>
        <v>Catalyst 9166I AP (W6E, tri-band 4x4, XOR) w/Reg-Z</v>
      </c>
      <c r="V4647" s="22" cm="1">
        <f t="array" ref="V4647">_xlfn.XLOOKUP(1,([1]!tblOrders[Order]=tblnventory[[#This Row],[PO]])*([1]!tblOrders[Description]=tblnventory[[#This Row],[Item]]),[1]!tblOrders[Unit Total],0)</f>
        <v>902.54</v>
      </c>
      <c r="W4647" s="23" cm="1">
        <f t="array" ref="W4647">_xlfn.XLOOKUP(1,([1]!tblOrders[Order]=tblnventory[[#This Row],[PO]])*([1]!tblOrders[Description]=tblnventory[[#This Row],[Item]]),[1]!tblOrders[Licence])</f>
        <v>0</v>
      </c>
      <c r="X4647" t="b" cm="1">
        <f t="array" ref="X4647">NOT(_xlfn.XLOOKUP(tblnventory[[#This Row],[PO]]&amp;tblnventory[[#This Row],[Item]],[1]!tblOrders[Order]&amp;[1]!tblOrders[Description],[1]!tblOrders[Paid Licence],FALSE))</f>
        <v>1</v>
      </c>
      <c r="Y46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48" spans="1:25" ht="15.75" thickBot="1">
      <c r="A4648" s="19" t="s">
        <v>8242</v>
      </c>
      <c r="B4648" t="str">
        <f>_xlfn.XLOOKUP(tblnventory[[#This Row],[Item]],[1]!tblDescription[Item],[1]!tblDescription[Description])</f>
        <v>Catalyst 9166I AP (W6E, tri-band 4x4, XOR) w/Reg-Z</v>
      </c>
      <c r="C4648" t="str">
        <f>_xlfn.XLOOKUP(tblnventory[[#This Row],[Item]],[1]!tblDescription[Item],[1]!tblDescription[Type])</f>
        <v>WAP</v>
      </c>
      <c r="D4648" t="str">
        <f>_xlfn.XLOOKUP(tblnventory[[#This Row],[Use]],[1]!tblCodes[Use],[1]!tblCodes[Code])</f>
        <v>WiFi</v>
      </c>
      <c r="E4648" s="13" t="s">
        <v>4601</v>
      </c>
      <c r="F4648" s="20">
        <v>44977</v>
      </c>
      <c r="G4648" s="24" t="str">
        <f>IF(ISBLANK(tblnventory[[#This Row],[Installed By]]),"Store","Installed")</f>
        <v>Store</v>
      </c>
      <c r="H4648" t="s">
        <v>8243</v>
      </c>
      <c r="J4648">
        <v>2191007950</v>
      </c>
      <c r="K4648" s="17"/>
      <c r="O4648" t="b">
        <f>IF(tblnventory[[#This Row],[Installed]],LEFT(tblnventory[[#This Row],[Location]],3))</f>
        <v>0</v>
      </c>
      <c r="P4648" t="str">
        <f>_xlfn.XLOOKUP(tblnventory[[#This Row],[Serial Number]],[1]!tblDNACInventory[Floor],[1]!tblDNACInventory[Name],"Not Used")</f>
        <v>Not Used</v>
      </c>
      <c r="T4648" t="b">
        <f>NOT(ISBLANK(tblnventory[[#This Row],[Installed By]]))</f>
        <v>0</v>
      </c>
      <c r="U4648" t="str">
        <f>VLOOKUP(A4648, [1]!tblDescription[#Data], 3, 0)</f>
        <v>Catalyst 9166I AP (W6E, tri-band 4x4, XOR) w/Reg-Z</v>
      </c>
      <c r="V4648" s="22" cm="1">
        <f t="array" ref="V4648">_xlfn.XLOOKUP(1,([1]!tblOrders[Order]=tblnventory[[#This Row],[PO]])*([1]!tblOrders[Description]=tblnventory[[#This Row],[Item]]),[1]!tblOrders[Unit Total],0)</f>
        <v>902.54</v>
      </c>
      <c r="W4648" s="23" cm="1">
        <f t="array" ref="W4648">_xlfn.XLOOKUP(1,([1]!tblOrders[Order]=tblnventory[[#This Row],[PO]])*([1]!tblOrders[Description]=tblnventory[[#This Row],[Item]]),[1]!tblOrders[Licence])</f>
        <v>0</v>
      </c>
      <c r="X4648" t="b" cm="1">
        <f t="array" ref="X4648">NOT(_xlfn.XLOOKUP(tblnventory[[#This Row],[PO]]&amp;tblnventory[[#This Row],[Item]],[1]!tblOrders[Order]&amp;[1]!tblOrders[Description],[1]!tblOrders[Paid Licence],FALSE))</f>
        <v>1</v>
      </c>
      <c r="Y46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49" spans="1:25" ht="15.75" thickBot="1">
      <c r="A4649" s="19" t="s">
        <v>8242</v>
      </c>
      <c r="B4649" t="str">
        <f>_xlfn.XLOOKUP(tblnventory[[#This Row],[Item]],[1]!tblDescription[Item],[1]!tblDescription[Description])</f>
        <v>Catalyst 9166I AP (W6E, tri-band 4x4, XOR) w/Reg-Z</v>
      </c>
      <c r="C4649" t="str">
        <f>_xlfn.XLOOKUP(tblnventory[[#This Row],[Item]],[1]!tblDescription[Item],[1]!tblDescription[Type])</f>
        <v>WAP</v>
      </c>
      <c r="D4649" t="str">
        <f>_xlfn.XLOOKUP(tblnventory[[#This Row],[Use]],[1]!tblCodes[Use],[1]!tblCodes[Code])</f>
        <v>WiFi</v>
      </c>
      <c r="E4649" s="13" t="s">
        <v>4602</v>
      </c>
      <c r="F4649" s="20">
        <v>44977</v>
      </c>
      <c r="G4649" s="24" t="str">
        <f>IF(ISBLANK(tblnventory[[#This Row],[Installed By]]),"Store","Installed")</f>
        <v>Store</v>
      </c>
      <c r="H4649" t="s">
        <v>8243</v>
      </c>
      <c r="J4649">
        <v>2191007950</v>
      </c>
      <c r="K4649" s="17"/>
      <c r="O4649" t="b">
        <f>IF(tblnventory[[#This Row],[Installed]],LEFT(tblnventory[[#This Row],[Location]],3))</f>
        <v>0</v>
      </c>
      <c r="P4649" t="str">
        <f>_xlfn.XLOOKUP(tblnventory[[#This Row],[Serial Number]],[1]!tblDNACInventory[Floor],[1]!tblDNACInventory[Name],"Not Used")</f>
        <v>Not Used</v>
      </c>
      <c r="T4649" t="b">
        <f>NOT(ISBLANK(tblnventory[[#This Row],[Installed By]]))</f>
        <v>0</v>
      </c>
      <c r="U4649" t="str">
        <f>VLOOKUP(A4649, [1]!tblDescription[#Data], 3, 0)</f>
        <v>Catalyst 9166I AP (W6E, tri-band 4x4, XOR) w/Reg-Z</v>
      </c>
      <c r="V4649" s="22" cm="1">
        <f t="array" ref="V4649">_xlfn.XLOOKUP(1,([1]!tblOrders[Order]=tblnventory[[#This Row],[PO]])*([1]!tblOrders[Description]=tblnventory[[#This Row],[Item]]),[1]!tblOrders[Unit Total],0)</f>
        <v>902.54</v>
      </c>
      <c r="W4649" s="23" cm="1">
        <f t="array" ref="W4649">_xlfn.XLOOKUP(1,([1]!tblOrders[Order]=tblnventory[[#This Row],[PO]])*([1]!tblOrders[Description]=tblnventory[[#This Row],[Item]]),[1]!tblOrders[Licence])</f>
        <v>0</v>
      </c>
      <c r="X4649" t="b" cm="1">
        <f t="array" ref="X4649">NOT(_xlfn.XLOOKUP(tblnventory[[#This Row],[PO]]&amp;tblnventory[[#This Row],[Item]],[1]!tblOrders[Order]&amp;[1]!tblOrders[Description],[1]!tblOrders[Paid Licence],FALSE))</f>
        <v>1</v>
      </c>
      <c r="Y46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50" spans="1:25" ht="15.75" thickBot="1">
      <c r="A4650" s="19" t="s">
        <v>8244</v>
      </c>
      <c r="B4650" t="str">
        <f>_xlfn.XLOOKUP(tblnventory[[#This Row],[Item]],[1]!tblDescription[Item],[1]!tblDescription[Description])</f>
        <v>Catalyst 9164I AP (W6E, tri-band 4x4) w/Reg-Z</v>
      </c>
      <c r="C4650" t="str">
        <f>_xlfn.XLOOKUP(tblnventory[[#This Row],[Item]],[1]!tblDescription[Item],[1]!tblDescription[Type])</f>
        <v>WAP</v>
      </c>
      <c r="D4650" t="str">
        <f>_xlfn.XLOOKUP(tblnventory[[#This Row],[Use]],[1]!tblCodes[Use],[1]!tblCodes[Code])</f>
        <v>WiFi</v>
      </c>
      <c r="E4650" s="15" t="s">
        <v>4603</v>
      </c>
      <c r="F4650" s="20">
        <v>44986</v>
      </c>
      <c r="G4650" s="24" t="str">
        <f>IF(ISBLANK(tblnventory[[#This Row],[Installed By]]),"Store","Installed")</f>
        <v>Store</v>
      </c>
      <c r="H4650" t="s">
        <v>5342</v>
      </c>
      <c r="J4650">
        <v>2191007851</v>
      </c>
      <c r="K4650" s="17"/>
      <c r="O4650" t="b">
        <f>IF(tblnventory[[#This Row],[Installed]],LEFT(tblnventory[[#This Row],[Location]],3))</f>
        <v>0</v>
      </c>
      <c r="P4650" t="str">
        <f>_xlfn.XLOOKUP(tblnventory[[#This Row],[Serial Number]],[1]!tblDNACInventory[Floor],[1]!tblDNACInventory[Name],"Not Used")</f>
        <v>Not Used</v>
      </c>
      <c r="T4650" t="b">
        <f>NOT(ISBLANK(tblnventory[[#This Row],[Installed By]]))</f>
        <v>0</v>
      </c>
      <c r="U4650" t="str">
        <f>VLOOKUP(A4650, [1]!tblDescription[#Data], 3, 0)</f>
        <v>Catalyst 9164I AP (W6E, tri-band 4x4) w/Reg-Z</v>
      </c>
      <c r="V4650" s="22" cm="1">
        <f t="array" ref="V4650">_xlfn.XLOOKUP(1,([1]!tblOrders[Order]=tblnventory[[#This Row],[PO]])*([1]!tblOrders[Description]=tblnventory[[#This Row],[Item]]),[1]!tblOrders[Unit Total],0)</f>
        <v>794.02</v>
      </c>
      <c r="W4650" s="23" cm="1">
        <f t="array" ref="W4650">_xlfn.XLOOKUP(1,([1]!tblOrders[Order]=tblnventory[[#This Row],[PO]])*([1]!tblOrders[Description]=tblnventory[[#This Row],[Item]]),[1]!tblOrders[Licence])</f>
        <v>0</v>
      </c>
      <c r="X4650" t="b" cm="1">
        <f t="array" ref="X4650">NOT(_xlfn.XLOOKUP(tblnventory[[#This Row],[PO]]&amp;tblnventory[[#This Row],[Item]],[1]!tblOrders[Order]&amp;[1]!tblOrders[Description],[1]!tblOrders[Paid Licence],FALSE))</f>
        <v>1</v>
      </c>
      <c r="Y46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51" spans="1:25" ht="15.75" thickBot="1">
      <c r="A4651" s="19" t="s">
        <v>8244</v>
      </c>
      <c r="B4651" t="str">
        <f>_xlfn.XLOOKUP(tblnventory[[#This Row],[Item]],[1]!tblDescription[Item],[1]!tblDescription[Description])</f>
        <v>Catalyst 9164I AP (W6E, tri-band 4x4) w/Reg-Z</v>
      </c>
      <c r="C4651" t="str">
        <f>_xlfn.XLOOKUP(tblnventory[[#This Row],[Item]],[1]!tblDescription[Item],[1]!tblDescription[Type])</f>
        <v>WAP</v>
      </c>
      <c r="D4651" t="str">
        <f>_xlfn.XLOOKUP(tblnventory[[#This Row],[Use]],[1]!tblCodes[Use],[1]!tblCodes[Code])</f>
        <v>WiFi</v>
      </c>
      <c r="E4651" s="15" t="s">
        <v>4604</v>
      </c>
      <c r="F4651" s="20">
        <v>44986</v>
      </c>
      <c r="G4651" s="24" t="str">
        <f>IF(ISBLANK(tblnventory[[#This Row],[Installed By]]),"Store","Installed")</f>
        <v>Store</v>
      </c>
      <c r="H4651" t="s">
        <v>5342</v>
      </c>
      <c r="J4651">
        <v>2191007851</v>
      </c>
      <c r="K4651" s="17"/>
      <c r="O4651" t="b">
        <f>IF(tblnventory[[#This Row],[Installed]],LEFT(tblnventory[[#This Row],[Location]],3))</f>
        <v>0</v>
      </c>
      <c r="P4651" t="str">
        <f>_xlfn.XLOOKUP(tblnventory[[#This Row],[Serial Number]],[1]!tblDNACInventory[Floor],[1]!tblDNACInventory[Name],"Not Used")</f>
        <v>Not Used</v>
      </c>
      <c r="T4651" t="b">
        <f>NOT(ISBLANK(tblnventory[[#This Row],[Installed By]]))</f>
        <v>0</v>
      </c>
      <c r="U4651" t="str">
        <f>VLOOKUP(A4651, [1]!tblDescription[#Data], 3, 0)</f>
        <v>Catalyst 9164I AP (W6E, tri-band 4x4) w/Reg-Z</v>
      </c>
      <c r="V4651" s="22" cm="1">
        <f t="array" ref="V4651">_xlfn.XLOOKUP(1,([1]!tblOrders[Order]=tblnventory[[#This Row],[PO]])*([1]!tblOrders[Description]=tblnventory[[#This Row],[Item]]),[1]!tblOrders[Unit Total],0)</f>
        <v>794.02</v>
      </c>
      <c r="W4651" s="23" cm="1">
        <f t="array" ref="W4651">_xlfn.XLOOKUP(1,([1]!tblOrders[Order]=tblnventory[[#This Row],[PO]])*([1]!tblOrders[Description]=tblnventory[[#This Row],[Item]]),[1]!tblOrders[Licence])</f>
        <v>0</v>
      </c>
      <c r="X4651" t="b" cm="1">
        <f t="array" ref="X4651">NOT(_xlfn.XLOOKUP(tblnventory[[#This Row],[PO]]&amp;tblnventory[[#This Row],[Item]],[1]!tblOrders[Order]&amp;[1]!tblOrders[Description],[1]!tblOrders[Paid Licence],FALSE))</f>
        <v>1</v>
      </c>
      <c r="Y46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52" spans="1:25" ht="15.75" thickBot="1">
      <c r="A4652" s="19" t="s">
        <v>8244</v>
      </c>
      <c r="B4652" t="str">
        <f>_xlfn.XLOOKUP(tblnventory[[#This Row],[Item]],[1]!tblDescription[Item],[1]!tblDescription[Description])</f>
        <v>Catalyst 9164I AP (W6E, tri-band 4x4) w/Reg-Z</v>
      </c>
      <c r="C4652" t="str">
        <f>_xlfn.XLOOKUP(tblnventory[[#This Row],[Item]],[1]!tblDescription[Item],[1]!tblDescription[Type])</f>
        <v>WAP</v>
      </c>
      <c r="D4652" t="str">
        <f>_xlfn.XLOOKUP(tblnventory[[#This Row],[Use]],[1]!tblCodes[Use],[1]!tblCodes[Code])</f>
        <v>WiFi</v>
      </c>
      <c r="E4652" s="15" t="s">
        <v>4605</v>
      </c>
      <c r="F4652" s="20">
        <v>44986</v>
      </c>
      <c r="G4652" s="24" t="str">
        <f>IF(ISBLANK(tblnventory[[#This Row],[Installed By]]),"Store","Installed")</f>
        <v>Store</v>
      </c>
      <c r="H4652" t="s">
        <v>5342</v>
      </c>
      <c r="J4652">
        <v>2191007851</v>
      </c>
      <c r="K4652" s="17"/>
      <c r="M4652" s="20"/>
      <c r="O4652" t="b">
        <f>IF(tblnventory[[#This Row],[Installed]],LEFT(tblnventory[[#This Row],[Location]],3))</f>
        <v>0</v>
      </c>
      <c r="P4652" t="str">
        <f>_xlfn.XLOOKUP(tblnventory[[#This Row],[Serial Number]],[1]!tblDNACInventory[Floor],[1]!tblDNACInventory[Name],"Not Used")</f>
        <v>Not Used</v>
      </c>
      <c r="T4652" t="b">
        <f>NOT(ISBLANK(tblnventory[[#This Row],[Installed By]]))</f>
        <v>0</v>
      </c>
      <c r="U4652" t="str">
        <f>VLOOKUP(A4652, [1]!tblDescription[#Data], 3, 0)</f>
        <v>Catalyst 9164I AP (W6E, tri-band 4x4) w/Reg-Z</v>
      </c>
      <c r="V4652" s="22" cm="1">
        <f t="array" ref="V4652">_xlfn.XLOOKUP(1,([1]!tblOrders[Order]=tblnventory[[#This Row],[PO]])*([1]!tblOrders[Description]=tblnventory[[#This Row],[Item]]),[1]!tblOrders[Unit Total],0)</f>
        <v>794.02</v>
      </c>
      <c r="W4652" s="23" cm="1">
        <f t="array" ref="W4652">_xlfn.XLOOKUP(1,([1]!tblOrders[Order]=tblnventory[[#This Row],[PO]])*([1]!tblOrders[Description]=tblnventory[[#This Row],[Item]]),[1]!tblOrders[Licence])</f>
        <v>0</v>
      </c>
      <c r="X4652" t="b" cm="1">
        <f t="array" ref="X4652">NOT(_xlfn.XLOOKUP(tblnventory[[#This Row],[PO]]&amp;tblnventory[[#This Row],[Item]],[1]!tblOrders[Order]&amp;[1]!tblOrders[Description],[1]!tblOrders[Paid Licence],FALSE))</f>
        <v>1</v>
      </c>
      <c r="Y46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53" spans="1:25" ht="15.75" thickBot="1">
      <c r="A4653" s="19" t="s">
        <v>8244</v>
      </c>
      <c r="B4653" t="str">
        <f>_xlfn.XLOOKUP(tblnventory[[#This Row],[Item]],[1]!tblDescription[Item],[1]!tblDescription[Description])</f>
        <v>Catalyst 9164I AP (W6E, tri-band 4x4) w/Reg-Z</v>
      </c>
      <c r="C4653" t="str">
        <f>_xlfn.XLOOKUP(tblnventory[[#This Row],[Item]],[1]!tblDescription[Item],[1]!tblDescription[Type])</f>
        <v>WAP</v>
      </c>
      <c r="D4653" t="str">
        <f>_xlfn.XLOOKUP(tblnventory[[#This Row],[Use]],[1]!tblCodes[Use],[1]!tblCodes[Code])</f>
        <v>WiFi</v>
      </c>
      <c r="E4653" s="15" t="s">
        <v>4606</v>
      </c>
      <c r="F4653" s="20">
        <v>44986</v>
      </c>
      <c r="G4653" s="24" t="str">
        <f>IF(ISBLANK(tblnventory[[#This Row],[Installed By]]),"Store","Installed")</f>
        <v>Store</v>
      </c>
      <c r="H4653" t="s">
        <v>5342</v>
      </c>
      <c r="J4653">
        <v>2191007851</v>
      </c>
      <c r="K4653" s="17"/>
      <c r="O4653" t="b">
        <f>IF(tblnventory[[#This Row],[Installed]],LEFT(tblnventory[[#This Row],[Location]],3))</f>
        <v>0</v>
      </c>
      <c r="P4653" t="str">
        <f>_xlfn.XLOOKUP(tblnventory[[#This Row],[Serial Number]],[1]!tblDNACInventory[Floor],[1]!tblDNACInventory[Name],"Not Used")</f>
        <v>Not Used</v>
      </c>
      <c r="T4653" t="b">
        <f>NOT(ISBLANK(tblnventory[[#This Row],[Installed By]]))</f>
        <v>0</v>
      </c>
      <c r="U4653" t="str">
        <f>VLOOKUP(A4653, [1]!tblDescription[#Data], 3, 0)</f>
        <v>Catalyst 9164I AP (W6E, tri-band 4x4) w/Reg-Z</v>
      </c>
      <c r="V4653" s="22" cm="1">
        <f t="array" ref="V4653">_xlfn.XLOOKUP(1,([1]!tblOrders[Order]=tblnventory[[#This Row],[PO]])*([1]!tblOrders[Description]=tblnventory[[#This Row],[Item]]),[1]!tblOrders[Unit Total],0)</f>
        <v>794.02</v>
      </c>
      <c r="W4653" s="23" cm="1">
        <f t="array" ref="W4653">_xlfn.XLOOKUP(1,([1]!tblOrders[Order]=tblnventory[[#This Row],[PO]])*([1]!tblOrders[Description]=tblnventory[[#This Row],[Item]]),[1]!tblOrders[Licence])</f>
        <v>0</v>
      </c>
      <c r="X4653" t="b" cm="1">
        <f t="array" ref="X4653">NOT(_xlfn.XLOOKUP(tblnventory[[#This Row],[PO]]&amp;tblnventory[[#This Row],[Item]],[1]!tblOrders[Order]&amp;[1]!tblOrders[Description],[1]!tblOrders[Paid Licence],FALSE))</f>
        <v>1</v>
      </c>
      <c r="Y46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54" spans="1:25" ht="15.75" thickBot="1">
      <c r="A4654" s="19" t="s">
        <v>8244</v>
      </c>
      <c r="B4654" t="str">
        <f>_xlfn.XLOOKUP(tblnventory[[#This Row],[Item]],[1]!tblDescription[Item],[1]!tblDescription[Description])</f>
        <v>Catalyst 9164I AP (W6E, tri-band 4x4) w/Reg-Z</v>
      </c>
      <c r="C4654" t="str">
        <f>_xlfn.XLOOKUP(tblnventory[[#This Row],[Item]],[1]!tblDescription[Item],[1]!tblDescription[Type])</f>
        <v>WAP</v>
      </c>
      <c r="D4654" t="str">
        <f>_xlfn.XLOOKUP(tblnventory[[#This Row],[Use]],[1]!tblCodes[Use],[1]!tblCodes[Code])</f>
        <v>WiFi</v>
      </c>
      <c r="E4654" s="15" t="s">
        <v>4607</v>
      </c>
      <c r="F4654" s="20">
        <v>44986</v>
      </c>
      <c r="G4654" s="24" t="str">
        <f>IF(ISBLANK(tblnventory[[#This Row],[Installed By]]),"Store","Installed")</f>
        <v>Store</v>
      </c>
      <c r="H4654" t="s">
        <v>5342</v>
      </c>
      <c r="J4654">
        <v>2191007851</v>
      </c>
      <c r="K4654" s="17"/>
      <c r="M4654" s="20"/>
      <c r="O4654" t="b">
        <f>IF(tblnventory[[#This Row],[Installed]],LEFT(tblnventory[[#This Row],[Location]],3))</f>
        <v>0</v>
      </c>
      <c r="P4654" t="str">
        <f>_xlfn.XLOOKUP(tblnventory[[#This Row],[Serial Number]],[1]!tblDNACInventory[Floor],[1]!tblDNACInventory[Name],"Not Used")</f>
        <v>Not Used</v>
      </c>
      <c r="T4654" t="b">
        <f>NOT(ISBLANK(tblnventory[[#This Row],[Installed By]]))</f>
        <v>0</v>
      </c>
      <c r="U4654" t="str">
        <f>VLOOKUP(A4654, [1]!tblDescription[#Data], 3, 0)</f>
        <v>Catalyst 9164I AP (W6E, tri-band 4x4) w/Reg-Z</v>
      </c>
      <c r="V4654" s="22" cm="1">
        <f t="array" ref="V4654">_xlfn.XLOOKUP(1,([1]!tblOrders[Order]=tblnventory[[#This Row],[PO]])*([1]!tblOrders[Description]=tblnventory[[#This Row],[Item]]),[1]!tblOrders[Unit Total],0)</f>
        <v>794.02</v>
      </c>
      <c r="W4654" s="23" cm="1">
        <f t="array" ref="W4654">_xlfn.XLOOKUP(1,([1]!tblOrders[Order]=tblnventory[[#This Row],[PO]])*([1]!tblOrders[Description]=tblnventory[[#This Row],[Item]]),[1]!tblOrders[Licence])</f>
        <v>0</v>
      </c>
      <c r="X4654" t="b" cm="1">
        <f t="array" ref="X4654">NOT(_xlfn.XLOOKUP(tblnventory[[#This Row],[PO]]&amp;tblnventory[[#This Row],[Item]],[1]!tblOrders[Order]&amp;[1]!tblOrders[Description],[1]!tblOrders[Paid Licence],FALSE))</f>
        <v>1</v>
      </c>
      <c r="Y46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55" spans="1:25" ht="15.75" thickBot="1">
      <c r="A4655" s="19" t="s">
        <v>8244</v>
      </c>
      <c r="B4655" t="str">
        <f>_xlfn.XLOOKUP(tblnventory[[#This Row],[Item]],[1]!tblDescription[Item],[1]!tblDescription[Description])</f>
        <v>Catalyst 9164I AP (W6E, tri-band 4x4) w/Reg-Z</v>
      </c>
      <c r="C4655" t="str">
        <f>_xlfn.XLOOKUP(tblnventory[[#This Row],[Item]],[1]!tblDescription[Item],[1]!tblDescription[Type])</f>
        <v>WAP</v>
      </c>
      <c r="D4655" t="str">
        <f>_xlfn.XLOOKUP(tblnventory[[#This Row],[Use]],[1]!tblCodes[Use],[1]!tblCodes[Code])</f>
        <v>WiFi</v>
      </c>
      <c r="E4655" s="15" t="s">
        <v>4608</v>
      </c>
      <c r="F4655" s="20">
        <v>44986</v>
      </c>
      <c r="G4655" s="24" t="str">
        <f>IF(ISBLANK(tblnventory[[#This Row],[Installed By]]),"Store","Installed")</f>
        <v>Store</v>
      </c>
      <c r="H4655" t="s">
        <v>5342</v>
      </c>
      <c r="J4655">
        <v>2191007851</v>
      </c>
      <c r="K4655" s="17"/>
      <c r="O4655" t="b">
        <f>IF(tblnventory[[#This Row],[Installed]],LEFT(tblnventory[[#This Row],[Location]],3))</f>
        <v>0</v>
      </c>
      <c r="P4655" t="str">
        <f>_xlfn.XLOOKUP(tblnventory[[#This Row],[Serial Number]],[1]!tblDNACInventory[Floor],[1]!tblDNACInventory[Name],"Not Used")</f>
        <v>Not Used</v>
      </c>
      <c r="T4655" t="b">
        <f>NOT(ISBLANK(tblnventory[[#This Row],[Installed By]]))</f>
        <v>0</v>
      </c>
      <c r="U4655" t="str">
        <f>VLOOKUP(A4655, [1]!tblDescription[#Data], 3, 0)</f>
        <v>Catalyst 9164I AP (W6E, tri-band 4x4) w/Reg-Z</v>
      </c>
      <c r="V4655" s="22" cm="1">
        <f t="array" ref="V4655">_xlfn.XLOOKUP(1,([1]!tblOrders[Order]=tblnventory[[#This Row],[PO]])*([1]!tblOrders[Description]=tblnventory[[#This Row],[Item]]),[1]!tblOrders[Unit Total],0)</f>
        <v>794.02</v>
      </c>
      <c r="W4655" s="23" cm="1">
        <f t="array" ref="W4655">_xlfn.XLOOKUP(1,([1]!tblOrders[Order]=tblnventory[[#This Row],[PO]])*([1]!tblOrders[Description]=tblnventory[[#This Row],[Item]]),[1]!tblOrders[Licence])</f>
        <v>0</v>
      </c>
      <c r="X4655" t="b" cm="1">
        <f t="array" ref="X4655">NOT(_xlfn.XLOOKUP(tblnventory[[#This Row],[PO]]&amp;tblnventory[[#This Row],[Item]],[1]!tblOrders[Order]&amp;[1]!tblOrders[Description],[1]!tblOrders[Paid Licence],FALSE))</f>
        <v>1</v>
      </c>
      <c r="Y46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56" spans="1:25" ht="15.75" thickBot="1">
      <c r="A4656" s="19" t="s">
        <v>8244</v>
      </c>
      <c r="B4656" t="str">
        <f>_xlfn.XLOOKUP(tblnventory[[#This Row],[Item]],[1]!tblDescription[Item],[1]!tblDescription[Description])</f>
        <v>Catalyst 9164I AP (W6E, tri-band 4x4) w/Reg-Z</v>
      </c>
      <c r="C4656" t="str">
        <f>_xlfn.XLOOKUP(tblnventory[[#This Row],[Item]],[1]!tblDescription[Item],[1]!tblDescription[Type])</f>
        <v>WAP</v>
      </c>
      <c r="D4656" t="str">
        <f>_xlfn.XLOOKUP(tblnventory[[#This Row],[Use]],[1]!tblCodes[Use],[1]!tblCodes[Code])</f>
        <v>WiFi</v>
      </c>
      <c r="E4656" s="15" t="s">
        <v>4609</v>
      </c>
      <c r="F4656" s="20">
        <v>44986</v>
      </c>
      <c r="G4656" s="24" t="str">
        <f>IF(ISBLANK(tblnventory[[#This Row],[Installed By]]),"Store","Installed")</f>
        <v>Store</v>
      </c>
      <c r="H4656" t="s">
        <v>5342</v>
      </c>
      <c r="J4656">
        <v>2191007851</v>
      </c>
      <c r="K4656" s="17"/>
      <c r="M4656" s="20"/>
      <c r="O4656" t="b">
        <f>IF(tblnventory[[#This Row],[Installed]],LEFT(tblnventory[[#This Row],[Location]],3))</f>
        <v>0</v>
      </c>
      <c r="P4656" t="str">
        <f>_xlfn.XLOOKUP(tblnventory[[#This Row],[Serial Number]],[1]!tblDNACInventory[Floor],[1]!tblDNACInventory[Name],"Not Used")</f>
        <v>Not Used</v>
      </c>
      <c r="T4656" t="b">
        <f>NOT(ISBLANK(tblnventory[[#This Row],[Installed By]]))</f>
        <v>0</v>
      </c>
      <c r="U4656" t="str">
        <f>VLOOKUP(A4656, [1]!tblDescription[#Data], 3, 0)</f>
        <v>Catalyst 9164I AP (W6E, tri-band 4x4) w/Reg-Z</v>
      </c>
      <c r="V4656" s="22" cm="1">
        <f t="array" ref="V4656">_xlfn.XLOOKUP(1,([1]!tblOrders[Order]=tblnventory[[#This Row],[PO]])*([1]!tblOrders[Description]=tblnventory[[#This Row],[Item]]),[1]!tblOrders[Unit Total],0)</f>
        <v>794.02</v>
      </c>
      <c r="W4656" s="23" cm="1">
        <f t="array" ref="W4656">_xlfn.XLOOKUP(1,([1]!tblOrders[Order]=tblnventory[[#This Row],[PO]])*([1]!tblOrders[Description]=tblnventory[[#This Row],[Item]]),[1]!tblOrders[Licence])</f>
        <v>0</v>
      </c>
      <c r="X4656" t="b" cm="1">
        <f t="array" ref="X4656">NOT(_xlfn.XLOOKUP(tblnventory[[#This Row],[PO]]&amp;tblnventory[[#This Row],[Item]],[1]!tblOrders[Order]&amp;[1]!tblOrders[Description],[1]!tblOrders[Paid Licence],FALSE))</f>
        <v>1</v>
      </c>
      <c r="Y46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57" spans="1:25" ht="15.75" thickBot="1">
      <c r="A4657" s="19" t="s">
        <v>8244</v>
      </c>
      <c r="B4657" t="str">
        <f>_xlfn.XLOOKUP(tblnventory[[#This Row],[Item]],[1]!tblDescription[Item],[1]!tblDescription[Description])</f>
        <v>Catalyst 9164I AP (W6E, tri-band 4x4) w/Reg-Z</v>
      </c>
      <c r="C4657" t="str">
        <f>_xlfn.XLOOKUP(tblnventory[[#This Row],[Item]],[1]!tblDescription[Item],[1]!tblDescription[Type])</f>
        <v>WAP</v>
      </c>
      <c r="D4657" t="str">
        <f>_xlfn.XLOOKUP(tblnventory[[#This Row],[Use]],[1]!tblCodes[Use],[1]!tblCodes[Code])</f>
        <v>WiFi</v>
      </c>
      <c r="E4657" s="15" t="s">
        <v>4610</v>
      </c>
      <c r="F4657" s="20">
        <v>44986</v>
      </c>
      <c r="G4657" s="24" t="str">
        <f>IF(ISBLANK(tblnventory[[#This Row],[Installed By]]),"Store","Installed")</f>
        <v>Store</v>
      </c>
      <c r="H4657" t="s">
        <v>5342</v>
      </c>
      <c r="J4657">
        <v>2191007851</v>
      </c>
      <c r="K4657" s="17"/>
      <c r="O4657" t="b">
        <f>IF(tblnventory[[#This Row],[Installed]],LEFT(tblnventory[[#This Row],[Location]],3))</f>
        <v>0</v>
      </c>
      <c r="P4657" t="str">
        <f>_xlfn.XLOOKUP(tblnventory[[#This Row],[Serial Number]],[1]!tblDNACInventory[Floor],[1]!tblDNACInventory[Name],"Not Used")</f>
        <v>Not Used</v>
      </c>
      <c r="T4657" t="b">
        <f>NOT(ISBLANK(tblnventory[[#This Row],[Installed By]]))</f>
        <v>0</v>
      </c>
      <c r="U4657" t="str">
        <f>VLOOKUP(A4657, [1]!tblDescription[#Data], 3, 0)</f>
        <v>Catalyst 9164I AP (W6E, tri-band 4x4) w/Reg-Z</v>
      </c>
      <c r="V4657" s="22" cm="1">
        <f t="array" ref="V4657">_xlfn.XLOOKUP(1,([1]!tblOrders[Order]=tblnventory[[#This Row],[PO]])*([1]!tblOrders[Description]=tblnventory[[#This Row],[Item]]),[1]!tblOrders[Unit Total],0)</f>
        <v>794.02</v>
      </c>
      <c r="W4657" s="23" cm="1">
        <f t="array" ref="W4657">_xlfn.XLOOKUP(1,([1]!tblOrders[Order]=tblnventory[[#This Row],[PO]])*([1]!tblOrders[Description]=tblnventory[[#This Row],[Item]]),[1]!tblOrders[Licence])</f>
        <v>0</v>
      </c>
      <c r="X4657" t="b" cm="1">
        <f t="array" ref="X4657">NOT(_xlfn.XLOOKUP(tblnventory[[#This Row],[PO]]&amp;tblnventory[[#This Row],[Item]],[1]!tblOrders[Order]&amp;[1]!tblOrders[Description],[1]!tblOrders[Paid Licence],FALSE))</f>
        <v>1</v>
      </c>
      <c r="Y46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58" spans="1:25" ht="15.75" thickBot="1">
      <c r="A4658" s="19" t="s">
        <v>8244</v>
      </c>
      <c r="B4658" t="str">
        <f>_xlfn.XLOOKUP(tblnventory[[#This Row],[Item]],[1]!tblDescription[Item],[1]!tblDescription[Description])</f>
        <v>Catalyst 9164I AP (W6E, tri-band 4x4) w/Reg-Z</v>
      </c>
      <c r="C4658" t="str">
        <f>_xlfn.XLOOKUP(tblnventory[[#This Row],[Item]],[1]!tblDescription[Item],[1]!tblDescription[Type])</f>
        <v>WAP</v>
      </c>
      <c r="D4658" t="str">
        <f>_xlfn.XLOOKUP(tblnventory[[#This Row],[Use]],[1]!tblCodes[Use],[1]!tblCodes[Code])</f>
        <v>WiFi</v>
      </c>
      <c r="E4658" s="15" t="s">
        <v>4611</v>
      </c>
      <c r="F4658" s="20">
        <v>44986</v>
      </c>
      <c r="G4658" s="24" t="str">
        <f>IF(ISBLANK(tblnventory[[#This Row],[Installed By]]),"Store","Installed")</f>
        <v>Store</v>
      </c>
      <c r="H4658" t="s">
        <v>5342</v>
      </c>
      <c r="J4658">
        <v>2191007851</v>
      </c>
      <c r="K4658" s="17"/>
      <c r="O4658" t="b">
        <f>IF(tblnventory[[#This Row],[Installed]],LEFT(tblnventory[[#This Row],[Location]],3))</f>
        <v>0</v>
      </c>
      <c r="P4658" t="str">
        <f>_xlfn.XLOOKUP(tblnventory[[#This Row],[Serial Number]],[1]!tblDNACInventory[Floor],[1]!tblDNACInventory[Name],"Not Used")</f>
        <v>Not Used</v>
      </c>
      <c r="T4658" t="b">
        <f>NOT(ISBLANK(tblnventory[[#This Row],[Installed By]]))</f>
        <v>0</v>
      </c>
      <c r="U4658" t="str">
        <f>VLOOKUP(A4658, [1]!tblDescription[#Data], 3, 0)</f>
        <v>Catalyst 9164I AP (W6E, tri-band 4x4) w/Reg-Z</v>
      </c>
      <c r="V4658" s="22" cm="1">
        <f t="array" ref="V4658">_xlfn.XLOOKUP(1,([1]!tblOrders[Order]=tblnventory[[#This Row],[PO]])*([1]!tblOrders[Description]=tblnventory[[#This Row],[Item]]),[1]!tblOrders[Unit Total],0)</f>
        <v>794.02</v>
      </c>
      <c r="W4658" s="23" cm="1">
        <f t="array" ref="W4658">_xlfn.XLOOKUP(1,([1]!tblOrders[Order]=tblnventory[[#This Row],[PO]])*([1]!tblOrders[Description]=tblnventory[[#This Row],[Item]]),[1]!tblOrders[Licence])</f>
        <v>0</v>
      </c>
      <c r="X4658" t="b" cm="1">
        <f t="array" ref="X4658">NOT(_xlfn.XLOOKUP(tblnventory[[#This Row],[PO]]&amp;tblnventory[[#This Row],[Item]],[1]!tblOrders[Order]&amp;[1]!tblOrders[Description],[1]!tblOrders[Paid Licence],FALSE))</f>
        <v>1</v>
      </c>
      <c r="Y46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59" spans="1:25" ht="15.75" thickBot="1">
      <c r="A4659" s="19" t="s">
        <v>8244</v>
      </c>
      <c r="B4659" t="str">
        <f>_xlfn.XLOOKUP(tblnventory[[#This Row],[Item]],[1]!tblDescription[Item],[1]!tblDescription[Description])</f>
        <v>Catalyst 9164I AP (W6E, tri-band 4x4) w/Reg-Z</v>
      </c>
      <c r="C4659" t="str">
        <f>_xlfn.XLOOKUP(tblnventory[[#This Row],[Item]],[1]!tblDescription[Item],[1]!tblDescription[Type])</f>
        <v>WAP</v>
      </c>
      <c r="D4659" t="str">
        <f>_xlfn.XLOOKUP(tblnventory[[#This Row],[Use]],[1]!tblCodes[Use],[1]!tblCodes[Code])</f>
        <v>WiFi</v>
      </c>
      <c r="E4659" s="15" t="s">
        <v>4612</v>
      </c>
      <c r="F4659" s="20">
        <v>44986</v>
      </c>
      <c r="G4659" s="24" t="str">
        <f>IF(ISBLANK(tblnventory[[#This Row],[Installed By]]),"Store","Installed")</f>
        <v>Store</v>
      </c>
      <c r="H4659" t="s">
        <v>5342</v>
      </c>
      <c r="J4659">
        <v>2191007851</v>
      </c>
      <c r="K4659" s="17"/>
      <c r="O4659" t="b">
        <f>IF(tblnventory[[#This Row],[Installed]],LEFT(tblnventory[[#This Row],[Location]],3))</f>
        <v>0</v>
      </c>
      <c r="P4659" t="str">
        <f>_xlfn.XLOOKUP(tblnventory[[#This Row],[Serial Number]],[1]!tblDNACInventory[Floor],[1]!tblDNACInventory[Name],"Not Used")</f>
        <v>Not Used</v>
      </c>
      <c r="T4659" t="b">
        <f>NOT(ISBLANK(tblnventory[[#This Row],[Installed By]]))</f>
        <v>0</v>
      </c>
      <c r="U4659" t="str">
        <f>VLOOKUP(A4659, [1]!tblDescription[#Data], 3, 0)</f>
        <v>Catalyst 9164I AP (W6E, tri-band 4x4) w/Reg-Z</v>
      </c>
      <c r="V4659" s="22" cm="1">
        <f t="array" ref="V4659">_xlfn.XLOOKUP(1,([1]!tblOrders[Order]=tblnventory[[#This Row],[PO]])*([1]!tblOrders[Description]=tblnventory[[#This Row],[Item]]),[1]!tblOrders[Unit Total],0)</f>
        <v>794.02</v>
      </c>
      <c r="W4659" s="23" cm="1">
        <f t="array" ref="W4659">_xlfn.XLOOKUP(1,([1]!tblOrders[Order]=tblnventory[[#This Row],[PO]])*([1]!tblOrders[Description]=tblnventory[[#This Row],[Item]]),[1]!tblOrders[Licence])</f>
        <v>0</v>
      </c>
      <c r="X4659" t="b" cm="1">
        <f t="array" ref="X4659">NOT(_xlfn.XLOOKUP(tblnventory[[#This Row],[PO]]&amp;tblnventory[[#This Row],[Item]],[1]!tblOrders[Order]&amp;[1]!tblOrders[Description],[1]!tblOrders[Paid Licence],FALSE))</f>
        <v>1</v>
      </c>
      <c r="Y46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60" spans="1:25" ht="15.75" thickBot="1">
      <c r="A4660" s="19" t="s">
        <v>8244</v>
      </c>
      <c r="B4660" t="str">
        <f>_xlfn.XLOOKUP(tblnventory[[#This Row],[Item]],[1]!tblDescription[Item],[1]!tblDescription[Description])</f>
        <v>Catalyst 9164I AP (W6E, tri-band 4x4) w/Reg-Z</v>
      </c>
      <c r="C4660" t="str">
        <f>_xlfn.XLOOKUP(tblnventory[[#This Row],[Item]],[1]!tblDescription[Item],[1]!tblDescription[Type])</f>
        <v>WAP</v>
      </c>
      <c r="D4660" t="str">
        <f>_xlfn.XLOOKUP(tblnventory[[#This Row],[Use]],[1]!tblCodes[Use],[1]!tblCodes[Code])</f>
        <v>WiFi</v>
      </c>
      <c r="E4660" s="15" t="s">
        <v>4613</v>
      </c>
      <c r="F4660" s="20">
        <v>44986</v>
      </c>
      <c r="G4660" s="24" t="str">
        <f>IF(ISBLANK(tblnventory[[#This Row],[Installed By]]),"Store","Installed")</f>
        <v>Store</v>
      </c>
      <c r="H4660" t="s">
        <v>5342</v>
      </c>
      <c r="J4660">
        <v>2191007851</v>
      </c>
      <c r="K4660" s="17"/>
      <c r="O4660" t="b">
        <f>IF(tblnventory[[#This Row],[Installed]],LEFT(tblnventory[[#This Row],[Location]],3))</f>
        <v>0</v>
      </c>
      <c r="P4660" t="str">
        <f>_xlfn.XLOOKUP(tblnventory[[#This Row],[Serial Number]],[1]!tblDNACInventory[Floor],[1]!tblDNACInventory[Name],"Not Used")</f>
        <v>Not Used</v>
      </c>
      <c r="T4660" t="b">
        <f>NOT(ISBLANK(tblnventory[[#This Row],[Installed By]]))</f>
        <v>0</v>
      </c>
      <c r="U4660" t="str">
        <f>VLOOKUP(A4660, [1]!tblDescription[#Data], 3, 0)</f>
        <v>Catalyst 9164I AP (W6E, tri-band 4x4) w/Reg-Z</v>
      </c>
      <c r="V4660" s="22" cm="1">
        <f t="array" ref="V4660">_xlfn.XLOOKUP(1,([1]!tblOrders[Order]=tblnventory[[#This Row],[PO]])*([1]!tblOrders[Description]=tblnventory[[#This Row],[Item]]),[1]!tblOrders[Unit Total],0)</f>
        <v>794.02</v>
      </c>
      <c r="W4660" s="23" cm="1">
        <f t="array" ref="W4660">_xlfn.XLOOKUP(1,([1]!tblOrders[Order]=tblnventory[[#This Row],[PO]])*([1]!tblOrders[Description]=tblnventory[[#This Row],[Item]]),[1]!tblOrders[Licence])</f>
        <v>0</v>
      </c>
      <c r="X4660" t="b" cm="1">
        <f t="array" ref="X4660">NOT(_xlfn.XLOOKUP(tblnventory[[#This Row],[PO]]&amp;tblnventory[[#This Row],[Item]],[1]!tblOrders[Order]&amp;[1]!tblOrders[Description],[1]!tblOrders[Paid Licence],FALSE))</f>
        <v>1</v>
      </c>
      <c r="Y46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61" spans="1:25" ht="15.75" thickBot="1">
      <c r="A4661" s="19" t="s">
        <v>8244</v>
      </c>
      <c r="B4661" t="str">
        <f>_xlfn.XLOOKUP(tblnventory[[#This Row],[Item]],[1]!tblDescription[Item],[1]!tblDescription[Description])</f>
        <v>Catalyst 9164I AP (W6E, tri-band 4x4) w/Reg-Z</v>
      </c>
      <c r="C4661" t="str">
        <f>_xlfn.XLOOKUP(tblnventory[[#This Row],[Item]],[1]!tblDescription[Item],[1]!tblDescription[Type])</f>
        <v>WAP</v>
      </c>
      <c r="D4661" t="str">
        <f>_xlfn.XLOOKUP(tblnventory[[#This Row],[Use]],[1]!tblCodes[Use],[1]!tblCodes[Code])</f>
        <v>WiFi</v>
      </c>
      <c r="E4661" s="15" t="s">
        <v>4614</v>
      </c>
      <c r="F4661" s="20">
        <v>44986</v>
      </c>
      <c r="G4661" s="24" t="str">
        <f>IF(ISBLANK(tblnventory[[#This Row],[Installed By]]),"Store","Installed")</f>
        <v>Store</v>
      </c>
      <c r="H4661" t="s">
        <v>5342</v>
      </c>
      <c r="J4661">
        <v>2191007851</v>
      </c>
      <c r="K4661" s="17"/>
      <c r="O4661" t="b">
        <f>IF(tblnventory[[#This Row],[Installed]],LEFT(tblnventory[[#This Row],[Location]],3))</f>
        <v>0</v>
      </c>
      <c r="P4661" t="str">
        <f>_xlfn.XLOOKUP(tblnventory[[#This Row],[Serial Number]],[1]!tblDNACInventory[Floor],[1]!tblDNACInventory[Name],"Not Used")</f>
        <v>Not Used</v>
      </c>
      <c r="T4661" t="b">
        <f>NOT(ISBLANK(tblnventory[[#This Row],[Installed By]]))</f>
        <v>0</v>
      </c>
      <c r="U4661" t="str">
        <f>VLOOKUP(A4661, [1]!tblDescription[#Data], 3, 0)</f>
        <v>Catalyst 9164I AP (W6E, tri-band 4x4) w/Reg-Z</v>
      </c>
      <c r="V4661" s="22" cm="1">
        <f t="array" ref="V4661">_xlfn.XLOOKUP(1,([1]!tblOrders[Order]=tblnventory[[#This Row],[PO]])*([1]!tblOrders[Description]=tblnventory[[#This Row],[Item]]),[1]!tblOrders[Unit Total],0)</f>
        <v>794.02</v>
      </c>
      <c r="W4661" s="23" cm="1">
        <f t="array" ref="W4661">_xlfn.XLOOKUP(1,([1]!tblOrders[Order]=tblnventory[[#This Row],[PO]])*([1]!tblOrders[Description]=tblnventory[[#This Row],[Item]]),[1]!tblOrders[Licence])</f>
        <v>0</v>
      </c>
      <c r="X4661" t="b" cm="1">
        <f t="array" ref="X4661">NOT(_xlfn.XLOOKUP(tblnventory[[#This Row],[PO]]&amp;tblnventory[[#This Row],[Item]],[1]!tblOrders[Order]&amp;[1]!tblOrders[Description],[1]!tblOrders[Paid Licence],FALSE))</f>
        <v>1</v>
      </c>
      <c r="Y46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62" spans="1:25" ht="15.75" thickBot="1">
      <c r="A4662" s="19" t="s">
        <v>8244</v>
      </c>
      <c r="B4662" t="str">
        <f>_xlfn.XLOOKUP(tblnventory[[#This Row],[Item]],[1]!tblDescription[Item],[1]!tblDescription[Description])</f>
        <v>Catalyst 9164I AP (W6E, tri-band 4x4) w/Reg-Z</v>
      </c>
      <c r="C4662" t="str">
        <f>_xlfn.XLOOKUP(tblnventory[[#This Row],[Item]],[1]!tblDescription[Item],[1]!tblDescription[Type])</f>
        <v>WAP</v>
      </c>
      <c r="D4662" t="str">
        <f>_xlfn.XLOOKUP(tblnventory[[#This Row],[Use]],[1]!tblCodes[Use],[1]!tblCodes[Code])</f>
        <v>WiFi</v>
      </c>
      <c r="E4662" s="15" t="s">
        <v>4615</v>
      </c>
      <c r="F4662" s="20">
        <v>44986</v>
      </c>
      <c r="G4662" s="24" t="str">
        <f>IF(ISBLANK(tblnventory[[#This Row],[Installed By]]),"Store","Installed")</f>
        <v>Store</v>
      </c>
      <c r="H4662" t="s">
        <v>5342</v>
      </c>
      <c r="J4662">
        <v>2191007851</v>
      </c>
      <c r="K4662" s="17"/>
      <c r="O4662" t="b">
        <f>IF(tblnventory[[#This Row],[Installed]],LEFT(tblnventory[[#This Row],[Location]],3))</f>
        <v>0</v>
      </c>
      <c r="P4662" t="str">
        <f>_xlfn.XLOOKUP(tblnventory[[#This Row],[Serial Number]],[1]!tblDNACInventory[Floor],[1]!tblDNACInventory[Name],"Not Used")</f>
        <v>Not Used</v>
      </c>
      <c r="T4662" t="b">
        <f>NOT(ISBLANK(tblnventory[[#This Row],[Installed By]]))</f>
        <v>0</v>
      </c>
      <c r="U4662" t="str">
        <f>VLOOKUP(A4662, [1]!tblDescription[#Data], 3, 0)</f>
        <v>Catalyst 9164I AP (W6E, tri-band 4x4) w/Reg-Z</v>
      </c>
      <c r="V4662" s="22" cm="1">
        <f t="array" ref="V4662">_xlfn.XLOOKUP(1,([1]!tblOrders[Order]=tblnventory[[#This Row],[PO]])*([1]!tblOrders[Description]=tblnventory[[#This Row],[Item]]),[1]!tblOrders[Unit Total],0)</f>
        <v>794.02</v>
      </c>
      <c r="W4662" s="23" cm="1">
        <f t="array" ref="W4662">_xlfn.XLOOKUP(1,([1]!tblOrders[Order]=tblnventory[[#This Row],[PO]])*([1]!tblOrders[Description]=tblnventory[[#This Row],[Item]]),[1]!tblOrders[Licence])</f>
        <v>0</v>
      </c>
      <c r="X4662" t="b" cm="1">
        <f t="array" ref="X4662">NOT(_xlfn.XLOOKUP(tblnventory[[#This Row],[PO]]&amp;tblnventory[[#This Row],[Item]],[1]!tblOrders[Order]&amp;[1]!tblOrders[Description],[1]!tblOrders[Paid Licence],FALSE))</f>
        <v>1</v>
      </c>
      <c r="Y46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63" spans="1:25" ht="15.75" thickBot="1">
      <c r="A4663" s="19" t="s">
        <v>8244</v>
      </c>
      <c r="B4663" t="str">
        <f>_xlfn.XLOOKUP(tblnventory[[#This Row],[Item]],[1]!tblDescription[Item],[1]!tblDescription[Description])</f>
        <v>Catalyst 9164I AP (W6E, tri-band 4x4) w/Reg-Z</v>
      </c>
      <c r="C4663" t="str">
        <f>_xlfn.XLOOKUP(tblnventory[[#This Row],[Item]],[1]!tblDescription[Item],[1]!tblDescription[Type])</f>
        <v>WAP</v>
      </c>
      <c r="D4663" t="str">
        <f>_xlfn.XLOOKUP(tblnventory[[#This Row],[Use]],[1]!tblCodes[Use],[1]!tblCodes[Code])</f>
        <v>WiFi</v>
      </c>
      <c r="E4663" s="15" t="s">
        <v>4616</v>
      </c>
      <c r="F4663" s="20">
        <v>44986</v>
      </c>
      <c r="G4663" s="24" t="str">
        <f>IF(ISBLANK(tblnventory[[#This Row],[Installed By]]),"Store","Installed")</f>
        <v>Store</v>
      </c>
      <c r="H4663" t="s">
        <v>5342</v>
      </c>
      <c r="J4663">
        <v>2191007851</v>
      </c>
      <c r="K4663" s="17"/>
      <c r="O4663" t="b">
        <f>IF(tblnventory[[#This Row],[Installed]],LEFT(tblnventory[[#This Row],[Location]],3))</f>
        <v>0</v>
      </c>
      <c r="P4663" t="str">
        <f>_xlfn.XLOOKUP(tblnventory[[#This Row],[Serial Number]],[1]!tblDNACInventory[Floor],[1]!tblDNACInventory[Name],"Not Used")</f>
        <v>Not Used</v>
      </c>
      <c r="T4663" t="b">
        <f>NOT(ISBLANK(tblnventory[[#This Row],[Installed By]]))</f>
        <v>0</v>
      </c>
      <c r="U4663" t="str">
        <f>VLOOKUP(A4663, [1]!tblDescription[#Data], 3, 0)</f>
        <v>Catalyst 9164I AP (W6E, tri-band 4x4) w/Reg-Z</v>
      </c>
      <c r="V4663" s="22" cm="1">
        <f t="array" ref="V4663">_xlfn.XLOOKUP(1,([1]!tblOrders[Order]=tblnventory[[#This Row],[PO]])*([1]!tblOrders[Description]=tblnventory[[#This Row],[Item]]),[1]!tblOrders[Unit Total],0)</f>
        <v>794.02</v>
      </c>
      <c r="W4663" s="23" cm="1">
        <f t="array" ref="W4663">_xlfn.XLOOKUP(1,([1]!tblOrders[Order]=tblnventory[[#This Row],[PO]])*([1]!tblOrders[Description]=tblnventory[[#This Row],[Item]]),[1]!tblOrders[Licence])</f>
        <v>0</v>
      </c>
      <c r="X4663" t="b" cm="1">
        <f t="array" ref="X4663">NOT(_xlfn.XLOOKUP(tblnventory[[#This Row],[PO]]&amp;tblnventory[[#This Row],[Item]],[1]!tblOrders[Order]&amp;[1]!tblOrders[Description],[1]!tblOrders[Paid Licence],FALSE))</f>
        <v>1</v>
      </c>
      <c r="Y46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64" spans="1:25" ht="15.75" thickBot="1">
      <c r="A4664" s="19" t="s">
        <v>8244</v>
      </c>
      <c r="B4664" t="str">
        <f>_xlfn.XLOOKUP(tblnventory[[#This Row],[Item]],[1]!tblDescription[Item],[1]!tblDescription[Description])</f>
        <v>Catalyst 9164I AP (W6E, tri-band 4x4) w/Reg-Z</v>
      </c>
      <c r="C4664" t="str">
        <f>_xlfn.XLOOKUP(tblnventory[[#This Row],[Item]],[1]!tblDescription[Item],[1]!tblDescription[Type])</f>
        <v>WAP</v>
      </c>
      <c r="D4664" t="str">
        <f>_xlfn.XLOOKUP(tblnventory[[#This Row],[Use]],[1]!tblCodes[Use],[1]!tblCodes[Code])</f>
        <v>WiFi</v>
      </c>
      <c r="E4664" s="15" t="s">
        <v>4617</v>
      </c>
      <c r="F4664" s="20">
        <v>44986</v>
      </c>
      <c r="G4664" s="24" t="str">
        <f>IF(ISBLANK(tblnventory[[#This Row],[Installed By]]),"Store","Installed")</f>
        <v>Store</v>
      </c>
      <c r="H4664" t="s">
        <v>5342</v>
      </c>
      <c r="J4664">
        <v>2191007851</v>
      </c>
      <c r="K4664" s="17"/>
      <c r="O4664" t="b">
        <f>IF(tblnventory[[#This Row],[Installed]],LEFT(tblnventory[[#This Row],[Location]],3))</f>
        <v>0</v>
      </c>
      <c r="P4664" t="str">
        <f>_xlfn.XLOOKUP(tblnventory[[#This Row],[Serial Number]],[1]!tblDNACInventory[Floor],[1]!tblDNACInventory[Name],"Not Used")</f>
        <v>Not Used</v>
      </c>
      <c r="T4664" t="b">
        <f>NOT(ISBLANK(tblnventory[[#This Row],[Installed By]]))</f>
        <v>0</v>
      </c>
      <c r="U4664" t="str">
        <f>VLOOKUP(A4664, [1]!tblDescription[#Data], 3, 0)</f>
        <v>Catalyst 9164I AP (W6E, tri-band 4x4) w/Reg-Z</v>
      </c>
      <c r="V4664" s="22" cm="1">
        <f t="array" ref="V4664">_xlfn.XLOOKUP(1,([1]!tblOrders[Order]=tblnventory[[#This Row],[PO]])*([1]!tblOrders[Description]=tblnventory[[#This Row],[Item]]),[1]!tblOrders[Unit Total],0)</f>
        <v>794.02</v>
      </c>
      <c r="W4664" s="23" cm="1">
        <f t="array" ref="W4664">_xlfn.XLOOKUP(1,([1]!tblOrders[Order]=tblnventory[[#This Row],[PO]])*([1]!tblOrders[Description]=tblnventory[[#This Row],[Item]]),[1]!tblOrders[Licence])</f>
        <v>0</v>
      </c>
      <c r="X4664" t="b" cm="1">
        <f t="array" ref="X4664">NOT(_xlfn.XLOOKUP(tblnventory[[#This Row],[PO]]&amp;tblnventory[[#This Row],[Item]],[1]!tblOrders[Order]&amp;[1]!tblOrders[Description],[1]!tblOrders[Paid Licence],FALSE))</f>
        <v>1</v>
      </c>
      <c r="Y46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65" spans="1:25" ht="15.75" thickBot="1">
      <c r="A4665" s="19" t="s">
        <v>8244</v>
      </c>
      <c r="B4665" t="str">
        <f>_xlfn.XLOOKUP(tblnventory[[#This Row],[Item]],[1]!tblDescription[Item],[1]!tblDescription[Description])</f>
        <v>Catalyst 9164I AP (W6E, tri-band 4x4) w/Reg-Z</v>
      </c>
      <c r="C4665" t="str">
        <f>_xlfn.XLOOKUP(tblnventory[[#This Row],[Item]],[1]!tblDescription[Item],[1]!tblDescription[Type])</f>
        <v>WAP</v>
      </c>
      <c r="D4665" t="str">
        <f>_xlfn.XLOOKUP(tblnventory[[#This Row],[Use]],[1]!tblCodes[Use],[1]!tblCodes[Code])</f>
        <v>WiFi</v>
      </c>
      <c r="E4665" s="15" t="s">
        <v>4618</v>
      </c>
      <c r="F4665" s="20">
        <v>44986</v>
      </c>
      <c r="G4665" s="24" t="str">
        <f>IF(ISBLANK(tblnventory[[#This Row],[Installed By]]),"Store","Installed")</f>
        <v>Store</v>
      </c>
      <c r="H4665" t="s">
        <v>5342</v>
      </c>
      <c r="J4665">
        <v>2191007851</v>
      </c>
      <c r="K4665" s="17"/>
      <c r="O4665" t="b">
        <f>IF(tblnventory[[#This Row],[Installed]],LEFT(tblnventory[[#This Row],[Location]],3))</f>
        <v>0</v>
      </c>
      <c r="P4665" t="str">
        <f>_xlfn.XLOOKUP(tblnventory[[#This Row],[Serial Number]],[1]!tblDNACInventory[Floor],[1]!tblDNACInventory[Name],"Not Used")</f>
        <v>Not Used</v>
      </c>
      <c r="T4665" t="b">
        <f>NOT(ISBLANK(tblnventory[[#This Row],[Installed By]]))</f>
        <v>0</v>
      </c>
      <c r="U4665" t="str">
        <f>VLOOKUP(A4665, [1]!tblDescription[#Data], 3, 0)</f>
        <v>Catalyst 9164I AP (W6E, tri-band 4x4) w/Reg-Z</v>
      </c>
      <c r="V4665" s="22" cm="1">
        <f t="array" ref="V4665">_xlfn.XLOOKUP(1,([1]!tblOrders[Order]=tblnventory[[#This Row],[PO]])*([1]!tblOrders[Description]=tblnventory[[#This Row],[Item]]),[1]!tblOrders[Unit Total],0)</f>
        <v>794.02</v>
      </c>
      <c r="W4665" s="23" cm="1">
        <f t="array" ref="W4665">_xlfn.XLOOKUP(1,([1]!tblOrders[Order]=tblnventory[[#This Row],[PO]])*([1]!tblOrders[Description]=tblnventory[[#This Row],[Item]]),[1]!tblOrders[Licence])</f>
        <v>0</v>
      </c>
      <c r="X4665" t="b" cm="1">
        <f t="array" ref="X4665">NOT(_xlfn.XLOOKUP(tblnventory[[#This Row],[PO]]&amp;tblnventory[[#This Row],[Item]],[1]!tblOrders[Order]&amp;[1]!tblOrders[Description],[1]!tblOrders[Paid Licence],FALSE))</f>
        <v>1</v>
      </c>
      <c r="Y46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66" spans="1:25" ht="15.75" thickBot="1">
      <c r="A4666" s="19" t="s">
        <v>8244</v>
      </c>
      <c r="B4666" t="str">
        <f>_xlfn.XLOOKUP(tblnventory[[#This Row],[Item]],[1]!tblDescription[Item],[1]!tblDescription[Description])</f>
        <v>Catalyst 9164I AP (W6E, tri-band 4x4) w/Reg-Z</v>
      </c>
      <c r="C4666" t="str">
        <f>_xlfn.XLOOKUP(tblnventory[[#This Row],[Item]],[1]!tblDescription[Item],[1]!tblDescription[Type])</f>
        <v>WAP</v>
      </c>
      <c r="D4666" t="str">
        <f>_xlfn.XLOOKUP(tblnventory[[#This Row],[Use]],[1]!tblCodes[Use],[1]!tblCodes[Code])</f>
        <v>WiFi</v>
      </c>
      <c r="E4666" s="15" t="s">
        <v>4619</v>
      </c>
      <c r="F4666" s="20">
        <v>44986</v>
      </c>
      <c r="G4666" s="24" t="str">
        <f>IF(ISBLANK(tblnventory[[#This Row],[Installed By]]),"Store","Installed")</f>
        <v>Store</v>
      </c>
      <c r="H4666" t="s">
        <v>5342</v>
      </c>
      <c r="J4666">
        <v>2191007851</v>
      </c>
      <c r="K4666" s="17"/>
      <c r="O4666" t="b">
        <f>IF(tblnventory[[#This Row],[Installed]],LEFT(tblnventory[[#This Row],[Location]],3))</f>
        <v>0</v>
      </c>
      <c r="P4666" t="str">
        <f>_xlfn.XLOOKUP(tblnventory[[#This Row],[Serial Number]],[1]!tblDNACInventory[Floor],[1]!tblDNACInventory[Name],"Not Used")</f>
        <v>Not Used</v>
      </c>
      <c r="T4666" t="b">
        <f>NOT(ISBLANK(tblnventory[[#This Row],[Installed By]]))</f>
        <v>0</v>
      </c>
      <c r="U4666" t="str">
        <f>VLOOKUP(A4666, [1]!tblDescription[#Data], 3, 0)</f>
        <v>Catalyst 9164I AP (W6E, tri-band 4x4) w/Reg-Z</v>
      </c>
      <c r="V4666" s="22" cm="1">
        <f t="array" ref="V4666">_xlfn.XLOOKUP(1,([1]!tblOrders[Order]=tblnventory[[#This Row],[PO]])*([1]!tblOrders[Description]=tblnventory[[#This Row],[Item]]),[1]!tblOrders[Unit Total],0)</f>
        <v>794.02</v>
      </c>
      <c r="W4666" s="23" cm="1">
        <f t="array" ref="W4666">_xlfn.XLOOKUP(1,([1]!tblOrders[Order]=tblnventory[[#This Row],[PO]])*([1]!tblOrders[Description]=tblnventory[[#This Row],[Item]]),[1]!tblOrders[Licence])</f>
        <v>0</v>
      </c>
      <c r="X4666" t="b" cm="1">
        <f t="array" ref="X4666">NOT(_xlfn.XLOOKUP(tblnventory[[#This Row],[PO]]&amp;tblnventory[[#This Row],[Item]],[1]!tblOrders[Order]&amp;[1]!tblOrders[Description],[1]!tblOrders[Paid Licence],FALSE))</f>
        <v>1</v>
      </c>
      <c r="Y46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67" spans="1:25" ht="15.75" thickBot="1">
      <c r="A4667" s="19" t="s">
        <v>8244</v>
      </c>
      <c r="B4667" t="str">
        <f>_xlfn.XLOOKUP(tblnventory[[#This Row],[Item]],[1]!tblDescription[Item],[1]!tblDescription[Description])</f>
        <v>Catalyst 9164I AP (W6E, tri-band 4x4) w/Reg-Z</v>
      </c>
      <c r="C4667" t="str">
        <f>_xlfn.XLOOKUP(tblnventory[[#This Row],[Item]],[1]!tblDescription[Item],[1]!tblDescription[Type])</f>
        <v>WAP</v>
      </c>
      <c r="D4667" t="str">
        <f>_xlfn.XLOOKUP(tblnventory[[#This Row],[Use]],[1]!tblCodes[Use],[1]!tblCodes[Code])</f>
        <v>WiFi</v>
      </c>
      <c r="E4667" s="15" t="s">
        <v>4620</v>
      </c>
      <c r="F4667" s="20">
        <v>44986</v>
      </c>
      <c r="G4667" s="24" t="str">
        <f>IF(ISBLANK(tblnventory[[#This Row],[Installed By]]),"Store","Installed")</f>
        <v>Store</v>
      </c>
      <c r="H4667" t="s">
        <v>5342</v>
      </c>
      <c r="J4667">
        <v>2191007851</v>
      </c>
      <c r="K4667" s="17"/>
      <c r="O4667" t="b">
        <f>IF(tblnventory[[#This Row],[Installed]],LEFT(tblnventory[[#This Row],[Location]],3))</f>
        <v>0</v>
      </c>
      <c r="P4667" t="str">
        <f>_xlfn.XLOOKUP(tblnventory[[#This Row],[Serial Number]],[1]!tblDNACInventory[Floor],[1]!tblDNACInventory[Name],"Not Used")</f>
        <v>Not Used</v>
      </c>
      <c r="T4667" t="b">
        <f>NOT(ISBLANK(tblnventory[[#This Row],[Installed By]]))</f>
        <v>0</v>
      </c>
      <c r="U4667" t="str">
        <f>VLOOKUP(A4667, [1]!tblDescription[#Data], 3, 0)</f>
        <v>Catalyst 9164I AP (W6E, tri-band 4x4) w/Reg-Z</v>
      </c>
      <c r="V4667" s="22" cm="1">
        <f t="array" ref="V4667">_xlfn.XLOOKUP(1,([1]!tblOrders[Order]=tblnventory[[#This Row],[PO]])*([1]!tblOrders[Description]=tblnventory[[#This Row],[Item]]),[1]!tblOrders[Unit Total],0)</f>
        <v>794.02</v>
      </c>
      <c r="W4667" s="23" cm="1">
        <f t="array" ref="W4667">_xlfn.XLOOKUP(1,([1]!tblOrders[Order]=tblnventory[[#This Row],[PO]])*([1]!tblOrders[Description]=tblnventory[[#This Row],[Item]]),[1]!tblOrders[Licence])</f>
        <v>0</v>
      </c>
      <c r="X4667" t="b" cm="1">
        <f t="array" ref="X4667">NOT(_xlfn.XLOOKUP(tblnventory[[#This Row],[PO]]&amp;tblnventory[[#This Row],[Item]],[1]!tblOrders[Order]&amp;[1]!tblOrders[Description],[1]!tblOrders[Paid Licence],FALSE))</f>
        <v>1</v>
      </c>
      <c r="Y46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68" spans="1:25" ht="15.75" thickBot="1">
      <c r="A4668" s="19" t="s">
        <v>8244</v>
      </c>
      <c r="B4668" t="str">
        <f>_xlfn.XLOOKUP(tblnventory[[#This Row],[Item]],[1]!tblDescription[Item],[1]!tblDescription[Description])</f>
        <v>Catalyst 9164I AP (W6E, tri-band 4x4) w/Reg-Z</v>
      </c>
      <c r="C4668" t="str">
        <f>_xlfn.XLOOKUP(tblnventory[[#This Row],[Item]],[1]!tblDescription[Item],[1]!tblDescription[Type])</f>
        <v>WAP</v>
      </c>
      <c r="D4668" t="str">
        <f>_xlfn.XLOOKUP(tblnventory[[#This Row],[Use]],[1]!tblCodes[Use],[1]!tblCodes[Code])</f>
        <v>WiFi</v>
      </c>
      <c r="E4668" s="15" t="s">
        <v>4621</v>
      </c>
      <c r="F4668" s="20">
        <v>44986</v>
      </c>
      <c r="G4668" s="24" t="str">
        <f>IF(ISBLANK(tblnventory[[#This Row],[Installed By]]),"Store","Installed")</f>
        <v>Store</v>
      </c>
      <c r="H4668" t="s">
        <v>5342</v>
      </c>
      <c r="J4668">
        <v>2191007851</v>
      </c>
      <c r="K4668" s="17"/>
      <c r="O4668" t="b">
        <f>IF(tblnventory[[#This Row],[Installed]],LEFT(tblnventory[[#This Row],[Location]],3))</f>
        <v>0</v>
      </c>
      <c r="P4668" t="str">
        <f>_xlfn.XLOOKUP(tblnventory[[#This Row],[Serial Number]],[1]!tblDNACInventory[Floor],[1]!tblDNACInventory[Name],"Not Used")</f>
        <v>Not Used</v>
      </c>
      <c r="T4668" t="b">
        <f>NOT(ISBLANK(tblnventory[[#This Row],[Installed By]]))</f>
        <v>0</v>
      </c>
      <c r="U4668" t="str">
        <f>VLOOKUP(A4668, [1]!tblDescription[#Data], 3, 0)</f>
        <v>Catalyst 9164I AP (W6E, tri-band 4x4) w/Reg-Z</v>
      </c>
      <c r="V4668" s="22" cm="1">
        <f t="array" ref="V4668">_xlfn.XLOOKUP(1,([1]!tblOrders[Order]=tblnventory[[#This Row],[PO]])*([1]!tblOrders[Description]=tblnventory[[#This Row],[Item]]),[1]!tblOrders[Unit Total],0)</f>
        <v>794.02</v>
      </c>
      <c r="W4668" s="23" cm="1">
        <f t="array" ref="W4668">_xlfn.XLOOKUP(1,([1]!tblOrders[Order]=tblnventory[[#This Row],[PO]])*([1]!tblOrders[Description]=tblnventory[[#This Row],[Item]]),[1]!tblOrders[Licence])</f>
        <v>0</v>
      </c>
      <c r="X4668" t="b" cm="1">
        <f t="array" ref="X4668">NOT(_xlfn.XLOOKUP(tblnventory[[#This Row],[PO]]&amp;tblnventory[[#This Row],[Item]],[1]!tblOrders[Order]&amp;[1]!tblOrders[Description],[1]!tblOrders[Paid Licence],FALSE))</f>
        <v>1</v>
      </c>
      <c r="Y46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69" spans="1:25" ht="15.75" thickBot="1">
      <c r="A4669" s="19" t="s">
        <v>8244</v>
      </c>
      <c r="B4669" t="str">
        <f>_xlfn.XLOOKUP(tblnventory[[#This Row],[Item]],[1]!tblDescription[Item],[1]!tblDescription[Description])</f>
        <v>Catalyst 9164I AP (W6E, tri-band 4x4) w/Reg-Z</v>
      </c>
      <c r="C4669" t="str">
        <f>_xlfn.XLOOKUP(tblnventory[[#This Row],[Item]],[1]!tblDescription[Item],[1]!tblDescription[Type])</f>
        <v>WAP</v>
      </c>
      <c r="D4669" t="str">
        <f>_xlfn.XLOOKUP(tblnventory[[#This Row],[Use]],[1]!tblCodes[Use],[1]!tblCodes[Code])</f>
        <v>WiFi</v>
      </c>
      <c r="E4669" s="15" t="s">
        <v>4622</v>
      </c>
      <c r="F4669" s="20">
        <v>44986</v>
      </c>
      <c r="G4669" s="24" t="str">
        <f>IF(ISBLANK(tblnventory[[#This Row],[Installed By]]),"Store","Installed")</f>
        <v>Store</v>
      </c>
      <c r="H4669" t="s">
        <v>5342</v>
      </c>
      <c r="J4669">
        <v>2191007851</v>
      </c>
      <c r="K4669" s="17"/>
      <c r="O4669" t="b">
        <f>IF(tblnventory[[#This Row],[Installed]],LEFT(tblnventory[[#This Row],[Location]],3))</f>
        <v>0</v>
      </c>
      <c r="P4669" t="str">
        <f>_xlfn.XLOOKUP(tblnventory[[#This Row],[Serial Number]],[1]!tblDNACInventory[Floor],[1]!tblDNACInventory[Name],"Not Used")</f>
        <v>Not Used</v>
      </c>
      <c r="T4669" t="b">
        <f>NOT(ISBLANK(tblnventory[[#This Row],[Installed By]]))</f>
        <v>0</v>
      </c>
      <c r="U4669" t="str">
        <f>VLOOKUP(A4669, [1]!tblDescription[#Data], 3, 0)</f>
        <v>Catalyst 9164I AP (W6E, tri-band 4x4) w/Reg-Z</v>
      </c>
      <c r="V4669" s="22" cm="1">
        <f t="array" ref="V4669">_xlfn.XLOOKUP(1,([1]!tblOrders[Order]=tblnventory[[#This Row],[PO]])*([1]!tblOrders[Description]=tblnventory[[#This Row],[Item]]),[1]!tblOrders[Unit Total],0)</f>
        <v>794.02</v>
      </c>
      <c r="W4669" s="23" cm="1">
        <f t="array" ref="W4669">_xlfn.XLOOKUP(1,([1]!tblOrders[Order]=tblnventory[[#This Row],[PO]])*([1]!tblOrders[Description]=tblnventory[[#This Row],[Item]]),[1]!tblOrders[Licence])</f>
        <v>0</v>
      </c>
      <c r="X4669" t="b" cm="1">
        <f t="array" ref="X4669">NOT(_xlfn.XLOOKUP(tblnventory[[#This Row],[PO]]&amp;tblnventory[[#This Row],[Item]],[1]!tblOrders[Order]&amp;[1]!tblOrders[Description],[1]!tblOrders[Paid Licence],FALSE))</f>
        <v>1</v>
      </c>
      <c r="Y46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70" spans="1:25" ht="15.75" thickBot="1">
      <c r="A4670" s="19" t="s">
        <v>8244</v>
      </c>
      <c r="B4670" t="str">
        <f>_xlfn.XLOOKUP(tblnventory[[#This Row],[Item]],[1]!tblDescription[Item],[1]!tblDescription[Description])</f>
        <v>Catalyst 9164I AP (W6E, tri-band 4x4) w/Reg-Z</v>
      </c>
      <c r="C4670" t="str">
        <f>_xlfn.XLOOKUP(tblnventory[[#This Row],[Item]],[1]!tblDescription[Item],[1]!tblDescription[Type])</f>
        <v>WAP</v>
      </c>
      <c r="D4670" t="str">
        <f>_xlfn.XLOOKUP(tblnventory[[#This Row],[Use]],[1]!tblCodes[Use],[1]!tblCodes[Code])</f>
        <v>WiFi</v>
      </c>
      <c r="E4670" s="15" t="s">
        <v>4623</v>
      </c>
      <c r="F4670" s="20">
        <v>44986</v>
      </c>
      <c r="G4670" s="24" t="str">
        <f>IF(ISBLANK(tblnventory[[#This Row],[Installed By]]),"Store","Installed")</f>
        <v>Store</v>
      </c>
      <c r="H4670" t="s">
        <v>5342</v>
      </c>
      <c r="J4670">
        <v>2191007851</v>
      </c>
      <c r="K4670" s="17"/>
      <c r="O4670" t="b">
        <f>IF(tblnventory[[#This Row],[Installed]],LEFT(tblnventory[[#This Row],[Location]],3))</f>
        <v>0</v>
      </c>
      <c r="P4670" t="str">
        <f>_xlfn.XLOOKUP(tblnventory[[#This Row],[Serial Number]],[1]!tblDNACInventory[Floor],[1]!tblDNACInventory[Name],"Not Used")</f>
        <v>Not Used</v>
      </c>
      <c r="T4670" t="b">
        <f>NOT(ISBLANK(tblnventory[[#This Row],[Installed By]]))</f>
        <v>0</v>
      </c>
      <c r="U4670" t="str">
        <f>VLOOKUP(A4670, [1]!tblDescription[#Data], 3, 0)</f>
        <v>Catalyst 9164I AP (W6E, tri-band 4x4) w/Reg-Z</v>
      </c>
      <c r="V4670" s="22" cm="1">
        <f t="array" ref="V4670">_xlfn.XLOOKUP(1,([1]!tblOrders[Order]=tblnventory[[#This Row],[PO]])*([1]!tblOrders[Description]=tblnventory[[#This Row],[Item]]),[1]!tblOrders[Unit Total],0)</f>
        <v>794.02</v>
      </c>
      <c r="W4670" s="23" cm="1">
        <f t="array" ref="W4670">_xlfn.XLOOKUP(1,([1]!tblOrders[Order]=tblnventory[[#This Row],[PO]])*([1]!tblOrders[Description]=tblnventory[[#This Row],[Item]]),[1]!tblOrders[Licence])</f>
        <v>0</v>
      </c>
      <c r="X4670" t="b" cm="1">
        <f t="array" ref="X4670">NOT(_xlfn.XLOOKUP(tblnventory[[#This Row],[PO]]&amp;tblnventory[[#This Row],[Item]],[1]!tblOrders[Order]&amp;[1]!tblOrders[Description],[1]!tblOrders[Paid Licence],FALSE))</f>
        <v>1</v>
      </c>
      <c r="Y46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71" spans="1:25" ht="15.75" thickBot="1">
      <c r="A4671" s="19" t="s">
        <v>8244</v>
      </c>
      <c r="B4671" t="str">
        <f>_xlfn.XLOOKUP(tblnventory[[#This Row],[Item]],[1]!tblDescription[Item],[1]!tblDescription[Description])</f>
        <v>Catalyst 9164I AP (W6E, tri-band 4x4) w/Reg-Z</v>
      </c>
      <c r="C4671" t="str">
        <f>_xlfn.XLOOKUP(tblnventory[[#This Row],[Item]],[1]!tblDescription[Item],[1]!tblDescription[Type])</f>
        <v>WAP</v>
      </c>
      <c r="D4671" t="str">
        <f>_xlfn.XLOOKUP(tblnventory[[#This Row],[Use]],[1]!tblCodes[Use],[1]!tblCodes[Code])</f>
        <v>WiFi</v>
      </c>
      <c r="E4671" s="15" t="s">
        <v>4624</v>
      </c>
      <c r="F4671" s="20">
        <v>44986</v>
      </c>
      <c r="G4671" s="24" t="str">
        <f>IF(ISBLANK(tblnventory[[#This Row],[Installed By]]),"Store","Installed")</f>
        <v>Store</v>
      </c>
      <c r="H4671" t="s">
        <v>5342</v>
      </c>
      <c r="J4671">
        <v>2191007851</v>
      </c>
      <c r="K4671" s="17"/>
      <c r="O4671" t="b">
        <f>IF(tblnventory[[#This Row],[Installed]],LEFT(tblnventory[[#This Row],[Location]],3))</f>
        <v>0</v>
      </c>
      <c r="P4671" t="str">
        <f>_xlfn.XLOOKUP(tblnventory[[#This Row],[Serial Number]],[1]!tblDNACInventory[Floor],[1]!tblDNACInventory[Name],"Not Used")</f>
        <v>Not Used</v>
      </c>
      <c r="T4671" t="b">
        <f>NOT(ISBLANK(tblnventory[[#This Row],[Installed By]]))</f>
        <v>0</v>
      </c>
      <c r="U4671" t="str">
        <f>VLOOKUP(A4671, [1]!tblDescription[#Data], 3, 0)</f>
        <v>Catalyst 9164I AP (W6E, tri-band 4x4) w/Reg-Z</v>
      </c>
      <c r="V4671" s="22" cm="1">
        <f t="array" ref="V4671">_xlfn.XLOOKUP(1,([1]!tblOrders[Order]=tblnventory[[#This Row],[PO]])*([1]!tblOrders[Description]=tblnventory[[#This Row],[Item]]),[1]!tblOrders[Unit Total],0)</f>
        <v>794.02</v>
      </c>
      <c r="W4671" s="23" cm="1">
        <f t="array" ref="W4671">_xlfn.XLOOKUP(1,([1]!tblOrders[Order]=tblnventory[[#This Row],[PO]])*([1]!tblOrders[Description]=tblnventory[[#This Row],[Item]]),[1]!tblOrders[Licence])</f>
        <v>0</v>
      </c>
      <c r="X4671" t="b" cm="1">
        <f t="array" ref="X4671">NOT(_xlfn.XLOOKUP(tblnventory[[#This Row],[PO]]&amp;tblnventory[[#This Row],[Item]],[1]!tblOrders[Order]&amp;[1]!tblOrders[Description],[1]!tblOrders[Paid Licence],FALSE))</f>
        <v>1</v>
      </c>
      <c r="Y46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72" spans="1:25" ht="15.75" thickBot="1">
      <c r="A4672" s="19" t="s">
        <v>8244</v>
      </c>
      <c r="B4672" t="str">
        <f>_xlfn.XLOOKUP(tblnventory[[#This Row],[Item]],[1]!tblDescription[Item],[1]!tblDescription[Description])</f>
        <v>Catalyst 9164I AP (W6E, tri-band 4x4) w/Reg-Z</v>
      </c>
      <c r="C4672" t="str">
        <f>_xlfn.XLOOKUP(tblnventory[[#This Row],[Item]],[1]!tblDescription[Item],[1]!tblDescription[Type])</f>
        <v>WAP</v>
      </c>
      <c r="D4672" t="str">
        <f>_xlfn.XLOOKUP(tblnventory[[#This Row],[Use]],[1]!tblCodes[Use],[1]!tblCodes[Code])</f>
        <v>WiFi</v>
      </c>
      <c r="E4672" s="15" t="s">
        <v>4625</v>
      </c>
      <c r="F4672" s="20">
        <v>44986</v>
      </c>
      <c r="G4672" s="24" t="str">
        <f>IF(ISBLANK(tblnventory[[#This Row],[Installed By]]),"Store","Installed")</f>
        <v>Store</v>
      </c>
      <c r="H4672" t="s">
        <v>5342</v>
      </c>
      <c r="J4672">
        <v>2191007851</v>
      </c>
      <c r="K4672" s="17"/>
      <c r="O4672" t="b">
        <f>IF(tblnventory[[#This Row],[Installed]],LEFT(tblnventory[[#This Row],[Location]],3))</f>
        <v>0</v>
      </c>
      <c r="P4672" t="str">
        <f>_xlfn.XLOOKUP(tblnventory[[#This Row],[Serial Number]],[1]!tblDNACInventory[Floor],[1]!tblDNACInventory[Name],"Not Used")</f>
        <v>Not Used</v>
      </c>
      <c r="T4672" t="b">
        <f>NOT(ISBLANK(tblnventory[[#This Row],[Installed By]]))</f>
        <v>0</v>
      </c>
      <c r="U4672" t="str">
        <f>VLOOKUP(A4672, [1]!tblDescription[#Data], 3, 0)</f>
        <v>Catalyst 9164I AP (W6E, tri-band 4x4) w/Reg-Z</v>
      </c>
      <c r="V4672" s="22" cm="1">
        <f t="array" ref="V4672">_xlfn.XLOOKUP(1,([1]!tblOrders[Order]=tblnventory[[#This Row],[PO]])*([1]!tblOrders[Description]=tblnventory[[#This Row],[Item]]),[1]!tblOrders[Unit Total],0)</f>
        <v>794.02</v>
      </c>
      <c r="W4672" s="23" cm="1">
        <f t="array" ref="W4672">_xlfn.XLOOKUP(1,([1]!tblOrders[Order]=tblnventory[[#This Row],[PO]])*([1]!tblOrders[Description]=tblnventory[[#This Row],[Item]]),[1]!tblOrders[Licence])</f>
        <v>0</v>
      </c>
      <c r="X4672" t="b" cm="1">
        <f t="array" ref="X4672">NOT(_xlfn.XLOOKUP(tblnventory[[#This Row],[PO]]&amp;tblnventory[[#This Row],[Item]],[1]!tblOrders[Order]&amp;[1]!tblOrders[Description],[1]!tblOrders[Paid Licence],FALSE))</f>
        <v>1</v>
      </c>
      <c r="Y46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73" spans="1:25" ht="15.75" thickBot="1">
      <c r="A4673" s="19" t="s">
        <v>8244</v>
      </c>
      <c r="B4673" t="str">
        <f>_xlfn.XLOOKUP(tblnventory[[#This Row],[Item]],[1]!tblDescription[Item],[1]!tblDescription[Description])</f>
        <v>Catalyst 9164I AP (W6E, tri-band 4x4) w/Reg-Z</v>
      </c>
      <c r="C4673" t="str">
        <f>_xlfn.XLOOKUP(tblnventory[[#This Row],[Item]],[1]!tblDescription[Item],[1]!tblDescription[Type])</f>
        <v>WAP</v>
      </c>
      <c r="D4673" t="str">
        <f>_xlfn.XLOOKUP(tblnventory[[#This Row],[Use]],[1]!tblCodes[Use],[1]!tblCodes[Code])</f>
        <v>WiFi</v>
      </c>
      <c r="E4673" s="15" t="s">
        <v>4626</v>
      </c>
      <c r="F4673" s="20">
        <v>44986</v>
      </c>
      <c r="G4673" s="24" t="str">
        <f>IF(ISBLANK(tblnventory[[#This Row],[Installed By]]),"Store","Installed")</f>
        <v>Store</v>
      </c>
      <c r="H4673" t="s">
        <v>5342</v>
      </c>
      <c r="J4673">
        <v>2191007851</v>
      </c>
      <c r="K4673" s="17"/>
      <c r="O4673" t="b">
        <f>IF(tblnventory[[#This Row],[Installed]],LEFT(tblnventory[[#This Row],[Location]],3))</f>
        <v>0</v>
      </c>
      <c r="P4673" t="str">
        <f>_xlfn.XLOOKUP(tblnventory[[#This Row],[Serial Number]],[1]!tblDNACInventory[Floor],[1]!tblDNACInventory[Name],"Not Used")</f>
        <v>Not Used</v>
      </c>
      <c r="T4673" t="b">
        <f>NOT(ISBLANK(tblnventory[[#This Row],[Installed By]]))</f>
        <v>0</v>
      </c>
      <c r="U4673" t="str">
        <f>VLOOKUP(A4673, [1]!tblDescription[#Data], 3, 0)</f>
        <v>Catalyst 9164I AP (W6E, tri-band 4x4) w/Reg-Z</v>
      </c>
      <c r="V4673" s="22" cm="1">
        <f t="array" ref="V4673">_xlfn.XLOOKUP(1,([1]!tblOrders[Order]=tblnventory[[#This Row],[PO]])*([1]!tblOrders[Description]=tblnventory[[#This Row],[Item]]),[1]!tblOrders[Unit Total],0)</f>
        <v>794.02</v>
      </c>
      <c r="W4673" s="23" cm="1">
        <f t="array" ref="W4673">_xlfn.XLOOKUP(1,([1]!tblOrders[Order]=tblnventory[[#This Row],[PO]])*([1]!tblOrders[Description]=tblnventory[[#This Row],[Item]]),[1]!tblOrders[Licence])</f>
        <v>0</v>
      </c>
      <c r="X4673" t="b" cm="1">
        <f t="array" ref="X4673">NOT(_xlfn.XLOOKUP(tblnventory[[#This Row],[PO]]&amp;tblnventory[[#This Row],[Item]],[1]!tblOrders[Order]&amp;[1]!tblOrders[Description],[1]!tblOrders[Paid Licence],FALSE))</f>
        <v>1</v>
      </c>
      <c r="Y46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74" spans="1:25" ht="15.75" thickBot="1">
      <c r="A4674" s="19" t="s">
        <v>8244</v>
      </c>
      <c r="B4674" t="str">
        <f>_xlfn.XLOOKUP(tblnventory[[#This Row],[Item]],[1]!tblDescription[Item],[1]!tblDescription[Description])</f>
        <v>Catalyst 9164I AP (W6E, tri-band 4x4) w/Reg-Z</v>
      </c>
      <c r="C4674" t="str">
        <f>_xlfn.XLOOKUP(tblnventory[[#This Row],[Item]],[1]!tblDescription[Item],[1]!tblDescription[Type])</f>
        <v>WAP</v>
      </c>
      <c r="D4674" t="str">
        <f>_xlfn.XLOOKUP(tblnventory[[#This Row],[Use]],[1]!tblCodes[Use],[1]!tblCodes[Code])</f>
        <v>WiFi</v>
      </c>
      <c r="E4674" s="15" t="s">
        <v>4627</v>
      </c>
      <c r="F4674" s="20">
        <v>44986</v>
      </c>
      <c r="G4674" s="24" t="str">
        <f>IF(ISBLANK(tblnventory[[#This Row],[Installed By]]),"Store","Installed")</f>
        <v>Store</v>
      </c>
      <c r="H4674" t="s">
        <v>5342</v>
      </c>
      <c r="J4674">
        <v>2191007851</v>
      </c>
      <c r="K4674" s="17"/>
      <c r="O4674" t="b">
        <f>IF(tblnventory[[#This Row],[Installed]],LEFT(tblnventory[[#This Row],[Location]],3))</f>
        <v>0</v>
      </c>
      <c r="P4674" t="str">
        <f>_xlfn.XLOOKUP(tblnventory[[#This Row],[Serial Number]],[1]!tblDNACInventory[Floor],[1]!tblDNACInventory[Name],"Not Used")</f>
        <v>Not Used</v>
      </c>
      <c r="T4674" t="b">
        <f>NOT(ISBLANK(tblnventory[[#This Row],[Installed By]]))</f>
        <v>0</v>
      </c>
      <c r="U4674" t="str">
        <f>VLOOKUP(A4674, [1]!tblDescription[#Data], 3, 0)</f>
        <v>Catalyst 9164I AP (W6E, tri-band 4x4) w/Reg-Z</v>
      </c>
      <c r="V4674" s="22" cm="1">
        <f t="array" ref="V4674">_xlfn.XLOOKUP(1,([1]!tblOrders[Order]=tblnventory[[#This Row],[PO]])*([1]!tblOrders[Description]=tblnventory[[#This Row],[Item]]),[1]!tblOrders[Unit Total],0)</f>
        <v>794.02</v>
      </c>
      <c r="W4674" s="23" cm="1">
        <f t="array" ref="W4674">_xlfn.XLOOKUP(1,([1]!tblOrders[Order]=tblnventory[[#This Row],[PO]])*([1]!tblOrders[Description]=tblnventory[[#This Row],[Item]]),[1]!tblOrders[Licence])</f>
        <v>0</v>
      </c>
      <c r="X4674" t="b" cm="1">
        <f t="array" ref="X4674">NOT(_xlfn.XLOOKUP(tblnventory[[#This Row],[PO]]&amp;tblnventory[[#This Row],[Item]],[1]!tblOrders[Order]&amp;[1]!tblOrders[Description],[1]!tblOrders[Paid Licence],FALSE))</f>
        <v>1</v>
      </c>
      <c r="Y46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75" spans="1:25" ht="15.75" thickBot="1">
      <c r="A4675" s="19" t="s">
        <v>8244</v>
      </c>
      <c r="B4675" t="str">
        <f>_xlfn.XLOOKUP(tblnventory[[#This Row],[Item]],[1]!tblDescription[Item],[1]!tblDescription[Description])</f>
        <v>Catalyst 9164I AP (W6E, tri-band 4x4) w/Reg-Z</v>
      </c>
      <c r="C4675" t="str">
        <f>_xlfn.XLOOKUP(tblnventory[[#This Row],[Item]],[1]!tblDescription[Item],[1]!tblDescription[Type])</f>
        <v>WAP</v>
      </c>
      <c r="D4675" t="str">
        <f>_xlfn.XLOOKUP(tblnventory[[#This Row],[Use]],[1]!tblCodes[Use],[1]!tblCodes[Code])</f>
        <v>WiFi</v>
      </c>
      <c r="E4675" s="15" t="s">
        <v>4628</v>
      </c>
      <c r="F4675" s="20">
        <v>44986</v>
      </c>
      <c r="G4675" s="24" t="str">
        <f>IF(ISBLANK(tblnventory[[#This Row],[Installed By]]),"Store","Installed")</f>
        <v>Store</v>
      </c>
      <c r="H4675" t="s">
        <v>5342</v>
      </c>
      <c r="J4675">
        <v>2191007851</v>
      </c>
      <c r="K4675" s="17"/>
      <c r="O4675" t="b">
        <f>IF(tblnventory[[#This Row],[Installed]],LEFT(tblnventory[[#This Row],[Location]],3))</f>
        <v>0</v>
      </c>
      <c r="P4675" t="str">
        <f>_xlfn.XLOOKUP(tblnventory[[#This Row],[Serial Number]],[1]!tblDNACInventory[Floor],[1]!tblDNACInventory[Name],"Not Used")</f>
        <v>Not Used</v>
      </c>
      <c r="T4675" t="b">
        <f>NOT(ISBLANK(tblnventory[[#This Row],[Installed By]]))</f>
        <v>0</v>
      </c>
      <c r="U4675" t="str">
        <f>VLOOKUP(A4675, [1]!tblDescription[#Data], 3, 0)</f>
        <v>Catalyst 9164I AP (W6E, tri-band 4x4) w/Reg-Z</v>
      </c>
      <c r="V4675" s="22" cm="1">
        <f t="array" ref="V4675">_xlfn.XLOOKUP(1,([1]!tblOrders[Order]=tblnventory[[#This Row],[PO]])*([1]!tblOrders[Description]=tblnventory[[#This Row],[Item]]),[1]!tblOrders[Unit Total],0)</f>
        <v>794.02</v>
      </c>
      <c r="W4675" s="23" cm="1">
        <f t="array" ref="W4675">_xlfn.XLOOKUP(1,([1]!tblOrders[Order]=tblnventory[[#This Row],[PO]])*([1]!tblOrders[Description]=tblnventory[[#This Row],[Item]]),[1]!tblOrders[Licence])</f>
        <v>0</v>
      </c>
      <c r="X4675" t="b" cm="1">
        <f t="array" ref="X4675">NOT(_xlfn.XLOOKUP(tblnventory[[#This Row],[PO]]&amp;tblnventory[[#This Row],[Item]],[1]!tblOrders[Order]&amp;[1]!tblOrders[Description],[1]!tblOrders[Paid Licence],FALSE))</f>
        <v>1</v>
      </c>
      <c r="Y46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76" spans="1:25" ht="15.75" thickBot="1">
      <c r="A4676" s="19" t="s">
        <v>8244</v>
      </c>
      <c r="B4676" t="str">
        <f>_xlfn.XLOOKUP(tblnventory[[#This Row],[Item]],[1]!tblDescription[Item],[1]!tblDescription[Description])</f>
        <v>Catalyst 9164I AP (W6E, tri-band 4x4) w/Reg-Z</v>
      </c>
      <c r="C4676" t="str">
        <f>_xlfn.XLOOKUP(tblnventory[[#This Row],[Item]],[1]!tblDescription[Item],[1]!tblDescription[Type])</f>
        <v>WAP</v>
      </c>
      <c r="D4676" t="str">
        <f>_xlfn.XLOOKUP(tblnventory[[#This Row],[Use]],[1]!tblCodes[Use],[1]!tblCodes[Code])</f>
        <v>WiFi</v>
      </c>
      <c r="E4676" s="15" t="s">
        <v>4629</v>
      </c>
      <c r="F4676" s="20">
        <v>44986</v>
      </c>
      <c r="G4676" s="24" t="str">
        <f>IF(ISBLANK(tblnventory[[#This Row],[Installed By]]),"Store","Installed")</f>
        <v>Store</v>
      </c>
      <c r="H4676" t="s">
        <v>5342</v>
      </c>
      <c r="J4676">
        <v>2191007851</v>
      </c>
      <c r="K4676" s="17"/>
      <c r="O4676" t="b">
        <f>IF(tblnventory[[#This Row],[Installed]],LEFT(tblnventory[[#This Row],[Location]],3))</f>
        <v>0</v>
      </c>
      <c r="P4676" t="str">
        <f>_xlfn.XLOOKUP(tblnventory[[#This Row],[Serial Number]],[1]!tblDNACInventory[Floor],[1]!tblDNACInventory[Name],"Not Used")</f>
        <v>Not Used</v>
      </c>
      <c r="T4676" t="b">
        <f>NOT(ISBLANK(tblnventory[[#This Row],[Installed By]]))</f>
        <v>0</v>
      </c>
      <c r="U4676" t="str">
        <f>VLOOKUP(A4676, [1]!tblDescription[#Data], 3, 0)</f>
        <v>Catalyst 9164I AP (W6E, tri-band 4x4) w/Reg-Z</v>
      </c>
      <c r="V4676" s="22" cm="1">
        <f t="array" ref="V4676">_xlfn.XLOOKUP(1,([1]!tblOrders[Order]=tblnventory[[#This Row],[PO]])*([1]!tblOrders[Description]=tblnventory[[#This Row],[Item]]),[1]!tblOrders[Unit Total],0)</f>
        <v>794.02</v>
      </c>
      <c r="W4676" s="23" cm="1">
        <f t="array" ref="W4676">_xlfn.XLOOKUP(1,([1]!tblOrders[Order]=tblnventory[[#This Row],[PO]])*([1]!tblOrders[Description]=tblnventory[[#This Row],[Item]]),[1]!tblOrders[Licence])</f>
        <v>0</v>
      </c>
      <c r="X4676" t="b" cm="1">
        <f t="array" ref="X4676">NOT(_xlfn.XLOOKUP(tblnventory[[#This Row],[PO]]&amp;tblnventory[[#This Row],[Item]],[1]!tblOrders[Order]&amp;[1]!tblOrders[Description],[1]!tblOrders[Paid Licence],FALSE))</f>
        <v>1</v>
      </c>
      <c r="Y46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77" spans="1:25" ht="15.75" thickBot="1">
      <c r="A4677" s="19" t="s">
        <v>8244</v>
      </c>
      <c r="B4677" t="str">
        <f>_xlfn.XLOOKUP(tblnventory[[#This Row],[Item]],[1]!tblDescription[Item],[1]!tblDescription[Description])</f>
        <v>Catalyst 9164I AP (W6E, tri-band 4x4) w/Reg-Z</v>
      </c>
      <c r="C4677" t="str">
        <f>_xlfn.XLOOKUP(tblnventory[[#This Row],[Item]],[1]!tblDescription[Item],[1]!tblDescription[Type])</f>
        <v>WAP</v>
      </c>
      <c r="D4677" t="str">
        <f>_xlfn.XLOOKUP(tblnventory[[#This Row],[Use]],[1]!tblCodes[Use],[1]!tblCodes[Code])</f>
        <v>WiFi</v>
      </c>
      <c r="E4677" s="15" t="s">
        <v>4630</v>
      </c>
      <c r="F4677" s="20">
        <v>44986</v>
      </c>
      <c r="G4677" s="24" t="str">
        <f>IF(ISBLANK(tblnventory[[#This Row],[Installed By]]),"Store","Installed")</f>
        <v>Store</v>
      </c>
      <c r="H4677" t="s">
        <v>5342</v>
      </c>
      <c r="J4677">
        <v>2191007851</v>
      </c>
      <c r="K4677" s="17"/>
      <c r="O4677" t="b">
        <f>IF(tblnventory[[#This Row],[Installed]],LEFT(tblnventory[[#This Row],[Location]],3))</f>
        <v>0</v>
      </c>
      <c r="P4677" t="str">
        <f>_xlfn.XLOOKUP(tblnventory[[#This Row],[Serial Number]],[1]!tblDNACInventory[Floor],[1]!tblDNACInventory[Name],"Not Used")</f>
        <v>Not Used</v>
      </c>
      <c r="T4677" t="b">
        <f>NOT(ISBLANK(tblnventory[[#This Row],[Installed By]]))</f>
        <v>0</v>
      </c>
      <c r="U4677" t="str">
        <f>VLOOKUP(A4677, [1]!tblDescription[#Data], 3, 0)</f>
        <v>Catalyst 9164I AP (W6E, tri-band 4x4) w/Reg-Z</v>
      </c>
      <c r="V4677" s="22" cm="1">
        <f t="array" ref="V4677">_xlfn.XLOOKUP(1,([1]!tblOrders[Order]=tblnventory[[#This Row],[PO]])*([1]!tblOrders[Description]=tblnventory[[#This Row],[Item]]),[1]!tblOrders[Unit Total],0)</f>
        <v>794.02</v>
      </c>
      <c r="W4677" s="23" cm="1">
        <f t="array" ref="W4677">_xlfn.XLOOKUP(1,([1]!tblOrders[Order]=tblnventory[[#This Row],[PO]])*([1]!tblOrders[Description]=tblnventory[[#This Row],[Item]]),[1]!tblOrders[Licence])</f>
        <v>0</v>
      </c>
      <c r="X4677" t="b" cm="1">
        <f t="array" ref="X4677">NOT(_xlfn.XLOOKUP(tblnventory[[#This Row],[PO]]&amp;tblnventory[[#This Row],[Item]],[1]!tblOrders[Order]&amp;[1]!tblOrders[Description],[1]!tblOrders[Paid Licence],FALSE))</f>
        <v>1</v>
      </c>
      <c r="Y46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78" spans="1:25" ht="15.75" thickBot="1">
      <c r="A4678" s="19" t="s">
        <v>8244</v>
      </c>
      <c r="B4678" t="str">
        <f>_xlfn.XLOOKUP(tblnventory[[#This Row],[Item]],[1]!tblDescription[Item],[1]!tblDescription[Description])</f>
        <v>Catalyst 9164I AP (W6E, tri-band 4x4) w/Reg-Z</v>
      </c>
      <c r="C4678" t="str">
        <f>_xlfn.XLOOKUP(tblnventory[[#This Row],[Item]],[1]!tblDescription[Item],[1]!tblDescription[Type])</f>
        <v>WAP</v>
      </c>
      <c r="D4678" t="str">
        <f>_xlfn.XLOOKUP(tblnventory[[#This Row],[Use]],[1]!tblCodes[Use],[1]!tblCodes[Code])</f>
        <v>WiFi</v>
      </c>
      <c r="E4678" s="15" t="s">
        <v>4631</v>
      </c>
      <c r="F4678" s="20">
        <v>44986</v>
      </c>
      <c r="G4678" s="24" t="str">
        <f>IF(ISBLANK(tblnventory[[#This Row],[Installed By]]),"Store","Installed")</f>
        <v>Store</v>
      </c>
      <c r="H4678" t="s">
        <v>5342</v>
      </c>
      <c r="J4678">
        <v>2191007851</v>
      </c>
      <c r="K4678" s="17"/>
      <c r="O4678" t="b">
        <f>IF(tblnventory[[#This Row],[Installed]],LEFT(tblnventory[[#This Row],[Location]],3))</f>
        <v>0</v>
      </c>
      <c r="P4678" t="str">
        <f>_xlfn.XLOOKUP(tblnventory[[#This Row],[Serial Number]],[1]!tblDNACInventory[Floor],[1]!tblDNACInventory[Name],"Not Used")</f>
        <v>Not Used</v>
      </c>
      <c r="T4678" t="b">
        <f>NOT(ISBLANK(tblnventory[[#This Row],[Installed By]]))</f>
        <v>0</v>
      </c>
      <c r="U4678" t="str">
        <f>VLOOKUP(A4678, [1]!tblDescription[#Data], 3, 0)</f>
        <v>Catalyst 9164I AP (W6E, tri-band 4x4) w/Reg-Z</v>
      </c>
      <c r="V4678" s="22" cm="1">
        <f t="array" ref="V4678">_xlfn.XLOOKUP(1,([1]!tblOrders[Order]=tblnventory[[#This Row],[PO]])*([1]!tblOrders[Description]=tblnventory[[#This Row],[Item]]),[1]!tblOrders[Unit Total],0)</f>
        <v>794.02</v>
      </c>
      <c r="W4678" s="23" cm="1">
        <f t="array" ref="W4678">_xlfn.XLOOKUP(1,([1]!tblOrders[Order]=tblnventory[[#This Row],[PO]])*([1]!tblOrders[Description]=tblnventory[[#This Row],[Item]]),[1]!tblOrders[Licence])</f>
        <v>0</v>
      </c>
      <c r="X4678" t="b" cm="1">
        <f t="array" ref="X4678">NOT(_xlfn.XLOOKUP(tblnventory[[#This Row],[PO]]&amp;tblnventory[[#This Row],[Item]],[1]!tblOrders[Order]&amp;[1]!tblOrders[Description],[1]!tblOrders[Paid Licence],FALSE))</f>
        <v>1</v>
      </c>
      <c r="Y46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79" spans="1:25" ht="15.75" thickBot="1">
      <c r="A4679" s="19" t="s">
        <v>8244</v>
      </c>
      <c r="B4679" t="str">
        <f>_xlfn.XLOOKUP(tblnventory[[#This Row],[Item]],[1]!tblDescription[Item],[1]!tblDescription[Description])</f>
        <v>Catalyst 9164I AP (W6E, tri-band 4x4) w/Reg-Z</v>
      </c>
      <c r="C4679" t="str">
        <f>_xlfn.XLOOKUP(tblnventory[[#This Row],[Item]],[1]!tblDescription[Item],[1]!tblDescription[Type])</f>
        <v>WAP</v>
      </c>
      <c r="D4679" t="str">
        <f>_xlfn.XLOOKUP(tblnventory[[#This Row],[Use]],[1]!tblCodes[Use],[1]!tblCodes[Code])</f>
        <v>WiFi</v>
      </c>
      <c r="E4679" s="15" t="s">
        <v>4632</v>
      </c>
      <c r="F4679" s="20">
        <v>44986</v>
      </c>
      <c r="G4679" s="24" t="str">
        <f>IF(ISBLANK(tblnventory[[#This Row],[Installed By]]),"Store","Installed")</f>
        <v>Store</v>
      </c>
      <c r="H4679" t="s">
        <v>5342</v>
      </c>
      <c r="J4679">
        <v>2191007851</v>
      </c>
      <c r="K4679" s="17"/>
      <c r="O4679" t="b">
        <f>IF(tblnventory[[#This Row],[Installed]],LEFT(tblnventory[[#This Row],[Location]],3))</f>
        <v>0</v>
      </c>
      <c r="P4679" t="str">
        <f>_xlfn.XLOOKUP(tblnventory[[#This Row],[Serial Number]],[1]!tblDNACInventory[Floor],[1]!tblDNACInventory[Name],"Not Used")</f>
        <v>Not Used</v>
      </c>
      <c r="T4679" t="b">
        <f>NOT(ISBLANK(tblnventory[[#This Row],[Installed By]]))</f>
        <v>0</v>
      </c>
      <c r="U4679" t="str">
        <f>VLOOKUP(A4679, [1]!tblDescription[#Data], 3, 0)</f>
        <v>Catalyst 9164I AP (W6E, tri-band 4x4) w/Reg-Z</v>
      </c>
      <c r="V4679" s="22" cm="1">
        <f t="array" ref="V4679">_xlfn.XLOOKUP(1,([1]!tblOrders[Order]=tblnventory[[#This Row],[PO]])*([1]!tblOrders[Description]=tblnventory[[#This Row],[Item]]),[1]!tblOrders[Unit Total],0)</f>
        <v>794.02</v>
      </c>
      <c r="W4679" s="23" cm="1">
        <f t="array" ref="W4679">_xlfn.XLOOKUP(1,([1]!tblOrders[Order]=tblnventory[[#This Row],[PO]])*([1]!tblOrders[Description]=tblnventory[[#This Row],[Item]]),[1]!tblOrders[Licence])</f>
        <v>0</v>
      </c>
      <c r="X4679" t="b" cm="1">
        <f t="array" ref="X4679">NOT(_xlfn.XLOOKUP(tblnventory[[#This Row],[PO]]&amp;tblnventory[[#This Row],[Item]],[1]!tblOrders[Order]&amp;[1]!tblOrders[Description],[1]!tblOrders[Paid Licence],FALSE))</f>
        <v>1</v>
      </c>
      <c r="Y46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80" spans="1:25" ht="15.75" thickBot="1">
      <c r="A4680" s="19" t="s">
        <v>8244</v>
      </c>
      <c r="B4680" t="str">
        <f>_xlfn.XLOOKUP(tblnventory[[#This Row],[Item]],[1]!tblDescription[Item],[1]!tblDescription[Description])</f>
        <v>Catalyst 9164I AP (W6E, tri-band 4x4) w/Reg-Z</v>
      </c>
      <c r="C4680" t="str">
        <f>_xlfn.XLOOKUP(tblnventory[[#This Row],[Item]],[1]!tblDescription[Item],[1]!tblDescription[Type])</f>
        <v>WAP</v>
      </c>
      <c r="D4680" t="str">
        <f>_xlfn.XLOOKUP(tblnventory[[#This Row],[Use]],[1]!tblCodes[Use],[1]!tblCodes[Code])</f>
        <v>WiFi</v>
      </c>
      <c r="E4680" s="15" t="s">
        <v>4633</v>
      </c>
      <c r="F4680" s="20">
        <v>44986</v>
      </c>
      <c r="G4680" s="24" t="str">
        <f>IF(ISBLANK(tblnventory[[#This Row],[Installed By]]),"Store","Installed")</f>
        <v>Store</v>
      </c>
      <c r="H4680" t="s">
        <v>5342</v>
      </c>
      <c r="J4680">
        <v>2191007851</v>
      </c>
      <c r="K4680" s="17"/>
      <c r="O4680" t="b">
        <f>IF(tblnventory[[#This Row],[Installed]],LEFT(tblnventory[[#This Row],[Location]],3))</f>
        <v>0</v>
      </c>
      <c r="P4680" t="str">
        <f>_xlfn.XLOOKUP(tblnventory[[#This Row],[Serial Number]],[1]!tblDNACInventory[Floor],[1]!tblDNACInventory[Name],"Not Used")</f>
        <v>Not Used</v>
      </c>
      <c r="T4680" t="b">
        <f>NOT(ISBLANK(tblnventory[[#This Row],[Installed By]]))</f>
        <v>0</v>
      </c>
      <c r="U4680" t="str">
        <f>VLOOKUP(A4680, [1]!tblDescription[#Data], 3, 0)</f>
        <v>Catalyst 9164I AP (W6E, tri-band 4x4) w/Reg-Z</v>
      </c>
      <c r="V4680" s="22" cm="1">
        <f t="array" ref="V4680">_xlfn.XLOOKUP(1,([1]!tblOrders[Order]=tblnventory[[#This Row],[PO]])*([1]!tblOrders[Description]=tblnventory[[#This Row],[Item]]),[1]!tblOrders[Unit Total],0)</f>
        <v>794.02</v>
      </c>
      <c r="W4680" s="23" cm="1">
        <f t="array" ref="W4680">_xlfn.XLOOKUP(1,([1]!tblOrders[Order]=tblnventory[[#This Row],[PO]])*([1]!tblOrders[Description]=tblnventory[[#This Row],[Item]]),[1]!tblOrders[Licence])</f>
        <v>0</v>
      </c>
      <c r="X4680" t="b" cm="1">
        <f t="array" ref="X4680">NOT(_xlfn.XLOOKUP(tblnventory[[#This Row],[PO]]&amp;tblnventory[[#This Row],[Item]],[1]!tblOrders[Order]&amp;[1]!tblOrders[Description],[1]!tblOrders[Paid Licence],FALSE))</f>
        <v>1</v>
      </c>
      <c r="Y46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81" spans="1:25" ht="15.75" thickBot="1">
      <c r="A4681" s="19" t="s">
        <v>8244</v>
      </c>
      <c r="B4681" t="str">
        <f>_xlfn.XLOOKUP(tblnventory[[#This Row],[Item]],[1]!tblDescription[Item],[1]!tblDescription[Description])</f>
        <v>Catalyst 9164I AP (W6E, tri-band 4x4) w/Reg-Z</v>
      </c>
      <c r="C4681" t="str">
        <f>_xlfn.XLOOKUP(tblnventory[[#This Row],[Item]],[1]!tblDescription[Item],[1]!tblDescription[Type])</f>
        <v>WAP</v>
      </c>
      <c r="D4681" t="str">
        <f>_xlfn.XLOOKUP(tblnventory[[#This Row],[Use]],[1]!tblCodes[Use],[1]!tblCodes[Code])</f>
        <v>WiFi</v>
      </c>
      <c r="E4681" s="15" t="s">
        <v>4634</v>
      </c>
      <c r="F4681" s="20">
        <v>44986</v>
      </c>
      <c r="G4681" s="24" t="str">
        <f>IF(ISBLANK(tblnventory[[#This Row],[Installed By]]),"Store","Installed")</f>
        <v>Store</v>
      </c>
      <c r="H4681" t="s">
        <v>5342</v>
      </c>
      <c r="J4681">
        <v>2191007851</v>
      </c>
      <c r="K4681" s="17"/>
      <c r="O4681" t="b">
        <f>IF(tblnventory[[#This Row],[Installed]],LEFT(tblnventory[[#This Row],[Location]],3))</f>
        <v>0</v>
      </c>
      <c r="P4681" t="str">
        <f>_xlfn.XLOOKUP(tblnventory[[#This Row],[Serial Number]],[1]!tblDNACInventory[Floor],[1]!tblDNACInventory[Name],"Not Used")</f>
        <v>Not Used</v>
      </c>
      <c r="T4681" t="b">
        <f>NOT(ISBLANK(tblnventory[[#This Row],[Installed By]]))</f>
        <v>0</v>
      </c>
      <c r="U4681" t="str">
        <f>VLOOKUP(A4681, [1]!tblDescription[#Data], 3, 0)</f>
        <v>Catalyst 9164I AP (W6E, tri-band 4x4) w/Reg-Z</v>
      </c>
      <c r="V4681" s="22" cm="1">
        <f t="array" ref="V4681">_xlfn.XLOOKUP(1,([1]!tblOrders[Order]=tblnventory[[#This Row],[PO]])*([1]!tblOrders[Description]=tblnventory[[#This Row],[Item]]),[1]!tblOrders[Unit Total],0)</f>
        <v>794.02</v>
      </c>
      <c r="W4681" s="23" cm="1">
        <f t="array" ref="W4681">_xlfn.XLOOKUP(1,([1]!tblOrders[Order]=tblnventory[[#This Row],[PO]])*([1]!tblOrders[Description]=tblnventory[[#This Row],[Item]]),[1]!tblOrders[Licence])</f>
        <v>0</v>
      </c>
      <c r="X4681" t="b" cm="1">
        <f t="array" ref="X4681">NOT(_xlfn.XLOOKUP(tblnventory[[#This Row],[PO]]&amp;tblnventory[[#This Row],[Item]],[1]!tblOrders[Order]&amp;[1]!tblOrders[Description],[1]!tblOrders[Paid Licence],FALSE))</f>
        <v>1</v>
      </c>
      <c r="Y46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82" spans="1:25" ht="15.75" thickBot="1">
      <c r="A4682" s="19" t="s">
        <v>8244</v>
      </c>
      <c r="B4682" t="str">
        <f>_xlfn.XLOOKUP(tblnventory[[#This Row],[Item]],[1]!tblDescription[Item],[1]!tblDescription[Description])</f>
        <v>Catalyst 9164I AP (W6E, tri-band 4x4) w/Reg-Z</v>
      </c>
      <c r="C4682" t="str">
        <f>_xlfn.XLOOKUP(tblnventory[[#This Row],[Item]],[1]!tblDescription[Item],[1]!tblDescription[Type])</f>
        <v>WAP</v>
      </c>
      <c r="D4682" t="str">
        <f>_xlfn.XLOOKUP(tblnventory[[#This Row],[Use]],[1]!tblCodes[Use],[1]!tblCodes[Code])</f>
        <v>WiFi</v>
      </c>
      <c r="E4682" s="15" t="s">
        <v>4635</v>
      </c>
      <c r="F4682" s="20">
        <v>44986</v>
      </c>
      <c r="G4682" s="24" t="str">
        <f>IF(ISBLANK(tblnventory[[#This Row],[Installed By]]),"Store","Installed")</f>
        <v>Store</v>
      </c>
      <c r="H4682" t="s">
        <v>5342</v>
      </c>
      <c r="J4682">
        <v>2191007851</v>
      </c>
      <c r="K4682" s="17"/>
      <c r="O4682" t="b">
        <f>IF(tblnventory[[#This Row],[Installed]],LEFT(tblnventory[[#This Row],[Location]],3))</f>
        <v>0</v>
      </c>
      <c r="P4682" t="str">
        <f>_xlfn.XLOOKUP(tblnventory[[#This Row],[Serial Number]],[1]!tblDNACInventory[Floor],[1]!tblDNACInventory[Name],"Not Used")</f>
        <v>Not Used</v>
      </c>
      <c r="T4682" t="b">
        <f>NOT(ISBLANK(tblnventory[[#This Row],[Installed By]]))</f>
        <v>0</v>
      </c>
      <c r="U4682" t="str">
        <f>VLOOKUP(A4682, [1]!tblDescription[#Data], 3, 0)</f>
        <v>Catalyst 9164I AP (W6E, tri-band 4x4) w/Reg-Z</v>
      </c>
      <c r="V4682" s="22" cm="1">
        <f t="array" ref="V4682">_xlfn.XLOOKUP(1,([1]!tblOrders[Order]=tblnventory[[#This Row],[PO]])*([1]!tblOrders[Description]=tblnventory[[#This Row],[Item]]),[1]!tblOrders[Unit Total],0)</f>
        <v>794.02</v>
      </c>
      <c r="W4682" s="23" cm="1">
        <f t="array" ref="W4682">_xlfn.XLOOKUP(1,([1]!tblOrders[Order]=tblnventory[[#This Row],[PO]])*([1]!tblOrders[Description]=tblnventory[[#This Row],[Item]]),[1]!tblOrders[Licence])</f>
        <v>0</v>
      </c>
      <c r="X4682" t="b" cm="1">
        <f t="array" ref="X4682">NOT(_xlfn.XLOOKUP(tblnventory[[#This Row],[PO]]&amp;tblnventory[[#This Row],[Item]],[1]!tblOrders[Order]&amp;[1]!tblOrders[Description],[1]!tblOrders[Paid Licence],FALSE))</f>
        <v>1</v>
      </c>
      <c r="Y46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83" spans="1:25" ht="15.75" thickBot="1">
      <c r="A4683" s="19" t="s">
        <v>8244</v>
      </c>
      <c r="B4683" t="str">
        <f>_xlfn.XLOOKUP(tblnventory[[#This Row],[Item]],[1]!tblDescription[Item],[1]!tblDescription[Description])</f>
        <v>Catalyst 9164I AP (W6E, tri-band 4x4) w/Reg-Z</v>
      </c>
      <c r="C4683" t="str">
        <f>_xlfn.XLOOKUP(tblnventory[[#This Row],[Item]],[1]!tblDescription[Item],[1]!tblDescription[Type])</f>
        <v>WAP</v>
      </c>
      <c r="D4683" t="str">
        <f>_xlfn.XLOOKUP(tblnventory[[#This Row],[Use]],[1]!tblCodes[Use],[1]!tblCodes[Code])</f>
        <v>WiFi</v>
      </c>
      <c r="E4683" s="15" t="s">
        <v>4636</v>
      </c>
      <c r="F4683" s="20">
        <v>44986</v>
      </c>
      <c r="G4683" s="24" t="str">
        <f>IF(ISBLANK(tblnventory[[#This Row],[Installed By]]),"Store","Installed")</f>
        <v>Store</v>
      </c>
      <c r="H4683" t="s">
        <v>5342</v>
      </c>
      <c r="J4683">
        <v>2191007851</v>
      </c>
      <c r="K4683" s="17"/>
      <c r="O4683" t="b">
        <f>IF(tblnventory[[#This Row],[Installed]],LEFT(tblnventory[[#This Row],[Location]],3))</f>
        <v>0</v>
      </c>
      <c r="P4683" t="str">
        <f>_xlfn.XLOOKUP(tblnventory[[#This Row],[Serial Number]],[1]!tblDNACInventory[Floor],[1]!tblDNACInventory[Name],"Not Used")</f>
        <v>Not Used</v>
      </c>
      <c r="T4683" t="b">
        <f>NOT(ISBLANK(tblnventory[[#This Row],[Installed By]]))</f>
        <v>0</v>
      </c>
      <c r="U4683" t="str">
        <f>VLOOKUP(A4683, [1]!tblDescription[#Data], 3, 0)</f>
        <v>Catalyst 9164I AP (W6E, tri-band 4x4) w/Reg-Z</v>
      </c>
      <c r="V4683" s="22" cm="1">
        <f t="array" ref="V4683">_xlfn.XLOOKUP(1,([1]!tblOrders[Order]=tblnventory[[#This Row],[PO]])*([1]!tblOrders[Description]=tblnventory[[#This Row],[Item]]),[1]!tblOrders[Unit Total],0)</f>
        <v>794.02</v>
      </c>
      <c r="W4683" s="23" cm="1">
        <f t="array" ref="W4683">_xlfn.XLOOKUP(1,([1]!tblOrders[Order]=tblnventory[[#This Row],[PO]])*([1]!tblOrders[Description]=tblnventory[[#This Row],[Item]]),[1]!tblOrders[Licence])</f>
        <v>0</v>
      </c>
      <c r="X4683" t="b" cm="1">
        <f t="array" ref="X4683">NOT(_xlfn.XLOOKUP(tblnventory[[#This Row],[PO]]&amp;tblnventory[[#This Row],[Item]],[1]!tblOrders[Order]&amp;[1]!tblOrders[Description],[1]!tblOrders[Paid Licence],FALSE))</f>
        <v>1</v>
      </c>
      <c r="Y46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84" spans="1:25" ht="15.75" thickBot="1">
      <c r="A4684" s="19" t="s">
        <v>8244</v>
      </c>
      <c r="B4684" t="str">
        <f>_xlfn.XLOOKUP(tblnventory[[#This Row],[Item]],[1]!tblDescription[Item],[1]!tblDescription[Description])</f>
        <v>Catalyst 9164I AP (W6E, tri-band 4x4) w/Reg-Z</v>
      </c>
      <c r="C4684" t="str">
        <f>_xlfn.XLOOKUP(tblnventory[[#This Row],[Item]],[1]!tblDescription[Item],[1]!tblDescription[Type])</f>
        <v>WAP</v>
      </c>
      <c r="D4684" t="str">
        <f>_xlfn.XLOOKUP(tblnventory[[#This Row],[Use]],[1]!tblCodes[Use],[1]!tblCodes[Code])</f>
        <v>WiFi</v>
      </c>
      <c r="E4684" s="15" t="s">
        <v>4637</v>
      </c>
      <c r="F4684" s="20">
        <v>44986</v>
      </c>
      <c r="G4684" s="24" t="str">
        <f>IF(ISBLANK(tblnventory[[#This Row],[Installed By]]),"Store","Installed")</f>
        <v>Store</v>
      </c>
      <c r="H4684" t="s">
        <v>5342</v>
      </c>
      <c r="J4684">
        <v>2191007851</v>
      </c>
      <c r="K4684" s="17"/>
      <c r="O4684" t="b">
        <f>IF(tblnventory[[#This Row],[Installed]],LEFT(tblnventory[[#This Row],[Location]],3))</f>
        <v>0</v>
      </c>
      <c r="P4684" t="str">
        <f>_xlfn.XLOOKUP(tblnventory[[#This Row],[Serial Number]],[1]!tblDNACInventory[Floor],[1]!tblDNACInventory[Name],"Not Used")</f>
        <v>Not Used</v>
      </c>
      <c r="T4684" t="b">
        <f>NOT(ISBLANK(tblnventory[[#This Row],[Installed By]]))</f>
        <v>0</v>
      </c>
      <c r="U4684" t="str">
        <f>VLOOKUP(A4684, [1]!tblDescription[#Data], 3, 0)</f>
        <v>Catalyst 9164I AP (W6E, tri-band 4x4) w/Reg-Z</v>
      </c>
      <c r="V4684" s="22" cm="1">
        <f t="array" ref="V4684">_xlfn.XLOOKUP(1,([1]!tblOrders[Order]=tblnventory[[#This Row],[PO]])*([1]!tblOrders[Description]=tblnventory[[#This Row],[Item]]),[1]!tblOrders[Unit Total],0)</f>
        <v>794.02</v>
      </c>
      <c r="W4684" s="23" cm="1">
        <f t="array" ref="W4684">_xlfn.XLOOKUP(1,([1]!tblOrders[Order]=tblnventory[[#This Row],[PO]])*([1]!tblOrders[Description]=tblnventory[[#This Row],[Item]]),[1]!tblOrders[Licence])</f>
        <v>0</v>
      </c>
      <c r="X4684" t="b" cm="1">
        <f t="array" ref="X4684">NOT(_xlfn.XLOOKUP(tblnventory[[#This Row],[PO]]&amp;tblnventory[[#This Row],[Item]],[1]!tblOrders[Order]&amp;[1]!tblOrders[Description],[1]!tblOrders[Paid Licence],FALSE))</f>
        <v>1</v>
      </c>
      <c r="Y46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85" spans="1:25" ht="15.75" thickBot="1">
      <c r="A4685" s="19" t="s">
        <v>8244</v>
      </c>
      <c r="B4685" t="str">
        <f>_xlfn.XLOOKUP(tblnventory[[#This Row],[Item]],[1]!tblDescription[Item],[1]!tblDescription[Description])</f>
        <v>Catalyst 9164I AP (W6E, tri-band 4x4) w/Reg-Z</v>
      </c>
      <c r="C4685" t="str">
        <f>_xlfn.XLOOKUP(tblnventory[[#This Row],[Item]],[1]!tblDescription[Item],[1]!tblDescription[Type])</f>
        <v>WAP</v>
      </c>
      <c r="D4685" t="str">
        <f>_xlfn.XLOOKUP(tblnventory[[#This Row],[Use]],[1]!tblCodes[Use],[1]!tblCodes[Code])</f>
        <v>WiFi</v>
      </c>
      <c r="E4685" s="15" t="s">
        <v>4638</v>
      </c>
      <c r="F4685" s="20">
        <v>44986</v>
      </c>
      <c r="G4685" s="24" t="str">
        <f>IF(ISBLANK(tblnventory[[#This Row],[Installed By]]),"Store","Installed")</f>
        <v>Store</v>
      </c>
      <c r="H4685" t="s">
        <v>5342</v>
      </c>
      <c r="J4685">
        <v>2191007851</v>
      </c>
      <c r="K4685" s="17"/>
      <c r="O4685" t="b">
        <f>IF(tblnventory[[#This Row],[Installed]],LEFT(tblnventory[[#This Row],[Location]],3))</f>
        <v>0</v>
      </c>
      <c r="P4685" t="str">
        <f>_xlfn.XLOOKUP(tblnventory[[#This Row],[Serial Number]],[1]!tblDNACInventory[Floor],[1]!tblDNACInventory[Name],"Not Used")</f>
        <v>Not Used</v>
      </c>
      <c r="T4685" t="b">
        <f>NOT(ISBLANK(tblnventory[[#This Row],[Installed By]]))</f>
        <v>0</v>
      </c>
      <c r="U4685" t="str">
        <f>VLOOKUP(A4685, [1]!tblDescription[#Data], 3, 0)</f>
        <v>Catalyst 9164I AP (W6E, tri-band 4x4) w/Reg-Z</v>
      </c>
      <c r="V4685" s="22" cm="1">
        <f t="array" ref="V4685">_xlfn.XLOOKUP(1,([1]!tblOrders[Order]=tblnventory[[#This Row],[PO]])*([1]!tblOrders[Description]=tblnventory[[#This Row],[Item]]),[1]!tblOrders[Unit Total],0)</f>
        <v>794.02</v>
      </c>
      <c r="W4685" s="23" cm="1">
        <f t="array" ref="W4685">_xlfn.XLOOKUP(1,([1]!tblOrders[Order]=tblnventory[[#This Row],[PO]])*([1]!tblOrders[Description]=tblnventory[[#This Row],[Item]]),[1]!tblOrders[Licence])</f>
        <v>0</v>
      </c>
      <c r="X4685" t="b" cm="1">
        <f t="array" ref="X4685">NOT(_xlfn.XLOOKUP(tblnventory[[#This Row],[PO]]&amp;tblnventory[[#This Row],[Item]],[1]!tblOrders[Order]&amp;[1]!tblOrders[Description],[1]!tblOrders[Paid Licence],FALSE))</f>
        <v>1</v>
      </c>
      <c r="Y46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86" spans="1:25" ht="15.75" thickBot="1">
      <c r="A4686" s="19" t="s">
        <v>8244</v>
      </c>
      <c r="B4686" t="str">
        <f>_xlfn.XLOOKUP(tblnventory[[#This Row],[Item]],[1]!tblDescription[Item],[1]!tblDescription[Description])</f>
        <v>Catalyst 9164I AP (W6E, tri-band 4x4) w/Reg-Z</v>
      </c>
      <c r="C4686" t="str">
        <f>_xlfn.XLOOKUP(tblnventory[[#This Row],[Item]],[1]!tblDescription[Item],[1]!tblDescription[Type])</f>
        <v>WAP</v>
      </c>
      <c r="D4686" t="str">
        <f>_xlfn.XLOOKUP(tblnventory[[#This Row],[Use]],[1]!tblCodes[Use],[1]!tblCodes[Code])</f>
        <v>WiFi</v>
      </c>
      <c r="E4686" s="15" t="s">
        <v>4639</v>
      </c>
      <c r="F4686" s="20">
        <v>44986</v>
      </c>
      <c r="G4686" s="24" t="str">
        <f>IF(ISBLANK(tblnventory[[#This Row],[Installed By]]),"Store","Installed")</f>
        <v>Store</v>
      </c>
      <c r="H4686" t="s">
        <v>5342</v>
      </c>
      <c r="J4686">
        <v>2191007851</v>
      </c>
      <c r="K4686" s="17"/>
      <c r="O4686" t="b">
        <f>IF(tblnventory[[#This Row],[Installed]],LEFT(tblnventory[[#This Row],[Location]],3))</f>
        <v>0</v>
      </c>
      <c r="P4686" t="str">
        <f>_xlfn.XLOOKUP(tblnventory[[#This Row],[Serial Number]],[1]!tblDNACInventory[Floor],[1]!tblDNACInventory[Name],"Not Used")</f>
        <v>Not Used</v>
      </c>
      <c r="T4686" t="b">
        <f>NOT(ISBLANK(tblnventory[[#This Row],[Installed By]]))</f>
        <v>0</v>
      </c>
      <c r="U4686" t="str">
        <f>VLOOKUP(A4686, [1]!tblDescription[#Data], 3, 0)</f>
        <v>Catalyst 9164I AP (W6E, tri-band 4x4) w/Reg-Z</v>
      </c>
      <c r="V4686" s="22" cm="1">
        <f t="array" ref="V4686">_xlfn.XLOOKUP(1,([1]!tblOrders[Order]=tblnventory[[#This Row],[PO]])*([1]!tblOrders[Description]=tblnventory[[#This Row],[Item]]),[1]!tblOrders[Unit Total],0)</f>
        <v>794.02</v>
      </c>
      <c r="W4686" s="23" cm="1">
        <f t="array" ref="W4686">_xlfn.XLOOKUP(1,([1]!tblOrders[Order]=tblnventory[[#This Row],[PO]])*([1]!tblOrders[Description]=tblnventory[[#This Row],[Item]]),[1]!tblOrders[Licence])</f>
        <v>0</v>
      </c>
      <c r="X4686" t="b" cm="1">
        <f t="array" ref="X4686">NOT(_xlfn.XLOOKUP(tblnventory[[#This Row],[PO]]&amp;tblnventory[[#This Row],[Item]],[1]!tblOrders[Order]&amp;[1]!tblOrders[Description],[1]!tblOrders[Paid Licence],FALSE))</f>
        <v>1</v>
      </c>
      <c r="Y46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87" spans="1:25" ht="15.75" thickBot="1">
      <c r="A4687" s="19" t="s">
        <v>8244</v>
      </c>
      <c r="B4687" t="str">
        <f>_xlfn.XLOOKUP(tblnventory[[#This Row],[Item]],[1]!tblDescription[Item],[1]!tblDescription[Description])</f>
        <v>Catalyst 9164I AP (W6E, tri-band 4x4) w/Reg-Z</v>
      </c>
      <c r="C4687" t="str">
        <f>_xlfn.XLOOKUP(tblnventory[[#This Row],[Item]],[1]!tblDescription[Item],[1]!tblDescription[Type])</f>
        <v>WAP</v>
      </c>
      <c r="D4687" t="str">
        <f>_xlfn.XLOOKUP(tblnventory[[#This Row],[Use]],[1]!tblCodes[Use],[1]!tblCodes[Code])</f>
        <v>WiFi</v>
      </c>
      <c r="E4687" s="15" t="s">
        <v>4640</v>
      </c>
      <c r="F4687" s="20">
        <v>44986</v>
      </c>
      <c r="G4687" s="24" t="str">
        <f>IF(ISBLANK(tblnventory[[#This Row],[Installed By]]),"Store","Installed")</f>
        <v>Store</v>
      </c>
      <c r="H4687" t="s">
        <v>5342</v>
      </c>
      <c r="J4687">
        <v>2191007851</v>
      </c>
      <c r="K4687" s="17"/>
      <c r="M4687" s="20"/>
      <c r="O4687" t="b">
        <f>IF(tblnventory[[#This Row],[Installed]],LEFT(tblnventory[[#This Row],[Location]],3))</f>
        <v>0</v>
      </c>
      <c r="P4687" t="str">
        <f>_xlfn.XLOOKUP(tblnventory[[#This Row],[Serial Number]],[1]!tblDNACInventory[Floor],[1]!tblDNACInventory[Name],"Not Used")</f>
        <v>Not Used</v>
      </c>
      <c r="T4687" t="b">
        <f>NOT(ISBLANK(tblnventory[[#This Row],[Installed By]]))</f>
        <v>0</v>
      </c>
      <c r="U4687" t="str">
        <f>VLOOKUP(A4687, [1]!tblDescription[#Data], 3, 0)</f>
        <v>Catalyst 9164I AP (W6E, tri-band 4x4) w/Reg-Z</v>
      </c>
      <c r="V4687" s="22" cm="1">
        <f t="array" ref="V4687">_xlfn.XLOOKUP(1,([1]!tblOrders[Order]=tblnventory[[#This Row],[PO]])*([1]!tblOrders[Description]=tblnventory[[#This Row],[Item]]),[1]!tblOrders[Unit Total],0)</f>
        <v>794.02</v>
      </c>
      <c r="W4687" s="23" cm="1">
        <f t="array" ref="W4687">_xlfn.XLOOKUP(1,([1]!tblOrders[Order]=tblnventory[[#This Row],[PO]])*([1]!tblOrders[Description]=tblnventory[[#This Row],[Item]]),[1]!tblOrders[Licence])</f>
        <v>0</v>
      </c>
      <c r="X4687" t="b" cm="1">
        <f t="array" ref="X4687">NOT(_xlfn.XLOOKUP(tblnventory[[#This Row],[PO]]&amp;tblnventory[[#This Row],[Item]],[1]!tblOrders[Order]&amp;[1]!tblOrders[Description],[1]!tblOrders[Paid Licence],FALSE))</f>
        <v>1</v>
      </c>
      <c r="Y46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88" spans="1:25" ht="15.75" thickBot="1">
      <c r="A4688" s="19" t="s">
        <v>8244</v>
      </c>
      <c r="B4688" t="str">
        <f>_xlfn.XLOOKUP(tblnventory[[#This Row],[Item]],[1]!tblDescription[Item],[1]!tblDescription[Description])</f>
        <v>Catalyst 9164I AP (W6E, tri-band 4x4) w/Reg-Z</v>
      </c>
      <c r="C4688" t="str">
        <f>_xlfn.XLOOKUP(tblnventory[[#This Row],[Item]],[1]!tblDescription[Item],[1]!tblDescription[Type])</f>
        <v>WAP</v>
      </c>
      <c r="D4688" t="str">
        <f>_xlfn.XLOOKUP(tblnventory[[#This Row],[Use]],[1]!tblCodes[Use],[1]!tblCodes[Code])</f>
        <v>WiFi</v>
      </c>
      <c r="E4688" s="15" t="s">
        <v>4641</v>
      </c>
      <c r="F4688" s="20">
        <v>44986</v>
      </c>
      <c r="G4688" s="24" t="str">
        <f>IF(ISBLANK(tblnventory[[#This Row],[Installed By]]),"Store","Installed")</f>
        <v>Store</v>
      </c>
      <c r="H4688" t="s">
        <v>5342</v>
      </c>
      <c r="J4688">
        <v>2191007851</v>
      </c>
      <c r="K4688" s="17"/>
      <c r="O4688" t="b">
        <f>IF(tblnventory[[#This Row],[Installed]],LEFT(tblnventory[[#This Row],[Location]],3))</f>
        <v>0</v>
      </c>
      <c r="P4688" t="str">
        <f>_xlfn.XLOOKUP(tblnventory[[#This Row],[Serial Number]],[1]!tblDNACInventory[Floor],[1]!tblDNACInventory[Name],"Not Used")</f>
        <v>Not Used</v>
      </c>
      <c r="T4688" t="b">
        <f>NOT(ISBLANK(tblnventory[[#This Row],[Installed By]]))</f>
        <v>0</v>
      </c>
      <c r="U4688" t="str">
        <f>VLOOKUP(A4688, [1]!tblDescription[#Data], 3, 0)</f>
        <v>Catalyst 9164I AP (W6E, tri-band 4x4) w/Reg-Z</v>
      </c>
      <c r="V4688" s="22" cm="1">
        <f t="array" ref="V4688">_xlfn.XLOOKUP(1,([1]!tblOrders[Order]=tblnventory[[#This Row],[PO]])*([1]!tblOrders[Description]=tblnventory[[#This Row],[Item]]),[1]!tblOrders[Unit Total],0)</f>
        <v>794.02</v>
      </c>
      <c r="W4688" s="23" cm="1">
        <f t="array" ref="W4688">_xlfn.XLOOKUP(1,([1]!tblOrders[Order]=tblnventory[[#This Row],[PO]])*([1]!tblOrders[Description]=tblnventory[[#This Row],[Item]]),[1]!tblOrders[Licence])</f>
        <v>0</v>
      </c>
      <c r="X4688" t="b" cm="1">
        <f t="array" ref="X4688">NOT(_xlfn.XLOOKUP(tblnventory[[#This Row],[PO]]&amp;tblnventory[[#This Row],[Item]],[1]!tblOrders[Order]&amp;[1]!tblOrders[Description],[1]!tblOrders[Paid Licence],FALSE))</f>
        <v>1</v>
      </c>
      <c r="Y46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89" spans="1:25" ht="15.75" thickBot="1">
      <c r="A4689" s="19" t="s">
        <v>8244</v>
      </c>
      <c r="B4689" t="str">
        <f>_xlfn.XLOOKUP(tblnventory[[#This Row],[Item]],[1]!tblDescription[Item],[1]!tblDescription[Description])</f>
        <v>Catalyst 9164I AP (W6E, tri-band 4x4) w/Reg-Z</v>
      </c>
      <c r="C4689" t="str">
        <f>_xlfn.XLOOKUP(tblnventory[[#This Row],[Item]],[1]!tblDescription[Item],[1]!tblDescription[Type])</f>
        <v>WAP</v>
      </c>
      <c r="D4689" t="str">
        <f>_xlfn.XLOOKUP(tblnventory[[#This Row],[Use]],[1]!tblCodes[Use],[1]!tblCodes[Code])</f>
        <v>WiFi</v>
      </c>
      <c r="E4689" s="15" t="s">
        <v>4642</v>
      </c>
      <c r="F4689" s="20">
        <v>44986</v>
      </c>
      <c r="G4689" s="24" t="str">
        <f>IF(ISBLANK(tblnventory[[#This Row],[Installed By]]),"Store","Installed")</f>
        <v>Store</v>
      </c>
      <c r="H4689" t="s">
        <v>5342</v>
      </c>
      <c r="J4689">
        <v>2191007851</v>
      </c>
      <c r="K4689" s="17"/>
      <c r="M4689" s="20"/>
      <c r="O4689" t="b">
        <f>IF(tblnventory[[#This Row],[Installed]],LEFT(tblnventory[[#This Row],[Location]],3))</f>
        <v>0</v>
      </c>
      <c r="P4689" t="str">
        <f>_xlfn.XLOOKUP(tblnventory[[#This Row],[Serial Number]],[1]!tblDNACInventory[Floor],[1]!tblDNACInventory[Name],"Not Used")</f>
        <v>Not Used</v>
      </c>
      <c r="T4689" t="b">
        <f>NOT(ISBLANK(tblnventory[[#This Row],[Installed By]]))</f>
        <v>0</v>
      </c>
      <c r="U4689" t="str">
        <f>VLOOKUP(A4689, [1]!tblDescription[#Data], 3, 0)</f>
        <v>Catalyst 9164I AP (W6E, tri-band 4x4) w/Reg-Z</v>
      </c>
      <c r="V4689" s="22" cm="1">
        <f t="array" ref="V4689">_xlfn.XLOOKUP(1,([1]!tblOrders[Order]=tblnventory[[#This Row],[PO]])*([1]!tblOrders[Description]=tblnventory[[#This Row],[Item]]),[1]!tblOrders[Unit Total],0)</f>
        <v>794.02</v>
      </c>
      <c r="W4689" s="23" cm="1">
        <f t="array" ref="W4689">_xlfn.XLOOKUP(1,([1]!tblOrders[Order]=tblnventory[[#This Row],[PO]])*([1]!tblOrders[Description]=tblnventory[[#This Row],[Item]]),[1]!tblOrders[Licence])</f>
        <v>0</v>
      </c>
      <c r="X4689" t="b" cm="1">
        <f t="array" ref="X4689">NOT(_xlfn.XLOOKUP(tblnventory[[#This Row],[PO]]&amp;tblnventory[[#This Row],[Item]],[1]!tblOrders[Order]&amp;[1]!tblOrders[Description],[1]!tblOrders[Paid Licence],FALSE))</f>
        <v>1</v>
      </c>
      <c r="Y46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90" spans="1:25" ht="15.75" thickBot="1">
      <c r="A4690" s="19" t="s">
        <v>8244</v>
      </c>
      <c r="B4690" t="str">
        <f>_xlfn.XLOOKUP(tblnventory[[#This Row],[Item]],[1]!tblDescription[Item],[1]!tblDescription[Description])</f>
        <v>Catalyst 9164I AP (W6E, tri-band 4x4) w/Reg-Z</v>
      </c>
      <c r="C4690" t="str">
        <f>_xlfn.XLOOKUP(tblnventory[[#This Row],[Item]],[1]!tblDescription[Item],[1]!tblDescription[Type])</f>
        <v>WAP</v>
      </c>
      <c r="D4690" t="str">
        <f>_xlfn.XLOOKUP(tblnventory[[#This Row],[Use]],[1]!tblCodes[Use],[1]!tblCodes[Code])</f>
        <v>WiFi</v>
      </c>
      <c r="E4690" s="15" t="s">
        <v>4643</v>
      </c>
      <c r="F4690" s="20">
        <v>44986</v>
      </c>
      <c r="G4690" s="24" t="str">
        <f>IF(ISBLANK(tblnventory[[#This Row],[Installed By]]),"Store","Installed")</f>
        <v>Store</v>
      </c>
      <c r="H4690" t="s">
        <v>5342</v>
      </c>
      <c r="J4690">
        <v>2191007851</v>
      </c>
      <c r="K4690" s="17"/>
      <c r="O4690" t="b">
        <f>IF(tblnventory[[#This Row],[Installed]],LEFT(tblnventory[[#This Row],[Location]],3))</f>
        <v>0</v>
      </c>
      <c r="P4690" t="str">
        <f>_xlfn.XLOOKUP(tblnventory[[#This Row],[Serial Number]],[1]!tblDNACInventory[Floor],[1]!tblDNACInventory[Name],"Not Used")</f>
        <v>Not Used</v>
      </c>
      <c r="T4690" t="b">
        <f>NOT(ISBLANK(tblnventory[[#This Row],[Installed By]]))</f>
        <v>0</v>
      </c>
      <c r="U4690" t="str">
        <f>VLOOKUP(A4690, [1]!tblDescription[#Data], 3, 0)</f>
        <v>Catalyst 9164I AP (W6E, tri-band 4x4) w/Reg-Z</v>
      </c>
      <c r="V4690" s="22" cm="1">
        <f t="array" ref="V4690">_xlfn.XLOOKUP(1,([1]!tblOrders[Order]=tblnventory[[#This Row],[PO]])*([1]!tblOrders[Description]=tblnventory[[#This Row],[Item]]),[1]!tblOrders[Unit Total],0)</f>
        <v>794.02</v>
      </c>
      <c r="W4690" s="23" cm="1">
        <f t="array" ref="W4690">_xlfn.XLOOKUP(1,([1]!tblOrders[Order]=tblnventory[[#This Row],[PO]])*([1]!tblOrders[Description]=tblnventory[[#This Row],[Item]]),[1]!tblOrders[Licence])</f>
        <v>0</v>
      </c>
      <c r="X4690" t="b" cm="1">
        <f t="array" ref="X4690">NOT(_xlfn.XLOOKUP(tblnventory[[#This Row],[PO]]&amp;tblnventory[[#This Row],[Item]],[1]!tblOrders[Order]&amp;[1]!tblOrders[Description],[1]!tblOrders[Paid Licence],FALSE))</f>
        <v>1</v>
      </c>
      <c r="Y46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91" spans="1:25" ht="15.75" thickBot="1">
      <c r="A4691" s="19" t="s">
        <v>8244</v>
      </c>
      <c r="B4691" t="str">
        <f>_xlfn.XLOOKUP(tblnventory[[#This Row],[Item]],[1]!tblDescription[Item],[1]!tblDescription[Description])</f>
        <v>Catalyst 9164I AP (W6E, tri-band 4x4) w/Reg-Z</v>
      </c>
      <c r="C4691" t="str">
        <f>_xlfn.XLOOKUP(tblnventory[[#This Row],[Item]],[1]!tblDescription[Item],[1]!tblDescription[Type])</f>
        <v>WAP</v>
      </c>
      <c r="D4691" t="str">
        <f>_xlfn.XLOOKUP(tblnventory[[#This Row],[Use]],[1]!tblCodes[Use],[1]!tblCodes[Code])</f>
        <v>WiFi</v>
      </c>
      <c r="E4691" s="15" t="s">
        <v>4644</v>
      </c>
      <c r="F4691" s="20">
        <v>44986</v>
      </c>
      <c r="G4691" s="24" t="str">
        <f>IF(ISBLANK(tblnventory[[#This Row],[Installed By]]),"Store","Installed")</f>
        <v>Store</v>
      </c>
      <c r="H4691" t="s">
        <v>5342</v>
      </c>
      <c r="J4691">
        <v>2191007851</v>
      </c>
      <c r="K4691" s="17"/>
      <c r="O4691" t="b">
        <f>IF(tblnventory[[#This Row],[Installed]],LEFT(tblnventory[[#This Row],[Location]],3))</f>
        <v>0</v>
      </c>
      <c r="P4691" t="str">
        <f>_xlfn.XLOOKUP(tblnventory[[#This Row],[Serial Number]],[1]!tblDNACInventory[Floor],[1]!tblDNACInventory[Name],"Not Used")</f>
        <v>Not Used</v>
      </c>
      <c r="T4691" t="b">
        <f>NOT(ISBLANK(tblnventory[[#This Row],[Installed By]]))</f>
        <v>0</v>
      </c>
      <c r="U4691" t="str">
        <f>VLOOKUP(A4691, [1]!tblDescription[#Data], 3, 0)</f>
        <v>Catalyst 9164I AP (W6E, tri-band 4x4) w/Reg-Z</v>
      </c>
      <c r="V4691" s="22" cm="1">
        <f t="array" ref="V4691">_xlfn.XLOOKUP(1,([1]!tblOrders[Order]=tblnventory[[#This Row],[PO]])*([1]!tblOrders[Description]=tblnventory[[#This Row],[Item]]),[1]!tblOrders[Unit Total],0)</f>
        <v>794.02</v>
      </c>
      <c r="W4691" s="23" cm="1">
        <f t="array" ref="W4691">_xlfn.XLOOKUP(1,([1]!tblOrders[Order]=tblnventory[[#This Row],[PO]])*([1]!tblOrders[Description]=tblnventory[[#This Row],[Item]]),[1]!tblOrders[Licence])</f>
        <v>0</v>
      </c>
      <c r="X4691" t="b" cm="1">
        <f t="array" ref="X4691">NOT(_xlfn.XLOOKUP(tblnventory[[#This Row],[PO]]&amp;tblnventory[[#This Row],[Item]],[1]!tblOrders[Order]&amp;[1]!tblOrders[Description],[1]!tblOrders[Paid Licence],FALSE))</f>
        <v>1</v>
      </c>
      <c r="Y46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92" spans="1:25" ht="15.75" thickBot="1">
      <c r="A4692" s="19" t="s">
        <v>8244</v>
      </c>
      <c r="B4692" t="str">
        <f>_xlfn.XLOOKUP(tblnventory[[#This Row],[Item]],[1]!tblDescription[Item],[1]!tblDescription[Description])</f>
        <v>Catalyst 9164I AP (W6E, tri-band 4x4) w/Reg-Z</v>
      </c>
      <c r="C4692" t="str">
        <f>_xlfn.XLOOKUP(tblnventory[[#This Row],[Item]],[1]!tblDescription[Item],[1]!tblDescription[Type])</f>
        <v>WAP</v>
      </c>
      <c r="D4692" t="str">
        <f>_xlfn.XLOOKUP(tblnventory[[#This Row],[Use]],[1]!tblCodes[Use],[1]!tblCodes[Code])</f>
        <v>WiFi</v>
      </c>
      <c r="E4692" s="15" t="s">
        <v>4645</v>
      </c>
      <c r="F4692" s="20">
        <v>44986</v>
      </c>
      <c r="G4692" s="24" t="str">
        <f>IF(ISBLANK(tblnventory[[#This Row],[Installed By]]),"Store","Installed")</f>
        <v>Store</v>
      </c>
      <c r="H4692" t="s">
        <v>5342</v>
      </c>
      <c r="J4692">
        <v>2191007851</v>
      </c>
      <c r="K4692" s="17"/>
      <c r="O4692" t="b">
        <f>IF(tblnventory[[#This Row],[Installed]],LEFT(tblnventory[[#This Row],[Location]],3))</f>
        <v>0</v>
      </c>
      <c r="P4692" t="str">
        <f>_xlfn.XLOOKUP(tblnventory[[#This Row],[Serial Number]],[1]!tblDNACInventory[Floor],[1]!tblDNACInventory[Name],"Not Used")</f>
        <v>Not Used</v>
      </c>
      <c r="T4692" t="b">
        <f>NOT(ISBLANK(tblnventory[[#This Row],[Installed By]]))</f>
        <v>0</v>
      </c>
      <c r="U4692" t="str">
        <f>VLOOKUP(A4692, [1]!tblDescription[#Data], 3, 0)</f>
        <v>Catalyst 9164I AP (W6E, tri-band 4x4) w/Reg-Z</v>
      </c>
      <c r="V4692" s="22" cm="1">
        <f t="array" ref="V4692">_xlfn.XLOOKUP(1,([1]!tblOrders[Order]=tblnventory[[#This Row],[PO]])*([1]!tblOrders[Description]=tblnventory[[#This Row],[Item]]),[1]!tblOrders[Unit Total],0)</f>
        <v>794.02</v>
      </c>
      <c r="W4692" s="23" cm="1">
        <f t="array" ref="W4692">_xlfn.XLOOKUP(1,([1]!tblOrders[Order]=tblnventory[[#This Row],[PO]])*([1]!tblOrders[Description]=tblnventory[[#This Row],[Item]]),[1]!tblOrders[Licence])</f>
        <v>0</v>
      </c>
      <c r="X4692" t="b" cm="1">
        <f t="array" ref="X4692">NOT(_xlfn.XLOOKUP(tblnventory[[#This Row],[PO]]&amp;tblnventory[[#This Row],[Item]],[1]!tblOrders[Order]&amp;[1]!tblOrders[Description],[1]!tblOrders[Paid Licence],FALSE))</f>
        <v>1</v>
      </c>
      <c r="Y46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93" spans="1:25" ht="15.75" thickBot="1">
      <c r="A4693" s="19" t="s">
        <v>8244</v>
      </c>
      <c r="B4693" t="str">
        <f>_xlfn.XLOOKUP(tblnventory[[#This Row],[Item]],[1]!tblDescription[Item],[1]!tblDescription[Description])</f>
        <v>Catalyst 9164I AP (W6E, tri-band 4x4) w/Reg-Z</v>
      </c>
      <c r="C4693" t="str">
        <f>_xlfn.XLOOKUP(tblnventory[[#This Row],[Item]],[1]!tblDescription[Item],[1]!tblDescription[Type])</f>
        <v>WAP</v>
      </c>
      <c r="D4693" t="str">
        <f>_xlfn.XLOOKUP(tblnventory[[#This Row],[Use]],[1]!tblCodes[Use],[1]!tblCodes[Code])</f>
        <v>WiFi</v>
      </c>
      <c r="E4693" s="15" t="s">
        <v>4646</v>
      </c>
      <c r="F4693" s="20">
        <v>44986</v>
      </c>
      <c r="G4693" s="24" t="str">
        <f>IF(ISBLANK(tblnventory[[#This Row],[Installed By]]),"Store","Installed")</f>
        <v>Store</v>
      </c>
      <c r="H4693" t="s">
        <v>5342</v>
      </c>
      <c r="J4693">
        <v>2191007851</v>
      </c>
      <c r="K4693" s="17"/>
      <c r="O4693" t="b">
        <f>IF(tblnventory[[#This Row],[Installed]],LEFT(tblnventory[[#This Row],[Location]],3))</f>
        <v>0</v>
      </c>
      <c r="P4693" t="str">
        <f>_xlfn.XLOOKUP(tblnventory[[#This Row],[Serial Number]],[1]!tblDNACInventory[Floor],[1]!tblDNACInventory[Name],"Not Used")</f>
        <v>Not Used</v>
      </c>
      <c r="T4693" t="b">
        <f>NOT(ISBLANK(tblnventory[[#This Row],[Installed By]]))</f>
        <v>0</v>
      </c>
      <c r="U4693" t="str">
        <f>VLOOKUP(A4693, [1]!tblDescription[#Data], 3, 0)</f>
        <v>Catalyst 9164I AP (W6E, tri-band 4x4) w/Reg-Z</v>
      </c>
      <c r="V4693" s="22" cm="1">
        <f t="array" ref="V4693">_xlfn.XLOOKUP(1,([1]!tblOrders[Order]=tblnventory[[#This Row],[PO]])*([1]!tblOrders[Description]=tblnventory[[#This Row],[Item]]),[1]!tblOrders[Unit Total],0)</f>
        <v>794.02</v>
      </c>
      <c r="W4693" s="23" cm="1">
        <f t="array" ref="W4693">_xlfn.XLOOKUP(1,([1]!tblOrders[Order]=tblnventory[[#This Row],[PO]])*([1]!tblOrders[Description]=tblnventory[[#This Row],[Item]]),[1]!tblOrders[Licence])</f>
        <v>0</v>
      </c>
      <c r="X4693" t="b" cm="1">
        <f t="array" ref="X4693">NOT(_xlfn.XLOOKUP(tblnventory[[#This Row],[PO]]&amp;tblnventory[[#This Row],[Item]],[1]!tblOrders[Order]&amp;[1]!tblOrders[Description],[1]!tblOrders[Paid Licence],FALSE))</f>
        <v>1</v>
      </c>
      <c r="Y46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94" spans="1:25" ht="15.75" thickBot="1">
      <c r="A4694" s="19" t="s">
        <v>8244</v>
      </c>
      <c r="B4694" t="str">
        <f>_xlfn.XLOOKUP(tblnventory[[#This Row],[Item]],[1]!tblDescription[Item],[1]!tblDescription[Description])</f>
        <v>Catalyst 9164I AP (W6E, tri-band 4x4) w/Reg-Z</v>
      </c>
      <c r="C4694" t="str">
        <f>_xlfn.XLOOKUP(tblnventory[[#This Row],[Item]],[1]!tblDescription[Item],[1]!tblDescription[Type])</f>
        <v>WAP</v>
      </c>
      <c r="D4694" t="str">
        <f>_xlfn.XLOOKUP(tblnventory[[#This Row],[Use]],[1]!tblCodes[Use],[1]!tblCodes[Code])</f>
        <v>WiFi</v>
      </c>
      <c r="E4694" s="15" t="s">
        <v>4647</v>
      </c>
      <c r="F4694" s="20">
        <v>44986</v>
      </c>
      <c r="G4694" s="24" t="str">
        <f>IF(ISBLANK(tblnventory[[#This Row],[Installed By]]),"Store","Installed")</f>
        <v>Store</v>
      </c>
      <c r="H4694" t="s">
        <v>5342</v>
      </c>
      <c r="J4694">
        <v>2191007851</v>
      </c>
      <c r="K4694" s="17"/>
      <c r="O4694" t="b">
        <f>IF(tblnventory[[#This Row],[Installed]],LEFT(tblnventory[[#This Row],[Location]],3))</f>
        <v>0</v>
      </c>
      <c r="P4694" t="str">
        <f>_xlfn.XLOOKUP(tblnventory[[#This Row],[Serial Number]],[1]!tblDNACInventory[Floor],[1]!tblDNACInventory[Name],"Not Used")</f>
        <v>Not Used</v>
      </c>
      <c r="T4694" t="b">
        <f>NOT(ISBLANK(tblnventory[[#This Row],[Installed By]]))</f>
        <v>0</v>
      </c>
      <c r="U4694" t="str">
        <f>VLOOKUP(A4694, [1]!tblDescription[#Data], 3, 0)</f>
        <v>Catalyst 9164I AP (W6E, tri-band 4x4) w/Reg-Z</v>
      </c>
      <c r="V4694" s="22" cm="1">
        <f t="array" ref="V4694">_xlfn.XLOOKUP(1,([1]!tblOrders[Order]=tblnventory[[#This Row],[PO]])*([1]!tblOrders[Description]=tblnventory[[#This Row],[Item]]),[1]!tblOrders[Unit Total],0)</f>
        <v>794.02</v>
      </c>
      <c r="W4694" s="23" cm="1">
        <f t="array" ref="W4694">_xlfn.XLOOKUP(1,([1]!tblOrders[Order]=tblnventory[[#This Row],[PO]])*([1]!tblOrders[Description]=tblnventory[[#This Row],[Item]]),[1]!tblOrders[Licence])</f>
        <v>0</v>
      </c>
      <c r="X4694" t="b" cm="1">
        <f t="array" ref="X4694">NOT(_xlfn.XLOOKUP(tblnventory[[#This Row],[PO]]&amp;tblnventory[[#This Row],[Item]],[1]!tblOrders[Order]&amp;[1]!tblOrders[Description],[1]!tblOrders[Paid Licence],FALSE))</f>
        <v>1</v>
      </c>
      <c r="Y46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95" spans="1:25" ht="15.75" thickBot="1">
      <c r="A4695" s="19" t="s">
        <v>8244</v>
      </c>
      <c r="B4695" t="str">
        <f>_xlfn.XLOOKUP(tblnventory[[#This Row],[Item]],[1]!tblDescription[Item],[1]!tblDescription[Description])</f>
        <v>Catalyst 9164I AP (W6E, tri-band 4x4) w/Reg-Z</v>
      </c>
      <c r="C4695" t="str">
        <f>_xlfn.XLOOKUP(tblnventory[[#This Row],[Item]],[1]!tblDescription[Item],[1]!tblDescription[Type])</f>
        <v>WAP</v>
      </c>
      <c r="D4695" t="str">
        <f>_xlfn.XLOOKUP(tblnventory[[#This Row],[Use]],[1]!tblCodes[Use],[1]!tblCodes[Code])</f>
        <v>WiFi</v>
      </c>
      <c r="E4695" s="15" t="s">
        <v>4648</v>
      </c>
      <c r="F4695" s="20">
        <v>44986</v>
      </c>
      <c r="G4695" s="24" t="str">
        <f>IF(ISBLANK(tblnventory[[#This Row],[Installed By]]),"Store","Installed")</f>
        <v>Store</v>
      </c>
      <c r="H4695" t="s">
        <v>5342</v>
      </c>
      <c r="J4695">
        <v>2191007851</v>
      </c>
      <c r="K4695" s="17"/>
      <c r="O4695" t="b">
        <f>IF(tblnventory[[#This Row],[Installed]],LEFT(tblnventory[[#This Row],[Location]],3))</f>
        <v>0</v>
      </c>
      <c r="P4695" t="str">
        <f>_xlfn.XLOOKUP(tblnventory[[#This Row],[Serial Number]],[1]!tblDNACInventory[Floor],[1]!tblDNACInventory[Name],"Not Used")</f>
        <v>Not Used</v>
      </c>
      <c r="T4695" t="b">
        <f>NOT(ISBLANK(tblnventory[[#This Row],[Installed By]]))</f>
        <v>0</v>
      </c>
      <c r="U4695" t="str">
        <f>VLOOKUP(A4695, [1]!tblDescription[#Data], 3, 0)</f>
        <v>Catalyst 9164I AP (W6E, tri-band 4x4) w/Reg-Z</v>
      </c>
      <c r="V4695" s="22" cm="1">
        <f t="array" ref="V4695">_xlfn.XLOOKUP(1,([1]!tblOrders[Order]=tblnventory[[#This Row],[PO]])*([1]!tblOrders[Description]=tblnventory[[#This Row],[Item]]),[1]!tblOrders[Unit Total],0)</f>
        <v>794.02</v>
      </c>
      <c r="W4695" s="23" cm="1">
        <f t="array" ref="W4695">_xlfn.XLOOKUP(1,([1]!tblOrders[Order]=tblnventory[[#This Row],[PO]])*([1]!tblOrders[Description]=tblnventory[[#This Row],[Item]]),[1]!tblOrders[Licence])</f>
        <v>0</v>
      </c>
      <c r="X4695" t="b" cm="1">
        <f t="array" ref="X4695">NOT(_xlfn.XLOOKUP(tblnventory[[#This Row],[PO]]&amp;tblnventory[[#This Row],[Item]],[1]!tblOrders[Order]&amp;[1]!tblOrders[Description],[1]!tblOrders[Paid Licence],FALSE))</f>
        <v>1</v>
      </c>
      <c r="Y46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96" spans="1:25" ht="15.75" thickBot="1">
      <c r="A4696" s="19" t="s">
        <v>8244</v>
      </c>
      <c r="B4696" t="str">
        <f>_xlfn.XLOOKUP(tblnventory[[#This Row],[Item]],[1]!tblDescription[Item],[1]!tblDescription[Description])</f>
        <v>Catalyst 9164I AP (W6E, tri-band 4x4) w/Reg-Z</v>
      </c>
      <c r="C4696" t="str">
        <f>_xlfn.XLOOKUP(tblnventory[[#This Row],[Item]],[1]!tblDescription[Item],[1]!tblDescription[Type])</f>
        <v>WAP</v>
      </c>
      <c r="D4696" t="str">
        <f>_xlfn.XLOOKUP(tblnventory[[#This Row],[Use]],[1]!tblCodes[Use],[1]!tblCodes[Code])</f>
        <v>WiFi</v>
      </c>
      <c r="E4696" s="15" t="s">
        <v>4649</v>
      </c>
      <c r="F4696" s="20">
        <v>44986</v>
      </c>
      <c r="G4696" s="24" t="str">
        <f>IF(ISBLANK(tblnventory[[#This Row],[Installed By]]),"Store","Installed")</f>
        <v>Store</v>
      </c>
      <c r="H4696" t="s">
        <v>5342</v>
      </c>
      <c r="J4696">
        <v>2191007851</v>
      </c>
      <c r="K4696" s="17"/>
      <c r="O4696" t="b">
        <f>IF(tblnventory[[#This Row],[Installed]],LEFT(tblnventory[[#This Row],[Location]],3))</f>
        <v>0</v>
      </c>
      <c r="P4696" t="str">
        <f>_xlfn.XLOOKUP(tblnventory[[#This Row],[Serial Number]],[1]!tblDNACInventory[Floor],[1]!tblDNACInventory[Name],"Not Used")</f>
        <v>Not Used</v>
      </c>
      <c r="T4696" t="b">
        <f>NOT(ISBLANK(tblnventory[[#This Row],[Installed By]]))</f>
        <v>0</v>
      </c>
      <c r="U4696" t="str">
        <f>VLOOKUP(A4696, [1]!tblDescription[#Data], 3, 0)</f>
        <v>Catalyst 9164I AP (W6E, tri-band 4x4) w/Reg-Z</v>
      </c>
      <c r="V4696" s="22" cm="1">
        <f t="array" ref="V4696">_xlfn.XLOOKUP(1,([1]!tblOrders[Order]=tblnventory[[#This Row],[PO]])*([1]!tblOrders[Description]=tblnventory[[#This Row],[Item]]),[1]!tblOrders[Unit Total],0)</f>
        <v>794.02</v>
      </c>
      <c r="W4696" s="23" cm="1">
        <f t="array" ref="W4696">_xlfn.XLOOKUP(1,([1]!tblOrders[Order]=tblnventory[[#This Row],[PO]])*([1]!tblOrders[Description]=tblnventory[[#This Row],[Item]]),[1]!tblOrders[Licence])</f>
        <v>0</v>
      </c>
      <c r="X4696" t="b" cm="1">
        <f t="array" ref="X4696">NOT(_xlfn.XLOOKUP(tblnventory[[#This Row],[PO]]&amp;tblnventory[[#This Row],[Item]],[1]!tblOrders[Order]&amp;[1]!tblOrders[Description],[1]!tblOrders[Paid Licence],FALSE))</f>
        <v>1</v>
      </c>
      <c r="Y46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97" spans="1:25" ht="15.75" thickBot="1">
      <c r="A4697" s="19" t="s">
        <v>8244</v>
      </c>
      <c r="B4697" t="str">
        <f>_xlfn.XLOOKUP(tblnventory[[#This Row],[Item]],[1]!tblDescription[Item],[1]!tblDescription[Description])</f>
        <v>Catalyst 9164I AP (W6E, tri-band 4x4) w/Reg-Z</v>
      </c>
      <c r="C4697" t="str">
        <f>_xlfn.XLOOKUP(tblnventory[[#This Row],[Item]],[1]!tblDescription[Item],[1]!tblDescription[Type])</f>
        <v>WAP</v>
      </c>
      <c r="D4697" t="str">
        <f>_xlfn.XLOOKUP(tblnventory[[#This Row],[Use]],[1]!tblCodes[Use],[1]!tblCodes[Code])</f>
        <v>WiFi</v>
      </c>
      <c r="E4697" s="15" t="s">
        <v>4650</v>
      </c>
      <c r="F4697" s="20">
        <v>44986</v>
      </c>
      <c r="G4697" s="24" t="str">
        <f>IF(ISBLANK(tblnventory[[#This Row],[Installed By]]),"Store","Installed")</f>
        <v>Store</v>
      </c>
      <c r="H4697" t="s">
        <v>5342</v>
      </c>
      <c r="J4697">
        <v>2191007851</v>
      </c>
      <c r="K4697" s="17"/>
      <c r="O4697" t="b">
        <f>IF(tblnventory[[#This Row],[Installed]],LEFT(tblnventory[[#This Row],[Location]],3))</f>
        <v>0</v>
      </c>
      <c r="P4697" t="str">
        <f>_xlfn.XLOOKUP(tblnventory[[#This Row],[Serial Number]],[1]!tblDNACInventory[Floor],[1]!tblDNACInventory[Name],"Not Used")</f>
        <v>Not Used</v>
      </c>
      <c r="T4697" t="b">
        <f>NOT(ISBLANK(tblnventory[[#This Row],[Installed By]]))</f>
        <v>0</v>
      </c>
      <c r="U4697" t="str">
        <f>VLOOKUP(A4697, [1]!tblDescription[#Data], 3, 0)</f>
        <v>Catalyst 9164I AP (W6E, tri-band 4x4) w/Reg-Z</v>
      </c>
      <c r="V4697" s="22" cm="1">
        <f t="array" ref="V4697">_xlfn.XLOOKUP(1,([1]!tblOrders[Order]=tblnventory[[#This Row],[PO]])*([1]!tblOrders[Description]=tblnventory[[#This Row],[Item]]),[1]!tblOrders[Unit Total],0)</f>
        <v>794.02</v>
      </c>
      <c r="W4697" s="23" cm="1">
        <f t="array" ref="W4697">_xlfn.XLOOKUP(1,([1]!tblOrders[Order]=tblnventory[[#This Row],[PO]])*([1]!tblOrders[Description]=tblnventory[[#This Row],[Item]]),[1]!tblOrders[Licence])</f>
        <v>0</v>
      </c>
      <c r="X4697" t="b" cm="1">
        <f t="array" ref="X4697">NOT(_xlfn.XLOOKUP(tblnventory[[#This Row],[PO]]&amp;tblnventory[[#This Row],[Item]],[1]!tblOrders[Order]&amp;[1]!tblOrders[Description],[1]!tblOrders[Paid Licence],FALSE))</f>
        <v>1</v>
      </c>
      <c r="Y46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98" spans="1:25" ht="15.75" thickBot="1">
      <c r="A4698" s="19" t="s">
        <v>8244</v>
      </c>
      <c r="B4698" t="str">
        <f>_xlfn.XLOOKUP(tblnventory[[#This Row],[Item]],[1]!tblDescription[Item],[1]!tblDescription[Description])</f>
        <v>Catalyst 9164I AP (W6E, tri-band 4x4) w/Reg-Z</v>
      </c>
      <c r="C4698" t="str">
        <f>_xlfn.XLOOKUP(tblnventory[[#This Row],[Item]],[1]!tblDescription[Item],[1]!tblDescription[Type])</f>
        <v>WAP</v>
      </c>
      <c r="D4698" t="str">
        <f>_xlfn.XLOOKUP(tblnventory[[#This Row],[Use]],[1]!tblCodes[Use],[1]!tblCodes[Code])</f>
        <v>WiFi</v>
      </c>
      <c r="E4698" s="15" t="s">
        <v>4651</v>
      </c>
      <c r="F4698" s="20">
        <v>44986</v>
      </c>
      <c r="G4698" s="24" t="str">
        <f>IF(ISBLANK(tblnventory[[#This Row],[Installed By]]),"Store","Installed")</f>
        <v>Store</v>
      </c>
      <c r="H4698" t="s">
        <v>5342</v>
      </c>
      <c r="J4698">
        <v>2191007851</v>
      </c>
      <c r="K4698" s="17"/>
      <c r="O4698" t="b">
        <f>IF(tblnventory[[#This Row],[Installed]],LEFT(tblnventory[[#This Row],[Location]],3))</f>
        <v>0</v>
      </c>
      <c r="P4698" t="str">
        <f>_xlfn.XLOOKUP(tblnventory[[#This Row],[Serial Number]],[1]!tblDNACInventory[Floor],[1]!tblDNACInventory[Name],"Not Used")</f>
        <v>Not Used</v>
      </c>
      <c r="T4698" t="b">
        <f>NOT(ISBLANK(tblnventory[[#This Row],[Installed By]]))</f>
        <v>0</v>
      </c>
      <c r="U4698" t="str">
        <f>VLOOKUP(A4698, [1]!tblDescription[#Data], 3, 0)</f>
        <v>Catalyst 9164I AP (W6E, tri-band 4x4) w/Reg-Z</v>
      </c>
      <c r="V4698" s="22" cm="1">
        <f t="array" ref="V4698">_xlfn.XLOOKUP(1,([1]!tblOrders[Order]=tblnventory[[#This Row],[PO]])*([1]!tblOrders[Description]=tblnventory[[#This Row],[Item]]),[1]!tblOrders[Unit Total],0)</f>
        <v>794.02</v>
      </c>
      <c r="W4698" s="23" cm="1">
        <f t="array" ref="W4698">_xlfn.XLOOKUP(1,([1]!tblOrders[Order]=tblnventory[[#This Row],[PO]])*([1]!tblOrders[Description]=tblnventory[[#This Row],[Item]]),[1]!tblOrders[Licence])</f>
        <v>0</v>
      </c>
      <c r="X4698" t="b" cm="1">
        <f t="array" ref="X4698">NOT(_xlfn.XLOOKUP(tblnventory[[#This Row],[PO]]&amp;tblnventory[[#This Row],[Item]],[1]!tblOrders[Order]&amp;[1]!tblOrders[Description],[1]!tblOrders[Paid Licence],FALSE))</f>
        <v>1</v>
      </c>
      <c r="Y46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699" spans="1:25" ht="15.75" thickBot="1">
      <c r="A4699" s="19" t="s">
        <v>8244</v>
      </c>
      <c r="B4699" t="str">
        <f>_xlfn.XLOOKUP(tblnventory[[#This Row],[Item]],[1]!tblDescription[Item],[1]!tblDescription[Description])</f>
        <v>Catalyst 9164I AP (W6E, tri-band 4x4) w/Reg-Z</v>
      </c>
      <c r="C4699" t="str">
        <f>_xlfn.XLOOKUP(tblnventory[[#This Row],[Item]],[1]!tblDescription[Item],[1]!tblDescription[Type])</f>
        <v>WAP</v>
      </c>
      <c r="D4699" t="str">
        <f>_xlfn.XLOOKUP(tblnventory[[#This Row],[Use]],[1]!tblCodes[Use],[1]!tblCodes[Code])</f>
        <v>WiFi</v>
      </c>
      <c r="E4699" s="15" t="s">
        <v>4652</v>
      </c>
      <c r="F4699" s="20">
        <v>44986</v>
      </c>
      <c r="G4699" s="24" t="str">
        <f>IF(ISBLANK(tblnventory[[#This Row],[Installed By]]),"Store","Installed")</f>
        <v>Store</v>
      </c>
      <c r="H4699" t="s">
        <v>5342</v>
      </c>
      <c r="J4699">
        <v>2191007851</v>
      </c>
      <c r="K4699" s="17"/>
      <c r="O4699" t="b">
        <f>IF(tblnventory[[#This Row],[Installed]],LEFT(tblnventory[[#This Row],[Location]],3))</f>
        <v>0</v>
      </c>
      <c r="P4699" t="str">
        <f>_xlfn.XLOOKUP(tblnventory[[#This Row],[Serial Number]],[1]!tblDNACInventory[Floor],[1]!tblDNACInventory[Name],"Not Used")</f>
        <v>Not Used</v>
      </c>
      <c r="T4699" t="b">
        <f>NOT(ISBLANK(tblnventory[[#This Row],[Installed By]]))</f>
        <v>0</v>
      </c>
      <c r="U4699" t="str">
        <f>VLOOKUP(A4699, [1]!tblDescription[#Data], 3, 0)</f>
        <v>Catalyst 9164I AP (W6E, tri-band 4x4) w/Reg-Z</v>
      </c>
      <c r="V4699" s="22" cm="1">
        <f t="array" ref="V4699">_xlfn.XLOOKUP(1,([1]!tblOrders[Order]=tblnventory[[#This Row],[PO]])*([1]!tblOrders[Description]=tblnventory[[#This Row],[Item]]),[1]!tblOrders[Unit Total],0)</f>
        <v>794.02</v>
      </c>
      <c r="W4699" s="23" cm="1">
        <f t="array" ref="W4699">_xlfn.XLOOKUP(1,([1]!tblOrders[Order]=tblnventory[[#This Row],[PO]])*([1]!tblOrders[Description]=tblnventory[[#This Row],[Item]]),[1]!tblOrders[Licence])</f>
        <v>0</v>
      </c>
      <c r="X4699" t="b" cm="1">
        <f t="array" ref="X4699">NOT(_xlfn.XLOOKUP(tblnventory[[#This Row],[PO]]&amp;tblnventory[[#This Row],[Item]],[1]!tblOrders[Order]&amp;[1]!tblOrders[Description],[1]!tblOrders[Paid Licence],FALSE))</f>
        <v>1</v>
      </c>
      <c r="Y46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00" spans="1:25" ht="15.75" thickBot="1">
      <c r="A4700" s="19" t="s">
        <v>8244</v>
      </c>
      <c r="B4700" t="str">
        <f>_xlfn.XLOOKUP(tblnventory[[#This Row],[Item]],[1]!tblDescription[Item],[1]!tblDescription[Description])</f>
        <v>Catalyst 9164I AP (W6E, tri-band 4x4) w/Reg-Z</v>
      </c>
      <c r="C4700" t="str">
        <f>_xlfn.XLOOKUP(tblnventory[[#This Row],[Item]],[1]!tblDescription[Item],[1]!tblDescription[Type])</f>
        <v>WAP</v>
      </c>
      <c r="D4700" t="str">
        <f>_xlfn.XLOOKUP(tblnventory[[#This Row],[Use]],[1]!tblCodes[Use],[1]!tblCodes[Code])</f>
        <v>WiFi</v>
      </c>
      <c r="E4700" s="15" t="s">
        <v>4653</v>
      </c>
      <c r="F4700" s="20">
        <v>44986</v>
      </c>
      <c r="G4700" s="24" t="str">
        <f>IF(ISBLANK(tblnventory[[#This Row],[Installed By]]),"Store","Installed")</f>
        <v>Store</v>
      </c>
      <c r="H4700" t="s">
        <v>5342</v>
      </c>
      <c r="J4700">
        <v>2191007851</v>
      </c>
      <c r="K4700" s="17"/>
      <c r="O4700" t="b">
        <f>IF(tblnventory[[#This Row],[Installed]],LEFT(tblnventory[[#This Row],[Location]],3))</f>
        <v>0</v>
      </c>
      <c r="P4700" t="str">
        <f>_xlfn.XLOOKUP(tblnventory[[#This Row],[Serial Number]],[1]!tblDNACInventory[Floor],[1]!tblDNACInventory[Name],"Not Used")</f>
        <v>Not Used</v>
      </c>
      <c r="T4700" t="b">
        <f>NOT(ISBLANK(tblnventory[[#This Row],[Installed By]]))</f>
        <v>0</v>
      </c>
      <c r="U4700" t="str">
        <f>VLOOKUP(A4700, [1]!tblDescription[#Data], 3, 0)</f>
        <v>Catalyst 9164I AP (W6E, tri-band 4x4) w/Reg-Z</v>
      </c>
      <c r="V4700" s="22" cm="1">
        <f t="array" ref="V4700">_xlfn.XLOOKUP(1,([1]!tblOrders[Order]=tblnventory[[#This Row],[PO]])*([1]!tblOrders[Description]=tblnventory[[#This Row],[Item]]),[1]!tblOrders[Unit Total],0)</f>
        <v>794.02</v>
      </c>
      <c r="W4700" s="23" cm="1">
        <f t="array" ref="W4700">_xlfn.XLOOKUP(1,([1]!tblOrders[Order]=tblnventory[[#This Row],[PO]])*([1]!tblOrders[Description]=tblnventory[[#This Row],[Item]]),[1]!tblOrders[Licence])</f>
        <v>0</v>
      </c>
      <c r="X4700" t="b" cm="1">
        <f t="array" ref="X4700">NOT(_xlfn.XLOOKUP(tblnventory[[#This Row],[PO]]&amp;tblnventory[[#This Row],[Item]],[1]!tblOrders[Order]&amp;[1]!tblOrders[Description],[1]!tblOrders[Paid Licence],FALSE))</f>
        <v>1</v>
      </c>
      <c r="Y47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01" spans="1:25" ht="15.75" thickBot="1">
      <c r="A4701" s="19" t="s">
        <v>8244</v>
      </c>
      <c r="B4701" t="str">
        <f>_xlfn.XLOOKUP(tblnventory[[#This Row],[Item]],[1]!tblDescription[Item],[1]!tblDescription[Description])</f>
        <v>Catalyst 9164I AP (W6E, tri-band 4x4) w/Reg-Z</v>
      </c>
      <c r="C4701" t="str">
        <f>_xlfn.XLOOKUP(tblnventory[[#This Row],[Item]],[1]!tblDescription[Item],[1]!tblDescription[Type])</f>
        <v>WAP</v>
      </c>
      <c r="D4701" t="str">
        <f>_xlfn.XLOOKUP(tblnventory[[#This Row],[Use]],[1]!tblCodes[Use],[1]!tblCodes[Code])</f>
        <v>WiFi</v>
      </c>
      <c r="E4701" s="15" t="s">
        <v>4654</v>
      </c>
      <c r="F4701" s="20">
        <v>44986</v>
      </c>
      <c r="G4701" s="24" t="str">
        <f>IF(ISBLANK(tblnventory[[#This Row],[Installed By]]),"Store","Installed")</f>
        <v>Store</v>
      </c>
      <c r="H4701" t="s">
        <v>5342</v>
      </c>
      <c r="J4701">
        <v>2191007851</v>
      </c>
      <c r="K4701" s="17"/>
      <c r="O4701" t="b">
        <f>IF(tblnventory[[#This Row],[Installed]],LEFT(tblnventory[[#This Row],[Location]],3))</f>
        <v>0</v>
      </c>
      <c r="P4701" t="str">
        <f>_xlfn.XLOOKUP(tblnventory[[#This Row],[Serial Number]],[1]!tblDNACInventory[Floor],[1]!tblDNACInventory[Name],"Not Used")</f>
        <v>Not Used</v>
      </c>
      <c r="T4701" t="b">
        <f>NOT(ISBLANK(tblnventory[[#This Row],[Installed By]]))</f>
        <v>0</v>
      </c>
      <c r="U4701" t="str">
        <f>VLOOKUP(A4701, [1]!tblDescription[#Data], 3, 0)</f>
        <v>Catalyst 9164I AP (W6E, tri-band 4x4) w/Reg-Z</v>
      </c>
      <c r="V4701" s="22" cm="1">
        <f t="array" ref="V4701">_xlfn.XLOOKUP(1,([1]!tblOrders[Order]=tblnventory[[#This Row],[PO]])*([1]!tblOrders[Description]=tblnventory[[#This Row],[Item]]),[1]!tblOrders[Unit Total],0)</f>
        <v>794.02</v>
      </c>
      <c r="W4701" s="23" cm="1">
        <f t="array" ref="W4701">_xlfn.XLOOKUP(1,([1]!tblOrders[Order]=tblnventory[[#This Row],[PO]])*([1]!tblOrders[Description]=tblnventory[[#This Row],[Item]]),[1]!tblOrders[Licence])</f>
        <v>0</v>
      </c>
      <c r="X4701" t="b" cm="1">
        <f t="array" ref="X4701">NOT(_xlfn.XLOOKUP(tblnventory[[#This Row],[PO]]&amp;tblnventory[[#This Row],[Item]],[1]!tblOrders[Order]&amp;[1]!tblOrders[Description],[1]!tblOrders[Paid Licence],FALSE))</f>
        <v>1</v>
      </c>
      <c r="Y47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02" spans="1:25" ht="15.75" thickBot="1">
      <c r="A4702" s="19" t="s">
        <v>8244</v>
      </c>
      <c r="B4702" t="str">
        <f>_xlfn.XLOOKUP(tblnventory[[#This Row],[Item]],[1]!tblDescription[Item],[1]!tblDescription[Description])</f>
        <v>Catalyst 9164I AP (W6E, tri-band 4x4) w/Reg-Z</v>
      </c>
      <c r="C4702" t="str">
        <f>_xlfn.XLOOKUP(tblnventory[[#This Row],[Item]],[1]!tblDescription[Item],[1]!tblDescription[Type])</f>
        <v>WAP</v>
      </c>
      <c r="D4702" t="str">
        <f>_xlfn.XLOOKUP(tblnventory[[#This Row],[Use]],[1]!tblCodes[Use],[1]!tblCodes[Code])</f>
        <v>WiFi</v>
      </c>
      <c r="E4702" s="15" t="s">
        <v>4655</v>
      </c>
      <c r="F4702" s="20">
        <v>44986</v>
      </c>
      <c r="G4702" s="24" t="str">
        <f>IF(ISBLANK(tblnventory[[#This Row],[Installed By]]),"Store","Installed")</f>
        <v>Store</v>
      </c>
      <c r="H4702" t="s">
        <v>5342</v>
      </c>
      <c r="J4702">
        <v>2191007851</v>
      </c>
      <c r="K4702" s="17"/>
      <c r="M4702" s="20"/>
      <c r="O4702" t="b">
        <f>IF(tblnventory[[#This Row],[Installed]],LEFT(tblnventory[[#This Row],[Location]],3))</f>
        <v>0</v>
      </c>
      <c r="P4702" t="str">
        <f>_xlfn.XLOOKUP(tblnventory[[#This Row],[Serial Number]],[1]!tblDNACInventory[Floor],[1]!tblDNACInventory[Name],"Not Used")</f>
        <v>Not Used</v>
      </c>
      <c r="T4702" t="b">
        <f>NOT(ISBLANK(tblnventory[[#This Row],[Installed By]]))</f>
        <v>0</v>
      </c>
      <c r="U4702" t="str">
        <f>VLOOKUP(A4702, [1]!tblDescription[#Data], 3, 0)</f>
        <v>Catalyst 9164I AP (W6E, tri-band 4x4) w/Reg-Z</v>
      </c>
      <c r="V4702" s="22" cm="1">
        <f t="array" ref="V4702">_xlfn.XLOOKUP(1,([1]!tblOrders[Order]=tblnventory[[#This Row],[PO]])*([1]!tblOrders[Description]=tblnventory[[#This Row],[Item]]),[1]!tblOrders[Unit Total],0)</f>
        <v>794.02</v>
      </c>
      <c r="W4702" s="23" cm="1">
        <f t="array" ref="W4702">_xlfn.XLOOKUP(1,([1]!tblOrders[Order]=tblnventory[[#This Row],[PO]])*([1]!tblOrders[Description]=tblnventory[[#This Row],[Item]]),[1]!tblOrders[Licence])</f>
        <v>0</v>
      </c>
      <c r="X4702" t="b" cm="1">
        <f t="array" ref="X4702">NOT(_xlfn.XLOOKUP(tblnventory[[#This Row],[PO]]&amp;tblnventory[[#This Row],[Item]],[1]!tblOrders[Order]&amp;[1]!tblOrders[Description],[1]!tblOrders[Paid Licence],FALSE))</f>
        <v>1</v>
      </c>
      <c r="Y47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03" spans="1:25" ht="15.75" thickBot="1">
      <c r="A4703" s="19" t="s">
        <v>8244</v>
      </c>
      <c r="B4703" t="str">
        <f>_xlfn.XLOOKUP(tblnventory[[#This Row],[Item]],[1]!tblDescription[Item],[1]!tblDescription[Description])</f>
        <v>Catalyst 9164I AP (W6E, tri-band 4x4) w/Reg-Z</v>
      </c>
      <c r="C4703" t="str">
        <f>_xlfn.XLOOKUP(tblnventory[[#This Row],[Item]],[1]!tblDescription[Item],[1]!tblDescription[Type])</f>
        <v>WAP</v>
      </c>
      <c r="D4703" t="str">
        <f>_xlfn.XLOOKUP(tblnventory[[#This Row],[Use]],[1]!tblCodes[Use],[1]!tblCodes[Code])</f>
        <v>WiFi</v>
      </c>
      <c r="E4703" s="15" t="s">
        <v>4656</v>
      </c>
      <c r="F4703" s="20">
        <v>44986</v>
      </c>
      <c r="G4703" s="24" t="str">
        <f>IF(ISBLANK(tblnventory[[#This Row],[Installed By]]),"Store","Installed")</f>
        <v>Store</v>
      </c>
      <c r="H4703" t="s">
        <v>5342</v>
      </c>
      <c r="J4703">
        <v>2191007851</v>
      </c>
      <c r="K4703" s="17"/>
      <c r="O4703" t="b">
        <f>IF(tblnventory[[#This Row],[Installed]],LEFT(tblnventory[[#This Row],[Location]],3))</f>
        <v>0</v>
      </c>
      <c r="P4703" t="str">
        <f>_xlfn.XLOOKUP(tblnventory[[#This Row],[Serial Number]],[1]!tblDNACInventory[Floor],[1]!tblDNACInventory[Name],"Not Used")</f>
        <v>Not Used</v>
      </c>
      <c r="T4703" t="b">
        <f>NOT(ISBLANK(tblnventory[[#This Row],[Installed By]]))</f>
        <v>0</v>
      </c>
      <c r="U4703" t="str">
        <f>VLOOKUP(A4703, [1]!tblDescription[#Data], 3, 0)</f>
        <v>Catalyst 9164I AP (W6E, tri-band 4x4) w/Reg-Z</v>
      </c>
      <c r="V4703" s="22" cm="1">
        <f t="array" ref="V4703">_xlfn.XLOOKUP(1,([1]!tblOrders[Order]=tblnventory[[#This Row],[PO]])*([1]!tblOrders[Description]=tblnventory[[#This Row],[Item]]),[1]!tblOrders[Unit Total],0)</f>
        <v>794.02</v>
      </c>
      <c r="W4703" s="23" cm="1">
        <f t="array" ref="W4703">_xlfn.XLOOKUP(1,([1]!tblOrders[Order]=tblnventory[[#This Row],[PO]])*([1]!tblOrders[Description]=tblnventory[[#This Row],[Item]]),[1]!tblOrders[Licence])</f>
        <v>0</v>
      </c>
      <c r="X4703" t="b" cm="1">
        <f t="array" ref="X4703">NOT(_xlfn.XLOOKUP(tblnventory[[#This Row],[PO]]&amp;tblnventory[[#This Row],[Item]],[1]!tblOrders[Order]&amp;[1]!tblOrders[Description],[1]!tblOrders[Paid Licence],FALSE))</f>
        <v>1</v>
      </c>
      <c r="Y47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04" spans="1:25" ht="15.75" thickBot="1">
      <c r="A4704" s="19" t="s">
        <v>8244</v>
      </c>
      <c r="B4704" t="str">
        <f>_xlfn.XLOOKUP(tblnventory[[#This Row],[Item]],[1]!tblDescription[Item],[1]!tblDescription[Description])</f>
        <v>Catalyst 9164I AP (W6E, tri-band 4x4) w/Reg-Z</v>
      </c>
      <c r="C4704" t="str">
        <f>_xlfn.XLOOKUP(tblnventory[[#This Row],[Item]],[1]!tblDescription[Item],[1]!tblDescription[Type])</f>
        <v>WAP</v>
      </c>
      <c r="D4704" t="str">
        <f>_xlfn.XLOOKUP(tblnventory[[#This Row],[Use]],[1]!tblCodes[Use],[1]!tblCodes[Code])</f>
        <v>WiFi</v>
      </c>
      <c r="E4704" s="15" t="s">
        <v>4657</v>
      </c>
      <c r="F4704" s="20">
        <v>44986</v>
      </c>
      <c r="G4704" s="24" t="str">
        <f>IF(ISBLANK(tblnventory[[#This Row],[Installed By]]),"Store","Installed")</f>
        <v>Store</v>
      </c>
      <c r="H4704" t="s">
        <v>5342</v>
      </c>
      <c r="J4704">
        <v>2191007851</v>
      </c>
      <c r="K4704" s="17"/>
      <c r="O4704" t="b">
        <f>IF(tblnventory[[#This Row],[Installed]],LEFT(tblnventory[[#This Row],[Location]],3))</f>
        <v>0</v>
      </c>
      <c r="P4704" t="str">
        <f>_xlfn.XLOOKUP(tblnventory[[#This Row],[Serial Number]],[1]!tblDNACInventory[Floor],[1]!tblDNACInventory[Name],"Not Used")</f>
        <v>Not Used</v>
      </c>
      <c r="T4704" t="b">
        <f>NOT(ISBLANK(tblnventory[[#This Row],[Installed By]]))</f>
        <v>0</v>
      </c>
      <c r="U4704" t="str">
        <f>VLOOKUP(A4704, [1]!tblDescription[#Data], 3, 0)</f>
        <v>Catalyst 9164I AP (W6E, tri-band 4x4) w/Reg-Z</v>
      </c>
      <c r="V4704" s="22" cm="1">
        <f t="array" ref="V4704">_xlfn.XLOOKUP(1,([1]!tblOrders[Order]=tblnventory[[#This Row],[PO]])*([1]!tblOrders[Description]=tblnventory[[#This Row],[Item]]),[1]!tblOrders[Unit Total],0)</f>
        <v>794.02</v>
      </c>
      <c r="W4704" s="23" cm="1">
        <f t="array" ref="W4704">_xlfn.XLOOKUP(1,([1]!tblOrders[Order]=tblnventory[[#This Row],[PO]])*([1]!tblOrders[Description]=tblnventory[[#This Row],[Item]]),[1]!tblOrders[Licence])</f>
        <v>0</v>
      </c>
      <c r="X4704" t="b" cm="1">
        <f t="array" ref="X4704">NOT(_xlfn.XLOOKUP(tblnventory[[#This Row],[PO]]&amp;tblnventory[[#This Row],[Item]],[1]!tblOrders[Order]&amp;[1]!tblOrders[Description],[1]!tblOrders[Paid Licence],FALSE))</f>
        <v>1</v>
      </c>
      <c r="Y47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05" spans="1:25" ht="15.75" thickBot="1">
      <c r="A4705" s="19" t="s">
        <v>8244</v>
      </c>
      <c r="B4705" t="str">
        <f>_xlfn.XLOOKUP(tblnventory[[#This Row],[Item]],[1]!tblDescription[Item],[1]!tblDescription[Description])</f>
        <v>Catalyst 9164I AP (W6E, tri-band 4x4) w/Reg-Z</v>
      </c>
      <c r="C4705" t="str">
        <f>_xlfn.XLOOKUP(tblnventory[[#This Row],[Item]],[1]!tblDescription[Item],[1]!tblDescription[Type])</f>
        <v>WAP</v>
      </c>
      <c r="D4705" t="str">
        <f>_xlfn.XLOOKUP(tblnventory[[#This Row],[Use]],[1]!tblCodes[Use],[1]!tblCodes[Code])</f>
        <v>WiFi</v>
      </c>
      <c r="E4705" s="15" t="s">
        <v>4658</v>
      </c>
      <c r="F4705" s="20">
        <v>44986</v>
      </c>
      <c r="G4705" s="24" t="str">
        <f>IF(ISBLANK(tblnventory[[#This Row],[Installed By]]),"Store","Installed")</f>
        <v>Store</v>
      </c>
      <c r="H4705" t="s">
        <v>5342</v>
      </c>
      <c r="J4705">
        <v>2191007851</v>
      </c>
      <c r="K4705" s="17"/>
      <c r="O4705" t="b">
        <f>IF(tblnventory[[#This Row],[Installed]],LEFT(tblnventory[[#This Row],[Location]],3))</f>
        <v>0</v>
      </c>
      <c r="P4705" t="str">
        <f>_xlfn.XLOOKUP(tblnventory[[#This Row],[Serial Number]],[1]!tblDNACInventory[Floor],[1]!tblDNACInventory[Name],"Not Used")</f>
        <v>Not Used</v>
      </c>
      <c r="T4705" t="b">
        <f>NOT(ISBLANK(tblnventory[[#This Row],[Installed By]]))</f>
        <v>0</v>
      </c>
      <c r="U4705" t="str">
        <f>VLOOKUP(A4705, [1]!tblDescription[#Data], 3, 0)</f>
        <v>Catalyst 9164I AP (W6E, tri-band 4x4) w/Reg-Z</v>
      </c>
      <c r="V4705" s="22" cm="1">
        <f t="array" ref="V4705">_xlfn.XLOOKUP(1,([1]!tblOrders[Order]=tblnventory[[#This Row],[PO]])*([1]!tblOrders[Description]=tblnventory[[#This Row],[Item]]),[1]!tblOrders[Unit Total],0)</f>
        <v>794.02</v>
      </c>
      <c r="W4705" s="23" cm="1">
        <f t="array" ref="W4705">_xlfn.XLOOKUP(1,([1]!tblOrders[Order]=tblnventory[[#This Row],[PO]])*([1]!tblOrders[Description]=tblnventory[[#This Row],[Item]]),[1]!tblOrders[Licence])</f>
        <v>0</v>
      </c>
      <c r="X4705" t="b" cm="1">
        <f t="array" ref="X4705">NOT(_xlfn.XLOOKUP(tblnventory[[#This Row],[PO]]&amp;tblnventory[[#This Row],[Item]],[1]!tblOrders[Order]&amp;[1]!tblOrders[Description],[1]!tblOrders[Paid Licence],FALSE))</f>
        <v>1</v>
      </c>
      <c r="Y47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06" spans="1:25" ht="15.75" thickBot="1">
      <c r="A4706" s="19" t="s">
        <v>8244</v>
      </c>
      <c r="B4706" t="str">
        <f>_xlfn.XLOOKUP(tblnventory[[#This Row],[Item]],[1]!tblDescription[Item],[1]!tblDescription[Description])</f>
        <v>Catalyst 9164I AP (W6E, tri-band 4x4) w/Reg-Z</v>
      </c>
      <c r="C4706" t="str">
        <f>_xlfn.XLOOKUP(tblnventory[[#This Row],[Item]],[1]!tblDescription[Item],[1]!tblDescription[Type])</f>
        <v>WAP</v>
      </c>
      <c r="D4706" t="str">
        <f>_xlfn.XLOOKUP(tblnventory[[#This Row],[Use]],[1]!tblCodes[Use],[1]!tblCodes[Code])</f>
        <v>WiFi</v>
      </c>
      <c r="E4706" s="15" t="s">
        <v>4659</v>
      </c>
      <c r="F4706" s="20">
        <v>44986</v>
      </c>
      <c r="G4706" s="24" t="str">
        <f>IF(ISBLANK(tblnventory[[#This Row],[Installed By]]),"Store","Installed")</f>
        <v>Store</v>
      </c>
      <c r="H4706" t="s">
        <v>5342</v>
      </c>
      <c r="J4706">
        <v>2191007851</v>
      </c>
      <c r="K4706" s="17"/>
      <c r="O4706" t="b">
        <f>IF(tblnventory[[#This Row],[Installed]],LEFT(tblnventory[[#This Row],[Location]],3))</f>
        <v>0</v>
      </c>
      <c r="P4706" t="str">
        <f>_xlfn.XLOOKUP(tblnventory[[#This Row],[Serial Number]],[1]!tblDNACInventory[Floor],[1]!tblDNACInventory[Name],"Not Used")</f>
        <v>Not Used</v>
      </c>
      <c r="T4706" t="b">
        <f>NOT(ISBLANK(tblnventory[[#This Row],[Installed By]]))</f>
        <v>0</v>
      </c>
      <c r="U4706" t="str">
        <f>VLOOKUP(A4706, [1]!tblDescription[#Data], 3, 0)</f>
        <v>Catalyst 9164I AP (W6E, tri-band 4x4) w/Reg-Z</v>
      </c>
      <c r="V4706" s="22" cm="1">
        <f t="array" ref="V4706">_xlfn.XLOOKUP(1,([1]!tblOrders[Order]=tblnventory[[#This Row],[PO]])*([1]!tblOrders[Description]=tblnventory[[#This Row],[Item]]),[1]!tblOrders[Unit Total],0)</f>
        <v>794.02</v>
      </c>
      <c r="W4706" s="23" cm="1">
        <f t="array" ref="W4706">_xlfn.XLOOKUP(1,([1]!tblOrders[Order]=tblnventory[[#This Row],[PO]])*([1]!tblOrders[Description]=tblnventory[[#This Row],[Item]]),[1]!tblOrders[Licence])</f>
        <v>0</v>
      </c>
      <c r="X4706" t="b" cm="1">
        <f t="array" ref="X4706">NOT(_xlfn.XLOOKUP(tblnventory[[#This Row],[PO]]&amp;tblnventory[[#This Row],[Item]],[1]!tblOrders[Order]&amp;[1]!tblOrders[Description],[1]!tblOrders[Paid Licence],FALSE))</f>
        <v>1</v>
      </c>
      <c r="Y47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07" spans="1:25" ht="15.75" thickBot="1">
      <c r="A4707" s="19" t="s">
        <v>8244</v>
      </c>
      <c r="B4707" t="str">
        <f>_xlfn.XLOOKUP(tblnventory[[#This Row],[Item]],[1]!tblDescription[Item],[1]!tblDescription[Description])</f>
        <v>Catalyst 9164I AP (W6E, tri-band 4x4) w/Reg-Z</v>
      </c>
      <c r="C4707" t="str">
        <f>_xlfn.XLOOKUP(tblnventory[[#This Row],[Item]],[1]!tblDescription[Item],[1]!tblDescription[Type])</f>
        <v>WAP</v>
      </c>
      <c r="D4707" t="str">
        <f>_xlfn.XLOOKUP(tblnventory[[#This Row],[Use]],[1]!tblCodes[Use],[1]!tblCodes[Code])</f>
        <v>WiFi</v>
      </c>
      <c r="E4707" s="15" t="s">
        <v>4660</v>
      </c>
      <c r="F4707" s="20">
        <v>44986</v>
      </c>
      <c r="G4707" s="24" t="str">
        <f>IF(ISBLANK(tblnventory[[#This Row],[Installed By]]),"Store","Installed")</f>
        <v>Store</v>
      </c>
      <c r="H4707" t="s">
        <v>5342</v>
      </c>
      <c r="J4707">
        <v>2191007851</v>
      </c>
      <c r="K4707" s="17"/>
      <c r="O4707" t="b">
        <f>IF(tblnventory[[#This Row],[Installed]],LEFT(tblnventory[[#This Row],[Location]],3))</f>
        <v>0</v>
      </c>
      <c r="P4707" t="str">
        <f>_xlfn.XLOOKUP(tblnventory[[#This Row],[Serial Number]],[1]!tblDNACInventory[Floor],[1]!tblDNACInventory[Name],"Not Used")</f>
        <v>Not Used</v>
      </c>
      <c r="T4707" t="b">
        <f>NOT(ISBLANK(tblnventory[[#This Row],[Installed By]]))</f>
        <v>0</v>
      </c>
      <c r="U4707" t="str">
        <f>VLOOKUP(A4707, [1]!tblDescription[#Data], 3, 0)</f>
        <v>Catalyst 9164I AP (W6E, tri-band 4x4) w/Reg-Z</v>
      </c>
      <c r="V4707" s="22" cm="1">
        <f t="array" ref="V4707">_xlfn.XLOOKUP(1,([1]!tblOrders[Order]=tblnventory[[#This Row],[PO]])*([1]!tblOrders[Description]=tblnventory[[#This Row],[Item]]),[1]!tblOrders[Unit Total],0)</f>
        <v>794.02</v>
      </c>
      <c r="W4707" s="23" cm="1">
        <f t="array" ref="W4707">_xlfn.XLOOKUP(1,([1]!tblOrders[Order]=tblnventory[[#This Row],[PO]])*([1]!tblOrders[Description]=tblnventory[[#This Row],[Item]]),[1]!tblOrders[Licence])</f>
        <v>0</v>
      </c>
      <c r="X4707" t="b" cm="1">
        <f t="array" ref="X4707">NOT(_xlfn.XLOOKUP(tblnventory[[#This Row],[PO]]&amp;tblnventory[[#This Row],[Item]],[1]!tblOrders[Order]&amp;[1]!tblOrders[Description],[1]!tblOrders[Paid Licence],FALSE))</f>
        <v>1</v>
      </c>
      <c r="Y47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08" spans="1:25" ht="15.75" thickBot="1">
      <c r="A4708" s="19" t="s">
        <v>8244</v>
      </c>
      <c r="B4708" t="str">
        <f>_xlfn.XLOOKUP(tblnventory[[#This Row],[Item]],[1]!tblDescription[Item],[1]!tblDescription[Description])</f>
        <v>Catalyst 9164I AP (W6E, tri-band 4x4) w/Reg-Z</v>
      </c>
      <c r="C4708" t="str">
        <f>_xlfn.XLOOKUP(tblnventory[[#This Row],[Item]],[1]!tblDescription[Item],[1]!tblDescription[Type])</f>
        <v>WAP</v>
      </c>
      <c r="D4708" t="str">
        <f>_xlfn.XLOOKUP(tblnventory[[#This Row],[Use]],[1]!tblCodes[Use],[1]!tblCodes[Code])</f>
        <v>WiFi</v>
      </c>
      <c r="E4708" s="15" t="s">
        <v>4661</v>
      </c>
      <c r="F4708" s="20">
        <v>44986</v>
      </c>
      <c r="G4708" s="24" t="str">
        <f>IF(ISBLANK(tblnventory[[#This Row],[Installed By]]),"Store","Installed")</f>
        <v>Store</v>
      </c>
      <c r="H4708" t="s">
        <v>5342</v>
      </c>
      <c r="J4708">
        <v>2191007851</v>
      </c>
      <c r="K4708" s="17"/>
      <c r="O4708" t="b">
        <f>IF(tblnventory[[#This Row],[Installed]],LEFT(tblnventory[[#This Row],[Location]],3))</f>
        <v>0</v>
      </c>
      <c r="P4708" t="str">
        <f>_xlfn.XLOOKUP(tblnventory[[#This Row],[Serial Number]],[1]!tblDNACInventory[Floor],[1]!tblDNACInventory[Name],"Not Used")</f>
        <v>Not Used</v>
      </c>
      <c r="T4708" t="b">
        <f>NOT(ISBLANK(tblnventory[[#This Row],[Installed By]]))</f>
        <v>0</v>
      </c>
      <c r="U4708" t="str">
        <f>VLOOKUP(A4708, [1]!tblDescription[#Data], 3, 0)</f>
        <v>Catalyst 9164I AP (W6E, tri-band 4x4) w/Reg-Z</v>
      </c>
      <c r="V4708" s="22" cm="1">
        <f t="array" ref="V4708">_xlfn.XLOOKUP(1,([1]!tblOrders[Order]=tblnventory[[#This Row],[PO]])*([1]!tblOrders[Description]=tblnventory[[#This Row],[Item]]),[1]!tblOrders[Unit Total],0)</f>
        <v>794.02</v>
      </c>
      <c r="W4708" s="23" cm="1">
        <f t="array" ref="W4708">_xlfn.XLOOKUP(1,([1]!tblOrders[Order]=tblnventory[[#This Row],[PO]])*([1]!tblOrders[Description]=tblnventory[[#This Row],[Item]]),[1]!tblOrders[Licence])</f>
        <v>0</v>
      </c>
      <c r="X4708" t="b" cm="1">
        <f t="array" ref="X4708">NOT(_xlfn.XLOOKUP(tblnventory[[#This Row],[PO]]&amp;tblnventory[[#This Row],[Item]],[1]!tblOrders[Order]&amp;[1]!tblOrders[Description],[1]!tblOrders[Paid Licence],FALSE))</f>
        <v>1</v>
      </c>
      <c r="Y47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09" spans="1:25" ht="15.75" thickBot="1">
      <c r="A4709" s="19" t="s">
        <v>8244</v>
      </c>
      <c r="B4709" t="str">
        <f>_xlfn.XLOOKUP(tblnventory[[#This Row],[Item]],[1]!tblDescription[Item],[1]!tblDescription[Description])</f>
        <v>Catalyst 9164I AP (W6E, tri-band 4x4) w/Reg-Z</v>
      </c>
      <c r="C4709" t="str">
        <f>_xlfn.XLOOKUP(tblnventory[[#This Row],[Item]],[1]!tblDescription[Item],[1]!tblDescription[Type])</f>
        <v>WAP</v>
      </c>
      <c r="D4709" t="str">
        <f>_xlfn.XLOOKUP(tblnventory[[#This Row],[Use]],[1]!tblCodes[Use],[1]!tblCodes[Code])</f>
        <v>WiFi</v>
      </c>
      <c r="E4709" s="15" t="s">
        <v>4662</v>
      </c>
      <c r="F4709" s="20">
        <v>44986</v>
      </c>
      <c r="G4709" s="24" t="str">
        <f>IF(ISBLANK(tblnventory[[#This Row],[Installed By]]),"Store","Installed")</f>
        <v>Store</v>
      </c>
      <c r="H4709" t="s">
        <v>5342</v>
      </c>
      <c r="J4709">
        <v>2191007851</v>
      </c>
      <c r="K4709" s="17"/>
      <c r="O4709" t="b">
        <f>IF(tblnventory[[#This Row],[Installed]],LEFT(tblnventory[[#This Row],[Location]],3))</f>
        <v>0</v>
      </c>
      <c r="P4709" t="str">
        <f>_xlfn.XLOOKUP(tblnventory[[#This Row],[Serial Number]],[1]!tblDNACInventory[Floor],[1]!tblDNACInventory[Name],"Not Used")</f>
        <v>Not Used</v>
      </c>
      <c r="T4709" t="b">
        <f>NOT(ISBLANK(tblnventory[[#This Row],[Installed By]]))</f>
        <v>0</v>
      </c>
      <c r="U4709" t="str">
        <f>VLOOKUP(A4709, [1]!tblDescription[#Data], 3, 0)</f>
        <v>Catalyst 9164I AP (W6E, tri-band 4x4) w/Reg-Z</v>
      </c>
      <c r="V4709" s="22" cm="1">
        <f t="array" ref="V4709">_xlfn.XLOOKUP(1,([1]!tblOrders[Order]=tblnventory[[#This Row],[PO]])*([1]!tblOrders[Description]=tblnventory[[#This Row],[Item]]),[1]!tblOrders[Unit Total],0)</f>
        <v>794.02</v>
      </c>
      <c r="W4709" s="23" cm="1">
        <f t="array" ref="W4709">_xlfn.XLOOKUP(1,([1]!tblOrders[Order]=tblnventory[[#This Row],[PO]])*([1]!tblOrders[Description]=tblnventory[[#This Row],[Item]]),[1]!tblOrders[Licence])</f>
        <v>0</v>
      </c>
      <c r="X4709" t="b" cm="1">
        <f t="array" ref="X4709">NOT(_xlfn.XLOOKUP(tblnventory[[#This Row],[PO]]&amp;tblnventory[[#This Row],[Item]],[1]!tblOrders[Order]&amp;[1]!tblOrders[Description],[1]!tblOrders[Paid Licence],FALSE))</f>
        <v>1</v>
      </c>
      <c r="Y47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10" spans="1:25" ht="15.75" thickBot="1">
      <c r="A4710" s="19" t="s">
        <v>8244</v>
      </c>
      <c r="B4710" t="str">
        <f>_xlfn.XLOOKUP(tblnventory[[#This Row],[Item]],[1]!tblDescription[Item],[1]!tblDescription[Description])</f>
        <v>Catalyst 9164I AP (W6E, tri-band 4x4) w/Reg-Z</v>
      </c>
      <c r="C4710" t="str">
        <f>_xlfn.XLOOKUP(tblnventory[[#This Row],[Item]],[1]!tblDescription[Item],[1]!tblDescription[Type])</f>
        <v>WAP</v>
      </c>
      <c r="D4710" t="str">
        <f>_xlfn.XLOOKUP(tblnventory[[#This Row],[Use]],[1]!tblCodes[Use],[1]!tblCodes[Code])</f>
        <v>WiFi</v>
      </c>
      <c r="E4710" s="15" t="s">
        <v>4663</v>
      </c>
      <c r="F4710" s="20">
        <v>44986</v>
      </c>
      <c r="G4710" s="24" t="str">
        <f>IF(ISBLANK(tblnventory[[#This Row],[Installed By]]),"Store","Installed")</f>
        <v>Store</v>
      </c>
      <c r="H4710" t="s">
        <v>5342</v>
      </c>
      <c r="J4710">
        <v>2191007851</v>
      </c>
      <c r="K4710" s="17"/>
      <c r="O4710" t="b">
        <f>IF(tblnventory[[#This Row],[Installed]],LEFT(tblnventory[[#This Row],[Location]],3))</f>
        <v>0</v>
      </c>
      <c r="P4710" t="str">
        <f>_xlfn.XLOOKUP(tblnventory[[#This Row],[Serial Number]],[1]!tblDNACInventory[Floor],[1]!tblDNACInventory[Name],"Not Used")</f>
        <v>Not Used</v>
      </c>
      <c r="T4710" t="b">
        <f>NOT(ISBLANK(tblnventory[[#This Row],[Installed By]]))</f>
        <v>0</v>
      </c>
      <c r="U4710" t="str">
        <f>VLOOKUP(A4710, [1]!tblDescription[#Data], 3, 0)</f>
        <v>Catalyst 9164I AP (W6E, tri-band 4x4) w/Reg-Z</v>
      </c>
      <c r="V4710" s="22" cm="1">
        <f t="array" ref="V4710">_xlfn.XLOOKUP(1,([1]!tblOrders[Order]=tblnventory[[#This Row],[PO]])*([1]!tblOrders[Description]=tblnventory[[#This Row],[Item]]),[1]!tblOrders[Unit Total],0)</f>
        <v>794.02</v>
      </c>
      <c r="W4710" s="23" cm="1">
        <f t="array" ref="W4710">_xlfn.XLOOKUP(1,([1]!tblOrders[Order]=tblnventory[[#This Row],[PO]])*([1]!tblOrders[Description]=tblnventory[[#This Row],[Item]]),[1]!tblOrders[Licence])</f>
        <v>0</v>
      </c>
      <c r="X4710" t="b" cm="1">
        <f t="array" ref="X4710">NOT(_xlfn.XLOOKUP(tblnventory[[#This Row],[PO]]&amp;tblnventory[[#This Row],[Item]],[1]!tblOrders[Order]&amp;[1]!tblOrders[Description],[1]!tblOrders[Paid Licence],FALSE))</f>
        <v>1</v>
      </c>
      <c r="Y47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11" spans="1:25" ht="15.75" thickBot="1">
      <c r="A4711" s="19" t="s">
        <v>8244</v>
      </c>
      <c r="B4711" t="str">
        <f>_xlfn.XLOOKUP(tblnventory[[#This Row],[Item]],[1]!tblDescription[Item],[1]!tblDescription[Description])</f>
        <v>Catalyst 9164I AP (W6E, tri-band 4x4) w/Reg-Z</v>
      </c>
      <c r="C4711" t="str">
        <f>_xlfn.XLOOKUP(tblnventory[[#This Row],[Item]],[1]!tblDescription[Item],[1]!tblDescription[Type])</f>
        <v>WAP</v>
      </c>
      <c r="D4711" t="str">
        <f>_xlfn.XLOOKUP(tblnventory[[#This Row],[Use]],[1]!tblCodes[Use],[1]!tblCodes[Code])</f>
        <v>WiFi</v>
      </c>
      <c r="E4711" s="15" t="s">
        <v>4664</v>
      </c>
      <c r="F4711" s="20">
        <v>44986</v>
      </c>
      <c r="G4711" s="24" t="str">
        <f>IF(ISBLANK(tblnventory[[#This Row],[Installed By]]),"Store","Installed")</f>
        <v>Store</v>
      </c>
      <c r="H4711" t="s">
        <v>5342</v>
      </c>
      <c r="J4711">
        <v>2191007851</v>
      </c>
      <c r="K4711" s="17"/>
      <c r="O4711" t="b">
        <f>IF(tblnventory[[#This Row],[Installed]],LEFT(tblnventory[[#This Row],[Location]],3))</f>
        <v>0</v>
      </c>
      <c r="P4711" t="str">
        <f>_xlfn.XLOOKUP(tblnventory[[#This Row],[Serial Number]],[1]!tblDNACInventory[Floor],[1]!tblDNACInventory[Name],"Not Used")</f>
        <v>Not Used</v>
      </c>
      <c r="T4711" t="b">
        <f>NOT(ISBLANK(tblnventory[[#This Row],[Installed By]]))</f>
        <v>0</v>
      </c>
      <c r="U4711" t="str">
        <f>VLOOKUP(A4711, [1]!tblDescription[#Data], 3, 0)</f>
        <v>Catalyst 9164I AP (W6E, tri-band 4x4) w/Reg-Z</v>
      </c>
      <c r="V4711" s="22" cm="1">
        <f t="array" ref="V4711">_xlfn.XLOOKUP(1,([1]!tblOrders[Order]=tblnventory[[#This Row],[PO]])*([1]!tblOrders[Description]=tblnventory[[#This Row],[Item]]),[1]!tblOrders[Unit Total],0)</f>
        <v>794.02</v>
      </c>
      <c r="W4711" s="23" cm="1">
        <f t="array" ref="W4711">_xlfn.XLOOKUP(1,([1]!tblOrders[Order]=tblnventory[[#This Row],[PO]])*([1]!tblOrders[Description]=tblnventory[[#This Row],[Item]]),[1]!tblOrders[Licence])</f>
        <v>0</v>
      </c>
      <c r="X4711" t="b" cm="1">
        <f t="array" ref="X4711">NOT(_xlfn.XLOOKUP(tblnventory[[#This Row],[PO]]&amp;tblnventory[[#This Row],[Item]],[1]!tblOrders[Order]&amp;[1]!tblOrders[Description],[1]!tblOrders[Paid Licence],FALSE))</f>
        <v>1</v>
      </c>
      <c r="Y47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12" spans="1:25" ht="15.75" thickBot="1">
      <c r="A4712" s="19" t="s">
        <v>8244</v>
      </c>
      <c r="B4712" t="str">
        <f>_xlfn.XLOOKUP(tblnventory[[#This Row],[Item]],[1]!tblDescription[Item],[1]!tblDescription[Description])</f>
        <v>Catalyst 9164I AP (W6E, tri-band 4x4) w/Reg-Z</v>
      </c>
      <c r="C4712" t="str">
        <f>_xlfn.XLOOKUP(tblnventory[[#This Row],[Item]],[1]!tblDescription[Item],[1]!tblDescription[Type])</f>
        <v>WAP</v>
      </c>
      <c r="D4712" t="str">
        <f>_xlfn.XLOOKUP(tblnventory[[#This Row],[Use]],[1]!tblCodes[Use],[1]!tblCodes[Code])</f>
        <v>WiFi</v>
      </c>
      <c r="E4712" s="15" t="s">
        <v>4665</v>
      </c>
      <c r="F4712" s="20">
        <v>44986</v>
      </c>
      <c r="G4712" s="24" t="str">
        <f>IF(ISBLANK(tblnventory[[#This Row],[Installed By]]),"Store","Installed")</f>
        <v>Store</v>
      </c>
      <c r="H4712" t="s">
        <v>5342</v>
      </c>
      <c r="J4712">
        <v>2191007851</v>
      </c>
      <c r="K4712" s="17"/>
      <c r="O4712" t="b">
        <f>IF(tblnventory[[#This Row],[Installed]],LEFT(tblnventory[[#This Row],[Location]],3))</f>
        <v>0</v>
      </c>
      <c r="P4712" t="str">
        <f>_xlfn.XLOOKUP(tblnventory[[#This Row],[Serial Number]],[1]!tblDNACInventory[Floor],[1]!tblDNACInventory[Name],"Not Used")</f>
        <v>Not Used</v>
      </c>
      <c r="T4712" t="b">
        <f>NOT(ISBLANK(tblnventory[[#This Row],[Installed By]]))</f>
        <v>0</v>
      </c>
      <c r="U4712" t="str">
        <f>VLOOKUP(A4712, [1]!tblDescription[#Data], 3, 0)</f>
        <v>Catalyst 9164I AP (W6E, tri-band 4x4) w/Reg-Z</v>
      </c>
      <c r="V4712" s="22" cm="1">
        <f t="array" ref="V4712">_xlfn.XLOOKUP(1,([1]!tblOrders[Order]=tblnventory[[#This Row],[PO]])*([1]!tblOrders[Description]=tblnventory[[#This Row],[Item]]),[1]!tblOrders[Unit Total],0)</f>
        <v>794.02</v>
      </c>
      <c r="W4712" s="23" cm="1">
        <f t="array" ref="W4712">_xlfn.XLOOKUP(1,([1]!tblOrders[Order]=tblnventory[[#This Row],[PO]])*([1]!tblOrders[Description]=tblnventory[[#This Row],[Item]]),[1]!tblOrders[Licence])</f>
        <v>0</v>
      </c>
      <c r="X4712" t="b" cm="1">
        <f t="array" ref="X4712">NOT(_xlfn.XLOOKUP(tblnventory[[#This Row],[PO]]&amp;tblnventory[[#This Row],[Item]],[1]!tblOrders[Order]&amp;[1]!tblOrders[Description],[1]!tblOrders[Paid Licence],FALSE))</f>
        <v>1</v>
      </c>
      <c r="Y47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13" spans="1:25" ht="15.75" thickBot="1">
      <c r="A4713" s="19" t="s">
        <v>8244</v>
      </c>
      <c r="B4713" t="str">
        <f>_xlfn.XLOOKUP(tblnventory[[#This Row],[Item]],[1]!tblDescription[Item],[1]!tblDescription[Description])</f>
        <v>Catalyst 9164I AP (W6E, tri-band 4x4) w/Reg-Z</v>
      </c>
      <c r="C4713" t="str">
        <f>_xlfn.XLOOKUP(tblnventory[[#This Row],[Item]],[1]!tblDescription[Item],[1]!tblDescription[Type])</f>
        <v>WAP</v>
      </c>
      <c r="D4713" t="str">
        <f>_xlfn.XLOOKUP(tblnventory[[#This Row],[Use]],[1]!tblCodes[Use],[1]!tblCodes[Code])</f>
        <v>WiFi</v>
      </c>
      <c r="E4713" s="15" t="s">
        <v>4666</v>
      </c>
      <c r="F4713" s="20">
        <v>44986</v>
      </c>
      <c r="G4713" s="24" t="str">
        <f>IF(ISBLANK(tblnventory[[#This Row],[Installed By]]),"Store","Installed")</f>
        <v>Store</v>
      </c>
      <c r="H4713" t="s">
        <v>5342</v>
      </c>
      <c r="J4713">
        <v>2191007851</v>
      </c>
      <c r="K4713" s="17"/>
      <c r="M4713" s="20"/>
      <c r="O4713" t="b">
        <f>IF(tblnventory[[#This Row],[Installed]],LEFT(tblnventory[[#This Row],[Location]],3))</f>
        <v>0</v>
      </c>
      <c r="P4713" t="str">
        <f>_xlfn.XLOOKUP(tblnventory[[#This Row],[Serial Number]],[1]!tblDNACInventory[Floor],[1]!tblDNACInventory[Name],"Not Used")</f>
        <v>Not Used</v>
      </c>
      <c r="T4713" t="b">
        <f>NOT(ISBLANK(tblnventory[[#This Row],[Installed By]]))</f>
        <v>0</v>
      </c>
      <c r="U4713" t="str">
        <f>VLOOKUP(A4713, [1]!tblDescription[#Data], 3, 0)</f>
        <v>Catalyst 9164I AP (W6E, tri-band 4x4) w/Reg-Z</v>
      </c>
      <c r="V4713" s="22" cm="1">
        <f t="array" ref="V4713">_xlfn.XLOOKUP(1,([1]!tblOrders[Order]=tblnventory[[#This Row],[PO]])*([1]!tblOrders[Description]=tblnventory[[#This Row],[Item]]),[1]!tblOrders[Unit Total],0)</f>
        <v>794.02</v>
      </c>
      <c r="W4713" s="23" cm="1">
        <f t="array" ref="W4713">_xlfn.XLOOKUP(1,([1]!tblOrders[Order]=tblnventory[[#This Row],[PO]])*([1]!tblOrders[Description]=tblnventory[[#This Row],[Item]]),[1]!tblOrders[Licence])</f>
        <v>0</v>
      </c>
      <c r="X4713" t="b" cm="1">
        <f t="array" ref="X4713">NOT(_xlfn.XLOOKUP(tblnventory[[#This Row],[PO]]&amp;tblnventory[[#This Row],[Item]],[1]!tblOrders[Order]&amp;[1]!tblOrders[Description],[1]!tblOrders[Paid Licence],FALSE))</f>
        <v>1</v>
      </c>
      <c r="Y47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14" spans="1:25" ht="15.75" thickBot="1">
      <c r="A4714" s="19" t="s">
        <v>8244</v>
      </c>
      <c r="B4714" t="str">
        <f>_xlfn.XLOOKUP(tblnventory[[#This Row],[Item]],[1]!tblDescription[Item],[1]!tblDescription[Description])</f>
        <v>Catalyst 9164I AP (W6E, tri-band 4x4) w/Reg-Z</v>
      </c>
      <c r="C4714" t="str">
        <f>_xlfn.XLOOKUP(tblnventory[[#This Row],[Item]],[1]!tblDescription[Item],[1]!tblDescription[Type])</f>
        <v>WAP</v>
      </c>
      <c r="D4714" t="str">
        <f>_xlfn.XLOOKUP(tblnventory[[#This Row],[Use]],[1]!tblCodes[Use],[1]!tblCodes[Code])</f>
        <v>WiFi</v>
      </c>
      <c r="E4714" s="15" t="s">
        <v>4667</v>
      </c>
      <c r="F4714" s="20">
        <v>44986</v>
      </c>
      <c r="G4714" s="24" t="str">
        <f>IF(ISBLANK(tblnventory[[#This Row],[Installed By]]),"Store","Installed")</f>
        <v>Store</v>
      </c>
      <c r="H4714" t="s">
        <v>5342</v>
      </c>
      <c r="J4714">
        <v>2191007851</v>
      </c>
      <c r="K4714" s="17"/>
      <c r="M4714" s="20"/>
      <c r="O4714" t="b">
        <f>IF(tblnventory[[#This Row],[Installed]],LEFT(tblnventory[[#This Row],[Location]],3))</f>
        <v>0</v>
      </c>
      <c r="P4714" t="str">
        <f>_xlfn.XLOOKUP(tblnventory[[#This Row],[Serial Number]],[1]!tblDNACInventory[Floor],[1]!tblDNACInventory[Name],"Not Used")</f>
        <v>Not Used</v>
      </c>
      <c r="T4714" t="b">
        <f>NOT(ISBLANK(tblnventory[[#This Row],[Installed By]]))</f>
        <v>0</v>
      </c>
      <c r="U4714" t="str">
        <f>VLOOKUP(A4714, [1]!tblDescription[#Data], 3, 0)</f>
        <v>Catalyst 9164I AP (W6E, tri-band 4x4) w/Reg-Z</v>
      </c>
      <c r="V4714" s="22" cm="1">
        <f t="array" ref="V4714">_xlfn.XLOOKUP(1,([1]!tblOrders[Order]=tblnventory[[#This Row],[PO]])*([1]!tblOrders[Description]=tblnventory[[#This Row],[Item]]),[1]!tblOrders[Unit Total],0)</f>
        <v>794.02</v>
      </c>
      <c r="W4714" s="23" cm="1">
        <f t="array" ref="W4714">_xlfn.XLOOKUP(1,([1]!tblOrders[Order]=tblnventory[[#This Row],[PO]])*([1]!tblOrders[Description]=tblnventory[[#This Row],[Item]]),[1]!tblOrders[Licence])</f>
        <v>0</v>
      </c>
      <c r="X4714" t="b" cm="1">
        <f t="array" ref="X4714">NOT(_xlfn.XLOOKUP(tblnventory[[#This Row],[PO]]&amp;tblnventory[[#This Row],[Item]],[1]!tblOrders[Order]&amp;[1]!tblOrders[Description],[1]!tblOrders[Paid Licence],FALSE))</f>
        <v>1</v>
      </c>
      <c r="Y47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15" spans="1:25" ht="15.75" thickBot="1">
      <c r="A4715" s="19" t="s">
        <v>8244</v>
      </c>
      <c r="B4715" t="str">
        <f>_xlfn.XLOOKUP(tblnventory[[#This Row],[Item]],[1]!tblDescription[Item],[1]!tblDescription[Description])</f>
        <v>Catalyst 9164I AP (W6E, tri-band 4x4) w/Reg-Z</v>
      </c>
      <c r="C4715" t="str">
        <f>_xlfn.XLOOKUP(tblnventory[[#This Row],[Item]],[1]!tblDescription[Item],[1]!tblDescription[Type])</f>
        <v>WAP</v>
      </c>
      <c r="D4715" t="str">
        <f>_xlfn.XLOOKUP(tblnventory[[#This Row],[Use]],[1]!tblCodes[Use],[1]!tblCodes[Code])</f>
        <v>WiFi</v>
      </c>
      <c r="E4715" s="15" t="s">
        <v>4668</v>
      </c>
      <c r="F4715" s="20">
        <v>44986</v>
      </c>
      <c r="G4715" s="24" t="str">
        <f>IF(ISBLANK(tblnventory[[#This Row],[Installed By]]),"Store","Installed")</f>
        <v>Store</v>
      </c>
      <c r="H4715" t="s">
        <v>5342</v>
      </c>
      <c r="J4715">
        <v>2191007851</v>
      </c>
      <c r="K4715" s="17"/>
      <c r="O4715" t="b">
        <f>IF(tblnventory[[#This Row],[Installed]],LEFT(tblnventory[[#This Row],[Location]],3))</f>
        <v>0</v>
      </c>
      <c r="P4715" t="str">
        <f>_xlfn.XLOOKUP(tblnventory[[#This Row],[Serial Number]],[1]!tblDNACInventory[Floor],[1]!tblDNACInventory[Name],"Not Used")</f>
        <v>Not Used</v>
      </c>
      <c r="T4715" t="b">
        <f>NOT(ISBLANK(tblnventory[[#This Row],[Installed By]]))</f>
        <v>0</v>
      </c>
      <c r="U4715" t="str">
        <f>VLOOKUP(A4715, [1]!tblDescription[#Data], 3, 0)</f>
        <v>Catalyst 9164I AP (W6E, tri-band 4x4) w/Reg-Z</v>
      </c>
      <c r="V4715" s="22" cm="1">
        <f t="array" ref="V4715">_xlfn.XLOOKUP(1,([1]!tblOrders[Order]=tblnventory[[#This Row],[PO]])*([1]!tblOrders[Description]=tblnventory[[#This Row],[Item]]),[1]!tblOrders[Unit Total],0)</f>
        <v>794.02</v>
      </c>
      <c r="W4715" s="23" cm="1">
        <f t="array" ref="W4715">_xlfn.XLOOKUP(1,([1]!tblOrders[Order]=tblnventory[[#This Row],[PO]])*([1]!tblOrders[Description]=tblnventory[[#This Row],[Item]]),[1]!tblOrders[Licence])</f>
        <v>0</v>
      </c>
      <c r="X4715" t="b" cm="1">
        <f t="array" ref="X4715">NOT(_xlfn.XLOOKUP(tblnventory[[#This Row],[PO]]&amp;tblnventory[[#This Row],[Item]],[1]!tblOrders[Order]&amp;[1]!tblOrders[Description],[1]!tblOrders[Paid Licence],FALSE))</f>
        <v>1</v>
      </c>
      <c r="Y47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16" spans="1:25" ht="15.75" thickBot="1">
      <c r="A4716" s="19" t="s">
        <v>8244</v>
      </c>
      <c r="B4716" t="str">
        <f>_xlfn.XLOOKUP(tblnventory[[#This Row],[Item]],[1]!tblDescription[Item],[1]!tblDescription[Description])</f>
        <v>Catalyst 9164I AP (W6E, tri-band 4x4) w/Reg-Z</v>
      </c>
      <c r="C4716" t="str">
        <f>_xlfn.XLOOKUP(tblnventory[[#This Row],[Item]],[1]!tblDescription[Item],[1]!tblDescription[Type])</f>
        <v>WAP</v>
      </c>
      <c r="D4716" t="str">
        <f>_xlfn.XLOOKUP(tblnventory[[#This Row],[Use]],[1]!tblCodes[Use],[1]!tblCodes[Code])</f>
        <v>WiFi</v>
      </c>
      <c r="E4716" s="15" t="s">
        <v>4669</v>
      </c>
      <c r="F4716" s="20">
        <v>44986</v>
      </c>
      <c r="G4716" s="24" t="str">
        <f>IF(ISBLANK(tblnventory[[#This Row],[Installed By]]),"Store","Installed")</f>
        <v>Store</v>
      </c>
      <c r="H4716" t="s">
        <v>5342</v>
      </c>
      <c r="J4716">
        <v>2191007851</v>
      </c>
      <c r="K4716" s="17"/>
      <c r="M4716" s="20"/>
      <c r="O4716" t="b">
        <f>IF(tblnventory[[#This Row],[Installed]],LEFT(tblnventory[[#This Row],[Location]],3))</f>
        <v>0</v>
      </c>
      <c r="P4716" t="str">
        <f>_xlfn.XLOOKUP(tblnventory[[#This Row],[Serial Number]],[1]!tblDNACInventory[Floor],[1]!tblDNACInventory[Name],"Not Used")</f>
        <v>Not Used</v>
      </c>
      <c r="T4716" t="b">
        <f>NOT(ISBLANK(tblnventory[[#This Row],[Installed By]]))</f>
        <v>0</v>
      </c>
      <c r="U4716" t="str">
        <f>VLOOKUP(A4716, [1]!tblDescription[#Data], 3, 0)</f>
        <v>Catalyst 9164I AP (W6E, tri-band 4x4) w/Reg-Z</v>
      </c>
      <c r="V4716" s="22" cm="1">
        <f t="array" ref="V4716">_xlfn.XLOOKUP(1,([1]!tblOrders[Order]=tblnventory[[#This Row],[PO]])*([1]!tblOrders[Description]=tblnventory[[#This Row],[Item]]),[1]!tblOrders[Unit Total],0)</f>
        <v>794.02</v>
      </c>
      <c r="W4716" s="23" cm="1">
        <f t="array" ref="W4716">_xlfn.XLOOKUP(1,([1]!tblOrders[Order]=tblnventory[[#This Row],[PO]])*([1]!tblOrders[Description]=tblnventory[[#This Row],[Item]]),[1]!tblOrders[Licence])</f>
        <v>0</v>
      </c>
      <c r="X4716" t="b" cm="1">
        <f t="array" ref="X4716">NOT(_xlfn.XLOOKUP(tblnventory[[#This Row],[PO]]&amp;tblnventory[[#This Row],[Item]],[1]!tblOrders[Order]&amp;[1]!tblOrders[Description],[1]!tblOrders[Paid Licence],FALSE))</f>
        <v>1</v>
      </c>
      <c r="Y47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17" spans="1:25" ht="15.75" thickBot="1">
      <c r="A4717" s="19" t="s">
        <v>8244</v>
      </c>
      <c r="B4717" t="str">
        <f>_xlfn.XLOOKUP(tblnventory[[#This Row],[Item]],[1]!tblDescription[Item],[1]!tblDescription[Description])</f>
        <v>Catalyst 9164I AP (W6E, tri-band 4x4) w/Reg-Z</v>
      </c>
      <c r="C4717" t="str">
        <f>_xlfn.XLOOKUP(tblnventory[[#This Row],[Item]],[1]!tblDescription[Item],[1]!tblDescription[Type])</f>
        <v>WAP</v>
      </c>
      <c r="D4717" t="str">
        <f>_xlfn.XLOOKUP(tblnventory[[#This Row],[Use]],[1]!tblCodes[Use],[1]!tblCodes[Code])</f>
        <v>WiFi</v>
      </c>
      <c r="E4717" s="15" t="s">
        <v>4670</v>
      </c>
      <c r="F4717" s="20">
        <v>44986</v>
      </c>
      <c r="G4717" s="24" t="str">
        <f>IF(ISBLANK(tblnventory[[#This Row],[Installed By]]),"Store","Installed")</f>
        <v>Store</v>
      </c>
      <c r="H4717" t="s">
        <v>5342</v>
      </c>
      <c r="J4717">
        <v>2191007851</v>
      </c>
      <c r="K4717" s="17"/>
      <c r="M4717" s="20"/>
      <c r="O4717" t="b">
        <f>IF(tblnventory[[#This Row],[Installed]],LEFT(tblnventory[[#This Row],[Location]],3))</f>
        <v>0</v>
      </c>
      <c r="P4717" t="str">
        <f>_xlfn.XLOOKUP(tblnventory[[#This Row],[Serial Number]],[1]!tblDNACInventory[Floor],[1]!tblDNACInventory[Name],"Not Used")</f>
        <v>Not Used</v>
      </c>
      <c r="T4717" t="b">
        <f>NOT(ISBLANK(tblnventory[[#This Row],[Installed By]]))</f>
        <v>0</v>
      </c>
      <c r="U4717" t="str">
        <f>VLOOKUP(A4717, [1]!tblDescription[#Data], 3, 0)</f>
        <v>Catalyst 9164I AP (W6E, tri-band 4x4) w/Reg-Z</v>
      </c>
      <c r="V4717" s="22" cm="1">
        <f t="array" ref="V4717">_xlfn.XLOOKUP(1,([1]!tblOrders[Order]=tblnventory[[#This Row],[PO]])*([1]!tblOrders[Description]=tblnventory[[#This Row],[Item]]),[1]!tblOrders[Unit Total],0)</f>
        <v>794.02</v>
      </c>
      <c r="W4717" s="23" cm="1">
        <f t="array" ref="W4717">_xlfn.XLOOKUP(1,([1]!tblOrders[Order]=tblnventory[[#This Row],[PO]])*([1]!tblOrders[Description]=tblnventory[[#This Row],[Item]]),[1]!tblOrders[Licence])</f>
        <v>0</v>
      </c>
      <c r="X4717" t="b" cm="1">
        <f t="array" ref="X4717">NOT(_xlfn.XLOOKUP(tblnventory[[#This Row],[PO]]&amp;tblnventory[[#This Row],[Item]],[1]!tblOrders[Order]&amp;[1]!tblOrders[Description],[1]!tblOrders[Paid Licence],FALSE))</f>
        <v>1</v>
      </c>
      <c r="Y47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18" spans="1:25" ht="15.75" thickBot="1">
      <c r="A4718" s="19" t="s">
        <v>8244</v>
      </c>
      <c r="B4718" t="str">
        <f>_xlfn.XLOOKUP(tblnventory[[#This Row],[Item]],[1]!tblDescription[Item],[1]!tblDescription[Description])</f>
        <v>Catalyst 9164I AP (W6E, tri-band 4x4) w/Reg-Z</v>
      </c>
      <c r="C4718" t="str">
        <f>_xlfn.XLOOKUP(tblnventory[[#This Row],[Item]],[1]!tblDescription[Item],[1]!tblDescription[Type])</f>
        <v>WAP</v>
      </c>
      <c r="D4718" t="str">
        <f>_xlfn.XLOOKUP(tblnventory[[#This Row],[Use]],[1]!tblCodes[Use],[1]!tblCodes[Code])</f>
        <v>WiFi</v>
      </c>
      <c r="E4718" s="15" t="s">
        <v>4671</v>
      </c>
      <c r="F4718" s="20">
        <v>44986</v>
      </c>
      <c r="G4718" s="24" t="str">
        <f>IF(ISBLANK(tblnventory[[#This Row],[Installed By]]),"Store","Installed")</f>
        <v>Store</v>
      </c>
      <c r="H4718" t="s">
        <v>5342</v>
      </c>
      <c r="J4718">
        <v>2191007851</v>
      </c>
      <c r="K4718" s="17"/>
      <c r="M4718" s="20"/>
      <c r="O4718" t="b">
        <f>IF(tblnventory[[#This Row],[Installed]],LEFT(tblnventory[[#This Row],[Location]],3))</f>
        <v>0</v>
      </c>
      <c r="P4718" t="str">
        <f>_xlfn.XLOOKUP(tblnventory[[#This Row],[Serial Number]],[1]!tblDNACInventory[Floor],[1]!tblDNACInventory[Name],"Not Used")</f>
        <v>Not Used</v>
      </c>
      <c r="T4718" t="b">
        <f>NOT(ISBLANK(tblnventory[[#This Row],[Installed By]]))</f>
        <v>0</v>
      </c>
      <c r="U4718" t="str">
        <f>VLOOKUP(A4718, [1]!tblDescription[#Data], 3, 0)</f>
        <v>Catalyst 9164I AP (W6E, tri-band 4x4) w/Reg-Z</v>
      </c>
      <c r="V4718" s="22" cm="1">
        <f t="array" ref="V4718">_xlfn.XLOOKUP(1,([1]!tblOrders[Order]=tblnventory[[#This Row],[PO]])*([1]!tblOrders[Description]=tblnventory[[#This Row],[Item]]),[1]!tblOrders[Unit Total],0)</f>
        <v>794.02</v>
      </c>
      <c r="W4718" s="23" cm="1">
        <f t="array" ref="W4718">_xlfn.XLOOKUP(1,([1]!tblOrders[Order]=tblnventory[[#This Row],[PO]])*([1]!tblOrders[Description]=tblnventory[[#This Row],[Item]]),[1]!tblOrders[Licence])</f>
        <v>0</v>
      </c>
      <c r="X4718" t="b" cm="1">
        <f t="array" ref="X4718">NOT(_xlfn.XLOOKUP(tblnventory[[#This Row],[PO]]&amp;tblnventory[[#This Row],[Item]],[1]!tblOrders[Order]&amp;[1]!tblOrders[Description],[1]!tblOrders[Paid Licence],FALSE))</f>
        <v>1</v>
      </c>
      <c r="Y47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19" spans="1:25" ht="15.75" thickBot="1">
      <c r="A4719" s="19" t="s">
        <v>8244</v>
      </c>
      <c r="B4719" t="str">
        <f>_xlfn.XLOOKUP(tblnventory[[#This Row],[Item]],[1]!tblDescription[Item],[1]!tblDescription[Description])</f>
        <v>Catalyst 9164I AP (W6E, tri-band 4x4) w/Reg-Z</v>
      </c>
      <c r="C4719" t="str">
        <f>_xlfn.XLOOKUP(tblnventory[[#This Row],[Item]],[1]!tblDescription[Item],[1]!tblDescription[Type])</f>
        <v>WAP</v>
      </c>
      <c r="D4719" t="str">
        <f>_xlfn.XLOOKUP(tblnventory[[#This Row],[Use]],[1]!tblCodes[Use],[1]!tblCodes[Code])</f>
        <v>WiFi</v>
      </c>
      <c r="E4719" s="15" t="s">
        <v>4672</v>
      </c>
      <c r="F4719" s="20">
        <v>44986</v>
      </c>
      <c r="G4719" s="24" t="str">
        <f>IF(ISBLANK(tblnventory[[#This Row],[Installed By]]),"Store","Installed")</f>
        <v>Store</v>
      </c>
      <c r="H4719" t="s">
        <v>5342</v>
      </c>
      <c r="J4719">
        <v>2191007851</v>
      </c>
      <c r="K4719" s="17"/>
      <c r="O4719" t="b">
        <f>IF(tblnventory[[#This Row],[Installed]],LEFT(tblnventory[[#This Row],[Location]],3))</f>
        <v>0</v>
      </c>
      <c r="P4719" t="str">
        <f>_xlfn.XLOOKUP(tblnventory[[#This Row],[Serial Number]],[1]!tblDNACInventory[Floor],[1]!tblDNACInventory[Name],"Not Used")</f>
        <v>Not Used</v>
      </c>
      <c r="T4719" t="b">
        <f>NOT(ISBLANK(tblnventory[[#This Row],[Installed By]]))</f>
        <v>0</v>
      </c>
      <c r="U4719" t="str">
        <f>VLOOKUP(A4719, [1]!tblDescription[#Data], 3, 0)</f>
        <v>Catalyst 9164I AP (W6E, tri-band 4x4) w/Reg-Z</v>
      </c>
      <c r="V4719" s="22" cm="1">
        <f t="array" ref="V4719">_xlfn.XLOOKUP(1,([1]!tblOrders[Order]=tblnventory[[#This Row],[PO]])*([1]!tblOrders[Description]=tblnventory[[#This Row],[Item]]),[1]!tblOrders[Unit Total],0)</f>
        <v>794.02</v>
      </c>
      <c r="W4719" s="23" cm="1">
        <f t="array" ref="W4719">_xlfn.XLOOKUP(1,([1]!tblOrders[Order]=tblnventory[[#This Row],[PO]])*([1]!tblOrders[Description]=tblnventory[[#This Row],[Item]]),[1]!tblOrders[Licence])</f>
        <v>0</v>
      </c>
      <c r="X4719" t="b" cm="1">
        <f t="array" ref="X4719">NOT(_xlfn.XLOOKUP(tblnventory[[#This Row],[PO]]&amp;tblnventory[[#This Row],[Item]],[1]!tblOrders[Order]&amp;[1]!tblOrders[Description],[1]!tblOrders[Paid Licence],FALSE))</f>
        <v>1</v>
      </c>
      <c r="Y47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20" spans="1:25" ht="15.75" thickBot="1">
      <c r="A4720" s="19" t="s">
        <v>8244</v>
      </c>
      <c r="B4720" t="str">
        <f>_xlfn.XLOOKUP(tblnventory[[#This Row],[Item]],[1]!tblDescription[Item],[1]!tblDescription[Description])</f>
        <v>Catalyst 9164I AP (W6E, tri-band 4x4) w/Reg-Z</v>
      </c>
      <c r="C4720" t="str">
        <f>_xlfn.XLOOKUP(tblnventory[[#This Row],[Item]],[1]!tblDescription[Item],[1]!tblDescription[Type])</f>
        <v>WAP</v>
      </c>
      <c r="D4720" t="str">
        <f>_xlfn.XLOOKUP(tblnventory[[#This Row],[Use]],[1]!tblCodes[Use],[1]!tblCodes[Code])</f>
        <v>WiFi</v>
      </c>
      <c r="E4720" s="15" t="s">
        <v>4673</v>
      </c>
      <c r="F4720" s="20">
        <v>44986</v>
      </c>
      <c r="G4720" s="24" t="str">
        <f>IF(ISBLANK(tblnventory[[#This Row],[Installed By]]),"Store","Installed")</f>
        <v>Store</v>
      </c>
      <c r="H4720" t="s">
        <v>5342</v>
      </c>
      <c r="J4720">
        <v>2191007851</v>
      </c>
      <c r="K4720" s="17"/>
      <c r="O4720" t="b">
        <f>IF(tblnventory[[#This Row],[Installed]],LEFT(tblnventory[[#This Row],[Location]],3))</f>
        <v>0</v>
      </c>
      <c r="P4720" t="str">
        <f>_xlfn.XLOOKUP(tblnventory[[#This Row],[Serial Number]],[1]!tblDNACInventory[Floor],[1]!tblDNACInventory[Name],"Not Used")</f>
        <v>Not Used</v>
      </c>
      <c r="T4720" t="b">
        <f>NOT(ISBLANK(tblnventory[[#This Row],[Installed By]]))</f>
        <v>0</v>
      </c>
      <c r="U4720" t="str">
        <f>VLOOKUP(A4720, [1]!tblDescription[#Data], 3, 0)</f>
        <v>Catalyst 9164I AP (W6E, tri-band 4x4) w/Reg-Z</v>
      </c>
      <c r="V4720" s="22" cm="1">
        <f t="array" ref="V4720">_xlfn.XLOOKUP(1,([1]!tblOrders[Order]=tblnventory[[#This Row],[PO]])*([1]!tblOrders[Description]=tblnventory[[#This Row],[Item]]),[1]!tblOrders[Unit Total],0)</f>
        <v>794.02</v>
      </c>
      <c r="W4720" s="23" cm="1">
        <f t="array" ref="W4720">_xlfn.XLOOKUP(1,([1]!tblOrders[Order]=tblnventory[[#This Row],[PO]])*([1]!tblOrders[Description]=tblnventory[[#This Row],[Item]]),[1]!tblOrders[Licence])</f>
        <v>0</v>
      </c>
      <c r="X4720" t="b" cm="1">
        <f t="array" ref="X4720">NOT(_xlfn.XLOOKUP(tblnventory[[#This Row],[PO]]&amp;tblnventory[[#This Row],[Item]],[1]!tblOrders[Order]&amp;[1]!tblOrders[Description],[1]!tblOrders[Paid Licence],FALSE))</f>
        <v>1</v>
      </c>
      <c r="Y47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21" spans="1:25" ht="15.75" thickBot="1">
      <c r="A4721" s="19" t="s">
        <v>8244</v>
      </c>
      <c r="B4721" t="str">
        <f>_xlfn.XLOOKUP(tblnventory[[#This Row],[Item]],[1]!tblDescription[Item],[1]!tblDescription[Description])</f>
        <v>Catalyst 9164I AP (W6E, tri-band 4x4) w/Reg-Z</v>
      </c>
      <c r="C4721" t="str">
        <f>_xlfn.XLOOKUP(tblnventory[[#This Row],[Item]],[1]!tblDescription[Item],[1]!tblDescription[Type])</f>
        <v>WAP</v>
      </c>
      <c r="D4721" t="str">
        <f>_xlfn.XLOOKUP(tblnventory[[#This Row],[Use]],[1]!tblCodes[Use],[1]!tblCodes[Code])</f>
        <v>WiFi</v>
      </c>
      <c r="E4721" s="15" t="s">
        <v>4674</v>
      </c>
      <c r="F4721" s="20">
        <v>44986</v>
      </c>
      <c r="G4721" s="24" t="str">
        <f>IF(ISBLANK(tblnventory[[#This Row],[Installed By]]),"Store","Installed")</f>
        <v>Store</v>
      </c>
      <c r="H4721" t="s">
        <v>5342</v>
      </c>
      <c r="J4721">
        <v>2191007851</v>
      </c>
      <c r="K4721" s="17"/>
      <c r="O4721" t="b">
        <f>IF(tblnventory[[#This Row],[Installed]],LEFT(tblnventory[[#This Row],[Location]],3))</f>
        <v>0</v>
      </c>
      <c r="P4721" t="str">
        <f>_xlfn.XLOOKUP(tblnventory[[#This Row],[Serial Number]],[1]!tblDNACInventory[Floor],[1]!tblDNACInventory[Name],"Not Used")</f>
        <v>Not Used</v>
      </c>
      <c r="T4721" t="b">
        <f>NOT(ISBLANK(tblnventory[[#This Row],[Installed By]]))</f>
        <v>0</v>
      </c>
      <c r="U4721" t="str">
        <f>VLOOKUP(A4721, [1]!tblDescription[#Data], 3, 0)</f>
        <v>Catalyst 9164I AP (W6E, tri-band 4x4) w/Reg-Z</v>
      </c>
      <c r="V4721" s="22" cm="1">
        <f t="array" ref="V4721">_xlfn.XLOOKUP(1,([1]!tblOrders[Order]=tblnventory[[#This Row],[PO]])*([1]!tblOrders[Description]=tblnventory[[#This Row],[Item]]),[1]!tblOrders[Unit Total],0)</f>
        <v>794.02</v>
      </c>
      <c r="W4721" s="23" cm="1">
        <f t="array" ref="W4721">_xlfn.XLOOKUP(1,([1]!tblOrders[Order]=tblnventory[[#This Row],[PO]])*([1]!tblOrders[Description]=tblnventory[[#This Row],[Item]]),[1]!tblOrders[Licence])</f>
        <v>0</v>
      </c>
      <c r="X4721" t="b" cm="1">
        <f t="array" ref="X4721">NOT(_xlfn.XLOOKUP(tblnventory[[#This Row],[PO]]&amp;tblnventory[[#This Row],[Item]],[1]!tblOrders[Order]&amp;[1]!tblOrders[Description],[1]!tblOrders[Paid Licence],FALSE))</f>
        <v>1</v>
      </c>
      <c r="Y47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22" spans="1:25" ht="15.75" thickBot="1">
      <c r="A4722" s="19" t="s">
        <v>8244</v>
      </c>
      <c r="B4722" t="str">
        <f>_xlfn.XLOOKUP(tblnventory[[#This Row],[Item]],[1]!tblDescription[Item],[1]!tblDescription[Description])</f>
        <v>Catalyst 9164I AP (W6E, tri-band 4x4) w/Reg-Z</v>
      </c>
      <c r="C4722" t="str">
        <f>_xlfn.XLOOKUP(tblnventory[[#This Row],[Item]],[1]!tblDescription[Item],[1]!tblDescription[Type])</f>
        <v>WAP</v>
      </c>
      <c r="D4722" t="str">
        <f>_xlfn.XLOOKUP(tblnventory[[#This Row],[Use]],[1]!tblCodes[Use],[1]!tblCodes[Code])</f>
        <v>WiFi</v>
      </c>
      <c r="E4722" s="15" t="s">
        <v>4675</v>
      </c>
      <c r="F4722" s="20">
        <v>44986</v>
      </c>
      <c r="G4722" s="24" t="str">
        <f>IF(ISBLANK(tblnventory[[#This Row],[Installed By]]),"Store","Installed")</f>
        <v>Store</v>
      </c>
      <c r="H4722" t="s">
        <v>5342</v>
      </c>
      <c r="J4722">
        <v>2191007851</v>
      </c>
      <c r="K4722" s="17"/>
      <c r="O4722" t="b">
        <f>IF(tblnventory[[#This Row],[Installed]],LEFT(tblnventory[[#This Row],[Location]],3))</f>
        <v>0</v>
      </c>
      <c r="P4722" t="str">
        <f>_xlfn.XLOOKUP(tblnventory[[#This Row],[Serial Number]],[1]!tblDNACInventory[Floor],[1]!tblDNACInventory[Name],"Not Used")</f>
        <v>Not Used</v>
      </c>
      <c r="T4722" t="b">
        <f>NOT(ISBLANK(tblnventory[[#This Row],[Installed By]]))</f>
        <v>0</v>
      </c>
      <c r="U4722" t="str">
        <f>VLOOKUP(A4722, [1]!tblDescription[#Data], 3, 0)</f>
        <v>Catalyst 9164I AP (W6E, tri-band 4x4) w/Reg-Z</v>
      </c>
      <c r="V4722" s="22" cm="1">
        <f t="array" ref="V4722">_xlfn.XLOOKUP(1,([1]!tblOrders[Order]=tblnventory[[#This Row],[PO]])*([1]!tblOrders[Description]=tblnventory[[#This Row],[Item]]),[1]!tblOrders[Unit Total],0)</f>
        <v>794.02</v>
      </c>
      <c r="W4722" s="23" cm="1">
        <f t="array" ref="W4722">_xlfn.XLOOKUP(1,([1]!tblOrders[Order]=tblnventory[[#This Row],[PO]])*([1]!tblOrders[Description]=tblnventory[[#This Row],[Item]]),[1]!tblOrders[Licence])</f>
        <v>0</v>
      </c>
      <c r="X4722" t="b" cm="1">
        <f t="array" ref="X4722">NOT(_xlfn.XLOOKUP(tblnventory[[#This Row],[PO]]&amp;tblnventory[[#This Row],[Item]],[1]!tblOrders[Order]&amp;[1]!tblOrders[Description],[1]!tblOrders[Paid Licence],FALSE))</f>
        <v>1</v>
      </c>
      <c r="Y47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23" spans="1:25" ht="15.75" thickBot="1">
      <c r="A4723" s="19" t="s">
        <v>8244</v>
      </c>
      <c r="B4723" t="str">
        <f>_xlfn.XLOOKUP(tblnventory[[#This Row],[Item]],[1]!tblDescription[Item],[1]!tblDescription[Description])</f>
        <v>Catalyst 9164I AP (W6E, tri-band 4x4) w/Reg-Z</v>
      </c>
      <c r="C4723" t="str">
        <f>_xlfn.XLOOKUP(tblnventory[[#This Row],[Item]],[1]!tblDescription[Item],[1]!tblDescription[Type])</f>
        <v>WAP</v>
      </c>
      <c r="D4723" t="str">
        <f>_xlfn.XLOOKUP(tblnventory[[#This Row],[Use]],[1]!tblCodes[Use],[1]!tblCodes[Code])</f>
        <v>WiFi</v>
      </c>
      <c r="E4723" s="15" t="s">
        <v>4676</v>
      </c>
      <c r="F4723" s="20">
        <v>44986</v>
      </c>
      <c r="G4723" s="24" t="str">
        <f>IF(ISBLANK(tblnventory[[#This Row],[Installed By]]),"Store","Installed")</f>
        <v>Store</v>
      </c>
      <c r="H4723" t="s">
        <v>5342</v>
      </c>
      <c r="J4723">
        <v>2191007851</v>
      </c>
      <c r="K4723" s="17"/>
      <c r="O4723" t="b">
        <f>IF(tblnventory[[#This Row],[Installed]],LEFT(tblnventory[[#This Row],[Location]],3))</f>
        <v>0</v>
      </c>
      <c r="P4723" t="str">
        <f>_xlfn.XLOOKUP(tblnventory[[#This Row],[Serial Number]],[1]!tblDNACInventory[Floor],[1]!tblDNACInventory[Name],"Not Used")</f>
        <v>Not Used</v>
      </c>
      <c r="T4723" t="b">
        <f>NOT(ISBLANK(tblnventory[[#This Row],[Installed By]]))</f>
        <v>0</v>
      </c>
      <c r="U4723" t="str">
        <f>VLOOKUP(A4723, [1]!tblDescription[#Data], 3, 0)</f>
        <v>Catalyst 9164I AP (W6E, tri-band 4x4) w/Reg-Z</v>
      </c>
      <c r="V4723" s="22" cm="1">
        <f t="array" ref="V4723">_xlfn.XLOOKUP(1,([1]!tblOrders[Order]=tblnventory[[#This Row],[PO]])*([1]!tblOrders[Description]=tblnventory[[#This Row],[Item]]),[1]!tblOrders[Unit Total],0)</f>
        <v>794.02</v>
      </c>
      <c r="W4723" s="23" cm="1">
        <f t="array" ref="W4723">_xlfn.XLOOKUP(1,([1]!tblOrders[Order]=tblnventory[[#This Row],[PO]])*([1]!tblOrders[Description]=tblnventory[[#This Row],[Item]]),[1]!tblOrders[Licence])</f>
        <v>0</v>
      </c>
      <c r="X4723" t="b" cm="1">
        <f t="array" ref="X4723">NOT(_xlfn.XLOOKUP(tblnventory[[#This Row],[PO]]&amp;tblnventory[[#This Row],[Item]],[1]!tblOrders[Order]&amp;[1]!tblOrders[Description],[1]!tblOrders[Paid Licence],FALSE))</f>
        <v>1</v>
      </c>
      <c r="Y47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24" spans="1:25" ht="15.75" thickBot="1">
      <c r="A4724" s="19" t="s">
        <v>8244</v>
      </c>
      <c r="B4724" t="str">
        <f>_xlfn.XLOOKUP(tblnventory[[#This Row],[Item]],[1]!tblDescription[Item],[1]!tblDescription[Description])</f>
        <v>Catalyst 9164I AP (W6E, tri-band 4x4) w/Reg-Z</v>
      </c>
      <c r="C4724" t="str">
        <f>_xlfn.XLOOKUP(tblnventory[[#This Row],[Item]],[1]!tblDescription[Item],[1]!tblDescription[Type])</f>
        <v>WAP</v>
      </c>
      <c r="D4724" t="str">
        <f>_xlfn.XLOOKUP(tblnventory[[#This Row],[Use]],[1]!tblCodes[Use],[1]!tblCodes[Code])</f>
        <v>WiFi</v>
      </c>
      <c r="E4724" s="15" t="s">
        <v>4677</v>
      </c>
      <c r="F4724" s="20">
        <v>44986</v>
      </c>
      <c r="G4724" s="24" t="str">
        <f>IF(ISBLANK(tblnventory[[#This Row],[Installed By]]),"Store","Installed")</f>
        <v>Store</v>
      </c>
      <c r="H4724" t="s">
        <v>5342</v>
      </c>
      <c r="J4724">
        <v>2191007851</v>
      </c>
      <c r="K4724" s="17"/>
      <c r="O4724" t="b">
        <f>IF(tblnventory[[#This Row],[Installed]],LEFT(tblnventory[[#This Row],[Location]],3))</f>
        <v>0</v>
      </c>
      <c r="P4724" t="str">
        <f>_xlfn.XLOOKUP(tblnventory[[#This Row],[Serial Number]],[1]!tblDNACInventory[Floor],[1]!tblDNACInventory[Name],"Not Used")</f>
        <v>Not Used</v>
      </c>
      <c r="T4724" t="b">
        <f>NOT(ISBLANK(tblnventory[[#This Row],[Installed By]]))</f>
        <v>0</v>
      </c>
      <c r="U4724" t="str">
        <f>VLOOKUP(A4724, [1]!tblDescription[#Data], 3, 0)</f>
        <v>Catalyst 9164I AP (W6E, tri-band 4x4) w/Reg-Z</v>
      </c>
      <c r="V4724" s="22" cm="1">
        <f t="array" ref="V4724">_xlfn.XLOOKUP(1,([1]!tblOrders[Order]=tblnventory[[#This Row],[PO]])*([1]!tblOrders[Description]=tblnventory[[#This Row],[Item]]),[1]!tblOrders[Unit Total],0)</f>
        <v>794.02</v>
      </c>
      <c r="W4724" s="23" cm="1">
        <f t="array" ref="W4724">_xlfn.XLOOKUP(1,([1]!tblOrders[Order]=tblnventory[[#This Row],[PO]])*([1]!tblOrders[Description]=tblnventory[[#This Row],[Item]]),[1]!tblOrders[Licence])</f>
        <v>0</v>
      </c>
      <c r="X4724" t="b" cm="1">
        <f t="array" ref="X4724">NOT(_xlfn.XLOOKUP(tblnventory[[#This Row],[PO]]&amp;tblnventory[[#This Row],[Item]],[1]!tblOrders[Order]&amp;[1]!tblOrders[Description],[1]!tblOrders[Paid Licence],FALSE))</f>
        <v>1</v>
      </c>
      <c r="Y47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25" spans="1:25" ht="15.75" thickBot="1">
      <c r="A4725" s="19" t="s">
        <v>8244</v>
      </c>
      <c r="B4725" t="str">
        <f>_xlfn.XLOOKUP(tblnventory[[#This Row],[Item]],[1]!tblDescription[Item],[1]!tblDescription[Description])</f>
        <v>Catalyst 9164I AP (W6E, tri-band 4x4) w/Reg-Z</v>
      </c>
      <c r="C4725" t="str">
        <f>_xlfn.XLOOKUP(tblnventory[[#This Row],[Item]],[1]!tblDescription[Item],[1]!tblDescription[Type])</f>
        <v>WAP</v>
      </c>
      <c r="D4725" t="str">
        <f>_xlfn.XLOOKUP(tblnventory[[#This Row],[Use]],[1]!tblCodes[Use],[1]!tblCodes[Code])</f>
        <v>WiFi</v>
      </c>
      <c r="E4725" s="15" t="s">
        <v>4678</v>
      </c>
      <c r="F4725" s="20">
        <v>44986</v>
      </c>
      <c r="G4725" s="24" t="str">
        <f>IF(ISBLANK(tblnventory[[#This Row],[Installed By]]),"Store","Installed")</f>
        <v>Store</v>
      </c>
      <c r="H4725" t="s">
        <v>5342</v>
      </c>
      <c r="J4725">
        <v>2191007851</v>
      </c>
      <c r="K4725" s="17"/>
      <c r="O4725" t="b">
        <f>IF(tblnventory[[#This Row],[Installed]],LEFT(tblnventory[[#This Row],[Location]],3))</f>
        <v>0</v>
      </c>
      <c r="P4725" t="str">
        <f>_xlfn.XLOOKUP(tblnventory[[#This Row],[Serial Number]],[1]!tblDNACInventory[Floor],[1]!tblDNACInventory[Name],"Not Used")</f>
        <v>Not Used</v>
      </c>
      <c r="T4725" t="b">
        <f>NOT(ISBLANK(tblnventory[[#This Row],[Installed By]]))</f>
        <v>0</v>
      </c>
      <c r="U4725" t="str">
        <f>VLOOKUP(A4725, [1]!tblDescription[#Data], 3, 0)</f>
        <v>Catalyst 9164I AP (W6E, tri-band 4x4) w/Reg-Z</v>
      </c>
      <c r="V4725" s="22" cm="1">
        <f t="array" ref="V4725">_xlfn.XLOOKUP(1,([1]!tblOrders[Order]=tblnventory[[#This Row],[PO]])*([1]!tblOrders[Description]=tblnventory[[#This Row],[Item]]),[1]!tblOrders[Unit Total],0)</f>
        <v>794.02</v>
      </c>
      <c r="W4725" s="23" cm="1">
        <f t="array" ref="W4725">_xlfn.XLOOKUP(1,([1]!tblOrders[Order]=tblnventory[[#This Row],[PO]])*([1]!tblOrders[Description]=tblnventory[[#This Row],[Item]]),[1]!tblOrders[Licence])</f>
        <v>0</v>
      </c>
      <c r="X4725" t="b" cm="1">
        <f t="array" ref="X4725">NOT(_xlfn.XLOOKUP(tblnventory[[#This Row],[PO]]&amp;tblnventory[[#This Row],[Item]],[1]!tblOrders[Order]&amp;[1]!tblOrders[Description],[1]!tblOrders[Paid Licence],FALSE))</f>
        <v>1</v>
      </c>
      <c r="Y47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26" spans="1:25" ht="15.75" thickBot="1">
      <c r="A4726" s="19" t="s">
        <v>8244</v>
      </c>
      <c r="B4726" t="str">
        <f>_xlfn.XLOOKUP(tblnventory[[#This Row],[Item]],[1]!tblDescription[Item],[1]!tblDescription[Description])</f>
        <v>Catalyst 9164I AP (W6E, tri-band 4x4) w/Reg-Z</v>
      </c>
      <c r="C4726" t="str">
        <f>_xlfn.XLOOKUP(tblnventory[[#This Row],[Item]],[1]!tblDescription[Item],[1]!tblDescription[Type])</f>
        <v>WAP</v>
      </c>
      <c r="D4726" t="str">
        <f>_xlfn.XLOOKUP(tblnventory[[#This Row],[Use]],[1]!tblCodes[Use],[1]!tblCodes[Code])</f>
        <v>WiFi</v>
      </c>
      <c r="E4726" s="15" t="s">
        <v>4679</v>
      </c>
      <c r="F4726" s="20">
        <v>44986</v>
      </c>
      <c r="G4726" s="24" t="str">
        <f>IF(ISBLANK(tblnventory[[#This Row],[Installed By]]),"Store","Installed")</f>
        <v>Store</v>
      </c>
      <c r="H4726" t="s">
        <v>5342</v>
      </c>
      <c r="J4726">
        <v>2191007851</v>
      </c>
      <c r="K4726" s="17"/>
      <c r="O4726" t="b">
        <f>IF(tblnventory[[#This Row],[Installed]],LEFT(tblnventory[[#This Row],[Location]],3))</f>
        <v>0</v>
      </c>
      <c r="P4726" t="str">
        <f>_xlfn.XLOOKUP(tblnventory[[#This Row],[Serial Number]],[1]!tblDNACInventory[Floor],[1]!tblDNACInventory[Name],"Not Used")</f>
        <v>Not Used</v>
      </c>
      <c r="T4726" t="b">
        <f>NOT(ISBLANK(tblnventory[[#This Row],[Installed By]]))</f>
        <v>0</v>
      </c>
      <c r="U4726" t="str">
        <f>VLOOKUP(A4726, [1]!tblDescription[#Data], 3, 0)</f>
        <v>Catalyst 9164I AP (W6E, tri-band 4x4) w/Reg-Z</v>
      </c>
      <c r="V4726" s="22" cm="1">
        <f t="array" ref="V4726">_xlfn.XLOOKUP(1,([1]!tblOrders[Order]=tblnventory[[#This Row],[PO]])*([1]!tblOrders[Description]=tblnventory[[#This Row],[Item]]),[1]!tblOrders[Unit Total],0)</f>
        <v>794.02</v>
      </c>
      <c r="W4726" s="23" cm="1">
        <f t="array" ref="W4726">_xlfn.XLOOKUP(1,([1]!tblOrders[Order]=tblnventory[[#This Row],[PO]])*([1]!tblOrders[Description]=tblnventory[[#This Row],[Item]]),[1]!tblOrders[Licence])</f>
        <v>0</v>
      </c>
      <c r="X4726" t="b" cm="1">
        <f t="array" ref="X4726">NOT(_xlfn.XLOOKUP(tblnventory[[#This Row],[PO]]&amp;tblnventory[[#This Row],[Item]],[1]!tblOrders[Order]&amp;[1]!tblOrders[Description],[1]!tblOrders[Paid Licence],FALSE))</f>
        <v>1</v>
      </c>
      <c r="Y47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27" spans="1:25" ht="15.75" thickBot="1">
      <c r="A4727" s="19" t="s">
        <v>8244</v>
      </c>
      <c r="B4727" t="str">
        <f>_xlfn.XLOOKUP(tblnventory[[#This Row],[Item]],[1]!tblDescription[Item],[1]!tblDescription[Description])</f>
        <v>Catalyst 9164I AP (W6E, tri-band 4x4) w/Reg-Z</v>
      </c>
      <c r="C4727" t="str">
        <f>_xlfn.XLOOKUP(tblnventory[[#This Row],[Item]],[1]!tblDescription[Item],[1]!tblDescription[Type])</f>
        <v>WAP</v>
      </c>
      <c r="D4727" t="str">
        <f>_xlfn.XLOOKUP(tblnventory[[#This Row],[Use]],[1]!tblCodes[Use],[1]!tblCodes[Code])</f>
        <v>WiFi</v>
      </c>
      <c r="E4727" s="15" t="s">
        <v>4680</v>
      </c>
      <c r="F4727" s="20">
        <v>44986</v>
      </c>
      <c r="G4727" s="24" t="str">
        <f>IF(ISBLANK(tblnventory[[#This Row],[Installed By]]),"Store","Installed")</f>
        <v>Store</v>
      </c>
      <c r="H4727" t="s">
        <v>5342</v>
      </c>
      <c r="J4727">
        <v>2191007851</v>
      </c>
      <c r="K4727" s="17"/>
      <c r="O4727" t="b">
        <f>IF(tblnventory[[#This Row],[Installed]],LEFT(tblnventory[[#This Row],[Location]],3))</f>
        <v>0</v>
      </c>
      <c r="P4727" t="str">
        <f>_xlfn.XLOOKUP(tblnventory[[#This Row],[Serial Number]],[1]!tblDNACInventory[Floor],[1]!tblDNACInventory[Name],"Not Used")</f>
        <v>Not Used</v>
      </c>
      <c r="T4727" t="b">
        <f>NOT(ISBLANK(tblnventory[[#This Row],[Installed By]]))</f>
        <v>0</v>
      </c>
      <c r="U4727" t="str">
        <f>VLOOKUP(A4727, [1]!tblDescription[#Data], 3, 0)</f>
        <v>Catalyst 9164I AP (W6E, tri-band 4x4) w/Reg-Z</v>
      </c>
      <c r="V4727" s="22" cm="1">
        <f t="array" ref="V4727">_xlfn.XLOOKUP(1,([1]!tblOrders[Order]=tblnventory[[#This Row],[PO]])*([1]!tblOrders[Description]=tblnventory[[#This Row],[Item]]),[1]!tblOrders[Unit Total],0)</f>
        <v>794.02</v>
      </c>
      <c r="W4727" s="23" cm="1">
        <f t="array" ref="W4727">_xlfn.XLOOKUP(1,([1]!tblOrders[Order]=tblnventory[[#This Row],[PO]])*([1]!tblOrders[Description]=tblnventory[[#This Row],[Item]]),[1]!tblOrders[Licence])</f>
        <v>0</v>
      </c>
      <c r="X4727" t="b" cm="1">
        <f t="array" ref="X4727">NOT(_xlfn.XLOOKUP(tblnventory[[#This Row],[PO]]&amp;tblnventory[[#This Row],[Item]],[1]!tblOrders[Order]&amp;[1]!tblOrders[Description],[1]!tblOrders[Paid Licence],FALSE))</f>
        <v>1</v>
      </c>
      <c r="Y47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28" spans="1:25" ht="15.75" thickBot="1">
      <c r="A4728" s="19" t="s">
        <v>8244</v>
      </c>
      <c r="B4728" t="str">
        <f>_xlfn.XLOOKUP(tblnventory[[#This Row],[Item]],[1]!tblDescription[Item],[1]!tblDescription[Description])</f>
        <v>Catalyst 9164I AP (W6E, tri-band 4x4) w/Reg-Z</v>
      </c>
      <c r="C4728" t="str">
        <f>_xlfn.XLOOKUP(tblnventory[[#This Row],[Item]],[1]!tblDescription[Item],[1]!tblDescription[Type])</f>
        <v>WAP</v>
      </c>
      <c r="D4728" t="str">
        <f>_xlfn.XLOOKUP(tblnventory[[#This Row],[Use]],[1]!tblCodes[Use],[1]!tblCodes[Code])</f>
        <v>WiFi</v>
      </c>
      <c r="E4728" s="15" t="s">
        <v>4681</v>
      </c>
      <c r="F4728" s="20">
        <v>44986</v>
      </c>
      <c r="G4728" s="24" t="str">
        <f>IF(ISBLANK(tblnventory[[#This Row],[Installed By]]),"Store","Installed")</f>
        <v>Store</v>
      </c>
      <c r="H4728" t="s">
        <v>5342</v>
      </c>
      <c r="J4728">
        <v>2191007851</v>
      </c>
      <c r="K4728" s="17"/>
      <c r="O4728" t="b">
        <f>IF(tblnventory[[#This Row],[Installed]],LEFT(tblnventory[[#This Row],[Location]],3))</f>
        <v>0</v>
      </c>
      <c r="P4728" t="str">
        <f>_xlfn.XLOOKUP(tblnventory[[#This Row],[Serial Number]],[1]!tblDNACInventory[Floor],[1]!tblDNACInventory[Name],"Not Used")</f>
        <v>Not Used</v>
      </c>
      <c r="T4728" t="b">
        <f>NOT(ISBLANK(tblnventory[[#This Row],[Installed By]]))</f>
        <v>0</v>
      </c>
      <c r="U4728" t="str">
        <f>VLOOKUP(A4728, [1]!tblDescription[#Data], 3, 0)</f>
        <v>Catalyst 9164I AP (W6E, tri-band 4x4) w/Reg-Z</v>
      </c>
      <c r="V4728" s="22" cm="1">
        <f t="array" ref="V4728">_xlfn.XLOOKUP(1,([1]!tblOrders[Order]=tblnventory[[#This Row],[PO]])*([1]!tblOrders[Description]=tblnventory[[#This Row],[Item]]),[1]!tblOrders[Unit Total],0)</f>
        <v>794.02</v>
      </c>
      <c r="W4728" s="23" cm="1">
        <f t="array" ref="W4728">_xlfn.XLOOKUP(1,([1]!tblOrders[Order]=tblnventory[[#This Row],[PO]])*([1]!tblOrders[Description]=tblnventory[[#This Row],[Item]]),[1]!tblOrders[Licence])</f>
        <v>0</v>
      </c>
      <c r="X4728" t="b" cm="1">
        <f t="array" ref="X4728">NOT(_xlfn.XLOOKUP(tblnventory[[#This Row],[PO]]&amp;tblnventory[[#This Row],[Item]],[1]!tblOrders[Order]&amp;[1]!tblOrders[Description],[1]!tblOrders[Paid Licence],FALSE))</f>
        <v>1</v>
      </c>
      <c r="Y47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29" spans="1:25" ht="15.75" thickBot="1">
      <c r="A4729" s="19" t="s">
        <v>8244</v>
      </c>
      <c r="B4729" t="str">
        <f>_xlfn.XLOOKUP(tblnventory[[#This Row],[Item]],[1]!tblDescription[Item],[1]!tblDescription[Description])</f>
        <v>Catalyst 9164I AP (W6E, tri-band 4x4) w/Reg-Z</v>
      </c>
      <c r="C4729" t="str">
        <f>_xlfn.XLOOKUP(tblnventory[[#This Row],[Item]],[1]!tblDescription[Item],[1]!tblDescription[Type])</f>
        <v>WAP</v>
      </c>
      <c r="D4729" t="str">
        <f>_xlfn.XLOOKUP(tblnventory[[#This Row],[Use]],[1]!tblCodes[Use],[1]!tblCodes[Code])</f>
        <v>WiFi</v>
      </c>
      <c r="E4729" s="15" t="s">
        <v>4682</v>
      </c>
      <c r="F4729" s="20">
        <v>44986</v>
      </c>
      <c r="G4729" s="24" t="str">
        <f>IF(ISBLANK(tblnventory[[#This Row],[Installed By]]),"Store","Installed")</f>
        <v>Store</v>
      </c>
      <c r="H4729" t="s">
        <v>5342</v>
      </c>
      <c r="J4729">
        <v>2191007851</v>
      </c>
      <c r="K4729" s="17"/>
      <c r="O4729" t="b">
        <f>IF(tblnventory[[#This Row],[Installed]],LEFT(tblnventory[[#This Row],[Location]],3))</f>
        <v>0</v>
      </c>
      <c r="P4729" t="str">
        <f>_xlfn.XLOOKUP(tblnventory[[#This Row],[Serial Number]],[1]!tblDNACInventory[Floor],[1]!tblDNACInventory[Name],"Not Used")</f>
        <v>Not Used</v>
      </c>
      <c r="T4729" t="b">
        <f>NOT(ISBLANK(tblnventory[[#This Row],[Installed By]]))</f>
        <v>0</v>
      </c>
      <c r="U4729" t="str">
        <f>VLOOKUP(A4729, [1]!tblDescription[#Data], 3, 0)</f>
        <v>Catalyst 9164I AP (W6E, tri-band 4x4) w/Reg-Z</v>
      </c>
      <c r="V4729" s="22" cm="1">
        <f t="array" ref="V4729">_xlfn.XLOOKUP(1,([1]!tblOrders[Order]=tblnventory[[#This Row],[PO]])*([1]!tblOrders[Description]=tblnventory[[#This Row],[Item]]),[1]!tblOrders[Unit Total],0)</f>
        <v>794.02</v>
      </c>
      <c r="W4729" s="23" cm="1">
        <f t="array" ref="W4729">_xlfn.XLOOKUP(1,([1]!tblOrders[Order]=tblnventory[[#This Row],[PO]])*([1]!tblOrders[Description]=tblnventory[[#This Row],[Item]]),[1]!tblOrders[Licence])</f>
        <v>0</v>
      </c>
      <c r="X4729" t="b" cm="1">
        <f t="array" ref="X4729">NOT(_xlfn.XLOOKUP(tblnventory[[#This Row],[PO]]&amp;tblnventory[[#This Row],[Item]],[1]!tblOrders[Order]&amp;[1]!tblOrders[Description],[1]!tblOrders[Paid Licence],FALSE))</f>
        <v>1</v>
      </c>
      <c r="Y47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30" spans="1:25" ht="15.75" thickBot="1">
      <c r="A4730" s="19" t="s">
        <v>8244</v>
      </c>
      <c r="B4730" t="str">
        <f>_xlfn.XLOOKUP(tblnventory[[#This Row],[Item]],[1]!tblDescription[Item],[1]!tblDescription[Description])</f>
        <v>Catalyst 9164I AP (W6E, tri-band 4x4) w/Reg-Z</v>
      </c>
      <c r="C4730" t="str">
        <f>_xlfn.XLOOKUP(tblnventory[[#This Row],[Item]],[1]!tblDescription[Item],[1]!tblDescription[Type])</f>
        <v>WAP</v>
      </c>
      <c r="D4730" t="str">
        <f>_xlfn.XLOOKUP(tblnventory[[#This Row],[Use]],[1]!tblCodes[Use],[1]!tblCodes[Code])</f>
        <v>WiFi</v>
      </c>
      <c r="E4730" s="15" t="s">
        <v>4683</v>
      </c>
      <c r="F4730" s="20">
        <v>44986</v>
      </c>
      <c r="G4730" s="24" t="str">
        <f>IF(ISBLANK(tblnventory[[#This Row],[Installed By]]),"Store","Installed")</f>
        <v>Store</v>
      </c>
      <c r="H4730" t="s">
        <v>5342</v>
      </c>
      <c r="J4730">
        <v>2191007851</v>
      </c>
      <c r="K4730" s="17"/>
      <c r="O4730" t="b">
        <f>IF(tblnventory[[#This Row],[Installed]],LEFT(tblnventory[[#This Row],[Location]],3))</f>
        <v>0</v>
      </c>
      <c r="P4730" t="str">
        <f>_xlfn.XLOOKUP(tblnventory[[#This Row],[Serial Number]],[1]!tblDNACInventory[Floor],[1]!tblDNACInventory[Name],"Not Used")</f>
        <v>Not Used</v>
      </c>
      <c r="T4730" t="b">
        <f>NOT(ISBLANK(tblnventory[[#This Row],[Installed By]]))</f>
        <v>0</v>
      </c>
      <c r="U4730" t="str">
        <f>VLOOKUP(A4730, [1]!tblDescription[#Data], 3, 0)</f>
        <v>Catalyst 9164I AP (W6E, tri-band 4x4) w/Reg-Z</v>
      </c>
      <c r="V4730" s="22" cm="1">
        <f t="array" ref="V4730">_xlfn.XLOOKUP(1,([1]!tblOrders[Order]=tblnventory[[#This Row],[PO]])*([1]!tblOrders[Description]=tblnventory[[#This Row],[Item]]),[1]!tblOrders[Unit Total],0)</f>
        <v>794.02</v>
      </c>
      <c r="W4730" s="23" cm="1">
        <f t="array" ref="W4730">_xlfn.XLOOKUP(1,([1]!tblOrders[Order]=tblnventory[[#This Row],[PO]])*([1]!tblOrders[Description]=tblnventory[[#This Row],[Item]]),[1]!tblOrders[Licence])</f>
        <v>0</v>
      </c>
      <c r="X4730" t="b" cm="1">
        <f t="array" ref="X4730">NOT(_xlfn.XLOOKUP(tblnventory[[#This Row],[PO]]&amp;tblnventory[[#This Row],[Item]],[1]!tblOrders[Order]&amp;[1]!tblOrders[Description],[1]!tblOrders[Paid Licence],FALSE))</f>
        <v>1</v>
      </c>
      <c r="Y47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31" spans="1:25" ht="15.75" thickBot="1">
      <c r="A4731" s="19" t="s">
        <v>8244</v>
      </c>
      <c r="B4731" t="str">
        <f>_xlfn.XLOOKUP(tblnventory[[#This Row],[Item]],[1]!tblDescription[Item],[1]!tblDescription[Description])</f>
        <v>Catalyst 9164I AP (W6E, tri-band 4x4) w/Reg-Z</v>
      </c>
      <c r="C4731" t="str">
        <f>_xlfn.XLOOKUP(tblnventory[[#This Row],[Item]],[1]!tblDescription[Item],[1]!tblDescription[Type])</f>
        <v>WAP</v>
      </c>
      <c r="D4731" t="str">
        <f>_xlfn.XLOOKUP(tblnventory[[#This Row],[Use]],[1]!tblCodes[Use],[1]!tblCodes[Code])</f>
        <v>WiFi</v>
      </c>
      <c r="E4731" s="15" t="s">
        <v>4684</v>
      </c>
      <c r="F4731" s="20">
        <v>44986</v>
      </c>
      <c r="G4731" s="24" t="str">
        <f>IF(ISBLANK(tblnventory[[#This Row],[Installed By]]),"Store","Installed")</f>
        <v>Store</v>
      </c>
      <c r="H4731" t="s">
        <v>5342</v>
      </c>
      <c r="J4731">
        <v>2191007851</v>
      </c>
      <c r="K4731" s="17"/>
      <c r="O4731" t="b">
        <f>IF(tblnventory[[#This Row],[Installed]],LEFT(tblnventory[[#This Row],[Location]],3))</f>
        <v>0</v>
      </c>
      <c r="P4731" t="str">
        <f>_xlfn.XLOOKUP(tblnventory[[#This Row],[Serial Number]],[1]!tblDNACInventory[Floor],[1]!tblDNACInventory[Name],"Not Used")</f>
        <v>Not Used</v>
      </c>
      <c r="T4731" t="b">
        <f>NOT(ISBLANK(tblnventory[[#This Row],[Installed By]]))</f>
        <v>0</v>
      </c>
      <c r="U4731" t="str">
        <f>VLOOKUP(A4731, [1]!tblDescription[#Data], 3, 0)</f>
        <v>Catalyst 9164I AP (W6E, tri-band 4x4) w/Reg-Z</v>
      </c>
      <c r="V4731" s="22" cm="1">
        <f t="array" ref="V4731">_xlfn.XLOOKUP(1,([1]!tblOrders[Order]=tblnventory[[#This Row],[PO]])*([1]!tblOrders[Description]=tblnventory[[#This Row],[Item]]),[1]!tblOrders[Unit Total],0)</f>
        <v>794.02</v>
      </c>
      <c r="W4731" s="23" cm="1">
        <f t="array" ref="W4731">_xlfn.XLOOKUP(1,([1]!tblOrders[Order]=tblnventory[[#This Row],[PO]])*([1]!tblOrders[Description]=tblnventory[[#This Row],[Item]]),[1]!tblOrders[Licence])</f>
        <v>0</v>
      </c>
      <c r="X4731" t="b" cm="1">
        <f t="array" ref="X4731">NOT(_xlfn.XLOOKUP(tblnventory[[#This Row],[PO]]&amp;tblnventory[[#This Row],[Item]],[1]!tblOrders[Order]&amp;[1]!tblOrders[Description],[1]!tblOrders[Paid Licence],FALSE))</f>
        <v>1</v>
      </c>
      <c r="Y47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32" spans="1:25" ht="15.75" thickBot="1">
      <c r="A4732" s="19" t="s">
        <v>8244</v>
      </c>
      <c r="B4732" t="str">
        <f>_xlfn.XLOOKUP(tblnventory[[#This Row],[Item]],[1]!tblDescription[Item],[1]!tblDescription[Description])</f>
        <v>Catalyst 9164I AP (W6E, tri-band 4x4) w/Reg-Z</v>
      </c>
      <c r="C4732" t="str">
        <f>_xlfn.XLOOKUP(tblnventory[[#This Row],[Item]],[1]!tblDescription[Item],[1]!tblDescription[Type])</f>
        <v>WAP</v>
      </c>
      <c r="D4732" t="str">
        <f>_xlfn.XLOOKUP(tblnventory[[#This Row],[Use]],[1]!tblCodes[Use],[1]!tblCodes[Code])</f>
        <v>WiFi</v>
      </c>
      <c r="E4732" s="15" t="s">
        <v>4685</v>
      </c>
      <c r="F4732" s="20">
        <v>44986</v>
      </c>
      <c r="G4732" s="24" t="str">
        <f>IF(ISBLANK(tblnventory[[#This Row],[Installed By]]),"Store","Installed")</f>
        <v>Store</v>
      </c>
      <c r="H4732" t="s">
        <v>5342</v>
      </c>
      <c r="J4732">
        <v>2191007851</v>
      </c>
      <c r="K4732" s="17"/>
      <c r="O4732" t="b">
        <f>IF(tblnventory[[#This Row],[Installed]],LEFT(tblnventory[[#This Row],[Location]],3))</f>
        <v>0</v>
      </c>
      <c r="P4732" t="str">
        <f>_xlfn.XLOOKUP(tblnventory[[#This Row],[Serial Number]],[1]!tblDNACInventory[Floor],[1]!tblDNACInventory[Name],"Not Used")</f>
        <v>Not Used</v>
      </c>
      <c r="T4732" t="b">
        <f>NOT(ISBLANK(tblnventory[[#This Row],[Installed By]]))</f>
        <v>0</v>
      </c>
      <c r="U4732" t="str">
        <f>VLOOKUP(A4732, [1]!tblDescription[#Data], 3, 0)</f>
        <v>Catalyst 9164I AP (W6E, tri-band 4x4) w/Reg-Z</v>
      </c>
      <c r="V4732" s="22" cm="1">
        <f t="array" ref="V4732">_xlfn.XLOOKUP(1,([1]!tblOrders[Order]=tblnventory[[#This Row],[PO]])*([1]!tblOrders[Description]=tblnventory[[#This Row],[Item]]),[1]!tblOrders[Unit Total],0)</f>
        <v>794.02</v>
      </c>
      <c r="W4732" s="23" cm="1">
        <f t="array" ref="W4732">_xlfn.XLOOKUP(1,([1]!tblOrders[Order]=tblnventory[[#This Row],[PO]])*([1]!tblOrders[Description]=tblnventory[[#This Row],[Item]]),[1]!tblOrders[Licence])</f>
        <v>0</v>
      </c>
      <c r="X4732" t="b" cm="1">
        <f t="array" ref="X4732">NOT(_xlfn.XLOOKUP(tblnventory[[#This Row],[PO]]&amp;tblnventory[[#This Row],[Item]],[1]!tblOrders[Order]&amp;[1]!tblOrders[Description],[1]!tblOrders[Paid Licence],FALSE))</f>
        <v>1</v>
      </c>
      <c r="Y47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33" spans="1:25" ht="15.75" thickBot="1">
      <c r="A4733" s="19" t="s">
        <v>8244</v>
      </c>
      <c r="B4733" t="str">
        <f>_xlfn.XLOOKUP(tblnventory[[#This Row],[Item]],[1]!tblDescription[Item],[1]!tblDescription[Description])</f>
        <v>Catalyst 9164I AP (W6E, tri-band 4x4) w/Reg-Z</v>
      </c>
      <c r="C4733" t="str">
        <f>_xlfn.XLOOKUP(tblnventory[[#This Row],[Item]],[1]!tblDescription[Item],[1]!tblDescription[Type])</f>
        <v>WAP</v>
      </c>
      <c r="D4733" t="str">
        <f>_xlfn.XLOOKUP(tblnventory[[#This Row],[Use]],[1]!tblCodes[Use],[1]!tblCodes[Code])</f>
        <v>WiFi</v>
      </c>
      <c r="E4733" s="15" t="s">
        <v>4686</v>
      </c>
      <c r="F4733" s="20">
        <v>44986</v>
      </c>
      <c r="G4733" s="24" t="str">
        <f>IF(ISBLANK(tblnventory[[#This Row],[Installed By]]),"Store","Installed")</f>
        <v>Store</v>
      </c>
      <c r="H4733" t="s">
        <v>5342</v>
      </c>
      <c r="J4733">
        <v>2191007851</v>
      </c>
      <c r="K4733" s="17"/>
      <c r="O4733" t="b">
        <f>IF(tblnventory[[#This Row],[Installed]],LEFT(tblnventory[[#This Row],[Location]],3))</f>
        <v>0</v>
      </c>
      <c r="P4733" t="str">
        <f>_xlfn.XLOOKUP(tblnventory[[#This Row],[Serial Number]],[1]!tblDNACInventory[Floor],[1]!tblDNACInventory[Name],"Not Used")</f>
        <v>Not Used</v>
      </c>
      <c r="T4733" t="b">
        <f>NOT(ISBLANK(tblnventory[[#This Row],[Installed By]]))</f>
        <v>0</v>
      </c>
      <c r="U4733" t="str">
        <f>VLOOKUP(A4733, [1]!tblDescription[#Data], 3, 0)</f>
        <v>Catalyst 9164I AP (W6E, tri-band 4x4) w/Reg-Z</v>
      </c>
      <c r="V4733" s="22" cm="1">
        <f t="array" ref="V4733">_xlfn.XLOOKUP(1,([1]!tblOrders[Order]=tblnventory[[#This Row],[PO]])*([1]!tblOrders[Description]=tblnventory[[#This Row],[Item]]),[1]!tblOrders[Unit Total],0)</f>
        <v>794.02</v>
      </c>
      <c r="W4733" s="23" cm="1">
        <f t="array" ref="W4733">_xlfn.XLOOKUP(1,([1]!tblOrders[Order]=tblnventory[[#This Row],[PO]])*([1]!tblOrders[Description]=tblnventory[[#This Row],[Item]]),[1]!tblOrders[Licence])</f>
        <v>0</v>
      </c>
      <c r="X4733" t="b" cm="1">
        <f t="array" ref="X4733">NOT(_xlfn.XLOOKUP(tblnventory[[#This Row],[PO]]&amp;tblnventory[[#This Row],[Item]],[1]!tblOrders[Order]&amp;[1]!tblOrders[Description],[1]!tblOrders[Paid Licence],FALSE))</f>
        <v>1</v>
      </c>
      <c r="Y47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34" spans="1:25" ht="15.75" thickBot="1">
      <c r="A4734" s="19" t="s">
        <v>8244</v>
      </c>
      <c r="B4734" t="str">
        <f>_xlfn.XLOOKUP(tblnventory[[#This Row],[Item]],[1]!tblDescription[Item],[1]!tblDescription[Description])</f>
        <v>Catalyst 9164I AP (W6E, tri-band 4x4) w/Reg-Z</v>
      </c>
      <c r="C4734" t="str">
        <f>_xlfn.XLOOKUP(tblnventory[[#This Row],[Item]],[1]!tblDescription[Item],[1]!tblDescription[Type])</f>
        <v>WAP</v>
      </c>
      <c r="D4734" t="str">
        <f>_xlfn.XLOOKUP(tblnventory[[#This Row],[Use]],[1]!tblCodes[Use],[1]!tblCodes[Code])</f>
        <v>WiFi</v>
      </c>
      <c r="E4734" s="15" t="s">
        <v>4687</v>
      </c>
      <c r="F4734" s="20">
        <v>44986</v>
      </c>
      <c r="G4734" s="24" t="str">
        <f>IF(ISBLANK(tblnventory[[#This Row],[Installed By]]),"Store","Installed")</f>
        <v>Store</v>
      </c>
      <c r="H4734" t="s">
        <v>5342</v>
      </c>
      <c r="J4734">
        <v>2191007851</v>
      </c>
      <c r="K4734" s="17"/>
      <c r="O4734" t="b">
        <f>IF(tblnventory[[#This Row],[Installed]],LEFT(tblnventory[[#This Row],[Location]],3))</f>
        <v>0</v>
      </c>
      <c r="P4734" t="str">
        <f>_xlfn.XLOOKUP(tblnventory[[#This Row],[Serial Number]],[1]!tblDNACInventory[Floor],[1]!tblDNACInventory[Name],"Not Used")</f>
        <v>Not Used</v>
      </c>
      <c r="T4734" t="b">
        <f>NOT(ISBLANK(tblnventory[[#This Row],[Installed By]]))</f>
        <v>0</v>
      </c>
      <c r="U4734" t="str">
        <f>VLOOKUP(A4734, [1]!tblDescription[#Data], 3, 0)</f>
        <v>Catalyst 9164I AP (W6E, tri-band 4x4) w/Reg-Z</v>
      </c>
      <c r="V4734" s="22" cm="1">
        <f t="array" ref="V4734">_xlfn.XLOOKUP(1,([1]!tblOrders[Order]=tblnventory[[#This Row],[PO]])*([1]!tblOrders[Description]=tblnventory[[#This Row],[Item]]),[1]!tblOrders[Unit Total],0)</f>
        <v>794.02</v>
      </c>
      <c r="W4734" s="23" cm="1">
        <f t="array" ref="W4734">_xlfn.XLOOKUP(1,([1]!tblOrders[Order]=tblnventory[[#This Row],[PO]])*([1]!tblOrders[Description]=tblnventory[[#This Row],[Item]]),[1]!tblOrders[Licence])</f>
        <v>0</v>
      </c>
      <c r="X4734" t="b" cm="1">
        <f t="array" ref="X4734">NOT(_xlfn.XLOOKUP(tblnventory[[#This Row],[PO]]&amp;tblnventory[[#This Row],[Item]],[1]!tblOrders[Order]&amp;[1]!tblOrders[Description],[1]!tblOrders[Paid Licence],FALSE))</f>
        <v>1</v>
      </c>
      <c r="Y47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35" spans="1:25" ht="15.75" thickBot="1">
      <c r="A4735" s="19" t="s">
        <v>8244</v>
      </c>
      <c r="B4735" t="str">
        <f>_xlfn.XLOOKUP(tblnventory[[#This Row],[Item]],[1]!tblDescription[Item],[1]!tblDescription[Description])</f>
        <v>Catalyst 9164I AP (W6E, tri-band 4x4) w/Reg-Z</v>
      </c>
      <c r="C4735" t="str">
        <f>_xlfn.XLOOKUP(tblnventory[[#This Row],[Item]],[1]!tblDescription[Item],[1]!tblDescription[Type])</f>
        <v>WAP</v>
      </c>
      <c r="D4735" t="str">
        <f>_xlfn.XLOOKUP(tblnventory[[#This Row],[Use]],[1]!tblCodes[Use],[1]!tblCodes[Code])</f>
        <v>WiFi</v>
      </c>
      <c r="E4735" s="15" t="s">
        <v>4688</v>
      </c>
      <c r="F4735" s="20">
        <v>44986</v>
      </c>
      <c r="G4735" s="24" t="str">
        <f>IF(ISBLANK(tblnventory[[#This Row],[Installed By]]),"Store","Installed")</f>
        <v>Store</v>
      </c>
      <c r="H4735" t="s">
        <v>5342</v>
      </c>
      <c r="J4735">
        <v>2191007851</v>
      </c>
      <c r="K4735" s="17"/>
      <c r="O4735" t="b">
        <f>IF(tblnventory[[#This Row],[Installed]],LEFT(tblnventory[[#This Row],[Location]],3))</f>
        <v>0</v>
      </c>
      <c r="P4735" t="str">
        <f>_xlfn.XLOOKUP(tblnventory[[#This Row],[Serial Number]],[1]!tblDNACInventory[Floor],[1]!tblDNACInventory[Name],"Not Used")</f>
        <v>Not Used</v>
      </c>
      <c r="T4735" t="b">
        <f>NOT(ISBLANK(tblnventory[[#This Row],[Installed By]]))</f>
        <v>0</v>
      </c>
      <c r="U4735" t="str">
        <f>VLOOKUP(A4735, [1]!tblDescription[#Data], 3, 0)</f>
        <v>Catalyst 9164I AP (W6E, tri-band 4x4) w/Reg-Z</v>
      </c>
      <c r="V4735" s="22" cm="1">
        <f t="array" ref="V4735">_xlfn.XLOOKUP(1,([1]!tblOrders[Order]=tblnventory[[#This Row],[PO]])*([1]!tblOrders[Description]=tblnventory[[#This Row],[Item]]),[1]!tblOrders[Unit Total],0)</f>
        <v>794.02</v>
      </c>
      <c r="W4735" s="23" cm="1">
        <f t="array" ref="W4735">_xlfn.XLOOKUP(1,([1]!tblOrders[Order]=tblnventory[[#This Row],[PO]])*([1]!tblOrders[Description]=tblnventory[[#This Row],[Item]]),[1]!tblOrders[Licence])</f>
        <v>0</v>
      </c>
      <c r="X4735" t="b" cm="1">
        <f t="array" ref="X4735">NOT(_xlfn.XLOOKUP(tblnventory[[#This Row],[PO]]&amp;tblnventory[[#This Row],[Item]],[1]!tblOrders[Order]&amp;[1]!tblOrders[Description],[1]!tblOrders[Paid Licence],FALSE))</f>
        <v>1</v>
      </c>
      <c r="Y47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36" spans="1:25" ht="15.75" thickBot="1">
      <c r="A4736" s="19" t="s">
        <v>8244</v>
      </c>
      <c r="B4736" t="str">
        <f>_xlfn.XLOOKUP(tblnventory[[#This Row],[Item]],[1]!tblDescription[Item],[1]!tblDescription[Description])</f>
        <v>Catalyst 9164I AP (W6E, tri-band 4x4) w/Reg-Z</v>
      </c>
      <c r="C4736" t="str">
        <f>_xlfn.XLOOKUP(tblnventory[[#This Row],[Item]],[1]!tblDescription[Item],[1]!tblDescription[Type])</f>
        <v>WAP</v>
      </c>
      <c r="D4736" t="str">
        <f>_xlfn.XLOOKUP(tblnventory[[#This Row],[Use]],[1]!tblCodes[Use],[1]!tblCodes[Code])</f>
        <v>WiFi</v>
      </c>
      <c r="E4736" s="15" t="s">
        <v>4689</v>
      </c>
      <c r="F4736" s="20">
        <v>44986</v>
      </c>
      <c r="G4736" s="24" t="str">
        <f>IF(ISBLANK(tblnventory[[#This Row],[Installed By]]),"Store","Installed")</f>
        <v>Store</v>
      </c>
      <c r="H4736" t="s">
        <v>5342</v>
      </c>
      <c r="J4736">
        <v>2191007851</v>
      </c>
      <c r="K4736" s="17"/>
      <c r="O4736" t="b">
        <f>IF(tblnventory[[#This Row],[Installed]],LEFT(tblnventory[[#This Row],[Location]],3))</f>
        <v>0</v>
      </c>
      <c r="P4736" t="str">
        <f>_xlfn.XLOOKUP(tblnventory[[#This Row],[Serial Number]],[1]!tblDNACInventory[Floor],[1]!tblDNACInventory[Name],"Not Used")</f>
        <v>Not Used</v>
      </c>
      <c r="T4736" t="b">
        <f>NOT(ISBLANK(tblnventory[[#This Row],[Installed By]]))</f>
        <v>0</v>
      </c>
      <c r="U4736" t="str">
        <f>VLOOKUP(A4736, [1]!tblDescription[#Data], 3, 0)</f>
        <v>Catalyst 9164I AP (W6E, tri-band 4x4) w/Reg-Z</v>
      </c>
      <c r="V4736" s="22" cm="1">
        <f t="array" ref="V4736">_xlfn.XLOOKUP(1,([1]!tblOrders[Order]=tblnventory[[#This Row],[PO]])*([1]!tblOrders[Description]=tblnventory[[#This Row],[Item]]),[1]!tblOrders[Unit Total],0)</f>
        <v>794.02</v>
      </c>
      <c r="W4736" s="23" cm="1">
        <f t="array" ref="W4736">_xlfn.XLOOKUP(1,([1]!tblOrders[Order]=tblnventory[[#This Row],[PO]])*([1]!tblOrders[Description]=tblnventory[[#This Row],[Item]]),[1]!tblOrders[Licence])</f>
        <v>0</v>
      </c>
      <c r="X4736" t="b" cm="1">
        <f t="array" ref="X4736">NOT(_xlfn.XLOOKUP(tblnventory[[#This Row],[PO]]&amp;tblnventory[[#This Row],[Item]],[1]!tblOrders[Order]&amp;[1]!tblOrders[Description],[1]!tblOrders[Paid Licence],FALSE))</f>
        <v>1</v>
      </c>
      <c r="Y47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37" spans="1:25" ht="15.75" thickBot="1">
      <c r="A4737" s="19" t="s">
        <v>8244</v>
      </c>
      <c r="B4737" t="str">
        <f>_xlfn.XLOOKUP(tblnventory[[#This Row],[Item]],[1]!tblDescription[Item],[1]!tblDescription[Description])</f>
        <v>Catalyst 9164I AP (W6E, tri-band 4x4) w/Reg-Z</v>
      </c>
      <c r="C4737" t="str">
        <f>_xlfn.XLOOKUP(tblnventory[[#This Row],[Item]],[1]!tblDescription[Item],[1]!tblDescription[Type])</f>
        <v>WAP</v>
      </c>
      <c r="D4737" t="str">
        <f>_xlfn.XLOOKUP(tblnventory[[#This Row],[Use]],[1]!tblCodes[Use],[1]!tblCodes[Code])</f>
        <v>WiFi</v>
      </c>
      <c r="E4737" s="15" t="s">
        <v>4690</v>
      </c>
      <c r="F4737" s="20">
        <v>44986</v>
      </c>
      <c r="G4737" s="24" t="str">
        <f>IF(ISBLANK(tblnventory[[#This Row],[Installed By]]),"Store","Installed")</f>
        <v>Store</v>
      </c>
      <c r="H4737" t="s">
        <v>5342</v>
      </c>
      <c r="J4737">
        <v>2191007851</v>
      </c>
      <c r="K4737" s="17"/>
      <c r="O4737" t="b">
        <f>IF(tblnventory[[#This Row],[Installed]],LEFT(tblnventory[[#This Row],[Location]],3))</f>
        <v>0</v>
      </c>
      <c r="P4737" t="str">
        <f>_xlfn.XLOOKUP(tblnventory[[#This Row],[Serial Number]],[1]!tblDNACInventory[Floor],[1]!tblDNACInventory[Name],"Not Used")</f>
        <v>Not Used</v>
      </c>
      <c r="T4737" t="b">
        <f>NOT(ISBLANK(tblnventory[[#This Row],[Installed By]]))</f>
        <v>0</v>
      </c>
      <c r="U4737" t="str">
        <f>VLOOKUP(A4737, [1]!tblDescription[#Data], 3, 0)</f>
        <v>Catalyst 9164I AP (W6E, tri-band 4x4) w/Reg-Z</v>
      </c>
      <c r="V4737" s="22" cm="1">
        <f t="array" ref="V4737">_xlfn.XLOOKUP(1,([1]!tblOrders[Order]=tblnventory[[#This Row],[PO]])*([1]!tblOrders[Description]=tblnventory[[#This Row],[Item]]),[1]!tblOrders[Unit Total],0)</f>
        <v>794.02</v>
      </c>
      <c r="W4737" s="23" cm="1">
        <f t="array" ref="W4737">_xlfn.XLOOKUP(1,([1]!tblOrders[Order]=tblnventory[[#This Row],[PO]])*([1]!tblOrders[Description]=tblnventory[[#This Row],[Item]]),[1]!tblOrders[Licence])</f>
        <v>0</v>
      </c>
      <c r="X4737" t="b" cm="1">
        <f t="array" ref="X4737">NOT(_xlfn.XLOOKUP(tblnventory[[#This Row],[PO]]&amp;tblnventory[[#This Row],[Item]],[1]!tblOrders[Order]&amp;[1]!tblOrders[Description],[1]!tblOrders[Paid Licence],FALSE))</f>
        <v>1</v>
      </c>
      <c r="Y47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38" spans="1:25" ht="15.75" thickBot="1">
      <c r="A4738" s="19" t="s">
        <v>8244</v>
      </c>
      <c r="B4738" t="str">
        <f>_xlfn.XLOOKUP(tblnventory[[#This Row],[Item]],[1]!tblDescription[Item],[1]!tblDescription[Description])</f>
        <v>Catalyst 9164I AP (W6E, tri-band 4x4) w/Reg-Z</v>
      </c>
      <c r="C4738" t="str">
        <f>_xlfn.XLOOKUP(tblnventory[[#This Row],[Item]],[1]!tblDescription[Item],[1]!tblDescription[Type])</f>
        <v>WAP</v>
      </c>
      <c r="D4738" t="str">
        <f>_xlfn.XLOOKUP(tblnventory[[#This Row],[Use]],[1]!tblCodes[Use],[1]!tblCodes[Code])</f>
        <v>WiFi</v>
      </c>
      <c r="E4738" s="15" t="s">
        <v>4691</v>
      </c>
      <c r="F4738" s="20">
        <v>44986</v>
      </c>
      <c r="G4738" s="24" t="str">
        <f>IF(ISBLANK(tblnventory[[#This Row],[Installed By]]),"Store","Installed")</f>
        <v>Store</v>
      </c>
      <c r="H4738" t="s">
        <v>5342</v>
      </c>
      <c r="J4738">
        <v>2191007851</v>
      </c>
      <c r="K4738" s="17"/>
      <c r="O4738" t="b">
        <f>IF(tblnventory[[#This Row],[Installed]],LEFT(tblnventory[[#This Row],[Location]],3))</f>
        <v>0</v>
      </c>
      <c r="P4738" t="str">
        <f>_xlfn.XLOOKUP(tblnventory[[#This Row],[Serial Number]],[1]!tblDNACInventory[Floor],[1]!tblDNACInventory[Name],"Not Used")</f>
        <v>Not Used</v>
      </c>
      <c r="T4738" t="b">
        <f>NOT(ISBLANK(tblnventory[[#This Row],[Installed By]]))</f>
        <v>0</v>
      </c>
      <c r="U4738" t="str">
        <f>VLOOKUP(A4738, [1]!tblDescription[#Data], 3, 0)</f>
        <v>Catalyst 9164I AP (W6E, tri-band 4x4) w/Reg-Z</v>
      </c>
      <c r="V4738" s="22" cm="1">
        <f t="array" ref="V4738">_xlfn.XLOOKUP(1,([1]!tblOrders[Order]=tblnventory[[#This Row],[PO]])*([1]!tblOrders[Description]=tblnventory[[#This Row],[Item]]),[1]!tblOrders[Unit Total],0)</f>
        <v>794.02</v>
      </c>
      <c r="W4738" s="23" cm="1">
        <f t="array" ref="W4738">_xlfn.XLOOKUP(1,([1]!tblOrders[Order]=tblnventory[[#This Row],[PO]])*([1]!tblOrders[Description]=tblnventory[[#This Row],[Item]]),[1]!tblOrders[Licence])</f>
        <v>0</v>
      </c>
      <c r="X4738" t="b" cm="1">
        <f t="array" ref="X4738">NOT(_xlfn.XLOOKUP(tblnventory[[#This Row],[PO]]&amp;tblnventory[[#This Row],[Item]],[1]!tblOrders[Order]&amp;[1]!tblOrders[Description],[1]!tblOrders[Paid Licence],FALSE))</f>
        <v>1</v>
      </c>
      <c r="Y47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39" spans="1:25" ht="15.75" thickBot="1">
      <c r="A4739" s="19" t="s">
        <v>8244</v>
      </c>
      <c r="B4739" t="str">
        <f>_xlfn.XLOOKUP(tblnventory[[#This Row],[Item]],[1]!tblDescription[Item],[1]!tblDescription[Description])</f>
        <v>Catalyst 9164I AP (W6E, tri-band 4x4) w/Reg-Z</v>
      </c>
      <c r="C4739" t="str">
        <f>_xlfn.XLOOKUP(tblnventory[[#This Row],[Item]],[1]!tblDescription[Item],[1]!tblDescription[Type])</f>
        <v>WAP</v>
      </c>
      <c r="D4739" t="str">
        <f>_xlfn.XLOOKUP(tblnventory[[#This Row],[Use]],[1]!tblCodes[Use],[1]!tblCodes[Code])</f>
        <v>WiFi</v>
      </c>
      <c r="E4739" s="15" t="s">
        <v>4692</v>
      </c>
      <c r="F4739" s="20">
        <v>44986</v>
      </c>
      <c r="G4739" s="24" t="str">
        <f>IF(ISBLANK(tblnventory[[#This Row],[Installed By]]),"Store","Installed")</f>
        <v>Store</v>
      </c>
      <c r="H4739" t="s">
        <v>5342</v>
      </c>
      <c r="J4739">
        <v>2191007851</v>
      </c>
      <c r="K4739" s="17"/>
      <c r="O4739" t="b">
        <f>IF(tblnventory[[#This Row],[Installed]],LEFT(tblnventory[[#This Row],[Location]],3))</f>
        <v>0</v>
      </c>
      <c r="P4739" t="str">
        <f>_xlfn.XLOOKUP(tblnventory[[#This Row],[Serial Number]],[1]!tblDNACInventory[Floor],[1]!tblDNACInventory[Name],"Not Used")</f>
        <v>Not Used</v>
      </c>
      <c r="T4739" t="b">
        <f>NOT(ISBLANK(tblnventory[[#This Row],[Installed By]]))</f>
        <v>0</v>
      </c>
      <c r="U4739" t="str">
        <f>VLOOKUP(A4739, [1]!tblDescription[#Data], 3, 0)</f>
        <v>Catalyst 9164I AP (W6E, tri-band 4x4) w/Reg-Z</v>
      </c>
      <c r="V4739" s="22" cm="1">
        <f t="array" ref="V4739">_xlfn.XLOOKUP(1,([1]!tblOrders[Order]=tblnventory[[#This Row],[PO]])*([1]!tblOrders[Description]=tblnventory[[#This Row],[Item]]),[1]!tblOrders[Unit Total],0)</f>
        <v>794.02</v>
      </c>
      <c r="W4739" s="23" cm="1">
        <f t="array" ref="W4739">_xlfn.XLOOKUP(1,([1]!tblOrders[Order]=tblnventory[[#This Row],[PO]])*([1]!tblOrders[Description]=tblnventory[[#This Row],[Item]]),[1]!tblOrders[Licence])</f>
        <v>0</v>
      </c>
      <c r="X4739" t="b" cm="1">
        <f t="array" ref="X4739">NOT(_xlfn.XLOOKUP(tblnventory[[#This Row],[PO]]&amp;tblnventory[[#This Row],[Item]],[1]!tblOrders[Order]&amp;[1]!tblOrders[Description],[1]!tblOrders[Paid Licence],FALSE))</f>
        <v>1</v>
      </c>
      <c r="Y47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40" spans="1:25" ht="15.75" thickBot="1">
      <c r="A4740" s="19" t="s">
        <v>8244</v>
      </c>
      <c r="B4740" t="str">
        <f>_xlfn.XLOOKUP(tblnventory[[#This Row],[Item]],[1]!tblDescription[Item],[1]!tblDescription[Description])</f>
        <v>Catalyst 9164I AP (W6E, tri-band 4x4) w/Reg-Z</v>
      </c>
      <c r="C4740" t="str">
        <f>_xlfn.XLOOKUP(tblnventory[[#This Row],[Item]],[1]!tblDescription[Item],[1]!tblDescription[Type])</f>
        <v>WAP</v>
      </c>
      <c r="D4740" t="str">
        <f>_xlfn.XLOOKUP(tblnventory[[#This Row],[Use]],[1]!tblCodes[Use],[1]!tblCodes[Code])</f>
        <v>WiFi</v>
      </c>
      <c r="E4740" s="15" t="s">
        <v>4693</v>
      </c>
      <c r="F4740" s="20">
        <v>44986</v>
      </c>
      <c r="G4740" s="24" t="str">
        <f>IF(ISBLANK(tblnventory[[#This Row],[Installed By]]),"Store","Installed")</f>
        <v>Store</v>
      </c>
      <c r="H4740" t="s">
        <v>5342</v>
      </c>
      <c r="J4740">
        <v>2191007851</v>
      </c>
      <c r="K4740" s="17"/>
      <c r="O4740" t="b">
        <f>IF(tblnventory[[#This Row],[Installed]],LEFT(tblnventory[[#This Row],[Location]],3))</f>
        <v>0</v>
      </c>
      <c r="P4740" t="str">
        <f>_xlfn.XLOOKUP(tblnventory[[#This Row],[Serial Number]],[1]!tblDNACInventory[Floor],[1]!tblDNACInventory[Name],"Not Used")</f>
        <v>Not Used</v>
      </c>
      <c r="T4740" t="b">
        <f>NOT(ISBLANK(tblnventory[[#This Row],[Installed By]]))</f>
        <v>0</v>
      </c>
      <c r="U4740" t="str">
        <f>VLOOKUP(A4740, [1]!tblDescription[#Data], 3, 0)</f>
        <v>Catalyst 9164I AP (W6E, tri-band 4x4) w/Reg-Z</v>
      </c>
      <c r="V4740" s="22" cm="1">
        <f t="array" ref="V4740">_xlfn.XLOOKUP(1,([1]!tblOrders[Order]=tblnventory[[#This Row],[PO]])*([1]!tblOrders[Description]=tblnventory[[#This Row],[Item]]),[1]!tblOrders[Unit Total],0)</f>
        <v>794.02</v>
      </c>
      <c r="W4740" s="23" cm="1">
        <f t="array" ref="W4740">_xlfn.XLOOKUP(1,([1]!tblOrders[Order]=tblnventory[[#This Row],[PO]])*([1]!tblOrders[Description]=tblnventory[[#This Row],[Item]]),[1]!tblOrders[Licence])</f>
        <v>0</v>
      </c>
      <c r="X4740" t="b" cm="1">
        <f t="array" ref="X4740">NOT(_xlfn.XLOOKUP(tblnventory[[#This Row],[PO]]&amp;tblnventory[[#This Row],[Item]],[1]!tblOrders[Order]&amp;[1]!tblOrders[Description],[1]!tblOrders[Paid Licence],FALSE))</f>
        <v>1</v>
      </c>
      <c r="Y47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41" spans="1:25" ht="15.75" thickBot="1">
      <c r="A4741" s="19" t="s">
        <v>8244</v>
      </c>
      <c r="B4741" t="str">
        <f>_xlfn.XLOOKUP(tblnventory[[#This Row],[Item]],[1]!tblDescription[Item],[1]!tblDescription[Description])</f>
        <v>Catalyst 9164I AP (W6E, tri-band 4x4) w/Reg-Z</v>
      </c>
      <c r="C4741" t="str">
        <f>_xlfn.XLOOKUP(tblnventory[[#This Row],[Item]],[1]!tblDescription[Item],[1]!tblDescription[Type])</f>
        <v>WAP</v>
      </c>
      <c r="D4741" t="str">
        <f>_xlfn.XLOOKUP(tblnventory[[#This Row],[Use]],[1]!tblCodes[Use],[1]!tblCodes[Code])</f>
        <v>WiFi</v>
      </c>
      <c r="E4741" s="15" t="s">
        <v>4694</v>
      </c>
      <c r="F4741" s="20">
        <v>44986</v>
      </c>
      <c r="G4741" s="24" t="str">
        <f>IF(ISBLANK(tblnventory[[#This Row],[Installed By]]),"Store","Installed")</f>
        <v>Store</v>
      </c>
      <c r="H4741" t="s">
        <v>5342</v>
      </c>
      <c r="J4741">
        <v>2191007851</v>
      </c>
      <c r="K4741" s="17"/>
      <c r="O4741" t="b">
        <f>IF(tblnventory[[#This Row],[Installed]],LEFT(tblnventory[[#This Row],[Location]],3))</f>
        <v>0</v>
      </c>
      <c r="P4741" t="str">
        <f>_xlfn.XLOOKUP(tblnventory[[#This Row],[Serial Number]],[1]!tblDNACInventory[Floor],[1]!tblDNACInventory[Name],"Not Used")</f>
        <v>Not Used</v>
      </c>
      <c r="T4741" t="b">
        <f>NOT(ISBLANK(tblnventory[[#This Row],[Installed By]]))</f>
        <v>0</v>
      </c>
      <c r="U4741" t="str">
        <f>VLOOKUP(A4741, [1]!tblDescription[#Data], 3, 0)</f>
        <v>Catalyst 9164I AP (W6E, tri-band 4x4) w/Reg-Z</v>
      </c>
      <c r="V4741" s="22" cm="1">
        <f t="array" ref="V4741">_xlfn.XLOOKUP(1,([1]!tblOrders[Order]=tblnventory[[#This Row],[PO]])*([1]!tblOrders[Description]=tblnventory[[#This Row],[Item]]),[1]!tblOrders[Unit Total],0)</f>
        <v>794.02</v>
      </c>
      <c r="W4741" s="23" cm="1">
        <f t="array" ref="W4741">_xlfn.XLOOKUP(1,([1]!tblOrders[Order]=tblnventory[[#This Row],[PO]])*([1]!tblOrders[Description]=tblnventory[[#This Row],[Item]]),[1]!tblOrders[Licence])</f>
        <v>0</v>
      </c>
      <c r="X4741" t="b" cm="1">
        <f t="array" ref="X4741">NOT(_xlfn.XLOOKUP(tblnventory[[#This Row],[PO]]&amp;tblnventory[[#This Row],[Item]],[1]!tblOrders[Order]&amp;[1]!tblOrders[Description],[1]!tblOrders[Paid Licence],FALSE))</f>
        <v>1</v>
      </c>
      <c r="Y47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42" spans="1:25" ht="15.75" thickBot="1">
      <c r="A4742" s="19" t="s">
        <v>8244</v>
      </c>
      <c r="B4742" t="str">
        <f>_xlfn.XLOOKUP(tblnventory[[#This Row],[Item]],[1]!tblDescription[Item],[1]!tblDescription[Description])</f>
        <v>Catalyst 9164I AP (W6E, tri-band 4x4) w/Reg-Z</v>
      </c>
      <c r="C4742" t="str">
        <f>_xlfn.XLOOKUP(tblnventory[[#This Row],[Item]],[1]!tblDescription[Item],[1]!tblDescription[Type])</f>
        <v>WAP</v>
      </c>
      <c r="D4742" t="str">
        <f>_xlfn.XLOOKUP(tblnventory[[#This Row],[Use]],[1]!tblCodes[Use],[1]!tblCodes[Code])</f>
        <v>WiFi</v>
      </c>
      <c r="E4742" s="15" t="s">
        <v>4695</v>
      </c>
      <c r="F4742" s="20">
        <v>44986</v>
      </c>
      <c r="G4742" s="24" t="str">
        <f>IF(ISBLANK(tblnventory[[#This Row],[Installed By]]),"Store","Installed")</f>
        <v>Store</v>
      </c>
      <c r="H4742" t="s">
        <v>5342</v>
      </c>
      <c r="J4742">
        <v>2191007851</v>
      </c>
      <c r="K4742" s="17"/>
      <c r="O4742" t="b">
        <f>IF(tblnventory[[#This Row],[Installed]],LEFT(tblnventory[[#This Row],[Location]],3))</f>
        <v>0</v>
      </c>
      <c r="P4742" t="str">
        <f>_xlfn.XLOOKUP(tblnventory[[#This Row],[Serial Number]],[1]!tblDNACInventory[Floor],[1]!tblDNACInventory[Name],"Not Used")</f>
        <v>Not Used</v>
      </c>
      <c r="T4742" t="b">
        <f>NOT(ISBLANK(tblnventory[[#This Row],[Installed By]]))</f>
        <v>0</v>
      </c>
      <c r="U4742" t="str">
        <f>VLOOKUP(A4742, [1]!tblDescription[#Data], 3, 0)</f>
        <v>Catalyst 9164I AP (W6E, tri-band 4x4) w/Reg-Z</v>
      </c>
      <c r="V4742" s="22" cm="1">
        <f t="array" ref="V4742">_xlfn.XLOOKUP(1,([1]!tblOrders[Order]=tblnventory[[#This Row],[PO]])*([1]!tblOrders[Description]=tblnventory[[#This Row],[Item]]),[1]!tblOrders[Unit Total],0)</f>
        <v>794.02</v>
      </c>
      <c r="W4742" s="23" cm="1">
        <f t="array" ref="W4742">_xlfn.XLOOKUP(1,([1]!tblOrders[Order]=tblnventory[[#This Row],[PO]])*([1]!tblOrders[Description]=tblnventory[[#This Row],[Item]]),[1]!tblOrders[Licence])</f>
        <v>0</v>
      </c>
      <c r="X4742" t="b" cm="1">
        <f t="array" ref="X4742">NOT(_xlfn.XLOOKUP(tblnventory[[#This Row],[PO]]&amp;tblnventory[[#This Row],[Item]],[1]!tblOrders[Order]&amp;[1]!tblOrders[Description],[1]!tblOrders[Paid Licence],FALSE))</f>
        <v>1</v>
      </c>
      <c r="Y47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43" spans="1:25" ht="15.75" thickBot="1">
      <c r="A4743" s="19" t="s">
        <v>8244</v>
      </c>
      <c r="B4743" t="str">
        <f>_xlfn.XLOOKUP(tblnventory[[#This Row],[Item]],[1]!tblDescription[Item],[1]!tblDescription[Description])</f>
        <v>Catalyst 9164I AP (W6E, tri-band 4x4) w/Reg-Z</v>
      </c>
      <c r="C4743" t="str">
        <f>_xlfn.XLOOKUP(tblnventory[[#This Row],[Item]],[1]!tblDescription[Item],[1]!tblDescription[Type])</f>
        <v>WAP</v>
      </c>
      <c r="D4743" t="str">
        <f>_xlfn.XLOOKUP(tblnventory[[#This Row],[Use]],[1]!tblCodes[Use],[1]!tblCodes[Code])</f>
        <v>WiFi</v>
      </c>
      <c r="E4743" s="15" t="s">
        <v>4696</v>
      </c>
      <c r="F4743" s="20">
        <v>44986</v>
      </c>
      <c r="G4743" s="24" t="str">
        <f>IF(ISBLANK(tblnventory[[#This Row],[Installed By]]),"Store","Installed")</f>
        <v>Store</v>
      </c>
      <c r="H4743" t="s">
        <v>5342</v>
      </c>
      <c r="J4743">
        <v>2191007851</v>
      </c>
      <c r="K4743" s="17"/>
      <c r="O4743" t="b">
        <f>IF(tblnventory[[#This Row],[Installed]],LEFT(tblnventory[[#This Row],[Location]],3))</f>
        <v>0</v>
      </c>
      <c r="P4743" t="str">
        <f>_xlfn.XLOOKUP(tblnventory[[#This Row],[Serial Number]],[1]!tblDNACInventory[Floor],[1]!tblDNACInventory[Name],"Not Used")</f>
        <v>Not Used</v>
      </c>
      <c r="T4743" t="b">
        <f>NOT(ISBLANK(tblnventory[[#This Row],[Installed By]]))</f>
        <v>0</v>
      </c>
      <c r="U4743" t="str">
        <f>VLOOKUP(A4743, [1]!tblDescription[#Data], 3, 0)</f>
        <v>Catalyst 9164I AP (W6E, tri-band 4x4) w/Reg-Z</v>
      </c>
      <c r="V4743" s="22" cm="1">
        <f t="array" ref="V4743">_xlfn.XLOOKUP(1,([1]!tblOrders[Order]=tblnventory[[#This Row],[PO]])*([1]!tblOrders[Description]=tblnventory[[#This Row],[Item]]),[1]!tblOrders[Unit Total],0)</f>
        <v>794.02</v>
      </c>
      <c r="W4743" s="23" cm="1">
        <f t="array" ref="W4743">_xlfn.XLOOKUP(1,([1]!tblOrders[Order]=tblnventory[[#This Row],[PO]])*([1]!tblOrders[Description]=tblnventory[[#This Row],[Item]]),[1]!tblOrders[Licence])</f>
        <v>0</v>
      </c>
      <c r="X4743" t="b" cm="1">
        <f t="array" ref="X4743">NOT(_xlfn.XLOOKUP(tblnventory[[#This Row],[PO]]&amp;tblnventory[[#This Row],[Item]],[1]!tblOrders[Order]&amp;[1]!tblOrders[Description],[1]!tblOrders[Paid Licence],FALSE))</f>
        <v>1</v>
      </c>
      <c r="Y47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44" spans="1:25" ht="15.75" thickBot="1">
      <c r="A4744" s="19" t="s">
        <v>8244</v>
      </c>
      <c r="B4744" t="str">
        <f>_xlfn.XLOOKUP(tblnventory[[#This Row],[Item]],[1]!tblDescription[Item],[1]!tblDescription[Description])</f>
        <v>Catalyst 9164I AP (W6E, tri-band 4x4) w/Reg-Z</v>
      </c>
      <c r="C4744" t="str">
        <f>_xlfn.XLOOKUP(tblnventory[[#This Row],[Item]],[1]!tblDescription[Item],[1]!tblDescription[Type])</f>
        <v>WAP</v>
      </c>
      <c r="D4744" t="str">
        <f>_xlfn.XLOOKUP(tblnventory[[#This Row],[Use]],[1]!tblCodes[Use],[1]!tblCodes[Code])</f>
        <v>WiFi</v>
      </c>
      <c r="E4744" s="15" t="s">
        <v>4697</v>
      </c>
      <c r="F4744" s="20">
        <v>44986</v>
      </c>
      <c r="G4744" s="24" t="str">
        <f>IF(ISBLANK(tblnventory[[#This Row],[Installed By]]),"Store","Installed")</f>
        <v>Store</v>
      </c>
      <c r="H4744" t="s">
        <v>5342</v>
      </c>
      <c r="J4744">
        <v>2191007851</v>
      </c>
      <c r="K4744" s="17"/>
      <c r="O4744" t="b">
        <f>IF(tblnventory[[#This Row],[Installed]],LEFT(tblnventory[[#This Row],[Location]],3))</f>
        <v>0</v>
      </c>
      <c r="P4744" t="str">
        <f>_xlfn.XLOOKUP(tblnventory[[#This Row],[Serial Number]],[1]!tblDNACInventory[Floor],[1]!tblDNACInventory[Name],"Not Used")</f>
        <v>Not Used</v>
      </c>
      <c r="T4744" t="b">
        <f>NOT(ISBLANK(tblnventory[[#This Row],[Installed By]]))</f>
        <v>0</v>
      </c>
      <c r="U4744" t="str">
        <f>VLOOKUP(A4744, [1]!tblDescription[#Data], 3, 0)</f>
        <v>Catalyst 9164I AP (W6E, tri-band 4x4) w/Reg-Z</v>
      </c>
      <c r="V4744" s="22" cm="1">
        <f t="array" ref="V4744">_xlfn.XLOOKUP(1,([1]!tblOrders[Order]=tblnventory[[#This Row],[PO]])*([1]!tblOrders[Description]=tblnventory[[#This Row],[Item]]),[1]!tblOrders[Unit Total],0)</f>
        <v>794.02</v>
      </c>
      <c r="W4744" s="23" cm="1">
        <f t="array" ref="W4744">_xlfn.XLOOKUP(1,([1]!tblOrders[Order]=tblnventory[[#This Row],[PO]])*([1]!tblOrders[Description]=tblnventory[[#This Row],[Item]]),[1]!tblOrders[Licence])</f>
        <v>0</v>
      </c>
      <c r="X4744" t="b" cm="1">
        <f t="array" ref="X4744">NOT(_xlfn.XLOOKUP(tblnventory[[#This Row],[PO]]&amp;tblnventory[[#This Row],[Item]],[1]!tblOrders[Order]&amp;[1]!tblOrders[Description],[1]!tblOrders[Paid Licence],FALSE))</f>
        <v>1</v>
      </c>
      <c r="Y47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45" spans="1:25" ht="15.75" thickBot="1">
      <c r="A4745" s="19" t="s">
        <v>8244</v>
      </c>
      <c r="B4745" t="str">
        <f>_xlfn.XLOOKUP(tblnventory[[#This Row],[Item]],[1]!tblDescription[Item],[1]!tblDescription[Description])</f>
        <v>Catalyst 9164I AP (W6E, tri-band 4x4) w/Reg-Z</v>
      </c>
      <c r="C4745" t="str">
        <f>_xlfn.XLOOKUP(tblnventory[[#This Row],[Item]],[1]!tblDescription[Item],[1]!tblDescription[Type])</f>
        <v>WAP</v>
      </c>
      <c r="D4745" t="str">
        <f>_xlfn.XLOOKUP(tblnventory[[#This Row],[Use]],[1]!tblCodes[Use],[1]!tblCodes[Code])</f>
        <v>WiFi</v>
      </c>
      <c r="E4745" s="15" t="s">
        <v>4698</v>
      </c>
      <c r="F4745" s="20">
        <v>44986</v>
      </c>
      <c r="G4745" s="24" t="str">
        <f>IF(ISBLANK(tblnventory[[#This Row],[Installed By]]),"Store","Installed")</f>
        <v>Store</v>
      </c>
      <c r="H4745" t="s">
        <v>5342</v>
      </c>
      <c r="J4745">
        <v>2191007851</v>
      </c>
      <c r="K4745" s="17"/>
      <c r="M4745" s="20"/>
      <c r="O4745" t="b">
        <f>IF(tblnventory[[#This Row],[Installed]],LEFT(tblnventory[[#This Row],[Location]],3))</f>
        <v>0</v>
      </c>
      <c r="P4745" t="str">
        <f>_xlfn.XLOOKUP(tblnventory[[#This Row],[Serial Number]],[1]!tblDNACInventory[Floor],[1]!tblDNACInventory[Name],"Not Used")</f>
        <v>Not Used</v>
      </c>
      <c r="T4745" t="b">
        <f>NOT(ISBLANK(tblnventory[[#This Row],[Installed By]]))</f>
        <v>0</v>
      </c>
      <c r="U4745" t="str">
        <f>VLOOKUP(A4745, [1]!tblDescription[#Data], 3, 0)</f>
        <v>Catalyst 9164I AP (W6E, tri-band 4x4) w/Reg-Z</v>
      </c>
      <c r="V4745" s="22" cm="1">
        <f t="array" ref="V4745">_xlfn.XLOOKUP(1,([1]!tblOrders[Order]=tblnventory[[#This Row],[PO]])*([1]!tblOrders[Description]=tblnventory[[#This Row],[Item]]),[1]!tblOrders[Unit Total],0)</f>
        <v>794.02</v>
      </c>
      <c r="W4745" s="23" cm="1">
        <f t="array" ref="W4745">_xlfn.XLOOKUP(1,([1]!tblOrders[Order]=tblnventory[[#This Row],[PO]])*([1]!tblOrders[Description]=tblnventory[[#This Row],[Item]]),[1]!tblOrders[Licence])</f>
        <v>0</v>
      </c>
      <c r="X4745" t="b" cm="1">
        <f t="array" ref="X4745">NOT(_xlfn.XLOOKUP(tblnventory[[#This Row],[PO]]&amp;tblnventory[[#This Row],[Item]],[1]!tblOrders[Order]&amp;[1]!tblOrders[Description],[1]!tblOrders[Paid Licence],FALSE))</f>
        <v>1</v>
      </c>
      <c r="Y47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46" spans="1:25" ht="15.75" thickBot="1">
      <c r="A4746" s="19" t="s">
        <v>8244</v>
      </c>
      <c r="B4746" t="str">
        <f>_xlfn.XLOOKUP(tblnventory[[#This Row],[Item]],[1]!tblDescription[Item],[1]!tblDescription[Description])</f>
        <v>Catalyst 9164I AP (W6E, tri-band 4x4) w/Reg-Z</v>
      </c>
      <c r="C4746" t="str">
        <f>_xlfn.XLOOKUP(tblnventory[[#This Row],[Item]],[1]!tblDescription[Item],[1]!tblDescription[Type])</f>
        <v>WAP</v>
      </c>
      <c r="D4746" t="str">
        <f>_xlfn.XLOOKUP(tblnventory[[#This Row],[Use]],[1]!tblCodes[Use],[1]!tblCodes[Code])</f>
        <v>WiFi</v>
      </c>
      <c r="E4746" s="15" t="s">
        <v>4699</v>
      </c>
      <c r="F4746" s="20">
        <v>44986</v>
      </c>
      <c r="G4746" s="24" t="str">
        <f>IF(ISBLANK(tblnventory[[#This Row],[Installed By]]),"Store","Installed")</f>
        <v>Store</v>
      </c>
      <c r="H4746" t="s">
        <v>5342</v>
      </c>
      <c r="J4746">
        <v>2191007851</v>
      </c>
      <c r="K4746" s="17"/>
      <c r="M4746" s="20"/>
      <c r="O4746" t="b">
        <f>IF(tblnventory[[#This Row],[Installed]],LEFT(tblnventory[[#This Row],[Location]],3))</f>
        <v>0</v>
      </c>
      <c r="P4746" t="str">
        <f>_xlfn.XLOOKUP(tblnventory[[#This Row],[Serial Number]],[1]!tblDNACInventory[Floor],[1]!tblDNACInventory[Name],"Not Used")</f>
        <v>Not Used</v>
      </c>
      <c r="T4746" t="b">
        <f>NOT(ISBLANK(tblnventory[[#This Row],[Installed By]]))</f>
        <v>0</v>
      </c>
      <c r="U4746" t="str">
        <f>VLOOKUP(A4746, [1]!tblDescription[#Data], 3, 0)</f>
        <v>Catalyst 9164I AP (W6E, tri-band 4x4) w/Reg-Z</v>
      </c>
      <c r="V4746" s="22" cm="1">
        <f t="array" ref="V4746">_xlfn.XLOOKUP(1,([1]!tblOrders[Order]=tblnventory[[#This Row],[PO]])*([1]!tblOrders[Description]=tblnventory[[#This Row],[Item]]),[1]!tblOrders[Unit Total],0)</f>
        <v>794.02</v>
      </c>
      <c r="W4746" s="23" cm="1">
        <f t="array" ref="W4746">_xlfn.XLOOKUP(1,([1]!tblOrders[Order]=tblnventory[[#This Row],[PO]])*([1]!tblOrders[Description]=tblnventory[[#This Row],[Item]]),[1]!tblOrders[Licence])</f>
        <v>0</v>
      </c>
      <c r="X4746" t="b" cm="1">
        <f t="array" ref="X4746">NOT(_xlfn.XLOOKUP(tblnventory[[#This Row],[PO]]&amp;tblnventory[[#This Row],[Item]],[1]!tblOrders[Order]&amp;[1]!tblOrders[Description],[1]!tblOrders[Paid Licence],FALSE))</f>
        <v>1</v>
      </c>
      <c r="Y47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47" spans="1:25" ht="15.75" thickBot="1">
      <c r="A4747" s="19" t="s">
        <v>8244</v>
      </c>
      <c r="B4747" t="str">
        <f>_xlfn.XLOOKUP(tblnventory[[#This Row],[Item]],[1]!tblDescription[Item],[1]!tblDescription[Description])</f>
        <v>Catalyst 9164I AP (W6E, tri-band 4x4) w/Reg-Z</v>
      </c>
      <c r="C4747" t="str">
        <f>_xlfn.XLOOKUP(tblnventory[[#This Row],[Item]],[1]!tblDescription[Item],[1]!tblDescription[Type])</f>
        <v>WAP</v>
      </c>
      <c r="D4747" t="str">
        <f>_xlfn.XLOOKUP(tblnventory[[#This Row],[Use]],[1]!tblCodes[Use],[1]!tblCodes[Code])</f>
        <v>WiFi</v>
      </c>
      <c r="E4747" s="15" t="s">
        <v>4700</v>
      </c>
      <c r="F4747" s="20">
        <v>44986</v>
      </c>
      <c r="G4747" s="24" t="str">
        <f>IF(ISBLANK(tblnventory[[#This Row],[Installed By]]),"Store","Installed")</f>
        <v>Store</v>
      </c>
      <c r="H4747" t="s">
        <v>5342</v>
      </c>
      <c r="J4747">
        <v>2191007851</v>
      </c>
      <c r="K4747" s="17"/>
      <c r="M4747" s="20"/>
      <c r="O4747" t="b">
        <f>IF(tblnventory[[#This Row],[Installed]],LEFT(tblnventory[[#This Row],[Location]],3))</f>
        <v>0</v>
      </c>
      <c r="P4747" t="str">
        <f>_xlfn.XLOOKUP(tblnventory[[#This Row],[Serial Number]],[1]!tblDNACInventory[Floor],[1]!tblDNACInventory[Name],"Not Used")</f>
        <v>Not Used</v>
      </c>
      <c r="T4747" t="b">
        <f>NOT(ISBLANK(tblnventory[[#This Row],[Installed By]]))</f>
        <v>0</v>
      </c>
      <c r="U4747" t="str">
        <f>VLOOKUP(A4747, [1]!tblDescription[#Data], 3, 0)</f>
        <v>Catalyst 9164I AP (W6E, tri-band 4x4) w/Reg-Z</v>
      </c>
      <c r="V4747" s="22" cm="1">
        <f t="array" ref="V4747">_xlfn.XLOOKUP(1,([1]!tblOrders[Order]=tblnventory[[#This Row],[PO]])*([1]!tblOrders[Description]=tblnventory[[#This Row],[Item]]),[1]!tblOrders[Unit Total],0)</f>
        <v>794.02</v>
      </c>
      <c r="W4747" s="23" cm="1">
        <f t="array" ref="W4747">_xlfn.XLOOKUP(1,([1]!tblOrders[Order]=tblnventory[[#This Row],[PO]])*([1]!tblOrders[Description]=tblnventory[[#This Row],[Item]]),[1]!tblOrders[Licence])</f>
        <v>0</v>
      </c>
      <c r="X4747" t="b" cm="1">
        <f t="array" ref="X4747">NOT(_xlfn.XLOOKUP(tblnventory[[#This Row],[PO]]&amp;tblnventory[[#This Row],[Item]],[1]!tblOrders[Order]&amp;[1]!tblOrders[Description],[1]!tblOrders[Paid Licence],FALSE))</f>
        <v>1</v>
      </c>
      <c r="Y47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48" spans="1:25" ht="15.75" thickBot="1">
      <c r="A4748" s="19" t="s">
        <v>8244</v>
      </c>
      <c r="B4748" t="str">
        <f>_xlfn.XLOOKUP(tblnventory[[#This Row],[Item]],[1]!tblDescription[Item],[1]!tblDescription[Description])</f>
        <v>Catalyst 9164I AP (W6E, tri-band 4x4) w/Reg-Z</v>
      </c>
      <c r="C4748" t="str">
        <f>_xlfn.XLOOKUP(tblnventory[[#This Row],[Item]],[1]!tblDescription[Item],[1]!tblDescription[Type])</f>
        <v>WAP</v>
      </c>
      <c r="D4748" t="str">
        <f>_xlfn.XLOOKUP(tblnventory[[#This Row],[Use]],[1]!tblCodes[Use],[1]!tblCodes[Code])</f>
        <v>WiFi</v>
      </c>
      <c r="E4748" s="15" t="s">
        <v>4701</v>
      </c>
      <c r="F4748" s="20">
        <v>44986</v>
      </c>
      <c r="G4748" s="24" t="str">
        <f>IF(ISBLANK(tblnventory[[#This Row],[Installed By]]),"Store","Installed")</f>
        <v>Store</v>
      </c>
      <c r="H4748" t="s">
        <v>5342</v>
      </c>
      <c r="J4748">
        <v>2191007851</v>
      </c>
      <c r="K4748" s="17"/>
      <c r="M4748" s="20"/>
      <c r="O4748" t="b">
        <f>IF(tblnventory[[#This Row],[Installed]],LEFT(tblnventory[[#This Row],[Location]],3))</f>
        <v>0</v>
      </c>
      <c r="P4748" t="str">
        <f>_xlfn.XLOOKUP(tblnventory[[#This Row],[Serial Number]],[1]!tblDNACInventory[Floor],[1]!tblDNACInventory[Name],"Not Used")</f>
        <v>Not Used</v>
      </c>
      <c r="T4748" t="b">
        <f>NOT(ISBLANK(tblnventory[[#This Row],[Installed By]]))</f>
        <v>0</v>
      </c>
      <c r="U4748" t="str">
        <f>VLOOKUP(A4748, [1]!tblDescription[#Data], 3, 0)</f>
        <v>Catalyst 9164I AP (W6E, tri-band 4x4) w/Reg-Z</v>
      </c>
      <c r="V4748" s="22" cm="1">
        <f t="array" ref="V4748">_xlfn.XLOOKUP(1,([1]!tblOrders[Order]=tblnventory[[#This Row],[PO]])*([1]!tblOrders[Description]=tblnventory[[#This Row],[Item]]),[1]!tblOrders[Unit Total],0)</f>
        <v>794.02</v>
      </c>
      <c r="W4748" s="23" cm="1">
        <f t="array" ref="W4748">_xlfn.XLOOKUP(1,([1]!tblOrders[Order]=tblnventory[[#This Row],[PO]])*([1]!tblOrders[Description]=tblnventory[[#This Row],[Item]]),[1]!tblOrders[Licence])</f>
        <v>0</v>
      </c>
      <c r="X4748" t="b" cm="1">
        <f t="array" ref="X4748">NOT(_xlfn.XLOOKUP(tblnventory[[#This Row],[PO]]&amp;tblnventory[[#This Row],[Item]],[1]!tblOrders[Order]&amp;[1]!tblOrders[Description],[1]!tblOrders[Paid Licence],FALSE))</f>
        <v>1</v>
      </c>
      <c r="Y47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49" spans="1:25" ht="15.75" thickBot="1">
      <c r="A4749" s="19" t="s">
        <v>8244</v>
      </c>
      <c r="B4749" t="str">
        <f>_xlfn.XLOOKUP(tblnventory[[#This Row],[Item]],[1]!tblDescription[Item],[1]!tblDescription[Description])</f>
        <v>Catalyst 9164I AP (W6E, tri-band 4x4) w/Reg-Z</v>
      </c>
      <c r="C4749" t="str">
        <f>_xlfn.XLOOKUP(tblnventory[[#This Row],[Item]],[1]!tblDescription[Item],[1]!tblDescription[Type])</f>
        <v>WAP</v>
      </c>
      <c r="D4749" t="str">
        <f>_xlfn.XLOOKUP(tblnventory[[#This Row],[Use]],[1]!tblCodes[Use],[1]!tblCodes[Code])</f>
        <v>WiFi</v>
      </c>
      <c r="E4749" s="15" t="s">
        <v>4702</v>
      </c>
      <c r="F4749" s="20">
        <v>44986</v>
      </c>
      <c r="G4749" s="24" t="str">
        <f>IF(ISBLANK(tblnventory[[#This Row],[Installed By]]),"Store","Installed")</f>
        <v>Store</v>
      </c>
      <c r="H4749" t="s">
        <v>5342</v>
      </c>
      <c r="J4749">
        <v>2191007851</v>
      </c>
      <c r="K4749" s="17"/>
      <c r="M4749" s="20"/>
      <c r="O4749" t="b">
        <f>IF(tblnventory[[#This Row],[Installed]],LEFT(tblnventory[[#This Row],[Location]],3))</f>
        <v>0</v>
      </c>
      <c r="P4749" t="str">
        <f>_xlfn.XLOOKUP(tblnventory[[#This Row],[Serial Number]],[1]!tblDNACInventory[Floor],[1]!tblDNACInventory[Name],"Not Used")</f>
        <v>Not Used</v>
      </c>
      <c r="T4749" t="b">
        <f>NOT(ISBLANK(tblnventory[[#This Row],[Installed By]]))</f>
        <v>0</v>
      </c>
      <c r="U4749" t="str">
        <f>VLOOKUP(A4749, [1]!tblDescription[#Data], 3, 0)</f>
        <v>Catalyst 9164I AP (W6E, tri-band 4x4) w/Reg-Z</v>
      </c>
      <c r="V4749" s="22" cm="1">
        <f t="array" ref="V4749">_xlfn.XLOOKUP(1,([1]!tblOrders[Order]=tblnventory[[#This Row],[PO]])*([1]!tblOrders[Description]=tblnventory[[#This Row],[Item]]),[1]!tblOrders[Unit Total],0)</f>
        <v>794.02</v>
      </c>
      <c r="W4749" s="23" cm="1">
        <f t="array" ref="W4749">_xlfn.XLOOKUP(1,([1]!tblOrders[Order]=tblnventory[[#This Row],[PO]])*([1]!tblOrders[Description]=tblnventory[[#This Row],[Item]]),[1]!tblOrders[Licence])</f>
        <v>0</v>
      </c>
      <c r="X4749" t="b" cm="1">
        <f t="array" ref="X4749">NOT(_xlfn.XLOOKUP(tblnventory[[#This Row],[PO]]&amp;tblnventory[[#This Row],[Item]],[1]!tblOrders[Order]&amp;[1]!tblOrders[Description],[1]!tblOrders[Paid Licence],FALSE))</f>
        <v>1</v>
      </c>
      <c r="Y47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50" spans="1:25" ht="15.75" thickBot="1">
      <c r="A4750" s="19" t="s">
        <v>8244</v>
      </c>
      <c r="B4750" t="str">
        <f>_xlfn.XLOOKUP(tblnventory[[#This Row],[Item]],[1]!tblDescription[Item],[1]!tblDescription[Description])</f>
        <v>Catalyst 9164I AP (W6E, tri-band 4x4) w/Reg-Z</v>
      </c>
      <c r="C4750" t="str">
        <f>_xlfn.XLOOKUP(tblnventory[[#This Row],[Item]],[1]!tblDescription[Item],[1]!tblDescription[Type])</f>
        <v>WAP</v>
      </c>
      <c r="D4750" t="str">
        <f>_xlfn.XLOOKUP(tblnventory[[#This Row],[Use]],[1]!tblCodes[Use],[1]!tblCodes[Code])</f>
        <v>WiFi</v>
      </c>
      <c r="E4750" s="15" t="s">
        <v>4703</v>
      </c>
      <c r="F4750" s="20">
        <v>44986</v>
      </c>
      <c r="G4750" s="24" t="str">
        <f>IF(ISBLANK(tblnventory[[#This Row],[Installed By]]),"Store","Installed")</f>
        <v>Store</v>
      </c>
      <c r="H4750" t="s">
        <v>5342</v>
      </c>
      <c r="J4750">
        <v>2191007851</v>
      </c>
      <c r="K4750" s="17"/>
      <c r="M4750" s="20"/>
      <c r="O4750" t="b">
        <f>IF(tblnventory[[#This Row],[Installed]],LEFT(tblnventory[[#This Row],[Location]],3))</f>
        <v>0</v>
      </c>
      <c r="P4750" t="str">
        <f>_xlfn.XLOOKUP(tblnventory[[#This Row],[Serial Number]],[1]!tblDNACInventory[Floor],[1]!tblDNACInventory[Name],"Not Used")</f>
        <v>Not Used</v>
      </c>
      <c r="T4750" t="b">
        <f>NOT(ISBLANK(tblnventory[[#This Row],[Installed By]]))</f>
        <v>0</v>
      </c>
      <c r="U4750" t="str">
        <f>VLOOKUP(A4750, [1]!tblDescription[#Data], 3, 0)</f>
        <v>Catalyst 9164I AP (W6E, tri-band 4x4) w/Reg-Z</v>
      </c>
      <c r="V4750" s="22" cm="1">
        <f t="array" ref="V4750">_xlfn.XLOOKUP(1,([1]!tblOrders[Order]=tblnventory[[#This Row],[PO]])*([1]!tblOrders[Description]=tblnventory[[#This Row],[Item]]),[1]!tblOrders[Unit Total],0)</f>
        <v>794.02</v>
      </c>
      <c r="W4750" s="23" cm="1">
        <f t="array" ref="W4750">_xlfn.XLOOKUP(1,([1]!tblOrders[Order]=tblnventory[[#This Row],[PO]])*([1]!tblOrders[Description]=tblnventory[[#This Row],[Item]]),[1]!tblOrders[Licence])</f>
        <v>0</v>
      </c>
      <c r="X4750" t="b" cm="1">
        <f t="array" ref="X4750">NOT(_xlfn.XLOOKUP(tblnventory[[#This Row],[PO]]&amp;tblnventory[[#This Row],[Item]],[1]!tblOrders[Order]&amp;[1]!tblOrders[Description],[1]!tblOrders[Paid Licence],FALSE))</f>
        <v>1</v>
      </c>
      <c r="Y47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51" spans="1:25" ht="15.75" thickBot="1">
      <c r="A4751" s="19" t="s">
        <v>8244</v>
      </c>
      <c r="B4751" t="str">
        <f>_xlfn.XLOOKUP(tblnventory[[#This Row],[Item]],[1]!tblDescription[Item],[1]!tblDescription[Description])</f>
        <v>Catalyst 9164I AP (W6E, tri-band 4x4) w/Reg-Z</v>
      </c>
      <c r="C4751" t="str">
        <f>_xlfn.XLOOKUP(tblnventory[[#This Row],[Item]],[1]!tblDescription[Item],[1]!tblDescription[Type])</f>
        <v>WAP</v>
      </c>
      <c r="D4751" t="str">
        <f>_xlfn.XLOOKUP(tblnventory[[#This Row],[Use]],[1]!tblCodes[Use],[1]!tblCodes[Code])</f>
        <v>WiFi</v>
      </c>
      <c r="E4751" s="15" t="s">
        <v>4704</v>
      </c>
      <c r="F4751" s="20">
        <v>44986</v>
      </c>
      <c r="G4751" s="24" t="str">
        <f>IF(ISBLANK(tblnventory[[#This Row],[Installed By]]),"Store","Installed")</f>
        <v>Store</v>
      </c>
      <c r="H4751" t="s">
        <v>5342</v>
      </c>
      <c r="J4751">
        <v>2191007851</v>
      </c>
      <c r="K4751" s="17"/>
      <c r="M4751" s="20"/>
      <c r="O4751" t="b">
        <f>IF(tblnventory[[#This Row],[Installed]],LEFT(tblnventory[[#This Row],[Location]],3))</f>
        <v>0</v>
      </c>
      <c r="P4751" t="str">
        <f>_xlfn.XLOOKUP(tblnventory[[#This Row],[Serial Number]],[1]!tblDNACInventory[Floor],[1]!tblDNACInventory[Name],"Not Used")</f>
        <v>Not Used</v>
      </c>
      <c r="T4751" t="b">
        <f>NOT(ISBLANK(tblnventory[[#This Row],[Installed By]]))</f>
        <v>0</v>
      </c>
      <c r="U4751" t="str">
        <f>VLOOKUP(A4751, [1]!tblDescription[#Data], 3, 0)</f>
        <v>Catalyst 9164I AP (W6E, tri-band 4x4) w/Reg-Z</v>
      </c>
      <c r="V4751" s="22" cm="1">
        <f t="array" ref="V4751">_xlfn.XLOOKUP(1,([1]!tblOrders[Order]=tblnventory[[#This Row],[PO]])*([1]!tblOrders[Description]=tblnventory[[#This Row],[Item]]),[1]!tblOrders[Unit Total],0)</f>
        <v>794.02</v>
      </c>
      <c r="W4751" s="23" cm="1">
        <f t="array" ref="W4751">_xlfn.XLOOKUP(1,([1]!tblOrders[Order]=tblnventory[[#This Row],[PO]])*([1]!tblOrders[Description]=tblnventory[[#This Row],[Item]]),[1]!tblOrders[Licence])</f>
        <v>0</v>
      </c>
      <c r="X4751" t="b" cm="1">
        <f t="array" ref="X4751">NOT(_xlfn.XLOOKUP(tblnventory[[#This Row],[PO]]&amp;tblnventory[[#This Row],[Item]],[1]!tblOrders[Order]&amp;[1]!tblOrders[Description],[1]!tblOrders[Paid Licence],FALSE))</f>
        <v>1</v>
      </c>
      <c r="Y47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52" spans="1:25" ht="15.75" thickBot="1">
      <c r="A4752" s="19" t="s">
        <v>8244</v>
      </c>
      <c r="B4752" t="str">
        <f>_xlfn.XLOOKUP(tblnventory[[#This Row],[Item]],[1]!tblDescription[Item],[1]!tblDescription[Description])</f>
        <v>Catalyst 9164I AP (W6E, tri-band 4x4) w/Reg-Z</v>
      </c>
      <c r="C4752" t="str">
        <f>_xlfn.XLOOKUP(tblnventory[[#This Row],[Item]],[1]!tblDescription[Item],[1]!tblDescription[Type])</f>
        <v>WAP</v>
      </c>
      <c r="D4752" t="str">
        <f>_xlfn.XLOOKUP(tblnventory[[#This Row],[Use]],[1]!tblCodes[Use],[1]!tblCodes[Code])</f>
        <v>WiFi</v>
      </c>
      <c r="E4752" s="15" t="s">
        <v>4705</v>
      </c>
      <c r="F4752" s="20">
        <v>44986</v>
      </c>
      <c r="G4752" s="24" t="str">
        <f>IF(ISBLANK(tblnventory[[#This Row],[Installed By]]),"Store","Installed")</f>
        <v>Store</v>
      </c>
      <c r="H4752" t="s">
        <v>5342</v>
      </c>
      <c r="J4752">
        <v>2191007851</v>
      </c>
      <c r="K4752" s="17"/>
      <c r="O4752" t="b">
        <f>IF(tblnventory[[#This Row],[Installed]],LEFT(tblnventory[[#This Row],[Location]],3))</f>
        <v>0</v>
      </c>
      <c r="P4752" t="str">
        <f>_xlfn.XLOOKUP(tblnventory[[#This Row],[Serial Number]],[1]!tblDNACInventory[Floor],[1]!tblDNACInventory[Name],"Not Used")</f>
        <v>Not Used</v>
      </c>
      <c r="T4752" t="b">
        <f>NOT(ISBLANK(tblnventory[[#This Row],[Installed By]]))</f>
        <v>0</v>
      </c>
      <c r="U4752" t="str">
        <f>VLOOKUP(A4752, [1]!tblDescription[#Data], 3, 0)</f>
        <v>Catalyst 9164I AP (W6E, tri-band 4x4) w/Reg-Z</v>
      </c>
      <c r="V4752" s="22" cm="1">
        <f t="array" ref="V4752">_xlfn.XLOOKUP(1,([1]!tblOrders[Order]=tblnventory[[#This Row],[PO]])*([1]!tblOrders[Description]=tblnventory[[#This Row],[Item]]),[1]!tblOrders[Unit Total],0)</f>
        <v>794.02</v>
      </c>
      <c r="W4752" s="23" cm="1">
        <f t="array" ref="W4752">_xlfn.XLOOKUP(1,([1]!tblOrders[Order]=tblnventory[[#This Row],[PO]])*([1]!tblOrders[Description]=tblnventory[[#This Row],[Item]]),[1]!tblOrders[Licence])</f>
        <v>0</v>
      </c>
      <c r="X4752" t="b" cm="1">
        <f t="array" ref="X4752">NOT(_xlfn.XLOOKUP(tblnventory[[#This Row],[PO]]&amp;tblnventory[[#This Row],[Item]],[1]!tblOrders[Order]&amp;[1]!tblOrders[Description],[1]!tblOrders[Paid Licence],FALSE))</f>
        <v>1</v>
      </c>
      <c r="Y47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53" spans="1:25" ht="15.75" thickBot="1">
      <c r="A4753" s="19" t="s">
        <v>8244</v>
      </c>
      <c r="B4753" t="str">
        <f>_xlfn.XLOOKUP(tblnventory[[#This Row],[Item]],[1]!tblDescription[Item],[1]!tblDescription[Description])</f>
        <v>Catalyst 9164I AP (W6E, tri-band 4x4) w/Reg-Z</v>
      </c>
      <c r="C4753" t="str">
        <f>_xlfn.XLOOKUP(tblnventory[[#This Row],[Item]],[1]!tblDescription[Item],[1]!tblDescription[Type])</f>
        <v>WAP</v>
      </c>
      <c r="D4753" t="str">
        <f>_xlfn.XLOOKUP(tblnventory[[#This Row],[Use]],[1]!tblCodes[Use],[1]!tblCodes[Code])</f>
        <v>WiFi</v>
      </c>
      <c r="E4753" s="15" t="s">
        <v>4706</v>
      </c>
      <c r="F4753" s="20">
        <v>44986</v>
      </c>
      <c r="G4753" s="24" t="str">
        <f>IF(ISBLANK(tblnventory[[#This Row],[Installed By]]),"Store","Installed")</f>
        <v>Store</v>
      </c>
      <c r="H4753" t="s">
        <v>5342</v>
      </c>
      <c r="J4753">
        <v>2191007851</v>
      </c>
      <c r="K4753" s="17"/>
      <c r="M4753" s="20"/>
      <c r="O4753" t="b">
        <f>IF(tblnventory[[#This Row],[Installed]],LEFT(tblnventory[[#This Row],[Location]],3))</f>
        <v>0</v>
      </c>
      <c r="P4753" t="str">
        <f>_xlfn.XLOOKUP(tblnventory[[#This Row],[Serial Number]],[1]!tblDNACInventory[Floor],[1]!tblDNACInventory[Name],"Not Used")</f>
        <v>Not Used</v>
      </c>
      <c r="T4753" t="b">
        <f>NOT(ISBLANK(tblnventory[[#This Row],[Installed By]]))</f>
        <v>0</v>
      </c>
      <c r="U4753" t="str">
        <f>VLOOKUP(A4753, [1]!tblDescription[#Data], 3, 0)</f>
        <v>Catalyst 9164I AP (W6E, tri-band 4x4) w/Reg-Z</v>
      </c>
      <c r="V4753" s="22" cm="1">
        <f t="array" ref="V4753">_xlfn.XLOOKUP(1,([1]!tblOrders[Order]=tblnventory[[#This Row],[PO]])*([1]!tblOrders[Description]=tblnventory[[#This Row],[Item]]),[1]!tblOrders[Unit Total],0)</f>
        <v>794.02</v>
      </c>
      <c r="W4753" s="23" cm="1">
        <f t="array" ref="W4753">_xlfn.XLOOKUP(1,([1]!tblOrders[Order]=tblnventory[[#This Row],[PO]])*([1]!tblOrders[Description]=tblnventory[[#This Row],[Item]]),[1]!tblOrders[Licence])</f>
        <v>0</v>
      </c>
      <c r="X4753" t="b" cm="1">
        <f t="array" ref="X4753">NOT(_xlfn.XLOOKUP(tblnventory[[#This Row],[PO]]&amp;tblnventory[[#This Row],[Item]],[1]!tblOrders[Order]&amp;[1]!tblOrders[Description],[1]!tblOrders[Paid Licence],FALSE))</f>
        <v>1</v>
      </c>
      <c r="Y47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54" spans="1:25" ht="15.75" thickBot="1">
      <c r="A4754" s="19" t="s">
        <v>8244</v>
      </c>
      <c r="B4754" t="str">
        <f>_xlfn.XLOOKUP(tblnventory[[#This Row],[Item]],[1]!tblDescription[Item],[1]!tblDescription[Description])</f>
        <v>Catalyst 9164I AP (W6E, tri-band 4x4) w/Reg-Z</v>
      </c>
      <c r="C4754" t="str">
        <f>_xlfn.XLOOKUP(tblnventory[[#This Row],[Item]],[1]!tblDescription[Item],[1]!tblDescription[Type])</f>
        <v>WAP</v>
      </c>
      <c r="D4754" t="str">
        <f>_xlfn.XLOOKUP(tblnventory[[#This Row],[Use]],[1]!tblCodes[Use],[1]!tblCodes[Code])</f>
        <v>WiFi</v>
      </c>
      <c r="E4754" s="15" t="s">
        <v>4707</v>
      </c>
      <c r="F4754" s="20">
        <v>44986</v>
      </c>
      <c r="G4754" s="24" t="str">
        <f>IF(ISBLANK(tblnventory[[#This Row],[Installed By]]),"Store","Installed")</f>
        <v>Store</v>
      </c>
      <c r="H4754" t="s">
        <v>5342</v>
      </c>
      <c r="J4754">
        <v>2191007851</v>
      </c>
      <c r="K4754" s="17"/>
      <c r="M4754" s="20"/>
      <c r="O4754" t="b">
        <f>IF(tblnventory[[#This Row],[Installed]],LEFT(tblnventory[[#This Row],[Location]],3))</f>
        <v>0</v>
      </c>
      <c r="P4754" t="str">
        <f>_xlfn.XLOOKUP(tblnventory[[#This Row],[Serial Number]],[1]!tblDNACInventory[Floor],[1]!tblDNACInventory[Name],"Not Used")</f>
        <v>Not Used</v>
      </c>
      <c r="T4754" t="b">
        <f>NOT(ISBLANK(tblnventory[[#This Row],[Installed By]]))</f>
        <v>0</v>
      </c>
      <c r="U4754" t="str">
        <f>VLOOKUP(A4754, [1]!tblDescription[#Data], 3, 0)</f>
        <v>Catalyst 9164I AP (W6E, tri-band 4x4) w/Reg-Z</v>
      </c>
      <c r="V4754" s="22" cm="1">
        <f t="array" ref="V4754">_xlfn.XLOOKUP(1,([1]!tblOrders[Order]=tblnventory[[#This Row],[PO]])*([1]!tblOrders[Description]=tblnventory[[#This Row],[Item]]),[1]!tblOrders[Unit Total],0)</f>
        <v>794.02</v>
      </c>
      <c r="W4754" s="23" cm="1">
        <f t="array" ref="W4754">_xlfn.XLOOKUP(1,([1]!tblOrders[Order]=tblnventory[[#This Row],[PO]])*([1]!tblOrders[Description]=tblnventory[[#This Row],[Item]]),[1]!tblOrders[Licence])</f>
        <v>0</v>
      </c>
      <c r="X4754" t="b" cm="1">
        <f t="array" ref="X4754">NOT(_xlfn.XLOOKUP(tblnventory[[#This Row],[PO]]&amp;tblnventory[[#This Row],[Item]],[1]!tblOrders[Order]&amp;[1]!tblOrders[Description],[1]!tblOrders[Paid Licence],FALSE))</f>
        <v>1</v>
      </c>
      <c r="Y47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55" spans="1:25" ht="15.75" thickBot="1">
      <c r="A4755" s="19" t="s">
        <v>8244</v>
      </c>
      <c r="B4755" t="str">
        <f>_xlfn.XLOOKUP(tblnventory[[#This Row],[Item]],[1]!tblDescription[Item],[1]!tblDescription[Description])</f>
        <v>Catalyst 9164I AP (W6E, tri-band 4x4) w/Reg-Z</v>
      </c>
      <c r="C4755" t="str">
        <f>_xlfn.XLOOKUP(tblnventory[[#This Row],[Item]],[1]!tblDescription[Item],[1]!tblDescription[Type])</f>
        <v>WAP</v>
      </c>
      <c r="D4755" t="str">
        <f>_xlfn.XLOOKUP(tblnventory[[#This Row],[Use]],[1]!tblCodes[Use],[1]!tblCodes[Code])</f>
        <v>WiFi</v>
      </c>
      <c r="E4755" s="15" t="s">
        <v>4708</v>
      </c>
      <c r="F4755" s="20">
        <v>44986</v>
      </c>
      <c r="G4755" s="24" t="str">
        <f>IF(ISBLANK(tblnventory[[#This Row],[Installed By]]),"Store","Installed")</f>
        <v>Store</v>
      </c>
      <c r="H4755" t="s">
        <v>5342</v>
      </c>
      <c r="J4755">
        <v>2191007851</v>
      </c>
      <c r="K4755" s="17"/>
      <c r="M4755" s="20"/>
      <c r="O4755" t="b">
        <f>IF(tblnventory[[#This Row],[Installed]],LEFT(tblnventory[[#This Row],[Location]],3))</f>
        <v>0</v>
      </c>
      <c r="P4755" t="str">
        <f>_xlfn.XLOOKUP(tblnventory[[#This Row],[Serial Number]],[1]!tblDNACInventory[Floor],[1]!tblDNACInventory[Name],"Not Used")</f>
        <v>Not Used</v>
      </c>
      <c r="T4755" t="b">
        <f>NOT(ISBLANK(tblnventory[[#This Row],[Installed By]]))</f>
        <v>0</v>
      </c>
      <c r="U4755" t="str">
        <f>VLOOKUP(A4755, [1]!tblDescription[#Data], 3, 0)</f>
        <v>Catalyst 9164I AP (W6E, tri-band 4x4) w/Reg-Z</v>
      </c>
      <c r="V4755" s="22" cm="1">
        <f t="array" ref="V4755">_xlfn.XLOOKUP(1,([1]!tblOrders[Order]=tblnventory[[#This Row],[PO]])*([1]!tblOrders[Description]=tblnventory[[#This Row],[Item]]),[1]!tblOrders[Unit Total],0)</f>
        <v>794.02</v>
      </c>
      <c r="W4755" s="23" cm="1">
        <f t="array" ref="W4755">_xlfn.XLOOKUP(1,([1]!tblOrders[Order]=tblnventory[[#This Row],[PO]])*([1]!tblOrders[Description]=tblnventory[[#This Row],[Item]]),[1]!tblOrders[Licence])</f>
        <v>0</v>
      </c>
      <c r="X4755" t="b" cm="1">
        <f t="array" ref="X4755">NOT(_xlfn.XLOOKUP(tblnventory[[#This Row],[PO]]&amp;tblnventory[[#This Row],[Item]],[1]!tblOrders[Order]&amp;[1]!tblOrders[Description],[1]!tblOrders[Paid Licence],FALSE))</f>
        <v>1</v>
      </c>
      <c r="Y47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56" spans="1:25" ht="15.75" thickBot="1">
      <c r="A4756" s="19" t="s">
        <v>8244</v>
      </c>
      <c r="B4756" t="str">
        <f>_xlfn.XLOOKUP(tblnventory[[#This Row],[Item]],[1]!tblDescription[Item],[1]!tblDescription[Description])</f>
        <v>Catalyst 9164I AP (W6E, tri-band 4x4) w/Reg-Z</v>
      </c>
      <c r="C4756" t="str">
        <f>_xlfn.XLOOKUP(tblnventory[[#This Row],[Item]],[1]!tblDescription[Item],[1]!tblDescription[Type])</f>
        <v>WAP</v>
      </c>
      <c r="D4756" t="str">
        <f>_xlfn.XLOOKUP(tblnventory[[#This Row],[Use]],[1]!tblCodes[Use],[1]!tblCodes[Code])</f>
        <v>WiFi</v>
      </c>
      <c r="E4756" s="15" t="s">
        <v>4709</v>
      </c>
      <c r="F4756" s="20">
        <v>44986</v>
      </c>
      <c r="G4756" s="24" t="str">
        <f>IF(ISBLANK(tblnventory[[#This Row],[Installed By]]),"Store","Installed")</f>
        <v>Store</v>
      </c>
      <c r="H4756" t="s">
        <v>5342</v>
      </c>
      <c r="J4756">
        <v>2191007851</v>
      </c>
      <c r="K4756" s="17"/>
      <c r="O4756" t="b">
        <f>IF(tblnventory[[#This Row],[Installed]],LEFT(tblnventory[[#This Row],[Location]],3))</f>
        <v>0</v>
      </c>
      <c r="P4756" t="str">
        <f>_xlfn.XLOOKUP(tblnventory[[#This Row],[Serial Number]],[1]!tblDNACInventory[Floor],[1]!tblDNACInventory[Name],"Not Used")</f>
        <v>Not Used</v>
      </c>
      <c r="T4756" t="b">
        <f>NOT(ISBLANK(tblnventory[[#This Row],[Installed By]]))</f>
        <v>0</v>
      </c>
      <c r="U4756" t="str">
        <f>VLOOKUP(A4756, [1]!tblDescription[#Data], 3, 0)</f>
        <v>Catalyst 9164I AP (W6E, tri-band 4x4) w/Reg-Z</v>
      </c>
      <c r="V4756" s="22" cm="1">
        <f t="array" ref="V4756">_xlfn.XLOOKUP(1,([1]!tblOrders[Order]=tblnventory[[#This Row],[PO]])*([1]!tblOrders[Description]=tblnventory[[#This Row],[Item]]),[1]!tblOrders[Unit Total],0)</f>
        <v>794.02</v>
      </c>
      <c r="W4756" s="23" cm="1">
        <f t="array" ref="W4756">_xlfn.XLOOKUP(1,([1]!tblOrders[Order]=tblnventory[[#This Row],[PO]])*([1]!tblOrders[Description]=tblnventory[[#This Row],[Item]]),[1]!tblOrders[Licence])</f>
        <v>0</v>
      </c>
      <c r="X4756" t="b" cm="1">
        <f t="array" ref="X4756">NOT(_xlfn.XLOOKUP(tblnventory[[#This Row],[PO]]&amp;tblnventory[[#This Row],[Item]],[1]!tblOrders[Order]&amp;[1]!tblOrders[Description],[1]!tblOrders[Paid Licence],FALSE))</f>
        <v>1</v>
      </c>
      <c r="Y47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57" spans="1:25" ht="15.75" thickBot="1">
      <c r="A4757" s="19" t="s">
        <v>8244</v>
      </c>
      <c r="B4757" t="str">
        <f>_xlfn.XLOOKUP(tblnventory[[#This Row],[Item]],[1]!tblDescription[Item],[1]!tblDescription[Description])</f>
        <v>Catalyst 9164I AP (W6E, tri-band 4x4) w/Reg-Z</v>
      </c>
      <c r="C4757" t="str">
        <f>_xlfn.XLOOKUP(tblnventory[[#This Row],[Item]],[1]!tblDescription[Item],[1]!tblDescription[Type])</f>
        <v>WAP</v>
      </c>
      <c r="D4757" t="str">
        <f>_xlfn.XLOOKUP(tblnventory[[#This Row],[Use]],[1]!tblCodes[Use],[1]!tblCodes[Code])</f>
        <v>WiFi</v>
      </c>
      <c r="E4757" s="15" t="s">
        <v>4710</v>
      </c>
      <c r="F4757" s="20">
        <v>44986</v>
      </c>
      <c r="G4757" s="24" t="str">
        <f>IF(ISBLANK(tblnventory[[#This Row],[Installed By]]),"Store","Installed")</f>
        <v>Store</v>
      </c>
      <c r="H4757" t="s">
        <v>5342</v>
      </c>
      <c r="J4757">
        <v>2191007851</v>
      </c>
      <c r="K4757" s="17"/>
      <c r="M4757" s="20"/>
      <c r="O4757" t="b">
        <f>IF(tblnventory[[#This Row],[Installed]],LEFT(tblnventory[[#This Row],[Location]],3))</f>
        <v>0</v>
      </c>
      <c r="P4757" t="str">
        <f>_xlfn.XLOOKUP(tblnventory[[#This Row],[Serial Number]],[1]!tblDNACInventory[Floor],[1]!tblDNACInventory[Name],"Not Used")</f>
        <v>Not Used</v>
      </c>
      <c r="T4757" t="b">
        <f>NOT(ISBLANK(tblnventory[[#This Row],[Installed By]]))</f>
        <v>0</v>
      </c>
      <c r="U4757" t="str">
        <f>VLOOKUP(A4757, [1]!tblDescription[#Data], 3, 0)</f>
        <v>Catalyst 9164I AP (W6E, tri-band 4x4) w/Reg-Z</v>
      </c>
      <c r="V4757" s="22" cm="1">
        <f t="array" ref="V4757">_xlfn.XLOOKUP(1,([1]!tblOrders[Order]=tblnventory[[#This Row],[PO]])*([1]!tblOrders[Description]=tblnventory[[#This Row],[Item]]),[1]!tblOrders[Unit Total],0)</f>
        <v>794.02</v>
      </c>
      <c r="W4757" s="23" cm="1">
        <f t="array" ref="W4757">_xlfn.XLOOKUP(1,([1]!tblOrders[Order]=tblnventory[[#This Row],[PO]])*([1]!tblOrders[Description]=tblnventory[[#This Row],[Item]]),[1]!tblOrders[Licence])</f>
        <v>0</v>
      </c>
      <c r="X4757" t="b" cm="1">
        <f t="array" ref="X4757">NOT(_xlfn.XLOOKUP(tblnventory[[#This Row],[PO]]&amp;tblnventory[[#This Row],[Item]],[1]!tblOrders[Order]&amp;[1]!tblOrders[Description],[1]!tblOrders[Paid Licence],FALSE))</f>
        <v>1</v>
      </c>
      <c r="Y47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58" spans="1:25" ht="15.75" thickBot="1">
      <c r="A4758" s="19" t="s">
        <v>8244</v>
      </c>
      <c r="B4758" t="str">
        <f>_xlfn.XLOOKUP(tblnventory[[#This Row],[Item]],[1]!tblDescription[Item],[1]!tblDescription[Description])</f>
        <v>Catalyst 9164I AP (W6E, tri-band 4x4) w/Reg-Z</v>
      </c>
      <c r="C4758" t="str">
        <f>_xlfn.XLOOKUP(tblnventory[[#This Row],[Item]],[1]!tblDescription[Item],[1]!tblDescription[Type])</f>
        <v>WAP</v>
      </c>
      <c r="D4758" t="str">
        <f>_xlfn.XLOOKUP(tblnventory[[#This Row],[Use]],[1]!tblCodes[Use],[1]!tblCodes[Code])</f>
        <v>WiFi</v>
      </c>
      <c r="E4758" s="15" t="s">
        <v>4711</v>
      </c>
      <c r="F4758" s="20">
        <v>44986</v>
      </c>
      <c r="G4758" s="24" t="str">
        <f>IF(ISBLANK(tblnventory[[#This Row],[Installed By]]),"Store","Installed")</f>
        <v>Store</v>
      </c>
      <c r="H4758" t="s">
        <v>5342</v>
      </c>
      <c r="J4758">
        <v>2191007851</v>
      </c>
      <c r="K4758" s="17"/>
      <c r="M4758" s="20"/>
      <c r="O4758" t="b">
        <f>IF(tblnventory[[#This Row],[Installed]],LEFT(tblnventory[[#This Row],[Location]],3))</f>
        <v>0</v>
      </c>
      <c r="P4758" t="str">
        <f>_xlfn.XLOOKUP(tblnventory[[#This Row],[Serial Number]],[1]!tblDNACInventory[Floor],[1]!tblDNACInventory[Name],"Not Used")</f>
        <v>Not Used</v>
      </c>
      <c r="T4758" t="b">
        <f>NOT(ISBLANK(tblnventory[[#This Row],[Installed By]]))</f>
        <v>0</v>
      </c>
      <c r="U4758" t="str">
        <f>VLOOKUP(A4758, [1]!tblDescription[#Data], 3, 0)</f>
        <v>Catalyst 9164I AP (W6E, tri-band 4x4) w/Reg-Z</v>
      </c>
      <c r="V4758" s="22" cm="1">
        <f t="array" ref="V4758">_xlfn.XLOOKUP(1,([1]!tblOrders[Order]=tblnventory[[#This Row],[PO]])*([1]!tblOrders[Description]=tblnventory[[#This Row],[Item]]),[1]!tblOrders[Unit Total],0)</f>
        <v>794.02</v>
      </c>
      <c r="W4758" s="23" cm="1">
        <f t="array" ref="W4758">_xlfn.XLOOKUP(1,([1]!tblOrders[Order]=tblnventory[[#This Row],[PO]])*([1]!tblOrders[Description]=tblnventory[[#This Row],[Item]]),[1]!tblOrders[Licence])</f>
        <v>0</v>
      </c>
      <c r="X4758" t="b" cm="1">
        <f t="array" ref="X4758">NOT(_xlfn.XLOOKUP(tblnventory[[#This Row],[PO]]&amp;tblnventory[[#This Row],[Item]],[1]!tblOrders[Order]&amp;[1]!tblOrders[Description],[1]!tblOrders[Paid Licence],FALSE))</f>
        <v>1</v>
      </c>
      <c r="Y47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59" spans="1:25" ht="15.75" thickBot="1">
      <c r="A4759" s="19" t="s">
        <v>8244</v>
      </c>
      <c r="B4759" t="str">
        <f>_xlfn.XLOOKUP(tblnventory[[#This Row],[Item]],[1]!tblDescription[Item],[1]!tblDescription[Description])</f>
        <v>Catalyst 9164I AP (W6E, tri-band 4x4) w/Reg-Z</v>
      </c>
      <c r="C4759" t="str">
        <f>_xlfn.XLOOKUP(tblnventory[[#This Row],[Item]],[1]!tblDescription[Item],[1]!tblDescription[Type])</f>
        <v>WAP</v>
      </c>
      <c r="D4759" t="str">
        <f>_xlfn.XLOOKUP(tblnventory[[#This Row],[Use]],[1]!tblCodes[Use],[1]!tblCodes[Code])</f>
        <v>WiFi</v>
      </c>
      <c r="E4759" s="15" t="s">
        <v>4712</v>
      </c>
      <c r="F4759" s="20">
        <v>44986</v>
      </c>
      <c r="G4759" s="24" t="str">
        <f>IF(ISBLANK(tblnventory[[#This Row],[Installed By]]),"Store","Installed")</f>
        <v>Store</v>
      </c>
      <c r="H4759" t="s">
        <v>5342</v>
      </c>
      <c r="J4759">
        <v>2191007851</v>
      </c>
      <c r="K4759" s="17"/>
      <c r="O4759" t="b">
        <f>IF(tblnventory[[#This Row],[Installed]],LEFT(tblnventory[[#This Row],[Location]],3))</f>
        <v>0</v>
      </c>
      <c r="P4759" t="str">
        <f>_xlfn.XLOOKUP(tblnventory[[#This Row],[Serial Number]],[1]!tblDNACInventory[Floor],[1]!tblDNACInventory[Name],"Not Used")</f>
        <v>Not Used</v>
      </c>
      <c r="T4759" t="b">
        <f>NOT(ISBLANK(tblnventory[[#This Row],[Installed By]]))</f>
        <v>0</v>
      </c>
      <c r="U4759" t="str">
        <f>VLOOKUP(A4759, [1]!tblDescription[#Data], 3, 0)</f>
        <v>Catalyst 9164I AP (W6E, tri-band 4x4) w/Reg-Z</v>
      </c>
      <c r="V4759" s="22" cm="1">
        <f t="array" ref="V4759">_xlfn.XLOOKUP(1,([1]!tblOrders[Order]=tblnventory[[#This Row],[PO]])*([1]!tblOrders[Description]=tblnventory[[#This Row],[Item]]),[1]!tblOrders[Unit Total],0)</f>
        <v>794.02</v>
      </c>
      <c r="W4759" s="23" cm="1">
        <f t="array" ref="W4759">_xlfn.XLOOKUP(1,([1]!tblOrders[Order]=tblnventory[[#This Row],[PO]])*([1]!tblOrders[Description]=tblnventory[[#This Row],[Item]]),[1]!tblOrders[Licence])</f>
        <v>0</v>
      </c>
      <c r="X4759" t="b" cm="1">
        <f t="array" ref="X4759">NOT(_xlfn.XLOOKUP(tblnventory[[#This Row],[PO]]&amp;tblnventory[[#This Row],[Item]],[1]!tblOrders[Order]&amp;[1]!tblOrders[Description],[1]!tblOrders[Paid Licence],FALSE))</f>
        <v>1</v>
      </c>
      <c r="Y47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60" spans="1:25" ht="15.75" thickBot="1">
      <c r="A4760" s="19" t="s">
        <v>8244</v>
      </c>
      <c r="B4760" t="str">
        <f>_xlfn.XLOOKUP(tblnventory[[#This Row],[Item]],[1]!tblDescription[Item],[1]!tblDescription[Description])</f>
        <v>Catalyst 9164I AP (W6E, tri-band 4x4) w/Reg-Z</v>
      </c>
      <c r="C4760" t="str">
        <f>_xlfn.XLOOKUP(tblnventory[[#This Row],[Item]],[1]!tblDescription[Item],[1]!tblDescription[Type])</f>
        <v>WAP</v>
      </c>
      <c r="D4760" t="str">
        <f>_xlfn.XLOOKUP(tblnventory[[#This Row],[Use]],[1]!tblCodes[Use],[1]!tblCodes[Code])</f>
        <v>WiFi</v>
      </c>
      <c r="E4760" s="15" t="s">
        <v>4713</v>
      </c>
      <c r="F4760" s="20">
        <v>44986</v>
      </c>
      <c r="G4760" s="24" t="str">
        <f>IF(ISBLANK(tblnventory[[#This Row],[Installed By]]),"Store","Installed")</f>
        <v>Store</v>
      </c>
      <c r="H4760" t="s">
        <v>5342</v>
      </c>
      <c r="J4760">
        <v>2191007851</v>
      </c>
      <c r="K4760" s="17"/>
      <c r="O4760" t="b">
        <f>IF(tblnventory[[#This Row],[Installed]],LEFT(tblnventory[[#This Row],[Location]],3))</f>
        <v>0</v>
      </c>
      <c r="P4760" t="str">
        <f>_xlfn.XLOOKUP(tblnventory[[#This Row],[Serial Number]],[1]!tblDNACInventory[Floor],[1]!tblDNACInventory[Name],"Not Used")</f>
        <v>Not Used</v>
      </c>
      <c r="T4760" t="b">
        <f>NOT(ISBLANK(tblnventory[[#This Row],[Installed By]]))</f>
        <v>0</v>
      </c>
      <c r="U4760" t="str">
        <f>VLOOKUP(A4760, [1]!tblDescription[#Data], 3, 0)</f>
        <v>Catalyst 9164I AP (W6E, tri-band 4x4) w/Reg-Z</v>
      </c>
      <c r="V4760" s="22" cm="1">
        <f t="array" ref="V4760">_xlfn.XLOOKUP(1,([1]!tblOrders[Order]=tblnventory[[#This Row],[PO]])*([1]!tblOrders[Description]=tblnventory[[#This Row],[Item]]),[1]!tblOrders[Unit Total],0)</f>
        <v>794.02</v>
      </c>
      <c r="W4760" s="23" cm="1">
        <f t="array" ref="W4760">_xlfn.XLOOKUP(1,([1]!tblOrders[Order]=tblnventory[[#This Row],[PO]])*([1]!tblOrders[Description]=tblnventory[[#This Row],[Item]]),[1]!tblOrders[Licence])</f>
        <v>0</v>
      </c>
      <c r="X4760" t="b" cm="1">
        <f t="array" ref="X4760">NOT(_xlfn.XLOOKUP(tblnventory[[#This Row],[PO]]&amp;tblnventory[[#This Row],[Item]],[1]!tblOrders[Order]&amp;[1]!tblOrders[Description],[1]!tblOrders[Paid Licence],FALSE))</f>
        <v>1</v>
      </c>
      <c r="Y47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61" spans="1:25" ht="15.75" thickBot="1">
      <c r="A4761" s="19" t="s">
        <v>8244</v>
      </c>
      <c r="B4761" t="str">
        <f>_xlfn.XLOOKUP(tblnventory[[#This Row],[Item]],[1]!tblDescription[Item],[1]!tblDescription[Description])</f>
        <v>Catalyst 9164I AP (W6E, tri-band 4x4) w/Reg-Z</v>
      </c>
      <c r="C4761" t="str">
        <f>_xlfn.XLOOKUP(tblnventory[[#This Row],[Item]],[1]!tblDescription[Item],[1]!tblDescription[Type])</f>
        <v>WAP</v>
      </c>
      <c r="D4761" t="str">
        <f>_xlfn.XLOOKUP(tblnventory[[#This Row],[Use]],[1]!tblCodes[Use],[1]!tblCodes[Code])</f>
        <v>WiFi</v>
      </c>
      <c r="E4761" s="15" t="s">
        <v>4714</v>
      </c>
      <c r="F4761" s="20">
        <v>44986</v>
      </c>
      <c r="G4761" s="24" t="str">
        <f>IF(ISBLANK(tblnventory[[#This Row],[Installed By]]),"Store","Installed")</f>
        <v>Store</v>
      </c>
      <c r="H4761" t="s">
        <v>5342</v>
      </c>
      <c r="J4761">
        <v>2191007851</v>
      </c>
      <c r="K4761" s="17"/>
      <c r="O4761" t="b">
        <f>IF(tblnventory[[#This Row],[Installed]],LEFT(tblnventory[[#This Row],[Location]],3))</f>
        <v>0</v>
      </c>
      <c r="P4761" t="str">
        <f>_xlfn.XLOOKUP(tblnventory[[#This Row],[Serial Number]],[1]!tblDNACInventory[Floor],[1]!tblDNACInventory[Name],"Not Used")</f>
        <v>Not Used</v>
      </c>
      <c r="T4761" t="b">
        <f>NOT(ISBLANK(tblnventory[[#This Row],[Installed By]]))</f>
        <v>0</v>
      </c>
      <c r="U4761" t="str">
        <f>VLOOKUP(A4761, [1]!tblDescription[#Data], 3, 0)</f>
        <v>Catalyst 9164I AP (W6E, tri-band 4x4) w/Reg-Z</v>
      </c>
      <c r="V4761" s="22" cm="1">
        <f t="array" ref="V4761">_xlfn.XLOOKUP(1,([1]!tblOrders[Order]=tblnventory[[#This Row],[PO]])*([1]!tblOrders[Description]=tblnventory[[#This Row],[Item]]),[1]!tblOrders[Unit Total],0)</f>
        <v>794.02</v>
      </c>
      <c r="W4761" s="23" cm="1">
        <f t="array" ref="W4761">_xlfn.XLOOKUP(1,([1]!tblOrders[Order]=tblnventory[[#This Row],[PO]])*([1]!tblOrders[Description]=tblnventory[[#This Row],[Item]]),[1]!tblOrders[Licence])</f>
        <v>0</v>
      </c>
      <c r="X4761" t="b" cm="1">
        <f t="array" ref="X4761">NOT(_xlfn.XLOOKUP(tblnventory[[#This Row],[PO]]&amp;tblnventory[[#This Row],[Item]],[1]!tblOrders[Order]&amp;[1]!tblOrders[Description],[1]!tblOrders[Paid Licence],FALSE))</f>
        <v>1</v>
      </c>
      <c r="Y47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62" spans="1:25" ht="15.75" thickBot="1">
      <c r="A4762" s="19" t="s">
        <v>8244</v>
      </c>
      <c r="B4762" t="str">
        <f>_xlfn.XLOOKUP(tblnventory[[#This Row],[Item]],[1]!tblDescription[Item],[1]!tblDescription[Description])</f>
        <v>Catalyst 9164I AP (W6E, tri-band 4x4) w/Reg-Z</v>
      </c>
      <c r="C4762" t="str">
        <f>_xlfn.XLOOKUP(tblnventory[[#This Row],[Item]],[1]!tblDescription[Item],[1]!tblDescription[Type])</f>
        <v>WAP</v>
      </c>
      <c r="D4762" t="str">
        <f>_xlfn.XLOOKUP(tblnventory[[#This Row],[Use]],[1]!tblCodes[Use],[1]!tblCodes[Code])</f>
        <v>WiFi</v>
      </c>
      <c r="E4762" s="15" t="s">
        <v>4715</v>
      </c>
      <c r="F4762" s="20">
        <v>44986</v>
      </c>
      <c r="G4762" s="24" t="str">
        <f>IF(ISBLANK(tblnventory[[#This Row],[Installed By]]),"Store","Installed")</f>
        <v>Store</v>
      </c>
      <c r="H4762" t="s">
        <v>5342</v>
      </c>
      <c r="J4762">
        <v>2191007851</v>
      </c>
      <c r="K4762" s="17"/>
      <c r="O4762" t="b">
        <f>IF(tblnventory[[#This Row],[Installed]],LEFT(tblnventory[[#This Row],[Location]],3))</f>
        <v>0</v>
      </c>
      <c r="P4762" t="str">
        <f>_xlfn.XLOOKUP(tblnventory[[#This Row],[Serial Number]],[1]!tblDNACInventory[Floor],[1]!tblDNACInventory[Name],"Not Used")</f>
        <v>Not Used</v>
      </c>
      <c r="T4762" t="b">
        <f>NOT(ISBLANK(tblnventory[[#This Row],[Installed By]]))</f>
        <v>0</v>
      </c>
      <c r="U4762" t="str">
        <f>VLOOKUP(A4762, [1]!tblDescription[#Data], 3, 0)</f>
        <v>Catalyst 9164I AP (W6E, tri-band 4x4) w/Reg-Z</v>
      </c>
      <c r="V4762" s="22" cm="1">
        <f t="array" ref="V4762">_xlfn.XLOOKUP(1,([1]!tblOrders[Order]=tblnventory[[#This Row],[PO]])*([1]!tblOrders[Description]=tblnventory[[#This Row],[Item]]),[1]!tblOrders[Unit Total],0)</f>
        <v>794.02</v>
      </c>
      <c r="W4762" s="23" cm="1">
        <f t="array" ref="W4762">_xlfn.XLOOKUP(1,([1]!tblOrders[Order]=tblnventory[[#This Row],[PO]])*([1]!tblOrders[Description]=tblnventory[[#This Row],[Item]]),[1]!tblOrders[Licence])</f>
        <v>0</v>
      </c>
      <c r="X4762" t="b" cm="1">
        <f t="array" ref="X4762">NOT(_xlfn.XLOOKUP(tblnventory[[#This Row],[PO]]&amp;tblnventory[[#This Row],[Item]],[1]!tblOrders[Order]&amp;[1]!tblOrders[Description],[1]!tblOrders[Paid Licence],FALSE))</f>
        <v>1</v>
      </c>
      <c r="Y47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63" spans="1:25" ht="15.75" thickBot="1">
      <c r="A4763" s="19" t="s">
        <v>8244</v>
      </c>
      <c r="B4763" t="str">
        <f>_xlfn.XLOOKUP(tblnventory[[#This Row],[Item]],[1]!tblDescription[Item],[1]!tblDescription[Description])</f>
        <v>Catalyst 9164I AP (W6E, tri-band 4x4) w/Reg-Z</v>
      </c>
      <c r="C4763" t="str">
        <f>_xlfn.XLOOKUP(tblnventory[[#This Row],[Item]],[1]!tblDescription[Item],[1]!tblDescription[Type])</f>
        <v>WAP</v>
      </c>
      <c r="D4763" t="str">
        <f>_xlfn.XLOOKUP(tblnventory[[#This Row],[Use]],[1]!tblCodes[Use],[1]!tblCodes[Code])</f>
        <v>WiFi</v>
      </c>
      <c r="E4763" s="15" t="s">
        <v>4716</v>
      </c>
      <c r="F4763" s="20">
        <v>44986</v>
      </c>
      <c r="G4763" s="24" t="str">
        <f>IF(ISBLANK(tblnventory[[#This Row],[Installed By]]),"Store","Installed")</f>
        <v>Store</v>
      </c>
      <c r="H4763" t="s">
        <v>5342</v>
      </c>
      <c r="J4763">
        <v>2191007851</v>
      </c>
      <c r="K4763" s="17"/>
      <c r="M4763" s="20"/>
      <c r="O4763" t="b">
        <f>IF(tblnventory[[#This Row],[Installed]],LEFT(tblnventory[[#This Row],[Location]],3))</f>
        <v>0</v>
      </c>
      <c r="P4763" t="str">
        <f>_xlfn.XLOOKUP(tblnventory[[#This Row],[Serial Number]],[1]!tblDNACInventory[Floor],[1]!tblDNACInventory[Name],"Not Used")</f>
        <v>Not Used</v>
      </c>
      <c r="T4763" t="b">
        <f>NOT(ISBLANK(tblnventory[[#This Row],[Installed By]]))</f>
        <v>0</v>
      </c>
      <c r="U4763" t="str">
        <f>VLOOKUP(A4763, [1]!tblDescription[#Data], 3, 0)</f>
        <v>Catalyst 9164I AP (W6E, tri-band 4x4) w/Reg-Z</v>
      </c>
      <c r="V4763" s="22" cm="1">
        <f t="array" ref="V4763">_xlfn.XLOOKUP(1,([1]!tblOrders[Order]=tblnventory[[#This Row],[PO]])*([1]!tblOrders[Description]=tblnventory[[#This Row],[Item]]),[1]!tblOrders[Unit Total],0)</f>
        <v>794.02</v>
      </c>
      <c r="W4763" s="23" cm="1">
        <f t="array" ref="W4763">_xlfn.XLOOKUP(1,([1]!tblOrders[Order]=tblnventory[[#This Row],[PO]])*([1]!tblOrders[Description]=tblnventory[[#This Row],[Item]]),[1]!tblOrders[Licence])</f>
        <v>0</v>
      </c>
      <c r="X4763" t="b" cm="1">
        <f t="array" ref="X4763">NOT(_xlfn.XLOOKUP(tblnventory[[#This Row],[PO]]&amp;tblnventory[[#This Row],[Item]],[1]!tblOrders[Order]&amp;[1]!tblOrders[Description],[1]!tblOrders[Paid Licence],FALSE))</f>
        <v>1</v>
      </c>
      <c r="Y47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64" spans="1:25">
      <c r="A4764" s="19" t="s">
        <v>8244</v>
      </c>
      <c r="B4764" t="str">
        <f>_xlfn.XLOOKUP(tblnventory[[#This Row],[Item]],[1]!tblDescription[Item],[1]!tblDescription[Description])</f>
        <v>Catalyst 9164I AP (W6E, tri-band 4x4) w/Reg-Z</v>
      </c>
      <c r="C4764" t="str">
        <f>_xlfn.XLOOKUP(tblnventory[[#This Row],[Item]],[1]!tblDescription[Item],[1]!tblDescription[Type])</f>
        <v>WAP</v>
      </c>
      <c r="D4764" t="str">
        <f>_xlfn.XLOOKUP(tblnventory[[#This Row],[Use]],[1]!tblCodes[Use],[1]!tblCodes[Code])</f>
        <v>WiFi</v>
      </c>
      <c r="E4764" s="15" t="s">
        <v>4717</v>
      </c>
      <c r="F4764" s="20">
        <v>44986</v>
      </c>
      <c r="G4764" s="48" t="str">
        <f>IF(ISBLANK(tblnventory[[#This Row],[Installed By]]),"Store","Installed")</f>
        <v>Store</v>
      </c>
      <c r="H4764" t="s">
        <v>5342</v>
      </c>
      <c r="J4764">
        <v>2191007851</v>
      </c>
      <c r="K4764" s="17"/>
      <c r="M4764" s="20"/>
      <c r="O4764" t="b">
        <f>IF(tblnventory[[#This Row],[Installed]],LEFT(tblnventory[[#This Row],[Location]],3))</f>
        <v>0</v>
      </c>
      <c r="P4764" t="str">
        <f>_xlfn.XLOOKUP(tblnventory[[#This Row],[Serial Number]],[1]!tblDNACInventory[Floor],[1]!tblDNACInventory[Name],"Not Used")</f>
        <v>Not Used</v>
      </c>
      <c r="T4764" t="b">
        <f>NOT(ISBLANK(tblnventory[[#This Row],[Installed By]]))</f>
        <v>0</v>
      </c>
      <c r="U4764" t="str">
        <f>VLOOKUP(A4764, [1]!tblDescription[#Data], 3, 0)</f>
        <v>Catalyst 9164I AP (W6E, tri-band 4x4) w/Reg-Z</v>
      </c>
      <c r="V4764" s="22" cm="1">
        <f t="array" ref="V4764">_xlfn.XLOOKUP(1,([1]!tblOrders[Order]=tblnventory[[#This Row],[PO]])*([1]!tblOrders[Description]=tblnventory[[#This Row],[Item]]),[1]!tblOrders[Unit Total],0)</f>
        <v>794.02</v>
      </c>
      <c r="W4764" s="23" cm="1">
        <f t="array" ref="W4764">_xlfn.XLOOKUP(1,([1]!tblOrders[Order]=tblnventory[[#This Row],[PO]])*([1]!tblOrders[Description]=tblnventory[[#This Row],[Item]]),[1]!tblOrders[Licence])</f>
        <v>0</v>
      </c>
      <c r="X4764" t="b" cm="1">
        <f t="array" ref="X4764">NOT(_xlfn.XLOOKUP(tblnventory[[#This Row],[PO]]&amp;tblnventory[[#This Row],[Item]],[1]!tblOrders[Order]&amp;[1]!tblOrders[Description],[1]!tblOrders[Paid Licence],FALSE))</f>
        <v>1</v>
      </c>
      <c r="Y47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65" spans="1:25">
      <c r="A4765" s="19" t="s">
        <v>8244</v>
      </c>
      <c r="B4765" t="str">
        <f>_xlfn.XLOOKUP(tblnventory[[#This Row],[Item]],[1]!tblDescription[Item],[1]!tblDescription[Description])</f>
        <v>Catalyst 9164I AP (W6E, tri-band 4x4) w/Reg-Z</v>
      </c>
      <c r="C4765" t="str">
        <f>_xlfn.XLOOKUP(tblnventory[[#This Row],[Item]],[1]!tblDescription[Item],[1]!tblDescription[Type])</f>
        <v>WAP</v>
      </c>
      <c r="D4765" t="str">
        <f>_xlfn.XLOOKUP(tblnventory[[#This Row],[Use]],[1]!tblCodes[Use],[1]!tblCodes[Code])</f>
        <v>WiFi</v>
      </c>
      <c r="E4765" s="1" t="s">
        <v>4718</v>
      </c>
      <c r="F4765" s="20">
        <v>44986</v>
      </c>
      <c r="G4765" s="48" t="str">
        <f>IF(ISBLANK(tblnventory[[#This Row],[Installed By]]),"Store","Installed")</f>
        <v>Store</v>
      </c>
      <c r="H4765" t="s">
        <v>5342</v>
      </c>
      <c r="J4765">
        <v>2191007851</v>
      </c>
      <c r="K4765" s="17"/>
      <c r="M4765" s="20"/>
      <c r="O4765" t="b">
        <f>IF(tblnventory[[#This Row],[Installed]],LEFT(tblnventory[[#This Row],[Location]],3))</f>
        <v>0</v>
      </c>
      <c r="P4765" t="str">
        <f>_xlfn.XLOOKUP(tblnventory[[#This Row],[Serial Number]],[1]!tblDNACInventory[Floor],[1]!tblDNACInventory[Name],"Not Used")</f>
        <v>Not Used</v>
      </c>
      <c r="T4765" t="b">
        <f>NOT(ISBLANK(tblnventory[[#This Row],[Installed By]]))</f>
        <v>0</v>
      </c>
      <c r="U4765" t="str">
        <f>VLOOKUP(A4765, [1]!tblDescription[#Data], 3, 0)</f>
        <v>Catalyst 9164I AP (W6E, tri-band 4x4) w/Reg-Z</v>
      </c>
      <c r="V4765" s="22" cm="1">
        <f t="array" ref="V4765">_xlfn.XLOOKUP(1,([1]!tblOrders[Order]=tblnventory[[#This Row],[PO]])*([1]!tblOrders[Description]=tblnventory[[#This Row],[Item]]),[1]!tblOrders[Unit Total],0)</f>
        <v>794.02</v>
      </c>
      <c r="W4765" s="23" cm="1">
        <f t="array" ref="W4765">_xlfn.XLOOKUP(1,([1]!tblOrders[Order]=tblnventory[[#This Row],[PO]])*([1]!tblOrders[Description]=tblnventory[[#This Row],[Item]]),[1]!tblOrders[Licence])</f>
        <v>0</v>
      </c>
      <c r="X4765" t="b" cm="1">
        <f t="array" ref="X4765">NOT(_xlfn.XLOOKUP(tblnventory[[#This Row],[PO]]&amp;tblnventory[[#This Row],[Item]],[1]!tblOrders[Order]&amp;[1]!tblOrders[Description],[1]!tblOrders[Paid Licence],FALSE))</f>
        <v>1</v>
      </c>
      <c r="Y47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66" spans="1:25">
      <c r="A4766" s="19" t="s">
        <v>8244</v>
      </c>
      <c r="B4766" t="str">
        <f>_xlfn.XLOOKUP(tblnventory[[#This Row],[Item]],[1]!tblDescription[Item],[1]!tblDescription[Description])</f>
        <v>Catalyst 9164I AP (W6E, tri-band 4x4) w/Reg-Z</v>
      </c>
      <c r="C4766" t="str">
        <f>_xlfn.XLOOKUP(tblnventory[[#This Row],[Item]],[1]!tblDescription[Item],[1]!tblDescription[Type])</f>
        <v>WAP</v>
      </c>
      <c r="D4766" t="str">
        <f>_xlfn.XLOOKUP(tblnventory[[#This Row],[Use]],[1]!tblCodes[Use],[1]!tblCodes[Code])</f>
        <v>WiFi</v>
      </c>
      <c r="E4766" s="1" t="s">
        <v>4719</v>
      </c>
      <c r="F4766" s="20">
        <v>44986</v>
      </c>
      <c r="G4766" s="24" t="str">
        <f>IF(ISBLANK(tblnventory[[#This Row],[Installed By]]),"Store","Installed")</f>
        <v>Store</v>
      </c>
      <c r="H4766" t="s">
        <v>5342</v>
      </c>
      <c r="J4766">
        <v>2191007851</v>
      </c>
      <c r="K4766" s="17"/>
      <c r="M4766" s="20"/>
      <c r="O4766" t="b">
        <f>IF(tblnventory[[#This Row],[Installed]],LEFT(tblnventory[[#This Row],[Location]],3))</f>
        <v>0</v>
      </c>
      <c r="P4766" t="str">
        <f>_xlfn.XLOOKUP(tblnventory[[#This Row],[Serial Number]],[1]!tblDNACInventory[Floor],[1]!tblDNACInventory[Name],"Not Used")</f>
        <v>Not Used</v>
      </c>
      <c r="T4766" t="b">
        <f>NOT(ISBLANK(tblnventory[[#This Row],[Installed By]]))</f>
        <v>0</v>
      </c>
      <c r="U4766" t="str">
        <f>VLOOKUP(A4766, [1]!tblDescription[#Data], 3, 0)</f>
        <v>Catalyst 9164I AP (W6E, tri-band 4x4) w/Reg-Z</v>
      </c>
      <c r="V4766" s="22" cm="1">
        <f t="array" ref="V4766">_xlfn.XLOOKUP(1,([1]!tblOrders[Order]=tblnventory[[#This Row],[PO]])*([1]!tblOrders[Description]=tblnventory[[#This Row],[Item]]),[1]!tblOrders[Unit Total],0)</f>
        <v>794.02</v>
      </c>
      <c r="W4766" s="23" cm="1">
        <f t="array" ref="W4766">_xlfn.XLOOKUP(1,([1]!tblOrders[Order]=tblnventory[[#This Row],[PO]])*([1]!tblOrders[Description]=tblnventory[[#This Row],[Item]]),[1]!tblOrders[Licence])</f>
        <v>0</v>
      </c>
      <c r="X4766" t="b" cm="1">
        <f t="array" ref="X4766">NOT(_xlfn.XLOOKUP(tblnventory[[#This Row],[PO]]&amp;tblnventory[[#This Row],[Item]],[1]!tblOrders[Order]&amp;[1]!tblOrders[Description],[1]!tblOrders[Paid Licence],FALSE))</f>
        <v>1</v>
      </c>
      <c r="Y47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67" spans="1:25">
      <c r="A4767" s="19" t="s">
        <v>8244</v>
      </c>
      <c r="B4767" t="str">
        <f>_xlfn.XLOOKUP(tblnventory[[#This Row],[Item]],[1]!tblDescription[Item],[1]!tblDescription[Description])</f>
        <v>Catalyst 9164I AP (W6E, tri-band 4x4) w/Reg-Z</v>
      </c>
      <c r="C4767" t="str">
        <f>_xlfn.XLOOKUP(tblnventory[[#This Row],[Item]],[1]!tblDescription[Item],[1]!tblDescription[Type])</f>
        <v>WAP</v>
      </c>
      <c r="D4767" t="str">
        <f>_xlfn.XLOOKUP(tblnventory[[#This Row],[Use]],[1]!tblCodes[Use],[1]!tblCodes[Code])</f>
        <v>WiFi</v>
      </c>
      <c r="E4767" s="1" t="s">
        <v>4720</v>
      </c>
      <c r="F4767" s="20">
        <v>44986</v>
      </c>
      <c r="G4767" s="24" t="str">
        <f>IF(ISBLANK(tblnventory[[#This Row],[Installed By]]),"Store","Installed")</f>
        <v>Store</v>
      </c>
      <c r="H4767" t="s">
        <v>5342</v>
      </c>
      <c r="J4767">
        <v>2191007851</v>
      </c>
      <c r="K4767" s="17"/>
      <c r="M4767" s="20"/>
      <c r="O4767" t="b">
        <f>IF(tblnventory[[#This Row],[Installed]],LEFT(tblnventory[[#This Row],[Location]],3))</f>
        <v>0</v>
      </c>
      <c r="P4767" t="str">
        <f>_xlfn.XLOOKUP(tblnventory[[#This Row],[Serial Number]],[1]!tblDNACInventory[Floor],[1]!tblDNACInventory[Name],"Not Used")</f>
        <v>Not Used</v>
      </c>
      <c r="T4767" t="b">
        <f>NOT(ISBLANK(tblnventory[[#This Row],[Installed By]]))</f>
        <v>0</v>
      </c>
      <c r="U4767" t="str">
        <f>VLOOKUP(A4767, [1]!tblDescription[#Data], 3, 0)</f>
        <v>Catalyst 9164I AP (W6E, tri-band 4x4) w/Reg-Z</v>
      </c>
      <c r="V4767" s="22" cm="1">
        <f t="array" ref="V4767">_xlfn.XLOOKUP(1,([1]!tblOrders[Order]=tblnventory[[#This Row],[PO]])*([1]!tblOrders[Description]=tblnventory[[#This Row],[Item]]),[1]!tblOrders[Unit Total],0)</f>
        <v>794.02</v>
      </c>
      <c r="W4767" s="23" cm="1">
        <f t="array" ref="W4767">_xlfn.XLOOKUP(1,([1]!tblOrders[Order]=tblnventory[[#This Row],[PO]])*([1]!tblOrders[Description]=tblnventory[[#This Row],[Item]]),[1]!tblOrders[Licence])</f>
        <v>0</v>
      </c>
      <c r="X4767" t="b" cm="1">
        <f t="array" ref="X4767">NOT(_xlfn.XLOOKUP(tblnventory[[#This Row],[PO]]&amp;tblnventory[[#This Row],[Item]],[1]!tblOrders[Order]&amp;[1]!tblOrders[Description],[1]!tblOrders[Paid Licence],FALSE))</f>
        <v>1</v>
      </c>
      <c r="Y47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68" spans="1:25">
      <c r="A4768" s="19" t="s">
        <v>8244</v>
      </c>
      <c r="B4768" t="str">
        <f>_xlfn.XLOOKUP(tblnventory[[#This Row],[Item]],[1]!tblDescription[Item],[1]!tblDescription[Description])</f>
        <v>Catalyst 9164I AP (W6E, tri-band 4x4) w/Reg-Z</v>
      </c>
      <c r="C4768" t="str">
        <f>_xlfn.XLOOKUP(tblnventory[[#This Row],[Item]],[1]!tblDescription[Item],[1]!tblDescription[Type])</f>
        <v>WAP</v>
      </c>
      <c r="D4768" t="str">
        <f>_xlfn.XLOOKUP(tblnventory[[#This Row],[Use]],[1]!tblCodes[Use],[1]!tblCodes[Code])</f>
        <v>WiFi</v>
      </c>
      <c r="E4768" s="1" t="s">
        <v>4721</v>
      </c>
      <c r="F4768" s="20">
        <v>44986</v>
      </c>
      <c r="G4768" s="24" t="str">
        <f>IF(ISBLANK(tblnventory[[#This Row],[Installed By]]),"Store","Installed")</f>
        <v>Store</v>
      </c>
      <c r="H4768" t="s">
        <v>5342</v>
      </c>
      <c r="J4768">
        <v>2191007851</v>
      </c>
      <c r="K4768" s="17"/>
      <c r="M4768" s="20"/>
      <c r="O4768" t="b">
        <f>IF(tblnventory[[#This Row],[Installed]],LEFT(tblnventory[[#This Row],[Location]],3))</f>
        <v>0</v>
      </c>
      <c r="P4768" t="str">
        <f>_xlfn.XLOOKUP(tblnventory[[#This Row],[Serial Number]],[1]!tblDNACInventory[Floor],[1]!tblDNACInventory[Name],"Not Used")</f>
        <v>Not Used</v>
      </c>
      <c r="T4768" t="b">
        <f>NOT(ISBLANK(tblnventory[[#This Row],[Installed By]]))</f>
        <v>0</v>
      </c>
      <c r="U4768" t="str">
        <f>VLOOKUP(A4768, [1]!tblDescription[#Data], 3, 0)</f>
        <v>Catalyst 9164I AP (W6E, tri-band 4x4) w/Reg-Z</v>
      </c>
      <c r="V4768" s="22" cm="1">
        <f t="array" ref="V4768">_xlfn.XLOOKUP(1,([1]!tblOrders[Order]=tblnventory[[#This Row],[PO]])*([1]!tblOrders[Description]=tblnventory[[#This Row],[Item]]),[1]!tblOrders[Unit Total],0)</f>
        <v>794.02</v>
      </c>
      <c r="W4768" s="23" cm="1">
        <f t="array" ref="W4768">_xlfn.XLOOKUP(1,([1]!tblOrders[Order]=tblnventory[[#This Row],[PO]])*([1]!tblOrders[Description]=tblnventory[[#This Row],[Item]]),[1]!tblOrders[Licence])</f>
        <v>0</v>
      </c>
      <c r="X4768" t="b" cm="1">
        <f t="array" ref="X4768">NOT(_xlfn.XLOOKUP(tblnventory[[#This Row],[PO]]&amp;tblnventory[[#This Row],[Item]],[1]!tblOrders[Order]&amp;[1]!tblOrders[Description],[1]!tblOrders[Paid Licence],FALSE))</f>
        <v>1</v>
      </c>
      <c r="Y47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69" spans="1:25">
      <c r="A4769" s="19" t="s">
        <v>8244</v>
      </c>
      <c r="B4769" t="str">
        <f>_xlfn.XLOOKUP(tblnventory[[#This Row],[Item]],[1]!tblDescription[Item],[1]!tblDescription[Description])</f>
        <v>Catalyst 9164I AP (W6E, tri-band 4x4) w/Reg-Z</v>
      </c>
      <c r="C4769" t="str">
        <f>_xlfn.XLOOKUP(tblnventory[[#This Row],[Item]],[1]!tblDescription[Item],[1]!tblDescription[Type])</f>
        <v>WAP</v>
      </c>
      <c r="D4769" t="str">
        <f>_xlfn.XLOOKUP(tblnventory[[#This Row],[Use]],[1]!tblCodes[Use],[1]!tblCodes[Code])</f>
        <v>WiFi</v>
      </c>
      <c r="E4769" s="1" t="s">
        <v>4722</v>
      </c>
      <c r="F4769" s="20">
        <v>44986</v>
      </c>
      <c r="G4769" s="24" t="str">
        <f>IF(ISBLANK(tblnventory[[#This Row],[Installed By]]),"Store","Installed")</f>
        <v>Store</v>
      </c>
      <c r="H4769" t="s">
        <v>5342</v>
      </c>
      <c r="J4769">
        <v>2191007851</v>
      </c>
      <c r="K4769" s="17"/>
      <c r="M4769" s="20"/>
      <c r="O4769" t="b">
        <f>IF(tblnventory[[#This Row],[Installed]],LEFT(tblnventory[[#This Row],[Location]],3))</f>
        <v>0</v>
      </c>
      <c r="P4769" t="str">
        <f>_xlfn.XLOOKUP(tblnventory[[#This Row],[Serial Number]],[1]!tblDNACInventory[Floor],[1]!tblDNACInventory[Name],"Not Used")</f>
        <v>Not Used</v>
      </c>
      <c r="T4769" t="b">
        <f>NOT(ISBLANK(tblnventory[[#This Row],[Installed By]]))</f>
        <v>0</v>
      </c>
      <c r="U4769" t="str">
        <f>VLOOKUP(A4769, [1]!tblDescription[#Data], 3, 0)</f>
        <v>Catalyst 9164I AP (W6E, tri-band 4x4) w/Reg-Z</v>
      </c>
      <c r="V4769" s="22" cm="1">
        <f t="array" ref="V4769">_xlfn.XLOOKUP(1,([1]!tblOrders[Order]=tblnventory[[#This Row],[PO]])*([1]!tblOrders[Description]=tblnventory[[#This Row],[Item]]),[1]!tblOrders[Unit Total],0)</f>
        <v>794.02</v>
      </c>
      <c r="W4769" s="23" cm="1">
        <f t="array" ref="W4769">_xlfn.XLOOKUP(1,([1]!tblOrders[Order]=tblnventory[[#This Row],[PO]])*([1]!tblOrders[Description]=tblnventory[[#This Row],[Item]]),[1]!tblOrders[Licence])</f>
        <v>0</v>
      </c>
      <c r="X4769" t="b" cm="1">
        <f t="array" ref="X4769">NOT(_xlfn.XLOOKUP(tblnventory[[#This Row],[PO]]&amp;tblnventory[[#This Row],[Item]],[1]!tblOrders[Order]&amp;[1]!tblOrders[Description],[1]!tblOrders[Paid Licence],FALSE))</f>
        <v>1</v>
      </c>
      <c r="Y47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70" spans="1:25">
      <c r="A4770" s="19" t="s">
        <v>8244</v>
      </c>
      <c r="B4770" t="str">
        <f>_xlfn.XLOOKUP(tblnventory[[#This Row],[Item]],[1]!tblDescription[Item],[1]!tblDescription[Description])</f>
        <v>Catalyst 9164I AP (W6E, tri-band 4x4) w/Reg-Z</v>
      </c>
      <c r="C4770" t="str">
        <f>_xlfn.XLOOKUP(tblnventory[[#This Row],[Item]],[1]!tblDescription[Item],[1]!tblDescription[Type])</f>
        <v>WAP</v>
      </c>
      <c r="D4770" t="str">
        <f>_xlfn.XLOOKUP(tblnventory[[#This Row],[Use]],[1]!tblCodes[Use],[1]!tblCodes[Code])</f>
        <v>WiFi</v>
      </c>
      <c r="E4770" s="1" t="s">
        <v>4723</v>
      </c>
      <c r="F4770" s="20">
        <v>44986</v>
      </c>
      <c r="G4770" s="24" t="str">
        <f>IF(ISBLANK(tblnventory[[#This Row],[Installed By]]),"Store","Installed")</f>
        <v>Store</v>
      </c>
      <c r="H4770" t="s">
        <v>5342</v>
      </c>
      <c r="J4770">
        <v>2191007851</v>
      </c>
      <c r="K4770" s="17"/>
      <c r="O4770" t="b">
        <f>IF(tblnventory[[#This Row],[Installed]],LEFT(tblnventory[[#This Row],[Location]],3))</f>
        <v>0</v>
      </c>
      <c r="P4770" t="str">
        <f>_xlfn.XLOOKUP(tblnventory[[#This Row],[Serial Number]],[1]!tblDNACInventory[Floor],[1]!tblDNACInventory[Name],"Not Used")</f>
        <v>Not Used</v>
      </c>
      <c r="T4770" t="b">
        <f>NOT(ISBLANK(tblnventory[[#This Row],[Installed By]]))</f>
        <v>0</v>
      </c>
      <c r="U4770" t="str">
        <f>VLOOKUP(A4770, [1]!tblDescription[#Data], 3, 0)</f>
        <v>Catalyst 9164I AP (W6E, tri-band 4x4) w/Reg-Z</v>
      </c>
      <c r="V4770" s="22" cm="1">
        <f t="array" ref="V4770">_xlfn.XLOOKUP(1,([1]!tblOrders[Order]=tblnventory[[#This Row],[PO]])*([1]!tblOrders[Description]=tblnventory[[#This Row],[Item]]),[1]!tblOrders[Unit Total],0)</f>
        <v>794.02</v>
      </c>
      <c r="W4770" s="23" cm="1">
        <f t="array" ref="W4770">_xlfn.XLOOKUP(1,([1]!tblOrders[Order]=tblnventory[[#This Row],[PO]])*([1]!tblOrders[Description]=tblnventory[[#This Row],[Item]]),[1]!tblOrders[Licence])</f>
        <v>0</v>
      </c>
      <c r="X4770" t="b" cm="1">
        <f t="array" ref="X4770">NOT(_xlfn.XLOOKUP(tblnventory[[#This Row],[PO]]&amp;tblnventory[[#This Row],[Item]],[1]!tblOrders[Order]&amp;[1]!tblOrders[Description],[1]!tblOrders[Paid Licence],FALSE))</f>
        <v>1</v>
      </c>
      <c r="Y47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71" spans="1:25">
      <c r="A4771" s="19" t="s">
        <v>8244</v>
      </c>
      <c r="B4771" t="str">
        <f>_xlfn.XLOOKUP(tblnventory[[#This Row],[Item]],[1]!tblDescription[Item],[1]!tblDescription[Description])</f>
        <v>Catalyst 9164I AP (W6E, tri-band 4x4) w/Reg-Z</v>
      </c>
      <c r="C4771" t="str">
        <f>_xlfn.XLOOKUP(tblnventory[[#This Row],[Item]],[1]!tblDescription[Item],[1]!tblDescription[Type])</f>
        <v>WAP</v>
      </c>
      <c r="D4771" t="str">
        <f>_xlfn.XLOOKUP(tblnventory[[#This Row],[Use]],[1]!tblCodes[Use],[1]!tblCodes[Code])</f>
        <v>WiFi</v>
      </c>
      <c r="E4771" s="1" t="s">
        <v>4724</v>
      </c>
      <c r="F4771" s="20">
        <v>44986</v>
      </c>
      <c r="G4771" s="24" t="str">
        <f>IF(ISBLANK(tblnventory[[#This Row],[Installed By]]),"Store","Installed")</f>
        <v>Store</v>
      </c>
      <c r="H4771" t="s">
        <v>5342</v>
      </c>
      <c r="J4771">
        <v>2191007851</v>
      </c>
      <c r="K4771" s="17"/>
      <c r="M4771" s="20"/>
      <c r="O4771" t="b">
        <f>IF(tblnventory[[#This Row],[Installed]],LEFT(tblnventory[[#This Row],[Location]],3))</f>
        <v>0</v>
      </c>
      <c r="P4771" t="str">
        <f>_xlfn.XLOOKUP(tblnventory[[#This Row],[Serial Number]],[1]!tblDNACInventory[Floor],[1]!tblDNACInventory[Name],"Not Used")</f>
        <v>Not Used</v>
      </c>
      <c r="T4771" t="b">
        <f>NOT(ISBLANK(tblnventory[[#This Row],[Installed By]]))</f>
        <v>0</v>
      </c>
      <c r="U4771" t="str">
        <f>VLOOKUP(A4771, [1]!tblDescription[#Data], 3, 0)</f>
        <v>Catalyst 9164I AP (W6E, tri-band 4x4) w/Reg-Z</v>
      </c>
      <c r="V4771" s="22" cm="1">
        <f t="array" ref="V4771">_xlfn.XLOOKUP(1,([1]!tblOrders[Order]=tblnventory[[#This Row],[PO]])*([1]!tblOrders[Description]=tblnventory[[#This Row],[Item]]),[1]!tblOrders[Unit Total],0)</f>
        <v>794.02</v>
      </c>
      <c r="W4771" s="23" cm="1">
        <f t="array" ref="W4771">_xlfn.XLOOKUP(1,([1]!tblOrders[Order]=tblnventory[[#This Row],[PO]])*([1]!tblOrders[Description]=tblnventory[[#This Row],[Item]]),[1]!tblOrders[Licence])</f>
        <v>0</v>
      </c>
      <c r="X4771" t="b" cm="1">
        <f t="array" ref="X4771">NOT(_xlfn.XLOOKUP(tblnventory[[#This Row],[PO]]&amp;tblnventory[[#This Row],[Item]],[1]!tblOrders[Order]&amp;[1]!tblOrders[Description],[1]!tblOrders[Paid Licence],FALSE))</f>
        <v>1</v>
      </c>
      <c r="Y47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72" spans="1:25">
      <c r="A4772" s="19" t="s">
        <v>8244</v>
      </c>
      <c r="B4772" t="str">
        <f>_xlfn.XLOOKUP(tblnventory[[#This Row],[Item]],[1]!tblDescription[Item],[1]!tblDescription[Description])</f>
        <v>Catalyst 9164I AP (W6E, tri-band 4x4) w/Reg-Z</v>
      </c>
      <c r="C4772" t="str">
        <f>_xlfn.XLOOKUP(tblnventory[[#This Row],[Item]],[1]!tblDescription[Item],[1]!tblDescription[Type])</f>
        <v>WAP</v>
      </c>
      <c r="D4772" t="str">
        <f>_xlfn.XLOOKUP(tblnventory[[#This Row],[Use]],[1]!tblCodes[Use],[1]!tblCodes[Code])</f>
        <v>WiFi</v>
      </c>
      <c r="E4772" s="1" t="s">
        <v>4725</v>
      </c>
      <c r="F4772" s="20">
        <v>44986</v>
      </c>
      <c r="G4772" s="24" t="str">
        <f>IF(ISBLANK(tblnventory[[#This Row],[Installed By]]),"Store","Installed")</f>
        <v>Store</v>
      </c>
      <c r="H4772" t="s">
        <v>5342</v>
      </c>
      <c r="J4772">
        <v>2191007851</v>
      </c>
      <c r="K4772" s="17"/>
      <c r="M4772" s="20"/>
      <c r="O4772" t="b">
        <f>IF(tblnventory[[#This Row],[Installed]],LEFT(tblnventory[[#This Row],[Location]],3))</f>
        <v>0</v>
      </c>
      <c r="P4772" t="str">
        <f>_xlfn.XLOOKUP(tblnventory[[#This Row],[Serial Number]],[1]!tblDNACInventory[Floor],[1]!tblDNACInventory[Name],"Not Used")</f>
        <v>Not Used</v>
      </c>
      <c r="T4772" t="b">
        <f>NOT(ISBLANK(tblnventory[[#This Row],[Installed By]]))</f>
        <v>0</v>
      </c>
      <c r="U4772" t="str">
        <f>VLOOKUP(A4772, [1]!tblDescription[#Data], 3, 0)</f>
        <v>Catalyst 9164I AP (W6E, tri-band 4x4) w/Reg-Z</v>
      </c>
      <c r="V4772" s="22" cm="1">
        <f t="array" ref="V4772">_xlfn.XLOOKUP(1,([1]!tblOrders[Order]=tblnventory[[#This Row],[PO]])*([1]!tblOrders[Description]=tblnventory[[#This Row],[Item]]),[1]!tblOrders[Unit Total],0)</f>
        <v>794.02</v>
      </c>
      <c r="W4772" s="23" cm="1">
        <f t="array" ref="W4772">_xlfn.XLOOKUP(1,([1]!tblOrders[Order]=tblnventory[[#This Row],[PO]])*([1]!tblOrders[Description]=tblnventory[[#This Row],[Item]]),[1]!tblOrders[Licence])</f>
        <v>0</v>
      </c>
      <c r="X4772" t="b" cm="1">
        <f t="array" ref="X4772">NOT(_xlfn.XLOOKUP(tblnventory[[#This Row],[PO]]&amp;tblnventory[[#This Row],[Item]],[1]!tblOrders[Order]&amp;[1]!tblOrders[Description],[1]!tblOrders[Paid Licence],FALSE))</f>
        <v>1</v>
      </c>
      <c r="Y47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73" spans="1:25">
      <c r="A4773" s="19" t="s">
        <v>8244</v>
      </c>
      <c r="B4773" t="str">
        <f>_xlfn.XLOOKUP(tblnventory[[#This Row],[Item]],[1]!tblDescription[Item],[1]!tblDescription[Description])</f>
        <v>Catalyst 9164I AP (W6E, tri-band 4x4) w/Reg-Z</v>
      </c>
      <c r="C4773" t="str">
        <f>_xlfn.XLOOKUP(tblnventory[[#This Row],[Item]],[1]!tblDescription[Item],[1]!tblDescription[Type])</f>
        <v>WAP</v>
      </c>
      <c r="D4773" t="str">
        <f>_xlfn.XLOOKUP(tblnventory[[#This Row],[Use]],[1]!tblCodes[Use],[1]!tblCodes[Code])</f>
        <v>WiFi</v>
      </c>
      <c r="E4773" s="1" t="s">
        <v>4726</v>
      </c>
      <c r="F4773" s="20">
        <v>44986</v>
      </c>
      <c r="G4773" s="24" t="str">
        <f>IF(ISBLANK(tblnventory[[#This Row],[Installed By]]),"Store","Installed")</f>
        <v>Store</v>
      </c>
      <c r="H4773" t="s">
        <v>5342</v>
      </c>
      <c r="J4773">
        <v>2191007851</v>
      </c>
      <c r="K4773" s="17"/>
      <c r="M4773" s="20"/>
      <c r="O4773" t="b">
        <f>IF(tblnventory[[#This Row],[Installed]],LEFT(tblnventory[[#This Row],[Location]],3))</f>
        <v>0</v>
      </c>
      <c r="P4773" t="str">
        <f>_xlfn.XLOOKUP(tblnventory[[#This Row],[Serial Number]],[1]!tblDNACInventory[Floor],[1]!tblDNACInventory[Name],"Not Used")</f>
        <v>Not Used</v>
      </c>
      <c r="T4773" t="b">
        <f>NOT(ISBLANK(tblnventory[[#This Row],[Installed By]]))</f>
        <v>0</v>
      </c>
      <c r="U4773" t="str">
        <f>VLOOKUP(A4773, [1]!tblDescription[#Data], 3, 0)</f>
        <v>Catalyst 9164I AP (W6E, tri-band 4x4) w/Reg-Z</v>
      </c>
      <c r="V4773" s="22" cm="1">
        <f t="array" ref="V4773">_xlfn.XLOOKUP(1,([1]!tblOrders[Order]=tblnventory[[#This Row],[PO]])*([1]!tblOrders[Description]=tblnventory[[#This Row],[Item]]),[1]!tblOrders[Unit Total],0)</f>
        <v>794.02</v>
      </c>
      <c r="W4773" s="23" cm="1">
        <f t="array" ref="W4773">_xlfn.XLOOKUP(1,([1]!tblOrders[Order]=tblnventory[[#This Row],[PO]])*([1]!tblOrders[Description]=tblnventory[[#This Row],[Item]]),[1]!tblOrders[Licence])</f>
        <v>0</v>
      </c>
      <c r="X4773" t="b" cm="1">
        <f t="array" ref="X4773">NOT(_xlfn.XLOOKUP(tblnventory[[#This Row],[PO]]&amp;tblnventory[[#This Row],[Item]],[1]!tblOrders[Order]&amp;[1]!tblOrders[Description],[1]!tblOrders[Paid Licence],FALSE))</f>
        <v>1</v>
      </c>
      <c r="Y47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74" spans="1:25">
      <c r="A4774" s="19" t="s">
        <v>8244</v>
      </c>
      <c r="B4774" t="str">
        <f>_xlfn.XLOOKUP(tblnventory[[#This Row],[Item]],[1]!tblDescription[Item],[1]!tblDescription[Description])</f>
        <v>Catalyst 9164I AP (W6E, tri-band 4x4) w/Reg-Z</v>
      </c>
      <c r="C4774" t="str">
        <f>_xlfn.XLOOKUP(tblnventory[[#This Row],[Item]],[1]!tblDescription[Item],[1]!tblDescription[Type])</f>
        <v>WAP</v>
      </c>
      <c r="D4774" t="str">
        <f>_xlfn.XLOOKUP(tblnventory[[#This Row],[Use]],[1]!tblCodes[Use],[1]!tblCodes[Code])</f>
        <v>WiFi</v>
      </c>
      <c r="E4774" s="1" t="s">
        <v>4727</v>
      </c>
      <c r="F4774" s="20">
        <v>44986</v>
      </c>
      <c r="G4774" s="24" t="str">
        <f>IF(ISBLANK(tblnventory[[#This Row],[Installed By]]),"Store","Installed")</f>
        <v>Store</v>
      </c>
      <c r="H4774" t="s">
        <v>5342</v>
      </c>
      <c r="J4774">
        <v>2191007851</v>
      </c>
      <c r="K4774" s="17"/>
      <c r="M4774" s="20"/>
      <c r="O4774" t="b">
        <f>IF(tblnventory[[#This Row],[Installed]],LEFT(tblnventory[[#This Row],[Location]],3))</f>
        <v>0</v>
      </c>
      <c r="P4774" t="str">
        <f>_xlfn.XLOOKUP(tblnventory[[#This Row],[Serial Number]],[1]!tblDNACInventory[Floor],[1]!tblDNACInventory[Name],"Not Used")</f>
        <v>Not Used</v>
      </c>
      <c r="T4774" t="b">
        <f>NOT(ISBLANK(tblnventory[[#This Row],[Installed By]]))</f>
        <v>0</v>
      </c>
      <c r="U4774" t="str">
        <f>VLOOKUP(A4774, [1]!tblDescription[#Data], 3, 0)</f>
        <v>Catalyst 9164I AP (W6E, tri-band 4x4) w/Reg-Z</v>
      </c>
      <c r="V4774" s="22" cm="1">
        <f t="array" ref="V4774">_xlfn.XLOOKUP(1,([1]!tblOrders[Order]=tblnventory[[#This Row],[PO]])*([1]!tblOrders[Description]=tblnventory[[#This Row],[Item]]),[1]!tblOrders[Unit Total],0)</f>
        <v>794.02</v>
      </c>
      <c r="W4774" s="23" cm="1">
        <f t="array" ref="W4774">_xlfn.XLOOKUP(1,([1]!tblOrders[Order]=tblnventory[[#This Row],[PO]])*([1]!tblOrders[Description]=tblnventory[[#This Row],[Item]]),[1]!tblOrders[Licence])</f>
        <v>0</v>
      </c>
      <c r="X4774" t="b" cm="1">
        <f t="array" ref="X4774">NOT(_xlfn.XLOOKUP(tblnventory[[#This Row],[PO]]&amp;tblnventory[[#This Row],[Item]],[1]!tblOrders[Order]&amp;[1]!tblOrders[Description],[1]!tblOrders[Paid Licence],FALSE))</f>
        <v>1</v>
      </c>
      <c r="Y47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75" spans="1:25">
      <c r="A4775" s="19" t="s">
        <v>8244</v>
      </c>
      <c r="B4775" t="str">
        <f>_xlfn.XLOOKUP(tblnventory[[#This Row],[Item]],[1]!tblDescription[Item],[1]!tblDescription[Description])</f>
        <v>Catalyst 9164I AP (W6E, tri-band 4x4) w/Reg-Z</v>
      </c>
      <c r="C4775" t="str">
        <f>_xlfn.XLOOKUP(tblnventory[[#This Row],[Item]],[1]!tblDescription[Item],[1]!tblDescription[Type])</f>
        <v>WAP</v>
      </c>
      <c r="D4775" t="str">
        <f>_xlfn.XLOOKUP(tblnventory[[#This Row],[Use]],[1]!tblCodes[Use],[1]!tblCodes[Code])</f>
        <v>WiFi</v>
      </c>
      <c r="E4775" s="1" t="s">
        <v>4728</v>
      </c>
      <c r="F4775" s="20">
        <v>44986</v>
      </c>
      <c r="G4775" s="24" t="str">
        <f>IF(ISBLANK(tblnventory[[#This Row],[Installed By]]),"Store","Installed")</f>
        <v>Store</v>
      </c>
      <c r="H4775" t="s">
        <v>5342</v>
      </c>
      <c r="J4775">
        <v>2191007851</v>
      </c>
      <c r="K4775" s="17"/>
      <c r="M4775" s="20"/>
      <c r="O4775" t="b">
        <f>IF(tblnventory[[#This Row],[Installed]],LEFT(tblnventory[[#This Row],[Location]],3))</f>
        <v>0</v>
      </c>
      <c r="P4775" t="str">
        <f>_xlfn.XLOOKUP(tblnventory[[#This Row],[Serial Number]],[1]!tblDNACInventory[Floor],[1]!tblDNACInventory[Name],"Not Used")</f>
        <v>Not Used</v>
      </c>
      <c r="T4775" t="b">
        <f>NOT(ISBLANK(tblnventory[[#This Row],[Installed By]]))</f>
        <v>0</v>
      </c>
      <c r="U4775" t="str">
        <f>VLOOKUP(A4775, [1]!tblDescription[#Data], 3, 0)</f>
        <v>Catalyst 9164I AP (W6E, tri-band 4x4) w/Reg-Z</v>
      </c>
      <c r="V4775" s="22" cm="1">
        <f t="array" ref="V4775">_xlfn.XLOOKUP(1,([1]!tblOrders[Order]=tblnventory[[#This Row],[PO]])*([1]!tblOrders[Description]=tblnventory[[#This Row],[Item]]),[1]!tblOrders[Unit Total],0)</f>
        <v>794.02</v>
      </c>
      <c r="W4775" s="23" cm="1">
        <f t="array" ref="W4775">_xlfn.XLOOKUP(1,([1]!tblOrders[Order]=tblnventory[[#This Row],[PO]])*([1]!tblOrders[Description]=tblnventory[[#This Row],[Item]]),[1]!tblOrders[Licence])</f>
        <v>0</v>
      </c>
      <c r="X4775" t="b" cm="1">
        <f t="array" ref="X4775">NOT(_xlfn.XLOOKUP(tblnventory[[#This Row],[PO]]&amp;tblnventory[[#This Row],[Item]],[1]!tblOrders[Order]&amp;[1]!tblOrders[Description],[1]!tblOrders[Paid Licence],FALSE))</f>
        <v>1</v>
      </c>
      <c r="Y47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76" spans="1:25">
      <c r="A4776" s="19" t="s">
        <v>8244</v>
      </c>
      <c r="B4776" t="str">
        <f>_xlfn.XLOOKUP(tblnventory[[#This Row],[Item]],[1]!tblDescription[Item],[1]!tblDescription[Description])</f>
        <v>Catalyst 9164I AP (W6E, tri-band 4x4) w/Reg-Z</v>
      </c>
      <c r="C4776" t="str">
        <f>_xlfn.XLOOKUP(tblnventory[[#This Row],[Item]],[1]!tblDescription[Item],[1]!tblDescription[Type])</f>
        <v>WAP</v>
      </c>
      <c r="D4776" t="str">
        <f>_xlfn.XLOOKUP(tblnventory[[#This Row],[Use]],[1]!tblCodes[Use],[1]!tblCodes[Code])</f>
        <v>WiFi</v>
      </c>
      <c r="E4776" s="1" t="s">
        <v>4729</v>
      </c>
      <c r="F4776" s="20">
        <v>44986</v>
      </c>
      <c r="G4776" s="24" t="str">
        <f>IF(ISBLANK(tblnventory[[#This Row],[Installed By]]),"Store","Installed")</f>
        <v>Store</v>
      </c>
      <c r="H4776" t="s">
        <v>5342</v>
      </c>
      <c r="J4776">
        <v>2191007851</v>
      </c>
      <c r="K4776" s="17"/>
      <c r="M4776" s="20"/>
      <c r="O4776" t="b">
        <f>IF(tblnventory[[#This Row],[Installed]],LEFT(tblnventory[[#This Row],[Location]],3))</f>
        <v>0</v>
      </c>
      <c r="P4776" t="str">
        <f>_xlfn.XLOOKUP(tblnventory[[#This Row],[Serial Number]],[1]!tblDNACInventory[Floor],[1]!tblDNACInventory[Name],"Not Used")</f>
        <v>Not Used</v>
      </c>
      <c r="T4776" t="b">
        <f>NOT(ISBLANK(tblnventory[[#This Row],[Installed By]]))</f>
        <v>0</v>
      </c>
      <c r="U4776" t="str">
        <f>VLOOKUP(A4776, [1]!tblDescription[#Data], 3, 0)</f>
        <v>Catalyst 9164I AP (W6E, tri-band 4x4) w/Reg-Z</v>
      </c>
      <c r="V4776" s="22" cm="1">
        <f t="array" ref="V4776">_xlfn.XLOOKUP(1,([1]!tblOrders[Order]=tblnventory[[#This Row],[PO]])*([1]!tblOrders[Description]=tblnventory[[#This Row],[Item]]),[1]!tblOrders[Unit Total],0)</f>
        <v>794.02</v>
      </c>
      <c r="W4776" s="23" cm="1">
        <f t="array" ref="W4776">_xlfn.XLOOKUP(1,([1]!tblOrders[Order]=tblnventory[[#This Row],[PO]])*([1]!tblOrders[Description]=tblnventory[[#This Row],[Item]]),[1]!tblOrders[Licence])</f>
        <v>0</v>
      </c>
      <c r="X4776" t="b" cm="1">
        <f t="array" ref="X4776">NOT(_xlfn.XLOOKUP(tblnventory[[#This Row],[PO]]&amp;tblnventory[[#This Row],[Item]],[1]!tblOrders[Order]&amp;[1]!tblOrders[Description],[1]!tblOrders[Paid Licence],FALSE))</f>
        <v>1</v>
      </c>
      <c r="Y47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77" spans="1:25">
      <c r="A4777" s="19" t="s">
        <v>8244</v>
      </c>
      <c r="B4777" t="str">
        <f>_xlfn.XLOOKUP(tblnventory[[#This Row],[Item]],[1]!tblDescription[Item],[1]!tblDescription[Description])</f>
        <v>Catalyst 9164I AP (W6E, tri-band 4x4) w/Reg-Z</v>
      </c>
      <c r="C4777" t="str">
        <f>_xlfn.XLOOKUP(tblnventory[[#This Row],[Item]],[1]!tblDescription[Item],[1]!tblDescription[Type])</f>
        <v>WAP</v>
      </c>
      <c r="D4777" t="str">
        <f>_xlfn.XLOOKUP(tblnventory[[#This Row],[Use]],[1]!tblCodes[Use],[1]!tblCodes[Code])</f>
        <v>WiFi</v>
      </c>
      <c r="E4777" s="1" t="s">
        <v>4730</v>
      </c>
      <c r="F4777" s="20">
        <v>44986</v>
      </c>
      <c r="G4777" s="24" t="str">
        <f>IF(ISBLANK(tblnventory[[#This Row],[Installed By]]),"Store","Installed")</f>
        <v>Store</v>
      </c>
      <c r="H4777" t="s">
        <v>5342</v>
      </c>
      <c r="J4777">
        <v>2191007851</v>
      </c>
      <c r="K4777" s="17"/>
      <c r="M4777" s="20"/>
      <c r="O4777" t="b">
        <f>IF(tblnventory[[#This Row],[Installed]],LEFT(tblnventory[[#This Row],[Location]],3))</f>
        <v>0</v>
      </c>
      <c r="P4777" t="str">
        <f>_xlfn.XLOOKUP(tblnventory[[#This Row],[Serial Number]],[1]!tblDNACInventory[Floor],[1]!tblDNACInventory[Name],"Not Used")</f>
        <v>Not Used</v>
      </c>
      <c r="T4777" t="b">
        <f>NOT(ISBLANK(tblnventory[[#This Row],[Installed By]]))</f>
        <v>0</v>
      </c>
      <c r="U4777" t="str">
        <f>VLOOKUP(A4777, [1]!tblDescription[#Data], 3, 0)</f>
        <v>Catalyst 9164I AP (W6E, tri-band 4x4) w/Reg-Z</v>
      </c>
      <c r="V4777" s="22" cm="1">
        <f t="array" ref="V4777">_xlfn.XLOOKUP(1,([1]!tblOrders[Order]=tblnventory[[#This Row],[PO]])*([1]!tblOrders[Description]=tblnventory[[#This Row],[Item]]),[1]!tblOrders[Unit Total],0)</f>
        <v>794.02</v>
      </c>
      <c r="W4777" s="23" cm="1">
        <f t="array" ref="W4777">_xlfn.XLOOKUP(1,([1]!tblOrders[Order]=tblnventory[[#This Row],[PO]])*([1]!tblOrders[Description]=tblnventory[[#This Row],[Item]]),[1]!tblOrders[Licence])</f>
        <v>0</v>
      </c>
      <c r="X4777" t="b" cm="1">
        <f t="array" ref="X4777">NOT(_xlfn.XLOOKUP(tblnventory[[#This Row],[PO]]&amp;tblnventory[[#This Row],[Item]],[1]!tblOrders[Order]&amp;[1]!tblOrders[Description],[1]!tblOrders[Paid Licence],FALSE))</f>
        <v>1</v>
      </c>
      <c r="Y47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78" spans="1:25">
      <c r="A4778" s="19" t="s">
        <v>8244</v>
      </c>
      <c r="B4778" t="str">
        <f>_xlfn.XLOOKUP(tblnventory[[#This Row],[Item]],[1]!tblDescription[Item],[1]!tblDescription[Description])</f>
        <v>Catalyst 9164I AP (W6E, tri-band 4x4) w/Reg-Z</v>
      </c>
      <c r="C4778" t="str">
        <f>_xlfn.XLOOKUP(tblnventory[[#This Row],[Item]],[1]!tblDescription[Item],[1]!tblDescription[Type])</f>
        <v>WAP</v>
      </c>
      <c r="D4778" t="str">
        <f>_xlfn.XLOOKUP(tblnventory[[#This Row],[Use]],[1]!tblCodes[Use],[1]!tblCodes[Code])</f>
        <v>WiFi</v>
      </c>
      <c r="E4778" s="1" t="s">
        <v>4731</v>
      </c>
      <c r="F4778" s="20">
        <v>44986</v>
      </c>
      <c r="G4778" s="24" t="str">
        <f>IF(ISBLANK(tblnventory[[#This Row],[Installed By]]),"Store","Installed")</f>
        <v>Store</v>
      </c>
      <c r="H4778" t="s">
        <v>5342</v>
      </c>
      <c r="J4778">
        <v>2191007851</v>
      </c>
      <c r="K4778" s="17"/>
      <c r="O4778" t="b">
        <f>IF(tblnventory[[#This Row],[Installed]],LEFT(tblnventory[[#This Row],[Location]],3))</f>
        <v>0</v>
      </c>
      <c r="P4778" t="str">
        <f>_xlfn.XLOOKUP(tblnventory[[#This Row],[Serial Number]],[1]!tblDNACInventory[Floor],[1]!tblDNACInventory[Name],"Not Used")</f>
        <v>Not Used</v>
      </c>
      <c r="T4778" t="b">
        <f>NOT(ISBLANK(tblnventory[[#This Row],[Installed By]]))</f>
        <v>0</v>
      </c>
      <c r="U4778" t="str">
        <f>VLOOKUP(A4778, [1]!tblDescription[#Data], 3, 0)</f>
        <v>Catalyst 9164I AP (W6E, tri-band 4x4) w/Reg-Z</v>
      </c>
      <c r="V4778" s="22" cm="1">
        <f t="array" ref="V4778">_xlfn.XLOOKUP(1,([1]!tblOrders[Order]=tblnventory[[#This Row],[PO]])*([1]!tblOrders[Description]=tblnventory[[#This Row],[Item]]),[1]!tblOrders[Unit Total],0)</f>
        <v>794.02</v>
      </c>
      <c r="W4778" s="23" cm="1">
        <f t="array" ref="W4778">_xlfn.XLOOKUP(1,([1]!tblOrders[Order]=tblnventory[[#This Row],[PO]])*([1]!tblOrders[Description]=tblnventory[[#This Row],[Item]]),[1]!tblOrders[Licence])</f>
        <v>0</v>
      </c>
      <c r="X4778" t="b" cm="1">
        <f t="array" ref="X4778">NOT(_xlfn.XLOOKUP(tblnventory[[#This Row],[PO]]&amp;tblnventory[[#This Row],[Item]],[1]!tblOrders[Order]&amp;[1]!tblOrders[Description],[1]!tblOrders[Paid Licence],FALSE))</f>
        <v>1</v>
      </c>
      <c r="Y47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79" spans="1:25">
      <c r="A4779" s="19" t="s">
        <v>8244</v>
      </c>
      <c r="B4779" t="str">
        <f>_xlfn.XLOOKUP(tblnventory[[#This Row],[Item]],[1]!tblDescription[Item],[1]!tblDescription[Description])</f>
        <v>Catalyst 9164I AP (W6E, tri-band 4x4) w/Reg-Z</v>
      </c>
      <c r="C4779" t="str">
        <f>_xlfn.XLOOKUP(tblnventory[[#This Row],[Item]],[1]!tblDescription[Item],[1]!tblDescription[Type])</f>
        <v>WAP</v>
      </c>
      <c r="D4779" t="str">
        <f>_xlfn.XLOOKUP(tblnventory[[#This Row],[Use]],[1]!tblCodes[Use],[1]!tblCodes[Code])</f>
        <v>WiFi</v>
      </c>
      <c r="E4779" s="1" t="s">
        <v>4732</v>
      </c>
      <c r="F4779" s="20">
        <v>44986</v>
      </c>
      <c r="G4779" s="24" t="str">
        <f>IF(ISBLANK(tblnventory[[#This Row],[Installed By]]),"Store","Installed")</f>
        <v>Store</v>
      </c>
      <c r="H4779" t="s">
        <v>5342</v>
      </c>
      <c r="J4779">
        <v>2191007851</v>
      </c>
      <c r="K4779" s="17"/>
      <c r="O4779" t="b">
        <f>IF(tblnventory[[#This Row],[Installed]],LEFT(tblnventory[[#This Row],[Location]],3))</f>
        <v>0</v>
      </c>
      <c r="P4779" t="str">
        <f>_xlfn.XLOOKUP(tblnventory[[#This Row],[Serial Number]],[1]!tblDNACInventory[Floor],[1]!tblDNACInventory[Name],"Not Used")</f>
        <v>Not Used</v>
      </c>
      <c r="T4779" t="b">
        <f>NOT(ISBLANK(tblnventory[[#This Row],[Installed By]]))</f>
        <v>0</v>
      </c>
      <c r="U4779" t="str">
        <f>VLOOKUP(A4779, [1]!tblDescription[#Data], 3, 0)</f>
        <v>Catalyst 9164I AP (W6E, tri-band 4x4) w/Reg-Z</v>
      </c>
      <c r="V4779" s="22" cm="1">
        <f t="array" ref="V4779">_xlfn.XLOOKUP(1,([1]!tblOrders[Order]=tblnventory[[#This Row],[PO]])*([1]!tblOrders[Description]=tblnventory[[#This Row],[Item]]),[1]!tblOrders[Unit Total],0)</f>
        <v>794.02</v>
      </c>
      <c r="W4779" s="23" cm="1">
        <f t="array" ref="W4779">_xlfn.XLOOKUP(1,([1]!tblOrders[Order]=tblnventory[[#This Row],[PO]])*([1]!tblOrders[Description]=tblnventory[[#This Row],[Item]]),[1]!tblOrders[Licence])</f>
        <v>0</v>
      </c>
      <c r="X4779" t="b" cm="1">
        <f t="array" ref="X4779">NOT(_xlfn.XLOOKUP(tblnventory[[#This Row],[PO]]&amp;tblnventory[[#This Row],[Item]],[1]!tblOrders[Order]&amp;[1]!tblOrders[Description],[1]!tblOrders[Paid Licence],FALSE))</f>
        <v>1</v>
      </c>
      <c r="Y47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80" spans="1:25">
      <c r="A4780" s="19" t="s">
        <v>8244</v>
      </c>
      <c r="B4780" t="str">
        <f>_xlfn.XLOOKUP(tblnventory[[#This Row],[Item]],[1]!tblDescription[Item],[1]!tblDescription[Description])</f>
        <v>Catalyst 9164I AP (W6E, tri-band 4x4) w/Reg-Z</v>
      </c>
      <c r="C4780" t="str">
        <f>_xlfn.XLOOKUP(tblnventory[[#This Row],[Item]],[1]!tblDescription[Item],[1]!tblDescription[Type])</f>
        <v>WAP</v>
      </c>
      <c r="D4780" t="str">
        <f>_xlfn.XLOOKUP(tblnventory[[#This Row],[Use]],[1]!tblCodes[Use],[1]!tblCodes[Code])</f>
        <v>WiFi</v>
      </c>
      <c r="E4780" s="1" t="s">
        <v>4733</v>
      </c>
      <c r="F4780" s="20">
        <v>44986</v>
      </c>
      <c r="G4780" s="24" t="str">
        <f>IF(ISBLANK(tblnventory[[#This Row],[Installed By]]),"Store","Installed")</f>
        <v>Store</v>
      </c>
      <c r="H4780" t="s">
        <v>5342</v>
      </c>
      <c r="J4780">
        <v>2191007851</v>
      </c>
      <c r="K4780" s="17"/>
      <c r="M4780" s="20"/>
      <c r="O4780" t="b">
        <f>IF(tblnventory[[#This Row],[Installed]],LEFT(tblnventory[[#This Row],[Location]],3))</f>
        <v>0</v>
      </c>
      <c r="P4780" t="str">
        <f>_xlfn.XLOOKUP(tblnventory[[#This Row],[Serial Number]],[1]!tblDNACInventory[Floor],[1]!tblDNACInventory[Name],"Not Used")</f>
        <v>Not Used</v>
      </c>
      <c r="T4780" t="b">
        <f>NOT(ISBLANK(tblnventory[[#This Row],[Installed By]]))</f>
        <v>0</v>
      </c>
      <c r="U4780" t="str">
        <f>VLOOKUP(A4780, [1]!tblDescription[#Data], 3, 0)</f>
        <v>Catalyst 9164I AP (W6E, tri-band 4x4) w/Reg-Z</v>
      </c>
      <c r="V4780" s="22" cm="1">
        <f t="array" ref="V4780">_xlfn.XLOOKUP(1,([1]!tblOrders[Order]=tblnventory[[#This Row],[PO]])*([1]!tblOrders[Description]=tblnventory[[#This Row],[Item]]),[1]!tblOrders[Unit Total],0)</f>
        <v>794.02</v>
      </c>
      <c r="W4780" s="23" cm="1">
        <f t="array" ref="W4780">_xlfn.XLOOKUP(1,([1]!tblOrders[Order]=tblnventory[[#This Row],[PO]])*([1]!tblOrders[Description]=tblnventory[[#This Row],[Item]]),[1]!tblOrders[Licence])</f>
        <v>0</v>
      </c>
      <c r="X4780" t="b" cm="1">
        <f t="array" ref="X4780">NOT(_xlfn.XLOOKUP(tblnventory[[#This Row],[PO]]&amp;tblnventory[[#This Row],[Item]],[1]!tblOrders[Order]&amp;[1]!tblOrders[Description],[1]!tblOrders[Paid Licence],FALSE))</f>
        <v>1</v>
      </c>
      <c r="Y47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81" spans="1:25">
      <c r="A4781" s="19" t="s">
        <v>8244</v>
      </c>
      <c r="B4781" t="str">
        <f>_xlfn.XLOOKUP(tblnventory[[#This Row],[Item]],[1]!tblDescription[Item],[1]!tblDescription[Description])</f>
        <v>Catalyst 9164I AP (W6E, tri-band 4x4) w/Reg-Z</v>
      </c>
      <c r="C4781" t="str">
        <f>_xlfn.XLOOKUP(tblnventory[[#This Row],[Item]],[1]!tblDescription[Item],[1]!tblDescription[Type])</f>
        <v>WAP</v>
      </c>
      <c r="D4781" t="str">
        <f>_xlfn.XLOOKUP(tblnventory[[#This Row],[Use]],[1]!tblCodes[Use],[1]!tblCodes[Code])</f>
        <v>WiFi</v>
      </c>
      <c r="E4781" s="1" t="s">
        <v>4734</v>
      </c>
      <c r="F4781" s="20">
        <v>44986</v>
      </c>
      <c r="G4781" s="24" t="str">
        <f>IF(ISBLANK(tblnventory[[#This Row],[Installed By]]),"Store","Installed")</f>
        <v>Store</v>
      </c>
      <c r="H4781" t="s">
        <v>5342</v>
      </c>
      <c r="J4781">
        <v>2191007851</v>
      </c>
      <c r="K4781" s="17"/>
      <c r="O4781" t="b">
        <f>IF(tblnventory[[#This Row],[Installed]],LEFT(tblnventory[[#This Row],[Location]],3))</f>
        <v>0</v>
      </c>
      <c r="P4781" t="str">
        <f>_xlfn.XLOOKUP(tblnventory[[#This Row],[Serial Number]],[1]!tblDNACInventory[Floor],[1]!tblDNACInventory[Name],"Not Used")</f>
        <v>Not Used</v>
      </c>
      <c r="T4781" t="b">
        <f>NOT(ISBLANK(tblnventory[[#This Row],[Installed By]]))</f>
        <v>0</v>
      </c>
      <c r="U4781" t="str">
        <f>VLOOKUP(A4781, [1]!tblDescription[#Data], 3, 0)</f>
        <v>Catalyst 9164I AP (W6E, tri-band 4x4) w/Reg-Z</v>
      </c>
      <c r="V4781" s="22" cm="1">
        <f t="array" ref="V4781">_xlfn.XLOOKUP(1,([1]!tblOrders[Order]=tblnventory[[#This Row],[PO]])*([1]!tblOrders[Description]=tblnventory[[#This Row],[Item]]),[1]!tblOrders[Unit Total],0)</f>
        <v>794.02</v>
      </c>
      <c r="W4781" s="23" cm="1">
        <f t="array" ref="W4781">_xlfn.XLOOKUP(1,([1]!tblOrders[Order]=tblnventory[[#This Row],[PO]])*([1]!tblOrders[Description]=tblnventory[[#This Row],[Item]]),[1]!tblOrders[Licence])</f>
        <v>0</v>
      </c>
      <c r="X4781" t="b" cm="1">
        <f t="array" ref="X4781">NOT(_xlfn.XLOOKUP(tblnventory[[#This Row],[PO]]&amp;tblnventory[[#This Row],[Item]],[1]!tblOrders[Order]&amp;[1]!tblOrders[Description],[1]!tblOrders[Paid Licence],FALSE))</f>
        <v>1</v>
      </c>
      <c r="Y47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82" spans="1:25">
      <c r="A4782" s="19" t="s">
        <v>8244</v>
      </c>
      <c r="B4782" t="str">
        <f>_xlfn.XLOOKUP(tblnventory[[#This Row],[Item]],[1]!tblDescription[Item],[1]!tblDescription[Description])</f>
        <v>Catalyst 9164I AP (W6E, tri-band 4x4) w/Reg-Z</v>
      </c>
      <c r="C4782" t="str">
        <f>_xlfn.XLOOKUP(tblnventory[[#This Row],[Item]],[1]!tblDescription[Item],[1]!tblDescription[Type])</f>
        <v>WAP</v>
      </c>
      <c r="D4782" t="str">
        <f>_xlfn.XLOOKUP(tblnventory[[#This Row],[Use]],[1]!tblCodes[Use],[1]!tblCodes[Code])</f>
        <v>WiFi</v>
      </c>
      <c r="E4782" s="1" t="s">
        <v>4735</v>
      </c>
      <c r="F4782" s="20">
        <v>44986</v>
      </c>
      <c r="G4782" s="24" t="str">
        <f>IF(ISBLANK(tblnventory[[#This Row],[Installed By]]),"Store","Installed")</f>
        <v>Store</v>
      </c>
      <c r="H4782" t="s">
        <v>5342</v>
      </c>
      <c r="J4782">
        <v>2191007851</v>
      </c>
      <c r="K4782" s="17"/>
      <c r="M4782" s="20"/>
      <c r="O4782" t="b">
        <f>IF(tblnventory[[#This Row],[Installed]],LEFT(tblnventory[[#This Row],[Location]],3))</f>
        <v>0</v>
      </c>
      <c r="P4782" t="str">
        <f>_xlfn.XLOOKUP(tblnventory[[#This Row],[Serial Number]],[1]!tblDNACInventory[Floor],[1]!tblDNACInventory[Name],"Not Used")</f>
        <v>Not Used</v>
      </c>
      <c r="T4782" t="b">
        <f>NOT(ISBLANK(tblnventory[[#This Row],[Installed By]]))</f>
        <v>0</v>
      </c>
      <c r="U4782" t="str">
        <f>VLOOKUP(A4782, [1]!tblDescription[#Data], 3, 0)</f>
        <v>Catalyst 9164I AP (W6E, tri-band 4x4) w/Reg-Z</v>
      </c>
      <c r="V4782" s="22" cm="1">
        <f t="array" ref="V4782">_xlfn.XLOOKUP(1,([1]!tblOrders[Order]=tblnventory[[#This Row],[PO]])*([1]!tblOrders[Description]=tblnventory[[#This Row],[Item]]),[1]!tblOrders[Unit Total],0)</f>
        <v>794.02</v>
      </c>
      <c r="W4782" s="23" cm="1">
        <f t="array" ref="W4782">_xlfn.XLOOKUP(1,([1]!tblOrders[Order]=tblnventory[[#This Row],[PO]])*([1]!tblOrders[Description]=tblnventory[[#This Row],[Item]]),[1]!tblOrders[Licence])</f>
        <v>0</v>
      </c>
      <c r="X4782" t="b" cm="1">
        <f t="array" ref="X4782">NOT(_xlfn.XLOOKUP(tblnventory[[#This Row],[PO]]&amp;tblnventory[[#This Row],[Item]],[1]!tblOrders[Order]&amp;[1]!tblOrders[Description],[1]!tblOrders[Paid Licence],FALSE))</f>
        <v>1</v>
      </c>
      <c r="Y47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83" spans="1:25">
      <c r="A4783" s="19" t="s">
        <v>8244</v>
      </c>
      <c r="B4783" t="str">
        <f>_xlfn.XLOOKUP(tblnventory[[#This Row],[Item]],[1]!tblDescription[Item],[1]!tblDescription[Description])</f>
        <v>Catalyst 9164I AP (W6E, tri-band 4x4) w/Reg-Z</v>
      </c>
      <c r="C4783" t="str">
        <f>_xlfn.XLOOKUP(tblnventory[[#This Row],[Item]],[1]!tblDescription[Item],[1]!tblDescription[Type])</f>
        <v>WAP</v>
      </c>
      <c r="D4783" t="str">
        <f>_xlfn.XLOOKUP(tblnventory[[#This Row],[Use]],[1]!tblCodes[Use],[1]!tblCodes[Code])</f>
        <v>WiFi</v>
      </c>
      <c r="E4783" s="1" t="s">
        <v>4736</v>
      </c>
      <c r="F4783" s="20">
        <v>44986</v>
      </c>
      <c r="G4783" s="24" t="str">
        <f>IF(ISBLANK(tblnventory[[#This Row],[Installed By]]),"Store","Installed")</f>
        <v>Store</v>
      </c>
      <c r="H4783" t="s">
        <v>5342</v>
      </c>
      <c r="J4783">
        <v>2191007851</v>
      </c>
      <c r="K4783" s="17"/>
      <c r="M4783" s="20"/>
      <c r="O4783" t="b">
        <f>IF(tblnventory[[#This Row],[Installed]],LEFT(tblnventory[[#This Row],[Location]],3))</f>
        <v>0</v>
      </c>
      <c r="P4783" t="str">
        <f>_xlfn.XLOOKUP(tblnventory[[#This Row],[Serial Number]],[1]!tblDNACInventory[Floor],[1]!tblDNACInventory[Name],"Not Used")</f>
        <v>Not Used</v>
      </c>
      <c r="T4783" t="b">
        <f>NOT(ISBLANK(tblnventory[[#This Row],[Installed By]]))</f>
        <v>0</v>
      </c>
      <c r="U4783" t="str">
        <f>VLOOKUP(A4783, [1]!tblDescription[#Data], 3, 0)</f>
        <v>Catalyst 9164I AP (W6E, tri-band 4x4) w/Reg-Z</v>
      </c>
      <c r="V4783" s="22" cm="1">
        <f t="array" ref="V4783">_xlfn.XLOOKUP(1,([1]!tblOrders[Order]=tblnventory[[#This Row],[PO]])*([1]!tblOrders[Description]=tblnventory[[#This Row],[Item]]),[1]!tblOrders[Unit Total],0)</f>
        <v>794.02</v>
      </c>
      <c r="W4783" s="23" cm="1">
        <f t="array" ref="W4783">_xlfn.XLOOKUP(1,([1]!tblOrders[Order]=tblnventory[[#This Row],[PO]])*([1]!tblOrders[Description]=tblnventory[[#This Row],[Item]]),[1]!tblOrders[Licence])</f>
        <v>0</v>
      </c>
      <c r="X4783" t="b" cm="1">
        <f t="array" ref="X4783">NOT(_xlfn.XLOOKUP(tblnventory[[#This Row],[PO]]&amp;tblnventory[[#This Row],[Item]],[1]!tblOrders[Order]&amp;[1]!tblOrders[Description],[1]!tblOrders[Paid Licence],FALSE))</f>
        <v>1</v>
      </c>
      <c r="Y47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84" spans="1:25">
      <c r="A4784" s="19" t="s">
        <v>8244</v>
      </c>
      <c r="B4784" t="str">
        <f>_xlfn.XLOOKUP(tblnventory[[#This Row],[Item]],[1]!tblDescription[Item],[1]!tblDescription[Description])</f>
        <v>Catalyst 9164I AP (W6E, tri-band 4x4) w/Reg-Z</v>
      </c>
      <c r="C4784" t="str">
        <f>_xlfn.XLOOKUP(tblnventory[[#This Row],[Item]],[1]!tblDescription[Item],[1]!tblDescription[Type])</f>
        <v>WAP</v>
      </c>
      <c r="D4784" t="str">
        <f>_xlfn.XLOOKUP(tblnventory[[#This Row],[Use]],[1]!tblCodes[Use],[1]!tblCodes[Code])</f>
        <v>WiFi</v>
      </c>
      <c r="E4784" s="1" t="s">
        <v>4737</v>
      </c>
      <c r="F4784" s="20">
        <v>44986</v>
      </c>
      <c r="G4784" s="24" t="str">
        <f>IF(ISBLANK(tblnventory[[#This Row],[Installed By]]),"Store","Installed")</f>
        <v>Store</v>
      </c>
      <c r="H4784" t="s">
        <v>5342</v>
      </c>
      <c r="J4784">
        <v>2191007851</v>
      </c>
      <c r="K4784" s="17"/>
      <c r="M4784" s="20"/>
      <c r="O4784" t="b">
        <f>IF(tblnventory[[#This Row],[Installed]],LEFT(tblnventory[[#This Row],[Location]],3))</f>
        <v>0</v>
      </c>
      <c r="P4784" t="str">
        <f>_xlfn.XLOOKUP(tblnventory[[#This Row],[Serial Number]],[1]!tblDNACInventory[Floor],[1]!tblDNACInventory[Name],"Not Used")</f>
        <v>Not Used</v>
      </c>
      <c r="T4784" t="b">
        <f>NOT(ISBLANK(tblnventory[[#This Row],[Installed By]]))</f>
        <v>0</v>
      </c>
      <c r="U4784" t="str">
        <f>VLOOKUP(A4784, [1]!tblDescription[#Data], 3, 0)</f>
        <v>Catalyst 9164I AP (W6E, tri-band 4x4) w/Reg-Z</v>
      </c>
      <c r="V4784" s="22" cm="1">
        <f t="array" ref="V4784">_xlfn.XLOOKUP(1,([1]!tblOrders[Order]=tblnventory[[#This Row],[PO]])*([1]!tblOrders[Description]=tblnventory[[#This Row],[Item]]),[1]!tblOrders[Unit Total],0)</f>
        <v>794.02</v>
      </c>
      <c r="W4784" s="23" cm="1">
        <f t="array" ref="W4784">_xlfn.XLOOKUP(1,([1]!tblOrders[Order]=tblnventory[[#This Row],[PO]])*([1]!tblOrders[Description]=tblnventory[[#This Row],[Item]]),[1]!tblOrders[Licence])</f>
        <v>0</v>
      </c>
      <c r="X4784" t="b" cm="1">
        <f t="array" ref="X4784">NOT(_xlfn.XLOOKUP(tblnventory[[#This Row],[PO]]&amp;tblnventory[[#This Row],[Item]],[1]!tblOrders[Order]&amp;[1]!tblOrders[Description],[1]!tblOrders[Paid Licence],FALSE))</f>
        <v>1</v>
      </c>
      <c r="Y47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85" spans="1:25">
      <c r="A4785" s="19" t="s">
        <v>8244</v>
      </c>
      <c r="B4785" t="str">
        <f>_xlfn.XLOOKUP(tblnventory[[#This Row],[Item]],[1]!tblDescription[Item],[1]!tblDescription[Description])</f>
        <v>Catalyst 9164I AP (W6E, tri-band 4x4) w/Reg-Z</v>
      </c>
      <c r="C4785" t="str">
        <f>_xlfn.XLOOKUP(tblnventory[[#This Row],[Item]],[1]!tblDescription[Item],[1]!tblDescription[Type])</f>
        <v>WAP</v>
      </c>
      <c r="D4785" t="str">
        <f>_xlfn.XLOOKUP(tblnventory[[#This Row],[Use]],[1]!tblCodes[Use],[1]!tblCodes[Code])</f>
        <v>WiFi</v>
      </c>
      <c r="E4785" s="1" t="s">
        <v>4738</v>
      </c>
      <c r="F4785" s="20">
        <v>44986</v>
      </c>
      <c r="G4785" s="24" t="str">
        <f>IF(ISBLANK(tblnventory[[#This Row],[Installed By]]),"Store","Installed")</f>
        <v>Store</v>
      </c>
      <c r="H4785" t="s">
        <v>5342</v>
      </c>
      <c r="J4785">
        <v>2191007851</v>
      </c>
      <c r="K4785" s="17"/>
      <c r="M4785" s="20"/>
      <c r="O4785" t="b">
        <f>IF(tblnventory[[#This Row],[Installed]],LEFT(tblnventory[[#This Row],[Location]],3))</f>
        <v>0</v>
      </c>
      <c r="P4785" t="str">
        <f>_xlfn.XLOOKUP(tblnventory[[#This Row],[Serial Number]],[1]!tblDNACInventory[Floor],[1]!tblDNACInventory[Name],"Not Used")</f>
        <v>Not Used</v>
      </c>
      <c r="T4785" t="b">
        <f>NOT(ISBLANK(tblnventory[[#This Row],[Installed By]]))</f>
        <v>0</v>
      </c>
      <c r="U4785" t="str">
        <f>VLOOKUP(A4785, [1]!tblDescription[#Data], 3, 0)</f>
        <v>Catalyst 9164I AP (W6E, tri-band 4x4) w/Reg-Z</v>
      </c>
      <c r="V4785" s="22" cm="1">
        <f t="array" ref="V4785">_xlfn.XLOOKUP(1,([1]!tblOrders[Order]=tblnventory[[#This Row],[PO]])*([1]!tblOrders[Description]=tblnventory[[#This Row],[Item]]),[1]!tblOrders[Unit Total],0)</f>
        <v>794.02</v>
      </c>
      <c r="W4785" s="23" cm="1">
        <f t="array" ref="W4785">_xlfn.XLOOKUP(1,([1]!tblOrders[Order]=tblnventory[[#This Row],[PO]])*([1]!tblOrders[Description]=tblnventory[[#This Row],[Item]]),[1]!tblOrders[Licence])</f>
        <v>0</v>
      </c>
      <c r="X4785" t="b" cm="1">
        <f t="array" ref="X4785">NOT(_xlfn.XLOOKUP(tblnventory[[#This Row],[PO]]&amp;tblnventory[[#This Row],[Item]],[1]!tblOrders[Order]&amp;[1]!tblOrders[Description],[1]!tblOrders[Paid Licence],FALSE))</f>
        <v>1</v>
      </c>
      <c r="Y47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86" spans="1:25">
      <c r="A4786" s="19" t="s">
        <v>8244</v>
      </c>
      <c r="B4786" t="str">
        <f>_xlfn.XLOOKUP(tblnventory[[#This Row],[Item]],[1]!tblDescription[Item],[1]!tblDescription[Description])</f>
        <v>Catalyst 9164I AP (W6E, tri-band 4x4) w/Reg-Z</v>
      </c>
      <c r="C4786" t="str">
        <f>_xlfn.XLOOKUP(tblnventory[[#This Row],[Item]],[1]!tblDescription[Item],[1]!tblDescription[Type])</f>
        <v>WAP</v>
      </c>
      <c r="D4786" t="str">
        <f>_xlfn.XLOOKUP(tblnventory[[#This Row],[Use]],[1]!tblCodes[Use],[1]!tblCodes[Code])</f>
        <v>WiFi</v>
      </c>
      <c r="E4786" s="1" t="s">
        <v>4739</v>
      </c>
      <c r="F4786" s="20">
        <v>44986</v>
      </c>
      <c r="G4786" s="24" t="str">
        <f>IF(ISBLANK(tblnventory[[#This Row],[Installed By]]),"Store","Installed")</f>
        <v>Store</v>
      </c>
      <c r="H4786" t="s">
        <v>5342</v>
      </c>
      <c r="J4786">
        <v>2191007851</v>
      </c>
      <c r="K4786" s="17"/>
      <c r="M4786" s="20"/>
      <c r="O4786" t="b">
        <f>IF(tblnventory[[#This Row],[Installed]],LEFT(tblnventory[[#This Row],[Location]],3))</f>
        <v>0</v>
      </c>
      <c r="P4786" t="str">
        <f>_xlfn.XLOOKUP(tblnventory[[#This Row],[Serial Number]],[1]!tblDNACInventory[Floor],[1]!tblDNACInventory[Name],"Not Used")</f>
        <v>Not Used</v>
      </c>
      <c r="T4786" t="b">
        <f>NOT(ISBLANK(tblnventory[[#This Row],[Installed By]]))</f>
        <v>0</v>
      </c>
      <c r="U4786" t="str">
        <f>VLOOKUP(A4786, [1]!tblDescription[#Data], 3, 0)</f>
        <v>Catalyst 9164I AP (W6E, tri-band 4x4) w/Reg-Z</v>
      </c>
      <c r="V4786" s="22" cm="1">
        <f t="array" ref="V4786">_xlfn.XLOOKUP(1,([1]!tblOrders[Order]=tblnventory[[#This Row],[PO]])*([1]!tblOrders[Description]=tblnventory[[#This Row],[Item]]),[1]!tblOrders[Unit Total],0)</f>
        <v>794.02</v>
      </c>
      <c r="W4786" s="23" cm="1">
        <f t="array" ref="W4786">_xlfn.XLOOKUP(1,([1]!tblOrders[Order]=tblnventory[[#This Row],[PO]])*([1]!tblOrders[Description]=tblnventory[[#This Row],[Item]]),[1]!tblOrders[Licence])</f>
        <v>0</v>
      </c>
      <c r="X4786" t="b" cm="1">
        <f t="array" ref="X4786">NOT(_xlfn.XLOOKUP(tblnventory[[#This Row],[PO]]&amp;tblnventory[[#This Row],[Item]],[1]!tblOrders[Order]&amp;[1]!tblOrders[Description],[1]!tblOrders[Paid Licence],FALSE))</f>
        <v>1</v>
      </c>
      <c r="Y47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87" spans="1:25">
      <c r="A4787" s="19" t="s">
        <v>8244</v>
      </c>
      <c r="B4787" t="str">
        <f>_xlfn.XLOOKUP(tblnventory[[#This Row],[Item]],[1]!tblDescription[Item],[1]!tblDescription[Description])</f>
        <v>Catalyst 9164I AP (W6E, tri-band 4x4) w/Reg-Z</v>
      </c>
      <c r="C4787" t="str">
        <f>_xlfn.XLOOKUP(tblnventory[[#This Row],[Item]],[1]!tblDescription[Item],[1]!tblDescription[Type])</f>
        <v>WAP</v>
      </c>
      <c r="D4787" t="str">
        <f>_xlfn.XLOOKUP(tblnventory[[#This Row],[Use]],[1]!tblCodes[Use],[1]!tblCodes[Code])</f>
        <v>WiFi</v>
      </c>
      <c r="E4787" s="1" t="s">
        <v>4740</v>
      </c>
      <c r="F4787" s="20">
        <v>44986</v>
      </c>
      <c r="G4787" s="24" t="str">
        <f>IF(ISBLANK(tblnventory[[#This Row],[Installed By]]),"Store","Installed")</f>
        <v>Store</v>
      </c>
      <c r="H4787" t="s">
        <v>5342</v>
      </c>
      <c r="J4787">
        <v>2191007851</v>
      </c>
      <c r="K4787" s="17"/>
      <c r="M4787" s="20"/>
      <c r="O4787" t="b">
        <f>IF(tblnventory[[#This Row],[Installed]],LEFT(tblnventory[[#This Row],[Location]],3))</f>
        <v>0</v>
      </c>
      <c r="P4787" t="str">
        <f>_xlfn.XLOOKUP(tblnventory[[#This Row],[Serial Number]],[1]!tblDNACInventory[Floor],[1]!tblDNACInventory[Name],"Not Used")</f>
        <v>Not Used</v>
      </c>
      <c r="T4787" t="b">
        <f>NOT(ISBLANK(tblnventory[[#This Row],[Installed By]]))</f>
        <v>0</v>
      </c>
      <c r="U4787" t="str">
        <f>VLOOKUP(A4787, [1]!tblDescription[#Data], 3, 0)</f>
        <v>Catalyst 9164I AP (W6E, tri-band 4x4) w/Reg-Z</v>
      </c>
      <c r="V4787" s="22" cm="1">
        <f t="array" ref="V4787">_xlfn.XLOOKUP(1,([1]!tblOrders[Order]=tblnventory[[#This Row],[PO]])*([1]!tblOrders[Description]=tblnventory[[#This Row],[Item]]),[1]!tblOrders[Unit Total],0)</f>
        <v>794.02</v>
      </c>
      <c r="W4787" s="23" cm="1">
        <f t="array" ref="W4787">_xlfn.XLOOKUP(1,([1]!tblOrders[Order]=tblnventory[[#This Row],[PO]])*([1]!tblOrders[Description]=tblnventory[[#This Row],[Item]]),[1]!tblOrders[Licence])</f>
        <v>0</v>
      </c>
      <c r="X4787" t="b" cm="1">
        <f t="array" ref="X4787">NOT(_xlfn.XLOOKUP(tblnventory[[#This Row],[PO]]&amp;tblnventory[[#This Row],[Item]],[1]!tblOrders[Order]&amp;[1]!tblOrders[Description],[1]!tblOrders[Paid Licence],FALSE))</f>
        <v>1</v>
      </c>
      <c r="Y47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88" spans="1:25">
      <c r="A4788" s="19" t="s">
        <v>8244</v>
      </c>
      <c r="B4788" t="str">
        <f>_xlfn.XLOOKUP(tblnventory[[#This Row],[Item]],[1]!tblDescription[Item],[1]!tblDescription[Description])</f>
        <v>Catalyst 9164I AP (W6E, tri-band 4x4) w/Reg-Z</v>
      </c>
      <c r="C4788" t="str">
        <f>_xlfn.XLOOKUP(tblnventory[[#This Row],[Item]],[1]!tblDescription[Item],[1]!tblDescription[Type])</f>
        <v>WAP</v>
      </c>
      <c r="D4788" t="str">
        <f>_xlfn.XLOOKUP(tblnventory[[#This Row],[Use]],[1]!tblCodes[Use],[1]!tblCodes[Code])</f>
        <v>WiFi</v>
      </c>
      <c r="E4788" s="1" t="s">
        <v>4741</v>
      </c>
      <c r="F4788" s="20">
        <v>44986</v>
      </c>
      <c r="G4788" s="24" t="str">
        <f>IF(ISBLANK(tblnventory[[#This Row],[Installed By]]),"Store","Installed")</f>
        <v>Store</v>
      </c>
      <c r="H4788" t="s">
        <v>5342</v>
      </c>
      <c r="J4788">
        <v>2191007851</v>
      </c>
      <c r="K4788" s="17"/>
      <c r="M4788" s="20"/>
      <c r="O4788" t="b">
        <f>IF(tblnventory[[#This Row],[Installed]],LEFT(tblnventory[[#This Row],[Location]],3))</f>
        <v>0</v>
      </c>
      <c r="P4788" t="str">
        <f>_xlfn.XLOOKUP(tblnventory[[#This Row],[Serial Number]],[1]!tblDNACInventory[Floor],[1]!tblDNACInventory[Name],"Not Used")</f>
        <v>Not Used</v>
      </c>
      <c r="T4788" t="b">
        <f>NOT(ISBLANK(tblnventory[[#This Row],[Installed By]]))</f>
        <v>0</v>
      </c>
      <c r="U4788" t="str">
        <f>VLOOKUP(A4788, [1]!tblDescription[#Data], 3, 0)</f>
        <v>Catalyst 9164I AP (W6E, tri-band 4x4) w/Reg-Z</v>
      </c>
      <c r="V4788" s="22" cm="1">
        <f t="array" ref="V4788">_xlfn.XLOOKUP(1,([1]!tblOrders[Order]=tblnventory[[#This Row],[PO]])*([1]!tblOrders[Description]=tblnventory[[#This Row],[Item]]),[1]!tblOrders[Unit Total],0)</f>
        <v>794.02</v>
      </c>
      <c r="W4788" s="23" cm="1">
        <f t="array" ref="W4788">_xlfn.XLOOKUP(1,([1]!tblOrders[Order]=tblnventory[[#This Row],[PO]])*([1]!tblOrders[Description]=tblnventory[[#This Row],[Item]]),[1]!tblOrders[Licence])</f>
        <v>0</v>
      </c>
      <c r="X4788" t="b" cm="1">
        <f t="array" ref="X4788">NOT(_xlfn.XLOOKUP(tblnventory[[#This Row],[PO]]&amp;tblnventory[[#This Row],[Item]],[1]!tblOrders[Order]&amp;[1]!tblOrders[Description],[1]!tblOrders[Paid Licence],FALSE))</f>
        <v>1</v>
      </c>
      <c r="Y47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89" spans="1:25">
      <c r="A4789" s="19" t="s">
        <v>8244</v>
      </c>
      <c r="B4789" t="str">
        <f>_xlfn.XLOOKUP(tblnventory[[#This Row],[Item]],[1]!tblDescription[Item],[1]!tblDescription[Description])</f>
        <v>Catalyst 9164I AP (W6E, tri-band 4x4) w/Reg-Z</v>
      </c>
      <c r="C4789" t="str">
        <f>_xlfn.XLOOKUP(tblnventory[[#This Row],[Item]],[1]!tblDescription[Item],[1]!tblDescription[Type])</f>
        <v>WAP</v>
      </c>
      <c r="D4789" t="str">
        <f>_xlfn.XLOOKUP(tblnventory[[#This Row],[Use]],[1]!tblCodes[Use],[1]!tblCodes[Code])</f>
        <v>WiFi</v>
      </c>
      <c r="E4789" s="1" t="s">
        <v>4742</v>
      </c>
      <c r="F4789" s="20">
        <v>44986</v>
      </c>
      <c r="G4789" s="24" t="str">
        <f>IF(ISBLANK(tblnventory[[#This Row],[Installed By]]),"Store","Installed")</f>
        <v>Store</v>
      </c>
      <c r="H4789" t="s">
        <v>5342</v>
      </c>
      <c r="J4789">
        <v>2191007851</v>
      </c>
      <c r="K4789" s="17"/>
      <c r="M4789" s="20"/>
      <c r="O4789" t="b">
        <f>IF(tblnventory[[#This Row],[Installed]],LEFT(tblnventory[[#This Row],[Location]],3))</f>
        <v>0</v>
      </c>
      <c r="P4789" t="str">
        <f>_xlfn.XLOOKUP(tblnventory[[#This Row],[Serial Number]],[1]!tblDNACInventory[Floor],[1]!tblDNACInventory[Name],"Not Used")</f>
        <v>Not Used</v>
      </c>
      <c r="T4789" t="b">
        <f>NOT(ISBLANK(tblnventory[[#This Row],[Installed By]]))</f>
        <v>0</v>
      </c>
      <c r="U4789" t="str">
        <f>VLOOKUP(A4789, [1]!tblDescription[#Data], 3, 0)</f>
        <v>Catalyst 9164I AP (W6E, tri-band 4x4) w/Reg-Z</v>
      </c>
      <c r="V4789" s="22" cm="1">
        <f t="array" ref="V4789">_xlfn.XLOOKUP(1,([1]!tblOrders[Order]=tblnventory[[#This Row],[PO]])*([1]!tblOrders[Description]=tblnventory[[#This Row],[Item]]),[1]!tblOrders[Unit Total],0)</f>
        <v>794.02</v>
      </c>
      <c r="W4789" s="23" cm="1">
        <f t="array" ref="W4789">_xlfn.XLOOKUP(1,([1]!tblOrders[Order]=tblnventory[[#This Row],[PO]])*([1]!tblOrders[Description]=tblnventory[[#This Row],[Item]]),[1]!tblOrders[Licence])</f>
        <v>0</v>
      </c>
      <c r="X4789" t="b" cm="1">
        <f t="array" ref="X4789">NOT(_xlfn.XLOOKUP(tblnventory[[#This Row],[PO]]&amp;tblnventory[[#This Row],[Item]],[1]!tblOrders[Order]&amp;[1]!tblOrders[Description],[1]!tblOrders[Paid Licence],FALSE))</f>
        <v>1</v>
      </c>
      <c r="Y47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90" spans="1:25">
      <c r="A4790" s="19" t="s">
        <v>8244</v>
      </c>
      <c r="B4790" t="str">
        <f>_xlfn.XLOOKUP(tblnventory[[#This Row],[Item]],[1]!tblDescription[Item],[1]!tblDescription[Description])</f>
        <v>Catalyst 9164I AP (W6E, tri-band 4x4) w/Reg-Z</v>
      </c>
      <c r="C4790" t="str">
        <f>_xlfn.XLOOKUP(tblnventory[[#This Row],[Item]],[1]!tblDescription[Item],[1]!tblDescription[Type])</f>
        <v>WAP</v>
      </c>
      <c r="D4790" t="str">
        <f>_xlfn.XLOOKUP(tblnventory[[#This Row],[Use]],[1]!tblCodes[Use],[1]!tblCodes[Code])</f>
        <v>WiFi</v>
      </c>
      <c r="E4790" s="1" t="s">
        <v>4743</v>
      </c>
      <c r="F4790" s="20">
        <v>44986</v>
      </c>
      <c r="G4790" s="24" t="str">
        <f>IF(ISBLANK(tblnventory[[#This Row],[Installed By]]),"Store","Installed")</f>
        <v>Store</v>
      </c>
      <c r="H4790" t="s">
        <v>5342</v>
      </c>
      <c r="J4790">
        <v>2191007851</v>
      </c>
      <c r="K4790" s="17"/>
      <c r="M4790" s="20"/>
      <c r="O4790" t="b">
        <f>IF(tblnventory[[#This Row],[Installed]],LEFT(tblnventory[[#This Row],[Location]],3))</f>
        <v>0</v>
      </c>
      <c r="P4790" t="str">
        <f>_xlfn.XLOOKUP(tblnventory[[#This Row],[Serial Number]],[1]!tblDNACInventory[Floor],[1]!tblDNACInventory[Name],"Not Used")</f>
        <v>Not Used</v>
      </c>
      <c r="T4790" t="b">
        <f>NOT(ISBLANK(tblnventory[[#This Row],[Installed By]]))</f>
        <v>0</v>
      </c>
      <c r="U4790" t="str">
        <f>VLOOKUP(A4790, [1]!tblDescription[#Data], 3, 0)</f>
        <v>Catalyst 9164I AP (W6E, tri-band 4x4) w/Reg-Z</v>
      </c>
      <c r="V4790" s="22" cm="1">
        <f t="array" ref="V4790">_xlfn.XLOOKUP(1,([1]!tblOrders[Order]=tblnventory[[#This Row],[PO]])*([1]!tblOrders[Description]=tblnventory[[#This Row],[Item]]),[1]!tblOrders[Unit Total],0)</f>
        <v>794.02</v>
      </c>
      <c r="W4790" s="23" cm="1">
        <f t="array" ref="W4790">_xlfn.XLOOKUP(1,([1]!tblOrders[Order]=tblnventory[[#This Row],[PO]])*([1]!tblOrders[Description]=tblnventory[[#This Row],[Item]]),[1]!tblOrders[Licence])</f>
        <v>0</v>
      </c>
      <c r="X4790" t="b" cm="1">
        <f t="array" ref="X4790">NOT(_xlfn.XLOOKUP(tblnventory[[#This Row],[PO]]&amp;tblnventory[[#This Row],[Item]],[1]!tblOrders[Order]&amp;[1]!tblOrders[Description],[1]!tblOrders[Paid Licence],FALSE))</f>
        <v>1</v>
      </c>
      <c r="Y47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91" spans="1:25">
      <c r="A4791" s="19" t="s">
        <v>8244</v>
      </c>
      <c r="B4791" t="str">
        <f>_xlfn.XLOOKUP(tblnventory[[#This Row],[Item]],[1]!tblDescription[Item],[1]!tblDescription[Description])</f>
        <v>Catalyst 9164I AP (W6E, tri-band 4x4) w/Reg-Z</v>
      </c>
      <c r="C4791" t="str">
        <f>_xlfn.XLOOKUP(tblnventory[[#This Row],[Item]],[1]!tblDescription[Item],[1]!tblDescription[Type])</f>
        <v>WAP</v>
      </c>
      <c r="D4791" t="str">
        <f>_xlfn.XLOOKUP(tblnventory[[#This Row],[Use]],[1]!tblCodes[Use],[1]!tblCodes[Code])</f>
        <v>WiFi</v>
      </c>
      <c r="E4791" s="1" t="s">
        <v>4744</v>
      </c>
      <c r="F4791" s="20">
        <v>44986</v>
      </c>
      <c r="G4791" s="24" t="str">
        <f>IF(ISBLANK(tblnventory[[#This Row],[Installed By]]),"Store","Installed")</f>
        <v>Store</v>
      </c>
      <c r="H4791" t="s">
        <v>5342</v>
      </c>
      <c r="J4791">
        <v>2191007851</v>
      </c>
      <c r="K4791" s="17"/>
      <c r="M4791" s="20"/>
      <c r="O4791" t="b">
        <f>IF(tblnventory[[#This Row],[Installed]],LEFT(tblnventory[[#This Row],[Location]],3))</f>
        <v>0</v>
      </c>
      <c r="P4791" t="str">
        <f>_xlfn.XLOOKUP(tblnventory[[#This Row],[Serial Number]],[1]!tblDNACInventory[Floor],[1]!tblDNACInventory[Name],"Not Used")</f>
        <v>Not Used</v>
      </c>
      <c r="T4791" t="b">
        <f>NOT(ISBLANK(tblnventory[[#This Row],[Installed By]]))</f>
        <v>0</v>
      </c>
      <c r="U4791" t="str">
        <f>VLOOKUP(A4791, [1]!tblDescription[#Data], 3, 0)</f>
        <v>Catalyst 9164I AP (W6E, tri-band 4x4) w/Reg-Z</v>
      </c>
      <c r="V4791" s="22" cm="1">
        <f t="array" ref="V4791">_xlfn.XLOOKUP(1,([1]!tblOrders[Order]=tblnventory[[#This Row],[PO]])*([1]!tblOrders[Description]=tblnventory[[#This Row],[Item]]),[1]!tblOrders[Unit Total],0)</f>
        <v>794.02</v>
      </c>
      <c r="W4791" s="23" cm="1">
        <f t="array" ref="W4791">_xlfn.XLOOKUP(1,([1]!tblOrders[Order]=tblnventory[[#This Row],[PO]])*([1]!tblOrders[Description]=tblnventory[[#This Row],[Item]]),[1]!tblOrders[Licence])</f>
        <v>0</v>
      </c>
      <c r="X4791" t="b" cm="1">
        <f t="array" ref="X4791">NOT(_xlfn.XLOOKUP(tblnventory[[#This Row],[PO]]&amp;tblnventory[[#This Row],[Item]],[1]!tblOrders[Order]&amp;[1]!tblOrders[Description],[1]!tblOrders[Paid Licence],FALSE))</f>
        <v>1</v>
      </c>
      <c r="Y47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92" spans="1:25">
      <c r="A4792" s="19" t="s">
        <v>8244</v>
      </c>
      <c r="B4792" t="str">
        <f>_xlfn.XLOOKUP(tblnventory[[#This Row],[Item]],[1]!tblDescription[Item],[1]!tblDescription[Description])</f>
        <v>Catalyst 9164I AP (W6E, tri-band 4x4) w/Reg-Z</v>
      </c>
      <c r="C4792" t="str">
        <f>_xlfn.XLOOKUP(tblnventory[[#This Row],[Item]],[1]!tblDescription[Item],[1]!tblDescription[Type])</f>
        <v>WAP</v>
      </c>
      <c r="D4792" t="str">
        <f>_xlfn.XLOOKUP(tblnventory[[#This Row],[Use]],[1]!tblCodes[Use],[1]!tblCodes[Code])</f>
        <v>WiFi</v>
      </c>
      <c r="E4792" s="1" t="s">
        <v>4745</v>
      </c>
      <c r="F4792" s="20">
        <v>44986</v>
      </c>
      <c r="G4792" s="24" t="str">
        <f>IF(ISBLANK(tblnventory[[#This Row],[Installed By]]),"Store","Installed")</f>
        <v>Store</v>
      </c>
      <c r="H4792" t="s">
        <v>5342</v>
      </c>
      <c r="J4792">
        <v>2191007851</v>
      </c>
      <c r="K4792" s="17"/>
      <c r="M4792" s="20"/>
      <c r="O4792" t="b">
        <f>IF(tblnventory[[#This Row],[Installed]],LEFT(tblnventory[[#This Row],[Location]],3))</f>
        <v>0</v>
      </c>
      <c r="P4792" t="str">
        <f>_xlfn.XLOOKUP(tblnventory[[#This Row],[Serial Number]],[1]!tblDNACInventory[Floor],[1]!tblDNACInventory[Name],"Not Used")</f>
        <v>Not Used</v>
      </c>
      <c r="T4792" t="b">
        <f>NOT(ISBLANK(tblnventory[[#This Row],[Installed By]]))</f>
        <v>0</v>
      </c>
      <c r="U4792" t="str">
        <f>VLOOKUP(A4792, [1]!tblDescription[#Data], 3, 0)</f>
        <v>Catalyst 9164I AP (W6E, tri-band 4x4) w/Reg-Z</v>
      </c>
      <c r="V4792" s="22" cm="1">
        <f t="array" ref="V4792">_xlfn.XLOOKUP(1,([1]!tblOrders[Order]=tblnventory[[#This Row],[PO]])*([1]!tblOrders[Description]=tblnventory[[#This Row],[Item]]),[1]!tblOrders[Unit Total],0)</f>
        <v>794.02</v>
      </c>
      <c r="W4792" s="23" cm="1">
        <f t="array" ref="W4792">_xlfn.XLOOKUP(1,([1]!tblOrders[Order]=tblnventory[[#This Row],[PO]])*([1]!tblOrders[Description]=tblnventory[[#This Row],[Item]]),[1]!tblOrders[Licence])</f>
        <v>0</v>
      </c>
      <c r="X4792" t="b" cm="1">
        <f t="array" ref="X4792">NOT(_xlfn.XLOOKUP(tblnventory[[#This Row],[PO]]&amp;tblnventory[[#This Row],[Item]],[1]!tblOrders[Order]&amp;[1]!tblOrders[Description],[1]!tblOrders[Paid Licence],FALSE))</f>
        <v>1</v>
      </c>
      <c r="Y47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93" spans="1:25">
      <c r="A4793" s="19" t="s">
        <v>8244</v>
      </c>
      <c r="B4793" t="str">
        <f>_xlfn.XLOOKUP(tblnventory[[#This Row],[Item]],[1]!tblDescription[Item],[1]!tblDescription[Description])</f>
        <v>Catalyst 9164I AP (W6E, tri-band 4x4) w/Reg-Z</v>
      </c>
      <c r="C4793" t="str">
        <f>_xlfn.XLOOKUP(tblnventory[[#This Row],[Item]],[1]!tblDescription[Item],[1]!tblDescription[Type])</f>
        <v>WAP</v>
      </c>
      <c r="D4793" t="str">
        <f>_xlfn.XLOOKUP(tblnventory[[#This Row],[Use]],[1]!tblCodes[Use],[1]!tblCodes[Code])</f>
        <v>WiFi</v>
      </c>
      <c r="E4793" s="1" t="s">
        <v>4746</v>
      </c>
      <c r="F4793" s="20">
        <v>44986</v>
      </c>
      <c r="G4793" s="24" t="str">
        <f>IF(ISBLANK(tblnventory[[#This Row],[Installed By]]),"Store","Installed")</f>
        <v>Store</v>
      </c>
      <c r="H4793" t="s">
        <v>5342</v>
      </c>
      <c r="J4793">
        <v>2191007851</v>
      </c>
      <c r="K4793" s="17"/>
      <c r="M4793" s="20"/>
      <c r="O4793" t="b">
        <f>IF(tblnventory[[#This Row],[Installed]],LEFT(tblnventory[[#This Row],[Location]],3))</f>
        <v>0</v>
      </c>
      <c r="P4793" t="str">
        <f>_xlfn.XLOOKUP(tblnventory[[#This Row],[Serial Number]],[1]!tblDNACInventory[Floor],[1]!tblDNACInventory[Name],"Not Used")</f>
        <v>Not Used</v>
      </c>
      <c r="T4793" t="b">
        <f>NOT(ISBLANK(tblnventory[[#This Row],[Installed By]]))</f>
        <v>0</v>
      </c>
      <c r="U4793" t="str">
        <f>VLOOKUP(A4793, [1]!tblDescription[#Data], 3, 0)</f>
        <v>Catalyst 9164I AP (W6E, tri-band 4x4) w/Reg-Z</v>
      </c>
      <c r="V4793" s="22" cm="1">
        <f t="array" ref="V4793">_xlfn.XLOOKUP(1,([1]!tblOrders[Order]=tblnventory[[#This Row],[PO]])*([1]!tblOrders[Description]=tblnventory[[#This Row],[Item]]),[1]!tblOrders[Unit Total],0)</f>
        <v>794.02</v>
      </c>
      <c r="W4793" s="23" cm="1">
        <f t="array" ref="W4793">_xlfn.XLOOKUP(1,([1]!tblOrders[Order]=tblnventory[[#This Row],[PO]])*([1]!tblOrders[Description]=tblnventory[[#This Row],[Item]]),[1]!tblOrders[Licence])</f>
        <v>0</v>
      </c>
      <c r="X4793" t="b" cm="1">
        <f t="array" ref="X4793">NOT(_xlfn.XLOOKUP(tblnventory[[#This Row],[PO]]&amp;tblnventory[[#This Row],[Item]],[1]!tblOrders[Order]&amp;[1]!tblOrders[Description],[1]!tblOrders[Paid Licence],FALSE))</f>
        <v>1</v>
      </c>
      <c r="Y47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94" spans="1:25">
      <c r="A4794" s="19" t="s">
        <v>8244</v>
      </c>
      <c r="B4794" t="str">
        <f>_xlfn.XLOOKUP(tblnventory[[#This Row],[Item]],[1]!tblDescription[Item],[1]!tblDescription[Description])</f>
        <v>Catalyst 9164I AP (W6E, tri-band 4x4) w/Reg-Z</v>
      </c>
      <c r="C4794" t="str">
        <f>_xlfn.XLOOKUP(tblnventory[[#This Row],[Item]],[1]!tblDescription[Item],[1]!tblDescription[Type])</f>
        <v>WAP</v>
      </c>
      <c r="D4794" t="str">
        <f>_xlfn.XLOOKUP(tblnventory[[#This Row],[Use]],[1]!tblCodes[Use],[1]!tblCodes[Code])</f>
        <v>WiFi</v>
      </c>
      <c r="E4794" s="1" t="s">
        <v>4747</v>
      </c>
      <c r="F4794" s="20">
        <v>44986</v>
      </c>
      <c r="G4794" s="24" t="str">
        <f>IF(ISBLANK(tblnventory[[#This Row],[Installed By]]),"Store","Installed")</f>
        <v>Store</v>
      </c>
      <c r="H4794" t="s">
        <v>5342</v>
      </c>
      <c r="J4794">
        <v>2191007851</v>
      </c>
      <c r="K4794" s="17"/>
      <c r="M4794" s="20"/>
      <c r="O4794" t="b">
        <f>IF(tblnventory[[#This Row],[Installed]],LEFT(tblnventory[[#This Row],[Location]],3))</f>
        <v>0</v>
      </c>
      <c r="P4794" t="str">
        <f>_xlfn.XLOOKUP(tblnventory[[#This Row],[Serial Number]],[1]!tblDNACInventory[Floor],[1]!tblDNACInventory[Name],"Not Used")</f>
        <v>Not Used</v>
      </c>
      <c r="T4794" t="b">
        <f>NOT(ISBLANK(tblnventory[[#This Row],[Installed By]]))</f>
        <v>0</v>
      </c>
      <c r="U4794" t="str">
        <f>VLOOKUP(A4794, [1]!tblDescription[#Data], 3, 0)</f>
        <v>Catalyst 9164I AP (W6E, tri-band 4x4) w/Reg-Z</v>
      </c>
      <c r="V4794" s="22" cm="1">
        <f t="array" ref="V4794">_xlfn.XLOOKUP(1,([1]!tblOrders[Order]=tblnventory[[#This Row],[PO]])*([1]!tblOrders[Description]=tblnventory[[#This Row],[Item]]),[1]!tblOrders[Unit Total],0)</f>
        <v>794.02</v>
      </c>
      <c r="W4794" s="23" cm="1">
        <f t="array" ref="W4794">_xlfn.XLOOKUP(1,([1]!tblOrders[Order]=tblnventory[[#This Row],[PO]])*([1]!tblOrders[Description]=tblnventory[[#This Row],[Item]]),[1]!tblOrders[Licence])</f>
        <v>0</v>
      </c>
      <c r="X4794" t="b" cm="1">
        <f t="array" ref="X4794">NOT(_xlfn.XLOOKUP(tblnventory[[#This Row],[PO]]&amp;tblnventory[[#This Row],[Item]],[1]!tblOrders[Order]&amp;[1]!tblOrders[Description],[1]!tblOrders[Paid Licence],FALSE))</f>
        <v>1</v>
      </c>
      <c r="Y47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95" spans="1:25">
      <c r="A4795" s="19" t="s">
        <v>8244</v>
      </c>
      <c r="B4795" t="str">
        <f>_xlfn.XLOOKUP(tblnventory[[#This Row],[Item]],[1]!tblDescription[Item],[1]!tblDescription[Description])</f>
        <v>Catalyst 9164I AP (W6E, tri-band 4x4) w/Reg-Z</v>
      </c>
      <c r="C4795" t="str">
        <f>_xlfn.XLOOKUP(tblnventory[[#This Row],[Item]],[1]!tblDescription[Item],[1]!tblDescription[Type])</f>
        <v>WAP</v>
      </c>
      <c r="D4795" t="str">
        <f>_xlfn.XLOOKUP(tblnventory[[#This Row],[Use]],[1]!tblCodes[Use],[1]!tblCodes[Code])</f>
        <v>WiFi</v>
      </c>
      <c r="E4795" s="1" t="s">
        <v>4748</v>
      </c>
      <c r="F4795" s="20">
        <v>44986</v>
      </c>
      <c r="G4795" s="24" t="str">
        <f>IF(ISBLANK(tblnventory[[#This Row],[Installed By]]),"Store","Installed")</f>
        <v>Store</v>
      </c>
      <c r="H4795" t="s">
        <v>5342</v>
      </c>
      <c r="J4795">
        <v>2191007851</v>
      </c>
      <c r="K4795" s="17"/>
      <c r="O4795" t="b">
        <f>IF(tblnventory[[#This Row],[Installed]],LEFT(tblnventory[[#This Row],[Location]],3))</f>
        <v>0</v>
      </c>
      <c r="P4795" t="str">
        <f>_xlfn.XLOOKUP(tblnventory[[#This Row],[Serial Number]],[1]!tblDNACInventory[Floor],[1]!tblDNACInventory[Name],"Not Used")</f>
        <v>Not Used</v>
      </c>
      <c r="T4795" t="b">
        <f>NOT(ISBLANK(tblnventory[[#This Row],[Installed By]]))</f>
        <v>0</v>
      </c>
      <c r="U4795" t="str">
        <f>VLOOKUP(A4795, [1]!tblDescription[#Data], 3, 0)</f>
        <v>Catalyst 9164I AP (W6E, tri-band 4x4) w/Reg-Z</v>
      </c>
      <c r="V4795" s="22" cm="1">
        <f t="array" ref="V4795">_xlfn.XLOOKUP(1,([1]!tblOrders[Order]=tblnventory[[#This Row],[PO]])*([1]!tblOrders[Description]=tblnventory[[#This Row],[Item]]),[1]!tblOrders[Unit Total],0)</f>
        <v>794.02</v>
      </c>
      <c r="W4795" s="23" cm="1">
        <f t="array" ref="W4795">_xlfn.XLOOKUP(1,([1]!tblOrders[Order]=tblnventory[[#This Row],[PO]])*([1]!tblOrders[Description]=tblnventory[[#This Row],[Item]]),[1]!tblOrders[Licence])</f>
        <v>0</v>
      </c>
      <c r="X4795" t="b" cm="1">
        <f t="array" ref="X4795">NOT(_xlfn.XLOOKUP(tblnventory[[#This Row],[PO]]&amp;tblnventory[[#This Row],[Item]],[1]!tblOrders[Order]&amp;[1]!tblOrders[Description],[1]!tblOrders[Paid Licence],FALSE))</f>
        <v>1</v>
      </c>
      <c r="Y47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96" spans="1:25">
      <c r="A4796" s="19" t="s">
        <v>8244</v>
      </c>
      <c r="B4796" t="str">
        <f>_xlfn.XLOOKUP(tblnventory[[#This Row],[Item]],[1]!tblDescription[Item],[1]!tblDescription[Description])</f>
        <v>Catalyst 9164I AP (W6E, tri-band 4x4) w/Reg-Z</v>
      </c>
      <c r="C4796" t="str">
        <f>_xlfn.XLOOKUP(tblnventory[[#This Row],[Item]],[1]!tblDescription[Item],[1]!tblDescription[Type])</f>
        <v>WAP</v>
      </c>
      <c r="D4796" t="str">
        <f>_xlfn.XLOOKUP(tblnventory[[#This Row],[Use]],[1]!tblCodes[Use],[1]!tblCodes[Code])</f>
        <v>WiFi</v>
      </c>
      <c r="E4796" s="1" t="s">
        <v>4749</v>
      </c>
      <c r="F4796" s="20">
        <v>44986</v>
      </c>
      <c r="G4796" s="24" t="str">
        <f>IF(ISBLANK(tblnventory[[#This Row],[Installed By]]),"Store","Installed")</f>
        <v>Store</v>
      </c>
      <c r="H4796" t="s">
        <v>5342</v>
      </c>
      <c r="J4796">
        <v>2191007851</v>
      </c>
      <c r="K4796" s="17"/>
      <c r="M4796" s="20"/>
      <c r="O4796" t="b">
        <f>IF(tblnventory[[#This Row],[Installed]],LEFT(tblnventory[[#This Row],[Location]],3))</f>
        <v>0</v>
      </c>
      <c r="P4796" t="str">
        <f>_xlfn.XLOOKUP(tblnventory[[#This Row],[Serial Number]],[1]!tblDNACInventory[Floor],[1]!tblDNACInventory[Name],"Not Used")</f>
        <v>Not Used</v>
      </c>
      <c r="T4796" t="b">
        <f>NOT(ISBLANK(tblnventory[[#This Row],[Installed By]]))</f>
        <v>0</v>
      </c>
      <c r="U4796" t="str">
        <f>VLOOKUP(A4796, [1]!tblDescription[#Data], 3, 0)</f>
        <v>Catalyst 9164I AP (W6E, tri-band 4x4) w/Reg-Z</v>
      </c>
      <c r="V4796" s="22" cm="1">
        <f t="array" ref="V4796">_xlfn.XLOOKUP(1,([1]!tblOrders[Order]=tblnventory[[#This Row],[PO]])*([1]!tblOrders[Description]=tblnventory[[#This Row],[Item]]),[1]!tblOrders[Unit Total],0)</f>
        <v>794.02</v>
      </c>
      <c r="W4796" s="23" cm="1">
        <f t="array" ref="W4796">_xlfn.XLOOKUP(1,([1]!tblOrders[Order]=tblnventory[[#This Row],[PO]])*([1]!tblOrders[Description]=tblnventory[[#This Row],[Item]]),[1]!tblOrders[Licence])</f>
        <v>0</v>
      </c>
      <c r="X4796" t="b" cm="1">
        <f t="array" ref="X4796">NOT(_xlfn.XLOOKUP(tblnventory[[#This Row],[PO]]&amp;tblnventory[[#This Row],[Item]],[1]!tblOrders[Order]&amp;[1]!tblOrders[Description],[1]!tblOrders[Paid Licence],FALSE))</f>
        <v>1</v>
      </c>
      <c r="Y47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97" spans="1:25">
      <c r="A4797" s="19" t="s">
        <v>8244</v>
      </c>
      <c r="B4797" t="str">
        <f>_xlfn.XLOOKUP(tblnventory[[#This Row],[Item]],[1]!tblDescription[Item],[1]!tblDescription[Description])</f>
        <v>Catalyst 9164I AP (W6E, tri-band 4x4) w/Reg-Z</v>
      </c>
      <c r="C4797" t="str">
        <f>_xlfn.XLOOKUP(tblnventory[[#This Row],[Item]],[1]!tblDescription[Item],[1]!tblDescription[Type])</f>
        <v>WAP</v>
      </c>
      <c r="D4797" t="str">
        <f>_xlfn.XLOOKUP(tblnventory[[#This Row],[Use]],[1]!tblCodes[Use],[1]!tblCodes[Code])</f>
        <v>WiFi</v>
      </c>
      <c r="E4797" s="1" t="s">
        <v>4750</v>
      </c>
      <c r="F4797" s="20">
        <v>44986</v>
      </c>
      <c r="G4797" s="24" t="str">
        <f>IF(ISBLANK(tblnventory[[#This Row],[Installed By]]),"Store","Installed")</f>
        <v>Store</v>
      </c>
      <c r="H4797" t="s">
        <v>5342</v>
      </c>
      <c r="J4797">
        <v>2191007851</v>
      </c>
      <c r="K4797" s="17"/>
      <c r="O4797" t="b">
        <f>IF(tblnventory[[#This Row],[Installed]],LEFT(tblnventory[[#This Row],[Location]],3))</f>
        <v>0</v>
      </c>
      <c r="P4797" t="str">
        <f>_xlfn.XLOOKUP(tblnventory[[#This Row],[Serial Number]],[1]!tblDNACInventory[Floor],[1]!tblDNACInventory[Name],"Not Used")</f>
        <v>Not Used</v>
      </c>
      <c r="T4797" t="b">
        <f>NOT(ISBLANK(tblnventory[[#This Row],[Installed By]]))</f>
        <v>0</v>
      </c>
      <c r="U4797" t="str">
        <f>VLOOKUP(A4797, [1]!tblDescription[#Data], 3, 0)</f>
        <v>Catalyst 9164I AP (W6E, tri-band 4x4) w/Reg-Z</v>
      </c>
      <c r="V4797" s="22" cm="1">
        <f t="array" ref="V4797">_xlfn.XLOOKUP(1,([1]!tblOrders[Order]=tblnventory[[#This Row],[PO]])*([1]!tblOrders[Description]=tblnventory[[#This Row],[Item]]),[1]!tblOrders[Unit Total],0)</f>
        <v>794.02</v>
      </c>
      <c r="W4797" s="23" cm="1">
        <f t="array" ref="W4797">_xlfn.XLOOKUP(1,([1]!tblOrders[Order]=tblnventory[[#This Row],[PO]])*([1]!tblOrders[Description]=tblnventory[[#This Row],[Item]]),[1]!tblOrders[Licence])</f>
        <v>0</v>
      </c>
      <c r="X4797" t="b" cm="1">
        <f t="array" ref="X4797">NOT(_xlfn.XLOOKUP(tblnventory[[#This Row],[PO]]&amp;tblnventory[[#This Row],[Item]],[1]!tblOrders[Order]&amp;[1]!tblOrders[Description],[1]!tblOrders[Paid Licence],FALSE))</f>
        <v>1</v>
      </c>
      <c r="Y47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98" spans="1:25">
      <c r="A4798" s="19" t="s">
        <v>8244</v>
      </c>
      <c r="B4798" t="str">
        <f>_xlfn.XLOOKUP(tblnventory[[#This Row],[Item]],[1]!tblDescription[Item],[1]!tblDescription[Description])</f>
        <v>Catalyst 9164I AP (W6E, tri-band 4x4) w/Reg-Z</v>
      </c>
      <c r="C4798" t="str">
        <f>_xlfn.XLOOKUP(tblnventory[[#This Row],[Item]],[1]!tblDescription[Item],[1]!tblDescription[Type])</f>
        <v>WAP</v>
      </c>
      <c r="D4798" t="str">
        <f>_xlfn.XLOOKUP(tblnventory[[#This Row],[Use]],[1]!tblCodes[Use],[1]!tblCodes[Code])</f>
        <v>WiFi</v>
      </c>
      <c r="E4798" s="1" t="s">
        <v>4751</v>
      </c>
      <c r="F4798" s="20">
        <v>44986</v>
      </c>
      <c r="G4798" s="24" t="str">
        <f>IF(ISBLANK(tblnventory[[#This Row],[Installed By]]),"Store","Installed")</f>
        <v>Store</v>
      </c>
      <c r="H4798" t="s">
        <v>5342</v>
      </c>
      <c r="J4798">
        <v>2191007851</v>
      </c>
      <c r="K4798" s="17"/>
      <c r="O4798" t="b">
        <f>IF(tblnventory[[#This Row],[Installed]],LEFT(tblnventory[[#This Row],[Location]],3))</f>
        <v>0</v>
      </c>
      <c r="P4798" t="str">
        <f>_xlfn.XLOOKUP(tblnventory[[#This Row],[Serial Number]],[1]!tblDNACInventory[Floor],[1]!tblDNACInventory[Name],"Not Used")</f>
        <v>Not Used</v>
      </c>
      <c r="T4798" t="b">
        <f>NOT(ISBLANK(tblnventory[[#This Row],[Installed By]]))</f>
        <v>0</v>
      </c>
      <c r="U4798" t="str">
        <f>VLOOKUP(A4798, [1]!tblDescription[#Data], 3, 0)</f>
        <v>Catalyst 9164I AP (W6E, tri-band 4x4) w/Reg-Z</v>
      </c>
      <c r="V4798" s="22" cm="1">
        <f t="array" ref="V4798">_xlfn.XLOOKUP(1,([1]!tblOrders[Order]=tblnventory[[#This Row],[PO]])*([1]!tblOrders[Description]=tblnventory[[#This Row],[Item]]),[1]!tblOrders[Unit Total],0)</f>
        <v>794.02</v>
      </c>
      <c r="W4798" s="23" cm="1">
        <f t="array" ref="W4798">_xlfn.XLOOKUP(1,([1]!tblOrders[Order]=tblnventory[[#This Row],[PO]])*([1]!tblOrders[Description]=tblnventory[[#This Row],[Item]]),[1]!tblOrders[Licence])</f>
        <v>0</v>
      </c>
      <c r="X4798" t="b" cm="1">
        <f t="array" ref="X4798">NOT(_xlfn.XLOOKUP(tblnventory[[#This Row],[PO]]&amp;tblnventory[[#This Row],[Item]],[1]!tblOrders[Order]&amp;[1]!tblOrders[Description],[1]!tblOrders[Paid Licence],FALSE))</f>
        <v>1</v>
      </c>
      <c r="Y47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799" spans="1:25">
      <c r="A4799" s="19" t="s">
        <v>8244</v>
      </c>
      <c r="B4799" t="str">
        <f>_xlfn.XLOOKUP(tblnventory[[#This Row],[Item]],[1]!tblDescription[Item],[1]!tblDescription[Description])</f>
        <v>Catalyst 9164I AP (W6E, tri-band 4x4) w/Reg-Z</v>
      </c>
      <c r="C4799" t="str">
        <f>_xlfn.XLOOKUP(tblnventory[[#This Row],[Item]],[1]!tblDescription[Item],[1]!tblDescription[Type])</f>
        <v>WAP</v>
      </c>
      <c r="D4799" t="str">
        <f>_xlfn.XLOOKUP(tblnventory[[#This Row],[Use]],[1]!tblCodes[Use],[1]!tblCodes[Code])</f>
        <v>WiFi</v>
      </c>
      <c r="E4799" s="1" t="s">
        <v>4752</v>
      </c>
      <c r="F4799" s="20">
        <v>44986</v>
      </c>
      <c r="G4799" s="24" t="str">
        <f>IF(ISBLANK(tblnventory[[#This Row],[Installed By]]),"Store","Installed")</f>
        <v>Store</v>
      </c>
      <c r="H4799" t="s">
        <v>5342</v>
      </c>
      <c r="J4799">
        <v>2191007851</v>
      </c>
      <c r="K4799" s="17"/>
      <c r="O4799" t="b">
        <f>IF(tblnventory[[#This Row],[Installed]],LEFT(tblnventory[[#This Row],[Location]],3))</f>
        <v>0</v>
      </c>
      <c r="P4799" t="str">
        <f>_xlfn.XLOOKUP(tblnventory[[#This Row],[Serial Number]],[1]!tblDNACInventory[Floor],[1]!tblDNACInventory[Name],"Not Used")</f>
        <v>Not Used</v>
      </c>
      <c r="T4799" t="b">
        <f>NOT(ISBLANK(tblnventory[[#This Row],[Installed By]]))</f>
        <v>0</v>
      </c>
      <c r="U4799" t="str">
        <f>VLOOKUP(A4799, [1]!tblDescription[#Data], 3, 0)</f>
        <v>Catalyst 9164I AP (W6E, tri-band 4x4) w/Reg-Z</v>
      </c>
      <c r="V4799" s="22" cm="1">
        <f t="array" ref="V4799">_xlfn.XLOOKUP(1,([1]!tblOrders[Order]=tblnventory[[#This Row],[PO]])*([1]!tblOrders[Description]=tblnventory[[#This Row],[Item]]),[1]!tblOrders[Unit Total],0)</f>
        <v>794.02</v>
      </c>
      <c r="W4799" s="23" cm="1">
        <f t="array" ref="W4799">_xlfn.XLOOKUP(1,([1]!tblOrders[Order]=tblnventory[[#This Row],[PO]])*([1]!tblOrders[Description]=tblnventory[[#This Row],[Item]]),[1]!tblOrders[Licence])</f>
        <v>0</v>
      </c>
      <c r="X4799" t="b" cm="1">
        <f t="array" ref="X4799">NOT(_xlfn.XLOOKUP(tblnventory[[#This Row],[PO]]&amp;tblnventory[[#This Row],[Item]],[1]!tblOrders[Order]&amp;[1]!tblOrders[Description],[1]!tblOrders[Paid Licence],FALSE))</f>
        <v>1</v>
      </c>
      <c r="Y47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00" spans="1:25">
      <c r="A4800" s="19" t="s">
        <v>8244</v>
      </c>
      <c r="B4800" t="str">
        <f>_xlfn.XLOOKUP(tblnventory[[#This Row],[Item]],[1]!tblDescription[Item],[1]!tblDescription[Description])</f>
        <v>Catalyst 9164I AP (W6E, tri-band 4x4) w/Reg-Z</v>
      </c>
      <c r="C4800" t="str">
        <f>_xlfn.XLOOKUP(tblnventory[[#This Row],[Item]],[1]!tblDescription[Item],[1]!tblDescription[Type])</f>
        <v>WAP</v>
      </c>
      <c r="D4800" t="str">
        <f>_xlfn.XLOOKUP(tblnventory[[#This Row],[Use]],[1]!tblCodes[Use],[1]!tblCodes[Code])</f>
        <v>WiFi</v>
      </c>
      <c r="E4800" s="1" t="s">
        <v>4753</v>
      </c>
      <c r="F4800" s="20">
        <v>44986</v>
      </c>
      <c r="G4800" s="24" t="str">
        <f>IF(ISBLANK(tblnventory[[#This Row],[Installed By]]),"Store","Installed")</f>
        <v>Store</v>
      </c>
      <c r="H4800" t="s">
        <v>5342</v>
      </c>
      <c r="J4800">
        <v>2191007851</v>
      </c>
      <c r="K4800" s="17"/>
      <c r="O4800" t="b">
        <f>IF(tblnventory[[#This Row],[Installed]],LEFT(tblnventory[[#This Row],[Location]],3))</f>
        <v>0</v>
      </c>
      <c r="P4800" t="str">
        <f>_xlfn.XLOOKUP(tblnventory[[#This Row],[Serial Number]],[1]!tblDNACInventory[Floor],[1]!tblDNACInventory[Name],"Not Used")</f>
        <v>Not Used</v>
      </c>
      <c r="T4800" t="b">
        <f>NOT(ISBLANK(tblnventory[[#This Row],[Installed By]]))</f>
        <v>0</v>
      </c>
      <c r="U4800" t="str">
        <f>VLOOKUP(A4800, [1]!tblDescription[#Data], 3, 0)</f>
        <v>Catalyst 9164I AP (W6E, tri-band 4x4) w/Reg-Z</v>
      </c>
      <c r="V4800" s="22" cm="1">
        <f t="array" ref="V4800">_xlfn.XLOOKUP(1,([1]!tblOrders[Order]=tblnventory[[#This Row],[PO]])*([1]!tblOrders[Description]=tblnventory[[#This Row],[Item]]),[1]!tblOrders[Unit Total],0)</f>
        <v>794.02</v>
      </c>
      <c r="W4800" s="23" cm="1">
        <f t="array" ref="W4800">_xlfn.XLOOKUP(1,([1]!tblOrders[Order]=tblnventory[[#This Row],[PO]])*([1]!tblOrders[Description]=tblnventory[[#This Row],[Item]]),[1]!tblOrders[Licence])</f>
        <v>0</v>
      </c>
      <c r="X4800" t="b" cm="1">
        <f t="array" ref="X4800">NOT(_xlfn.XLOOKUP(tblnventory[[#This Row],[PO]]&amp;tblnventory[[#This Row],[Item]],[1]!tblOrders[Order]&amp;[1]!tblOrders[Description],[1]!tblOrders[Paid Licence],FALSE))</f>
        <v>1</v>
      </c>
      <c r="Y48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01" spans="1:25">
      <c r="A4801" s="19" t="s">
        <v>8244</v>
      </c>
      <c r="B4801" t="str">
        <f>_xlfn.XLOOKUP(tblnventory[[#This Row],[Item]],[1]!tblDescription[Item],[1]!tblDescription[Description])</f>
        <v>Catalyst 9164I AP (W6E, tri-band 4x4) w/Reg-Z</v>
      </c>
      <c r="C4801" t="str">
        <f>_xlfn.XLOOKUP(tblnventory[[#This Row],[Item]],[1]!tblDescription[Item],[1]!tblDescription[Type])</f>
        <v>WAP</v>
      </c>
      <c r="D4801" t="str">
        <f>_xlfn.XLOOKUP(tblnventory[[#This Row],[Use]],[1]!tblCodes[Use],[1]!tblCodes[Code])</f>
        <v>WiFi</v>
      </c>
      <c r="E4801" s="1" t="s">
        <v>4754</v>
      </c>
      <c r="F4801" s="20">
        <v>44986</v>
      </c>
      <c r="G4801" s="24" t="str">
        <f>IF(ISBLANK(tblnventory[[#This Row],[Installed By]]),"Store","Installed")</f>
        <v>Store</v>
      </c>
      <c r="H4801" t="s">
        <v>5342</v>
      </c>
      <c r="J4801">
        <v>2191007851</v>
      </c>
      <c r="K4801" s="17"/>
      <c r="O4801" t="b">
        <f>IF(tblnventory[[#This Row],[Installed]],LEFT(tblnventory[[#This Row],[Location]],3))</f>
        <v>0</v>
      </c>
      <c r="P4801" t="str">
        <f>_xlfn.XLOOKUP(tblnventory[[#This Row],[Serial Number]],[1]!tblDNACInventory[Floor],[1]!tblDNACInventory[Name],"Not Used")</f>
        <v>Not Used</v>
      </c>
      <c r="T4801" t="b">
        <f>NOT(ISBLANK(tblnventory[[#This Row],[Installed By]]))</f>
        <v>0</v>
      </c>
      <c r="U4801" t="str">
        <f>VLOOKUP(A4801, [1]!tblDescription[#Data], 3, 0)</f>
        <v>Catalyst 9164I AP (W6E, tri-band 4x4) w/Reg-Z</v>
      </c>
      <c r="V4801" s="22" cm="1">
        <f t="array" ref="V4801">_xlfn.XLOOKUP(1,([1]!tblOrders[Order]=tblnventory[[#This Row],[PO]])*([1]!tblOrders[Description]=tblnventory[[#This Row],[Item]]),[1]!tblOrders[Unit Total],0)</f>
        <v>794.02</v>
      </c>
      <c r="W4801" s="23" cm="1">
        <f t="array" ref="W4801">_xlfn.XLOOKUP(1,([1]!tblOrders[Order]=tblnventory[[#This Row],[PO]])*([1]!tblOrders[Description]=tblnventory[[#This Row],[Item]]),[1]!tblOrders[Licence])</f>
        <v>0</v>
      </c>
      <c r="X4801" t="b" cm="1">
        <f t="array" ref="X4801">NOT(_xlfn.XLOOKUP(tblnventory[[#This Row],[PO]]&amp;tblnventory[[#This Row],[Item]],[1]!tblOrders[Order]&amp;[1]!tblOrders[Description],[1]!tblOrders[Paid Licence],FALSE))</f>
        <v>1</v>
      </c>
      <c r="Y48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02" spans="1:25">
      <c r="A4802" s="19" t="s">
        <v>8244</v>
      </c>
      <c r="B4802" t="str">
        <f>_xlfn.XLOOKUP(tblnventory[[#This Row],[Item]],[1]!tblDescription[Item],[1]!tblDescription[Description])</f>
        <v>Catalyst 9164I AP (W6E, tri-band 4x4) w/Reg-Z</v>
      </c>
      <c r="C4802" t="str">
        <f>_xlfn.XLOOKUP(tblnventory[[#This Row],[Item]],[1]!tblDescription[Item],[1]!tblDescription[Type])</f>
        <v>WAP</v>
      </c>
      <c r="D4802" t="str">
        <f>_xlfn.XLOOKUP(tblnventory[[#This Row],[Use]],[1]!tblCodes[Use],[1]!tblCodes[Code])</f>
        <v>WiFi</v>
      </c>
      <c r="E4802" s="1" t="s">
        <v>4755</v>
      </c>
      <c r="F4802" s="20">
        <v>44986</v>
      </c>
      <c r="G4802" s="24" t="str">
        <f>IF(ISBLANK(tblnventory[[#This Row],[Installed By]]),"Store","Installed")</f>
        <v>Store</v>
      </c>
      <c r="H4802" t="s">
        <v>5342</v>
      </c>
      <c r="J4802">
        <v>2191007851</v>
      </c>
      <c r="K4802" s="17"/>
      <c r="O4802" t="b">
        <f>IF(tblnventory[[#This Row],[Installed]],LEFT(tblnventory[[#This Row],[Location]],3))</f>
        <v>0</v>
      </c>
      <c r="P4802" t="str">
        <f>_xlfn.XLOOKUP(tblnventory[[#This Row],[Serial Number]],[1]!tblDNACInventory[Floor],[1]!tblDNACInventory[Name],"Not Used")</f>
        <v>Not Used</v>
      </c>
      <c r="T4802" t="b">
        <f>NOT(ISBLANK(tblnventory[[#This Row],[Installed By]]))</f>
        <v>0</v>
      </c>
      <c r="U4802" t="str">
        <f>VLOOKUP(A4802, [1]!tblDescription[#Data], 3, 0)</f>
        <v>Catalyst 9164I AP (W6E, tri-band 4x4) w/Reg-Z</v>
      </c>
      <c r="V4802" s="22" cm="1">
        <f t="array" ref="V4802">_xlfn.XLOOKUP(1,([1]!tblOrders[Order]=tblnventory[[#This Row],[PO]])*([1]!tblOrders[Description]=tblnventory[[#This Row],[Item]]),[1]!tblOrders[Unit Total],0)</f>
        <v>794.02</v>
      </c>
      <c r="W4802" s="23" cm="1">
        <f t="array" ref="W4802">_xlfn.XLOOKUP(1,([1]!tblOrders[Order]=tblnventory[[#This Row],[PO]])*([1]!tblOrders[Description]=tblnventory[[#This Row],[Item]]),[1]!tblOrders[Licence])</f>
        <v>0</v>
      </c>
      <c r="X4802" t="b" cm="1">
        <f t="array" ref="X4802">NOT(_xlfn.XLOOKUP(tblnventory[[#This Row],[PO]]&amp;tblnventory[[#This Row],[Item]],[1]!tblOrders[Order]&amp;[1]!tblOrders[Description],[1]!tblOrders[Paid Licence],FALSE))</f>
        <v>1</v>
      </c>
      <c r="Y48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03" spans="1:25">
      <c r="A4803" s="19" t="s">
        <v>8244</v>
      </c>
      <c r="B4803" t="str">
        <f>_xlfn.XLOOKUP(tblnventory[[#This Row],[Item]],[1]!tblDescription[Item],[1]!tblDescription[Description])</f>
        <v>Catalyst 9164I AP (W6E, tri-band 4x4) w/Reg-Z</v>
      </c>
      <c r="C4803" t="str">
        <f>_xlfn.XLOOKUP(tblnventory[[#This Row],[Item]],[1]!tblDescription[Item],[1]!tblDescription[Type])</f>
        <v>WAP</v>
      </c>
      <c r="D4803" t="str">
        <f>_xlfn.XLOOKUP(tblnventory[[#This Row],[Use]],[1]!tblCodes[Use],[1]!tblCodes[Code])</f>
        <v>WiFi</v>
      </c>
      <c r="E4803" s="1" t="s">
        <v>4756</v>
      </c>
      <c r="F4803" s="20">
        <v>44986</v>
      </c>
      <c r="G4803" s="24" t="str">
        <f>IF(ISBLANK(tblnventory[[#This Row],[Installed By]]),"Store","Installed")</f>
        <v>Store</v>
      </c>
      <c r="H4803" t="s">
        <v>5342</v>
      </c>
      <c r="J4803">
        <v>2191007851</v>
      </c>
      <c r="K4803" s="17"/>
      <c r="O4803" t="b">
        <f>IF(tblnventory[[#This Row],[Installed]],LEFT(tblnventory[[#This Row],[Location]],3))</f>
        <v>0</v>
      </c>
      <c r="P4803" t="str">
        <f>_xlfn.XLOOKUP(tblnventory[[#This Row],[Serial Number]],[1]!tblDNACInventory[Floor],[1]!tblDNACInventory[Name],"Not Used")</f>
        <v>Not Used</v>
      </c>
      <c r="T4803" t="b">
        <f>NOT(ISBLANK(tblnventory[[#This Row],[Installed By]]))</f>
        <v>0</v>
      </c>
      <c r="U4803" t="str">
        <f>VLOOKUP(A4803, [1]!tblDescription[#Data], 3, 0)</f>
        <v>Catalyst 9164I AP (W6E, tri-band 4x4) w/Reg-Z</v>
      </c>
      <c r="V4803" s="22" cm="1">
        <f t="array" ref="V4803">_xlfn.XLOOKUP(1,([1]!tblOrders[Order]=tblnventory[[#This Row],[PO]])*([1]!tblOrders[Description]=tblnventory[[#This Row],[Item]]),[1]!tblOrders[Unit Total],0)</f>
        <v>794.02</v>
      </c>
      <c r="W4803" s="23" cm="1">
        <f t="array" ref="W4803">_xlfn.XLOOKUP(1,([1]!tblOrders[Order]=tblnventory[[#This Row],[PO]])*([1]!tblOrders[Description]=tblnventory[[#This Row],[Item]]),[1]!tblOrders[Licence])</f>
        <v>0</v>
      </c>
      <c r="X4803" t="b" cm="1">
        <f t="array" ref="X4803">NOT(_xlfn.XLOOKUP(tblnventory[[#This Row],[PO]]&amp;tblnventory[[#This Row],[Item]],[1]!tblOrders[Order]&amp;[1]!tblOrders[Description],[1]!tblOrders[Paid Licence],FALSE))</f>
        <v>1</v>
      </c>
      <c r="Y48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04" spans="1:25">
      <c r="A4804" s="19" t="s">
        <v>8244</v>
      </c>
      <c r="B4804" t="str">
        <f>_xlfn.XLOOKUP(tblnventory[[#This Row],[Item]],[1]!tblDescription[Item],[1]!tblDescription[Description])</f>
        <v>Catalyst 9164I AP (W6E, tri-band 4x4) w/Reg-Z</v>
      </c>
      <c r="C4804" t="str">
        <f>_xlfn.XLOOKUP(tblnventory[[#This Row],[Item]],[1]!tblDescription[Item],[1]!tblDescription[Type])</f>
        <v>WAP</v>
      </c>
      <c r="D4804" t="str">
        <f>_xlfn.XLOOKUP(tblnventory[[#This Row],[Use]],[1]!tblCodes[Use],[1]!tblCodes[Code])</f>
        <v>WiFi</v>
      </c>
      <c r="E4804" s="1" t="s">
        <v>4757</v>
      </c>
      <c r="F4804" s="20">
        <v>44986</v>
      </c>
      <c r="G4804" s="24" t="str">
        <f>IF(ISBLANK(tblnventory[[#This Row],[Installed By]]),"Store","Installed")</f>
        <v>Store</v>
      </c>
      <c r="H4804" t="s">
        <v>5342</v>
      </c>
      <c r="J4804">
        <v>2191007851</v>
      </c>
      <c r="K4804" s="17"/>
      <c r="O4804" t="b">
        <f>IF(tblnventory[[#This Row],[Installed]],LEFT(tblnventory[[#This Row],[Location]],3))</f>
        <v>0</v>
      </c>
      <c r="P4804" t="str">
        <f>_xlfn.XLOOKUP(tblnventory[[#This Row],[Serial Number]],[1]!tblDNACInventory[Floor],[1]!tblDNACInventory[Name],"Not Used")</f>
        <v>Not Used</v>
      </c>
      <c r="T4804" t="b">
        <f>NOT(ISBLANK(tblnventory[[#This Row],[Installed By]]))</f>
        <v>0</v>
      </c>
      <c r="U4804" t="str">
        <f>VLOOKUP(A4804, [1]!tblDescription[#Data], 3, 0)</f>
        <v>Catalyst 9164I AP (W6E, tri-band 4x4) w/Reg-Z</v>
      </c>
      <c r="V4804" s="22" cm="1">
        <f t="array" ref="V4804">_xlfn.XLOOKUP(1,([1]!tblOrders[Order]=tblnventory[[#This Row],[PO]])*([1]!tblOrders[Description]=tblnventory[[#This Row],[Item]]),[1]!tblOrders[Unit Total],0)</f>
        <v>794.02</v>
      </c>
      <c r="W4804" s="23" cm="1">
        <f t="array" ref="W4804">_xlfn.XLOOKUP(1,([1]!tblOrders[Order]=tblnventory[[#This Row],[PO]])*([1]!tblOrders[Description]=tblnventory[[#This Row],[Item]]),[1]!tblOrders[Licence])</f>
        <v>0</v>
      </c>
      <c r="X4804" t="b" cm="1">
        <f t="array" ref="X4804">NOT(_xlfn.XLOOKUP(tblnventory[[#This Row],[PO]]&amp;tblnventory[[#This Row],[Item]],[1]!tblOrders[Order]&amp;[1]!tblOrders[Description],[1]!tblOrders[Paid Licence],FALSE))</f>
        <v>1</v>
      </c>
      <c r="Y48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05" spans="1:25">
      <c r="A4805" s="19" t="s">
        <v>8244</v>
      </c>
      <c r="B4805" t="str">
        <f>_xlfn.XLOOKUP(tblnventory[[#This Row],[Item]],[1]!tblDescription[Item],[1]!tblDescription[Description])</f>
        <v>Catalyst 9164I AP (W6E, tri-band 4x4) w/Reg-Z</v>
      </c>
      <c r="C4805" t="str">
        <f>_xlfn.XLOOKUP(tblnventory[[#This Row],[Item]],[1]!tblDescription[Item],[1]!tblDescription[Type])</f>
        <v>WAP</v>
      </c>
      <c r="D4805" t="str">
        <f>_xlfn.XLOOKUP(tblnventory[[#This Row],[Use]],[1]!tblCodes[Use],[1]!tblCodes[Code])</f>
        <v>WiFi</v>
      </c>
      <c r="E4805" s="1" t="s">
        <v>4758</v>
      </c>
      <c r="F4805" s="20">
        <v>44986</v>
      </c>
      <c r="G4805" s="24" t="str">
        <f>IF(ISBLANK(tblnventory[[#This Row],[Installed By]]),"Store","Installed")</f>
        <v>Store</v>
      </c>
      <c r="H4805" t="s">
        <v>5342</v>
      </c>
      <c r="J4805">
        <v>2191007851</v>
      </c>
      <c r="K4805" s="17"/>
      <c r="O4805" t="b">
        <f>IF(tblnventory[[#This Row],[Installed]],LEFT(tblnventory[[#This Row],[Location]],3))</f>
        <v>0</v>
      </c>
      <c r="P4805" t="str">
        <f>_xlfn.XLOOKUP(tblnventory[[#This Row],[Serial Number]],[1]!tblDNACInventory[Floor],[1]!tblDNACInventory[Name],"Not Used")</f>
        <v>Not Used</v>
      </c>
      <c r="T4805" t="b">
        <f>NOT(ISBLANK(tblnventory[[#This Row],[Installed By]]))</f>
        <v>0</v>
      </c>
      <c r="U4805" t="str">
        <f>VLOOKUP(A4805, [1]!tblDescription[#Data], 3, 0)</f>
        <v>Catalyst 9164I AP (W6E, tri-band 4x4) w/Reg-Z</v>
      </c>
      <c r="V4805" s="22" cm="1">
        <f t="array" ref="V4805">_xlfn.XLOOKUP(1,([1]!tblOrders[Order]=tblnventory[[#This Row],[PO]])*([1]!tblOrders[Description]=tblnventory[[#This Row],[Item]]),[1]!tblOrders[Unit Total],0)</f>
        <v>794.02</v>
      </c>
      <c r="W4805" s="23" cm="1">
        <f t="array" ref="W4805">_xlfn.XLOOKUP(1,([1]!tblOrders[Order]=tblnventory[[#This Row],[PO]])*([1]!tblOrders[Description]=tblnventory[[#This Row],[Item]]),[1]!tblOrders[Licence])</f>
        <v>0</v>
      </c>
      <c r="X4805" t="b" cm="1">
        <f t="array" ref="X4805">NOT(_xlfn.XLOOKUP(tblnventory[[#This Row],[PO]]&amp;tblnventory[[#This Row],[Item]],[1]!tblOrders[Order]&amp;[1]!tblOrders[Description],[1]!tblOrders[Paid Licence],FALSE))</f>
        <v>1</v>
      </c>
      <c r="Y48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06" spans="1:25">
      <c r="A4806" s="19" t="s">
        <v>8244</v>
      </c>
      <c r="B4806" t="str">
        <f>_xlfn.XLOOKUP(tblnventory[[#This Row],[Item]],[1]!tblDescription[Item],[1]!tblDescription[Description])</f>
        <v>Catalyst 9164I AP (W6E, tri-band 4x4) w/Reg-Z</v>
      </c>
      <c r="C4806" t="str">
        <f>_xlfn.XLOOKUP(tblnventory[[#This Row],[Item]],[1]!tblDescription[Item],[1]!tblDescription[Type])</f>
        <v>WAP</v>
      </c>
      <c r="D4806" t="str">
        <f>_xlfn.XLOOKUP(tblnventory[[#This Row],[Use]],[1]!tblCodes[Use],[1]!tblCodes[Code])</f>
        <v>WiFi</v>
      </c>
      <c r="E4806" s="1" t="s">
        <v>4759</v>
      </c>
      <c r="F4806" s="20">
        <v>44986</v>
      </c>
      <c r="G4806" s="24" t="str">
        <f>IF(ISBLANK(tblnventory[[#This Row],[Installed By]]),"Store","Installed")</f>
        <v>Store</v>
      </c>
      <c r="H4806" t="s">
        <v>5342</v>
      </c>
      <c r="J4806">
        <v>2191007851</v>
      </c>
      <c r="K4806" s="17"/>
      <c r="M4806" s="20"/>
      <c r="O4806" t="b">
        <f>IF(tblnventory[[#This Row],[Installed]],LEFT(tblnventory[[#This Row],[Location]],3))</f>
        <v>0</v>
      </c>
      <c r="P4806" t="str">
        <f>_xlfn.XLOOKUP(tblnventory[[#This Row],[Serial Number]],[1]!tblDNACInventory[Floor],[1]!tblDNACInventory[Name],"Not Used")</f>
        <v>Not Used</v>
      </c>
      <c r="T4806" t="b">
        <f>NOT(ISBLANK(tblnventory[[#This Row],[Installed By]]))</f>
        <v>0</v>
      </c>
      <c r="U4806" t="str">
        <f>VLOOKUP(A4806, [1]!tblDescription[#Data], 3, 0)</f>
        <v>Catalyst 9164I AP (W6E, tri-band 4x4) w/Reg-Z</v>
      </c>
      <c r="V4806" s="22" cm="1">
        <f t="array" ref="V4806">_xlfn.XLOOKUP(1,([1]!tblOrders[Order]=tblnventory[[#This Row],[PO]])*([1]!tblOrders[Description]=tblnventory[[#This Row],[Item]]),[1]!tblOrders[Unit Total],0)</f>
        <v>794.02</v>
      </c>
      <c r="W4806" s="23" cm="1">
        <f t="array" ref="W4806">_xlfn.XLOOKUP(1,([1]!tblOrders[Order]=tblnventory[[#This Row],[PO]])*([1]!tblOrders[Description]=tblnventory[[#This Row],[Item]]),[1]!tblOrders[Licence])</f>
        <v>0</v>
      </c>
      <c r="X4806" t="b" cm="1">
        <f t="array" ref="X4806">NOT(_xlfn.XLOOKUP(tblnventory[[#This Row],[PO]]&amp;tblnventory[[#This Row],[Item]],[1]!tblOrders[Order]&amp;[1]!tblOrders[Description],[1]!tblOrders[Paid Licence],FALSE))</f>
        <v>1</v>
      </c>
      <c r="Y48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07" spans="1:25">
      <c r="A4807" s="19" t="s">
        <v>8244</v>
      </c>
      <c r="B4807" t="str">
        <f>_xlfn.XLOOKUP(tblnventory[[#This Row],[Item]],[1]!tblDescription[Item],[1]!tblDescription[Description])</f>
        <v>Catalyst 9164I AP (W6E, tri-band 4x4) w/Reg-Z</v>
      </c>
      <c r="C4807" t="str">
        <f>_xlfn.XLOOKUP(tblnventory[[#This Row],[Item]],[1]!tblDescription[Item],[1]!tblDescription[Type])</f>
        <v>WAP</v>
      </c>
      <c r="D4807" t="str">
        <f>_xlfn.XLOOKUP(tblnventory[[#This Row],[Use]],[1]!tblCodes[Use],[1]!tblCodes[Code])</f>
        <v>WiFi</v>
      </c>
      <c r="E4807" s="1" t="s">
        <v>4760</v>
      </c>
      <c r="F4807" s="20">
        <v>44986</v>
      </c>
      <c r="G4807" s="24" t="str">
        <f>IF(ISBLANK(tblnventory[[#This Row],[Installed By]]),"Store","Installed")</f>
        <v>Store</v>
      </c>
      <c r="H4807" t="s">
        <v>5342</v>
      </c>
      <c r="J4807">
        <v>2191007851</v>
      </c>
      <c r="K4807" s="17"/>
      <c r="O4807" t="b">
        <f>IF(tblnventory[[#This Row],[Installed]],LEFT(tblnventory[[#This Row],[Location]],3))</f>
        <v>0</v>
      </c>
      <c r="P4807" t="str">
        <f>_xlfn.XLOOKUP(tblnventory[[#This Row],[Serial Number]],[1]!tblDNACInventory[Floor],[1]!tblDNACInventory[Name],"Not Used")</f>
        <v>Not Used</v>
      </c>
      <c r="T4807" t="b">
        <f>NOT(ISBLANK(tblnventory[[#This Row],[Installed By]]))</f>
        <v>0</v>
      </c>
      <c r="U4807" t="str">
        <f>VLOOKUP(A4807, [1]!tblDescription[#Data], 3, 0)</f>
        <v>Catalyst 9164I AP (W6E, tri-band 4x4) w/Reg-Z</v>
      </c>
      <c r="V4807" s="22" cm="1">
        <f t="array" ref="V4807">_xlfn.XLOOKUP(1,([1]!tblOrders[Order]=tblnventory[[#This Row],[PO]])*([1]!tblOrders[Description]=tblnventory[[#This Row],[Item]]),[1]!tblOrders[Unit Total],0)</f>
        <v>794.02</v>
      </c>
      <c r="W4807" s="23" cm="1">
        <f t="array" ref="W4807">_xlfn.XLOOKUP(1,([1]!tblOrders[Order]=tblnventory[[#This Row],[PO]])*([1]!tblOrders[Description]=tblnventory[[#This Row],[Item]]),[1]!tblOrders[Licence])</f>
        <v>0</v>
      </c>
      <c r="X4807" t="b" cm="1">
        <f t="array" ref="X4807">NOT(_xlfn.XLOOKUP(tblnventory[[#This Row],[PO]]&amp;tblnventory[[#This Row],[Item]],[1]!tblOrders[Order]&amp;[1]!tblOrders[Description],[1]!tblOrders[Paid Licence],FALSE))</f>
        <v>1</v>
      </c>
      <c r="Y48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08" spans="1:25">
      <c r="A4808" s="19" t="s">
        <v>8244</v>
      </c>
      <c r="B4808" t="str">
        <f>_xlfn.XLOOKUP(tblnventory[[#This Row],[Item]],[1]!tblDescription[Item],[1]!tblDescription[Description])</f>
        <v>Catalyst 9164I AP (W6E, tri-band 4x4) w/Reg-Z</v>
      </c>
      <c r="C4808" t="str">
        <f>_xlfn.XLOOKUP(tblnventory[[#This Row],[Item]],[1]!tblDescription[Item],[1]!tblDescription[Type])</f>
        <v>WAP</v>
      </c>
      <c r="D4808" t="str">
        <f>_xlfn.XLOOKUP(tblnventory[[#This Row],[Use]],[1]!tblCodes[Use],[1]!tblCodes[Code])</f>
        <v>WiFi</v>
      </c>
      <c r="E4808" s="1" t="s">
        <v>4761</v>
      </c>
      <c r="F4808" s="20">
        <v>44986</v>
      </c>
      <c r="G4808" s="24" t="str">
        <f>IF(ISBLANK(tblnventory[[#This Row],[Installed By]]),"Store","Installed")</f>
        <v>Store</v>
      </c>
      <c r="H4808" t="s">
        <v>5342</v>
      </c>
      <c r="J4808">
        <v>2191007851</v>
      </c>
      <c r="K4808" s="17"/>
      <c r="M4808" s="20"/>
      <c r="O4808" t="b">
        <f>IF(tblnventory[[#This Row],[Installed]],LEFT(tblnventory[[#This Row],[Location]],3))</f>
        <v>0</v>
      </c>
      <c r="P4808" t="str">
        <f>_xlfn.XLOOKUP(tblnventory[[#This Row],[Serial Number]],[1]!tblDNACInventory[Floor],[1]!tblDNACInventory[Name],"Not Used")</f>
        <v>Not Used</v>
      </c>
      <c r="T4808" t="b">
        <f>NOT(ISBLANK(tblnventory[[#This Row],[Installed By]]))</f>
        <v>0</v>
      </c>
      <c r="U4808" t="str">
        <f>VLOOKUP(A4808, [1]!tblDescription[#Data], 3, 0)</f>
        <v>Catalyst 9164I AP (W6E, tri-band 4x4) w/Reg-Z</v>
      </c>
      <c r="V4808" s="22" cm="1">
        <f t="array" ref="V4808">_xlfn.XLOOKUP(1,([1]!tblOrders[Order]=tblnventory[[#This Row],[PO]])*([1]!tblOrders[Description]=tblnventory[[#This Row],[Item]]),[1]!tblOrders[Unit Total],0)</f>
        <v>794.02</v>
      </c>
      <c r="W4808" s="23" cm="1">
        <f t="array" ref="W4808">_xlfn.XLOOKUP(1,([1]!tblOrders[Order]=tblnventory[[#This Row],[PO]])*([1]!tblOrders[Description]=tblnventory[[#This Row],[Item]]),[1]!tblOrders[Licence])</f>
        <v>0</v>
      </c>
      <c r="X4808" t="b" cm="1">
        <f t="array" ref="X4808">NOT(_xlfn.XLOOKUP(tblnventory[[#This Row],[PO]]&amp;tblnventory[[#This Row],[Item]],[1]!tblOrders[Order]&amp;[1]!tblOrders[Description],[1]!tblOrders[Paid Licence],FALSE))</f>
        <v>1</v>
      </c>
      <c r="Y48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09" spans="1:25">
      <c r="A4809" s="19" t="s">
        <v>8244</v>
      </c>
      <c r="B4809" t="str">
        <f>_xlfn.XLOOKUP(tblnventory[[#This Row],[Item]],[1]!tblDescription[Item],[1]!tblDescription[Description])</f>
        <v>Catalyst 9164I AP (W6E, tri-band 4x4) w/Reg-Z</v>
      </c>
      <c r="C4809" t="str">
        <f>_xlfn.XLOOKUP(tblnventory[[#This Row],[Item]],[1]!tblDescription[Item],[1]!tblDescription[Type])</f>
        <v>WAP</v>
      </c>
      <c r="D4809" t="str">
        <f>_xlfn.XLOOKUP(tblnventory[[#This Row],[Use]],[1]!tblCodes[Use],[1]!tblCodes[Code])</f>
        <v>WiFi</v>
      </c>
      <c r="E4809" s="1" t="s">
        <v>4762</v>
      </c>
      <c r="F4809" s="20">
        <v>44986</v>
      </c>
      <c r="G4809" s="24" t="str">
        <f>IF(ISBLANK(tblnventory[[#This Row],[Installed By]]),"Store","Installed")</f>
        <v>Store</v>
      </c>
      <c r="H4809" t="s">
        <v>5342</v>
      </c>
      <c r="J4809">
        <v>2191007851</v>
      </c>
      <c r="K4809" s="17"/>
      <c r="M4809" s="20"/>
      <c r="O4809" t="b">
        <f>IF(tblnventory[[#This Row],[Installed]],LEFT(tblnventory[[#This Row],[Location]],3))</f>
        <v>0</v>
      </c>
      <c r="P4809" t="str">
        <f>_xlfn.XLOOKUP(tblnventory[[#This Row],[Serial Number]],[1]!tblDNACInventory[Floor],[1]!tblDNACInventory[Name],"Not Used")</f>
        <v>Not Used</v>
      </c>
      <c r="T4809" t="b">
        <f>NOT(ISBLANK(tblnventory[[#This Row],[Installed By]]))</f>
        <v>0</v>
      </c>
      <c r="U4809" t="str">
        <f>VLOOKUP(A4809, [1]!tblDescription[#Data], 3, 0)</f>
        <v>Catalyst 9164I AP (W6E, tri-band 4x4) w/Reg-Z</v>
      </c>
      <c r="V4809" s="22" cm="1">
        <f t="array" ref="V4809">_xlfn.XLOOKUP(1,([1]!tblOrders[Order]=tblnventory[[#This Row],[PO]])*([1]!tblOrders[Description]=tblnventory[[#This Row],[Item]]),[1]!tblOrders[Unit Total],0)</f>
        <v>794.02</v>
      </c>
      <c r="W4809" s="23" cm="1">
        <f t="array" ref="W4809">_xlfn.XLOOKUP(1,([1]!tblOrders[Order]=tblnventory[[#This Row],[PO]])*([1]!tblOrders[Description]=tblnventory[[#This Row],[Item]]),[1]!tblOrders[Licence])</f>
        <v>0</v>
      </c>
      <c r="X4809" t="b" cm="1">
        <f t="array" ref="X4809">NOT(_xlfn.XLOOKUP(tblnventory[[#This Row],[PO]]&amp;tblnventory[[#This Row],[Item]],[1]!tblOrders[Order]&amp;[1]!tblOrders[Description],[1]!tblOrders[Paid Licence],FALSE))</f>
        <v>1</v>
      </c>
      <c r="Y48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10" spans="1:25">
      <c r="A4810" s="19" t="s">
        <v>8244</v>
      </c>
      <c r="B4810" t="str">
        <f>_xlfn.XLOOKUP(tblnventory[[#This Row],[Item]],[1]!tblDescription[Item],[1]!tblDescription[Description])</f>
        <v>Catalyst 9164I AP (W6E, tri-band 4x4) w/Reg-Z</v>
      </c>
      <c r="C4810" t="str">
        <f>_xlfn.XLOOKUP(tblnventory[[#This Row],[Item]],[1]!tblDescription[Item],[1]!tblDescription[Type])</f>
        <v>WAP</v>
      </c>
      <c r="D4810" t="str">
        <f>_xlfn.XLOOKUP(tblnventory[[#This Row],[Use]],[1]!tblCodes[Use],[1]!tblCodes[Code])</f>
        <v>WiFi</v>
      </c>
      <c r="E4810" s="1" t="s">
        <v>4763</v>
      </c>
      <c r="F4810" s="20">
        <v>44986</v>
      </c>
      <c r="G4810" s="24" t="str">
        <f>IF(ISBLANK(tblnventory[[#This Row],[Installed By]]),"Store","Installed")</f>
        <v>Store</v>
      </c>
      <c r="H4810" t="s">
        <v>5342</v>
      </c>
      <c r="J4810">
        <v>2191007851</v>
      </c>
      <c r="K4810" s="17"/>
      <c r="M4810" s="20"/>
      <c r="O4810" t="b">
        <f>IF(tblnventory[[#This Row],[Installed]],LEFT(tblnventory[[#This Row],[Location]],3))</f>
        <v>0</v>
      </c>
      <c r="P4810" t="str">
        <f>_xlfn.XLOOKUP(tblnventory[[#This Row],[Serial Number]],[1]!tblDNACInventory[Floor],[1]!tblDNACInventory[Name],"Not Used")</f>
        <v>Not Used</v>
      </c>
      <c r="T4810" t="b">
        <f>NOT(ISBLANK(tblnventory[[#This Row],[Installed By]]))</f>
        <v>0</v>
      </c>
      <c r="U4810" t="str">
        <f>VLOOKUP(A4810, [1]!tblDescription[#Data], 3, 0)</f>
        <v>Catalyst 9164I AP (W6E, tri-band 4x4) w/Reg-Z</v>
      </c>
      <c r="V4810" s="22" cm="1">
        <f t="array" ref="V4810">_xlfn.XLOOKUP(1,([1]!tblOrders[Order]=tblnventory[[#This Row],[PO]])*([1]!tblOrders[Description]=tblnventory[[#This Row],[Item]]),[1]!tblOrders[Unit Total],0)</f>
        <v>794.02</v>
      </c>
      <c r="W4810" s="23" cm="1">
        <f t="array" ref="W4810">_xlfn.XLOOKUP(1,([1]!tblOrders[Order]=tblnventory[[#This Row],[PO]])*([1]!tblOrders[Description]=tblnventory[[#This Row],[Item]]),[1]!tblOrders[Licence])</f>
        <v>0</v>
      </c>
      <c r="X4810" t="b" cm="1">
        <f t="array" ref="X4810">NOT(_xlfn.XLOOKUP(tblnventory[[#This Row],[PO]]&amp;tblnventory[[#This Row],[Item]],[1]!tblOrders[Order]&amp;[1]!tblOrders[Description],[1]!tblOrders[Paid Licence],FALSE))</f>
        <v>1</v>
      </c>
      <c r="Y48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11" spans="1:25">
      <c r="A4811" s="19" t="s">
        <v>8244</v>
      </c>
      <c r="B4811" t="str">
        <f>_xlfn.XLOOKUP(tblnventory[[#This Row],[Item]],[1]!tblDescription[Item],[1]!tblDescription[Description])</f>
        <v>Catalyst 9164I AP (W6E, tri-band 4x4) w/Reg-Z</v>
      </c>
      <c r="C4811" t="str">
        <f>_xlfn.XLOOKUP(tblnventory[[#This Row],[Item]],[1]!tblDescription[Item],[1]!tblDescription[Type])</f>
        <v>WAP</v>
      </c>
      <c r="D4811" t="str">
        <f>_xlfn.XLOOKUP(tblnventory[[#This Row],[Use]],[1]!tblCodes[Use],[1]!tblCodes[Code])</f>
        <v>WiFi</v>
      </c>
      <c r="E4811" s="1" t="s">
        <v>4764</v>
      </c>
      <c r="F4811" s="20">
        <v>44986</v>
      </c>
      <c r="G4811" s="24" t="str">
        <f>IF(ISBLANK(tblnventory[[#This Row],[Installed By]]),"Store","Installed")</f>
        <v>Store</v>
      </c>
      <c r="H4811" t="s">
        <v>5342</v>
      </c>
      <c r="J4811">
        <v>2191007851</v>
      </c>
      <c r="K4811" s="17"/>
      <c r="M4811" s="20"/>
      <c r="O4811" t="b">
        <f>IF(tblnventory[[#This Row],[Installed]],LEFT(tblnventory[[#This Row],[Location]],3))</f>
        <v>0</v>
      </c>
      <c r="P4811" t="str">
        <f>_xlfn.XLOOKUP(tblnventory[[#This Row],[Serial Number]],[1]!tblDNACInventory[Floor],[1]!tblDNACInventory[Name],"Not Used")</f>
        <v>Not Used</v>
      </c>
      <c r="T4811" t="b">
        <f>NOT(ISBLANK(tblnventory[[#This Row],[Installed By]]))</f>
        <v>0</v>
      </c>
      <c r="U4811" t="str">
        <f>VLOOKUP(A4811, [1]!tblDescription[#Data], 3, 0)</f>
        <v>Catalyst 9164I AP (W6E, tri-band 4x4) w/Reg-Z</v>
      </c>
      <c r="V4811" s="22" cm="1">
        <f t="array" ref="V4811">_xlfn.XLOOKUP(1,([1]!tblOrders[Order]=tblnventory[[#This Row],[PO]])*([1]!tblOrders[Description]=tblnventory[[#This Row],[Item]]),[1]!tblOrders[Unit Total],0)</f>
        <v>794.02</v>
      </c>
      <c r="W4811" s="23" cm="1">
        <f t="array" ref="W4811">_xlfn.XLOOKUP(1,([1]!tblOrders[Order]=tblnventory[[#This Row],[PO]])*([1]!tblOrders[Description]=tblnventory[[#This Row],[Item]]),[1]!tblOrders[Licence])</f>
        <v>0</v>
      </c>
      <c r="X4811" t="b" cm="1">
        <f t="array" ref="X4811">NOT(_xlfn.XLOOKUP(tblnventory[[#This Row],[PO]]&amp;tblnventory[[#This Row],[Item]],[1]!tblOrders[Order]&amp;[1]!tblOrders[Description],[1]!tblOrders[Paid Licence],FALSE))</f>
        <v>1</v>
      </c>
      <c r="Y48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12" spans="1:25">
      <c r="A4812" s="19" t="s">
        <v>8244</v>
      </c>
      <c r="B4812" t="str">
        <f>_xlfn.XLOOKUP(tblnventory[[#This Row],[Item]],[1]!tblDescription[Item],[1]!tblDescription[Description])</f>
        <v>Catalyst 9164I AP (W6E, tri-band 4x4) w/Reg-Z</v>
      </c>
      <c r="C4812" t="str">
        <f>_xlfn.XLOOKUP(tblnventory[[#This Row],[Item]],[1]!tblDescription[Item],[1]!tblDescription[Type])</f>
        <v>WAP</v>
      </c>
      <c r="D4812" t="str">
        <f>_xlfn.XLOOKUP(tblnventory[[#This Row],[Use]],[1]!tblCodes[Use],[1]!tblCodes[Code])</f>
        <v>WiFi</v>
      </c>
      <c r="E4812" s="1" t="s">
        <v>4765</v>
      </c>
      <c r="F4812" s="20">
        <v>44986</v>
      </c>
      <c r="G4812" s="24" t="str">
        <f>IF(ISBLANK(tblnventory[[#This Row],[Installed By]]),"Store","Installed")</f>
        <v>Store</v>
      </c>
      <c r="H4812" t="s">
        <v>5342</v>
      </c>
      <c r="J4812">
        <v>2191007851</v>
      </c>
      <c r="K4812" s="17"/>
      <c r="M4812" s="20"/>
      <c r="O4812" t="b">
        <f>IF(tblnventory[[#This Row],[Installed]],LEFT(tblnventory[[#This Row],[Location]],3))</f>
        <v>0</v>
      </c>
      <c r="P4812" t="str">
        <f>_xlfn.XLOOKUP(tblnventory[[#This Row],[Serial Number]],[1]!tblDNACInventory[Floor],[1]!tblDNACInventory[Name],"Not Used")</f>
        <v>Not Used</v>
      </c>
      <c r="T4812" t="b">
        <f>NOT(ISBLANK(tblnventory[[#This Row],[Installed By]]))</f>
        <v>0</v>
      </c>
      <c r="U4812" t="str">
        <f>VLOOKUP(A4812, [1]!tblDescription[#Data], 3, 0)</f>
        <v>Catalyst 9164I AP (W6E, tri-band 4x4) w/Reg-Z</v>
      </c>
      <c r="V4812" s="22" cm="1">
        <f t="array" ref="V4812">_xlfn.XLOOKUP(1,([1]!tblOrders[Order]=tblnventory[[#This Row],[PO]])*([1]!tblOrders[Description]=tblnventory[[#This Row],[Item]]),[1]!tblOrders[Unit Total],0)</f>
        <v>794.02</v>
      </c>
      <c r="W4812" s="23" cm="1">
        <f t="array" ref="W4812">_xlfn.XLOOKUP(1,([1]!tblOrders[Order]=tblnventory[[#This Row],[PO]])*([1]!tblOrders[Description]=tblnventory[[#This Row],[Item]]),[1]!tblOrders[Licence])</f>
        <v>0</v>
      </c>
      <c r="X4812" t="b" cm="1">
        <f t="array" ref="X4812">NOT(_xlfn.XLOOKUP(tblnventory[[#This Row],[PO]]&amp;tblnventory[[#This Row],[Item]],[1]!tblOrders[Order]&amp;[1]!tblOrders[Description],[1]!tblOrders[Paid Licence],FALSE))</f>
        <v>1</v>
      </c>
      <c r="Y48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13" spans="1:25">
      <c r="A4813" s="19" t="s">
        <v>8244</v>
      </c>
      <c r="B4813" t="str">
        <f>_xlfn.XLOOKUP(tblnventory[[#This Row],[Item]],[1]!tblDescription[Item],[1]!tblDescription[Description])</f>
        <v>Catalyst 9164I AP (W6E, tri-band 4x4) w/Reg-Z</v>
      </c>
      <c r="C4813" t="str">
        <f>_xlfn.XLOOKUP(tblnventory[[#This Row],[Item]],[1]!tblDescription[Item],[1]!tblDescription[Type])</f>
        <v>WAP</v>
      </c>
      <c r="D4813" t="str">
        <f>_xlfn.XLOOKUP(tblnventory[[#This Row],[Use]],[1]!tblCodes[Use],[1]!tblCodes[Code])</f>
        <v>WiFi</v>
      </c>
      <c r="E4813" s="1" t="s">
        <v>4766</v>
      </c>
      <c r="F4813" s="20">
        <v>44986</v>
      </c>
      <c r="G4813" s="24" t="str">
        <f>IF(ISBLANK(tblnventory[[#This Row],[Installed By]]),"Store","Installed")</f>
        <v>Store</v>
      </c>
      <c r="H4813" t="s">
        <v>5342</v>
      </c>
      <c r="J4813">
        <v>2191007851</v>
      </c>
      <c r="K4813" s="17"/>
      <c r="M4813" s="20"/>
      <c r="O4813" t="b">
        <f>IF(tblnventory[[#This Row],[Installed]],LEFT(tblnventory[[#This Row],[Location]],3))</f>
        <v>0</v>
      </c>
      <c r="P4813" t="str">
        <f>_xlfn.XLOOKUP(tblnventory[[#This Row],[Serial Number]],[1]!tblDNACInventory[Floor],[1]!tblDNACInventory[Name],"Not Used")</f>
        <v>Not Used</v>
      </c>
      <c r="T4813" t="b">
        <f>NOT(ISBLANK(tblnventory[[#This Row],[Installed By]]))</f>
        <v>0</v>
      </c>
      <c r="U4813" t="str">
        <f>VLOOKUP(A4813, [1]!tblDescription[#Data], 3, 0)</f>
        <v>Catalyst 9164I AP (W6E, tri-band 4x4) w/Reg-Z</v>
      </c>
      <c r="V4813" s="22" cm="1">
        <f t="array" ref="V4813">_xlfn.XLOOKUP(1,([1]!tblOrders[Order]=tblnventory[[#This Row],[PO]])*([1]!tblOrders[Description]=tblnventory[[#This Row],[Item]]),[1]!tblOrders[Unit Total],0)</f>
        <v>794.02</v>
      </c>
      <c r="W4813" s="23" cm="1">
        <f t="array" ref="W4813">_xlfn.XLOOKUP(1,([1]!tblOrders[Order]=tblnventory[[#This Row],[PO]])*([1]!tblOrders[Description]=tblnventory[[#This Row],[Item]]),[1]!tblOrders[Licence])</f>
        <v>0</v>
      </c>
      <c r="X4813" t="b" cm="1">
        <f t="array" ref="X4813">NOT(_xlfn.XLOOKUP(tblnventory[[#This Row],[PO]]&amp;tblnventory[[#This Row],[Item]],[1]!tblOrders[Order]&amp;[1]!tblOrders[Description],[1]!tblOrders[Paid Licence],FALSE))</f>
        <v>1</v>
      </c>
      <c r="Y48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14" spans="1:25">
      <c r="A4814" s="19" t="s">
        <v>8244</v>
      </c>
      <c r="B4814" t="str">
        <f>_xlfn.XLOOKUP(tblnventory[[#This Row],[Item]],[1]!tblDescription[Item],[1]!tblDescription[Description])</f>
        <v>Catalyst 9164I AP (W6E, tri-band 4x4) w/Reg-Z</v>
      </c>
      <c r="C4814" t="str">
        <f>_xlfn.XLOOKUP(tblnventory[[#This Row],[Item]],[1]!tblDescription[Item],[1]!tblDescription[Type])</f>
        <v>WAP</v>
      </c>
      <c r="D4814" t="str">
        <f>_xlfn.XLOOKUP(tblnventory[[#This Row],[Use]],[1]!tblCodes[Use],[1]!tblCodes[Code])</f>
        <v>WiFi</v>
      </c>
      <c r="E4814" s="1" t="s">
        <v>4767</v>
      </c>
      <c r="F4814" s="20">
        <v>44986</v>
      </c>
      <c r="G4814" s="24" t="str">
        <f>IF(ISBLANK(tblnventory[[#This Row],[Installed By]]),"Store","Installed")</f>
        <v>Store</v>
      </c>
      <c r="H4814" t="s">
        <v>5342</v>
      </c>
      <c r="J4814">
        <v>2191007851</v>
      </c>
      <c r="K4814" s="17"/>
      <c r="O4814" t="b">
        <f>IF(tblnventory[[#This Row],[Installed]],LEFT(tblnventory[[#This Row],[Location]],3))</f>
        <v>0</v>
      </c>
      <c r="P4814" t="str">
        <f>_xlfn.XLOOKUP(tblnventory[[#This Row],[Serial Number]],[1]!tblDNACInventory[Floor],[1]!tblDNACInventory[Name],"Not Used")</f>
        <v>Not Used</v>
      </c>
      <c r="T4814" t="b">
        <f>NOT(ISBLANK(tblnventory[[#This Row],[Installed By]]))</f>
        <v>0</v>
      </c>
      <c r="U4814" t="str">
        <f>VLOOKUP(A4814, [1]!tblDescription[#Data], 3, 0)</f>
        <v>Catalyst 9164I AP (W6E, tri-band 4x4) w/Reg-Z</v>
      </c>
      <c r="V4814" s="22" cm="1">
        <f t="array" ref="V4814">_xlfn.XLOOKUP(1,([1]!tblOrders[Order]=tblnventory[[#This Row],[PO]])*([1]!tblOrders[Description]=tblnventory[[#This Row],[Item]]),[1]!tblOrders[Unit Total],0)</f>
        <v>794.02</v>
      </c>
      <c r="W4814" s="23" cm="1">
        <f t="array" ref="W4814">_xlfn.XLOOKUP(1,([1]!tblOrders[Order]=tblnventory[[#This Row],[PO]])*([1]!tblOrders[Description]=tblnventory[[#This Row],[Item]]),[1]!tblOrders[Licence])</f>
        <v>0</v>
      </c>
      <c r="X4814" t="b" cm="1">
        <f t="array" ref="X4814">NOT(_xlfn.XLOOKUP(tblnventory[[#This Row],[PO]]&amp;tblnventory[[#This Row],[Item]],[1]!tblOrders[Order]&amp;[1]!tblOrders[Description],[1]!tblOrders[Paid Licence],FALSE))</f>
        <v>1</v>
      </c>
      <c r="Y48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15" spans="1:25">
      <c r="A4815" s="19" t="s">
        <v>8244</v>
      </c>
      <c r="B4815" t="str">
        <f>_xlfn.XLOOKUP(tblnventory[[#This Row],[Item]],[1]!tblDescription[Item],[1]!tblDescription[Description])</f>
        <v>Catalyst 9164I AP (W6E, tri-band 4x4) w/Reg-Z</v>
      </c>
      <c r="C4815" t="str">
        <f>_xlfn.XLOOKUP(tblnventory[[#This Row],[Item]],[1]!tblDescription[Item],[1]!tblDescription[Type])</f>
        <v>WAP</v>
      </c>
      <c r="D4815" t="str">
        <f>_xlfn.XLOOKUP(tblnventory[[#This Row],[Use]],[1]!tblCodes[Use],[1]!tblCodes[Code])</f>
        <v>WiFi</v>
      </c>
      <c r="E4815" s="1" t="s">
        <v>4768</v>
      </c>
      <c r="F4815" s="20">
        <v>44986</v>
      </c>
      <c r="G4815" s="24" t="str">
        <f>IF(ISBLANK(tblnventory[[#This Row],[Installed By]]),"Store","Installed")</f>
        <v>Store</v>
      </c>
      <c r="H4815" t="s">
        <v>5342</v>
      </c>
      <c r="J4815">
        <v>2191007851</v>
      </c>
      <c r="K4815" s="17"/>
      <c r="O4815" t="b">
        <f>IF(tblnventory[[#This Row],[Installed]],LEFT(tblnventory[[#This Row],[Location]],3))</f>
        <v>0</v>
      </c>
      <c r="P4815" t="str">
        <f>_xlfn.XLOOKUP(tblnventory[[#This Row],[Serial Number]],[1]!tblDNACInventory[Floor],[1]!tblDNACInventory[Name],"Not Used")</f>
        <v>Not Used</v>
      </c>
      <c r="T4815" t="b">
        <f>NOT(ISBLANK(tblnventory[[#This Row],[Installed By]]))</f>
        <v>0</v>
      </c>
      <c r="U4815" t="str">
        <f>VLOOKUP(A4815, [1]!tblDescription[#Data], 3, 0)</f>
        <v>Catalyst 9164I AP (W6E, tri-band 4x4) w/Reg-Z</v>
      </c>
      <c r="V4815" s="22" cm="1">
        <f t="array" ref="V4815">_xlfn.XLOOKUP(1,([1]!tblOrders[Order]=tblnventory[[#This Row],[PO]])*([1]!tblOrders[Description]=tblnventory[[#This Row],[Item]]),[1]!tblOrders[Unit Total],0)</f>
        <v>794.02</v>
      </c>
      <c r="W4815" s="23" cm="1">
        <f t="array" ref="W4815">_xlfn.XLOOKUP(1,([1]!tblOrders[Order]=tblnventory[[#This Row],[PO]])*([1]!tblOrders[Description]=tblnventory[[#This Row],[Item]]),[1]!tblOrders[Licence])</f>
        <v>0</v>
      </c>
      <c r="X4815" t="b" cm="1">
        <f t="array" ref="X4815">NOT(_xlfn.XLOOKUP(tblnventory[[#This Row],[PO]]&amp;tblnventory[[#This Row],[Item]],[1]!tblOrders[Order]&amp;[1]!tblOrders[Description],[1]!tblOrders[Paid Licence],FALSE))</f>
        <v>1</v>
      </c>
      <c r="Y48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16" spans="1:25">
      <c r="A4816" s="19" t="s">
        <v>8244</v>
      </c>
      <c r="B4816" t="str">
        <f>_xlfn.XLOOKUP(tblnventory[[#This Row],[Item]],[1]!tblDescription[Item],[1]!tblDescription[Description])</f>
        <v>Catalyst 9164I AP (W6E, tri-band 4x4) w/Reg-Z</v>
      </c>
      <c r="C4816" t="str">
        <f>_xlfn.XLOOKUP(tblnventory[[#This Row],[Item]],[1]!tblDescription[Item],[1]!tblDescription[Type])</f>
        <v>WAP</v>
      </c>
      <c r="D4816" t="str">
        <f>_xlfn.XLOOKUP(tblnventory[[#This Row],[Use]],[1]!tblCodes[Use],[1]!tblCodes[Code])</f>
        <v>WiFi</v>
      </c>
      <c r="E4816" s="1" t="s">
        <v>4769</v>
      </c>
      <c r="F4816" s="20">
        <v>44986</v>
      </c>
      <c r="G4816" s="24" t="str">
        <f>IF(ISBLANK(tblnventory[[#This Row],[Installed By]]),"Store","Installed")</f>
        <v>Store</v>
      </c>
      <c r="H4816" t="s">
        <v>5342</v>
      </c>
      <c r="J4816">
        <v>2191007851</v>
      </c>
      <c r="K4816" s="17"/>
      <c r="M4816" s="20"/>
      <c r="O4816" t="b">
        <f>IF(tblnventory[[#This Row],[Installed]],LEFT(tblnventory[[#This Row],[Location]],3))</f>
        <v>0</v>
      </c>
      <c r="P4816" t="str">
        <f>_xlfn.XLOOKUP(tblnventory[[#This Row],[Serial Number]],[1]!tblDNACInventory[Floor],[1]!tblDNACInventory[Name],"Not Used")</f>
        <v>Not Used</v>
      </c>
      <c r="T4816" t="b">
        <f>NOT(ISBLANK(tblnventory[[#This Row],[Installed By]]))</f>
        <v>0</v>
      </c>
      <c r="U4816" t="str">
        <f>VLOOKUP(A4816, [1]!tblDescription[#Data], 3, 0)</f>
        <v>Catalyst 9164I AP (W6E, tri-band 4x4) w/Reg-Z</v>
      </c>
      <c r="V4816" s="22" cm="1">
        <f t="array" ref="V4816">_xlfn.XLOOKUP(1,([1]!tblOrders[Order]=tblnventory[[#This Row],[PO]])*([1]!tblOrders[Description]=tblnventory[[#This Row],[Item]]),[1]!tblOrders[Unit Total],0)</f>
        <v>794.02</v>
      </c>
      <c r="W4816" s="23" cm="1">
        <f t="array" ref="W4816">_xlfn.XLOOKUP(1,([1]!tblOrders[Order]=tblnventory[[#This Row],[PO]])*([1]!tblOrders[Description]=tblnventory[[#This Row],[Item]]),[1]!tblOrders[Licence])</f>
        <v>0</v>
      </c>
      <c r="X4816" t="b" cm="1">
        <f t="array" ref="X4816">NOT(_xlfn.XLOOKUP(tblnventory[[#This Row],[PO]]&amp;tblnventory[[#This Row],[Item]],[1]!tblOrders[Order]&amp;[1]!tblOrders[Description],[1]!tblOrders[Paid Licence],FALSE))</f>
        <v>1</v>
      </c>
      <c r="Y48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17" spans="1:25">
      <c r="A4817" s="19" t="s">
        <v>8244</v>
      </c>
      <c r="B4817" t="str">
        <f>_xlfn.XLOOKUP(tblnventory[[#This Row],[Item]],[1]!tblDescription[Item],[1]!tblDescription[Description])</f>
        <v>Catalyst 9164I AP (W6E, tri-band 4x4) w/Reg-Z</v>
      </c>
      <c r="C4817" t="str">
        <f>_xlfn.XLOOKUP(tblnventory[[#This Row],[Item]],[1]!tblDescription[Item],[1]!tblDescription[Type])</f>
        <v>WAP</v>
      </c>
      <c r="D4817" t="str">
        <f>_xlfn.XLOOKUP(tblnventory[[#This Row],[Use]],[1]!tblCodes[Use],[1]!tblCodes[Code])</f>
        <v>WiFi</v>
      </c>
      <c r="E4817" s="1" t="s">
        <v>4770</v>
      </c>
      <c r="F4817" s="20">
        <v>44986</v>
      </c>
      <c r="G4817" s="24" t="str">
        <f>IF(ISBLANK(tblnventory[[#This Row],[Installed By]]),"Store","Installed")</f>
        <v>Store</v>
      </c>
      <c r="H4817" t="s">
        <v>5342</v>
      </c>
      <c r="J4817">
        <v>2191007851</v>
      </c>
      <c r="K4817" s="17"/>
      <c r="O4817" t="b">
        <f>IF(tblnventory[[#This Row],[Installed]],LEFT(tblnventory[[#This Row],[Location]],3))</f>
        <v>0</v>
      </c>
      <c r="P4817" t="str">
        <f>_xlfn.XLOOKUP(tblnventory[[#This Row],[Serial Number]],[1]!tblDNACInventory[Floor],[1]!tblDNACInventory[Name],"Not Used")</f>
        <v>Not Used</v>
      </c>
      <c r="T4817" t="b">
        <f>NOT(ISBLANK(tblnventory[[#This Row],[Installed By]]))</f>
        <v>0</v>
      </c>
      <c r="U4817" t="str">
        <f>VLOOKUP(A4817, [1]!tblDescription[#Data], 3, 0)</f>
        <v>Catalyst 9164I AP (W6E, tri-band 4x4) w/Reg-Z</v>
      </c>
      <c r="V4817" s="22" cm="1">
        <f t="array" ref="V4817">_xlfn.XLOOKUP(1,([1]!tblOrders[Order]=tblnventory[[#This Row],[PO]])*([1]!tblOrders[Description]=tblnventory[[#This Row],[Item]]),[1]!tblOrders[Unit Total],0)</f>
        <v>794.02</v>
      </c>
      <c r="W4817" s="23" cm="1">
        <f t="array" ref="W4817">_xlfn.XLOOKUP(1,([1]!tblOrders[Order]=tblnventory[[#This Row],[PO]])*([1]!tblOrders[Description]=tblnventory[[#This Row],[Item]]),[1]!tblOrders[Licence])</f>
        <v>0</v>
      </c>
      <c r="X4817" t="b" cm="1">
        <f t="array" ref="X4817">NOT(_xlfn.XLOOKUP(tblnventory[[#This Row],[PO]]&amp;tblnventory[[#This Row],[Item]],[1]!tblOrders[Order]&amp;[1]!tblOrders[Description],[1]!tblOrders[Paid Licence],FALSE))</f>
        <v>1</v>
      </c>
      <c r="Y48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18" spans="1:25">
      <c r="A4818" s="19" t="s">
        <v>8244</v>
      </c>
      <c r="B4818" t="str">
        <f>_xlfn.XLOOKUP(tblnventory[[#This Row],[Item]],[1]!tblDescription[Item],[1]!tblDescription[Description])</f>
        <v>Catalyst 9164I AP (W6E, tri-band 4x4) w/Reg-Z</v>
      </c>
      <c r="C4818" t="str">
        <f>_xlfn.XLOOKUP(tblnventory[[#This Row],[Item]],[1]!tblDescription[Item],[1]!tblDescription[Type])</f>
        <v>WAP</v>
      </c>
      <c r="D4818" t="str">
        <f>_xlfn.XLOOKUP(tblnventory[[#This Row],[Use]],[1]!tblCodes[Use],[1]!tblCodes[Code])</f>
        <v>WiFi</v>
      </c>
      <c r="E4818" s="1" t="s">
        <v>4771</v>
      </c>
      <c r="F4818" s="20">
        <v>44986</v>
      </c>
      <c r="G4818" s="24" t="str">
        <f>IF(ISBLANK(tblnventory[[#This Row],[Installed By]]),"Store","Installed")</f>
        <v>Store</v>
      </c>
      <c r="H4818" t="s">
        <v>5342</v>
      </c>
      <c r="J4818">
        <v>2191007851</v>
      </c>
      <c r="K4818" s="17"/>
      <c r="O4818" t="b">
        <f>IF(tblnventory[[#This Row],[Installed]],LEFT(tblnventory[[#This Row],[Location]],3))</f>
        <v>0</v>
      </c>
      <c r="P4818" t="str">
        <f>_xlfn.XLOOKUP(tblnventory[[#This Row],[Serial Number]],[1]!tblDNACInventory[Floor],[1]!tblDNACInventory[Name],"Not Used")</f>
        <v>Not Used</v>
      </c>
      <c r="T4818" t="b">
        <f>NOT(ISBLANK(tblnventory[[#This Row],[Installed By]]))</f>
        <v>0</v>
      </c>
      <c r="U4818" t="str">
        <f>VLOOKUP(A4818, [1]!tblDescription[#Data], 3, 0)</f>
        <v>Catalyst 9164I AP (W6E, tri-band 4x4) w/Reg-Z</v>
      </c>
      <c r="V4818" s="22" cm="1">
        <f t="array" ref="V4818">_xlfn.XLOOKUP(1,([1]!tblOrders[Order]=tblnventory[[#This Row],[PO]])*([1]!tblOrders[Description]=tblnventory[[#This Row],[Item]]),[1]!tblOrders[Unit Total],0)</f>
        <v>794.02</v>
      </c>
      <c r="W4818" s="23" cm="1">
        <f t="array" ref="W4818">_xlfn.XLOOKUP(1,([1]!tblOrders[Order]=tblnventory[[#This Row],[PO]])*([1]!tblOrders[Description]=tblnventory[[#This Row],[Item]]),[1]!tblOrders[Licence])</f>
        <v>0</v>
      </c>
      <c r="X4818" t="b" cm="1">
        <f t="array" ref="X4818">NOT(_xlfn.XLOOKUP(tblnventory[[#This Row],[PO]]&amp;tblnventory[[#This Row],[Item]],[1]!tblOrders[Order]&amp;[1]!tblOrders[Description],[1]!tblOrders[Paid Licence],FALSE))</f>
        <v>1</v>
      </c>
      <c r="Y48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19" spans="1:25">
      <c r="A4819" s="19" t="s">
        <v>8244</v>
      </c>
      <c r="B4819" t="str">
        <f>_xlfn.XLOOKUP(tblnventory[[#This Row],[Item]],[1]!tblDescription[Item],[1]!tblDescription[Description])</f>
        <v>Catalyst 9164I AP (W6E, tri-band 4x4) w/Reg-Z</v>
      </c>
      <c r="C4819" t="str">
        <f>_xlfn.XLOOKUP(tblnventory[[#This Row],[Item]],[1]!tblDescription[Item],[1]!tblDescription[Type])</f>
        <v>WAP</v>
      </c>
      <c r="D4819" t="str">
        <f>_xlfn.XLOOKUP(tblnventory[[#This Row],[Use]],[1]!tblCodes[Use],[1]!tblCodes[Code])</f>
        <v>WiFi</v>
      </c>
      <c r="E4819" s="1" t="s">
        <v>4772</v>
      </c>
      <c r="F4819" s="20">
        <v>44986</v>
      </c>
      <c r="G4819" s="24" t="str">
        <f>IF(ISBLANK(tblnventory[[#This Row],[Installed By]]),"Store","Installed")</f>
        <v>Store</v>
      </c>
      <c r="H4819" t="s">
        <v>5342</v>
      </c>
      <c r="J4819">
        <v>2191007851</v>
      </c>
      <c r="K4819" s="17"/>
      <c r="O4819" t="b">
        <f>IF(tblnventory[[#This Row],[Installed]],LEFT(tblnventory[[#This Row],[Location]],3))</f>
        <v>0</v>
      </c>
      <c r="P4819" t="str">
        <f>_xlfn.XLOOKUP(tblnventory[[#This Row],[Serial Number]],[1]!tblDNACInventory[Floor],[1]!tblDNACInventory[Name],"Not Used")</f>
        <v>Not Used</v>
      </c>
      <c r="T4819" t="b">
        <f>NOT(ISBLANK(tblnventory[[#This Row],[Installed By]]))</f>
        <v>0</v>
      </c>
      <c r="U4819" t="str">
        <f>VLOOKUP(A4819, [1]!tblDescription[#Data], 3, 0)</f>
        <v>Catalyst 9164I AP (W6E, tri-band 4x4) w/Reg-Z</v>
      </c>
      <c r="V4819" s="22" cm="1">
        <f t="array" ref="V4819">_xlfn.XLOOKUP(1,([1]!tblOrders[Order]=tblnventory[[#This Row],[PO]])*([1]!tblOrders[Description]=tblnventory[[#This Row],[Item]]),[1]!tblOrders[Unit Total],0)</f>
        <v>794.02</v>
      </c>
      <c r="W4819" s="23" cm="1">
        <f t="array" ref="W4819">_xlfn.XLOOKUP(1,([1]!tblOrders[Order]=tblnventory[[#This Row],[PO]])*([1]!tblOrders[Description]=tblnventory[[#This Row],[Item]]),[1]!tblOrders[Licence])</f>
        <v>0</v>
      </c>
      <c r="X4819" t="b" cm="1">
        <f t="array" ref="X4819">NOT(_xlfn.XLOOKUP(tblnventory[[#This Row],[PO]]&amp;tblnventory[[#This Row],[Item]],[1]!tblOrders[Order]&amp;[1]!tblOrders[Description],[1]!tblOrders[Paid Licence],FALSE))</f>
        <v>1</v>
      </c>
      <c r="Y48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20" spans="1:25">
      <c r="A4820" s="19" t="s">
        <v>8244</v>
      </c>
      <c r="B4820" t="str">
        <f>_xlfn.XLOOKUP(tblnventory[[#This Row],[Item]],[1]!tblDescription[Item],[1]!tblDescription[Description])</f>
        <v>Catalyst 9164I AP (W6E, tri-band 4x4) w/Reg-Z</v>
      </c>
      <c r="C4820" t="str">
        <f>_xlfn.XLOOKUP(tblnventory[[#This Row],[Item]],[1]!tblDescription[Item],[1]!tblDescription[Type])</f>
        <v>WAP</v>
      </c>
      <c r="D4820" t="str">
        <f>_xlfn.XLOOKUP(tblnventory[[#This Row],[Use]],[1]!tblCodes[Use],[1]!tblCodes[Code])</f>
        <v>WiFi</v>
      </c>
      <c r="E4820" s="1" t="s">
        <v>4773</v>
      </c>
      <c r="F4820" s="20">
        <v>44986</v>
      </c>
      <c r="G4820" s="24" t="str">
        <f>IF(ISBLANK(tblnventory[[#This Row],[Installed By]]),"Store","Installed")</f>
        <v>Store</v>
      </c>
      <c r="H4820" t="s">
        <v>5342</v>
      </c>
      <c r="J4820">
        <v>2191007851</v>
      </c>
      <c r="K4820" s="17"/>
      <c r="O4820" t="b">
        <f>IF(tblnventory[[#This Row],[Installed]],LEFT(tblnventory[[#This Row],[Location]],3))</f>
        <v>0</v>
      </c>
      <c r="P4820" t="str">
        <f>_xlfn.XLOOKUP(tblnventory[[#This Row],[Serial Number]],[1]!tblDNACInventory[Floor],[1]!tblDNACInventory[Name],"Not Used")</f>
        <v>Not Used</v>
      </c>
      <c r="T4820" t="b">
        <f>NOT(ISBLANK(tblnventory[[#This Row],[Installed By]]))</f>
        <v>0</v>
      </c>
      <c r="U4820" t="str">
        <f>VLOOKUP(A4820, [1]!tblDescription[#Data], 3, 0)</f>
        <v>Catalyst 9164I AP (W6E, tri-band 4x4) w/Reg-Z</v>
      </c>
      <c r="V4820" s="22" cm="1">
        <f t="array" ref="V4820">_xlfn.XLOOKUP(1,([1]!tblOrders[Order]=tblnventory[[#This Row],[PO]])*([1]!tblOrders[Description]=tblnventory[[#This Row],[Item]]),[1]!tblOrders[Unit Total],0)</f>
        <v>794.02</v>
      </c>
      <c r="W4820" s="23" cm="1">
        <f t="array" ref="W4820">_xlfn.XLOOKUP(1,([1]!tblOrders[Order]=tblnventory[[#This Row],[PO]])*([1]!tblOrders[Description]=tblnventory[[#This Row],[Item]]),[1]!tblOrders[Licence])</f>
        <v>0</v>
      </c>
      <c r="X4820" t="b" cm="1">
        <f t="array" ref="X4820">NOT(_xlfn.XLOOKUP(tblnventory[[#This Row],[PO]]&amp;tblnventory[[#This Row],[Item]],[1]!tblOrders[Order]&amp;[1]!tblOrders[Description],[1]!tblOrders[Paid Licence],FALSE))</f>
        <v>1</v>
      </c>
      <c r="Y48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21" spans="1:25">
      <c r="A4821" s="19" t="s">
        <v>8244</v>
      </c>
      <c r="B4821" t="str">
        <f>_xlfn.XLOOKUP(tblnventory[[#This Row],[Item]],[1]!tblDescription[Item],[1]!tblDescription[Description])</f>
        <v>Catalyst 9164I AP (W6E, tri-band 4x4) w/Reg-Z</v>
      </c>
      <c r="C4821" t="str">
        <f>_xlfn.XLOOKUP(tblnventory[[#This Row],[Item]],[1]!tblDescription[Item],[1]!tblDescription[Type])</f>
        <v>WAP</v>
      </c>
      <c r="D4821" t="str">
        <f>_xlfn.XLOOKUP(tblnventory[[#This Row],[Use]],[1]!tblCodes[Use],[1]!tblCodes[Code])</f>
        <v>WiFi</v>
      </c>
      <c r="E4821" s="1" t="s">
        <v>4774</v>
      </c>
      <c r="F4821" s="20">
        <v>44986</v>
      </c>
      <c r="G4821" s="24" t="str">
        <f>IF(ISBLANK(tblnventory[[#This Row],[Installed By]]),"Store","Installed")</f>
        <v>Store</v>
      </c>
      <c r="H4821" t="s">
        <v>5342</v>
      </c>
      <c r="J4821">
        <v>2191007851</v>
      </c>
      <c r="K4821" s="17"/>
      <c r="M4821" s="20"/>
      <c r="O4821" t="b">
        <f>IF(tblnventory[[#This Row],[Installed]],LEFT(tblnventory[[#This Row],[Location]],3))</f>
        <v>0</v>
      </c>
      <c r="P4821" t="str">
        <f>_xlfn.XLOOKUP(tblnventory[[#This Row],[Serial Number]],[1]!tblDNACInventory[Floor],[1]!tblDNACInventory[Name],"Not Used")</f>
        <v>Not Used</v>
      </c>
      <c r="T4821" t="b">
        <f>NOT(ISBLANK(tblnventory[[#This Row],[Installed By]]))</f>
        <v>0</v>
      </c>
      <c r="U4821" t="str">
        <f>VLOOKUP(A4821, [1]!tblDescription[#Data], 3, 0)</f>
        <v>Catalyst 9164I AP (W6E, tri-band 4x4) w/Reg-Z</v>
      </c>
      <c r="V4821" s="22" cm="1">
        <f t="array" ref="V4821">_xlfn.XLOOKUP(1,([1]!tblOrders[Order]=tblnventory[[#This Row],[PO]])*([1]!tblOrders[Description]=tblnventory[[#This Row],[Item]]),[1]!tblOrders[Unit Total],0)</f>
        <v>794.02</v>
      </c>
      <c r="W4821" s="23" cm="1">
        <f t="array" ref="W4821">_xlfn.XLOOKUP(1,([1]!tblOrders[Order]=tblnventory[[#This Row],[PO]])*([1]!tblOrders[Description]=tblnventory[[#This Row],[Item]]),[1]!tblOrders[Licence])</f>
        <v>0</v>
      </c>
      <c r="X4821" t="b" cm="1">
        <f t="array" ref="X4821">NOT(_xlfn.XLOOKUP(tblnventory[[#This Row],[PO]]&amp;tblnventory[[#This Row],[Item]],[1]!tblOrders[Order]&amp;[1]!tblOrders[Description],[1]!tblOrders[Paid Licence],FALSE))</f>
        <v>1</v>
      </c>
      <c r="Y48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22" spans="1:25">
      <c r="A4822" s="19" t="s">
        <v>8244</v>
      </c>
      <c r="B4822" t="str">
        <f>_xlfn.XLOOKUP(tblnventory[[#This Row],[Item]],[1]!tblDescription[Item],[1]!tblDescription[Description])</f>
        <v>Catalyst 9164I AP (W6E, tri-band 4x4) w/Reg-Z</v>
      </c>
      <c r="C4822" t="str">
        <f>_xlfn.XLOOKUP(tblnventory[[#This Row],[Item]],[1]!tblDescription[Item],[1]!tblDescription[Type])</f>
        <v>WAP</v>
      </c>
      <c r="D4822" t="str">
        <f>_xlfn.XLOOKUP(tblnventory[[#This Row],[Use]],[1]!tblCodes[Use],[1]!tblCodes[Code])</f>
        <v>WiFi</v>
      </c>
      <c r="E4822" s="1" t="s">
        <v>4775</v>
      </c>
      <c r="F4822" s="20">
        <v>44986</v>
      </c>
      <c r="G4822" s="24" t="str">
        <f>IF(ISBLANK(tblnventory[[#This Row],[Installed By]]),"Store","Installed")</f>
        <v>Store</v>
      </c>
      <c r="H4822" t="s">
        <v>5342</v>
      </c>
      <c r="J4822">
        <v>2191007851</v>
      </c>
      <c r="K4822" s="17"/>
      <c r="O4822" t="b">
        <f>IF(tblnventory[[#This Row],[Installed]],LEFT(tblnventory[[#This Row],[Location]],3))</f>
        <v>0</v>
      </c>
      <c r="P4822" t="str">
        <f>_xlfn.XLOOKUP(tblnventory[[#This Row],[Serial Number]],[1]!tblDNACInventory[Floor],[1]!tblDNACInventory[Name],"Not Used")</f>
        <v>Not Used</v>
      </c>
      <c r="T4822" t="b">
        <f>NOT(ISBLANK(tblnventory[[#This Row],[Installed By]]))</f>
        <v>0</v>
      </c>
      <c r="U4822" t="str">
        <f>VLOOKUP(A4822, [1]!tblDescription[#Data], 3, 0)</f>
        <v>Catalyst 9164I AP (W6E, tri-band 4x4) w/Reg-Z</v>
      </c>
      <c r="V4822" s="22" cm="1">
        <f t="array" ref="V4822">_xlfn.XLOOKUP(1,([1]!tblOrders[Order]=tblnventory[[#This Row],[PO]])*([1]!tblOrders[Description]=tblnventory[[#This Row],[Item]]),[1]!tblOrders[Unit Total],0)</f>
        <v>794.02</v>
      </c>
      <c r="W4822" s="23" cm="1">
        <f t="array" ref="W4822">_xlfn.XLOOKUP(1,([1]!tblOrders[Order]=tblnventory[[#This Row],[PO]])*([1]!tblOrders[Description]=tblnventory[[#This Row],[Item]]),[1]!tblOrders[Licence])</f>
        <v>0</v>
      </c>
      <c r="X4822" t="b" cm="1">
        <f t="array" ref="X4822">NOT(_xlfn.XLOOKUP(tblnventory[[#This Row],[PO]]&amp;tblnventory[[#This Row],[Item]],[1]!tblOrders[Order]&amp;[1]!tblOrders[Description],[1]!tblOrders[Paid Licence],FALSE))</f>
        <v>1</v>
      </c>
      <c r="Y48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23" spans="1:25">
      <c r="A4823" s="19" t="s">
        <v>8244</v>
      </c>
      <c r="B4823" t="str">
        <f>_xlfn.XLOOKUP(tblnventory[[#This Row],[Item]],[1]!tblDescription[Item],[1]!tblDescription[Description])</f>
        <v>Catalyst 9164I AP (W6E, tri-band 4x4) w/Reg-Z</v>
      </c>
      <c r="C4823" t="str">
        <f>_xlfn.XLOOKUP(tblnventory[[#This Row],[Item]],[1]!tblDescription[Item],[1]!tblDescription[Type])</f>
        <v>WAP</v>
      </c>
      <c r="D4823" t="str">
        <f>_xlfn.XLOOKUP(tblnventory[[#This Row],[Use]],[1]!tblCodes[Use],[1]!tblCodes[Code])</f>
        <v>WiFi</v>
      </c>
      <c r="E4823" s="1" t="s">
        <v>4776</v>
      </c>
      <c r="F4823" s="20">
        <v>44986</v>
      </c>
      <c r="G4823" s="24" t="str">
        <f>IF(ISBLANK(tblnventory[[#This Row],[Installed By]]),"Store","Installed")</f>
        <v>Store</v>
      </c>
      <c r="H4823" t="s">
        <v>5342</v>
      </c>
      <c r="J4823">
        <v>2191007851</v>
      </c>
      <c r="K4823" s="17"/>
      <c r="O4823" t="b">
        <f>IF(tblnventory[[#This Row],[Installed]],LEFT(tblnventory[[#This Row],[Location]],3))</f>
        <v>0</v>
      </c>
      <c r="P4823" t="str">
        <f>_xlfn.XLOOKUP(tblnventory[[#This Row],[Serial Number]],[1]!tblDNACInventory[Floor],[1]!tblDNACInventory[Name],"Not Used")</f>
        <v>Not Used</v>
      </c>
      <c r="T4823" t="b">
        <f>NOT(ISBLANK(tblnventory[[#This Row],[Installed By]]))</f>
        <v>0</v>
      </c>
      <c r="U4823" t="str">
        <f>VLOOKUP(A4823, [1]!tblDescription[#Data], 3, 0)</f>
        <v>Catalyst 9164I AP (W6E, tri-band 4x4) w/Reg-Z</v>
      </c>
      <c r="V4823" s="22" cm="1">
        <f t="array" ref="V4823">_xlfn.XLOOKUP(1,([1]!tblOrders[Order]=tblnventory[[#This Row],[PO]])*([1]!tblOrders[Description]=tblnventory[[#This Row],[Item]]),[1]!tblOrders[Unit Total],0)</f>
        <v>794.02</v>
      </c>
      <c r="W4823" s="23" cm="1">
        <f t="array" ref="W4823">_xlfn.XLOOKUP(1,([1]!tblOrders[Order]=tblnventory[[#This Row],[PO]])*([1]!tblOrders[Description]=tblnventory[[#This Row],[Item]]),[1]!tblOrders[Licence])</f>
        <v>0</v>
      </c>
      <c r="X4823" t="b" cm="1">
        <f t="array" ref="X4823">NOT(_xlfn.XLOOKUP(tblnventory[[#This Row],[PO]]&amp;tblnventory[[#This Row],[Item]],[1]!tblOrders[Order]&amp;[1]!tblOrders[Description],[1]!tblOrders[Paid Licence],FALSE))</f>
        <v>1</v>
      </c>
      <c r="Y48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24" spans="1:25">
      <c r="A4824" s="19" t="s">
        <v>8244</v>
      </c>
      <c r="B4824" t="str">
        <f>_xlfn.XLOOKUP(tblnventory[[#This Row],[Item]],[1]!tblDescription[Item],[1]!tblDescription[Description])</f>
        <v>Catalyst 9164I AP (W6E, tri-band 4x4) w/Reg-Z</v>
      </c>
      <c r="C4824" t="str">
        <f>_xlfn.XLOOKUP(tblnventory[[#This Row],[Item]],[1]!tblDescription[Item],[1]!tblDescription[Type])</f>
        <v>WAP</v>
      </c>
      <c r="D4824" t="str">
        <f>_xlfn.XLOOKUP(tblnventory[[#This Row],[Use]],[1]!tblCodes[Use],[1]!tblCodes[Code])</f>
        <v>WiFi</v>
      </c>
      <c r="E4824" s="1" t="s">
        <v>4777</v>
      </c>
      <c r="F4824" s="20">
        <v>44986</v>
      </c>
      <c r="G4824" s="24" t="str">
        <f>IF(ISBLANK(tblnventory[[#This Row],[Installed By]]),"Store","Installed")</f>
        <v>Store</v>
      </c>
      <c r="H4824" t="s">
        <v>5342</v>
      </c>
      <c r="J4824">
        <v>2191007851</v>
      </c>
      <c r="K4824" s="17"/>
      <c r="O4824" t="b">
        <f>IF(tblnventory[[#This Row],[Installed]],LEFT(tblnventory[[#This Row],[Location]],3))</f>
        <v>0</v>
      </c>
      <c r="P4824" t="str">
        <f>_xlfn.XLOOKUP(tblnventory[[#This Row],[Serial Number]],[1]!tblDNACInventory[Floor],[1]!tblDNACInventory[Name],"Not Used")</f>
        <v>Not Used</v>
      </c>
      <c r="T4824" t="b">
        <f>NOT(ISBLANK(tblnventory[[#This Row],[Installed By]]))</f>
        <v>0</v>
      </c>
      <c r="U4824" t="str">
        <f>VLOOKUP(A4824, [1]!tblDescription[#Data], 3, 0)</f>
        <v>Catalyst 9164I AP (W6E, tri-band 4x4) w/Reg-Z</v>
      </c>
      <c r="V4824" s="22" cm="1">
        <f t="array" ref="V4824">_xlfn.XLOOKUP(1,([1]!tblOrders[Order]=tblnventory[[#This Row],[PO]])*([1]!tblOrders[Description]=tblnventory[[#This Row],[Item]]),[1]!tblOrders[Unit Total],0)</f>
        <v>794.02</v>
      </c>
      <c r="W4824" s="23" cm="1">
        <f t="array" ref="W4824">_xlfn.XLOOKUP(1,([1]!tblOrders[Order]=tblnventory[[#This Row],[PO]])*([1]!tblOrders[Description]=tblnventory[[#This Row],[Item]]),[1]!tblOrders[Licence])</f>
        <v>0</v>
      </c>
      <c r="X4824" t="b" cm="1">
        <f t="array" ref="X4824">NOT(_xlfn.XLOOKUP(tblnventory[[#This Row],[PO]]&amp;tblnventory[[#This Row],[Item]],[1]!tblOrders[Order]&amp;[1]!tblOrders[Description],[1]!tblOrders[Paid Licence],FALSE))</f>
        <v>1</v>
      </c>
      <c r="Y48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25" spans="1:25">
      <c r="A4825" s="19" t="s">
        <v>8244</v>
      </c>
      <c r="B4825" t="str">
        <f>_xlfn.XLOOKUP(tblnventory[[#This Row],[Item]],[1]!tblDescription[Item],[1]!tblDescription[Description])</f>
        <v>Catalyst 9164I AP (W6E, tri-band 4x4) w/Reg-Z</v>
      </c>
      <c r="C4825" t="str">
        <f>_xlfn.XLOOKUP(tblnventory[[#This Row],[Item]],[1]!tblDescription[Item],[1]!tblDescription[Type])</f>
        <v>WAP</v>
      </c>
      <c r="D4825" t="str">
        <f>_xlfn.XLOOKUP(tblnventory[[#This Row],[Use]],[1]!tblCodes[Use],[1]!tblCodes[Code])</f>
        <v>WiFi</v>
      </c>
      <c r="E4825" s="1" t="s">
        <v>4778</v>
      </c>
      <c r="F4825" s="20">
        <v>44986</v>
      </c>
      <c r="G4825" s="24" t="str">
        <f>IF(ISBLANK(tblnventory[[#This Row],[Installed By]]),"Store","Installed")</f>
        <v>Store</v>
      </c>
      <c r="H4825" t="s">
        <v>5342</v>
      </c>
      <c r="J4825">
        <v>2191007851</v>
      </c>
      <c r="K4825" s="17"/>
      <c r="O4825" t="b">
        <f>IF(tblnventory[[#This Row],[Installed]],LEFT(tblnventory[[#This Row],[Location]],3))</f>
        <v>0</v>
      </c>
      <c r="P4825" t="str">
        <f>_xlfn.XLOOKUP(tblnventory[[#This Row],[Serial Number]],[1]!tblDNACInventory[Floor],[1]!tblDNACInventory[Name],"Not Used")</f>
        <v>Not Used</v>
      </c>
      <c r="T4825" t="b">
        <f>NOT(ISBLANK(tblnventory[[#This Row],[Installed By]]))</f>
        <v>0</v>
      </c>
      <c r="U4825" t="str">
        <f>VLOOKUP(A4825, [1]!tblDescription[#Data], 3, 0)</f>
        <v>Catalyst 9164I AP (W6E, tri-band 4x4) w/Reg-Z</v>
      </c>
      <c r="V4825" s="22" cm="1">
        <f t="array" ref="V4825">_xlfn.XLOOKUP(1,([1]!tblOrders[Order]=tblnventory[[#This Row],[PO]])*([1]!tblOrders[Description]=tblnventory[[#This Row],[Item]]),[1]!tblOrders[Unit Total],0)</f>
        <v>794.02</v>
      </c>
      <c r="W4825" s="23" cm="1">
        <f t="array" ref="W4825">_xlfn.XLOOKUP(1,([1]!tblOrders[Order]=tblnventory[[#This Row],[PO]])*([1]!tblOrders[Description]=tblnventory[[#This Row],[Item]]),[1]!tblOrders[Licence])</f>
        <v>0</v>
      </c>
      <c r="X4825" t="b" cm="1">
        <f t="array" ref="X4825">NOT(_xlfn.XLOOKUP(tblnventory[[#This Row],[PO]]&amp;tblnventory[[#This Row],[Item]],[1]!tblOrders[Order]&amp;[1]!tblOrders[Description],[1]!tblOrders[Paid Licence],FALSE))</f>
        <v>1</v>
      </c>
      <c r="Y48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26" spans="1:25">
      <c r="A4826" s="19" t="s">
        <v>8244</v>
      </c>
      <c r="B4826" t="str">
        <f>_xlfn.XLOOKUP(tblnventory[[#This Row],[Item]],[1]!tblDescription[Item],[1]!tblDescription[Description])</f>
        <v>Catalyst 9164I AP (W6E, tri-band 4x4) w/Reg-Z</v>
      </c>
      <c r="C4826" t="str">
        <f>_xlfn.XLOOKUP(tblnventory[[#This Row],[Item]],[1]!tblDescription[Item],[1]!tblDescription[Type])</f>
        <v>WAP</v>
      </c>
      <c r="D4826" t="str">
        <f>_xlfn.XLOOKUP(tblnventory[[#This Row],[Use]],[1]!tblCodes[Use],[1]!tblCodes[Code])</f>
        <v>WiFi</v>
      </c>
      <c r="E4826" s="1" t="s">
        <v>4779</v>
      </c>
      <c r="F4826" s="20">
        <v>44986</v>
      </c>
      <c r="G4826" s="24" t="str">
        <f>IF(ISBLANK(tblnventory[[#This Row],[Installed By]]),"Store","Installed")</f>
        <v>Store</v>
      </c>
      <c r="H4826" t="s">
        <v>5342</v>
      </c>
      <c r="J4826">
        <v>2191007851</v>
      </c>
      <c r="K4826" s="17"/>
      <c r="O4826" t="b">
        <f>IF(tblnventory[[#This Row],[Installed]],LEFT(tblnventory[[#This Row],[Location]],3))</f>
        <v>0</v>
      </c>
      <c r="P4826" t="str">
        <f>_xlfn.XLOOKUP(tblnventory[[#This Row],[Serial Number]],[1]!tblDNACInventory[Floor],[1]!tblDNACInventory[Name],"Not Used")</f>
        <v>Not Used</v>
      </c>
      <c r="T4826" t="b">
        <f>NOT(ISBLANK(tblnventory[[#This Row],[Installed By]]))</f>
        <v>0</v>
      </c>
      <c r="U4826" t="str">
        <f>VLOOKUP(A4826, [1]!tblDescription[#Data], 3, 0)</f>
        <v>Catalyst 9164I AP (W6E, tri-band 4x4) w/Reg-Z</v>
      </c>
      <c r="V4826" s="22" cm="1">
        <f t="array" ref="V4826">_xlfn.XLOOKUP(1,([1]!tblOrders[Order]=tblnventory[[#This Row],[PO]])*([1]!tblOrders[Description]=tblnventory[[#This Row],[Item]]),[1]!tblOrders[Unit Total],0)</f>
        <v>794.02</v>
      </c>
      <c r="W4826" s="23" cm="1">
        <f t="array" ref="W4826">_xlfn.XLOOKUP(1,([1]!tblOrders[Order]=tblnventory[[#This Row],[PO]])*([1]!tblOrders[Description]=tblnventory[[#This Row],[Item]]),[1]!tblOrders[Licence])</f>
        <v>0</v>
      </c>
      <c r="X4826" t="b" cm="1">
        <f t="array" ref="X4826">NOT(_xlfn.XLOOKUP(tblnventory[[#This Row],[PO]]&amp;tblnventory[[#This Row],[Item]],[1]!tblOrders[Order]&amp;[1]!tblOrders[Description],[1]!tblOrders[Paid Licence],FALSE))</f>
        <v>1</v>
      </c>
      <c r="Y48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27" spans="1:25">
      <c r="A4827" s="19" t="s">
        <v>8244</v>
      </c>
      <c r="B4827" t="str">
        <f>_xlfn.XLOOKUP(tblnventory[[#This Row],[Item]],[1]!tblDescription[Item],[1]!tblDescription[Description])</f>
        <v>Catalyst 9164I AP (W6E, tri-band 4x4) w/Reg-Z</v>
      </c>
      <c r="C4827" t="str">
        <f>_xlfn.XLOOKUP(tblnventory[[#This Row],[Item]],[1]!tblDescription[Item],[1]!tblDescription[Type])</f>
        <v>WAP</v>
      </c>
      <c r="D4827" t="str">
        <f>_xlfn.XLOOKUP(tblnventory[[#This Row],[Use]],[1]!tblCodes[Use],[1]!tblCodes[Code])</f>
        <v>WiFi</v>
      </c>
      <c r="E4827" s="1" t="s">
        <v>4780</v>
      </c>
      <c r="F4827" s="20">
        <v>44986</v>
      </c>
      <c r="G4827" s="24" t="str">
        <f>IF(ISBLANK(tblnventory[[#This Row],[Installed By]]),"Store","Installed")</f>
        <v>Store</v>
      </c>
      <c r="H4827" t="s">
        <v>5342</v>
      </c>
      <c r="J4827">
        <v>2191007851</v>
      </c>
      <c r="K4827" s="17"/>
      <c r="O4827" t="b">
        <f>IF(tblnventory[[#This Row],[Installed]],LEFT(tblnventory[[#This Row],[Location]],3))</f>
        <v>0</v>
      </c>
      <c r="P4827" t="str">
        <f>_xlfn.XLOOKUP(tblnventory[[#This Row],[Serial Number]],[1]!tblDNACInventory[Floor],[1]!tblDNACInventory[Name],"Not Used")</f>
        <v>Not Used</v>
      </c>
      <c r="T4827" t="b">
        <f>NOT(ISBLANK(tblnventory[[#This Row],[Installed By]]))</f>
        <v>0</v>
      </c>
      <c r="U4827" t="str">
        <f>VLOOKUP(A4827, [1]!tblDescription[#Data], 3, 0)</f>
        <v>Catalyst 9164I AP (W6E, tri-band 4x4) w/Reg-Z</v>
      </c>
      <c r="V4827" s="22" cm="1">
        <f t="array" ref="V4827">_xlfn.XLOOKUP(1,([1]!tblOrders[Order]=tblnventory[[#This Row],[PO]])*([1]!tblOrders[Description]=tblnventory[[#This Row],[Item]]),[1]!tblOrders[Unit Total],0)</f>
        <v>794.02</v>
      </c>
      <c r="W4827" s="23" cm="1">
        <f t="array" ref="W4827">_xlfn.XLOOKUP(1,([1]!tblOrders[Order]=tblnventory[[#This Row],[PO]])*([1]!tblOrders[Description]=tblnventory[[#This Row],[Item]]),[1]!tblOrders[Licence])</f>
        <v>0</v>
      </c>
      <c r="X4827" t="b" cm="1">
        <f t="array" ref="X4827">NOT(_xlfn.XLOOKUP(tblnventory[[#This Row],[PO]]&amp;tblnventory[[#This Row],[Item]],[1]!tblOrders[Order]&amp;[1]!tblOrders[Description],[1]!tblOrders[Paid Licence],FALSE))</f>
        <v>1</v>
      </c>
      <c r="Y48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28" spans="1:25">
      <c r="A4828" s="19" t="s">
        <v>8244</v>
      </c>
      <c r="B4828" t="str">
        <f>_xlfn.XLOOKUP(tblnventory[[#This Row],[Item]],[1]!tblDescription[Item],[1]!tblDescription[Description])</f>
        <v>Catalyst 9164I AP (W6E, tri-band 4x4) w/Reg-Z</v>
      </c>
      <c r="C4828" t="str">
        <f>_xlfn.XLOOKUP(tblnventory[[#This Row],[Item]],[1]!tblDescription[Item],[1]!tblDescription[Type])</f>
        <v>WAP</v>
      </c>
      <c r="D4828" t="str">
        <f>_xlfn.XLOOKUP(tblnventory[[#This Row],[Use]],[1]!tblCodes[Use],[1]!tblCodes[Code])</f>
        <v>WiFi</v>
      </c>
      <c r="E4828" s="1" t="s">
        <v>4781</v>
      </c>
      <c r="F4828" s="20">
        <v>44986</v>
      </c>
      <c r="G4828" s="24" t="str">
        <f>IF(ISBLANK(tblnventory[[#This Row],[Installed By]]),"Store","Installed")</f>
        <v>Store</v>
      </c>
      <c r="H4828" t="s">
        <v>5342</v>
      </c>
      <c r="J4828">
        <v>2191007851</v>
      </c>
      <c r="K4828" s="17"/>
      <c r="O4828" t="b">
        <f>IF(tblnventory[[#This Row],[Installed]],LEFT(tblnventory[[#This Row],[Location]],3))</f>
        <v>0</v>
      </c>
      <c r="P4828" t="str">
        <f>_xlfn.XLOOKUP(tblnventory[[#This Row],[Serial Number]],[1]!tblDNACInventory[Floor],[1]!tblDNACInventory[Name],"Not Used")</f>
        <v>Not Used</v>
      </c>
      <c r="T4828" t="b">
        <f>NOT(ISBLANK(tblnventory[[#This Row],[Installed By]]))</f>
        <v>0</v>
      </c>
      <c r="U4828" t="str">
        <f>VLOOKUP(A4828, [1]!tblDescription[#Data], 3, 0)</f>
        <v>Catalyst 9164I AP (W6E, tri-band 4x4) w/Reg-Z</v>
      </c>
      <c r="V4828" s="22" cm="1">
        <f t="array" ref="V4828">_xlfn.XLOOKUP(1,([1]!tblOrders[Order]=tblnventory[[#This Row],[PO]])*([1]!tblOrders[Description]=tblnventory[[#This Row],[Item]]),[1]!tblOrders[Unit Total],0)</f>
        <v>794.02</v>
      </c>
      <c r="W4828" s="23" cm="1">
        <f t="array" ref="W4828">_xlfn.XLOOKUP(1,([1]!tblOrders[Order]=tblnventory[[#This Row],[PO]])*([1]!tblOrders[Description]=tblnventory[[#This Row],[Item]]),[1]!tblOrders[Licence])</f>
        <v>0</v>
      </c>
      <c r="X4828" t="b" cm="1">
        <f t="array" ref="X4828">NOT(_xlfn.XLOOKUP(tblnventory[[#This Row],[PO]]&amp;tblnventory[[#This Row],[Item]],[1]!tblOrders[Order]&amp;[1]!tblOrders[Description],[1]!tblOrders[Paid Licence],FALSE))</f>
        <v>1</v>
      </c>
      <c r="Y48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29" spans="1:25">
      <c r="A4829" s="19" t="s">
        <v>8244</v>
      </c>
      <c r="B4829" t="str">
        <f>_xlfn.XLOOKUP(tblnventory[[#This Row],[Item]],[1]!tblDescription[Item],[1]!tblDescription[Description])</f>
        <v>Catalyst 9164I AP (W6E, tri-band 4x4) w/Reg-Z</v>
      </c>
      <c r="C4829" t="str">
        <f>_xlfn.XLOOKUP(tblnventory[[#This Row],[Item]],[1]!tblDescription[Item],[1]!tblDescription[Type])</f>
        <v>WAP</v>
      </c>
      <c r="D4829" t="str">
        <f>_xlfn.XLOOKUP(tblnventory[[#This Row],[Use]],[1]!tblCodes[Use],[1]!tblCodes[Code])</f>
        <v>WiFi</v>
      </c>
      <c r="E4829" s="1" t="s">
        <v>4782</v>
      </c>
      <c r="F4829" s="20">
        <v>44986</v>
      </c>
      <c r="G4829" s="24" t="str">
        <f>IF(ISBLANK(tblnventory[[#This Row],[Installed By]]),"Store","Installed")</f>
        <v>Store</v>
      </c>
      <c r="H4829" t="s">
        <v>5342</v>
      </c>
      <c r="J4829">
        <v>2191007851</v>
      </c>
      <c r="K4829" s="17"/>
      <c r="O4829" t="b">
        <f>IF(tblnventory[[#This Row],[Installed]],LEFT(tblnventory[[#This Row],[Location]],3))</f>
        <v>0</v>
      </c>
      <c r="P4829" t="str">
        <f>_xlfn.XLOOKUP(tblnventory[[#This Row],[Serial Number]],[1]!tblDNACInventory[Floor],[1]!tblDNACInventory[Name],"Not Used")</f>
        <v>Not Used</v>
      </c>
      <c r="T4829" t="b">
        <f>NOT(ISBLANK(tblnventory[[#This Row],[Installed By]]))</f>
        <v>0</v>
      </c>
      <c r="U4829" t="str">
        <f>VLOOKUP(A4829, [1]!tblDescription[#Data], 3, 0)</f>
        <v>Catalyst 9164I AP (W6E, tri-band 4x4) w/Reg-Z</v>
      </c>
      <c r="V4829" s="22" cm="1">
        <f t="array" ref="V4829">_xlfn.XLOOKUP(1,([1]!tblOrders[Order]=tblnventory[[#This Row],[PO]])*([1]!tblOrders[Description]=tblnventory[[#This Row],[Item]]),[1]!tblOrders[Unit Total],0)</f>
        <v>794.02</v>
      </c>
      <c r="W4829" s="23" cm="1">
        <f t="array" ref="W4829">_xlfn.XLOOKUP(1,([1]!tblOrders[Order]=tblnventory[[#This Row],[PO]])*([1]!tblOrders[Description]=tblnventory[[#This Row],[Item]]),[1]!tblOrders[Licence])</f>
        <v>0</v>
      </c>
      <c r="X4829" t="b" cm="1">
        <f t="array" ref="X4829">NOT(_xlfn.XLOOKUP(tblnventory[[#This Row],[PO]]&amp;tblnventory[[#This Row],[Item]],[1]!tblOrders[Order]&amp;[1]!tblOrders[Description],[1]!tblOrders[Paid Licence],FALSE))</f>
        <v>1</v>
      </c>
      <c r="Y48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30" spans="1:25">
      <c r="A4830" s="19" t="s">
        <v>8244</v>
      </c>
      <c r="B4830" t="str">
        <f>_xlfn.XLOOKUP(tblnventory[[#This Row],[Item]],[1]!tblDescription[Item],[1]!tblDescription[Description])</f>
        <v>Catalyst 9164I AP (W6E, tri-band 4x4) w/Reg-Z</v>
      </c>
      <c r="C4830" t="str">
        <f>_xlfn.XLOOKUP(tblnventory[[#This Row],[Item]],[1]!tblDescription[Item],[1]!tblDescription[Type])</f>
        <v>WAP</v>
      </c>
      <c r="D4830" t="str">
        <f>_xlfn.XLOOKUP(tblnventory[[#This Row],[Use]],[1]!tblCodes[Use],[1]!tblCodes[Code])</f>
        <v>WiFi</v>
      </c>
      <c r="E4830" s="1" t="s">
        <v>4783</v>
      </c>
      <c r="F4830" s="20">
        <v>44986</v>
      </c>
      <c r="G4830" s="24" t="str">
        <f>IF(ISBLANK(tblnventory[[#This Row],[Installed By]]),"Store","Installed")</f>
        <v>Store</v>
      </c>
      <c r="H4830" t="s">
        <v>5342</v>
      </c>
      <c r="J4830">
        <v>2191007851</v>
      </c>
      <c r="K4830" s="17"/>
      <c r="O4830" t="b">
        <f>IF(tblnventory[[#This Row],[Installed]],LEFT(tblnventory[[#This Row],[Location]],3))</f>
        <v>0</v>
      </c>
      <c r="P4830" t="str">
        <f>_xlfn.XLOOKUP(tblnventory[[#This Row],[Serial Number]],[1]!tblDNACInventory[Floor],[1]!tblDNACInventory[Name],"Not Used")</f>
        <v>Not Used</v>
      </c>
      <c r="T4830" t="b">
        <f>NOT(ISBLANK(tblnventory[[#This Row],[Installed By]]))</f>
        <v>0</v>
      </c>
      <c r="U4830" t="str">
        <f>VLOOKUP(A4830, [1]!tblDescription[#Data], 3, 0)</f>
        <v>Catalyst 9164I AP (W6E, tri-band 4x4) w/Reg-Z</v>
      </c>
      <c r="V4830" s="22" cm="1">
        <f t="array" ref="V4830">_xlfn.XLOOKUP(1,([1]!tblOrders[Order]=tblnventory[[#This Row],[PO]])*([1]!tblOrders[Description]=tblnventory[[#This Row],[Item]]),[1]!tblOrders[Unit Total],0)</f>
        <v>794.02</v>
      </c>
      <c r="W4830" s="23" cm="1">
        <f t="array" ref="W4830">_xlfn.XLOOKUP(1,([1]!tblOrders[Order]=tblnventory[[#This Row],[PO]])*([1]!tblOrders[Description]=tblnventory[[#This Row],[Item]]),[1]!tblOrders[Licence])</f>
        <v>0</v>
      </c>
      <c r="X4830" t="b" cm="1">
        <f t="array" ref="X4830">NOT(_xlfn.XLOOKUP(tblnventory[[#This Row],[PO]]&amp;tblnventory[[#This Row],[Item]],[1]!tblOrders[Order]&amp;[1]!tblOrders[Description],[1]!tblOrders[Paid Licence],FALSE))</f>
        <v>1</v>
      </c>
      <c r="Y48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31" spans="1:25">
      <c r="A4831" s="19" t="s">
        <v>8244</v>
      </c>
      <c r="B4831" t="str">
        <f>_xlfn.XLOOKUP(tblnventory[[#This Row],[Item]],[1]!tblDescription[Item],[1]!tblDescription[Description])</f>
        <v>Catalyst 9164I AP (W6E, tri-band 4x4) w/Reg-Z</v>
      </c>
      <c r="C4831" t="str">
        <f>_xlfn.XLOOKUP(tblnventory[[#This Row],[Item]],[1]!tblDescription[Item],[1]!tblDescription[Type])</f>
        <v>WAP</v>
      </c>
      <c r="D4831" t="str">
        <f>_xlfn.XLOOKUP(tblnventory[[#This Row],[Use]],[1]!tblCodes[Use],[1]!tblCodes[Code])</f>
        <v>WiFi</v>
      </c>
      <c r="E4831" s="1" t="s">
        <v>4784</v>
      </c>
      <c r="F4831" s="20">
        <v>44986</v>
      </c>
      <c r="G4831" s="24" t="str">
        <f>IF(ISBLANK(tblnventory[[#This Row],[Installed By]]),"Store","Installed")</f>
        <v>Store</v>
      </c>
      <c r="H4831" t="s">
        <v>5342</v>
      </c>
      <c r="J4831">
        <v>2191007851</v>
      </c>
      <c r="K4831" s="17"/>
      <c r="O4831" t="b">
        <f>IF(tblnventory[[#This Row],[Installed]],LEFT(tblnventory[[#This Row],[Location]],3))</f>
        <v>0</v>
      </c>
      <c r="P4831" t="str">
        <f>_xlfn.XLOOKUP(tblnventory[[#This Row],[Serial Number]],[1]!tblDNACInventory[Floor],[1]!tblDNACInventory[Name],"Not Used")</f>
        <v>Not Used</v>
      </c>
      <c r="T4831" t="b">
        <f>NOT(ISBLANK(tblnventory[[#This Row],[Installed By]]))</f>
        <v>0</v>
      </c>
      <c r="U4831" t="str">
        <f>VLOOKUP(A4831, [1]!tblDescription[#Data], 3, 0)</f>
        <v>Catalyst 9164I AP (W6E, tri-band 4x4) w/Reg-Z</v>
      </c>
      <c r="V4831" s="22" cm="1">
        <f t="array" ref="V4831">_xlfn.XLOOKUP(1,([1]!tblOrders[Order]=tblnventory[[#This Row],[PO]])*([1]!tblOrders[Description]=tblnventory[[#This Row],[Item]]),[1]!tblOrders[Unit Total],0)</f>
        <v>794.02</v>
      </c>
      <c r="W4831" s="23" cm="1">
        <f t="array" ref="W4831">_xlfn.XLOOKUP(1,([1]!tblOrders[Order]=tblnventory[[#This Row],[PO]])*([1]!tblOrders[Description]=tblnventory[[#This Row],[Item]]),[1]!tblOrders[Licence])</f>
        <v>0</v>
      </c>
      <c r="X4831" t="b" cm="1">
        <f t="array" ref="X4831">NOT(_xlfn.XLOOKUP(tblnventory[[#This Row],[PO]]&amp;tblnventory[[#This Row],[Item]],[1]!tblOrders[Order]&amp;[1]!tblOrders[Description],[1]!tblOrders[Paid Licence],FALSE))</f>
        <v>1</v>
      </c>
      <c r="Y48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32" spans="1:25">
      <c r="A4832" s="19" t="s">
        <v>8244</v>
      </c>
      <c r="B4832" t="str">
        <f>_xlfn.XLOOKUP(tblnventory[[#This Row],[Item]],[1]!tblDescription[Item],[1]!tblDescription[Description])</f>
        <v>Catalyst 9164I AP (W6E, tri-band 4x4) w/Reg-Z</v>
      </c>
      <c r="C4832" t="str">
        <f>_xlfn.XLOOKUP(tblnventory[[#This Row],[Item]],[1]!tblDescription[Item],[1]!tblDescription[Type])</f>
        <v>WAP</v>
      </c>
      <c r="D4832" t="str">
        <f>_xlfn.XLOOKUP(tblnventory[[#This Row],[Use]],[1]!tblCodes[Use],[1]!tblCodes[Code])</f>
        <v>WiFi</v>
      </c>
      <c r="E4832" s="1" t="s">
        <v>4785</v>
      </c>
      <c r="F4832" s="20">
        <v>44986</v>
      </c>
      <c r="G4832" s="24" t="str">
        <f>IF(ISBLANK(tblnventory[[#This Row],[Installed By]]),"Store","Installed")</f>
        <v>Store</v>
      </c>
      <c r="H4832" t="s">
        <v>5342</v>
      </c>
      <c r="J4832">
        <v>2191007851</v>
      </c>
      <c r="K4832" s="17"/>
      <c r="O4832" t="b">
        <f>IF(tblnventory[[#This Row],[Installed]],LEFT(tblnventory[[#This Row],[Location]],3))</f>
        <v>0</v>
      </c>
      <c r="P4832" t="str">
        <f>_xlfn.XLOOKUP(tblnventory[[#This Row],[Serial Number]],[1]!tblDNACInventory[Floor],[1]!tblDNACInventory[Name],"Not Used")</f>
        <v>Not Used</v>
      </c>
      <c r="T4832" t="b">
        <f>NOT(ISBLANK(tblnventory[[#This Row],[Installed By]]))</f>
        <v>0</v>
      </c>
      <c r="U4832" t="str">
        <f>VLOOKUP(A4832, [1]!tblDescription[#Data], 3, 0)</f>
        <v>Catalyst 9164I AP (W6E, tri-band 4x4) w/Reg-Z</v>
      </c>
      <c r="V4832" s="22" cm="1">
        <f t="array" ref="V4832">_xlfn.XLOOKUP(1,([1]!tblOrders[Order]=tblnventory[[#This Row],[PO]])*([1]!tblOrders[Description]=tblnventory[[#This Row],[Item]]),[1]!tblOrders[Unit Total],0)</f>
        <v>794.02</v>
      </c>
      <c r="W4832" s="23" cm="1">
        <f t="array" ref="W4832">_xlfn.XLOOKUP(1,([1]!tblOrders[Order]=tblnventory[[#This Row],[PO]])*([1]!tblOrders[Description]=tblnventory[[#This Row],[Item]]),[1]!tblOrders[Licence])</f>
        <v>0</v>
      </c>
      <c r="X4832" t="b" cm="1">
        <f t="array" ref="X4832">NOT(_xlfn.XLOOKUP(tblnventory[[#This Row],[PO]]&amp;tblnventory[[#This Row],[Item]],[1]!tblOrders[Order]&amp;[1]!tblOrders[Description],[1]!tblOrders[Paid Licence],FALSE))</f>
        <v>1</v>
      </c>
      <c r="Y48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33" spans="1:25">
      <c r="A4833" s="19" t="s">
        <v>8244</v>
      </c>
      <c r="B4833" t="str">
        <f>_xlfn.XLOOKUP(tblnventory[[#This Row],[Item]],[1]!tblDescription[Item],[1]!tblDescription[Description])</f>
        <v>Catalyst 9164I AP (W6E, tri-band 4x4) w/Reg-Z</v>
      </c>
      <c r="C4833" t="str">
        <f>_xlfn.XLOOKUP(tblnventory[[#This Row],[Item]],[1]!tblDescription[Item],[1]!tblDescription[Type])</f>
        <v>WAP</v>
      </c>
      <c r="D4833" t="str">
        <f>_xlfn.XLOOKUP(tblnventory[[#This Row],[Use]],[1]!tblCodes[Use],[1]!tblCodes[Code])</f>
        <v>WiFi</v>
      </c>
      <c r="E4833" s="1" t="s">
        <v>4786</v>
      </c>
      <c r="F4833" s="20">
        <v>44986</v>
      </c>
      <c r="G4833" s="24" t="str">
        <f>IF(ISBLANK(tblnventory[[#This Row],[Installed By]]),"Store","Installed")</f>
        <v>Store</v>
      </c>
      <c r="H4833" t="s">
        <v>5342</v>
      </c>
      <c r="J4833">
        <v>2191007851</v>
      </c>
      <c r="K4833" s="17"/>
      <c r="O4833" t="b">
        <f>IF(tblnventory[[#This Row],[Installed]],LEFT(tblnventory[[#This Row],[Location]],3))</f>
        <v>0</v>
      </c>
      <c r="P4833" t="str">
        <f>_xlfn.XLOOKUP(tblnventory[[#This Row],[Serial Number]],[1]!tblDNACInventory[Floor],[1]!tblDNACInventory[Name],"Not Used")</f>
        <v>Not Used</v>
      </c>
      <c r="T4833" t="b">
        <f>NOT(ISBLANK(tblnventory[[#This Row],[Installed By]]))</f>
        <v>0</v>
      </c>
      <c r="U4833" t="str">
        <f>VLOOKUP(A4833, [1]!tblDescription[#Data], 3, 0)</f>
        <v>Catalyst 9164I AP (W6E, tri-band 4x4) w/Reg-Z</v>
      </c>
      <c r="V4833" s="22" cm="1">
        <f t="array" ref="V4833">_xlfn.XLOOKUP(1,([1]!tblOrders[Order]=tblnventory[[#This Row],[PO]])*([1]!tblOrders[Description]=tblnventory[[#This Row],[Item]]),[1]!tblOrders[Unit Total],0)</f>
        <v>794.02</v>
      </c>
      <c r="W4833" s="23" cm="1">
        <f t="array" ref="W4833">_xlfn.XLOOKUP(1,([1]!tblOrders[Order]=tblnventory[[#This Row],[PO]])*([1]!tblOrders[Description]=tblnventory[[#This Row],[Item]]),[1]!tblOrders[Licence])</f>
        <v>0</v>
      </c>
      <c r="X4833" t="b" cm="1">
        <f t="array" ref="X4833">NOT(_xlfn.XLOOKUP(tblnventory[[#This Row],[PO]]&amp;tblnventory[[#This Row],[Item]],[1]!tblOrders[Order]&amp;[1]!tblOrders[Description],[1]!tblOrders[Paid Licence],FALSE))</f>
        <v>1</v>
      </c>
      <c r="Y48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34" spans="1:25">
      <c r="A4834" s="19" t="s">
        <v>8244</v>
      </c>
      <c r="B4834" t="str">
        <f>_xlfn.XLOOKUP(tblnventory[[#This Row],[Item]],[1]!tblDescription[Item],[1]!tblDescription[Description])</f>
        <v>Catalyst 9164I AP (W6E, tri-band 4x4) w/Reg-Z</v>
      </c>
      <c r="C4834" t="str">
        <f>_xlfn.XLOOKUP(tblnventory[[#This Row],[Item]],[1]!tblDescription[Item],[1]!tblDescription[Type])</f>
        <v>WAP</v>
      </c>
      <c r="D4834" t="str">
        <f>_xlfn.XLOOKUP(tblnventory[[#This Row],[Use]],[1]!tblCodes[Use],[1]!tblCodes[Code])</f>
        <v>WiFi</v>
      </c>
      <c r="E4834" s="1" t="s">
        <v>4787</v>
      </c>
      <c r="F4834" s="20">
        <v>44986</v>
      </c>
      <c r="G4834" s="24" t="str">
        <f>IF(ISBLANK(tblnventory[[#This Row],[Installed By]]),"Store","Installed")</f>
        <v>Store</v>
      </c>
      <c r="H4834" t="s">
        <v>5342</v>
      </c>
      <c r="J4834">
        <v>2191007851</v>
      </c>
      <c r="K4834" s="17"/>
      <c r="M4834" s="20"/>
      <c r="O4834" t="b">
        <f>IF(tblnventory[[#This Row],[Installed]],LEFT(tblnventory[[#This Row],[Location]],3))</f>
        <v>0</v>
      </c>
      <c r="P4834" t="str">
        <f>_xlfn.XLOOKUP(tblnventory[[#This Row],[Serial Number]],[1]!tblDNACInventory[Floor],[1]!tblDNACInventory[Name],"Not Used")</f>
        <v>Not Used</v>
      </c>
      <c r="T4834" t="b">
        <f>NOT(ISBLANK(tblnventory[[#This Row],[Installed By]]))</f>
        <v>0</v>
      </c>
      <c r="U4834" t="str">
        <f>VLOOKUP(A4834, [1]!tblDescription[#Data], 3, 0)</f>
        <v>Catalyst 9164I AP (W6E, tri-band 4x4) w/Reg-Z</v>
      </c>
      <c r="V4834" s="22" cm="1">
        <f t="array" ref="V4834">_xlfn.XLOOKUP(1,([1]!tblOrders[Order]=tblnventory[[#This Row],[PO]])*([1]!tblOrders[Description]=tblnventory[[#This Row],[Item]]),[1]!tblOrders[Unit Total],0)</f>
        <v>794.02</v>
      </c>
      <c r="W4834" s="23" cm="1">
        <f t="array" ref="W4834">_xlfn.XLOOKUP(1,([1]!tblOrders[Order]=tblnventory[[#This Row],[PO]])*([1]!tblOrders[Description]=tblnventory[[#This Row],[Item]]),[1]!tblOrders[Licence])</f>
        <v>0</v>
      </c>
      <c r="X4834" t="b" cm="1">
        <f t="array" ref="X4834">NOT(_xlfn.XLOOKUP(tblnventory[[#This Row],[PO]]&amp;tblnventory[[#This Row],[Item]],[1]!tblOrders[Order]&amp;[1]!tblOrders[Description],[1]!tblOrders[Paid Licence],FALSE))</f>
        <v>1</v>
      </c>
      <c r="Y48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35" spans="1:25">
      <c r="A4835" s="19" t="s">
        <v>8244</v>
      </c>
      <c r="B4835" t="str">
        <f>_xlfn.XLOOKUP(tblnventory[[#This Row],[Item]],[1]!tblDescription[Item],[1]!tblDescription[Description])</f>
        <v>Catalyst 9164I AP (W6E, tri-band 4x4) w/Reg-Z</v>
      </c>
      <c r="C4835" t="str">
        <f>_xlfn.XLOOKUP(tblnventory[[#This Row],[Item]],[1]!tblDescription[Item],[1]!tblDescription[Type])</f>
        <v>WAP</v>
      </c>
      <c r="D4835" t="str">
        <f>_xlfn.XLOOKUP(tblnventory[[#This Row],[Use]],[1]!tblCodes[Use],[1]!tblCodes[Code])</f>
        <v>WiFi</v>
      </c>
      <c r="E4835" s="1" t="s">
        <v>4788</v>
      </c>
      <c r="F4835" s="20">
        <v>44986</v>
      </c>
      <c r="G4835" s="24" t="str">
        <f>IF(ISBLANK(tblnventory[[#This Row],[Installed By]]),"Store","Installed")</f>
        <v>Store</v>
      </c>
      <c r="H4835" t="s">
        <v>5342</v>
      </c>
      <c r="J4835">
        <v>2191007851</v>
      </c>
      <c r="K4835" s="17"/>
      <c r="M4835" s="20"/>
      <c r="O4835" t="b">
        <f>IF(tblnventory[[#This Row],[Installed]],LEFT(tblnventory[[#This Row],[Location]],3))</f>
        <v>0</v>
      </c>
      <c r="P4835" t="str">
        <f>_xlfn.XLOOKUP(tblnventory[[#This Row],[Serial Number]],[1]!tblDNACInventory[Floor],[1]!tblDNACInventory[Name],"Not Used")</f>
        <v>Not Used</v>
      </c>
      <c r="T4835" t="b">
        <f>NOT(ISBLANK(tblnventory[[#This Row],[Installed By]]))</f>
        <v>0</v>
      </c>
      <c r="U4835" t="str">
        <f>VLOOKUP(A4835, [1]!tblDescription[#Data], 3, 0)</f>
        <v>Catalyst 9164I AP (W6E, tri-band 4x4) w/Reg-Z</v>
      </c>
      <c r="V4835" s="22" cm="1">
        <f t="array" ref="V4835">_xlfn.XLOOKUP(1,([1]!tblOrders[Order]=tblnventory[[#This Row],[PO]])*([1]!tblOrders[Description]=tblnventory[[#This Row],[Item]]),[1]!tblOrders[Unit Total],0)</f>
        <v>794.02</v>
      </c>
      <c r="W4835" s="23" cm="1">
        <f t="array" ref="W4835">_xlfn.XLOOKUP(1,([1]!tblOrders[Order]=tblnventory[[#This Row],[PO]])*([1]!tblOrders[Description]=tblnventory[[#This Row],[Item]]),[1]!tblOrders[Licence])</f>
        <v>0</v>
      </c>
      <c r="X4835" t="b" cm="1">
        <f t="array" ref="X4835">NOT(_xlfn.XLOOKUP(tblnventory[[#This Row],[PO]]&amp;tblnventory[[#This Row],[Item]],[1]!tblOrders[Order]&amp;[1]!tblOrders[Description],[1]!tblOrders[Paid Licence],FALSE))</f>
        <v>1</v>
      </c>
      <c r="Y48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36" spans="1:25">
      <c r="A4836" s="19" t="s">
        <v>8244</v>
      </c>
      <c r="B4836" t="str">
        <f>_xlfn.XLOOKUP(tblnventory[[#This Row],[Item]],[1]!tblDescription[Item],[1]!tblDescription[Description])</f>
        <v>Catalyst 9164I AP (W6E, tri-band 4x4) w/Reg-Z</v>
      </c>
      <c r="C4836" t="str">
        <f>_xlfn.XLOOKUP(tblnventory[[#This Row],[Item]],[1]!tblDescription[Item],[1]!tblDescription[Type])</f>
        <v>WAP</v>
      </c>
      <c r="D4836" t="str">
        <f>_xlfn.XLOOKUP(tblnventory[[#This Row],[Use]],[1]!tblCodes[Use],[1]!tblCodes[Code])</f>
        <v>WiFi</v>
      </c>
      <c r="E4836" s="1" t="s">
        <v>4789</v>
      </c>
      <c r="F4836" s="20">
        <v>44986</v>
      </c>
      <c r="G4836" s="24" t="str">
        <f>IF(ISBLANK(tblnventory[[#This Row],[Installed By]]),"Store","Installed")</f>
        <v>Store</v>
      </c>
      <c r="H4836" t="s">
        <v>5342</v>
      </c>
      <c r="J4836">
        <v>2191007851</v>
      </c>
      <c r="K4836" s="17"/>
      <c r="O4836" t="b">
        <f>IF(tblnventory[[#This Row],[Installed]],LEFT(tblnventory[[#This Row],[Location]],3))</f>
        <v>0</v>
      </c>
      <c r="P4836" t="str">
        <f>_xlfn.XLOOKUP(tblnventory[[#This Row],[Serial Number]],[1]!tblDNACInventory[Floor],[1]!tblDNACInventory[Name],"Not Used")</f>
        <v>Not Used</v>
      </c>
      <c r="T4836" t="b">
        <f>NOT(ISBLANK(tblnventory[[#This Row],[Installed By]]))</f>
        <v>0</v>
      </c>
      <c r="U4836" t="str">
        <f>VLOOKUP(A4836, [1]!tblDescription[#Data], 3, 0)</f>
        <v>Catalyst 9164I AP (W6E, tri-band 4x4) w/Reg-Z</v>
      </c>
      <c r="V4836" s="22" cm="1">
        <f t="array" ref="V4836">_xlfn.XLOOKUP(1,([1]!tblOrders[Order]=tblnventory[[#This Row],[PO]])*([1]!tblOrders[Description]=tblnventory[[#This Row],[Item]]),[1]!tblOrders[Unit Total],0)</f>
        <v>794.02</v>
      </c>
      <c r="W4836" s="23" cm="1">
        <f t="array" ref="W4836">_xlfn.XLOOKUP(1,([1]!tblOrders[Order]=tblnventory[[#This Row],[PO]])*([1]!tblOrders[Description]=tblnventory[[#This Row],[Item]]),[1]!tblOrders[Licence])</f>
        <v>0</v>
      </c>
      <c r="X4836" t="b" cm="1">
        <f t="array" ref="X4836">NOT(_xlfn.XLOOKUP(tblnventory[[#This Row],[PO]]&amp;tblnventory[[#This Row],[Item]],[1]!tblOrders[Order]&amp;[1]!tblOrders[Description],[1]!tblOrders[Paid Licence],FALSE))</f>
        <v>1</v>
      </c>
      <c r="Y48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37" spans="1:25">
      <c r="A4837" s="19" t="s">
        <v>8244</v>
      </c>
      <c r="B4837" t="str">
        <f>_xlfn.XLOOKUP(tblnventory[[#This Row],[Item]],[1]!tblDescription[Item],[1]!tblDescription[Description])</f>
        <v>Catalyst 9164I AP (W6E, tri-band 4x4) w/Reg-Z</v>
      </c>
      <c r="C4837" t="str">
        <f>_xlfn.XLOOKUP(tblnventory[[#This Row],[Item]],[1]!tblDescription[Item],[1]!tblDescription[Type])</f>
        <v>WAP</v>
      </c>
      <c r="D4837" t="str">
        <f>_xlfn.XLOOKUP(tblnventory[[#This Row],[Use]],[1]!tblCodes[Use],[1]!tblCodes[Code])</f>
        <v>WiFi</v>
      </c>
      <c r="E4837" s="1" t="s">
        <v>4790</v>
      </c>
      <c r="F4837" s="20">
        <v>44986</v>
      </c>
      <c r="G4837" s="24" t="str">
        <f>IF(ISBLANK(tblnventory[[#This Row],[Installed By]]),"Store","Installed")</f>
        <v>Store</v>
      </c>
      <c r="H4837" t="s">
        <v>5342</v>
      </c>
      <c r="J4837">
        <v>2191007851</v>
      </c>
      <c r="K4837" s="17"/>
      <c r="M4837" s="20"/>
      <c r="O4837" t="b">
        <f>IF(tblnventory[[#This Row],[Installed]],LEFT(tblnventory[[#This Row],[Location]],3))</f>
        <v>0</v>
      </c>
      <c r="P4837" t="str">
        <f>_xlfn.XLOOKUP(tblnventory[[#This Row],[Serial Number]],[1]!tblDNACInventory[Floor],[1]!tblDNACInventory[Name],"Not Used")</f>
        <v>Not Used</v>
      </c>
      <c r="T4837" t="b">
        <f>NOT(ISBLANK(tblnventory[[#This Row],[Installed By]]))</f>
        <v>0</v>
      </c>
      <c r="U4837" t="str">
        <f>VLOOKUP(A4837, [1]!tblDescription[#Data], 3, 0)</f>
        <v>Catalyst 9164I AP (W6E, tri-band 4x4) w/Reg-Z</v>
      </c>
      <c r="V4837" s="22" cm="1">
        <f t="array" ref="V4837">_xlfn.XLOOKUP(1,([1]!tblOrders[Order]=tblnventory[[#This Row],[PO]])*([1]!tblOrders[Description]=tblnventory[[#This Row],[Item]]),[1]!tblOrders[Unit Total],0)</f>
        <v>794.02</v>
      </c>
      <c r="W4837" s="23" cm="1">
        <f t="array" ref="W4837">_xlfn.XLOOKUP(1,([1]!tblOrders[Order]=tblnventory[[#This Row],[PO]])*([1]!tblOrders[Description]=tblnventory[[#This Row],[Item]]),[1]!tblOrders[Licence])</f>
        <v>0</v>
      </c>
      <c r="X4837" t="b" cm="1">
        <f t="array" ref="X4837">NOT(_xlfn.XLOOKUP(tblnventory[[#This Row],[PO]]&amp;tblnventory[[#This Row],[Item]],[1]!tblOrders[Order]&amp;[1]!tblOrders[Description],[1]!tblOrders[Paid Licence],FALSE))</f>
        <v>1</v>
      </c>
      <c r="Y48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38" spans="1:25">
      <c r="A4838" s="19" t="s">
        <v>8244</v>
      </c>
      <c r="B4838" t="str">
        <f>_xlfn.XLOOKUP(tblnventory[[#This Row],[Item]],[1]!tblDescription[Item],[1]!tblDescription[Description])</f>
        <v>Catalyst 9164I AP (W6E, tri-band 4x4) w/Reg-Z</v>
      </c>
      <c r="C4838" t="str">
        <f>_xlfn.XLOOKUP(tblnventory[[#This Row],[Item]],[1]!tblDescription[Item],[1]!tblDescription[Type])</f>
        <v>WAP</v>
      </c>
      <c r="D4838" t="str">
        <f>_xlfn.XLOOKUP(tblnventory[[#This Row],[Use]],[1]!tblCodes[Use],[1]!tblCodes[Code])</f>
        <v>WiFi</v>
      </c>
      <c r="E4838" s="1" t="s">
        <v>4791</v>
      </c>
      <c r="F4838" s="20">
        <v>44986</v>
      </c>
      <c r="G4838" s="24" t="str">
        <f>IF(ISBLANK(tblnventory[[#This Row],[Installed By]]),"Store","Installed")</f>
        <v>Store</v>
      </c>
      <c r="H4838" t="s">
        <v>5342</v>
      </c>
      <c r="J4838">
        <v>2191007851</v>
      </c>
      <c r="K4838" s="17"/>
      <c r="M4838" s="20"/>
      <c r="O4838" t="b">
        <f>IF(tblnventory[[#This Row],[Installed]],LEFT(tblnventory[[#This Row],[Location]],3))</f>
        <v>0</v>
      </c>
      <c r="P4838" t="str">
        <f>_xlfn.XLOOKUP(tblnventory[[#This Row],[Serial Number]],[1]!tblDNACInventory[Floor],[1]!tblDNACInventory[Name],"Not Used")</f>
        <v>Not Used</v>
      </c>
      <c r="T4838" t="b">
        <f>NOT(ISBLANK(tblnventory[[#This Row],[Installed By]]))</f>
        <v>0</v>
      </c>
      <c r="U4838" t="str">
        <f>VLOOKUP(A4838, [1]!tblDescription[#Data], 3, 0)</f>
        <v>Catalyst 9164I AP (W6E, tri-band 4x4) w/Reg-Z</v>
      </c>
      <c r="V4838" s="22" cm="1">
        <f t="array" ref="V4838">_xlfn.XLOOKUP(1,([1]!tblOrders[Order]=tblnventory[[#This Row],[PO]])*([1]!tblOrders[Description]=tblnventory[[#This Row],[Item]]),[1]!tblOrders[Unit Total],0)</f>
        <v>794.02</v>
      </c>
      <c r="W4838" s="23" cm="1">
        <f t="array" ref="W4838">_xlfn.XLOOKUP(1,([1]!tblOrders[Order]=tblnventory[[#This Row],[PO]])*([1]!tblOrders[Description]=tblnventory[[#This Row],[Item]]),[1]!tblOrders[Licence])</f>
        <v>0</v>
      </c>
      <c r="X4838" t="b" cm="1">
        <f t="array" ref="X4838">NOT(_xlfn.XLOOKUP(tblnventory[[#This Row],[PO]]&amp;tblnventory[[#This Row],[Item]],[1]!tblOrders[Order]&amp;[1]!tblOrders[Description],[1]!tblOrders[Paid Licence],FALSE))</f>
        <v>1</v>
      </c>
      <c r="Y48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39" spans="1:25">
      <c r="A4839" s="19" t="s">
        <v>8244</v>
      </c>
      <c r="B4839" t="str">
        <f>_xlfn.XLOOKUP(tblnventory[[#This Row],[Item]],[1]!tblDescription[Item],[1]!tblDescription[Description])</f>
        <v>Catalyst 9164I AP (W6E, tri-band 4x4) w/Reg-Z</v>
      </c>
      <c r="C4839" t="str">
        <f>_xlfn.XLOOKUP(tblnventory[[#This Row],[Item]],[1]!tblDescription[Item],[1]!tblDescription[Type])</f>
        <v>WAP</v>
      </c>
      <c r="D4839" t="str">
        <f>_xlfn.XLOOKUP(tblnventory[[#This Row],[Use]],[1]!tblCodes[Use],[1]!tblCodes[Code])</f>
        <v>WiFi</v>
      </c>
      <c r="E4839" s="1" t="s">
        <v>4792</v>
      </c>
      <c r="F4839" s="20">
        <v>44986</v>
      </c>
      <c r="G4839" s="24" t="str">
        <f>IF(ISBLANK(tblnventory[[#This Row],[Installed By]]),"Store","Installed")</f>
        <v>Store</v>
      </c>
      <c r="H4839" t="s">
        <v>5342</v>
      </c>
      <c r="J4839">
        <v>2191007851</v>
      </c>
      <c r="K4839" s="17"/>
      <c r="M4839" s="20"/>
      <c r="O4839" t="b">
        <f>IF(tblnventory[[#This Row],[Installed]],LEFT(tblnventory[[#This Row],[Location]],3))</f>
        <v>0</v>
      </c>
      <c r="P4839" t="str">
        <f>_xlfn.XLOOKUP(tblnventory[[#This Row],[Serial Number]],[1]!tblDNACInventory[Floor],[1]!tblDNACInventory[Name],"Not Used")</f>
        <v>Not Used</v>
      </c>
      <c r="T4839" t="b">
        <f>NOT(ISBLANK(tblnventory[[#This Row],[Installed By]]))</f>
        <v>0</v>
      </c>
      <c r="U4839" t="str">
        <f>VLOOKUP(A4839, [1]!tblDescription[#Data], 3, 0)</f>
        <v>Catalyst 9164I AP (W6E, tri-band 4x4) w/Reg-Z</v>
      </c>
      <c r="V4839" s="22" cm="1">
        <f t="array" ref="V4839">_xlfn.XLOOKUP(1,([1]!tblOrders[Order]=tblnventory[[#This Row],[PO]])*([1]!tblOrders[Description]=tblnventory[[#This Row],[Item]]),[1]!tblOrders[Unit Total],0)</f>
        <v>794.02</v>
      </c>
      <c r="W4839" s="23" cm="1">
        <f t="array" ref="W4839">_xlfn.XLOOKUP(1,([1]!tblOrders[Order]=tblnventory[[#This Row],[PO]])*([1]!tblOrders[Description]=tblnventory[[#This Row],[Item]]),[1]!tblOrders[Licence])</f>
        <v>0</v>
      </c>
      <c r="X4839" t="b" cm="1">
        <f t="array" ref="X4839">NOT(_xlfn.XLOOKUP(tblnventory[[#This Row],[PO]]&amp;tblnventory[[#This Row],[Item]],[1]!tblOrders[Order]&amp;[1]!tblOrders[Description],[1]!tblOrders[Paid Licence],FALSE))</f>
        <v>1</v>
      </c>
      <c r="Y48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40" spans="1:25">
      <c r="A4840" s="19" t="s">
        <v>8244</v>
      </c>
      <c r="B4840" t="str">
        <f>_xlfn.XLOOKUP(tblnventory[[#This Row],[Item]],[1]!tblDescription[Item],[1]!tblDescription[Description])</f>
        <v>Catalyst 9164I AP (W6E, tri-band 4x4) w/Reg-Z</v>
      </c>
      <c r="C4840" t="str">
        <f>_xlfn.XLOOKUP(tblnventory[[#This Row],[Item]],[1]!tblDescription[Item],[1]!tblDescription[Type])</f>
        <v>WAP</v>
      </c>
      <c r="D4840" t="str">
        <f>_xlfn.XLOOKUP(tblnventory[[#This Row],[Use]],[1]!tblCodes[Use],[1]!tblCodes[Code])</f>
        <v>WiFi</v>
      </c>
      <c r="E4840" s="1" t="s">
        <v>4793</v>
      </c>
      <c r="F4840" s="20">
        <v>44986</v>
      </c>
      <c r="G4840" s="24" t="str">
        <f>IF(ISBLANK(tblnventory[[#This Row],[Installed By]]),"Store","Installed")</f>
        <v>Store</v>
      </c>
      <c r="H4840" t="s">
        <v>5342</v>
      </c>
      <c r="J4840">
        <v>2191007851</v>
      </c>
      <c r="K4840" s="17"/>
      <c r="M4840" s="20"/>
      <c r="O4840" t="b">
        <f>IF(tblnventory[[#This Row],[Installed]],LEFT(tblnventory[[#This Row],[Location]],3))</f>
        <v>0</v>
      </c>
      <c r="P4840" t="str">
        <f>_xlfn.XLOOKUP(tblnventory[[#This Row],[Serial Number]],[1]!tblDNACInventory[Floor],[1]!tblDNACInventory[Name],"Not Used")</f>
        <v>Not Used</v>
      </c>
      <c r="T4840" t="b">
        <f>NOT(ISBLANK(tblnventory[[#This Row],[Installed By]]))</f>
        <v>0</v>
      </c>
      <c r="U4840" t="str">
        <f>VLOOKUP(A4840, [1]!tblDescription[#Data], 3, 0)</f>
        <v>Catalyst 9164I AP (W6E, tri-band 4x4) w/Reg-Z</v>
      </c>
      <c r="V4840" s="22" cm="1">
        <f t="array" ref="V4840">_xlfn.XLOOKUP(1,([1]!tblOrders[Order]=tblnventory[[#This Row],[PO]])*([1]!tblOrders[Description]=tblnventory[[#This Row],[Item]]),[1]!tblOrders[Unit Total],0)</f>
        <v>794.02</v>
      </c>
      <c r="W4840" s="23" cm="1">
        <f t="array" ref="W4840">_xlfn.XLOOKUP(1,([1]!tblOrders[Order]=tblnventory[[#This Row],[PO]])*([1]!tblOrders[Description]=tblnventory[[#This Row],[Item]]),[1]!tblOrders[Licence])</f>
        <v>0</v>
      </c>
      <c r="X4840" t="b" cm="1">
        <f t="array" ref="X4840">NOT(_xlfn.XLOOKUP(tblnventory[[#This Row],[PO]]&amp;tblnventory[[#This Row],[Item]],[1]!tblOrders[Order]&amp;[1]!tblOrders[Description],[1]!tblOrders[Paid Licence],FALSE))</f>
        <v>1</v>
      </c>
      <c r="Y48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41" spans="1:25">
      <c r="A4841" s="19" t="s">
        <v>8244</v>
      </c>
      <c r="B4841" t="str">
        <f>_xlfn.XLOOKUP(tblnventory[[#This Row],[Item]],[1]!tblDescription[Item],[1]!tblDescription[Description])</f>
        <v>Catalyst 9164I AP (W6E, tri-band 4x4) w/Reg-Z</v>
      </c>
      <c r="C4841" t="str">
        <f>_xlfn.XLOOKUP(tblnventory[[#This Row],[Item]],[1]!tblDescription[Item],[1]!tblDescription[Type])</f>
        <v>WAP</v>
      </c>
      <c r="D4841" t="str">
        <f>_xlfn.XLOOKUP(tblnventory[[#This Row],[Use]],[1]!tblCodes[Use],[1]!tblCodes[Code])</f>
        <v>WiFi</v>
      </c>
      <c r="E4841" s="1" t="s">
        <v>4794</v>
      </c>
      <c r="F4841" s="20">
        <v>44986</v>
      </c>
      <c r="G4841" s="24" t="str">
        <f>IF(ISBLANK(tblnventory[[#This Row],[Installed By]]),"Store","Installed")</f>
        <v>Store</v>
      </c>
      <c r="H4841" t="s">
        <v>5342</v>
      </c>
      <c r="J4841">
        <v>2191007851</v>
      </c>
      <c r="K4841" s="17"/>
      <c r="O4841" t="b">
        <f>IF(tblnventory[[#This Row],[Installed]],LEFT(tblnventory[[#This Row],[Location]],3))</f>
        <v>0</v>
      </c>
      <c r="P4841" t="str">
        <f>_xlfn.XLOOKUP(tblnventory[[#This Row],[Serial Number]],[1]!tblDNACInventory[Floor],[1]!tblDNACInventory[Name],"Not Used")</f>
        <v>Not Used</v>
      </c>
      <c r="T4841" t="b">
        <f>NOT(ISBLANK(tblnventory[[#This Row],[Installed By]]))</f>
        <v>0</v>
      </c>
      <c r="U4841" t="str">
        <f>VLOOKUP(A4841, [1]!tblDescription[#Data], 3, 0)</f>
        <v>Catalyst 9164I AP (W6E, tri-band 4x4) w/Reg-Z</v>
      </c>
      <c r="V4841" s="22" cm="1">
        <f t="array" ref="V4841">_xlfn.XLOOKUP(1,([1]!tblOrders[Order]=tblnventory[[#This Row],[PO]])*([1]!tblOrders[Description]=tblnventory[[#This Row],[Item]]),[1]!tblOrders[Unit Total],0)</f>
        <v>794.02</v>
      </c>
      <c r="W4841" s="23" cm="1">
        <f t="array" ref="W4841">_xlfn.XLOOKUP(1,([1]!tblOrders[Order]=tblnventory[[#This Row],[PO]])*([1]!tblOrders[Description]=tblnventory[[#This Row],[Item]]),[1]!tblOrders[Licence])</f>
        <v>0</v>
      </c>
      <c r="X4841" t="b" cm="1">
        <f t="array" ref="X4841">NOT(_xlfn.XLOOKUP(tblnventory[[#This Row],[PO]]&amp;tblnventory[[#This Row],[Item]],[1]!tblOrders[Order]&amp;[1]!tblOrders[Description],[1]!tblOrders[Paid Licence],FALSE))</f>
        <v>1</v>
      </c>
      <c r="Y48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42" spans="1:25">
      <c r="A4842" s="19" t="s">
        <v>8244</v>
      </c>
      <c r="B4842" t="str">
        <f>_xlfn.XLOOKUP(tblnventory[[#This Row],[Item]],[1]!tblDescription[Item],[1]!tblDescription[Description])</f>
        <v>Catalyst 9164I AP (W6E, tri-band 4x4) w/Reg-Z</v>
      </c>
      <c r="C4842" t="str">
        <f>_xlfn.XLOOKUP(tblnventory[[#This Row],[Item]],[1]!tblDescription[Item],[1]!tblDescription[Type])</f>
        <v>WAP</v>
      </c>
      <c r="D4842" t="str">
        <f>_xlfn.XLOOKUP(tblnventory[[#This Row],[Use]],[1]!tblCodes[Use],[1]!tblCodes[Code])</f>
        <v>WiFi</v>
      </c>
      <c r="E4842" s="1" t="s">
        <v>4795</v>
      </c>
      <c r="F4842" s="20">
        <v>44986</v>
      </c>
      <c r="G4842" s="24" t="str">
        <f>IF(ISBLANK(tblnventory[[#This Row],[Installed By]]),"Store","Installed")</f>
        <v>Store</v>
      </c>
      <c r="H4842" t="s">
        <v>5342</v>
      </c>
      <c r="J4842">
        <v>2191007851</v>
      </c>
      <c r="K4842" s="17"/>
      <c r="O4842" t="b">
        <f>IF(tblnventory[[#This Row],[Installed]],LEFT(tblnventory[[#This Row],[Location]],3))</f>
        <v>0</v>
      </c>
      <c r="P4842" t="str">
        <f>_xlfn.XLOOKUP(tblnventory[[#This Row],[Serial Number]],[1]!tblDNACInventory[Floor],[1]!tblDNACInventory[Name],"Not Used")</f>
        <v>Not Used</v>
      </c>
      <c r="T4842" t="b">
        <f>NOT(ISBLANK(tblnventory[[#This Row],[Installed By]]))</f>
        <v>0</v>
      </c>
      <c r="U4842" t="str">
        <f>VLOOKUP(A4842, [1]!tblDescription[#Data], 3, 0)</f>
        <v>Catalyst 9164I AP (W6E, tri-band 4x4) w/Reg-Z</v>
      </c>
      <c r="V4842" s="22" cm="1">
        <f t="array" ref="V4842">_xlfn.XLOOKUP(1,([1]!tblOrders[Order]=tblnventory[[#This Row],[PO]])*([1]!tblOrders[Description]=tblnventory[[#This Row],[Item]]),[1]!tblOrders[Unit Total],0)</f>
        <v>794.02</v>
      </c>
      <c r="W4842" s="23" cm="1">
        <f t="array" ref="W4842">_xlfn.XLOOKUP(1,([1]!tblOrders[Order]=tblnventory[[#This Row],[PO]])*([1]!tblOrders[Description]=tblnventory[[#This Row],[Item]]),[1]!tblOrders[Licence])</f>
        <v>0</v>
      </c>
      <c r="X4842" t="b" cm="1">
        <f t="array" ref="X4842">NOT(_xlfn.XLOOKUP(tblnventory[[#This Row],[PO]]&amp;tblnventory[[#This Row],[Item]],[1]!tblOrders[Order]&amp;[1]!tblOrders[Description],[1]!tblOrders[Paid Licence],FALSE))</f>
        <v>1</v>
      </c>
      <c r="Y48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43" spans="1:25">
      <c r="A4843" s="19" t="s">
        <v>8244</v>
      </c>
      <c r="B4843" t="str">
        <f>_xlfn.XLOOKUP(tblnventory[[#This Row],[Item]],[1]!tblDescription[Item],[1]!tblDescription[Description])</f>
        <v>Catalyst 9164I AP (W6E, tri-band 4x4) w/Reg-Z</v>
      </c>
      <c r="C4843" t="str">
        <f>_xlfn.XLOOKUP(tblnventory[[#This Row],[Item]],[1]!tblDescription[Item],[1]!tblDescription[Type])</f>
        <v>WAP</v>
      </c>
      <c r="D4843" t="str">
        <f>_xlfn.XLOOKUP(tblnventory[[#This Row],[Use]],[1]!tblCodes[Use],[1]!tblCodes[Code])</f>
        <v>WiFi</v>
      </c>
      <c r="E4843" s="1" t="s">
        <v>4796</v>
      </c>
      <c r="F4843" s="20">
        <v>44986</v>
      </c>
      <c r="G4843" s="24" t="str">
        <f>IF(ISBLANK(tblnventory[[#This Row],[Installed By]]),"Store","Installed")</f>
        <v>Store</v>
      </c>
      <c r="H4843" t="s">
        <v>5342</v>
      </c>
      <c r="J4843">
        <v>2191007851</v>
      </c>
      <c r="K4843" s="17"/>
      <c r="O4843" t="b">
        <f>IF(tblnventory[[#This Row],[Installed]],LEFT(tblnventory[[#This Row],[Location]],3))</f>
        <v>0</v>
      </c>
      <c r="P4843" t="str">
        <f>_xlfn.XLOOKUP(tblnventory[[#This Row],[Serial Number]],[1]!tblDNACInventory[Floor],[1]!tblDNACInventory[Name],"Not Used")</f>
        <v>Not Used</v>
      </c>
      <c r="T4843" t="b">
        <f>NOT(ISBLANK(tblnventory[[#This Row],[Installed By]]))</f>
        <v>0</v>
      </c>
      <c r="U4843" t="str">
        <f>VLOOKUP(A4843, [1]!tblDescription[#Data], 3, 0)</f>
        <v>Catalyst 9164I AP (W6E, tri-band 4x4) w/Reg-Z</v>
      </c>
      <c r="V4843" s="22" cm="1">
        <f t="array" ref="V4843">_xlfn.XLOOKUP(1,([1]!tblOrders[Order]=tblnventory[[#This Row],[PO]])*([1]!tblOrders[Description]=tblnventory[[#This Row],[Item]]),[1]!tblOrders[Unit Total],0)</f>
        <v>794.02</v>
      </c>
      <c r="W4843" s="23" cm="1">
        <f t="array" ref="W4843">_xlfn.XLOOKUP(1,([1]!tblOrders[Order]=tblnventory[[#This Row],[PO]])*([1]!tblOrders[Description]=tblnventory[[#This Row],[Item]]),[1]!tblOrders[Licence])</f>
        <v>0</v>
      </c>
      <c r="X4843" t="b" cm="1">
        <f t="array" ref="X4843">NOT(_xlfn.XLOOKUP(tblnventory[[#This Row],[PO]]&amp;tblnventory[[#This Row],[Item]],[1]!tblOrders[Order]&amp;[1]!tblOrders[Description],[1]!tblOrders[Paid Licence],FALSE))</f>
        <v>1</v>
      </c>
      <c r="Y48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44" spans="1:25">
      <c r="A4844" s="19" t="s">
        <v>8244</v>
      </c>
      <c r="B4844" t="str">
        <f>_xlfn.XLOOKUP(tblnventory[[#This Row],[Item]],[1]!tblDescription[Item],[1]!tblDescription[Description])</f>
        <v>Catalyst 9164I AP (W6E, tri-band 4x4) w/Reg-Z</v>
      </c>
      <c r="C4844" t="str">
        <f>_xlfn.XLOOKUP(tblnventory[[#This Row],[Item]],[1]!tblDescription[Item],[1]!tblDescription[Type])</f>
        <v>WAP</v>
      </c>
      <c r="D4844" t="str">
        <f>_xlfn.XLOOKUP(tblnventory[[#This Row],[Use]],[1]!tblCodes[Use],[1]!tblCodes[Code])</f>
        <v>WiFi</v>
      </c>
      <c r="E4844" s="1" t="s">
        <v>4797</v>
      </c>
      <c r="F4844" s="20">
        <v>44986</v>
      </c>
      <c r="G4844" s="24" t="str">
        <f>IF(ISBLANK(tblnventory[[#This Row],[Installed By]]),"Store","Installed")</f>
        <v>Store</v>
      </c>
      <c r="H4844" t="s">
        <v>5342</v>
      </c>
      <c r="J4844">
        <v>2191007851</v>
      </c>
      <c r="K4844" s="17"/>
      <c r="M4844" s="20"/>
      <c r="O4844" t="b">
        <f>IF(tblnventory[[#This Row],[Installed]],LEFT(tblnventory[[#This Row],[Location]],3))</f>
        <v>0</v>
      </c>
      <c r="P4844" t="str">
        <f>_xlfn.XLOOKUP(tblnventory[[#This Row],[Serial Number]],[1]!tblDNACInventory[Floor],[1]!tblDNACInventory[Name],"Not Used")</f>
        <v>Not Used</v>
      </c>
      <c r="T4844" t="b">
        <f>NOT(ISBLANK(tblnventory[[#This Row],[Installed By]]))</f>
        <v>0</v>
      </c>
      <c r="U4844" t="str">
        <f>VLOOKUP(A4844, [1]!tblDescription[#Data], 3, 0)</f>
        <v>Catalyst 9164I AP (W6E, tri-band 4x4) w/Reg-Z</v>
      </c>
      <c r="V4844" s="22" cm="1">
        <f t="array" ref="V4844">_xlfn.XLOOKUP(1,([1]!tblOrders[Order]=tblnventory[[#This Row],[PO]])*([1]!tblOrders[Description]=tblnventory[[#This Row],[Item]]),[1]!tblOrders[Unit Total],0)</f>
        <v>794.02</v>
      </c>
      <c r="W4844" s="23" cm="1">
        <f t="array" ref="W4844">_xlfn.XLOOKUP(1,([1]!tblOrders[Order]=tblnventory[[#This Row],[PO]])*([1]!tblOrders[Description]=tblnventory[[#This Row],[Item]]),[1]!tblOrders[Licence])</f>
        <v>0</v>
      </c>
      <c r="X4844" t="b" cm="1">
        <f t="array" ref="X4844">NOT(_xlfn.XLOOKUP(tblnventory[[#This Row],[PO]]&amp;tblnventory[[#This Row],[Item]],[1]!tblOrders[Order]&amp;[1]!tblOrders[Description],[1]!tblOrders[Paid Licence],FALSE))</f>
        <v>1</v>
      </c>
      <c r="Y48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45" spans="1:25">
      <c r="A4845" s="19" t="s">
        <v>8244</v>
      </c>
      <c r="B4845" t="str">
        <f>_xlfn.XLOOKUP(tblnventory[[#This Row],[Item]],[1]!tblDescription[Item],[1]!tblDescription[Description])</f>
        <v>Catalyst 9164I AP (W6E, tri-band 4x4) w/Reg-Z</v>
      </c>
      <c r="C4845" t="str">
        <f>_xlfn.XLOOKUP(tblnventory[[#This Row],[Item]],[1]!tblDescription[Item],[1]!tblDescription[Type])</f>
        <v>WAP</v>
      </c>
      <c r="D4845" t="str">
        <f>_xlfn.XLOOKUP(tblnventory[[#This Row],[Use]],[1]!tblCodes[Use],[1]!tblCodes[Code])</f>
        <v>WiFi</v>
      </c>
      <c r="E4845" s="1" t="s">
        <v>4798</v>
      </c>
      <c r="F4845" s="20">
        <v>44986</v>
      </c>
      <c r="G4845" s="24" t="str">
        <f>IF(ISBLANK(tblnventory[[#This Row],[Installed By]]),"Store","Installed")</f>
        <v>Store</v>
      </c>
      <c r="H4845" t="s">
        <v>5342</v>
      </c>
      <c r="J4845">
        <v>2191007851</v>
      </c>
      <c r="K4845" s="17"/>
      <c r="M4845" s="20"/>
      <c r="O4845" t="b">
        <f>IF(tblnventory[[#This Row],[Installed]],LEFT(tblnventory[[#This Row],[Location]],3))</f>
        <v>0</v>
      </c>
      <c r="P4845" t="str">
        <f>_xlfn.XLOOKUP(tblnventory[[#This Row],[Serial Number]],[1]!tblDNACInventory[Floor],[1]!tblDNACInventory[Name],"Not Used")</f>
        <v>Not Used</v>
      </c>
      <c r="T4845" t="b">
        <f>NOT(ISBLANK(tblnventory[[#This Row],[Installed By]]))</f>
        <v>0</v>
      </c>
      <c r="U4845" t="str">
        <f>VLOOKUP(A4845, [1]!tblDescription[#Data], 3, 0)</f>
        <v>Catalyst 9164I AP (W6E, tri-band 4x4) w/Reg-Z</v>
      </c>
      <c r="V4845" s="22" cm="1">
        <f t="array" ref="V4845">_xlfn.XLOOKUP(1,([1]!tblOrders[Order]=tblnventory[[#This Row],[PO]])*([1]!tblOrders[Description]=tblnventory[[#This Row],[Item]]),[1]!tblOrders[Unit Total],0)</f>
        <v>794.02</v>
      </c>
      <c r="W4845" s="23" cm="1">
        <f t="array" ref="W4845">_xlfn.XLOOKUP(1,([1]!tblOrders[Order]=tblnventory[[#This Row],[PO]])*([1]!tblOrders[Description]=tblnventory[[#This Row],[Item]]),[1]!tblOrders[Licence])</f>
        <v>0</v>
      </c>
      <c r="X4845" t="b" cm="1">
        <f t="array" ref="X4845">NOT(_xlfn.XLOOKUP(tblnventory[[#This Row],[PO]]&amp;tblnventory[[#This Row],[Item]],[1]!tblOrders[Order]&amp;[1]!tblOrders[Description],[1]!tblOrders[Paid Licence],FALSE))</f>
        <v>1</v>
      </c>
      <c r="Y48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46" spans="1:25">
      <c r="A4846" s="19" t="s">
        <v>8244</v>
      </c>
      <c r="B4846" t="str">
        <f>_xlfn.XLOOKUP(tblnventory[[#This Row],[Item]],[1]!tblDescription[Item],[1]!tblDescription[Description])</f>
        <v>Catalyst 9164I AP (W6E, tri-band 4x4) w/Reg-Z</v>
      </c>
      <c r="C4846" t="str">
        <f>_xlfn.XLOOKUP(tblnventory[[#This Row],[Item]],[1]!tblDescription[Item],[1]!tblDescription[Type])</f>
        <v>WAP</v>
      </c>
      <c r="D4846" t="str">
        <f>_xlfn.XLOOKUP(tblnventory[[#This Row],[Use]],[1]!tblCodes[Use],[1]!tblCodes[Code])</f>
        <v>WiFi</v>
      </c>
      <c r="E4846" s="1" t="s">
        <v>4799</v>
      </c>
      <c r="F4846" s="20">
        <v>44986</v>
      </c>
      <c r="G4846" s="24" t="str">
        <f>IF(ISBLANK(tblnventory[[#This Row],[Installed By]]),"Store","Installed")</f>
        <v>Store</v>
      </c>
      <c r="H4846" t="s">
        <v>5342</v>
      </c>
      <c r="J4846">
        <v>2191007851</v>
      </c>
      <c r="K4846" s="17"/>
      <c r="M4846" s="20"/>
      <c r="O4846" t="b">
        <f>IF(tblnventory[[#This Row],[Installed]],LEFT(tblnventory[[#This Row],[Location]],3))</f>
        <v>0</v>
      </c>
      <c r="P4846" t="str">
        <f>_xlfn.XLOOKUP(tblnventory[[#This Row],[Serial Number]],[1]!tblDNACInventory[Floor],[1]!tblDNACInventory[Name],"Not Used")</f>
        <v>Not Used</v>
      </c>
      <c r="T4846" t="b">
        <f>NOT(ISBLANK(tblnventory[[#This Row],[Installed By]]))</f>
        <v>0</v>
      </c>
      <c r="U4846" t="str">
        <f>VLOOKUP(A4846, [1]!tblDescription[#Data], 3, 0)</f>
        <v>Catalyst 9164I AP (W6E, tri-band 4x4) w/Reg-Z</v>
      </c>
      <c r="V4846" s="22" cm="1">
        <f t="array" ref="V4846">_xlfn.XLOOKUP(1,([1]!tblOrders[Order]=tblnventory[[#This Row],[PO]])*([1]!tblOrders[Description]=tblnventory[[#This Row],[Item]]),[1]!tblOrders[Unit Total],0)</f>
        <v>794.02</v>
      </c>
      <c r="W4846" s="23" cm="1">
        <f t="array" ref="W4846">_xlfn.XLOOKUP(1,([1]!tblOrders[Order]=tblnventory[[#This Row],[PO]])*([1]!tblOrders[Description]=tblnventory[[#This Row],[Item]]),[1]!tblOrders[Licence])</f>
        <v>0</v>
      </c>
      <c r="X4846" t="b" cm="1">
        <f t="array" ref="X4846">NOT(_xlfn.XLOOKUP(tblnventory[[#This Row],[PO]]&amp;tblnventory[[#This Row],[Item]],[1]!tblOrders[Order]&amp;[1]!tblOrders[Description],[1]!tblOrders[Paid Licence],FALSE))</f>
        <v>1</v>
      </c>
      <c r="Y48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47" spans="1:25">
      <c r="A4847" s="19" t="s">
        <v>8244</v>
      </c>
      <c r="B4847" t="str">
        <f>_xlfn.XLOOKUP(tblnventory[[#This Row],[Item]],[1]!tblDescription[Item],[1]!tblDescription[Description])</f>
        <v>Catalyst 9164I AP (W6E, tri-band 4x4) w/Reg-Z</v>
      </c>
      <c r="C4847" t="str">
        <f>_xlfn.XLOOKUP(tblnventory[[#This Row],[Item]],[1]!tblDescription[Item],[1]!tblDescription[Type])</f>
        <v>WAP</v>
      </c>
      <c r="D4847" t="str">
        <f>_xlfn.XLOOKUP(tblnventory[[#This Row],[Use]],[1]!tblCodes[Use],[1]!tblCodes[Code])</f>
        <v>WiFi</v>
      </c>
      <c r="E4847" s="1" t="s">
        <v>4800</v>
      </c>
      <c r="F4847" s="20">
        <v>44986</v>
      </c>
      <c r="G4847" s="24" t="str">
        <f>IF(ISBLANK(tblnventory[[#This Row],[Installed By]]),"Store","Installed")</f>
        <v>Store</v>
      </c>
      <c r="H4847" t="s">
        <v>5342</v>
      </c>
      <c r="J4847">
        <v>2191007851</v>
      </c>
      <c r="K4847" s="17"/>
      <c r="M4847" s="20"/>
      <c r="O4847" t="b">
        <f>IF(tblnventory[[#This Row],[Installed]],LEFT(tblnventory[[#This Row],[Location]],3))</f>
        <v>0</v>
      </c>
      <c r="P4847" t="str">
        <f>_xlfn.XLOOKUP(tblnventory[[#This Row],[Serial Number]],[1]!tblDNACInventory[Floor],[1]!tblDNACInventory[Name],"Not Used")</f>
        <v>Not Used</v>
      </c>
      <c r="T4847" t="b">
        <f>NOT(ISBLANK(tblnventory[[#This Row],[Installed By]]))</f>
        <v>0</v>
      </c>
      <c r="U4847" t="str">
        <f>VLOOKUP(A4847, [1]!tblDescription[#Data], 3, 0)</f>
        <v>Catalyst 9164I AP (W6E, tri-band 4x4) w/Reg-Z</v>
      </c>
      <c r="V4847" s="22" cm="1">
        <f t="array" ref="V4847">_xlfn.XLOOKUP(1,([1]!tblOrders[Order]=tblnventory[[#This Row],[PO]])*([1]!tblOrders[Description]=tblnventory[[#This Row],[Item]]),[1]!tblOrders[Unit Total],0)</f>
        <v>794.02</v>
      </c>
      <c r="W4847" s="23" cm="1">
        <f t="array" ref="W4847">_xlfn.XLOOKUP(1,([1]!tblOrders[Order]=tblnventory[[#This Row],[PO]])*([1]!tblOrders[Description]=tblnventory[[#This Row],[Item]]),[1]!tblOrders[Licence])</f>
        <v>0</v>
      </c>
      <c r="X4847" t="b" cm="1">
        <f t="array" ref="X4847">NOT(_xlfn.XLOOKUP(tblnventory[[#This Row],[PO]]&amp;tblnventory[[#This Row],[Item]],[1]!tblOrders[Order]&amp;[1]!tblOrders[Description],[1]!tblOrders[Paid Licence],FALSE))</f>
        <v>1</v>
      </c>
      <c r="Y48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48" spans="1:25">
      <c r="A4848" s="19" t="s">
        <v>8244</v>
      </c>
      <c r="B4848" t="str">
        <f>_xlfn.XLOOKUP(tblnventory[[#This Row],[Item]],[1]!tblDescription[Item],[1]!tblDescription[Description])</f>
        <v>Catalyst 9164I AP (W6E, tri-band 4x4) w/Reg-Z</v>
      </c>
      <c r="C4848" t="str">
        <f>_xlfn.XLOOKUP(tblnventory[[#This Row],[Item]],[1]!tblDescription[Item],[1]!tblDescription[Type])</f>
        <v>WAP</v>
      </c>
      <c r="D4848" t="str">
        <f>_xlfn.XLOOKUP(tblnventory[[#This Row],[Use]],[1]!tblCodes[Use],[1]!tblCodes[Code])</f>
        <v>WiFi</v>
      </c>
      <c r="E4848" s="1" t="s">
        <v>4801</v>
      </c>
      <c r="F4848" s="20">
        <v>44986</v>
      </c>
      <c r="G4848" s="24" t="str">
        <f>IF(ISBLANK(tblnventory[[#This Row],[Installed By]]),"Store","Installed")</f>
        <v>Store</v>
      </c>
      <c r="H4848" t="s">
        <v>5342</v>
      </c>
      <c r="J4848">
        <v>2191007851</v>
      </c>
      <c r="K4848" s="17"/>
      <c r="M4848" s="20"/>
      <c r="O4848" t="b">
        <f>IF(tblnventory[[#This Row],[Installed]],LEFT(tblnventory[[#This Row],[Location]],3))</f>
        <v>0</v>
      </c>
      <c r="P4848" t="str">
        <f>_xlfn.XLOOKUP(tblnventory[[#This Row],[Serial Number]],[1]!tblDNACInventory[Floor],[1]!tblDNACInventory[Name],"Not Used")</f>
        <v>Not Used</v>
      </c>
      <c r="T4848" t="b">
        <f>NOT(ISBLANK(tblnventory[[#This Row],[Installed By]]))</f>
        <v>0</v>
      </c>
      <c r="U4848" t="str">
        <f>VLOOKUP(A4848, [1]!tblDescription[#Data], 3, 0)</f>
        <v>Catalyst 9164I AP (W6E, tri-band 4x4) w/Reg-Z</v>
      </c>
      <c r="V4848" s="22" cm="1">
        <f t="array" ref="V4848">_xlfn.XLOOKUP(1,([1]!tblOrders[Order]=tblnventory[[#This Row],[PO]])*([1]!tblOrders[Description]=tblnventory[[#This Row],[Item]]),[1]!tblOrders[Unit Total],0)</f>
        <v>794.02</v>
      </c>
      <c r="W4848" s="23" cm="1">
        <f t="array" ref="W4848">_xlfn.XLOOKUP(1,([1]!tblOrders[Order]=tblnventory[[#This Row],[PO]])*([1]!tblOrders[Description]=tblnventory[[#This Row],[Item]]),[1]!tblOrders[Licence])</f>
        <v>0</v>
      </c>
      <c r="X4848" t="b" cm="1">
        <f t="array" ref="X4848">NOT(_xlfn.XLOOKUP(tblnventory[[#This Row],[PO]]&amp;tblnventory[[#This Row],[Item]],[1]!tblOrders[Order]&amp;[1]!tblOrders[Description],[1]!tblOrders[Paid Licence],FALSE))</f>
        <v>1</v>
      </c>
      <c r="Y48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49" spans="1:25">
      <c r="A4849" s="19" t="s">
        <v>8244</v>
      </c>
      <c r="B4849" t="str">
        <f>_xlfn.XLOOKUP(tblnventory[[#This Row],[Item]],[1]!tblDescription[Item],[1]!tblDescription[Description])</f>
        <v>Catalyst 9164I AP (W6E, tri-band 4x4) w/Reg-Z</v>
      </c>
      <c r="C4849" t="str">
        <f>_xlfn.XLOOKUP(tblnventory[[#This Row],[Item]],[1]!tblDescription[Item],[1]!tblDescription[Type])</f>
        <v>WAP</v>
      </c>
      <c r="D4849" t="str">
        <f>_xlfn.XLOOKUP(tblnventory[[#This Row],[Use]],[1]!tblCodes[Use],[1]!tblCodes[Code])</f>
        <v>WiFi</v>
      </c>
      <c r="E4849" s="1" t="s">
        <v>4802</v>
      </c>
      <c r="F4849" s="20">
        <v>44986</v>
      </c>
      <c r="G4849" s="24" t="str">
        <f>IF(ISBLANK(tblnventory[[#This Row],[Installed By]]),"Store","Installed")</f>
        <v>Store</v>
      </c>
      <c r="H4849" t="s">
        <v>5342</v>
      </c>
      <c r="J4849">
        <v>2191007851</v>
      </c>
      <c r="K4849" s="17"/>
      <c r="M4849" s="20"/>
      <c r="O4849" t="b">
        <f>IF(tblnventory[[#This Row],[Installed]],LEFT(tblnventory[[#This Row],[Location]],3))</f>
        <v>0</v>
      </c>
      <c r="P4849" t="str">
        <f>_xlfn.XLOOKUP(tblnventory[[#This Row],[Serial Number]],[1]!tblDNACInventory[Floor],[1]!tblDNACInventory[Name],"Not Used")</f>
        <v>Not Used</v>
      </c>
      <c r="T4849" t="b">
        <f>NOT(ISBLANK(tblnventory[[#This Row],[Installed By]]))</f>
        <v>0</v>
      </c>
      <c r="U4849" t="str">
        <f>VLOOKUP(A4849, [1]!tblDescription[#Data], 3, 0)</f>
        <v>Catalyst 9164I AP (W6E, tri-band 4x4) w/Reg-Z</v>
      </c>
      <c r="V4849" s="22" cm="1">
        <f t="array" ref="V4849">_xlfn.XLOOKUP(1,([1]!tblOrders[Order]=tblnventory[[#This Row],[PO]])*([1]!tblOrders[Description]=tblnventory[[#This Row],[Item]]),[1]!tblOrders[Unit Total],0)</f>
        <v>794.02</v>
      </c>
      <c r="W4849" s="23" cm="1">
        <f t="array" ref="W4849">_xlfn.XLOOKUP(1,([1]!tblOrders[Order]=tblnventory[[#This Row],[PO]])*([1]!tblOrders[Description]=tblnventory[[#This Row],[Item]]),[1]!tblOrders[Licence])</f>
        <v>0</v>
      </c>
      <c r="X4849" t="b" cm="1">
        <f t="array" ref="X4849">NOT(_xlfn.XLOOKUP(tblnventory[[#This Row],[PO]]&amp;tblnventory[[#This Row],[Item]],[1]!tblOrders[Order]&amp;[1]!tblOrders[Description],[1]!tblOrders[Paid Licence],FALSE))</f>
        <v>1</v>
      </c>
      <c r="Y48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50" spans="1:25">
      <c r="A4850" s="19" t="s">
        <v>8244</v>
      </c>
      <c r="B4850" t="str">
        <f>_xlfn.XLOOKUP(tblnventory[[#This Row],[Item]],[1]!tblDescription[Item],[1]!tblDescription[Description])</f>
        <v>Catalyst 9164I AP (W6E, tri-band 4x4) w/Reg-Z</v>
      </c>
      <c r="C4850" t="str">
        <f>_xlfn.XLOOKUP(tblnventory[[#This Row],[Item]],[1]!tblDescription[Item],[1]!tblDescription[Type])</f>
        <v>WAP</v>
      </c>
      <c r="D4850" t="str">
        <f>_xlfn.XLOOKUP(tblnventory[[#This Row],[Use]],[1]!tblCodes[Use],[1]!tblCodes[Code])</f>
        <v>WiFi</v>
      </c>
      <c r="E4850" s="1" t="s">
        <v>4803</v>
      </c>
      <c r="F4850" s="20">
        <v>44986</v>
      </c>
      <c r="G4850" s="24" t="str">
        <f>IF(ISBLANK(tblnventory[[#This Row],[Installed By]]),"Store","Installed")</f>
        <v>Store</v>
      </c>
      <c r="H4850" t="s">
        <v>5342</v>
      </c>
      <c r="J4850">
        <v>2191007851</v>
      </c>
      <c r="K4850" s="17"/>
      <c r="M4850" s="20"/>
      <c r="O4850" t="b">
        <f>IF(tblnventory[[#This Row],[Installed]],LEFT(tblnventory[[#This Row],[Location]],3))</f>
        <v>0</v>
      </c>
      <c r="P4850" t="str">
        <f>_xlfn.XLOOKUP(tblnventory[[#This Row],[Serial Number]],[1]!tblDNACInventory[Floor],[1]!tblDNACInventory[Name],"Not Used")</f>
        <v>Not Used</v>
      </c>
      <c r="T4850" t="b">
        <f>NOT(ISBLANK(tblnventory[[#This Row],[Installed By]]))</f>
        <v>0</v>
      </c>
      <c r="U4850" t="str">
        <f>VLOOKUP(A4850, [1]!tblDescription[#Data], 3, 0)</f>
        <v>Catalyst 9164I AP (W6E, tri-band 4x4) w/Reg-Z</v>
      </c>
      <c r="V4850" s="22" cm="1">
        <f t="array" ref="V4850">_xlfn.XLOOKUP(1,([1]!tblOrders[Order]=tblnventory[[#This Row],[PO]])*([1]!tblOrders[Description]=tblnventory[[#This Row],[Item]]),[1]!tblOrders[Unit Total],0)</f>
        <v>794.02</v>
      </c>
      <c r="W4850" s="23" cm="1">
        <f t="array" ref="W4850">_xlfn.XLOOKUP(1,([1]!tblOrders[Order]=tblnventory[[#This Row],[PO]])*([1]!tblOrders[Description]=tblnventory[[#This Row],[Item]]),[1]!tblOrders[Licence])</f>
        <v>0</v>
      </c>
      <c r="X4850" t="b" cm="1">
        <f t="array" ref="X4850">NOT(_xlfn.XLOOKUP(tblnventory[[#This Row],[PO]]&amp;tblnventory[[#This Row],[Item]],[1]!tblOrders[Order]&amp;[1]!tblOrders[Description],[1]!tblOrders[Paid Licence],FALSE))</f>
        <v>1</v>
      </c>
      <c r="Y48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51" spans="1:25">
      <c r="A4851" s="19" t="s">
        <v>8244</v>
      </c>
      <c r="B4851" t="str">
        <f>_xlfn.XLOOKUP(tblnventory[[#This Row],[Item]],[1]!tblDescription[Item],[1]!tblDescription[Description])</f>
        <v>Catalyst 9164I AP (W6E, tri-band 4x4) w/Reg-Z</v>
      </c>
      <c r="C4851" t="str">
        <f>_xlfn.XLOOKUP(tblnventory[[#This Row],[Item]],[1]!tblDescription[Item],[1]!tblDescription[Type])</f>
        <v>WAP</v>
      </c>
      <c r="D4851" t="str">
        <f>_xlfn.XLOOKUP(tblnventory[[#This Row],[Use]],[1]!tblCodes[Use],[1]!tblCodes[Code])</f>
        <v>WiFi</v>
      </c>
      <c r="E4851" s="1" t="s">
        <v>4804</v>
      </c>
      <c r="F4851" s="20">
        <v>44986</v>
      </c>
      <c r="G4851" s="24" t="str">
        <f>IF(ISBLANK(tblnventory[[#This Row],[Installed By]]),"Store","Installed")</f>
        <v>Store</v>
      </c>
      <c r="H4851" t="s">
        <v>5342</v>
      </c>
      <c r="J4851">
        <v>2191007851</v>
      </c>
      <c r="K4851" s="17"/>
      <c r="M4851" s="20"/>
      <c r="O4851" t="b">
        <f>IF(tblnventory[[#This Row],[Installed]],LEFT(tblnventory[[#This Row],[Location]],3))</f>
        <v>0</v>
      </c>
      <c r="P4851" t="str">
        <f>_xlfn.XLOOKUP(tblnventory[[#This Row],[Serial Number]],[1]!tblDNACInventory[Floor],[1]!tblDNACInventory[Name],"Not Used")</f>
        <v>Not Used</v>
      </c>
      <c r="T4851" t="b">
        <f>NOT(ISBLANK(tblnventory[[#This Row],[Installed By]]))</f>
        <v>0</v>
      </c>
      <c r="U4851" t="str">
        <f>VLOOKUP(A4851, [1]!tblDescription[#Data], 3, 0)</f>
        <v>Catalyst 9164I AP (W6E, tri-band 4x4) w/Reg-Z</v>
      </c>
      <c r="V4851" s="22" cm="1">
        <f t="array" ref="V4851">_xlfn.XLOOKUP(1,([1]!tblOrders[Order]=tblnventory[[#This Row],[PO]])*([1]!tblOrders[Description]=tblnventory[[#This Row],[Item]]),[1]!tblOrders[Unit Total],0)</f>
        <v>794.02</v>
      </c>
      <c r="W4851" s="23" cm="1">
        <f t="array" ref="W4851">_xlfn.XLOOKUP(1,([1]!tblOrders[Order]=tblnventory[[#This Row],[PO]])*([1]!tblOrders[Description]=tblnventory[[#This Row],[Item]]),[1]!tblOrders[Licence])</f>
        <v>0</v>
      </c>
      <c r="X4851" t="b" cm="1">
        <f t="array" ref="X4851">NOT(_xlfn.XLOOKUP(tblnventory[[#This Row],[PO]]&amp;tblnventory[[#This Row],[Item]],[1]!tblOrders[Order]&amp;[1]!tblOrders[Description],[1]!tblOrders[Paid Licence],FALSE))</f>
        <v>1</v>
      </c>
      <c r="Y48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52" spans="1:25">
      <c r="A4852" s="19" t="s">
        <v>8244</v>
      </c>
      <c r="B4852" t="str">
        <f>_xlfn.XLOOKUP(tblnventory[[#This Row],[Item]],[1]!tblDescription[Item],[1]!tblDescription[Description])</f>
        <v>Catalyst 9164I AP (W6E, tri-band 4x4) w/Reg-Z</v>
      </c>
      <c r="C4852" t="str">
        <f>_xlfn.XLOOKUP(tblnventory[[#This Row],[Item]],[1]!tblDescription[Item],[1]!tblDescription[Type])</f>
        <v>WAP</v>
      </c>
      <c r="D4852" t="str">
        <f>_xlfn.XLOOKUP(tblnventory[[#This Row],[Use]],[1]!tblCodes[Use],[1]!tblCodes[Code])</f>
        <v>WiFi</v>
      </c>
      <c r="E4852" s="1" t="s">
        <v>4805</v>
      </c>
      <c r="F4852" s="20">
        <v>44986</v>
      </c>
      <c r="G4852" s="24" t="str">
        <f>IF(ISBLANK(tblnventory[[#This Row],[Installed By]]),"Store","Installed")</f>
        <v>Store</v>
      </c>
      <c r="H4852" t="s">
        <v>5342</v>
      </c>
      <c r="J4852">
        <v>2191007851</v>
      </c>
      <c r="K4852" s="17"/>
      <c r="M4852" s="20"/>
      <c r="O4852" t="b">
        <f>IF(tblnventory[[#This Row],[Installed]],LEFT(tblnventory[[#This Row],[Location]],3))</f>
        <v>0</v>
      </c>
      <c r="P4852" t="str">
        <f>_xlfn.XLOOKUP(tblnventory[[#This Row],[Serial Number]],[1]!tblDNACInventory[Floor],[1]!tblDNACInventory[Name],"Not Used")</f>
        <v>Not Used</v>
      </c>
      <c r="T4852" t="b">
        <f>NOT(ISBLANK(tblnventory[[#This Row],[Installed By]]))</f>
        <v>0</v>
      </c>
      <c r="U4852" t="str">
        <f>VLOOKUP(A4852, [1]!tblDescription[#Data], 3, 0)</f>
        <v>Catalyst 9164I AP (W6E, tri-band 4x4) w/Reg-Z</v>
      </c>
      <c r="V4852" s="22" cm="1">
        <f t="array" ref="V4852">_xlfn.XLOOKUP(1,([1]!tblOrders[Order]=tblnventory[[#This Row],[PO]])*([1]!tblOrders[Description]=tblnventory[[#This Row],[Item]]),[1]!tblOrders[Unit Total],0)</f>
        <v>794.02</v>
      </c>
      <c r="W4852" s="23" cm="1">
        <f t="array" ref="W4852">_xlfn.XLOOKUP(1,([1]!tblOrders[Order]=tblnventory[[#This Row],[PO]])*([1]!tblOrders[Description]=tblnventory[[#This Row],[Item]]),[1]!tblOrders[Licence])</f>
        <v>0</v>
      </c>
      <c r="X4852" t="b" cm="1">
        <f t="array" ref="X4852">NOT(_xlfn.XLOOKUP(tblnventory[[#This Row],[PO]]&amp;tblnventory[[#This Row],[Item]],[1]!tblOrders[Order]&amp;[1]!tblOrders[Description],[1]!tblOrders[Paid Licence],FALSE))</f>
        <v>1</v>
      </c>
      <c r="Y48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53" spans="1:25">
      <c r="A4853" s="19" t="s">
        <v>8244</v>
      </c>
      <c r="B4853" t="str">
        <f>_xlfn.XLOOKUP(tblnventory[[#This Row],[Item]],[1]!tblDescription[Item],[1]!tblDescription[Description])</f>
        <v>Catalyst 9164I AP (W6E, tri-band 4x4) w/Reg-Z</v>
      </c>
      <c r="C4853" t="str">
        <f>_xlfn.XLOOKUP(tblnventory[[#This Row],[Item]],[1]!tblDescription[Item],[1]!tblDescription[Type])</f>
        <v>WAP</v>
      </c>
      <c r="D4853" t="str">
        <f>_xlfn.XLOOKUP(tblnventory[[#This Row],[Use]],[1]!tblCodes[Use],[1]!tblCodes[Code])</f>
        <v>WiFi</v>
      </c>
      <c r="E4853" s="1" t="s">
        <v>4806</v>
      </c>
      <c r="F4853" s="20">
        <v>44986</v>
      </c>
      <c r="G4853" s="24" t="str">
        <f>IF(ISBLANK(tblnventory[[#This Row],[Installed By]]),"Store","Installed")</f>
        <v>Store</v>
      </c>
      <c r="H4853" t="s">
        <v>5342</v>
      </c>
      <c r="J4853">
        <v>2191007851</v>
      </c>
      <c r="K4853" s="17"/>
      <c r="M4853" s="20"/>
      <c r="O4853" t="b">
        <f>IF(tblnventory[[#This Row],[Installed]],LEFT(tblnventory[[#This Row],[Location]],3))</f>
        <v>0</v>
      </c>
      <c r="P4853" t="str">
        <f>_xlfn.XLOOKUP(tblnventory[[#This Row],[Serial Number]],[1]!tblDNACInventory[Floor],[1]!tblDNACInventory[Name],"Not Used")</f>
        <v>Not Used</v>
      </c>
      <c r="T4853" t="b">
        <f>NOT(ISBLANK(tblnventory[[#This Row],[Installed By]]))</f>
        <v>0</v>
      </c>
      <c r="U4853" t="str">
        <f>VLOOKUP(A4853, [1]!tblDescription[#Data], 3, 0)</f>
        <v>Catalyst 9164I AP (W6E, tri-band 4x4) w/Reg-Z</v>
      </c>
      <c r="V4853" s="22" cm="1">
        <f t="array" ref="V4853">_xlfn.XLOOKUP(1,([1]!tblOrders[Order]=tblnventory[[#This Row],[PO]])*([1]!tblOrders[Description]=tblnventory[[#This Row],[Item]]),[1]!tblOrders[Unit Total],0)</f>
        <v>794.02</v>
      </c>
      <c r="W4853" s="23" cm="1">
        <f t="array" ref="W4853">_xlfn.XLOOKUP(1,([1]!tblOrders[Order]=tblnventory[[#This Row],[PO]])*([1]!tblOrders[Description]=tblnventory[[#This Row],[Item]]),[1]!tblOrders[Licence])</f>
        <v>0</v>
      </c>
      <c r="X4853" t="b" cm="1">
        <f t="array" ref="X4853">NOT(_xlfn.XLOOKUP(tblnventory[[#This Row],[PO]]&amp;tblnventory[[#This Row],[Item]],[1]!tblOrders[Order]&amp;[1]!tblOrders[Description],[1]!tblOrders[Paid Licence],FALSE))</f>
        <v>1</v>
      </c>
      <c r="Y48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54" spans="1:25">
      <c r="A4854" s="19" t="s">
        <v>8244</v>
      </c>
      <c r="B4854" t="str">
        <f>_xlfn.XLOOKUP(tblnventory[[#This Row],[Item]],[1]!tblDescription[Item],[1]!tblDescription[Description])</f>
        <v>Catalyst 9164I AP (W6E, tri-band 4x4) w/Reg-Z</v>
      </c>
      <c r="C4854" t="str">
        <f>_xlfn.XLOOKUP(tblnventory[[#This Row],[Item]],[1]!tblDescription[Item],[1]!tblDescription[Type])</f>
        <v>WAP</v>
      </c>
      <c r="D4854" t="str">
        <f>_xlfn.XLOOKUP(tblnventory[[#This Row],[Use]],[1]!tblCodes[Use],[1]!tblCodes[Code])</f>
        <v>WiFi</v>
      </c>
      <c r="E4854" s="1" t="s">
        <v>4807</v>
      </c>
      <c r="F4854" s="20">
        <v>44986</v>
      </c>
      <c r="G4854" s="24" t="str">
        <f>IF(ISBLANK(tblnventory[[#This Row],[Installed By]]),"Store","Installed")</f>
        <v>Store</v>
      </c>
      <c r="H4854" t="s">
        <v>5342</v>
      </c>
      <c r="J4854">
        <v>2191007851</v>
      </c>
      <c r="K4854" s="17"/>
      <c r="M4854" s="20"/>
      <c r="O4854" t="b">
        <f>IF(tblnventory[[#This Row],[Installed]],LEFT(tblnventory[[#This Row],[Location]],3))</f>
        <v>0</v>
      </c>
      <c r="P4854" t="str">
        <f>_xlfn.XLOOKUP(tblnventory[[#This Row],[Serial Number]],[1]!tblDNACInventory[Floor],[1]!tblDNACInventory[Name],"Not Used")</f>
        <v>Not Used</v>
      </c>
      <c r="T4854" t="b">
        <f>NOT(ISBLANK(tblnventory[[#This Row],[Installed By]]))</f>
        <v>0</v>
      </c>
      <c r="U4854" t="str">
        <f>VLOOKUP(A4854, [1]!tblDescription[#Data], 3, 0)</f>
        <v>Catalyst 9164I AP (W6E, tri-band 4x4) w/Reg-Z</v>
      </c>
      <c r="V4854" s="22" cm="1">
        <f t="array" ref="V4854">_xlfn.XLOOKUP(1,([1]!tblOrders[Order]=tblnventory[[#This Row],[PO]])*([1]!tblOrders[Description]=tblnventory[[#This Row],[Item]]),[1]!tblOrders[Unit Total],0)</f>
        <v>794.02</v>
      </c>
      <c r="W4854" s="23" cm="1">
        <f t="array" ref="W4854">_xlfn.XLOOKUP(1,([1]!tblOrders[Order]=tblnventory[[#This Row],[PO]])*([1]!tblOrders[Description]=tblnventory[[#This Row],[Item]]),[1]!tblOrders[Licence])</f>
        <v>0</v>
      </c>
      <c r="X4854" t="b" cm="1">
        <f t="array" ref="X4854">NOT(_xlfn.XLOOKUP(tblnventory[[#This Row],[PO]]&amp;tblnventory[[#This Row],[Item]],[1]!tblOrders[Order]&amp;[1]!tblOrders[Description],[1]!tblOrders[Paid Licence],FALSE))</f>
        <v>1</v>
      </c>
      <c r="Y48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55" spans="1:25">
      <c r="A4855" s="19" t="s">
        <v>8244</v>
      </c>
      <c r="B4855" t="str">
        <f>_xlfn.XLOOKUP(tblnventory[[#This Row],[Item]],[1]!tblDescription[Item],[1]!tblDescription[Description])</f>
        <v>Catalyst 9164I AP (W6E, tri-band 4x4) w/Reg-Z</v>
      </c>
      <c r="C4855" t="str">
        <f>_xlfn.XLOOKUP(tblnventory[[#This Row],[Item]],[1]!tblDescription[Item],[1]!tblDescription[Type])</f>
        <v>WAP</v>
      </c>
      <c r="D4855" t="str">
        <f>_xlfn.XLOOKUP(tblnventory[[#This Row],[Use]],[1]!tblCodes[Use],[1]!tblCodes[Code])</f>
        <v>WiFi</v>
      </c>
      <c r="E4855" s="1" t="s">
        <v>4808</v>
      </c>
      <c r="F4855" s="20">
        <v>44986</v>
      </c>
      <c r="G4855" s="24" t="str">
        <f>IF(ISBLANK(tblnventory[[#This Row],[Installed By]]),"Store","Installed")</f>
        <v>Store</v>
      </c>
      <c r="H4855" t="s">
        <v>5342</v>
      </c>
      <c r="J4855">
        <v>2191007851</v>
      </c>
      <c r="K4855" s="17"/>
      <c r="O4855" t="b">
        <f>IF(tblnventory[[#This Row],[Installed]],LEFT(tblnventory[[#This Row],[Location]],3))</f>
        <v>0</v>
      </c>
      <c r="P4855" t="str">
        <f>_xlfn.XLOOKUP(tblnventory[[#This Row],[Serial Number]],[1]!tblDNACInventory[Floor],[1]!tblDNACInventory[Name],"Not Used")</f>
        <v>Not Used</v>
      </c>
      <c r="T4855" t="b">
        <f>NOT(ISBLANK(tblnventory[[#This Row],[Installed By]]))</f>
        <v>0</v>
      </c>
      <c r="U4855" t="str">
        <f>VLOOKUP(A4855, [1]!tblDescription[#Data], 3, 0)</f>
        <v>Catalyst 9164I AP (W6E, tri-band 4x4) w/Reg-Z</v>
      </c>
      <c r="V4855" s="22" cm="1">
        <f t="array" ref="V4855">_xlfn.XLOOKUP(1,([1]!tblOrders[Order]=tblnventory[[#This Row],[PO]])*([1]!tblOrders[Description]=tblnventory[[#This Row],[Item]]),[1]!tblOrders[Unit Total],0)</f>
        <v>794.02</v>
      </c>
      <c r="W4855" s="23" cm="1">
        <f t="array" ref="W4855">_xlfn.XLOOKUP(1,([1]!tblOrders[Order]=tblnventory[[#This Row],[PO]])*([1]!tblOrders[Description]=tblnventory[[#This Row],[Item]]),[1]!tblOrders[Licence])</f>
        <v>0</v>
      </c>
      <c r="X4855" t="b" cm="1">
        <f t="array" ref="X4855">NOT(_xlfn.XLOOKUP(tblnventory[[#This Row],[PO]]&amp;tblnventory[[#This Row],[Item]],[1]!tblOrders[Order]&amp;[1]!tblOrders[Description],[1]!tblOrders[Paid Licence],FALSE))</f>
        <v>1</v>
      </c>
      <c r="Y48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56" spans="1:25">
      <c r="A4856" s="19" t="s">
        <v>8244</v>
      </c>
      <c r="B4856" t="str">
        <f>_xlfn.XLOOKUP(tblnventory[[#This Row],[Item]],[1]!tblDescription[Item],[1]!tblDescription[Description])</f>
        <v>Catalyst 9164I AP (W6E, tri-band 4x4) w/Reg-Z</v>
      </c>
      <c r="C4856" t="str">
        <f>_xlfn.XLOOKUP(tblnventory[[#This Row],[Item]],[1]!tblDescription[Item],[1]!tblDescription[Type])</f>
        <v>WAP</v>
      </c>
      <c r="D4856" t="str">
        <f>_xlfn.XLOOKUP(tblnventory[[#This Row],[Use]],[1]!tblCodes[Use],[1]!tblCodes[Code])</f>
        <v>WiFi</v>
      </c>
      <c r="E4856" s="1" t="s">
        <v>4809</v>
      </c>
      <c r="F4856" s="20">
        <v>44986</v>
      </c>
      <c r="G4856" s="24" t="str">
        <f>IF(ISBLANK(tblnventory[[#This Row],[Installed By]]),"Store","Installed")</f>
        <v>Store</v>
      </c>
      <c r="H4856" t="s">
        <v>5342</v>
      </c>
      <c r="J4856">
        <v>2191007851</v>
      </c>
      <c r="K4856" s="17"/>
      <c r="O4856" t="b">
        <f>IF(tblnventory[[#This Row],[Installed]],LEFT(tblnventory[[#This Row],[Location]],3))</f>
        <v>0</v>
      </c>
      <c r="P4856" t="str">
        <f>_xlfn.XLOOKUP(tblnventory[[#This Row],[Serial Number]],[1]!tblDNACInventory[Floor],[1]!tblDNACInventory[Name],"Not Used")</f>
        <v>Not Used</v>
      </c>
      <c r="T4856" t="b">
        <f>NOT(ISBLANK(tblnventory[[#This Row],[Installed By]]))</f>
        <v>0</v>
      </c>
      <c r="U4856" t="str">
        <f>VLOOKUP(A4856, [1]!tblDescription[#Data], 3, 0)</f>
        <v>Catalyst 9164I AP (W6E, tri-band 4x4) w/Reg-Z</v>
      </c>
      <c r="V4856" s="22" cm="1">
        <f t="array" ref="V4856">_xlfn.XLOOKUP(1,([1]!tblOrders[Order]=tblnventory[[#This Row],[PO]])*([1]!tblOrders[Description]=tblnventory[[#This Row],[Item]]),[1]!tblOrders[Unit Total],0)</f>
        <v>794.02</v>
      </c>
      <c r="W4856" s="23" cm="1">
        <f t="array" ref="W4856">_xlfn.XLOOKUP(1,([1]!tblOrders[Order]=tblnventory[[#This Row],[PO]])*([1]!tblOrders[Description]=tblnventory[[#This Row],[Item]]),[1]!tblOrders[Licence])</f>
        <v>0</v>
      </c>
      <c r="X4856" t="b" cm="1">
        <f t="array" ref="X4856">NOT(_xlfn.XLOOKUP(tblnventory[[#This Row],[PO]]&amp;tblnventory[[#This Row],[Item]],[1]!tblOrders[Order]&amp;[1]!tblOrders[Description],[1]!tblOrders[Paid Licence],FALSE))</f>
        <v>1</v>
      </c>
      <c r="Y48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57" spans="1:25">
      <c r="A4857" s="19" t="s">
        <v>8244</v>
      </c>
      <c r="B4857" t="str">
        <f>_xlfn.XLOOKUP(tblnventory[[#This Row],[Item]],[1]!tblDescription[Item],[1]!tblDescription[Description])</f>
        <v>Catalyst 9164I AP (W6E, tri-band 4x4) w/Reg-Z</v>
      </c>
      <c r="C4857" t="str">
        <f>_xlfn.XLOOKUP(tblnventory[[#This Row],[Item]],[1]!tblDescription[Item],[1]!tblDescription[Type])</f>
        <v>WAP</v>
      </c>
      <c r="D4857" t="str">
        <f>_xlfn.XLOOKUP(tblnventory[[#This Row],[Use]],[1]!tblCodes[Use],[1]!tblCodes[Code])</f>
        <v>WiFi</v>
      </c>
      <c r="E4857" s="1" t="s">
        <v>4810</v>
      </c>
      <c r="F4857" s="20">
        <v>44986</v>
      </c>
      <c r="G4857" s="24" t="str">
        <f>IF(ISBLANK(tblnventory[[#This Row],[Installed By]]),"Store","Installed")</f>
        <v>Store</v>
      </c>
      <c r="H4857" t="s">
        <v>5342</v>
      </c>
      <c r="J4857">
        <v>2191007851</v>
      </c>
      <c r="K4857" s="17"/>
      <c r="O4857" t="b">
        <f>IF(tblnventory[[#This Row],[Installed]],LEFT(tblnventory[[#This Row],[Location]],3))</f>
        <v>0</v>
      </c>
      <c r="P4857" t="str">
        <f>_xlfn.XLOOKUP(tblnventory[[#This Row],[Serial Number]],[1]!tblDNACInventory[Floor],[1]!tblDNACInventory[Name],"Not Used")</f>
        <v>Not Used</v>
      </c>
      <c r="T4857" t="b">
        <f>NOT(ISBLANK(tblnventory[[#This Row],[Installed By]]))</f>
        <v>0</v>
      </c>
      <c r="U4857" t="str">
        <f>VLOOKUP(A4857, [1]!tblDescription[#Data], 3, 0)</f>
        <v>Catalyst 9164I AP (W6E, tri-band 4x4) w/Reg-Z</v>
      </c>
      <c r="V4857" s="22" cm="1">
        <f t="array" ref="V4857">_xlfn.XLOOKUP(1,([1]!tblOrders[Order]=tblnventory[[#This Row],[PO]])*([1]!tblOrders[Description]=tblnventory[[#This Row],[Item]]),[1]!tblOrders[Unit Total],0)</f>
        <v>794.02</v>
      </c>
      <c r="W4857" s="23" cm="1">
        <f t="array" ref="W4857">_xlfn.XLOOKUP(1,([1]!tblOrders[Order]=tblnventory[[#This Row],[PO]])*([1]!tblOrders[Description]=tblnventory[[#This Row],[Item]]),[1]!tblOrders[Licence])</f>
        <v>0</v>
      </c>
      <c r="X4857" t="b" cm="1">
        <f t="array" ref="X4857">NOT(_xlfn.XLOOKUP(tblnventory[[#This Row],[PO]]&amp;tblnventory[[#This Row],[Item]],[1]!tblOrders[Order]&amp;[1]!tblOrders[Description],[1]!tblOrders[Paid Licence],FALSE))</f>
        <v>1</v>
      </c>
      <c r="Y48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58" spans="1:25">
      <c r="A4858" s="19" t="s">
        <v>8244</v>
      </c>
      <c r="B4858" t="str">
        <f>_xlfn.XLOOKUP(tblnventory[[#This Row],[Item]],[1]!tblDescription[Item],[1]!tblDescription[Description])</f>
        <v>Catalyst 9164I AP (W6E, tri-band 4x4) w/Reg-Z</v>
      </c>
      <c r="C4858" t="str">
        <f>_xlfn.XLOOKUP(tblnventory[[#This Row],[Item]],[1]!tblDescription[Item],[1]!tblDescription[Type])</f>
        <v>WAP</v>
      </c>
      <c r="D4858" t="str">
        <f>_xlfn.XLOOKUP(tblnventory[[#This Row],[Use]],[1]!tblCodes[Use],[1]!tblCodes[Code])</f>
        <v>WiFi</v>
      </c>
      <c r="E4858" s="1" t="s">
        <v>4811</v>
      </c>
      <c r="F4858" s="20">
        <v>44986</v>
      </c>
      <c r="G4858" s="24" t="str">
        <f>IF(ISBLANK(tblnventory[[#This Row],[Installed By]]),"Store","Installed")</f>
        <v>Store</v>
      </c>
      <c r="H4858" t="s">
        <v>5342</v>
      </c>
      <c r="J4858">
        <v>2191007851</v>
      </c>
      <c r="K4858" s="17"/>
      <c r="O4858" t="b">
        <f>IF(tblnventory[[#This Row],[Installed]],LEFT(tblnventory[[#This Row],[Location]],3))</f>
        <v>0</v>
      </c>
      <c r="P4858" t="str">
        <f>_xlfn.XLOOKUP(tblnventory[[#This Row],[Serial Number]],[1]!tblDNACInventory[Floor],[1]!tblDNACInventory[Name],"Not Used")</f>
        <v>Not Used</v>
      </c>
      <c r="T4858" t="b">
        <f>NOT(ISBLANK(tblnventory[[#This Row],[Installed By]]))</f>
        <v>0</v>
      </c>
      <c r="U4858" t="str">
        <f>VLOOKUP(A4858, [1]!tblDescription[#Data], 3, 0)</f>
        <v>Catalyst 9164I AP (W6E, tri-band 4x4) w/Reg-Z</v>
      </c>
      <c r="V4858" s="22" cm="1">
        <f t="array" ref="V4858">_xlfn.XLOOKUP(1,([1]!tblOrders[Order]=tblnventory[[#This Row],[PO]])*([1]!tblOrders[Description]=tblnventory[[#This Row],[Item]]),[1]!tblOrders[Unit Total],0)</f>
        <v>794.02</v>
      </c>
      <c r="W4858" s="23" cm="1">
        <f t="array" ref="W4858">_xlfn.XLOOKUP(1,([1]!tblOrders[Order]=tblnventory[[#This Row],[PO]])*([1]!tblOrders[Description]=tblnventory[[#This Row],[Item]]),[1]!tblOrders[Licence])</f>
        <v>0</v>
      </c>
      <c r="X4858" t="b" cm="1">
        <f t="array" ref="X4858">NOT(_xlfn.XLOOKUP(tblnventory[[#This Row],[PO]]&amp;tblnventory[[#This Row],[Item]],[1]!tblOrders[Order]&amp;[1]!tblOrders[Description],[1]!tblOrders[Paid Licence],FALSE))</f>
        <v>1</v>
      </c>
      <c r="Y48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59" spans="1:25">
      <c r="A4859" s="19" t="s">
        <v>8244</v>
      </c>
      <c r="B4859" t="str">
        <f>_xlfn.XLOOKUP(tblnventory[[#This Row],[Item]],[1]!tblDescription[Item],[1]!tblDescription[Description])</f>
        <v>Catalyst 9164I AP (W6E, tri-band 4x4) w/Reg-Z</v>
      </c>
      <c r="C4859" t="str">
        <f>_xlfn.XLOOKUP(tblnventory[[#This Row],[Item]],[1]!tblDescription[Item],[1]!tblDescription[Type])</f>
        <v>WAP</v>
      </c>
      <c r="D4859" t="str">
        <f>_xlfn.XLOOKUP(tblnventory[[#This Row],[Use]],[1]!tblCodes[Use],[1]!tblCodes[Code])</f>
        <v>WiFi</v>
      </c>
      <c r="E4859" s="1" t="s">
        <v>4812</v>
      </c>
      <c r="F4859" s="20">
        <v>44986</v>
      </c>
      <c r="G4859" s="24" t="str">
        <f>IF(ISBLANK(tblnventory[[#This Row],[Installed By]]),"Store","Installed")</f>
        <v>Store</v>
      </c>
      <c r="H4859" t="s">
        <v>5342</v>
      </c>
      <c r="J4859">
        <v>2191007851</v>
      </c>
      <c r="K4859" s="17"/>
      <c r="O4859" t="b">
        <f>IF(tblnventory[[#This Row],[Installed]],LEFT(tblnventory[[#This Row],[Location]],3))</f>
        <v>0</v>
      </c>
      <c r="P4859" t="str">
        <f>_xlfn.XLOOKUP(tblnventory[[#This Row],[Serial Number]],[1]!tblDNACInventory[Floor],[1]!tblDNACInventory[Name],"Not Used")</f>
        <v>Not Used</v>
      </c>
      <c r="T4859" t="b">
        <f>NOT(ISBLANK(tblnventory[[#This Row],[Installed By]]))</f>
        <v>0</v>
      </c>
      <c r="U4859" t="str">
        <f>VLOOKUP(A4859, [1]!tblDescription[#Data], 3, 0)</f>
        <v>Catalyst 9164I AP (W6E, tri-band 4x4) w/Reg-Z</v>
      </c>
      <c r="V4859" s="22" cm="1">
        <f t="array" ref="V4859">_xlfn.XLOOKUP(1,([1]!tblOrders[Order]=tblnventory[[#This Row],[PO]])*([1]!tblOrders[Description]=tblnventory[[#This Row],[Item]]),[1]!tblOrders[Unit Total],0)</f>
        <v>794.02</v>
      </c>
      <c r="W4859" s="23" cm="1">
        <f t="array" ref="W4859">_xlfn.XLOOKUP(1,([1]!tblOrders[Order]=tblnventory[[#This Row],[PO]])*([1]!tblOrders[Description]=tblnventory[[#This Row],[Item]]),[1]!tblOrders[Licence])</f>
        <v>0</v>
      </c>
      <c r="X4859" t="b" cm="1">
        <f t="array" ref="X4859">NOT(_xlfn.XLOOKUP(tblnventory[[#This Row],[PO]]&amp;tblnventory[[#This Row],[Item]],[1]!tblOrders[Order]&amp;[1]!tblOrders[Description],[1]!tblOrders[Paid Licence],FALSE))</f>
        <v>1</v>
      </c>
      <c r="Y48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60" spans="1:25">
      <c r="A4860" s="19" t="s">
        <v>8244</v>
      </c>
      <c r="B4860" t="str">
        <f>_xlfn.XLOOKUP(tblnventory[[#This Row],[Item]],[1]!tblDescription[Item],[1]!tblDescription[Description])</f>
        <v>Catalyst 9164I AP (W6E, tri-band 4x4) w/Reg-Z</v>
      </c>
      <c r="C4860" t="str">
        <f>_xlfn.XLOOKUP(tblnventory[[#This Row],[Item]],[1]!tblDescription[Item],[1]!tblDescription[Type])</f>
        <v>WAP</v>
      </c>
      <c r="D4860" t="str">
        <f>_xlfn.XLOOKUP(tblnventory[[#This Row],[Use]],[1]!tblCodes[Use],[1]!tblCodes[Code])</f>
        <v>WiFi</v>
      </c>
      <c r="E4860" s="1" t="s">
        <v>4813</v>
      </c>
      <c r="F4860" s="20">
        <v>44986</v>
      </c>
      <c r="G4860" s="24" t="str">
        <f>IF(ISBLANK(tblnventory[[#This Row],[Installed By]]),"Store","Installed")</f>
        <v>Store</v>
      </c>
      <c r="H4860" t="s">
        <v>5342</v>
      </c>
      <c r="J4860">
        <v>2191007851</v>
      </c>
      <c r="K4860" s="17"/>
      <c r="O4860" t="b">
        <f>IF(tblnventory[[#This Row],[Installed]],LEFT(tblnventory[[#This Row],[Location]],3))</f>
        <v>0</v>
      </c>
      <c r="P4860" t="str">
        <f>_xlfn.XLOOKUP(tblnventory[[#This Row],[Serial Number]],[1]!tblDNACInventory[Floor],[1]!tblDNACInventory[Name],"Not Used")</f>
        <v>Not Used</v>
      </c>
      <c r="T4860" t="b">
        <f>NOT(ISBLANK(tblnventory[[#This Row],[Installed By]]))</f>
        <v>0</v>
      </c>
      <c r="U4860" t="str">
        <f>VLOOKUP(A4860, [1]!tblDescription[#Data], 3, 0)</f>
        <v>Catalyst 9164I AP (W6E, tri-band 4x4) w/Reg-Z</v>
      </c>
      <c r="V4860" s="22" cm="1">
        <f t="array" ref="V4860">_xlfn.XLOOKUP(1,([1]!tblOrders[Order]=tblnventory[[#This Row],[PO]])*([1]!tblOrders[Description]=tblnventory[[#This Row],[Item]]),[1]!tblOrders[Unit Total],0)</f>
        <v>794.02</v>
      </c>
      <c r="W4860" s="23" cm="1">
        <f t="array" ref="W4860">_xlfn.XLOOKUP(1,([1]!tblOrders[Order]=tblnventory[[#This Row],[PO]])*([1]!tblOrders[Description]=tblnventory[[#This Row],[Item]]),[1]!tblOrders[Licence])</f>
        <v>0</v>
      </c>
      <c r="X4860" t="b" cm="1">
        <f t="array" ref="X4860">NOT(_xlfn.XLOOKUP(tblnventory[[#This Row],[PO]]&amp;tblnventory[[#This Row],[Item]],[1]!tblOrders[Order]&amp;[1]!tblOrders[Description],[1]!tblOrders[Paid Licence],FALSE))</f>
        <v>1</v>
      </c>
      <c r="Y48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61" spans="1:25">
      <c r="A4861" s="19" t="s">
        <v>8244</v>
      </c>
      <c r="B4861" t="str">
        <f>_xlfn.XLOOKUP(tblnventory[[#This Row],[Item]],[1]!tblDescription[Item],[1]!tblDescription[Description])</f>
        <v>Catalyst 9164I AP (W6E, tri-band 4x4) w/Reg-Z</v>
      </c>
      <c r="C4861" t="str">
        <f>_xlfn.XLOOKUP(tblnventory[[#This Row],[Item]],[1]!tblDescription[Item],[1]!tblDescription[Type])</f>
        <v>WAP</v>
      </c>
      <c r="D4861" t="str">
        <f>_xlfn.XLOOKUP(tblnventory[[#This Row],[Use]],[1]!tblCodes[Use],[1]!tblCodes[Code])</f>
        <v>WiFi</v>
      </c>
      <c r="E4861" s="1" t="s">
        <v>4814</v>
      </c>
      <c r="F4861" s="20">
        <v>44986</v>
      </c>
      <c r="G4861" s="24" t="str">
        <f>IF(ISBLANK(tblnventory[[#This Row],[Installed By]]),"Store","Installed")</f>
        <v>Store</v>
      </c>
      <c r="H4861" t="s">
        <v>5342</v>
      </c>
      <c r="J4861">
        <v>2191007851</v>
      </c>
      <c r="K4861" s="17"/>
      <c r="O4861" t="b">
        <f>IF(tblnventory[[#This Row],[Installed]],LEFT(tblnventory[[#This Row],[Location]],3))</f>
        <v>0</v>
      </c>
      <c r="P4861" t="str">
        <f>_xlfn.XLOOKUP(tblnventory[[#This Row],[Serial Number]],[1]!tblDNACInventory[Floor],[1]!tblDNACInventory[Name],"Not Used")</f>
        <v>Not Used</v>
      </c>
      <c r="T4861" t="b">
        <f>NOT(ISBLANK(tblnventory[[#This Row],[Installed By]]))</f>
        <v>0</v>
      </c>
      <c r="U4861" t="str">
        <f>VLOOKUP(A4861, [1]!tblDescription[#Data], 3, 0)</f>
        <v>Catalyst 9164I AP (W6E, tri-band 4x4) w/Reg-Z</v>
      </c>
      <c r="V4861" s="22" cm="1">
        <f t="array" ref="V4861">_xlfn.XLOOKUP(1,([1]!tblOrders[Order]=tblnventory[[#This Row],[PO]])*([1]!tblOrders[Description]=tblnventory[[#This Row],[Item]]),[1]!tblOrders[Unit Total],0)</f>
        <v>794.02</v>
      </c>
      <c r="W4861" s="23" cm="1">
        <f t="array" ref="W4861">_xlfn.XLOOKUP(1,([1]!tblOrders[Order]=tblnventory[[#This Row],[PO]])*([1]!tblOrders[Description]=tblnventory[[#This Row],[Item]]),[1]!tblOrders[Licence])</f>
        <v>0</v>
      </c>
      <c r="X4861" t="b" cm="1">
        <f t="array" ref="X4861">NOT(_xlfn.XLOOKUP(tblnventory[[#This Row],[PO]]&amp;tblnventory[[#This Row],[Item]],[1]!tblOrders[Order]&amp;[1]!tblOrders[Description],[1]!tblOrders[Paid Licence],FALSE))</f>
        <v>1</v>
      </c>
      <c r="Y48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62" spans="1:25">
      <c r="A4862" s="19" t="s">
        <v>8244</v>
      </c>
      <c r="B4862" t="str">
        <f>_xlfn.XLOOKUP(tblnventory[[#This Row],[Item]],[1]!tblDescription[Item],[1]!tblDescription[Description])</f>
        <v>Catalyst 9164I AP (W6E, tri-band 4x4) w/Reg-Z</v>
      </c>
      <c r="C4862" t="str">
        <f>_xlfn.XLOOKUP(tblnventory[[#This Row],[Item]],[1]!tblDescription[Item],[1]!tblDescription[Type])</f>
        <v>WAP</v>
      </c>
      <c r="D4862" t="str">
        <f>_xlfn.XLOOKUP(tblnventory[[#This Row],[Use]],[1]!tblCodes[Use],[1]!tblCodes[Code])</f>
        <v>WiFi</v>
      </c>
      <c r="E4862" s="1" t="s">
        <v>4815</v>
      </c>
      <c r="F4862" s="20">
        <v>44986</v>
      </c>
      <c r="G4862" s="24" t="str">
        <f>IF(ISBLANK(tblnventory[[#This Row],[Installed By]]),"Store","Installed")</f>
        <v>Store</v>
      </c>
      <c r="H4862" t="s">
        <v>5342</v>
      </c>
      <c r="J4862">
        <v>2191007851</v>
      </c>
      <c r="K4862" s="17"/>
      <c r="O4862" t="b">
        <f>IF(tblnventory[[#This Row],[Installed]],LEFT(tblnventory[[#This Row],[Location]],3))</f>
        <v>0</v>
      </c>
      <c r="P4862" t="str">
        <f>_xlfn.XLOOKUP(tblnventory[[#This Row],[Serial Number]],[1]!tblDNACInventory[Floor],[1]!tblDNACInventory[Name],"Not Used")</f>
        <v>Not Used</v>
      </c>
      <c r="T4862" t="b">
        <f>NOT(ISBLANK(tblnventory[[#This Row],[Installed By]]))</f>
        <v>0</v>
      </c>
      <c r="U4862" t="str">
        <f>VLOOKUP(A4862, [1]!tblDescription[#Data], 3, 0)</f>
        <v>Catalyst 9164I AP (W6E, tri-band 4x4) w/Reg-Z</v>
      </c>
      <c r="V4862" s="22" cm="1">
        <f t="array" ref="V4862">_xlfn.XLOOKUP(1,([1]!tblOrders[Order]=tblnventory[[#This Row],[PO]])*([1]!tblOrders[Description]=tblnventory[[#This Row],[Item]]),[1]!tblOrders[Unit Total],0)</f>
        <v>794.02</v>
      </c>
      <c r="W4862" s="23" cm="1">
        <f t="array" ref="W4862">_xlfn.XLOOKUP(1,([1]!tblOrders[Order]=tblnventory[[#This Row],[PO]])*([1]!tblOrders[Description]=tblnventory[[#This Row],[Item]]),[1]!tblOrders[Licence])</f>
        <v>0</v>
      </c>
      <c r="X4862" t="b" cm="1">
        <f t="array" ref="X4862">NOT(_xlfn.XLOOKUP(tblnventory[[#This Row],[PO]]&amp;tblnventory[[#This Row],[Item]],[1]!tblOrders[Order]&amp;[1]!tblOrders[Description],[1]!tblOrders[Paid Licence],FALSE))</f>
        <v>1</v>
      </c>
      <c r="Y48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63" spans="1:25">
      <c r="A4863" s="19" t="s">
        <v>8244</v>
      </c>
      <c r="B4863" t="str">
        <f>_xlfn.XLOOKUP(tblnventory[[#This Row],[Item]],[1]!tblDescription[Item],[1]!tblDescription[Description])</f>
        <v>Catalyst 9164I AP (W6E, tri-band 4x4) w/Reg-Z</v>
      </c>
      <c r="C4863" t="str">
        <f>_xlfn.XLOOKUP(tblnventory[[#This Row],[Item]],[1]!tblDescription[Item],[1]!tblDescription[Type])</f>
        <v>WAP</v>
      </c>
      <c r="D4863" t="str">
        <f>_xlfn.XLOOKUP(tblnventory[[#This Row],[Use]],[1]!tblCodes[Use],[1]!tblCodes[Code])</f>
        <v>WiFi</v>
      </c>
      <c r="E4863" s="1" t="s">
        <v>4816</v>
      </c>
      <c r="F4863" s="20">
        <v>44986</v>
      </c>
      <c r="G4863" s="24" t="str">
        <f>IF(ISBLANK(tblnventory[[#This Row],[Installed By]]),"Store","Installed")</f>
        <v>Store</v>
      </c>
      <c r="H4863" t="s">
        <v>5342</v>
      </c>
      <c r="J4863">
        <v>2191007851</v>
      </c>
      <c r="K4863" s="17"/>
      <c r="O4863" t="b">
        <f>IF(tblnventory[[#This Row],[Installed]],LEFT(tblnventory[[#This Row],[Location]],3))</f>
        <v>0</v>
      </c>
      <c r="P4863" t="str">
        <f>_xlfn.XLOOKUP(tblnventory[[#This Row],[Serial Number]],[1]!tblDNACInventory[Floor],[1]!tblDNACInventory[Name],"Not Used")</f>
        <v>Not Used</v>
      </c>
      <c r="T4863" t="b">
        <f>NOT(ISBLANK(tblnventory[[#This Row],[Installed By]]))</f>
        <v>0</v>
      </c>
      <c r="U4863" t="str">
        <f>VLOOKUP(A4863, [1]!tblDescription[#Data], 3, 0)</f>
        <v>Catalyst 9164I AP (W6E, tri-band 4x4) w/Reg-Z</v>
      </c>
      <c r="V4863" s="22" cm="1">
        <f t="array" ref="V4863">_xlfn.XLOOKUP(1,([1]!tblOrders[Order]=tblnventory[[#This Row],[PO]])*([1]!tblOrders[Description]=tblnventory[[#This Row],[Item]]),[1]!tblOrders[Unit Total],0)</f>
        <v>794.02</v>
      </c>
      <c r="W4863" s="23" cm="1">
        <f t="array" ref="W4863">_xlfn.XLOOKUP(1,([1]!tblOrders[Order]=tblnventory[[#This Row],[PO]])*([1]!tblOrders[Description]=tblnventory[[#This Row],[Item]]),[1]!tblOrders[Licence])</f>
        <v>0</v>
      </c>
      <c r="X4863" t="b" cm="1">
        <f t="array" ref="X4863">NOT(_xlfn.XLOOKUP(tblnventory[[#This Row],[PO]]&amp;tblnventory[[#This Row],[Item]],[1]!tblOrders[Order]&amp;[1]!tblOrders[Description],[1]!tblOrders[Paid Licence],FALSE))</f>
        <v>1</v>
      </c>
      <c r="Y48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64" spans="1:25">
      <c r="A4864" s="19" t="s">
        <v>8244</v>
      </c>
      <c r="B4864" t="str">
        <f>_xlfn.XLOOKUP(tblnventory[[#This Row],[Item]],[1]!tblDescription[Item],[1]!tblDescription[Description])</f>
        <v>Catalyst 9164I AP (W6E, tri-band 4x4) w/Reg-Z</v>
      </c>
      <c r="C4864" t="str">
        <f>_xlfn.XLOOKUP(tblnventory[[#This Row],[Item]],[1]!tblDescription[Item],[1]!tblDescription[Type])</f>
        <v>WAP</v>
      </c>
      <c r="D4864" t="str">
        <f>_xlfn.XLOOKUP(tblnventory[[#This Row],[Use]],[1]!tblCodes[Use],[1]!tblCodes[Code])</f>
        <v>WiFi</v>
      </c>
      <c r="E4864" s="1" t="s">
        <v>4817</v>
      </c>
      <c r="F4864" s="20">
        <v>44986</v>
      </c>
      <c r="G4864" s="24" t="str">
        <f>IF(ISBLANK(tblnventory[[#This Row],[Installed By]]),"Store","Installed")</f>
        <v>Store</v>
      </c>
      <c r="H4864" t="s">
        <v>5342</v>
      </c>
      <c r="J4864">
        <v>2191007851</v>
      </c>
      <c r="K4864" s="17"/>
      <c r="O4864" t="b">
        <f>IF(tblnventory[[#This Row],[Installed]],LEFT(tblnventory[[#This Row],[Location]],3))</f>
        <v>0</v>
      </c>
      <c r="P4864" t="str">
        <f>_xlfn.XLOOKUP(tblnventory[[#This Row],[Serial Number]],[1]!tblDNACInventory[Floor],[1]!tblDNACInventory[Name],"Not Used")</f>
        <v>Not Used</v>
      </c>
      <c r="T4864" t="b">
        <f>NOT(ISBLANK(tblnventory[[#This Row],[Installed By]]))</f>
        <v>0</v>
      </c>
      <c r="U4864" t="str">
        <f>VLOOKUP(A4864, [1]!tblDescription[#Data], 3, 0)</f>
        <v>Catalyst 9164I AP (W6E, tri-band 4x4) w/Reg-Z</v>
      </c>
      <c r="V4864" s="22" cm="1">
        <f t="array" ref="V4864">_xlfn.XLOOKUP(1,([1]!tblOrders[Order]=tblnventory[[#This Row],[PO]])*([1]!tblOrders[Description]=tblnventory[[#This Row],[Item]]),[1]!tblOrders[Unit Total],0)</f>
        <v>794.02</v>
      </c>
      <c r="W4864" s="23" cm="1">
        <f t="array" ref="W4864">_xlfn.XLOOKUP(1,([1]!tblOrders[Order]=tblnventory[[#This Row],[PO]])*([1]!tblOrders[Description]=tblnventory[[#This Row],[Item]]),[1]!tblOrders[Licence])</f>
        <v>0</v>
      </c>
      <c r="X4864" t="b" cm="1">
        <f t="array" ref="X4864">NOT(_xlfn.XLOOKUP(tblnventory[[#This Row],[PO]]&amp;tblnventory[[#This Row],[Item]],[1]!tblOrders[Order]&amp;[1]!tblOrders[Description],[1]!tblOrders[Paid Licence],FALSE))</f>
        <v>1</v>
      </c>
      <c r="Y48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65" spans="1:25">
      <c r="A4865" s="19" t="s">
        <v>8244</v>
      </c>
      <c r="B4865" t="str">
        <f>_xlfn.XLOOKUP(tblnventory[[#This Row],[Item]],[1]!tblDescription[Item],[1]!tblDescription[Description])</f>
        <v>Catalyst 9164I AP (W6E, tri-band 4x4) w/Reg-Z</v>
      </c>
      <c r="C4865" t="str">
        <f>_xlfn.XLOOKUP(tblnventory[[#This Row],[Item]],[1]!tblDescription[Item],[1]!tblDescription[Type])</f>
        <v>WAP</v>
      </c>
      <c r="D4865" t="str">
        <f>_xlfn.XLOOKUP(tblnventory[[#This Row],[Use]],[1]!tblCodes[Use],[1]!tblCodes[Code])</f>
        <v>WiFi</v>
      </c>
      <c r="E4865" s="1" t="s">
        <v>4818</v>
      </c>
      <c r="F4865" s="20">
        <v>44986</v>
      </c>
      <c r="G4865" s="24" t="str">
        <f>IF(ISBLANK(tblnventory[[#This Row],[Installed By]]),"Store","Installed")</f>
        <v>Store</v>
      </c>
      <c r="H4865" t="s">
        <v>5342</v>
      </c>
      <c r="J4865">
        <v>2191007851</v>
      </c>
      <c r="K4865" s="17"/>
      <c r="O4865" t="b">
        <f>IF(tblnventory[[#This Row],[Installed]],LEFT(tblnventory[[#This Row],[Location]],3))</f>
        <v>0</v>
      </c>
      <c r="P4865" t="str">
        <f>_xlfn.XLOOKUP(tblnventory[[#This Row],[Serial Number]],[1]!tblDNACInventory[Floor],[1]!tblDNACInventory[Name],"Not Used")</f>
        <v>Not Used</v>
      </c>
      <c r="T4865" t="b">
        <f>NOT(ISBLANK(tblnventory[[#This Row],[Installed By]]))</f>
        <v>0</v>
      </c>
      <c r="U4865" t="str">
        <f>VLOOKUP(A4865, [1]!tblDescription[#Data], 3, 0)</f>
        <v>Catalyst 9164I AP (W6E, tri-band 4x4) w/Reg-Z</v>
      </c>
      <c r="V4865" s="22" cm="1">
        <f t="array" ref="V4865">_xlfn.XLOOKUP(1,([1]!tblOrders[Order]=tblnventory[[#This Row],[PO]])*([1]!tblOrders[Description]=tblnventory[[#This Row],[Item]]),[1]!tblOrders[Unit Total],0)</f>
        <v>794.02</v>
      </c>
      <c r="W4865" s="23" cm="1">
        <f t="array" ref="W4865">_xlfn.XLOOKUP(1,([1]!tblOrders[Order]=tblnventory[[#This Row],[PO]])*([1]!tblOrders[Description]=tblnventory[[#This Row],[Item]]),[1]!tblOrders[Licence])</f>
        <v>0</v>
      </c>
      <c r="X4865" t="b" cm="1">
        <f t="array" ref="X4865">NOT(_xlfn.XLOOKUP(tblnventory[[#This Row],[PO]]&amp;tblnventory[[#This Row],[Item]],[1]!tblOrders[Order]&amp;[1]!tblOrders[Description],[1]!tblOrders[Paid Licence],FALSE))</f>
        <v>1</v>
      </c>
      <c r="Y48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66" spans="1:25">
      <c r="A4866" s="19" t="s">
        <v>8244</v>
      </c>
      <c r="B4866" t="str">
        <f>_xlfn.XLOOKUP(tblnventory[[#This Row],[Item]],[1]!tblDescription[Item],[1]!tblDescription[Description])</f>
        <v>Catalyst 9164I AP (W6E, tri-band 4x4) w/Reg-Z</v>
      </c>
      <c r="C4866" t="str">
        <f>_xlfn.XLOOKUP(tblnventory[[#This Row],[Item]],[1]!tblDescription[Item],[1]!tblDescription[Type])</f>
        <v>WAP</v>
      </c>
      <c r="D4866" t="str">
        <f>_xlfn.XLOOKUP(tblnventory[[#This Row],[Use]],[1]!tblCodes[Use],[1]!tblCodes[Code])</f>
        <v>WiFi</v>
      </c>
      <c r="E4866" s="1" t="s">
        <v>4819</v>
      </c>
      <c r="F4866" s="20">
        <v>44986</v>
      </c>
      <c r="G4866" s="24" t="str">
        <f>IF(ISBLANK(tblnventory[[#This Row],[Installed By]]),"Store","Installed")</f>
        <v>Store</v>
      </c>
      <c r="H4866" t="s">
        <v>5342</v>
      </c>
      <c r="J4866">
        <v>2191007851</v>
      </c>
      <c r="K4866" s="17"/>
      <c r="O4866" t="b">
        <f>IF(tblnventory[[#This Row],[Installed]],LEFT(tblnventory[[#This Row],[Location]],3))</f>
        <v>0</v>
      </c>
      <c r="P4866" t="str">
        <f>_xlfn.XLOOKUP(tblnventory[[#This Row],[Serial Number]],[1]!tblDNACInventory[Floor],[1]!tblDNACInventory[Name],"Not Used")</f>
        <v>Not Used</v>
      </c>
      <c r="T4866" t="b">
        <f>NOT(ISBLANK(tblnventory[[#This Row],[Installed By]]))</f>
        <v>0</v>
      </c>
      <c r="U4866" t="str">
        <f>VLOOKUP(A4866, [1]!tblDescription[#Data], 3, 0)</f>
        <v>Catalyst 9164I AP (W6E, tri-band 4x4) w/Reg-Z</v>
      </c>
      <c r="V4866" s="22" cm="1">
        <f t="array" ref="V4866">_xlfn.XLOOKUP(1,([1]!tblOrders[Order]=tblnventory[[#This Row],[PO]])*([1]!tblOrders[Description]=tblnventory[[#This Row],[Item]]),[1]!tblOrders[Unit Total],0)</f>
        <v>794.02</v>
      </c>
      <c r="W4866" s="23" cm="1">
        <f t="array" ref="W4866">_xlfn.XLOOKUP(1,([1]!tblOrders[Order]=tblnventory[[#This Row],[PO]])*([1]!tblOrders[Description]=tblnventory[[#This Row],[Item]]),[1]!tblOrders[Licence])</f>
        <v>0</v>
      </c>
      <c r="X4866" t="b" cm="1">
        <f t="array" ref="X4866">NOT(_xlfn.XLOOKUP(tblnventory[[#This Row],[PO]]&amp;tblnventory[[#This Row],[Item]],[1]!tblOrders[Order]&amp;[1]!tblOrders[Description],[1]!tblOrders[Paid Licence],FALSE))</f>
        <v>1</v>
      </c>
      <c r="Y48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67" spans="1:25">
      <c r="A4867" s="19" t="s">
        <v>8244</v>
      </c>
      <c r="B4867" t="str">
        <f>_xlfn.XLOOKUP(tblnventory[[#This Row],[Item]],[1]!tblDescription[Item],[1]!tblDescription[Description])</f>
        <v>Catalyst 9164I AP (W6E, tri-band 4x4) w/Reg-Z</v>
      </c>
      <c r="C4867" t="str">
        <f>_xlfn.XLOOKUP(tblnventory[[#This Row],[Item]],[1]!tblDescription[Item],[1]!tblDescription[Type])</f>
        <v>WAP</v>
      </c>
      <c r="D4867" t="str">
        <f>_xlfn.XLOOKUP(tblnventory[[#This Row],[Use]],[1]!tblCodes[Use],[1]!tblCodes[Code])</f>
        <v>WiFi</v>
      </c>
      <c r="E4867" s="1" t="s">
        <v>4820</v>
      </c>
      <c r="F4867" s="20">
        <v>44986</v>
      </c>
      <c r="G4867" s="24" t="str">
        <f>IF(ISBLANK(tblnventory[[#This Row],[Installed By]]),"Store","Installed")</f>
        <v>Store</v>
      </c>
      <c r="H4867" t="s">
        <v>5342</v>
      </c>
      <c r="J4867">
        <v>2191007851</v>
      </c>
      <c r="K4867" s="17"/>
      <c r="O4867" t="b">
        <f>IF(tblnventory[[#This Row],[Installed]],LEFT(tblnventory[[#This Row],[Location]],3))</f>
        <v>0</v>
      </c>
      <c r="P4867" t="str">
        <f>_xlfn.XLOOKUP(tblnventory[[#This Row],[Serial Number]],[1]!tblDNACInventory[Floor],[1]!tblDNACInventory[Name],"Not Used")</f>
        <v>Not Used</v>
      </c>
      <c r="T4867" t="b">
        <f>NOT(ISBLANK(tblnventory[[#This Row],[Installed By]]))</f>
        <v>0</v>
      </c>
      <c r="U4867" t="str">
        <f>VLOOKUP(A4867, [1]!tblDescription[#Data], 3, 0)</f>
        <v>Catalyst 9164I AP (W6E, tri-band 4x4) w/Reg-Z</v>
      </c>
      <c r="V4867" s="22" cm="1">
        <f t="array" ref="V4867">_xlfn.XLOOKUP(1,([1]!tblOrders[Order]=tblnventory[[#This Row],[PO]])*([1]!tblOrders[Description]=tblnventory[[#This Row],[Item]]),[1]!tblOrders[Unit Total],0)</f>
        <v>794.02</v>
      </c>
      <c r="W4867" s="23" cm="1">
        <f t="array" ref="W4867">_xlfn.XLOOKUP(1,([1]!tblOrders[Order]=tblnventory[[#This Row],[PO]])*([1]!tblOrders[Description]=tblnventory[[#This Row],[Item]]),[1]!tblOrders[Licence])</f>
        <v>0</v>
      </c>
      <c r="X4867" t="b" cm="1">
        <f t="array" ref="X4867">NOT(_xlfn.XLOOKUP(tblnventory[[#This Row],[PO]]&amp;tblnventory[[#This Row],[Item]],[1]!tblOrders[Order]&amp;[1]!tblOrders[Description],[1]!tblOrders[Paid Licence],FALSE))</f>
        <v>1</v>
      </c>
      <c r="Y48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68" spans="1:25">
      <c r="A4868" s="19" t="s">
        <v>8244</v>
      </c>
      <c r="B4868" t="str">
        <f>_xlfn.XLOOKUP(tblnventory[[#This Row],[Item]],[1]!tblDescription[Item],[1]!tblDescription[Description])</f>
        <v>Catalyst 9164I AP (W6E, tri-band 4x4) w/Reg-Z</v>
      </c>
      <c r="C4868" t="str">
        <f>_xlfn.XLOOKUP(tblnventory[[#This Row],[Item]],[1]!tblDescription[Item],[1]!tblDescription[Type])</f>
        <v>WAP</v>
      </c>
      <c r="D4868" t="str">
        <f>_xlfn.XLOOKUP(tblnventory[[#This Row],[Use]],[1]!tblCodes[Use],[1]!tblCodes[Code])</f>
        <v>WiFi</v>
      </c>
      <c r="E4868" s="1" t="s">
        <v>4821</v>
      </c>
      <c r="F4868" s="20">
        <v>44986</v>
      </c>
      <c r="G4868" s="24" t="str">
        <f>IF(ISBLANK(tblnventory[[#This Row],[Installed By]]),"Store","Installed")</f>
        <v>Store</v>
      </c>
      <c r="H4868" t="s">
        <v>5342</v>
      </c>
      <c r="J4868">
        <v>2191007851</v>
      </c>
      <c r="K4868" s="17"/>
      <c r="O4868" t="b">
        <f>IF(tblnventory[[#This Row],[Installed]],LEFT(tblnventory[[#This Row],[Location]],3))</f>
        <v>0</v>
      </c>
      <c r="P4868" t="str">
        <f>_xlfn.XLOOKUP(tblnventory[[#This Row],[Serial Number]],[1]!tblDNACInventory[Floor],[1]!tblDNACInventory[Name],"Not Used")</f>
        <v>Not Used</v>
      </c>
      <c r="T4868" t="b">
        <f>NOT(ISBLANK(tblnventory[[#This Row],[Installed By]]))</f>
        <v>0</v>
      </c>
      <c r="U4868" t="str">
        <f>VLOOKUP(A4868, [1]!tblDescription[#Data], 3, 0)</f>
        <v>Catalyst 9164I AP (W6E, tri-band 4x4) w/Reg-Z</v>
      </c>
      <c r="V4868" s="22" cm="1">
        <f t="array" ref="V4868">_xlfn.XLOOKUP(1,([1]!tblOrders[Order]=tblnventory[[#This Row],[PO]])*([1]!tblOrders[Description]=tblnventory[[#This Row],[Item]]),[1]!tblOrders[Unit Total],0)</f>
        <v>794.02</v>
      </c>
      <c r="W4868" s="23" cm="1">
        <f t="array" ref="W4868">_xlfn.XLOOKUP(1,([1]!tblOrders[Order]=tblnventory[[#This Row],[PO]])*([1]!tblOrders[Description]=tblnventory[[#This Row],[Item]]),[1]!tblOrders[Licence])</f>
        <v>0</v>
      </c>
      <c r="X4868" t="b" cm="1">
        <f t="array" ref="X4868">NOT(_xlfn.XLOOKUP(tblnventory[[#This Row],[PO]]&amp;tblnventory[[#This Row],[Item]],[1]!tblOrders[Order]&amp;[1]!tblOrders[Description],[1]!tblOrders[Paid Licence],FALSE))</f>
        <v>1</v>
      </c>
      <c r="Y48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69" spans="1:25">
      <c r="A4869" s="19" t="s">
        <v>8244</v>
      </c>
      <c r="B4869" t="str">
        <f>_xlfn.XLOOKUP(tblnventory[[#This Row],[Item]],[1]!tblDescription[Item],[1]!tblDescription[Description])</f>
        <v>Catalyst 9164I AP (W6E, tri-band 4x4) w/Reg-Z</v>
      </c>
      <c r="C4869" t="str">
        <f>_xlfn.XLOOKUP(tblnventory[[#This Row],[Item]],[1]!tblDescription[Item],[1]!tblDescription[Type])</f>
        <v>WAP</v>
      </c>
      <c r="D4869" t="str">
        <f>_xlfn.XLOOKUP(tblnventory[[#This Row],[Use]],[1]!tblCodes[Use],[1]!tblCodes[Code])</f>
        <v>WiFi</v>
      </c>
      <c r="E4869" s="1" t="s">
        <v>4822</v>
      </c>
      <c r="F4869" s="20">
        <v>44986</v>
      </c>
      <c r="G4869" s="24" t="str">
        <f>IF(ISBLANK(tblnventory[[#This Row],[Installed By]]),"Store","Installed")</f>
        <v>Store</v>
      </c>
      <c r="H4869" t="s">
        <v>5342</v>
      </c>
      <c r="J4869">
        <v>2191007851</v>
      </c>
      <c r="K4869" s="17"/>
      <c r="O4869" t="b">
        <f>IF(tblnventory[[#This Row],[Installed]],LEFT(tblnventory[[#This Row],[Location]],3))</f>
        <v>0</v>
      </c>
      <c r="P4869" t="str">
        <f>_xlfn.XLOOKUP(tblnventory[[#This Row],[Serial Number]],[1]!tblDNACInventory[Floor],[1]!tblDNACInventory[Name],"Not Used")</f>
        <v>Not Used</v>
      </c>
      <c r="T4869" t="b">
        <f>NOT(ISBLANK(tblnventory[[#This Row],[Installed By]]))</f>
        <v>0</v>
      </c>
      <c r="U4869" t="str">
        <f>VLOOKUP(A4869, [1]!tblDescription[#Data], 3, 0)</f>
        <v>Catalyst 9164I AP (W6E, tri-band 4x4) w/Reg-Z</v>
      </c>
      <c r="V4869" s="22" cm="1">
        <f t="array" ref="V4869">_xlfn.XLOOKUP(1,([1]!tblOrders[Order]=tblnventory[[#This Row],[PO]])*([1]!tblOrders[Description]=tblnventory[[#This Row],[Item]]),[1]!tblOrders[Unit Total],0)</f>
        <v>794.02</v>
      </c>
      <c r="W4869" s="23" cm="1">
        <f t="array" ref="W4869">_xlfn.XLOOKUP(1,([1]!tblOrders[Order]=tblnventory[[#This Row],[PO]])*([1]!tblOrders[Description]=tblnventory[[#This Row],[Item]]),[1]!tblOrders[Licence])</f>
        <v>0</v>
      </c>
      <c r="X4869" t="b" cm="1">
        <f t="array" ref="X4869">NOT(_xlfn.XLOOKUP(tblnventory[[#This Row],[PO]]&amp;tblnventory[[#This Row],[Item]],[1]!tblOrders[Order]&amp;[1]!tblOrders[Description],[1]!tblOrders[Paid Licence],FALSE))</f>
        <v>1</v>
      </c>
      <c r="Y48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70" spans="1:25">
      <c r="A4870" s="19" t="s">
        <v>8244</v>
      </c>
      <c r="B4870" t="str">
        <f>_xlfn.XLOOKUP(tblnventory[[#This Row],[Item]],[1]!tblDescription[Item],[1]!tblDescription[Description])</f>
        <v>Catalyst 9164I AP (W6E, tri-band 4x4) w/Reg-Z</v>
      </c>
      <c r="C4870" t="str">
        <f>_xlfn.XLOOKUP(tblnventory[[#This Row],[Item]],[1]!tblDescription[Item],[1]!tblDescription[Type])</f>
        <v>WAP</v>
      </c>
      <c r="D4870" t="str">
        <f>_xlfn.XLOOKUP(tblnventory[[#This Row],[Use]],[1]!tblCodes[Use],[1]!tblCodes[Code])</f>
        <v>WiFi</v>
      </c>
      <c r="E4870" s="1" t="s">
        <v>4823</v>
      </c>
      <c r="F4870" s="20">
        <v>44986</v>
      </c>
      <c r="G4870" s="24" t="str">
        <f>IF(ISBLANK(tblnventory[[#This Row],[Installed By]]),"Store","Installed")</f>
        <v>Store</v>
      </c>
      <c r="H4870" t="s">
        <v>5342</v>
      </c>
      <c r="J4870">
        <v>2191007851</v>
      </c>
      <c r="K4870" s="17"/>
      <c r="O4870" t="b">
        <f>IF(tblnventory[[#This Row],[Installed]],LEFT(tblnventory[[#This Row],[Location]],3))</f>
        <v>0</v>
      </c>
      <c r="P4870" t="str">
        <f>_xlfn.XLOOKUP(tblnventory[[#This Row],[Serial Number]],[1]!tblDNACInventory[Floor],[1]!tblDNACInventory[Name],"Not Used")</f>
        <v>Not Used</v>
      </c>
      <c r="T4870" t="b">
        <f>NOT(ISBLANK(tblnventory[[#This Row],[Installed By]]))</f>
        <v>0</v>
      </c>
      <c r="U4870" t="str">
        <f>VLOOKUP(A4870, [1]!tblDescription[#Data], 3, 0)</f>
        <v>Catalyst 9164I AP (W6E, tri-band 4x4) w/Reg-Z</v>
      </c>
      <c r="V4870" s="22" cm="1">
        <f t="array" ref="V4870">_xlfn.XLOOKUP(1,([1]!tblOrders[Order]=tblnventory[[#This Row],[PO]])*([1]!tblOrders[Description]=tblnventory[[#This Row],[Item]]),[1]!tblOrders[Unit Total],0)</f>
        <v>794.02</v>
      </c>
      <c r="W4870" s="23" cm="1">
        <f t="array" ref="W4870">_xlfn.XLOOKUP(1,([1]!tblOrders[Order]=tblnventory[[#This Row],[PO]])*([1]!tblOrders[Description]=tblnventory[[#This Row],[Item]]),[1]!tblOrders[Licence])</f>
        <v>0</v>
      </c>
      <c r="X4870" t="b" cm="1">
        <f t="array" ref="X4870">NOT(_xlfn.XLOOKUP(tblnventory[[#This Row],[PO]]&amp;tblnventory[[#This Row],[Item]],[1]!tblOrders[Order]&amp;[1]!tblOrders[Description],[1]!tblOrders[Paid Licence],FALSE))</f>
        <v>1</v>
      </c>
      <c r="Y48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71" spans="1:25">
      <c r="A4871" s="19" t="s">
        <v>8244</v>
      </c>
      <c r="B4871" t="str">
        <f>_xlfn.XLOOKUP(tblnventory[[#This Row],[Item]],[1]!tblDescription[Item],[1]!tblDescription[Description])</f>
        <v>Catalyst 9164I AP (W6E, tri-band 4x4) w/Reg-Z</v>
      </c>
      <c r="C4871" t="str">
        <f>_xlfn.XLOOKUP(tblnventory[[#This Row],[Item]],[1]!tblDescription[Item],[1]!tblDescription[Type])</f>
        <v>WAP</v>
      </c>
      <c r="D4871" t="str">
        <f>_xlfn.XLOOKUP(tblnventory[[#This Row],[Use]],[1]!tblCodes[Use],[1]!tblCodes[Code])</f>
        <v>WiFi</v>
      </c>
      <c r="E4871" s="1" t="s">
        <v>4824</v>
      </c>
      <c r="F4871" s="20">
        <v>44986</v>
      </c>
      <c r="G4871" s="24" t="str">
        <f>IF(ISBLANK(tblnventory[[#This Row],[Installed By]]),"Store","Installed")</f>
        <v>Store</v>
      </c>
      <c r="H4871" t="s">
        <v>5342</v>
      </c>
      <c r="J4871">
        <v>2191007851</v>
      </c>
      <c r="K4871" s="17"/>
      <c r="O4871" t="b">
        <f>IF(tblnventory[[#This Row],[Installed]],LEFT(tblnventory[[#This Row],[Location]],3))</f>
        <v>0</v>
      </c>
      <c r="P4871" t="str">
        <f>_xlfn.XLOOKUP(tblnventory[[#This Row],[Serial Number]],[1]!tblDNACInventory[Floor],[1]!tblDNACInventory[Name],"Not Used")</f>
        <v>Not Used</v>
      </c>
      <c r="T4871" t="b">
        <f>NOT(ISBLANK(tblnventory[[#This Row],[Installed By]]))</f>
        <v>0</v>
      </c>
      <c r="U4871" t="str">
        <f>VLOOKUP(A4871, [1]!tblDescription[#Data], 3, 0)</f>
        <v>Catalyst 9164I AP (W6E, tri-band 4x4) w/Reg-Z</v>
      </c>
      <c r="V4871" s="22" cm="1">
        <f t="array" ref="V4871">_xlfn.XLOOKUP(1,([1]!tblOrders[Order]=tblnventory[[#This Row],[PO]])*([1]!tblOrders[Description]=tblnventory[[#This Row],[Item]]),[1]!tblOrders[Unit Total],0)</f>
        <v>794.02</v>
      </c>
      <c r="W4871" s="23" cm="1">
        <f t="array" ref="W4871">_xlfn.XLOOKUP(1,([1]!tblOrders[Order]=tblnventory[[#This Row],[PO]])*([1]!tblOrders[Description]=tblnventory[[#This Row],[Item]]),[1]!tblOrders[Licence])</f>
        <v>0</v>
      </c>
      <c r="X4871" t="b" cm="1">
        <f t="array" ref="X4871">NOT(_xlfn.XLOOKUP(tblnventory[[#This Row],[PO]]&amp;tblnventory[[#This Row],[Item]],[1]!tblOrders[Order]&amp;[1]!tblOrders[Description],[1]!tblOrders[Paid Licence],FALSE))</f>
        <v>1</v>
      </c>
      <c r="Y48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72" spans="1:25">
      <c r="A4872" s="19" t="s">
        <v>8244</v>
      </c>
      <c r="B4872" t="str">
        <f>_xlfn.XLOOKUP(tblnventory[[#This Row],[Item]],[1]!tblDescription[Item],[1]!tblDescription[Description])</f>
        <v>Catalyst 9164I AP (W6E, tri-band 4x4) w/Reg-Z</v>
      </c>
      <c r="C4872" t="str">
        <f>_xlfn.XLOOKUP(tblnventory[[#This Row],[Item]],[1]!tblDescription[Item],[1]!tblDescription[Type])</f>
        <v>WAP</v>
      </c>
      <c r="D4872" t="str">
        <f>_xlfn.XLOOKUP(tblnventory[[#This Row],[Use]],[1]!tblCodes[Use],[1]!tblCodes[Code])</f>
        <v>WiFi</v>
      </c>
      <c r="E4872" s="1" t="s">
        <v>4825</v>
      </c>
      <c r="F4872" s="20">
        <v>44986</v>
      </c>
      <c r="G4872" s="24" t="str">
        <f>IF(ISBLANK(tblnventory[[#This Row],[Installed By]]),"Store","Installed")</f>
        <v>Store</v>
      </c>
      <c r="H4872" t="s">
        <v>5342</v>
      </c>
      <c r="J4872">
        <v>2191007851</v>
      </c>
      <c r="K4872" s="17"/>
      <c r="O4872" t="b">
        <f>IF(tblnventory[[#This Row],[Installed]],LEFT(tblnventory[[#This Row],[Location]],3))</f>
        <v>0</v>
      </c>
      <c r="P4872" t="str">
        <f>_xlfn.XLOOKUP(tblnventory[[#This Row],[Serial Number]],[1]!tblDNACInventory[Floor],[1]!tblDNACInventory[Name],"Not Used")</f>
        <v>Not Used</v>
      </c>
      <c r="T4872" t="b">
        <f>NOT(ISBLANK(tblnventory[[#This Row],[Installed By]]))</f>
        <v>0</v>
      </c>
      <c r="U4872" t="str">
        <f>VLOOKUP(A4872, [1]!tblDescription[#Data], 3, 0)</f>
        <v>Catalyst 9164I AP (W6E, tri-band 4x4) w/Reg-Z</v>
      </c>
      <c r="V4872" s="22" cm="1">
        <f t="array" ref="V4872">_xlfn.XLOOKUP(1,([1]!tblOrders[Order]=tblnventory[[#This Row],[PO]])*([1]!tblOrders[Description]=tblnventory[[#This Row],[Item]]),[1]!tblOrders[Unit Total],0)</f>
        <v>794.02</v>
      </c>
      <c r="W4872" s="23" cm="1">
        <f t="array" ref="W4872">_xlfn.XLOOKUP(1,([1]!tblOrders[Order]=tblnventory[[#This Row],[PO]])*([1]!tblOrders[Description]=tblnventory[[#This Row],[Item]]),[1]!tblOrders[Licence])</f>
        <v>0</v>
      </c>
      <c r="X4872" t="b" cm="1">
        <f t="array" ref="X4872">NOT(_xlfn.XLOOKUP(tblnventory[[#This Row],[PO]]&amp;tblnventory[[#This Row],[Item]],[1]!tblOrders[Order]&amp;[1]!tblOrders[Description],[1]!tblOrders[Paid Licence],FALSE))</f>
        <v>1</v>
      </c>
      <c r="Y48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73" spans="1:25">
      <c r="A4873" s="19" t="s">
        <v>8244</v>
      </c>
      <c r="B4873" t="str">
        <f>_xlfn.XLOOKUP(tblnventory[[#This Row],[Item]],[1]!tblDescription[Item],[1]!tblDescription[Description])</f>
        <v>Catalyst 9164I AP (W6E, tri-band 4x4) w/Reg-Z</v>
      </c>
      <c r="C4873" t="str">
        <f>_xlfn.XLOOKUP(tblnventory[[#This Row],[Item]],[1]!tblDescription[Item],[1]!tblDescription[Type])</f>
        <v>WAP</v>
      </c>
      <c r="D4873" t="str">
        <f>_xlfn.XLOOKUP(tblnventory[[#This Row],[Use]],[1]!tblCodes[Use],[1]!tblCodes[Code])</f>
        <v>WiFi</v>
      </c>
      <c r="E4873" s="1" t="s">
        <v>4826</v>
      </c>
      <c r="F4873" s="20">
        <v>44986</v>
      </c>
      <c r="G4873" s="24" t="str">
        <f>IF(ISBLANK(tblnventory[[#This Row],[Installed By]]),"Store","Installed")</f>
        <v>Store</v>
      </c>
      <c r="H4873" t="s">
        <v>5342</v>
      </c>
      <c r="J4873">
        <v>2191007851</v>
      </c>
      <c r="K4873" s="17"/>
      <c r="O4873" t="b">
        <f>IF(tblnventory[[#This Row],[Installed]],LEFT(tblnventory[[#This Row],[Location]],3))</f>
        <v>0</v>
      </c>
      <c r="P4873" t="str">
        <f>_xlfn.XLOOKUP(tblnventory[[#This Row],[Serial Number]],[1]!tblDNACInventory[Floor],[1]!tblDNACInventory[Name],"Not Used")</f>
        <v>Not Used</v>
      </c>
      <c r="T4873" t="b">
        <f>NOT(ISBLANK(tblnventory[[#This Row],[Installed By]]))</f>
        <v>0</v>
      </c>
      <c r="U4873" t="str">
        <f>VLOOKUP(A4873, [1]!tblDescription[#Data], 3, 0)</f>
        <v>Catalyst 9164I AP (W6E, tri-band 4x4) w/Reg-Z</v>
      </c>
      <c r="V4873" s="22" cm="1">
        <f t="array" ref="V4873">_xlfn.XLOOKUP(1,([1]!tblOrders[Order]=tblnventory[[#This Row],[PO]])*([1]!tblOrders[Description]=tblnventory[[#This Row],[Item]]),[1]!tblOrders[Unit Total],0)</f>
        <v>794.02</v>
      </c>
      <c r="W4873" s="23" cm="1">
        <f t="array" ref="W4873">_xlfn.XLOOKUP(1,([1]!tblOrders[Order]=tblnventory[[#This Row],[PO]])*([1]!tblOrders[Description]=tblnventory[[#This Row],[Item]]),[1]!tblOrders[Licence])</f>
        <v>0</v>
      </c>
      <c r="X4873" t="b" cm="1">
        <f t="array" ref="X4873">NOT(_xlfn.XLOOKUP(tblnventory[[#This Row],[PO]]&amp;tblnventory[[#This Row],[Item]],[1]!tblOrders[Order]&amp;[1]!tblOrders[Description],[1]!tblOrders[Paid Licence],FALSE))</f>
        <v>1</v>
      </c>
      <c r="Y48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74" spans="1:25">
      <c r="A4874" s="19" t="s">
        <v>8244</v>
      </c>
      <c r="B4874" t="str">
        <f>_xlfn.XLOOKUP(tblnventory[[#This Row],[Item]],[1]!tblDescription[Item],[1]!tblDescription[Description])</f>
        <v>Catalyst 9164I AP (W6E, tri-band 4x4) w/Reg-Z</v>
      </c>
      <c r="C4874" t="str">
        <f>_xlfn.XLOOKUP(tblnventory[[#This Row],[Item]],[1]!tblDescription[Item],[1]!tblDescription[Type])</f>
        <v>WAP</v>
      </c>
      <c r="D4874" t="str">
        <f>_xlfn.XLOOKUP(tblnventory[[#This Row],[Use]],[1]!tblCodes[Use],[1]!tblCodes[Code])</f>
        <v>WiFi</v>
      </c>
      <c r="E4874" s="1" t="s">
        <v>4827</v>
      </c>
      <c r="F4874" s="20">
        <v>44986</v>
      </c>
      <c r="G4874" s="24" t="str">
        <f>IF(ISBLANK(tblnventory[[#This Row],[Installed By]]),"Store","Installed")</f>
        <v>Store</v>
      </c>
      <c r="H4874" t="s">
        <v>5342</v>
      </c>
      <c r="J4874">
        <v>2191007851</v>
      </c>
      <c r="K4874" s="17"/>
      <c r="O4874" t="b">
        <f>IF(tblnventory[[#This Row],[Installed]],LEFT(tblnventory[[#This Row],[Location]],3))</f>
        <v>0</v>
      </c>
      <c r="P4874" t="str">
        <f>_xlfn.XLOOKUP(tblnventory[[#This Row],[Serial Number]],[1]!tblDNACInventory[Floor],[1]!tblDNACInventory[Name],"Not Used")</f>
        <v>Not Used</v>
      </c>
      <c r="T4874" t="b">
        <f>NOT(ISBLANK(tblnventory[[#This Row],[Installed By]]))</f>
        <v>0</v>
      </c>
      <c r="U4874" t="str">
        <f>VLOOKUP(A4874, [1]!tblDescription[#Data], 3, 0)</f>
        <v>Catalyst 9164I AP (W6E, tri-band 4x4) w/Reg-Z</v>
      </c>
      <c r="V4874" s="22" cm="1">
        <f t="array" ref="V4874">_xlfn.XLOOKUP(1,([1]!tblOrders[Order]=tblnventory[[#This Row],[PO]])*([1]!tblOrders[Description]=tblnventory[[#This Row],[Item]]),[1]!tblOrders[Unit Total],0)</f>
        <v>794.02</v>
      </c>
      <c r="W4874" s="23" cm="1">
        <f t="array" ref="W4874">_xlfn.XLOOKUP(1,([1]!tblOrders[Order]=tblnventory[[#This Row],[PO]])*([1]!tblOrders[Description]=tblnventory[[#This Row],[Item]]),[1]!tblOrders[Licence])</f>
        <v>0</v>
      </c>
      <c r="X4874" t="b" cm="1">
        <f t="array" ref="X4874">NOT(_xlfn.XLOOKUP(tblnventory[[#This Row],[PO]]&amp;tblnventory[[#This Row],[Item]],[1]!tblOrders[Order]&amp;[1]!tblOrders[Description],[1]!tblOrders[Paid Licence],FALSE))</f>
        <v>1</v>
      </c>
      <c r="Y48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75" spans="1:25">
      <c r="A4875" s="19" t="s">
        <v>8244</v>
      </c>
      <c r="B4875" t="str">
        <f>_xlfn.XLOOKUP(tblnventory[[#This Row],[Item]],[1]!tblDescription[Item],[1]!tblDescription[Description])</f>
        <v>Catalyst 9164I AP (W6E, tri-band 4x4) w/Reg-Z</v>
      </c>
      <c r="C4875" t="str">
        <f>_xlfn.XLOOKUP(tblnventory[[#This Row],[Item]],[1]!tblDescription[Item],[1]!tblDescription[Type])</f>
        <v>WAP</v>
      </c>
      <c r="D4875" t="str">
        <f>_xlfn.XLOOKUP(tblnventory[[#This Row],[Use]],[1]!tblCodes[Use],[1]!tblCodes[Code])</f>
        <v>WiFi</v>
      </c>
      <c r="E4875" s="1" t="s">
        <v>4828</v>
      </c>
      <c r="F4875" s="20">
        <v>44986</v>
      </c>
      <c r="G4875" s="24" t="str">
        <f>IF(ISBLANK(tblnventory[[#This Row],[Installed By]]),"Store","Installed")</f>
        <v>Store</v>
      </c>
      <c r="H4875" t="s">
        <v>5342</v>
      </c>
      <c r="J4875">
        <v>2191007851</v>
      </c>
      <c r="K4875" s="17"/>
      <c r="O4875" t="b">
        <f>IF(tblnventory[[#This Row],[Installed]],LEFT(tblnventory[[#This Row],[Location]],3))</f>
        <v>0</v>
      </c>
      <c r="P4875" t="str">
        <f>_xlfn.XLOOKUP(tblnventory[[#This Row],[Serial Number]],[1]!tblDNACInventory[Floor],[1]!tblDNACInventory[Name],"Not Used")</f>
        <v>Not Used</v>
      </c>
      <c r="T4875" t="b">
        <f>NOT(ISBLANK(tblnventory[[#This Row],[Installed By]]))</f>
        <v>0</v>
      </c>
      <c r="U4875" t="str">
        <f>VLOOKUP(A4875, [1]!tblDescription[#Data], 3, 0)</f>
        <v>Catalyst 9164I AP (W6E, tri-band 4x4) w/Reg-Z</v>
      </c>
      <c r="V4875" s="22" cm="1">
        <f t="array" ref="V4875">_xlfn.XLOOKUP(1,([1]!tblOrders[Order]=tblnventory[[#This Row],[PO]])*([1]!tblOrders[Description]=tblnventory[[#This Row],[Item]]),[1]!tblOrders[Unit Total],0)</f>
        <v>794.02</v>
      </c>
      <c r="W4875" s="23" cm="1">
        <f t="array" ref="W4875">_xlfn.XLOOKUP(1,([1]!tblOrders[Order]=tblnventory[[#This Row],[PO]])*([1]!tblOrders[Description]=tblnventory[[#This Row],[Item]]),[1]!tblOrders[Licence])</f>
        <v>0</v>
      </c>
      <c r="X4875" t="b" cm="1">
        <f t="array" ref="X4875">NOT(_xlfn.XLOOKUP(tblnventory[[#This Row],[PO]]&amp;tblnventory[[#This Row],[Item]],[1]!tblOrders[Order]&amp;[1]!tblOrders[Description],[1]!tblOrders[Paid Licence],FALSE))</f>
        <v>1</v>
      </c>
      <c r="Y48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76" spans="1:25">
      <c r="A4876" s="19" t="s">
        <v>8244</v>
      </c>
      <c r="B4876" t="str">
        <f>_xlfn.XLOOKUP(tblnventory[[#This Row],[Item]],[1]!tblDescription[Item],[1]!tblDescription[Description])</f>
        <v>Catalyst 9164I AP (W6E, tri-band 4x4) w/Reg-Z</v>
      </c>
      <c r="C4876" t="str">
        <f>_xlfn.XLOOKUP(tblnventory[[#This Row],[Item]],[1]!tblDescription[Item],[1]!tblDescription[Type])</f>
        <v>WAP</v>
      </c>
      <c r="D4876" t="str">
        <f>_xlfn.XLOOKUP(tblnventory[[#This Row],[Use]],[1]!tblCodes[Use],[1]!tblCodes[Code])</f>
        <v>WiFi</v>
      </c>
      <c r="E4876" s="1" t="s">
        <v>4829</v>
      </c>
      <c r="F4876" s="20">
        <v>44986</v>
      </c>
      <c r="G4876" s="24" t="str">
        <f>IF(ISBLANK(tblnventory[[#This Row],[Installed By]]),"Store","Installed")</f>
        <v>Store</v>
      </c>
      <c r="H4876" t="s">
        <v>5342</v>
      </c>
      <c r="J4876">
        <v>2191007851</v>
      </c>
      <c r="K4876" s="17"/>
      <c r="O4876" t="b">
        <f>IF(tblnventory[[#This Row],[Installed]],LEFT(tblnventory[[#This Row],[Location]],3))</f>
        <v>0</v>
      </c>
      <c r="P4876" t="str">
        <f>_xlfn.XLOOKUP(tblnventory[[#This Row],[Serial Number]],[1]!tblDNACInventory[Floor],[1]!tblDNACInventory[Name],"Not Used")</f>
        <v>Not Used</v>
      </c>
      <c r="T4876" t="b">
        <f>NOT(ISBLANK(tblnventory[[#This Row],[Installed By]]))</f>
        <v>0</v>
      </c>
      <c r="U4876" t="str">
        <f>VLOOKUP(A4876, [1]!tblDescription[#Data], 3, 0)</f>
        <v>Catalyst 9164I AP (W6E, tri-band 4x4) w/Reg-Z</v>
      </c>
      <c r="V4876" s="22" cm="1">
        <f t="array" ref="V4876">_xlfn.XLOOKUP(1,([1]!tblOrders[Order]=tblnventory[[#This Row],[PO]])*([1]!tblOrders[Description]=tblnventory[[#This Row],[Item]]),[1]!tblOrders[Unit Total],0)</f>
        <v>794.02</v>
      </c>
      <c r="W4876" s="23" cm="1">
        <f t="array" ref="W4876">_xlfn.XLOOKUP(1,([1]!tblOrders[Order]=tblnventory[[#This Row],[PO]])*([1]!tblOrders[Description]=tblnventory[[#This Row],[Item]]),[1]!tblOrders[Licence])</f>
        <v>0</v>
      </c>
      <c r="X4876" t="b" cm="1">
        <f t="array" ref="X4876">NOT(_xlfn.XLOOKUP(tblnventory[[#This Row],[PO]]&amp;tblnventory[[#This Row],[Item]],[1]!tblOrders[Order]&amp;[1]!tblOrders[Description],[1]!tblOrders[Paid Licence],FALSE))</f>
        <v>1</v>
      </c>
      <c r="Y48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77" spans="1:25">
      <c r="A4877" s="19" t="s">
        <v>8244</v>
      </c>
      <c r="B4877" t="str">
        <f>_xlfn.XLOOKUP(tblnventory[[#This Row],[Item]],[1]!tblDescription[Item],[1]!tblDescription[Description])</f>
        <v>Catalyst 9164I AP (W6E, tri-band 4x4) w/Reg-Z</v>
      </c>
      <c r="C4877" t="str">
        <f>_xlfn.XLOOKUP(tblnventory[[#This Row],[Item]],[1]!tblDescription[Item],[1]!tblDescription[Type])</f>
        <v>WAP</v>
      </c>
      <c r="D4877" t="str">
        <f>_xlfn.XLOOKUP(tblnventory[[#This Row],[Use]],[1]!tblCodes[Use],[1]!tblCodes[Code])</f>
        <v>WiFi</v>
      </c>
      <c r="E4877" s="1" t="s">
        <v>4830</v>
      </c>
      <c r="F4877" s="20">
        <v>44986</v>
      </c>
      <c r="G4877" s="24" t="str">
        <f>IF(ISBLANK(tblnventory[[#This Row],[Installed By]]),"Store","Installed")</f>
        <v>Store</v>
      </c>
      <c r="H4877" t="s">
        <v>5342</v>
      </c>
      <c r="J4877">
        <v>2191007851</v>
      </c>
      <c r="K4877" s="17"/>
      <c r="O4877" t="b">
        <f>IF(tblnventory[[#This Row],[Installed]],LEFT(tblnventory[[#This Row],[Location]],3))</f>
        <v>0</v>
      </c>
      <c r="P4877" t="str">
        <f>_xlfn.XLOOKUP(tblnventory[[#This Row],[Serial Number]],[1]!tblDNACInventory[Floor],[1]!tblDNACInventory[Name],"Not Used")</f>
        <v>Not Used</v>
      </c>
      <c r="T4877" t="b">
        <f>NOT(ISBLANK(tblnventory[[#This Row],[Installed By]]))</f>
        <v>0</v>
      </c>
      <c r="U4877" t="str">
        <f>VLOOKUP(A4877, [1]!tblDescription[#Data], 3, 0)</f>
        <v>Catalyst 9164I AP (W6E, tri-band 4x4) w/Reg-Z</v>
      </c>
      <c r="V4877" s="22" cm="1">
        <f t="array" ref="V4877">_xlfn.XLOOKUP(1,([1]!tblOrders[Order]=tblnventory[[#This Row],[PO]])*([1]!tblOrders[Description]=tblnventory[[#This Row],[Item]]),[1]!tblOrders[Unit Total],0)</f>
        <v>794.02</v>
      </c>
      <c r="W4877" s="23" cm="1">
        <f t="array" ref="W4877">_xlfn.XLOOKUP(1,([1]!tblOrders[Order]=tblnventory[[#This Row],[PO]])*([1]!tblOrders[Description]=tblnventory[[#This Row],[Item]]),[1]!tblOrders[Licence])</f>
        <v>0</v>
      </c>
      <c r="X4877" t="b" cm="1">
        <f t="array" ref="X4877">NOT(_xlfn.XLOOKUP(tblnventory[[#This Row],[PO]]&amp;tblnventory[[#This Row],[Item]],[1]!tblOrders[Order]&amp;[1]!tblOrders[Description],[1]!tblOrders[Paid Licence],FALSE))</f>
        <v>1</v>
      </c>
      <c r="Y48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78" spans="1:25">
      <c r="A4878" s="19" t="s">
        <v>8244</v>
      </c>
      <c r="B4878" t="str">
        <f>_xlfn.XLOOKUP(tblnventory[[#This Row],[Item]],[1]!tblDescription[Item],[1]!tblDescription[Description])</f>
        <v>Catalyst 9164I AP (W6E, tri-band 4x4) w/Reg-Z</v>
      </c>
      <c r="C4878" t="str">
        <f>_xlfn.XLOOKUP(tblnventory[[#This Row],[Item]],[1]!tblDescription[Item],[1]!tblDescription[Type])</f>
        <v>WAP</v>
      </c>
      <c r="D4878" t="str">
        <f>_xlfn.XLOOKUP(tblnventory[[#This Row],[Use]],[1]!tblCodes[Use],[1]!tblCodes[Code])</f>
        <v>WiFi</v>
      </c>
      <c r="E4878" s="1" t="s">
        <v>4831</v>
      </c>
      <c r="F4878" s="20">
        <v>44986</v>
      </c>
      <c r="G4878" s="24" t="str">
        <f>IF(ISBLANK(tblnventory[[#This Row],[Installed By]]),"Store","Installed")</f>
        <v>Store</v>
      </c>
      <c r="H4878" t="s">
        <v>5342</v>
      </c>
      <c r="J4878">
        <v>2191007851</v>
      </c>
      <c r="K4878" s="17"/>
      <c r="O4878" t="b">
        <f>IF(tblnventory[[#This Row],[Installed]],LEFT(tblnventory[[#This Row],[Location]],3))</f>
        <v>0</v>
      </c>
      <c r="P4878" t="str">
        <f>_xlfn.XLOOKUP(tblnventory[[#This Row],[Serial Number]],[1]!tblDNACInventory[Floor],[1]!tblDNACInventory[Name],"Not Used")</f>
        <v>Not Used</v>
      </c>
      <c r="T4878" t="b">
        <f>NOT(ISBLANK(tblnventory[[#This Row],[Installed By]]))</f>
        <v>0</v>
      </c>
      <c r="U4878" t="str">
        <f>VLOOKUP(A4878, [1]!tblDescription[#Data], 3, 0)</f>
        <v>Catalyst 9164I AP (W6E, tri-band 4x4) w/Reg-Z</v>
      </c>
      <c r="V4878" s="22" cm="1">
        <f t="array" ref="V4878">_xlfn.XLOOKUP(1,([1]!tblOrders[Order]=tblnventory[[#This Row],[PO]])*([1]!tblOrders[Description]=tblnventory[[#This Row],[Item]]),[1]!tblOrders[Unit Total],0)</f>
        <v>794.02</v>
      </c>
      <c r="W4878" s="23" cm="1">
        <f t="array" ref="W4878">_xlfn.XLOOKUP(1,([1]!tblOrders[Order]=tblnventory[[#This Row],[PO]])*([1]!tblOrders[Description]=tblnventory[[#This Row],[Item]]),[1]!tblOrders[Licence])</f>
        <v>0</v>
      </c>
      <c r="X4878" t="b" cm="1">
        <f t="array" ref="X4878">NOT(_xlfn.XLOOKUP(tblnventory[[#This Row],[PO]]&amp;tblnventory[[#This Row],[Item]],[1]!tblOrders[Order]&amp;[1]!tblOrders[Description],[1]!tblOrders[Paid Licence],FALSE))</f>
        <v>1</v>
      </c>
      <c r="Y48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79" spans="1:25">
      <c r="A4879" s="19" t="s">
        <v>8244</v>
      </c>
      <c r="B4879" t="str">
        <f>_xlfn.XLOOKUP(tblnventory[[#This Row],[Item]],[1]!tblDescription[Item],[1]!tblDescription[Description])</f>
        <v>Catalyst 9164I AP (W6E, tri-band 4x4) w/Reg-Z</v>
      </c>
      <c r="C4879" t="str">
        <f>_xlfn.XLOOKUP(tblnventory[[#This Row],[Item]],[1]!tblDescription[Item],[1]!tblDescription[Type])</f>
        <v>WAP</v>
      </c>
      <c r="D4879" t="str">
        <f>_xlfn.XLOOKUP(tblnventory[[#This Row],[Use]],[1]!tblCodes[Use],[1]!tblCodes[Code])</f>
        <v>WiFi</v>
      </c>
      <c r="E4879" s="1" t="s">
        <v>4832</v>
      </c>
      <c r="F4879" s="20">
        <v>44986</v>
      </c>
      <c r="G4879" s="24" t="str">
        <f>IF(ISBLANK(tblnventory[[#This Row],[Installed By]]),"Store","Installed")</f>
        <v>Store</v>
      </c>
      <c r="H4879" t="s">
        <v>5342</v>
      </c>
      <c r="J4879">
        <v>2191007851</v>
      </c>
      <c r="K4879" s="17"/>
      <c r="O4879" t="b">
        <f>IF(tblnventory[[#This Row],[Installed]],LEFT(tblnventory[[#This Row],[Location]],3))</f>
        <v>0</v>
      </c>
      <c r="P4879" t="str">
        <f>_xlfn.XLOOKUP(tblnventory[[#This Row],[Serial Number]],[1]!tblDNACInventory[Floor],[1]!tblDNACInventory[Name],"Not Used")</f>
        <v>Not Used</v>
      </c>
      <c r="T4879" t="b">
        <f>NOT(ISBLANK(tblnventory[[#This Row],[Installed By]]))</f>
        <v>0</v>
      </c>
      <c r="U4879" t="str">
        <f>VLOOKUP(A4879, [1]!tblDescription[#Data], 3, 0)</f>
        <v>Catalyst 9164I AP (W6E, tri-band 4x4) w/Reg-Z</v>
      </c>
      <c r="V4879" s="22" cm="1">
        <f t="array" ref="V4879">_xlfn.XLOOKUP(1,([1]!tblOrders[Order]=tblnventory[[#This Row],[PO]])*([1]!tblOrders[Description]=tblnventory[[#This Row],[Item]]),[1]!tblOrders[Unit Total],0)</f>
        <v>794.02</v>
      </c>
      <c r="W4879" s="23" cm="1">
        <f t="array" ref="W4879">_xlfn.XLOOKUP(1,([1]!tblOrders[Order]=tblnventory[[#This Row],[PO]])*([1]!tblOrders[Description]=tblnventory[[#This Row],[Item]]),[1]!tblOrders[Licence])</f>
        <v>0</v>
      </c>
      <c r="X4879" t="b" cm="1">
        <f t="array" ref="X4879">NOT(_xlfn.XLOOKUP(tblnventory[[#This Row],[PO]]&amp;tblnventory[[#This Row],[Item]],[1]!tblOrders[Order]&amp;[1]!tblOrders[Description],[1]!tblOrders[Paid Licence],FALSE))</f>
        <v>1</v>
      </c>
      <c r="Y48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80" spans="1:25">
      <c r="A4880" s="19" t="s">
        <v>8244</v>
      </c>
      <c r="B4880" t="str">
        <f>_xlfn.XLOOKUP(tblnventory[[#This Row],[Item]],[1]!tblDescription[Item],[1]!tblDescription[Description])</f>
        <v>Catalyst 9164I AP (W6E, tri-band 4x4) w/Reg-Z</v>
      </c>
      <c r="C4880" t="str">
        <f>_xlfn.XLOOKUP(tblnventory[[#This Row],[Item]],[1]!tblDescription[Item],[1]!tblDescription[Type])</f>
        <v>WAP</v>
      </c>
      <c r="D4880" t="str">
        <f>_xlfn.XLOOKUP(tblnventory[[#This Row],[Use]],[1]!tblCodes[Use],[1]!tblCodes[Code])</f>
        <v>WiFi</v>
      </c>
      <c r="E4880" s="1" t="s">
        <v>4833</v>
      </c>
      <c r="F4880" s="20">
        <v>44986</v>
      </c>
      <c r="G4880" s="24" t="str">
        <f>IF(ISBLANK(tblnventory[[#This Row],[Installed By]]),"Store","Installed")</f>
        <v>Store</v>
      </c>
      <c r="H4880" t="s">
        <v>5342</v>
      </c>
      <c r="J4880">
        <v>2191007851</v>
      </c>
      <c r="K4880" s="17"/>
      <c r="O4880" t="b">
        <f>IF(tblnventory[[#This Row],[Installed]],LEFT(tblnventory[[#This Row],[Location]],3))</f>
        <v>0</v>
      </c>
      <c r="P4880" t="str">
        <f>_xlfn.XLOOKUP(tblnventory[[#This Row],[Serial Number]],[1]!tblDNACInventory[Floor],[1]!tblDNACInventory[Name],"Not Used")</f>
        <v>Not Used</v>
      </c>
      <c r="T4880" t="b">
        <f>NOT(ISBLANK(tblnventory[[#This Row],[Installed By]]))</f>
        <v>0</v>
      </c>
      <c r="U4880" t="str">
        <f>VLOOKUP(A4880, [1]!tblDescription[#Data], 3, 0)</f>
        <v>Catalyst 9164I AP (W6E, tri-band 4x4) w/Reg-Z</v>
      </c>
      <c r="V4880" s="22" cm="1">
        <f t="array" ref="V4880">_xlfn.XLOOKUP(1,([1]!tblOrders[Order]=tblnventory[[#This Row],[PO]])*([1]!tblOrders[Description]=tblnventory[[#This Row],[Item]]),[1]!tblOrders[Unit Total],0)</f>
        <v>794.02</v>
      </c>
      <c r="W4880" s="23" cm="1">
        <f t="array" ref="W4880">_xlfn.XLOOKUP(1,([1]!tblOrders[Order]=tblnventory[[#This Row],[PO]])*([1]!tblOrders[Description]=tblnventory[[#This Row],[Item]]),[1]!tblOrders[Licence])</f>
        <v>0</v>
      </c>
      <c r="X4880" t="b" cm="1">
        <f t="array" ref="X4880">NOT(_xlfn.XLOOKUP(tblnventory[[#This Row],[PO]]&amp;tblnventory[[#This Row],[Item]],[1]!tblOrders[Order]&amp;[1]!tblOrders[Description],[1]!tblOrders[Paid Licence],FALSE))</f>
        <v>1</v>
      </c>
      <c r="Y48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81" spans="1:25">
      <c r="A4881" s="19" t="s">
        <v>8244</v>
      </c>
      <c r="B4881" t="str">
        <f>_xlfn.XLOOKUP(tblnventory[[#This Row],[Item]],[1]!tblDescription[Item],[1]!tblDescription[Description])</f>
        <v>Catalyst 9164I AP (W6E, tri-band 4x4) w/Reg-Z</v>
      </c>
      <c r="C4881" t="str">
        <f>_xlfn.XLOOKUP(tblnventory[[#This Row],[Item]],[1]!tblDescription[Item],[1]!tblDescription[Type])</f>
        <v>WAP</v>
      </c>
      <c r="D4881" t="str">
        <f>_xlfn.XLOOKUP(tblnventory[[#This Row],[Use]],[1]!tblCodes[Use],[1]!tblCodes[Code])</f>
        <v>WiFi</v>
      </c>
      <c r="E4881" s="1" t="s">
        <v>4834</v>
      </c>
      <c r="F4881" s="20">
        <v>44986</v>
      </c>
      <c r="G4881" s="24" t="str">
        <f>IF(ISBLANK(tblnventory[[#This Row],[Installed By]]),"Store","Installed")</f>
        <v>Store</v>
      </c>
      <c r="H4881" t="s">
        <v>5342</v>
      </c>
      <c r="J4881">
        <v>2191007851</v>
      </c>
      <c r="K4881" s="17"/>
      <c r="O4881" t="b">
        <f>IF(tblnventory[[#This Row],[Installed]],LEFT(tblnventory[[#This Row],[Location]],3))</f>
        <v>0</v>
      </c>
      <c r="P4881" t="str">
        <f>_xlfn.XLOOKUP(tblnventory[[#This Row],[Serial Number]],[1]!tblDNACInventory[Floor],[1]!tblDNACInventory[Name],"Not Used")</f>
        <v>Not Used</v>
      </c>
      <c r="T4881" t="b">
        <f>NOT(ISBLANK(tblnventory[[#This Row],[Installed By]]))</f>
        <v>0</v>
      </c>
      <c r="U4881" t="str">
        <f>VLOOKUP(A4881, [1]!tblDescription[#Data], 3, 0)</f>
        <v>Catalyst 9164I AP (W6E, tri-band 4x4) w/Reg-Z</v>
      </c>
      <c r="V4881" s="22" cm="1">
        <f t="array" ref="V4881">_xlfn.XLOOKUP(1,([1]!tblOrders[Order]=tblnventory[[#This Row],[PO]])*([1]!tblOrders[Description]=tblnventory[[#This Row],[Item]]),[1]!tblOrders[Unit Total],0)</f>
        <v>794.02</v>
      </c>
      <c r="W4881" s="23" cm="1">
        <f t="array" ref="W4881">_xlfn.XLOOKUP(1,([1]!tblOrders[Order]=tblnventory[[#This Row],[PO]])*([1]!tblOrders[Description]=tblnventory[[#This Row],[Item]]),[1]!tblOrders[Licence])</f>
        <v>0</v>
      </c>
      <c r="X4881" t="b" cm="1">
        <f t="array" ref="X4881">NOT(_xlfn.XLOOKUP(tblnventory[[#This Row],[PO]]&amp;tblnventory[[#This Row],[Item]],[1]!tblOrders[Order]&amp;[1]!tblOrders[Description],[1]!tblOrders[Paid Licence],FALSE))</f>
        <v>1</v>
      </c>
      <c r="Y48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82" spans="1:25">
      <c r="A4882" s="19" t="s">
        <v>8244</v>
      </c>
      <c r="B4882" t="str">
        <f>_xlfn.XLOOKUP(tblnventory[[#This Row],[Item]],[1]!tblDescription[Item],[1]!tblDescription[Description])</f>
        <v>Catalyst 9164I AP (W6E, tri-band 4x4) w/Reg-Z</v>
      </c>
      <c r="C4882" t="str">
        <f>_xlfn.XLOOKUP(tblnventory[[#This Row],[Item]],[1]!tblDescription[Item],[1]!tblDescription[Type])</f>
        <v>WAP</v>
      </c>
      <c r="D4882" t="str">
        <f>_xlfn.XLOOKUP(tblnventory[[#This Row],[Use]],[1]!tblCodes[Use],[1]!tblCodes[Code])</f>
        <v>WiFi</v>
      </c>
      <c r="E4882" s="1" t="s">
        <v>4835</v>
      </c>
      <c r="F4882" s="20">
        <v>44986</v>
      </c>
      <c r="G4882" s="24" t="str">
        <f>IF(ISBLANK(tblnventory[[#This Row],[Installed By]]),"Store","Installed")</f>
        <v>Store</v>
      </c>
      <c r="H4882" t="s">
        <v>5342</v>
      </c>
      <c r="J4882">
        <v>2191007851</v>
      </c>
      <c r="K4882" s="17"/>
      <c r="O4882" t="b">
        <f>IF(tblnventory[[#This Row],[Installed]],LEFT(tblnventory[[#This Row],[Location]],3))</f>
        <v>0</v>
      </c>
      <c r="P4882" t="str">
        <f>_xlfn.XLOOKUP(tblnventory[[#This Row],[Serial Number]],[1]!tblDNACInventory[Floor],[1]!tblDNACInventory[Name],"Not Used")</f>
        <v>Not Used</v>
      </c>
      <c r="T4882" t="b">
        <f>NOT(ISBLANK(tblnventory[[#This Row],[Installed By]]))</f>
        <v>0</v>
      </c>
      <c r="U4882" t="str">
        <f>VLOOKUP(A4882, [1]!tblDescription[#Data], 3, 0)</f>
        <v>Catalyst 9164I AP (W6E, tri-band 4x4) w/Reg-Z</v>
      </c>
      <c r="V4882" s="22" cm="1">
        <f t="array" ref="V4882">_xlfn.XLOOKUP(1,([1]!tblOrders[Order]=tblnventory[[#This Row],[PO]])*([1]!tblOrders[Description]=tblnventory[[#This Row],[Item]]),[1]!tblOrders[Unit Total],0)</f>
        <v>794.02</v>
      </c>
      <c r="W4882" s="23" cm="1">
        <f t="array" ref="W4882">_xlfn.XLOOKUP(1,([1]!tblOrders[Order]=tblnventory[[#This Row],[PO]])*([1]!tblOrders[Description]=tblnventory[[#This Row],[Item]]),[1]!tblOrders[Licence])</f>
        <v>0</v>
      </c>
      <c r="X4882" t="b" cm="1">
        <f t="array" ref="X4882">NOT(_xlfn.XLOOKUP(tblnventory[[#This Row],[PO]]&amp;tblnventory[[#This Row],[Item]],[1]!tblOrders[Order]&amp;[1]!tblOrders[Description],[1]!tblOrders[Paid Licence],FALSE))</f>
        <v>1</v>
      </c>
      <c r="Y48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83" spans="1:25">
      <c r="A4883" s="19" t="s">
        <v>8244</v>
      </c>
      <c r="B4883" t="str">
        <f>_xlfn.XLOOKUP(tblnventory[[#This Row],[Item]],[1]!tblDescription[Item],[1]!tblDescription[Description])</f>
        <v>Catalyst 9164I AP (W6E, tri-band 4x4) w/Reg-Z</v>
      </c>
      <c r="C4883" t="str">
        <f>_xlfn.XLOOKUP(tblnventory[[#This Row],[Item]],[1]!tblDescription[Item],[1]!tblDescription[Type])</f>
        <v>WAP</v>
      </c>
      <c r="D4883" t="str">
        <f>_xlfn.XLOOKUP(tblnventory[[#This Row],[Use]],[1]!tblCodes[Use],[1]!tblCodes[Code])</f>
        <v>WiFi</v>
      </c>
      <c r="E4883" s="1" t="s">
        <v>4836</v>
      </c>
      <c r="F4883" s="20">
        <v>44986</v>
      </c>
      <c r="G4883" s="24" t="str">
        <f>IF(ISBLANK(tblnventory[[#This Row],[Installed By]]),"Store","Installed")</f>
        <v>Store</v>
      </c>
      <c r="H4883" t="s">
        <v>5342</v>
      </c>
      <c r="J4883">
        <v>2191007851</v>
      </c>
      <c r="K4883" s="17"/>
      <c r="O4883" t="b">
        <f>IF(tblnventory[[#This Row],[Installed]],LEFT(tblnventory[[#This Row],[Location]],3))</f>
        <v>0</v>
      </c>
      <c r="P4883" t="str">
        <f>_xlfn.XLOOKUP(tblnventory[[#This Row],[Serial Number]],[1]!tblDNACInventory[Floor],[1]!tblDNACInventory[Name],"Not Used")</f>
        <v>Not Used</v>
      </c>
      <c r="T4883" t="b">
        <f>NOT(ISBLANK(tblnventory[[#This Row],[Installed By]]))</f>
        <v>0</v>
      </c>
      <c r="U4883" t="str">
        <f>VLOOKUP(A4883, [1]!tblDescription[#Data], 3, 0)</f>
        <v>Catalyst 9164I AP (W6E, tri-band 4x4) w/Reg-Z</v>
      </c>
      <c r="V4883" s="22" cm="1">
        <f t="array" ref="V4883">_xlfn.XLOOKUP(1,([1]!tblOrders[Order]=tblnventory[[#This Row],[PO]])*([1]!tblOrders[Description]=tblnventory[[#This Row],[Item]]),[1]!tblOrders[Unit Total],0)</f>
        <v>794.02</v>
      </c>
      <c r="W4883" s="23" cm="1">
        <f t="array" ref="W4883">_xlfn.XLOOKUP(1,([1]!tblOrders[Order]=tblnventory[[#This Row],[PO]])*([1]!tblOrders[Description]=tblnventory[[#This Row],[Item]]),[1]!tblOrders[Licence])</f>
        <v>0</v>
      </c>
      <c r="X4883" t="b" cm="1">
        <f t="array" ref="X4883">NOT(_xlfn.XLOOKUP(tblnventory[[#This Row],[PO]]&amp;tblnventory[[#This Row],[Item]],[1]!tblOrders[Order]&amp;[1]!tblOrders[Description],[1]!tblOrders[Paid Licence],FALSE))</f>
        <v>1</v>
      </c>
      <c r="Y48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84" spans="1:25">
      <c r="A4884" s="19" t="s">
        <v>8244</v>
      </c>
      <c r="B4884" t="str">
        <f>_xlfn.XLOOKUP(tblnventory[[#This Row],[Item]],[1]!tblDescription[Item],[1]!tblDescription[Description])</f>
        <v>Catalyst 9164I AP (W6E, tri-band 4x4) w/Reg-Z</v>
      </c>
      <c r="C4884" t="str">
        <f>_xlfn.XLOOKUP(tblnventory[[#This Row],[Item]],[1]!tblDescription[Item],[1]!tblDescription[Type])</f>
        <v>WAP</v>
      </c>
      <c r="D4884" t="str">
        <f>_xlfn.XLOOKUP(tblnventory[[#This Row],[Use]],[1]!tblCodes[Use],[1]!tblCodes[Code])</f>
        <v>WiFi</v>
      </c>
      <c r="E4884" s="1" t="s">
        <v>4837</v>
      </c>
      <c r="F4884" s="20">
        <v>44986</v>
      </c>
      <c r="G4884" s="24" t="str">
        <f>IF(ISBLANK(tblnventory[[#This Row],[Installed By]]),"Store","Installed")</f>
        <v>Store</v>
      </c>
      <c r="H4884" t="s">
        <v>5342</v>
      </c>
      <c r="J4884">
        <v>2191007851</v>
      </c>
      <c r="K4884" s="17"/>
      <c r="O4884" t="b">
        <f>IF(tblnventory[[#This Row],[Installed]],LEFT(tblnventory[[#This Row],[Location]],3))</f>
        <v>0</v>
      </c>
      <c r="P4884" t="str">
        <f>_xlfn.XLOOKUP(tblnventory[[#This Row],[Serial Number]],[1]!tblDNACInventory[Floor],[1]!tblDNACInventory[Name],"Not Used")</f>
        <v>Not Used</v>
      </c>
      <c r="T4884" t="b">
        <f>NOT(ISBLANK(tblnventory[[#This Row],[Installed By]]))</f>
        <v>0</v>
      </c>
      <c r="U4884" t="str">
        <f>VLOOKUP(A4884, [1]!tblDescription[#Data], 3, 0)</f>
        <v>Catalyst 9164I AP (W6E, tri-band 4x4) w/Reg-Z</v>
      </c>
      <c r="V4884" s="22" cm="1">
        <f t="array" ref="V4884">_xlfn.XLOOKUP(1,([1]!tblOrders[Order]=tblnventory[[#This Row],[PO]])*([1]!tblOrders[Description]=tblnventory[[#This Row],[Item]]),[1]!tblOrders[Unit Total],0)</f>
        <v>794.02</v>
      </c>
      <c r="W4884" s="23" cm="1">
        <f t="array" ref="W4884">_xlfn.XLOOKUP(1,([1]!tblOrders[Order]=tblnventory[[#This Row],[PO]])*([1]!tblOrders[Description]=tblnventory[[#This Row],[Item]]),[1]!tblOrders[Licence])</f>
        <v>0</v>
      </c>
      <c r="X4884" t="b" cm="1">
        <f t="array" ref="X4884">NOT(_xlfn.XLOOKUP(tblnventory[[#This Row],[PO]]&amp;tblnventory[[#This Row],[Item]],[1]!tblOrders[Order]&amp;[1]!tblOrders[Description],[1]!tblOrders[Paid Licence],FALSE))</f>
        <v>1</v>
      </c>
      <c r="Y48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85" spans="1:25">
      <c r="A4885" s="19" t="s">
        <v>8244</v>
      </c>
      <c r="B4885" t="str">
        <f>_xlfn.XLOOKUP(tblnventory[[#This Row],[Item]],[1]!tblDescription[Item],[1]!tblDescription[Description])</f>
        <v>Catalyst 9164I AP (W6E, tri-band 4x4) w/Reg-Z</v>
      </c>
      <c r="C4885" t="str">
        <f>_xlfn.XLOOKUP(tblnventory[[#This Row],[Item]],[1]!tblDescription[Item],[1]!tblDescription[Type])</f>
        <v>WAP</v>
      </c>
      <c r="D4885" t="str">
        <f>_xlfn.XLOOKUP(tblnventory[[#This Row],[Use]],[1]!tblCodes[Use],[1]!tblCodes[Code])</f>
        <v>WiFi</v>
      </c>
      <c r="E4885" s="1" t="s">
        <v>4838</v>
      </c>
      <c r="F4885" s="20">
        <v>44986</v>
      </c>
      <c r="G4885" s="24" t="str">
        <f>IF(ISBLANK(tblnventory[[#This Row],[Installed By]]),"Store","Installed")</f>
        <v>Store</v>
      </c>
      <c r="H4885" t="s">
        <v>5342</v>
      </c>
      <c r="J4885">
        <v>2191007851</v>
      </c>
      <c r="K4885" s="17"/>
      <c r="O4885" t="b">
        <f>IF(tblnventory[[#This Row],[Installed]],LEFT(tblnventory[[#This Row],[Location]],3))</f>
        <v>0</v>
      </c>
      <c r="P4885" t="str">
        <f>_xlfn.XLOOKUP(tblnventory[[#This Row],[Serial Number]],[1]!tblDNACInventory[Floor],[1]!tblDNACInventory[Name],"Not Used")</f>
        <v>Not Used</v>
      </c>
      <c r="T4885" t="b">
        <f>NOT(ISBLANK(tblnventory[[#This Row],[Installed By]]))</f>
        <v>0</v>
      </c>
      <c r="U4885" t="str">
        <f>VLOOKUP(A4885, [1]!tblDescription[#Data], 3, 0)</f>
        <v>Catalyst 9164I AP (W6E, tri-band 4x4) w/Reg-Z</v>
      </c>
      <c r="V4885" s="22" cm="1">
        <f t="array" ref="V4885">_xlfn.XLOOKUP(1,([1]!tblOrders[Order]=tblnventory[[#This Row],[PO]])*([1]!tblOrders[Description]=tblnventory[[#This Row],[Item]]),[1]!tblOrders[Unit Total],0)</f>
        <v>794.02</v>
      </c>
      <c r="W4885" s="23" cm="1">
        <f t="array" ref="W4885">_xlfn.XLOOKUP(1,([1]!tblOrders[Order]=tblnventory[[#This Row],[PO]])*([1]!tblOrders[Description]=tblnventory[[#This Row],[Item]]),[1]!tblOrders[Licence])</f>
        <v>0</v>
      </c>
      <c r="X4885" t="b" cm="1">
        <f t="array" ref="X4885">NOT(_xlfn.XLOOKUP(tblnventory[[#This Row],[PO]]&amp;tblnventory[[#This Row],[Item]],[1]!tblOrders[Order]&amp;[1]!tblOrders[Description],[1]!tblOrders[Paid Licence],FALSE))</f>
        <v>1</v>
      </c>
      <c r="Y48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86" spans="1:25">
      <c r="A4886" s="19" t="s">
        <v>8244</v>
      </c>
      <c r="B4886" t="str">
        <f>_xlfn.XLOOKUP(tblnventory[[#This Row],[Item]],[1]!tblDescription[Item],[1]!tblDescription[Description])</f>
        <v>Catalyst 9164I AP (W6E, tri-band 4x4) w/Reg-Z</v>
      </c>
      <c r="C4886" t="str">
        <f>_xlfn.XLOOKUP(tblnventory[[#This Row],[Item]],[1]!tblDescription[Item],[1]!tblDescription[Type])</f>
        <v>WAP</v>
      </c>
      <c r="D4886" t="str">
        <f>_xlfn.XLOOKUP(tblnventory[[#This Row],[Use]],[1]!tblCodes[Use],[1]!tblCodes[Code])</f>
        <v>WiFi</v>
      </c>
      <c r="E4886" s="1" t="s">
        <v>4839</v>
      </c>
      <c r="F4886" s="20">
        <v>44986</v>
      </c>
      <c r="G4886" s="24" t="str">
        <f>IF(ISBLANK(tblnventory[[#This Row],[Installed By]]),"Store","Installed")</f>
        <v>Store</v>
      </c>
      <c r="H4886" t="s">
        <v>5342</v>
      </c>
      <c r="J4886">
        <v>2191007851</v>
      </c>
      <c r="K4886" s="17"/>
      <c r="O4886" t="b">
        <f>IF(tblnventory[[#This Row],[Installed]],LEFT(tblnventory[[#This Row],[Location]],3))</f>
        <v>0</v>
      </c>
      <c r="P4886" t="str">
        <f>_xlfn.XLOOKUP(tblnventory[[#This Row],[Serial Number]],[1]!tblDNACInventory[Floor],[1]!tblDNACInventory[Name],"Not Used")</f>
        <v>Not Used</v>
      </c>
      <c r="T4886" t="b">
        <f>NOT(ISBLANK(tblnventory[[#This Row],[Installed By]]))</f>
        <v>0</v>
      </c>
      <c r="U4886" t="str">
        <f>VLOOKUP(A4886, [1]!tblDescription[#Data], 3, 0)</f>
        <v>Catalyst 9164I AP (W6E, tri-band 4x4) w/Reg-Z</v>
      </c>
      <c r="V4886" s="22" cm="1">
        <f t="array" ref="V4886">_xlfn.XLOOKUP(1,([1]!tblOrders[Order]=tblnventory[[#This Row],[PO]])*([1]!tblOrders[Description]=tblnventory[[#This Row],[Item]]),[1]!tblOrders[Unit Total],0)</f>
        <v>794.02</v>
      </c>
      <c r="W4886" s="23" cm="1">
        <f t="array" ref="W4886">_xlfn.XLOOKUP(1,([1]!tblOrders[Order]=tblnventory[[#This Row],[PO]])*([1]!tblOrders[Description]=tblnventory[[#This Row],[Item]]),[1]!tblOrders[Licence])</f>
        <v>0</v>
      </c>
      <c r="X4886" t="b" cm="1">
        <f t="array" ref="X4886">NOT(_xlfn.XLOOKUP(tblnventory[[#This Row],[PO]]&amp;tblnventory[[#This Row],[Item]],[1]!tblOrders[Order]&amp;[1]!tblOrders[Description],[1]!tblOrders[Paid Licence],FALSE))</f>
        <v>1</v>
      </c>
      <c r="Y48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87" spans="1:25">
      <c r="A4887" s="19" t="s">
        <v>8244</v>
      </c>
      <c r="B4887" t="str">
        <f>_xlfn.XLOOKUP(tblnventory[[#This Row],[Item]],[1]!tblDescription[Item],[1]!tblDescription[Description])</f>
        <v>Catalyst 9164I AP (W6E, tri-band 4x4) w/Reg-Z</v>
      </c>
      <c r="C4887" t="str">
        <f>_xlfn.XLOOKUP(tblnventory[[#This Row],[Item]],[1]!tblDescription[Item],[1]!tblDescription[Type])</f>
        <v>WAP</v>
      </c>
      <c r="D4887" t="str">
        <f>_xlfn.XLOOKUP(tblnventory[[#This Row],[Use]],[1]!tblCodes[Use],[1]!tblCodes[Code])</f>
        <v>WiFi</v>
      </c>
      <c r="E4887" s="1" t="s">
        <v>4840</v>
      </c>
      <c r="F4887" s="20">
        <v>44986</v>
      </c>
      <c r="G4887" s="24" t="str">
        <f>IF(ISBLANK(tblnventory[[#This Row],[Installed By]]),"Store","Installed")</f>
        <v>Store</v>
      </c>
      <c r="H4887" t="s">
        <v>5342</v>
      </c>
      <c r="J4887">
        <v>2191007851</v>
      </c>
      <c r="K4887" s="17"/>
      <c r="O4887" t="b">
        <f>IF(tblnventory[[#This Row],[Installed]],LEFT(tblnventory[[#This Row],[Location]],3))</f>
        <v>0</v>
      </c>
      <c r="P4887" t="str">
        <f>_xlfn.XLOOKUP(tblnventory[[#This Row],[Serial Number]],[1]!tblDNACInventory[Floor],[1]!tblDNACInventory[Name],"Not Used")</f>
        <v>Not Used</v>
      </c>
      <c r="T4887" t="b">
        <f>NOT(ISBLANK(tblnventory[[#This Row],[Installed By]]))</f>
        <v>0</v>
      </c>
      <c r="U4887" t="str">
        <f>VLOOKUP(A4887, [1]!tblDescription[#Data], 3, 0)</f>
        <v>Catalyst 9164I AP (W6E, tri-band 4x4) w/Reg-Z</v>
      </c>
      <c r="V4887" s="22" cm="1">
        <f t="array" ref="V4887">_xlfn.XLOOKUP(1,([1]!tblOrders[Order]=tblnventory[[#This Row],[PO]])*([1]!tblOrders[Description]=tblnventory[[#This Row],[Item]]),[1]!tblOrders[Unit Total],0)</f>
        <v>794.02</v>
      </c>
      <c r="W4887" s="23" cm="1">
        <f t="array" ref="W4887">_xlfn.XLOOKUP(1,([1]!tblOrders[Order]=tblnventory[[#This Row],[PO]])*([1]!tblOrders[Description]=tblnventory[[#This Row],[Item]]),[1]!tblOrders[Licence])</f>
        <v>0</v>
      </c>
      <c r="X4887" t="b" cm="1">
        <f t="array" ref="X4887">NOT(_xlfn.XLOOKUP(tblnventory[[#This Row],[PO]]&amp;tblnventory[[#This Row],[Item]],[1]!tblOrders[Order]&amp;[1]!tblOrders[Description],[1]!tblOrders[Paid Licence],FALSE))</f>
        <v>1</v>
      </c>
      <c r="Y48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88" spans="1:25">
      <c r="A4888" s="19" t="s">
        <v>8244</v>
      </c>
      <c r="B4888" t="str">
        <f>_xlfn.XLOOKUP(tblnventory[[#This Row],[Item]],[1]!tblDescription[Item],[1]!tblDescription[Description])</f>
        <v>Catalyst 9164I AP (W6E, tri-band 4x4) w/Reg-Z</v>
      </c>
      <c r="C4888" t="str">
        <f>_xlfn.XLOOKUP(tblnventory[[#This Row],[Item]],[1]!tblDescription[Item],[1]!tblDescription[Type])</f>
        <v>WAP</v>
      </c>
      <c r="D4888" t="str">
        <f>_xlfn.XLOOKUP(tblnventory[[#This Row],[Use]],[1]!tblCodes[Use],[1]!tblCodes[Code])</f>
        <v>WiFi</v>
      </c>
      <c r="E4888" s="1" t="s">
        <v>4841</v>
      </c>
      <c r="F4888" s="20">
        <v>44986</v>
      </c>
      <c r="G4888" s="24" t="str">
        <f>IF(ISBLANK(tblnventory[[#This Row],[Installed By]]),"Store","Installed")</f>
        <v>Store</v>
      </c>
      <c r="H4888" t="s">
        <v>5342</v>
      </c>
      <c r="J4888">
        <v>2191007851</v>
      </c>
      <c r="K4888" s="17"/>
      <c r="O4888" t="b">
        <f>IF(tblnventory[[#This Row],[Installed]],LEFT(tblnventory[[#This Row],[Location]],3))</f>
        <v>0</v>
      </c>
      <c r="P4888" t="str">
        <f>_xlfn.XLOOKUP(tblnventory[[#This Row],[Serial Number]],[1]!tblDNACInventory[Floor],[1]!tblDNACInventory[Name],"Not Used")</f>
        <v>Not Used</v>
      </c>
      <c r="T4888" t="b">
        <f>NOT(ISBLANK(tblnventory[[#This Row],[Installed By]]))</f>
        <v>0</v>
      </c>
      <c r="U4888" t="str">
        <f>VLOOKUP(A4888, [1]!tblDescription[#Data], 3, 0)</f>
        <v>Catalyst 9164I AP (W6E, tri-band 4x4) w/Reg-Z</v>
      </c>
      <c r="V4888" s="22" cm="1">
        <f t="array" ref="V4888">_xlfn.XLOOKUP(1,([1]!tblOrders[Order]=tblnventory[[#This Row],[PO]])*([1]!tblOrders[Description]=tblnventory[[#This Row],[Item]]),[1]!tblOrders[Unit Total],0)</f>
        <v>794.02</v>
      </c>
      <c r="W4888" s="23" cm="1">
        <f t="array" ref="W4888">_xlfn.XLOOKUP(1,([1]!tblOrders[Order]=tblnventory[[#This Row],[PO]])*([1]!tblOrders[Description]=tblnventory[[#This Row],[Item]]),[1]!tblOrders[Licence])</f>
        <v>0</v>
      </c>
      <c r="X4888" t="b" cm="1">
        <f t="array" ref="X4888">NOT(_xlfn.XLOOKUP(tblnventory[[#This Row],[PO]]&amp;tblnventory[[#This Row],[Item]],[1]!tblOrders[Order]&amp;[1]!tblOrders[Description],[1]!tblOrders[Paid Licence],FALSE))</f>
        <v>1</v>
      </c>
      <c r="Y48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89" spans="1:25">
      <c r="A4889" s="19" t="s">
        <v>8244</v>
      </c>
      <c r="B4889" t="str">
        <f>_xlfn.XLOOKUP(tblnventory[[#This Row],[Item]],[1]!tblDescription[Item],[1]!tblDescription[Description])</f>
        <v>Catalyst 9164I AP (W6E, tri-band 4x4) w/Reg-Z</v>
      </c>
      <c r="C4889" t="str">
        <f>_xlfn.XLOOKUP(tblnventory[[#This Row],[Item]],[1]!tblDescription[Item],[1]!tblDescription[Type])</f>
        <v>WAP</v>
      </c>
      <c r="D4889" t="str">
        <f>_xlfn.XLOOKUP(tblnventory[[#This Row],[Use]],[1]!tblCodes[Use],[1]!tblCodes[Code])</f>
        <v>WiFi</v>
      </c>
      <c r="E4889" s="1" t="s">
        <v>4842</v>
      </c>
      <c r="F4889" s="20">
        <v>44986</v>
      </c>
      <c r="G4889" s="24" t="str">
        <f>IF(ISBLANK(tblnventory[[#This Row],[Installed By]]),"Store","Installed")</f>
        <v>Store</v>
      </c>
      <c r="H4889" t="s">
        <v>5342</v>
      </c>
      <c r="J4889">
        <v>2191007851</v>
      </c>
      <c r="K4889" s="17"/>
      <c r="O4889" t="b">
        <f>IF(tblnventory[[#This Row],[Installed]],LEFT(tblnventory[[#This Row],[Location]],3))</f>
        <v>0</v>
      </c>
      <c r="P4889" t="str">
        <f>_xlfn.XLOOKUP(tblnventory[[#This Row],[Serial Number]],[1]!tblDNACInventory[Floor],[1]!tblDNACInventory[Name],"Not Used")</f>
        <v>Not Used</v>
      </c>
      <c r="T4889" t="b">
        <f>NOT(ISBLANK(tblnventory[[#This Row],[Installed By]]))</f>
        <v>0</v>
      </c>
      <c r="U4889" t="str">
        <f>VLOOKUP(A4889, [1]!tblDescription[#Data], 3, 0)</f>
        <v>Catalyst 9164I AP (W6E, tri-band 4x4) w/Reg-Z</v>
      </c>
      <c r="V4889" s="22" cm="1">
        <f t="array" ref="V4889">_xlfn.XLOOKUP(1,([1]!tblOrders[Order]=tblnventory[[#This Row],[PO]])*([1]!tblOrders[Description]=tblnventory[[#This Row],[Item]]),[1]!tblOrders[Unit Total],0)</f>
        <v>794.02</v>
      </c>
      <c r="W4889" s="23" cm="1">
        <f t="array" ref="W4889">_xlfn.XLOOKUP(1,([1]!tblOrders[Order]=tblnventory[[#This Row],[PO]])*([1]!tblOrders[Description]=tblnventory[[#This Row],[Item]]),[1]!tblOrders[Licence])</f>
        <v>0</v>
      </c>
      <c r="X4889" t="b" cm="1">
        <f t="array" ref="X4889">NOT(_xlfn.XLOOKUP(tblnventory[[#This Row],[PO]]&amp;tblnventory[[#This Row],[Item]],[1]!tblOrders[Order]&amp;[1]!tblOrders[Description],[1]!tblOrders[Paid Licence],FALSE))</f>
        <v>1</v>
      </c>
      <c r="Y48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90" spans="1:25">
      <c r="A4890" s="19" t="s">
        <v>8244</v>
      </c>
      <c r="B4890" t="str">
        <f>_xlfn.XLOOKUP(tblnventory[[#This Row],[Item]],[1]!tblDescription[Item],[1]!tblDescription[Description])</f>
        <v>Catalyst 9164I AP (W6E, tri-band 4x4) w/Reg-Z</v>
      </c>
      <c r="C4890" t="str">
        <f>_xlfn.XLOOKUP(tblnventory[[#This Row],[Item]],[1]!tblDescription[Item],[1]!tblDescription[Type])</f>
        <v>WAP</v>
      </c>
      <c r="D4890" t="str">
        <f>_xlfn.XLOOKUP(tblnventory[[#This Row],[Use]],[1]!tblCodes[Use],[1]!tblCodes[Code])</f>
        <v>WiFi</v>
      </c>
      <c r="E4890" s="1" t="s">
        <v>4843</v>
      </c>
      <c r="F4890" s="20">
        <v>44986</v>
      </c>
      <c r="G4890" s="24" t="str">
        <f>IF(ISBLANK(tblnventory[[#This Row],[Installed By]]),"Store","Installed")</f>
        <v>Store</v>
      </c>
      <c r="H4890" t="s">
        <v>5342</v>
      </c>
      <c r="J4890">
        <v>2191007851</v>
      </c>
      <c r="K4890" s="17"/>
      <c r="O4890" t="b">
        <f>IF(tblnventory[[#This Row],[Installed]],LEFT(tblnventory[[#This Row],[Location]],3))</f>
        <v>0</v>
      </c>
      <c r="P4890" t="str">
        <f>_xlfn.XLOOKUP(tblnventory[[#This Row],[Serial Number]],[1]!tblDNACInventory[Floor],[1]!tblDNACInventory[Name],"Not Used")</f>
        <v>Not Used</v>
      </c>
      <c r="T4890" t="b">
        <f>NOT(ISBLANK(tblnventory[[#This Row],[Installed By]]))</f>
        <v>0</v>
      </c>
      <c r="U4890" t="str">
        <f>VLOOKUP(A4890, [1]!tblDescription[#Data], 3, 0)</f>
        <v>Catalyst 9164I AP (W6E, tri-band 4x4) w/Reg-Z</v>
      </c>
      <c r="V4890" s="22" cm="1">
        <f t="array" ref="V4890">_xlfn.XLOOKUP(1,([1]!tblOrders[Order]=tblnventory[[#This Row],[PO]])*([1]!tblOrders[Description]=tblnventory[[#This Row],[Item]]),[1]!tblOrders[Unit Total],0)</f>
        <v>794.02</v>
      </c>
      <c r="W4890" s="23" cm="1">
        <f t="array" ref="W4890">_xlfn.XLOOKUP(1,([1]!tblOrders[Order]=tblnventory[[#This Row],[PO]])*([1]!tblOrders[Description]=tblnventory[[#This Row],[Item]]),[1]!tblOrders[Licence])</f>
        <v>0</v>
      </c>
      <c r="X4890" t="b" cm="1">
        <f t="array" ref="X4890">NOT(_xlfn.XLOOKUP(tblnventory[[#This Row],[PO]]&amp;tblnventory[[#This Row],[Item]],[1]!tblOrders[Order]&amp;[1]!tblOrders[Description],[1]!tblOrders[Paid Licence],FALSE))</f>
        <v>1</v>
      </c>
      <c r="Y48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91" spans="1:25">
      <c r="A4891" s="19" t="s">
        <v>8244</v>
      </c>
      <c r="B4891" t="str">
        <f>_xlfn.XLOOKUP(tblnventory[[#This Row],[Item]],[1]!tblDescription[Item],[1]!tblDescription[Description])</f>
        <v>Catalyst 9164I AP (W6E, tri-band 4x4) w/Reg-Z</v>
      </c>
      <c r="C4891" t="str">
        <f>_xlfn.XLOOKUP(tblnventory[[#This Row],[Item]],[1]!tblDescription[Item],[1]!tblDescription[Type])</f>
        <v>WAP</v>
      </c>
      <c r="D4891" t="str">
        <f>_xlfn.XLOOKUP(tblnventory[[#This Row],[Use]],[1]!tblCodes[Use],[1]!tblCodes[Code])</f>
        <v>WiFi</v>
      </c>
      <c r="E4891" s="1" t="s">
        <v>4844</v>
      </c>
      <c r="F4891" s="20">
        <v>44986</v>
      </c>
      <c r="G4891" s="24" t="str">
        <f>IF(ISBLANK(tblnventory[[#This Row],[Installed By]]),"Store","Installed")</f>
        <v>Store</v>
      </c>
      <c r="H4891" t="s">
        <v>5342</v>
      </c>
      <c r="J4891">
        <v>2191007851</v>
      </c>
      <c r="K4891" s="17"/>
      <c r="O4891" t="b">
        <f>IF(tblnventory[[#This Row],[Installed]],LEFT(tblnventory[[#This Row],[Location]],3))</f>
        <v>0</v>
      </c>
      <c r="P4891" t="str">
        <f>_xlfn.XLOOKUP(tblnventory[[#This Row],[Serial Number]],[1]!tblDNACInventory[Floor],[1]!tblDNACInventory[Name],"Not Used")</f>
        <v>Not Used</v>
      </c>
      <c r="T4891" t="b">
        <f>NOT(ISBLANK(tblnventory[[#This Row],[Installed By]]))</f>
        <v>0</v>
      </c>
      <c r="U4891" t="str">
        <f>VLOOKUP(A4891, [1]!tblDescription[#Data], 3, 0)</f>
        <v>Catalyst 9164I AP (W6E, tri-band 4x4) w/Reg-Z</v>
      </c>
      <c r="V4891" s="22" cm="1">
        <f t="array" ref="V4891">_xlfn.XLOOKUP(1,([1]!tblOrders[Order]=tblnventory[[#This Row],[PO]])*([1]!tblOrders[Description]=tblnventory[[#This Row],[Item]]),[1]!tblOrders[Unit Total],0)</f>
        <v>794.02</v>
      </c>
      <c r="W4891" s="23" cm="1">
        <f t="array" ref="W4891">_xlfn.XLOOKUP(1,([1]!tblOrders[Order]=tblnventory[[#This Row],[PO]])*([1]!tblOrders[Description]=tblnventory[[#This Row],[Item]]),[1]!tblOrders[Licence])</f>
        <v>0</v>
      </c>
      <c r="X4891" t="b" cm="1">
        <f t="array" ref="X4891">NOT(_xlfn.XLOOKUP(tblnventory[[#This Row],[PO]]&amp;tblnventory[[#This Row],[Item]],[1]!tblOrders[Order]&amp;[1]!tblOrders[Description],[1]!tblOrders[Paid Licence],FALSE))</f>
        <v>1</v>
      </c>
      <c r="Y48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92" spans="1:25">
      <c r="A4892" s="19" t="s">
        <v>8244</v>
      </c>
      <c r="B4892" t="str">
        <f>_xlfn.XLOOKUP(tblnventory[[#This Row],[Item]],[1]!tblDescription[Item],[1]!tblDescription[Description])</f>
        <v>Catalyst 9164I AP (W6E, tri-band 4x4) w/Reg-Z</v>
      </c>
      <c r="C4892" t="str">
        <f>_xlfn.XLOOKUP(tblnventory[[#This Row],[Item]],[1]!tblDescription[Item],[1]!tblDescription[Type])</f>
        <v>WAP</v>
      </c>
      <c r="D4892" t="str">
        <f>_xlfn.XLOOKUP(tblnventory[[#This Row],[Use]],[1]!tblCodes[Use],[1]!tblCodes[Code])</f>
        <v>WiFi</v>
      </c>
      <c r="E4892" s="1" t="s">
        <v>4845</v>
      </c>
      <c r="F4892" s="20">
        <v>44986</v>
      </c>
      <c r="G4892" s="24" t="str">
        <f>IF(ISBLANK(tblnventory[[#This Row],[Installed By]]),"Store","Installed")</f>
        <v>Store</v>
      </c>
      <c r="H4892" t="s">
        <v>5342</v>
      </c>
      <c r="J4892">
        <v>2191007851</v>
      </c>
      <c r="K4892" s="17"/>
      <c r="O4892" t="b">
        <f>IF(tblnventory[[#This Row],[Installed]],LEFT(tblnventory[[#This Row],[Location]],3))</f>
        <v>0</v>
      </c>
      <c r="P4892" t="str">
        <f>_xlfn.XLOOKUP(tblnventory[[#This Row],[Serial Number]],[1]!tblDNACInventory[Floor],[1]!tblDNACInventory[Name],"Not Used")</f>
        <v>Not Used</v>
      </c>
      <c r="T4892" t="b">
        <f>NOT(ISBLANK(tblnventory[[#This Row],[Installed By]]))</f>
        <v>0</v>
      </c>
      <c r="U4892" t="str">
        <f>VLOOKUP(A4892, [1]!tblDescription[#Data], 3, 0)</f>
        <v>Catalyst 9164I AP (W6E, tri-band 4x4) w/Reg-Z</v>
      </c>
      <c r="V4892" s="22" cm="1">
        <f t="array" ref="V4892">_xlfn.XLOOKUP(1,([1]!tblOrders[Order]=tblnventory[[#This Row],[PO]])*([1]!tblOrders[Description]=tblnventory[[#This Row],[Item]]),[1]!tblOrders[Unit Total],0)</f>
        <v>794.02</v>
      </c>
      <c r="W4892" s="23" cm="1">
        <f t="array" ref="W4892">_xlfn.XLOOKUP(1,([1]!tblOrders[Order]=tblnventory[[#This Row],[PO]])*([1]!tblOrders[Description]=tblnventory[[#This Row],[Item]]),[1]!tblOrders[Licence])</f>
        <v>0</v>
      </c>
      <c r="X4892" t="b" cm="1">
        <f t="array" ref="X4892">NOT(_xlfn.XLOOKUP(tblnventory[[#This Row],[PO]]&amp;tblnventory[[#This Row],[Item]],[1]!tblOrders[Order]&amp;[1]!tblOrders[Description],[1]!tblOrders[Paid Licence],FALSE))</f>
        <v>1</v>
      </c>
      <c r="Y48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93" spans="1:25">
      <c r="A4893" s="19" t="s">
        <v>8244</v>
      </c>
      <c r="B4893" t="str">
        <f>_xlfn.XLOOKUP(tblnventory[[#This Row],[Item]],[1]!tblDescription[Item],[1]!tblDescription[Description])</f>
        <v>Catalyst 9164I AP (W6E, tri-band 4x4) w/Reg-Z</v>
      </c>
      <c r="C4893" t="str">
        <f>_xlfn.XLOOKUP(tblnventory[[#This Row],[Item]],[1]!tblDescription[Item],[1]!tblDescription[Type])</f>
        <v>WAP</v>
      </c>
      <c r="D4893" t="str">
        <f>_xlfn.XLOOKUP(tblnventory[[#This Row],[Use]],[1]!tblCodes[Use],[1]!tblCodes[Code])</f>
        <v>WiFi</v>
      </c>
      <c r="E4893" s="1" t="s">
        <v>4846</v>
      </c>
      <c r="F4893" s="20">
        <v>44986</v>
      </c>
      <c r="G4893" s="24" t="str">
        <f>IF(ISBLANK(tblnventory[[#This Row],[Installed By]]),"Store","Installed")</f>
        <v>Store</v>
      </c>
      <c r="H4893" t="s">
        <v>5342</v>
      </c>
      <c r="J4893">
        <v>2191007851</v>
      </c>
      <c r="K4893" s="17"/>
      <c r="O4893" t="b">
        <f>IF(tblnventory[[#This Row],[Installed]],LEFT(tblnventory[[#This Row],[Location]],3))</f>
        <v>0</v>
      </c>
      <c r="P4893" t="str">
        <f>_xlfn.XLOOKUP(tblnventory[[#This Row],[Serial Number]],[1]!tblDNACInventory[Floor],[1]!tblDNACInventory[Name],"Not Used")</f>
        <v>Not Used</v>
      </c>
      <c r="T4893" t="b">
        <f>NOT(ISBLANK(tblnventory[[#This Row],[Installed By]]))</f>
        <v>0</v>
      </c>
      <c r="U4893" t="str">
        <f>VLOOKUP(A4893, [1]!tblDescription[#Data], 3, 0)</f>
        <v>Catalyst 9164I AP (W6E, tri-band 4x4) w/Reg-Z</v>
      </c>
      <c r="V4893" s="22" cm="1">
        <f t="array" ref="V4893">_xlfn.XLOOKUP(1,([1]!tblOrders[Order]=tblnventory[[#This Row],[PO]])*([1]!tblOrders[Description]=tblnventory[[#This Row],[Item]]),[1]!tblOrders[Unit Total],0)</f>
        <v>794.02</v>
      </c>
      <c r="W4893" s="23" cm="1">
        <f t="array" ref="W4893">_xlfn.XLOOKUP(1,([1]!tblOrders[Order]=tblnventory[[#This Row],[PO]])*([1]!tblOrders[Description]=tblnventory[[#This Row],[Item]]),[1]!tblOrders[Licence])</f>
        <v>0</v>
      </c>
      <c r="X4893" t="b" cm="1">
        <f t="array" ref="X4893">NOT(_xlfn.XLOOKUP(tblnventory[[#This Row],[PO]]&amp;tblnventory[[#This Row],[Item]],[1]!tblOrders[Order]&amp;[1]!tblOrders[Description],[1]!tblOrders[Paid Licence],FALSE))</f>
        <v>1</v>
      </c>
      <c r="Y48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94" spans="1:25">
      <c r="A4894" s="19" t="s">
        <v>8244</v>
      </c>
      <c r="B4894" t="str">
        <f>_xlfn.XLOOKUP(tblnventory[[#This Row],[Item]],[1]!tblDescription[Item],[1]!tblDescription[Description])</f>
        <v>Catalyst 9164I AP (W6E, tri-band 4x4) w/Reg-Z</v>
      </c>
      <c r="C4894" t="str">
        <f>_xlfn.XLOOKUP(tblnventory[[#This Row],[Item]],[1]!tblDescription[Item],[1]!tblDescription[Type])</f>
        <v>WAP</v>
      </c>
      <c r="D4894" t="str">
        <f>_xlfn.XLOOKUP(tblnventory[[#This Row],[Use]],[1]!tblCodes[Use],[1]!tblCodes[Code])</f>
        <v>WiFi</v>
      </c>
      <c r="E4894" s="1" t="s">
        <v>4847</v>
      </c>
      <c r="F4894" s="20">
        <v>44986</v>
      </c>
      <c r="G4894" s="24" t="str">
        <f>IF(ISBLANK(tblnventory[[#This Row],[Installed By]]),"Store","Installed")</f>
        <v>Store</v>
      </c>
      <c r="H4894" t="s">
        <v>5342</v>
      </c>
      <c r="J4894">
        <v>2191007851</v>
      </c>
      <c r="K4894" s="17"/>
      <c r="O4894" t="b">
        <f>IF(tblnventory[[#This Row],[Installed]],LEFT(tblnventory[[#This Row],[Location]],3))</f>
        <v>0</v>
      </c>
      <c r="P4894" t="str">
        <f>_xlfn.XLOOKUP(tblnventory[[#This Row],[Serial Number]],[1]!tblDNACInventory[Floor],[1]!tblDNACInventory[Name],"Not Used")</f>
        <v>Not Used</v>
      </c>
      <c r="T4894" t="b">
        <f>NOT(ISBLANK(tblnventory[[#This Row],[Installed By]]))</f>
        <v>0</v>
      </c>
      <c r="U4894" t="str">
        <f>VLOOKUP(A4894, [1]!tblDescription[#Data], 3, 0)</f>
        <v>Catalyst 9164I AP (W6E, tri-band 4x4) w/Reg-Z</v>
      </c>
      <c r="V4894" s="22" cm="1">
        <f t="array" ref="V4894">_xlfn.XLOOKUP(1,([1]!tblOrders[Order]=tblnventory[[#This Row],[PO]])*([1]!tblOrders[Description]=tblnventory[[#This Row],[Item]]),[1]!tblOrders[Unit Total],0)</f>
        <v>794.02</v>
      </c>
      <c r="W4894" s="23" cm="1">
        <f t="array" ref="W4894">_xlfn.XLOOKUP(1,([1]!tblOrders[Order]=tblnventory[[#This Row],[PO]])*([1]!tblOrders[Description]=tblnventory[[#This Row],[Item]]),[1]!tblOrders[Licence])</f>
        <v>0</v>
      </c>
      <c r="X4894" t="b" cm="1">
        <f t="array" ref="X4894">NOT(_xlfn.XLOOKUP(tblnventory[[#This Row],[PO]]&amp;tblnventory[[#This Row],[Item]],[1]!tblOrders[Order]&amp;[1]!tblOrders[Description],[1]!tblOrders[Paid Licence],FALSE))</f>
        <v>1</v>
      </c>
      <c r="Y48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95" spans="1:25">
      <c r="A4895" s="19" t="s">
        <v>8244</v>
      </c>
      <c r="B4895" t="str">
        <f>_xlfn.XLOOKUP(tblnventory[[#This Row],[Item]],[1]!tblDescription[Item],[1]!tblDescription[Description])</f>
        <v>Catalyst 9164I AP (W6E, tri-band 4x4) w/Reg-Z</v>
      </c>
      <c r="C4895" t="str">
        <f>_xlfn.XLOOKUP(tblnventory[[#This Row],[Item]],[1]!tblDescription[Item],[1]!tblDescription[Type])</f>
        <v>WAP</v>
      </c>
      <c r="D4895" t="str">
        <f>_xlfn.XLOOKUP(tblnventory[[#This Row],[Use]],[1]!tblCodes[Use],[1]!tblCodes[Code])</f>
        <v>WiFi</v>
      </c>
      <c r="E4895" s="1" t="s">
        <v>4848</v>
      </c>
      <c r="F4895" s="20">
        <v>44986</v>
      </c>
      <c r="G4895" s="24" t="str">
        <f>IF(ISBLANK(tblnventory[[#This Row],[Installed By]]),"Store","Installed")</f>
        <v>Store</v>
      </c>
      <c r="H4895" t="s">
        <v>5342</v>
      </c>
      <c r="J4895">
        <v>2191007851</v>
      </c>
      <c r="K4895" s="17"/>
      <c r="O4895" t="b">
        <f>IF(tblnventory[[#This Row],[Installed]],LEFT(tblnventory[[#This Row],[Location]],3))</f>
        <v>0</v>
      </c>
      <c r="P4895" t="str">
        <f>_xlfn.XLOOKUP(tblnventory[[#This Row],[Serial Number]],[1]!tblDNACInventory[Floor],[1]!tblDNACInventory[Name],"Not Used")</f>
        <v>Not Used</v>
      </c>
      <c r="T4895" t="b">
        <f>NOT(ISBLANK(tblnventory[[#This Row],[Installed By]]))</f>
        <v>0</v>
      </c>
      <c r="U4895" t="str">
        <f>VLOOKUP(A4895, [1]!tblDescription[#Data], 3, 0)</f>
        <v>Catalyst 9164I AP (W6E, tri-band 4x4) w/Reg-Z</v>
      </c>
      <c r="V4895" s="22" cm="1">
        <f t="array" ref="V4895">_xlfn.XLOOKUP(1,([1]!tblOrders[Order]=tblnventory[[#This Row],[PO]])*([1]!tblOrders[Description]=tblnventory[[#This Row],[Item]]),[1]!tblOrders[Unit Total],0)</f>
        <v>794.02</v>
      </c>
      <c r="W4895" s="23" cm="1">
        <f t="array" ref="W4895">_xlfn.XLOOKUP(1,([1]!tblOrders[Order]=tblnventory[[#This Row],[PO]])*([1]!tblOrders[Description]=tblnventory[[#This Row],[Item]]),[1]!tblOrders[Licence])</f>
        <v>0</v>
      </c>
      <c r="X4895" t="b" cm="1">
        <f t="array" ref="X4895">NOT(_xlfn.XLOOKUP(tblnventory[[#This Row],[PO]]&amp;tblnventory[[#This Row],[Item]],[1]!tblOrders[Order]&amp;[1]!tblOrders[Description],[1]!tblOrders[Paid Licence],FALSE))</f>
        <v>1</v>
      </c>
      <c r="Y48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96" spans="1:25">
      <c r="A4896" s="19" t="s">
        <v>8244</v>
      </c>
      <c r="B4896" t="str">
        <f>_xlfn.XLOOKUP(tblnventory[[#This Row],[Item]],[1]!tblDescription[Item],[1]!tblDescription[Description])</f>
        <v>Catalyst 9164I AP (W6E, tri-band 4x4) w/Reg-Z</v>
      </c>
      <c r="C4896" t="str">
        <f>_xlfn.XLOOKUP(tblnventory[[#This Row],[Item]],[1]!tblDescription[Item],[1]!tblDescription[Type])</f>
        <v>WAP</v>
      </c>
      <c r="D4896" t="str">
        <f>_xlfn.XLOOKUP(tblnventory[[#This Row],[Use]],[1]!tblCodes[Use],[1]!tblCodes[Code])</f>
        <v>WiFi</v>
      </c>
      <c r="E4896" s="1" t="s">
        <v>4849</v>
      </c>
      <c r="F4896" s="20">
        <v>44986</v>
      </c>
      <c r="G4896" s="24" t="str">
        <f>IF(ISBLANK(tblnventory[[#This Row],[Installed By]]),"Store","Installed")</f>
        <v>Store</v>
      </c>
      <c r="H4896" t="s">
        <v>5342</v>
      </c>
      <c r="J4896">
        <v>2191007851</v>
      </c>
      <c r="K4896" s="17"/>
      <c r="O4896" t="b">
        <f>IF(tblnventory[[#This Row],[Installed]],LEFT(tblnventory[[#This Row],[Location]],3))</f>
        <v>0</v>
      </c>
      <c r="P4896" t="str">
        <f>_xlfn.XLOOKUP(tblnventory[[#This Row],[Serial Number]],[1]!tblDNACInventory[Floor],[1]!tblDNACInventory[Name],"Not Used")</f>
        <v>Not Used</v>
      </c>
      <c r="T4896" t="b">
        <f>NOT(ISBLANK(tblnventory[[#This Row],[Installed By]]))</f>
        <v>0</v>
      </c>
      <c r="U4896" t="str">
        <f>VLOOKUP(A4896, [1]!tblDescription[#Data], 3, 0)</f>
        <v>Catalyst 9164I AP (W6E, tri-band 4x4) w/Reg-Z</v>
      </c>
      <c r="V4896" s="22" cm="1">
        <f t="array" ref="V4896">_xlfn.XLOOKUP(1,([1]!tblOrders[Order]=tblnventory[[#This Row],[PO]])*([1]!tblOrders[Description]=tblnventory[[#This Row],[Item]]),[1]!tblOrders[Unit Total],0)</f>
        <v>794.02</v>
      </c>
      <c r="W4896" s="23" cm="1">
        <f t="array" ref="W4896">_xlfn.XLOOKUP(1,([1]!tblOrders[Order]=tblnventory[[#This Row],[PO]])*([1]!tblOrders[Description]=tblnventory[[#This Row],[Item]]),[1]!tblOrders[Licence])</f>
        <v>0</v>
      </c>
      <c r="X4896" t="b" cm="1">
        <f t="array" ref="X4896">NOT(_xlfn.XLOOKUP(tblnventory[[#This Row],[PO]]&amp;tblnventory[[#This Row],[Item]],[1]!tblOrders[Order]&amp;[1]!tblOrders[Description],[1]!tblOrders[Paid Licence],FALSE))</f>
        <v>1</v>
      </c>
      <c r="Y48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97" spans="1:25">
      <c r="A4897" s="19" t="s">
        <v>8244</v>
      </c>
      <c r="B4897" t="str">
        <f>_xlfn.XLOOKUP(tblnventory[[#This Row],[Item]],[1]!tblDescription[Item],[1]!tblDescription[Description])</f>
        <v>Catalyst 9164I AP (W6E, tri-band 4x4) w/Reg-Z</v>
      </c>
      <c r="C4897" t="str">
        <f>_xlfn.XLOOKUP(tblnventory[[#This Row],[Item]],[1]!tblDescription[Item],[1]!tblDescription[Type])</f>
        <v>WAP</v>
      </c>
      <c r="D4897" t="str">
        <f>_xlfn.XLOOKUP(tblnventory[[#This Row],[Use]],[1]!tblCodes[Use],[1]!tblCodes[Code])</f>
        <v>WiFi</v>
      </c>
      <c r="E4897" s="1" t="s">
        <v>4850</v>
      </c>
      <c r="F4897" s="20">
        <v>44986</v>
      </c>
      <c r="G4897" s="24" t="str">
        <f>IF(ISBLANK(tblnventory[[#This Row],[Installed By]]),"Store","Installed")</f>
        <v>Store</v>
      </c>
      <c r="H4897" t="s">
        <v>5342</v>
      </c>
      <c r="J4897">
        <v>2191007851</v>
      </c>
      <c r="K4897" s="17"/>
      <c r="M4897" s="20"/>
      <c r="O4897" t="b">
        <f>IF(tblnventory[[#This Row],[Installed]],LEFT(tblnventory[[#This Row],[Location]],3))</f>
        <v>0</v>
      </c>
      <c r="P4897" t="str">
        <f>_xlfn.XLOOKUP(tblnventory[[#This Row],[Serial Number]],[1]!tblDNACInventory[Floor],[1]!tblDNACInventory[Name],"Not Used")</f>
        <v>Not Used</v>
      </c>
      <c r="T4897" t="b">
        <f>NOT(ISBLANK(tblnventory[[#This Row],[Installed By]]))</f>
        <v>0</v>
      </c>
      <c r="U4897" t="str">
        <f>VLOOKUP(A4897, [1]!tblDescription[#Data], 3, 0)</f>
        <v>Catalyst 9164I AP (W6E, tri-band 4x4) w/Reg-Z</v>
      </c>
      <c r="V4897" s="22" cm="1">
        <f t="array" ref="V4897">_xlfn.XLOOKUP(1,([1]!tblOrders[Order]=tblnventory[[#This Row],[PO]])*([1]!tblOrders[Description]=tblnventory[[#This Row],[Item]]),[1]!tblOrders[Unit Total],0)</f>
        <v>794.02</v>
      </c>
      <c r="W4897" s="23" cm="1">
        <f t="array" ref="W4897">_xlfn.XLOOKUP(1,([1]!tblOrders[Order]=tblnventory[[#This Row],[PO]])*([1]!tblOrders[Description]=tblnventory[[#This Row],[Item]]),[1]!tblOrders[Licence])</f>
        <v>0</v>
      </c>
      <c r="X4897" t="b" cm="1">
        <f t="array" ref="X4897">NOT(_xlfn.XLOOKUP(tblnventory[[#This Row],[PO]]&amp;tblnventory[[#This Row],[Item]],[1]!tblOrders[Order]&amp;[1]!tblOrders[Description],[1]!tblOrders[Paid Licence],FALSE))</f>
        <v>1</v>
      </c>
      <c r="Y48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98" spans="1:25">
      <c r="A4898" s="19" t="s">
        <v>8244</v>
      </c>
      <c r="B4898" t="str">
        <f>_xlfn.XLOOKUP(tblnventory[[#This Row],[Item]],[1]!tblDescription[Item],[1]!tblDescription[Description])</f>
        <v>Catalyst 9164I AP (W6E, tri-band 4x4) w/Reg-Z</v>
      </c>
      <c r="C4898" t="str">
        <f>_xlfn.XLOOKUP(tblnventory[[#This Row],[Item]],[1]!tblDescription[Item],[1]!tblDescription[Type])</f>
        <v>WAP</v>
      </c>
      <c r="D4898" t="str">
        <f>_xlfn.XLOOKUP(tblnventory[[#This Row],[Use]],[1]!tblCodes[Use],[1]!tblCodes[Code])</f>
        <v>WiFi</v>
      </c>
      <c r="E4898" s="1" t="s">
        <v>4851</v>
      </c>
      <c r="F4898" s="20">
        <v>44986</v>
      </c>
      <c r="G4898" s="24" t="str">
        <f>IF(ISBLANK(tblnventory[[#This Row],[Installed By]]),"Store","Installed")</f>
        <v>Store</v>
      </c>
      <c r="H4898" t="s">
        <v>5342</v>
      </c>
      <c r="J4898">
        <v>2191007851</v>
      </c>
      <c r="K4898" s="17"/>
      <c r="O4898" t="b">
        <f>IF(tblnventory[[#This Row],[Installed]],LEFT(tblnventory[[#This Row],[Location]],3))</f>
        <v>0</v>
      </c>
      <c r="P4898" t="str">
        <f>_xlfn.XLOOKUP(tblnventory[[#This Row],[Serial Number]],[1]!tblDNACInventory[Floor],[1]!tblDNACInventory[Name],"Not Used")</f>
        <v>Not Used</v>
      </c>
      <c r="T4898" t="b">
        <f>NOT(ISBLANK(tblnventory[[#This Row],[Installed By]]))</f>
        <v>0</v>
      </c>
      <c r="U4898" t="str">
        <f>VLOOKUP(A4898, [1]!tblDescription[#Data], 3, 0)</f>
        <v>Catalyst 9164I AP (W6E, tri-band 4x4) w/Reg-Z</v>
      </c>
      <c r="V4898" s="22" cm="1">
        <f t="array" ref="V4898">_xlfn.XLOOKUP(1,([1]!tblOrders[Order]=tblnventory[[#This Row],[PO]])*([1]!tblOrders[Description]=tblnventory[[#This Row],[Item]]),[1]!tblOrders[Unit Total],0)</f>
        <v>794.02</v>
      </c>
      <c r="W4898" s="23" cm="1">
        <f t="array" ref="W4898">_xlfn.XLOOKUP(1,([1]!tblOrders[Order]=tblnventory[[#This Row],[PO]])*([1]!tblOrders[Description]=tblnventory[[#This Row],[Item]]),[1]!tblOrders[Licence])</f>
        <v>0</v>
      </c>
      <c r="X4898" t="b" cm="1">
        <f t="array" ref="X4898">NOT(_xlfn.XLOOKUP(tblnventory[[#This Row],[PO]]&amp;tblnventory[[#This Row],[Item]],[1]!tblOrders[Order]&amp;[1]!tblOrders[Description],[1]!tblOrders[Paid Licence],FALSE))</f>
        <v>1</v>
      </c>
      <c r="Y48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899" spans="1:25">
      <c r="A4899" s="19" t="s">
        <v>8244</v>
      </c>
      <c r="B4899" t="str">
        <f>_xlfn.XLOOKUP(tblnventory[[#This Row],[Item]],[1]!tblDescription[Item],[1]!tblDescription[Description])</f>
        <v>Catalyst 9164I AP (W6E, tri-band 4x4) w/Reg-Z</v>
      </c>
      <c r="C4899" t="str">
        <f>_xlfn.XLOOKUP(tblnventory[[#This Row],[Item]],[1]!tblDescription[Item],[1]!tblDescription[Type])</f>
        <v>WAP</v>
      </c>
      <c r="D4899" t="str">
        <f>_xlfn.XLOOKUP(tblnventory[[#This Row],[Use]],[1]!tblCodes[Use],[1]!tblCodes[Code])</f>
        <v>WiFi</v>
      </c>
      <c r="E4899" s="1" t="s">
        <v>4852</v>
      </c>
      <c r="F4899" s="20">
        <v>44986</v>
      </c>
      <c r="G4899" s="24" t="str">
        <f>IF(ISBLANK(tblnventory[[#This Row],[Installed By]]),"Store","Installed")</f>
        <v>Store</v>
      </c>
      <c r="H4899" t="s">
        <v>5342</v>
      </c>
      <c r="J4899">
        <v>2191007851</v>
      </c>
      <c r="K4899" s="17"/>
      <c r="O4899" t="b">
        <f>IF(tblnventory[[#This Row],[Installed]],LEFT(tblnventory[[#This Row],[Location]],3))</f>
        <v>0</v>
      </c>
      <c r="P4899" t="str">
        <f>_xlfn.XLOOKUP(tblnventory[[#This Row],[Serial Number]],[1]!tblDNACInventory[Floor],[1]!tblDNACInventory[Name],"Not Used")</f>
        <v>Not Used</v>
      </c>
      <c r="T4899" t="b">
        <f>NOT(ISBLANK(tblnventory[[#This Row],[Installed By]]))</f>
        <v>0</v>
      </c>
      <c r="U4899" t="str">
        <f>VLOOKUP(A4899, [1]!tblDescription[#Data], 3, 0)</f>
        <v>Catalyst 9164I AP (W6E, tri-band 4x4) w/Reg-Z</v>
      </c>
      <c r="V4899" s="22" cm="1">
        <f t="array" ref="V4899">_xlfn.XLOOKUP(1,([1]!tblOrders[Order]=tblnventory[[#This Row],[PO]])*([1]!tblOrders[Description]=tblnventory[[#This Row],[Item]]),[1]!tblOrders[Unit Total],0)</f>
        <v>794.02</v>
      </c>
      <c r="W4899" s="23" cm="1">
        <f t="array" ref="W4899">_xlfn.XLOOKUP(1,([1]!tblOrders[Order]=tblnventory[[#This Row],[PO]])*([1]!tblOrders[Description]=tblnventory[[#This Row],[Item]]),[1]!tblOrders[Licence])</f>
        <v>0</v>
      </c>
      <c r="X4899" t="b" cm="1">
        <f t="array" ref="X4899">NOT(_xlfn.XLOOKUP(tblnventory[[#This Row],[PO]]&amp;tblnventory[[#This Row],[Item]],[1]!tblOrders[Order]&amp;[1]!tblOrders[Description],[1]!tblOrders[Paid Licence],FALSE))</f>
        <v>1</v>
      </c>
      <c r="Y48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00" spans="1:25">
      <c r="A4900" s="19" t="s">
        <v>8244</v>
      </c>
      <c r="B4900" t="str">
        <f>_xlfn.XLOOKUP(tblnventory[[#This Row],[Item]],[1]!tblDescription[Item],[1]!tblDescription[Description])</f>
        <v>Catalyst 9164I AP (W6E, tri-band 4x4) w/Reg-Z</v>
      </c>
      <c r="C4900" t="str">
        <f>_xlfn.XLOOKUP(tblnventory[[#This Row],[Item]],[1]!tblDescription[Item],[1]!tblDescription[Type])</f>
        <v>WAP</v>
      </c>
      <c r="D4900" t="str">
        <f>_xlfn.XLOOKUP(tblnventory[[#This Row],[Use]],[1]!tblCodes[Use],[1]!tblCodes[Code])</f>
        <v>WiFi</v>
      </c>
      <c r="E4900" s="1" t="s">
        <v>4853</v>
      </c>
      <c r="F4900" s="20">
        <v>44986</v>
      </c>
      <c r="G4900" s="24" t="str">
        <f>IF(ISBLANK(tblnventory[[#This Row],[Installed By]]),"Store","Installed")</f>
        <v>Store</v>
      </c>
      <c r="H4900" t="s">
        <v>5342</v>
      </c>
      <c r="J4900">
        <v>2191007851</v>
      </c>
      <c r="K4900" s="17"/>
      <c r="O4900" t="b">
        <f>IF(tblnventory[[#This Row],[Installed]],LEFT(tblnventory[[#This Row],[Location]],3))</f>
        <v>0</v>
      </c>
      <c r="P4900" t="str">
        <f>_xlfn.XLOOKUP(tblnventory[[#This Row],[Serial Number]],[1]!tblDNACInventory[Floor],[1]!tblDNACInventory[Name],"Not Used")</f>
        <v>Not Used</v>
      </c>
      <c r="T4900" t="b">
        <f>NOT(ISBLANK(tblnventory[[#This Row],[Installed By]]))</f>
        <v>0</v>
      </c>
      <c r="U4900" t="str">
        <f>VLOOKUP(A4900, [1]!tblDescription[#Data], 3, 0)</f>
        <v>Catalyst 9164I AP (W6E, tri-band 4x4) w/Reg-Z</v>
      </c>
      <c r="V4900" s="22" cm="1">
        <f t="array" ref="V4900">_xlfn.XLOOKUP(1,([1]!tblOrders[Order]=tblnventory[[#This Row],[PO]])*([1]!tblOrders[Description]=tblnventory[[#This Row],[Item]]),[1]!tblOrders[Unit Total],0)</f>
        <v>794.02</v>
      </c>
      <c r="W4900" s="23" cm="1">
        <f t="array" ref="W4900">_xlfn.XLOOKUP(1,([1]!tblOrders[Order]=tblnventory[[#This Row],[PO]])*([1]!tblOrders[Description]=tblnventory[[#This Row],[Item]]),[1]!tblOrders[Licence])</f>
        <v>0</v>
      </c>
      <c r="X4900" t="b" cm="1">
        <f t="array" ref="X4900">NOT(_xlfn.XLOOKUP(tblnventory[[#This Row],[PO]]&amp;tblnventory[[#This Row],[Item]],[1]!tblOrders[Order]&amp;[1]!tblOrders[Description],[1]!tblOrders[Paid Licence],FALSE))</f>
        <v>1</v>
      </c>
      <c r="Y49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01" spans="1:25">
      <c r="A4901" s="19" t="s">
        <v>8244</v>
      </c>
      <c r="B4901" t="str">
        <f>_xlfn.XLOOKUP(tblnventory[[#This Row],[Item]],[1]!tblDescription[Item],[1]!tblDescription[Description])</f>
        <v>Catalyst 9164I AP (W6E, tri-band 4x4) w/Reg-Z</v>
      </c>
      <c r="C4901" t="str">
        <f>_xlfn.XLOOKUP(tblnventory[[#This Row],[Item]],[1]!tblDescription[Item],[1]!tblDescription[Type])</f>
        <v>WAP</v>
      </c>
      <c r="D4901" t="str">
        <f>_xlfn.XLOOKUP(tblnventory[[#This Row],[Use]],[1]!tblCodes[Use],[1]!tblCodes[Code])</f>
        <v>WiFi</v>
      </c>
      <c r="E4901" s="1" t="s">
        <v>4854</v>
      </c>
      <c r="F4901" s="20">
        <v>44986</v>
      </c>
      <c r="G4901" s="24" t="str">
        <f>IF(ISBLANK(tblnventory[[#This Row],[Installed By]]),"Store","Installed")</f>
        <v>Store</v>
      </c>
      <c r="H4901" t="s">
        <v>5342</v>
      </c>
      <c r="J4901">
        <v>2191007851</v>
      </c>
      <c r="K4901" s="17"/>
      <c r="O4901" t="b">
        <f>IF(tblnventory[[#This Row],[Installed]],LEFT(tblnventory[[#This Row],[Location]],3))</f>
        <v>0</v>
      </c>
      <c r="P4901" t="str">
        <f>_xlfn.XLOOKUP(tblnventory[[#This Row],[Serial Number]],[1]!tblDNACInventory[Floor],[1]!tblDNACInventory[Name],"Not Used")</f>
        <v>Not Used</v>
      </c>
      <c r="T4901" t="b">
        <f>NOT(ISBLANK(tblnventory[[#This Row],[Installed By]]))</f>
        <v>0</v>
      </c>
      <c r="U4901" t="str">
        <f>VLOOKUP(A4901, [1]!tblDescription[#Data], 3, 0)</f>
        <v>Catalyst 9164I AP (W6E, tri-band 4x4) w/Reg-Z</v>
      </c>
      <c r="V4901" s="22" cm="1">
        <f t="array" ref="V4901">_xlfn.XLOOKUP(1,([1]!tblOrders[Order]=tblnventory[[#This Row],[PO]])*([1]!tblOrders[Description]=tblnventory[[#This Row],[Item]]),[1]!tblOrders[Unit Total],0)</f>
        <v>794.02</v>
      </c>
      <c r="W4901" s="23" cm="1">
        <f t="array" ref="W4901">_xlfn.XLOOKUP(1,([1]!tblOrders[Order]=tblnventory[[#This Row],[PO]])*([1]!tblOrders[Description]=tblnventory[[#This Row],[Item]]),[1]!tblOrders[Licence])</f>
        <v>0</v>
      </c>
      <c r="X4901" t="b" cm="1">
        <f t="array" ref="X4901">NOT(_xlfn.XLOOKUP(tblnventory[[#This Row],[PO]]&amp;tblnventory[[#This Row],[Item]],[1]!tblOrders[Order]&amp;[1]!tblOrders[Description],[1]!tblOrders[Paid Licence],FALSE))</f>
        <v>1</v>
      </c>
      <c r="Y49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02" spans="1:25">
      <c r="A4902" s="19" t="s">
        <v>8244</v>
      </c>
      <c r="B4902" t="str">
        <f>_xlfn.XLOOKUP(tblnventory[[#This Row],[Item]],[1]!tblDescription[Item],[1]!tblDescription[Description])</f>
        <v>Catalyst 9164I AP (W6E, tri-band 4x4) w/Reg-Z</v>
      </c>
      <c r="C4902" t="str">
        <f>_xlfn.XLOOKUP(tblnventory[[#This Row],[Item]],[1]!tblDescription[Item],[1]!tblDescription[Type])</f>
        <v>WAP</v>
      </c>
      <c r="D4902" t="str">
        <f>_xlfn.XLOOKUP(tblnventory[[#This Row],[Use]],[1]!tblCodes[Use],[1]!tblCodes[Code])</f>
        <v>WiFi</v>
      </c>
      <c r="E4902" s="1" t="s">
        <v>4855</v>
      </c>
      <c r="F4902" s="20">
        <v>44986</v>
      </c>
      <c r="G4902" s="24" t="str">
        <f>IF(ISBLANK(tblnventory[[#This Row],[Installed By]]),"Store","Installed")</f>
        <v>Store</v>
      </c>
      <c r="H4902" t="s">
        <v>5342</v>
      </c>
      <c r="J4902">
        <v>2191007851</v>
      </c>
      <c r="K4902" s="17"/>
      <c r="O4902" t="b">
        <f>IF(tblnventory[[#This Row],[Installed]],LEFT(tblnventory[[#This Row],[Location]],3))</f>
        <v>0</v>
      </c>
      <c r="P4902" t="str">
        <f>_xlfn.XLOOKUP(tblnventory[[#This Row],[Serial Number]],[1]!tblDNACInventory[Floor],[1]!tblDNACInventory[Name],"Not Used")</f>
        <v>Not Used</v>
      </c>
      <c r="T4902" t="b">
        <f>NOT(ISBLANK(tblnventory[[#This Row],[Installed By]]))</f>
        <v>0</v>
      </c>
      <c r="U4902" t="str">
        <f>VLOOKUP(A4902, [1]!tblDescription[#Data], 3, 0)</f>
        <v>Catalyst 9164I AP (W6E, tri-band 4x4) w/Reg-Z</v>
      </c>
      <c r="V4902" s="22" cm="1">
        <f t="array" ref="V4902">_xlfn.XLOOKUP(1,([1]!tblOrders[Order]=tblnventory[[#This Row],[PO]])*([1]!tblOrders[Description]=tblnventory[[#This Row],[Item]]),[1]!tblOrders[Unit Total],0)</f>
        <v>794.02</v>
      </c>
      <c r="W4902" s="23" cm="1">
        <f t="array" ref="W4902">_xlfn.XLOOKUP(1,([1]!tblOrders[Order]=tblnventory[[#This Row],[PO]])*([1]!tblOrders[Description]=tblnventory[[#This Row],[Item]]),[1]!tblOrders[Licence])</f>
        <v>0</v>
      </c>
      <c r="X4902" t="b" cm="1">
        <f t="array" ref="X4902">NOT(_xlfn.XLOOKUP(tblnventory[[#This Row],[PO]]&amp;tblnventory[[#This Row],[Item]],[1]!tblOrders[Order]&amp;[1]!tblOrders[Description],[1]!tblOrders[Paid Licence],FALSE))</f>
        <v>1</v>
      </c>
      <c r="Y49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03" spans="1:25">
      <c r="A4903" s="19" t="s">
        <v>8244</v>
      </c>
      <c r="B4903" t="str">
        <f>_xlfn.XLOOKUP(tblnventory[[#This Row],[Item]],[1]!tblDescription[Item],[1]!tblDescription[Description])</f>
        <v>Catalyst 9164I AP (W6E, tri-band 4x4) w/Reg-Z</v>
      </c>
      <c r="C4903" t="str">
        <f>_xlfn.XLOOKUP(tblnventory[[#This Row],[Item]],[1]!tblDescription[Item],[1]!tblDescription[Type])</f>
        <v>WAP</v>
      </c>
      <c r="D4903" t="str">
        <f>_xlfn.XLOOKUP(tblnventory[[#This Row],[Use]],[1]!tblCodes[Use],[1]!tblCodes[Code])</f>
        <v>WiFi</v>
      </c>
      <c r="E4903" s="1" t="s">
        <v>4856</v>
      </c>
      <c r="F4903" s="20">
        <v>44986</v>
      </c>
      <c r="G4903" s="24" t="str">
        <f>IF(ISBLANK(tblnventory[[#This Row],[Installed By]]),"Store","Installed")</f>
        <v>Store</v>
      </c>
      <c r="H4903" t="s">
        <v>5342</v>
      </c>
      <c r="J4903">
        <v>2191007851</v>
      </c>
      <c r="K4903" s="17"/>
      <c r="M4903" s="20"/>
      <c r="O4903" t="b">
        <f>IF(tblnventory[[#This Row],[Installed]],LEFT(tblnventory[[#This Row],[Location]],3))</f>
        <v>0</v>
      </c>
      <c r="P4903" t="str">
        <f>_xlfn.XLOOKUP(tblnventory[[#This Row],[Serial Number]],[1]!tblDNACInventory[Floor],[1]!tblDNACInventory[Name],"Not Used")</f>
        <v>Not Used</v>
      </c>
      <c r="T4903" t="b">
        <f>NOT(ISBLANK(tblnventory[[#This Row],[Installed By]]))</f>
        <v>0</v>
      </c>
      <c r="U4903" t="str">
        <f>VLOOKUP(A4903, [1]!tblDescription[#Data], 3, 0)</f>
        <v>Catalyst 9164I AP (W6E, tri-band 4x4) w/Reg-Z</v>
      </c>
      <c r="V4903" s="22" cm="1">
        <f t="array" ref="V4903">_xlfn.XLOOKUP(1,([1]!tblOrders[Order]=tblnventory[[#This Row],[PO]])*([1]!tblOrders[Description]=tblnventory[[#This Row],[Item]]),[1]!tblOrders[Unit Total],0)</f>
        <v>794.02</v>
      </c>
      <c r="W4903" s="23" cm="1">
        <f t="array" ref="W4903">_xlfn.XLOOKUP(1,([1]!tblOrders[Order]=tblnventory[[#This Row],[PO]])*([1]!tblOrders[Description]=tblnventory[[#This Row],[Item]]),[1]!tblOrders[Licence])</f>
        <v>0</v>
      </c>
      <c r="X4903" t="b" cm="1">
        <f t="array" ref="X4903">NOT(_xlfn.XLOOKUP(tblnventory[[#This Row],[PO]]&amp;tblnventory[[#This Row],[Item]],[1]!tblOrders[Order]&amp;[1]!tblOrders[Description],[1]!tblOrders[Paid Licence],FALSE))</f>
        <v>1</v>
      </c>
      <c r="Y49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04" spans="1:25">
      <c r="A4904" s="19" t="s">
        <v>8244</v>
      </c>
      <c r="B4904" t="str">
        <f>_xlfn.XLOOKUP(tblnventory[[#This Row],[Item]],[1]!tblDescription[Item],[1]!tblDescription[Description])</f>
        <v>Catalyst 9164I AP (W6E, tri-band 4x4) w/Reg-Z</v>
      </c>
      <c r="C4904" t="str">
        <f>_xlfn.XLOOKUP(tblnventory[[#This Row],[Item]],[1]!tblDescription[Item],[1]!tblDescription[Type])</f>
        <v>WAP</v>
      </c>
      <c r="D4904" t="str">
        <f>_xlfn.XLOOKUP(tblnventory[[#This Row],[Use]],[1]!tblCodes[Use],[1]!tblCodes[Code])</f>
        <v>WiFi</v>
      </c>
      <c r="E4904" s="1" t="s">
        <v>4857</v>
      </c>
      <c r="F4904" s="20">
        <v>44986</v>
      </c>
      <c r="G4904" s="24" t="str">
        <f>IF(ISBLANK(tblnventory[[#This Row],[Installed By]]),"Store","Installed")</f>
        <v>Store</v>
      </c>
      <c r="H4904" t="s">
        <v>5342</v>
      </c>
      <c r="J4904">
        <v>2191007851</v>
      </c>
      <c r="K4904" s="17"/>
      <c r="O4904" t="b">
        <f>IF(tblnventory[[#This Row],[Installed]],LEFT(tblnventory[[#This Row],[Location]],3))</f>
        <v>0</v>
      </c>
      <c r="P4904" t="str">
        <f>_xlfn.XLOOKUP(tblnventory[[#This Row],[Serial Number]],[1]!tblDNACInventory[Floor],[1]!tblDNACInventory[Name],"Not Used")</f>
        <v>Not Used</v>
      </c>
      <c r="T4904" t="b">
        <f>NOT(ISBLANK(tblnventory[[#This Row],[Installed By]]))</f>
        <v>0</v>
      </c>
      <c r="U4904" t="str">
        <f>VLOOKUP(A4904, [1]!tblDescription[#Data], 3, 0)</f>
        <v>Catalyst 9164I AP (W6E, tri-band 4x4) w/Reg-Z</v>
      </c>
      <c r="V4904" s="22" cm="1">
        <f t="array" ref="V4904">_xlfn.XLOOKUP(1,([1]!tblOrders[Order]=tblnventory[[#This Row],[PO]])*([1]!tblOrders[Description]=tblnventory[[#This Row],[Item]]),[1]!tblOrders[Unit Total],0)</f>
        <v>794.02</v>
      </c>
      <c r="W4904" s="23" cm="1">
        <f t="array" ref="W4904">_xlfn.XLOOKUP(1,([1]!tblOrders[Order]=tblnventory[[#This Row],[PO]])*([1]!tblOrders[Description]=tblnventory[[#This Row],[Item]]),[1]!tblOrders[Licence])</f>
        <v>0</v>
      </c>
      <c r="X4904" t="b" cm="1">
        <f t="array" ref="X4904">NOT(_xlfn.XLOOKUP(tblnventory[[#This Row],[PO]]&amp;tblnventory[[#This Row],[Item]],[1]!tblOrders[Order]&amp;[1]!tblOrders[Description],[1]!tblOrders[Paid Licence],FALSE))</f>
        <v>1</v>
      </c>
      <c r="Y49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05" spans="1:25">
      <c r="A4905" s="19" t="s">
        <v>8244</v>
      </c>
      <c r="B4905" t="str">
        <f>_xlfn.XLOOKUP(tblnventory[[#This Row],[Item]],[1]!tblDescription[Item],[1]!tblDescription[Description])</f>
        <v>Catalyst 9164I AP (W6E, tri-band 4x4) w/Reg-Z</v>
      </c>
      <c r="C4905" t="str">
        <f>_xlfn.XLOOKUP(tblnventory[[#This Row],[Item]],[1]!tblDescription[Item],[1]!tblDescription[Type])</f>
        <v>WAP</v>
      </c>
      <c r="D4905" t="str">
        <f>_xlfn.XLOOKUP(tblnventory[[#This Row],[Use]],[1]!tblCodes[Use],[1]!tblCodes[Code])</f>
        <v>WiFi</v>
      </c>
      <c r="E4905" s="1" t="s">
        <v>4858</v>
      </c>
      <c r="F4905" s="20">
        <v>44986</v>
      </c>
      <c r="G4905" s="24" t="str">
        <f>IF(ISBLANK(tblnventory[[#This Row],[Installed By]]),"Store","Installed")</f>
        <v>Store</v>
      </c>
      <c r="H4905" t="s">
        <v>5342</v>
      </c>
      <c r="J4905">
        <v>2191007851</v>
      </c>
      <c r="K4905" s="17"/>
      <c r="O4905" t="b">
        <f>IF(tblnventory[[#This Row],[Installed]],LEFT(tblnventory[[#This Row],[Location]],3))</f>
        <v>0</v>
      </c>
      <c r="P4905" t="str">
        <f>_xlfn.XLOOKUP(tblnventory[[#This Row],[Serial Number]],[1]!tblDNACInventory[Floor],[1]!tblDNACInventory[Name],"Not Used")</f>
        <v>Not Used</v>
      </c>
      <c r="T4905" t="b">
        <f>NOT(ISBLANK(tblnventory[[#This Row],[Installed By]]))</f>
        <v>0</v>
      </c>
      <c r="U4905" t="str">
        <f>VLOOKUP(A4905, [1]!tblDescription[#Data], 3, 0)</f>
        <v>Catalyst 9164I AP (W6E, tri-band 4x4) w/Reg-Z</v>
      </c>
      <c r="V4905" s="22" cm="1">
        <f t="array" ref="V4905">_xlfn.XLOOKUP(1,([1]!tblOrders[Order]=tblnventory[[#This Row],[PO]])*([1]!tblOrders[Description]=tblnventory[[#This Row],[Item]]),[1]!tblOrders[Unit Total],0)</f>
        <v>794.02</v>
      </c>
      <c r="W4905" s="23" cm="1">
        <f t="array" ref="W4905">_xlfn.XLOOKUP(1,([1]!tblOrders[Order]=tblnventory[[#This Row],[PO]])*([1]!tblOrders[Description]=tblnventory[[#This Row],[Item]]),[1]!tblOrders[Licence])</f>
        <v>0</v>
      </c>
      <c r="X4905" t="b" cm="1">
        <f t="array" ref="X4905">NOT(_xlfn.XLOOKUP(tblnventory[[#This Row],[PO]]&amp;tblnventory[[#This Row],[Item]],[1]!tblOrders[Order]&amp;[1]!tblOrders[Description],[1]!tblOrders[Paid Licence],FALSE))</f>
        <v>1</v>
      </c>
      <c r="Y49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06" spans="1:25">
      <c r="A4906" s="19" t="s">
        <v>8244</v>
      </c>
      <c r="B4906" t="str">
        <f>_xlfn.XLOOKUP(tblnventory[[#This Row],[Item]],[1]!tblDescription[Item],[1]!tblDescription[Description])</f>
        <v>Catalyst 9164I AP (W6E, tri-band 4x4) w/Reg-Z</v>
      </c>
      <c r="C4906" t="str">
        <f>_xlfn.XLOOKUP(tblnventory[[#This Row],[Item]],[1]!tblDescription[Item],[1]!tblDescription[Type])</f>
        <v>WAP</v>
      </c>
      <c r="D4906" t="str">
        <f>_xlfn.XLOOKUP(tblnventory[[#This Row],[Use]],[1]!tblCodes[Use],[1]!tblCodes[Code])</f>
        <v>WiFi</v>
      </c>
      <c r="E4906" s="1" t="s">
        <v>4859</v>
      </c>
      <c r="F4906" s="20">
        <v>44986</v>
      </c>
      <c r="G4906" s="24" t="str">
        <f>IF(ISBLANK(tblnventory[[#This Row],[Installed By]]),"Store","Installed")</f>
        <v>Store</v>
      </c>
      <c r="H4906" t="s">
        <v>5342</v>
      </c>
      <c r="J4906">
        <v>2191007851</v>
      </c>
      <c r="K4906" s="17"/>
      <c r="O4906" t="b">
        <f>IF(tblnventory[[#This Row],[Installed]],LEFT(tblnventory[[#This Row],[Location]],3))</f>
        <v>0</v>
      </c>
      <c r="P4906" t="str">
        <f>_xlfn.XLOOKUP(tblnventory[[#This Row],[Serial Number]],[1]!tblDNACInventory[Floor],[1]!tblDNACInventory[Name],"Not Used")</f>
        <v>Not Used</v>
      </c>
      <c r="T4906" t="b">
        <f>NOT(ISBLANK(tblnventory[[#This Row],[Installed By]]))</f>
        <v>0</v>
      </c>
      <c r="U4906" t="str">
        <f>VLOOKUP(A4906, [1]!tblDescription[#Data], 3, 0)</f>
        <v>Catalyst 9164I AP (W6E, tri-band 4x4) w/Reg-Z</v>
      </c>
      <c r="V4906" s="22" cm="1">
        <f t="array" ref="V4906">_xlfn.XLOOKUP(1,([1]!tblOrders[Order]=tblnventory[[#This Row],[PO]])*([1]!tblOrders[Description]=tblnventory[[#This Row],[Item]]),[1]!tblOrders[Unit Total],0)</f>
        <v>794.02</v>
      </c>
      <c r="W4906" s="23" cm="1">
        <f t="array" ref="W4906">_xlfn.XLOOKUP(1,([1]!tblOrders[Order]=tblnventory[[#This Row],[PO]])*([1]!tblOrders[Description]=tblnventory[[#This Row],[Item]]),[1]!tblOrders[Licence])</f>
        <v>0</v>
      </c>
      <c r="X4906" t="b" cm="1">
        <f t="array" ref="X4906">NOT(_xlfn.XLOOKUP(tblnventory[[#This Row],[PO]]&amp;tblnventory[[#This Row],[Item]],[1]!tblOrders[Order]&amp;[1]!tblOrders[Description],[1]!tblOrders[Paid Licence],FALSE))</f>
        <v>1</v>
      </c>
      <c r="Y49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07" spans="1:25">
      <c r="A4907" s="19" t="s">
        <v>8244</v>
      </c>
      <c r="B4907" t="str">
        <f>_xlfn.XLOOKUP(tblnventory[[#This Row],[Item]],[1]!tblDescription[Item],[1]!tblDescription[Description])</f>
        <v>Catalyst 9164I AP (W6E, tri-band 4x4) w/Reg-Z</v>
      </c>
      <c r="C4907" t="str">
        <f>_xlfn.XLOOKUP(tblnventory[[#This Row],[Item]],[1]!tblDescription[Item],[1]!tblDescription[Type])</f>
        <v>WAP</v>
      </c>
      <c r="D4907" t="str">
        <f>_xlfn.XLOOKUP(tblnventory[[#This Row],[Use]],[1]!tblCodes[Use],[1]!tblCodes[Code])</f>
        <v>WiFi</v>
      </c>
      <c r="E4907" s="1" t="s">
        <v>4860</v>
      </c>
      <c r="F4907" s="20">
        <v>44986</v>
      </c>
      <c r="G4907" s="24" t="str">
        <f>IF(ISBLANK(tblnventory[[#This Row],[Installed By]]),"Store","Installed")</f>
        <v>Store</v>
      </c>
      <c r="H4907" t="s">
        <v>5342</v>
      </c>
      <c r="J4907">
        <v>2191007851</v>
      </c>
      <c r="K4907" s="17"/>
      <c r="M4907" s="20"/>
      <c r="O4907" t="b">
        <f>IF(tblnventory[[#This Row],[Installed]],LEFT(tblnventory[[#This Row],[Location]],3))</f>
        <v>0</v>
      </c>
      <c r="P4907" t="str">
        <f>_xlfn.XLOOKUP(tblnventory[[#This Row],[Serial Number]],[1]!tblDNACInventory[Floor],[1]!tblDNACInventory[Name],"Not Used")</f>
        <v>Not Used</v>
      </c>
      <c r="T4907" t="b">
        <f>NOT(ISBLANK(tblnventory[[#This Row],[Installed By]]))</f>
        <v>0</v>
      </c>
      <c r="U4907" t="str">
        <f>VLOOKUP(A4907, [1]!tblDescription[#Data], 3, 0)</f>
        <v>Catalyst 9164I AP (W6E, tri-band 4x4) w/Reg-Z</v>
      </c>
      <c r="V4907" s="22" cm="1">
        <f t="array" ref="V4907">_xlfn.XLOOKUP(1,([1]!tblOrders[Order]=tblnventory[[#This Row],[PO]])*([1]!tblOrders[Description]=tblnventory[[#This Row],[Item]]),[1]!tblOrders[Unit Total],0)</f>
        <v>794.02</v>
      </c>
      <c r="W4907" s="23" cm="1">
        <f t="array" ref="W4907">_xlfn.XLOOKUP(1,([1]!tblOrders[Order]=tblnventory[[#This Row],[PO]])*([1]!tblOrders[Description]=tblnventory[[#This Row],[Item]]),[1]!tblOrders[Licence])</f>
        <v>0</v>
      </c>
      <c r="X4907" t="b" cm="1">
        <f t="array" ref="X4907">NOT(_xlfn.XLOOKUP(tblnventory[[#This Row],[PO]]&amp;tblnventory[[#This Row],[Item]],[1]!tblOrders[Order]&amp;[1]!tblOrders[Description],[1]!tblOrders[Paid Licence],FALSE))</f>
        <v>1</v>
      </c>
      <c r="Y49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08" spans="1:25">
      <c r="A4908" s="19" t="s">
        <v>8244</v>
      </c>
      <c r="B4908" t="str">
        <f>_xlfn.XLOOKUP(tblnventory[[#This Row],[Item]],[1]!tblDescription[Item],[1]!tblDescription[Description])</f>
        <v>Catalyst 9164I AP (W6E, tri-band 4x4) w/Reg-Z</v>
      </c>
      <c r="C4908" t="str">
        <f>_xlfn.XLOOKUP(tblnventory[[#This Row],[Item]],[1]!tblDescription[Item],[1]!tblDescription[Type])</f>
        <v>WAP</v>
      </c>
      <c r="D4908" t="str">
        <f>_xlfn.XLOOKUP(tblnventory[[#This Row],[Use]],[1]!tblCodes[Use],[1]!tblCodes[Code])</f>
        <v>WiFi</v>
      </c>
      <c r="E4908" s="1" t="s">
        <v>4861</v>
      </c>
      <c r="F4908" s="20">
        <v>44986</v>
      </c>
      <c r="G4908" s="24" t="str">
        <f>IF(ISBLANK(tblnventory[[#This Row],[Installed By]]),"Store","Installed")</f>
        <v>Store</v>
      </c>
      <c r="H4908" t="s">
        <v>5342</v>
      </c>
      <c r="J4908">
        <v>2191007851</v>
      </c>
      <c r="K4908" s="17"/>
      <c r="M4908" s="20"/>
      <c r="O4908" t="b">
        <f>IF(tblnventory[[#This Row],[Installed]],LEFT(tblnventory[[#This Row],[Location]],3))</f>
        <v>0</v>
      </c>
      <c r="P4908" t="str">
        <f>_xlfn.XLOOKUP(tblnventory[[#This Row],[Serial Number]],[1]!tblDNACInventory[Floor],[1]!tblDNACInventory[Name],"Not Used")</f>
        <v>Not Used</v>
      </c>
      <c r="T4908" t="b">
        <f>NOT(ISBLANK(tblnventory[[#This Row],[Installed By]]))</f>
        <v>0</v>
      </c>
      <c r="U4908" t="str">
        <f>VLOOKUP(A4908, [1]!tblDescription[#Data], 3, 0)</f>
        <v>Catalyst 9164I AP (W6E, tri-band 4x4) w/Reg-Z</v>
      </c>
      <c r="V4908" s="22" cm="1">
        <f t="array" ref="V4908">_xlfn.XLOOKUP(1,([1]!tblOrders[Order]=tblnventory[[#This Row],[PO]])*([1]!tblOrders[Description]=tblnventory[[#This Row],[Item]]),[1]!tblOrders[Unit Total],0)</f>
        <v>794.02</v>
      </c>
      <c r="W4908" s="23" cm="1">
        <f t="array" ref="W4908">_xlfn.XLOOKUP(1,([1]!tblOrders[Order]=tblnventory[[#This Row],[PO]])*([1]!tblOrders[Description]=tblnventory[[#This Row],[Item]]),[1]!tblOrders[Licence])</f>
        <v>0</v>
      </c>
      <c r="X4908" t="b" cm="1">
        <f t="array" ref="X4908">NOT(_xlfn.XLOOKUP(tblnventory[[#This Row],[PO]]&amp;tblnventory[[#This Row],[Item]],[1]!tblOrders[Order]&amp;[1]!tblOrders[Description],[1]!tblOrders[Paid Licence],FALSE))</f>
        <v>1</v>
      </c>
      <c r="Y49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09" spans="1:25">
      <c r="A4909" s="19" t="s">
        <v>8244</v>
      </c>
      <c r="B4909" t="str">
        <f>_xlfn.XLOOKUP(tblnventory[[#This Row],[Item]],[1]!tblDescription[Item],[1]!tblDescription[Description])</f>
        <v>Catalyst 9164I AP (W6E, tri-band 4x4) w/Reg-Z</v>
      </c>
      <c r="C4909" t="str">
        <f>_xlfn.XLOOKUP(tblnventory[[#This Row],[Item]],[1]!tblDescription[Item],[1]!tblDescription[Type])</f>
        <v>WAP</v>
      </c>
      <c r="D4909" t="str">
        <f>_xlfn.XLOOKUP(tblnventory[[#This Row],[Use]],[1]!tblCodes[Use],[1]!tblCodes[Code])</f>
        <v>WiFi</v>
      </c>
      <c r="E4909" s="1" t="s">
        <v>4862</v>
      </c>
      <c r="F4909" s="20">
        <v>44986</v>
      </c>
      <c r="G4909" s="24" t="str">
        <f>IF(ISBLANK(tblnventory[[#This Row],[Installed By]]),"Store","Installed")</f>
        <v>Store</v>
      </c>
      <c r="H4909" t="s">
        <v>5342</v>
      </c>
      <c r="J4909">
        <v>2191007851</v>
      </c>
      <c r="K4909" s="17"/>
      <c r="O4909" t="b">
        <f>IF(tblnventory[[#This Row],[Installed]],LEFT(tblnventory[[#This Row],[Location]],3))</f>
        <v>0</v>
      </c>
      <c r="P4909" t="str">
        <f>_xlfn.XLOOKUP(tblnventory[[#This Row],[Serial Number]],[1]!tblDNACInventory[Floor],[1]!tblDNACInventory[Name],"Not Used")</f>
        <v>Not Used</v>
      </c>
      <c r="T4909" t="b">
        <f>NOT(ISBLANK(tblnventory[[#This Row],[Installed By]]))</f>
        <v>0</v>
      </c>
      <c r="U4909" t="str">
        <f>VLOOKUP(A4909, [1]!tblDescription[#Data], 3, 0)</f>
        <v>Catalyst 9164I AP (W6E, tri-band 4x4) w/Reg-Z</v>
      </c>
      <c r="V4909" s="22" cm="1">
        <f t="array" ref="V4909">_xlfn.XLOOKUP(1,([1]!tblOrders[Order]=tblnventory[[#This Row],[PO]])*([1]!tblOrders[Description]=tblnventory[[#This Row],[Item]]),[1]!tblOrders[Unit Total],0)</f>
        <v>794.02</v>
      </c>
      <c r="W4909" s="23" cm="1">
        <f t="array" ref="W4909">_xlfn.XLOOKUP(1,([1]!tblOrders[Order]=tblnventory[[#This Row],[PO]])*([1]!tblOrders[Description]=tblnventory[[#This Row],[Item]]),[1]!tblOrders[Licence])</f>
        <v>0</v>
      </c>
      <c r="X4909" t="b" cm="1">
        <f t="array" ref="X4909">NOT(_xlfn.XLOOKUP(tblnventory[[#This Row],[PO]]&amp;tblnventory[[#This Row],[Item]],[1]!tblOrders[Order]&amp;[1]!tblOrders[Description],[1]!tblOrders[Paid Licence],FALSE))</f>
        <v>1</v>
      </c>
      <c r="Y49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10" spans="1:25">
      <c r="A4910" s="19" t="s">
        <v>8244</v>
      </c>
      <c r="B4910" t="str">
        <f>_xlfn.XLOOKUP(tblnventory[[#This Row],[Item]],[1]!tblDescription[Item],[1]!tblDescription[Description])</f>
        <v>Catalyst 9164I AP (W6E, tri-band 4x4) w/Reg-Z</v>
      </c>
      <c r="C4910" t="str">
        <f>_xlfn.XLOOKUP(tblnventory[[#This Row],[Item]],[1]!tblDescription[Item],[1]!tblDescription[Type])</f>
        <v>WAP</v>
      </c>
      <c r="D4910" t="str">
        <f>_xlfn.XLOOKUP(tblnventory[[#This Row],[Use]],[1]!tblCodes[Use],[1]!tblCodes[Code])</f>
        <v>WiFi</v>
      </c>
      <c r="E4910" s="1" t="s">
        <v>4863</v>
      </c>
      <c r="F4910" s="20">
        <v>44986</v>
      </c>
      <c r="G4910" s="24" t="str">
        <f>IF(ISBLANK(tblnventory[[#This Row],[Installed By]]),"Store","Installed")</f>
        <v>Store</v>
      </c>
      <c r="H4910" t="s">
        <v>5342</v>
      </c>
      <c r="J4910">
        <v>2191007851</v>
      </c>
      <c r="K4910" s="17"/>
      <c r="M4910" s="20"/>
      <c r="O4910" t="b">
        <f>IF(tblnventory[[#This Row],[Installed]],LEFT(tblnventory[[#This Row],[Location]],3))</f>
        <v>0</v>
      </c>
      <c r="P4910" t="str">
        <f>_xlfn.XLOOKUP(tblnventory[[#This Row],[Serial Number]],[1]!tblDNACInventory[Floor],[1]!tblDNACInventory[Name],"Not Used")</f>
        <v>Not Used</v>
      </c>
      <c r="T4910" t="b">
        <f>NOT(ISBLANK(tblnventory[[#This Row],[Installed By]]))</f>
        <v>0</v>
      </c>
      <c r="U4910" t="str">
        <f>VLOOKUP(A4910, [1]!tblDescription[#Data], 3, 0)</f>
        <v>Catalyst 9164I AP (W6E, tri-band 4x4) w/Reg-Z</v>
      </c>
      <c r="V4910" s="22" cm="1">
        <f t="array" ref="V4910">_xlfn.XLOOKUP(1,([1]!tblOrders[Order]=tblnventory[[#This Row],[PO]])*([1]!tblOrders[Description]=tblnventory[[#This Row],[Item]]),[1]!tblOrders[Unit Total],0)</f>
        <v>794.02</v>
      </c>
      <c r="W4910" s="23" cm="1">
        <f t="array" ref="W4910">_xlfn.XLOOKUP(1,([1]!tblOrders[Order]=tblnventory[[#This Row],[PO]])*([1]!tblOrders[Description]=tblnventory[[#This Row],[Item]]),[1]!tblOrders[Licence])</f>
        <v>0</v>
      </c>
      <c r="X4910" t="b" cm="1">
        <f t="array" ref="X4910">NOT(_xlfn.XLOOKUP(tblnventory[[#This Row],[PO]]&amp;tblnventory[[#This Row],[Item]],[1]!tblOrders[Order]&amp;[1]!tblOrders[Description],[1]!tblOrders[Paid Licence],FALSE))</f>
        <v>1</v>
      </c>
      <c r="Y49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11" spans="1:25">
      <c r="A4911" s="19" t="s">
        <v>8244</v>
      </c>
      <c r="B4911" t="str">
        <f>_xlfn.XLOOKUP(tblnventory[[#This Row],[Item]],[1]!tblDescription[Item],[1]!tblDescription[Description])</f>
        <v>Catalyst 9164I AP (W6E, tri-band 4x4) w/Reg-Z</v>
      </c>
      <c r="C4911" t="str">
        <f>_xlfn.XLOOKUP(tblnventory[[#This Row],[Item]],[1]!tblDescription[Item],[1]!tblDescription[Type])</f>
        <v>WAP</v>
      </c>
      <c r="D4911" t="str">
        <f>_xlfn.XLOOKUP(tblnventory[[#This Row],[Use]],[1]!tblCodes[Use],[1]!tblCodes[Code])</f>
        <v>WiFi</v>
      </c>
      <c r="E4911" s="1" t="s">
        <v>4864</v>
      </c>
      <c r="F4911" s="20">
        <v>44986</v>
      </c>
      <c r="G4911" s="24" t="str">
        <f>IF(ISBLANK(tblnventory[[#This Row],[Installed By]]),"Store","Installed")</f>
        <v>Store</v>
      </c>
      <c r="H4911" t="s">
        <v>5342</v>
      </c>
      <c r="J4911">
        <v>2191007851</v>
      </c>
      <c r="K4911" s="17"/>
      <c r="O4911" t="b">
        <f>IF(tblnventory[[#This Row],[Installed]],LEFT(tblnventory[[#This Row],[Location]],3))</f>
        <v>0</v>
      </c>
      <c r="P4911" t="str">
        <f>_xlfn.XLOOKUP(tblnventory[[#This Row],[Serial Number]],[1]!tblDNACInventory[Floor],[1]!tblDNACInventory[Name],"Not Used")</f>
        <v>Not Used</v>
      </c>
      <c r="T4911" t="b">
        <f>NOT(ISBLANK(tblnventory[[#This Row],[Installed By]]))</f>
        <v>0</v>
      </c>
      <c r="U4911" t="str">
        <f>VLOOKUP(A4911, [1]!tblDescription[#Data], 3, 0)</f>
        <v>Catalyst 9164I AP (W6E, tri-band 4x4) w/Reg-Z</v>
      </c>
      <c r="V4911" s="22" cm="1">
        <f t="array" ref="V4911">_xlfn.XLOOKUP(1,([1]!tblOrders[Order]=tblnventory[[#This Row],[PO]])*([1]!tblOrders[Description]=tblnventory[[#This Row],[Item]]),[1]!tblOrders[Unit Total],0)</f>
        <v>794.02</v>
      </c>
      <c r="W4911" s="23" cm="1">
        <f t="array" ref="W4911">_xlfn.XLOOKUP(1,([1]!tblOrders[Order]=tblnventory[[#This Row],[PO]])*([1]!tblOrders[Description]=tblnventory[[#This Row],[Item]]),[1]!tblOrders[Licence])</f>
        <v>0</v>
      </c>
      <c r="X4911" t="b" cm="1">
        <f t="array" ref="X4911">NOT(_xlfn.XLOOKUP(tblnventory[[#This Row],[PO]]&amp;tblnventory[[#This Row],[Item]],[1]!tblOrders[Order]&amp;[1]!tblOrders[Description],[1]!tblOrders[Paid Licence],FALSE))</f>
        <v>1</v>
      </c>
      <c r="Y49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12" spans="1:25">
      <c r="A4912" s="19" t="s">
        <v>8244</v>
      </c>
      <c r="B4912" t="str">
        <f>_xlfn.XLOOKUP(tblnventory[[#This Row],[Item]],[1]!tblDescription[Item],[1]!tblDescription[Description])</f>
        <v>Catalyst 9164I AP (W6E, tri-band 4x4) w/Reg-Z</v>
      </c>
      <c r="C4912" t="str">
        <f>_xlfn.XLOOKUP(tblnventory[[#This Row],[Item]],[1]!tblDescription[Item],[1]!tblDescription[Type])</f>
        <v>WAP</v>
      </c>
      <c r="D4912" t="str">
        <f>_xlfn.XLOOKUP(tblnventory[[#This Row],[Use]],[1]!tblCodes[Use],[1]!tblCodes[Code])</f>
        <v>WiFi</v>
      </c>
      <c r="E4912" s="1" t="s">
        <v>4865</v>
      </c>
      <c r="F4912" s="20">
        <v>44986</v>
      </c>
      <c r="G4912" s="24" t="str">
        <f>IF(ISBLANK(tblnventory[[#This Row],[Installed By]]),"Store","Installed")</f>
        <v>Store</v>
      </c>
      <c r="H4912" t="s">
        <v>5342</v>
      </c>
      <c r="J4912">
        <v>2191007851</v>
      </c>
      <c r="K4912" s="17"/>
      <c r="M4912" s="20"/>
      <c r="O4912" t="b">
        <f>IF(tblnventory[[#This Row],[Installed]],LEFT(tblnventory[[#This Row],[Location]],3))</f>
        <v>0</v>
      </c>
      <c r="P4912" t="str">
        <f>_xlfn.XLOOKUP(tblnventory[[#This Row],[Serial Number]],[1]!tblDNACInventory[Floor],[1]!tblDNACInventory[Name],"Not Used")</f>
        <v>Not Used</v>
      </c>
      <c r="T4912" t="b">
        <f>NOT(ISBLANK(tblnventory[[#This Row],[Installed By]]))</f>
        <v>0</v>
      </c>
      <c r="U4912" t="str">
        <f>VLOOKUP(A4912, [1]!tblDescription[#Data], 3, 0)</f>
        <v>Catalyst 9164I AP (W6E, tri-band 4x4) w/Reg-Z</v>
      </c>
      <c r="V4912" s="22" cm="1">
        <f t="array" ref="V4912">_xlfn.XLOOKUP(1,([1]!tblOrders[Order]=tblnventory[[#This Row],[PO]])*([1]!tblOrders[Description]=tblnventory[[#This Row],[Item]]),[1]!tblOrders[Unit Total],0)</f>
        <v>794.02</v>
      </c>
      <c r="W4912" s="23" cm="1">
        <f t="array" ref="W4912">_xlfn.XLOOKUP(1,([1]!tblOrders[Order]=tblnventory[[#This Row],[PO]])*([1]!tblOrders[Description]=tblnventory[[#This Row],[Item]]),[1]!tblOrders[Licence])</f>
        <v>0</v>
      </c>
      <c r="X4912" t="b" cm="1">
        <f t="array" ref="X4912">NOT(_xlfn.XLOOKUP(tblnventory[[#This Row],[PO]]&amp;tblnventory[[#This Row],[Item]],[1]!tblOrders[Order]&amp;[1]!tblOrders[Description],[1]!tblOrders[Paid Licence],FALSE))</f>
        <v>1</v>
      </c>
      <c r="Y49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13" spans="1:25">
      <c r="A4913" s="19" t="s">
        <v>8244</v>
      </c>
      <c r="B4913" t="str">
        <f>_xlfn.XLOOKUP(tblnventory[[#This Row],[Item]],[1]!tblDescription[Item],[1]!tblDescription[Description])</f>
        <v>Catalyst 9164I AP (W6E, tri-band 4x4) w/Reg-Z</v>
      </c>
      <c r="C4913" t="str">
        <f>_xlfn.XLOOKUP(tblnventory[[#This Row],[Item]],[1]!tblDescription[Item],[1]!tblDescription[Type])</f>
        <v>WAP</v>
      </c>
      <c r="D4913" t="str">
        <f>_xlfn.XLOOKUP(tblnventory[[#This Row],[Use]],[1]!tblCodes[Use],[1]!tblCodes[Code])</f>
        <v>WiFi</v>
      </c>
      <c r="E4913" s="1" t="s">
        <v>4866</v>
      </c>
      <c r="F4913" s="20">
        <v>44986</v>
      </c>
      <c r="G4913" s="24" t="str">
        <f>IF(ISBLANK(tblnventory[[#This Row],[Installed By]]),"Store","Installed")</f>
        <v>Store</v>
      </c>
      <c r="H4913" t="s">
        <v>5342</v>
      </c>
      <c r="J4913">
        <v>2191007851</v>
      </c>
      <c r="K4913" s="17"/>
      <c r="O4913" t="b">
        <f>IF(tblnventory[[#This Row],[Installed]],LEFT(tblnventory[[#This Row],[Location]],3))</f>
        <v>0</v>
      </c>
      <c r="P4913" t="str">
        <f>_xlfn.XLOOKUP(tblnventory[[#This Row],[Serial Number]],[1]!tblDNACInventory[Floor],[1]!tblDNACInventory[Name],"Not Used")</f>
        <v>Not Used</v>
      </c>
      <c r="T4913" t="b">
        <f>NOT(ISBLANK(tblnventory[[#This Row],[Installed By]]))</f>
        <v>0</v>
      </c>
      <c r="U4913" t="str">
        <f>VLOOKUP(A4913, [1]!tblDescription[#Data], 3, 0)</f>
        <v>Catalyst 9164I AP (W6E, tri-band 4x4) w/Reg-Z</v>
      </c>
      <c r="V4913" s="22" cm="1">
        <f t="array" ref="V4913">_xlfn.XLOOKUP(1,([1]!tblOrders[Order]=tblnventory[[#This Row],[PO]])*([1]!tblOrders[Description]=tblnventory[[#This Row],[Item]]),[1]!tblOrders[Unit Total],0)</f>
        <v>794.02</v>
      </c>
      <c r="W4913" s="23" cm="1">
        <f t="array" ref="W4913">_xlfn.XLOOKUP(1,([1]!tblOrders[Order]=tblnventory[[#This Row],[PO]])*([1]!tblOrders[Description]=tblnventory[[#This Row],[Item]]),[1]!tblOrders[Licence])</f>
        <v>0</v>
      </c>
      <c r="X4913" t="b" cm="1">
        <f t="array" ref="X4913">NOT(_xlfn.XLOOKUP(tblnventory[[#This Row],[PO]]&amp;tblnventory[[#This Row],[Item]],[1]!tblOrders[Order]&amp;[1]!tblOrders[Description],[1]!tblOrders[Paid Licence],FALSE))</f>
        <v>1</v>
      </c>
      <c r="Y49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14" spans="1:25">
      <c r="A4914" s="19" t="s">
        <v>8244</v>
      </c>
      <c r="B4914" t="str">
        <f>_xlfn.XLOOKUP(tblnventory[[#This Row],[Item]],[1]!tblDescription[Item],[1]!tblDescription[Description])</f>
        <v>Catalyst 9164I AP (W6E, tri-band 4x4) w/Reg-Z</v>
      </c>
      <c r="C4914" t="str">
        <f>_xlfn.XLOOKUP(tblnventory[[#This Row],[Item]],[1]!tblDescription[Item],[1]!tblDescription[Type])</f>
        <v>WAP</v>
      </c>
      <c r="D4914" t="str">
        <f>_xlfn.XLOOKUP(tblnventory[[#This Row],[Use]],[1]!tblCodes[Use],[1]!tblCodes[Code])</f>
        <v>WiFi</v>
      </c>
      <c r="E4914" s="1" t="s">
        <v>4867</v>
      </c>
      <c r="F4914" s="20">
        <v>44986</v>
      </c>
      <c r="G4914" s="24" t="str">
        <f>IF(ISBLANK(tblnventory[[#This Row],[Installed By]]),"Store","Installed")</f>
        <v>Store</v>
      </c>
      <c r="H4914" t="s">
        <v>5342</v>
      </c>
      <c r="J4914">
        <v>2191007851</v>
      </c>
      <c r="K4914" s="17"/>
      <c r="M4914" s="20"/>
      <c r="O4914" t="b">
        <f>IF(tblnventory[[#This Row],[Installed]],LEFT(tblnventory[[#This Row],[Location]],3))</f>
        <v>0</v>
      </c>
      <c r="P4914" t="str">
        <f>_xlfn.XLOOKUP(tblnventory[[#This Row],[Serial Number]],[1]!tblDNACInventory[Floor],[1]!tblDNACInventory[Name],"Not Used")</f>
        <v>Not Used</v>
      </c>
      <c r="T4914" t="b">
        <f>NOT(ISBLANK(tblnventory[[#This Row],[Installed By]]))</f>
        <v>0</v>
      </c>
      <c r="U4914" t="str">
        <f>VLOOKUP(A4914, [1]!tblDescription[#Data], 3, 0)</f>
        <v>Catalyst 9164I AP (W6E, tri-band 4x4) w/Reg-Z</v>
      </c>
      <c r="V4914" s="22" cm="1">
        <f t="array" ref="V4914">_xlfn.XLOOKUP(1,([1]!tblOrders[Order]=tblnventory[[#This Row],[PO]])*([1]!tblOrders[Description]=tblnventory[[#This Row],[Item]]),[1]!tblOrders[Unit Total],0)</f>
        <v>794.02</v>
      </c>
      <c r="W4914" s="23" cm="1">
        <f t="array" ref="W4914">_xlfn.XLOOKUP(1,([1]!tblOrders[Order]=tblnventory[[#This Row],[PO]])*([1]!tblOrders[Description]=tblnventory[[#This Row],[Item]]),[1]!tblOrders[Licence])</f>
        <v>0</v>
      </c>
      <c r="X4914" t="b" cm="1">
        <f t="array" ref="X4914">NOT(_xlfn.XLOOKUP(tblnventory[[#This Row],[PO]]&amp;tblnventory[[#This Row],[Item]],[1]!tblOrders[Order]&amp;[1]!tblOrders[Description],[1]!tblOrders[Paid Licence],FALSE))</f>
        <v>1</v>
      </c>
      <c r="Y49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15" spans="1:25">
      <c r="A4915" s="19" t="s">
        <v>8244</v>
      </c>
      <c r="B4915" t="str">
        <f>_xlfn.XLOOKUP(tblnventory[[#This Row],[Item]],[1]!tblDescription[Item],[1]!tblDescription[Description])</f>
        <v>Catalyst 9164I AP (W6E, tri-band 4x4) w/Reg-Z</v>
      </c>
      <c r="C4915" t="str">
        <f>_xlfn.XLOOKUP(tblnventory[[#This Row],[Item]],[1]!tblDescription[Item],[1]!tblDescription[Type])</f>
        <v>WAP</v>
      </c>
      <c r="D4915" t="str">
        <f>_xlfn.XLOOKUP(tblnventory[[#This Row],[Use]],[1]!tblCodes[Use],[1]!tblCodes[Code])</f>
        <v>WiFi</v>
      </c>
      <c r="E4915" s="1" t="s">
        <v>4868</v>
      </c>
      <c r="F4915" s="20">
        <v>44986</v>
      </c>
      <c r="G4915" s="24" t="str">
        <f>IF(ISBLANK(tblnventory[[#This Row],[Installed By]]),"Store","Installed")</f>
        <v>Store</v>
      </c>
      <c r="H4915" t="s">
        <v>5342</v>
      </c>
      <c r="J4915">
        <v>2191007851</v>
      </c>
      <c r="K4915" s="17"/>
      <c r="O4915" t="b">
        <f>IF(tblnventory[[#This Row],[Installed]],LEFT(tblnventory[[#This Row],[Location]],3))</f>
        <v>0</v>
      </c>
      <c r="P4915" t="str">
        <f>_xlfn.XLOOKUP(tblnventory[[#This Row],[Serial Number]],[1]!tblDNACInventory[Floor],[1]!tblDNACInventory[Name],"Not Used")</f>
        <v>Not Used</v>
      </c>
      <c r="T4915" t="b">
        <f>NOT(ISBLANK(tblnventory[[#This Row],[Installed By]]))</f>
        <v>0</v>
      </c>
      <c r="U4915" t="str">
        <f>VLOOKUP(A4915, [1]!tblDescription[#Data], 3, 0)</f>
        <v>Catalyst 9164I AP (W6E, tri-band 4x4) w/Reg-Z</v>
      </c>
      <c r="V4915" s="22" cm="1">
        <f t="array" ref="V4915">_xlfn.XLOOKUP(1,([1]!tblOrders[Order]=tblnventory[[#This Row],[PO]])*([1]!tblOrders[Description]=tblnventory[[#This Row],[Item]]),[1]!tblOrders[Unit Total],0)</f>
        <v>794.02</v>
      </c>
      <c r="W4915" s="23" cm="1">
        <f t="array" ref="W4915">_xlfn.XLOOKUP(1,([1]!tblOrders[Order]=tblnventory[[#This Row],[PO]])*([1]!tblOrders[Description]=tblnventory[[#This Row],[Item]]),[1]!tblOrders[Licence])</f>
        <v>0</v>
      </c>
      <c r="X4915" t="b" cm="1">
        <f t="array" ref="X4915">NOT(_xlfn.XLOOKUP(tblnventory[[#This Row],[PO]]&amp;tblnventory[[#This Row],[Item]],[1]!tblOrders[Order]&amp;[1]!tblOrders[Description],[1]!tblOrders[Paid Licence],FALSE))</f>
        <v>1</v>
      </c>
      <c r="Y49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16" spans="1:25">
      <c r="A4916" s="19" t="s">
        <v>8244</v>
      </c>
      <c r="B4916" t="str">
        <f>_xlfn.XLOOKUP(tblnventory[[#This Row],[Item]],[1]!tblDescription[Item],[1]!tblDescription[Description])</f>
        <v>Catalyst 9164I AP (W6E, tri-band 4x4) w/Reg-Z</v>
      </c>
      <c r="C4916" t="str">
        <f>_xlfn.XLOOKUP(tblnventory[[#This Row],[Item]],[1]!tblDescription[Item],[1]!tblDescription[Type])</f>
        <v>WAP</v>
      </c>
      <c r="D4916" t="str">
        <f>_xlfn.XLOOKUP(tblnventory[[#This Row],[Use]],[1]!tblCodes[Use],[1]!tblCodes[Code])</f>
        <v>WiFi</v>
      </c>
      <c r="E4916" s="1" t="s">
        <v>4869</v>
      </c>
      <c r="F4916" s="20">
        <v>44986</v>
      </c>
      <c r="G4916" s="24" t="str">
        <f>IF(ISBLANK(tblnventory[[#This Row],[Installed By]]),"Store","Installed")</f>
        <v>Store</v>
      </c>
      <c r="H4916" t="s">
        <v>5342</v>
      </c>
      <c r="J4916">
        <v>2191007851</v>
      </c>
      <c r="K4916" s="17"/>
      <c r="O4916" t="b">
        <f>IF(tblnventory[[#This Row],[Installed]],LEFT(tblnventory[[#This Row],[Location]],3))</f>
        <v>0</v>
      </c>
      <c r="P4916" t="str">
        <f>_xlfn.XLOOKUP(tblnventory[[#This Row],[Serial Number]],[1]!tblDNACInventory[Floor],[1]!tblDNACInventory[Name],"Not Used")</f>
        <v>Not Used</v>
      </c>
      <c r="T4916" t="b">
        <f>NOT(ISBLANK(tblnventory[[#This Row],[Installed By]]))</f>
        <v>0</v>
      </c>
      <c r="U4916" t="str">
        <f>VLOOKUP(A4916, [1]!tblDescription[#Data], 3, 0)</f>
        <v>Catalyst 9164I AP (W6E, tri-band 4x4) w/Reg-Z</v>
      </c>
      <c r="V4916" s="22" cm="1">
        <f t="array" ref="V4916">_xlfn.XLOOKUP(1,([1]!tblOrders[Order]=tblnventory[[#This Row],[PO]])*([1]!tblOrders[Description]=tblnventory[[#This Row],[Item]]),[1]!tblOrders[Unit Total],0)</f>
        <v>794.02</v>
      </c>
      <c r="W4916" s="23" cm="1">
        <f t="array" ref="W4916">_xlfn.XLOOKUP(1,([1]!tblOrders[Order]=tblnventory[[#This Row],[PO]])*([1]!tblOrders[Description]=tblnventory[[#This Row],[Item]]),[1]!tblOrders[Licence])</f>
        <v>0</v>
      </c>
      <c r="X4916" t="b" cm="1">
        <f t="array" ref="X4916">NOT(_xlfn.XLOOKUP(tblnventory[[#This Row],[PO]]&amp;tblnventory[[#This Row],[Item]],[1]!tblOrders[Order]&amp;[1]!tblOrders[Description],[1]!tblOrders[Paid Licence],FALSE))</f>
        <v>1</v>
      </c>
      <c r="Y49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17" spans="1:25">
      <c r="A4917" s="19" t="s">
        <v>8244</v>
      </c>
      <c r="B4917" t="str">
        <f>_xlfn.XLOOKUP(tblnventory[[#This Row],[Item]],[1]!tblDescription[Item],[1]!tblDescription[Description])</f>
        <v>Catalyst 9164I AP (W6E, tri-band 4x4) w/Reg-Z</v>
      </c>
      <c r="C4917" t="str">
        <f>_xlfn.XLOOKUP(tblnventory[[#This Row],[Item]],[1]!tblDescription[Item],[1]!tblDescription[Type])</f>
        <v>WAP</v>
      </c>
      <c r="D4917" t="str">
        <f>_xlfn.XLOOKUP(tblnventory[[#This Row],[Use]],[1]!tblCodes[Use],[1]!tblCodes[Code])</f>
        <v>WiFi</v>
      </c>
      <c r="E4917" s="1" t="s">
        <v>4870</v>
      </c>
      <c r="F4917" s="20">
        <v>44986</v>
      </c>
      <c r="G4917" s="24" t="str">
        <f>IF(ISBLANK(tblnventory[[#This Row],[Installed By]]),"Store","Installed")</f>
        <v>Store</v>
      </c>
      <c r="H4917" t="s">
        <v>5342</v>
      </c>
      <c r="J4917">
        <v>2191007851</v>
      </c>
      <c r="K4917" s="17"/>
      <c r="O4917" t="b">
        <f>IF(tblnventory[[#This Row],[Installed]],LEFT(tblnventory[[#This Row],[Location]],3))</f>
        <v>0</v>
      </c>
      <c r="P4917" t="str">
        <f>_xlfn.XLOOKUP(tblnventory[[#This Row],[Serial Number]],[1]!tblDNACInventory[Floor],[1]!tblDNACInventory[Name],"Not Used")</f>
        <v>Not Used</v>
      </c>
      <c r="T4917" t="b">
        <f>NOT(ISBLANK(tblnventory[[#This Row],[Installed By]]))</f>
        <v>0</v>
      </c>
      <c r="U4917" t="str">
        <f>VLOOKUP(A4917, [1]!tblDescription[#Data], 3, 0)</f>
        <v>Catalyst 9164I AP (W6E, tri-band 4x4) w/Reg-Z</v>
      </c>
      <c r="V4917" s="22" cm="1">
        <f t="array" ref="V4917">_xlfn.XLOOKUP(1,([1]!tblOrders[Order]=tblnventory[[#This Row],[PO]])*([1]!tblOrders[Description]=tblnventory[[#This Row],[Item]]),[1]!tblOrders[Unit Total],0)</f>
        <v>794.02</v>
      </c>
      <c r="W4917" s="23" cm="1">
        <f t="array" ref="W4917">_xlfn.XLOOKUP(1,([1]!tblOrders[Order]=tblnventory[[#This Row],[PO]])*([1]!tblOrders[Description]=tblnventory[[#This Row],[Item]]),[1]!tblOrders[Licence])</f>
        <v>0</v>
      </c>
      <c r="X4917" t="b" cm="1">
        <f t="array" ref="X4917">NOT(_xlfn.XLOOKUP(tblnventory[[#This Row],[PO]]&amp;tblnventory[[#This Row],[Item]],[1]!tblOrders[Order]&amp;[1]!tblOrders[Description],[1]!tblOrders[Paid Licence],FALSE))</f>
        <v>1</v>
      </c>
      <c r="Y49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18" spans="1:25">
      <c r="A4918" s="19" t="s">
        <v>8244</v>
      </c>
      <c r="B4918" t="str">
        <f>_xlfn.XLOOKUP(tblnventory[[#This Row],[Item]],[1]!tblDescription[Item],[1]!tblDescription[Description])</f>
        <v>Catalyst 9164I AP (W6E, tri-band 4x4) w/Reg-Z</v>
      </c>
      <c r="C4918" t="str">
        <f>_xlfn.XLOOKUP(tblnventory[[#This Row],[Item]],[1]!tblDescription[Item],[1]!tblDescription[Type])</f>
        <v>WAP</v>
      </c>
      <c r="D4918" t="str">
        <f>_xlfn.XLOOKUP(tblnventory[[#This Row],[Use]],[1]!tblCodes[Use],[1]!tblCodes[Code])</f>
        <v>WiFi</v>
      </c>
      <c r="E4918" s="1" t="s">
        <v>4871</v>
      </c>
      <c r="F4918" s="20">
        <v>44986</v>
      </c>
      <c r="G4918" s="24" t="str">
        <f>IF(ISBLANK(tblnventory[[#This Row],[Installed By]]),"Store","Installed")</f>
        <v>Store</v>
      </c>
      <c r="H4918" t="s">
        <v>5342</v>
      </c>
      <c r="J4918">
        <v>2191007851</v>
      </c>
      <c r="K4918" s="17"/>
      <c r="M4918" s="20"/>
      <c r="O4918" t="b">
        <f>IF(tblnventory[[#This Row],[Installed]],LEFT(tblnventory[[#This Row],[Location]],3))</f>
        <v>0</v>
      </c>
      <c r="P4918" t="str">
        <f>_xlfn.XLOOKUP(tblnventory[[#This Row],[Serial Number]],[1]!tblDNACInventory[Floor],[1]!tblDNACInventory[Name],"Not Used")</f>
        <v>Not Used</v>
      </c>
      <c r="T4918" t="b">
        <f>NOT(ISBLANK(tblnventory[[#This Row],[Installed By]]))</f>
        <v>0</v>
      </c>
      <c r="U4918" t="str">
        <f>VLOOKUP(A4918, [1]!tblDescription[#Data], 3, 0)</f>
        <v>Catalyst 9164I AP (W6E, tri-band 4x4) w/Reg-Z</v>
      </c>
      <c r="V4918" s="22" cm="1">
        <f t="array" ref="V4918">_xlfn.XLOOKUP(1,([1]!tblOrders[Order]=tblnventory[[#This Row],[PO]])*([1]!tblOrders[Description]=tblnventory[[#This Row],[Item]]),[1]!tblOrders[Unit Total],0)</f>
        <v>794.02</v>
      </c>
      <c r="W4918" s="23" cm="1">
        <f t="array" ref="W4918">_xlfn.XLOOKUP(1,([1]!tblOrders[Order]=tblnventory[[#This Row],[PO]])*([1]!tblOrders[Description]=tblnventory[[#This Row],[Item]]),[1]!tblOrders[Licence])</f>
        <v>0</v>
      </c>
      <c r="X4918" t="b" cm="1">
        <f t="array" ref="X4918">NOT(_xlfn.XLOOKUP(tblnventory[[#This Row],[PO]]&amp;tblnventory[[#This Row],[Item]],[1]!tblOrders[Order]&amp;[1]!tblOrders[Description],[1]!tblOrders[Paid Licence],FALSE))</f>
        <v>1</v>
      </c>
      <c r="Y49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19" spans="1:25">
      <c r="A4919" s="19" t="s">
        <v>8244</v>
      </c>
      <c r="B4919" t="str">
        <f>_xlfn.XLOOKUP(tblnventory[[#This Row],[Item]],[1]!tblDescription[Item],[1]!tblDescription[Description])</f>
        <v>Catalyst 9164I AP (W6E, tri-band 4x4) w/Reg-Z</v>
      </c>
      <c r="C4919" t="str">
        <f>_xlfn.XLOOKUP(tblnventory[[#This Row],[Item]],[1]!tblDescription[Item],[1]!tblDescription[Type])</f>
        <v>WAP</v>
      </c>
      <c r="D4919" t="str">
        <f>_xlfn.XLOOKUP(tblnventory[[#This Row],[Use]],[1]!tblCodes[Use],[1]!tblCodes[Code])</f>
        <v>WiFi</v>
      </c>
      <c r="E4919" s="1" t="s">
        <v>4872</v>
      </c>
      <c r="F4919" s="20">
        <v>44986</v>
      </c>
      <c r="G4919" s="24" t="str">
        <f>IF(ISBLANK(tblnventory[[#This Row],[Installed By]]),"Store","Installed")</f>
        <v>Store</v>
      </c>
      <c r="H4919" t="s">
        <v>5342</v>
      </c>
      <c r="J4919">
        <v>2191007851</v>
      </c>
      <c r="K4919" s="17"/>
      <c r="O4919" t="b">
        <f>IF(tblnventory[[#This Row],[Installed]],LEFT(tblnventory[[#This Row],[Location]],3))</f>
        <v>0</v>
      </c>
      <c r="P4919" t="str">
        <f>_xlfn.XLOOKUP(tblnventory[[#This Row],[Serial Number]],[1]!tblDNACInventory[Floor],[1]!tblDNACInventory[Name],"Not Used")</f>
        <v>Not Used</v>
      </c>
      <c r="T4919" t="b">
        <f>NOT(ISBLANK(tblnventory[[#This Row],[Installed By]]))</f>
        <v>0</v>
      </c>
      <c r="U4919" t="str">
        <f>VLOOKUP(A4919, [1]!tblDescription[#Data], 3, 0)</f>
        <v>Catalyst 9164I AP (W6E, tri-band 4x4) w/Reg-Z</v>
      </c>
      <c r="V4919" s="22" cm="1">
        <f t="array" ref="V4919">_xlfn.XLOOKUP(1,([1]!tblOrders[Order]=tblnventory[[#This Row],[PO]])*([1]!tblOrders[Description]=tblnventory[[#This Row],[Item]]),[1]!tblOrders[Unit Total],0)</f>
        <v>794.02</v>
      </c>
      <c r="W4919" s="23" cm="1">
        <f t="array" ref="W4919">_xlfn.XLOOKUP(1,([1]!tblOrders[Order]=tblnventory[[#This Row],[PO]])*([1]!tblOrders[Description]=tblnventory[[#This Row],[Item]]),[1]!tblOrders[Licence])</f>
        <v>0</v>
      </c>
      <c r="X4919" t="b" cm="1">
        <f t="array" ref="X4919">NOT(_xlfn.XLOOKUP(tblnventory[[#This Row],[PO]]&amp;tblnventory[[#This Row],[Item]],[1]!tblOrders[Order]&amp;[1]!tblOrders[Description],[1]!tblOrders[Paid Licence],FALSE))</f>
        <v>1</v>
      </c>
      <c r="Y49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20" spans="1:25">
      <c r="A4920" s="19" t="s">
        <v>8244</v>
      </c>
      <c r="B4920" t="str">
        <f>_xlfn.XLOOKUP(tblnventory[[#This Row],[Item]],[1]!tblDescription[Item],[1]!tblDescription[Description])</f>
        <v>Catalyst 9164I AP (W6E, tri-band 4x4) w/Reg-Z</v>
      </c>
      <c r="C4920" t="str">
        <f>_xlfn.XLOOKUP(tblnventory[[#This Row],[Item]],[1]!tblDescription[Item],[1]!tblDescription[Type])</f>
        <v>WAP</v>
      </c>
      <c r="D4920" t="str">
        <f>_xlfn.XLOOKUP(tblnventory[[#This Row],[Use]],[1]!tblCodes[Use],[1]!tblCodes[Code])</f>
        <v>WiFi</v>
      </c>
      <c r="E4920" s="1" t="s">
        <v>4873</v>
      </c>
      <c r="F4920" s="20">
        <v>44986</v>
      </c>
      <c r="G4920" s="24" t="str">
        <f>IF(ISBLANK(tblnventory[[#This Row],[Installed By]]),"Store","Installed")</f>
        <v>Store</v>
      </c>
      <c r="H4920" t="s">
        <v>5342</v>
      </c>
      <c r="J4920">
        <v>2191007851</v>
      </c>
      <c r="K4920" s="17"/>
      <c r="O4920" t="b">
        <f>IF(tblnventory[[#This Row],[Installed]],LEFT(tblnventory[[#This Row],[Location]],3))</f>
        <v>0</v>
      </c>
      <c r="P4920" t="str">
        <f>_xlfn.XLOOKUP(tblnventory[[#This Row],[Serial Number]],[1]!tblDNACInventory[Floor],[1]!tblDNACInventory[Name],"Not Used")</f>
        <v>Not Used</v>
      </c>
      <c r="T4920" t="b">
        <f>NOT(ISBLANK(tblnventory[[#This Row],[Installed By]]))</f>
        <v>0</v>
      </c>
      <c r="U4920" t="str">
        <f>VLOOKUP(A4920, [1]!tblDescription[#Data], 3, 0)</f>
        <v>Catalyst 9164I AP (W6E, tri-band 4x4) w/Reg-Z</v>
      </c>
      <c r="V4920" s="22" cm="1">
        <f t="array" ref="V4920">_xlfn.XLOOKUP(1,([1]!tblOrders[Order]=tblnventory[[#This Row],[PO]])*([1]!tblOrders[Description]=tblnventory[[#This Row],[Item]]),[1]!tblOrders[Unit Total],0)</f>
        <v>794.02</v>
      </c>
      <c r="W4920" s="23" cm="1">
        <f t="array" ref="W4920">_xlfn.XLOOKUP(1,([1]!tblOrders[Order]=tblnventory[[#This Row],[PO]])*([1]!tblOrders[Description]=tblnventory[[#This Row],[Item]]),[1]!tblOrders[Licence])</f>
        <v>0</v>
      </c>
      <c r="X4920" t="b" cm="1">
        <f t="array" ref="X4920">NOT(_xlfn.XLOOKUP(tblnventory[[#This Row],[PO]]&amp;tblnventory[[#This Row],[Item]],[1]!tblOrders[Order]&amp;[1]!tblOrders[Description],[1]!tblOrders[Paid Licence],FALSE))</f>
        <v>1</v>
      </c>
      <c r="Y49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21" spans="1:25">
      <c r="A4921" s="19" t="s">
        <v>8244</v>
      </c>
      <c r="B4921" t="str">
        <f>_xlfn.XLOOKUP(tblnventory[[#This Row],[Item]],[1]!tblDescription[Item],[1]!tblDescription[Description])</f>
        <v>Catalyst 9164I AP (W6E, tri-band 4x4) w/Reg-Z</v>
      </c>
      <c r="C4921" t="str">
        <f>_xlfn.XLOOKUP(tblnventory[[#This Row],[Item]],[1]!tblDescription[Item],[1]!tblDescription[Type])</f>
        <v>WAP</v>
      </c>
      <c r="D4921" t="str">
        <f>_xlfn.XLOOKUP(tblnventory[[#This Row],[Use]],[1]!tblCodes[Use],[1]!tblCodes[Code])</f>
        <v>WiFi</v>
      </c>
      <c r="E4921" s="1" t="s">
        <v>4874</v>
      </c>
      <c r="F4921" s="20">
        <v>44986</v>
      </c>
      <c r="G4921" s="24" t="str">
        <f>IF(ISBLANK(tblnventory[[#This Row],[Installed By]]),"Store","Installed")</f>
        <v>Store</v>
      </c>
      <c r="H4921" t="s">
        <v>5342</v>
      </c>
      <c r="J4921">
        <v>2191007851</v>
      </c>
      <c r="K4921" s="17"/>
      <c r="O4921" t="b">
        <f>IF(tblnventory[[#This Row],[Installed]],LEFT(tblnventory[[#This Row],[Location]],3))</f>
        <v>0</v>
      </c>
      <c r="P4921" t="str">
        <f>_xlfn.XLOOKUP(tblnventory[[#This Row],[Serial Number]],[1]!tblDNACInventory[Floor],[1]!tblDNACInventory[Name],"Not Used")</f>
        <v>Not Used</v>
      </c>
      <c r="T4921" t="b">
        <f>NOT(ISBLANK(tblnventory[[#This Row],[Installed By]]))</f>
        <v>0</v>
      </c>
      <c r="U4921" t="str">
        <f>VLOOKUP(A4921, [1]!tblDescription[#Data], 3, 0)</f>
        <v>Catalyst 9164I AP (W6E, tri-band 4x4) w/Reg-Z</v>
      </c>
      <c r="V4921" s="22" cm="1">
        <f t="array" ref="V4921">_xlfn.XLOOKUP(1,([1]!tblOrders[Order]=tblnventory[[#This Row],[PO]])*([1]!tblOrders[Description]=tblnventory[[#This Row],[Item]]),[1]!tblOrders[Unit Total],0)</f>
        <v>794.02</v>
      </c>
      <c r="W4921" s="23" cm="1">
        <f t="array" ref="W4921">_xlfn.XLOOKUP(1,([1]!tblOrders[Order]=tblnventory[[#This Row],[PO]])*([1]!tblOrders[Description]=tblnventory[[#This Row],[Item]]),[1]!tblOrders[Licence])</f>
        <v>0</v>
      </c>
      <c r="X4921" t="b" cm="1">
        <f t="array" ref="X4921">NOT(_xlfn.XLOOKUP(tblnventory[[#This Row],[PO]]&amp;tblnventory[[#This Row],[Item]],[1]!tblOrders[Order]&amp;[1]!tblOrders[Description],[1]!tblOrders[Paid Licence],FALSE))</f>
        <v>1</v>
      </c>
      <c r="Y49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22" spans="1:25">
      <c r="A4922" s="19" t="s">
        <v>8244</v>
      </c>
      <c r="B4922" t="str">
        <f>_xlfn.XLOOKUP(tblnventory[[#This Row],[Item]],[1]!tblDescription[Item],[1]!tblDescription[Description])</f>
        <v>Catalyst 9164I AP (W6E, tri-band 4x4) w/Reg-Z</v>
      </c>
      <c r="C4922" t="str">
        <f>_xlfn.XLOOKUP(tblnventory[[#This Row],[Item]],[1]!tblDescription[Item],[1]!tblDescription[Type])</f>
        <v>WAP</v>
      </c>
      <c r="D4922" t="str">
        <f>_xlfn.XLOOKUP(tblnventory[[#This Row],[Use]],[1]!tblCodes[Use],[1]!tblCodes[Code])</f>
        <v>WiFi</v>
      </c>
      <c r="E4922" s="1" t="s">
        <v>4875</v>
      </c>
      <c r="F4922" s="20">
        <v>44986</v>
      </c>
      <c r="G4922" s="24" t="str">
        <f>IF(ISBLANK(tblnventory[[#This Row],[Installed By]]),"Store","Installed")</f>
        <v>Store</v>
      </c>
      <c r="H4922" t="s">
        <v>5342</v>
      </c>
      <c r="J4922">
        <v>2191007851</v>
      </c>
      <c r="K4922" s="17"/>
      <c r="O4922" t="b">
        <f>IF(tblnventory[[#This Row],[Installed]],LEFT(tblnventory[[#This Row],[Location]],3))</f>
        <v>0</v>
      </c>
      <c r="P4922" t="str">
        <f>_xlfn.XLOOKUP(tblnventory[[#This Row],[Serial Number]],[1]!tblDNACInventory[Floor],[1]!tblDNACInventory[Name],"Not Used")</f>
        <v>Not Used</v>
      </c>
      <c r="T4922" t="b">
        <f>NOT(ISBLANK(tblnventory[[#This Row],[Installed By]]))</f>
        <v>0</v>
      </c>
      <c r="U4922" t="str">
        <f>VLOOKUP(A4922, [1]!tblDescription[#Data], 3, 0)</f>
        <v>Catalyst 9164I AP (W6E, tri-band 4x4) w/Reg-Z</v>
      </c>
      <c r="V4922" s="22" cm="1">
        <f t="array" ref="V4922">_xlfn.XLOOKUP(1,([1]!tblOrders[Order]=tblnventory[[#This Row],[PO]])*([1]!tblOrders[Description]=tblnventory[[#This Row],[Item]]),[1]!tblOrders[Unit Total],0)</f>
        <v>794.02</v>
      </c>
      <c r="W4922" s="23" cm="1">
        <f t="array" ref="W4922">_xlfn.XLOOKUP(1,([1]!tblOrders[Order]=tblnventory[[#This Row],[PO]])*([1]!tblOrders[Description]=tblnventory[[#This Row],[Item]]),[1]!tblOrders[Licence])</f>
        <v>0</v>
      </c>
      <c r="X4922" t="b" cm="1">
        <f t="array" ref="X4922">NOT(_xlfn.XLOOKUP(tblnventory[[#This Row],[PO]]&amp;tblnventory[[#This Row],[Item]],[1]!tblOrders[Order]&amp;[1]!tblOrders[Description],[1]!tblOrders[Paid Licence],FALSE))</f>
        <v>1</v>
      </c>
      <c r="Y49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23" spans="1:25">
      <c r="A4923" s="19" t="s">
        <v>8244</v>
      </c>
      <c r="B4923" t="str">
        <f>_xlfn.XLOOKUP(tblnventory[[#This Row],[Item]],[1]!tblDescription[Item],[1]!tblDescription[Description])</f>
        <v>Catalyst 9164I AP (W6E, tri-band 4x4) w/Reg-Z</v>
      </c>
      <c r="C4923" t="str">
        <f>_xlfn.XLOOKUP(tblnventory[[#This Row],[Item]],[1]!tblDescription[Item],[1]!tblDescription[Type])</f>
        <v>WAP</v>
      </c>
      <c r="D4923" t="str">
        <f>_xlfn.XLOOKUP(tblnventory[[#This Row],[Use]],[1]!tblCodes[Use],[1]!tblCodes[Code])</f>
        <v>WiFi</v>
      </c>
      <c r="E4923" s="1" t="s">
        <v>4876</v>
      </c>
      <c r="F4923" s="20">
        <v>44986</v>
      </c>
      <c r="G4923" s="24" t="str">
        <f>IF(ISBLANK(tblnventory[[#This Row],[Installed By]]),"Store","Installed")</f>
        <v>Store</v>
      </c>
      <c r="H4923" t="s">
        <v>5342</v>
      </c>
      <c r="J4923">
        <v>2191007851</v>
      </c>
      <c r="K4923" s="17"/>
      <c r="O4923" t="b">
        <f>IF(tblnventory[[#This Row],[Installed]],LEFT(tblnventory[[#This Row],[Location]],3))</f>
        <v>0</v>
      </c>
      <c r="P4923" t="str">
        <f>_xlfn.XLOOKUP(tblnventory[[#This Row],[Serial Number]],[1]!tblDNACInventory[Floor],[1]!tblDNACInventory[Name],"Not Used")</f>
        <v>Not Used</v>
      </c>
      <c r="T4923" t="b">
        <f>NOT(ISBLANK(tblnventory[[#This Row],[Installed By]]))</f>
        <v>0</v>
      </c>
      <c r="U4923" t="str">
        <f>VLOOKUP(A4923, [1]!tblDescription[#Data], 3, 0)</f>
        <v>Catalyst 9164I AP (W6E, tri-band 4x4) w/Reg-Z</v>
      </c>
      <c r="V4923" s="22" cm="1">
        <f t="array" ref="V4923">_xlfn.XLOOKUP(1,([1]!tblOrders[Order]=tblnventory[[#This Row],[PO]])*([1]!tblOrders[Description]=tblnventory[[#This Row],[Item]]),[1]!tblOrders[Unit Total],0)</f>
        <v>794.02</v>
      </c>
      <c r="W4923" s="23" cm="1">
        <f t="array" ref="W4923">_xlfn.XLOOKUP(1,([1]!tblOrders[Order]=tblnventory[[#This Row],[PO]])*([1]!tblOrders[Description]=tblnventory[[#This Row],[Item]]),[1]!tblOrders[Licence])</f>
        <v>0</v>
      </c>
      <c r="X4923" t="b" cm="1">
        <f t="array" ref="X4923">NOT(_xlfn.XLOOKUP(tblnventory[[#This Row],[PO]]&amp;tblnventory[[#This Row],[Item]],[1]!tblOrders[Order]&amp;[1]!tblOrders[Description],[1]!tblOrders[Paid Licence],FALSE))</f>
        <v>1</v>
      </c>
      <c r="Y49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24" spans="1:25">
      <c r="A4924" s="19" t="s">
        <v>8244</v>
      </c>
      <c r="B4924" t="str">
        <f>_xlfn.XLOOKUP(tblnventory[[#This Row],[Item]],[1]!tblDescription[Item],[1]!tblDescription[Description])</f>
        <v>Catalyst 9164I AP (W6E, tri-band 4x4) w/Reg-Z</v>
      </c>
      <c r="C4924" t="str">
        <f>_xlfn.XLOOKUP(tblnventory[[#This Row],[Item]],[1]!tblDescription[Item],[1]!tblDescription[Type])</f>
        <v>WAP</v>
      </c>
      <c r="D4924" t="str">
        <f>_xlfn.XLOOKUP(tblnventory[[#This Row],[Use]],[1]!tblCodes[Use],[1]!tblCodes[Code])</f>
        <v>WiFi</v>
      </c>
      <c r="E4924" s="1" t="s">
        <v>4877</v>
      </c>
      <c r="F4924" s="20">
        <v>44986</v>
      </c>
      <c r="G4924" s="24" t="str">
        <f>IF(ISBLANK(tblnventory[[#This Row],[Installed By]]),"Store","Installed")</f>
        <v>Store</v>
      </c>
      <c r="H4924" t="s">
        <v>5342</v>
      </c>
      <c r="J4924">
        <v>2191007851</v>
      </c>
      <c r="K4924" s="17"/>
      <c r="O4924" t="b">
        <f>IF(tblnventory[[#This Row],[Installed]],LEFT(tblnventory[[#This Row],[Location]],3))</f>
        <v>0</v>
      </c>
      <c r="P4924" t="str">
        <f>_xlfn.XLOOKUP(tblnventory[[#This Row],[Serial Number]],[1]!tblDNACInventory[Floor],[1]!tblDNACInventory[Name],"Not Used")</f>
        <v>Not Used</v>
      </c>
      <c r="T4924" t="b">
        <f>NOT(ISBLANK(tblnventory[[#This Row],[Installed By]]))</f>
        <v>0</v>
      </c>
      <c r="U4924" t="str">
        <f>VLOOKUP(A4924, [1]!tblDescription[#Data], 3, 0)</f>
        <v>Catalyst 9164I AP (W6E, tri-band 4x4) w/Reg-Z</v>
      </c>
      <c r="V4924" s="22" cm="1">
        <f t="array" ref="V4924">_xlfn.XLOOKUP(1,([1]!tblOrders[Order]=tblnventory[[#This Row],[PO]])*([1]!tblOrders[Description]=tblnventory[[#This Row],[Item]]),[1]!tblOrders[Unit Total],0)</f>
        <v>794.02</v>
      </c>
      <c r="W4924" s="23" cm="1">
        <f t="array" ref="W4924">_xlfn.XLOOKUP(1,([1]!tblOrders[Order]=tblnventory[[#This Row],[PO]])*([1]!tblOrders[Description]=tblnventory[[#This Row],[Item]]),[1]!tblOrders[Licence])</f>
        <v>0</v>
      </c>
      <c r="X4924" t="b" cm="1">
        <f t="array" ref="X4924">NOT(_xlfn.XLOOKUP(tblnventory[[#This Row],[PO]]&amp;tblnventory[[#This Row],[Item]],[1]!tblOrders[Order]&amp;[1]!tblOrders[Description],[1]!tblOrders[Paid Licence],FALSE))</f>
        <v>1</v>
      </c>
      <c r="Y49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25" spans="1:25">
      <c r="A4925" s="19" t="s">
        <v>8244</v>
      </c>
      <c r="B4925" t="str">
        <f>_xlfn.XLOOKUP(tblnventory[[#This Row],[Item]],[1]!tblDescription[Item],[1]!tblDescription[Description])</f>
        <v>Catalyst 9164I AP (W6E, tri-band 4x4) w/Reg-Z</v>
      </c>
      <c r="C4925" t="str">
        <f>_xlfn.XLOOKUP(tblnventory[[#This Row],[Item]],[1]!tblDescription[Item],[1]!tblDescription[Type])</f>
        <v>WAP</v>
      </c>
      <c r="D4925" t="str">
        <f>_xlfn.XLOOKUP(tblnventory[[#This Row],[Use]],[1]!tblCodes[Use],[1]!tblCodes[Code])</f>
        <v>WiFi</v>
      </c>
      <c r="E4925" s="1" t="s">
        <v>4878</v>
      </c>
      <c r="F4925" s="20">
        <v>44986</v>
      </c>
      <c r="G4925" s="24" t="str">
        <f>IF(ISBLANK(tblnventory[[#This Row],[Installed By]]),"Store","Installed")</f>
        <v>Store</v>
      </c>
      <c r="H4925" t="s">
        <v>5342</v>
      </c>
      <c r="J4925">
        <v>2191007851</v>
      </c>
      <c r="K4925" s="17"/>
      <c r="O4925" t="b">
        <f>IF(tblnventory[[#This Row],[Installed]],LEFT(tblnventory[[#This Row],[Location]],3))</f>
        <v>0</v>
      </c>
      <c r="P4925" t="str">
        <f>_xlfn.XLOOKUP(tblnventory[[#This Row],[Serial Number]],[1]!tblDNACInventory[Floor],[1]!tblDNACInventory[Name],"Not Used")</f>
        <v>Not Used</v>
      </c>
      <c r="T4925" t="b">
        <f>NOT(ISBLANK(tblnventory[[#This Row],[Installed By]]))</f>
        <v>0</v>
      </c>
      <c r="U4925" t="str">
        <f>VLOOKUP(A4925, [1]!tblDescription[#Data], 3, 0)</f>
        <v>Catalyst 9164I AP (W6E, tri-band 4x4) w/Reg-Z</v>
      </c>
      <c r="V4925" s="22" cm="1">
        <f t="array" ref="V4925">_xlfn.XLOOKUP(1,([1]!tblOrders[Order]=tblnventory[[#This Row],[PO]])*([1]!tblOrders[Description]=tblnventory[[#This Row],[Item]]),[1]!tblOrders[Unit Total],0)</f>
        <v>794.02</v>
      </c>
      <c r="W4925" s="23" cm="1">
        <f t="array" ref="W4925">_xlfn.XLOOKUP(1,([1]!tblOrders[Order]=tblnventory[[#This Row],[PO]])*([1]!tblOrders[Description]=tblnventory[[#This Row],[Item]]),[1]!tblOrders[Licence])</f>
        <v>0</v>
      </c>
      <c r="X4925" t="b" cm="1">
        <f t="array" ref="X4925">NOT(_xlfn.XLOOKUP(tblnventory[[#This Row],[PO]]&amp;tblnventory[[#This Row],[Item]],[1]!tblOrders[Order]&amp;[1]!tblOrders[Description],[1]!tblOrders[Paid Licence],FALSE))</f>
        <v>1</v>
      </c>
      <c r="Y49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26" spans="1:25">
      <c r="A4926" s="19" t="s">
        <v>8244</v>
      </c>
      <c r="B4926" t="str">
        <f>_xlfn.XLOOKUP(tblnventory[[#This Row],[Item]],[1]!tblDescription[Item],[1]!tblDescription[Description])</f>
        <v>Catalyst 9164I AP (W6E, tri-band 4x4) w/Reg-Z</v>
      </c>
      <c r="C4926" t="str">
        <f>_xlfn.XLOOKUP(tblnventory[[#This Row],[Item]],[1]!tblDescription[Item],[1]!tblDescription[Type])</f>
        <v>WAP</v>
      </c>
      <c r="D4926" t="str">
        <f>_xlfn.XLOOKUP(tblnventory[[#This Row],[Use]],[1]!tblCodes[Use],[1]!tblCodes[Code])</f>
        <v>WiFi</v>
      </c>
      <c r="E4926" s="1" t="s">
        <v>4879</v>
      </c>
      <c r="F4926" s="20">
        <v>44986</v>
      </c>
      <c r="G4926" s="24" t="str">
        <f>IF(ISBLANK(tblnventory[[#This Row],[Installed By]]),"Store","Installed")</f>
        <v>Store</v>
      </c>
      <c r="H4926" t="s">
        <v>5342</v>
      </c>
      <c r="J4926">
        <v>2191007851</v>
      </c>
      <c r="K4926" s="17"/>
      <c r="O4926" t="b">
        <f>IF(tblnventory[[#This Row],[Installed]],LEFT(tblnventory[[#This Row],[Location]],3))</f>
        <v>0</v>
      </c>
      <c r="P4926" t="str">
        <f>_xlfn.XLOOKUP(tblnventory[[#This Row],[Serial Number]],[1]!tblDNACInventory[Floor],[1]!tblDNACInventory[Name],"Not Used")</f>
        <v>Not Used</v>
      </c>
      <c r="T4926" t="b">
        <f>NOT(ISBLANK(tblnventory[[#This Row],[Installed By]]))</f>
        <v>0</v>
      </c>
      <c r="U4926" t="str">
        <f>VLOOKUP(A4926, [1]!tblDescription[#Data], 3, 0)</f>
        <v>Catalyst 9164I AP (W6E, tri-band 4x4) w/Reg-Z</v>
      </c>
      <c r="V4926" s="22" cm="1">
        <f t="array" ref="V4926">_xlfn.XLOOKUP(1,([1]!tblOrders[Order]=tblnventory[[#This Row],[PO]])*([1]!tblOrders[Description]=tblnventory[[#This Row],[Item]]),[1]!tblOrders[Unit Total],0)</f>
        <v>794.02</v>
      </c>
      <c r="W4926" s="23" cm="1">
        <f t="array" ref="W4926">_xlfn.XLOOKUP(1,([1]!tblOrders[Order]=tblnventory[[#This Row],[PO]])*([1]!tblOrders[Description]=tblnventory[[#This Row],[Item]]),[1]!tblOrders[Licence])</f>
        <v>0</v>
      </c>
      <c r="X4926" t="b" cm="1">
        <f t="array" ref="X4926">NOT(_xlfn.XLOOKUP(tblnventory[[#This Row],[PO]]&amp;tblnventory[[#This Row],[Item]],[1]!tblOrders[Order]&amp;[1]!tblOrders[Description],[1]!tblOrders[Paid Licence],FALSE))</f>
        <v>1</v>
      </c>
      <c r="Y49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27" spans="1:25">
      <c r="A4927" s="19" t="s">
        <v>8244</v>
      </c>
      <c r="B4927" t="str">
        <f>_xlfn.XLOOKUP(tblnventory[[#This Row],[Item]],[1]!tblDescription[Item],[1]!tblDescription[Description])</f>
        <v>Catalyst 9164I AP (W6E, tri-band 4x4) w/Reg-Z</v>
      </c>
      <c r="C4927" t="str">
        <f>_xlfn.XLOOKUP(tblnventory[[#This Row],[Item]],[1]!tblDescription[Item],[1]!tblDescription[Type])</f>
        <v>WAP</v>
      </c>
      <c r="D4927" t="str">
        <f>_xlfn.XLOOKUP(tblnventory[[#This Row],[Use]],[1]!tblCodes[Use],[1]!tblCodes[Code])</f>
        <v>WiFi</v>
      </c>
      <c r="E4927" s="1" t="s">
        <v>4880</v>
      </c>
      <c r="F4927" s="20">
        <v>44986</v>
      </c>
      <c r="G4927" s="24" t="str">
        <f>IF(ISBLANK(tblnventory[[#This Row],[Installed By]]),"Store","Installed")</f>
        <v>Store</v>
      </c>
      <c r="H4927" t="s">
        <v>5342</v>
      </c>
      <c r="J4927">
        <v>2191007851</v>
      </c>
      <c r="K4927" s="17"/>
      <c r="O4927" t="b">
        <f>IF(tblnventory[[#This Row],[Installed]],LEFT(tblnventory[[#This Row],[Location]],3))</f>
        <v>0</v>
      </c>
      <c r="P4927" t="str">
        <f>_xlfn.XLOOKUP(tblnventory[[#This Row],[Serial Number]],[1]!tblDNACInventory[Floor],[1]!tblDNACInventory[Name],"Not Used")</f>
        <v>Not Used</v>
      </c>
      <c r="T4927" t="b">
        <f>NOT(ISBLANK(tblnventory[[#This Row],[Installed By]]))</f>
        <v>0</v>
      </c>
      <c r="U4927" t="str">
        <f>VLOOKUP(A4927, [1]!tblDescription[#Data], 3, 0)</f>
        <v>Catalyst 9164I AP (W6E, tri-band 4x4) w/Reg-Z</v>
      </c>
      <c r="V4927" s="22" cm="1">
        <f t="array" ref="V4927">_xlfn.XLOOKUP(1,([1]!tblOrders[Order]=tblnventory[[#This Row],[PO]])*([1]!tblOrders[Description]=tblnventory[[#This Row],[Item]]),[1]!tblOrders[Unit Total],0)</f>
        <v>794.02</v>
      </c>
      <c r="W4927" s="23" cm="1">
        <f t="array" ref="W4927">_xlfn.XLOOKUP(1,([1]!tblOrders[Order]=tblnventory[[#This Row],[PO]])*([1]!tblOrders[Description]=tblnventory[[#This Row],[Item]]),[1]!tblOrders[Licence])</f>
        <v>0</v>
      </c>
      <c r="X4927" t="b" cm="1">
        <f t="array" ref="X4927">NOT(_xlfn.XLOOKUP(tblnventory[[#This Row],[PO]]&amp;tblnventory[[#This Row],[Item]],[1]!tblOrders[Order]&amp;[1]!tblOrders[Description],[1]!tblOrders[Paid Licence],FALSE))</f>
        <v>1</v>
      </c>
      <c r="Y49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28" spans="1:25">
      <c r="A4928" s="19" t="s">
        <v>8244</v>
      </c>
      <c r="B4928" t="str">
        <f>_xlfn.XLOOKUP(tblnventory[[#This Row],[Item]],[1]!tblDescription[Item],[1]!tblDescription[Description])</f>
        <v>Catalyst 9164I AP (W6E, tri-band 4x4) w/Reg-Z</v>
      </c>
      <c r="C4928" t="str">
        <f>_xlfn.XLOOKUP(tblnventory[[#This Row],[Item]],[1]!tblDescription[Item],[1]!tblDescription[Type])</f>
        <v>WAP</v>
      </c>
      <c r="D4928" t="str">
        <f>_xlfn.XLOOKUP(tblnventory[[#This Row],[Use]],[1]!tblCodes[Use],[1]!tblCodes[Code])</f>
        <v>WiFi</v>
      </c>
      <c r="E4928" s="1" t="s">
        <v>4881</v>
      </c>
      <c r="F4928" s="20">
        <v>44986</v>
      </c>
      <c r="G4928" s="24" t="str">
        <f>IF(ISBLANK(tblnventory[[#This Row],[Installed By]]),"Store","Installed")</f>
        <v>Store</v>
      </c>
      <c r="H4928" t="s">
        <v>5342</v>
      </c>
      <c r="J4928">
        <v>2191007851</v>
      </c>
      <c r="K4928" s="17"/>
      <c r="O4928" t="b">
        <f>IF(tblnventory[[#This Row],[Installed]],LEFT(tblnventory[[#This Row],[Location]],3))</f>
        <v>0</v>
      </c>
      <c r="P4928" t="str">
        <f>_xlfn.XLOOKUP(tblnventory[[#This Row],[Serial Number]],[1]!tblDNACInventory[Floor],[1]!tblDNACInventory[Name],"Not Used")</f>
        <v>Not Used</v>
      </c>
      <c r="T4928" t="b">
        <f>NOT(ISBLANK(tblnventory[[#This Row],[Installed By]]))</f>
        <v>0</v>
      </c>
      <c r="U4928" t="str">
        <f>VLOOKUP(A4928, [1]!tblDescription[#Data], 3, 0)</f>
        <v>Catalyst 9164I AP (W6E, tri-band 4x4) w/Reg-Z</v>
      </c>
      <c r="V4928" s="22" cm="1">
        <f t="array" ref="V4928">_xlfn.XLOOKUP(1,([1]!tblOrders[Order]=tblnventory[[#This Row],[PO]])*([1]!tblOrders[Description]=tblnventory[[#This Row],[Item]]),[1]!tblOrders[Unit Total],0)</f>
        <v>794.02</v>
      </c>
      <c r="W4928" s="23" cm="1">
        <f t="array" ref="W4928">_xlfn.XLOOKUP(1,([1]!tblOrders[Order]=tblnventory[[#This Row],[PO]])*([1]!tblOrders[Description]=tblnventory[[#This Row],[Item]]),[1]!tblOrders[Licence])</f>
        <v>0</v>
      </c>
      <c r="X4928" t="b" cm="1">
        <f t="array" ref="X4928">NOT(_xlfn.XLOOKUP(tblnventory[[#This Row],[PO]]&amp;tblnventory[[#This Row],[Item]],[1]!tblOrders[Order]&amp;[1]!tblOrders[Description],[1]!tblOrders[Paid Licence],FALSE))</f>
        <v>1</v>
      </c>
      <c r="Y49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29" spans="1:25">
      <c r="A4929" s="19" t="s">
        <v>8244</v>
      </c>
      <c r="B4929" t="str">
        <f>_xlfn.XLOOKUP(tblnventory[[#This Row],[Item]],[1]!tblDescription[Item],[1]!tblDescription[Description])</f>
        <v>Catalyst 9164I AP (W6E, tri-band 4x4) w/Reg-Z</v>
      </c>
      <c r="C4929" t="str">
        <f>_xlfn.XLOOKUP(tblnventory[[#This Row],[Item]],[1]!tblDescription[Item],[1]!tblDescription[Type])</f>
        <v>WAP</v>
      </c>
      <c r="D4929" t="str">
        <f>_xlfn.XLOOKUP(tblnventory[[#This Row],[Use]],[1]!tblCodes[Use],[1]!tblCodes[Code])</f>
        <v>WiFi</v>
      </c>
      <c r="E4929" s="1" t="s">
        <v>4882</v>
      </c>
      <c r="F4929" s="20">
        <v>44986</v>
      </c>
      <c r="G4929" s="24" t="str">
        <f>IF(ISBLANK(tblnventory[[#This Row],[Installed By]]),"Store","Installed")</f>
        <v>Store</v>
      </c>
      <c r="H4929" t="s">
        <v>5342</v>
      </c>
      <c r="J4929">
        <v>2191007851</v>
      </c>
      <c r="K4929" s="17"/>
      <c r="M4929" s="20"/>
      <c r="O4929" t="b">
        <f>IF(tblnventory[[#This Row],[Installed]],LEFT(tblnventory[[#This Row],[Location]],3))</f>
        <v>0</v>
      </c>
      <c r="P4929" t="str">
        <f>_xlfn.XLOOKUP(tblnventory[[#This Row],[Serial Number]],[1]!tblDNACInventory[Floor],[1]!tblDNACInventory[Name],"Not Used")</f>
        <v>Not Used</v>
      </c>
      <c r="T4929" t="b">
        <f>NOT(ISBLANK(tblnventory[[#This Row],[Installed By]]))</f>
        <v>0</v>
      </c>
      <c r="U4929" t="str">
        <f>VLOOKUP(A4929, [1]!tblDescription[#Data], 3, 0)</f>
        <v>Catalyst 9164I AP (W6E, tri-band 4x4) w/Reg-Z</v>
      </c>
      <c r="V4929" s="22" cm="1">
        <f t="array" ref="V4929">_xlfn.XLOOKUP(1,([1]!tblOrders[Order]=tblnventory[[#This Row],[PO]])*([1]!tblOrders[Description]=tblnventory[[#This Row],[Item]]),[1]!tblOrders[Unit Total],0)</f>
        <v>794.02</v>
      </c>
      <c r="W4929" s="23" cm="1">
        <f t="array" ref="W4929">_xlfn.XLOOKUP(1,([1]!tblOrders[Order]=tblnventory[[#This Row],[PO]])*([1]!tblOrders[Description]=tblnventory[[#This Row],[Item]]),[1]!tblOrders[Licence])</f>
        <v>0</v>
      </c>
      <c r="X4929" t="b" cm="1">
        <f t="array" ref="X4929">NOT(_xlfn.XLOOKUP(tblnventory[[#This Row],[PO]]&amp;tblnventory[[#This Row],[Item]],[1]!tblOrders[Order]&amp;[1]!tblOrders[Description],[1]!tblOrders[Paid Licence],FALSE))</f>
        <v>1</v>
      </c>
      <c r="Y49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30" spans="1:25">
      <c r="A4930" s="19" t="s">
        <v>8244</v>
      </c>
      <c r="B4930" t="str">
        <f>_xlfn.XLOOKUP(tblnventory[[#This Row],[Item]],[1]!tblDescription[Item],[1]!tblDescription[Description])</f>
        <v>Catalyst 9164I AP (W6E, tri-band 4x4) w/Reg-Z</v>
      </c>
      <c r="C4930" t="str">
        <f>_xlfn.XLOOKUP(tblnventory[[#This Row],[Item]],[1]!tblDescription[Item],[1]!tblDescription[Type])</f>
        <v>WAP</v>
      </c>
      <c r="D4930" t="str">
        <f>_xlfn.XLOOKUP(tblnventory[[#This Row],[Use]],[1]!tblCodes[Use],[1]!tblCodes[Code])</f>
        <v>WiFi</v>
      </c>
      <c r="E4930" s="1" t="s">
        <v>4883</v>
      </c>
      <c r="F4930" s="20">
        <v>44986</v>
      </c>
      <c r="G4930" s="24" t="str">
        <f>IF(ISBLANK(tblnventory[[#This Row],[Installed By]]),"Store","Installed")</f>
        <v>Store</v>
      </c>
      <c r="H4930" t="s">
        <v>5342</v>
      </c>
      <c r="J4930">
        <v>2191007851</v>
      </c>
      <c r="K4930" s="17"/>
      <c r="O4930" t="b">
        <f>IF(tblnventory[[#This Row],[Installed]],LEFT(tblnventory[[#This Row],[Location]],3))</f>
        <v>0</v>
      </c>
      <c r="P4930" t="str">
        <f>_xlfn.XLOOKUP(tblnventory[[#This Row],[Serial Number]],[1]!tblDNACInventory[Floor],[1]!tblDNACInventory[Name],"Not Used")</f>
        <v>Not Used</v>
      </c>
      <c r="T4930" t="b">
        <f>NOT(ISBLANK(tblnventory[[#This Row],[Installed By]]))</f>
        <v>0</v>
      </c>
      <c r="U4930" t="str">
        <f>VLOOKUP(A4930, [1]!tblDescription[#Data], 3, 0)</f>
        <v>Catalyst 9164I AP (W6E, tri-band 4x4) w/Reg-Z</v>
      </c>
      <c r="V4930" s="22" cm="1">
        <f t="array" ref="V4930">_xlfn.XLOOKUP(1,([1]!tblOrders[Order]=tblnventory[[#This Row],[PO]])*([1]!tblOrders[Description]=tblnventory[[#This Row],[Item]]),[1]!tblOrders[Unit Total],0)</f>
        <v>794.02</v>
      </c>
      <c r="W4930" s="23" cm="1">
        <f t="array" ref="W4930">_xlfn.XLOOKUP(1,([1]!tblOrders[Order]=tblnventory[[#This Row],[PO]])*([1]!tblOrders[Description]=tblnventory[[#This Row],[Item]]),[1]!tblOrders[Licence])</f>
        <v>0</v>
      </c>
      <c r="X4930" t="b" cm="1">
        <f t="array" ref="X4930">NOT(_xlfn.XLOOKUP(tblnventory[[#This Row],[PO]]&amp;tblnventory[[#This Row],[Item]],[1]!tblOrders[Order]&amp;[1]!tblOrders[Description],[1]!tblOrders[Paid Licence],FALSE))</f>
        <v>1</v>
      </c>
      <c r="Y49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31" spans="1:25">
      <c r="A4931" s="19" t="s">
        <v>8244</v>
      </c>
      <c r="B4931" t="str">
        <f>_xlfn.XLOOKUP(tblnventory[[#This Row],[Item]],[1]!tblDescription[Item],[1]!tblDescription[Description])</f>
        <v>Catalyst 9164I AP (W6E, tri-band 4x4) w/Reg-Z</v>
      </c>
      <c r="C4931" t="str">
        <f>_xlfn.XLOOKUP(tblnventory[[#This Row],[Item]],[1]!tblDescription[Item],[1]!tblDescription[Type])</f>
        <v>WAP</v>
      </c>
      <c r="D4931" t="str">
        <f>_xlfn.XLOOKUP(tblnventory[[#This Row],[Use]],[1]!tblCodes[Use],[1]!tblCodes[Code])</f>
        <v>WiFi</v>
      </c>
      <c r="E4931" s="1" t="s">
        <v>4884</v>
      </c>
      <c r="F4931" s="20">
        <v>44986</v>
      </c>
      <c r="G4931" s="24" t="str">
        <f>IF(ISBLANK(tblnventory[[#This Row],[Installed By]]),"Store","Installed")</f>
        <v>Store</v>
      </c>
      <c r="H4931" t="s">
        <v>5342</v>
      </c>
      <c r="J4931">
        <v>2191007851</v>
      </c>
      <c r="K4931" s="17"/>
      <c r="O4931" t="b">
        <f>IF(tblnventory[[#This Row],[Installed]],LEFT(tblnventory[[#This Row],[Location]],3))</f>
        <v>0</v>
      </c>
      <c r="P4931" t="str">
        <f>_xlfn.XLOOKUP(tblnventory[[#This Row],[Serial Number]],[1]!tblDNACInventory[Floor],[1]!tblDNACInventory[Name],"Not Used")</f>
        <v>Not Used</v>
      </c>
      <c r="T4931" t="b">
        <f>NOT(ISBLANK(tblnventory[[#This Row],[Installed By]]))</f>
        <v>0</v>
      </c>
      <c r="U4931" t="str">
        <f>VLOOKUP(A4931, [1]!tblDescription[#Data], 3, 0)</f>
        <v>Catalyst 9164I AP (W6E, tri-band 4x4) w/Reg-Z</v>
      </c>
      <c r="V4931" s="22" cm="1">
        <f t="array" ref="V4931">_xlfn.XLOOKUP(1,([1]!tblOrders[Order]=tblnventory[[#This Row],[PO]])*([1]!tblOrders[Description]=tblnventory[[#This Row],[Item]]),[1]!tblOrders[Unit Total],0)</f>
        <v>794.02</v>
      </c>
      <c r="W4931" s="23" cm="1">
        <f t="array" ref="W4931">_xlfn.XLOOKUP(1,([1]!tblOrders[Order]=tblnventory[[#This Row],[PO]])*([1]!tblOrders[Description]=tblnventory[[#This Row],[Item]]),[1]!tblOrders[Licence])</f>
        <v>0</v>
      </c>
      <c r="X4931" t="b" cm="1">
        <f t="array" ref="X4931">NOT(_xlfn.XLOOKUP(tblnventory[[#This Row],[PO]]&amp;tblnventory[[#This Row],[Item]],[1]!tblOrders[Order]&amp;[1]!tblOrders[Description],[1]!tblOrders[Paid Licence],FALSE))</f>
        <v>1</v>
      </c>
      <c r="Y49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32" spans="1:25">
      <c r="A4932" s="19" t="s">
        <v>8244</v>
      </c>
      <c r="B4932" t="str">
        <f>_xlfn.XLOOKUP(tblnventory[[#This Row],[Item]],[1]!tblDescription[Item],[1]!tblDescription[Description])</f>
        <v>Catalyst 9164I AP (W6E, tri-band 4x4) w/Reg-Z</v>
      </c>
      <c r="C4932" t="str">
        <f>_xlfn.XLOOKUP(tblnventory[[#This Row],[Item]],[1]!tblDescription[Item],[1]!tblDescription[Type])</f>
        <v>WAP</v>
      </c>
      <c r="D4932" t="str">
        <f>_xlfn.XLOOKUP(tblnventory[[#This Row],[Use]],[1]!tblCodes[Use],[1]!tblCodes[Code])</f>
        <v>WiFi</v>
      </c>
      <c r="E4932" s="1" t="s">
        <v>4885</v>
      </c>
      <c r="F4932" s="20">
        <v>44986</v>
      </c>
      <c r="G4932" s="24" t="str">
        <f>IF(ISBLANK(tblnventory[[#This Row],[Installed By]]),"Store","Installed")</f>
        <v>Store</v>
      </c>
      <c r="H4932" t="s">
        <v>5342</v>
      </c>
      <c r="J4932">
        <v>2191007851</v>
      </c>
      <c r="K4932" s="17"/>
      <c r="O4932" t="b">
        <f>IF(tblnventory[[#This Row],[Installed]],LEFT(tblnventory[[#This Row],[Location]],3))</f>
        <v>0</v>
      </c>
      <c r="P4932" t="str">
        <f>_xlfn.XLOOKUP(tblnventory[[#This Row],[Serial Number]],[1]!tblDNACInventory[Floor],[1]!tblDNACInventory[Name],"Not Used")</f>
        <v>Not Used</v>
      </c>
      <c r="T4932" t="b">
        <f>NOT(ISBLANK(tblnventory[[#This Row],[Installed By]]))</f>
        <v>0</v>
      </c>
      <c r="U4932" t="str">
        <f>VLOOKUP(A4932, [1]!tblDescription[#Data], 3, 0)</f>
        <v>Catalyst 9164I AP (W6E, tri-band 4x4) w/Reg-Z</v>
      </c>
      <c r="V4932" s="22" cm="1">
        <f t="array" ref="V4932">_xlfn.XLOOKUP(1,([1]!tblOrders[Order]=tblnventory[[#This Row],[PO]])*([1]!tblOrders[Description]=tblnventory[[#This Row],[Item]]),[1]!tblOrders[Unit Total],0)</f>
        <v>794.02</v>
      </c>
      <c r="W4932" s="23" cm="1">
        <f t="array" ref="W4932">_xlfn.XLOOKUP(1,([1]!tblOrders[Order]=tblnventory[[#This Row],[PO]])*([1]!tblOrders[Description]=tblnventory[[#This Row],[Item]]),[1]!tblOrders[Licence])</f>
        <v>0</v>
      </c>
      <c r="X4932" t="b" cm="1">
        <f t="array" ref="X4932">NOT(_xlfn.XLOOKUP(tblnventory[[#This Row],[PO]]&amp;tblnventory[[#This Row],[Item]],[1]!tblOrders[Order]&amp;[1]!tblOrders[Description],[1]!tblOrders[Paid Licence],FALSE))</f>
        <v>1</v>
      </c>
      <c r="Y49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33" spans="1:25">
      <c r="A4933" s="19" t="s">
        <v>8244</v>
      </c>
      <c r="B4933" t="str">
        <f>_xlfn.XLOOKUP(tblnventory[[#This Row],[Item]],[1]!tblDescription[Item],[1]!tblDescription[Description])</f>
        <v>Catalyst 9164I AP (W6E, tri-band 4x4) w/Reg-Z</v>
      </c>
      <c r="C4933" t="str">
        <f>_xlfn.XLOOKUP(tblnventory[[#This Row],[Item]],[1]!tblDescription[Item],[1]!tblDescription[Type])</f>
        <v>WAP</v>
      </c>
      <c r="D4933" t="str">
        <f>_xlfn.XLOOKUP(tblnventory[[#This Row],[Use]],[1]!tblCodes[Use],[1]!tblCodes[Code])</f>
        <v>WiFi</v>
      </c>
      <c r="E4933" s="1" t="s">
        <v>4886</v>
      </c>
      <c r="F4933" s="20">
        <v>44986</v>
      </c>
      <c r="G4933" s="24" t="str">
        <f>IF(ISBLANK(tblnventory[[#This Row],[Installed By]]),"Store","Installed")</f>
        <v>Store</v>
      </c>
      <c r="H4933" t="s">
        <v>5342</v>
      </c>
      <c r="J4933">
        <v>2191007851</v>
      </c>
      <c r="K4933" s="17"/>
      <c r="O4933" t="b">
        <f>IF(tblnventory[[#This Row],[Installed]],LEFT(tblnventory[[#This Row],[Location]],3))</f>
        <v>0</v>
      </c>
      <c r="P4933" t="str">
        <f>_xlfn.XLOOKUP(tblnventory[[#This Row],[Serial Number]],[1]!tblDNACInventory[Floor],[1]!tblDNACInventory[Name],"Not Used")</f>
        <v>Not Used</v>
      </c>
      <c r="T4933" t="b">
        <f>NOT(ISBLANK(tblnventory[[#This Row],[Installed By]]))</f>
        <v>0</v>
      </c>
      <c r="U4933" t="str">
        <f>VLOOKUP(A4933, [1]!tblDescription[#Data], 3, 0)</f>
        <v>Catalyst 9164I AP (W6E, tri-band 4x4) w/Reg-Z</v>
      </c>
      <c r="V4933" s="22" cm="1">
        <f t="array" ref="V4933">_xlfn.XLOOKUP(1,([1]!tblOrders[Order]=tblnventory[[#This Row],[PO]])*([1]!tblOrders[Description]=tblnventory[[#This Row],[Item]]),[1]!tblOrders[Unit Total],0)</f>
        <v>794.02</v>
      </c>
      <c r="W4933" s="23" cm="1">
        <f t="array" ref="W4933">_xlfn.XLOOKUP(1,([1]!tblOrders[Order]=tblnventory[[#This Row],[PO]])*([1]!tblOrders[Description]=tblnventory[[#This Row],[Item]]),[1]!tblOrders[Licence])</f>
        <v>0</v>
      </c>
      <c r="X4933" t="b" cm="1">
        <f t="array" ref="X4933">NOT(_xlfn.XLOOKUP(tblnventory[[#This Row],[PO]]&amp;tblnventory[[#This Row],[Item]],[1]!tblOrders[Order]&amp;[1]!tblOrders[Description],[1]!tblOrders[Paid Licence],FALSE))</f>
        <v>1</v>
      </c>
      <c r="Y49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34" spans="1:25">
      <c r="A4934" s="19" t="s">
        <v>8244</v>
      </c>
      <c r="B4934" t="str">
        <f>_xlfn.XLOOKUP(tblnventory[[#This Row],[Item]],[1]!tblDescription[Item],[1]!tblDescription[Description])</f>
        <v>Catalyst 9164I AP (W6E, tri-band 4x4) w/Reg-Z</v>
      </c>
      <c r="C4934" t="str">
        <f>_xlfn.XLOOKUP(tblnventory[[#This Row],[Item]],[1]!tblDescription[Item],[1]!tblDescription[Type])</f>
        <v>WAP</v>
      </c>
      <c r="D4934" t="str">
        <f>_xlfn.XLOOKUP(tblnventory[[#This Row],[Use]],[1]!tblCodes[Use],[1]!tblCodes[Code])</f>
        <v>WiFi</v>
      </c>
      <c r="E4934" s="1" t="s">
        <v>4887</v>
      </c>
      <c r="F4934" s="20">
        <v>44986</v>
      </c>
      <c r="G4934" s="24" t="str">
        <f>IF(ISBLANK(tblnventory[[#This Row],[Installed By]]),"Store","Installed")</f>
        <v>Store</v>
      </c>
      <c r="H4934" t="s">
        <v>5342</v>
      </c>
      <c r="J4934">
        <v>2191007851</v>
      </c>
      <c r="K4934" s="17"/>
      <c r="M4934" s="20"/>
      <c r="O4934" t="b">
        <f>IF(tblnventory[[#This Row],[Installed]],LEFT(tblnventory[[#This Row],[Location]],3))</f>
        <v>0</v>
      </c>
      <c r="P4934" t="str">
        <f>_xlfn.XLOOKUP(tblnventory[[#This Row],[Serial Number]],[1]!tblDNACInventory[Floor],[1]!tblDNACInventory[Name],"Not Used")</f>
        <v>Not Used</v>
      </c>
      <c r="T4934" t="b">
        <f>NOT(ISBLANK(tblnventory[[#This Row],[Installed By]]))</f>
        <v>0</v>
      </c>
      <c r="U4934" t="str">
        <f>VLOOKUP(A4934, [1]!tblDescription[#Data], 3, 0)</f>
        <v>Catalyst 9164I AP (W6E, tri-band 4x4) w/Reg-Z</v>
      </c>
      <c r="V4934" s="22" cm="1">
        <f t="array" ref="V4934">_xlfn.XLOOKUP(1,([1]!tblOrders[Order]=tblnventory[[#This Row],[PO]])*([1]!tblOrders[Description]=tblnventory[[#This Row],[Item]]),[1]!tblOrders[Unit Total],0)</f>
        <v>794.02</v>
      </c>
      <c r="W4934" s="23" cm="1">
        <f t="array" ref="W4934">_xlfn.XLOOKUP(1,([1]!tblOrders[Order]=tblnventory[[#This Row],[PO]])*([1]!tblOrders[Description]=tblnventory[[#This Row],[Item]]),[1]!tblOrders[Licence])</f>
        <v>0</v>
      </c>
      <c r="X4934" t="b" cm="1">
        <f t="array" ref="X4934">NOT(_xlfn.XLOOKUP(tblnventory[[#This Row],[PO]]&amp;tblnventory[[#This Row],[Item]],[1]!tblOrders[Order]&amp;[1]!tblOrders[Description],[1]!tblOrders[Paid Licence],FALSE))</f>
        <v>1</v>
      </c>
      <c r="Y49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35" spans="1:25">
      <c r="A4935" s="19" t="s">
        <v>8244</v>
      </c>
      <c r="B4935" t="str">
        <f>_xlfn.XLOOKUP(tblnventory[[#This Row],[Item]],[1]!tblDescription[Item],[1]!tblDescription[Description])</f>
        <v>Catalyst 9164I AP (W6E, tri-band 4x4) w/Reg-Z</v>
      </c>
      <c r="C4935" t="str">
        <f>_xlfn.XLOOKUP(tblnventory[[#This Row],[Item]],[1]!tblDescription[Item],[1]!tblDescription[Type])</f>
        <v>WAP</v>
      </c>
      <c r="D4935" t="str">
        <f>_xlfn.XLOOKUP(tblnventory[[#This Row],[Use]],[1]!tblCodes[Use],[1]!tblCodes[Code])</f>
        <v>WiFi</v>
      </c>
      <c r="E4935" s="1" t="s">
        <v>4888</v>
      </c>
      <c r="F4935" s="20">
        <v>44986</v>
      </c>
      <c r="G4935" s="24" t="str">
        <f>IF(ISBLANK(tblnventory[[#This Row],[Installed By]]),"Store","Installed")</f>
        <v>Store</v>
      </c>
      <c r="H4935" t="s">
        <v>5342</v>
      </c>
      <c r="J4935">
        <v>2191007851</v>
      </c>
      <c r="K4935" s="17"/>
      <c r="O4935" t="b">
        <f>IF(tblnventory[[#This Row],[Installed]],LEFT(tblnventory[[#This Row],[Location]],3))</f>
        <v>0</v>
      </c>
      <c r="P4935" t="str">
        <f>_xlfn.XLOOKUP(tblnventory[[#This Row],[Serial Number]],[1]!tblDNACInventory[Floor],[1]!tblDNACInventory[Name],"Not Used")</f>
        <v>Not Used</v>
      </c>
      <c r="T4935" t="b">
        <f>NOT(ISBLANK(tblnventory[[#This Row],[Installed By]]))</f>
        <v>0</v>
      </c>
      <c r="U4935" t="str">
        <f>VLOOKUP(A4935, [1]!tblDescription[#Data], 3, 0)</f>
        <v>Catalyst 9164I AP (W6E, tri-band 4x4) w/Reg-Z</v>
      </c>
      <c r="V4935" s="22" cm="1">
        <f t="array" ref="V4935">_xlfn.XLOOKUP(1,([1]!tblOrders[Order]=tblnventory[[#This Row],[PO]])*([1]!tblOrders[Description]=tblnventory[[#This Row],[Item]]),[1]!tblOrders[Unit Total],0)</f>
        <v>794.02</v>
      </c>
      <c r="W4935" s="23" cm="1">
        <f t="array" ref="W4935">_xlfn.XLOOKUP(1,([1]!tblOrders[Order]=tblnventory[[#This Row],[PO]])*([1]!tblOrders[Description]=tblnventory[[#This Row],[Item]]),[1]!tblOrders[Licence])</f>
        <v>0</v>
      </c>
      <c r="X4935" t="b" cm="1">
        <f t="array" ref="X4935">NOT(_xlfn.XLOOKUP(tblnventory[[#This Row],[PO]]&amp;tblnventory[[#This Row],[Item]],[1]!tblOrders[Order]&amp;[1]!tblOrders[Description],[1]!tblOrders[Paid Licence],FALSE))</f>
        <v>1</v>
      </c>
      <c r="Y49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36" spans="1:25">
      <c r="A4936" s="19" t="s">
        <v>8244</v>
      </c>
      <c r="B4936" t="str">
        <f>_xlfn.XLOOKUP(tblnventory[[#This Row],[Item]],[1]!tblDescription[Item],[1]!tblDescription[Description])</f>
        <v>Catalyst 9164I AP (W6E, tri-band 4x4) w/Reg-Z</v>
      </c>
      <c r="C4936" t="str">
        <f>_xlfn.XLOOKUP(tblnventory[[#This Row],[Item]],[1]!tblDescription[Item],[1]!tblDescription[Type])</f>
        <v>WAP</v>
      </c>
      <c r="D4936" t="str">
        <f>_xlfn.XLOOKUP(tblnventory[[#This Row],[Use]],[1]!tblCodes[Use],[1]!tblCodes[Code])</f>
        <v>WiFi</v>
      </c>
      <c r="E4936" s="1" t="s">
        <v>4889</v>
      </c>
      <c r="F4936" s="20">
        <v>44986</v>
      </c>
      <c r="G4936" s="24" t="str">
        <f>IF(ISBLANK(tblnventory[[#This Row],[Installed By]]),"Store","Installed")</f>
        <v>Store</v>
      </c>
      <c r="H4936" t="s">
        <v>5342</v>
      </c>
      <c r="J4936">
        <v>2191007851</v>
      </c>
      <c r="K4936" s="17"/>
      <c r="O4936" t="b">
        <f>IF(tblnventory[[#This Row],[Installed]],LEFT(tblnventory[[#This Row],[Location]],3))</f>
        <v>0</v>
      </c>
      <c r="P4936" t="str">
        <f>_xlfn.XLOOKUP(tblnventory[[#This Row],[Serial Number]],[1]!tblDNACInventory[Floor],[1]!tblDNACInventory[Name],"Not Used")</f>
        <v>Not Used</v>
      </c>
      <c r="T4936" t="b">
        <f>NOT(ISBLANK(tblnventory[[#This Row],[Installed By]]))</f>
        <v>0</v>
      </c>
      <c r="U4936" t="str">
        <f>VLOOKUP(A4936, [1]!tblDescription[#Data], 3, 0)</f>
        <v>Catalyst 9164I AP (W6E, tri-band 4x4) w/Reg-Z</v>
      </c>
      <c r="V4936" s="22" cm="1">
        <f t="array" ref="V4936">_xlfn.XLOOKUP(1,([1]!tblOrders[Order]=tblnventory[[#This Row],[PO]])*([1]!tblOrders[Description]=tblnventory[[#This Row],[Item]]),[1]!tblOrders[Unit Total],0)</f>
        <v>794.02</v>
      </c>
      <c r="W4936" s="23" cm="1">
        <f t="array" ref="W4936">_xlfn.XLOOKUP(1,([1]!tblOrders[Order]=tblnventory[[#This Row],[PO]])*([1]!tblOrders[Description]=tblnventory[[#This Row],[Item]]),[1]!tblOrders[Licence])</f>
        <v>0</v>
      </c>
      <c r="X4936" t="b" cm="1">
        <f t="array" ref="X4936">NOT(_xlfn.XLOOKUP(tblnventory[[#This Row],[PO]]&amp;tblnventory[[#This Row],[Item]],[1]!tblOrders[Order]&amp;[1]!tblOrders[Description],[1]!tblOrders[Paid Licence],FALSE))</f>
        <v>1</v>
      </c>
      <c r="Y49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37" spans="1:25">
      <c r="A4937" s="19" t="s">
        <v>8244</v>
      </c>
      <c r="B4937" t="str">
        <f>_xlfn.XLOOKUP(tblnventory[[#This Row],[Item]],[1]!tblDescription[Item],[1]!tblDescription[Description])</f>
        <v>Catalyst 9164I AP (W6E, tri-band 4x4) w/Reg-Z</v>
      </c>
      <c r="C4937" t="str">
        <f>_xlfn.XLOOKUP(tblnventory[[#This Row],[Item]],[1]!tblDescription[Item],[1]!tblDescription[Type])</f>
        <v>WAP</v>
      </c>
      <c r="D4937" t="str">
        <f>_xlfn.XLOOKUP(tblnventory[[#This Row],[Use]],[1]!tblCodes[Use],[1]!tblCodes[Code])</f>
        <v>WiFi</v>
      </c>
      <c r="E4937" s="1" t="s">
        <v>4890</v>
      </c>
      <c r="F4937" s="20">
        <v>44986</v>
      </c>
      <c r="G4937" s="24" t="str">
        <f>IF(ISBLANK(tblnventory[[#This Row],[Installed By]]),"Store","Installed")</f>
        <v>Store</v>
      </c>
      <c r="H4937" t="s">
        <v>5342</v>
      </c>
      <c r="J4937">
        <v>2191007851</v>
      </c>
      <c r="K4937" s="17"/>
      <c r="O4937" t="b">
        <f>IF(tblnventory[[#This Row],[Installed]],LEFT(tblnventory[[#This Row],[Location]],3))</f>
        <v>0</v>
      </c>
      <c r="P4937" t="str">
        <f>_xlfn.XLOOKUP(tblnventory[[#This Row],[Serial Number]],[1]!tblDNACInventory[Floor],[1]!tblDNACInventory[Name],"Not Used")</f>
        <v>Not Used</v>
      </c>
      <c r="T4937" t="b">
        <f>NOT(ISBLANK(tblnventory[[#This Row],[Installed By]]))</f>
        <v>0</v>
      </c>
      <c r="U4937" t="str">
        <f>VLOOKUP(A4937, [1]!tblDescription[#Data], 3, 0)</f>
        <v>Catalyst 9164I AP (W6E, tri-band 4x4) w/Reg-Z</v>
      </c>
      <c r="V4937" s="22" cm="1">
        <f t="array" ref="V4937">_xlfn.XLOOKUP(1,([1]!tblOrders[Order]=tblnventory[[#This Row],[PO]])*([1]!tblOrders[Description]=tblnventory[[#This Row],[Item]]),[1]!tblOrders[Unit Total],0)</f>
        <v>794.02</v>
      </c>
      <c r="W4937" s="23" cm="1">
        <f t="array" ref="W4937">_xlfn.XLOOKUP(1,([1]!tblOrders[Order]=tblnventory[[#This Row],[PO]])*([1]!tblOrders[Description]=tblnventory[[#This Row],[Item]]),[1]!tblOrders[Licence])</f>
        <v>0</v>
      </c>
      <c r="X4937" t="b" cm="1">
        <f t="array" ref="X4937">NOT(_xlfn.XLOOKUP(tblnventory[[#This Row],[PO]]&amp;tblnventory[[#This Row],[Item]],[1]!tblOrders[Order]&amp;[1]!tblOrders[Description],[1]!tblOrders[Paid Licence],FALSE))</f>
        <v>1</v>
      </c>
      <c r="Y49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38" spans="1:25">
      <c r="A4938" s="19" t="s">
        <v>8244</v>
      </c>
      <c r="B4938" t="str">
        <f>_xlfn.XLOOKUP(tblnventory[[#This Row],[Item]],[1]!tblDescription[Item],[1]!tblDescription[Description])</f>
        <v>Catalyst 9164I AP (W6E, tri-band 4x4) w/Reg-Z</v>
      </c>
      <c r="C4938" t="str">
        <f>_xlfn.XLOOKUP(tblnventory[[#This Row],[Item]],[1]!tblDescription[Item],[1]!tblDescription[Type])</f>
        <v>WAP</v>
      </c>
      <c r="D4938" t="str">
        <f>_xlfn.XLOOKUP(tblnventory[[#This Row],[Use]],[1]!tblCodes[Use],[1]!tblCodes[Code])</f>
        <v>WiFi</v>
      </c>
      <c r="E4938" s="1" t="s">
        <v>4891</v>
      </c>
      <c r="F4938" s="20">
        <v>44986</v>
      </c>
      <c r="G4938" s="24" t="str">
        <f>IF(ISBLANK(tblnventory[[#This Row],[Installed By]]),"Store","Installed")</f>
        <v>Store</v>
      </c>
      <c r="H4938" t="s">
        <v>5342</v>
      </c>
      <c r="J4938">
        <v>2191007851</v>
      </c>
      <c r="K4938" s="17"/>
      <c r="M4938" s="20"/>
      <c r="O4938" t="b">
        <f>IF(tblnventory[[#This Row],[Installed]],LEFT(tblnventory[[#This Row],[Location]],3))</f>
        <v>0</v>
      </c>
      <c r="P4938" t="str">
        <f>_xlfn.XLOOKUP(tblnventory[[#This Row],[Serial Number]],[1]!tblDNACInventory[Floor],[1]!tblDNACInventory[Name],"Not Used")</f>
        <v>Not Used</v>
      </c>
      <c r="T4938" t="b">
        <f>NOT(ISBLANK(tblnventory[[#This Row],[Installed By]]))</f>
        <v>0</v>
      </c>
      <c r="U4938" t="str">
        <f>VLOOKUP(A4938, [1]!tblDescription[#Data], 3, 0)</f>
        <v>Catalyst 9164I AP (W6E, tri-band 4x4) w/Reg-Z</v>
      </c>
      <c r="V4938" s="22" cm="1">
        <f t="array" ref="V4938">_xlfn.XLOOKUP(1,([1]!tblOrders[Order]=tblnventory[[#This Row],[PO]])*([1]!tblOrders[Description]=tblnventory[[#This Row],[Item]]),[1]!tblOrders[Unit Total],0)</f>
        <v>794.02</v>
      </c>
      <c r="W4938" s="23" cm="1">
        <f t="array" ref="W4938">_xlfn.XLOOKUP(1,([1]!tblOrders[Order]=tblnventory[[#This Row],[PO]])*([1]!tblOrders[Description]=tblnventory[[#This Row],[Item]]),[1]!tblOrders[Licence])</f>
        <v>0</v>
      </c>
      <c r="X4938" t="b" cm="1">
        <f t="array" ref="X4938">NOT(_xlfn.XLOOKUP(tblnventory[[#This Row],[PO]]&amp;tblnventory[[#This Row],[Item]],[1]!tblOrders[Order]&amp;[1]!tblOrders[Description],[1]!tblOrders[Paid Licence],FALSE))</f>
        <v>1</v>
      </c>
      <c r="Y49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39" spans="1:25">
      <c r="A4939" s="19" t="s">
        <v>8244</v>
      </c>
      <c r="B4939" t="str">
        <f>_xlfn.XLOOKUP(tblnventory[[#This Row],[Item]],[1]!tblDescription[Item],[1]!tblDescription[Description])</f>
        <v>Catalyst 9164I AP (W6E, tri-band 4x4) w/Reg-Z</v>
      </c>
      <c r="C4939" t="str">
        <f>_xlfn.XLOOKUP(tblnventory[[#This Row],[Item]],[1]!tblDescription[Item],[1]!tblDescription[Type])</f>
        <v>WAP</v>
      </c>
      <c r="D4939" t="str">
        <f>_xlfn.XLOOKUP(tblnventory[[#This Row],[Use]],[1]!tblCodes[Use],[1]!tblCodes[Code])</f>
        <v>WiFi</v>
      </c>
      <c r="E4939" s="1" t="s">
        <v>4892</v>
      </c>
      <c r="F4939" s="20">
        <v>44986</v>
      </c>
      <c r="G4939" s="24" t="str">
        <f>IF(ISBLANK(tblnventory[[#This Row],[Installed By]]),"Store","Installed")</f>
        <v>Store</v>
      </c>
      <c r="H4939" t="s">
        <v>5342</v>
      </c>
      <c r="J4939">
        <v>2191007851</v>
      </c>
      <c r="K4939" s="17"/>
      <c r="O4939" t="b">
        <f>IF(tblnventory[[#This Row],[Installed]],LEFT(tblnventory[[#This Row],[Location]],3))</f>
        <v>0</v>
      </c>
      <c r="P4939" t="str">
        <f>_xlfn.XLOOKUP(tblnventory[[#This Row],[Serial Number]],[1]!tblDNACInventory[Floor],[1]!tblDNACInventory[Name],"Not Used")</f>
        <v>Not Used</v>
      </c>
      <c r="T4939" t="b">
        <f>NOT(ISBLANK(tblnventory[[#This Row],[Installed By]]))</f>
        <v>0</v>
      </c>
      <c r="U4939" t="str">
        <f>VLOOKUP(A4939, [1]!tblDescription[#Data], 3, 0)</f>
        <v>Catalyst 9164I AP (W6E, tri-band 4x4) w/Reg-Z</v>
      </c>
      <c r="V4939" s="22" cm="1">
        <f t="array" ref="V4939">_xlfn.XLOOKUP(1,([1]!tblOrders[Order]=tblnventory[[#This Row],[PO]])*([1]!tblOrders[Description]=tblnventory[[#This Row],[Item]]),[1]!tblOrders[Unit Total],0)</f>
        <v>794.02</v>
      </c>
      <c r="W4939" s="23" cm="1">
        <f t="array" ref="W4939">_xlfn.XLOOKUP(1,([1]!tblOrders[Order]=tblnventory[[#This Row],[PO]])*([1]!tblOrders[Description]=tblnventory[[#This Row],[Item]]),[1]!tblOrders[Licence])</f>
        <v>0</v>
      </c>
      <c r="X4939" t="b" cm="1">
        <f t="array" ref="X4939">NOT(_xlfn.XLOOKUP(tblnventory[[#This Row],[PO]]&amp;tblnventory[[#This Row],[Item]],[1]!tblOrders[Order]&amp;[1]!tblOrders[Description],[1]!tblOrders[Paid Licence],FALSE))</f>
        <v>1</v>
      </c>
      <c r="Y49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40" spans="1:25">
      <c r="A4940" s="19" t="s">
        <v>8244</v>
      </c>
      <c r="B4940" t="str">
        <f>_xlfn.XLOOKUP(tblnventory[[#This Row],[Item]],[1]!tblDescription[Item],[1]!tblDescription[Description])</f>
        <v>Catalyst 9164I AP (W6E, tri-band 4x4) w/Reg-Z</v>
      </c>
      <c r="C4940" t="str">
        <f>_xlfn.XLOOKUP(tblnventory[[#This Row],[Item]],[1]!tblDescription[Item],[1]!tblDescription[Type])</f>
        <v>WAP</v>
      </c>
      <c r="D4940" t="str">
        <f>_xlfn.XLOOKUP(tblnventory[[#This Row],[Use]],[1]!tblCodes[Use],[1]!tblCodes[Code])</f>
        <v>WiFi</v>
      </c>
      <c r="E4940" s="1" t="s">
        <v>4893</v>
      </c>
      <c r="F4940" s="20">
        <v>44986</v>
      </c>
      <c r="G4940" s="24" t="str">
        <f>IF(ISBLANK(tblnventory[[#This Row],[Installed By]]),"Store","Installed")</f>
        <v>Store</v>
      </c>
      <c r="H4940" t="s">
        <v>5342</v>
      </c>
      <c r="J4940">
        <v>2191007851</v>
      </c>
      <c r="K4940" s="17"/>
      <c r="M4940" s="20"/>
      <c r="O4940" t="b">
        <f>IF(tblnventory[[#This Row],[Installed]],LEFT(tblnventory[[#This Row],[Location]],3))</f>
        <v>0</v>
      </c>
      <c r="P4940" t="str">
        <f>_xlfn.XLOOKUP(tblnventory[[#This Row],[Serial Number]],[1]!tblDNACInventory[Floor],[1]!tblDNACInventory[Name],"Not Used")</f>
        <v>Not Used</v>
      </c>
      <c r="T4940" t="b">
        <f>NOT(ISBLANK(tblnventory[[#This Row],[Installed By]]))</f>
        <v>0</v>
      </c>
      <c r="U4940" t="str">
        <f>VLOOKUP(A4940, [1]!tblDescription[#Data], 3, 0)</f>
        <v>Catalyst 9164I AP (W6E, tri-band 4x4) w/Reg-Z</v>
      </c>
      <c r="V4940" s="22" cm="1">
        <f t="array" ref="V4940">_xlfn.XLOOKUP(1,([1]!tblOrders[Order]=tblnventory[[#This Row],[PO]])*([1]!tblOrders[Description]=tblnventory[[#This Row],[Item]]),[1]!tblOrders[Unit Total],0)</f>
        <v>794.02</v>
      </c>
      <c r="W4940" s="23" cm="1">
        <f t="array" ref="W4940">_xlfn.XLOOKUP(1,([1]!tblOrders[Order]=tblnventory[[#This Row],[PO]])*([1]!tblOrders[Description]=tblnventory[[#This Row],[Item]]),[1]!tblOrders[Licence])</f>
        <v>0</v>
      </c>
      <c r="X4940" t="b" cm="1">
        <f t="array" ref="X4940">NOT(_xlfn.XLOOKUP(tblnventory[[#This Row],[PO]]&amp;tblnventory[[#This Row],[Item]],[1]!tblOrders[Order]&amp;[1]!tblOrders[Description],[1]!tblOrders[Paid Licence],FALSE))</f>
        <v>1</v>
      </c>
      <c r="Y49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41" spans="1:25">
      <c r="A4941" s="19" t="s">
        <v>8244</v>
      </c>
      <c r="B4941" t="str">
        <f>_xlfn.XLOOKUP(tblnventory[[#This Row],[Item]],[1]!tblDescription[Item],[1]!tblDescription[Description])</f>
        <v>Catalyst 9164I AP (W6E, tri-band 4x4) w/Reg-Z</v>
      </c>
      <c r="C4941" t="str">
        <f>_xlfn.XLOOKUP(tblnventory[[#This Row],[Item]],[1]!tblDescription[Item],[1]!tblDescription[Type])</f>
        <v>WAP</v>
      </c>
      <c r="D4941" t="str">
        <f>_xlfn.XLOOKUP(tblnventory[[#This Row],[Use]],[1]!tblCodes[Use],[1]!tblCodes[Code])</f>
        <v>WiFi</v>
      </c>
      <c r="E4941" s="1" t="s">
        <v>4894</v>
      </c>
      <c r="F4941" s="20">
        <v>44986</v>
      </c>
      <c r="G4941" s="24" t="str">
        <f>IF(ISBLANK(tblnventory[[#This Row],[Installed By]]),"Store","Installed")</f>
        <v>Store</v>
      </c>
      <c r="H4941" t="s">
        <v>5342</v>
      </c>
      <c r="J4941">
        <v>2191007851</v>
      </c>
      <c r="K4941" s="17"/>
      <c r="M4941" s="20"/>
      <c r="O4941" t="b">
        <f>IF(tblnventory[[#This Row],[Installed]],LEFT(tblnventory[[#This Row],[Location]],3))</f>
        <v>0</v>
      </c>
      <c r="P4941" t="str">
        <f>_xlfn.XLOOKUP(tblnventory[[#This Row],[Serial Number]],[1]!tblDNACInventory[Floor],[1]!tblDNACInventory[Name],"Not Used")</f>
        <v>Not Used</v>
      </c>
      <c r="T4941" t="b">
        <f>NOT(ISBLANK(tblnventory[[#This Row],[Installed By]]))</f>
        <v>0</v>
      </c>
      <c r="U4941" t="str">
        <f>VLOOKUP(A4941, [1]!tblDescription[#Data], 3, 0)</f>
        <v>Catalyst 9164I AP (W6E, tri-band 4x4) w/Reg-Z</v>
      </c>
      <c r="V4941" s="22" cm="1">
        <f t="array" ref="V4941">_xlfn.XLOOKUP(1,([1]!tblOrders[Order]=tblnventory[[#This Row],[PO]])*([1]!tblOrders[Description]=tblnventory[[#This Row],[Item]]),[1]!tblOrders[Unit Total],0)</f>
        <v>794.02</v>
      </c>
      <c r="W4941" s="23" cm="1">
        <f t="array" ref="W4941">_xlfn.XLOOKUP(1,([1]!tblOrders[Order]=tblnventory[[#This Row],[PO]])*([1]!tblOrders[Description]=tblnventory[[#This Row],[Item]]),[1]!tblOrders[Licence])</f>
        <v>0</v>
      </c>
      <c r="X4941" t="b" cm="1">
        <f t="array" ref="X4941">NOT(_xlfn.XLOOKUP(tblnventory[[#This Row],[PO]]&amp;tblnventory[[#This Row],[Item]],[1]!tblOrders[Order]&amp;[1]!tblOrders[Description],[1]!tblOrders[Paid Licence],FALSE))</f>
        <v>1</v>
      </c>
      <c r="Y49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42" spans="1:25">
      <c r="A4942" s="19" t="s">
        <v>8244</v>
      </c>
      <c r="B4942" t="str">
        <f>_xlfn.XLOOKUP(tblnventory[[#This Row],[Item]],[1]!tblDescription[Item],[1]!tblDescription[Description])</f>
        <v>Catalyst 9164I AP (W6E, tri-band 4x4) w/Reg-Z</v>
      </c>
      <c r="C4942" t="str">
        <f>_xlfn.XLOOKUP(tblnventory[[#This Row],[Item]],[1]!tblDescription[Item],[1]!tblDescription[Type])</f>
        <v>WAP</v>
      </c>
      <c r="D4942" t="str">
        <f>_xlfn.XLOOKUP(tblnventory[[#This Row],[Use]],[1]!tblCodes[Use],[1]!tblCodes[Code])</f>
        <v>WiFi</v>
      </c>
      <c r="E4942" s="1" t="s">
        <v>4895</v>
      </c>
      <c r="F4942" s="20">
        <v>44986</v>
      </c>
      <c r="G4942" s="24" t="str">
        <f>IF(ISBLANK(tblnventory[[#This Row],[Installed By]]),"Store","Installed")</f>
        <v>Store</v>
      </c>
      <c r="H4942" t="s">
        <v>5342</v>
      </c>
      <c r="J4942">
        <v>2191007851</v>
      </c>
      <c r="K4942" s="17"/>
      <c r="M4942" s="20"/>
      <c r="O4942" t="b">
        <f>IF(tblnventory[[#This Row],[Installed]],LEFT(tblnventory[[#This Row],[Location]],3))</f>
        <v>0</v>
      </c>
      <c r="P4942" t="str">
        <f>_xlfn.XLOOKUP(tblnventory[[#This Row],[Serial Number]],[1]!tblDNACInventory[Floor],[1]!tblDNACInventory[Name],"Not Used")</f>
        <v>Not Used</v>
      </c>
      <c r="T4942" t="b">
        <f>NOT(ISBLANK(tblnventory[[#This Row],[Installed By]]))</f>
        <v>0</v>
      </c>
      <c r="U4942" t="str">
        <f>VLOOKUP(A4942, [1]!tblDescription[#Data], 3, 0)</f>
        <v>Catalyst 9164I AP (W6E, tri-band 4x4) w/Reg-Z</v>
      </c>
      <c r="V4942" s="22" cm="1">
        <f t="array" ref="V4942">_xlfn.XLOOKUP(1,([1]!tblOrders[Order]=tblnventory[[#This Row],[PO]])*([1]!tblOrders[Description]=tblnventory[[#This Row],[Item]]),[1]!tblOrders[Unit Total],0)</f>
        <v>794.02</v>
      </c>
      <c r="W4942" s="23" cm="1">
        <f t="array" ref="W4942">_xlfn.XLOOKUP(1,([1]!tblOrders[Order]=tblnventory[[#This Row],[PO]])*([1]!tblOrders[Description]=tblnventory[[#This Row],[Item]]),[1]!tblOrders[Licence])</f>
        <v>0</v>
      </c>
      <c r="X4942" t="b" cm="1">
        <f t="array" ref="X4942">NOT(_xlfn.XLOOKUP(tblnventory[[#This Row],[PO]]&amp;tblnventory[[#This Row],[Item]],[1]!tblOrders[Order]&amp;[1]!tblOrders[Description],[1]!tblOrders[Paid Licence],FALSE))</f>
        <v>1</v>
      </c>
      <c r="Y49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43" spans="1:25">
      <c r="A4943" s="19" t="s">
        <v>8244</v>
      </c>
      <c r="B4943" t="str">
        <f>_xlfn.XLOOKUP(tblnventory[[#This Row],[Item]],[1]!tblDescription[Item],[1]!tblDescription[Description])</f>
        <v>Catalyst 9164I AP (W6E, tri-band 4x4) w/Reg-Z</v>
      </c>
      <c r="C4943" t="str">
        <f>_xlfn.XLOOKUP(tblnventory[[#This Row],[Item]],[1]!tblDescription[Item],[1]!tblDescription[Type])</f>
        <v>WAP</v>
      </c>
      <c r="D4943" t="str">
        <f>_xlfn.XLOOKUP(tblnventory[[#This Row],[Use]],[1]!tblCodes[Use],[1]!tblCodes[Code])</f>
        <v>WiFi</v>
      </c>
      <c r="E4943" s="1" t="s">
        <v>4896</v>
      </c>
      <c r="F4943" s="20">
        <v>44986</v>
      </c>
      <c r="G4943" s="24" t="str">
        <f>IF(ISBLANK(tblnventory[[#This Row],[Installed By]]),"Store","Installed")</f>
        <v>Store</v>
      </c>
      <c r="H4943" t="s">
        <v>5342</v>
      </c>
      <c r="J4943">
        <v>2191007851</v>
      </c>
      <c r="K4943" s="17"/>
      <c r="M4943" s="20"/>
      <c r="O4943" t="b">
        <f>IF(tblnventory[[#This Row],[Installed]],LEFT(tblnventory[[#This Row],[Location]],3))</f>
        <v>0</v>
      </c>
      <c r="P4943" t="str">
        <f>_xlfn.XLOOKUP(tblnventory[[#This Row],[Serial Number]],[1]!tblDNACInventory[Floor],[1]!tblDNACInventory[Name],"Not Used")</f>
        <v>Not Used</v>
      </c>
      <c r="T4943" t="b">
        <f>NOT(ISBLANK(tblnventory[[#This Row],[Installed By]]))</f>
        <v>0</v>
      </c>
      <c r="U4943" t="str">
        <f>VLOOKUP(A4943, [1]!tblDescription[#Data], 3, 0)</f>
        <v>Catalyst 9164I AP (W6E, tri-band 4x4) w/Reg-Z</v>
      </c>
      <c r="V4943" s="22" cm="1">
        <f t="array" ref="V4943">_xlfn.XLOOKUP(1,([1]!tblOrders[Order]=tblnventory[[#This Row],[PO]])*([1]!tblOrders[Description]=tblnventory[[#This Row],[Item]]),[1]!tblOrders[Unit Total],0)</f>
        <v>794.02</v>
      </c>
      <c r="W4943" s="23" cm="1">
        <f t="array" ref="W4943">_xlfn.XLOOKUP(1,([1]!tblOrders[Order]=tblnventory[[#This Row],[PO]])*([1]!tblOrders[Description]=tblnventory[[#This Row],[Item]]),[1]!tblOrders[Licence])</f>
        <v>0</v>
      </c>
      <c r="X4943" t="b" cm="1">
        <f t="array" ref="X4943">NOT(_xlfn.XLOOKUP(tblnventory[[#This Row],[PO]]&amp;tblnventory[[#This Row],[Item]],[1]!tblOrders[Order]&amp;[1]!tblOrders[Description],[1]!tblOrders[Paid Licence],FALSE))</f>
        <v>1</v>
      </c>
      <c r="Y49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44" spans="1:25">
      <c r="A4944" s="19" t="s">
        <v>8244</v>
      </c>
      <c r="B4944" t="str">
        <f>_xlfn.XLOOKUP(tblnventory[[#This Row],[Item]],[1]!tblDescription[Item],[1]!tblDescription[Description])</f>
        <v>Catalyst 9164I AP (W6E, tri-band 4x4) w/Reg-Z</v>
      </c>
      <c r="C4944" t="str">
        <f>_xlfn.XLOOKUP(tblnventory[[#This Row],[Item]],[1]!tblDescription[Item],[1]!tblDescription[Type])</f>
        <v>WAP</v>
      </c>
      <c r="D4944" t="str">
        <f>_xlfn.XLOOKUP(tblnventory[[#This Row],[Use]],[1]!tblCodes[Use],[1]!tblCodes[Code])</f>
        <v>WiFi</v>
      </c>
      <c r="E4944" s="1" t="s">
        <v>4897</v>
      </c>
      <c r="F4944" s="20">
        <v>44986</v>
      </c>
      <c r="G4944" s="24" t="str">
        <f>IF(ISBLANK(tblnventory[[#This Row],[Installed By]]),"Store","Installed")</f>
        <v>Store</v>
      </c>
      <c r="H4944" t="s">
        <v>5342</v>
      </c>
      <c r="J4944">
        <v>2191007851</v>
      </c>
      <c r="K4944" s="17"/>
      <c r="O4944" t="b">
        <f>IF(tblnventory[[#This Row],[Installed]],LEFT(tblnventory[[#This Row],[Location]],3))</f>
        <v>0</v>
      </c>
      <c r="P4944" t="str">
        <f>_xlfn.XLOOKUP(tblnventory[[#This Row],[Serial Number]],[1]!tblDNACInventory[Floor],[1]!tblDNACInventory[Name],"Not Used")</f>
        <v>Not Used</v>
      </c>
      <c r="T4944" t="b">
        <f>NOT(ISBLANK(tblnventory[[#This Row],[Installed By]]))</f>
        <v>0</v>
      </c>
      <c r="U4944" t="str">
        <f>VLOOKUP(A4944, [1]!tblDescription[#Data], 3, 0)</f>
        <v>Catalyst 9164I AP (W6E, tri-band 4x4) w/Reg-Z</v>
      </c>
      <c r="V4944" s="22" cm="1">
        <f t="array" ref="V4944">_xlfn.XLOOKUP(1,([1]!tblOrders[Order]=tblnventory[[#This Row],[PO]])*([1]!tblOrders[Description]=tblnventory[[#This Row],[Item]]),[1]!tblOrders[Unit Total],0)</f>
        <v>794.02</v>
      </c>
      <c r="W4944" s="23" cm="1">
        <f t="array" ref="W4944">_xlfn.XLOOKUP(1,([1]!tblOrders[Order]=tblnventory[[#This Row],[PO]])*([1]!tblOrders[Description]=tblnventory[[#This Row],[Item]]),[1]!tblOrders[Licence])</f>
        <v>0</v>
      </c>
      <c r="X4944" t="b" cm="1">
        <f t="array" ref="X4944">NOT(_xlfn.XLOOKUP(tblnventory[[#This Row],[PO]]&amp;tblnventory[[#This Row],[Item]],[1]!tblOrders[Order]&amp;[1]!tblOrders[Description],[1]!tblOrders[Paid Licence],FALSE))</f>
        <v>1</v>
      </c>
      <c r="Y49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45" spans="1:25">
      <c r="A4945" s="19" t="s">
        <v>8244</v>
      </c>
      <c r="B4945" t="str">
        <f>_xlfn.XLOOKUP(tblnventory[[#This Row],[Item]],[1]!tblDescription[Item],[1]!tblDescription[Description])</f>
        <v>Catalyst 9164I AP (W6E, tri-band 4x4) w/Reg-Z</v>
      </c>
      <c r="C4945" t="str">
        <f>_xlfn.XLOOKUP(tblnventory[[#This Row],[Item]],[1]!tblDescription[Item],[1]!tblDescription[Type])</f>
        <v>WAP</v>
      </c>
      <c r="D4945" t="str">
        <f>_xlfn.XLOOKUP(tblnventory[[#This Row],[Use]],[1]!tblCodes[Use],[1]!tblCodes[Code])</f>
        <v>WiFi</v>
      </c>
      <c r="E4945" s="1" t="s">
        <v>4898</v>
      </c>
      <c r="F4945" s="20">
        <v>44986</v>
      </c>
      <c r="G4945" s="24" t="str">
        <f>IF(ISBLANK(tblnventory[[#This Row],[Installed By]]),"Store","Installed")</f>
        <v>Store</v>
      </c>
      <c r="H4945" t="s">
        <v>5342</v>
      </c>
      <c r="J4945">
        <v>2191007851</v>
      </c>
      <c r="K4945" s="17"/>
      <c r="M4945" s="20"/>
      <c r="O4945" t="b">
        <f>IF(tblnventory[[#This Row],[Installed]],LEFT(tblnventory[[#This Row],[Location]],3))</f>
        <v>0</v>
      </c>
      <c r="P4945" t="str">
        <f>_xlfn.XLOOKUP(tblnventory[[#This Row],[Serial Number]],[1]!tblDNACInventory[Floor],[1]!tblDNACInventory[Name],"Not Used")</f>
        <v>Not Used</v>
      </c>
      <c r="T4945" t="b">
        <f>NOT(ISBLANK(tblnventory[[#This Row],[Installed By]]))</f>
        <v>0</v>
      </c>
      <c r="U4945" t="str">
        <f>VLOOKUP(A4945, [1]!tblDescription[#Data], 3, 0)</f>
        <v>Catalyst 9164I AP (W6E, tri-band 4x4) w/Reg-Z</v>
      </c>
      <c r="V4945" s="22" cm="1">
        <f t="array" ref="V4945">_xlfn.XLOOKUP(1,([1]!tblOrders[Order]=tblnventory[[#This Row],[PO]])*([1]!tblOrders[Description]=tblnventory[[#This Row],[Item]]),[1]!tblOrders[Unit Total],0)</f>
        <v>794.02</v>
      </c>
      <c r="W4945" s="23" cm="1">
        <f t="array" ref="W4945">_xlfn.XLOOKUP(1,([1]!tblOrders[Order]=tblnventory[[#This Row],[PO]])*([1]!tblOrders[Description]=tblnventory[[#This Row],[Item]]),[1]!tblOrders[Licence])</f>
        <v>0</v>
      </c>
      <c r="X4945" t="b" cm="1">
        <f t="array" ref="X4945">NOT(_xlfn.XLOOKUP(tblnventory[[#This Row],[PO]]&amp;tblnventory[[#This Row],[Item]],[1]!tblOrders[Order]&amp;[1]!tblOrders[Description],[1]!tblOrders[Paid Licence],FALSE))</f>
        <v>1</v>
      </c>
      <c r="Y49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46" spans="1:25">
      <c r="A4946" s="19" t="s">
        <v>8244</v>
      </c>
      <c r="B4946" t="str">
        <f>_xlfn.XLOOKUP(tblnventory[[#This Row],[Item]],[1]!tblDescription[Item],[1]!tblDescription[Description])</f>
        <v>Catalyst 9164I AP (W6E, tri-band 4x4) w/Reg-Z</v>
      </c>
      <c r="C4946" t="str">
        <f>_xlfn.XLOOKUP(tblnventory[[#This Row],[Item]],[1]!tblDescription[Item],[1]!tblDescription[Type])</f>
        <v>WAP</v>
      </c>
      <c r="D4946" t="str">
        <f>_xlfn.XLOOKUP(tblnventory[[#This Row],[Use]],[1]!tblCodes[Use],[1]!tblCodes[Code])</f>
        <v>WiFi</v>
      </c>
      <c r="E4946" s="1" t="s">
        <v>4899</v>
      </c>
      <c r="F4946" s="20">
        <v>44986</v>
      </c>
      <c r="G4946" s="24" t="str">
        <f>IF(ISBLANK(tblnventory[[#This Row],[Installed By]]),"Store","Installed")</f>
        <v>Store</v>
      </c>
      <c r="H4946" t="s">
        <v>5342</v>
      </c>
      <c r="J4946">
        <v>2191007851</v>
      </c>
      <c r="K4946" s="17"/>
      <c r="O4946" t="b">
        <f>IF(tblnventory[[#This Row],[Installed]],LEFT(tblnventory[[#This Row],[Location]],3))</f>
        <v>0</v>
      </c>
      <c r="P4946" t="str">
        <f>_xlfn.XLOOKUP(tblnventory[[#This Row],[Serial Number]],[1]!tblDNACInventory[Floor],[1]!tblDNACInventory[Name],"Not Used")</f>
        <v>Not Used</v>
      </c>
      <c r="T4946" t="b">
        <f>NOT(ISBLANK(tblnventory[[#This Row],[Installed By]]))</f>
        <v>0</v>
      </c>
      <c r="U4946" t="str">
        <f>VLOOKUP(A4946, [1]!tblDescription[#Data], 3, 0)</f>
        <v>Catalyst 9164I AP (W6E, tri-band 4x4) w/Reg-Z</v>
      </c>
      <c r="V4946" s="22" cm="1">
        <f t="array" ref="V4946">_xlfn.XLOOKUP(1,([1]!tblOrders[Order]=tblnventory[[#This Row],[PO]])*([1]!tblOrders[Description]=tblnventory[[#This Row],[Item]]),[1]!tblOrders[Unit Total],0)</f>
        <v>794.02</v>
      </c>
      <c r="W4946" s="23" cm="1">
        <f t="array" ref="W4946">_xlfn.XLOOKUP(1,([1]!tblOrders[Order]=tblnventory[[#This Row],[PO]])*([1]!tblOrders[Description]=tblnventory[[#This Row],[Item]]),[1]!tblOrders[Licence])</f>
        <v>0</v>
      </c>
      <c r="X4946" t="b" cm="1">
        <f t="array" ref="X4946">NOT(_xlfn.XLOOKUP(tblnventory[[#This Row],[PO]]&amp;tblnventory[[#This Row],[Item]],[1]!tblOrders[Order]&amp;[1]!tblOrders[Description],[1]!tblOrders[Paid Licence],FALSE))</f>
        <v>1</v>
      </c>
      <c r="Y49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47" spans="1:25">
      <c r="A4947" s="19" t="s">
        <v>8244</v>
      </c>
      <c r="B4947" t="str">
        <f>_xlfn.XLOOKUP(tblnventory[[#This Row],[Item]],[1]!tblDescription[Item],[1]!tblDescription[Description])</f>
        <v>Catalyst 9164I AP (W6E, tri-band 4x4) w/Reg-Z</v>
      </c>
      <c r="C4947" t="str">
        <f>_xlfn.XLOOKUP(tblnventory[[#This Row],[Item]],[1]!tblDescription[Item],[1]!tblDescription[Type])</f>
        <v>WAP</v>
      </c>
      <c r="D4947" t="str">
        <f>_xlfn.XLOOKUP(tblnventory[[#This Row],[Use]],[1]!tblCodes[Use],[1]!tblCodes[Code])</f>
        <v>WiFi</v>
      </c>
      <c r="E4947" s="1" t="s">
        <v>4900</v>
      </c>
      <c r="F4947" s="20">
        <v>44986</v>
      </c>
      <c r="G4947" s="24" t="str">
        <f>IF(ISBLANK(tblnventory[[#This Row],[Installed By]]),"Store","Installed")</f>
        <v>Store</v>
      </c>
      <c r="H4947" t="s">
        <v>5342</v>
      </c>
      <c r="J4947">
        <v>2191007851</v>
      </c>
      <c r="K4947" s="17"/>
      <c r="O4947" t="b">
        <f>IF(tblnventory[[#This Row],[Installed]],LEFT(tblnventory[[#This Row],[Location]],3))</f>
        <v>0</v>
      </c>
      <c r="P4947" t="str">
        <f>_xlfn.XLOOKUP(tblnventory[[#This Row],[Serial Number]],[1]!tblDNACInventory[Floor],[1]!tblDNACInventory[Name],"Not Used")</f>
        <v>Not Used</v>
      </c>
      <c r="T4947" t="b">
        <f>NOT(ISBLANK(tblnventory[[#This Row],[Installed By]]))</f>
        <v>0</v>
      </c>
      <c r="U4947" t="str">
        <f>VLOOKUP(A4947, [1]!tblDescription[#Data], 3, 0)</f>
        <v>Catalyst 9164I AP (W6E, tri-band 4x4) w/Reg-Z</v>
      </c>
      <c r="V4947" s="22" cm="1">
        <f t="array" ref="V4947">_xlfn.XLOOKUP(1,([1]!tblOrders[Order]=tblnventory[[#This Row],[PO]])*([1]!tblOrders[Description]=tblnventory[[#This Row],[Item]]),[1]!tblOrders[Unit Total],0)</f>
        <v>794.02</v>
      </c>
      <c r="W4947" s="23" cm="1">
        <f t="array" ref="W4947">_xlfn.XLOOKUP(1,([1]!tblOrders[Order]=tblnventory[[#This Row],[PO]])*([1]!tblOrders[Description]=tblnventory[[#This Row],[Item]]),[1]!tblOrders[Licence])</f>
        <v>0</v>
      </c>
      <c r="X4947" t="b" cm="1">
        <f t="array" ref="X4947">NOT(_xlfn.XLOOKUP(tblnventory[[#This Row],[PO]]&amp;tblnventory[[#This Row],[Item]],[1]!tblOrders[Order]&amp;[1]!tblOrders[Description],[1]!tblOrders[Paid Licence],FALSE))</f>
        <v>1</v>
      </c>
      <c r="Y49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48" spans="1:25">
      <c r="A4948" s="19" t="s">
        <v>8244</v>
      </c>
      <c r="B4948" t="str">
        <f>_xlfn.XLOOKUP(tblnventory[[#This Row],[Item]],[1]!tblDescription[Item],[1]!tblDescription[Description])</f>
        <v>Catalyst 9164I AP (W6E, tri-band 4x4) w/Reg-Z</v>
      </c>
      <c r="C4948" t="str">
        <f>_xlfn.XLOOKUP(tblnventory[[#This Row],[Item]],[1]!tblDescription[Item],[1]!tblDescription[Type])</f>
        <v>WAP</v>
      </c>
      <c r="D4948" t="str">
        <f>_xlfn.XLOOKUP(tblnventory[[#This Row],[Use]],[1]!tblCodes[Use],[1]!tblCodes[Code])</f>
        <v>WiFi</v>
      </c>
      <c r="E4948" s="1" t="s">
        <v>4901</v>
      </c>
      <c r="F4948" s="20">
        <v>44986</v>
      </c>
      <c r="G4948" s="24" t="str">
        <f>IF(ISBLANK(tblnventory[[#This Row],[Installed By]]),"Store","Installed")</f>
        <v>Store</v>
      </c>
      <c r="H4948" t="s">
        <v>5342</v>
      </c>
      <c r="J4948">
        <v>2191007851</v>
      </c>
      <c r="K4948" s="17"/>
      <c r="O4948" t="b">
        <f>IF(tblnventory[[#This Row],[Installed]],LEFT(tblnventory[[#This Row],[Location]],3))</f>
        <v>0</v>
      </c>
      <c r="P4948" t="str">
        <f>_xlfn.XLOOKUP(tblnventory[[#This Row],[Serial Number]],[1]!tblDNACInventory[Floor],[1]!tblDNACInventory[Name],"Not Used")</f>
        <v>Not Used</v>
      </c>
      <c r="T4948" t="b">
        <f>NOT(ISBLANK(tblnventory[[#This Row],[Installed By]]))</f>
        <v>0</v>
      </c>
      <c r="U4948" t="str">
        <f>VLOOKUP(A4948, [1]!tblDescription[#Data], 3, 0)</f>
        <v>Catalyst 9164I AP (W6E, tri-band 4x4) w/Reg-Z</v>
      </c>
      <c r="V4948" s="22" cm="1">
        <f t="array" ref="V4948">_xlfn.XLOOKUP(1,([1]!tblOrders[Order]=tblnventory[[#This Row],[PO]])*([1]!tblOrders[Description]=tblnventory[[#This Row],[Item]]),[1]!tblOrders[Unit Total],0)</f>
        <v>794.02</v>
      </c>
      <c r="W4948" s="23" cm="1">
        <f t="array" ref="W4948">_xlfn.XLOOKUP(1,([1]!tblOrders[Order]=tblnventory[[#This Row],[PO]])*([1]!tblOrders[Description]=tblnventory[[#This Row],[Item]]),[1]!tblOrders[Licence])</f>
        <v>0</v>
      </c>
      <c r="X4948" t="b" cm="1">
        <f t="array" ref="X4948">NOT(_xlfn.XLOOKUP(tblnventory[[#This Row],[PO]]&amp;tblnventory[[#This Row],[Item]],[1]!tblOrders[Order]&amp;[1]!tblOrders[Description],[1]!tblOrders[Paid Licence],FALSE))</f>
        <v>1</v>
      </c>
      <c r="Y49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49" spans="1:25">
      <c r="A4949" s="19" t="s">
        <v>8244</v>
      </c>
      <c r="B4949" t="str">
        <f>_xlfn.XLOOKUP(tblnventory[[#This Row],[Item]],[1]!tblDescription[Item],[1]!tblDescription[Description])</f>
        <v>Catalyst 9164I AP (W6E, tri-band 4x4) w/Reg-Z</v>
      </c>
      <c r="C4949" t="str">
        <f>_xlfn.XLOOKUP(tblnventory[[#This Row],[Item]],[1]!tblDescription[Item],[1]!tblDescription[Type])</f>
        <v>WAP</v>
      </c>
      <c r="D4949" t="str">
        <f>_xlfn.XLOOKUP(tblnventory[[#This Row],[Use]],[1]!tblCodes[Use],[1]!tblCodes[Code])</f>
        <v>WiFi</v>
      </c>
      <c r="E4949" s="1" t="s">
        <v>4902</v>
      </c>
      <c r="F4949" s="20">
        <v>44986</v>
      </c>
      <c r="G4949" s="24" t="str">
        <f>IF(ISBLANK(tblnventory[[#This Row],[Installed By]]),"Store","Installed")</f>
        <v>Store</v>
      </c>
      <c r="H4949" t="s">
        <v>5342</v>
      </c>
      <c r="J4949">
        <v>2191007851</v>
      </c>
      <c r="K4949" s="17"/>
      <c r="O4949" t="b">
        <f>IF(tblnventory[[#This Row],[Installed]],LEFT(tblnventory[[#This Row],[Location]],3))</f>
        <v>0</v>
      </c>
      <c r="P4949" t="str">
        <f>_xlfn.XLOOKUP(tblnventory[[#This Row],[Serial Number]],[1]!tblDNACInventory[Floor],[1]!tblDNACInventory[Name],"Not Used")</f>
        <v>Not Used</v>
      </c>
      <c r="T4949" t="b">
        <f>NOT(ISBLANK(tblnventory[[#This Row],[Installed By]]))</f>
        <v>0</v>
      </c>
      <c r="U4949" t="str">
        <f>VLOOKUP(A4949, [1]!tblDescription[#Data], 3, 0)</f>
        <v>Catalyst 9164I AP (W6E, tri-band 4x4) w/Reg-Z</v>
      </c>
      <c r="V4949" s="22" cm="1">
        <f t="array" ref="V4949">_xlfn.XLOOKUP(1,([1]!tblOrders[Order]=tblnventory[[#This Row],[PO]])*([1]!tblOrders[Description]=tblnventory[[#This Row],[Item]]),[1]!tblOrders[Unit Total],0)</f>
        <v>794.02</v>
      </c>
      <c r="W4949" s="23" cm="1">
        <f t="array" ref="W4949">_xlfn.XLOOKUP(1,([1]!tblOrders[Order]=tblnventory[[#This Row],[PO]])*([1]!tblOrders[Description]=tblnventory[[#This Row],[Item]]),[1]!tblOrders[Licence])</f>
        <v>0</v>
      </c>
      <c r="X4949" t="b" cm="1">
        <f t="array" ref="X4949">NOT(_xlfn.XLOOKUP(tblnventory[[#This Row],[PO]]&amp;tblnventory[[#This Row],[Item]],[1]!tblOrders[Order]&amp;[1]!tblOrders[Description],[1]!tblOrders[Paid Licence],FALSE))</f>
        <v>1</v>
      </c>
      <c r="Y49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50" spans="1:25">
      <c r="A4950" s="19" t="s">
        <v>8244</v>
      </c>
      <c r="B4950" t="str">
        <f>_xlfn.XLOOKUP(tblnventory[[#This Row],[Item]],[1]!tblDescription[Item],[1]!tblDescription[Description])</f>
        <v>Catalyst 9164I AP (W6E, tri-band 4x4) w/Reg-Z</v>
      </c>
      <c r="C4950" t="str">
        <f>_xlfn.XLOOKUP(tblnventory[[#This Row],[Item]],[1]!tblDescription[Item],[1]!tblDescription[Type])</f>
        <v>WAP</v>
      </c>
      <c r="D4950" t="str">
        <f>_xlfn.XLOOKUP(tblnventory[[#This Row],[Use]],[1]!tblCodes[Use],[1]!tblCodes[Code])</f>
        <v>WiFi</v>
      </c>
      <c r="E4950" s="1" t="s">
        <v>4903</v>
      </c>
      <c r="F4950" s="20">
        <v>44986</v>
      </c>
      <c r="G4950" s="24" t="str">
        <f>IF(ISBLANK(tblnventory[[#This Row],[Installed By]]),"Store","Installed")</f>
        <v>Store</v>
      </c>
      <c r="H4950" t="s">
        <v>5342</v>
      </c>
      <c r="J4950">
        <v>2191007851</v>
      </c>
      <c r="K4950" s="17"/>
      <c r="O4950" t="b">
        <f>IF(tblnventory[[#This Row],[Installed]],LEFT(tblnventory[[#This Row],[Location]],3))</f>
        <v>0</v>
      </c>
      <c r="P4950" t="str">
        <f>_xlfn.XLOOKUP(tblnventory[[#This Row],[Serial Number]],[1]!tblDNACInventory[Floor],[1]!tblDNACInventory[Name],"Not Used")</f>
        <v>Not Used</v>
      </c>
      <c r="T4950" t="b">
        <f>NOT(ISBLANK(tblnventory[[#This Row],[Installed By]]))</f>
        <v>0</v>
      </c>
      <c r="U4950" t="str">
        <f>VLOOKUP(A4950, [1]!tblDescription[#Data], 3, 0)</f>
        <v>Catalyst 9164I AP (W6E, tri-band 4x4) w/Reg-Z</v>
      </c>
      <c r="V4950" s="22" cm="1">
        <f t="array" ref="V4950">_xlfn.XLOOKUP(1,([1]!tblOrders[Order]=tblnventory[[#This Row],[PO]])*([1]!tblOrders[Description]=tblnventory[[#This Row],[Item]]),[1]!tblOrders[Unit Total],0)</f>
        <v>794.02</v>
      </c>
      <c r="W4950" s="23" cm="1">
        <f t="array" ref="W4950">_xlfn.XLOOKUP(1,([1]!tblOrders[Order]=tblnventory[[#This Row],[PO]])*([1]!tblOrders[Description]=tblnventory[[#This Row],[Item]]),[1]!tblOrders[Licence])</f>
        <v>0</v>
      </c>
      <c r="X4950" t="b" cm="1">
        <f t="array" ref="X4950">NOT(_xlfn.XLOOKUP(tblnventory[[#This Row],[PO]]&amp;tblnventory[[#This Row],[Item]],[1]!tblOrders[Order]&amp;[1]!tblOrders[Description],[1]!tblOrders[Paid Licence],FALSE))</f>
        <v>1</v>
      </c>
      <c r="Y49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51" spans="1:25">
      <c r="A4951" s="19" t="s">
        <v>8244</v>
      </c>
      <c r="B4951" t="str">
        <f>_xlfn.XLOOKUP(tblnventory[[#This Row],[Item]],[1]!tblDescription[Item],[1]!tblDescription[Description])</f>
        <v>Catalyst 9164I AP (W6E, tri-band 4x4) w/Reg-Z</v>
      </c>
      <c r="C4951" t="str">
        <f>_xlfn.XLOOKUP(tblnventory[[#This Row],[Item]],[1]!tblDescription[Item],[1]!tblDescription[Type])</f>
        <v>WAP</v>
      </c>
      <c r="D4951" t="str">
        <f>_xlfn.XLOOKUP(tblnventory[[#This Row],[Use]],[1]!tblCodes[Use],[1]!tblCodes[Code])</f>
        <v>WiFi</v>
      </c>
      <c r="E4951" s="1" t="s">
        <v>4904</v>
      </c>
      <c r="F4951" s="20">
        <v>44986</v>
      </c>
      <c r="G4951" s="24" t="str">
        <f>IF(ISBLANK(tblnventory[[#This Row],[Installed By]]),"Store","Installed")</f>
        <v>Store</v>
      </c>
      <c r="H4951" t="s">
        <v>5342</v>
      </c>
      <c r="J4951">
        <v>2191007851</v>
      </c>
      <c r="K4951" s="17"/>
      <c r="M4951" s="20"/>
      <c r="O4951" t="b">
        <f>IF(tblnventory[[#This Row],[Installed]],LEFT(tblnventory[[#This Row],[Location]],3))</f>
        <v>0</v>
      </c>
      <c r="P4951" t="str">
        <f>_xlfn.XLOOKUP(tblnventory[[#This Row],[Serial Number]],[1]!tblDNACInventory[Floor],[1]!tblDNACInventory[Name],"Not Used")</f>
        <v>Not Used</v>
      </c>
      <c r="T4951" t="b">
        <f>NOT(ISBLANK(tblnventory[[#This Row],[Installed By]]))</f>
        <v>0</v>
      </c>
      <c r="U4951" t="str">
        <f>VLOOKUP(A4951, [1]!tblDescription[#Data], 3, 0)</f>
        <v>Catalyst 9164I AP (W6E, tri-band 4x4) w/Reg-Z</v>
      </c>
      <c r="V4951" s="22" cm="1">
        <f t="array" ref="V4951">_xlfn.XLOOKUP(1,([1]!tblOrders[Order]=tblnventory[[#This Row],[PO]])*([1]!tblOrders[Description]=tblnventory[[#This Row],[Item]]),[1]!tblOrders[Unit Total],0)</f>
        <v>794.02</v>
      </c>
      <c r="W4951" s="23" cm="1">
        <f t="array" ref="W4951">_xlfn.XLOOKUP(1,([1]!tblOrders[Order]=tblnventory[[#This Row],[PO]])*([1]!tblOrders[Description]=tblnventory[[#This Row],[Item]]),[1]!tblOrders[Licence])</f>
        <v>0</v>
      </c>
      <c r="X4951" t="b" cm="1">
        <f t="array" ref="X4951">NOT(_xlfn.XLOOKUP(tblnventory[[#This Row],[PO]]&amp;tblnventory[[#This Row],[Item]],[1]!tblOrders[Order]&amp;[1]!tblOrders[Description],[1]!tblOrders[Paid Licence],FALSE))</f>
        <v>1</v>
      </c>
      <c r="Y49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52" spans="1:25">
      <c r="A4952" s="19" t="s">
        <v>8244</v>
      </c>
      <c r="B4952" t="str">
        <f>_xlfn.XLOOKUP(tblnventory[[#This Row],[Item]],[1]!tblDescription[Item],[1]!tblDescription[Description])</f>
        <v>Catalyst 9164I AP (W6E, tri-band 4x4) w/Reg-Z</v>
      </c>
      <c r="C4952" t="str">
        <f>_xlfn.XLOOKUP(tblnventory[[#This Row],[Item]],[1]!tblDescription[Item],[1]!tblDescription[Type])</f>
        <v>WAP</v>
      </c>
      <c r="D4952" t="str">
        <f>_xlfn.XLOOKUP(tblnventory[[#This Row],[Use]],[1]!tblCodes[Use],[1]!tblCodes[Code])</f>
        <v>WiFi</v>
      </c>
      <c r="E4952" s="1" t="s">
        <v>4905</v>
      </c>
      <c r="F4952" s="20">
        <v>44986</v>
      </c>
      <c r="G4952" s="24" t="str">
        <f>IF(ISBLANK(tblnventory[[#This Row],[Installed By]]),"Store","Installed")</f>
        <v>Store</v>
      </c>
      <c r="H4952" t="s">
        <v>5342</v>
      </c>
      <c r="J4952">
        <v>2191007851</v>
      </c>
      <c r="K4952" s="17"/>
      <c r="O4952" t="b">
        <f>IF(tblnventory[[#This Row],[Installed]],LEFT(tblnventory[[#This Row],[Location]],3))</f>
        <v>0</v>
      </c>
      <c r="P4952" t="str">
        <f>_xlfn.XLOOKUP(tblnventory[[#This Row],[Serial Number]],[1]!tblDNACInventory[Floor],[1]!tblDNACInventory[Name],"Not Used")</f>
        <v>Not Used</v>
      </c>
      <c r="T4952" t="b">
        <f>NOT(ISBLANK(tblnventory[[#This Row],[Installed By]]))</f>
        <v>0</v>
      </c>
      <c r="U4952" t="str">
        <f>VLOOKUP(A4952, [1]!tblDescription[#Data], 3, 0)</f>
        <v>Catalyst 9164I AP (W6E, tri-band 4x4) w/Reg-Z</v>
      </c>
      <c r="V4952" s="22" cm="1">
        <f t="array" ref="V4952">_xlfn.XLOOKUP(1,([1]!tblOrders[Order]=tblnventory[[#This Row],[PO]])*([1]!tblOrders[Description]=tblnventory[[#This Row],[Item]]),[1]!tblOrders[Unit Total],0)</f>
        <v>794.02</v>
      </c>
      <c r="W4952" s="23" cm="1">
        <f t="array" ref="W4952">_xlfn.XLOOKUP(1,([1]!tblOrders[Order]=tblnventory[[#This Row],[PO]])*([1]!tblOrders[Description]=tblnventory[[#This Row],[Item]]),[1]!tblOrders[Licence])</f>
        <v>0</v>
      </c>
      <c r="X4952" t="b" cm="1">
        <f t="array" ref="X4952">NOT(_xlfn.XLOOKUP(tblnventory[[#This Row],[PO]]&amp;tblnventory[[#This Row],[Item]],[1]!tblOrders[Order]&amp;[1]!tblOrders[Description],[1]!tblOrders[Paid Licence],FALSE))</f>
        <v>1</v>
      </c>
      <c r="Y49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53" spans="1:25">
      <c r="A4953" s="19" t="s">
        <v>8244</v>
      </c>
      <c r="B4953" t="str">
        <f>_xlfn.XLOOKUP(tblnventory[[#This Row],[Item]],[1]!tblDescription[Item],[1]!tblDescription[Description])</f>
        <v>Catalyst 9164I AP (W6E, tri-band 4x4) w/Reg-Z</v>
      </c>
      <c r="C4953" t="str">
        <f>_xlfn.XLOOKUP(tblnventory[[#This Row],[Item]],[1]!tblDescription[Item],[1]!tblDescription[Type])</f>
        <v>WAP</v>
      </c>
      <c r="D4953" t="str">
        <f>_xlfn.XLOOKUP(tblnventory[[#This Row],[Use]],[1]!tblCodes[Use],[1]!tblCodes[Code])</f>
        <v>WiFi</v>
      </c>
      <c r="E4953" s="1" t="s">
        <v>4906</v>
      </c>
      <c r="F4953" s="20">
        <v>44986</v>
      </c>
      <c r="G4953" s="24" t="str">
        <f>IF(ISBLANK(tblnventory[[#This Row],[Installed By]]),"Store","Installed")</f>
        <v>Store</v>
      </c>
      <c r="H4953" t="s">
        <v>5342</v>
      </c>
      <c r="J4953">
        <v>2191007851</v>
      </c>
      <c r="K4953" s="17"/>
      <c r="O4953" t="b">
        <f>IF(tblnventory[[#This Row],[Installed]],LEFT(tblnventory[[#This Row],[Location]],3))</f>
        <v>0</v>
      </c>
      <c r="P4953" t="str">
        <f>_xlfn.XLOOKUP(tblnventory[[#This Row],[Serial Number]],[1]!tblDNACInventory[Floor],[1]!tblDNACInventory[Name],"Not Used")</f>
        <v>Not Used</v>
      </c>
      <c r="T4953" t="b">
        <f>NOT(ISBLANK(tblnventory[[#This Row],[Installed By]]))</f>
        <v>0</v>
      </c>
      <c r="U4953" t="str">
        <f>VLOOKUP(A4953, [1]!tblDescription[#Data], 3, 0)</f>
        <v>Catalyst 9164I AP (W6E, tri-band 4x4) w/Reg-Z</v>
      </c>
      <c r="V4953" s="22" cm="1">
        <f t="array" ref="V4953">_xlfn.XLOOKUP(1,([1]!tblOrders[Order]=tblnventory[[#This Row],[PO]])*([1]!tblOrders[Description]=tblnventory[[#This Row],[Item]]),[1]!tblOrders[Unit Total],0)</f>
        <v>794.02</v>
      </c>
      <c r="W4953" s="23" cm="1">
        <f t="array" ref="W4953">_xlfn.XLOOKUP(1,([1]!tblOrders[Order]=tblnventory[[#This Row],[PO]])*([1]!tblOrders[Description]=tblnventory[[#This Row],[Item]]),[1]!tblOrders[Licence])</f>
        <v>0</v>
      </c>
      <c r="X4953" t="b" cm="1">
        <f t="array" ref="X4953">NOT(_xlfn.XLOOKUP(tblnventory[[#This Row],[PO]]&amp;tblnventory[[#This Row],[Item]],[1]!tblOrders[Order]&amp;[1]!tblOrders[Description],[1]!tblOrders[Paid Licence],FALSE))</f>
        <v>1</v>
      </c>
      <c r="Y49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54" spans="1:25">
      <c r="A4954" s="19" t="s">
        <v>8244</v>
      </c>
      <c r="B4954" t="str">
        <f>_xlfn.XLOOKUP(tblnventory[[#This Row],[Item]],[1]!tblDescription[Item],[1]!tblDescription[Description])</f>
        <v>Catalyst 9164I AP (W6E, tri-band 4x4) w/Reg-Z</v>
      </c>
      <c r="C4954" t="str">
        <f>_xlfn.XLOOKUP(tblnventory[[#This Row],[Item]],[1]!tblDescription[Item],[1]!tblDescription[Type])</f>
        <v>WAP</v>
      </c>
      <c r="D4954" t="str">
        <f>_xlfn.XLOOKUP(tblnventory[[#This Row],[Use]],[1]!tblCodes[Use],[1]!tblCodes[Code])</f>
        <v>WiFi</v>
      </c>
      <c r="E4954" s="1" t="s">
        <v>4907</v>
      </c>
      <c r="F4954" s="20">
        <v>44986</v>
      </c>
      <c r="G4954" s="24" t="str">
        <f>IF(ISBLANK(tblnventory[[#This Row],[Installed By]]),"Store","Installed")</f>
        <v>Store</v>
      </c>
      <c r="H4954" t="s">
        <v>5342</v>
      </c>
      <c r="J4954">
        <v>2191007851</v>
      </c>
      <c r="K4954" s="17"/>
      <c r="O4954" t="b">
        <f>IF(tblnventory[[#This Row],[Installed]],LEFT(tblnventory[[#This Row],[Location]],3))</f>
        <v>0</v>
      </c>
      <c r="P4954" t="str">
        <f>_xlfn.XLOOKUP(tblnventory[[#This Row],[Serial Number]],[1]!tblDNACInventory[Floor],[1]!tblDNACInventory[Name],"Not Used")</f>
        <v>Not Used</v>
      </c>
      <c r="T4954" t="b">
        <f>NOT(ISBLANK(tblnventory[[#This Row],[Installed By]]))</f>
        <v>0</v>
      </c>
      <c r="U4954" t="str">
        <f>VLOOKUP(A4954, [1]!tblDescription[#Data], 3, 0)</f>
        <v>Catalyst 9164I AP (W6E, tri-band 4x4) w/Reg-Z</v>
      </c>
      <c r="V4954" s="22" cm="1">
        <f t="array" ref="V4954">_xlfn.XLOOKUP(1,([1]!tblOrders[Order]=tblnventory[[#This Row],[PO]])*([1]!tblOrders[Description]=tblnventory[[#This Row],[Item]]),[1]!tblOrders[Unit Total],0)</f>
        <v>794.02</v>
      </c>
      <c r="W4954" s="23" cm="1">
        <f t="array" ref="W4954">_xlfn.XLOOKUP(1,([1]!tblOrders[Order]=tblnventory[[#This Row],[PO]])*([1]!tblOrders[Description]=tblnventory[[#This Row],[Item]]),[1]!tblOrders[Licence])</f>
        <v>0</v>
      </c>
      <c r="X4954" t="b" cm="1">
        <f t="array" ref="X4954">NOT(_xlfn.XLOOKUP(tblnventory[[#This Row],[PO]]&amp;tblnventory[[#This Row],[Item]],[1]!tblOrders[Order]&amp;[1]!tblOrders[Description],[1]!tblOrders[Paid Licence],FALSE))</f>
        <v>1</v>
      </c>
      <c r="Y49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55" spans="1:25">
      <c r="A4955" s="19" t="s">
        <v>8244</v>
      </c>
      <c r="B4955" t="str">
        <f>_xlfn.XLOOKUP(tblnventory[[#This Row],[Item]],[1]!tblDescription[Item],[1]!tblDescription[Description])</f>
        <v>Catalyst 9164I AP (W6E, tri-band 4x4) w/Reg-Z</v>
      </c>
      <c r="C4955" t="str">
        <f>_xlfn.XLOOKUP(tblnventory[[#This Row],[Item]],[1]!tblDescription[Item],[1]!tblDescription[Type])</f>
        <v>WAP</v>
      </c>
      <c r="D4955" t="str">
        <f>_xlfn.XLOOKUP(tblnventory[[#This Row],[Use]],[1]!tblCodes[Use],[1]!tblCodes[Code])</f>
        <v>WiFi</v>
      </c>
      <c r="E4955" s="1" t="s">
        <v>4908</v>
      </c>
      <c r="F4955" s="20">
        <v>44986</v>
      </c>
      <c r="G4955" s="24" t="str">
        <f>IF(ISBLANK(tblnventory[[#This Row],[Installed By]]),"Store","Installed")</f>
        <v>Store</v>
      </c>
      <c r="H4955" t="s">
        <v>5342</v>
      </c>
      <c r="J4955">
        <v>2191007851</v>
      </c>
      <c r="K4955" s="17"/>
      <c r="O4955" t="b">
        <f>IF(tblnventory[[#This Row],[Installed]],LEFT(tblnventory[[#This Row],[Location]],3))</f>
        <v>0</v>
      </c>
      <c r="P4955" t="str">
        <f>_xlfn.XLOOKUP(tblnventory[[#This Row],[Serial Number]],[1]!tblDNACInventory[Floor],[1]!tblDNACInventory[Name],"Not Used")</f>
        <v>Not Used</v>
      </c>
      <c r="T4955" t="b">
        <f>NOT(ISBLANK(tblnventory[[#This Row],[Installed By]]))</f>
        <v>0</v>
      </c>
      <c r="U4955" t="str">
        <f>VLOOKUP(A4955, [1]!tblDescription[#Data], 3, 0)</f>
        <v>Catalyst 9164I AP (W6E, tri-band 4x4) w/Reg-Z</v>
      </c>
      <c r="V4955" s="22" cm="1">
        <f t="array" ref="V4955">_xlfn.XLOOKUP(1,([1]!tblOrders[Order]=tblnventory[[#This Row],[PO]])*([1]!tblOrders[Description]=tblnventory[[#This Row],[Item]]),[1]!tblOrders[Unit Total],0)</f>
        <v>794.02</v>
      </c>
      <c r="W4955" s="23" cm="1">
        <f t="array" ref="W4955">_xlfn.XLOOKUP(1,([1]!tblOrders[Order]=tblnventory[[#This Row],[PO]])*([1]!tblOrders[Description]=tblnventory[[#This Row],[Item]]),[1]!tblOrders[Licence])</f>
        <v>0</v>
      </c>
      <c r="X4955" t="b" cm="1">
        <f t="array" ref="X4955">NOT(_xlfn.XLOOKUP(tblnventory[[#This Row],[PO]]&amp;tblnventory[[#This Row],[Item]],[1]!tblOrders[Order]&amp;[1]!tblOrders[Description],[1]!tblOrders[Paid Licence],FALSE))</f>
        <v>1</v>
      </c>
      <c r="Y49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56" spans="1:25">
      <c r="A4956" s="19" t="s">
        <v>8244</v>
      </c>
      <c r="B4956" t="str">
        <f>_xlfn.XLOOKUP(tblnventory[[#This Row],[Item]],[1]!tblDescription[Item],[1]!tblDescription[Description])</f>
        <v>Catalyst 9164I AP (W6E, tri-band 4x4) w/Reg-Z</v>
      </c>
      <c r="C4956" t="str">
        <f>_xlfn.XLOOKUP(tblnventory[[#This Row],[Item]],[1]!tblDescription[Item],[1]!tblDescription[Type])</f>
        <v>WAP</v>
      </c>
      <c r="D4956" t="str">
        <f>_xlfn.XLOOKUP(tblnventory[[#This Row],[Use]],[1]!tblCodes[Use],[1]!tblCodes[Code])</f>
        <v>WiFi</v>
      </c>
      <c r="E4956" s="1" t="s">
        <v>4909</v>
      </c>
      <c r="F4956" s="20">
        <v>44986</v>
      </c>
      <c r="G4956" s="24" t="str">
        <f>IF(ISBLANK(tblnventory[[#This Row],[Installed By]]),"Store","Installed")</f>
        <v>Store</v>
      </c>
      <c r="H4956" t="s">
        <v>5342</v>
      </c>
      <c r="J4956">
        <v>2191007851</v>
      </c>
      <c r="K4956" s="17"/>
      <c r="O4956" t="b">
        <f>IF(tblnventory[[#This Row],[Installed]],LEFT(tblnventory[[#This Row],[Location]],3))</f>
        <v>0</v>
      </c>
      <c r="P4956" t="str">
        <f>_xlfn.XLOOKUP(tblnventory[[#This Row],[Serial Number]],[1]!tblDNACInventory[Floor],[1]!tblDNACInventory[Name],"Not Used")</f>
        <v>Not Used</v>
      </c>
      <c r="T4956" t="b">
        <f>NOT(ISBLANK(tblnventory[[#This Row],[Installed By]]))</f>
        <v>0</v>
      </c>
      <c r="U4956" t="str">
        <f>VLOOKUP(A4956, [1]!tblDescription[#Data], 3, 0)</f>
        <v>Catalyst 9164I AP (W6E, tri-band 4x4) w/Reg-Z</v>
      </c>
      <c r="V4956" s="22" cm="1">
        <f t="array" ref="V4956">_xlfn.XLOOKUP(1,([1]!tblOrders[Order]=tblnventory[[#This Row],[PO]])*([1]!tblOrders[Description]=tblnventory[[#This Row],[Item]]),[1]!tblOrders[Unit Total],0)</f>
        <v>794.02</v>
      </c>
      <c r="W4956" s="23" cm="1">
        <f t="array" ref="W4956">_xlfn.XLOOKUP(1,([1]!tblOrders[Order]=tblnventory[[#This Row],[PO]])*([1]!tblOrders[Description]=tblnventory[[#This Row],[Item]]),[1]!tblOrders[Licence])</f>
        <v>0</v>
      </c>
      <c r="X4956" t="b" cm="1">
        <f t="array" ref="X4956">NOT(_xlfn.XLOOKUP(tblnventory[[#This Row],[PO]]&amp;tblnventory[[#This Row],[Item]],[1]!tblOrders[Order]&amp;[1]!tblOrders[Description],[1]!tblOrders[Paid Licence],FALSE))</f>
        <v>1</v>
      </c>
      <c r="Y49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57" spans="1:25">
      <c r="A4957" s="19" t="s">
        <v>8244</v>
      </c>
      <c r="B4957" t="str">
        <f>_xlfn.XLOOKUP(tblnventory[[#This Row],[Item]],[1]!tblDescription[Item],[1]!tblDescription[Description])</f>
        <v>Catalyst 9164I AP (W6E, tri-band 4x4) w/Reg-Z</v>
      </c>
      <c r="C4957" t="str">
        <f>_xlfn.XLOOKUP(tblnventory[[#This Row],[Item]],[1]!tblDescription[Item],[1]!tblDescription[Type])</f>
        <v>WAP</v>
      </c>
      <c r="D4957" t="str">
        <f>_xlfn.XLOOKUP(tblnventory[[#This Row],[Use]],[1]!tblCodes[Use],[1]!tblCodes[Code])</f>
        <v>WiFi</v>
      </c>
      <c r="E4957" s="1" t="s">
        <v>4910</v>
      </c>
      <c r="F4957" s="20">
        <v>44986</v>
      </c>
      <c r="G4957" s="24" t="str">
        <f>IF(ISBLANK(tblnventory[[#This Row],[Installed By]]),"Store","Installed")</f>
        <v>Store</v>
      </c>
      <c r="H4957" t="s">
        <v>5342</v>
      </c>
      <c r="J4957">
        <v>2191007851</v>
      </c>
      <c r="K4957" s="17"/>
      <c r="O4957" t="b">
        <f>IF(tblnventory[[#This Row],[Installed]],LEFT(tblnventory[[#This Row],[Location]],3))</f>
        <v>0</v>
      </c>
      <c r="P4957" t="str">
        <f>_xlfn.XLOOKUP(tblnventory[[#This Row],[Serial Number]],[1]!tblDNACInventory[Floor],[1]!tblDNACInventory[Name],"Not Used")</f>
        <v>Not Used</v>
      </c>
      <c r="T4957" t="b">
        <f>NOT(ISBLANK(tblnventory[[#This Row],[Installed By]]))</f>
        <v>0</v>
      </c>
      <c r="U4957" t="str">
        <f>VLOOKUP(A4957, [1]!tblDescription[#Data], 3, 0)</f>
        <v>Catalyst 9164I AP (W6E, tri-band 4x4) w/Reg-Z</v>
      </c>
      <c r="V4957" s="22" cm="1">
        <f t="array" ref="V4957">_xlfn.XLOOKUP(1,([1]!tblOrders[Order]=tblnventory[[#This Row],[PO]])*([1]!tblOrders[Description]=tblnventory[[#This Row],[Item]]),[1]!tblOrders[Unit Total],0)</f>
        <v>794.02</v>
      </c>
      <c r="W4957" s="23" cm="1">
        <f t="array" ref="W4957">_xlfn.XLOOKUP(1,([1]!tblOrders[Order]=tblnventory[[#This Row],[PO]])*([1]!tblOrders[Description]=tblnventory[[#This Row],[Item]]),[1]!tblOrders[Licence])</f>
        <v>0</v>
      </c>
      <c r="X4957" t="b" cm="1">
        <f t="array" ref="X4957">NOT(_xlfn.XLOOKUP(tblnventory[[#This Row],[PO]]&amp;tblnventory[[#This Row],[Item]],[1]!tblOrders[Order]&amp;[1]!tblOrders[Description],[1]!tblOrders[Paid Licence],FALSE))</f>
        <v>1</v>
      </c>
      <c r="Y49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58" spans="1:25">
      <c r="A4958" s="19" t="s">
        <v>8244</v>
      </c>
      <c r="B4958" t="str">
        <f>_xlfn.XLOOKUP(tblnventory[[#This Row],[Item]],[1]!tblDescription[Item],[1]!tblDescription[Description])</f>
        <v>Catalyst 9164I AP (W6E, tri-band 4x4) w/Reg-Z</v>
      </c>
      <c r="C4958" t="str">
        <f>_xlfn.XLOOKUP(tblnventory[[#This Row],[Item]],[1]!tblDescription[Item],[1]!tblDescription[Type])</f>
        <v>WAP</v>
      </c>
      <c r="D4958" t="str">
        <f>_xlfn.XLOOKUP(tblnventory[[#This Row],[Use]],[1]!tblCodes[Use],[1]!tblCodes[Code])</f>
        <v>WiFi</v>
      </c>
      <c r="E4958" s="1" t="s">
        <v>4911</v>
      </c>
      <c r="F4958" s="20">
        <v>44986</v>
      </c>
      <c r="G4958" s="24" t="str">
        <f>IF(ISBLANK(tblnventory[[#This Row],[Installed By]]),"Store","Installed")</f>
        <v>Store</v>
      </c>
      <c r="H4958" t="s">
        <v>5342</v>
      </c>
      <c r="J4958">
        <v>2191007851</v>
      </c>
      <c r="K4958" s="17"/>
      <c r="O4958" t="b">
        <f>IF(tblnventory[[#This Row],[Installed]],LEFT(tblnventory[[#This Row],[Location]],3))</f>
        <v>0</v>
      </c>
      <c r="P4958" t="str">
        <f>_xlfn.XLOOKUP(tblnventory[[#This Row],[Serial Number]],[1]!tblDNACInventory[Floor],[1]!tblDNACInventory[Name],"Not Used")</f>
        <v>Not Used</v>
      </c>
      <c r="T4958" t="b">
        <f>NOT(ISBLANK(tblnventory[[#This Row],[Installed By]]))</f>
        <v>0</v>
      </c>
      <c r="U4958" t="str">
        <f>VLOOKUP(A4958, [1]!tblDescription[#Data], 3, 0)</f>
        <v>Catalyst 9164I AP (W6E, tri-band 4x4) w/Reg-Z</v>
      </c>
      <c r="V4958" s="22" cm="1">
        <f t="array" ref="V4958">_xlfn.XLOOKUP(1,([1]!tblOrders[Order]=tblnventory[[#This Row],[PO]])*([1]!tblOrders[Description]=tblnventory[[#This Row],[Item]]),[1]!tblOrders[Unit Total],0)</f>
        <v>794.02</v>
      </c>
      <c r="W4958" s="23" cm="1">
        <f t="array" ref="W4958">_xlfn.XLOOKUP(1,([1]!tblOrders[Order]=tblnventory[[#This Row],[PO]])*([1]!tblOrders[Description]=tblnventory[[#This Row],[Item]]),[1]!tblOrders[Licence])</f>
        <v>0</v>
      </c>
      <c r="X4958" t="b" cm="1">
        <f t="array" ref="X4958">NOT(_xlfn.XLOOKUP(tblnventory[[#This Row],[PO]]&amp;tblnventory[[#This Row],[Item]],[1]!tblOrders[Order]&amp;[1]!tblOrders[Description],[1]!tblOrders[Paid Licence],FALSE))</f>
        <v>1</v>
      </c>
      <c r="Y49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59" spans="1:25">
      <c r="A4959" s="19" t="s">
        <v>8244</v>
      </c>
      <c r="B4959" t="str">
        <f>_xlfn.XLOOKUP(tblnventory[[#This Row],[Item]],[1]!tblDescription[Item],[1]!tblDescription[Description])</f>
        <v>Catalyst 9164I AP (W6E, tri-band 4x4) w/Reg-Z</v>
      </c>
      <c r="C4959" t="str">
        <f>_xlfn.XLOOKUP(tblnventory[[#This Row],[Item]],[1]!tblDescription[Item],[1]!tblDescription[Type])</f>
        <v>WAP</v>
      </c>
      <c r="D4959" t="str">
        <f>_xlfn.XLOOKUP(tblnventory[[#This Row],[Use]],[1]!tblCodes[Use],[1]!tblCodes[Code])</f>
        <v>WiFi</v>
      </c>
      <c r="E4959" s="1" t="s">
        <v>4912</v>
      </c>
      <c r="F4959" s="20">
        <v>44986</v>
      </c>
      <c r="G4959" s="24" t="str">
        <f>IF(ISBLANK(tblnventory[[#This Row],[Installed By]]),"Store","Installed")</f>
        <v>Store</v>
      </c>
      <c r="H4959" t="s">
        <v>5342</v>
      </c>
      <c r="J4959">
        <v>2191007851</v>
      </c>
      <c r="K4959" s="17"/>
      <c r="O4959" t="b">
        <f>IF(tblnventory[[#This Row],[Installed]],LEFT(tblnventory[[#This Row],[Location]],3))</f>
        <v>0</v>
      </c>
      <c r="P4959" t="str">
        <f>_xlfn.XLOOKUP(tblnventory[[#This Row],[Serial Number]],[1]!tblDNACInventory[Floor],[1]!tblDNACInventory[Name],"Not Used")</f>
        <v>Not Used</v>
      </c>
      <c r="T4959" t="b">
        <f>NOT(ISBLANK(tblnventory[[#This Row],[Installed By]]))</f>
        <v>0</v>
      </c>
      <c r="U4959" t="str">
        <f>VLOOKUP(A4959, [1]!tblDescription[#Data], 3, 0)</f>
        <v>Catalyst 9164I AP (W6E, tri-band 4x4) w/Reg-Z</v>
      </c>
      <c r="V4959" s="22" cm="1">
        <f t="array" ref="V4959">_xlfn.XLOOKUP(1,([1]!tblOrders[Order]=tblnventory[[#This Row],[PO]])*([1]!tblOrders[Description]=tblnventory[[#This Row],[Item]]),[1]!tblOrders[Unit Total],0)</f>
        <v>794.02</v>
      </c>
      <c r="W4959" s="23" cm="1">
        <f t="array" ref="W4959">_xlfn.XLOOKUP(1,([1]!tblOrders[Order]=tblnventory[[#This Row],[PO]])*([1]!tblOrders[Description]=tblnventory[[#This Row],[Item]]),[1]!tblOrders[Licence])</f>
        <v>0</v>
      </c>
      <c r="X4959" t="b" cm="1">
        <f t="array" ref="X4959">NOT(_xlfn.XLOOKUP(tblnventory[[#This Row],[PO]]&amp;tblnventory[[#This Row],[Item]],[1]!tblOrders[Order]&amp;[1]!tblOrders[Description],[1]!tblOrders[Paid Licence],FALSE))</f>
        <v>1</v>
      </c>
      <c r="Y49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60" spans="1:25">
      <c r="A4960" s="19" t="s">
        <v>8244</v>
      </c>
      <c r="B4960" t="str">
        <f>_xlfn.XLOOKUP(tblnventory[[#This Row],[Item]],[1]!tblDescription[Item],[1]!tblDescription[Description])</f>
        <v>Catalyst 9164I AP (W6E, tri-band 4x4) w/Reg-Z</v>
      </c>
      <c r="C4960" t="str">
        <f>_xlfn.XLOOKUP(tblnventory[[#This Row],[Item]],[1]!tblDescription[Item],[1]!tblDescription[Type])</f>
        <v>WAP</v>
      </c>
      <c r="D4960" t="str">
        <f>_xlfn.XLOOKUP(tblnventory[[#This Row],[Use]],[1]!tblCodes[Use],[1]!tblCodes[Code])</f>
        <v>WiFi</v>
      </c>
      <c r="E4960" s="1" t="s">
        <v>4913</v>
      </c>
      <c r="F4960" s="20">
        <v>44986</v>
      </c>
      <c r="G4960" s="24" t="str">
        <f>IF(ISBLANK(tblnventory[[#This Row],[Installed By]]),"Store","Installed")</f>
        <v>Store</v>
      </c>
      <c r="H4960" t="s">
        <v>5342</v>
      </c>
      <c r="J4960">
        <v>2191007851</v>
      </c>
      <c r="K4960" s="17"/>
      <c r="O4960" t="b">
        <f>IF(tblnventory[[#This Row],[Installed]],LEFT(tblnventory[[#This Row],[Location]],3))</f>
        <v>0</v>
      </c>
      <c r="P4960" t="str">
        <f>_xlfn.XLOOKUP(tblnventory[[#This Row],[Serial Number]],[1]!tblDNACInventory[Floor],[1]!tblDNACInventory[Name],"Not Used")</f>
        <v>Not Used</v>
      </c>
      <c r="T4960" t="b">
        <f>NOT(ISBLANK(tblnventory[[#This Row],[Installed By]]))</f>
        <v>0</v>
      </c>
      <c r="U4960" t="str">
        <f>VLOOKUP(A4960, [1]!tblDescription[#Data], 3, 0)</f>
        <v>Catalyst 9164I AP (W6E, tri-band 4x4) w/Reg-Z</v>
      </c>
      <c r="V4960" s="22" cm="1">
        <f t="array" ref="V4960">_xlfn.XLOOKUP(1,([1]!tblOrders[Order]=tblnventory[[#This Row],[PO]])*([1]!tblOrders[Description]=tblnventory[[#This Row],[Item]]),[1]!tblOrders[Unit Total],0)</f>
        <v>794.02</v>
      </c>
      <c r="W4960" s="23" cm="1">
        <f t="array" ref="W4960">_xlfn.XLOOKUP(1,([1]!tblOrders[Order]=tblnventory[[#This Row],[PO]])*([1]!tblOrders[Description]=tblnventory[[#This Row],[Item]]),[1]!tblOrders[Licence])</f>
        <v>0</v>
      </c>
      <c r="X4960" t="b" cm="1">
        <f t="array" ref="X4960">NOT(_xlfn.XLOOKUP(tblnventory[[#This Row],[PO]]&amp;tblnventory[[#This Row],[Item]],[1]!tblOrders[Order]&amp;[1]!tblOrders[Description],[1]!tblOrders[Paid Licence],FALSE))</f>
        <v>1</v>
      </c>
      <c r="Y49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61" spans="1:25">
      <c r="A4961" s="19" t="s">
        <v>8244</v>
      </c>
      <c r="B4961" t="str">
        <f>_xlfn.XLOOKUP(tblnventory[[#This Row],[Item]],[1]!tblDescription[Item],[1]!tblDescription[Description])</f>
        <v>Catalyst 9164I AP (W6E, tri-band 4x4) w/Reg-Z</v>
      </c>
      <c r="C4961" t="str">
        <f>_xlfn.XLOOKUP(tblnventory[[#This Row],[Item]],[1]!tblDescription[Item],[1]!tblDescription[Type])</f>
        <v>WAP</v>
      </c>
      <c r="D4961" t="str">
        <f>_xlfn.XLOOKUP(tblnventory[[#This Row],[Use]],[1]!tblCodes[Use],[1]!tblCodes[Code])</f>
        <v>WiFi</v>
      </c>
      <c r="E4961" s="1" t="s">
        <v>4914</v>
      </c>
      <c r="F4961" s="20">
        <v>44986</v>
      </c>
      <c r="G4961" s="24" t="str">
        <f>IF(ISBLANK(tblnventory[[#This Row],[Installed By]]),"Store","Installed")</f>
        <v>Store</v>
      </c>
      <c r="H4961" t="s">
        <v>5342</v>
      </c>
      <c r="J4961">
        <v>2191007851</v>
      </c>
      <c r="K4961" s="17"/>
      <c r="O4961" t="b">
        <f>IF(tblnventory[[#This Row],[Installed]],LEFT(tblnventory[[#This Row],[Location]],3))</f>
        <v>0</v>
      </c>
      <c r="P4961" t="str">
        <f>_xlfn.XLOOKUP(tblnventory[[#This Row],[Serial Number]],[1]!tblDNACInventory[Floor],[1]!tblDNACInventory[Name],"Not Used")</f>
        <v>Not Used</v>
      </c>
      <c r="T4961" t="b">
        <f>NOT(ISBLANK(tblnventory[[#This Row],[Installed By]]))</f>
        <v>0</v>
      </c>
      <c r="U4961" t="str">
        <f>VLOOKUP(A4961, [1]!tblDescription[#Data], 3, 0)</f>
        <v>Catalyst 9164I AP (W6E, tri-band 4x4) w/Reg-Z</v>
      </c>
      <c r="V4961" s="22" cm="1">
        <f t="array" ref="V4961">_xlfn.XLOOKUP(1,([1]!tblOrders[Order]=tblnventory[[#This Row],[PO]])*([1]!tblOrders[Description]=tblnventory[[#This Row],[Item]]),[1]!tblOrders[Unit Total],0)</f>
        <v>794.02</v>
      </c>
      <c r="W4961" s="23" cm="1">
        <f t="array" ref="W4961">_xlfn.XLOOKUP(1,([1]!tblOrders[Order]=tblnventory[[#This Row],[PO]])*([1]!tblOrders[Description]=tblnventory[[#This Row],[Item]]),[1]!tblOrders[Licence])</f>
        <v>0</v>
      </c>
      <c r="X4961" t="b" cm="1">
        <f t="array" ref="X4961">NOT(_xlfn.XLOOKUP(tblnventory[[#This Row],[PO]]&amp;tblnventory[[#This Row],[Item]],[1]!tblOrders[Order]&amp;[1]!tblOrders[Description],[1]!tblOrders[Paid Licence],FALSE))</f>
        <v>1</v>
      </c>
      <c r="Y49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62" spans="1:25">
      <c r="A4962" s="19" t="s">
        <v>8244</v>
      </c>
      <c r="B4962" t="str">
        <f>_xlfn.XLOOKUP(tblnventory[[#This Row],[Item]],[1]!tblDescription[Item],[1]!tblDescription[Description])</f>
        <v>Catalyst 9164I AP (W6E, tri-band 4x4) w/Reg-Z</v>
      </c>
      <c r="C4962" t="str">
        <f>_xlfn.XLOOKUP(tblnventory[[#This Row],[Item]],[1]!tblDescription[Item],[1]!tblDescription[Type])</f>
        <v>WAP</v>
      </c>
      <c r="D4962" t="str">
        <f>_xlfn.XLOOKUP(tblnventory[[#This Row],[Use]],[1]!tblCodes[Use],[1]!tblCodes[Code])</f>
        <v>WiFi</v>
      </c>
      <c r="E4962" s="1" t="s">
        <v>4915</v>
      </c>
      <c r="F4962" s="20">
        <v>44986</v>
      </c>
      <c r="G4962" s="24" t="str">
        <f>IF(ISBLANK(tblnventory[[#This Row],[Installed By]]),"Store","Installed")</f>
        <v>Store</v>
      </c>
      <c r="H4962" t="s">
        <v>5342</v>
      </c>
      <c r="J4962">
        <v>2191007851</v>
      </c>
      <c r="K4962" s="17"/>
      <c r="O4962" t="b">
        <f>IF(tblnventory[[#This Row],[Installed]],LEFT(tblnventory[[#This Row],[Location]],3))</f>
        <v>0</v>
      </c>
      <c r="P4962" t="str">
        <f>_xlfn.XLOOKUP(tblnventory[[#This Row],[Serial Number]],[1]!tblDNACInventory[Floor],[1]!tblDNACInventory[Name],"Not Used")</f>
        <v>Not Used</v>
      </c>
      <c r="T4962" t="b">
        <f>NOT(ISBLANK(tblnventory[[#This Row],[Installed By]]))</f>
        <v>0</v>
      </c>
      <c r="U4962" t="str">
        <f>VLOOKUP(A4962, [1]!tblDescription[#Data], 3, 0)</f>
        <v>Catalyst 9164I AP (W6E, tri-band 4x4) w/Reg-Z</v>
      </c>
      <c r="V4962" s="22" cm="1">
        <f t="array" ref="V4962">_xlfn.XLOOKUP(1,([1]!tblOrders[Order]=tblnventory[[#This Row],[PO]])*([1]!tblOrders[Description]=tblnventory[[#This Row],[Item]]),[1]!tblOrders[Unit Total],0)</f>
        <v>794.02</v>
      </c>
      <c r="W4962" s="23" cm="1">
        <f t="array" ref="W4962">_xlfn.XLOOKUP(1,([1]!tblOrders[Order]=tblnventory[[#This Row],[PO]])*([1]!tblOrders[Description]=tblnventory[[#This Row],[Item]]),[1]!tblOrders[Licence])</f>
        <v>0</v>
      </c>
      <c r="X4962" t="b" cm="1">
        <f t="array" ref="X4962">NOT(_xlfn.XLOOKUP(tblnventory[[#This Row],[PO]]&amp;tblnventory[[#This Row],[Item]],[1]!tblOrders[Order]&amp;[1]!tblOrders[Description],[1]!tblOrders[Paid Licence],FALSE))</f>
        <v>1</v>
      </c>
      <c r="Y49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63" spans="1:25">
      <c r="A4963" s="19" t="s">
        <v>8244</v>
      </c>
      <c r="B4963" t="str">
        <f>_xlfn.XLOOKUP(tblnventory[[#This Row],[Item]],[1]!tblDescription[Item],[1]!tblDescription[Description])</f>
        <v>Catalyst 9164I AP (W6E, tri-band 4x4) w/Reg-Z</v>
      </c>
      <c r="C4963" t="str">
        <f>_xlfn.XLOOKUP(tblnventory[[#This Row],[Item]],[1]!tblDescription[Item],[1]!tblDescription[Type])</f>
        <v>WAP</v>
      </c>
      <c r="D4963" t="str">
        <f>_xlfn.XLOOKUP(tblnventory[[#This Row],[Use]],[1]!tblCodes[Use],[1]!tblCodes[Code])</f>
        <v>WiFi</v>
      </c>
      <c r="E4963" s="1" t="s">
        <v>4916</v>
      </c>
      <c r="F4963" s="20">
        <v>44986</v>
      </c>
      <c r="G4963" s="24" t="str">
        <f>IF(ISBLANK(tblnventory[[#This Row],[Installed By]]),"Store","Installed")</f>
        <v>Store</v>
      </c>
      <c r="H4963" t="s">
        <v>5342</v>
      </c>
      <c r="J4963">
        <v>2191007851</v>
      </c>
      <c r="K4963" s="17"/>
      <c r="O4963" t="b">
        <f>IF(tblnventory[[#This Row],[Installed]],LEFT(tblnventory[[#This Row],[Location]],3))</f>
        <v>0</v>
      </c>
      <c r="P4963" t="str">
        <f>_xlfn.XLOOKUP(tblnventory[[#This Row],[Serial Number]],[1]!tblDNACInventory[Floor],[1]!tblDNACInventory[Name],"Not Used")</f>
        <v>Not Used</v>
      </c>
      <c r="T4963" t="b">
        <f>NOT(ISBLANK(tblnventory[[#This Row],[Installed By]]))</f>
        <v>0</v>
      </c>
      <c r="U4963" t="str">
        <f>VLOOKUP(A4963, [1]!tblDescription[#Data], 3, 0)</f>
        <v>Catalyst 9164I AP (W6E, tri-band 4x4) w/Reg-Z</v>
      </c>
      <c r="V4963" s="22" cm="1">
        <f t="array" ref="V4963">_xlfn.XLOOKUP(1,([1]!tblOrders[Order]=tblnventory[[#This Row],[PO]])*([1]!tblOrders[Description]=tblnventory[[#This Row],[Item]]),[1]!tblOrders[Unit Total],0)</f>
        <v>794.02</v>
      </c>
      <c r="W4963" s="23" cm="1">
        <f t="array" ref="W4963">_xlfn.XLOOKUP(1,([1]!tblOrders[Order]=tblnventory[[#This Row],[PO]])*([1]!tblOrders[Description]=tblnventory[[#This Row],[Item]]),[1]!tblOrders[Licence])</f>
        <v>0</v>
      </c>
      <c r="X4963" t="b" cm="1">
        <f t="array" ref="X4963">NOT(_xlfn.XLOOKUP(tblnventory[[#This Row],[PO]]&amp;tblnventory[[#This Row],[Item]],[1]!tblOrders[Order]&amp;[1]!tblOrders[Description],[1]!tblOrders[Paid Licence],FALSE))</f>
        <v>1</v>
      </c>
      <c r="Y49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64" spans="1:25">
      <c r="A4964" s="19" t="s">
        <v>8244</v>
      </c>
      <c r="B4964" t="str">
        <f>_xlfn.XLOOKUP(tblnventory[[#This Row],[Item]],[1]!tblDescription[Item],[1]!tblDescription[Description])</f>
        <v>Catalyst 9164I AP (W6E, tri-band 4x4) w/Reg-Z</v>
      </c>
      <c r="C4964" t="str">
        <f>_xlfn.XLOOKUP(tblnventory[[#This Row],[Item]],[1]!tblDescription[Item],[1]!tblDescription[Type])</f>
        <v>WAP</v>
      </c>
      <c r="D4964" t="str">
        <f>_xlfn.XLOOKUP(tblnventory[[#This Row],[Use]],[1]!tblCodes[Use],[1]!tblCodes[Code])</f>
        <v>WiFi</v>
      </c>
      <c r="E4964" s="1" t="s">
        <v>4917</v>
      </c>
      <c r="F4964" s="20">
        <v>44986</v>
      </c>
      <c r="G4964" s="24" t="str">
        <f>IF(ISBLANK(tblnventory[[#This Row],[Installed By]]),"Store","Installed")</f>
        <v>Store</v>
      </c>
      <c r="H4964" t="s">
        <v>5342</v>
      </c>
      <c r="J4964">
        <v>2191007851</v>
      </c>
      <c r="K4964" s="17"/>
      <c r="O4964" t="b">
        <f>IF(tblnventory[[#This Row],[Installed]],LEFT(tblnventory[[#This Row],[Location]],3))</f>
        <v>0</v>
      </c>
      <c r="P4964" t="str">
        <f>_xlfn.XLOOKUP(tblnventory[[#This Row],[Serial Number]],[1]!tblDNACInventory[Floor],[1]!tblDNACInventory[Name],"Not Used")</f>
        <v>Not Used</v>
      </c>
      <c r="T4964" t="b">
        <f>NOT(ISBLANK(tblnventory[[#This Row],[Installed By]]))</f>
        <v>0</v>
      </c>
      <c r="U4964" t="str">
        <f>VLOOKUP(A4964, [1]!tblDescription[#Data], 3, 0)</f>
        <v>Catalyst 9164I AP (W6E, tri-band 4x4) w/Reg-Z</v>
      </c>
      <c r="V4964" s="22" cm="1">
        <f t="array" ref="V4964">_xlfn.XLOOKUP(1,([1]!tblOrders[Order]=tblnventory[[#This Row],[PO]])*([1]!tblOrders[Description]=tblnventory[[#This Row],[Item]]),[1]!tblOrders[Unit Total],0)</f>
        <v>794.02</v>
      </c>
      <c r="W4964" s="23" cm="1">
        <f t="array" ref="W4964">_xlfn.XLOOKUP(1,([1]!tblOrders[Order]=tblnventory[[#This Row],[PO]])*([1]!tblOrders[Description]=tblnventory[[#This Row],[Item]]),[1]!tblOrders[Licence])</f>
        <v>0</v>
      </c>
      <c r="X4964" t="b" cm="1">
        <f t="array" ref="X4964">NOT(_xlfn.XLOOKUP(tblnventory[[#This Row],[PO]]&amp;tblnventory[[#This Row],[Item]],[1]!tblOrders[Order]&amp;[1]!tblOrders[Description],[1]!tblOrders[Paid Licence],FALSE))</f>
        <v>1</v>
      </c>
      <c r="Y49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65" spans="1:25">
      <c r="A4965" s="19" t="s">
        <v>8244</v>
      </c>
      <c r="B4965" t="str">
        <f>_xlfn.XLOOKUP(tblnventory[[#This Row],[Item]],[1]!tblDescription[Item],[1]!tblDescription[Description])</f>
        <v>Catalyst 9164I AP (W6E, tri-band 4x4) w/Reg-Z</v>
      </c>
      <c r="C4965" t="str">
        <f>_xlfn.XLOOKUP(tblnventory[[#This Row],[Item]],[1]!tblDescription[Item],[1]!tblDescription[Type])</f>
        <v>WAP</v>
      </c>
      <c r="D4965" t="str">
        <f>_xlfn.XLOOKUP(tblnventory[[#This Row],[Use]],[1]!tblCodes[Use],[1]!tblCodes[Code])</f>
        <v>WiFi</v>
      </c>
      <c r="E4965" s="1" t="s">
        <v>4918</v>
      </c>
      <c r="F4965" s="20">
        <v>44986</v>
      </c>
      <c r="G4965" s="24" t="str">
        <f>IF(ISBLANK(tblnventory[[#This Row],[Installed By]]),"Store","Installed")</f>
        <v>Store</v>
      </c>
      <c r="H4965" t="s">
        <v>5342</v>
      </c>
      <c r="J4965">
        <v>2191007851</v>
      </c>
      <c r="K4965" s="17"/>
      <c r="O4965" t="b">
        <f>IF(tblnventory[[#This Row],[Installed]],LEFT(tblnventory[[#This Row],[Location]],3))</f>
        <v>0</v>
      </c>
      <c r="P4965" t="str">
        <f>_xlfn.XLOOKUP(tblnventory[[#This Row],[Serial Number]],[1]!tblDNACInventory[Floor],[1]!tblDNACInventory[Name],"Not Used")</f>
        <v>Not Used</v>
      </c>
      <c r="T4965" t="b">
        <f>NOT(ISBLANK(tblnventory[[#This Row],[Installed By]]))</f>
        <v>0</v>
      </c>
      <c r="U4965" t="str">
        <f>VLOOKUP(A4965, [1]!tblDescription[#Data], 3, 0)</f>
        <v>Catalyst 9164I AP (W6E, tri-band 4x4) w/Reg-Z</v>
      </c>
      <c r="V4965" s="22" cm="1">
        <f t="array" ref="V4965">_xlfn.XLOOKUP(1,([1]!tblOrders[Order]=tblnventory[[#This Row],[PO]])*([1]!tblOrders[Description]=tblnventory[[#This Row],[Item]]),[1]!tblOrders[Unit Total],0)</f>
        <v>794.02</v>
      </c>
      <c r="W4965" s="23" cm="1">
        <f t="array" ref="W4965">_xlfn.XLOOKUP(1,([1]!tblOrders[Order]=tblnventory[[#This Row],[PO]])*([1]!tblOrders[Description]=tblnventory[[#This Row],[Item]]),[1]!tblOrders[Licence])</f>
        <v>0</v>
      </c>
      <c r="X4965" t="b" cm="1">
        <f t="array" ref="X4965">NOT(_xlfn.XLOOKUP(tblnventory[[#This Row],[PO]]&amp;tblnventory[[#This Row],[Item]],[1]!tblOrders[Order]&amp;[1]!tblOrders[Description],[1]!tblOrders[Paid Licence],FALSE))</f>
        <v>1</v>
      </c>
      <c r="Y49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66" spans="1:25">
      <c r="A4966" s="19" t="s">
        <v>8244</v>
      </c>
      <c r="B4966" t="str">
        <f>_xlfn.XLOOKUP(tblnventory[[#This Row],[Item]],[1]!tblDescription[Item],[1]!tblDescription[Description])</f>
        <v>Catalyst 9164I AP (W6E, tri-band 4x4) w/Reg-Z</v>
      </c>
      <c r="C4966" t="str">
        <f>_xlfn.XLOOKUP(tblnventory[[#This Row],[Item]],[1]!tblDescription[Item],[1]!tblDescription[Type])</f>
        <v>WAP</v>
      </c>
      <c r="D4966" t="str">
        <f>_xlfn.XLOOKUP(tblnventory[[#This Row],[Use]],[1]!tblCodes[Use],[1]!tblCodes[Code])</f>
        <v>WiFi</v>
      </c>
      <c r="E4966" s="1" t="s">
        <v>4919</v>
      </c>
      <c r="F4966" s="20">
        <v>44986</v>
      </c>
      <c r="G4966" s="24" t="str">
        <f>IF(ISBLANK(tblnventory[[#This Row],[Installed By]]),"Store","Installed")</f>
        <v>Store</v>
      </c>
      <c r="H4966" t="s">
        <v>5342</v>
      </c>
      <c r="J4966">
        <v>2191007851</v>
      </c>
      <c r="K4966" s="17"/>
      <c r="O4966" t="b">
        <f>IF(tblnventory[[#This Row],[Installed]],LEFT(tblnventory[[#This Row],[Location]],3))</f>
        <v>0</v>
      </c>
      <c r="P4966" t="str">
        <f>_xlfn.XLOOKUP(tblnventory[[#This Row],[Serial Number]],[1]!tblDNACInventory[Floor],[1]!tblDNACInventory[Name],"Not Used")</f>
        <v>Not Used</v>
      </c>
      <c r="T4966" t="b">
        <f>NOT(ISBLANK(tblnventory[[#This Row],[Installed By]]))</f>
        <v>0</v>
      </c>
      <c r="U4966" t="str">
        <f>VLOOKUP(A4966, [1]!tblDescription[#Data], 3, 0)</f>
        <v>Catalyst 9164I AP (W6E, tri-band 4x4) w/Reg-Z</v>
      </c>
      <c r="V4966" s="22" cm="1">
        <f t="array" ref="V4966">_xlfn.XLOOKUP(1,([1]!tblOrders[Order]=tblnventory[[#This Row],[PO]])*([1]!tblOrders[Description]=tblnventory[[#This Row],[Item]]),[1]!tblOrders[Unit Total],0)</f>
        <v>794.02</v>
      </c>
      <c r="W4966" s="23" cm="1">
        <f t="array" ref="W4966">_xlfn.XLOOKUP(1,([1]!tblOrders[Order]=tblnventory[[#This Row],[PO]])*([1]!tblOrders[Description]=tblnventory[[#This Row],[Item]]),[1]!tblOrders[Licence])</f>
        <v>0</v>
      </c>
      <c r="X4966" t="b" cm="1">
        <f t="array" ref="X4966">NOT(_xlfn.XLOOKUP(tblnventory[[#This Row],[PO]]&amp;tblnventory[[#This Row],[Item]],[1]!tblOrders[Order]&amp;[1]!tblOrders[Description],[1]!tblOrders[Paid Licence],FALSE))</f>
        <v>1</v>
      </c>
      <c r="Y49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67" spans="1:25">
      <c r="A4967" s="19" t="s">
        <v>8244</v>
      </c>
      <c r="B4967" t="str">
        <f>_xlfn.XLOOKUP(tblnventory[[#This Row],[Item]],[1]!tblDescription[Item],[1]!tblDescription[Description])</f>
        <v>Catalyst 9164I AP (W6E, tri-band 4x4) w/Reg-Z</v>
      </c>
      <c r="C4967" t="str">
        <f>_xlfn.XLOOKUP(tblnventory[[#This Row],[Item]],[1]!tblDescription[Item],[1]!tblDescription[Type])</f>
        <v>WAP</v>
      </c>
      <c r="D4967" t="str">
        <f>_xlfn.XLOOKUP(tblnventory[[#This Row],[Use]],[1]!tblCodes[Use],[1]!tblCodes[Code])</f>
        <v>WiFi</v>
      </c>
      <c r="E4967" s="1" t="s">
        <v>4920</v>
      </c>
      <c r="F4967" s="20">
        <v>44986</v>
      </c>
      <c r="G4967" s="24" t="str">
        <f>IF(ISBLANK(tblnventory[[#This Row],[Installed By]]),"Store","Installed")</f>
        <v>Store</v>
      </c>
      <c r="H4967" t="s">
        <v>5342</v>
      </c>
      <c r="J4967">
        <v>2191007851</v>
      </c>
      <c r="K4967" s="17"/>
      <c r="O4967" t="b">
        <f>IF(tblnventory[[#This Row],[Installed]],LEFT(tblnventory[[#This Row],[Location]],3))</f>
        <v>0</v>
      </c>
      <c r="P4967" t="str">
        <f>_xlfn.XLOOKUP(tblnventory[[#This Row],[Serial Number]],[1]!tblDNACInventory[Floor],[1]!tblDNACInventory[Name],"Not Used")</f>
        <v>Not Used</v>
      </c>
      <c r="T4967" t="b">
        <f>NOT(ISBLANK(tblnventory[[#This Row],[Installed By]]))</f>
        <v>0</v>
      </c>
      <c r="U4967" t="str">
        <f>VLOOKUP(A4967, [1]!tblDescription[#Data], 3, 0)</f>
        <v>Catalyst 9164I AP (W6E, tri-band 4x4) w/Reg-Z</v>
      </c>
      <c r="V4967" s="22" cm="1">
        <f t="array" ref="V4967">_xlfn.XLOOKUP(1,([1]!tblOrders[Order]=tblnventory[[#This Row],[PO]])*([1]!tblOrders[Description]=tblnventory[[#This Row],[Item]]),[1]!tblOrders[Unit Total],0)</f>
        <v>794.02</v>
      </c>
      <c r="W4967" s="23" cm="1">
        <f t="array" ref="W4967">_xlfn.XLOOKUP(1,([1]!tblOrders[Order]=tblnventory[[#This Row],[PO]])*([1]!tblOrders[Description]=tblnventory[[#This Row],[Item]]),[1]!tblOrders[Licence])</f>
        <v>0</v>
      </c>
      <c r="X4967" t="b" cm="1">
        <f t="array" ref="X4967">NOT(_xlfn.XLOOKUP(tblnventory[[#This Row],[PO]]&amp;tblnventory[[#This Row],[Item]],[1]!tblOrders[Order]&amp;[1]!tblOrders[Description],[1]!tblOrders[Paid Licence],FALSE))</f>
        <v>1</v>
      </c>
      <c r="Y49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68" spans="1:25">
      <c r="A4968" s="19" t="s">
        <v>8244</v>
      </c>
      <c r="B4968" t="str">
        <f>_xlfn.XLOOKUP(tblnventory[[#This Row],[Item]],[1]!tblDescription[Item],[1]!tblDescription[Description])</f>
        <v>Catalyst 9164I AP (W6E, tri-band 4x4) w/Reg-Z</v>
      </c>
      <c r="C4968" t="str">
        <f>_xlfn.XLOOKUP(tblnventory[[#This Row],[Item]],[1]!tblDescription[Item],[1]!tblDescription[Type])</f>
        <v>WAP</v>
      </c>
      <c r="D4968" t="str">
        <f>_xlfn.XLOOKUP(tblnventory[[#This Row],[Use]],[1]!tblCodes[Use],[1]!tblCodes[Code])</f>
        <v>WiFi</v>
      </c>
      <c r="E4968" s="1" t="s">
        <v>4921</v>
      </c>
      <c r="F4968" s="20">
        <v>44986</v>
      </c>
      <c r="G4968" s="24" t="str">
        <f>IF(ISBLANK(tblnventory[[#This Row],[Installed By]]),"Store","Installed")</f>
        <v>Store</v>
      </c>
      <c r="H4968" t="s">
        <v>5342</v>
      </c>
      <c r="J4968">
        <v>2191007851</v>
      </c>
      <c r="K4968" s="17"/>
      <c r="O4968" t="b">
        <f>IF(tblnventory[[#This Row],[Installed]],LEFT(tblnventory[[#This Row],[Location]],3))</f>
        <v>0</v>
      </c>
      <c r="P4968" t="str">
        <f>_xlfn.XLOOKUP(tblnventory[[#This Row],[Serial Number]],[1]!tblDNACInventory[Floor],[1]!tblDNACInventory[Name],"Not Used")</f>
        <v>Not Used</v>
      </c>
      <c r="T4968" t="b">
        <f>NOT(ISBLANK(tblnventory[[#This Row],[Installed By]]))</f>
        <v>0</v>
      </c>
      <c r="U4968" t="str">
        <f>VLOOKUP(A4968, [1]!tblDescription[#Data], 3, 0)</f>
        <v>Catalyst 9164I AP (W6E, tri-band 4x4) w/Reg-Z</v>
      </c>
      <c r="V4968" s="22" cm="1">
        <f t="array" ref="V4968">_xlfn.XLOOKUP(1,([1]!tblOrders[Order]=tblnventory[[#This Row],[PO]])*([1]!tblOrders[Description]=tblnventory[[#This Row],[Item]]),[1]!tblOrders[Unit Total],0)</f>
        <v>794.02</v>
      </c>
      <c r="W4968" s="23" cm="1">
        <f t="array" ref="W4968">_xlfn.XLOOKUP(1,([1]!tblOrders[Order]=tblnventory[[#This Row],[PO]])*([1]!tblOrders[Description]=tblnventory[[#This Row],[Item]]),[1]!tblOrders[Licence])</f>
        <v>0</v>
      </c>
      <c r="X4968" t="b" cm="1">
        <f t="array" ref="X4968">NOT(_xlfn.XLOOKUP(tblnventory[[#This Row],[PO]]&amp;tblnventory[[#This Row],[Item]],[1]!tblOrders[Order]&amp;[1]!tblOrders[Description],[1]!tblOrders[Paid Licence],FALSE))</f>
        <v>1</v>
      </c>
      <c r="Y49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69" spans="1:25">
      <c r="A4969" s="19" t="s">
        <v>8244</v>
      </c>
      <c r="B4969" t="str">
        <f>_xlfn.XLOOKUP(tblnventory[[#This Row],[Item]],[1]!tblDescription[Item],[1]!tblDescription[Description])</f>
        <v>Catalyst 9164I AP (W6E, tri-band 4x4) w/Reg-Z</v>
      </c>
      <c r="C4969" t="str">
        <f>_xlfn.XLOOKUP(tblnventory[[#This Row],[Item]],[1]!tblDescription[Item],[1]!tblDescription[Type])</f>
        <v>WAP</v>
      </c>
      <c r="D4969" t="str">
        <f>_xlfn.XLOOKUP(tblnventory[[#This Row],[Use]],[1]!tblCodes[Use],[1]!tblCodes[Code])</f>
        <v>WiFi</v>
      </c>
      <c r="E4969" s="1" t="s">
        <v>4922</v>
      </c>
      <c r="F4969" s="20">
        <v>44986</v>
      </c>
      <c r="G4969" s="24" t="str">
        <f>IF(ISBLANK(tblnventory[[#This Row],[Installed By]]),"Store","Installed")</f>
        <v>Store</v>
      </c>
      <c r="H4969" t="s">
        <v>5342</v>
      </c>
      <c r="J4969">
        <v>2191007851</v>
      </c>
      <c r="K4969" s="17"/>
      <c r="O4969" t="b">
        <f>IF(tblnventory[[#This Row],[Installed]],LEFT(tblnventory[[#This Row],[Location]],3))</f>
        <v>0</v>
      </c>
      <c r="P4969" t="str">
        <f>_xlfn.XLOOKUP(tblnventory[[#This Row],[Serial Number]],[1]!tblDNACInventory[Floor],[1]!tblDNACInventory[Name],"Not Used")</f>
        <v>Not Used</v>
      </c>
      <c r="T4969" t="b">
        <f>NOT(ISBLANK(tblnventory[[#This Row],[Installed By]]))</f>
        <v>0</v>
      </c>
      <c r="U4969" t="str">
        <f>VLOOKUP(A4969, [1]!tblDescription[#Data], 3, 0)</f>
        <v>Catalyst 9164I AP (W6E, tri-band 4x4) w/Reg-Z</v>
      </c>
      <c r="V4969" s="22" cm="1">
        <f t="array" ref="V4969">_xlfn.XLOOKUP(1,([1]!tblOrders[Order]=tblnventory[[#This Row],[PO]])*([1]!tblOrders[Description]=tblnventory[[#This Row],[Item]]),[1]!tblOrders[Unit Total],0)</f>
        <v>794.02</v>
      </c>
      <c r="W4969" s="23" cm="1">
        <f t="array" ref="W4969">_xlfn.XLOOKUP(1,([1]!tblOrders[Order]=tblnventory[[#This Row],[PO]])*([1]!tblOrders[Description]=tblnventory[[#This Row],[Item]]),[1]!tblOrders[Licence])</f>
        <v>0</v>
      </c>
      <c r="X4969" t="b" cm="1">
        <f t="array" ref="X4969">NOT(_xlfn.XLOOKUP(tblnventory[[#This Row],[PO]]&amp;tblnventory[[#This Row],[Item]],[1]!tblOrders[Order]&amp;[1]!tblOrders[Description],[1]!tblOrders[Paid Licence],FALSE))</f>
        <v>1</v>
      </c>
      <c r="Y49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70" spans="1:25">
      <c r="A4970" s="19" t="s">
        <v>8244</v>
      </c>
      <c r="B4970" t="str">
        <f>_xlfn.XLOOKUP(tblnventory[[#This Row],[Item]],[1]!tblDescription[Item],[1]!tblDescription[Description])</f>
        <v>Catalyst 9164I AP (W6E, tri-band 4x4) w/Reg-Z</v>
      </c>
      <c r="C4970" t="str">
        <f>_xlfn.XLOOKUP(tblnventory[[#This Row],[Item]],[1]!tblDescription[Item],[1]!tblDescription[Type])</f>
        <v>WAP</v>
      </c>
      <c r="D4970" t="str">
        <f>_xlfn.XLOOKUP(tblnventory[[#This Row],[Use]],[1]!tblCodes[Use],[1]!tblCodes[Code])</f>
        <v>WiFi</v>
      </c>
      <c r="E4970" s="1" t="s">
        <v>4923</v>
      </c>
      <c r="F4970" s="20">
        <v>44986</v>
      </c>
      <c r="G4970" s="24" t="str">
        <f>IF(ISBLANK(tblnventory[[#This Row],[Installed By]]),"Store","Installed")</f>
        <v>Store</v>
      </c>
      <c r="H4970" t="s">
        <v>5342</v>
      </c>
      <c r="J4970">
        <v>2191007851</v>
      </c>
      <c r="K4970" s="17"/>
      <c r="O4970" t="b">
        <f>IF(tblnventory[[#This Row],[Installed]],LEFT(tblnventory[[#This Row],[Location]],3))</f>
        <v>0</v>
      </c>
      <c r="P4970" t="str">
        <f>_xlfn.XLOOKUP(tblnventory[[#This Row],[Serial Number]],[1]!tblDNACInventory[Floor],[1]!tblDNACInventory[Name],"Not Used")</f>
        <v>Not Used</v>
      </c>
      <c r="T4970" t="b">
        <f>NOT(ISBLANK(tblnventory[[#This Row],[Installed By]]))</f>
        <v>0</v>
      </c>
      <c r="U4970" t="str">
        <f>VLOOKUP(A4970, [1]!tblDescription[#Data], 3, 0)</f>
        <v>Catalyst 9164I AP (W6E, tri-band 4x4) w/Reg-Z</v>
      </c>
      <c r="V4970" s="22" cm="1">
        <f t="array" ref="V4970">_xlfn.XLOOKUP(1,([1]!tblOrders[Order]=tblnventory[[#This Row],[PO]])*([1]!tblOrders[Description]=tblnventory[[#This Row],[Item]]),[1]!tblOrders[Unit Total],0)</f>
        <v>794.02</v>
      </c>
      <c r="W4970" s="23" cm="1">
        <f t="array" ref="W4970">_xlfn.XLOOKUP(1,([1]!tblOrders[Order]=tblnventory[[#This Row],[PO]])*([1]!tblOrders[Description]=tblnventory[[#This Row],[Item]]),[1]!tblOrders[Licence])</f>
        <v>0</v>
      </c>
      <c r="X4970" t="b" cm="1">
        <f t="array" ref="X4970">NOT(_xlfn.XLOOKUP(tblnventory[[#This Row],[PO]]&amp;tblnventory[[#This Row],[Item]],[1]!tblOrders[Order]&amp;[1]!tblOrders[Description],[1]!tblOrders[Paid Licence],FALSE))</f>
        <v>1</v>
      </c>
      <c r="Y49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71" spans="1:25">
      <c r="A4971" s="19" t="s">
        <v>8244</v>
      </c>
      <c r="B4971" t="str">
        <f>_xlfn.XLOOKUP(tblnventory[[#This Row],[Item]],[1]!tblDescription[Item],[1]!tblDescription[Description])</f>
        <v>Catalyst 9164I AP (W6E, tri-band 4x4) w/Reg-Z</v>
      </c>
      <c r="C4971" t="str">
        <f>_xlfn.XLOOKUP(tblnventory[[#This Row],[Item]],[1]!tblDescription[Item],[1]!tblDescription[Type])</f>
        <v>WAP</v>
      </c>
      <c r="D4971" t="str">
        <f>_xlfn.XLOOKUP(tblnventory[[#This Row],[Use]],[1]!tblCodes[Use],[1]!tblCodes[Code])</f>
        <v>WiFi</v>
      </c>
      <c r="E4971" s="1" t="s">
        <v>4924</v>
      </c>
      <c r="F4971" s="20">
        <v>44986</v>
      </c>
      <c r="G4971" s="24" t="str">
        <f>IF(ISBLANK(tblnventory[[#This Row],[Installed By]]),"Store","Installed")</f>
        <v>Store</v>
      </c>
      <c r="H4971" t="s">
        <v>5342</v>
      </c>
      <c r="J4971">
        <v>2191007851</v>
      </c>
      <c r="K4971" s="17"/>
      <c r="O4971" t="b">
        <f>IF(tblnventory[[#This Row],[Installed]],LEFT(tblnventory[[#This Row],[Location]],3))</f>
        <v>0</v>
      </c>
      <c r="P4971" t="str">
        <f>_xlfn.XLOOKUP(tblnventory[[#This Row],[Serial Number]],[1]!tblDNACInventory[Floor],[1]!tblDNACInventory[Name],"Not Used")</f>
        <v>Not Used</v>
      </c>
      <c r="T4971" t="b">
        <f>NOT(ISBLANK(tblnventory[[#This Row],[Installed By]]))</f>
        <v>0</v>
      </c>
      <c r="U4971" t="str">
        <f>VLOOKUP(A4971, [1]!tblDescription[#Data], 3, 0)</f>
        <v>Catalyst 9164I AP (W6E, tri-band 4x4) w/Reg-Z</v>
      </c>
      <c r="V4971" s="22" cm="1">
        <f t="array" ref="V4971">_xlfn.XLOOKUP(1,([1]!tblOrders[Order]=tblnventory[[#This Row],[PO]])*([1]!tblOrders[Description]=tblnventory[[#This Row],[Item]]),[1]!tblOrders[Unit Total],0)</f>
        <v>794.02</v>
      </c>
      <c r="W4971" s="23" cm="1">
        <f t="array" ref="W4971">_xlfn.XLOOKUP(1,([1]!tblOrders[Order]=tblnventory[[#This Row],[PO]])*([1]!tblOrders[Description]=tblnventory[[#This Row],[Item]]),[1]!tblOrders[Licence])</f>
        <v>0</v>
      </c>
      <c r="X4971" t="b" cm="1">
        <f t="array" ref="X4971">NOT(_xlfn.XLOOKUP(tblnventory[[#This Row],[PO]]&amp;tblnventory[[#This Row],[Item]],[1]!tblOrders[Order]&amp;[1]!tblOrders[Description],[1]!tblOrders[Paid Licence],FALSE))</f>
        <v>1</v>
      </c>
      <c r="Y49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72" spans="1:25">
      <c r="A4972" s="19" t="s">
        <v>8244</v>
      </c>
      <c r="B4972" t="str">
        <f>_xlfn.XLOOKUP(tblnventory[[#This Row],[Item]],[1]!tblDescription[Item],[1]!tblDescription[Description])</f>
        <v>Catalyst 9164I AP (W6E, tri-band 4x4) w/Reg-Z</v>
      </c>
      <c r="C4972" t="str">
        <f>_xlfn.XLOOKUP(tblnventory[[#This Row],[Item]],[1]!tblDescription[Item],[1]!tblDescription[Type])</f>
        <v>WAP</v>
      </c>
      <c r="D4972" t="str">
        <f>_xlfn.XLOOKUP(tblnventory[[#This Row],[Use]],[1]!tblCodes[Use],[1]!tblCodes[Code])</f>
        <v>WiFi</v>
      </c>
      <c r="E4972" s="1" t="s">
        <v>4925</v>
      </c>
      <c r="F4972" s="20">
        <v>44986</v>
      </c>
      <c r="G4972" s="24" t="str">
        <f>IF(ISBLANK(tblnventory[[#This Row],[Installed By]]),"Store","Installed")</f>
        <v>Store</v>
      </c>
      <c r="H4972" t="s">
        <v>5342</v>
      </c>
      <c r="J4972">
        <v>2191007851</v>
      </c>
      <c r="K4972" s="17"/>
      <c r="M4972" s="20"/>
      <c r="O4972" t="b">
        <f>IF(tblnventory[[#This Row],[Installed]],LEFT(tblnventory[[#This Row],[Location]],3))</f>
        <v>0</v>
      </c>
      <c r="P4972" t="str">
        <f>_xlfn.XLOOKUP(tblnventory[[#This Row],[Serial Number]],[1]!tblDNACInventory[Floor],[1]!tblDNACInventory[Name],"Not Used")</f>
        <v>Not Used</v>
      </c>
      <c r="T4972" t="b">
        <f>NOT(ISBLANK(tblnventory[[#This Row],[Installed By]]))</f>
        <v>0</v>
      </c>
      <c r="U4972" t="str">
        <f>VLOOKUP(A4972, [1]!tblDescription[#Data], 3, 0)</f>
        <v>Catalyst 9164I AP (W6E, tri-band 4x4) w/Reg-Z</v>
      </c>
      <c r="V4972" s="22" cm="1">
        <f t="array" ref="V4972">_xlfn.XLOOKUP(1,([1]!tblOrders[Order]=tblnventory[[#This Row],[PO]])*([1]!tblOrders[Description]=tblnventory[[#This Row],[Item]]),[1]!tblOrders[Unit Total],0)</f>
        <v>794.02</v>
      </c>
      <c r="W4972" s="23" cm="1">
        <f t="array" ref="W4972">_xlfn.XLOOKUP(1,([1]!tblOrders[Order]=tblnventory[[#This Row],[PO]])*([1]!tblOrders[Description]=tblnventory[[#This Row],[Item]]),[1]!tblOrders[Licence])</f>
        <v>0</v>
      </c>
      <c r="X4972" t="b" cm="1">
        <f t="array" ref="X4972">NOT(_xlfn.XLOOKUP(tblnventory[[#This Row],[PO]]&amp;tblnventory[[#This Row],[Item]],[1]!tblOrders[Order]&amp;[1]!tblOrders[Description],[1]!tblOrders[Paid Licence],FALSE))</f>
        <v>1</v>
      </c>
      <c r="Y49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73" spans="1:25">
      <c r="A4973" s="19" t="s">
        <v>8244</v>
      </c>
      <c r="B4973" t="str">
        <f>_xlfn.XLOOKUP(tblnventory[[#This Row],[Item]],[1]!tblDescription[Item],[1]!tblDescription[Description])</f>
        <v>Catalyst 9164I AP (W6E, tri-band 4x4) w/Reg-Z</v>
      </c>
      <c r="C4973" t="str">
        <f>_xlfn.XLOOKUP(tblnventory[[#This Row],[Item]],[1]!tblDescription[Item],[1]!tblDescription[Type])</f>
        <v>WAP</v>
      </c>
      <c r="D4973" t="str">
        <f>_xlfn.XLOOKUP(tblnventory[[#This Row],[Use]],[1]!tblCodes[Use],[1]!tblCodes[Code])</f>
        <v>WiFi</v>
      </c>
      <c r="E4973" s="1" t="s">
        <v>4926</v>
      </c>
      <c r="F4973" s="20">
        <v>44986</v>
      </c>
      <c r="G4973" s="24" t="str">
        <f>IF(ISBLANK(tblnventory[[#This Row],[Installed By]]),"Store","Installed")</f>
        <v>Store</v>
      </c>
      <c r="H4973" t="s">
        <v>5342</v>
      </c>
      <c r="J4973">
        <v>2191007851</v>
      </c>
      <c r="K4973" s="17"/>
      <c r="O4973" t="b">
        <f>IF(tblnventory[[#This Row],[Installed]],LEFT(tblnventory[[#This Row],[Location]],3))</f>
        <v>0</v>
      </c>
      <c r="P4973" t="str">
        <f>_xlfn.XLOOKUP(tblnventory[[#This Row],[Serial Number]],[1]!tblDNACInventory[Floor],[1]!tblDNACInventory[Name],"Not Used")</f>
        <v>Not Used</v>
      </c>
      <c r="T4973" t="b">
        <f>NOT(ISBLANK(tblnventory[[#This Row],[Installed By]]))</f>
        <v>0</v>
      </c>
      <c r="U4973" t="str">
        <f>VLOOKUP(A4973, [1]!tblDescription[#Data], 3, 0)</f>
        <v>Catalyst 9164I AP (W6E, tri-band 4x4) w/Reg-Z</v>
      </c>
      <c r="V4973" s="22" cm="1">
        <f t="array" ref="V4973">_xlfn.XLOOKUP(1,([1]!tblOrders[Order]=tblnventory[[#This Row],[PO]])*([1]!tblOrders[Description]=tblnventory[[#This Row],[Item]]),[1]!tblOrders[Unit Total],0)</f>
        <v>794.02</v>
      </c>
      <c r="W4973" s="23" cm="1">
        <f t="array" ref="W4973">_xlfn.XLOOKUP(1,([1]!tblOrders[Order]=tblnventory[[#This Row],[PO]])*([1]!tblOrders[Description]=tblnventory[[#This Row],[Item]]),[1]!tblOrders[Licence])</f>
        <v>0</v>
      </c>
      <c r="X4973" t="b" cm="1">
        <f t="array" ref="X4973">NOT(_xlfn.XLOOKUP(tblnventory[[#This Row],[PO]]&amp;tblnventory[[#This Row],[Item]],[1]!tblOrders[Order]&amp;[1]!tblOrders[Description],[1]!tblOrders[Paid Licence],FALSE))</f>
        <v>1</v>
      </c>
      <c r="Y49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74" spans="1:25">
      <c r="A4974" s="19" t="s">
        <v>8244</v>
      </c>
      <c r="B4974" t="str">
        <f>_xlfn.XLOOKUP(tblnventory[[#This Row],[Item]],[1]!tblDescription[Item],[1]!tblDescription[Description])</f>
        <v>Catalyst 9164I AP (W6E, tri-band 4x4) w/Reg-Z</v>
      </c>
      <c r="C4974" t="str">
        <f>_xlfn.XLOOKUP(tblnventory[[#This Row],[Item]],[1]!tblDescription[Item],[1]!tblDescription[Type])</f>
        <v>WAP</v>
      </c>
      <c r="D4974" t="str">
        <f>_xlfn.XLOOKUP(tblnventory[[#This Row],[Use]],[1]!tblCodes[Use],[1]!tblCodes[Code])</f>
        <v>WiFi</v>
      </c>
      <c r="E4974" s="1" t="s">
        <v>4927</v>
      </c>
      <c r="F4974" s="20">
        <v>44986</v>
      </c>
      <c r="G4974" s="24" t="str">
        <f>IF(ISBLANK(tblnventory[[#This Row],[Installed By]]),"Store","Installed")</f>
        <v>Store</v>
      </c>
      <c r="H4974" t="s">
        <v>5342</v>
      </c>
      <c r="J4974">
        <v>2191007851</v>
      </c>
      <c r="K4974" s="17"/>
      <c r="O4974" t="b">
        <f>IF(tblnventory[[#This Row],[Installed]],LEFT(tblnventory[[#This Row],[Location]],3))</f>
        <v>0</v>
      </c>
      <c r="P4974" t="str">
        <f>_xlfn.XLOOKUP(tblnventory[[#This Row],[Serial Number]],[1]!tblDNACInventory[Floor],[1]!tblDNACInventory[Name],"Not Used")</f>
        <v>Not Used</v>
      </c>
      <c r="T4974" t="b">
        <f>NOT(ISBLANK(tblnventory[[#This Row],[Installed By]]))</f>
        <v>0</v>
      </c>
      <c r="U4974" t="str">
        <f>VLOOKUP(A4974, [1]!tblDescription[#Data], 3, 0)</f>
        <v>Catalyst 9164I AP (W6E, tri-band 4x4) w/Reg-Z</v>
      </c>
      <c r="V4974" s="22" cm="1">
        <f t="array" ref="V4974">_xlfn.XLOOKUP(1,([1]!tblOrders[Order]=tblnventory[[#This Row],[PO]])*([1]!tblOrders[Description]=tblnventory[[#This Row],[Item]]),[1]!tblOrders[Unit Total],0)</f>
        <v>794.02</v>
      </c>
      <c r="W4974" s="23" cm="1">
        <f t="array" ref="W4974">_xlfn.XLOOKUP(1,([1]!tblOrders[Order]=tblnventory[[#This Row],[PO]])*([1]!tblOrders[Description]=tblnventory[[#This Row],[Item]]),[1]!tblOrders[Licence])</f>
        <v>0</v>
      </c>
      <c r="X4974" t="b" cm="1">
        <f t="array" ref="X4974">NOT(_xlfn.XLOOKUP(tblnventory[[#This Row],[PO]]&amp;tblnventory[[#This Row],[Item]],[1]!tblOrders[Order]&amp;[1]!tblOrders[Description],[1]!tblOrders[Paid Licence],FALSE))</f>
        <v>1</v>
      </c>
      <c r="Y49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75" spans="1:25">
      <c r="A4975" s="19" t="s">
        <v>8244</v>
      </c>
      <c r="B4975" t="str">
        <f>_xlfn.XLOOKUP(tblnventory[[#This Row],[Item]],[1]!tblDescription[Item],[1]!tblDescription[Description])</f>
        <v>Catalyst 9164I AP (W6E, tri-band 4x4) w/Reg-Z</v>
      </c>
      <c r="C4975" t="str">
        <f>_xlfn.XLOOKUP(tblnventory[[#This Row],[Item]],[1]!tblDescription[Item],[1]!tblDescription[Type])</f>
        <v>WAP</v>
      </c>
      <c r="D4975" t="str">
        <f>_xlfn.XLOOKUP(tblnventory[[#This Row],[Use]],[1]!tblCodes[Use],[1]!tblCodes[Code])</f>
        <v>WiFi</v>
      </c>
      <c r="E4975" s="1" t="s">
        <v>4928</v>
      </c>
      <c r="F4975" s="20">
        <v>44986</v>
      </c>
      <c r="G4975" s="24" t="str">
        <f>IF(ISBLANK(tblnventory[[#This Row],[Installed By]]),"Store","Installed")</f>
        <v>Store</v>
      </c>
      <c r="H4975" t="s">
        <v>5342</v>
      </c>
      <c r="J4975">
        <v>2191007851</v>
      </c>
      <c r="K4975" s="17"/>
      <c r="O4975" t="b">
        <f>IF(tblnventory[[#This Row],[Installed]],LEFT(tblnventory[[#This Row],[Location]],3))</f>
        <v>0</v>
      </c>
      <c r="P4975" t="str">
        <f>_xlfn.XLOOKUP(tblnventory[[#This Row],[Serial Number]],[1]!tblDNACInventory[Floor],[1]!tblDNACInventory[Name],"Not Used")</f>
        <v>Not Used</v>
      </c>
      <c r="T4975" t="b">
        <f>NOT(ISBLANK(tblnventory[[#This Row],[Installed By]]))</f>
        <v>0</v>
      </c>
      <c r="U4975" t="str">
        <f>VLOOKUP(A4975, [1]!tblDescription[#Data], 3, 0)</f>
        <v>Catalyst 9164I AP (W6E, tri-band 4x4) w/Reg-Z</v>
      </c>
      <c r="V4975" s="22" cm="1">
        <f t="array" ref="V4975">_xlfn.XLOOKUP(1,([1]!tblOrders[Order]=tblnventory[[#This Row],[PO]])*([1]!tblOrders[Description]=tblnventory[[#This Row],[Item]]),[1]!tblOrders[Unit Total],0)</f>
        <v>794.02</v>
      </c>
      <c r="W4975" s="23" cm="1">
        <f t="array" ref="W4975">_xlfn.XLOOKUP(1,([1]!tblOrders[Order]=tblnventory[[#This Row],[PO]])*([1]!tblOrders[Description]=tblnventory[[#This Row],[Item]]),[1]!tblOrders[Licence])</f>
        <v>0</v>
      </c>
      <c r="X4975" t="b" cm="1">
        <f t="array" ref="X4975">NOT(_xlfn.XLOOKUP(tblnventory[[#This Row],[PO]]&amp;tblnventory[[#This Row],[Item]],[1]!tblOrders[Order]&amp;[1]!tblOrders[Description],[1]!tblOrders[Paid Licence],FALSE))</f>
        <v>1</v>
      </c>
      <c r="Y49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76" spans="1:25">
      <c r="A4976" s="19" t="s">
        <v>8244</v>
      </c>
      <c r="B4976" t="str">
        <f>_xlfn.XLOOKUP(tblnventory[[#This Row],[Item]],[1]!tblDescription[Item],[1]!tblDescription[Description])</f>
        <v>Catalyst 9164I AP (W6E, tri-band 4x4) w/Reg-Z</v>
      </c>
      <c r="C4976" t="str">
        <f>_xlfn.XLOOKUP(tblnventory[[#This Row],[Item]],[1]!tblDescription[Item],[1]!tblDescription[Type])</f>
        <v>WAP</v>
      </c>
      <c r="D4976" t="str">
        <f>_xlfn.XLOOKUP(tblnventory[[#This Row],[Use]],[1]!tblCodes[Use],[1]!tblCodes[Code])</f>
        <v>WiFi</v>
      </c>
      <c r="E4976" s="1" t="s">
        <v>4929</v>
      </c>
      <c r="F4976" s="20">
        <v>44986</v>
      </c>
      <c r="G4976" s="24" t="str">
        <f>IF(ISBLANK(tblnventory[[#This Row],[Installed By]]),"Store","Installed")</f>
        <v>Store</v>
      </c>
      <c r="H4976" t="s">
        <v>5342</v>
      </c>
      <c r="J4976">
        <v>2191007851</v>
      </c>
      <c r="K4976" s="17"/>
      <c r="O4976" t="b">
        <f>IF(tblnventory[[#This Row],[Installed]],LEFT(tblnventory[[#This Row],[Location]],3))</f>
        <v>0</v>
      </c>
      <c r="P4976" t="str">
        <f>_xlfn.XLOOKUP(tblnventory[[#This Row],[Serial Number]],[1]!tblDNACInventory[Floor],[1]!tblDNACInventory[Name],"Not Used")</f>
        <v>Not Used</v>
      </c>
      <c r="T4976" t="b">
        <f>NOT(ISBLANK(tblnventory[[#This Row],[Installed By]]))</f>
        <v>0</v>
      </c>
      <c r="U4976" t="str">
        <f>VLOOKUP(A4976, [1]!tblDescription[#Data], 3, 0)</f>
        <v>Catalyst 9164I AP (W6E, tri-band 4x4) w/Reg-Z</v>
      </c>
      <c r="V4976" s="22" cm="1">
        <f t="array" ref="V4976">_xlfn.XLOOKUP(1,([1]!tblOrders[Order]=tblnventory[[#This Row],[PO]])*([1]!tblOrders[Description]=tblnventory[[#This Row],[Item]]),[1]!tblOrders[Unit Total],0)</f>
        <v>794.02</v>
      </c>
      <c r="W4976" s="23" cm="1">
        <f t="array" ref="W4976">_xlfn.XLOOKUP(1,([1]!tblOrders[Order]=tblnventory[[#This Row],[PO]])*([1]!tblOrders[Description]=tblnventory[[#This Row],[Item]]),[1]!tblOrders[Licence])</f>
        <v>0</v>
      </c>
      <c r="X4976" t="b" cm="1">
        <f t="array" ref="X4976">NOT(_xlfn.XLOOKUP(tblnventory[[#This Row],[PO]]&amp;tblnventory[[#This Row],[Item]],[1]!tblOrders[Order]&amp;[1]!tblOrders[Description],[1]!tblOrders[Paid Licence],FALSE))</f>
        <v>1</v>
      </c>
      <c r="Y49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77" spans="1:25">
      <c r="A4977" s="19" t="s">
        <v>8244</v>
      </c>
      <c r="B4977" t="str">
        <f>_xlfn.XLOOKUP(tblnventory[[#This Row],[Item]],[1]!tblDescription[Item],[1]!tblDescription[Description])</f>
        <v>Catalyst 9164I AP (W6E, tri-band 4x4) w/Reg-Z</v>
      </c>
      <c r="C4977" t="str">
        <f>_xlfn.XLOOKUP(tblnventory[[#This Row],[Item]],[1]!tblDescription[Item],[1]!tblDescription[Type])</f>
        <v>WAP</v>
      </c>
      <c r="D4977" t="str">
        <f>_xlfn.XLOOKUP(tblnventory[[#This Row],[Use]],[1]!tblCodes[Use],[1]!tblCodes[Code])</f>
        <v>WiFi</v>
      </c>
      <c r="E4977" s="1" t="s">
        <v>4930</v>
      </c>
      <c r="F4977" s="20">
        <v>44986</v>
      </c>
      <c r="G4977" s="24" t="str">
        <f>IF(ISBLANK(tblnventory[[#This Row],[Installed By]]),"Store","Installed")</f>
        <v>Store</v>
      </c>
      <c r="H4977" t="s">
        <v>5342</v>
      </c>
      <c r="J4977">
        <v>2191007851</v>
      </c>
      <c r="K4977" s="17"/>
      <c r="O4977" t="b">
        <f>IF(tblnventory[[#This Row],[Installed]],LEFT(tblnventory[[#This Row],[Location]],3))</f>
        <v>0</v>
      </c>
      <c r="P4977" t="str">
        <f>_xlfn.XLOOKUP(tblnventory[[#This Row],[Serial Number]],[1]!tblDNACInventory[Floor],[1]!tblDNACInventory[Name],"Not Used")</f>
        <v>Not Used</v>
      </c>
      <c r="T4977" t="b">
        <f>NOT(ISBLANK(tblnventory[[#This Row],[Installed By]]))</f>
        <v>0</v>
      </c>
      <c r="U4977" t="str">
        <f>VLOOKUP(A4977, [1]!tblDescription[#Data], 3, 0)</f>
        <v>Catalyst 9164I AP (W6E, tri-band 4x4) w/Reg-Z</v>
      </c>
      <c r="V4977" s="22" cm="1">
        <f t="array" ref="V4977">_xlfn.XLOOKUP(1,([1]!tblOrders[Order]=tblnventory[[#This Row],[PO]])*([1]!tblOrders[Description]=tblnventory[[#This Row],[Item]]),[1]!tblOrders[Unit Total],0)</f>
        <v>794.02</v>
      </c>
      <c r="W4977" s="23" cm="1">
        <f t="array" ref="W4977">_xlfn.XLOOKUP(1,([1]!tblOrders[Order]=tblnventory[[#This Row],[PO]])*([1]!tblOrders[Description]=tblnventory[[#This Row],[Item]]),[1]!tblOrders[Licence])</f>
        <v>0</v>
      </c>
      <c r="X4977" t="b" cm="1">
        <f t="array" ref="X4977">NOT(_xlfn.XLOOKUP(tblnventory[[#This Row],[PO]]&amp;tblnventory[[#This Row],[Item]],[1]!tblOrders[Order]&amp;[1]!tblOrders[Description],[1]!tblOrders[Paid Licence],FALSE))</f>
        <v>1</v>
      </c>
      <c r="Y49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78" spans="1:25">
      <c r="A4978" s="19" t="s">
        <v>8244</v>
      </c>
      <c r="B4978" t="str">
        <f>_xlfn.XLOOKUP(tblnventory[[#This Row],[Item]],[1]!tblDescription[Item],[1]!tblDescription[Description])</f>
        <v>Catalyst 9164I AP (W6E, tri-band 4x4) w/Reg-Z</v>
      </c>
      <c r="C4978" t="str">
        <f>_xlfn.XLOOKUP(tblnventory[[#This Row],[Item]],[1]!tblDescription[Item],[1]!tblDescription[Type])</f>
        <v>WAP</v>
      </c>
      <c r="D4978" t="str">
        <f>_xlfn.XLOOKUP(tblnventory[[#This Row],[Use]],[1]!tblCodes[Use],[1]!tblCodes[Code])</f>
        <v>WiFi</v>
      </c>
      <c r="E4978" s="1" t="s">
        <v>4931</v>
      </c>
      <c r="F4978" s="20">
        <v>44986</v>
      </c>
      <c r="G4978" s="24" t="str">
        <f>IF(ISBLANK(tblnventory[[#This Row],[Installed By]]),"Store","Installed")</f>
        <v>Store</v>
      </c>
      <c r="H4978" t="s">
        <v>5342</v>
      </c>
      <c r="J4978">
        <v>2191007851</v>
      </c>
      <c r="K4978" s="17"/>
      <c r="O4978" t="b">
        <f>IF(tblnventory[[#This Row],[Installed]],LEFT(tblnventory[[#This Row],[Location]],3))</f>
        <v>0</v>
      </c>
      <c r="P4978" t="str">
        <f>_xlfn.XLOOKUP(tblnventory[[#This Row],[Serial Number]],[1]!tblDNACInventory[Floor],[1]!tblDNACInventory[Name],"Not Used")</f>
        <v>Not Used</v>
      </c>
      <c r="T4978" t="b">
        <f>NOT(ISBLANK(tblnventory[[#This Row],[Installed By]]))</f>
        <v>0</v>
      </c>
      <c r="U4978" t="str">
        <f>VLOOKUP(A4978, [1]!tblDescription[#Data], 3, 0)</f>
        <v>Catalyst 9164I AP (W6E, tri-band 4x4) w/Reg-Z</v>
      </c>
      <c r="V4978" s="22" cm="1">
        <f t="array" ref="V4978">_xlfn.XLOOKUP(1,([1]!tblOrders[Order]=tblnventory[[#This Row],[PO]])*([1]!tblOrders[Description]=tblnventory[[#This Row],[Item]]),[1]!tblOrders[Unit Total],0)</f>
        <v>794.02</v>
      </c>
      <c r="W4978" s="23" cm="1">
        <f t="array" ref="W4978">_xlfn.XLOOKUP(1,([1]!tblOrders[Order]=tblnventory[[#This Row],[PO]])*([1]!tblOrders[Description]=tblnventory[[#This Row],[Item]]),[1]!tblOrders[Licence])</f>
        <v>0</v>
      </c>
      <c r="X4978" t="b" cm="1">
        <f t="array" ref="X4978">NOT(_xlfn.XLOOKUP(tblnventory[[#This Row],[PO]]&amp;tblnventory[[#This Row],[Item]],[1]!tblOrders[Order]&amp;[1]!tblOrders[Description],[1]!tblOrders[Paid Licence],FALSE))</f>
        <v>1</v>
      </c>
      <c r="Y49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79" spans="1:25">
      <c r="A4979" s="19" t="s">
        <v>8244</v>
      </c>
      <c r="B4979" t="str">
        <f>_xlfn.XLOOKUP(tblnventory[[#This Row],[Item]],[1]!tblDescription[Item],[1]!tblDescription[Description])</f>
        <v>Catalyst 9164I AP (W6E, tri-band 4x4) w/Reg-Z</v>
      </c>
      <c r="C4979" t="str">
        <f>_xlfn.XLOOKUP(tblnventory[[#This Row],[Item]],[1]!tblDescription[Item],[1]!tblDescription[Type])</f>
        <v>WAP</v>
      </c>
      <c r="D4979" t="str">
        <f>_xlfn.XLOOKUP(tblnventory[[#This Row],[Use]],[1]!tblCodes[Use],[1]!tblCodes[Code])</f>
        <v>WiFi</v>
      </c>
      <c r="E4979" s="1" t="s">
        <v>4932</v>
      </c>
      <c r="F4979" s="20">
        <v>44986</v>
      </c>
      <c r="G4979" s="24" t="str">
        <f>IF(ISBLANK(tblnventory[[#This Row],[Installed By]]),"Store","Installed")</f>
        <v>Store</v>
      </c>
      <c r="H4979" t="s">
        <v>5342</v>
      </c>
      <c r="J4979">
        <v>2191007851</v>
      </c>
      <c r="K4979" s="17"/>
      <c r="O4979" t="b">
        <f>IF(tblnventory[[#This Row],[Installed]],LEFT(tblnventory[[#This Row],[Location]],3))</f>
        <v>0</v>
      </c>
      <c r="P4979" t="str">
        <f>_xlfn.XLOOKUP(tblnventory[[#This Row],[Serial Number]],[1]!tblDNACInventory[Floor],[1]!tblDNACInventory[Name],"Not Used")</f>
        <v>Not Used</v>
      </c>
      <c r="T4979" t="b">
        <f>NOT(ISBLANK(tblnventory[[#This Row],[Installed By]]))</f>
        <v>0</v>
      </c>
      <c r="U4979" t="str">
        <f>VLOOKUP(A4979, [1]!tblDescription[#Data], 3, 0)</f>
        <v>Catalyst 9164I AP (W6E, tri-band 4x4) w/Reg-Z</v>
      </c>
      <c r="V4979" s="22" cm="1">
        <f t="array" ref="V4979">_xlfn.XLOOKUP(1,([1]!tblOrders[Order]=tblnventory[[#This Row],[PO]])*([1]!tblOrders[Description]=tblnventory[[#This Row],[Item]]),[1]!tblOrders[Unit Total],0)</f>
        <v>794.02</v>
      </c>
      <c r="W4979" s="23" cm="1">
        <f t="array" ref="W4979">_xlfn.XLOOKUP(1,([1]!tblOrders[Order]=tblnventory[[#This Row],[PO]])*([1]!tblOrders[Description]=tblnventory[[#This Row],[Item]]),[1]!tblOrders[Licence])</f>
        <v>0</v>
      </c>
      <c r="X4979" t="b" cm="1">
        <f t="array" ref="X4979">NOT(_xlfn.XLOOKUP(tblnventory[[#This Row],[PO]]&amp;tblnventory[[#This Row],[Item]],[1]!tblOrders[Order]&amp;[1]!tblOrders[Description],[1]!tblOrders[Paid Licence],FALSE))</f>
        <v>1</v>
      </c>
      <c r="Y49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80" spans="1:25">
      <c r="A4980" s="19" t="s">
        <v>8244</v>
      </c>
      <c r="B4980" t="str">
        <f>_xlfn.XLOOKUP(tblnventory[[#This Row],[Item]],[1]!tblDescription[Item],[1]!tblDescription[Description])</f>
        <v>Catalyst 9164I AP (W6E, tri-band 4x4) w/Reg-Z</v>
      </c>
      <c r="C4980" t="str">
        <f>_xlfn.XLOOKUP(tblnventory[[#This Row],[Item]],[1]!tblDescription[Item],[1]!tblDescription[Type])</f>
        <v>WAP</v>
      </c>
      <c r="D4980" t="str">
        <f>_xlfn.XLOOKUP(tblnventory[[#This Row],[Use]],[1]!tblCodes[Use],[1]!tblCodes[Code])</f>
        <v>WiFi</v>
      </c>
      <c r="E4980" s="1" t="s">
        <v>4933</v>
      </c>
      <c r="F4980" s="20">
        <v>44986</v>
      </c>
      <c r="G4980" s="24" t="str">
        <f>IF(ISBLANK(tblnventory[[#This Row],[Installed By]]),"Store","Installed")</f>
        <v>Store</v>
      </c>
      <c r="H4980" t="s">
        <v>5342</v>
      </c>
      <c r="J4980">
        <v>2191007851</v>
      </c>
      <c r="K4980" s="17"/>
      <c r="O4980" t="b">
        <f>IF(tblnventory[[#This Row],[Installed]],LEFT(tblnventory[[#This Row],[Location]],3))</f>
        <v>0</v>
      </c>
      <c r="P4980" t="str">
        <f>_xlfn.XLOOKUP(tblnventory[[#This Row],[Serial Number]],[1]!tblDNACInventory[Floor],[1]!tblDNACInventory[Name],"Not Used")</f>
        <v>Not Used</v>
      </c>
      <c r="T4980" t="b">
        <f>NOT(ISBLANK(tblnventory[[#This Row],[Installed By]]))</f>
        <v>0</v>
      </c>
      <c r="U4980" t="str">
        <f>VLOOKUP(A4980, [1]!tblDescription[#Data], 3, 0)</f>
        <v>Catalyst 9164I AP (W6E, tri-band 4x4) w/Reg-Z</v>
      </c>
      <c r="V4980" s="22" cm="1">
        <f t="array" ref="V4980">_xlfn.XLOOKUP(1,([1]!tblOrders[Order]=tblnventory[[#This Row],[PO]])*([1]!tblOrders[Description]=tblnventory[[#This Row],[Item]]),[1]!tblOrders[Unit Total],0)</f>
        <v>794.02</v>
      </c>
      <c r="W4980" s="23" cm="1">
        <f t="array" ref="W4980">_xlfn.XLOOKUP(1,([1]!tblOrders[Order]=tblnventory[[#This Row],[PO]])*([1]!tblOrders[Description]=tblnventory[[#This Row],[Item]]),[1]!tblOrders[Licence])</f>
        <v>0</v>
      </c>
      <c r="X4980" t="b" cm="1">
        <f t="array" ref="X4980">NOT(_xlfn.XLOOKUP(tblnventory[[#This Row],[PO]]&amp;tblnventory[[#This Row],[Item]],[1]!tblOrders[Order]&amp;[1]!tblOrders[Description],[1]!tblOrders[Paid Licence],FALSE))</f>
        <v>1</v>
      </c>
      <c r="Y49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81" spans="1:25">
      <c r="A4981" s="19" t="s">
        <v>8244</v>
      </c>
      <c r="B4981" t="str">
        <f>_xlfn.XLOOKUP(tblnventory[[#This Row],[Item]],[1]!tblDescription[Item],[1]!tblDescription[Description])</f>
        <v>Catalyst 9164I AP (W6E, tri-band 4x4) w/Reg-Z</v>
      </c>
      <c r="C4981" t="str">
        <f>_xlfn.XLOOKUP(tblnventory[[#This Row],[Item]],[1]!tblDescription[Item],[1]!tblDescription[Type])</f>
        <v>WAP</v>
      </c>
      <c r="D4981" t="str">
        <f>_xlfn.XLOOKUP(tblnventory[[#This Row],[Use]],[1]!tblCodes[Use],[1]!tblCodes[Code])</f>
        <v>WiFi</v>
      </c>
      <c r="E4981" s="1" t="s">
        <v>4934</v>
      </c>
      <c r="F4981" s="20">
        <v>44986</v>
      </c>
      <c r="G4981" s="24" t="str">
        <f>IF(ISBLANK(tblnventory[[#This Row],[Installed By]]),"Store","Installed")</f>
        <v>Store</v>
      </c>
      <c r="H4981" t="s">
        <v>5342</v>
      </c>
      <c r="J4981">
        <v>2191007851</v>
      </c>
      <c r="K4981" s="17"/>
      <c r="O4981" t="b">
        <f>IF(tblnventory[[#This Row],[Installed]],LEFT(tblnventory[[#This Row],[Location]],3))</f>
        <v>0</v>
      </c>
      <c r="P4981" t="str">
        <f>_xlfn.XLOOKUP(tblnventory[[#This Row],[Serial Number]],[1]!tblDNACInventory[Floor],[1]!tblDNACInventory[Name],"Not Used")</f>
        <v>Not Used</v>
      </c>
      <c r="T4981" t="b">
        <f>NOT(ISBLANK(tblnventory[[#This Row],[Installed By]]))</f>
        <v>0</v>
      </c>
      <c r="U4981" t="str">
        <f>VLOOKUP(A4981, [1]!tblDescription[#Data], 3, 0)</f>
        <v>Catalyst 9164I AP (W6E, tri-band 4x4) w/Reg-Z</v>
      </c>
      <c r="V4981" s="22" cm="1">
        <f t="array" ref="V4981">_xlfn.XLOOKUP(1,([1]!tblOrders[Order]=tblnventory[[#This Row],[PO]])*([1]!tblOrders[Description]=tblnventory[[#This Row],[Item]]),[1]!tblOrders[Unit Total],0)</f>
        <v>794.02</v>
      </c>
      <c r="W4981" s="23" cm="1">
        <f t="array" ref="W4981">_xlfn.XLOOKUP(1,([1]!tblOrders[Order]=tblnventory[[#This Row],[PO]])*([1]!tblOrders[Description]=tblnventory[[#This Row],[Item]]),[1]!tblOrders[Licence])</f>
        <v>0</v>
      </c>
      <c r="X4981" t="b" cm="1">
        <f t="array" ref="X4981">NOT(_xlfn.XLOOKUP(tblnventory[[#This Row],[PO]]&amp;tblnventory[[#This Row],[Item]],[1]!tblOrders[Order]&amp;[1]!tblOrders[Description],[1]!tblOrders[Paid Licence],FALSE))</f>
        <v>1</v>
      </c>
      <c r="Y49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82" spans="1:25">
      <c r="A4982" s="19" t="s">
        <v>8244</v>
      </c>
      <c r="B4982" t="str">
        <f>_xlfn.XLOOKUP(tblnventory[[#This Row],[Item]],[1]!tblDescription[Item],[1]!tblDescription[Description])</f>
        <v>Catalyst 9164I AP (W6E, tri-band 4x4) w/Reg-Z</v>
      </c>
      <c r="C4982" t="str">
        <f>_xlfn.XLOOKUP(tblnventory[[#This Row],[Item]],[1]!tblDescription[Item],[1]!tblDescription[Type])</f>
        <v>WAP</v>
      </c>
      <c r="D4982" t="str">
        <f>_xlfn.XLOOKUP(tblnventory[[#This Row],[Use]],[1]!tblCodes[Use],[1]!tblCodes[Code])</f>
        <v>WiFi</v>
      </c>
      <c r="E4982" s="1" t="s">
        <v>4935</v>
      </c>
      <c r="F4982" s="20">
        <v>44986</v>
      </c>
      <c r="G4982" s="24" t="str">
        <f>IF(ISBLANK(tblnventory[[#This Row],[Installed By]]),"Store","Installed")</f>
        <v>Store</v>
      </c>
      <c r="H4982" t="s">
        <v>5342</v>
      </c>
      <c r="J4982">
        <v>2191007851</v>
      </c>
      <c r="K4982" s="17"/>
      <c r="O4982" t="b">
        <f>IF(tblnventory[[#This Row],[Installed]],LEFT(tblnventory[[#This Row],[Location]],3))</f>
        <v>0</v>
      </c>
      <c r="P4982" t="str">
        <f>_xlfn.XLOOKUP(tblnventory[[#This Row],[Serial Number]],[1]!tblDNACInventory[Floor],[1]!tblDNACInventory[Name],"Not Used")</f>
        <v>Not Used</v>
      </c>
      <c r="T4982" t="b">
        <f>NOT(ISBLANK(tblnventory[[#This Row],[Installed By]]))</f>
        <v>0</v>
      </c>
      <c r="U4982" t="str">
        <f>VLOOKUP(A4982, [1]!tblDescription[#Data], 3, 0)</f>
        <v>Catalyst 9164I AP (W6E, tri-band 4x4) w/Reg-Z</v>
      </c>
      <c r="V4982" s="22" cm="1">
        <f t="array" ref="V4982">_xlfn.XLOOKUP(1,([1]!tblOrders[Order]=tblnventory[[#This Row],[PO]])*([1]!tblOrders[Description]=tblnventory[[#This Row],[Item]]),[1]!tblOrders[Unit Total],0)</f>
        <v>794.02</v>
      </c>
      <c r="W4982" s="23" cm="1">
        <f t="array" ref="W4982">_xlfn.XLOOKUP(1,([1]!tblOrders[Order]=tblnventory[[#This Row],[PO]])*([1]!tblOrders[Description]=tblnventory[[#This Row],[Item]]),[1]!tblOrders[Licence])</f>
        <v>0</v>
      </c>
      <c r="X4982" t="b" cm="1">
        <f t="array" ref="X4982">NOT(_xlfn.XLOOKUP(tblnventory[[#This Row],[PO]]&amp;tblnventory[[#This Row],[Item]],[1]!tblOrders[Order]&amp;[1]!tblOrders[Description],[1]!tblOrders[Paid Licence],FALSE))</f>
        <v>1</v>
      </c>
      <c r="Y49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83" spans="1:25">
      <c r="A4983" s="19" t="s">
        <v>8244</v>
      </c>
      <c r="B4983" t="str">
        <f>_xlfn.XLOOKUP(tblnventory[[#This Row],[Item]],[1]!tblDescription[Item],[1]!tblDescription[Description])</f>
        <v>Catalyst 9164I AP (W6E, tri-band 4x4) w/Reg-Z</v>
      </c>
      <c r="C4983" t="str">
        <f>_xlfn.XLOOKUP(tblnventory[[#This Row],[Item]],[1]!tblDescription[Item],[1]!tblDescription[Type])</f>
        <v>WAP</v>
      </c>
      <c r="D4983" t="str">
        <f>_xlfn.XLOOKUP(tblnventory[[#This Row],[Use]],[1]!tblCodes[Use],[1]!tblCodes[Code])</f>
        <v>WiFi</v>
      </c>
      <c r="E4983" s="1" t="s">
        <v>4936</v>
      </c>
      <c r="F4983" s="20">
        <v>44986</v>
      </c>
      <c r="G4983" s="24" t="str">
        <f>IF(ISBLANK(tblnventory[[#This Row],[Installed By]]),"Store","Installed")</f>
        <v>Store</v>
      </c>
      <c r="H4983" t="s">
        <v>5342</v>
      </c>
      <c r="J4983">
        <v>2191007851</v>
      </c>
      <c r="K4983" s="17"/>
      <c r="O4983" t="b">
        <f>IF(tblnventory[[#This Row],[Installed]],LEFT(tblnventory[[#This Row],[Location]],3))</f>
        <v>0</v>
      </c>
      <c r="P4983" t="str">
        <f>_xlfn.XLOOKUP(tblnventory[[#This Row],[Serial Number]],[1]!tblDNACInventory[Floor],[1]!tblDNACInventory[Name],"Not Used")</f>
        <v>Not Used</v>
      </c>
      <c r="T4983" t="b">
        <f>NOT(ISBLANK(tblnventory[[#This Row],[Installed By]]))</f>
        <v>0</v>
      </c>
      <c r="U4983" t="str">
        <f>VLOOKUP(A4983, [1]!tblDescription[#Data], 3, 0)</f>
        <v>Catalyst 9164I AP (W6E, tri-band 4x4) w/Reg-Z</v>
      </c>
      <c r="V4983" s="22" cm="1">
        <f t="array" ref="V4983">_xlfn.XLOOKUP(1,([1]!tblOrders[Order]=tblnventory[[#This Row],[PO]])*([1]!tblOrders[Description]=tblnventory[[#This Row],[Item]]),[1]!tblOrders[Unit Total],0)</f>
        <v>794.02</v>
      </c>
      <c r="W4983" s="23" cm="1">
        <f t="array" ref="W4983">_xlfn.XLOOKUP(1,([1]!tblOrders[Order]=tblnventory[[#This Row],[PO]])*([1]!tblOrders[Description]=tblnventory[[#This Row],[Item]]),[1]!tblOrders[Licence])</f>
        <v>0</v>
      </c>
      <c r="X4983" t="b" cm="1">
        <f t="array" ref="X4983">NOT(_xlfn.XLOOKUP(tblnventory[[#This Row],[PO]]&amp;tblnventory[[#This Row],[Item]],[1]!tblOrders[Order]&amp;[1]!tblOrders[Description],[1]!tblOrders[Paid Licence],FALSE))</f>
        <v>1</v>
      </c>
      <c r="Y49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84" spans="1:25">
      <c r="A4984" s="19" t="s">
        <v>8244</v>
      </c>
      <c r="B4984" t="str">
        <f>_xlfn.XLOOKUP(tblnventory[[#This Row],[Item]],[1]!tblDescription[Item],[1]!tblDescription[Description])</f>
        <v>Catalyst 9164I AP (W6E, tri-band 4x4) w/Reg-Z</v>
      </c>
      <c r="C4984" t="str">
        <f>_xlfn.XLOOKUP(tblnventory[[#This Row],[Item]],[1]!tblDescription[Item],[1]!tblDescription[Type])</f>
        <v>WAP</v>
      </c>
      <c r="D4984" t="str">
        <f>_xlfn.XLOOKUP(tblnventory[[#This Row],[Use]],[1]!tblCodes[Use],[1]!tblCodes[Code])</f>
        <v>WiFi</v>
      </c>
      <c r="E4984" s="1" t="s">
        <v>4937</v>
      </c>
      <c r="F4984" s="20">
        <v>44986</v>
      </c>
      <c r="G4984" s="24" t="str">
        <f>IF(ISBLANK(tblnventory[[#This Row],[Installed By]]),"Store","Installed")</f>
        <v>Store</v>
      </c>
      <c r="H4984" t="s">
        <v>5342</v>
      </c>
      <c r="J4984">
        <v>2191007851</v>
      </c>
      <c r="K4984" s="17"/>
      <c r="O4984" t="b">
        <f>IF(tblnventory[[#This Row],[Installed]],LEFT(tblnventory[[#This Row],[Location]],3))</f>
        <v>0</v>
      </c>
      <c r="P4984" t="str">
        <f>_xlfn.XLOOKUP(tblnventory[[#This Row],[Serial Number]],[1]!tblDNACInventory[Floor],[1]!tblDNACInventory[Name],"Not Used")</f>
        <v>Not Used</v>
      </c>
      <c r="T4984" t="b">
        <f>NOT(ISBLANK(tblnventory[[#This Row],[Installed By]]))</f>
        <v>0</v>
      </c>
      <c r="U4984" t="str">
        <f>VLOOKUP(A4984, [1]!tblDescription[#Data], 3, 0)</f>
        <v>Catalyst 9164I AP (W6E, tri-band 4x4) w/Reg-Z</v>
      </c>
      <c r="V4984" s="22" cm="1">
        <f t="array" ref="V4984">_xlfn.XLOOKUP(1,([1]!tblOrders[Order]=tblnventory[[#This Row],[PO]])*([1]!tblOrders[Description]=tblnventory[[#This Row],[Item]]),[1]!tblOrders[Unit Total],0)</f>
        <v>794.02</v>
      </c>
      <c r="W4984" s="23" cm="1">
        <f t="array" ref="W4984">_xlfn.XLOOKUP(1,([1]!tblOrders[Order]=tblnventory[[#This Row],[PO]])*([1]!tblOrders[Description]=tblnventory[[#This Row],[Item]]),[1]!tblOrders[Licence])</f>
        <v>0</v>
      </c>
      <c r="X4984" t="b" cm="1">
        <f t="array" ref="X4984">NOT(_xlfn.XLOOKUP(tblnventory[[#This Row],[PO]]&amp;tblnventory[[#This Row],[Item]],[1]!tblOrders[Order]&amp;[1]!tblOrders[Description],[1]!tblOrders[Paid Licence],FALSE))</f>
        <v>1</v>
      </c>
      <c r="Y49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85" spans="1:25">
      <c r="A4985" s="19" t="s">
        <v>8244</v>
      </c>
      <c r="B4985" t="str">
        <f>_xlfn.XLOOKUP(tblnventory[[#This Row],[Item]],[1]!tblDescription[Item],[1]!tblDescription[Description])</f>
        <v>Catalyst 9164I AP (W6E, tri-band 4x4) w/Reg-Z</v>
      </c>
      <c r="C4985" t="str">
        <f>_xlfn.XLOOKUP(tblnventory[[#This Row],[Item]],[1]!tblDescription[Item],[1]!tblDescription[Type])</f>
        <v>WAP</v>
      </c>
      <c r="D4985" t="str">
        <f>_xlfn.XLOOKUP(tblnventory[[#This Row],[Use]],[1]!tblCodes[Use],[1]!tblCodes[Code])</f>
        <v>WiFi</v>
      </c>
      <c r="E4985" s="1" t="s">
        <v>4938</v>
      </c>
      <c r="F4985" s="20">
        <v>44986</v>
      </c>
      <c r="G4985" s="24" t="str">
        <f>IF(ISBLANK(tblnventory[[#This Row],[Installed By]]),"Store","Installed")</f>
        <v>Store</v>
      </c>
      <c r="H4985" t="s">
        <v>5342</v>
      </c>
      <c r="J4985">
        <v>2191007851</v>
      </c>
      <c r="K4985" s="17"/>
      <c r="O4985" t="b">
        <f>IF(tblnventory[[#This Row],[Installed]],LEFT(tblnventory[[#This Row],[Location]],3))</f>
        <v>0</v>
      </c>
      <c r="P4985" t="str">
        <f>_xlfn.XLOOKUP(tblnventory[[#This Row],[Serial Number]],[1]!tblDNACInventory[Floor],[1]!tblDNACInventory[Name],"Not Used")</f>
        <v>Not Used</v>
      </c>
      <c r="T4985" t="b">
        <f>NOT(ISBLANK(tblnventory[[#This Row],[Installed By]]))</f>
        <v>0</v>
      </c>
      <c r="U4985" t="str">
        <f>VLOOKUP(A4985, [1]!tblDescription[#Data], 3, 0)</f>
        <v>Catalyst 9164I AP (W6E, tri-band 4x4) w/Reg-Z</v>
      </c>
      <c r="V4985" s="22" cm="1">
        <f t="array" ref="V4985">_xlfn.XLOOKUP(1,([1]!tblOrders[Order]=tblnventory[[#This Row],[PO]])*([1]!tblOrders[Description]=tblnventory[[#This Row],[Item]]),[1]!tblOrders[Unit Total],0)</f>
        <v>794.02</v>
      </c>
      <c r="W4985" s="23" cm="1">
        <f t="array" ref="W4985">_xlfn.XLOOKUP(1,([1]!tblOrders[Order]=tblnventory[[#This Row],[PO]])*([1]!tblOrders[Description]=tblnventory[[#This Row],[Item]]),[1]!tblOrders[Licence])</f>
        <v>0</v>
      </c>
      <c r="X4985" t="b" cm="1">
        <f t="array" ref="X4985">NOT(_xlfn.XLOOKUP(tblnventory[[#This Row],[PO]]&amp;tblnventory[[#This Row],[Item]],[1]!tblOrders[Order]&amp;[1]!tblOrders[Description],[1]!tblOrders[Paid Licence],FALSE))</f>
        <v>1</v>
      </c>
      <c r="Y49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86" spans="1:25">
      <c r="A4986" s="19" t="s">
        <v>8244</v>
      </c>
      <c r="B4986" t="str">
        <f>_xlfn.XLOOKUP(tblnventory[[#This Row],[Item]],[1]!tblDescription[Item],[1]!tblDescription[Description])</f>
        <v>Catalyst 9164I AP (W6E, tri-band 4x4) w/Reg-Z</v>
      </c>
      <c r="C4986" t="str">
        <f>_xlfn.XLOOKUP(tblnventory[[#This Row],[Item]],[1]!tblDescription[Item],[1]!tblDescription[Type])</f>
        <v>WAP</v>
      </c>
      <c r="D4986" t="str">
        <f>_xlfn.XLOOKUP(tblnventory[[#This Row],[Use]],[1]!tblCodes[Use],[1]!tblCodes[Code])</f>
        <v>WiFi</v>
      </c>
      <c r="E4986" s="1" t="s">
        <v>4939</v>
      </c>
      <c r="F4986" s="20">
        <v>44986</v>
      </c>
      <c r="G4986" s="24" t="str">
        <f>IF(ISBLANK(tblnventory[[#This Row],[Installed By]]),"Store","Installed")</f>
        <v>Store</v>
      </c>
      <c r="H4986" t="s">
        <v>5342</v>
      </c>
      <c r="J4986">
        <v>2191007851</v>
      </c>
      <c r="K4986" s="17"/>
      <c r="O4986" t="b">
        <f>IF(tblnventory[[#This Row],[Installed]],LEFT(tblnventory[[#This Row],[Location]],3))</f>
        <v>0</v>
      </c>
      <c r="P4986" t="str">
        <f>_xlfn.XLOOKUP(tblnventory[[#This Row],[Serial Number]],[1]!tblDNACInventory[Floor],[1]!tblDNACInventory[Name],"Not Used")</f>
        <v>Not Used</v>
      </c>
      <c r="T4986" t="b">
        <f>NOT(ISBLANK(tblnventory[[#This Row],[Installed By]]))</f>
        <v>0</v>
      </c>
      <c r="U4986" t="str">
        <f>VLOOKUP(A4986, [1]!tblDescription[#Data], 3, 0)</f>
        <v>Catalyst 9164I AP (W6E, tri-band 4x4) w/Reg-Z</v>
      </c>
      <c r="V4986" s="22" cm="1">
        <f t="array" ref="V4986">_xlfn.XLOOKUP(1,([1]!tblOrders[Order]=tblnventory[[#This Row],[PO]])*([1]!tblOrders[Description]=tblnventory[[#This Row],[Item]]),[1]!tblOrders[Unit Total],0)</f>
        <v>794.02</v>
      </c>
      <c r="W4986" s="23" cm="1">
        <f t="array" ref="W4986">_xlfn.XLOOKUP(1,([1]!tblOrders[Order]=tblnventory[[#This Row],[PO]])*([1]!tblOrders[Description]=tblnventory[[#This Row],[Item]]),[1]!tblOrders[Licence])</f>
        <v>0</v>
      </c>
      <c r="X4986" t="b" cm="1">
        <f t="array" ref="X4986">NOT(_xlfn.XLOOKUP(tblnventory[[#This Row],[PO]]&amp;tblnventory[[#This Row],[Item]],[1]!tblOrders[Order]&amp;[1]!tblOrders[Description],[1]!tblOrders[Paid Licence],FALSE))</f>
        <v>1</v>
      </c>
      <c r="Y49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87" spans="1:25">
      <c r="A4987" s="19" t="s">
        <v>8244</v>
      </c>
      <c r="B4987" t="str">
        <f>_xlfn.XLOOKUP(tblnventory[[#This Row],[Item]],[1]!tblDescription[Item],[1]!tblDescription[Description])</f>
        <v>Catalyst 9164I AP (W6E, tri-band 4x4) w/Reg-Z</v>
      </c>
      <c r="C4987" t="str">
        <f>_xlfn.XLOOKUP(tblnventory[[#This Row],[Item]],[1]!tblDescription[Item],[1]!tblDescription[Type])</f>
        <v>WAP</v>
      </c>
      <c r="D4987" t="str">
        <f>_xlfn.XLOOKUP(tblnventory[[#This Row],[Use]],[1]!tblCodes[Use],[1]!tblCodes[Code])</f>
        <v>WiFi</v>
      </c>
      <c r="E4987" s="1" t="s">
        <v>4940</v>
      </c>
      <c r="F4987" s="20">
        <v>44986</v>
      </c>
      <c r="G4987" s="24" t="str">
        <f>IF(ISBLANK(tblnventory[[#This Row],[Installed By]]),"Store","Installed")</f>
        <v>Store</v>
      </c>
      <c r="H4987" t="s">
        <v>5342</v>
      </c>
      <c r="J4987">
        <v>2191007851</v>
      </c>
      <c r="K4987" s="17"/>
      <c r="O4987" t="b">
        <f>IF(tblnventory[[#This Row],[Installed]],LEFT(tblnventory[[#This Row],[Location]],3))</f>
        <v>0</v>
      </c>
      <c r="P4987" t="str">
        <f>_xlfn.XLOOKUP(tblnventory[[#This Row],[Serial Number]],[1]!tblDNACInventory[Floor],[1]!tblDNACInventory[Name],"Not Used")</f>
        <v>Not Used</v>
      </c>
      <c r="T4987" t="b">
        <f>NOT(ISBLANK(tblnventory[[#This Row],[Installed By]]))</f>
        <v>0</v>
      </c>
      <c r="U4987" t="str">
        <f>VLOOKUP(A4987, [1]!tblDescription[#Data], 3, 0)</f>
        <v>Catalyst 9164I AP (W6E, tri-band 4x4) w/Reg-Z</v>
      </c>
      <c r="V4987" s="22" cm="1">
        <f t="array" ref="V4987">_xlfn.XLOOKUP(1,([1]!tblOrders[Order]=tblnventory[[#This Row],[PO]])*([1]!tblOrders[Description]=tblnventory[[#This Row],[Item]]),[1]!tblOrders[Unit Total],0)</f>
        <v>794.02</v>
      </c>
      <c r="W4987" s="23" cm="1">
        <f t="array" ref="W4987">_xlfn.XLOOKUP(1,([1]!tblOrders[Order]=tblnventory[[#This Row],[PO]])*([1]!tblOrders[Description]=tblnventory[[#This Row],[Item]]),[1]!tblOrders[Licence])</f>
        <v>0</v>
      </c>
      <c r="X4987" t="b" cm="1">
        <f t="array" ref="X4987">NOT(_xlfn.XLOOKUP(tblnventory[[#This Row],[PO]]&amp;tblnventory[[#This Row],[Item]],[1]!tblOrders[Order]&amp;[1]!tblOrders[Description],[1]!tblOrders[Paid Licence],FALSE))</f>
        <v>1</v>
      </c>
      <c r="Y49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88" spans="1:25">
      <c r="A4988" s="19" t="s">
        <v>8244</v>
      </c>
      <c r="B4988" t="str">
        <f>_xlfn.XLOOKUP(tblnventory[[#This Row],[Item]],[1]!tblDescription[Item],[1]!tblDescription[Description])</f>
        <v>Catalyst 9164I AP (W6E, tri-band 4x4) w/Reg-Z</v>
      </c>
      <c r="C4988" t="str">
        <f>_xlfn.XLOOKUP(tblnventory[[#This Row],[Item]],[1]!tblDescription[Item],[1]!tblDescription[Type])</f>
        <v>WAP</v>
      </c>
      <c r="D4988" t="str">
        <f>_xlfn.XLOOKUP(tblnventory[[#This Row],[Use]],[1]!tblCodes[Use],[1]!tblCodes[Code])</f>
        <v>WiFi</v>
      </c>
      <c r="E4988" s="1" t="s">
        <v>4941</v>
      </c>
      <c r="F4988" s="20">
        <v>44986</v>
      </c>
      <c r="G4988" s="24" t="str">
        <f>IF(ISBLANK(tblnventory[[#This Row],[Installed By]]),"Store","Installed")</f>
        <v>Store</v>
      </c>
      <c r="H4988" t="s">
        <v>5342</v>
      </c>
      <c r="J4988">
        <v>2191007851</v>
      </c>
      <c r="K4988" s="17"/>
      <c r="O4988" t="b">
        <f>IF(tblnventory[[#This Row],[Installed]],LEFT(tblnventory[[#This Row],[Location]],3))</f>
        <v>0</v>
      </c>
      <c r="P4988" t="str">
        <f>_xlfn.XLOOKUP(tblnventory[[#This Row],[Serial Number]],[1]!tblDNACInventory[Floor],[1]!tblDNACInventory[Name],"Not Used")</f>
        <v>Not Used</v>
      </c>
      <c r="T4988" t="b">
        <f>NOT(ISBLANK(tblnventory[[#This Row],[Installed By]]))</f>
        <v>0</v>
      </c>
      <c r="U4988" t="str">
        <f>VLOOKUP(A4988, [1]!tblDescription[#Data], 3, 0)</f>
        <v>Catalyst 9164I AP (W6E, tri-band 4x4) w/Reg-Z</v>
      </c>
      <c r="V4988" s="22" cm="1">
        <f t="array" ref="V4988">_xlfn.XLOOKUP(1,([1]!tblOrders[Order]=tblnventory[[#This Row],[PO]])*([1]!tblOrders[Description]=tblnventory[[#This Row],[Item]]),[1]!tblOrders[Unit Total],0)</f>
        <v>794.02</v>
      </c>
      <c r="W4988" s="23" cm="1">
        <f t="array" ref="W4988">_xlfn.XLOOKUP(1,([1]!tblOrders[Order]=tblnventory[[#This Row],[PO]])*([1]!tblOrders[Description]=tblnventory[[#This Row],[Item]]),[1]!tblOrders[Licence])</f>
        <v>0</v>
      </c>
      <c r="X4988" t="b" cm="1">
        <f t="array" ref="X4988">NOT(_xlfn.XLOOKUP(tblnventory[[#This Row],[PO]]&amp;tblnventory[[#This Row],[Item]],[1]!tblOrders[Order]&amp;[1]!tblOrders[Description],[1]!tblOrders[Paid Licence],FALSE))</f>
        <v>1</v>
      </c>
      <c r="Y49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89" spans="1:25">
      <c r="A4989" s="19" t="s">
        <v>8244</v>
      </c>
      <c r="B4989" t="str">
        <f>_xlfn.XLOOKUP(tblnventory[[#This Row],[Item]],[1]!tblDescription[Item],[1]!tblDescription[Description])</f>
        <v>Catalyst 9164I AP (W6E, tri-band 4x4) w/Reg-Z</v>
      </c>
      <c r="C4989" t="str">
        <f>_xlfn.XLOOKUP(tblnventory[[#This Row],[Item]],[1]!tblDescription[Item],[1]!tblDescription[Type])</f>
        <v>WAP</v>
      </c>
      <c r="D4989" t="str">
        <f>_xlfn.XLOOKUP(tblnventory[[#This Row],[Use]],[1]!tblCodes[Use],[1]!tblCodes[Code])</f>
        <v>WiFi</v>
      </c>
      <c r="E4989" s="1" t="s">
        <v>4942</v>
      </c>
      <c r="F4989" s="20">
        <v>44986</v>
      </c>
      <c r="G4989" s="24" t="str">
        <f>IF(ISBLANK(tblnventory[[#This Row],[Installed By]]),"Store","Installed")</f>
        <v>Store</v>
      </c>
      <c r="H4989" t="s">
        <v>5342</v>
      </c>
      <c r="J4989">
        <v>2191007851</v>
      </c>
      <c r="K4989" s="17"/>
      <c r="O4989" t="b">
        <f>IF(tblnventory[[#This Row],[Installed]],LEFT(tblnventory[[#This Row],[Location]],3))</f>
        <v>0</v>
      </c>
      <c r="P4989" t="str">
        <f>_xlfn.XLOOKUP(tblnventory[[#This Row],[Serial Number]],[1]!tblDNACInventory[Floor],[1]!tblDNACInventory[Name],"Not Used")</f>
        <v>Not Used</v>
      </c>
      <c r="T4989" t="b">
        <f>NOT(ISBLANK(tblnventory[[#This Row],[Installed By]]))</f>
        <v>0</v>
      </c>
      <c r="U4989" t="str">
        <f>VLOOKUP(A4989, [1]!tblDescription[#Data], 3, 0)</f>
        <v>Catalyst 9164I AP (W6E, tri-band 4x4) w/Reg-Z</v>
      </c>
      <c r="V4989" s="22" cm="1">
        <f t="array" ref="V4989">_xlfn.XLOOKUP(1,([1]!tblOrders[Order]=tblnventory[[#This Row],[PO]])*([1]!tblOrders[Description]=tblnventory[[#This Row],[Item]]),[1]!tblOrders[Unit Total],0)</f>
        <v>794.02</v>
      </c>
      <c r="W4989" s="23" cm="1">
        <f t="array" ref="W4989">_xlfn.XLOOKUP(1,([1]!tblOrders[Order]=tblnventory[[#This Row],[PO]])*([1]!tblOrders[Description]=tblnventory[[#This Row],[Item]]),[1]!tblOrders[Licence])</f>
        <v>0</v>
      </c>
      <c r="X4989" t="b" cm="1">
        <f t="array" ref="X4989">NOT(_xlfn.XLOOKUP(tblnventory[[#This Row],[PO]]&amp;tblnventory[[#This Row],[Item]],[1]!tblOrders[Order]&amp;[1]!tblOrders[Description],[1]!tblOrders[Paid Licence],FALSE))</f>
        <v>1</v>
      </c>
      <c r="Y49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90" spans="1:25">
      <c r="A4990" s="19" t="s">
        <v>8244</v>
      </c>
      <c r="B4990" t="str">
        <f>_xlfn.XLOOKUP(tblnventory[[#This Row],[Item]],[1]!tblDescription[Item],[1]!tblDescription[Description])</f>
        <v>Catalyst 9164I AP (W6E, tri-band 4x4) w/Reg-Z</v>
      </c>
      <c r="C4990" t="str">
        <f>_xlfn.XLOOKUP(tblnventory[[#This Row],[Item]],[1]!tblDescription[Item],[1]!tblDescription[Type])</f>
        <v>WAP</v>
      </c>
      <c r="D4990" t="str">
        <f>_xlfn.XLOOKUP(tblnventory[[#This Row],[Use]],[1]!tblCodes[Use],[1]!tblCodes[Code])</f>
        <v>WiFi</v>
      </c>
      <c r="E4990" s="1" t="s">
        <v>4943</v>
      </c>
      <c r="F4990" s="20">
        <v>44986</v>
      </c>
      <c r="G4990" s="24" t="str">
        <f>IF(ISBLANK(tblnventory[[#This Row],[Installed By]]),"Store","Installed")</f>
        <v>Store</v>
      </c>
      <c r="H4990" t="s">
        <v>5342</v>
      </c>
      <c r="J4990">
        <v>2191007851</v>
      </c>
      <c r="K4990" s="17"/>
      <c r="O4990" t="b">
        <f>IF(tblnventory[[#This Row],[Installed]],LEFT(tblnventory[[#This Row],[Location]],3))</f>
        <v>0</v>
      </c>
      <c r="P4990" t="str">
        <f>_xlfn.XLOOKUP(tblnventory[[#This Row],[Serial Number]],[1]!tblDNACInventory[Floor],[1]!tblDNACInventory[Name],"Not Used")</f>
        <v>Not Used</v>
      </c>
      <c r="T4990" t="b">
        <f>NOT(ISBLANK(tblnventory[[#This Row],[Installed By]]))</f>
        <v>0</v>
      </c>
      <c r="U4990" t="str">
        <f>VLOOKUP(A4990, [1]!tblDescription[#Data], 3, 0)</f>
        <v>Catalyst 9164I AP (W6E, tri-band 4x4) w/Reg-Z</v>
      </c>
      <c r="V4990" s="22" cm="1">
        <f t="array" ref="V4990">_xlfn.XLOOKUP(1,([1]!tblOrders[Order]=tblnventory[[#This Row],[PO]])*([1]!tblOrders[Description]=tblnventory[[#This Row],[Item]]),[1]!tblOrders[Unit Total],0)</f>
        <v>794.02</v>
      </c>
      <c r="W4990" s="23" cm="1">
        <f t="array" ref="W4990">_xlfn.XLOOKUP(1,([1]!tblOrders[Order]=tblnventory[[#This Row],[PO]])*([1]!tblOrders[Description]=tblnventory[[#This Row],[Item]]),[1]!tblOrders[Licence])</f>
        <v>0</v>
      </c>
      <c r="X4990" t="b" cm="1">
        <f t="array" ref="X4990">NOT(_xlfn.XLOOKUP(tblnventory[[#This Row],[PO]]&amp;tblnventory[[#This Row],[Item]],[1]!tblOrders[Order]&amp;[1]!tblOrders[Description],[1]!tblOrders[Paid Licence],FALSE))</f>
        <v>1</v>
      </c>
      <c r="Y49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91" spans="1:25">
      <c r="A4991" s="19" t="s">
        <v>8244</v>
      </c>
      <c r="B4991" t="str">
        <f>_xlfn.XLOOKUP(tblnventory[[#This Row],[Item]],[1]!tblDescription[Item],[1]!tblDescription[Description])</f>
        <v>Catalyst 9164I AP (W6E, tri-band 4x4) w/Reg-Z</v>
      </c>
      <c r="C4991" t="str">
        <f>_xlfn.XLOOKUP(tblnventory[[#This Row],[Item]],[1]!tblDescription[Item],[1]!tblDescription[Type])</f>
        <v>WAP</v>
      </c>
      <c r="D4991" t="str">
        <f>_xlfn.XLOOKUP(tblnventory[[#This Row],[Use]],[1]!tblCodes[Use],[1]!tblCodes[Code])</f>
        <v>WiFi</v>
      </c>
      <c r="E4991" s="1" t="s">
        <v>4944</v>
      </c>
      <c r="F4991" s="20">
        <v>44986</v>
      </c>
      <c r="G4991" s="24" t="str">
        <f>IF(ISBLANK(tblnventory[[#This Row],[Installed By]]),"Store","Installed")</f>
        <v>Store</v>
      </c>
      <c r="H4991" t="s">
        <v>5342</v>
      </c>
      <c r="J4991">
        <v>2191007851</v>
      </c>
      <c r="K4991" s="17"/>
      <c r="O4991" t="b">
        <f>IF(tblnventory[[#This Row],[Installed]],LEFT(tblnventory[[#This Row],[Location]],3))</f>
        <v>0</v>
      </c>
      <c r="P4991" t="str">
        <f>_xlfn.XLOOKUP(tblnventory[[#This Row],[Serial Number]],[1]!tblDNACInventory[Floor],[1]!tblDNACInventory[Name],"Not Used")</f>
        <v>Not Used</v>
      </c>
      <c r="T4991" t="b">
        <f>NOT(ISBLANK(tblnventory[[#This Row],[Installed By]]))</f>
        <v>0</v>
      </c>
      <c r="U4991" t="str">
        <f>VLOOKUP(A4991, [1]!tblDescription[#Data], 3, 0)</f>
        <v>Catalyst 9164I AP (W6E, tri-band 4x4) w/Reg-Z</v>
      </c>
      <c r="V4991" s="22" cm="1">
        <f t="array" ref="V4991">_xlfn.XLOOKUP(1,([1]!tblOrders[Order]=tblnventory[[#This Row],[PO]])*([1]!tblOrders[Description]=tblnventory[[#This Row],[Item]]),[1]!tblOrders[Unit Total],0)</f>
        <v>794.02</v>
      </c>
      <c r="W4991" s="23" cm="1">
        <f t="array" ref="W4991">_xlfn.XLOOKUP(1,([1]!tblOrders[Order]=tblnventory[[#This Row],[PO]])*([1]!tblOrders[Description]=tblnventory[[#This Row],[Item]]),[1]!tblOrders[Licence])</f>
        <v>0</v>
      </c>
      <c r="X4991" t="b" cm="1">
        <f t="array" ref="X4991">NOT(_xlfn.XLOOKUP(tblnventory[[#This Row],[PO]]&amp;tblnventory[[#This Row],[Item]],[1]!tblOrders[Order]&amp;[1]!tblOrders[Description],[1]!tblOrders[Paid Licence],FALSE))</f>
        <v>1</v>
      </c>
      <c r="Y49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92" spans="1:25">
      <c r="A4992" s="19" t="s">
        <v>8244</v>
      </c>
      <c r="B4992" t="str">
        <f>_xlfn.XLOOKUP(tblnventory[[#This Row],[Item]],[1]!tblDescription[Item],[1]!tblDescription[Description])</f>
        <v>Catalyst 9164I AP (W6E, tri-band 4x4) w/Reg-Z</v>
      </c>
      <c r="C4992" t="str">
        <f>_xlfn.XLOOKUP(tblnventory[[#This Row],[Item]],[1]!tblDescription[Item],[1]!tblDescription[Type])</f>
        <v>WAP</v>
      </c>
      <c r="D4992" t="str">
        <f>_xlfn.XLOOKUP(tblnventory[[#This Row],[Use]],[1]!tblCodes[Use],[1]!tblCodes[Code])</f>
        <v>WiFi</v>
      </c>
      <c r="E4992" s="1" t="s">
        <v>4945</v>
      </c>
      <c r="F4992" s="20">
        <v>44986</v>
      </c>
      <c r="G4992" s="24" t="str">
        <f>IF(ISBLANK(tblnventory[[#This Row],[Installed By]]),"Store","Installed")</f>
        <v>Store</v>
      </c>
      <c r="H4992" t="s">
        <v>5342</v>
      </c>
      <c r="J4992">
        <v>2191007851</v>
      </c>
      <c r="K4992" s="17"/>
      <c r="O4992" t="b">
        <f>IF(tblnventory[[#This Row],[Installed]],LEFT(tblnventory[[#This Row],[Location]],3))</f>
        <v>0</v>
      </c>
      <c r="P4992" t="str">
        <f>_xlfn.XLOOKUP(tblnventory[[#This Row],[Serial Number]],[1]!tblDNACInventory[Floor],[1]!tblDNACInventory[Name],"Not Used")</f>
        <v>Not Used</v>
      </c>
      <c r="T4992" t="b">
        <f>NOT(ISBLANK(tblnventory[[#This Row],[Installed By]]))</f>
        <v>0</v>
      </c>
      <c r="U4992" t="str">
        <f>VLOOKUP(A4992, [1]!tblDescription[#Data], 3, 0)</f>
        <v>Catalyst 9164I AP (W6E, tri-band 4x4) w/Reg-Z</v>
      </c>
      <c r="V4992" s="22" cm="1">
        <f t="array" ref="V4992">_xlfn.XLOOKUP(1,([1]!tblOrders[Order]=tblnventory[[#This Row],[PO]])*([1]!tblOrders[Description]=tblnventory[[#This Row],[Item]]),[1]!tblOrders[Unit Total],0)</f>
        <v>794.02</v>
      </c>
      <c r="W4992" s="23" cm="1">
        <f t="array" ref="W4992">_xlfn.XLOOKUP(1,([1]!tblOrders[Order]=tblnventory[[#This Row],[PO]])*([1]!tblOrders[Description]=tblnventory[[#This Row],[Item]]),[1]!tblOrders[Licence])</f>
        <v>0</v>
      </c>
      <c r="X4992" t="b" cm="1">
        <f t="array" ref="X4992">NOT(_xlfn.XLOOKUP(tblnventory[[#This Row],[PO]]&amp;tblnventory[[#This Row],[Item]],[1]!tblOrders[Order]&amp;[1]!tblOrders[Description],[1]!tblOrders[Paid Licence],FALSE))</f>
        <v>1</v>
      </c>
      <c r="Y49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93" spans="1:25">
      <c r="A4993" s="19" t="s">
        <v>8244</v>
      </c>
      <c r="B4993" t="str">
        <f>_xlfn.XLOOKUP(tblnventory[[#This Row],[Item]],[1]!tblDescription[Item],[1]!tblDescription[Description])</f>
        <v>Catalyst 9164I AP (W6E, tri-band 4x4) w/Reg-Z</v>
      </c>
      <c r="C4993" t="str">
        <f>_xlfn.XLOOKUP(tblnventory[[#This Row],[Item]],[1]!tblDescription[Item],[1]!tblDescription[Type])</f>
        <v>WAP</v>
      </c>
      <c r="D4993" t="str">
        <f>_xlfn.XLOOKUP(tblnventory[[#This Row],[Use]],[1]!tblCodes[Use],[1]!tblCodes[Code])</f>
        <v>WiFi</v>
      </c>
      <c r="E4993" s="1" t="s">
        <v>4946</v>
      </c>
      <c r="F4993" s="20">
        <v>44986</v>
      </c>
      <c r="G4993" s="24" t="str">
        <f>IF(ISBLANK(tblnventory[[#This Row],[Installed By]]),"Store","Installed")</f>
        <v>Store</v>
      </c>
      <c r="H4993" t="s">
        <v>5342</v>
      </c>
      <c r="J4993">
        <v>2191007851</v>
      </c>
      <c r="K4993" s="17"/>
      <c r="O4993" t="b">
        <f>IF(tblnventory[[#This Row],[Installed]],LEFT(tblnventory[[#This Row],[Location]],3))</f>
        <v>0</v>
      </c>
      <c r="P4993" t="str">
        <f>_xlfn.XLOOKUP(tblnventory[[#This Row],[Serial Number]],[1]!tblDNACInventory[Floor],[1]!tblDNACInventory[Name],"Not Used")</f>
        <v>Not Used</v>
      </c>
      <c r="T4993" t="b">
        <f>NOT(ISBLANK(tblnventory[[#This Row],[Installed By]]))</f>
        <v>0</v>
      </c>
      <c r="U4993" t="str">
        <f>VLOOKUP(A4993, [1]!tblDescription[#Data], 3, 0)</f>
        <v>Catalyst 9164I AP (W6E, tri-band 4x4) w/Reg-Z</v>
      </c>
      <c r="V4993" s="22" cm="1">
        <f t="array" ref="V4993">_xlfn.XLOOKUP(1,([1]!tblOrders[Order]=tblnventory[[#This Row],[PO]])*([1]!tblOrders[Description]=tblnventory[[#This Row],[Item]]),[1]!tblOrders[Unit Total],0)</f>
        <v>794.02</v>
      </c>
      <c r="W4993" s="23" cm="1">
        <f t="array" ref="W4993">_xlfn.XLOOKUP(1,([1]!tblOrders[Order]=tblnventory[[#This Row],[PO]])*([1]!tblOrders[Description]=tblnventory[[#This Row],[Item]]),[1]!tblOrders[Licence])</f>
        <v>0</v>
      </c>
      <c r="X4993" t="b" cm="1">
        <f t="array" ref="X4993">NOT(_xlfn.XLOOKUP(tblnventory[[#This Row],[PO]]&amp;tblnventory[[#This Row],[Item]],[1]!tblOrders[Order]&amp;[1]!tblOrders[Description],[1]!tblOrders[Paid Licence],FALSE))</f>
        <v>1</v>
      </c>
      <c r="Y49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94" spans="1:25">
      <c r="A4994" s="19" t="s">
        <v>8244</v>
      </c>
      <c r="B4994" t="str">
        <f>_xlfn.XLOOKUP(tblnventory[[#This Row],[Item]],[1]!tblDescription[Item],[1]!tblDescription[Description])</f>
        <v>Catalyst 9164I AP (W6E, tri-band 4x4) w/Reg-Z</v>
      </c>
      <c r="C4994" t="str">
        <f>_xlfn.XLOOKUP(tblnventory[[#This Row],[Item]],[1]!tblDescription[Item],[1]!tblDescription[Type])</f>
        <v>WAP</v>
      </c>
      <c r="D4994" t="str">
        <f>_xlfn.XLOOKUP(tblnventory[[#This Row],[Use]],[1]!tblCodes[Use],[1]!tblCodes[Code])</f>
        <v>WiFi</v>
      </c>
      <c r="E4994" s="1" t="s">
        <v>4947</v>
      </c>
      <c r="F4994" s="20">
        <v>44986</v>
      </c>
      <c r="G4994" s="24" t="str">
        <f>IF(ISBLANK(tblnventory[[#This Row],[Installed By]]),"Store","Installed")</f>
        <v>Store</v>
      </c>
      <c r="H4994" t="s">
        <v>5342</v>
      </c>
      <c r="J4994">
        <v>2191007851</v>
      </c>
      <c r="K4994" s="17"/>
      <c r="O4994" t="b">
        <f>IF(tblnventory[[#This Row],[Installed]],LEFT(tblnventory[[#This Row],[Location]],3))</f>
        <v>0</v>
      </c>
      <c r="P4994" t="str">
        <f>_xlfn.XLOOKUP(tblnventory[[#This Row],[Serial Number]],[1]!tblDNACInventory[Floor],[1]!tblDNACInventory[Name],"Not Used")</f>
        <v>Not Used</v>
      </c>
      <c r="T4994" t="b">
        <f>NOT(ISBLANK(tblnventory[[#This Row],[Installed By]]))</f>
        <v>0</v>
      </c>
      <c r="U4994" t="str">
        <f>VLOOKUP(A4994, [1]!tblDescription[#Data], 3, 0)</f>
        <v>Catalyst 9164I AP (W6E, tri-band 4x4) w/Reg-Z</v>
      </c>
      <c r="V4994" s="22" cm="1">
        <f t="array" ref="V4994">_xlfn.XLOOKUP(1,([1]!tblOrders[Order]=tblnventory[[#This Row],[PO]])*([1]!tblOrders[Description]=tblnventory[[#This Row],[Item]]),[1]!tblOrders[Unit Total],0)</f>
        <v>794.02</v>
      </c>
      <c r="W4994" s="23" cm="1">
        <f t="array" ref="W4994">_xlfn.XLOOKUP(1,([1]!tblOrders[Order]=tblnventory[[#This Row],[PO]])*([1]!tblOrders[Description]=tblnventory[[#This Row],[Item]]),[1]!tblOrders[Licence])</f>
        <v>0</v>
      </c>
      <c r="X4994" t="b" cm="1">
        <f t="array" ref="X4994">NOT(_xlfn.XLOOKUP(tblnventory[[#This Row],[PO]]&amp;tblnventory[[#This Row],[Item]],[1]!tblOrders[Order]&amp;[1]!tblOrders[Description],[1]!tblOrders[Paid Licence],FALSE))</f>
        <v>1</v>
      </c>
      <c r="Y49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95" spans="1:25">
      <c r="A4995" s="19" t="s">
        <v>8244</v>
      </c>
      <c r="B4995" t="str">
        <f>_xlfn.XLOOKUP(tblnventory[[#This Row],[Item]],[1]!tblDescription[Item],[1]!tblDescription[Description])</f>
        <v>Catalyst 9164I AP (W6E, tri-band 4x4) w/Reg-Z</v>
      </c>
      <c r="C4995" t="str">
        <f>_xlfn.XLOOKUP(tblnventory[[#This Row],[Item]],[1]!tblDescription[Item],[1]!tblDescription[Type])</f>
        <v>WAP</v>
      </c>
      <c r="D4995" t="str">
        <f>_xlfn.XLOOKUP(tblnventory[[#This Row],[Use]],[1]!tblCodes[Use],[1]!tblCodes[Code])</f>
        <v>WiFi</v>
      </c>
      <c r="E4995" s="1" t="s">
        <v>4948</v>
      </c>
      <c r="F4995" s="20">
        <v>44986</v>
      </c>
      <c r="G4995" s="24" t="str">
        <f>IF(ISBLANK(tblnventory[[#This Row],[Installed By]]),"Store","Installed")</f>
        <v>Store</v>
      </c>
      <c r="H4995" t="s">
        <v>5342</v>
      </c>
      <c r="J4995">
        <v>2191007851</v>
      </c>
      <c r="K4995" s="17"/>
      <c r="O4995" t="b">
        <f>IF(tblnventory[[#This Row],[Installed]],LEFT(tblnventory[[#This Row],[Location]],3))</f>
        <v>0</v>
      </c>
      <c r="P4995" t="str">
        <f>_xlfn.XLOOKUP(tblnventory[[#This Row],[Serial Number]],[1]!tblDNACInventory[Floor],[1]!tblDNACInventory[Name],"Not Used")</f>
        <v>Not Used</v>
      </c>
      <c r="T4995" t="b">
        <f>NOT(ISBLANK(tblnventory[[#This Row],[Installed By]]))</f>
        <v>0</v>
      </c>
      <c r="U4995" t="str">
        <f>VLOOKUP(A4995, [1]!tblDescription[#Data], 3, 0)</f>
        <v>Catalyst 9164I AP (W6E, tri-band 4x4) w/Reg-Z</v>
      </c>
      <c r="V4995" s="22" cm="1">
        <f t="array" ref="V4995">_xlfn.XLOOKUP(1,([1]!tblOrders[Order]=tblnventory[[#This Row],[PO]])*([1]!tblOrders[Description]=tblnventory[[#This Row],[Item]]),[1]!tblOrders[Unit Total],0)</f>
        <v>794.02</v>
      </c>
      <c r="W4995" s="23" cm="1">
        <f t="array" ref="W4995">_xlfn.XLOOKUP(1,([1]!tblOrders[Order]=tblnventory[[#This Row],[PO]])*([1]!tblOrders[Description]=tblnventory[[#This Row],[Item]]),[1]!tblOrders[Licence])</f>
        <v>0</v>
      </c>
      <c r="X4995" t="b" cm="1">
        <f t="array" ref="X4995">NOT(_xlfn.XLOOKUP(tblnventory[[#This Row],[PO]]&amp;tblnventory[[#This Row],[Item]],[1]!tblOrders[Order]&amp;[1]!tblOrders[Description],[1]!tblOrders[Paid Licence],FALSE))</f>
        <v>1</v>
      </c>
      <c r="Y49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96" spans="1:25">
      <c r="A4996" s="19" t="s">
        <v>8244</v>
      </c>
      <c r="B4996" t="str">
        <f>_xlfn.XLOOKUP(tblnventory[[#This Row],[Item]],[1]!tblDescription[Item],[1]!tblDescription[Description])</f>
        <v>Catalyst 9164I AP (W6E, tri-band 4x4) w/Reg-Z</v>
      </c>
      <c r="C4996" t="str">
        <f>_xlfn.XLOOKUP(tblnventory[[#This Row],[Item]],[1]!tblDescription[Item],[1]!tblDescription[Type])</f>
        <v>WAP</v>
      </c>
      <c r="D4996" t="str">
        <f>_xlfn.XLOOKUP(tblnventory[[#This Row],[Use]],[1]!tblCodes[Use],[1]!tblCodes[Code])</f>
        <v>WiFi</v>
      </c>
      <c r="E4996" s="1" t="s">
        <v>4949</v>
      </c>
      <c r="F4996" s="20">
        <v>44986</v>
      </c>
      <c r="G4996" s="24" t="str">
        <f>IF(ISBLANK(tblnventory[[#This Row],[Installed By]]),"Store","Installed")</f>
        <v>Store</v>
      </c>
      <c r="H4996" t="s">
        <v>5342</v>
      </c>
      <c r="J4996">
        <v>2191007851</v>
      </c>
      <c r="K4996" s="17"/>
      <c r="O4996" t="b">
        <f>IF(tblnventory[[#This Row],[Installed]],LEFT(tblnventory[[#This Row],[Location]],3))</f>
        <v>0</v>
      </c>
      <c r="P4996" t="str">
        <f>_xlfn.XLOOKUP(tblnventory[[#This Row],[Serial Number]],[1]!tblDNACInventory[Floor],[1]!tblDNACInventory[Name],"Not Used")</f>
        <v>Not Used</v>
      </c>
      <c r="T4996" t="b">
        <f>NOT(ISBLANK(tblnventory[[#This Row],[Installed By]]))</f>
        <v>0</v>
      </c>
      <c r="U4996" t="str">
        <f>VLOOKUP(A4996, [1]!tblDescription[#Data], 3, 0)</f>
        <v>Catalyst 9164I AP (W6E, tri-band 4x4) w/Reg-Z</v>
      </c>
      <c r="V4996" s="22" cm="1">
        <f t="array" ref="V4996">_xlfn.XLOOKUP(1,([1]!tblOrders[Order]=tblnventory[[#This Row],[PO]])*([1]!tblOrders[Description]=tblnventory[[#This Row],[Item]]),[1]!tblOrders[Unit Total],0)</f>
        <v>794.02</v>
      </c>
      <c r="W4996" s="23" cm="1">
        <f t="array" ref="W4996">_xlfn.XLOOKUP(1,([1]!tblOrders[Order]=tblnventory[[#This Row],[PO]])*([1]!tblOrders[Description]=tblnventory[[#This Row],[Item]]),[1]!tblOrders[Licence])</f>
        <v>0</v>
      </c>
      <c r="X4996" t="b" cm="1">
        <f t="array" ref="X4996">NOT(_xlfn.XLOOKUP(tblnventory[[#This Row],[PO]]&amp;tblnventory[[#This Row],[Item]],[1]!tblOrders[Order]&amp;[1]!tblOrders[Description],[1]!tblOrders[Paid Licence],FALSE))</f>
        <v>1</v>
      </c>
      <c r="Y49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97" spans="1:25">
      <c r="A4997" s="19" t="s">
        <v>8244</v>
      </c>
      <c r="B4997" t="str">
        <f>_xlfn.XLOOKUP(tblnventory[[#This Row],[Item]],[1]!tblDescription[Item],[1]!tblDescription[Description])</f>
        <v>Catalyst 9164I AP (W6E, tri-band 4x4) w/Reg-Z</v>
      </c>
      <c r="C4997" t="str">
        <f>_xlfn.XLOOKUP(tblnventory[[#This Row],[Item]],[1]!tblDescription[Item],[1]!tblDescription[Type])</f>
        <v>WAP</v>
      </c>
      <c r="D4997" t="str">
        <f>_xlfn.XLOOKUP(tblnventory[[#This Row],[Use]],[1]!tblCodes[Use],[1]!tblCodes[Code])</f>
        <v>WiFi</v>
      </c>
      <c r="E4997" s="1" t="s">
        <v>4950</v>
      </c>
      <c r="F4997" s="20">
        <v>44986</v>
      </c>
      <c r="G4997" s="24" t="str">
        <f>IF(ISBLANK(tblnventory[[#This Row],[Installed By]]),"Store","Installed")</f>
        <v>Store</v>
      </c>
      <c r="H4997" t="s">
        <v>5342</v>
      </c>
      <c r="J4997">
        <v>2191007851</v>
      </c>
      <c r="K4997" s="17"/>
      <c r="O4997" t="b">
        <f>IF(tblnventory[[#This Row],[Installed]],LEFT(tblnventory[[#This Row],[Location]],3))</f>
        <v>0</v>
      </c>
      <c r="P4997" t="str">
        <f>_xlfn.XLOOKUP(tblnventory[[#This Row],[Serial Number]],[1]!tblDNACInventory[Floor],[1]!tblDNACInventory[Name],"Not Used")</f>
        <v>Not Used</v>
      </c>
      <c r="T4997" t="b">
        <f>NOT(ISBLANK(tblnventory[[#This Row],[Installed By]]))</f>
        <v>0</v>
      </c>
      <c r="U4997" t="str">
        <f>VLOOKUP(A4997, [1]!tblDescription[#Data], 3, 0)</f>
        <v>Catalyst 9164I AP (W6E, tri-band 4x4) w/Reg-Z</v>
      </c>
      <c r="V4997" s="22" cm="1">
        <f t="array" ref="V4997">_xlfn.XLOOKUP(1,([1]!tblOrders[Order]=tblnventory[[#This Row],[PO]])*([1]!tblOrders[Description]=tblnventory[[#This Row],[Item]]),[1]!tblOrders[Unit Total],0)</f>
        <v>794.02</v>
      </c>
      <c r="W4997" s="23" cm="1">
        <f t="array" ref="W4997">_xlfn.XLOOKUP(1,([1]!tblOrders[Order]=tblnventory[[#This Row],[PO]])*([1]!tblOrders[Description]=tblnventory[[#This Row],[Item]]),[1]!tblOrders[Licence])</f>
        <v>0</v>
      </c>
      <c r="X4997" t="b" cm="1">
        <f t="array" ref="X4997">NOT(_xlfn.XLOOKUP(tblnventory[[#This Row],[PO]]&amp;tblnventory[[#This Row],[Item]],[1]!tblOrders[Order]&amp;[1]!tblOrders[Description],[1]!tblOrders[Paid Licence],FALSE))</f>
        <v>1</v>
      </c>
      <c r="Y49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98" spans="1:25">
      <c r="A4998" s="19" t="s">
        <v>8244</v>
      </c>
      <c r="B4998" t="str">
        <f>_xlfn.XLOOKUP(tblnventory[[#This Row],[Item]],[1]!tblDescription[Item],[1]!tblDescription[Description])</f>
        <v>Catalyst 9164I AP (W6E, tri-band 4x4) w/Reg-Z</v>
      </c>
      <c r="C4998" t="str">
        <f>_xlfn.XLOOKUP(tblnventory[[#This Row],[Item]],[1]!tblDescription[Item],[1]!tblDescription[Type])</f>
        <v>WAP</v>
      </c>
      <c r="D4998" t="str">
        <f>_xlfn.XLOOKUP(tblnventory[[#This Row],[Use]],[1]!tblCodes[Use],[1]!tblCodes[Code])</f>
        <v>WiFi</v>
      </c>
      <c r="E4998" s="1" t="s">
        <v>4951</v>
      </c>
      <c r="F4998" s="20">
        <v>44986</v>
      </c>
      <c r="G4998" s="24" t="str">
        <f>IF(ISBLANK(tblnventory[[#This Row],[Installed By]]),"Store","Installed")</f>
        <v>Store</v>
      </c>
      <c r="H4998" t="s">
        <v>5342</v>
      </c>
      <c r="J4998">
        <v>2191007851</v>
      </c>
      <c r="K4998" s="17"/>
      <c r="O4998" t="b">
        <f>IF(tblnventory[[#This Row],[Installed]],LEFT(tblnventory[[#This Row],[Location]],3))</f>
        <v>0</v>
      </c>
      <c r="P4998" t="str">
        <f>_xlfn.XLOOKUP(tblnventory[[#This Row],[Serial Number]],[1]!tblDNACInventory[Floor],[1]!tblDNACInventory[Name],"Not Used")</f>
        <v>Not Used</v>
      </c>
      <c r="T4998" t="b">
        <f>NOT(ISBLANK(tblnventory[[#This Row],[Installed By]]))</f>
        <v>0</v>
      </c>
      <c r="U4998" t="str">
        <f>VLOOKUP(A4998, [1]!tblDescription[#Data], 3, 0)</f>
        <v>Catalyst 9164I AP (W6E, tri-band 4x4) w/Reg-Z</v>
      </c>
      <c r="V4998" s="22" cm="1">
        <f t="array" ref="V4998">_xlfn.XLOOKUP(1,([1]!tblOrders[Order]=tblnventory[[#This Row],[PO]])*([1]!tblOrders[Description]=tblnventory[[#This Row],[Item]]),[1]!tblOrders[Unit Total],0)</f>
        <v>794.02</v>
      </c>
      <c r="W4998" s="23" cm="1">
        <f t="array" ref="W4998">_xlfn.XLOOKUP(1,([1]!tblOrders[Order]=tblnventory[[#This Row],[PO]])*([1]!tblOrders[Description]=tblnventory[[#This Row],[Item]]),[1]!tblOrders[Licence])</f>
        <v>0</v>
      </c>
      <c r="X4998" t="b" cm="1">
        <f t="array" ref="X4998">NOT(_xlfn.XLOOKUP(tblnventory[[#This Row],[PO]]&amp;tblnventory[[#This Row],[Item]],[1]!tblOrders[Order]&amp;[1]!tblOrders[Description],[1]!tblOrders[Paid Licence],FALSE))</f>
        <v>1</v>
      </c>
      <c r="Y49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4999" spans="1:25">
      <c r="A4999" s="19" t="s">
        <v>8244</v>
      </c>
      <c r="B4999" t="str">
        <f>_xlfn.XLOOKUP(tblnventory[[#This Row],[Item]],[1]!tblDescription[Item],[1]!tblDescription[Description])</f>
        <v>Catalyst 9164I AP (W6E, tri-band 4x4) w/Reg-Z</v>
      </c>
      <c r="C4999" t="str">
        <f>_xlfn.XLOOKUP(tblnventory[[#This Row],[Item]],[1]!tblDescription[Item],[1]!tblDescription[Type])</f>
        <v>WAP</v>
      </c>
      <c r="D4999" t="str">
        <f>_xlfn.XLOOKUP(tblnventory[[#This Row],[Use]],[1]!tblCodes[Use],[1]!tblCodes[Code])</f>
        <v>WiFi</v>
      </c>
      <c r="E4999" s="1" t="s">
        <v>4952</v>
      </c>
      <c r="F4999" s="20">
        <v>44986</v>
      </c>
      <c r="G4999" s="24" t="str">
        <f>IF(ISBLANK(tblnventory[[#This Row],[Installed By]]),"Store","Installed")</f>
        <v>Store</v>
      </c>
      <c r="H4999" t="s">
        <v>5342</v>
      </c>
      <c r="J4999">
        <v>2191007851</v>
      </c>
      <c r="K4999" s="17"/>
      <c r="O4999" t="b">
        <f>IF(tblnventory[[#This Row],[Installed]],LEFT(tblnventory[[#This Row],[Location]],3))</f>
        <v>0</v>
      </c>
      <c r="P4999" t="str">
        <f>_xlfn.XLOOKUP(tblnventory[[#This Row],[Serial Number]],[1]!tblDNACInventory[Floor],[1]!tblDNACInventory[Name],"Not Used")</f>
        <v>Not Used</v>
      </c>
      <c r="T4999" t="b">
        <f>NOT(ISBLANK(tblnventory[[#This Row],[Installed By]]))</f>
        <v>0</v>
      </c>
      <c r="U4999" t="str">
        <f>VLOOKUP(A4999, [1]!tblDescription[#Data], 3, 0)</f>
        <v>Catalyst 9164I AP (W6E, tri-band 4x4) w/Reg-Z</v>
      </c>
      <c r="V4999" s="22" cm="1">
        <f t="array" ref="V4999">_xlfn.XLOOKUP(1,([1]!tblOrders[Order]=tblnventory[[#This Row],[PO]])*([1]!tblOrders[Description]=tblnventory[[#This Row],[Item]]),[1]!tblOrders[Unit Total],0)</f>
        <v>794.02</v>
      </c>
      <c r="W4999" s="23" cm="1">
        <f t="array" ref="W4999">_xlfn.XLOOKUP(1,([1]!tblOrders[Order]=tblnventory[[#This Row],[PO]])*([1]!tblOrders[Description]=tblnventory[[#This Row],[Item]]),[1]!tblOrders[Licence])</f>
        <v>0</v>
      </c>
      <c r="X4999" t="b" cm="1">
        <f t="array" ref="X4999">NOT(_xlfn.XLOOKUP(tblnventory[[#This Row],[PO]]&amp;tblnventory[[#This Row],[Item]],[1]!tblOrders[Order]&amp;[1]!tblOrders[Description],[1]!tblOrders[Paid Licence],FALSE))</f>
        <v>1</v>
      </c>
      <c r="Y49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00" spans="1:25">
      <c r="A5000" s="19" t="s">
        <v>8244</v>
      </c>
      <c r="B5000" t="str">
        <f>_xlfn.XLOOKUP(tblnventory[[#This Row],[Item]],[1]!tblDescription[Item],[1]!tblDescription[Description])</f>
        <v>Catalyst 9164I AP (W6E, tri-band 4x4) w/Reg-Z</v>
      </c>
      <c r="C5000" t="str">
        <f>_xlfn.XLOOKUP(tblnventory[[#This Row],[Item]],[1]!tblDescription[Item],[1]!tblDescription[Type])</f>
        <v>WAP</v>
      </c>
      <c r="D5000" t="str">
        <f>_xlfn.XLOOKUP(tblnventory[[#This Row],[Use]],[1]!tblCodes[Use],[1]!tblCodes[Code])</f>
        <v>WiFi</v>
      </c>
      <c r="E5000" s="1" t="s">
        <v>4953</v>
      </c>
      <c r="F5000" s="20">
        <v>44986</v>
      </c>
      <c r="G5000" s="24" t="str">
        <f>IF(ISBLANK(tblnventory[[#This Row],[Installed By]]),"Store","Installed")</f>
        <v>Store</v>
      </c>
      <c r="H5000" t="s">
        <v>5342</v>
      </c>
      <c r="J5000">
        <v>2191007851</v>
      </c>
      <c r="K5000" s="17"/>
      <c r="O5000" t="b">
        <f>IF(tblnventory[[#This Row],[Installed]],LEFT(tblnventory[[#This Row],[Location]],3))</f>
        <v>0</v>
      </c>
      <c r="P5000" t="str">
        <f>_xlfn.XLOOKUP(tblnventory[[#This Row],[Serial Number]],[1]!tblDNACInventory[Floor],[1]!tblDNACInventory[Name],"Not Used")</f>
        <v>Not Used</v>
      </c>
      <c r="T5000" t="b">
        <f>NOT(ISBLANK(tblnventory[[#This Row],[Installed By]]))</f>
        <v>0</v>
      </c>
      <c r="U5000" t="str">
        <f>VLOOKUP(A5000, [1]!tblDescription[#Data], 3, 0)</f>
        <v>Catalyst 9164I AP (W6E, tri-band 4x4) w/Reg-Z</v>
      </c>
      <c r="V5000" s="22" cm="1">
        <f t="array" ref="V5000">_xlfn.XLOOKUP(1,([1]!tblOrders[Order]=tblnventory[[#This Row],[PO]])*([1]!tblOrders[Description]=tblnventory[[#This Row],[Item]]),[1]!tblOrders[Unit Total],0)</f>
        <v>794.02</v>
      </c>
      <c r="W5000" s="23" cm="1">
        <f t="array" ref="W5000">_xlfn.XLOOKUP(1,([1]!tblOrders[Order]=tblnventory[[#This Row],[PO]])*([1]!tblOrders[Description]=tblnventory[[#This Row],[Item]]),[1]!tblOrders[Licence])</f>
        <v>0</v>
      </c>
      <c r="X5000" t="b" cm="1">
        <f t="array" ref="X5000">NOT(_xlfn.XLOOKUP(tblnventory[[#This Row],[PO]]&amp;tblnventory[[#This Row],[Item]],[1]!tblOrders[Order]&amp;[1]!tblOrders[Description],[1]!tblOrders[Paid Licence],FALSE))</f>
        <v>1</v>
      </c>
      <c r="Y50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01" spans="1:25">
      <c r="A5001" s="19" t="s">
        <v>8244</v>
      </c>
      <c r="B5001" t="str">
        <f>_xlfn.XLOOKUP(tblnventory[[#This Row],[Item]],[1]!tblDescription[Item],[1]!tblDescription[Description])</f>
        <v>Catalyst 9164I AP (W6E, tri-band 4x4) w/Reg-Z</v>
      </c>
      <c r="C5001" t="str">
        <f>_xlfn.XLOOKUP(tblnventory[[#This Row],[Item]],[1]!tblDescription[Item],[1]!tblDescription[Type])</f>
        <v>WAP</v>
      </c>
      <c r="D5001" t="str">
        <f>_xlfn.XLOOKUP(tblnventory[[#This Row],[Use]],[1]!tblCodes[Use],[1]!tblCodes[Code])</f>
        <v>WiFi</v>
      </c>
      <c r="E5001" s="1" t="s">
        <v>4954</v>
      </c>
      <c r="F5001" s="20">
        <v>44986</v>
      </c>
      <c r="G5001" s="24" t="str">
        <f>IF(ISBLANK(tblnventory[[#This Row],[Installed By]]),"Store","Installed")</f>
        <v>Store</v>
      </c>
      <c r="H5001" t="s">
        <v>5342</v>
      </c>
      <c r="J5001">
        <v>2191007851</v>
      </c>
      <c r="K5001" s="17"/>
      <c r="O5001" t="b">
        <f>IF(tblnventory[[#This Row],[Installed]],LEFT(tblnventory[[#This Row],[Location]],3))</f>
        <v>0</v>
      </c>
      <c r="P5001" t="str">
        <f>_xlfn.XLOOKUP(tblnventory[[#This Row],[Serial Number]],[1]!tblDNACInventory[Floor],[1]!tblDNACInventory[Name],"Not Used")</f>
        <v>Not Used</v>
      </c>
      <c r="T5001" t="b">
        <f>NOT(ISBLANK(tblnventory[[#This Row],[Installed By]]))</f>
        <v>0</v>
      </c>
      <c r="U5001" t="str">
        <f>VLOOKUP(A5001, [1]!tblDescription[#Data], 3, 0)</f>
        <v>Catalyst 9164I AP (W6E, tri-band 4x4) w/Reg-Z</v>
      </c>
      <c r="V5001" s="22" cm="1">
        <f t="array" ref="V5001">_xlfn.XLOOKUP(1,([1]!tblOrders[Order]=tblnventory[[#This Row],[PO]])*([1]!tblOrders[Description]=tblnventory[[#This Row],[Item]]),[1]!tblOrders[Unit Total],0)</f>
        <v>794.02</v>
      </c>
      <c r="W5001" s="23" cm="1">
        <f t="array" ref="W5001">_xlfn.XLOOKUP(1,([1]!tblOrders[Order]=tblnventory[[#This Row],[PO]])*([1]!tblOrders[Description]=tblnventory[[#This Row],[Item]]),[1]!tblOrders[Licence])</f>
        <v>0</v>
      </c>
      <c r="X5001" t="b" cm="1">
        <f t="array" ref="X5001">NOT(_xlfn.XLOOKUP(tblnventory[[#This Row],[PO]]&amp;tblnventory[[#This Row],[Item]],[1]!tblOrders[Order]&amp;[1]!tblOrders[Description],[1]!tblOrders[Paid Licence],FALSE))</f>
        <v>1</v>
      </c>
      <c r="Y50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02" spans="1:25">
      <c r="A5002" s="19" t="s">
        <v>8244</v>
      </c>
      <c r="B5002" t="str">
        <f>_xlfn.XLOOKUP(tblnventory[[#This Row],[Item]],[1]!tblDescription[Item],[1]!tblDescription[Description])</f>
        <v>Catalyst 9164I AP (W6E, tri-band 4x4) w/Reg-Z</v>
      </c>
      <c r="C5002" t="str">
        <f>_xlfn.XLOOKUP(tblnventory[[#This Row],[Item]],[1]!tblDescription[Item],[1]!tblDescription[Type])</f>
        <v>WAP</v>
      </c>
      <c r="D5002" t="str">
        <f>_xlfn.XLOOKUP(tblnventory[[#This Row],[Use]],[1]!tblCodes[Use],[1]!tblCodes[Code])</f>
        <v>WiFi</v>
      </c>
      <c r="E5002" s="1" t="s">
        <v>4955</v>
      </c>
      <c r="F5002" s="20">
        <v>44986</v>
      </c>
      <c r="G5002" s="24" t="str">
        <f>IF(ISBLANK(tblnventory[[#This Row],[Installed By]]),"Store","Installed")</f>
        <v>Store</v>
      </c>
      <c r="H5002" t="s">
        <v>5342</v>
      </c>
      <c r="J5002">
        <v>2191007851</v>
      </c>
      <c r="K5002" s="17"/>
      <c r="O5002" t="b">
        <f>IF(tblnventory[[#This Row],[Installed]],LEFT(tblnventory[[#This Row],[Location]],3))</f>
        <v>0</v>
      </c>
      <c r="P5002" t="str">
        <f>_xlfn.XLOOKUP(tblnventory[[#This Row],[Serial Number]],[1]!tblDNACInventory[Floor],[1]!tblDNACInventory[Name],"Not Used")</f>
        <v>Not Used</v>
      </c>
      <c r="T5002" t="b">
        <f>NOT(ISBLANK(tblnventory[[#This Row],[Installed By]]))</f>
        <v>0</v>
      </c>
      <c r="U5002" t="str">
        <f>VLOOKUP(A5002, [1]!tblDescription[#Data], 3, 0)</f>
        <v>Catalyst 9164I AP (W6E, tri-band 4x4) w/Reg-Z</v>
      </c>
      <c r="V5002" s="22" cm="1">
        <f t="array" ref="V5002">_xlfn.XLOOKUP(1,([1]!tblOrders[Order]=tblnventory[[#This Row],[PO]])*([1]!tblOrders[Description]=tblnventory[[#This Row],[Item]]),[1]!tblOrders[Unit Total],0)</f>
        <v>794.02</v>
      </c>
      <c r="W5002" s="23" cm="1">
        <f t="array" ref="W5002">_xlfn.XLOOKUP(1,([1]!tblOrders[Order]=tblnventory[[#This Row],[PO]])*([1]!tblOrders[Description]=tblnventory[[#This Row],[Item]]),[1]!tblOrders[Licence])</f>
        <v>0</v>
      </c>
      <c r="X5002" t="b" cm="1">
        <f t="array" ref="X5002">NOT(_xlfn.XLOOKUP(tblnventory[[#This Row],[PO]]&amp;tblnventory[[#This Row],[Item]],[1]!tblOrders[Order]&amp;[1]!tblOrders[Description],[1]!tblOrders[Paid Licence],FALSE))</f>
        <v>1</v>
      </c>
      <c r="Y50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03" spans="1:25">
      <c r="A5003" s="19" t="s">
        <v>8244</v>
      </c>
      <c r="B5003" t="str">
        <f>_xlfn.XLOOKUP(tblnventory[[#This Row],[Item]],[1]!tblDescription[Item],[1]!tblDescription[Description])</f>
        <v>Catalyst 9164I AP (W6E, tri-band 4x4) w/Reg-Z</v>
      </c>
      <c r="C5003" t="str">
        <f>_xlfn.XLOOKUP(tblnventory[[#This Row],[Item]],[1]!tblDescription[Item],[1]!tblDescription[Type])</f>
        <v>WAP</v>
      </c>
      <c r="D5003" t="str">
        <f>_xlfn.XLOOKUP(tblnventory[[#This Row],[Use]],[1]!tblCodes[Use],[1]!tblCodes[Code])</f>
        <v>WiFi</v>
      </c>
      <c r="E5003" s="1" t="s">
        <v>4956</v>
      </c>
      <c r="F5003" s="20">
        <v>44986</v>
      </c>
      <c r="G5003" s="24" t="str">
        <f>IF(ISBLANK(tblnventory[[#This Row],[Installed By]]),"Store","Installed")</f>
        <v>Store</v>
      </c>
      <c r="H5003" t="s">
        <v>5342</v>
      </c>
      <c r="J5003">
        <v>2191007851</v>
      </c>
      <c r="K5003" s="17"/>
      <c r="O5003" t="b">
        <f>IF(tblnventory[[#This Row],[Installed]],LEFT(tblnventory[[#This Row],[Location]],3))</f>
        <v>0</v>
      </c>
      <c r="P5003" t="str">
        <f>_xlfn.XLOOKUP(tblnventory[[#This Row],[Serial Number]],[1]!tblDNACInventory[Floor],[1]!tblDNACInventory[Name],"Not Used")</f>
        <v>Not Used</v>
      </c>
      <c r="T5003" t="b">
        <f>NOT(ISBLANK(tblnventory[[#This Row],[Installed By]]))</f>
        <v>0</v>
      </c>
      <c r="U5003" t="str">
        <f>VLOOKUP(A5003, [1]!tblDescription[#Data], 3, 0)</f>
        <v>Catalyst 9164I AP (W6E, tri-band 4x4) w/Reg-Z</v>
      </c>
      <c r="V5003" s="22" cm="1">
        <f t="array" ref="V5003">_xlfn.XLOOKUP(1,([1]!tblOrders[Order]=tblnventory[[#This Row],[PO]])*([1]!tblOrders[Description]=tblnventory[[#This Row],[Item]]),[1]!tblOrders[Unit Total],0)</f>
        <v>794.02</v>
      </c>
      <c r="W5003" s="23" cm="1">
        <f t="array" ref="W5003">_xlfn.XLOOKUP(1,([1]!tblOrders[Order]=tblnventory[[#This Row],[PO]])*([1]!tblOrders[Description]=tblnventory[[#This Row],[Item]]),[1]!tblOrders[Licence])</f>
        <v>0</v>
      </c>
      <c r="X5003" t="b" cm="1">
        <f t="array" ref="X5003">NOT(_xlfn.XLOOKUP(tblnventory[[#This Row],[PO]]&amp;tblnventory[[#This Row],[Item]],[1]!tblOrders[Order]&amp;[1]!tblOrders[Description],[1]!tblOrders[Paid Licence],FALSE))</f>
        <v>1</v>
      </c>
      <c r="Y50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04" spans="1:25">
      <c r="A5004" s="19" t="s">
        <v>8244</v>
      </c>
      <c r="B5004" t="str">
        <f>_xlfn.XLOOKUP(tblnventory[[#This Row],[Item]],[1]!tblDescription[Item],[1]!tblDescription[Description])</f>
        <v>Catalyst 9164I AP (W6E, tri-band 4x4) w/Reg-Z</v>
      </c>
      <c r="C5004" t="str">
        <f>_xlfn.XLOOKUP(tblnventory[[#This Row],[Item]],[1]!tblDescription[Item],[1]!tblDescription[Type])</f>
        <v>WAP</v>
      </c>
      <c r="D5004" t="str">
        <f>_xlfn.XLOOKUP(tblnventory[[#This Row],[Use]],[1]!tblCodes[Use],[1]!tblCodes[Code])</f>
        <v>WiFi</v>
      </c>
      <c r="E5004" s="1" t="s">
        <v>4957</v>
      </c>
      <c r="F5004" s="20">
        <v>44986</v>
      </c>
      <c r="G5004" s="24" t="str">
        <f>IF(ISBLANK(tblnventory[[#This Row],[Installed By]]),"Store","Installed")</f>
        <v>Store</v>
      </c>
      <c r="H5004" t="s">
        <v>5342</v>
      </c>
      <c r="J5004">
        <v>2191007851</v>
      </c>
      <c r="K5004" s="17"/>
      <c r="O5004" t="b">
        <f>IF(tblnventory[[#This Row],[Installed]],LEFT(tblnventory[[#This Row],[Location]],3))</f>
        <v>0</v>
      </c>
      <c r="P5004" t="str">
        <f>_xlfn.XLOOKUP(tblnventory[[#This Row],[Serial Number]],[1]!tblDNACInventory[Floor],[1]!tblDNACInventory[Name],"Not Used")</f>
        <v>Not Used</v>
      </c>
      <c r="T5004" t="b">
        <f>NOT(ISBLANK(tblnventory[[#This Row],[Installed By]]))</f>
        <v>0</v>
      </c>
      <c r="U5004" t="str">
        <f>VLOOKUP(A5004, [1]!tblDescription[#Data], 3, 0)</f>
        <v>Catalyst 9164I AP (W6E, tri-band 4x4) w/Reg-Z</v>
      </c>
      <c r="V5004" s="22" cm="1">
        <f t="array" ref="V5004">_xlfn.XLOOKUP(1,([1]!tblOrders[Order]=tblnventory[[#This Row],[PO]])*([1]!tblOrders[Description]=tblnventory[[#This Row],[Item]]),[1]!tblOrders[Unit Total],0)</f>
        <v>794.02</v>
      </c>
      <c r="W5004" s="23" cm="1">
        <f t="array" ref="W5004">_xlfn.XLOOKUP(1,([1]!tblOrders[Order]=tblnventory[[#This Row],[PO]])*([1]!tblOrders[Description]=tblnventory[[#This Row],[Item]]),[1]!tblOrders[Licence])</f>
        <v>0</v>
      </c>
      <c r="X5004" t="b" cm="1">
        <f t="array" ref="X5004">NOT(_xlfn.XLOOKUP(tblnventory[[#This Row],[PO]]&amp;tblnventory[[#This Row],[Item]],[1]!tblOrders[Order]&amp;[1]!tblOrders[Description],[1]!tblOrders[Paid Licence],FALSE))</f>
        <v>1</v>
      </c>
      <c r="Y50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05" spans="1:25">
      <c r="A5005" s="19" t="s">
        <v>8244</v>
      </c>
      <c r="B5005" t="str">
        <f>_xlfn.XLOOKUP(tblnventory[[#This Row],[Item]],[1]!tblDescription[Item],[1]!tblDescription[Description])</f>
        <v>Catalyst 9164I AP (W6E, tri-band 4x4) w/Reg-Z</v>
      </c>
      <c r="C5005" t="str">
        <f>_xlfn.XLOOKUP(tblnventory[[#This Row],[Item]],[1]!tblDescription[Item],[1]!tblDescription[Type])</f>
        <v>WAP</v>
      </c>
      <c r="D5005" t="str">
        <f>_xlfn.XLOOKUP(tblnventory[[#This Row],[Use]],[1]!tblCodes[Use],[1]!tblCodes[Code])</f>
        <v>WiFi</v>
      </c>
      <c r="E5005" s="1" t="s">
        <v>4958</v>
      </c>
      <c r="F5005" s="20">
        <v>44986</v>
      </c>
      <c r="G5005" s="24" t="str">
        <f>IF(ISBLANK(tblnventory[[#This Row],[Installed By]]),"Store","Installed")</f>
        <v>Store</v>
      </c>
      <c r="H5005" t="s">
        <v>5342</v>
      </c>
      <c r="J5005">
        <v>2191007851</v>
      </c>
      <c r="K5005" s="17"/>
      <c r="M5005" s="20"/>
      <c r="O5005" t="b">
        <f>IF(tblnventory[[#This Row],[Installed]],LEFT(tblnventory[[#This Row],[Location]],3))</f>
        <v>0</v>
      </c>
      <c r="P5005" t="str">
        <f>_xlfn.XLOOKUP(tblnventory[[#This Row],[Serial Number]],[1]!tblDNACInventory[Floor],[1]!tblDNACInventory[Name],"Not Used")</f>
        <v>Not Used</v>
      </c>
      <c r="T5005" t="b">
        <f>NOT(ISBLANK(tblnventory[[#This Row],[Installed By]]))</f>
        <v>0</v>
      </c>
      <c r="U5005" t="str">
        <f>VLOOKUP(A5005, [1]!tblDescription[#Data], 3, 0)</f>
        <v>Catalyst 9164I AP (W6E, tri-band 4x4) w/Reg-Z</v>
      </c>
      <c r="V5005" s="22" cm="1">
        <f t="array" ref="V5005">_xlfn.XLOOKUP(1,([1]!tblOrders[Order]=tblnventory[[#This Row],[PO]])*([1]!tblOrders[Description]=tblnventory[[#This Row],[Item]]),[1]!tblOrders[Unit Total],0)</f>
        <v>794.02</v>
      </c>
      <c r="W5005" s="23" cm="1">
        <f t="array" ref="W5005">_xlfn.XLOOKUP(1,([1]!tblOrders[Order]=tblnventory[[#This Row],[PO]])*([1]!tblOrders[Description]=tblnventory[[#This Row],[Item]]),[1]!tblOrders[Licence])</f>
        <v>0</v>
      </c>
      <c r="X5005" t="b" cm="1">
        <f t="array" ref="X5005">NOT(_xlfn.XLOOKUP(tblnventory[[#This Row],[PO]]&amp;tblnventory[[#This Row],[Item]],[1]!tblOrders[Order]&amp;[1]!tblOrders[Description],[1]!tblOrders[Paid Licence],FALSE))</f>
        <v>1</v>
      </c>
      <c r="Y50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06" spans="1:25">
      <c r="A5006" s="19" t="s">
        <v>8244</v>
      </c>
      <c r="B5006" t="str">
        <f>_xlfn.XLOOKUP(tblnventory[[#This Row],[Item]],[1]!tblDescription[Item],[1]!tblDescription[Description])</f>
        <v>Catalyst 9164I AP (W6E, tri-band 4x4) w/Reg-Z</v>
      </c>
      <c r="C5006" t="str">
        <f>_xlfn.XLOOKUP(tblnventory[[#This Row],[Item]],[1]!tblDescription[Item],[1]!tblDescription[Type])</f>
        <v>WAP</v>
      </c>
      <c r="D5006" t="str">
        <f>_xlfn.XLOOKUP(tblnventory[[#This Row],[Use]],[1]!tblCodes[Use],[1]!tblCodes[Code])</f>
        <v>WiFi</v>
      </c>
      <c r="E5006" s="1" t="s">
        <v>4959</v>
      </c>
      <c r="F5006" s="20">
        <v>44986</v>
      </c>
      <c r="G5006" s="24" t="str">
        <f>IF(ISBLANK(tblnventory[[#This Row],[Installed By]]),"Store","Installed")</f>
        <v>Store</v>
      </c>
      <c r="H5006" t="s">
        <v>5342</v>
      </c>
      <c r="J5006">
        <v>2191007851</v>
      </c>
      <c r="K5006" s="17"/>
      <c r="O5006" t="b">
        <f>IF(tblnventory[[#This Row],[Installed]],LEFT(tblnventory[[#This Row],[Location]],3))</f>
        <v>0</v>
      </c>
      <c r="P5006" t="str">
        <f>_xlfn.XLOOKUP(tblnventory[[#This Row],[Serial Number]],[1]!tblDNACInventory[Floor],[1]!tblDNACInventory[Name],"Not Used")</f>
        <v>Not Used</v>
      </c>
      <c r="T5006" t="b">
        <f>NOT(ISBLANK(tblnventory[[#This Row],[Installed By]]))</f>
        <v>0</v>
      </c>
      <c r="U5006" t="str">
        <f>VLOOKUP(A5006, [1]!tblDescription[#Data], 3, 0)</f>
        <v>Catalyst 9164I AP (W6E, tri-band 4x4) w/Reg-Z</v>
      </c>
      <c r="V5006" s="22" cm="1">
        <f t="array" ref="V5006">_xlfn.XLOOKUP(1,([1]!tblOrders[Order]=tblnventory[[#This Row],[PO]])*([1]!tblOrders[Description]=tblnventory[[#This Row],[Item]]),[1]!tblOrders[Unit Total],0)</f>
        <v>794.02</v>
      </c>
      <c r="W5006" s="23" cm="1">
        <f t="array" ref="W5006">_xlfn.XLOOKUP(1,([1]!tblOrders[Order]=tblnventory[[#This Row],[PO]])*([1]!tblOrders[Description]=tblnventory[[#This Row],[Item]]),[1]!tblOrders[Licence])</f>
        <v>0</v>
      </c>
      <c r="X5006" t="b" cm="1">
        <f t="array" ref="X5006">NOT(_xlfn.XLOOKUP(tblnventory[[#This Row],[PO]]&amp;tblnventory[[#This Row],[Item]],[1]!tblOrders[Order]&amp;[1]!tblOrders[Description],[1]!tblOrders[Paid Licence],FALSE))</f>
        <v>1</v>
      </c>
      <c r="Y50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07" spans="1:25">
      <c r="A5007" s="19" t="s">
        <v>8244</v>
      </c>
      <c r="B5007" t="str">
        <f>_xlfn.XLOOKUP(tblnventory[[#This Row],[Item]],[1]!tblDescription[Item],[1]!tblDescription[Description])</f>
        <v>Catalyst 9164I AP (W6E, tri-band 4x4) w/Reg-Z</v>
      </c>
      <c r="C5007" t="str">
        <f>_xlfn.XLOOKUP(tblnventory[[#This Row],[Item]],[1]!tblDescription[Item],[1]!tblDescription[Type])</f>
        <v>WAP</v>
      </c>
      <c r="D5007" t="str">
        <f>_xlfn.XLOOKUP(tblnventory[[#This Row],[Use]],[1]!tblCodes[Use],[1]!tblCodes[Code])</f>
        <v>WiFi</v>
      </c>
      <c r="E5007" s="1" t="s">
        <v>4960</v>
      </c>
      <c r="F5007" s="20">
        <v>44986</v>
      </c>
      <c r="G5007" s="24" t="str">
        <f>IF(ISBLANK(tblnventory[[#This Row],[Installed By]]),"Store","Installed")</f>
        <v>Store</v>
      </c>
      <c r="H5007" t="s">
        <v>5342</v>
      </c>
      <c r="J5007">
        <v>2191007851</v>
      </c>
      <c r="K5007" s="17"/>
      <c r="O5007" t="b">
        <f>IF(tblnventory[[#This Row],[Installed]],LEFT(tblnventory[[#This Row],[Location]],3))</f>
        <v>0</v>
      </c>
      <c r="P5007" t="str">
        <f>_xlfn.XLOOKUP(tblnventory[[#This Row],[Serial Number]],[1]!tblDNACInventory[Floor],[1]!tblDNACInventory[Name],"Not Used")</f>
        <v>Not Used</v>
      </c>
      <c r="T5007" t="b">
        <f>NOT(ISBLANK(tblnventory[[#This Row],[Installed By]]))</f>
        <v>0</v>
      </c>
      <c r="U5007" t="str">
        <f>VLOOKUP(A5007, [1]!tblDescription[#Data], 3, 0)</f>
        <v>Catalyst 9164I AP (W6E, tri-band 4x4) w/Reg-Z</v>
      </c>
      <c r="V5007" s="22" cm="1">
        <f t="array" ref="V5007">_xlfn.XLOOKUP(1,([1]!tblOrders[Order]=tblnventory[[#This Row],[PO]])*([1]!tblOrders[Description]=tblnventory[[#This Row],[Item]]),[1]!tblOrders[Unit Total],0)</f>
        <v>794.02</v>
      </c>
      <c r="W5007" s="23" cm="1">
        <f t="array" ref="W5007">_xlfn.XLOOKUP(1,([1]!tblOrders[Order]=tblnventory[[#This Row],[PO]])*([1]!tblOrders[Description]=tblnventory[[#This Row],[Item]]),[1]!tblOrders[Licence])</f>
        <v>0</v>
      </c>
      <c r="X5007" t="b" cm="1">
        <f t="array" ref="X5007">NOT(_xlfn.XLOOKUP(tblnventory[[#This Row],[PO]]&amp;tblnventory[[#This Row],[Item]],[1]!tblOrders[Order]&amp;[1]!tblOrders[Description],[1]!tblOrders[Paid Licence],FALSE))</f>
        <v>1</v>
      </c>
      <c r="Y50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08" spans="1:25">
      <c r="A5008" s="19" t="s">
        <v>8244</v>
      </c>
      <c r="B5008" t="str">
        <f>_xlfn.XLOOKUP(tblnventory[[#This Row],[Item]],[1]!tblDescription[Item],[1]!tblDescription[Description])</f>
        <v>Catalyst 9164I AP (W6E, tri-band 4x4) w/Reg-Z</v>
      </c>
      <c r="C5008" t="str">
        <f>_xlfn.XLOOKUP(tblnventory[[#This Row],[Item]],[1]!tblDescription[Item],[1]!tblDescription[Type])</f>
        <v>WAP</v>
      </c>
      <c r="D5008" t="str">
        <f>_xlfn.XLOOKUP(tblnventory[[#This Row],[Use]],[1]!tblCodes[Use],[1]!tblCodes[Code])</f>
        <v>WiFi</v>
      </c>
      <c r="E5008" s="1" t="s">
        <v>4961</v>
      </c>
      <c r="F5008" s="20">
        <v>44986</v>
      </c>
      <c r="G5008" s="24" t="str">
        <f>IF(ISBLANK(tblnventory[[#This Row],[Installed By]]),"Store","Installed")</f>
        <v>Store</v>
      </c>
      <c r="H5008" t="s">
        <v>5342</v>
      </c>
      <c r="J5008">
        <v>2191007851</v>
      </c>
      <c r="K5008" s="17"/>
      <c r="O5008" t="b">
        <f>IF(tblnventory[[#This Row],[Installed]],LEFT(tblnventory[[#This Row],[Location]],3))</f>
        <v>0</v>
      </c>
      <c r="P5008" t="str">
        <f>_xlfn.XLOOKUP(tblnventory[[#This Row],[Serial Number]],[1]!tblDNACInventory[Floor],[1]!tblDNACInventory[Name],"Not Used")</f>
        <v>Not Used</v>
      </c>
      <c r="T5008" t="b">
        <f>NOT(ISBLANK(tblnventory[[#This Row],[Installed By]]))</f>
        <v>0</v>
      </c>
      <c r="U5008" t="str">
        <f>VLOOKUP(A5008, [1]!tblDescription[#Data], 3, 0)</f>
        <v>Catalyst 9164I AP (W6E, tri-band 4x4) w/Reg-Z</v>
      </c>
      <c r="V5008" s="22" cm="1">
        <f t="array" ref="V5008">_xlfn.XLOOKUP(1,([1]!tblOrders[Order]=tblnventory[[#This Row],[PO]])*([1]!tblOrders[Description]=tblnventory[[#This Row],[Item]]),[1]!tblOrders[Unit Total],0)</f>
        <v>794.02</v>
      </c>
      <c r="W5008" s="23" cm="1">
        <f t="array" ref="W5008">_xlfn.XLOOKUP(1,([1]!tblOrders[Order]=tblnventory[[#This Row],[PO]])*([1]!tblOrders[Description]=tblnventory[[#This Row],[Item]]),[1]!tblOrders[Licence])</f>
        <v>0</v>
      </c>
      <c r="X5008" t="b" cm="1">
        <f t="array" ref="X5008">NOT(_xlfn.XLOOKUP(tblnventory[[#This Row],[PO]]&amp;tblnventory[[#This Row],[Item]],[1]!tblOrders[Order]&amp;[1]!tblOrders[Description],[1]!tblOrders[Paid Licence],FALSE))</f>
        <v>1</v>
      </c>
      <c r="Y50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09" spans="1:25">
      <c r="A5009" s="19" t="s">
        <v>8244</v>
      </c>
      <c r="B5009" t="str">
        <f>_xlfn.XLOOKUP(tblnventory[[#This Row],[Item]],[1]!tblDescription[Item],[1]!tblDescription[Description])</f>
        <v>Catalyst 9164I AP (W6E, tri-band 4x4) w/Reg-Z</v>
      </c>
      <c r="C5009" t="str">
        <f>_xlfn.XLOOKUP(tblnventory[[#This Row],[Item]],[1]!tblDescription[Item],[1]!tblDescription[Type])</f>
        <v>WAP</v>
      </c>
      <c r="D5009" t="str">
        <f>_xlfn.XLOOKUP(tblnventory[[#This Row],[Use]],[1]!tblCodes[Use],[1]!tblCodes[Code])</f>
        <v>WiFi</v>
      </c>
      <c r="E5009" s="1" t="s">
        <v>4962</v>
      </c>
      <c r="F5009" s="20">
        <v>44986</v>
      </c>
      <c r="G5009" s="24" t="str">
        <f>IF(ISBLANK(tblnventory[[#This Row],[Installed By]]),"Store","Installed")</f>
        <v>Store</v>
      </c>
      <c r="H5009" t="s">
        <v>5342</v>
      </c>
      <c r="J5009">
        <v>2191007851</v>
      </c>
      <c r="K5009" s="17"/>
      <c r="O5009" t="b">
        <f>IF(tblnventory[[#This Row],[Installed]],LEFT(tblnventory[[#This Row],[Location]],3))</f>
        <v>0</v>
      </c>
      <c r="P5009" t="str">
        <f>_xlfn.XLOOKUP(tblnventory[[#This Row],[Serial Number]],[1]!tblDNACInventory[Floor],[1]!tblDNACInventory[Name],"Not Used")</f>
        <v>Not Used</v>
      </c>
      <c r="T5009" t="b">
        <f>NOT(ISBLANK(tblnventory[[#This Row],[Installed By]]))</f>
        <v>0</v>
      </c>
      <c r="U5009" t="str">
        <f>VLOOKUP(A5009, [1]!tblDescription[#Data], 3, 0)</f>
        <v>Catalyst 9164I AP (W6E, tri-band 4x4) w/Reg-Z</v>
      </c>
      <c r="V5009" s="22" cm="1">
        <f t="array" ref="V5009">_xlfn.XLOOKUP(1,([1]!tblOrders[Order]=tblnventory[[#This Row],[PO]])*([1]!tblOrders[Description]=tblnventory[[#This Row],[Item]]),[1]!tblOrders[Unit Total],0)</f>
        <v>794.02</v>
      </c>
      <c r="W5009" s="23" cm="1">
        <f t="array" ref="W5009">_xlfn.XLOOKUP(1,([1]!tblOrders[Order]=tblnventory[[#This Row],[PO]])*([1]!tblOrders[Description]=tblnventory[[#This Row],[Item]]),[1]!tblOrders[Licence])</f>
        <v>0</v>
      </c>
      <c r="X5009" t="b" cm="1">
        <f t="array" ref="X5009">NOT(_xlfn.XLOOKUP(tblnventory[[#This Row],[PO]]&amp;tblnventory[[#This Row],[Item]],[1]!tblOrders[Order]&amp;[1]!tblOrders[Description],[1]!tblOrders[Paid Licence],FALSE))</f>
        <v>1</v>
      </c>
      <c r="Y50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10" spans="1:25">
      <c r="A5010" s="19" t="s">
        <v>8244</v>
      </c>
      <c r="B5010" t="str">
        <f>_xlfn.XLOOKUP(tblnventory[[#This Row],[Item]],[1]!tblDescription[Item],[1]!tblDescription[Description])</f>
        <v>Catalyst 9164I AP (W6E, tri-band 4x4) w/Reg-Z</v>
      </c>
      <c r="C5010" t="str">
        <f>_xlfn.XLOOKUP(tblnventory[[#This Row],[Item]],[1]!tblDescription[Item],[1]!tblDescription[Type])</f>
        <v>WAP</v>
      </c>
      <c r="D5010" t="str">
        <f>_xlfn.XLOOKUP(tblnventory[[#This Row],[Use]],[1]!tblCodes[Use],[1]!tblCodes[Code])</f>
        <v>WiFi</v>
      </c>
      <c r="E5010" s="1" t="s">
        <v>4963</v>
      </c>
      <c r="F5010" s="20">
        <v>44986</v>
      </c>
      <c r="G5010" s="24" t="str">
        <f>IF(ISBLANK(tblnventory[[#This Row],[Installed By]]),"Store","Installed")</f>
        <v>Store</v>
      </c>
      <c r="H5010" t="s">
        <v>5342</v>
      </c>
      <c r="J5010">
        <v>2191007851</v>
      </c>
      <c r="K5010" s="17"/>
      <c r="O5010" t="b">
        <f>IF(tblnventory[[#This Row],[Installed]],LEFT(tblnventory[[#This Row],[Location]],3))</f>
        <v>0</v>
      </c>
      <c r="P5010" t="str">
        <f>_xlfn.XLOOKUP(tblnventory[[#This Row],[Serial Number]],[1]!tblDNACInventory[Floor],[1]!tblDNACInventory[Name],"Not Used")</f>
        <v>Not Used</v>
      </c>
      <c r="T5010" t="b">
        <f>NOT(ISBLANK(tblnventory[[#This Row],[Installed By]]))</f>
        <v>0</v>
      </c>
      <c r="U5010" t="str">
        <f>VLOOKUP(A5010, [1]!tblDescription[#Data], 3, 0)</f>
        <v>Catalyst 9164I AP (W6E, tri-band 4x4) w/Reg-Z</v>
      </c>
      <c r="V5010" s="22" cm="1">
        <f t="array" ref="V5010">_xlfn.XLOOKUP(1,([1]!tblOrders[Order]=tblnventory[[#This Row],[PO]])*([1]!tblOrders[Description]=tblnventory[[#This Row],[Item]]),[1]!tblOrders[Unit Total],0)</f>
        <v>794.02</v>
      </c>
      <c r="W5010" s="23" cm="1">
        <f t="array" ref="W5010">_xlfn.XLOOKUP(1,([1]!tblOrders[Order]=tblnventory[[#This Row],[PO]])*([1]!tblOrders[Description]=tblnventory[[#This Row],[Item]]),[1]!tblOrders[Licence])</f>
        <v>0</v>
      </c>
      <c r="X5010" t="b" cm="1">
        <f t="array" ref="X5010">NOT(_xlfn.XLOOKUP(tblnventory[[#This Row],[PO]]&amp;tblnventory[[#This Row],[Item]],[1]!tblOrders[Order]&amp;[1]!tblOrders[Description],[1]!tblOrders[Paid Licence],FALSE))</f>
        <v>1</v>
      </c>
      <c r="Y50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11" spans="1:25">
      <c r="A5011" s="19" t="s">
        <v>8244</v>
      </c>
      <c r="B5011" t="str">
        <f>_xlfn.XLOOKUP(tblnventory[[#This Row],[Item]],[1]!tblDescription[Item],[1]!tblDescription[Description])</f>
        <v>Catalyst 9164I AP (W6E, tri-band 4x4) w/Reg-Z</v>
      </c>
      <c r="C5011" t="str">
        <f>_xlfn.XLOOKUP(tblnventory[[#This Row],[Item]],[1]!tblDescription[Item],[1]!tblDescription[Type])</f>
        <v>WAP</v>
      </c>
      <c r="D5011" t="str">
        <f>_xlfn.XLOOKUP(tblnventory[[#This Row],[Use]],[1]!tblCodes[Use],[1]!tblCodes[Code])</f>
        <v>WiFi</v>
      </c>
      <c r="E5011" s="1" t="s">
        <v>4964</v>
      </c>
      <c r="F5011" s="20">
        <v>44986</v>
      </c>
      <c r="G5011" s="24" t="str">
        <f>IF(ISBLANK(tblnventory[[#This Row],[Installed By]]),"Store","Installed")</f>
        <v>Store</v>
      </c>
      <c r="H5011" t="s">
        <v>5342</v>
      </c>
      <c r="J5011">
        <v>2191007851</v>
      </c>
      <c r="K5011" s="17"/>
      <c r="O5011" t="b">
        <f>IF(tblnventory[[#This Row],[Installed]],LEFT(tblnventory[[#This Row],[Location]],3))</f>
        <v>0</v>
      </c>
      <c r="P5011" t="str">
        <f>_xlfn.XLOOKUP(tblnventory[[#This Row],[Serial Number]],[1]!tblDNACInventory[Floor],[1]!tblDNACInventory[Name],"Not Used")</f>
        <v>Not Used</v>
      </c>
      <c r="T5011" t="b">
        <f>NOT(ISBLANK(tblnventory[[#This Row],[Installed By]]))</f>
        <v>0</v>
      </c>
      <c r="U5011" t="str">
        <f>VLOOKUP(A5011, [1]!tblDescription[#Data], 3, 0)</f>
        <v>Catalyst 9164I AP (W6E, tri-band 4x4) w/Reg-Z</v>
      </c>
      <c r="V5011" s="22" cm="1">
        <f t="array" ref="V5011">_xlfn.XLOOKUP(1,([1]!tblOrders[Order]=tblnventory[[#This Row],[PO]])*([1]!tblOrders[Description]=tblnventory[[#This Row],[Item]]),[1]!tblOrders[Unit Total],0)</f>
        <v>794.02</v>
      </c>
      <c r="W5011" s="23" cm="1">
        <f t="array" ref="W5011">_xlfn.XLOOKUP(1,([1]!tblOrders[Order]=tblnventory[[#This Row],[PO]])*([1]!tblOrders[Description]=tblnventory[[#This Row],[Item]]),[1]!tblOrders[Licence])</f>
        <v>0</v>
      </c>
      <c r="X5011" t="b" cm="1">
        <f t="array" ref="X5011">NOT(_xlfn.XLOOKUP(tblnventory[[#This Row],[PO]]&amp;tblnventory[[#This Row],[Item]],[1]!tblOrders[Order]&amp;[1]!tblOrders[Description],[1]!tblOrders[Paid Licence],FALSE))</f>
        <v>1</v>
      </c>
      <c r="Y50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12" spans="1:25">
      <c r="A5012" s="19" t="s">
        <v>8244</v>
      </c>
      <c r="B5012" t="str">
        <f>_xlfn.XLOOKUP(tblnventory[[#This Row],[Item]],[1]!tblDescription[Item],[1]!tblDescription[Description])</f>
        <v>Catalyst 9164I AP (W6E, tri-band 4x4) w/Reg-Z</v>
      </c>
      <c r="C5012" t="str">
        <f>_xlfn.XLOOKUP(tblnventory[[#This Row],[Item]],[1]!tblDescription[Item],[1]!tblDescription[Type])</f>
        <v>WAP</v>
      </c>
      <c r="D5012" t="str">
        <f>_xlfn.XLOOKUP(tblnventory[[#This Row],[Use]],[1]!tblCodes[Use],[1]!tblCodes[Code])</f>
        <v>WiFi</v>
      </c>
      <c r="E5012" s="1" t="s">
        <v>4965</v>
      </c>
      <c r="F5012" s="20">
        <v>44986</v>
      </c>
      <c r="G5012" s="24" t="str">
        <f>IF(ISBLANK(tblnventory[[#This Row],[Installed By]]),"Store","Installed")</f>
        <v>Store</v>
      </c>
      <c r="H5012" t="s">
        <v>5342</v>
      </c>
      <c r="J5012">
        <v>2191007851</v>
      </c>
      <c r="K5012" s="17"/>
      <c r="O5012" t="b">
        <f>IF(tblnventory[[#This Row],[Installed]],LEFT(tblnventory[[#This Row],[Location]],3))</f>
        <v>0</v>
      </c>
      <c r="P5012" t="str">
        <f>_xlfn.XLOOKUP(tblnventory[[#This Row],[Serial Number]],[1]!tblDNACInventory[Floor],[1]!tblDNACInventory[Name],"Not Used")</f>
        <v>Not Used</v>
      </c>
      <c r="T5012" t="b">
        <f>NOT(ISBLANK(tblnventory[[#This Row],[Installed By]]))</f>
        <v>0</v>
      </c>
      <c r="U5012" t="str">
        <f>VLOOKUP(A5012, [1]!tblDescription[#Data], 3, 0)</f>
        <v>Catalyst 9164I AP (W6E, tri-band 4x4) w/Reg-Z</v>
      </c>
      <c r="V5012" s="22" cm="1">
        <f t="array" ref="V5012">_xlfn.XLOOKUP(1,([1]!tblOrders[Order]=tblnventory[[#This Row],[PO]])*([1]!tblOrders[Description]=tblnventory[[#This Row],[Item]]),[1]!tblOrders[Unit Total],0)</f>
        <v>794.02</v>
      </c>
      <c r="W5012" s="23" cm="1">
        <f t="array" ref="W5012">_xlfn.XLOOKUP(1,([1]!tblOrders[Order]=tblnventory[[#This Row],[PO]])*([1]!tblOrders[Description]=tblnventory[[#This Row],[Item]]),[1]!tblOrders[Licence])</f>
        <v>0</v>
      </c>
      <c r="X5012" t="b" cm="1">
        <f t="array" ref="X5012">NOT(_xlfn.XLOOKUP(tblnventory[[#This Row],[PO]]&amp;tblnventory[[#This Row],[Item]],[1]!tblOrders[Order]&amp;[1]!tblOrders[Description],[1]!tblOrders[Paid Licence],FALSE))</f>
        <v>1</v>
      </c>
      <c r="Y50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13" spans="1:25">
      <c r="A5013" s="19" t="s">
        <v>8244</v>
      </c>
      <c r="B5013" t="str">
        <f>_xlfn.XLOOKUP(tblnventory[[#This Row],[Item]],[1]!tblDescription[Item],[1]!tblDescription[Description])</f>
        <v>Catalyst 9164I AP (W6E, tri-band 4x4) w/Reg-Z</v>
      </c>
      <c r="C5013" t="str">
        <f>_xlfn.XLOOKUP(tblnventory[[#This Row],[Item]],[1]!tblDescription[Item],[1]!tblDescription[Type])</f>
        <v>WAP</v>
      </c>
      <c r="D5013" t="str">
        <f>_xlfn.XLOOKUP(tblnventory[[#This Row],[Use]],[1]!tblCodes[Use],[1]!tblCodes[Code])</f>
        <v>WiFi</v>
      </c>
      <c r="E5013" s="1" t="s">
        <v>4966</v>
      </c>
      <c r="F5013" s="20">
        <v>44986</v>
      </c>
      <c r="G5013" s="24" t="str">
        <f>IF(ISBLANK(tblnventory[[#This Row],[Installed By]]),"Store","Installed")</f>
        <v>Store</v>
      </c>
      <c r="H5013" t="s">
        <v>5342</v>
      </c>
      <c r="J5013">
        <v>2191007851</v>
      </c>
      <c r="K5013" s="17"/>
      <c r="O5013" t="b">
        <f>IF(tblnventory[[#This Row],[Installed]],LEFT(tblnventory[[#This Row],[Location]],3))</f>
        <v>0</v>
      </c>
      <c r="P5013" t="str">
        <f>_xlfn.XLOOKUP(tblnventory[[#This Row],[Serial Number]],[1]!tblDNACInventory[Floor],[1]!tblDNACInventory[Name],"Not Used")</f>
        <v>Not Used</v>
      </c>
      <c r="T5013" t="b">
        <f>NOT(ISBLANK(tblnventory[[#This Row],[Installed By]]))</f>
        <v>0</v>
      </c>
      <c r="U5013" t="str">
        <f>VLOOKUP(A5013, [1]!tblDescription[#Data], 3, 0)</f>
        <v>Catalyst 9164I AP (W6E, tri-band 4x4) w/Reg-Z</v>
      </c>
      <c r="V5013" s="22" cm="1">
        <f t="array" ref="V5013">_xlfn.XLOOKUP(1,([1]!tblOrders[Order]=tblnventory[[#This Row],[PO]])*([1]!tblOrders[Description]=tblnventory[[#This Row],[Item]]),[1]!tblOrders[Unit Total],0)</f>
        <v>794.02</v>
      </c>
      <c r="W5013" s="23" cm="1">
        <f t="array" ref="W5013">_xlfn.XLOOKUP(1,([1]!tblOrders[Order]=tblnventory[[#This Row],[PO]])*([1]!tblOrders[Description]=tblnventory[[#This Row],[Item]]),[1]!tblOrders[Licence])</f>
        <v>0</v>
      </c>
      <c r="X5013" t="b" cm="1">
        <f t="array" ref="X5013">NOT(_xlfn.XLOOKUP(tblnventory[[#This Row],[PO]]&amp;tblnventory[[#This Row],[Item]],[1]!tblOrders[Order]&amp;[1]!tblOrders[Description],[1]!tblOrders[Paid Licence],FALSE))</f>
        <v>1</v>
      </c>
      <c r="Y50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14" spans="1:25">
      <c r="A5014" s="19" t="s">
        <v>8244</v>
      </c>
      <c r="B5014" t="str">
        <f>_xlfn.XLOOKUP(tblnventory[[#This Row],[Item]],[1]!tblDescription[Item],[1]!tblDescription[Description])</f>
        <v>Catalyst 9164I AP (W6E, tri-band 4x4) w/Reg-Z</v>
      </c>
      <c r="C5014" t="str">
        <f>_xlfn.XLOOKUP(tblnventory[[#This Row],[Item]],[1]!tblDescription[Item],[1]!tblDescription[Type])</f>
        <v>WAP</v>
      </c>
      <c r="D5014" t="str">
        <f>_xlfn.XLOOKUP(tblnventory[[#This Row],[Use]],[1]!tblCodes[Use],[1]!tblCodes[Code])</f>
        <v>WiFi</v>
      </c>
      <c r="E5014" s="1" t="s">
        <v>4967</v>
      </c>
      <c r="F5014" s="20">
        <v>44986</v>
      </c>
      <c r="G5014" s="24" t="str">
        <f>IF(ISBLANK(tblnventory[[#This Row],[Installed By]]),"Store","Installed")</f>
        <v>Store</v>
      </c>
      <c r="H5014" t="s">
        <v>5342</v>
      </c>
      <c r="J5014">
        <v>2191007851</v>
      </c>
      <c r="K5014" s="17"/>
      <c r="O5014" t="b">
        <f>IF(tblnventory[[#This Row],[Installed]],LEFT(tblnventory[[#This Row],[Location]],3))</f>
        <v>0</v>
      </c>
      <c r="P5014" t="str">
        <f>_xlfn.XLOOKUP(tblnventory[[#This Row],[Serial Number]],[1]!tblDNACInventory[Floor],[1]!tblDNACInventory[Name],"Not Used")</f>
        <v>Not Used</v>
      </c>
      <c r="T5014" t="b">
        <f>NOT(ISBLANK(tblnventory[[#This Row],[Installed By]]))</f>
        <v>0</v>
      </c>
      <c r="U5014" t="str">
        <f>VLOOKUP(A5014, [1]!tblDescription[#Data], 3, 0)</f>
        <v>Catalyst 9164I AP (W6E, tri-band 4x4) w/Reg-Z</v>
      </c>
      <c r="V5014" s="22" cm="1">
        <f t="array" ref="V5014">_xlfn.XLOOKUP(1,([1]!tblOrders[Order]=tblnventory[[#This Row],[PO]])*([1]!tblOrders[Description]=tblnventory[[#This Row],[Item]]),[1]!tblOrders[Unit Total],0)</f>
        <v>794.02</v>
      </c>
      <c r="W5014" s="23" cm="1">
        <f t="array" ref="W5014">_xlfn.XLOOKUP(1,([1]!tblOrders[Order]=tblnventory[[#This Row],[PO]])*([1]!tblOrders[Description]=tblnventory[[#This Row],[Item]]),[1]!tblOrders[Licence])</f>
        <v>0</v>
      </c>
      <c r="X5014" t="b" cm="1">
        <f t="array" ref="X5014">NOT(_xlfn.XLOOKUP(tblnventory[[#This Row],[PO]]&amp;tblnventory[[#This Row],[Item]],[1]!tblOrders[Order]&amp;[1]!tblOrders[Description],[1]!tblOrders[Paid Licence],FALSE))</f>
        <v>1</v>
      </c>
      <c r="Y50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15" spans="1:25">
      <c r="A5015" s="19" t="s">
        <v>8244</v>
      </c>
      <c r="B5015" t="str">
        <f>_xlfn.XLOOKUP(tblnventory[[#This Row],[Item]],[1]!tblDescription[Item],[1]!tblDescription[Description])</f>
        <v>Catalyst 9164I AP (W6E, tri-band 4x4) w/Reg-Z</v>
      </c>
      <c r="C5015" t="str">
        <f>_xlfn.XLOOKUP(tblnventory[[#This Row],[Item]],[1]!tblDescription[Item],[1]!tblDescription[Type])</f>
        <v>WAP</v>
      </c>
      <c r="D5015" t="str">
        <f>_xlfn.XLOOKUP(tblnventory[[#This Row],[Use]],[1]!tblCodes[Use],[1]!tblCodes[Code])</f>
        <v>WiFi</v>
      </c>
      <c r="E5015" s="1" t="s">
        <v>4968</v>
      </c>
      <c r="F5015" s="20">
        <v>44986</v>
      </c>
      <c r="G5015" s="24" t="str">
        <f>IF(ISBLANK(tblnventory[[#This Row],[Installed By]]),"Store","Installed")</f>
        <v>Store</v>
      </c>
      <c r="H5015" t="s">
        <v>5342</v>
      </c>
      <c r="J5015">
        <v>2191007851</v>
      </c>
      <c r="K5015" s="17"/>
      <c r="O5015" t="b">
        <f>IF(tblnventory[[#This Row],[Installed]],LEFT(tblnventory[[#This Row],[Location]],3))</f>
        <v>0</v>
      </c>
      <c r="P5015" t="str">
        <f>_xlfn.XLOOKUP(tblnventory[[#This Row],[Serial Number]],[1]!tblDNACInventory[Floor],[1]!tblDNACInventory[Name],"Not Used")</f>
        <v>Not Used</v>
      </c>
      <c r="T5015" t="b">
        <f>NOT(ISBLANK(tblnventory[[#This Row],[Installed By]]))</f>
        <v>0</v>
      </c>
      <c r="U5015" t="str">
        <f>VLOOKUP(A5015, [1]!tblDescription[#Data], 3, 0)</f>
        <v>Catalyst 9164I AP (W6E, tri-band 4x4) w/Reg-Z</v>
      </c>
      <c r="V5015" s="22" cm="1">
        <f t="array" ref="V5015">_xlfn.XLOOKUP(1,([1]!tblOrders[Order]=tblnventory[[#This Row],[PO]])*([1]!tblOrders[Description]=tblnventory[[#This Row],[Item]]),[1]!tblOrders[Unit Total],0)</f>
        <v>794.02</v>
      </c>
      <c r="W5015" s="23" cm="1">
        <f t="array" ref="W5015">_xlfn.XLOOKUP(1,([1]!tblOrders[Order]=tblnventory[[#This Row],[PO]])*([1]!tblOrders[Description]=tblnventory[[#This Row],[Item]]),[1]!tblOrders[Licence])</f>
        <v>0</v>
      </c>
      <c r="X5015" t="b" cm="1">
        <f t="array" ref="X5015">NOT(_xlfn.XLOOKUP(tblnventory[[#This Row],[PO]]&amp;tblnventory[[#This Row],[Item]],[1]!tblOrders[Order]&amp;[1]!tblOrders[Description],[1]!tblOrders[Paid Licence],FALSE))</f>
        <v>1</v>
      </c>
      <c r="Y50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16" spans="1:25">
      <c r="A5016" s="19" t="s">
        <v>8244</v>
      </c>
      <c r="B5016" t="str">
        <f>_xlfn.XLOOKUP(tblnventory[[#This Row],[Item]],[1]!tblDescription[Item],[1]!tblDescription[Description])</f>
        <v>Catalyst 9164I AP (W6E, tri-band 4x4) w/Reg-Z</v>
      </c>
      <c r="C5016" t="str">
        <f>_xlfn.XLOOKUP(tblnventory[[#This Row],[Item]],[1]!tblDescription[Item],[1]!tblDescription[Type])</f>
        <v>WAP</v>
      </c>
      <c r="D5016" t="str">
        <f>_xlfn.XLOOKUP(tblnventory[[#This Row],[Use]],[1]!tblCodes[Use],[1]!tblCodes[Code])</f>
        <v>WiFi</v>
      </c>
      <c r="E5016" s="1" t="s">
        <v>4969</v>
      </c>
      <c r="F5016" s="20">
        <v>44986</v>
      </c>
      <c r="G5016" s="24" t="str">
        <f>IF(ISBLANK(tblnventory[[#This Row],[Installed By]]),"Store","Installed")</f>
        <v>Store</v>
      </c>
      <c r="H5016" t="s">
        <v>5342</v>
      </c>
      <c r="J5016">
        <v>2191007851</v>
      </c>
      <c r="K5016" s="17"/>
      <c r="O5016" t="b">
        <f>IF(tblnventory[[#This Row],[Installed]],LEFT(tblnventory[[#This Row],[Location]],3))</f>
        <v>0</v>
      </c>
      <c r="P5016" t="str">
        <f>_xlfn.XLOOKUP(tblnventory[[#This Row],[Serial Number]],[1]!tblDNACInventory[Floor],[1]!tblDNACInventory[Name],"Not Used")</f>
        <v>Not Used</v>
      </c>
      <c r="T5016" t="b">
        <f>NOT(ISBLANK(tblnventory[[#This Row],[Installed By]]))</f>
        <v>0</v>
      </c>
      <c r="U5016" t="str">
        <f>VLOOKUP(A5016, [1]!tblDescription[#Data], 3, 0)</f>
        <v>Catalyst 9164I AP (W6E, tri-band 4x4) w/Reg-Z</v>
      </c>
      <c r="V5016" s="22" cm="1">
        <f t="array" ref="V5016">_xlfn.XLOOKUP(1,([1]!tblOrders[Order]=tblnventory[[#This Row],[PO]])*([1]!tblOrders[Description]=tblnventory[[#This Row],[Item]]),[1]!tblOrders[Unit Total],0)</f>
        <v>794.02</v>
      </c>
      <c r="W5016" s="23" cm="1">
        <f t="array" ref="W5016">_xlfn.XLOOKUP(1,([1]!tblOrders[Order]=tblnventory[[#This Row],[PO]])*([1]!tblOrders[Description]=tblnventory[[#This Row],[Item]]),[1]!tblOrders[Licence])</f>
        <v>0</v>
      </c>
      <c r="X5016" t="b" cm="1">
        <f t="array" ref="X5016">NOT(_xlfn.XLOOKUP(tblnventory[[#This Row],[PO]]&amp;tblnventory[[#This Row],[Item]],[1]!tblOrders[Order]&amp;[1]!tblOrders[Description],[1]!tblOrders[Paid Licence],FALSE))</f>
        <v>1</v>
      </c>
      <c r="Y50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17" spans="1:25">
      <c r="A5017" s="19" t="s">
        <v>8244</v>
      </c>
      <c r="B5017" t="str">
        <f>_xlfn.XLOOKUP(tblnventory[[#This Row],[Item]],[1]!tblDescription[Item],[1]!tblDescription[Description])</f>
        <v>Catalyst 9164I AP (W6E, tri-band 4x4) w/Reg-Z</v>
      </c>
      <c r="C5017" t="str">
        <f>_xlfn.XLOOKUP(tblnventory[[#This Row],[Item]],[1]!tblDescription[Item],[1]!tblDescription[Type])</f>
        <v>WAP</v>
      </c>
      <c r="D5017" t="str">
        <f>_xlfn.XLOOKUP(tblnventory[[#This Row],[Use]],[1]!tblCodes[Use],[1]!tblCodes[Code])</f>
        <v>WiFi</v>
      </c>
      <c r="E5017" s="1" t="s">
        <v>4970</v>
      </c>
      <c r="F5017" s="20">
        <v>44986</v>
      </c>
      <c r="G5017" s="24" t="str">
        <f>IF(ISBLANK(tblnventory[[#This Row],[Installed By]]),"Store","Installed")</f>
        <v>Store</v>
      </c>
      <c r="H5017" t="s">
        <v>5342</v>
      </c>
      <c r="J5017">
        <v>2191007851</v>
      </c>
      <c r="K5017" s="17"/>
      <c r="O5017" t="b">
        <f>IF(tblnventory[[#This Row],[Installed]],LEFT(tblnventory[[#This Row],[Location]],3))</f>
        <v>0</v>
      </c>
      <c r="P5017" t="str">
        <f>_xlfn.XLOOKUP(tblnventory[[#This Row],[Serial Number]],[1]!tblDNACInventory[Floor],[1]!tblDNACInventory[Name],"Not Used")</f>
        <v>Not Used</v>
      </c>
      <c r="T5017" t="b">
        <f>NOT(ISBLANK(tblnventory[[#This Row],[Installed By]]))</f>
        <v>0</v>
      </c>
      <c r="U5017" t="str">
        <f>VLOOKUP(A5017, [1]!tblDescription[#Data], 3, 0)</f>
        <v>Catalyst 9164I AP (W6E, tri-band 4x4) w/Reg-Z</v>
      </c>
      <c r="V5017" s="22" cm="1">
        <f t="array" ref="V5017">_xlfn.XLOOKUP(1,([1]!tblOrders[Order]=tblnventory[[#This Row],[PO]])*([1]!tblOrders[Description]=tblnventory[[#This Row],[Item]]),[1]!tblOrders[Unit Total],0)</f>
        <v>794.02</v>
      </c>
      <c r="W5017" s="23" cm="1">
        <f t="array" ref="W5017">_xlfn.XLOOKUP(1,([1]!tblOrders[Order]=tblnventory[[#This Row],[PO]])*([1]!tblOrders[Description]=tblnventory[[#This Row],[Item]]),[1]!tblOrders[Licence])</f>
        <v>0</v>
      </c>
      <c r="X5017" t="b" cm="1">
        <f t="array" ref="X5017">NOT(_xlfn.XLOOKUP(tblnventory[[#This Row],[PO]]&amp;tblnventory[[#This Row],[Item]],[1]!tblOrders[Order]&amp;[1]!tblOrders[Description],[1]!tblOrders[Paid Licence],FALSE))</f>
        <v>1</v>
      </c>
      <c r="Y50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18" spans="1:25">
      <c r="A5018" s="19" t="s">
        <v>8244</v>
      </c>
      <c r="B5018" t="str">
        <f>_xlfn.XLOOKUP(tblnventory[[#This Row],[Item]],[1]!tblDescription[Item],[1]!tblDescription[Description])</f>
        <v>Catalyst 9164I AP (W6E, tri-band 4x4) w/Reg-Z</v>
      </c>
      <c r="C5018" t="str">
        <f>_xlfn.XLOOKUP(tblnventory[[#This Row],[Item]],[1]!tblDescription[Item],[1]!tblDescription[Type])</f>
        <v>WAP</v>
      </c>
      <c r="D5018" t="str">
        <f>_xlfn.XLOOKUP(tblnventory[[#This Row],[Use]],[1]!tblCodes[Use],[1]!tblCodes[Code])</f>
        <v>WiFi</v>
      </c>
      <c r="E5018" s="1" t="s">
        <v>4971</v>
      </c>
      <c r="F5018" s="20">
        <v>44986</v>
      </c>
      <c r="G5018" s="24" t="str">
        <f>IF(ISBLANK(tblnventory[[#This Row],[Installed By]]),"Store","Installed")</f>
        <v>Store</v>
      </c>
      <c r="H5018" t="s">
        <v>5342</v>
      </c>
      <c r="J5018">
        <v>2191007851</v>
      </c>
      <c r="K5018" s="17"/>
      <c r="O5018" t="b">
        <f>IF(tblnventory[[#This Row],[Installed]],LEFT(tblnventory[[#This Row],[Location]],3))</f>
        <v>0</v>
      </c>
      <c r="P5018" t="str">
        <f>_xlfn.XLOOKUP(tblnventory[[#This Row],[Serial Number]],[1]!tblDNACInventory[Floor],[1]!tblDNACInventory[Name],"Not Used")</f>
        <v>Not Used</v>
      </c>
      <c r="T5018" t="b">
        <f>NOT(ISBLANK(tblnventory[[#This Row],[Installed By]]))</f>
        <v>0</v>
      </c>
      <c r="U5018" t="str">
        <f>VLOOKUP(A5018, [1]!tblDescription[#Data], 3, 0)</f>
        <v>Catalyst 9164I AP (W6E, tri-band 4x4) w/Reg-Z</v>
      </c>
      <c r="V5018" s="22" cm="1">
        <f t="array" ref="V5018">_xlfn.XLOOKUP(1,([1]!tblOrders[Order]=tblnventory[[#This Row],[PO]])*([1]!tblOrders[Description]=tblnventory[[#This Row],[Item]]),[1]!tblOrders[Unit Total],0)</f>
        <v>794.02</v>
      </c>
      <c r="W5018" s="23" cm="1">
        <f t="array" ref="W5018">_xlfn.XLOOKUP(1,([1]!tblOrders[Order]=tblnventory[[#This Row],[PO]])*([1]!tblOrders[Description]=tblnventory[[#This Row],[Item]]),[1]!tblOrders[Licence])</f>
        <v>0</v>
      </c>
      <c r="X5018" t="b" cm="1">
        <f t="array" ref="X5018">NOT(_xlfn.XLOOKUP(tblnventory[[#This Row],[PO]]&amp;tblnventory[[#This Row],[Item]],[1]!tblOrders[Order]&amp;[1]!tblOrders[Description],[1]!tblOrders[Paid Licence],FALSE))</f>
        <v>1</v>
      </c>
      <c r="Y50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19" spans="1:25">
      <c r="A5019" s="19" t="s">
        <v>8244</v>
      </c>
      <c r="B5019" t="str">
        <f>_xlfn.XLOOKUP(tblnventory[[#This Row],[Item]],[1]!tblDescription[Item],[1]!tblDescription[Description])</f>
        <v>Catalyst 9164I AP (W6E, tri-band 4x4) w/Reg-Z</v>
      </c>
      <c r="C5019" t="str">
        <f>_xlfn.XLOOKUP(tblnventory[[#This Row],[Item]],[1]!tblDescription[Item],[1]!tblDescription[Type])</f>
        <v>WAP</v>
      </c>
      <c r="D5019" t="str">
        <f>_xlfn.XLOOKUP(tblnventory[[#This Row],[Use]],[1]!tblCodes[Use],[1]!tblCodes[Code])</f>
        <v>WiFi</v>
      </c>
      <c r="E5019" s="1" t="s">
        <v>4972</v>
      </c>
      <c r="F5019" s="20">
        <v>44986</v>
      </c>
      <c r="G5019" s="24" t="str">
        <f>IF(ISBLANK(tblnventory[[#This Row],[Installed By]]),"Store","Installed")</f>
        <v>Store</v>
      </c>
      <c r="H5019" t="s">
        <v>5342</v>
      </c>
      <c r="J5019">
        <v>2191007851</v>
      </c>
      <c r="K5019" s="17"/>
      <c r="O5019" t="b">
        <f>IF(tblnventory[[#This Row],[Installed]],LEFT(tblnventory[[#This Row],[Location]],3))</f>
        <v>0</v>
      </c>
      <c r="P5019" t="str">
        <f>_xlfn.XLOOKUP(tblnventory[[#This Row],[Serial Number]],[1]!tblDNACInventory[Floor],[1]!tblDNACInventory[Name],"Not Used")</f>
        <v>Not Used</v>
      </c>
      <c r="T5019" t="b">
        <f>NOT(ISBLANK(tblnventory[[#This Row],[Installed By]]))</f>
        <v>0</v>
      </c>
      <c r="U5019" t="str">
        <f>VLOOKUP(A5019, [1]!tblDescription[#Data], 3, 0)</f>
        <v>Catalyst 9164I AP (W6E, tri-band 4x4) w/Reg-Z</v>
      </c>
      <c r="V5019" s="22" cm="1">
        <f t="array" ref="V5019">_xlfn.XLOOKUP(1,([1]!tblOrders[Order]=tblnventory[[#This Row],[PO]])*([1]!tblOrders[Description]=tblnventory[[#This Row],[Item]]),[1]!tblOrders[Unit Total],0)</f>
        <v>794.02</v>
      </c>
      <c r="W5019" s="23" cm="1">
        <f t="array" ref="W5019">_xlfn.XLOOKUP(1,([1]!tblOrders[Order]=tblnventory[[#This Row],[PO]])*([1]!tblOrders[Description]=tblnventory[[#This Row],[Item]]),[1]!tblOrders[Licence])</f>
        <v>0</v>
      </c>
      <c r="X5019" t="b" cm="1">
        <f t="array" ref="X5019">NOT(_xlfn.XLOOKUP(tblnventory[[#This Row],[PO]]&amp;tblnventory[[#This Row],[Item]],[1]!tblOrders[Order]&amp;[1]!tblOrders[Description],[1]!tblOrders[Paid Licence],FALSE))</f>
        <v>1</v>
      </c>
      <c r="Y50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20" spans="1:25">
      <c r="A5020" s="19" t="s">
        <v>8244</v>
      </c>
      <c r="B5020" t="str">
        <f>_xlfn.XLOOKUP(tblnventory[[#This Row],[Item]],[1]!tblDescription[Item],[1]!tblDescription[Description])</f>
        <v>Catalyst 9164I AP (W6E, tri-band 4x4) w/Reg-Z</v>
      </c>
      <c r="C5020" t="str">
        <f>_xlfn.XLOOKUP(tblnventory[[#This Row],[Item]],[1]!tblDescription[Item],[1]!tblDescription[Type])</f>
        <v>WAP</v>
      </c>
      <c r="D5020" t="str">
        <f>_xlfn.XLOOKUP(tblnventory[[#This Row],[Use]],[1]!tblCodes[Use],[1]!tblCodes[Code])</f>
        <v>WiFi</v>
      </c>
      <c r="E5020" s="1" t="s">
        <v>4973</v>
      </c>
      <c r="F5020" s="20">
        <v>44986</v>
      </c>
      <c r="G5020" s="24" t="str">
        <f>IF(ISBLANK(tblnventory[[#This Row],[Installed By]]),"Store","Installed")</f>
        <v>Store</v>
      </c>
      <c r="H5020" t="s">
        <v>5342</v>
      </c>
      <c r="J5020">
        <v>2191007851</v>
      </c>
      <c r="K5020" s="17"/>
      <c r="O5020" t="b">
        <f>IF(tblnventory[[#This Row],[Installed]],LEFT(tblnventory[[#This Row],[Location]],3))</f>
        <v>0</v>
      </c>
      <c r="P5020" t="str">
        <f>_xlfn.XLOOKUP(tblnventory[[#This Row],[Serial Number]],[1]!tblDNACInventory[Floor],[1]!tblDNACInventory[Name],"Not Used")</f>
        <v>Not Used</v>
      </c>
      <c r="T5020" t="b">
        <f>NOT(ISBLANK(tblnventory[[#This Row],[Installed By]]))</f>
        <v>0</v>
      </c>
      <c r="U5020" t="str">
        <f>VLOOKUP(A5020, [1]!tblDescription[#Data], 3, 0)</f>
        <v>Catalyst 9164I AP (W6E, tri-band 4x4) w/Reg-Z</v>
      </c>
      <c r="V5020" s="22" cm="1">
        <f t="array" ref="V5020">_xlfn.XLOOKUP(1,([1]!tblOrders[Order]=tblnventory[[#This Row],[PO]])*([1]!tblOrders[Description]=tblnventory[[#This Row],[Item]]),[1]!tblOrders[Unit Total],0)</f>
        <v>794.02</v>
      </c>
      <c r="W5020" s="23" cm="1">
        <f t="array" ref="W5020">_xlfn.XLOOKUP(1,([1]!tblOrders[Order]=tblnventory[[#This Row],[PO]])*([1]!tblOrders[Description]=tblnventory[[#This Row],[Item]]),[1]!tblOrders[Licence])</f>
        <v>0</v>
      </c>
      <c r="X5020" t="b" cm="1">
        <f t="array" ref="X5020">NOT(_xlfn.XLOOKUP(tblnventory[[#This Row],[PO]]&amp;tblnventory[[#This Row],[Item]],[1]!tblOrders[Order]&amp;[1]!tblOrders[Description],[1]!tblOrders[Paid Licence],FALSE))</f>
        <v>1</v>
      </c>
      <c r="Y50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21" spans="1:25">
      <c r="A5021" s="19" t="s">
        <v>8244</v>
      </c>
      <c r="B5021" t="str">
        <f>_xlfn.XLOOKUP(tblnventory[[#This Row],[Item]],[1]!tblDescription[Item],[1]!tblDescription[Description])</f>
        <v>Catalyst 9164I AP (W6E, tri-band 4x4) w/Reg-Z</v>
      </c>
      <c r="C5021" t="str">
        <f>_xlfn.XLOOKUP(tblnventory[[#This Row],[Item]],[1]!tblDescription[Item],[1]!tblDescription[Type])</f>
        <v>WAP</v>
      </c>
      <c r="D5021" t="str">
        <f>_xlfn.XLOOKUP(tblnventory[[#This Row],[Use]],[1]!tblCodes[Use],[1]!tblCodes[Code])</f>
        <v>WiFi</v>
      </c>
      <c r="E5021" s="1" t="s">
        <v>4974</v>
      </c>
      <c r="F5021" s="20">
        <v>44986</v>
      </c>
      <c r="G5021" s="24" t="str">
        <f>IF(ISBLANK(tblnventory[[#This Row],[Installed By]]),"Store","Installed")</f>
        <v>Store</v>
      </c>
      <c r="H5021" t="s">
        <v>5342</v>
      </c>
      <c r="J5021">
        <v>2191007851</v>
      </c>
      <c r="K5021" s="17"/>
      <c r="O5021" t="b">
        <f>IF(tblnventory[[#This Row],[Installed]],LEFT(tblnventory[[#This Row],[Location]],3))</f>
        <v>0</v>
      </c>
      <c r="P5021" t="str">
        <f>_xlfn.XLOOKUP(tblnventory[[#This Row],[Serial Number]],[1]!tblDNACInventory[Floor],[1]!tblDNACInventory[Name],"Not Used")</f>
        <v>Not Used</v>
      </c>
      <c r="T5021" t="b">
        <f>NOT(ISBLANK(tblnventory[[#This Row],[Installed By]]))</f>
        <v>0</v>
      </c>
      <c r="U5021" t="str">
        <f>VLOOKUP(A5021, [1]!tblDescription[#Data], 3, 0)</f>
        <v>Catalyst 9164I AP (W6E, tri-band 4x4) w/Reg-Z</v>
      </c>
      <c r="V5021" s="22" cm="1">
        <f t="array" ref="V5021">_xlfn.XLOOKUP(1,([1]!tblOrders[Order]=tblnventory[[#This Row],[PO]])*([1]!tblOrders[Description]=tblnventory[[#This Row],[Item]]),[1]!tblOrders[Unit Total],0)</f>
        <v>794.02</v>
      </c>
      <c r="W5021" s="23" cm="1">
        <f t="array" ref="W5021">_xlfn.XLOOKUP(1,([1]!tblOrders[Order]=tblnventory[[#This Row],[PO]])*([1]!tblOrders[Description]=tblnventory[[#This Row],[Item]]),[1]!tblOrders[Licence])</f>
        <v>0</v>
      </c>
      <c r="X5021" t="b" cm="1">
        <f t="array" ref="X5021">NOT(_xlfn.XLOOKUP(tblnventory[[#This Row],[PO]]&amp;tblnventory[[#This Row],[Item]],[1]!tblOrders[Order]&amp;[1]!tblOrders[Description],[1]!tblOrders[Paid Licence],FALSE))</f>
        <v>1</v>
      </c>
      <c r="Y50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22" spans="1:25">
      <c r="A5022" s="19" t="s">
        <v>8244</v>
      </c>
      <c r="B5022" t="str">
        <f>_xlfn.XLOOKUP(tblnventory[[#This Row],[Item]],[1]!tblDescription[Item],[1]!tblDescription[Description])</f>
        <v>Catalyst 9164I AP (W6E, tri-band 4x4) w/Reg-Z</v>
      </c>
      <c r="C5022" t="str">
        <f>_xlfn.XLOOKUP(tblnventory[[#This Row],[Item]],[1]!tblDescription[Item],[1]!tblDescription[Type])</f>
        <v>WAP</v>
      </c>
      <c r="D5022" t="str">
        <f>_xlfn.XLOOKUP(tblnventory[[#This Row],[Use]],[1]!tblCodes[Use],[1]!tblCodes[Code])</f>
        <v>WiFi</v>
      </c>
      <c r="E5022" s="1" t="s">
        <v>4975</v>
      </c>
      <c r="F5022" s="20">
        <v>44986</v>
      </c>
      <c r="G5022" s="24" t="str">
        <f>IF(ISBLANK(tblnventory[[#This Row],[Installed By]]),"Store","Installed")</f>
        <v>Store</v>
      </c>
      <c r="H5022" t="s">
        <v>5342</v>
      </c>
      <c r="J5022">
        <v>2191007851</v>
      </c>
      <c r="K5022" s="17"/>
      <c r="O5022" t="b">
        <f>IF(tblnventory[[#This Row],[Installed]],LEFT(tblnventory[[#This Row],[Location]],3))</f>
        <v>0</v>
      </c>
      <c r="P5022" t="str">
        <f>_xlfn.XLOOKUP(tblnventory[[#This Row],[Serial Number]],[1]!tblDNACInventory[Floor],[1]!tblDNACInventory[Name],"Not Used")</f>
        <v>Not Used</v>
      </c>
      <c r="T5022" t="b">
        <f>NOT(ISBLANK(tblnventory[[#This Row],[Installed By]]))</f>
        <v>0</v>
      </c>
      <c r="U5022" t="str">
        <f>VLOOKUP(A5022, [1]!tblDescription[#Data], 3, 0)</f>
        <v>Catalyst 9164I AP (W6E, tri-band 4x4) w/Reg-Z</v>
      </c>
      <c r="V5022" s="22" cm="1">
        <f t="array" ref="V5022">_xlfn.XLOOKUP(1,([1]!tblOrders[Order]=tblnventory[[#This Row],[PO]])*([1]!tblOrders[Description]=tblnventory[[#This Row],[Item]]),[1]!tblOrders[Unit Total],0)</f>
        <v>794.02</v>
      </c>
      <c r="W5022" s="23" cm="1">
        <f t="array" ref="W5022">_xlfn.XLOOKUP(1,([1]!tblOrders[Order]=tblnventory[[#This Row],[PO]])*([1]!tblOrders[Description]=tblnventory[[#This Row],[Item]]),[1]!tblOrders[Licence])</f>
        <v>0</v>
      </c>
      <c r="X5022" t="b" cm="1">
        <f t="array" ref="X5022">NOT(_xlfn.XLOOKUP(tblnventory[[#This Row],[PO]]&amp;tblnventory[[#This Row],[Item]],[1]!tblOrders[Order]&amp;[1]!tblOrders[Description],[1]!tblOrders[Paid Licence],FALSE))</f>
        <v>1</v>
      </c>
      <c r="Y50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23" spans="1:25">
      <c r="A5023" s="19" t="s">
        <v>8244</v>
      </c>
      <c r="B5023" t="str">
        <f>_xlfn.XLOOKUP(tblnventory[[#This Row],[Item]],[1]!tblDescription[Item],[1]!tblDescription[Description])</f>
        <v>Catalyst 9164I AP (W6E, tri-band 4x4) w/Reg-Z</v>
      </c>
      <c r="C5023" t="str">
        <f>_xlfn.XLOOKUP(tblnventory[[#This Row],[Item]],[1]!tblDescription[Item],[1]!tblDescription[Type])</f>
        <v>WAP</v>
      </c>
      <c r="D5023" t="str">
        <f>_xlfn.XLOOKUP(tblnventory[[#This Row],[Use]],[1]!tblCodes[Use],[1]!tblCodes[Code])</f>
        <v>WiFi</v>
      </c>
      <c r="E5023" s="1" t="s">
        <v>4976</v>
      </c>
      <c r="F5023" s="20">
        <v>44986</v>
      </c>
      <c r="G5023" s="24" t="str">
        <f>IF(ISBLANK(tblnventory[[#This Row],[Installed By]]),"Store","Installed")</f>
        <v>Store</v>
      </c>
      <c r="H5023" t="s">
        <v>5342</v>
      </c>
      <c r="J5023">
        <v>2191007851</v>
      </c>
      <c r="K5023" s="17"/>
      <c r="O5023" t="b">
        <f>IF(tblnventory[[#This Row],[Installed]],LEFT(tblnventory[[#This Row],[Location]],3))</f>
        <v>0</v>
      </c>
      <c r="P5023" t="str">
        <f>_xlfn.XLOOKUP(tblnventory[[#This Row],[Serial Number]],[1]!tblDNACInventory[Floor],[1]!tblDNACInventory[Name],"Not Used")</f>
        <v>Not Used</v>
      </c>
      <c r="T5023" t="b">
        <f>NOT(ISBLANK(tblnventory[[#This Row],[Installed By]]))</f>
        <v>0</v>
      </c>
      <c r="U5023" t="str">
        <f>VLOOKUP(A5023, [1]!tblDescription[#Data], 3, 0)</f>
        <v>Catalyst 9164I AP (W6E, tri-band 4x4) w/Reg-Z</v>
      </c>
      <c r="V5023" s="22" cm="1">
        <f t="array" ref="V5023">_xlfn.XLOOKUP(1,([1]!tblOrders[Order]=tblnventory[[#This Row],[PO]])*([1]!tblOrders[Description]=tblnventory[[#This Row],[Item]]),[1]!tblOrders[Unit Total],0)</f>
        <v>794.02</v>
      </c>
      <c r="W5023" s="23" cm="1">
        <f t="array" ref="W5023">_xlfn.XLOOKUP(1,([1]!tblOrders[Order]=tblnventory[[#This Row],[PO]])*([1]!tblOrders[Description]=tblnventory[[#This Row],[Item]]),[1]!tblOrders[Licence])</f>
        <v>0</v>
      </c>
      <c r="X5023" t="b" cm="1">
        <f t="array" ref="X5023">NOT(_xlfn.XLOOKUP(tblnventory[[#This Row],[PO]]&amp;tblnventory[[#This Row],[Item]],[1]!tblOrders[Order]&amp;[1]!tblOrders[Description],[1]!tblOrders[Paid Licence],FALSE))</f>
        <v>1</v>
      </c>
      <c r="Y50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24" spans="1:25">
      <c r="A5024" s="19" t="s">
        <v>8244</v>
      </c>
      <c r="B5024" t="str">
        <f>_xlfn.XLOOKUP(tblnventory[[#This Row],[Item]],[1]!tblDescription[Item],[1]!tblDescription[Description])</f>
        <v>Catalyst 9164I AP (W6E, tri-band 4x4) w/Reg-Z</v>
      </c>
      <c r="C5024" t="str">
        <f>_xlfn.XLOOKUP(tblnventory[[#This Row],[Item]],[1]!tblDescription[Item],[1]!tblDescription[Type])</f>
        <v>WAP</v>
      </c>
      <c r="D5024" t="str">
        <f>_xlfn.XLOOKUP(tblnventory[[#This Row],[Use]],[1]!tblCodes[Use],[1]!tblCodes[Code])</f>
        <v>WiFi</v>
      </c>
      <c r="E5024" s="1" t="s">
        <v>4977</v>
      </c>
      <c r="F5024" s="20">
        <v>44986</v>
      </c>
      <c r="G5024" s="24" t="str">
        <f>IF(ISBLANK(tblnventory[[#This Row],[Installed By]]),"Store","Installed")</f>
        <v>Store</v>
      </c>
      <c r="H5024" t="s">
        <v>5342</v>
      </c>
      <c r="J5024">
        <v>2191007851</v>
      </c>
      <c r="K5024" s="17"/>
      <c r="O5024" t="b">
        <f>IF(tblnventory[[#This Row],[Installed]],LEFT(tblnventory[[#This Row],[Location]],3))</f>
        <v>0</v>
      </c>
      <c r="P5024" t="str">
        <f>_xlfn.XLOOKUP(tblnventory[[#This Row],[Serial Number]],[1]!tblDNACInventory[Floor],[1]!tblDNACInventory[Name],"Not Used")</f>
        <v>Not Used</v>
      </c>
      <c r="T5024" t="b">
        <f>NOT(ISBLANK(tblnventory[[#This Row],[Installed By]]))</f>
        <v>0</v>
      </c>
      <c r="U5024" t="str">
        <f>VLOOKUP(A5024, [1]!tblDescription[#Data], 3, 0)</f>
        <v>Catalyst 9164I AP (W6E, tri-band 4x4) w/Reg-Z</v>
      </c>
      <c r="V5024" s="22" cm="1">
        <f t="array" ref="V5024">_xlfn.XLOOKUP(1,([1]!tblOrders[Order]=tblnventory[[#This Row],[PO]])*([1]!tblOrders[Description]=tblnventory[[#This Row],[Item]]),[1]!tblOrders[Unit Total],0)</f>
        <v>794.02</v>
      </c>
      <c r="W5024" s="23" cm="1">
        <f t="array" ref="W5024">_xlfn.XLOOKUP(1,([1]!tblOrders[Order]=tblnventory[[#This Row],[PO]])*([1]!tblOrders[Description]=tblnventory[[#This Row],[Item]]),[1]!tblOrders[Licence])</f>
        <v>0</v>
      </c>
      <c r="X5024" t="b" cm="1">
        <f t="array" ref="X5024">NOT(_xlfn.XLOOKUP(tblnventory[[#This Row],[PO]]&amp;tblnventory[[#This Row],[Item]],[1]!tblOrders[Order]&amp;[1]!tblOrders[Description],[1]!tblOrders[Paid Licence],FALSE))</f>
        <v>1</v>
      </c>
      <c r="Y50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25" spans="1:25">
      <c r="A5025" s="19" t="s">
        <v>8244</v>
      </c>
      <c r="B5025" t="str">
        <f>_xlfn.XLOOKUP(tblnventory[[#This Row],[Item]],[1]!tblDescription[Item],[1]!tblDescription[Description])</f>
        <v>Catalyst 9164I AP (W6E, tri-band 4x4) w/Reg-Z</v>
      </c>
      <c r="C5025" t="str">
        <f>_xlfn.XLOOKUP(tblnventory[[#This Row],[Item]],[1]!tblDescription[Item],[1]!tblDescription[Type])</f>
        <v>WAP</v>
      </c>
      <c r="D5025" t="str">
        <f>_xlfn.XLOOKUP(tblnventory[[#This Row],[Use]],[1]!tblCodes[Use],[1]!tblCodes[Code])</f>
        <v>WiFi</v>
      </c>
      <c r="E5025" s="1" t="s">
        <v>4978</v>
      </c>
      <c r="F5025" s="20">
        <v>44986</v>
      </c>
      <c r="G5025" s="24" t="str">
        <f>IF(ISBLANK(tblnventory[[#This Row],[Installed By]]),"Store","Installed")</f>
        <v>Store</v>
      </c>
      <c r="H5025" t="s">
        <v>5342</v>
      </c>
      <c r="J5025">
        <v>2191007851</v>
      </c>
      <c r="K5025" s="17"/>
      <c r="O5025" t="b">
        <f>IF(tblnventory[[#This Row],[Installed]],LEFT(tblnventory[[#This Row],[Location]],3))</f>
        <v>0</v>
      </c>
      <c r="P5025" t="str">
        <f>_xlfn.XLOOKUP(tblnventory[[#This Row],[Serial Number]],[1]!tblDNACInventory[Floor],[1]!tblDNACInventory[Name],"Not Used")</f>
        <v>Not Used</v>
      </c>
      <c r="T5025" t="b">
        <f>NOT(ISBLANK(tblnventory[[#This Row],[Installed By]]))</f>
        <v>0</v>
      </c>
      <c r="U5025" t="str">
        <f>VLOOKUP(A5025, [1]!tblDescription[#Data], 3, 0)</f>
        <v>Catalyst 9164I AP (W6E, tri-band 4x4) w/Reg-Z</v>
      </c>
      <c r="V5025" s="22" cm="1">
        <f t="array" ref="V5025">_xlfn.XLOOKUP(1,([1]!tblOrders[Order]=tblnventory[[#This Row],[PO]])*([1]!tblOrders[Description]=tblnventory[[#This Row],[Item]]),[1]!tblOrders[Unit Total],0)</f>
        <v>794.02</v>
      </c>
      <c r="W5025" s="23" cm="1">
        <f t="array" ref="W5025">_xlfn.XLOOKUP(1,([1]!tblOrders[Order]=tblnventory[[#This Row],[PO]])*([1]!tblOrders[Description]=tblnventory[[#This Row],[Item]]),[1]!tblOrders[Licence])</f>
        <v>0</v>
      </c>
      <c r="X5025" t="b" cm="1">
        <f t="array" ref="X5025">NOT(_xlfn.XLOOKUP(tblnventory[[#This Row],[PO]]&amp;tblnventory[[#This Row],[Item]],[1]!tblOrders[Order]&amp;[1]!tblOrders[Description],[1]!tblOrders[Paid Licence],FALSE))</f>
        <v>1</v>
      </c>
      <c r="Y50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26" spans="1:25">
      <c r="A5026" s="19" t="s">
        <v>8244</v>
      </c>
      <c r="B5026" t="str">
        <f>_xlfn.XLOOKUP(tblnventory[[#This Row],[Item]],[1]!tblDescription[Item],[1]!tblDescription[Description])</f>
        <v>Catalyst 9164I AP (W6E, tri-band 4x4) w/Reg-Z</v>
      </c>
      <c r="C5026" t="str">
        <f>_xlfn.XLOOKUP(tblnventory[[#This Row],[Item]],[1]!tblDescription[Item],[1]!tblDescription[Type])</f>
        <v>WAP</v>
      </c>
      <c r="D5026" t="str">
        <f>_xlfn.XLOOKUP(tblnventory[[#This Row],[Use]],[1]!tblCodes[Use],[1]!tblCodes[Code])</f>
        <v>WiFi</v>
      </c>
      <c r="E5026" s="1" t="s">
        <v>4979</v>
      </c>
      <c r="F5026" s="20">
        <v>44986</v>
      </c>
      <c r="G5026" s="24" t="str">
        <f>IF(ISBLANK(tblnventory[[#This Row],[Installed By]]),"Store","Installed")</f>
        <v>Store</v>
      </c>
      <c r="H5026" t="s">
        <v>5342</v>
      </c>
      <c r="J5026">
        <v>2191007851</v>
      </c>
      <c r="K5026" s="17"/>
      <c r="O5026" t="b">
        <f>IF(tblnventory[[#This Row],[Installed]],LEFT(tblnventory[[#This Row],[Location]],3))</f>
        <v>0</v>
      </c>
      <c r="P5026" t="str">
        <f>_xlfn.XLOOKUP(tblnventory[[#This Row],[Serial Number]],[1]!tblDNACInventory[Floor],[1]!tblDNACInventory[Name],"Not Used")</f>
        <v>Not Used</v>
      </c>
      <c r="T5026" t="b">
        <f>NOT(ISBLANK(tblnventory[[#This Row],[Installed By]]))</f>
        <v>0</v>
      </c>
      <c r="U5026" t="str">
        <f>VLOOKUP(A5026, [1]!tblDescription[#Data], 3, 0)</f>
        <v>Catalyst 9164I AP (W6E, tri-band 4x4) w/Reg-Z</v>
      </c>
      <c r="V5026" s="22" cm="1">
        <f t="array" ref="V5026">_xlfn.XLOOKUP(1,([1]!tblOrders[Order]=tblnventory[[#This Row],[PO]])*([1]!tblOrders[Description]=tblnventory[[#This Row],[Item]]),[1]!tblOrders[Unit Total],0)</f>
        <v>794.02</v>
      </c>
      <c r="W5026" s="23" cm="1">
        <f t="array" ref="W5026">_xlfn.XLOOKUP(1,([1]!tblOrders[Order]=tblnventory[[#This Row],[PO]])*([1]!tblOrders[Description]=tblnventory[[#This Row],[Item]]),[1]!tblOrders[Licence])</f>
        <v>0</v>
      </c>
      <c r="X5026" t="b" cm="1">
        <f t="array" ref="X5026">NOT(_xlfn.XLOOKUP(tblnventory[[#This Row],[PO]]&amp;tblnventory[[#This Row],[Item]],[1]!tblOrders[Order]&amp;[1]!tblOrders[Description],[1]!tblOrders[Paid Licence],FALSE))</f>
        <v>1</v>
      </c>
      <c r="Y50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27" spans="1:25">
      <c r="A5027" s="19" t="s">
        <v>8244</v>
      </c>
      <c r="B5027" t="str">
        <f>_xlfn.XLOOKUP(tblnventory[[#This Row],[Item]],[1]!tblDescription[Item],[1]!tblDescription[Description])</f>
        <v>Catalyst 9164I AP (W6E, tri-band 4x4) w/Reg-Z</v>
      </c>
      <c r="C5027" t="str">
        <f>_xlfn.XLOOKUP(tblnventory[[#This Row],[Item]],[1]!tblDescription[Item],[1]!tblDescription[Type])</f>
        <v>WAP</v>
      </c>
      <c r="D5027" t="str">
        <f>_xlfn.XLOOKUP(tblnventory[[#This Row],[Use]],[1]!tblCodes[Use],[1]!tblCodes[Code])</f>
        <v>WiFi</v>
      </c>
      <c r="E5027" s="1" t="s">
        <v>4980</v>
      </c>
      <c r="F5027" s="20">
        <v>44986</v>
      </c>
      <c r="G5027" s="24" t="str">
        <f>IF(ISBLANK(tblnventory[[#This Row],[Installed By]]),"Store","Installed")</f>
        <v>Store</v>
      </c>
      <c r="H5027" t="s">
        <v>5342</v>
      </c>
      <c r="J5027">
        <v>2191007851</v>
      </c>
      <c r="K5027" s="17"/>
      <c r="M5027" s="20"/>
      <c r="O5027" t="b">
        <f>IF(tblnventory[[#This Row],[Installed]],LEFT(tblnventory[[#This Row],[Location]],3))</f>
        <v>0</v>
      </c>
      <c r="P5027" t="str">
        <f>_xlfn.XLOOKUP(tblnventory[[#This Row],[Serial Number]],[1]!tblDNACInventory[Floor],[1]!tblDNACInventory[Name],"Not Used")</f>
        <v>Not Used</v>
      </c>
      <c r="T5027" t="b">
        <f>NOT(ISBLANK(tblnventory[[#This Row],[Installed By]]))</f>
        <v>0</v>
      </c>
      <c r="U5027" t="str">
        <f>VLOOKUP(A5027, [1]!tblDescription[#Data], 3, 0)</f>
        <v>Catalyst 9164I AP (W6E, tri-band 4x4) w/Reg-Z</v>
      </c>
      <c r="V5027" s="22" cm="1">
        <f t="array" ref="V5027">_xlfn.XLOOKUP(1,([1]!tblOrders[Order]=tblnventory[[#This Row],[PO]])*([1]!tblOrders[Description]=tblnventory[[#This Row],[Item]]),[1]!tblOrders[Unit Total],0)</f>
        <v>794.02</v>
      </c>
      <c r="W5027" s="23" cm="1">
        <f t="array" ref="W5027">_xlfn.XLOOKUP(1,([1]!tblOrders[Order]=tblnventory[[#This Row],[PO]])*([1]!tblOrders[Description]=tblnventory[[#This Row],[Item]]),[1]!tblOrders[Licence])</f>
        <v>0</v>
      </c>
      <c r="X5027" t="b" cm="1">
        <f t="array" ref="X5027">NOT(_xlfn.XLOOKUP(tblnventory[[#This Row],[PO]]&amp;tblnventory[[#This Row],[Item]],[1]!tblOrders[Order]&amp;[1]!tblOrders[Description],[1]!tblOrders[Paid Licence],FALSE))</f>
        <v>1</v>
      </c>
      <c r="Y50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28" spans="1:25">
      <c r="A5028" s="19" t="s">
        <v>8244</v>
      </c>
      <c r="B5028" t="str">
        <f>_xlfn.XLOOKUP(tblnventory[[#This Row],[Item]],[1]!tblDescription[Item],[1]!tblDescription[Description])</f>
        <v>Catalyst 9164I AP (W6E, tri-band 4x4) w/Reg-Z</v>
      </c>
      <c r="C5028" t="str">
        <f>_xlfn.XLOOKUP(tblnventory[[#This Row],[Item]],[1]!tblDescription[Item],[1]!tblDescription[Type])</f>
        <v>WAP</v>
      </c>
      <c r="D5028" t="str">
        <f>_xlfn.XLOOKUP(tblnventory[[#This Row],[Use]],[1]!tblCodes[Use],[1]!tblCodes[Code])</f>
        <v>WiFi</v>
      </c>
      <c r="E5028" s="1" t="s">
        <v>4981</v>
      </c>
      <c r="F5028" s="20">
        <v>44986</v>
      </c>
      <c r="G5028" s="24" t="str">
        <f>IF(ISBLANK(tblnventory[[#This Row],[Installed By]]),"Store","Installed")</f>
        <v>Store</v>
      </c>
      <c r="H5028" t="s">
        <v>5342</v>
      </c>
      <c r="J5028">
        <v>2191007851</v>
      </c>
      <c r="K5028" s="17"/>
      <c r="O5028" t="b">
        <f>IF(tblnventory[[#This Row],[Installed]],LEFT(tblnventory[[#This Row],[Location]],3))</f>
        <v>0</v>
      </c>
      <c r="P5028" t="str">
        <f>_xlfn.XLOOKUP(tblnventory[[#This Row],[Serial Number]],[1]!tblDNACInventory[Floor],[1]!tblDNACInventory[Name],"Not Used")</f>
        <v>Not Used</v>
      </c>
      <c r="T5028" t="b">
        <f>NOT(ISBLANK(tblnventory[[#This Row],[Installed By]]))</f>
        <v>0</v>
      </c>
      <c r="U5028" t="str">
        <f>VLOOKUP(A5028, [1]!tblDescription[#Data], 3, 0)</f>
        <v>Catalyst 9164I AP (W6E, tri-band 4x4) w/Reg-Z</v>
      </c>
      <c r="V5028" s="22" cm="1">
        <f t="array" ref="V5028">_xlfn.XLOOKUP(1,([1]!tblOrders[Order]=tblnventory[[#This Row],[PO]])*([1]!tblOrders[Description]=tblnventory[[#This Row],[Item]]),[1]!tblOrders[Unit Total],0)</f>
        <v>794.02</v>
      </c>
      <c r="W5028" s="23" cm="1">
        <f t="array" ref="W5028">_xlfn.XLOOKUP(1,([1]!tblOrders[Order]=tblnventory[[#This Row],[PO]])*([1]!tblOrders[Description]=tblnventory[[#This Row],[Item]]),[1]!tblOrders[Licence])</f>
        <v>0</v>
      </c>
      <c r="X5028" t="b" cm="1">
        <f t="array" ref="X5028">NOT(_xlfn.XLOOKUP(tblnventory[[#This Row],[PO]]&amp;tblnventory[[#This Row],[Item]],[1]!tblOrders[Order]&amp;[1]!tblOrders[Description],[1]!tblOrders[Paid Licence],FALSE))</f>
        <v>1</v>
      </c>
      <c r="Y50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29" spans="1:25">
      <c r="A5029" s="19" t="s">
        <v>8244</v>
      </c>
      <c r="B5029" t="str">
        <f>_xlfn.XLOOKUP(tblnventory[[#This Row],[Item]],[1]!tblDescription[Item],[1]!tblDescription[Description])</f>
        <v>Catalyst 9164I AP (W6E, tri-band 4x4) w/Reg-Z</v>
      </c>
      <c r="C5029" t="str">
        <f>_xlfn.XLOOKUP(tblnventory[[#This Row],[Item]],[1]!tblDescription[Item],[1]!tblDescription[Type])</f>
        <v>WAP</v>
      </c>
      <c r="D5029" t="str">
        <f>_xlfn.XLOOKUP(tblnventory[[#This Row],[Use]],[1]!tblCodes[Use],[1]!tblCodes[Code])</f>
        <v>WiFi</v>
      </c>
      <c r="E5029" s="1" t="s">
        <v>4982</v>
      </c>
      <c r="F5029" s="20">
        <v>44986</v>
      </c>
      <c r="G5029" s="24" t="str">
        <f>IF(ISBLANK(tblnventory[[#This Row],[Installed By]]),"Store","Installed")</f>
        <v>Store</v>
      </c>
      <c r="H5029" t="s">
        <v>5342</v>
      </c>
      <c r="J5029">
        <v>2191007851</v>
      </c>
      <c r="K5029" s="17"/>
      <c r="M5029" s="20"/>
      <c r="O5029" t="b">
        <f>IF(tblnventory[[#This Row],[Installed]],LEFT(tblnventory[[#This Row],[Location]],3))</f>
        <v>0</v>
      </c>
      <c r="P5029" t="str">
        <f>_xlfn.XLOOKUP(tblnventory[[#This Row],[Serial Number]],[1]!tblDNACInventory[Floor],[1]!tblDNACInventory[Name],"Not Used")</f>
        <v>Not Used</v>
      </c>
      <c r="T5029" t="b">
        <f>NOT(ISBLANK(tblnventory[[#This Row],[Installed By]]))</f>
        <v>0</v>
      </c>
      <c r="U5029" t="str">
        <f>VLOOKUP(A5029, [1]!tblDescription[#Data], 3, 0)</f>
        <v>Catalyst 9164I AP (W6E, tri-band 4x4) w/Reg-Z</v>
      </c>
      <c r="V5029" s="22" cm="1">
        <f t="array" ref="V5029">_xlfn.XLOOKUP(1,([1]!tblOrders[Order]=tblnventory[[#This Row],[PO]])*([1]!tblOrders[Description]=tblnventory[[#This Row],[Item]]),[1]!tblOrders[Unit Total],0)</f>
        <v>794.02</v>
      </c>
      <c r="W5029" s="23" cm="1">
        <f t="array" ref="W5029">_xlfn.XLOOKUP(1,([1]!tblOrders[Order]=tblnventory[[#This Row],[PO]])*([1]!tblOrders[Description]=tblnventory[[#This Row],[Item]]),[1]!tblOrders[Licence])</f>
        <v>0</v>
      </c>
      <c r="X5029" t="b" cm="1">
        <f t="array" ref="X5029">NOT(_xlfn.XLOOKUP(tblnventory[[#This Row],[PO]]&amp;tblnventory[[#This Row],[Item]],[1]!tblOrders[Order]&amp;[1]!tblOrders[Description],[1]!tblOrders[Paid Licence],FALSE))</f>
        <v>1</v>
      </c>
      <c r="Y50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30" spans="1:25">
      <c r="A5030" s="19" t="s">
        <v>8244</v>
      </c>
      <c r="B5030" t="str">
        <f>_xlfn.XLOOKUP(tblnventory[[#This Row],[Item]],[1]!tblDescription[Item],[1]!tblDescription[Description])</f>
        <v>Catalyst 9164I AP (W6E, tri-band 4x4) w/Reg-Z</v>
      </c>
      <c r="C5030" t="str">
        <f>_xlfn.XLOOKUP(tblnventory[[#This Row],[Item]],[1]!tblDescription[Item],[1]!tblDescription[Type])</f>
        <v>WAP</v>
      </c>
      <c r="D5030" t="str">
        <f>_xlfn.XLOOKUP(tblnventory[[#This Row],[Use]],[1]!tblCodes[Use],[1]!tblCodes[Code])</f>
        <v>WiFi</v>
      </c>
      <c r="E5030" s="1" t="s">
        <v>4983</v>
      </c>
      <c r="F5030" s="20">
        <v>44986</v>
      </c>
      <c r="G5030" s="24" t="str">
        <f>IF(ISBLANK(tblnventory[[#This Row],[Installed By]]),"Store","Installed")</f>
        <v>Store</v>
      </c>
      <c r="H5030" t="s">
        <v>5342</v>
      </c>
      <c r="J5030">
        <v>2191007851</v>
      </c>
      <c r="K5030" s="17"/>
      <c r="O5030" t="b">
        <f>IF(tblnventory[[#This Row],[Installed]],LEFT(tblnventory[[#This Row],[Location]],3))</f>
        <v>0</v>
      </c>
      <c r="P5030" t="str">
        <f>_xlfn.XLOOKUP(tblnventory[[#This Row],[Serial Number]],[1]!tblDNACInventory[Floor],[1]!tblDNACInventory[Name],"Not Used")</f>
        <v>Not Used</v>
      </c>
      <c r="T5030" t="b">
        <f>NOT(ISBLANK(tblnventory[[#This Row],[Installed By]]))</f>
        <v>0</v>
      </c>
      <c r="U5030" t="str">
        <f>VLOOKUP(A5030, [1]!tblDescription[#Data], 3, 0)</f>
        <v>Catalyst 9164I AP (W6E, tri-band 4x4) w/Reg-Z</v>
      </c>
      <c r="V5030" s="22" cm="1">
        <f t="array" ref="V5030">_xlfn.XLOOKUP(1,([1]!tblOrders[Order]=tblnventory[[#This Row],[PO]])*([1]!tblOrders[Description]=tblnventory[[#This Row],[Item]]),[1]!tblOrders[Unit Total],0)</f>
        <v>794.02</v>
      </c>
      <c r="W5030" s="23" cm="1">
        <f t="array" ref="W5030">_xlfn.XLOOKUP(1,([1]!tblOrders[Order]=tblnventory[[#This Row],[PO]])*([1]!tblOrders[Description]=tblnventory[[#This Row],[Item]]),[1]!tblOrders[Licence])</f>
        <v>0</v>
      </c>
      <c r="X5030" t="b" cm="1">
        <f t="array" ref="X5030">NOT(_xlfn.XLOOKUP(tblnventory[[#This Row],[PO]]&amp;tblnventory[[#This Row],[Item]],[1]!tblOrders[Order]&amp;[1]!tblOrders[Description],[1]!tblOrders[Paid Licence],FALSE))</f>
        <v>1</v>
      </c>
      <c r="Y50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31" spans="1:25">
      <c r="A5031" s="19" t="s">
        <v>8244</v>
      </c>
      <c r="B5031" t="str">
        <f>_xlfn.XLOOKUP(tblnventory[[#This Row],[Item]],[1]!tblDescription[Item],[1]!tblDescription[Description])</f>
        <v>Catalyst 9164I AP (W6E, tri-band 4x4) w/Reg-Z</v>
      </c>
      <c r="C5031" t="str">
        <f>_xlfn.XLOOKUP(tblnventory[[#This Row],[Item]],[1]!tblDescription[Item],[1]!tblDescription[Type])</f>
        <v>WAP</v>
      </c>
      <c r="D5031" t="str">
        <f>_xlfn.XLOOKUP(tblnventory[[#This Row],[Use]],[1]!tblCodes[Use],[1]!tblCodes[Code])</f>
        <v>WiFi</v>
      </c>
      <c r="E5031" s="1" t="s">
        <v>4984</v>
      </c>
      <c r="F5031" s="20">
        <v>44986</v>
      </c>
      <c r="G5031" s="24" t="str">
        <f>IF(ISBLANK(tblnventory[[#This Row],[Installed By]]),"Store","Installed")</f>
        <v>Store</v>
      </c>
      <c r="H5031" t="s">
        <v>5342</v>
      </c>
      <c r="J5031">
        <v>2191007851</v>
      </c>
      <c r="K5031" s="17"/>
      <c r="O5031" t="b">
        <f>IF(tblnventory[[#This Row],[Installed]],LEFT(tblnventory[[#This Row],[Location]],3))</f>
        <v>0</v>
      </c>
      <c r="P5031" t="str">
        <f>_xlfn.XLOOKUP(tblnventory[[#This Row],[Serial Number]],[1]!tblDNACInventory[Floor],[1]!tblDNACInventory[Name],"Not Used")</f>
        <v>Not Used</v>
      </c>
      <c r="T5031" t="b">
        <f>NOT(ISBLANK(tblnventory[[#This Row],[Installed By]]))</f>
        <v>0</v>
      </c>
      <c r="U5031" t="str">
        <f>VLOOKUP(A5031, [1]!tblDescription[#Data], 3, 0)</f>
        <v>Catalyst 9164I AP (W6E, tri-band 4x4) w/Reg-Z</v>
      </c>
      <c r="V5031" s="22" cm="1">
        <f t="array" ref="V5031">_xlfn.XLOOKUP(1,([1]!tblOrders[Order]=tblnventory[[#This Row],[PO]])*([1]!tblOrders[Description]=tblnventory[[#This Row],[Item]]),[1]!tblOrders[Unit Total],0)</f>
        <v>794.02</v>
      </c>
      <c r="W5031" s="23" cm="1">
        <f t="array" ref="W5031">_xlfn.XLOOKUP(1,([1]!tblOrders[Order]=tblnventory[[#This Row],[PO]])*([1]!tblOrders[Description]=tblnventory[[#This Row],[Item]]),[1]!tblOrders[Licence])</f>
        <v>0</v>
      </c>
      <c r="X5031" t="b" cm="1">
        <f t="array" ref="X5031">NOT(_xlfn.XLOOKUP(tblnventory[[#This Row],[PO]]&amp;tblnventory[[#This Row],[Item]],[1]!tblOrders[Order]&amp;[1]!tblOrders[Description],[1]!tblOrders[Paid Licence],FALSE))</f>
        <v>1</v>
      </c>
      <c r="Y50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32" spans="1:25">
      <c r="A5032" s="19" t="s">
        <v>8244</v>
      </c>
      <c r="B5032" t="str">
        <f>_xlfn.XLOOKUP(tblnventory[[#This Row],[Item]],[1]!tblDescription[Item],[1]!tblDescription[Description])</f>
        <v>Catalyst 9164I AP (W6E, tri-band 4x4) w/Reg-Z</v>
      </c>
      <c r="C5032" t="str">
        <f>_xlfn.XLOOKUP(tblnventory[[#This Row],[Item]],[1]!tblDescription[Item],[1]!tblDescription[Type])</f>
        <v>WAP</v>
      </c>
      <c r="D5032" t="str">
        <f>_xlfn.XLOOKUP(tblnventory[[#This Row],[Use]],[1]!tblCodes[Use],[1]!tblCodes[Code])</f>
        <v>WiFi</v>
      </c>
      <c r="E5032" s="1" t="s">
        <v>4985</v>
      </c>
      <c r="F5032" s="20">
        <v>44986</v>
      </c>
      <c r="G5032" s="24" t="str">
        <f>IF(ISBLANK(tblnventory[[#This Row],[Installed By]]),"Store","Installed")</f>
        <v>Store</v>
      </c>
      <c r="H5032" t="s">
        <v>5342</v>
      </c>
      <c r="J5032">
        <v>2191007851</v>
      </c>
      <c r="K5032" s="17"/>
      <c r="O5032" t="b">
        <f>IF(tblnventory[[#This Row],[Installed]],LEFT(tblnventory[[#This Row],[Location]],3))</f>
        <v>0</v>
      </c>
      <c r="P5032" t="str">
        <f>_xlfn.XLOOKUP(tblnventory[[#This Row],[Serial Number]],[1]!tblDNACInventory[Floor],[1]!tblDNACInventory[Name],"Not Used")</f>
        <v>Not Used</v>
      </c>
      <c r="T5032" t="b">
        <f>NOT(ISBLANK(tblnventory[[#This Row],[Installed By]]))</f>
        <v>0</v>
      </c>
      <c r="U5032" t="str">
        <f>VLOOKUP(A5032, [1]!tblDescription[#Data], 3, 0)</f>
        <v>Catalyst 9164I AP (W6E, tri-band 4x4) w/Reg-Z</v>
      </c>
      <c r="V5032" s="22" cm="1">
        <f t="array" ref="V5032">_xlfn.XLOOKUP(1,([1]!tblOrders[Order]=tblnventory[[#This Row],[PO]])*([1]!tblOrders[Description]=tblnventory[[#This Row],[Item]]),[1]!tblOrders[Unit Total],0)</f>
        <v>794.02</v>
      </c>
      <c r="W5032" s="23" cm="1">
        <f t="array" ref="W5032">_xlfn.XLOOKUP(1,([1]!tblOrders[Order]=tblnventory[[#This Row],[PO]])*([1]!tblOrders[Description]=tblnventory[[#This Row],[Item]]),[1]!tblOrders[Licence])</f>
        <v>0</v>
      </c>
      <c r="X5032" t="b" cm="1">
        <f t="array" ref="X5032">NOT(_xlfn.XLOOKUP(tblnventory[[#This Row],[PO]]&amp;tblnventory[[#This Row],[Item]],[1]!tblOrders[Order]&amp;[1]!tblOrders[Description],[1]!tblOrders[Paid Licence],FALSE))</f>
        <v>1</v>
      </c>
      <c r="Y50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33" spans="1:25">
      <c r="A5033" s="19" t="s">
        <v>8244</v>
      </c>
      <c r="B5033" t="str">
        <f>_xlfn.XLOOKUP(tblnventory[[#This Row],[Item]],[1]!tblDescription[Item],[1]!tblDescription[Description])</f>
        <v>Catalyst 9164I AP (W6E, tri-band 4x4) w/Reg-Z</v>
      </c>
      <c r="C5033" t="str">
        <f>_xlfn.XLOOKUP(tblnventory[[#This Row],[Item]],[1]!tblDescription[Item],[1]!tblDescription[Type])</f>
        <v>WAP</v>
      </c>
      <c r="D5033" t="str">
        <f>_xlfn.XLOOKUP(tblnventory[[#This Row],[Use]],[1]!tblCodes[Use],[1]!tblCodes[Code])</f>
        <v>WiFi</v>
      </c>
      <c r="E5033" s="1" t="s">
        <v>4986</v>
      </c>
      <c r="F5033" s="20">
        <v>44986</v>
      </c>
      <c r="G5033" s="24" t="str">
        <f>IF(ISBLANK(tblnventory[[#This Row],[Installed By]]),"Store","Installed")</f>
        <v>Store</v>
      </c>
      <c r="H5033" t="s">
        <v>5342</v>
      </c>
      <c r="J5033">
        <v>2191007851</v>
      </c>
      <c r="K5033" s="17"/>
      <c r="O5033" t="b">
        <f>IF(tblnventory[[#This Row],[Installed]],LEFT(tblnventory[[#This Row],[Location]],3))</f>
        <v>0</v>
      </c>
      <c r="P5033" t="str">
        <f>_xlfn.XLOOKUP(tblnventory[[#This Row],[Serial Number]],[1]!tblDNACInventory[Floor],[1]!tblDNACInventory[Name],"Not Used")</f>
        <v>Not Used</v>
      </c>
      <c r="T5033" t="b">
        <f>NOT(ISBLANK(tblnventory[[#This Row],[Installed By]]))</f>
        <v>0</v>
      </c>
      <c r="U5033" t="str">
        <f>VLOOKUP(A5033, [1]!tblDescription[#Data], 3, 0)</f>
        <v>Catalyst 9164I AP (W6E, tri-band 4x4) w/Reg-Z</v>
      </c>
      <c r="V5033" s="22" cm="1">
        <f t="array" ref="V5033">_xlfn.XLOOKUP(1,([1]!tblOrders[Order]=tblnventory[[#This Row],[PO]])*([1]!tblOrders[Description]=tblnventory[[#This Row],[Item]]),[1]!tblOrders[Unit Total],0)</f>
        <v>794.02</v>
      </c>
      <c r="W5033" s="23" cm="1">
        <f t="array" ref="W5033">_xlfn.XLOOKUP(1,([1]!tblOrders[Order]=tblnventory[[#This Row],[PO]])*([1]!tblOrders[Description]=tblnventory[[#This Row],[Item]]),[1]!tblOrders[Licence])</f>
        <v>0</v>
      </c>
      <c r="X5033" t="b" cm="1">
        <f t="array" ref="X5033">NOT(_xlfn.XLOOKUP(tblnventory[[#This Row],[PO]]&amp;tblnventory[[#This Row],[Item]],[1]!tblOrders[Order]&amp;[1]!tblOrders[Description],[1]!tblOrders[Paid Licence],FALSE))</f>
        <v>1</v>
      </c>
      <c r="Y50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34" spans="1:25">
      <c r="A5034" s="19" t="s">
        <v>8244</v>
      </c>
      <c r="B5034" t="str">
        <f>_xlfn.XLOOKUP(tblnventory[[#This Row],[Item]],[1]!tblDescription[Item],[1]!tblDescription[Description])</f>
        <v>Catalyst 9164I AP (W6E, tri-band 4x4) w/Reg-Z</v>
      </c>
      <c r="C5034" t="str">
        <f>_xlfn.XLOOKUP(tblnventory[[#This Row],[Item]],[1]!tblDescription[Item],[1]!tblDescription[Type])</f>
        <v>WAP</v>
      </c>
      <c r="D5034" t="str">
        <f>_xlfn.XLOOKUP(tblnventory[[#This Row],[Use]],[1]!tblCodes[Use],[1]!tblCodes[Code])</f>
        <v>WiFi</v>
      </c>
      <c r="E5034" s="1" t="s">
        <v>4987</v>
      </c>
      <c r="F5034" s="20">
        <v>44986</v>
      </c>
      <c r="G5034" s="24" t="str">
        <f>IF(ISBLANK(tblnventory[[#This Row],[Installed By]]),"Store","Installed")</f>
        <v>Store</v>
      </c>
      <c r="H5034" t="s">
        <v>5342</v>
      </c>
      <c r="J5034">
        <v>2191007851</v>
      </c>
      <c r="K5034" s="17"/>
      <c r="O5034" t="b">
        <f>IF(tblnventory[[#This Row],[Installed]],LEFT(tblnventory[[#This Row],[Location]],3))</f>
        <v>0</v>
      </c>
      <c r="P5034" t="str">
        <f>_xlfn.XLOOKUP(tblnventory[[#This Row],[Serial Number]],[1]!tblDNACInventory[Floor],[1]!tblDNACInventory[Name],"Not Used")</f>
        <v>Not Used</v>
      </c>
      <c r="T5034" t="b">
        <f>NOT(ISBLANK(tblnventory[[#This Row],[Installed By]]))</f>
        <v>0</v>
      </c>
      <c r="U5034" t="str">
        <f>VLOOKUP(A5034, [1]!tblDescription[#Data], 3, 0)</f>
        <v>Catalyst 9164I AP (W6E, tri-band 4x4) w/Reg-Z</v>
      </c>
      <c r="V5034" s="22" cm="1">
        <f t="array" ref="V5034">_xlfn.XLOOKUP(1,([1]!tblOrders[Order]=tblnventory[[#This Row],[PO]])*([1]!tblOrders[Description]=tblnventory[[#This Row],[Item]]),[1]!tblOrders[Unit Total],0)</f>
        <v>794.02</v>
      </c>
      <c r="W5034" s="23" cm="1">
        <f t="array" ref="W5034">_xlfn.XLOOKUP(1,([1]!tblOrders[Order]=tblnventory[[#This Row],[PO]])*([1]!tblOrders[Description]=tblnventory[[#This Row],[Item]]),[1]!tblOrders[Licence])</f>
        <v>0</v>
      </c>
      <c r="X5034" t="b" cm="1">
        <f t="array" ref="X5034">NOT(_xlfn.XLOOKUP(tblnventory[[#This Row],[PO]]&amp;tblnventory[[#This Row],[Item]],[1]!tblOrders[Order]&amp;[1]!tblOrders[Description],[1]!tblOrders[Paid Licence],FALSE))</f>
        <v>1</v>
      </c>
      <c r="Y50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35" spans="1:25">
      <c r="A5035" s="19" t="s">
        <v>8244</v>
      </c>
      <c r="B5035" t="str">
        <f>_xlfn.XLOOKUP(tblnventory[[#This Row],[Item]],[1]!tblDescription[Item],[1]!tblDescription[Description])</f>
        <v>Catalyst 9164I AP (W6E, tri-band 4x4) w/Reg-Z</v>
      </c>
      <c r="C5035" t="str">
        <f>_xlfn.XLOOKUP(tblnventory[[#This Row],[Item]],[1]!tblDescription[Item],[1]!tblDescription[Type])</f>
        <v>WAP</v>
      </c>
      <c r="D5035" t="str">
        <f>_xlfn.XLOOKUP(tblnventory[[#This Row],[Use]],[1]!tblCodes[Use],[1]!tblCodes[Code])</f>
        <v>WiFi</v>
      </c>
      <c r="E5035" s="1" t="s">
        <v>4988</v>
      </c>
      <c r="F5035" s="20">
        <v>44986</v>
      </c>
      <c r="G5035" s="24" t="str">
        <f>IF(ISBLANK(tblnventory[[#This Row],[Installed By]]),"Store","Installed")</f>
        <v>Store</v>
      </c>
      <c r="H5035" t="s">
        <v>5342</v>
      </c>
      <c r="J5035">
        <v>2191007851</v>
      </c>
      <c r="K5035" s="17"/>
      <c r="O5035" t="b">
        <f>IF(tblnventory[[#This Row],[Installed]],LEFT(tblnventory[[#This Row],[Location]],3))</f>
        <v>0</v>
      </c>
      <c r="P5035" t="str">
        <f>_xlfn.XLOOKUP(tblnventory[[#This Row],[Serial Number]],[1]!tblDNACInventory[Floor],[1]!tblDNACInventory[Name],"Not Used")</f>
        <v>Not Used</v>
      </c>
      <c r="T5035" t="b">
        <f>NOT(ISBLANK(tblnventory[[#This Row],[Installed By]]))</f>
        <v>0</v>
      </c>
      <c r="U5035" t="str">
        <f>VLOOKUP(A5035, [1]!tblDescription[#Data], 3, 0)</f>
        <v>Catalyst 9164I AP (W6E, tri-band 4x4) w/Reg-Z</v>
      </c>
      <c r="V5035" s="22" cm="1">
        <f t="array" ref="V5035">_xlfn.XLOOKUP(1,([1]!tblOrders[Order]=tblnventory[[#This Row],[PO]])*([1]!tblOrders[Description]=tblnventory[[#This Row],[Item]]),[1]!tblOrders[Unit Total],0)</f>
        <v>794.02</v>
      </c>
      <c r="W5035" s="23" cm="1">
        <f t="array" ref="W5035">_xlfn.XLOOKUP(1,([1]!tblOrders[Order]=tblnventory[[#This Row],[PO]])*([1]!tblOrders[Description]=tblnventory[[#This Row],[Item]]),[1]!tblOrders[Licence])</f>
        <v>0</v>
      </c>
      <c r="X5035" t="b" cm="1">
        <f t="array" ref="X5035">NOT(_xlfn.XLOOKUP(tblnventory[[#This Row],[PO]]&amp;tblnventory[[#This Row],[Item]],[1]!tblOrders[Order]&amp;[1]!tblOrders[Description],[1]!tblOrders[Paid Licence],FALSE))</f>
        <v>1</v>
      </c>
      <c r="Y50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36" spans="1:25">
      <c r="A5036" s="19" t="s">
        <v>8244</v>
      </c>
      <c r="B5036" t="str">
        <f>_xlfn.XLOOKUP(tblnventory[[#This Row],[Item]],[1]!tblDescription[Item],[1]!tblDescription[Description])</f>
        <v>Catalyst 9164I AP (W6E, tri-band 4x4) w/Reg-Z</v>
      </c>
      <c r="C5036" t="str">
        <f>_xlfn.XLOOKUP(tblnventory[[#This Row],[Item]],[1]!tblDescription[Item],[1]!tblDescription[Type])</f>
        <v>WAP</v>
      </c>
      <c r="D5036" t="str">
        <f>_xlfn.XLOOKUP(tblnventory[[#This Row],[Use]],[1]!tblCodes[Use],[1]!tblCodes[Code])</f>
        <v>WiFi</v>
      </c>
      <c r="E5036" s="1" t="s">
        <v>4989</v>
      </c>
      <c r="F5036" s="20">
        <v>44986</v>
      </c>
      <c r="G5036" s="24" t="str">
        <f>IF(ISBLANK(tblnventory[[#This Row],[Installed By]]),"Store","Installed")</f>
        <v>Store</v>
      </c>
      <c r="H5036" t="s">
        <v>5342</v>
      </c>
      <c r="J5036">
        <v>2191007851</v>
      </c>
      <c r="K5036" s="17"/>
      <c r="O5036" t="b">
        <f>IF(tblnventory[[#This Row],[Installed]],LEFT(tblnventory[[#This Row],[Location]],3))</f>
        <v>0</v>
      </c>
      <c r="P5036" t="str">
        <f>_xlfn.XLOOKUP(tblnventory[[#This Row],[Serial Number]],[1]!tblDNACInventory[Floor],[1]!tblDNACInventory[Name],"Not Used")</f>
        <v>Not Used</v>
      </c>
      <c r="T5036" t="b">
        <f>NOT(ISBLANK(tblnventory[[#This Row],[Installed By]]))</f>
        <v>0</v>
      </c>
      <c r="U5036" t="str">
        <f>VLOOKUP(A5036, [1]!tblDescription[#Data], 3, 0)</f>
        <v>Catalyst 9164I AP (W6E, tri-band 4x4) w/Reg-Z</v>
      </c>
      <c r="V5036" s="22" cm="1">
        <f t="array" ref="V5036">_xlfn.XLOOKUP(1,([1]!tblOrders[Order]=tblnventory[[#This Row],[PO]])*([1]!tblOrders[Description]=tblnventory[[#This Row],[Item]]),[1]!tblOrders[Unit Total],0)</f>
        <v>794.02</v>
      </c>
      <c r="W5036" s="23" cm="1">
        <f t="array" ref="W5036">_xlfn.XLOOKUP(1,([1]!tblOrders[Order]=tblnventory[[#This Row],[PO]])*([1]!tblOrders[Description]=tblnventory[[#This Row],[Item]]),[1]!tblOrders[Licence])</f>
        <v>0</v>
      </c>
      <c r="X5036" t="b" cm="1">
        <f t="array" ref="X5036">NOT(_xlfn.XLOOKUP(tblnventory[[#This Row],[PO]]&amp;tblnventory[[#This Row],[Item]],[1]!tblOrders[Order]&amp;[1]!tblOrders[Description],[1]!tblOrders[Paid Licence],FALSE))</f>
        <v>1</v>
      </c>
      <c r="Y50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37" spans="1:25">
      <c r="A5037" s="19" t="s">
        <v>8244</v>
      </c>
      <c r="B5037" t="str">
        <f>_xlfn.XLOOKUP(tblnventory[[#This Row],[Item]],[1]!tblDescription[Item],[1]!tblDescription[Description])</f>
        <v>Catalyst 9164I AP (W6E, tri-band 4x4) w/Reg-Z</v>
      </c>
      <c r="C5037" t="str">
        <f>_xlfn.XLOOKUP(tblnventory[[#This Row],[Item]],[1]!tblDescription[Item],[1]!tblDescription[Type])</f>
        <v>WAP</v>
      </c>
      <c r="D5037" t="str">
        <f>_xlfn.XLOOKUP(tblnventory[[#This Row],[Use]],[1]!tblCodes[Use],[1]!tblCodes[Code])</f>
        <v>WiFi</v>
      </c>
      <c r="E5037" s="1" t="s">
        <v>4990</v>
      </c>
      <c r="F5037" s="20">
        <v>44986</v>
      </c>
      <c r="G5037" s="24" t="str">
        <f>IF(ISBLANK(tblnventory[[#This Row],[Installed By]]),"Store","Installed")</f>
        <v>Store</v>
      </c>
      <c r="H5037" t="s">
        <v>5342</v>
      </c>
      <c r="J5037">
        <v>2191007851</v>
      </c>
      <c r="K5037" s="17"/>
      <c r="O5037" t="b">
        <f>IF(tblnventory[[#This Row],[Installed]],LEFT(tblnventory[[#This Row],[Location]],3))</f>
        <v>0</v>
      </c>
      <c r="P5037" t="str">
        <f>_xlfn.XLOOKUP(tblnventory[[#This Row],[Serial Number]],[1]!tblDNACInventory[Floor],[1]!tblDNACInventory[Name],"Not Used")</f>
        <v>Not Used</v>
      </c>
      <c r="T5037" t="b">
        <f>NOT(ISBLANK(tblnventory[[#This Row],[Installed By]]))</f>
        <v>0</v>
      </c>
      <c r="U5037" t="str">
        <f>VLOOKUP(A5037, [1]!tblDescription[#Data], 3, 0)</f>
        <v>Catalyst 9164I AP (W6E, tri-band 4x4) w/Reg-Z</v>
      </c>
      <c r="V5037" s="22" cm="1">
        <f t="array" ref="V5037">_xlfn.XLOOKUP(1,([1]!tblOrders[Order]=tblnventory[[#This Row],[PO]])*([1]!tblOrders[Description]=tblnventory[[#This Row],[Item]]),[1]!tblOrders[Unit Total],0)</f>
        <v>794.02</v>
      </c>
      <c r="W5037" s="23" cm="1">
        <f t="array" ref="W5037">_xlfn.XLOOKUP(1,([1]!tblOrders[Order]=tblnventory[[#This Row],[PO]])*([1]!tblOrders[Description]=tblnventory[[#This Row],[Item]]),[1]!tblOrders[Licence])</f>
        <v>0</v>
      </c>
      <c r="X5037" t="b" cm="1">
        <f t="array" ref="X5037">NOT(_xlfn.XLOOKUP(tblnventory[[#This Row],[PO]]&amp;tblnventory[[#This Row],[Item]],[1]!tblOrders[Order]&amp;[1]!tblOrders[Description],[1]!tblOrders[Paid Licence],FALSE))</f>
        <v>1</v>
      </c>
      <c r="Y50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38" spans="1:25">
      <c r="A5038" s="19" t="s">
        <v>8244</v>
      </c>
      <c r="B5038" t="str">
        <f>_xlfn.XLOOKUP(tblnventory[[#This Row],[Item]],[1]!tblDescription[Item],[1]!tblDescription[Description])</f>
        <v>Catalyst 9164I AP (W6E, tri-band 4x4) w/Reg-Z</v>
      </c>
      <c r="C5038" t="str">
        <f>_xlfn.XLOOKUP(tblnventory[[#This Row],[Item]],[1]!tblDescription[Item],[1]!tblDescription[Type])</f>
        <v>WAP</v>
      </c>
      <c r="D5038" t="str">
        <f>_xlfn.XLOOKUP(tblnventory[[#This Row],[Use]],[1]!tblCodes[Use],[1]!tblCodes[Code])</f>
        <v>WiFi</v>
      </c>
      <c r="E5038" s="1" t="s">
        <v>4991</v>
      </c>
      <c r="F5038" s="20">
        <v>44986</v>
      </c>
      <c r="G5038" s="24" t="str">
        <f>IF(ISBLANK(tblnventory[[#This Row],[Installed By]]),"Store","Installed")</f>
        <v>Store</v>
      </c>
      <c r="H5038" t="s">
        <v>5342</v>
      </c>
      <c r="J5038">
        <v>2191007851</v>
      </c>
      <c r="K5038" s="17"/>
      <c r="O5038" t="b">
        <f>IF(tblnventory[[#This Row],[Installed]],LEFT(tblnventory[[#This Row],[Location]],3))</f>
        <v>0</v>
      </c>
      <c r="P5038" t="str">
        <f>_xlfn.XLOOKUP(tblnventory[[#This Row],[Serial Number]],[1]!tblDNACInventory[Floor],[1]!tblDNACInventory[Name],"Not Used")</f>
        <v>Not Used</v>
      </c>
      <c r="T5038" t="b">
        <f>NOT(ISBLANK(tblnventory[[#This Row],[Installed By]]))</f>
        <v>0</v>
      </c>
      <c r="U5038" t="str">
        <f>VLOOKUP(A5038, [1]!tblDescription[#Data], 3, 0)</f>
        <v>Catalyst 9164I AP (W6E, tri-band 4x4) w/Reg-Z</v>
      </c>
      <c r="V5038" s="22" cm="1">
        <f t="array" ref="V5038">_xlfn.XLOOKUP(1,([1]!tblOrders[Order]=tblnventory[[#This Row],[PO]])*([1]!tblOrders[Description]=tblnventory[[#This Row],[Item]]),[1]!tblOrders[Unit Total],0)</f>
        <v>794.02</v>
      </c>
      <c r="W5038" s="23" cm="1">
        <f t="array" ref="W5038">_xlfn.XLOOKUP(1,([1]!tblOrders[Order]=tblnventory[[#This Row],[PO]])*([1]!tblOrders[Description]=tblnventory[[#This Row],[Item]]),[1]!tblOrders[Licence])</f>
        <v>0</v>
      </c>
      <c r="X5038" t="b" cm="1">
        <f t="array" ref="X5038">NOT(_xlfn.XLOOKUP(tblnventory[[#This Row],[PO]]&amp;tblnventory[[#This Row],[Item]],[1]!tblOrders[Order]&amp;[1]!tblOrders[Description],[1]!tblOrders[Paid Licence],FALSE))</f>
        <v>1</v>
      </c>
      <c r="Y50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39" spans="1:25">
      <c r="A5039" s="19" t="s">
        <v>8244</v>
      </c>
      <c r="B5039" t="str">
        <f>_xlfn.XLOOKUP(tblnventory[[#This Row],[Item]],[1]!tblDescription[Item],[1]!tblDescription[Description])</f>
        <v>Catalyst 9164I AP (W6E, tri-band 4x4) w/Reg-Z</v>
      </c>
      <c r="C5039" t="str">
        <f>_xlfn.XLOOKUP(tblnventory[[#This Row],[Item]],[1]!tblDescription[Item],[1]!tblDescription[Type])</f>
        <v>WAP</v>
      </c>
      <c r="D5039" t="str">
        <f>_xlfn.XLOOKUP(tblnventory[[#This Row],[Use]],[1]!tblCodes[Use],[1]!tblCodes[Code])</f>
        <v>WiFi</v>
      </c>
      <c r="E5039" s="1" t="s">
        <v>4992</v>
      </c>
      <c r="F5039" s="20">
        <v>44986</v>
      </c>
      <c r="G5039" s="24" t="str">
        <f>IF(ISBLANK(tblnventory[[#This Row],[Installed By]]),"Store","Installed")</f>
        <v>Store</v>
      </c>
      <c r="H5039" t="s">
        <v>5342</v>
      </c>
      <c r="J5039">
        <v>2191007851</v>
      </c>
      <c r="K5039" s="17"/>
      <c r="O5039" t="b">
        <f>IF(tblnventory[[#This Row],[Installed]],LEFT(tblnventory[[#This Row],[Location]],3))</f>
        <v>0</v>
      </c>
      <c r="P5039" t="str">
        <f>_xlfn.XLOOKUP(tblnventory[[#This Row],[Serial Number]],[1]!tblDNACInventory[Floor],[1]!tblDNACInventory[Name],"Not Used")</f>
        <v>Not Used</v>
      </c>
      <c r="T5039" t="b">
        <f>NOT(ISBLANK(tblnventory[[#This Row],[Installed By]]))</f>
        <v>0</v>
      </c>
      <c r="U5039" t="str">
        <f>VLOOKUP(A5039, [1]!tblDescription[#Data], 3, 0)</f>
        <v>Catalyst 9164I AP (W6E, tri-band 4x4) w/Reg-Z</v>
      </c>
      <c r="V5039" s="22" cm="1">
        <f t="array" ref="V5039">_xlfn.XLOOKUP(1,([1]!tblOrders[Order]=tblnventory[[#This Row],[PO]])*([1]!tblOrders[Description]=tblnventory[[#This Row],[Item]]),[1]!tblOrders[Unit Total],0)</f>
        <v>794.02</v>
      </c>
      <c r="W5039" s="23" cm="1">
        <f t="array" ref="W5039">_xlfn.XLOOKUP(1,([1]!tblOrders[Order]=tblnventory[[#This Row],[PO]])*([1]!tblOrders[Description]=tblnventory[[#This Row],[Item]]),[1]!tblOrders[Licence])</f>
        <v>0</v>
      </c>
      <c r="X5039" t="b" cm="1">
        <f t="array" ref="X5039">NOT(_xlfn.XLOOKUP(tblnventory[[#This Row],[PO]]&amp;tblnventory[[#This Row],[Item]],[1]!tblOrders[Order]&amp;[1]!tblOrders[Description],[1]!tblOrders[Paid Licence],FALSE))</f>
        <v>1</v>
      </c>
      <c r="Y50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40" spans="1:25">
      <c r="A5040" s="19" t="s">
        <v>8244</v>
      </c>
      <c r="B5040" t="str">
        <f>_xlfn.XLOOKUP(tblnventory[[#This Row],[Item]],[1]!tblDescription[Item],[1]!tblDescription[Description])</f>
        <v>Catalyst 9164I AP (W6E, tri-band 4x4) w/Reg-Z</v>
      </c>
      <c r="C5040" t="str">
        <f>_xlfn.XLOOKUP(tblnventory[[#This Row],[Item]],[1]!tblDescription[Item],[1]!tblDescription[Type])</f>
        <v>WAP</v>
      </c>
      <c r="D5040" t="str">
        <f>_xlfn.XLOOKUP(tblnventory[[#This Row],[Use]],[1]!tblCodes[Use],[1]!tblCodes[Code])</f>
        <v>WiFi</v>
      </c>
      <c r="E5040" s="1" t="s">
        <v>4993</v>
      </c>
      <c r="F5040" s="20">
        <v>44986</v>
      </c>
      <c r="G5040" s="24" t="str">
        <f>IF(ISBLANK(tblnventory[[#This Row],[Installed By]]),"Store","Installed")</f>
        <v>Store</v>
      </c>
      <c r="H5040" t="s">
        <v>5342</v>
      </c>
      <c r="J5040">
        <v>2191007851</v>
      </c>
      <c r="K5040" s="17"/>
      <c r="O5040" t="b">
        <f>IF(tblnventory[[#This Row],[Installed]],LEFT(tblnventory[[#This Row],[Location]],3))</f>
        <v>0</v>
      </c>
      <c r="P5040" t="str">
        <f>_xlfn.XLOOKUP(tblnventory[[#This Row],[Serial Number]],[1]!tblDNACInventory[Floor],[1]!tblDNACInventory[Name],"Not Used")</f>
        <v>Not Used</v>
      </c>
      <c r="T5040" t="b">
        <f>NOT(ISBLANK(tblnventory[[#This Row],[Installed By]]))</f>
        <v>0</v>
      </c>
      <c r="U5040" t="str">
        <f>VLOOKUP(A5040, [1]!tblDescription[#Data], 3, 0)</f>
        <v>Catalyst 9164I AP (W6E, tri-band 4x4) w/Reg-Z</v>
      </c>
      <c r="V5040" s="22" cm="1">
        <f t="array" ref="V5040">_xlfn.XLOOKUP(1,([1]!tblOrders[Order]=tblnventory[[#This Row],[PO]])*([1]!tblOrders[Description]=tblnventory[[#This Row],[Item]]),[1]!tblOrders[Unit Total],0)</f>
        <v>794.02</v>
      </c>
      <c r="W5040" s="23" cm="1">
        <f t="array" ref="W5040">_xlfn.XLOOKUP(1,([1]!tblOrders[Order]=tblnventory[[#This Row],[PO]])*([1]!tblOrders[Description]=tblnventory[[#This Row],[Item]]),[1]!tblOrders[Licence])</f>
        <v>0</v>
      </c>
      <c r="X5040" t="b" cm="1">
        <f t="array" ref="X5040">NOT(_xlfn.XLOOKUP(tblnventory[[#This Row],[PO]]&amp;tblnventory[[#This Row],[Item]],[1]!tblOrders[Order]&amp;[1]!tblOrders[Description],[1]!tblOrders[Paid Licence],FALSE))</f>
        <v>1</v>
      </c>
      <c r="Y50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41" spans="1:25">
      <c r="A5041" s="19" t="s">
        <v>8244</v>
      </c>
      <c r="B5041" t="str">
        <f>_xlfn.XLOOKUP(tblnventory[[#This Row],[Item]],[1]!tblDescription[Item],[1]!tblDescription[Description])</f>
        <v>Catalyst 9164I AP (W6E, tri-band 4x4) w/Reg-Z</v>
      </c>
      <c r="C5041" t="str">
        <f>_xlfn.XLOOKUP(tblnventory[[#This Row],[Item]],[1]!tblDescription[Item],[1]!tblDescription[Type])</f>
        <v>WAP</v>
      </c>
      <c r="D5041" t="str">
        <f>_xlfn.XLOOKUP(tblnventory[[#This Row],[Use]],[1]!tblCodes[Use],[1]!tblCodes[Code])</f>
        <v>WiFi</v>
      </c>
      <c r="E5041" s="1" t="s">
        <v>4994</v>
      </c>
      <c r="F5041" s="20">
        <v>44986</v>
      </c>
      <c r="G5041" s="24" t="str">
        <f>IF(ISBLANK(tblnventory[[#This Row],[Installed By]]),"Store","Installed")</f>
        <v>Store</v>
      </c>
      <c r="H5041" t="s">
        <v>5342</v>
      </c>
      <c r="J5041">
        <v>2191007851</v>
      </c>
      <c r="K5041" s="17"/>
      <c r="O5041" t="b">
        <f>IF(tblnventory[[#This Row],[Installed]],LEFT(tblnventory[[#This Row],[Location]],3))</f>
        <v>0</v>
      </c>
      <c r="P5041" t="str">
        <f>_xlfn.XLOOKUP(tblnventory[[#This Row],[Serial Number]],[1]!tblDNACInventory[Floor],[1]!tblDNACInventory[Name],"Not Used")</f>
        <v>Not Used</v>
      </c>
      <c r="T5041" t="b">
        <f>NOT(ISBLANK(tblnventory[[#This Row],[Installed By]]))</f>
        <v>0</v>
      </c>
      <c r="U5041" t="str">
        <f>VLOOKUP(A5041, [1]!tblDescription[#Data], 3, 0)</f>
        <v>Catalyst 9164I AP (W6E, tri-band 4x4) w/Reg-Z</v>
      </c>
      <c r="V5041" s="22" cm="1">
        <f t="array" ref="V5041">_xlfn.XLOOKUP(1,([1]!tblOrders[Order]=tblnventory[[#This Row],[PO]])*([1]!tblOrders[Description]=tblnventory[[#This Row],[Item]]),[1]!tblOrders[Unit Total],0)</f>
        <v>794.02</v>
      </c>
      <c r="W5041" s="23" cm="1">
        <f t="array" ref="W5041">_xlfn.XLOOKUP(1,([1]!tblOrders[Order]=tblnventory[[#This Row],[PO]])*([1]!tblOrders[Description]=tblnventory[[#This Row],[Item]]),[1]!tblOrders[Licence])</f>
        <v>0</v>
      </c>
      <c r="X5041" t="b" cm="1">
        <f t="array" ref="X5041">NOT(_xlfn.XLOOKUP(tblnventory[[#This Row],[PO]]&amp;tblnventory[[#This Row],[Item]],[1]!tblOrders[Order]&amp;[1]!tblOrders[Description],[1]!tblOrders[Paid Licence],FALSE))</f>
        <v>1</v>
      </c>
      <c r="Y50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42" spans="1:25">
      <c r="A5042" s="19" t="s">
        <v>8244</v>
      </c>
      <c r="B5042" t="str">
        <f>_xlfn.XLOOKUP(tblnventory[[#This Row],[Item]],[1]!tblDescription[Item],[1]!tblDescription[Description])</f>
        <v>Catalyst 9164I AP (W6E, tri-band 4x4) w/Reg-Z</v>
      </c>
      <c r="C5042" t="str">
        <f>_xlfn.XLOOKUP(tblnventory[[#This Row],[Item]],[1]!tblDescription[Item],[1]!tblDescription[Type])</f>
        <v>WAP</v>
      </c>
      <c r="D5042" t="str">
        <f>_xlfn.XLOOKUP(tblnventory[[#This Row],[Use]],[1]!tblCodes[Use],[1]!tblCodes[Code])</f>
        <v>WiFi</v>
      </c>
      <c r="E5042" s="1" t="s">
        <v>4995</v>
      </c>
      <c r="F5042" s="20">
        <v>44986</v>
      </c>
      <c r="G5042" s="24" t="str">
        <f>IF(ISBLANK(tblnventory[[#This Row],[Installed By]]),"Store","Installed")</f>
        <v>Store</v>
      </c>
      <c r="H5042" t="s">
        <v>5342</v>
      </c>
      <c r="J5042">
        <v>2191007851</v>
      </c>
      <c r="K5042" s="17"/>
      <c r="O5042" t="b">
        <f>IF(tblnventory[[#This Row],[Installed]],LEFT(tblnventory[[#This Row],[Location]],3))</f>
        <v>0</v>
      </c>
      <c r="P5042" t="str">
        <f>_xlfn.XLOOKUP(tblnventory[[#This Row],[Serial Number]],[1]!tblDNACInventory[Floor],[1]!tblDNACInventory[Name],"Not Used")</f>
        <v>Not Used</v>
      </c>
      <c r="T5042" t="b">
        <f>NOT(ISBLANK(tblnventory[[#This Row],[Installed By]]))</f>
        <v>0</v>
      </c>
      <c r="U5042" t="str">
        <f>VLOOKUP(A5042, [1]!tblDescription[#Data], 3, 0)</f>
        <v>Catalyst 9164I AP (W6E, tri-band 4x4) w/Reg-Z</v>
      </c>
      <c r="V5042" s="22" cm="1">
        <f t="array" ref="V5042">_xlfn.XLOOKUP(1,([1]!tblOrders[Order]=tblnventory[[#This Row],[PO]])*([1]!tblOrders[Description]=tblnventory[[#This Row],[Item]]),[1]!tblOrders[Unit Total],0)</f>
        <v>794.02</v>
      </c>
      <c r="W5042" s="23" cm="1">
        <f t="array" ref="W5042">_xlfn.XLOOKUP(1,([1]!tblOrders[Order]=tblnventory[[#This Row],[PO]])*([1]!tblOrders[Description]=tblnventory[[#This Row],[Item]]),[1]!tblOrders[Licence])</f>
        <v>0</v>
      </c>
      <c r="X5042" t="b" cm="1">
        <f t="array" ref="X5042">NOT(_xlfn.XLOOKUP(tblnventory[[#This Row],[PO]]&amp;tblnventory[[#This Row],[Item]],[1]!tblOrders[Order]&amp;[1]!tblOrders[Description],[1]!tblOrders[Paid Licence],FALSE))</f>
        <v>1</v>
      </c>
      <c r="Y50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43" spans="1:25">
      <c r="A5043" s="19" t="s">
        <v>8244</v>
      </c>
      <c r="B5043" t="str">
        <f>_xlfn.XLOOKUP(tblnventory[[#This Row],[Item]],[1]!tblDescription[Item],[1]!tblDescription[Description])</f>
        <v>Catalyst 9164I AP (W6E, tri-band 4x4) w/Reg-Z</v>
      </c>
      <c r="C5043" t="str">
        <f>_xlfn.XLOOKUP(tblnventory[[#This Row],[Item]],[1]!tblDescription[Item],[1]!tblDescription[Type])</f>
        <v>WAP</v>
      </c>
      <c r="D5043" t="str">
        <f>_xlfn.XLOOKUP(tblnventory[[#This Row],[Use]],[1]!tblCodes[Use],[1]!tblCodes[Code])</f>
        <v>WiFi</v>
      </c>
      <c r="E5043" s="1" t="s">
        <v>4996</v>
      </c>
      <c r="F5043" s="20">
        <v>44986</v>
      </c>
      <c r="G5043" s="24" t="str">
        <f>IF(ISBLANK(tblnventory[[#This Row],[Installed By]]),"Store","Installed")</f>
        <v>Store</v>
      </c>
      <c r="H5043" t="s">
        <v>5342</v>
      </c>
      <c r="J5043">
        <v>2191007851</v>
      </c>
      <c r="K5043" s="17"/>
      <c r="M5043" s="20"/>
      <c r="O5043" t="b">
        <f>IF(tblnventory[[#This Row],[Installed]],LEFT(tblnventory[[#This Row],[Location]],3))</f>
        <v>0</v>
      </c>
      <c r="P5043" t="str">
        <f>_xlfn.XLOOKUP(tblnventory[[#This Row],[Serial Number]],[1]!tblDNACInventory[Floor],[1]!tblDNACInventory[Name],"Not Used")</f>
        <v>Not Used</v>
      </c>
      <c r="T5043" t="b">
        <f>NOT(ISBLANK(tblnventory[[#This Row],[Installed By]]))</f>
        <v>0</v>
      </c>
      <c r="U5043" t="str">
        <f>VLOOKUP(A5043, [1]!tblDescription[#Data], 3, 0)</f>
        <v>Catalyst 9164I AP (W6E, tri-band 4x4) w/Reg-Z</v>
      </c>
      <c r="V5043" s="22" cm="1">
        <f t="array" ref="V5043">_xlfn.XLOOKUP(1,([1]!tblOrders[Order]=tblnventory[[#This Row],[PO]])*([1]!tblOrders[Description]=tblnventory[[#This Row],[Item]]),[1]!tblOrders[Unit Total],0)</f>
        <v>794.02</v>
      </c>
      <c r="W5043" s="23" cm="1">
        <f t="array" ref="W5043">_xlfn.XLOOKUP(1,([1]!tblOrders[Order]=tblnventory[[#This Row],[PO]])*([1]!tblOrders[Description]=tblnventory[[#This Row],[Item]]),[1]!tblOrders[Licence])</f>
        <v>0</v>
      </c>
      <c r="X5043" t="b" cm="1">
        <f t="array" ref="X5043">NOT(_xlfn.XLOOKUP(tblnventory[[#This Row],[PO]]&amp;tblnventory[[#This Row],[Item]],[1]!tblOrders[Order]&amp;[1]!tblOrders[Description],[1]!tblOrders[Paid Licence],FALSE))</f>
        <v>1</v>
      </c>
      <c r="Y50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44" spans="1:25">
      <c r="A5044" s="19" t="s">
        <v>8244</v>
      </c>
      <c r="B5044" t="str">
        <f>_xlfn.XLOOKUP(tblnventory[[#This Row],[Item]],[1]!tblDescription[Item],[1]!tblDescription[Description])</f>
        <v>Catalyst 9164I AP (W6E, tri-band 4x4) w/Reg-Z</v>
      </c>
      <c r="C5044" t="str">
        <f>_xlfn.XLOOKUP(tblnventory[[#This Row],[Item]],[1]!tblDescription[Item],[1]!tblDescription[Type])</f>
        <v>WAP</v>
      </c>
      <c r="D5044" t="str">
        <f>_xlfn.XLOOKUP(tblnventory[[#This Row],[Use]],[1]!tblCodes[Use],[1]!tblCodes[Code])</f>
        <v>WiFi</v>
      </c>
      <c r="E5044" s="1" t="s">
        <v>4997</v>
      </c>
      <c r="F5044" s="20">
        <v>44986</v>
      </c>
      <c r="G5044" s="24" t="str">
        <f>IF(ISBLANK(tblnventory[[#This Row],[Installed By]]),"Store","Installed")</f>
        <v>Store</v>
      </c>
      <c r="H5044" t="s">
        <v>5342</v>
      </c>
      <c r="J5044">
        <v>2191007851</v>
      </c>
      <c r="K5044" s="17"/>
      <c r="M5044" s="20"/>
      <c r="O5044" t="b">
        <f>IF(tblnventory[[#This Row],[Installed]],LEFT(tblnventory[[#This Row],[Location]],3))</f>
        <v>0</v>
      </c>
      <c r="P5044" t="str">
        <f>_xlfn.XLOOKUP(tblnventory[[#This Row],[Serial Number]],[1]!tblDNACInventory[Floor],[1]!tblDNACInventory[Name],"Not Used")</f>
        <v>Not Used</v>
      </c>
      <c r="T5044" t="b">
        <f>NOT(ISBLANK(tblnventory[[#This Row],[Installed By]]))</f>
        <v>0</v>
      </c>
      <c r="U5044" t="str">
        <f>VLOOKUP(A5044, [1]!tblDescription[#Data], 3, 0)</f>
        <v>Catalyst 9164I AP (W6E, tri-band 4x4) w/Reg-Z</v>
      </c>
      <c r="V5044" s="22" cm="1">
        <f t="array" ref="V5044">_xlfn.XLOOKUP(1,([1]!tblOrders[Order]=tblnventory[[#This Row],[PO]])*([1]!tblOrders[Description]=tblnventory[[#This Row],[Item]]),[1]!tblOrders[Unit Total],0)</f>
        <v>794.02</v>
      </c>
      <c r="W5044" s="23" cm="1">
        <f t="array" ref="W5044">_xlfn.XLOOKUP(1,([1]!tblOrders[Order]=tblnventory[[#This Row],[PO]])*([1]!tblOrders[Description]=tblnventory[[#This Row],[Item]]),[1]!tblOrders[Licence])</f>
        <v>0</v>
      </c>
      <c r="X5044" t="b" cm="1">
        <f t="array" ref="X5044">NOT(_xlfn.XLOOKUP(tblnventory[[#This Row],[PO]]&amp;tblnventory[[#This Row],[Item]],[1]!tblOrders[Order]&amp;[1]!tblOrders[Description],[1]!tblOrders[Paid Licence],FALSE))</f>
        <v>1</v>
      </c>
      <c r="Y50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45" spans="1:25">
      <c r="A5045" s="19" t="s">
        <v>8244</v>
      </c>
      <c r="B5045" t="str">
        <f>_xlfn.XLOOKUP(tblnventory[[#This Row],[Item]],[1]!tblDescription[Item],[1]!tblDescription[Description])</f>
        <v>Catalyst 9164I AP (W6E, tri-band 4x4) w/Reg-Z</v>
      </c>
      <c r="C5045" t="str">
        <f>_xlfn.XLOOKUP(tblnventory[[#This Row],[Item]],[1]!tblDescription[Item],[1]!tblDescription[Type])</f>
        <v>WAP</v>
      </c>
      <c r="D5045" t="str">
        <f>_xlfn.XLOOKUP(tblnventory[[#This Row],[Use]],[1]!tblCodes[Use],[1]!tblCodes[Code])</f>
        <v>WiFi</v>
      </c>
      <c r="E5045" s="1" t="s">
        <v>4998</v>
      </c>
      <c r="F5045" s="20">
        <v>44986</v>
      </c>
      <c r="G5045" s="24" t="str">
        <f>IF(ISBLANK(tblnventory[[#This Row],[Installed By]]),"Store","Installed")</f>
        <v>Store</v>
      </c>
      <c r="H5045" t="s">
        <v>5342</v>
      </c>
      <c r="J5045">
        <v>2191007851</v>
      </c>
      <c r="K5045" s="17"/>
      <c r="O5045" t="b">
        <f>IF(tblnventory[[#This Row],[Installed]],LEFT(tblnventory[[#This Row],[Location]],3))</f>
        <v>0</v>
      </c>
      <c r="P5045" t="str">
        <f>_xlfn.XLOOKUP(tblnventory[[#This Row],[Serial Number]],[1]!tblDNACInventory[Floor],[1]!tblDNACInventory[Name],"Not Used")</f>
        <v>Not Used</v>
      </c>
      <c r="T5045" t="b">
        <f>NOT(ISBLANK(tblnventory[[#This Row],[Installed By]]))</f>
        <v>0</v>
      </c>
      <c r="U5045" t="str">
        <f>VLOOKUP(A5045, [1]!tblDescription[#Data], 3, 0)</f>
        <v>Catalyst 9164I AP (W6E, tri-band 4x4) w/Reg-Z</v>
      </c>
      <c r="V5045" s="22" cm="1">
        <f t="array" ref="V5045">_xlfn.XLOOKUP(1,([1]!tblOrders[Order]=tblnventory[[#This Row],[PO]])*([1]!tblOrders[Description]=tblnventory[[#This Row],[Item]]),[1]!tblOrders[Unit Total],0)</f>
        <v>794.02</v>
      </c>
      <c r="W5045" s="23" cm="1">
        <f t="array" ref="W5045">_xlfn.XLOOKUP(1,([1]!tblOrders[Order]=tblnventory[[#This Row],[PO]])*([1]!tblOrders[Description]=tblnventory[[#This Row],[Item]]),[1]!tblOrders[Licence])</f>
        <v>0</v>
      </c>
      <c r="X5045" t="b" cm="1">
        <f t="array" ref="X5045">NOT(_xlfn.XLOOKUP(tblnventory[[#This Row],[PO]]&amp;tblnventory[[#This Row],[Item]],[1]!tblOrders[Order]&amp;[1]!tblOrders[Description],[1]!tblOrders[Paid Licence],FALSE))</f>
        <v>1</v>
      </c>
      <c r="Y50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46" spans="1:25">
      <c r="A5046" s="19" t="s">
        <v>8244</v>
      </c>
      <c r="B5046" t="str">
        <f>_xlfn.XLOOKUP(tblnventory[[#This Row],[Item]],[1]!tblDescription[Item],[1]!tblDescription[Description])</f>
        <v>Catalyst 9164I AP (W6E, tri-band 4x4) w/Reg-Z</v>
      </c>
      <c r="C5046" t="str">
        <f>_xlfn.XLOOKUP(tblnventory[[#This Row],[Item]],[1]!tblDescription[Item],[1]!tblDescription[Type])</f>
        <v>WAP</v>
      </c>
      <c r="D5046" t="str">
        <f>_xlfn.XLOOKUP(tblnventory[[#This Row],[Use]],[1]!tblCodes[Use],[1]!tblCodes[Code])</f>
        <v>WiFi</v>
      </c>
      <c r="E5046" s="1" t="s">
        <v>4999</v>
      </c>
      <c r="F5046" s="20">
        <v>44986</v>
      </c>
      <c r="G5046" s="24" t="str">
        <f>IF(ISBLANK(tblnventory[[#This Row],[Installed By]]),"Store","Installed")</f>
        <v>Store</v>
      </c>
      <c r="H5046" t="s">
        <v>5342</v>
      </c>
      <c r="J5046">
        <v>2191007851</v>
      </c>
      <c r="K5046" s="17"/>
      <c r="O5046" t="b">
        <f>IF(tblnventory[[#This Row],[Installed]],LEFT(tblnventory[[#This Row],[Location]],3))</f>
        <v>0</v>
      </c>
      <c r="P5046" t="str">
        <f>_xlfn.XLOOKUP(tblnventory[[#This Row],[Serial Number]],[1]!tblDNACInventory[Floor],[1]!tblDNACInventory[Name],"Not Used")</f>
        <v>Not Used</v>
      </c>
      <c r="T5046" t="b">
        <f>NOT(ISBLANK(tblnventory[[#This Row],[Installed By]]))</f>
        <v>0</v>
      </c>
      <c r="U5046" t="str">
        <f>VLOOKUP(A5046, [1]!tblDescription[#Data], 3, 0)</f>
        <v>Catalyst 9164I AP (W6E, tri-band 4x4) w/Reg-Z</v>
      </c>
      <c r="V5046" s="22" cm="1">
        <f t="array" ref="V5046">_xlfn.XLOOKUP(1,([1]!tblOrders[Order]=tblnventory[[#This Row],[PO]])*([1]!tblOrders[Description]=tblnventory[[#This Row],[Item]]),[1]!tblOrders[Unit Total],0)</f>
        <v>794.02</v>
      </c>
      <c r="W5046" s="23" cm="1">
        <f t="array" ref="W5046">_xlfn.XLOOKUP(1,([1]!tblOrders[Order]=tblnventory[[#This Row],[PO]])*([1]!tblOrders[Description]=tblnventory[[#This Row],[Item]]),[1]!tblOrders[Licence])</f>
        <v>0</v>
      </c>
      <c r="X5046" t="b" cm="1">
        <f t="array" ref="X5046">NOT(_xlfn.XLOOKUP(tblnventory[[#This Row],[PO]]&amp;tblnventory[[#This Row],[Item]],[1]!tblOrders[Order]&amp;[1]!tblOrders[Description],[1]!tblOrders[Paid Licence],FALSE))</f>
        <v>1</v>
      </c>
      <c r="Y50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47" spans="1:25">
      <c r="A5047" s="19" t="s">
        <v>8244</v>
      </c>
      <c r="B5047" t="str">
        <f>_xlfn.XLOOKUP(tblnventory[[#This Row],[Item]],[1]!tblDescription[Item],[1]!tblDescription[Description])</f>
        <v>Catalyst 9164I AP (W6E, tri-band 4x4) w/Reg-Z</v>
      </c>
      <c r="C5047" t="str">
        <f>_xlfn.XLOOKUP(tblnventory[[#This Row],[Item]],[1]!tblDescription[Item],[1]!tblDescription[Type])</f>
        <v>WAP</v>
      </c>
      <c r="D5047" t="str">
        <f>_xlfn.XLOOKUP(tblnventory[[#This Row],[Use]],[1]!tblCodes[Use],[1]!tblCodes[Code])</f>
        <v>WiFi</v>
      </c>
      <c r="E5047" s="1" t="s">
        <v>5000</v>
      </c>
      <c r="F5047" s="20">
        <v>44986</v>
      </c>
      <c r="G5047" s="24" t="str">
        <f>IF(ISBLANK(tblnventory[[#This Row],[Installed By]]),"Store","Installed")</f>
        <v>Store</v>
      </c>
      <c r="H5047" t="s">
        <v>5342</v>
      </c>
      <c r="J5047">
        <v>2191007851</v>
      </c>
      <c r="K5047" s="17"/>
      <c r="O5047" t="b">
        <f>IF(tblnventory[[#This Row],[Installed]],LEFT(tblnventory[[#This Row],[Location]],3))</f>
        <v>0</v>
      </c>
      <c r="P5047" t="str">
        <f>_xlfn.XLOOKUP(tblnventory[[#This Row],[Serial Number]],[1]!tblDNACInventory[Floor],[1]!tblDNACInventory[Name],"Not Used")</f>
        <v>Not Used</v>
      </c>
      <c r="T5047" t="b">
        <f>NOT(ISBLANK(tblnventory[[#This Row],[Installed By]]))</f>
        <v>0</v>
      </c>
      <c r="U5047" t="str">
        <f>VLOOKUP(A5047, [1]!tblDescription[#Data], 3, 0)</f>
        <v>Catalyst 9164I AP (W6E, tri-band 4x4) w/Reg-Z</v>
      </c>
      <c r="V5047" s="22" cm="1">
        <f t="array" ref="V5047">_xlfn.XLOOKUP(1,([1]!tblOrders[Order]=tblnventory[[#This Row],[PO]])*([1]!tblOrders[Description]=tblnventory[[#This Row],[Item]]),[1]!tblOrders[Unit Total],0)</f>
        <v>794.02</v>
      </c>
      <c r="W5047" s="23" cm="1">
        <f t="array" ref="W5047">_xlfn.XLOOKUP(1,([1]!tblOrders[Order]=tblnventory[[#This Row],[PO]])*([1]!tblOrders[Description]=tblnventory[[#This Row],[Item]]),[1]!tblOrders[Licence])</f>
        <v>0</v>
      </c>
      <c r="X5047" t="b" cm="1">
        <f t="array" ref="X5047">NOT(_xlfn.XLOOKUP(tblnventory[[#This Row],[PO]]&amp;tblnventory[[#This Row],[Item]],[1]!tblOrders[Order]&amp;[1]!tblOrders[Description],[1]!tblOrders[Paid Licence],FALSE))</f>
        <v>1</v>
      </c>
      <c r="Y50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48" spans="1:25">
      <c r="A5048" s="19" t="s">
        <v>8244</v>
      </c>
      <c r="B5048" t="str">
        <f>_xlfn.XLOOKUP(tblnventory[[#This Row],[Item]],[1]!tblDescription[Item],[1]!tblDescription[Description])</f>
        <v>Catalyst 9164I AP (W6E, tri-band 4x4) w/Reg-Z</v>
      </c>
      <c r="C5048" t="str">
        <f>_xlfn.XLOOKUP(tblnventory[[#This Row],[Item]],[1]!tblDescription[Item],[1]!tblDescription[Type])</f>
        <v>WAP</v>
      </c>
      <c r="D5048" t="str">
        <f>_xlfn.XLOOKUP(tblnventory[[#This Row],[Use]],[1]!tblCodes[Use],[1]!tblCodes[Code])</f>
        <v>WiFi</v>
      </c>
      <c r="E5048" s="1" t="s">
        <v>5001</v>
      </c>
      <c r="F5048" s="20">
        <v>44986</v>
      </c>
      <c r="G5048" s="24" t="str">
        <f>IF(ISBLANK(tblnventory[[#This Row],[Installed By]]),"Store","Installed")</f>
        <v>Store</v>
      </c>
      <c r="H5048" t="s">
        <v>5342</v>
      </c>
      <c r="J5048">
        <v>2191007851</v>
      </c>
      <c r="K5048" s="17"/>
      <c r="O5048" t="b">
        <f>IF(tblnventory[[#This Row],[Installed]],LEFT(tblnventory[[#This Row],[Location]],3))</f>
        <v>0</v>
      </c>
      <c r="P5048" t="str">
        <f>_xlfn.XLOOKUP(tblnventory[[#This Row],[Serial Number]],[1]!tblDNACInventory[Floor],[1]!tblDNACInventory[Name],"Not Used")</f>
        <v>Not Used</v>
      </c>
      <c r="T5048" t="b">
        <f>NOT(ISBLANK(tblnventory[[#This Row],[Installed By]]))</f>
        <v>0</v>
      </c>
      <c r="U5048" t="str">
        <f>VLOOKUP(A5048, [1]!tblDescription[#Data], 3, 0)</f>
        <v>Catalyst 9164I AP (W6E, tri-band 4x4) w/Reg-Z</v>
      </c>
      <c r="V5048" s="22" cm="1">
        <f t="array" ref="V5048">_xlfn.XLOOKUP(1,([1]!tblOrders[Order]=tblnventory[[#This Row],[PO]])*([1]!tblOrders[Description]=tblnventory[[#This Row],[Item]]),[1]!tblOrders[Unit Total],0)</f>
        <v>794.02</v>
      </c>
      <c r="W5048" s="23" cm="1">
        <f t="array" ref="W5048">_xlfn.XLOOKUP(1,([1]!tblOrders[Order]=tblnventory[[#This Row],[PO]])*([1]!tblOrders[Description]=tblnventory[[#This Row],[Item]]),[1]!tblOrders[Licence])</f>
        <v>0</v>
      </c>
      <c r="X5048" t="b" cm="1">
        <f t="array" ref="X5048">NOT(_xlfn.XLOOKUP(tblnventory[[#This Row],[PO]]&amp;tblnventory[[#This Row],[Item]],[1]!tblOrders[Order]&amp;[1]!tblOrders[Description],[1]!tblOrders[Paid Licence],FALSE))</f>
        <v>1</v>
      </c>
      <c r="Y50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49" spans="1:25">
      <c r="A5049" s="19" t="s">
        <v>8244</v>
      </c>
      <c r="B5049" t="str">
        <f>_xlfn.XLOOKUP(tblnventory[[#This Row],[Item]],[1]!tblDescription[Item],[1]!tblDescription[Description])</f>
        <v>Catalyst 9164I AP (W6E, tri-band 4x4) w/Reg-Z</v>
      </c>
      <c r="C5049" t="str">
        <f>_xlfn.XLOOKUP(tblnventory[[#This Row],[Item]],[1]!tblDescription[Item],[1]!tblDescription[Type])</f>
        <v>WAP</v>
      </c>
      <c r="D5049" t="str">
        <f>_xlfn.XLOOKUP(tblnventory[[#This Row],[Use]],[1]!tblCodes[Use],[1]!tblCodes[Code])</f>
        <v>WiFi</v>
      </c>
      <c r="E5049" s="1" t="s">
        <v>5002</v>
      </c>
      <c r="F5049" s="20">
        <v>44986</v>
      </c>
      <c r="G5049" s="24" t="str">
        <f>IF(ISBLANK(tblnventory[[#This Row],[Installed By]]),"Store","Installed")</f>
        <v>Store</v>
      </c>
      <c r="H5049" t="s">
        <v>5342</v>
      </c>
      <c r="J5049">
        <v>2191007851</v>
      </c>
      <c r="K5049" s="17"/>
      <c r="O5049" t="b">
        <f>IF(tblnventory[[#This Row],[Installed]],LEFT(tblnventory[[#This Row],[Location]],3))</f>
        <v>0</v>
      </c>
      <c r="P5049" t="str">
        <f>_xlfn.XLOOKUP(tblnventory[[#This Row],[Serial Number]],[1]!tblDNACInventory[Floor],[1]!tblDNACInventory[Name],"Not Used")</f>
        <v>Not Used</v>
      </c>
      <c r="T5049" t="b">
        <f>NOT(ISBLANK(tblnventory[[#This Row],[Installed By]]))</f>
        <v>0</v>
      </c>
      <c r="U5049" t="str">
        <f>VLOOKUP(A5049, [1]!tblDescription[#Data], 3, 0)</f>
        <v>Catalyst 9164I AP (W6E, tri-band 4x4) w/Reg-Z</v>
      </c>
      <c r="V5049" s="22" cm="1">
        <f t="array" ref="V5049">_xlfn.XLOOKUP(1,([1]!tblOrders[Order]=tblnventory[[#This Row],[PO]])*([1]!tblOrders[Description]=tblnventory[[#This Row],[Item]]),[1]!tblOrders[Unit Total],0)</f>
        <v>794.02</v>
      </c>
      <c r="W5049" s="23" cm="1">
        <f t="array" ref="W5049">_xlfn.XLOOKUP(1,([1]!tblOrders[Order]=tblnventory[[#This Row],[PO]])*([1]!tblOrders[Description]=tblnventory[[#This Row],[Item]]),[1]!tblOrders[Licence])</f>
        <v>0</v>
      </c>
      <c r="X5049" t="b" cm="1">
        <f t="array" ref="X5049">NOT(_xlfn.XLOOKUP(tblnventory[[#This Row],[PO]]&amp;tblnventory[[#This Row],[Item]],[1]!tblOrders[Order]&amp;[1]!tblOrders[Description],[1]!tblOrders[Paid Licence],FALSE))</f>
        <v>1</v>
      </c>
      <c r="Y50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50" spans="1:25">
      <c r="A5050" t="s">
        <v>8132</v>
      </c>
      <c r="B5050" t="s">
        <v>8133</v>
      </c>
      <c r="C5050" t="str">
        <f>_xlfn.XLOOKUP(tblnventory[[#This Row],[Item]],[1]!tblDescription[Item],[1]!tblDescription[Type])</f>
        <v>ACCESS</v>
      </c>
      <c r="D5050" t="str">
        <f>_xlfn.XLOOKUP(tblnventory[[#This Row],[Use]],[1]!tblCodes[Use],[1]!tblCodes[Code])</f>
        <v>Switch</v>
      </c>
      <c r="E5050" s="1" t="s">
        <v>5003</v>
      </c>
      <c r="G5050" s="21" t="str">
        <f>IF(ISBLANK(tblnventory[[#This Row],[Installed By]]),"Store","Installed")</f>
        <v>Store</v>
      </c>
      <c r="H5050" t="s">
        <v>5342</v>
      </c>
      <c r="J5050" t="s">
        <v>7421</v>
      </c>
      <c r="M5050" s="20"/>
      <c r="O5050" t="b">
        <f>IF(tblnventory[[#This Row],[Installed]],LEFT(tblnventory[[#This Row],[Location]],3))</f>
        <v>0</v>
      </c>
      <c r="P5050" t="str">
        <f>_xlfn.XLOOKUP(tblnventory[[#This Row],[Serial Number]],[1]!tblDNACInventory[Floor],[1]!tblDNACInventory[Name],"Not Used")</f>
        <v>Not Used</v>
      </c>
      <c r="S5050" t="s">
        <v>8134</v>
      </c>
      <c r="T5050" t="b">
        <f>NOT(ISBLANK(tblnventory[[#This Row],[Installed By]]))</f>
        <v>0</v>
      </c>
      <c r="U5050">
        <v>0</v>
      </c>
      <c r="V5050" s="22" cm="1">
        <f t="array" ref="V5050">_xlfn.XLOOKUP(1,([1]!tblOrders[Order]=tblnventory[[#This Row],[PO]])*([1]!tblOrders[Description]=tblnventory[[#This Row],[Item]]),[1]!tblOrders[Unit Total],0)</f>
        <v>0</v>
      </c>
      <c r="W5050" s="23" cm="1">
        <f t="array" ref="W5050">IFERROR(_xlfn.XLOOKUP(1,([1]!tblOrders[Order]=tblnventory[[#This Row],[PO]])*([1]!tblOrders[Description]=tblnventory[[#This Row],[Item]]),[1]!tblOrders[Licence]),0)</f>
        <v>0</v>
      </c>
      <c r="X5050" t="b" cm="1">
        <f t="array" ref="X5050">NOT(_xlfn.XLOOKUP(tblnventory[[#This Row],[PO]]&amp;tblnventory[[#This Row],[Item]],[1]!tblOrders[Order]&amp;[1]!tblOrders[Description],[1]!tblOrders[Paid Licence],FALSE))</f>
        <v>1</v>
      </c>
      <c r="Y50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51" spans="1:25">
      <c r="A5051" t="s">
        <v>8132</v>
      </c>
      <c r="B5051" t="s">
        <v>8133</v>
      </c>
      <c r="C5051" t="str">
        <f>_xlfn.XLOOKUP(tblnventory[[#This Row],[Item]],[1]!tblDescription[Item],[1]!tblDescription[Type])</f>
        <v>ACCESS</v>
      </c>
      <c r="D5051" t="str">
        <f>_xlfn.XLOOKUP(tblnventory[[#This Row],[Use]],[1]!tblCodes[Use],[1]!tblCodes[Code])</f>
        <v>Switch</v>
      </c>
      <c r="E5051" s="1" t="s">
        <v>5004</v>
      </c>
      <c r="G5051" s="21" t="str">
        <f>IF(ISBLANK(tblnventory[[#This Row],[Installed By]]),"Store","Installed")</f>
        <v>Store</v>
      </c>
      <c r="H5051" t="s">
        <v>5342</v>
      </c>
      <c r="J5051" t="s">
        <v>7421</v>
      </c>
      <c r="O5051" t="b">
        <f>IF(tblnventory[[#This Row],[Installed]],LEFT(tblnventory[[#This Row],[Location]],3))</f>
        <v>0</v>
      </c>
      <c r="P5051" t="str">
        <f>_xlfn.XLOOKUP(tblnventory[[#This Row],[Serial Number]],[1]!tblDNACInventory[Floor],[1]!tblDNACInventory[Name],"Not Used")</f>
        <v>Not Used</v>
      </c>
      <c r="S5051" t="s">
        <v>8134</v>
      </c>
      <c r="T5051" t="b">
        <f>NOT(ISBLANK(tblnventory[[#This Row],[Installed By]]))</f>
        <v>0</v>
      </c>
      <c r="U5051">
        <v>0</v>
      </c>
      <c r="V5051" s="22" cm="1">
        <f t="array" ref="V5051">_xlfn.XLOOKUP(1,([1]!tblOrders[Order]=tblnventory[[#This Row],[PO]])*([1]!tblOrders[Description]=tblnventory[[#This Row],[Item]]),[1]!tblOrders[Unit Total],0)</f>
        <v>0</v>
      </c>
      <c r="W5051" s="23" cm="1">
        <f t="array" ref="W5051">IFERROR(_xlfn.XLOOKUP(1,([1]!tblOrders[Order]=tblnventory[[#This Row],[PO]])*([1]!tblOrders[Description]=tblnventory[[#This Row],[Item]]),[1]!tblOrders[Licence]),0)</f>
        <v>0</v>
      </c>
      <c r="X5051" t="b" cm="1">
        <f t="array" ref="X5051">NOT(_xlfn.XLOOKUP(tblnventory[[#This Row],[PO]]&amp;tblnventory[[#This Row],[Item]],[1]!tblOrders[Order]&amp;[1]!tblOrders[Description],[1]!tblOrders[Paid Licence],FALSE))</f>
        <v>1</v>
      </c>
      <c r="Y50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52" spans="1:25">
      <c r="A5052" t="s">
        <v>5344</v>
      </c>
      <c r="B5052" t="str">
        <f>_xlfn.XLOOKUP(tblnventory[[#This Row],[Item]],[1]!tblDescription[Item],[1]!tblDescription[Description])</f>
        <v>Catalyst 9300L 24p PoE, Network Advantage ,4x10G Uplink</v>
      </c>
      <c r="C5052" t="str">
        <f>_xlfn.XLOOKUP(tblnventory[[#This Row],[Item]],[1]!tblDescription[Item],[1]!tblDescription[Type])</f>
        <v>ACCESS</v>
      </c>
      <c r="D5052" t="str">
        <f>_xlfn.XLOOKUP(tblnventory[[#This Row],[Use]],[1]!tblCodes[Use],[1]!tblCodes[Code])</f>
        <v>Switch</v>
      </c>
      <c r="E5052" s="1" t="s">
        <v>5005</v>
      </c>
      <c r="F5052" s="20">
        <v>44419</v>
      </c>
      <c r="G5052" s="21" t="str">
        <f>IF(ISBLANK(tblnventory[[#This Row],[Installed By]]),"Store","Installed")</f>
        <v>Store</v>
      </c>
      <c r="H5052" s="17" t="s">
        <v>8135</v>
      </c>
      <c r="J5052">
        <v>2191007124</v>
      </c>
      <c r="N5052" t="s">
        <v>8245</v>
      </c>
      <c r="O5052" t="b">
        <f>IF(tblnventory[[#This Row],[Installed]],LEFT(tblnventory[[#This Row],[Location]],3))</f>
        <v>0</v>
      </c>
      <c r="P5052" t="str">
        <f>_xlfn.XLOOKUP(tblnventory[[#This Row],[Serial Number]],[1]!tblDNACInventory[Floor],[1]!tblDNACInventory[Name],"Not Used")</f>
        <v>Not Used</v>
      </c>
      <c r="T5052" t="b">
        <f>NOT(ISBLANK(tblnventory[[#This Row],[Installed By]]))</f>
        <v>0</v>
      </c>
      <c r="U5052" t="str">
        <f>VLOOKUP(A5052, [1]!tblDescription[#Data], 3, 0)</f>
        <v>Catalyst 9300L 24p PoE, Network Advantage ,4x10G Uplink</v>
      </c>
      <c r="V5052" s="22" cm="1">
        <f t="array" ref="V5052">_xlfn.XLOOKUP(1,([1]!tblOrders[Order]=tblnventory[[#This Row],[PO]])*([1]!tblOrders[Description]=tblnventory[[#This Row],[Item]]),[1]!tblOrders[Unit Total],0)</f>
        <v>5328.84</v>
      </c>
      <c r="W5052" s="23" cm="1">
        <f t="array" ref="W5052">_xlfn.XLOOKUP(1,([1]!tblOrders[Order]=tblnventory[[#This Row],[PO]])*([1]!tblOrders[Description]=tblnventory[[#This Row],[Item]]),[1]!tblOrders[Licence])</f>
        <v>2167.83</v>
      </c>
      <c r="X5052" t="b" cm="1">
        <f t="array" ref="X5052">NOT(_xlfn.XLOOKUP(tblnventory[[#This Row],[PO]]&amp;tblnventory[[#This Row],[Item]],[1]!tblOrders[Order]&amp;[1]!tblOrders[Description],[1]!tblOrders[Paid Licence],FALSE))</f>
        <v>0</v>
      </c>
      <c r="Y50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2167.83</v>
      </c>
    </row>
    <row r="5053" spans="1:25">
      <c r="A5053" t="s">
        <v>5344</v>
      </c>
      <c r="B5053" t="str">
        <f>_xlfn.XLOOKUP(tblnventory[[#This Row],[Item]],[1]!tblDescription[Item],[1]!tblDescription[Description])</f>
        <v>Catalyst 9300L 24p PoE, Network Advantage ,4x10G Uplink</v>
      </c>
      <c r="C5053" t="str">
        <f>_xlfn.XLOOKUP(tblnventory[[#This Row],[Item]],[1]!tblDescription[Item],[1]!tblDescription[Type])</f>
        <v>ACCESS</v>
      </c>
      <c r="D5053" t="str">
        <f>_xlfn.XLOOKUP(tblnventory[[#This Row],[Use]],[1]!tblCodes[Use],[1]!tblCodes[Code])</f>
        <v>Switch</v>
      </c>
      <c r="E5053" s="1" t="s">
        <v>5006</v>
      </c>
      <c r="F5053" s="20">
        <v>44419</v>
      </c>
      <c r="G5053" s="21" t="str">
        <f>IF(ISBLANK(tblnventory[[#This Row],[Installed By]]),"Store","Installed")</f>
        <v>Store</v>
      </c>
      <c r="H5053" s="17" t="s">
        <v>8135</v>
      </c>
      <c r="J5053">
        <v>2191007124</v>
      </c>
      <c r="N5053" t="s">
        <v>8246</v>
      </c>
      <c r="O5053" t="b">
        <f>IF(tblnventory[[#This Row],[Installed]],LEFT(tblnventory[[#This Row],[Location]],3))</f>
        <v>0</v>
      </c>
      <c r="P5053" t="str">
        <f>_xlfn.XLOOKUP(tblnventory[[#This Row],[Serial Number]],[1]!tblDNACInventory[Floor],[1]!tblDNACInventory[Name],"Not Used")</f>
        <v>Not Used</v>
      </c>
      <c r="T5053" t="b">
        <f>NOT(ISBLANK(tblnventory[[#This Row],[Installed By]]))</f>
        <v>0</v>
      </c>
      <c r="U5053" t="str">
        <f>VLOOKUP(A5053, [1]!tblDescription[#Data], 3, 0)</f>
        <v>Catalyst 9300L 24p PoE, Network Advantage ,4x10G Uplink</v>
      </c>
      <c r="V5053" s="22" cm="1">
        <f t="array" ref="V5053">_xlfn.XLOOKUP(1,([1]!tblOrders[Order]=tblnventory[[#This Row],[PO]])*([1]!tblOrders[Description]=tblnventory[[#This Row],[Item]]),[1]!tblOrders[Unit Total],0)</f>
        <v>5328.84</v>
      </c>
      <c r="W5053" s="23" cm="1">
        <f t="array" ref="W5053">_xlfn.XLOOKUP(1,([1]!tblOrders[Order]=tblnventory[[#This Row],[PO]])*([1]!tblOrders[Description]=tblnventory[[#This Row],[Item]]),[1]!tblOrders[Licence])</f>
        <v>2167.83</v>
      </c>
      <c r="X5053" t="b" cm="1">
        <f t="array" ref="X5053">NOT(_xlfn.XLOOKUP(tblnventory[[#This Row],[PO]]&amp;tblnventory[[#This Row],[Item]],[1]!tblOrders[Order]&amp;[1]!tblOrders[Description],[1]!tblOrders[Paid Licence],FALSE))</f>
        <v>0</v>
      </c>
      <c r="Y50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2167.83</v>
      </c>
    </row>
    <row r="5054" spans="1:25">
      <c r="A5054" t="s">
        <v>5344</v>
      </c>
      <c r="B5054" t="str">
        <f>_xlfn.XLOOKUP(tblnventory[[#This Row],[Item]],[1]!tblDescription[Item],[1]!tblDescription[Description])</f>
        <v>Catalyst 9300L 24p PoE, Network Advantage ,4x10G Uplink</v>
      </c>
      <c r="C5054" t="str">
        <f>_xlfn.XLOOKUP(tblnventory[[#This Row],[Item]],[1]!tblDescription[Item],[1]!tblDescription[Type])</f>
        <v>ACCESS</v>
      </c>
      <c r="D5054" t="str">
        <f>_xlfn.XLOOKUP(tblnventory[[#This Row],[Use]],[1]!tblCodes[Use],[1]!tblCodes[Code])</f>
        <v>Switch</v>
      </c>
      <c r="E5054" s="1" t="s">
        <v>5007</v>
      </c>
      <c r="G5054" s="21" t="str">
        <f>IF(ISBLANK(tblnventory[[#This Row],[Installed By]]),"Store","Installed")</f>
        <v>Store</v>
      </c>
      <c r="H5054" s="17" t="s">
        <v>8135</v>
      </c>
      <c r="J5054">
        <v>2191007447</v>
      </c>
      <c r="N5054" t="s">
        <v>8247</v>
      </c>
      <c r="O5054" t="b">
        <f>IF(tblnventory[[#This Row],[Installed]],LEFT(tblnventory[[#This Row],[Location]],3))</f>
        <v>0</v>
      </c>
      <c r="P5054" t="str">
        <f>_xlfn.XLOOKUP(tblnventory[[#This Row],[Serial Number]],[1]!tblDNACInventory[Floor],[1]!tblDNACInventory[Name],"Not Used")</f>
        <v>Not Used</v>
      </c>
      <c r="T5054" t="b">
        <f>NOT(ISBLANK(tblnventory[[#This Row],[Installed By]]))</f>
        <v>0</v>
      </c>
      <c r="U5054" t="str">
        <f>VLOOKUP(A5054, [1]!tblDescription[#Data], 3, 0)</f>
        <v>Catalyst 9300L 24p PoE, Network Advantage ,4x10G Uplink</v>
      </c>
      <c r="V5054" s="22" cm="1">
        <f t="array" ref="V5054">_xlfn.XLOOKUP(1,([1]!tblOrders[Order]=tblnventory[[#This Row],[PO]])*([1]!tblOrders[Description]=tblnventory[[#This Row],[Item]]),[1]!tblOrders[Unit Total],0)</f>
        <v>3720.5</v>
      </c>
      <c r="W5054" s="23" cm="1">
        <f t="array" ref="W5054">IFERROR(_xlfn.XLOOKUP(1,([1]!tblOrders[Order]=tblnventory[[#This Row],[PO]])*([1]!tblOrders[Description]=tblnventory[[#This Row],[Item]]),[1]!tblOrders[Licence]),0)</f>
        <v>0</v>
      </c>
      <c r="X5054" t="b" cm="1">
        <f t="array" ref="X5054">NOT(_xlfn.XLOOKUP(tblnventory[[#This Row],[PO]]&amp;tblnventory[[#This Row],[Item]],[1]!tblOrders[Order]&amp;[1]!tblOrders[Description],[1]!tblOrders[Paid Licence],FALSE))</f>
        <v>1</v>
      </c>
      <c r="Y50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55" spans="1:25">
      <c r="A5055" t="s">
        <v>5344</v>
      </c>
      <c r="B5055" t="str">
        <f>_xlfn.XLOOKUP(tblnventory[[#This Row],[Item]],[1]!tblDescription[Item],[1]!tblDescription[Description])</f>
        <v>Catalyst 9300L 24p PoE, Network Advantage ,4x10G Uplink</v>
      </c>
      <c r="C5055" t="str">
        <f>_xlfn.XLOOKUP(tblnventory[[#This Row],[Item]],[1]!tblDescription[Item],[1]!tblDescription[Type])</f>
        <v>ACCESS</v>
      </c>
      <c r="D5055" t="str">
        <f>_xlfn.XLOOKUP(tblnventory[[#This Row],[Use]],[1]!tblCodes[Use],[1]!tblCodes[Code])</f>
        <v>Switch</v>
      </c>
      <c r="E5055" s="1" t="s">
        <v>5008</v>
      </c>
      <c r="G5055" s="21" t="str">
        <f>IF(ISBLANK(tblnventory[[#This Row],[Installed By]]),"Store","Installed")</f>
        <v>Store</v>
      </c>
      <c r="H5055" s="17" t="s">
        <v>8135</v>
      </c>
      <c r="J5055">
        <v>2191007447</v>
      </c>
      <c r="N5055" t="s">
        <v>8248</v>
      </c>
      <c r="O5055" t="b">
        <f>IF(tblnventory[[#This Row],[Installed]],LEFT(tblnventory[[#This Row],[Location]],3))</f>
        <v>0</v>
      </c>
      <c r="P5055" t="str">
        <f>_xlfn.XLOOKUP(tblnventory[[#This Row],[Serial Number]],[1]!tblDNACInventory[Floor],[1]!tblDNACInventory[Name],"Not Used")</f>
        <v>Not Used</v>
      </c>
      <c r="T5055" t="b">
        <f>NOT(ISBLANK(tblnventory[[#This Row],[Installed By]]))</f>
        <v>0</v>
      </c>
      <c r="U5055" t="str">
        <f>VLOOKUP(A5055, [1]!tblDescription[#Data], 3, 0)</f>
        <v>Catalyst 9300L 24p PoE, Network Advantage ,4x10G Uplink</v>
      </c>
      <c r="V5055" s="22" cm="1">
        <f t="array" ref="V5055">_xlfn.XLOOKUP(1,([1]!tblOrders[Order]=tblnventory[[#This Row],[PO]])*([1]!tblOrders[Description]=tblnventory[[#This Row],[Item]]),[1]!tblOrders[Unit Total],0)</f>
        <v>3720.5</v>
      </c>
      <c r="W5055" s="23" cm="1">
        <f t="array" ref="W5055">IFERROR(_xlfn.XLOOKUP(1,([1]!tblOrders[Order]=tblnventory[[#This Row],[PO]])*([1]!tblOrders[Description]=tblnventory[[#This Row],[Item]]),[1]!tblOrders[Licence]),0)</f>
        <v>0</v>
      </c>
      <c r="X5055" t="b" cm="1">
        <f t="array" ref="X5055">NOT(_xlfn.XLOOKUP(tblnventory[[#This Row],[PO]]&amp;tblnventory[[#This Row],[Item]],[1]!tblOrders[Order]&amp;[1]!tblOrders[Description],[1]!tblOrders[Paid Licence],FALSE))</f>
        <v>1</v>
      </c>
      <c r="Y50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56" spans="1:25">
      <c r="A5056" t="s">
        <v>5344</v>
      </c>
      <c r="B5056" t="str">
        <f>_xlfn.XLOOKUP(tblnventory[[#This Row],[Item]],[1]!tblDescription[Item],[1]!tblDescription[Description])</f>
        <v>Catalyst 9300L 24p PoE, Network Advantage ,4x10G Uplink</v>
      </c>
      <c r="C5056" t="str">
        <f>_xlfn.XLOOKUP(tblnventory[[#This Row],[Item]],[1]!tblDescription[Item],[1]!tblDescription[Type])</f>
        <v>ACCESS</v>
      </c>
      <c r="D5056" t="str">
        <f>_xlfn.XLOOKUP(tblnventory[[#This Row],[Use]],[1]!tblCodes[Use],[1]!tblCodes[Code])</f>
        <v>Switch</v>
      </c>
      <c r="E5056" s="1" t="s">
        <v>5009</v>
      </c>
      <c r="F5056" s="20">
        <v>44641</v>
      </c>
      <c r="G5056" s="21" t="str">
        <f>IF(ISBLANK(tblnventory[[#This Row],[Installed By]]),"Store","Installed")</f>
        <v>Store</v>
      </c>
      <c r="H5056" s="17" t="s">
        <v>8135</v>
      </c>
      <c r="J5056">
        <v>2191007378</v>
      </c>
      <c r="N5056" t="s">
        <v>8249</v>
      </c>
      <c r="O5056" t="b">
        <f>IF(tblnventory[[#This Row],[Installed]],LEFT(tblnventory[[#This Row],[Location]],3))</f>
        <v>0</v>
      </c>
      <c r="P5056" t="str">
        <f>_xlfn.XLOOKUP(tblnventory[[#This Row],[Serial Number]],[1]!tblDNACInventory[Floor],[1]!tblDNACInventory[Name],"Not Used")</f>
        <v>Not Used</v>
      </c>
      <c r="T5056" t="b">
        <f>NOT(ISBLANK(tblnventory[[#This Row],[Installed By]]))</f>
        <v>0</v>
      </c>
      <c r="U5056" t="str">
        <f>VLOOKUP(A5056, [1]!tblDescription[#Data], 3, 0)</f>
        <v>Catalyst 9300L 24p PoE, Network Advantage ,4x10G Uplink</v>
      </c>
      <c r="V5056" s="22" cm="1">
        <f t="array" ref="V5056">_xlfn.XLOOKUP(1,([1]!tblOrders[Order]=tblnventory[[#This Row],[PO]])*([1]!tblOrders[Description]=tblnventory[[#This Row],[Item]]),[1]!tblOrders[Unit Total],0)</f>
        <v>3382.2699999999995</v>
      </c>
      <c r="W5056" s="23" cm="1">
        <f t="array" ref="W5056">IFERROR(_xlfn.XLOOKUP(1,([1]!tblOrders[Order]=tblnventory[[#This Row],[PO]])*([1]!tblOrders[Description]=tblnventory[[#This Row],[Item]]),[1]!tblOrders[Licence]),0)</f>
        <v>0</v>
      </c>
      <c r="X5056" t="b" cm="1">
        <f t="array" ref="X5056">NOT(_xlfn.XLOOKUP(tblnventory[[#This Row],[PO]]&amp;tblnventory[[#This Row],[Item]],[1]!tblOrders[Order]&amp;[1]!tblOrders[Description],[1]!tblOrders[Paid Licence],FALSE))</f>
        <v>1</v>
      </c>
      <c r="Y50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57" spans="1:25">
      <c r="A5057" t="s">
        <v>5344</v>
      </c>
      <c r="B5057" t="str">
        <f>_xlfn.XLOOKUP(tblnventory[[#This Row],[Item]],[1]!tblDescription[Item],[1]!tblDescription[Description])</f>
        <v>Catalyst 9300L 24p PoE, Network Advantage ,4x10G Uplink</v>
      </c>
      <c r="C5057" t="str">
        <f>_xlfn.XLOOKUP(tblnventory[[#This Row],[Item]],[1]!tblDescription[Item],[1]!tblDescription[Type])</f>
        <v>ACCESS</v>
      </c>
      <c r="D5057" t="str">
        <f>_xlfn.XLOOKUP(tblnventory[[#This Row],[Use]],[1]!tblCodes[Use],[1]!tblCodes[Code])</f>
        <v>Switch</v>
      </c>
      <c r="E5057" s="1" t="s">
        <v>5010</v>
      </c>
      <c r="F5057" s="20">
        <v>44641</v>
      </c>
      <c r="G5057" s="21" t="str">
        <f>IF(ISBLANK(tblnventory[[#This Row],[Installed By]]),"Store","Installed")</f>
        <v>Store</v>
      </c>
      <c r="H5057" s="17" t="s">
        <v>8135</v>
      </c>
      <c r="J5057">
        <v>2191007378</v>
      </c>
      <c r="N5057" t="s">
        <v>8250</v>
      </c>
      <c r="O5057" t="b">
        <f>IF(tblnventory[[#This Row],[Installed]],LEFT(tblnventory[[#This Row],[Location]],3))</f>
        <v>0</v>
      </c>
      <c r="P5057" t="str">
        <f>_xlfn.XLOOKUP(tblnventory[[#This Row],[Serial Number]],[1]!tblDNACInventory[Floor],[1]!tblDNACInventory[Name],"Not Used")</f>
        <v>Not Used</v>
      </c>
      <c r="T5057" t="b">
        <f>NOT(ISBLANK(tblnventory[[#This Row],[Installed By]]))</f>
        <v>0</v>
      </c>
      <c r="U5057" t="str">
        <f>VLOOKUP(A5057, [1]!tblDescription[#Data], 3, 0)</f>
        <v>Catalyst 9300L 24p PoE, Network Advantage ,4x10G Uplink</v>
      </c>
      <c r="V5057" s="22" cm="1">
        <f t="array" ref="V5057">_xlfn.XLOOKUP(1,([1]!tblOrders[Order]=tblnventory[[#This Row],[PO]])*([1]!tblOrders[Description]=tblnventory[[#This Row],[Item]]),[1]!tblOrders[Unit Total],0)</f>
        <v>3382.2699999999995</v>
      </c>
      <c r="W5057" s="23" cm="1">
        <f t="array" ref="W5057">IFERROR(_xlfn.XLOOKUP(1,([1]!tblOrders[Order]=tblnventory[[#This Row],[PO]])*([1]!tblOrders[Description]=tblnventory[[#This Row],[Item]]),[1]!tblOrders[Licence]),0)</f>
        <v>0</v>
      </c>
      <c r="X5057" t="b" cm="1">
        <f t="array" ref="X5057">NOT(_xlfn.XLOOKUP(tblnventory[[#This Row],[PO]]&amp;tblnventory[[#This Row],[Item]],[1]!tblOrders[Order]&amp;[1]!tblOrders[Description],[1]!tblOrders[Paid Licence],FALSE))</f>
        <v>1</v>
      </c>
      <c r="Y50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58" spans="1:25">
      <c r="A5058" s="25" t="s">
        <v>5377</v>
      </c>
      <c r="B5058" t="str">
        <f>_xlfn.XLOOKUP(tblnventory[[#This Row],[Item]],[1]!tblDescription[Item],[1]!tblDescription[Description])</f>
        <v>Catalyst 9300L 48p PoE, Network Advantage,4x10G Uplink</v>
      </c>
      <c r="C5058" t="str">
        <f>_xlfn.XLOOKUP(tblnventory[[#This Row],[Item]],[1]!tblDescription[Item],[1]!tblDescription[Type])</f>
        <v>ACCESS</v>
      </c>
      <c r="D5058" t="str">
        <f>_xlfn.XLOOKUP(tblnventory[[#This Row],[Use]],[1]!tblCodes[Use],[1]!tblCodes[Code])</f>
        <v>Switch</v>
      </c>
      <c r="E5058" s="1" t="s">
        <v>5011</v>
      </c>
      <c r="F5058" s="20">
        <v>44644</v>
      </c>
      <c r="G5058" s="21" t="str">
        <f>IF(ISBLANK(tblnventory[[#This Row],[Installed By]]),"Store","Installed")</f>
        <v>Store</v>
      </c>
      <c r="H5058" s="17" t="s">
        <v>8135</v>
      </c>
      <c r="J5058">
        <v>2191007378</v>
      </c>
      <c r="O5058" t="b">
        <f>IF(tblnventory[[#This Row],[Installed]],LEFT(tblnventory[[#This Row],[Location]],3))</f>
        <v>0</v>
      </c>
      <c r="P5058" t="str">
        <f>_xlfn.XLOOKUP(tblnventory[[#This Row],[Serial Number]],[1]!tblDNACInventory[Floor],[1]!tblDNACInventory[Name],"Not Used")</f>
        <v>Not Used</v>
      </c>
      <c r="T5058" t="b">
        <f>NOT(ISBLANK(tblnventory[[#This Row],[Installed By]]))</f>
        <v>0</v>
      </c>
      <c r="U5058" t="str">
        <f>VLOOKUP(A5058, [1]!tblDescription[#Data], 3, 0)</f>
        <v>Catalyst 9300L 48p PoE, Network Advantage,4x10G Uplink</v>
      </c>
      <c r="V5058" s="22" cm="1">
        <f t="array" ref="V5058">_xlfn.XLOOKUP(1,([1]!tblOrders[Order]=tblnventory[[#This Row],[PO]])*([1]!tblOrders[Description]=tblnventory[[#This Row],[Item]]),[1]!tblOrders[Unit Total],0)</f>
        <v>4664.74</v>
      </c>
      <c r="W5058" s="23" cm="1">
        <f t="array" ref="W5058">IFERROR(_xlfn.XLOOKUP(1,([1]!tblOrders[Order]=tblnventory[[#This Row],[PO]])*([1]!tblOrders[Description]=tblnventory[[#This Row],[Item]]),[1]!tblOrders[Licence]),0)</f>
        <v>0</v>
      </c>
      <c r="X5058" t="b" cm="1">
        <f t="array" ref="X5058">NOT(_xlfn.XLOOKUP(tblnventory[[#This Row],[PO]]&amp;tblnventory[[#This Row],[Item]],[1]!tblOrders[Order]&amp;[1]!tblOrders[Description],[1]!tblOrders[Paid Licence],FALSE))</f>
        <v>1</v>
      </c>
      <c r="Y50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59" spans="1:25">
      <c r="A5059" s="25" t="s">
        <v>5377</v>
      </c>
      <c r="B5059" t="str">
        <f>_xlfn.XLOOKUP(tblnventory[[#This Row],[Item]],[1]!tblDescription[Item],[1]!tblDescription[Description])</f>
        <v>Catalyst 9300L 48p PoE, Network Advantage,4x10G Uplink</v>
      </c>
      <c r="C5059" t="str">
        <f>_xlfn.XLOOKUP(tblnventory[[#This Row],[Item]],[1]!tblDescription[Item],[1]!tblDescription[Type])</f>
        <v>ACCESS</v>
      </c>
      <c r="D5059" t="str">
        <f>_xlfn.XLOOKUP(tblnventory[[#This Row],[Use]],[1]!tblCodes[Use],[1]!tblCodes[Code])</f>
        <v>Switch</v>
      </c>
      <c r="E5059" s="1" t="s">
        <v>5012</v>
      </c>
      <c r="F5059" s="20">
        <v>44644</v>
      </c>
      <c r="G5059" s="21" t="str">
        <f>IF(ISBLANK(tblnventory[[#This Row],[Installed By]]),"Store","Installed")</f>
        <v>Store</v>
      </c>
      <c r="H5059" s="17" t="s">
        <v>6270</v>
      </c>
      <c r="J5059">
        <v>2191007378</v>
      </c>
      <c r="O5059" t="b">
        <f>IF(tblnventory[[#This Row],[Installed]],LEFT(tblnventory[[#This Row],[Location]],3))</f>
        <v>0</v>
      </c>
      <c r="P5059" t="str">
        <f>_xlfn.XLOOKUP(tblnventory[[#This Row],[Serial Number]],[1]!tblDNACInventory[Floor],[1]!tblDNACInventory[Name],"Not Used")</f>
        <v>Not Used</v>
      </c>
      <c r="S5059" t="s">
        <v>8251</v>
      </c>
      <c r="T5059" t="b">
        <f>NOT(ISBLANK(tblnventory[[#This Row],[Installed By]]))</f>
        <v>0</v>
      </c>
      <c r="U5059" t="str">
        <f>VLOOKUP(A5059, [1]!tblDescription[#Data], 3, 0)</f>
        <v>Catalyst 9300L 48p PoE, Network Advantage,4x10G Uplink</v>
      </c>
      <c r="V5059" s="22" cm="1">
        <f t="array" ref="V5059">_xlfn.XLOOKUP(1,([1]!tblOrders[Order]=tblnventory[[#This Row],[PO]])*([1]!tblOrders[Description]=tblnventory[[#This Row],[Item]]),[1]!tblOrders[Unit Total],0)</f>
        <v>4664.74</v>
      </c>
      <c r="W5059" s="23" cm="1">
        <f t="array" ref="W5059">IFERROR(_xlfn.XLOOKUP(1,([1]!tblOrders[Order]=tblnventory[[#This Row],[PO]])*([1]!tblOrders[Description]=tblnventory[[#This Row],[Item]]),[1]!tblOrders[Licence]),0)</f>
        <v>0</v>
      </c>
      <c r="X5059" t="b" cm="1">
        <f t="array" ref="X5059">NOT(_xlfn.XLOOKUP(tblnventory[[#This Row],[PO]]&amp;tblnventory[[#This Row],[Item]],[1]!tblOrders[Order]&amp;[1]!tblOrders[Description],[1]!tblOrders[Paid Licence],FALSE))</f>
        <v>1</v>
      </c>
      <c r="Y50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60" spans="1:25">
      <c r="A5060" s="25" t="s">
        <v>5377</v>
      </c>
      <c r="B5060" t="str">
        <f>_xlfn.XLOOKUP(tblnventory[[#This Row],[Item]],[1]!tblDescription[Item],[1]!tblDescription[Description])</f>
        <v>Catalyst 9300L 48p PoE, Network Advantage,4x10G Uplink</v>
      </c>
      <c r="C5060" t="str">
        <f>_xlfn.XLOOKUP(tblnventory[[#This Row],[Item]],[1]!tblDescription[Item],[1]!tblDescription[Type])</f>
        <v>ACCESS</v>
      </c>
      <c r="D5060" t="str">
        <f>_xlfn.XLOOKUP(tblnventory[[#This Row],[Use]],[1]!tblCodes[Use],[1]!tblCodes[Code])</f>
        <v>Switch</v>
      </c>
      <c r="E5060" s="1" t="s">
        <v>5013</v>
      </c>
      <c r="F5060" s="20">
        <v>44644</v>
      </c>
      <c r="G5060" s="21" t="str">
        <f>IF(ISBLANK(tblnventory[[#This Row],[Installed By]]),"Store","Installed")</f>
        <v>Store</v>
      </c>
      <c r="H5060" s="17" t="s">
        <v>8252</v>
      </c>
      <c r="J5060">
        <v>2191007378</v>
      </c>
      <c r="M5060" s="20"/>
      <c r="O5060" t="b">
        <f>IF(tblnventory[[#This Row],[Installed]],LEFT(tblnventory[[#This Row],[Location]],3))</f>
        <v>0</v>
      </c>
      <c r="P5060" t="str">
        <f>_xlfn.XLOOKUP(tblnventory[[#This Row],[Serial Number]],[1]!tblDNACInventory[Floor],[1]!tblDNACInventory[Name],"Not Used")</f>
        <v>Not Used</v>
      </c>
      <c r="S5060" t="s">
        <v>8253</v>
      </c>
      <c r="T5060" t="b">
        <f>NOT(ISBLANK(tblnventory[[#This Row],[Installed By]]))</f>
        <v>0</v>
      </c>
      <c r="U5060" t="str">
        <f>VLOOKUP(A5060, [1]!tblDescription[#Data], 3, 0)</f>
        <v>Catalyst 9300L 48p PoE, Network Advantage,4x10G Uplink</v>
      </c>
      <c r="V5060" s="22" cm="1">
        <f t="array" ref="V5060">_xlfn.XLOOKUP(1,([1]!tblOrders[Order]=tblnventory[[#This Row],[PO]])*([1]!tblOrders[Description]=tblnventory[[#This Row],[Item]]),[1]!tblOrders[Unit Total],0)</f>
        <v>4664.74</v>
      </c>
      <c r="W5060" s="23" cm="1">
        <f t="array" ref="W5060">IFERROR(_xlfn.XLOOKUP(1,([1]!tblOrders[Order]=tblnventory[[#This Row],[PO]])*([1]!tblOrders[Description]=tblnventory[[#This Row],[Item]]),[1]!tblOrders[Licence]),0)</f>
        <v>0</v>
      </c>
      <c r="X5060" t="b" cm="1">
        <f t="array" ref="X5060">NOT(_xlfn.XLOOKUP(tblnventory[[#This Row],[PO]]&amp;tblnventory[[#This Row],[Item]],[1]!tblOrders[Order]&amp;[1]!tblOrders[Description],[1]!tblOrders[Paid Licence],FALSE))</f>
        <v>1</v>
      </c>
      <c r="Y50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61" spans="1:25">
      <c r="A5061" t="s">
        <v>5344</v>
      </c>
      <c r="B5061" t="str">
        <f>_xlfn.XLOOKUP(tblnventory[[#This Row],[Item]],[1]!tblDescription[Item],[1]!tblDescription[Description])</f>
        <v>Catalyst 9300L 24p PoE, Network Advantage ,4x10G Uplink</v>
      </c>
      <c r="C5061" t="str">
        <f>_xlfn.XLOOKUP(tblnventory[[#This Row],[Item]],[1]!tblDescription[Item],[1]!tblDescription[Type])</f>
        <v>ACCESS</v>
      </c>
      <c r="D5061" t="str">
        <f>_xlfn.XLOOKUP(tblnventory[[#This Row],[Use]],[1]!tblCodes[Use],[1]!tblCodes[Code])</f>
        <v>Switch</v>
      </c>
      <c r="E5061" s="1" t="s">
        <v>5014</v>
      </c>
      <c r="G5061" s="21" t="str">
        <f>IF(ISBLANK(tblnventory[[#This Row],[Installed By]]),"Store","Installed")</f>
        <v>Store</v>
      </c>
      <c r="H5061" s="17" t="s">
        <v>8135</v>
      </c>
      <c r="J5061">
        <v>2191007447</v>
      </c>
      <c r="N5061" t="s">
        <v>8254</v>
      </c>
      <c r="O5061" t="b">
        <f>IF(tblnventory[[#This Row],[Installed]],LEFT(tblnventory[[#This Row],[Location]],3))</f>
        <v>0</v>
      </c>
      <c r="P5061" t="str">
        <f>_xlfn.XLOOKUP(tblnventory[[#This Row],[Serial Number]],[1]!tblDNACInventory[Floor],[1]!tblDNACInventory[Name],"Not Used")</f>
        <v>Not Used</v>
      </c>
      <c r="T5061" t="b">
        <f>NOT(ISBLANK(tblnventory[[#This Row],[Installed By]]))</f>
        <v>0</v>
      </c>
      <c r="U5061" t="str">
        <f>VLOOKUP(A5061, [1]!tblDescription[#Data], 3, 0)</f>
        <v>Catalyst 9300L 24p PoE, Network Advantage ,4x10G Uplink</v>
      </c>
      <c r="V5061" s="22" cm="1">
        <f t="array" ref="V5061">_xlfn.XLOOKUP(1,([1]!tblOrders[Order]=tblnventory[[#This Row],[PO]])*([1]!tblOrders[Description]=tblnventory[[#This Row],[Item]]),[1]!tblOrders[Unit Total],0)</f>
        <v>3720.5</v>
      </c>
      <c r="W5061" s="23" cm="1">
        <f t="array" ref="W5061">IFERROR(_xlfn.XLOOKUP(1,([1]!tblOrders[Order]=tblnventory[[#This Row],[PO]])*([1]!tblOrders[Description]=tblnventory[[#This Row],[Item]]),[1]!tblOrders[Licence]),0)</f>
        <v>0</v>
      </c>
      <c r="X5061" t="b" cm="1">
        <f t="array" ref="X5061">NOT(_xlfn.XLOOKUP(tblnventory[[#This Row],[PO]]&amp;tblnventory[[#This Row],[Item]],[1]!tblOrders[Order]&amp;[1]!tblOrders[Description],[1]!tblOrders[Paid Licence],FALSE))</f>
        <v>1</v>
      </c>
      <c r="Y50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62" spans="1:25">
      <c r="A5062" t="s">
        <v>5344</v>
      </c>
      <c r="B5062" t="str">
        <f>_xlfn.XLOOKUP(tblnventory[[#This Row],[Item]],[1]!tblDescription[Item],[1]!tblDescription[Description])</f>
        <v>Catalyst 9300L 24p PoE, Network Advantage ,4x10G Uplink</v>
      </c>
      <c r="C5062" t="str">
        <f>_xlfn.XLOOKUP(tblnventory[[#This Row],[Item]],[1]!tblDescription[Item],[1]!tblDescription[Type])</f>
        <v>ACCESS</v>
      </c>
      <c r="D5062" t="str">
        <f>_xlfn.XLOOKUP(tblnventory[[#This Row],[Use]],[1]!tblCodes[Use],[1]!tblCodes[Code])</f>
        <v>Switch</v>
      </c>
      <c r="E5062" s="1" t="s">
        <v>5015</v>
      </c>
      <c r="G5062" s="21" t="str">
        <f>IF(ISBLANK(tblnventory[[#This Row],[Installed By]]),"Store","Installed")</f>
        <v>Store</v>
      </c>
      <c r="H5062" s="17" t="s">
        <v>8135</v>
      </c>
      <c r="J5062">
        <v>2191007447</v>
      </c>
      <c r="N5062" t="s">
        <v>8255</v>
      </c>
      <c r="O5062" t="b">
        <f>IF(tblnventory[[#This Row],[Installed]],LEFT(tblnventory[[#This Row],[Location]],3))</f>
        <v>0</v>
      </c>
      <c r="P5062" t="str">
        <f>_xlfn.XLOOKUP(tblnventory[[#This Row],[Serial Number]],[1]!tblDNACInventory[Floor],[1]!tblDNACInventory[Name],"Not Used")</f>
        <v>Not Used</v>
      </c>
      <c r="T5062" t="b">
        <f>NOT(ISBLANK(tblnventory[[#This Row],[Installed By]]))</f>
        <v>0</v>
      </c>
      <c r="U5062" t="str">
        <f>VLOOKUP(A5062, [1]!tblDescription[#Data], 3, 0)</f>
        <v>Catalyst 9300L 24p PoE, Network Advantage ,4x10G Uplink</v>
      </c>
      <c r="V5062" s="22" cm="1">
        <f t="array" ref="V5062">_xlfn.XLOOKUP(1,([1]!tblOrders[Order]=tblnventory[[#This Row],[PO]])*([1]!tblOrders[Description]=tblnventory[[#This Row],[Item]]),[1]!tblOrders[Unit Total],0)</f>
        <v>3720.5</v>
      </c>
      <c r="W5062" s="23" cm="1">
        <f t="array" ref="W5062">IFERROR(_xlfn.XLOOKUP(1,([1]!tblOrders[Order]=tblnventory[[#This Row],[PO]])*([1]!tblOrders[Description]=tblnventory[[#This Row],[Item]]),[1]!tblOrders[Licence]),0)</f>
        <v>0</v>
      </c>
      <c r="X5062" t="b" cm="1">
        <f t="array" ref="X5062">NOT(_xlfn.XLOOKUP(tblnventory[[#This Row],[PO]]&amp;tblnventory[[#This Row],[Item]],[1]!tblOrders[Order]&amp;[1]!tblOrders[Description],[1]!tblOrders[Paid Licence],FALSE))</f>
        <v>1</v>
      </c>
      <c r="Y50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63" spans="1:25">
      <c r="A5063" t="s">
        <v>5344</v>
      </c>
      <c r="B5063" t="str">
        <f>_xlfn.XLOOKUP(tblnventory[[#This Row],[Item]],[1]!tblDescription[Item],[1]!tblDescription[Description])</f>
        <v>Catalyst 9300L 24p PoE, Network Advantage ,4x10G Uplink</v>
      </c>
      <c r="C5063" t="str">
        <f>_xlfn.XLOOKUP(tblnventory[[#This Row],[Item]],[1]!tblDescription[Item],[1]!tblDescription[Type])</f>
        <v>ACCESS</v>
      </c>
      <c r="D5063" t="str">
        <f>_xlfn.XLOOKUP(tblnventory[[#This Row],[Use]],[1]!tblCodes[Use],[1]!tblCodes[Code])</f>
        <v>Switch</v>
      </c>
      <c r="E5063" s="1" t="s">
        <v>5016</v>
      </c>
      <c r="G5063" s="21" t="str">
        <f>IF(ISBLANK(tblnventory[[#This Row],[Installed By]]),"Store","Installed")</f>
        <v>Store</v>
      </c>
      <c r="H5063" s="17" t="s">
        <v>8135</v>
      </c>
      <c r="J5063">
        <v>2191007447</v>
      </c>
      <c r="N5063" t="s">
        <v>8256</v>
      </c>
      <c r="O5063" t="b">
        <f>IF(tblnventory[[#This Row],[Installed]],LEFT(tblnventory[[#This Row],[Location]],3))</f>
        <v>0</v>
      </c>
      <c r="P5063" t="str">
        <f>_xlfn.XLOOKUP(tblnventory[[#This Row],[Serial Number]],[1]!tblDNACInventory[Floor],[1]!tblDNACInventory[Name],"Not Used")</f>
        <v>Not Used</v>
      </c>
      <c r="T5063" t="b">
        <f>NOT(ISBLANK(tblnventory[[#This Row],[Installed By]]))</f>
        <v>0</v>
      </c>
      <c r="U5063" t="str">
        <f>VLOOKUP(A5063, [1]!tblDescription[#Data], 3, 0)</f>
        <v>Catalyst 9300L 24p PoE, Network Advantage ,4x10G Uplink</v>
      </c>
      <c r="V5063" s="22" cm="1">
        <f t="array" ref="V5063">_xlfn.XLOOKUP(1,([1]!tblOrders[Order]=tblnventory[[#This Row],[PO]])*([1]!tblOrders[Description]=tblnventory[[#This Row],[Item]]),[1]!tblOrders[Unit Total],0)</f>
        <v>3720.5</v>
      </c>
      <c r="W5063" s="23" cm="1">
        <f t="array" ref="W5063">IFERROR(_xlfn.XLOOKUP(1,([1]!tblOrders[Order]=tblnventory[[#This Row],[PO]])*([1]!tblOrders[Description]=tblnventory[[#This Row],[Item]]),[1]!tblOrders[Licence]),0)</f>
        <v>0</v>
      </c>
      <c r="X5063" t="b" cm="1">
        <f t="array" ref="X5063">NOT(_xlfn.XLOOKUP(tblnventory[[#This Row],[PO]]&amp;tblnventory[[#This Row],[Item]],[1]!tblOrders[Order]&amp;[1]!tblOrders[Description],[1]!tblOrders[Paid Licence],FALSE))</f>
        <v>1</v>
      </c>
      <c r="Y50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64" spans="1:25">
      <c r="A5064" t="s">
        <v>5344</v>
      </c>
      <c r="B5064" t="str">
        <f>_xlfn.XLOOKUP(tblnventory[[#This Row],[Item]],[1]!tblDescription[Item],[1]!tblDescription[Description])</f>
        <v>Catalyst 9300L 24p PoE, Network Advantage ,4x10G Uplink</v>
      </c>
      <c r="C5064" t="str">
        <f>_xlfn.XLOOKUP(tblnventory[[#This Row],[Item]],[1]!tblDescription[Item],[1]!tblDescription[Type])</f>
        <v>ACCESS</v>
      </c>
      <c r="D5064" t="str">
        <f>_xlfn.XLOOKUP(tblnventory[[#This Row],[Use]],[1]!tblCodes[Use],[1]!tblCodes[Code])</f>
        <v>Switch</v>
      </c>
      <c r="E5064" s="1" t="s">
        <v>5017</v>
      </c>
      <c r="G5064" s="21" t="str">
        <f>IF(ISBLANK(tblnventory[[#This Row],[Installed By]]),"Store","Installed")</f>
        <v>Store</v>
      </c>
      <c r="H5064" s="17" t="s">
        <v>8135</v>
      </c>
      <c r="J5064">
        <v>2191007447</v>
      </c>
      <c r="N5064" t="s">
        <v>8257</v>
      </c>
      <c r="O5064" t="b">
        <f>IF(tblnventory[[#This Row],[Installed]],LEFT(tblnventory[[#This Row],[Location]],3))</f>
        <v>0</v>
      </c>
      <c r="P5064" t="str">
        <f>_xlfn.XLOOKUP(tblnventory[[#This Row],[Serial Number]],[1]!tblDNACInventory[Floor],[1]!tblDNACInventory[Name],"Not Used")</f>
        <v>Not Used</v>
      </c>
      <c r="T5064" t="b">
        <f>NOT(ISBLANK(tblnventory[[#This Row],[Installed By]]))</f>
        <v>0</v>
      </c>
      <c r="U5064" t="str">
        <f>VLOOKUP(A5064, [1]!tblDescription[#Data], 3, 0)</f>
        <v>Catalyst 9300L 24p PoE, Network Advantage ,4x10G Uplink</v>
      </c>
      <c r="V5064" s="22" cm="1">
        <f t="array" ref="V5064">_xlfn.XLOOKUP(1,([1]!tblOrders[Order]=tblnventory[[#This Row],[PO]])*([1]!tblOrders[Description]=tblnventory[[#This Row],[Item]]),[1]!tblOrders[Unit Total],0)</f>
        <v>3720.5</v>
      </c>
      <c r="W5064" s="23" cm="1">
        <f t="array" ref="W5064">IFERROR(_xlfn.XLOOKUP(1,([1]!tblOrders[Order]=tblnventory[[#This Row],[PO]])*([1]!tblOrders[Description]=tblnventory[[#This Row],[Item]]),[1]!tblOrders[Licence]),0)</f>
        <v>0</v>
      </c>
      <c r="X5064" t="b" cm="1">
        <f t="array" ref="X5064">NOT(_xlfn.XLOOKUP(tblnventory[[#This Row],[PO]]&amp;tblnventory[[#This Row],[Item]],[1]!tblOrders[Order]&amp;[1]!tblOrders[Description],[1]!tblOrders[Paid Licence],FALSE))</f>
        <v>1</v>
      </c>
      <c r="Y50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65" spans="1:25">
      <c r="A5065" t="s">
        <v>5344</v>
      </c>
      <c r="B5065" t="str">
        <f>_xlfn.XLOOKUP(tblnventory[[#This Row],[Item]],[1]!tblDescription[Item],[1]!tblDescription[Description])</f>
        <v>Catalyst 9300L 24p PoE, Network Advantage ,4x10G Uplink</v>
      </c>
      <c r="C5065" t="str">
        <f>_xlfn.XLOOKUP(tblnventory[[#This Row],[Item]],[1]!tblDescription[Item],[1]!tblDescription[Type])</f>
        <v>ACCESS</v>
      </c>
      <c r="D5065" t="str">
        <f>_xlfn.XLOOKUP(tblnventory[[#This Row],[Use]],[1]!tblCodes[Use],[1]!tblCodes[Code])</f>
        <v>Switch</v>
      </c>
      <c r="E5065" s="1" t="s">
        <v>5018</v>
      </c>
      <c r="G5065" s="21" t="str">
        <f>IF(ISBLANK(tblnventory[[#This Row],[Installed By]]),"Store","Installed")</f>
        <v>Store</v>
      </c>
      <c r="H5065" s="17" t="s">
        <v>8135</v>
      </c>
      <c r="J5065">
        <v>2191007447</v>
      </c>
      <c r="N5065" t="s">
        <v>8258</v>
      </c>
      <c r="O5065" t="b">
        <f>IF(tblnventory[[#This Row],[Installed]],LEFT(tblnventory[[#This Row],[Location]],3))</f>
        <v>0</v>
      </c>
      <c r="P5065" t="str">
        <f>_xlfn.XLOOKUP(tblnventory[[#This Row],[Serial Number]],[1]!tblDNACInventory[Floor],[1]!tblDNACInventory[Name],"Not Used")</f>
        <v>Not Used</v>
      </c>
      <c r="T5065" t="b">
        <f>NOT(ISBLANK(tblnventory[[#This Row],[Installed By]]))</f>
        <v>0</v>
      </c>
      <c r="U5065" t="str">
        <f>VLOOKUP(A5065, [1]!tblDescription[#Data], 3, 0)</f>
        <v>Catalyst 9300L 24p PoE, Network Advantage ,4x10G Uplink</v>
      </c>
      <c r="V5065" s="22" cm="1">
        <f t="array" ref="V5065">_xlfn.XLOOKUP(1,([1]!tblOrders[Order]=tblnventory[[#This Row],[PO]])*([1]!tblOrders[Description]=tblnventory[[#This Row],[Item]]),[1]!tblOrders[Unit Total],0)</f>
        <v>3720.5</v>
      </c>
      <c r="W5065" s="23" cm="1">
        <f t="array" ref="W5065">IFERROR(_xlfn.XLOOKUP(1,([1]!tblOrders[Order]=tblnventory[[#This Row],[PO]])*([1]!tblOrders[Description]=tblnventory[[#This Row],[Item]]),[1]!tblOrders[Licence]),0)</f>
        <v>0</v>
      </c>
      <c r="X5065" t="b" cm="1">
        <f t="array" ref="X5065">NOT(_xlfn.XLOOKUP(tblnventory[[#This Row],[PO]]&amp;tblnventory[[#This Row],[Item]],[1]!tblOrders[Order]&amp;[1]!tblOrders[Description],[1]!tblOrders[Paid Licence],FALSE))</f>
        <v>1</v>
      </c>
      <c r="Y50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66" spans="1:25">
      <c r="A5066" t="s">
        <v>5344</v>
      </c>
      <c r="B5066" t="str">
        <f>_xlfn.XLOOKUP(tblnventory[[#This Row],[Item]],[1]!tblDescription[Item],[1]!tblDescription[Description])</f>
        <v>Catalyst 9300L 24p PoE, Network Advantage ,4x10G Uplink</v>
      </c>
      <c r="C5066" t="str">
        <f>_xlfn.XLOOKUP(tblnventory[[#This Row],[Item]],[1]!tblDescription[Item],[1]!tblDescription[Type])</f>
        <v>ACCESS</v>
      </c>
      <c r="D5066" t="str">
        <f>_xlfn.XLOOKUP(tblnventory[[#This Row],[Use]],[1]!tblCodes[Use],[1]!tblCodes[Code])</f>
        <v>Switch</v>
      </c>
      <c r="E5066" s="1" t="s">
        <v>5019</v>
      </c>
      <c r="G5066" s="21" t="str">
        <f>IF(ISBLANK(tblnventory[[#This Row],[Installed By]]),"Store","Installed")</f>
        <v>Store</v>
      </c>
      <c r="H5066" s="17" t="s">
        <v>8135</v>
      </c>
      <c r="J5066">
        <v>2191007447</v>
      </c>
      <c r="N5066" t="s">
        <v>8259</v>
      </c>
      <c r="O5066" t="b">
        <f>IF(tblnventory[[#This Row],[Installed]],LEFT(tblnventory[[#This Row],[Location]],3))</f>
        <v>0</v>
      </c>
      <c r="P5066" t="str">
        <f>_xlfn.XLOOKUP(tblnventory[[#This Row],[Serial Number]],[1]!tblDNACInventory[Floor],[1]!tblDNACInventory[Name],"Not Used")</f>
        <v>Not Used</v>
      </c>
      <c r="T5066" t="b">
        <f>NOT(ISBLANK(tblnventory[[#This Row],[Installed By]]))</f>
        <v>0</v>
      </c>
      <c r="U5066" t="str">
        <f>VLOOKUP(A5066, [1]!tblDescription[#Data], 3, 0)</f>
        <v>Catalyst 9300L 24p PoE, Network Advantage ,4x10G Uplink</v>
      </c>
      <c r="V5066" s="22" cm="1">
        <f t="array" ref="V5066">_xlfn.XLOOKUP(1,([1]!tblOrders[Order]=tblnventory[[#This Row],[PO]])*([1]!tblOrders[Description]=tblnventory[[#This Row],[Item]]),[1]!tblOrders[Unit Total],0)</f>
        <v>3720.5</v>
      </c>
      <c r="W5066" s="23" cm="1">
        <f t="array" ref="W5066">IFERROR(_xlfn.XLOOKUP(1,([1]!tblOrders[Order]=tblnventory[[#This Row],[PO]])*([1]!tblOrders[Description]=tblnventory[[#This Row],[Item]]),[1]!tblOrders[Licence]),0)</f>
        <v>0</v>
      </c>
      <c r="X5066" t="b" cm="1">
        <f t="array" ref="X5066">NOT(_xlfn.XLOOKUP(tblnventory[[#This Row],[PO]]&amp;tblnventory[[#This Row],[Item]],[1]!tblOrders[Order]&amp;[1]!tblOrders[Description],[1]!tblOrders[Paid Licence],FALSE))</f>
        <v>1</v>
      </c>
      <c r="Y50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67" spans="1:25">
      <c r="A5067" t="s">
        <v>5344</v>
      </c>
      <c r="B5067" t="str">
        <f>_xlfn.XLOOKUP(tblnventory[[#This Row],[Item]],[1]!tblDescription[Item],[1]!tblDescription[Description])</f>
        <v>Catalyst 9300L 24p PoE, Network Advantage ,4x10G Uplink</v>
      </c>
      <c r="C5067" t="str">
        <f>_xlfn.XLOOKUP(tblnventory[[#This Row],[Item]],[1]!tblDescription[Item],[1]!tblDescription[Type])</f>
        <v>ACCESS</v>
      </c>
      <c r="D5067" t="str">
        <f>_xlfn.XLOOKUP(tblnventory[[#This Row],[Use]],[1]!tblCodes[Use],[1]!tblCodes[Code])</f>
        <v>Switch</v>
      </c>
      <c r="E5067" s="1" t="s">
        <v>5020</v>
      </c>
      <c r="G5067" s="21" t="str">
        <f>IF(ISBLANK(tblnventory[[#This Row],[Installed By]]),"Store","Installed")</f>
        <v>Store</v>
      </c>
      <c r="H5067" s="17" t="s">
        <v>8135</v>
      </c>
      <c r="J5067">
        <v>2191007447</v>
      </c>
      <c r="N5067" t="s">
        <v>8260</v>
      </c>
      <c r="O5067" t="b">
        <f>IF(tblnventory[[#This Row],[Installed]],LEFT(tblnventory[[#This Row],[Location]],3))</f>
        <v>0</v>
      </c>
      <c r="P5067" t="str">
        <f>_xlfn.XLOOKUP(tblnventory[[#This Row],[Serial Number]],[1]!tblDNACInventory[Floor],[1]!tblDNACInventory[Name],"Not Used")</f>
        <v>Not Used</v>
      </c>
      <c r="T5067" t="b">
        <f>NOT(ISBLANK(tblnventory[[#This Row],[Installed By]]))</f>
        <v>0</v>
      </c>
      <c r="U5067" t="str">
        <f>VLOOKUP(A5067, [1]!tblDescription[#Data], 3, 0)</f>
        <v>Catalyst 9300L 24p PoE, Network Advantage ,4x10G Uplink</v>
      </c>
      <c r="V5067" s="22" cm="1">
        <f t="array" ref="V5067">_xlfn.XLOOKUP(1,([1]!tblOrders[Order]=tblnventory[[#This Row],[PO]])*([1]!tblOrders[Description]=tblnventory[[#This Row],[Item]]),[1]!tblOrders[Unit Total],0)</f>
        <v>3720.5</v>
      </c>
      <c r="W5067" s="23" cm="1">
        <f t="array" ref="W5067">IFERROR(_xlfn.XLOOKUP(1,([1]!tblOrders[Order]=tblnventory[[#This Row],[PO]])*([1]!tblOrders[Description]=tblnventory[[#This Row],[Item]]),[1]!tblOrders[Licence]),0)</f>
        <v>0</v>
      </c>
      <c r="X5067" t="b" cm="1">
        <f t="array" ref="X5067">NOT(_xlfn.XLOOKUP(tblnventory[[#This Row],[PO]]&amp;tblnventory[[#This Row],[Item]],[1]!tblOrders[Order]&amp;[1]!tblOrders[Description],[1]!tblOrders[Paid Licence],FALSE))</f>
        <v>1</v>
      </c>
      <c r="Y50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68" spans="1:25">
      <c r="A5068" t="s">
        <v>5344</v>
      </c>
      <c r="B5068" t="str">
        <f>_xlfn.XLOOKUP(tblnventory[[#This Row],[Item]],[1]!tblDescription[Item],[1]!tblDescription[Description])</f>
        <v>Catalyst 9300L 24p PoE, Network Advantage ,4x10G Uplink</v>
      </c>
      <c r="C5068" t="str">
        <f>_xlfn.XLOOKUP(tblnventory[[#This Row],[Item]],[1]!tblDescription[Item],[1]!tblDescription[Type])</f>
        <v>ACCESS</v>
      </c>
      <c r="D5068" t="str">
        <f>_xlfn.XLOOKUP(tblnventory[[#This Row],[Use]],[1]!tblCodes[Use],[1]!tblCodes[Code])</f>
        <v>Switch</v>
      </c>
      <c r="E5068" s="1" t="s">
        <v>5021</v>
      </c>
      <c r="G5068" s="21" t="str">
        <f>IF(ISBLANK(tblnventory[[#This Row],[Installed By]]),"Store","Installed")</f>
        <v>Store</v>
      </c>
      <c r="H5068" s="17" t="s">
        <v>8135</v>
      </c>
      <c r="J5068">
        <v>2191007447</v>
      </c>
      <c r="N5068" t="s">
        <v>8261</v>
      </c>
      <c r="O5068" t="b">
        <f>IF(tblnventory[[#This Row],[Installed]],LEFT(tblnventory[[#This Row],[Location]],3))</f>
        <v>0</v>
      </c>
      <c r="P5068" t="str">
        <f>_xlfn.XLOOKUP(tblnventory[[#This Row],[Serial Number]],[1]!tblDNACInventory[Floor],[1]!tblDNACInventory[Name],"Not Used")</f>
        <v>Not Used</v>
      </c>
      <c r="T5068" t="b">
        <f>NOT(ISBLANK(tblnventory[[#This Row],[Installed By]]))</f>
        <v>0</v>
      </c>
      <c r="U5068" t="str">
        <f>VLOOKUP(A5068, [1]!tblDescription[#Data], 3, 0)</f>
        <v>Catalyst 9300L 24p PoE, Network Advantage ,4x10G Uplink</v>
      </c>
      <c r="V5068" s="22" cm="1">
        <f t="array" ref="V5068">_xlfn.XLOOKUP(1,([1]!tblOrders[Order]=tblnventory[[#This Row],[PO]])*([1]!tblOrders[Description]=tblnventory[[#This Row],[Item]]),[1]!tblOrders[Unit Total],0)</f>
        <v>3720.5</v>
      </c>
      <c r="W5068" s="23" cm="1">
        <f t="array" ref="W5068">IFERROR(_xlfn.XLOOKUP(1,([1]!tblOrders[Order]=tblnventory[[#This Row],[PO]])*([1]!tblOrders[Description]=tblnventory[[#This Row],[Item]]),[1]!tblOrders[Licence]),0)</f>
        <v>0</v>
      </c>
      <c r="X5068" t="b" cm="1">
        <f t="array" ref="X5068">NOT(_xlfn.XLOOKUP(tblnventory[[#This Row],[PO]]&amp;tblnventory[[#This Row],[Item]],[1]!tblOrders[Order]&amp;[1]!tblOrders[Description],[1]!tblOrders[Paid Licence],FALSE))</f>
        <v>1</v>
      </c>
      <c r="Y50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69" spans="1:25">
      <c r="A5069" t="s">
        <v>5344</v>
      </c>
      <c r="B5069" t="str">
        <f>_xlfn.XLOOKUP(tblnventory[[#This Row],[Item]],[1]!tblDescription[Item],[1]!tblDescription[Description])</f>
        <v>Catalyst 9300L 24p PoE, Network Advantage ,4x10G Uplink</v>
      </c>
      <c r="C5069" t="str">
        <f>_xlfn.XLOOKUP(tblnventory[[#This Row],[Item]],[1]!tblDescription[Item],[1]!tblDescription[Type])</f>
        <v>ACCESS</v>
      </c>
      <c r="D5069" t="str">
        <f>_xlfn.XLOOKUP(tblnventory[[#This Row],[Use]],[1]!tblCodes[Use],[1]!tblCodes[Code])</f>
        <v>Switch</v>
      </c>
      <c r="E5069" s="1" t="s">
        <v>5022</v>
      </c>
      <c r="G5069" s="21" t="str">
        <f>IF(ISBLANK(tblnventory[[#This Row],[Installed By]]),"Store","Installed")</f>
        <v>Store</v>
      </c>
      <c r="H5069" s="17" t="s">
        <v>8135</v>
      </c>
      <c r="J5069">
        <v>2191007447</v>
      </c>
      <c r="N5069" t="s">
        <v>8262</v>
      </c>
      <c r="O5069" t="b">
        <f>IF(tblnventory[[#This Row],[Installed]],LEFT(tblnventory[[#This Row],[Location]],3))</f>
        <v>0</v>
      </c>
      <c r="P5069" t="str">
        <f>_xlfn.XLOOKUP(tblnventory[[#This Row],[Serial Number]],[1]!tblDNACInventory[Floor],[1]!tblDNACInventory[Name],"Not Used")</f>
        <v>Not Used</v>
      </c>
      <c r="T5069" t="b">
        <f>NOT(ISBLANK(tblnventory[[#This Row],[Installed By]]))</f>
        <v>0</v>
      </c>
      <c r="U5069" t="str">
        <f>VLOOKUP(A5069, [1]!tblDescription[#Data], 3, 0)</f>
        <v>Catalyst 9300L 24p PoE, Network Advantage ,4x10G Uplink</v>
      </c>
      <c r="V5069" s="22" cm="1">
        <f t="array" ref="V5069">_xlfn.XLOOKUP(1,([1]!tblOrders[Order]=tblnventory[[#This Row],[PO]])*([1]!tblOrders[Description]=tblnventory[[#This Row],[Item]]),[1]!tblOrders[Unit Total],0)</f>
        <v>3720.5</v>
      </c>
      <c r="W5069" s="23" cm="1">
        <f t="array" ref="W5069">IFERROR(_xlfn.XLOOKUP(1,([1]!tblOrders[Order]=tblnventory[[#This Row],[PO]])*([1]!tblOrders[Description]=tblnventory[[#This Row],[Item]]),[1]!tblOrders[Licence]),0)</f>
        <v>0</v>
      </c>
      <c r="X5069" t="b" cm="1">
        <f t="array" ref="X5069">NOT(_xlfn.XLOOKUP(tblnventory[[#This Row],[PO]]&amp;tblnventory[[#This Row],[Item]],[1]!tblOrders[Order]&amp;[1]!tblOrders[Description],[1]!tblOrders[Paid Licence],FALSE))</f>
        <v>1</v>
      </c>
      <c r="Y50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70" spans="1:25">
      <c r="A5070" t="s">
        <v>5344</v>
      </c>
      <c r="B5070" t="str">
        <f>_xlfn.XLOOKUP(tblnventory[[#This Row],[Item]],[1]!tblDescription[Item],[1]!tblDescription[Description])</f>
        <v>Catalyst 9300L 24p PoE, Network Advantage ,4x10G Uplink</v>
      </c>
      <c r="C5070" t="str">
        <f>_xlfn.XLOOKUP(tblnventory[[#This Row],[Item]],[1]!tblDescription[Item],[1]!tblDescription[Type])</f>
        <v>ACCESS</v>
      </c>
      <c r="D5070" t="str">
        <f>_xlfn.XLOOKUP(tblnventory[[#This Row],[Use]],[1]!tblCodes[Use],[1]!tblCodes[Code])</f>
        <v>Switch</v>
      </c>
      <c r="E5070" s="1" t="s">
        <v>5023</v>
      </c>
      <c r="G5070" s="21" t="str">
        <f>IF(ISBLANK(tblnventory[[#This Row],[Installed By]]),"Store","Installed")</f>
        <v>Store</v>
      </c>
      <c r="H5070" s="17" t="s">
        <v>8135</v>
      </c>
      <c r="J5070">
        <v>2191007447</v>
      </c>
      <c r="N5070" t="s">
        <v>8263</v>
      </c>
      <c r="O5070" t="b">
        <f>IF(tblnventory[[#This Row],[Installed]],LEFT(tblnventory[[#This Row],[Location]],3))</f>
        <v>0</v>
      </c>
      <c r="P5070" t="str">
        <f>_xlfn.XLOOKUP(tblnventory[[#This Row],[Serial Number]],[1]!tblDNACInventory[Floor],[1]!tblDNACInventory[Name],"Not Used")</f>
        <v>Not Used</v>
      </c>
      <c r="T5070" t="b">
        <f>NOT(ISBLANK(tblnventory[[#This Row],[Installed By]]))</f>
        <v>0</v>
      </c>
      <c r="U5070" t="str">
        <f>VLOOKUP(A5070, [1]!tblDescription[#Data], 3, 0)</f>
        <v>Catalyst 9300L 24p PoE, Network Advantage ,4x10G Uplink</v>
      </c>
      <c r="V5070" s="22" cm="1">
        <f t="array" ref="V5070">_xlfn.XLOOKUP(1,([1]!tblOrders[Order]=tblnventory[[#This Row],[PO]])*([1]!tblOrders[Description]=tblnventory[[#This Row],[Item]]),[1]!tblOrders[Unit Total],0)</f>
        <v>3720.5</v>
      </c>
      <c r="W5070" s="23" cm="1">
        <f t="array" ref="W5070">IFERROR(_xlfn.XLOOKUP(1,([1]!tblOrders[Order]=tblnventory[[#This Row],[PO]])*([1]!tblOrders[Description]=tblnventory[[#This Row],[Item]]),[1]!tblOrders[Licence]),0)</f>
        <v>0</v>
      </c>
      <c r="X5070" t="b" cm="1">
        <f t="array" ref="X5070">NOT(_xlfn.XLOOKUP(tblnventory[[#This Row],[PO]]&amp;tblnventory[[#This Row],[Item]],[1]!tblOrders[Order]&amp;[1]!tblOrders[Description],[1]!tblOrders[Paid Licence],FALSE))</f>
        <v>1</v>
      </c>
      <c r="Y50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71" spans="1:25">
      <c r="A5071" t="s">
        <v>5344</v>
      </c>
      <c r="B5071" t="str">
        <f>_xlfn.XLOOKUP(tblnventory[[#This Row],[Item]],[1]!tblDescription[Item],[1]!tblDescription[Description])</f>
        <v>Catalyst 9300L 24p PoE, Network Advantage ,4x10G Uplink</v>
      </c>
      <c r="C5071" t="str">
        <f>_xlfn.XLOOKUP(tblnventory[[#This Row],[Item]],[1]!tblDescription[Item],[1]!tblDescription[Type])</f>
        <v>ACCESS</v>
      </c>
      <c r="D5071" t="str">
        <f>_xlfn.XLOOKUP(tblnventory[[#This Row],[Use]],[1]!tblCodes[Use],[1]!tblCodes[Code])</f>
        <v>Switch</v>
      </c>
      <c r="E5071" s="1" t="s">
        <v>5024</v>
      </c>
      <c r="G5071" s="21" t="str">
        <f>IF(ISBLANK(tblnventory[[#This Row],[Installed By]]),"Store","Installed")</f>
        <v>Store</v>
      </c>
      <c r="H5071" s="17" t="s">
        <v>8135</v>
      </c>
      <c r="J5071">
        <v>2191007447</v>
      </c>
      <c r="N5071" t="s">
        <v>8264</v>
      </c>
      <c r="O5071" t="b">
        <f>IF(tblnventory[[#This Row],[Installed]],LEFT(tblnventory[[#This Row],[Location]],3))</f>
        <v>0</v>
      </c>
      <c r="P5071" t="str">
        <f>_xlfn.XLOOKUP(tblnventory[[#This Row],[Serial Number]],[1]!tblDNACInventory[Floor],[1]!tblDNACInventory[Name],"Not Used")</f>
        <v>Not Used</v>
      </c>
      <c r="T5071" t="b">
        <f>NOT(ISBLANK(tblnventory[[#This Row],[Installed By]]))</f>
        <v>0</v>
      </c>
      <c r="U5071" t="str">
        <f>VLOOKUP(A5071, [1]!tblDescription[#Data], 3, 0)</f>
        <v>Catalyst 9300L 24p PoE, Network Advantage ,4x10G Uplink</v>
      </c>
      <c r="V5071" s="22" cm="1">
        <f t="array" ref="V5071">_xlfn.XLOOKUP(1,([1]!tblOrders[Order]=tblnventory[[#This Row],[PO]])*([1]!tblOrders[Description]=tblnventory[[#This Row],[Item]]),[1]!tblOrders[Unit Total],0)</f>
        <v>3720.5</v>
      </c>
      <c r="W5071" s="23" cm="1">
        <f t="array" ref="W5071">IFERROR(_xlfn.XLOOKUP(1,([1]!tblOrders[Order]=tblnventory[[#This Row],[PO]])*([1]!tblOrders[Description]=tblnventory[[#This Row],[Item]]),[1]!tblOrders[Licence]),0)</f>
        <v>0</v>
      </c>
      <c r="X5071" t="b" cm="1">
        <f t="array" ref="X5071">NOT(_xlfn.XLOOKUP(tblnventory[[#This Row],[PO]]&amp;tblnventory[[#This Row],[Item]],[1]!tblOrders[Order]&amp;[1]!tblOrders[Description],[1]!tblOrders[Paid Licence],FALSE))</f>
        <v>1</v>
      </c>
      <c r="Y50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72" spans="1:25">
      <c r="A5072" t="s">
        <v>5344</v>
      </c>
      <c r="B5072" t="str">
        <f>_xlfn.XLOOKUP(tblnventory[[#This Row],[Item]],[1]!tblDescription[Item],[1]!tblDescription[Description])</f>
        <v>Catalyst 9300L 24p PoE, Network Advantage ,4x10G Uplink</v>
      </c>
      <c r="C5072" t="str">
        <f>_xlfn.XLOOKUP(tblnventory[[#This Row],[Item]],[1]!tblDescription[Item],[1]!tblDescription[Type])</f>
        <v>ACCESS</v>
      </c>
      <c r="D5072" t="str">
        <f>_xlfn.XLOOKUP(tblnventory[[#This Row],[Use]],[1]!tblCodes[Use],[1]!tblCodes[Code])</f>
        <v>Switch</v>
      </c>
      <c r="E5072" s="1" t="s">
        <v>5025</v>
      </c>
      <c r="G5072" s="21" t="str">
        <f>IF(ISBLANK(tblnventory[[#This Row],[Installed By]]),"Store","Installed")</f>
        <v>Store</v>
      </c>
      <c r="H5072" s="17" t="s">
        <v>8135</v>
      </c>
      <c r="J5072">
        <v>2191007447</v>
      </c>
      <c r="N5072" t="s">
        <v>8265</v>
      </c>
      <c r="O5072" t="b">
        <f>IF(tblnventory[[#This Row],[Installed]],LEFT(tblnventory[[#This Row],[Location]],3))</f>
        <v>0</v>
      </c>
      <c r="P5072" t="str">
        <f>_xlfn.XLOOKUP(tblnventory[[#This Row],[Serial Number]],[1]!tblDNACInventory[Floor],[1]!tblDNACInventory[Name],"Not Used")</f>
        <v>Not Used</v>
      </c>
      <c r="T5072" t="b">
        <f>NOT(ISBLANK(tblnventory[[#This Row],[Installed By]]))</f>
        <v>0</v>
      </c>
      <c r="U5072" t="str">
        <f>VLOOKUP(A5072, [1]!tblDescription[#Data], 3, 0)</f>
        <v>Catalyst 9300L 24p PoE, Network Advantage ,4x10G Uplink</v>
      </c>
      <c r="V5072" s="22" cm="1">
        <f t="array" ref="V5072">_xlfn.XLOOKUP(1,([1]!tblOrders[Order]=tblnventory[[#This Row],[PO]])*([1]!tblOrders[Description]=tblnventory[[#This Row],[Item]]),[1]!tblOrders[Unit Total],0)</f>
        <v>3720.5</v>
      </c>
      <c r="W5072" s="23" cm="1">
        <f t="array" ref="W5072">IFERROR(_xlfn.XLOOKUP(1,([1]!tblOrders[Order]=tblnventory[[#This Row],[PO]])*([1]!tblOrders[Description]=tblnventory[[#This Row],[Item]]),[1]!tblOrders[Licence]),0)</f>
        <v>0</v>
      </c>
      <c r="X5072" t="b" cm="1">
        <f t="array" ref="X5072">NOT(_xlfn.XLOOKUP(tblnventory[[#This Row],[PO]]&amp;tblnventory[[#This Row],[Item]],[1]!tblOrders[Order]&amp;[1]!tblOrders[Description],[1]!tblOrders[Paid Licence],FALSE))</f>
        <v>1</v>
      </c>
      <c r="Y50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73" spans="1:25">
      <c r="A5073" t="s">
        <v>5344</v>
      </c>
      <c r="B5073" t="str">
        <f>_xlfn.XLOOKUP(tblnventory[[#This Row],[Item]],[1]!tblDescription[Item],[1]!tblDescription[Description])</f>
        <v>Catalyst 9300L 24p PoE, Network Advantage ,4x10G Uplink</v>
      </c>
      <c r="C5073" t="str">
        <f>_xlfn.XLOOKUP(tblnventory[[#This Row],[Item]],[1]!tblDescription[Item],[1]!tblDescription[Type])</f>
        <v>ACCESS</v>
      </c>
      <c r="D5073" t="str">
        <f>_xlfn.XLOOKUP(tblnventory[[#This Row],[Use]],[1]!tblCodes[Use],[1]!tblCodes[Code])</f>
        <v>Switch</v>
      </c>
      <c r="E5073" s="1" t="s">
        <v>5026</v>
      </c>
      <c r="G5073" s="21" t="str">
        <f>IF(ISBLANK(tblnventory[[#This Row],[Installed By]]),"Store","Installed")</f>
        <v>Store</v>
      </c>
      <c r="H5073" s="17" t="s">
        <v>8135</v>
      </c>
      <c r="J5073">
        <v>2191007447</v>
      </c>
      <c r="N5073" t="s">
        <v>8266</v>
      </c>
      <c r="O5073" t="b">
        <f>IF(tblnventory[[#This Row],[Installed]],LEFT(tblnventory[[#This Row],[Location]],3))</f>
        <v>0</v>
      </c>
      <c r="P5073" t="str">
        <f>_xlfn.XLOOKUP(tblnventory[[#This Row],[Serial Number]],[1]!tblDNACInventory[Floor],[1]!tblDNACInventory[Name],"Not Used")</f>
        <v>Not Used</v>
      </c>
      <c r="T5073" t="b">
        <f>NOT(ISBLANK(tblnventory[[#This Row],[Installed By]]))</f>
        <v>0</v>
      </c>
      <c r="U5073" t="str">
        <f>VLOOKUP(A5073, [1]!tblDescription[#Data], 3, 0)</f>
        <v>Catalyst 9300L 24p PoE, Network Advantage ,4x10G Uplink</v>
      </c>
      <c r="V5073" s="22" cm="1">
        <f t="array" ref="V5073">_xlfn.XLOOKUP(1,([1]!tblOrders[Order]=tblnventory[[#This Row],[PO]])*([1]!tblOrders[Description]=tblnventory[[#This Row],[Item]]),[1]!tblOrders[Unit Total],0)</f>
        <v>3720.5</v>
      </c>
      <c r="W5073" s="23" cm="1">
        <f t="array" ref="W5073">IFERROR(_xlfn.XLOOKUP(1,([1]!tblOrders[Order]=tblnventory[[#This Row],[PO]])*([1]!tblOrders[Description]=tblnventory[[#This Row],[Item]]),[1]!tblOrders[Licence]),0)</f>
        <v>0</v>
      </c>
      <c r="X5073" t="b" cm="1">
        <f t="array" ref="X5073">NOT(_xlfn.XLOOKUP(tblnventory[[#This Row],[PO]]&amp;tblnventory[[#This Row],[Item]],[1]!tblOrders[Order]&amp;[1]!tblOrders[Description],[1]!tblOrders[Paid Licence],FALSE))</f>
        <v>1</v>
      </c>
      <c r="Y50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74" spans="1:25">
      <c r="A5074" t="s">
        <v>5344</v>
      </c>
      <c r="B5074" t="str">
        <f>_xlfn.XLOOKUP(tblnventory[[#This Row],[Item]],[1]!tblDescription[Item],[1]!tblDescription[Description])</f>
        <v>Catalyst 9300L 24p PoE, Network Advantage ,4x10G Uplink</v>
      </c>
      <c r="C5074" t="str">
        <f>_xlfn.XLOOKUP(tblnventory[[#This Row],[Item]],[1]!tblDescription[Item],[1]!tblDescription[Type])</f>
        <v>ACCESS</v>
      </c>
      <c r="D5074" t="str">
        <f>_xlfn.XLOOKUP(tblnventory[[#This Row],[Use]],[1]!tblCodes[Use],[1]!tblCodes[Code])</f>
        <v>Switch</v>
      </c>
      <c r="E5074" s="1" t="s">
        <v>5027</v>
      </c>
      <c r="G5074" s="21" t="str">
        <f>IF(ISBLANK(tblnventory[[#This Row],[Installed By]]),"Store","Installed")</f>
        <v>Store</v>
      </c>
      <c r="H5074" s="17" t="s">
        <v>8135</v>
      </c>
      <c r="J5074">
        <v>2191007447</v>
      </c>
      <c r="N5074" t="s">
        <v>8267</v>
      </c>
      <c r="O5074" t="b">
        <f>IF(tblnventory[[#This Row],[Installed]],LEFT(tblnventory[[#This Row],[Location]],3))</f>
        <v>0</v>
      </c>
      <c r="P5074" t="str">
        <f>_xlfn.XLOOKUP(tblnventory[[#This Row],[Serial Number]],[1]!tblDNACInventory[Floor],[1]!tblDNACInventory[Name],"Not Used")</f>
        <v>Not Used</v>
      </c>
      <c r="T5074" t="b">
        <f>NOT(ISBLANK(tblnventory[[#This Row],[Installed By]]))</f>
        <v>0</v>
      </c>
      <c r="U5074" t="str">
        <f>VLOOKUP(A5074, [1]!tblDescription[#Data], 3, 0)</f>
        <v>Catalyst 9300L 24p PoE, Network Advantage ,4x10G Uplink</v>
      </c>
      <c r="V5074" s="22" cm="1">
        <f t="array" ref="V5074">_xlfn.XLOOKUP(1,([1]!tblOrders[Order]=tblnventory[[#This Row],[PO]])*([1]!tblOrders[Description]=tblnventory[[#This Row],[Item]]),[1]!tblOrders[Unit Total],0)</f>
        <v>3720.5</v>
      </c>
      <c r="W5074" s="23" cm="1">
        <f t="array" ref="W5074">IFERROR(_xlfn.XLOOKUP(1,([1]!tblOrders[Order]=tblnventory[[#This Row],[PO]])*([1]!tblOrders[Description]=tblnventory[[#This Row],[Item]]),[1]!tblOrders[Licence]),0)</f>
        <v>0</v>
      </c>
      <c r="X5074" t="b" cm="1">
        <f t="array" ref="X5074">NOT(_xlfn.XLOOKUP(tblnventory[[#This Row],[PO]]&amp;tblnventory[[#This Row],[Item]],[1]!tblOrders[Order]&amp;[1]!tblOrders[Description],[1]!tblOrders[Paid Licence],FALSE))</f>
        <v>1</v>
      </c>
      <c r="Y50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75" spans="1:25">
      <c r="A5075" t="s">
        <v>5344</v>
      </c>
      <c r="B5075" t="str">
        <f>_xlfn.XLOOKUP(tblnventory[[#This Row],[Item]],[1]!tblDescription[Item],[1]!tblDescription[Description])</f>
        <v>Catalyst 9300L 24p PoE, Network Advantage ,4x10G Uplink</v>
      </c>
      <c r="C5075" t="str">
        <f>_xlfn.XLOOKUP(tblnventory[[#This Row],[Item]],[1]!tblDescription[Item],[1]!tblDescription[Type])</f>
        <v>ACCESS</v>
      </c>
      <c r="D5075" t="str">
        <f>_xlfn.XLOOKUP(tblnventory[[#This Row],[Use]],[1]!tblCodes[Use],[1]!tblCodes[Code])</f>
        <v>Switch</v>
      </c>
      <c r="E5075" s="1" t="s">
        <v>5028</v>
      </c>
      <c r="G5075" s="21" t="str">
        <f>IF(ISBLANK(tblnventory[[#This Row],[Installed By]]),"Store","Installed")</f>
        <v>Store</v>
      </c>
      <c r="H5075" s="17" t="s">
        <v>8135</v>
      </c>
      <c r="J5075">
        <v>2191007447</v>
      </c>
      <c r="N5075" t="s">
        <v>8268</v>
      </c>
      <c r="O5075" t="b">
        <f>IF(tblnventory[[#This Row],[Installed]],LEFT(tblnventory[[#This Row],[Location]],3))</f>
        <v>0</v>
      </c>
      <c r="P5075" t="str">
        <f>_xlfn.XLOOKUP(tblnventory[[#This Row],[Serial Number]],[1]!tblDNACInventory[Floor],[1]!tblDNACInventory[Name],"Not Used")</f>
        <v>Not Used</v>
      </c>
      <c r="T5075" t="b">
        <f>NOT(ISBLANK(tblnventory[[#This Row],[Installed By]]))</f>
        <v>0</v>
      </c>
      <c r="U5075" t="str">
        <f>VLOOKUP(A5075, [1]!tblDescription[#Data], 3, 0)</f>
        <v>Catalyst 9300L 24p PoE, Network Advantage ,4x10G Uplink</v>
      </c>
      <c r="V5075" s="22" cm="1">
        <f t="array" ref="V5075">_xlfn.XLOOKUP(1,([1]!tblOrders[Order]=tblnventory[[#This Row],[PO]])*([1]!tblOrders[Description]=tblnventory[[#This Row],[Item]]),[1]!tblOrders[Unit Total],0)</f>
        <v>3720.5</v>
      </c>
      <c r="W5075" s="23" cm="1">
        <f t="array" ref="W5075">IFERROR(_xlfn.XLOOKUP(1,([1]!tblOrders[Order]=tblnventory[[#This Row],[PO]])*([1]!tblOrders[Description]=tblnventory[[#This Row],[Item]]),[1]!tblOrders[Licence]),0)</f>
        <v>0</v>
      </c>
      <c r="X5075" t="b" cm="1">
        <f t="array" ref="X5075">NOT(_xlfn.XLOOKUP(tblnventory[[#This Row],[PO]]&amp;tblnventory[[#This Row],[Item]],[1]!tblOrders[Order]&amp;[1]!tblOrders[Description],[1]!tblOrders[Paid Licence],FALSE))</f>
        <v>1</v>
      </c>
      <c r="Y50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76" spans="1:25">
      <c r="A5076" t="s">
        <v>5344</v>
      </c>
      <c r="B5076" t="str">
        <f>_xlfn.XLOOKUP(tblnventory[[#This Row],[Item]],[1]!tblDescription[Item],[1]!tblDescription[Description])</f>
        <v>Catalyst 9300L 24p PoE, Network Advantage ,4x10G Uplink</v>
      </c>
      <c r="C5076" t="str">
        <f>_xlfn.XLOOKUP(tblnventory[[#This Row],[Item]],[1]!tblDescription[Item],[1]!tblDescription[Type])</f>
        <v>ACCESS</v>
      </c>
      <c r="D5076" t="str">
        <f>_xlfn.XLOOKUP(tblnventory[[#This Row],[Use]],[1]!tblCodes[Use],[1]!tblCodes[Code])</f>
        <v>Switch</v>
      </c>
      <c r="E5076" s="1" t="s">
        <v>5029</v>
      </c>
      <c r="G5076" s="21" t="str">
        <f>IF(ISBLANK(tblnventory[[#This Row],[Installed By]]),"Store","Installed")</f>
        <v>Store</v>
      </c>
      <c r="H5076" s="17" t="s">
        <v>8135</v>
      </c>
      <c r="J5076">
        <v>2191007447</v>
      </c>
      <c r="N5076" t="s">
        <v>8269</v>
      </c>
      <c r="O5076" t="b">
        <f>IF(tblnventory[[#This Row],[Installed]],LEFT(tblnventory[[#This Row],[Location]],3))</f>
        <v>0</v>
      </c>
      <c r="P5076" t="str">
        <f>_xlfn.XLOOKUP(tblnventory[[#This Row],[Serial Number]],[1]!tblDNACInventory[Floor],[1]!tblDNACInventory[Name],"Not Used")</f>
        <v>Not Used</v>
      </c>
      <c r="T5076" t="b">
        <f>NOT(ISBLANK(tblnventory[[#This Row],[Installed By]]))</f>
        <v>0</v>
      </c>
      <c r="U5076" t="str">
        <f>VLOOKUP(A5076, [1]!tblDescription[#Data], 3, 0)</f>
        <v>Catalyst 9300L 24p PoE, Network Advantage ,4x10G Uplink</v>
      </c>
      <c r="V5076" s="22" cm="1">
        <f t="array" ref="V5076">_xlfn.XLOOKUP(1,([1]!tblOrders[Order]=tblnventory[[#This Row],[PO]])*([1]!tblOrders[Description]=tblnventory[[#This Row],[Item]]),[1]!tblOrders[Unit Total],0)</f>
        <v>3720.5</v>
      </c>
      <c r="W5076" s="23" cm="1">
        <f t="array" ref="W5076">IFERROR(_xlfn.XLOOKUP(1,([1]!tblOrders[Order]=tblnventory[[#This Row],[PO]])*([1]!tblOrders[Description]=tblnventory[[#This Row],[Item]]),[1]!tblOrders[Licence]),0)</f>
        <v>0</v>
      </c>
      <c r="X5076" t="b" cm="1">
        <f t="array" ref="X5076">NOT(_xlfn.XLOOKUP(tblnventory[[#This Row],[PO]]&amp;tblnventory[[#This Row],[Item]],[1]!tblOrders[Order]&amp;[1]!tblOrders[Description],[1]!tblOrders[Paid Licence],FALSE))</f>
        <v>1</v>
      </c>
      <c r="Y50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77" spans="1:25">
      <c r="A5077" t="s">
        <v>5344</v>
      </c>
      <c r="B5077" t="str">
        <f>_xlfn.XLOOKUP(tblnventory[[#This Row],[Item]],[1]!tblDescription[Item],[1]!tblDescription[Description])</f>
        <v>Catalyst 9300L 24p PoE, Network Advantage ,4x10G Uplink</v>
      </c>
      <c r="C5077" t="str">
        <f>_xlfn.XLOOKUP(tblnventory[[#This Row],[Item]],[1]!tblDescription[Item],[1]!tblDescription[Type])</f>
        <v>ACCESS</v>
      </c>
      <c r="D5077" t="str">
        <f>_xlfn.XLOOKUP(tblnventory[[#This Row],[Use]],[1]!tblCodes[Use],[1]!tblCodes[Code])</f>
        <v>Switch</v>
      </c>
      <c r="E5077" s="1" t="s">
        <v>5030</v>
      </c>
      <c r="G5077" s="21" t="str">
        <f>IF(ISBLANK(tblnventory[[#This Row],[Installed By]]),"Store","Installed")</f>
        <v>Store</v>
      </c>
      <c r="H5077" s="17" t="s">
        <v>8135</v>
      </c>
      <c r="J5077">
        <v>2191007447</v>
      </c>
      <c r="N5077" t="s">
        <v>8270</v>
      </c>
      <c r="O5077" t="b">
        <f>IF(tblnventory[[#This Row],[Installed]],LEFT(tblnventory[[#This Row],[Location]],3))</f>
        <v>0</v>
      </c>
      <c r="P5077" t="str">
        <f>_xlfn.XLOOKUP(tblnventory[[#This Row],[Serial Number]],[1]!tblDNACInventory[Floor],[1]!tblDNACInventory[Name],"Not Used")</f>
        <v>Not Used</v>
      </c>
      <c r="T5077" t="b">
        <f>NOT(ISBLANK(tblnventory[[#This Row],[Installed By]]))</f>
        <v>0</v>
      </c>
      <c r="U5077" t="str">
        <f>VLOOKUP(A5077, [1]!tblDescription[#Data], 3, 0)</f>
        <v>Catalyst 9300L 24p PoE, Network Advantage ,4x10G Uplink</v>
      </c>
      <c r="V5077" s="22" cm="1">
        <f t="array" ref="V5077">_xlfn.XLOOKUP(1,([1]!tblOrders[Order]=tblnventory[[#This Row],[PO]])*([1]!tblOrders[Description]=tblnventory[[#This Row],[Item]]),[1]!tblOrders[Unit Total],0)</f>
        <v>3720.5</v>
      </c>
      <c r="W5077" s="23" cm="1">
        <f t="array" ref="W5077">IFERROR(_xlfn.XLOOKUP(1,([1]!tblOrders[Order]=tblnventory[[#This Row],[PO]])*([1]!tblOrders[Description]=tblnventory[[#This Row],[Item]]),[1]!tblOrders[Licence]),0)</f>
        <v>0</v>
      </c>
      <c r="X5077" t="b" cm="1">
        <f t="array" ref="X5077">NOT(_xlfn.XLOOKUP(tblnventory[[#This Row],[PO]]&amp;tblnventory[[#This Row],[Item]],[1]!tblOrders[Order]&amp;[1]!tblOrders[Description],[1]!tblOrders[Paid Licence],FALSE))</f>
        <v>1</v>
      </c>
      <c r="Y50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78" spans="1:25">
      <c r="A5078" t="s">
        <v>5344</v>
      </c>
      <c r="B5078" t="str">
        <f>_xlfn.XLOOKUP(tblnventory[[#This Row],[Item]],[1]!tblDescription[Item],[1]!tblDescription[Description])</f>
        <v>Catalyst 9300L 24p PoE, Network Advantage ,4x10G Uplink</v>
      </c>
      <c r="C5078" t="str">
        <f>_xlfn.XLOOKUP(tblnventory[[#This Row],[Item]],[1]!tblDescription[Item],[1]!tblDescription[Type])</f>
        <v>ACCESS</v>
      </c>
      <c r="D5078" t="str">
        <f>_xlfn.XLOOKUP(tblnventory[[#This Row],[Use]],[1]!tblCodes[Use],[1]!tblCodes[Code])</f>
        <v>Switch</v>
      </c>
      <c r="E5078" s="1" t="s">
        <v>5031</v>
      </c>
      <c r="G5078" s="21" t="str">
        <f>IF(ISBLANK(tblnventory[[#This Row],[Installed By]]),"Store","Installed")</f>
        <v>Store</v>
      </c>
      <c r="H5078" s="17" t="s">
        <v>8135</v>
      </c>
      <c r="J5078">
        <v>2191007447</v>
      </c>
      <c r="N5078" t="s">
        <v>8271</v>
      </c>
      <c r="O5078" t="b">
        <f>IF(tblnventory[[#This Row],[Installed]],LEFT(tblnventory[[#This Row],[Location]],3))</f>
        <v>0</v>
      </c>
      <c r="P5078" t="str">
        <f>_xlfn.XLOOKUP(tblnventory[[#This Row],[Serial Number]],[1]!tblDNACInventory[Floor],[1]!tblDNACInventory[Name],"Not Used")</f>
        <v>Not Used</v>
      </c>
      <c r="T5078" t="b">
        <f>NOT(ISBLANK(tblnventory[[#This Row],[Installed By]]))</f>
        <v>0</v>
      </c>
      <c r="U5078" t="str">
        <f>VLOOKUP(A5078, [1]!tblDescription[#Data], 3, 0)</f>
        <v>Catalyst 9300L 24p PoE, Network Advantage ,4x10G Uplink</v>
      </c>
      <c r="V5078" s="22" cm="1">
        <f t="array" ref="V5078">_xlfn.XLOOKUP(1,([1]!tblOrders[Order]=tblnventory[[#This Row],[PO]])*([1]!tblOrders[Description]=tblnventory[[#This Row],[Item]]),[1]!tblOrders[Unit Total],0)</f>
        <v>3720.5</v>
      </c>
      <c r="W5078" s="23" cm="1">
        <f t="array" ref="W5078">IFERROR(_xlfn.XLOOKUP(1,([1]!tblOrders[Order]=tblnventory[[#This Row],[PO]])*([1]!tblOrders[Description]=tblnventory[[#This Row],[Item]]),[1]!tblOrders[Licence]),0)</f>
        <v>0</v>
      </c>
      <c r="X5078" t="b" cm="1">
        <f t="array" ref="X5078">NOT(_xlfn.XLOOKUP(tblnventory[[#This Row],[PO]]&amp;tblnventory[[#This Row],[Item]],[1]!tblOrders[Order]&amp;[1]!tblOrders[Description],[1]!tblOrders[Paid Licence],FALSE))</f>
        <v>1</v>
      </c>
      <c r="Y50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79" spans="1:25">
      <c r="A5079" t="s">
        <v>5344</v>
      </c>
      <c r="B5079" t="str">
        <f>_xlfn.XLOOKUP(tblnventory[[#This Row],[Item]],[1]!tblDescription[Item],[1]!tblDescription[Description])</f>
        <v>Catalyst 9300L 24p PoE, Network Advantage ,4x10G Uplink</v>
      </c>
      <c r="C5079" t="str">
        <f>_xlfn.XLOOKUP(tblnventory[[#This Row],[Item]],[1]!tblDescription[Item],[1]!tblDescription[Type])</f>
        <v>ACCESS</v>
      </c>
      <c r="D5079" t="str">
        <f>_xlfn.XLOOKUP(tblnventory[[#This Row],[Use]],[1]!tblCodes[Use],[1]!tblCodes[Code])</f>
        <v>Switch</v>
      </c>
      <c r="E5079" s="1" t="s">
        <v>5032</v>
      </c>
      <c r="G5079" s="21" t="str">
        <f>IF(ISBLANK(tblnventory[[#This Row],[Installed By]]),"Store","Installed")</f>
        <v>Store</v>
      </c>
      <c r="H5079" s="17" t="s">
        <v>8135</v>
      </c>
      <c r="J5079">
        <v>2191007447</v>
      </c>
      <c r="N5079" t="s">
        <v>8272</v>
      </c>
      <c r="O5079" t="b">
        <f>IF(tblnventory[[#This Row],[Installed]],LEFT(tblnventory[[#This Row],[Location]],3))</f>
        <v>0</v>
      </c>
      <c r="P5079" t="str">
        <f>_xlfn.XLOOKUP(tblnventory[[#This Row],[Serial Number]],[1]!tblDNACInventory[Floor],[1]!tblDNACInventory[Name],"Not Used")</f>
        <v>Not Used</v>
      </c>
      <c r="T5079" t="b">
        <f>NOT(ISBLANK(tblnventory[[#This Row],[Installed By]]))</f>
        <v>0</v>
      </c>
      <c r="U5079" t="str">
        <f>VLOOKUP(A5079, [1]!tblDescription[#Data], 3, 0)</f>
        <v>Catalyst 9300L 24p PoE, Network Advantage ,4x10G Uplink</v>
      </c>
      <c r="V5079" s="22" cm="1">
        <f t="array" ref="V5079">_xlfn.XLOOKUP(1,([1]!tblOrders[Order]=tblnventory[[#This Row],[PO]])*([1]!tblOrders[Description]=tblnventory[[#This Row],[Item]]),[1]!tblOrders[Unit Total],0)</f>
        <v>3720.5</v>
      </c>
      <c r="W5079" s="23" cm="1">
        <f t="array" ref="W5079">IFERROR(_xlfn.XLOOKUP(1,([1]!tblOrders[Order]=tblnventory[[#This Row],[PO]])*([1]!tblOrders[Description]=tblnventory[[#This Row],[Item]]),[1]!tblOrders[Licence]),0)</f>
        <v>0</v>
      </c>
      <c r="X5079" t="b" cm="1">
        <f t="array" ref="X5079">NOT(_xlfn.XLOOKUP(tblnventory[[#This Row],[PO]]&amp;tblnventory[[#This Row],[Item]],[1]!tblOrders[Order]&amp;[1]!tblOrders[Description],[1]!tblOrders[Paid Licence],FALSE))</f>
        <v>1</v>
      </c>
      <c r="Y50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80" spans="1:25">
      <c r="A5080" t="s">
        <v>5344</v>
      </c>
      <c r="B5080" t="str">
        <f>_xlfn.XLOOKUP(tblnventory[[#This Row],[Item]],[1]!tblDescription[Item],[1]!tblDescription[Description])</f>
        <v>Catalyst 9300L 24p PoE, Network Advantage ,4x10G Uplink</v>
      </c>
      <c r="C5080" t="str">
        <f>_xlfn.XLOOKUP(tblnventory[[#This Row],[Item]],[1]!tblDescription[Item],[1]!tblDescription[Type])</f>
        <v>ACCESS</v>
      </c>
      <c r="D5080" t="str">
        <f>_xlfn.XLOOKUP(tblnventory[[#This Row],[Use]],[1]!tblCodes[Use],[1]!tblCodes[Code])</f>
        <v>Switch</v>
      </c>
      <c r="E5080" s="1" t="s">
        <v>5033</v>
      </c>
      <c r="G5080" s="21" t="str">
        <f>IF(ISBLANK(tblnventory[[#This Row],[Installed By]]),"Store","Installed")</f>
        <v>Store</v>
      </c>
      <c r="H5080" s="17" t="s">
        <v>8135</v>
      </c>
      <c r="J5080">
        <v>2191007447</v>
      </c>
      <c r="N5080" t="s">
        <v>8273</v>
      </c>
      <c r="O5080" t="b">
        <f>IF(tblnventory[[#This Row],[Installed]],LEFT(tblnventory[[#This Row],[Location]],3))</f>
        <v>0</v>
      </c>
      <c r="P5080" t="str">
        <f>_xlfn.XLOOKUP(tblnventory[[#This Row],[Serial Number]],[1]!tblDNACInventory[Floor],[1]!tblDNACInventory[Name],"Not Used")</f>
        <v>Not Used</v>
      </c>
      <c r="T5080" t="b">
        <f>NOT(ISBLANK(tblnventory[[#This Row],[Installed By]]))</f>
        <v>0</v>
      </c>
      <c r="U5080" t="str">
        <f>VLOOKUP(A5080, [1]!tblDescription[#Data], 3, 0)</f>
        <v>Catalyst 9300L 24p PoE, Network Advantage ,4x10G Uplink</v>
      </c>
      <c r="V5080" s="22" cm="1">
        <f t="array" ref="V5080">_xlfn.XLOOKUP(1,([1]!tblOrders[Order]=tblnventory[[#This Row],[PO]])*([1]!tblOrders[Description]=tblnventory[[#This Row],[Item]]),[1]!tblOrders[Unit Total],0)</f>
        <v>3720.5</v>
      </c>
      <c r="W5080" s="23" cm="1">
        <f t="array" ref="W5080">IFERROR(_xlfn.XLOOKUP(1,([1]!tblOrders[Order]=tblnventory[[#This Row],[PO]])*([1]!tblOrders[Description]=tblnventory[[#This Row],[Item]]),[1]!tblOrders[Licence]),0)</f>
        <v>0</v>
      </c>
      <c r="X5080" t="b" cm="1">
        <f t="array" ref="X5080">NOT(_xlfn.XLOOKUP(tblnventory[[#This Row],[PO]]&amp;tblnventory[[#This Row],[Item]],[1]!tblOrders[Order]&amp;[1]!tblOrders[Description],[1]!tblOrders[Paid Licence],FALSE))</f>
        <v>1</v>
      </c>
      <c r="Y50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81" spans="1:25">
      <c r="A5081" t="s">
        <v>5344</v>
      </c>
      <c r="B5081" t="str">
        <f>_xlfn.XLOOKUP(tblnventory[[#This Row],[Item]],[1]!tblDescription[Item],[1]!tblDescription[Description])</f>
        <v>Catalyst 9300L 24p PoE, Network Advantage ,4x10G Uplink</v>
      </c>
      <c r="C5081" t="str">
        <f>_xlfn.XLOOKUP(tblnventory[[#This Row],[Item]],[1]!tblDescription[Item],[1]!tblDescription[Type])</f>
        <v>ACCESS</v>
      </c>
      <c r="D5081" t="str">
        <f>_xlfn.XLOOKUP(tblnventory[[#This Row],[Use]],[1]!tblCodes[Use],[1]!tblCodes[Code])</f>
        <v>Switch</v>
      </c>
      <c r="E5081" s="1" t="s">
        <v>5034</v>
      </c>
      <c r="G5081" s="21" t="str">
        <f>IF(ISBLANK(tblnventory[[#This Row],[Installed By]]),"Store","Installed")</f>
        <v>Store</v>
      </c>
      <c r="H5081" s="17" t="s">
        <v>8135</v>
      </c>
      <c r="J5081">
        <v>2191007447</v>
      </c>
      <c r="N5081" t="s">
        <v>8274</v>
      </c>
      <c r="O5081" t="b">
        <f>IF(tblnventory[[#This Row],[Installed]],LEFT(tblnventory[[#This Row],[Location]],3))</f>
        <v>0</v>
      </c>
      <c r="P5081" t="str">
        <f>_xlfn.XLOOKUP(tblnventory[[#This Row],[Serial Number]],[1]!tblDNACInventory[Floor],[1]!tblDNACInventory[Name],"Not Used")</f>
        <v>Not Used</v>
      </c>
      <c r="T5081" t="b">
        <f>NOT(ISBLANK(tblnventory[[#This Row],[Installed By]]))</f>
        <v>0</v>
      </c>
      <c r="U5081" t="str">
        <f>VLOOKUP(A5081, [1]!tblDescription[#Data], 3, 0)</f>
        <v>Catalyst 9300L 24p PoE, Network Advantage ,4x10G Uplink</v>
      </c>
      <c r="V5081" s="22" cm="1">
        <f t="array" ref="V5081">_xlfn.XLOOKUP(1,([1]!tblOrders[Order]=tblnventory[[#This Row],[PO]])*([1]!tblOrders[Description]=tblnventory[[#This Row],[Item]]),[1]!tblOrders[Unit Total],0)</f>
        <v>3720.5</v>
      </c>
      <c r="W5081" s="23" cm="1">
        <f t="array" ref="W5081">IFERROR(_xlfn.XLOOKUP(1,([1]!tblOrders[Order]=tblnventory[[#This Row],[PO]])*([1]!tblOrders[Description]=tblnventory[[#This Row],[Item]]),[1]!tblOrders[Licence]),0)</f>
        <v>0</v>
      </c>
      <c r="X5081" t="b" cm="1">
        <f t="array" ref="X5081">NOT(_xlfn.XLOOKUP(tblnventory[[#This Row],[PO]]&amp;tblnventory[[#This Row],[Item]],[1]!tblOrders[Order]&amp;[1]!tblOrders[Description],[1]!tblOrders[Paid Licence],FALSE))</f>
        <v>1</v>
      </c>
      <c r="Y50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82" spans="1:25">
      <c r="A5082" s="19" t="s">
        <v>8275</v>
      </c>
      <c r="B5082" t="str">
        <f>_xlfn.XLOOKUP(tblnventory[[#This Row],[Item]],[1]!tblDescription[Item],[1]!tblDescription[Description])</f>
        <v>Catalyst 9300 4 x 40G/100G Network Module QSFP+/QSFP28</v>
      </c>
      <c r="C5082" t="str">
        <f>_xlfn.XLOOKUP(tblnventory[[#This Row],[Item]],[1]!tblDescription[Item],[1]!tblDescription[Type])</f>
        <v>ACCESS</v>
      </c>
      <c r="D5082" t="str">
        <f>_xlfn.XLOOKUP(tblnventory[[#This Row],[Use]],[1]!tblCodes[Use],[1]!tblCodes[Code])</f>
        <v>Switch</v>
      </c>
      <c r="E5082" s="1" t="s">
        <v>5035</v>
      </c>
      <c r="F5082" s="20">
        <v>44935</v>
      </c>
      <c r="G5082" s="24" t="str">
        <f>IF(ISBLANK(tblnventory[[#This Row],[Installed By]]),"Store","Installed")</f>
        <v>Store</v>
      </c>
      <c r="H5082" t="s">
        <v>5342</v>
      </c>
      <c r="J5082">
        <v>2191007851</v>
      </c>
      <c r="K5082" s="17"/>
      <c r="O5082" t="b">
        <f>IF(tblnventory[[#This Row],[Installed]],LEFT(tblnventory[[#This Row],[Location]],3))</f>
        <v>0</v>
      </c>
      <c r="P5082" t="str">
        <f>_xlfn.XLOOKUP(tblnventory[[#This Row],[Serial Number]],[1]!tblDNACInventory[Floor],[1]!tblDNACInventory[Name],"Not Used")</f>
        <v>Not Used</v>
      </c>
      <c r="T5082" t="b">
        <f>NOT(ISBLANK(tblnventory[[#This Row],[Installed By]]))</f>
        <v>0</v>
      </c>
      <c r="U5082" t="str">
        <f>VLOOKUP(A5082, [1]!tblDescription[#Data], 3, 0)</f>
        <v>Catalyst 9300 4 x 40G/100G Network Module QSFP+/QSFP28</v>
      </c>
      <c r="V5082" s="22" cm="1">
        <f t="array" ref="V5082">_xlfn.XLOOKUP(1,([1]!tblOrders[Order]=tblnventory[[#This Row],[PO]])*([1]!tblOrders[Description]=tblnventory[[#This Row],[Item]]),[1]!tblOrders[Unit Total],0)</f>
        <v>2110.15</v>
      </c>
      <c r="W5082" s="23" cm="1">
        <f t="array" ref="W5082">_xlfn.XLOOKUP(1,([1]!tblOrders[Order]=tblnventory[[#This Row],[PO]])*([1]!tblOrders[Description]=tblnventory[[#This Row],[Item]]),[1]!tblOrders[Licence])</f>
        <v>0</v>
      </c>
      <c r="X5082" t="b" cm="1">
        <f t="array" ref="X5082">NOT(_xlfn.XLOOKUP(tblnventory[[#This Row],[PO]]&amp;tblnventory[[#This Row],[Item]],[1]!tblOrders[Order]&amp;[1]!tblOrders[Description],[1]!tblOrders[Paid Licence],FALSE))</f>
        <v>1</v>
      </c>
      <c r="Y50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83" spans="1:25">
      <c r="A5083" s="19" t="s">
        <v>8275</v>
      </c>
      <c r="B5083" t="str">
        <f>_xlfn.XLOOKUP(tblnventory[[#This Row],[Item]],[1]!tblDescription[Item],[1]!tblDescription[Description])</f>
        <v>Catalyst 9300 4 x 40G/100G Network Module QSFP+/QSFP28</v>
      </c>
      <c r="C5083" t="str">
        <f>_xlfn.XLOOKUP(tblnventory[[#This Row],[Item]],[1]!tblDescription[Item],[1]!tblDescription[Type])</f>
        <v>ACCESS</v>
      </c>
      <c r="D5083" t="str">
        <f>_xlfn.XLOOKUP(tblnventory[[#This Row],[Use]],[1]!tblCodes[Use],[1]!tblCodes[Code])</f>
        <v>Switch</v>
      </c>
      <c r="E5083" s="1" t="s">
        <v>5036</v>
      </c>
      <c r="F5083" s="20">
        <v>44935</v>
      </c>
      <c r="G5083" s="24" t="str">
        <f>IF(ISBLANK(tblnventory[[#This Row],[Installed By]]),"Store","Installed")</f>
        <v>Store</v>
      </c>
      <c r="H5083" t="s">
        <v>5342</v>
      </c>
      <c r="J5083">
        <v>2191007851</v>
      </c>
      <c r="K5083" s="17"/>
      <c r="O5083" t="b">
        <f>IF(tblnventory[[#This Row],[Installed]],LEFT(tblnventory[[#This Row],[Location]],3))</f>
        <v>0</v>
      </c>
      <c r="P5083" t="str">
        <f>_xlfn.XLOOKUP(tblnventory[[#This Row],[Serial Number]],[1]!tblDNACInventory[Floor],[1]!tblDNACInventory[Name],"Not Used")</f>
        <v>Not Used</v>
      </c>
      <c r="T5083" t="b">
        <f>NOT(ISBLANK(tblnventory[[#This Row],[Installed By]]))</f>
        <v>0</v>
      </c>
      <c r="U5083" t="str">
        <f>VLOOKUP(A5083, [1]!tblDescription[#Data], 3, 0)</f>
        <v>Catalyst 9300 4 x 40G/100G Network Module QSFP+/QSFP28</v>
      </c>
      <c r="V5083" s="22" cm="1">
        <f t="array" ref="V5083">_xlfn.XLOOKUP(1,([1]!tblOrders[Order]=tblnventory[[#This Row],[PO]])*([1]!tblOrders[Description]=tblnventory[[#This Row],[Item]]),[1]!tblOrders[Unit Total],0)</f>
        <v>2110.15</v>
      </c>
      <c r="W5083" s="23" cm="1">
        <f t="array" ref="W5083">_xlfn.XLOOKUP(1,([1]!tblOrders[Order]=tblnventory[[#This Row],[PO]])*([1]!tblOrders[Description]=tblnventory[[#This Row],[Item]]),[1]!tblOrders[Licence])</f>
        <v>0</v>
      </c>
      <c r="X5083" t="b" cm="1">
        <f t="array" ref="X5083">NOT(_xlfn.XLOOKUP(tblnventory[[#This Row],[PO]]&amp;tblnventory[[#This Row],[Item]],[1]!tblOrders[Order]&amp;[1]!tblOrders[Description],[1]!tblOrders[Paid Licence],FALSE))</f>
        <v>1</v>
      </c>
      <c r="Y50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84" spans="1:25">
      <c r="A5084" s="19" t="s">
        <v>8275</v>
      </c>
      <c r="B5084" t="str">
        <f>_xlfn.XLOOKUP(tblnventory[[#This Row],[Item]],[1]!tblDescription[Item],[1]!tblDescription[Description])</f>
        <v>Catalyst 9300 4 x 40G/100G Network Module QSFP+/QSFP28</v>
      </c>
      <c r="C5084" t="str">
        <f>_xlfn.XLOOKUP(tblnventory[[#This Row],[Item]],[1]!tblDescription[Item],[1]!tblDescription[Type])</f>
        <v>ACCESS</v>
      </c>
      <c r="D5084" t="str">
        <f>_xlfn.XLOOKUP(tblnventory[[#This Row],[Use]],[1]!tblCodes[Use],[1]!tblCodes[Code])</f>
        <v>Switch</v>
      </c>
      <c r="E5084" s="1" t="s">
        <v>5037</v>
      </c>
      <c r="F5084" s="20">
        <v>44935</v>
      </c>
      <c r="G5084" s="24" t="str">
        <f>IF(ISBLANK(tblnventory[[#This Row],[Installed By]]),"Store","Installed")</f>
        <v>Store</v>
      </c>
      <c r="H5084" t="s">
        <v>5342</v>
      </c>
      <c r="J5084">
        <v>2191007851</v>
      </c>
      <c r="K5084" s="17"/>
      <c r="O5084" t="b">
        <f>IF(tblnventory[[#This Row],[Installed]],LEFT(tblnventory[[#This Row],[Location]],3))</f>
        <v>0</v>
      </c>
      <c r="P5084" t="str">
        <f>_xlfn.XLOOKUP(tblnventory[[#This Row],[Serial Number]],[1]!tblDNACInventory[Floor],[1]!tblDNACInventory[Name],"Not Used")</f>
        <v>Not Used</v>
      </c>
      <c r="T5084" t="b">
        <f>NOT(ISBLANK(tblnventory[[#This Row],[Installed By]]))</f>
        <v>0</v>
      </c>
      <c r="U5084" t="str">
        <f>VLOOKUP(A5084, [1]!tblDescription[#Data], 3, 0)</f>
        <v>Catalyst 9300 4 x 40G/100G Network Module QSFP+/QSFP28</v>
      </c>
      <c r="V5084" s="22" cm="1">
        <f t="array" ref="V5084">_xlfn.XLOOKUP(1,([1]!tblOrders[Order]=tblnventory[[#This Row],[PO]])*([1]!tblOrders[Description]=tblnventory[[#This Row],[Item]]),[1]!tblOrders[Unit Total],0)</f>
        <v>2110.15</v>
      </c>
      <c r="W5084" s="23" cm="1">
        <f t="array" ref="W5084">_xlfn.XLOOKUP(1,([1]!tblOrders[Order]=tblnventory[[#This Row],[PO]])*([1]!tblOrders[Description]=tblnventory[[#This Row],[Item]]),[1]!tblOrders[Licence])</f>
        <v>0</v>
      </c>
      <c r="X5084" t="b" cm="1">
        <f t="array" ref="X5084">NOT(_xlfn.XLOOKUP(tblnventory[[#This Row],[PO]]&amp;tblnventory[[#This Row],[Item]],[1]!tblOrders[Order]&amp;[1]!tblOrders[Description],[1]!tblOrders[Paid Licence],FALSE))</f>
        <v>1</v>
      </c>
      <c r="Y50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85" spans="1:25">
      <c r="A5085" s="19" t="s">
        <v>8275</v>
      </c>
      <c r="B5085" t="str">
        <f>_xlfn.XLOOKUP(tblnventory[[#This Row],[Item]],[1]!tblDescription[Item],[1]!tblDescription[Description])</f>
        <v>Catalyst 9300 4 x 40G/100G Network Module QSFP+/QSFP28</v>
      </c>
      <c r="C5085" t="str">
        <f>_xlfn.XLOOKUP(tblnventory[[#This Row],[Item]],[1]!tblDescription[Item],[1]!tblDescription[Type])</f>
        <v>ACCESS</v>
      </c>
      <c r="D5085" t="str">
        <f>_xlfn.XLOOKUP(tblnventory[[#This Row],[Use]],[1]!tblCodes[Use],[1]!tblCodes[Code])</f>
        <v>Switch</v>
      </c>
      <c r="E5085" s="1" t="s">
        <v>5038</v>
      </c>
      <c r="F5085" s="20">
        <v>44935</v>
      </c>
      <c r="G5085" s="24" t="str">
        <f>IF(ISBLANK(tblnventory[[#This Row],[Installed By]]),"Store","Installed")</f>
        <v>Store</v>
      </c>
      <c r="H5085" t="s">
        <v>5342</v>
      </c>
      <c r="J5085">
        <v>2191007851</v>
      </c>
      <c r="K5085" s="17"/>
      <c r="O5085" t="b">
        <f>IF(tblnventory[[#This Row],[Installed]],LEFT(tblnventory[[#This Row],[Location]],3))</f>
        <v>0</v>
      </c>
      <c r="P5085" t="str">
        <f>_xlfn.XLOOKUP(tblnventory[[#This Row],[Serial Number]],[1]!tblDNACInventory[Floor],[1]!tblDNACInventory[Name],"Not Used")</f>
        <v>Not Used</v>
      </c>
      <c r="T5085" t="b">
        <f>NOT(ISBLANK(tblnventory[[#This Row],[Installed By]]))</f>
        <v>0</v>
      </c>
      <c r="U5085" t="str">
        <f>VLOOKUP(A5085, [1]!tblDescription[#Data], 3, 0)</f>
        <v>Catalyst 9300 4 x 40G/100G Network Module QSFP+/QSFP28</v>
      </c>
      <c r="V5085" s="22" cm="1">
        <f t="array" ref="V5085">_xlfn.XLOOKUP(1,([1]!tblOrders[Order]=tblnventory[[#This Row],[PO]])*([1]!tblOrders[Description]=tblnventory[[#This Row],[Item]]),[1]!tblOrders[Unit Total],0)</f>
        <v>2110.15</v>
      </c>
      <c r="W5085" s="23" cm="1">
        <f t="array" ref="W5085">_xlfn.XLOOKUP(1,([1]!tblOrders[Order]=tblnventory[[#This Row],[PO]])*([1]!tblOrders[Description]=tblnventory[[#This Row],[Item]]),[1]!tblOrders[Licence])</f>
        <v>0</v>
      </c>
      <c r="X5085" t="b" cm="1">
        <f t="array" ref="X5085">NOT(_xlfn.XLOOKUP(tblnventory[[#This Row],[PO]]&amp;tblnventory[[#This Row],[Item]],[1]!tblOrders[Order]&amp;[1]!tblOrders[Description],[1]!tblOrders[Paid Licence],FALSE))</f>
        <v>1</v>
      </c>
      <c r="Y50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86" spans="1:25">
      <c r="A5086" s="25" t="s">
        <v>5377</v>
      </c>
      <c r="B5086" t="str">
        <f>_xlfn.XLOOKUP(tblnventory[[#This Row],[Item]],[1]!tblDescription[Item],[1]!tblDescription[Description])</f>
        <v>Catalyst 9300L 48p PoE, Network Advantage,4x10G Uplink</v>
      </c>
      <c r="C5086" t="str">
        <f>_xlfn.XLOOKUP(tblnventory[[#This Row],[Item]],[1]!tblDescription[Item],[1]!tblDescription[Type])</f>
        <v>ACCESS</v>
      </c>
      <c r="D5086" t="str">
        <f>_xlfn.XLOOKUP(tblnventory[[#This Row],[Use]],[1]!tblCodes[Use],[1]!tblCodes[Code])</f>
        <v>Switch</v>
      </c>
      <c r="E5086" s="1" t="s">
        <v>5039</v>
      </c>
      <c r="F5086" s="20">
        <v>44805</v>
      </c>
      <c r="G5086" s="21" t="str">
        <f>IF(ISBLANK(tblnventory[[#This Row],[Installed By]]),"Store","Installed")</f>
        <v>Store</v>
      </c>
      <c r="H5086" t="s">
        <v>5342</v>
      </c>
      <c r="I5086" t="s">
        <v>8276</v>
      </c>
      <c r="J5086">
        <v>2191007447</v>
      </c>
      <c r="O5086" t="b">
        <f>IF(tblnventory[[#This Row],[Installed]],LEFT(tblnventory[[#This Row],[Location]],3))</f>
        <v>0</v>
      </c>
      <c r="P5086" t="str">
        <f>_xlfn.XLOOKUP(tblnventory[[#This Row],[Serial Number]],[1]!tblDNACInventory[Floor],[1]!tblDNACInventory[Name],"Not Used")</f>
        <v>Not Used</v>
      </c>
      <c r="T5086" t="b">
        <f>NOT(ISBLANK(tblnventory[[#This Row],[Installed By]]))</f>
        <v>0</v>
      </c>
      <c r="U5086" t="str">
        <f>VLOOKUP(A5086, [1]!tblDescription[#Data], 3, 0)</f>
        <v>Catalyst 9300L 48p PoE, Network Advantage,4x10G Uplink</v>
      </c>
      <c r="V5086" s="22" cm="1">
        <f t="array" ref="V5086">_xlfn.XLOOKUP(1,([1]!tblOrders[Order]=tblnventory[[#This Row],[PO]])*([1]!tblOrders[Description]=tblnventory[[#This Row],[Item]]),[1]!tblOrders[Unit Total],0)</f>
        <v>5131.22</v>
      </c>
      <c r="W5086" s="23" cm="1">
        <f t="array" ref="W5086">IFERROR(_xlfn.XLOOKUP(1,([1]!tblOrders[Order]=tblnventory[[#This Row],[PO]])*([1]!tblOrders[Description]=tblnventory[[#This Row],[Item]]),[1]!tblOrders[Licence]),0)</f>
        <v>0</v>
      </c>
      <c r="X5086" t="b" cm="1">
        <f t="array" ref="X5086">NOT(_xlfn.XLOOKUP(tblnventory[[#This Row],[PO]]&amp;tblnventory[[#This Row],[Item]],[1]!tblOrders[Order]&amp;[1]!tblOrders[Description],[1]!tblOrders[Paid Licence],FALSE))</f>
        <v>1</v>
      </c>
      <c r="Y50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87" spans="1:25">
      <c r="A5087" s="25" t="s">
        <v>5377</v>
      </c>
      <c r="B5087" t="str">
        <f>_xlfn.XLOOKUP(tblnventory[[#This Row],[Item]],[1]!tblDescription[Item],[1]!tblDescription[Description])</f>
        <v>Catalyst 9300L 48p PoE, Network Advantage,4x10G Uplink</v>
      </c>
      <c r="C5087" t="str">
        <f>_xlfn.XLOOKUP(tblnventory[[#This Row],[Item]],[1]!tblDescription[Item],[1]!tblDescription[Type])</f>
        <v>ACCESS</v>
      </c>
      <c r="D5087" t="str">
        <f>_xlfn.XLOOKUP(tblnventory[[#This Row],[Use]],[1]!tblCodes[Use],[1]!tblCodes[Code])</f>
        <v>Switch</v>
      </c>
      <c r="E5087" s="1" t="s">
        <v>5040</v>
      </c>
      <c r="F5087" s="20">
        <v>44805</v>
      </c>
      <c r="G5087" s="21" t="str">
        <f>IF(ISBLANK(tblnventory[[#This Row],[Installed By]]),"Store","Installed")</f>
        <v>Installed</v>
      </c>
      <c r="H5087" t="s">
        <v>8277</v>
      </c>
      <c r="I5087" t="s">
        <v>8278</v>
      </c>
      <c r="J5087">
        <v>2191007447</v>
      </c>
      <c r="L5087" t="s">
        <v>5346</v>
      </c>
      <c r="M5087" s="20">
        <v>45213</v>
      </c>
      <c r="N5087" t="s">
        <v>8279</v>
      </c>
      <c r="O5087" t="str">
        <f>IF(tblnventory[[#This Row],[Installed]],LEFT(tblnventory[[#This Row],[Location]],3))</f>
        <v>225</v>
      </c>
      <c r="P5087" t="str">
        <f>_xlfn.XLOOKUP(tblnventory[[#This Row],[Serial Number]],[1]!tblDNACInventory[Floor],[1]!tblDNACInventory[Name],"Not Used")</f>
        <v>Not Used</v>
      </c>
      <c r="T5087" t="b">
        <f>NOT(ISBLANK(tblnventory[[#This Row],[Installed By]]))</f>
        <v>1</v>
      </c>
      <c r="U5087" t="str">
        <f>VLOOKUP(A5087, [1]!tblDescription[#Data], 3, 0)</f>
        <v>Catalyst 9300L 48p PoE, Network Advantage,4x10G Uplink</v>
      </c>
      <c r="V5087" s="22" cm="1">
        <f t="array" ref="V5087">_xlfn.XLOOKUP(1,([1]!tblOrders[Order]=tblnventory[[#This Row],[PO]])*([1]!tblOrders[Description]=tblnventory[[#This Row],[Item]]),[1]!tblOrders[Unit Total],0)</f>
        <v>5131.22</v>
      </c>
      <c r="W5087" s="23" cm="1">
        <f t="array" ref="W5087">IFERROR(_xlfn.XLOOKUP(1,([1]!tblOrders[Order]=tblnventory[[#This Row],[PO]])*([1]!tblOrders[Description]=tblnventory[[#This Row],[Item]]),[1]!tblOrders[Licence]),0)</f>
        <v>0</v>
      </c>
      <c r="X5087" t="b" cm="1">
        <f t="array" ref="X5087">NOT(_xlfn.XLOOKUP(tblnventory[[#This Row],[PO]]&amp;tblnventory[[#This Row],[Item]],[1]!tblOrders[Order]&amp;[1]!tblOrders[Description],[1]!tblOrders[Paid Licence],FALSE))</f>
        <v>1</v>
      </c>
      <c r="Y50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5088" spans="1:25">
      <c r="A5088" s="25" t="s">
        <v>5377</v>
      </c>
      <c r="B5088" t="str">
        <f>_xlfn.XLOOKUP(tblnventory[[#This Row],[Item]],[1]!tblDescription[Item],[1]!tblDescription[Description])</f>
        <v>Catalyst 9300L 48p PoE, Network Advantage,4x10G Uplink</v>
      </c>
      <c r="C5088" t="str">
        <f>_xlfn.XLOOKUP(tblnventory[[#This Row],[Item]],[1]!tblDescription[Item],[1]!tblDescription[Type])</f>
        <v>ACCESS</v>
      </c>
      <c r="D5088" t="str">
        <f>_xlfn.XLOOKUP(tblnventory[[#This Row],[Use]],[1]!tblCodes[Use],[1]!tblCodes[Code])</f>
        <v>Switch</v>
      </c>
      <c r="E5088" s="1" t="s">
        <v>5041</v>
      </c>
      <c r="F5088" s="20">
        <v>44805</v>
      </c>
      <c r="G5088" s="21" t="str">
        <f>IF(ISBLANK(tblnventory[[#This Row],[Installed By]]),"Store","Installed")</f>
        <v>Store</v>
      </c>
      <c r="H5088" t="s">
        <v>5342</v>
      </c>
      <c r="I5088" t="s">
        <v>8280</v>
      </c>
      <c r="J5088">
        <v>2191007447</v>
      </c>
      <c r="O5088" t="b">
        <f>IF(tblnventory[[#This Row],[Installed]],LEFT(tblnventory[[#This Row],[Location]],3))</f>
        <v>0</v>
      </c>
      <c r="P5088" t="str">
        <f>_xlfn.XLOOKUP(tblnventory[[#This Row],[Serial Number]],[1]!tblDNACInventory[Floor],[1]!tblDNACInventory[Name],"Not Used")</f>
        <v>Not Used</v>
      </c>
      <c r="T5088" t="b">
        <f>NOT(ISBLANK(tblnventory[[#This Row],[Installed By]]))</f>
        <v>0</v>
      </c>
      <c r="U5088" t="str">
        <f>VLOOKUP(A5088, [1]!tblDescription[#Data], 3, 0)</f>
        <v>Catalyst 9300L 48p PoE, Network Advantage,4x10G Uplink</v>
      </c>
      <c r="V5088" s="22" cm="1">
        <f t="array" ref="V5088">_xlfn.XLOOKUP(1,([1]!tblOrders[Order]=tblnventory[[#This Row],[PO]])*([1]!tblOrders[Description]=tblnventory[[#This Row],[Item]]),[1]!tblOrders[Unit Total],0)</f>
        <v>5131.22</v>
      </c>
      <c r="W5088" s="23" cm="1">
        <f t="array" ref="W5088">IFERROR(_xlfn.XLOOKUP(1,([1]!tblOrders[Order]=tblnventory[[#This Row],[PO]])*([1]!tblOrders[Description]=tblnventory[[#This Row],[Item]]),[1]!tblOrders[Licence]),0)</f>
        <v>0</v>
      </c>
      <c r="X5088" t="b" cm="1">
        <f t="array" ref="X5088">NOT(_xlfn.XLOOKUP(tblnventory[[#This Row],[PO]]&amp;tblnventory[[#This Row],[Item]],[1]!tblOrders[Order]&amp;[1]!tblOrders[Description],[1]!tblOrders[Paid Licence],FALSE))</f>
        <v>1</v>
      </c>
      <c r="Y50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89" spans="1:25">
      <c r="A5089" s="25" t="s">
        <v>5377</v>
      </c>
      <c r="B5089" t="str">
        <f>_xlfn.XLOOKUP(tblnventory[[#This Row],[Item]],[1]!tblDescription[Item],[1]!tblDescription[Description])</f>
        <v>Catalyst 9300L 48p PoE, Network Advantage,4x10G Uplink</v>
      </c>
      <c r="C5089" t="str">
        <f>_xlfn.XLOOKUP(tblnventory[[#This Row],[Item]],[1]!tblDescription[Item],[1]!tblDescription[Type])</f>
        <v>ACCESS</v>
      </c>
      <c r="D5089" t="str">
        <f>_xlfn.XLOOKUP(tblnventory[[#This Row],[Use]],[1]!tblCodes[Use],[1]!tblCodes[Code])</f>
        <v>Switch</v>
      </c>
      <c r="E5089" s="1" t="s">
        <v>5042</v>
      </c>
      <c r="F5089" s="20">
        <v>44805</v>
      </c>
      <c r="G5089" s="21" t="str">
        <f>IF(ISBLANK(tblnventory[[#This Row],[Installed By]]),"Store","Installed")</f>
        <v>Installed</v>
      </c>
      <c r="H5089" t="s">
        <v>8277</v>
      </c>
      <c r="I5089" t="s">
        <v>8281</v>
      </c>
      <c r="J5089">
        <v>2191007447</v>
      </c>
      <c r="L5089" t="s">
        <v>5346</v>
      </c>
      <c r="M5089" s="20">
        <v>45213</v>
      </c>
      <c r="N5089" t="s">
        <v>8279</v>
      </c>
      <c r="O5089" t="str">
        <f>IF(tblnventory[[#This Row],[Installed]],LEFT(tblnventory[[#This Row],[Location]],3))</f>
        <v>225</v>
      </c>
      <c r="P5089" t="str">
        <f>_xlfn.XLOOKUP(tblnventory[[#This Row],[Serial Number]],[1]!tblDNACInventory[Floor],[1]!tblDNACInventory[Name],"Not Used")</f>
        <v>Not Used</v>
      </c>
      <c r="T5089" t="b">
        <f>NOT(ISBLANK(tblnventory[[#This Row],[Installed By]]))</f>
        <v>1</v>
      </c>
      <c r="U5089" t="str">
        <f>VLOOKUP(A5089, [1]!tblDescription[#Data], 3, 0)</f>
        <v>Catalyst 9300L 48p PoE, Network Advantage,4x10G Uplink</v>
      </c>
      <c r="V5089" s="22" cm="1">
        <f t="array" ref="V5089">_xlfn.XLOOKUP(1,([1]!tblOrders[Order]=tblnventory[[#This Row],[PO]])*([1]!tblOrders[Description]=tblnventory[[#This Row],[Item]]),[1]!tblOrders[Unit Total],0)</f>
        <v>5131.22</v>
      </c>
      <c r="W5089" s="23" cm="1">
        <f t="array" ref="W5089">IFERROR(_xlfn.XLOOKUP(1,([1]!tblOrders[Order]=tblnventory[[#This Row],[PO]])*([1]!tblOrders[Description]=tblnventory[[#This Row],[Item]]),[1]!tblOrders[Licence]),0)</f>
        <v>0</v>
      </c>
      <c r="X5089" t="b" cm="1">
        <f t="array" ref="X5089">NOT(_xlfn.XLOOKUP(tblnventory[[#This Row],[PO]]&amp;tblnventory[[#This Row],[Item]],[1]!tblOrders[Order]&amp;[1]!tblOrders[Description],[1]!tblOrders[Paid Licence],FALSE))</f>
        <v>1</v>
      </c>
      <c r="Y50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5090" spans="1:25">
      <c r="A5090" s="25" t="s">
        <v>5377</v>
      </c>
      <c r="B5090" t="str">
        <f>_xlfn.XLOOKUP(tblnventory[[#This Row],[Item]],[1]!tblDescription[Item],[1]!tblDescription[Description])</f>
        <v>Catalyst 9300L 48p PoE, Network Advantage,4x10G Uplink</v>
      </c>
      <c r="C5090" t="str">
        <f>_xlfn.XLOOKUP(tblnventory[[#This Row],[Item]],[1]!tblDescription[Item],[1]!tblDescription[Type])</f>
        <v>ACCESS</v>
      </c>
      <c r="D5090" t="str">
        <f>_xlfn.XLOOKUP(tblnventory[[#This Row],[Use]],[1]!tblCodes[Use],[1]!tblCodes[Code])</f>
        <v>Switch</v>
      </c>
      <c r="E5090" s="1" t="s">
        <v>5043</v>
      </c>
      <c r="F5090" s="20">
        <v>44805</v>
      </c>
      <c r="G5090" s="21" t="str">
        <f>IF(ISBLANK(tblnventory[[#This Row],[Installed By]]),"Store","Installed")</f>
        <v>Store</v>
      </c>
      <c r="H5090" t="s">
        <v>8282</v>
      </c>
      <c r="I5090" t="s">
        <v>8283</v>
      </c>
      <c r="J5090">
        <v>2191007447</v>
      </c>
      <c r="M5090" s="20"/>
      <c r="O5090" t="b">
        <f>IF(tblnventory[[#This Row],[Installed]],LEFT(tblnventory[[#This Row],[Location]],3))</f>
        <v>0</v>
      </c>
      <c r="P5090" t="str">
        <f>_xlfn.XLOOKUP(tblnventory[[#This Row],[Serial Number]],[1]!tblDNACInventory[Floor],[1]!tblDNACInventory[Name],"Not Used")</f>
        <v>Not Used</v>
      </c>
      <c r="S5090" t="s">
        <v>8284</v>
      </c>
      <c r="T5090" t="b">
        <f>NOT(ISBLANK(tblnventory[[#This Row],[Installed By]]))</f>
        <v>0</v>
      </c>
      <c r="U5090" t="str">
        <f>VLOOKUP(A5090, [1]!tblDescription[#Data], 3, 0)</f>
        <v>Catalyst 9300L 48p PoE, Network Advantage,4x10G Uplink</v>
      </c>
      <c r="V5090" s="22" cm="1">
        <f t="array" ref="V5090">_xlfn.XLOOKUP(1,([1]!tblOrders[Order]=tblnventory[[#This Row],[PO]])*([1]!tblOrders[Description]=tblnventory[[#This Row],[Item]]),[1]!tblOrders[Unit Total],0)</f>
        <v>5131.22</v>
      </c>
      <c r="W5090" s="23" cm="1">
        <f t="array" ref="W5090">IFERROR(_xlfn.XLOOKUP(1,([1]!tblOrders[Order]=tblnventory[[#This Row],[PO]])*([1]!tblOrders[Description]=tblnventory[[#This Row],[Item]]),[1]!tblOrders[Licence]),0)</f>
        <v>0</v>
      </c>
      <c r="X5090" t="b" cm="1">
        <f t="array" ref="X5090">NOT(_xlfn.XLOOKUP(tblnventory[[#This Row],[PO]]&amp;tblnventory[[#This Row],[Item]],[1]!tblOrders[Order]&amp;[1]!tblOrders[Description],[1]!tblOrders[Paid Licence],FALSE))</f>
        <v>1</v>
      </c>
      <c r="Y50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91" spans="1:25">
      <c r="A5091" s="25" t="s">
        <v>5377</v>
      </c>
      <c r="B5091" t="str">
        <f>_xlfn.XLOOKUP(tblnventory[[#This Row],[Item]],[1]!tblDescription[Item],[1]!tblDescription[Description])</f>
        <v>Catalyst 9300L 48p PoE, Network Advantage,4x10G Uplink</v>
      </c>
      <c r="C5091" t="str">
        <f>_xlfn.XLOOKUP(tblnventory[[#This Row],[Item]],[1]!tblDescription[Item],[1]!tblDescription[Type])</f>
        <v>ACCESS</v>
      </c>
      <c r="D5091" t="str">
        <f>_xlfn.XLOOKUP(tblnventory[[#This Row],[Use]],[1]!tblCodes[Use],[1]!tblCodes[Code])</f>
        <v>Switch</v>
      </c>
      <c r="E5091" s="1" t="s">
        <v>5044</v>
      </c>
      <c r="F5091" s="20">
        <v>44805</v>
      </c>
      <c r="G5091" s="21" t="str">
        <f>IF(ISBLANK(tblnventory[[#This Row],[Installed By]]),"Store","Installed")</f>
        <v>Installed</v>
      </c>
      <c r="H5091" t="s">
        <v>8285</v>
      </c>
      <c r="I5091" t="s">
        <v>8286</v>
      </c>
      <c r="J5091">
        <v>2191007447</v>
      </c>
      <c r="L5091" t="s">
        <v>5346</v>
      </c>
      <c r="M5091" s="20">
        <v>45213</v>
      </c>
      <c r="N5091" t="s">
        <v>8287</v>
      </c>
      <c r="O5091" t="str">
        <f>IF(tblnventory[[#This Row],[Installed]],LEFT(tblnventory[[#This Row],[Location]],3))</f>
        <v>225</v>
      </c>
      <c r="P5091" t="str">
        <f>_xlfn.XLOOKUP(tblnventory[[#This Row],[Serial Number]],[1]!tblDNACInventory[Floor],[1]!tblDNACInventory[Name],"Not Used")</f>
        <v>Not Used</v>
      </c>
      <c r="T5091" t="b">
        <f>NOT(ISBLANK(tblnventory[[#This Row],[Installed By]]))</f>
        <v>1</v>
      </c>
      <c r="U5091" t="str">
        <f>VLOOKUP(A5091, [1]!tblDescription[#Data], 3, 0)</f>
        <v>Catalyst 9300L 48p PoE, Network Advantage,4x10G Uplink</v>
      </c>
      <c r="V5091" s="22" cm="1">
        <f t="array" ref="V5091">_xlfn.XLOOKUP(1,([1]!tblOrders[Order]=tblnventory[[#This Row],[PO]])*([1]!tblOrders[Description]=tblnventory[[#This Row],[Item]]),[1]!tblOrders[Unit Total],0)</f>
        <v>5131.22</v>
      </c>
      <c r="W5091" s="23" cm="1">
        <f t="array" ref="W5091">IFERROR(_xlfn.XLOOKUP(1,([1]!tblOrders[Order]=tblnventory[[#This Row],[PO]])*([1]!tblOrders[Description]=tblnventory[[#This Row],[Item]]),[1]!tblOrders[Licence]),0)</f>
        <v>0</v>
      </c>
      <c r="X5091" t="b" cm="1">
        <f t="array" ref="X5091">NOT(_xlfn.XLOOKUP(tblnventory[[#This Row],[PO]]&amp;tblnventory[[#This Row],[Item]],[1]!tblOrders[Order]&amp;[1]!tblOrders[Description],[1]!tblOrders[Paid Licence],FALSE))</f>
        <v>1</v>
      </c>
      <c r="Y50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5092" spans="1:25">
      <c r="A5092" s="25" t="s">
        <v>5377</v>
      </c>
      <c r="B5092" t="str">
        <f>_xlfn.XLOOKUP(tblnventory[[#This Row],[Item]],[1]!tblDescription[Item],[1]!tblDescription[Description])</f>
        <v>Catalyst 9300L 48p PoE, Network Advantage,4x10G Uplink</v>
      </c>
      <c r="C5092" t="str">
        <f>_xlfn.XLOOKUP(tblnventory[[#This Row],[Item]],[1]!tblDescription[Item],[1]!tblDescription[Type])</f>
        <v>ACCESS</v>
      </c>
      <c r="D5092" t="str">
        <f>_xlfn.XLOOKUP(tblnventory[[#This Row],[Use]],[1]!tblCodes[Use],[1]!tblCodes[Code])</f>
        <v>Switch</v>
      </c>
      <c r="E5092" s="1" t="s">
        <v>5045</v>
      </c>
      <c r="F5092" s="20">
        <v>44805</v>
      </c>
      <c r="G5092" s="21" t="str">
        <f>IF(ISBLANK(tblnventory[[#This Row],[Installed By]]),"Store","Installed")</f>
        <v>Store</v>
      </c>
      <c r="H5092" t="s">
        <v>5342</v>
      </c>
      <c r="I5092" t="s">
        <v>8288</v>
      </c>
      <c r="J5092">
        <v>2191007447</v>
      </c>
      <c r="O5092" t="b">
        <f>IF(tblnventory[[#This Row],[Installed]],LEFT(tblnventory[[#This Row],[Location]],3))</f>
        <v>0</v>
      </c>
      <c r="P5092" t="str">
        <f>_xlfn.XLOOKUP(tblnventory[[#This Row],[Serial Number]],[1]!tblDNACInventory[Floor],[1]!tblDNACInventory[Name],"Not Used")</f>
        <v>Not Used</v>
      </c>
      <c r="T5092" t="b">
        <f>NOT(ISBLANK(tblnventory[[#This Row],[Installed By]]))</f>
        <v>0</v>
      </c>
      <c r="U5092" t="str">
        <f>VLOOKUP(A5092, [1]!tblDescription[#Data], 3, 0)</f>
        <v>Catalyst 9300L 48p PoE, Network Advantage,4x10G Uplink</v>
      </c>
      <c r="V5092" s="22" cm="1">
        <f t="array" ref="V5092">_xlfn.XLOOKUP(1,([1]!tblOrders[Order]=tblnventory[[#This Row],[PO]])*([1]!tblOrders[Description]=tblnventory[[#This Row],[Item]]),[1]!tblOrders[Unit Total],0)</f>
        <v>5131.22</v>
      </c>
      <c r="W5092" s="23" cm="1">
        <f t="array" ref="W5092">IFERROR(_xlfn.XLOOKUP(1,([1]!tblOrders[Order]=tblnventory[[#This Row],[PO]])*([1]!tblOrders[Description]=tblnventory[[#This Row],[Item]]),[1]!tblOrders[Licence]),0)</f>
        <v>0</v>
      </c>
      <c r="X5092" t="b" cm="1">
        <f t="array" ref="X5092">NOT(_xlfn.XLOOKUP(tblnventory[[#This Row],[PO]]&amp;tblnventory[[#This Row],[Item]],[1]!tblOrders[Order]&amp;[1]!tblOrders[Description],[1]!tblOrders[Paid Licence],FALSE))</f>
        <v>1</v>
      </c>
      <c r="Y50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93" spans="1:25">
      <c r="A5093" s="25" t="s">
        <v>5377</v>
      </c>
      <c r="B5093" t="str">
        <f>_xlfn.XLOOKUP(tblnventory[[#This Row],[Item]],[1]!tblDescription[Item],[1]!tblDescription[Description])</f>
        <v>Catalyst 9300L 48p PoE, Network Advantage,4x10G Uplink</v>
      </c>
      <c r="C5093" t="str">
        <f>_xlfn.XLOOKUP(tblnventory[[#This Row],[Item]],[1]!tblDescription[Item],[1]!tblDescription[Type])</f>
        <v>ACCESS</v>
      </c>
      <c r="D5093" t="str">
        <f>_xlfn.XLOOKUP(tblnventory[[#This Row],[Use]],[1]!tblCodes[Use],[1]!tblCodes[Code])</f>
        <v>Switch</v>
      </c>
      <c r="E5093" s="1" t="s">
        <v>5046</v>
      </c>
      <c r="F5093" s="20">
        <v>44805</v>
      </c>
      <c r="G5093" s="21" t="str">
        <f>IF(ISBLANK(tblnventory[[#This Row],[Installed By]]),"Store","Installed")</f>
        <v>Store</v>
      </c>
      <c r="H5093" t="s">
        <v>5342</v>
      </c>
      <c r="I5093" t="s">
        <v>8289</v>
      </c>
      <c r="J5093">
        <v>2191007447</v>
      </c>
      <c r="O5093" t="b">
        <f>IF(tblnventory[[#This Row],[Installed]],LEFT(tblnventory[[#This Row],[Location]],3))</f>
        <v>0</v>
      </c>
      <c r="P5093" t="str">
        <f>_xlfn.XLOOKUP(tblnventory[[#This Row],[Serial Number]],[1]!tblDNACInventory[Floor],[1]!tblDNACInventory[Name],"Not Used")</f>
        <v>Not Used</v>
      </c>
      <c r="T5093" t="b">
        <f>NOT(ISBLANK(tblnventory[[#This Row],[Installed By]]))</f>
        <v>0</v>
      </c>
      <c r="U5093" t="str">
        <f>VLOOKUP(A5093, [1]!tblDescription[#Data], 3, 0)</f>
        <v>Catalyst 9300L 48p PoE, Network Advantage,4x10G Uplink</v>
      </c>
      <c r="V5093" s="22" cm="1">
        <f t="array" ref="V5093">_xlfn.XLOOKUP(1,([1]!tblOrders[Order]=tblnventory[[#This Row],[PO]])*([1]!tblOrders[Description]=tblnventory[[#This Row],[Item]]),[1]!tblOrders[Unit Total],0)</f>
        <v>5131.22</v>
      </c>
      <c r="W5093" s="23" cm="1">
        <f t="array" ref="W5093">IFERROR(_xlfn.XLOOKUP(1,([1]!tblOrders[Order]=tblnventory[[#This Row],[PO]])*([1]!tblOrders[Description]=tblnventory[[#This Row],[Item]]),[1]!tblOrders[Licence]),0)</f>
        <v>0</v>
      </c>
      <c r="X5093" t="b" cm="1">
        <f t="array" ref="X5093">NOT(_xlfn.XLOOKUP(tblnventory[[#This Row],[PO]]&amp;tblnventory[[#This Row],[Item]],[1]!tblOrders[Order]&amp;[1]!tblOrders[Description],[1]!tblOrders[Paid Licence],FALSE))</f>
        <v>1</v>
      </c>
      <c r="Y50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94" spans="1:25">
      <c r="A5094" s="25" t="s">
        <v>5377</v>
      </c>
      <c r="B5094" t="str">
        <f>_xlfn.XLOOKUP(tblnventory[[#This Row],[Item]],[1]!tblDescription[Item],[1]!tblDescription[Description])</f>
        <v>Catalyst 9300L 48p PoE, Network Advantage,4x10G Uplink</v>
      </c>
      <c r="C5094" t="str">
        <f>_xlfn.XLOOKUP(tblnventory[[#This Row],[Item]],[1]!tblDescription[Item],[1]!tblDescription[Type])</f>
        <v>ACCESS</v>
      </c>
      <c r="D5094" t="str">
        <f>_xlfn.XLOOKUP(tblnventory[[#This Row],[Use]],[1]!tblCodes[Use],[1]!tblCodes[Code])</f>
        <v>Switch</v>
      </c>
      <c r="E5094" s="1" t="s">
        <v>5047</v>
      </c>
      <c r="F5094" s="20">
        <v>44805</v>
      </c>
      <c r="G5094" s="21" t="str">
        <f>IF(ISBLANK(tblnventory[[#This Row],[Installed By]]),"Store","Installed")</f>
        <v>Installed</v>
      </c>
      <c r="H5094" t="s">
        <v>8290</v>
      </c>
      <c r="I5094" t="s">
        <v>8291</v>
      </c>
      <c r="J5094">
        <v>2191007447</v>
      </c>
      <c r="L5094" t="s">
        <v>5346</v>
      </c>
      <c r="M5094" s="20">
        <v>45229</v>
      </c>
      <c r="N5094" t="s">
        <v>8292</v>
      </c>
      <c r="O5094" t="str">
        <f>IF(tblnventory[[#This Row],[Installed]],LEFT(tblnventory[[#This Row],[Location]],3))</f>
        <v>449</v>
      </c>
      <c r="P5094" t="str">
        <f>_xlfn.XLOOKUP(tblnventory[[#This Row],[Serial Number]],[1]!tblDNACInventory[Floor],[1]!tblDNACInventory[Name],"Not Used")</f>
        <v>Not Used</v>
      </c>
      <c r="T5094" t="b">
        <f>NOT(ISBLANK(tblnventory[[#This Row],[Installed By]]))</f>
        <v>1</v>
      </c>
      <c r="U5094" t="str">
        <f>VLOOKUP(A5094, [1]!tblDescription[#Data], 3, 0)</f>
        <v>Catalyst 9300L 48p PoE, Network Advantage,4x10G Uplink</v>
      </c>
      <c r="V5094" s="22" cm="1">
        <f t="array" ref="V5094">_xlfn.XLOOKUP(1,([1]!tblOrders[Order]=tblnventory[[#This Row],[PO]])*([1]!tblOrders[Description]=tblnventory[[#This Row],[Item]]),[1]!tblOrders[Unit Total],0)</f>
        <v>5131.22</v>
      </c>
      <c r="W5094" s="23" cm="1">
        <f t="array" ref="W5094">IFERROR(_xlfn.XLOOKUP(1,([1]!tblOrders[Order]=tblnventory[[#This Row],[PO]])*([1]!tblOrders[Description]=tblnventory[[#This Row],[Item]]),[1]!tblOrders[Licence]),0)</f>
        <v>0</v>
      </c>
      <c r="X5094" t="b" cm="1">
        <f t="array" ref="X5094">NOT(_xlfn.XLOOKUP(tblnventory[[#This Row],[PO]]&amp;tblnventory[[#This Row],[Item]],[1]!tblOrders[Order]&amp;[1]!tblOrders[Description],[1]!tblOrders[Paid Licence],FALSE))</f>
        <v>1</v>
      </c>
      <c r="Y50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5095" spans="1:25">
      <c r="A5095" s="25" t="s">
        <v>5377</v>
      </c>
      <c r="B5095" t="str">
        <f>_xlfn.XLOOKUP(tblnventory[[#This Row],[Item]],[1]!tblDescription[Item],[1]!tblDescription[Description])</f>
        <v>Catalyst 9300L 48p PoE, Network Advantage,4x10G Uplink</v>
      </c>
      <c r="C5095" t="str">
        <f>_xlfn.XLOOKUP(tblnventory[[#This Row],[Item]],[1]!tblDescription[Item],[1]!tblDescription[Type])</f>
        <v>ACCESS</v>
      </c>
      <c r="D5095" t="str">
        <f>_xlfn.XLOOKUP(tblnventory[[#This Row],[Use]],[1]!tblCodes[Use],[1]!tblCodes[Code])</f>
        <v>Switch</v>
      </c>
      <c r="E5095" s="1" t="s">
        <v>5048</v>
      </c>
      <c r="F5095" s="20">
        <v>44805</v>
      </c>
      <c r="G5095" s="21" t="str">
        <f>IF(ISBLANK(tblnventory[[#This Row],[Installed By]]),"Store","Installed")</f>
        <v>Installed</v>
      </c>
      <c r="H5095" t="s">
        <v>8285</v>
      </c>
      <c r="I5095" t="s">
        <v>8293</v>
      </c>
      <c r="J5095">
        <v>2191007447</v>
      </c>
      <c r="L5095" t="s">
        <v>5346</v>
      </c>
      <c r="M5095" s="20">
        <v>45213</v>
      </c>
      <c r="N5095" t="s">
        <v>8287</v>
      </c>
      <c r="O5095" t="str">
        <f>IF(tblnventory[[#This Row],[Installed]],LEFT(tblnventory[[#This Row],[Location]],3))</f>
        <v>225</v>
      </c>
      <c r="P5095" t="str">
        <f>_xlfn.XLOOKUP(tblnventory[[#This Row],[Serial Number]],[1]!tblDNACInventory[Floor],[1]!tblDNACInventory[Name],"Not Used")</f>
        <v>Not Used</v>
      </c>
      <c r="T5095" t="b">
        <f>NOT(ISBLANK(tblnventory[[#This Row],[Installed By]]))</f>
        <v>1</v>
      </c>
      <c r="U5095" t="str">
        <f>VLOOKUP(A5095, [1]!tblDescription[#Data], 3, 0)</f>
        <v>Catalyst 9300L 48p PoE, Network Advantage,4x10G Uplink</v>
      </c>
      <c r="V5095" s="22" cm="1">
        <f t="array" ref="V5095">_xlfn.XLOOKUP(1,([1]!tblOrders[Order]=tblnventory[[#This Row],[PO]])*([1]!tblOrders[Description]=tblnventory[[#This Row],[Item]]),[1]!tblOrders[Unit Total],0)</f>
        <v>5131.22</v>
      </c>
      <c r="W5095" s="23" cm="1">
        <f t="array" ref="W5095">IFERROR(_xlfn.XLOOKUP(1,([1]!tblOrders[Order]=tblnventory[[#This Row],[PO]])*([1]!tblOrders[Description]=tblnventory[[#This Row],[Item]]),[1]!tblOrders[Licence]),0)</f>
        <v>0</v>
      </c>
      <c r="X5095" t="b" cm="1">
        <f t="array" ref="X5095">NOT(_xlfn.XLOOKUP(tblnventory[[#This Row],[PO]]&amp;tblnventory[[#This Row],[Item]],[1]!tblOrders[Order]&amp;[1]!tblOrders[Description],[1]!tblOrders[Paid Licence],FALSE))</f>
        <v>1</v>
      </c>
      <c r="Y50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5096" spans="1:25">
      <c r="A5096" s="25" t="s">
        <v>5377</v>
      </c>
      <c r="B5096" t="str">
        <f>_xlfn.XLOOKUP(tblnventory[[#This Row],[Item]],[1]!tblDescription[Item],[1]!tblDescription[Description])</f>
        <v>Catalyst 9300L 48p PoE, Network Advantage,4x10G Uplink</v>
      </c>
      <c r="C5096" t="str">
        <f>_xlfn.XLOOKUP(tblnventory[[#This Row],[Item]],[1]!tblDescription[Item],[1]!tblDescription[Type])</f>
        <v>ACCESS</v>
      </c>
      <c r="D5096" t="str">
        <f>_xlfn.XLOOKUP(tblnventory[[#This Row],[Use]],[1]!tblCodes[Use],[1]!tblCodes[Code])</f>
        <v>Switch</v>
      </c>
      <c r="E5096" s="1" t="s">
        <v>5049</v>
      </c>
      <c r="F5096" s="20">
        <v>44805</v>
      </c>
      <c r="G5096" s="21" t="str">
        <f>IF(ISBLANK(tblnventory[[#This Row],[Installed By]]),"Store","Installed")</f>
        <v>Installed</v>
      </c>
      <c r="H5096" t="s">
        <v>8285</v>
      </c>
      <c r="I5096" t="s">
        <v>8294</v>
      </c>
      <c r="J5096">
        <v>2191007447</v>
      </c>
      <c r="L5096" t="s">
        <v>5346</v>
      </c>
      <c r="M5096" s="20">
        <v>45213</v>
      </c>
      <c r="N5096" t="s">
        <v>8287</v>
      </c>
      <c r="O5096" t="str">
        <f>IF(tblnventory[[#This Row],[Installed]],LEFT(tblnventory[[#This Row],[Location]],3))</f>
        <v>225</v>
      </c>
      <c r="P5096" t="str">
        <f>_xlfn.XLOOKUP(tblnventory[[#This Row],[Serial Number]],[1]!tblDNACInventory[Floor],[1]!tblDNACInventory[Name],"Not Used")</f>
        <v>Not Used</v>
      </c>
      <c r="T5096" t="b">
        <f>NOT(ISBLANK(tblnventory[[#This Row],[Installed By]]))</f>
        <v>1</v>
      </c>
      <c r="U5096" t="str">
        <f>VLOOKUP(A5096, [1]!tblDescription[#Data], 3, 0)</f>
        <v>Catalyst 9300L 48p PoE, Network Advantage,4x10G Uplink</v>
      </c>
      <c r="V5096" s="22" cm="1">
        <f t="array" ref="V5096">_xlfn.XLOOKUP(1,([1]!tblOrders[Order]=tblnventory[[#This Row],[PO]])*([1]!tblOrders[Description]=tblnventory[[#This Row],[Item]]),[1]!tblOrders[Unit Total],0)</f>
        <v>5131.22</v>
      </c>
      <c r="W5096" s="23" cm="1">
        <f t="array" ref="W5096">IFERROR(_xlfn.XLOOKUP(1,([1]!tblOrders[Order]=tblnventory[[#This Row],[PO]])*([1]!tblOrders[Description]=tblnventory[[#This Row],[Item]]),[1]!tblOrders[Licence]),0)</f>
        <v>0</v>
      </c>
      <c r="X5096" t="b" cm="1">
        <f t="array" ref="X5096">NOT(_xlfn.XLOOKUP(tblnventory[[#This Row],[PO]]&amp;tblnventory[[#This Row],[Item]],[1]!tblOrders[Order]&amp;[1]!tblOrders[Description],[1]!tblOrders[Paid Licence],FALSE))</f>
        <v>1</v>
      </c>
      <c r="Y50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5097" spans="1:25">
      <c r="A5097" s="25" t="s">
        <v>5377</v>
      </c>
      <c r="B5097" t="str">
        <f>_xlfn.XLOOKUP(tblnventory[[#This Row],[Item]],[1]!tblDescription[Item],[1]!tblDescription[Description])</f>
        <v>Catalyst 9300L 48p PoE, Network Advantage,4x10G Uplink</v>
      </c>
      <c r="C5097" t="str">
        <f>_xlfn.XLOOKUP(tblnventory[[#This Row],[Item]],[1]!tblDescription[Item],[1]!tblDescription[Type])</f>
        <v>ACCESS</v>
      </c>
      <c r="D5097" t="str">
        <f>_xlfn.XLOOKUP(tblnventory[[#This Row],[Use]],[1]!tblCodes[Use],[1]!tblCodes[Code])</f>
        <v>Switch</v>
      </c>
      <c r="E5097" s="1" t="s">
        <v>5050</v>
      </c>
      <c r="F5097" s="20">
        <v>44805</v>
      </c>
      <c r="G5097" s="21" t="str">
        <f>IF(ISBLANK(tblnventory[[#This Row],[Installed By]]),"Store","Installed")</f>
        <v>Store</v>
      </c>
      <c r="H5097" t="s">
        <v>5342</v>
      </c>
      <c r="I5097" t="s">
        <v>8295</v>
      </c>
      <c r="J5097">
        <v>2191007447</v>
      </c>
      <c r="O5097" t="b">
        <f>IF(tblnventory[[#This Row],[Installed]],LEFT(tblnventory[[#This Row],[Location]],3))</f>
        <v>0</v>
      </c>
      <c r="P5097" t="str">
        <f>_xlfn.XLOOKUP(tblnventory[[#This Row],[Serial Number]],[1]!tblDNACInventory[Floor],[1]!tblDNACInventory[Name],"Not Used")</f>
        <v>Not Used</v>
      </c>
      <c r="T5097" t="b">
        <f>NOT(ISBLANK(tblnventory[[#This Row],[Installed By]]))</f>
        <v>0</v>
      </c>
      <c r="U5097" t="str">
        <f>VLOOKUP(A5097, [1]!tblDescription[#Data], 3, 0)</f>
        <v>Catalyst 9300L 48p PoE, Network Advantage,4x10G Uplink</v>
      </c>
      <c r="V5097" s="22" cm="1">
        <f t="array" ref="V5097">_xlfn.XLOOKUP(1,([1]!tblOrders[Order]=tblnventory[[#This Row],[PO]])*([1]!tblOrders[Description]=tblnventory[[#This Row],[Item]]),[1]!tblOrders[Unit Total],0)</f>
        <v>5131.22</v>
      </c>
      <c r="W5097" s="23" cm="1">
        <f t="array" ref="W5097">IFERROR(_xlfn.XLOOKUP(1,([1]!tblOrders[Order]=tblnventory[[#This Row],[PO]])*([1]!tblOrders[Description]=tblnventory[[#This Row],[Item]]),[1]!tblOrders[Licence]),0)</f>
        <v>0</v>
      </c>
      <c r="X5097" t="b" cm="1">
        <f t="array" ref="X5097">NOT(_xlfn.XLOOKUP(tblnventory[[#This Row],[PO]]&amp;tblnventory[[#This Row],[Item]],[1]!tblOrders[Order]&amp;[1]!tblOrders[Description],[1]!tblOrders[Paid Licence],FALSE))</f>
        <v>1</v>
      </c>
      <c r="Y50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98" spans="1:25">
      <c r="A5098" s="25" t="s">
        <v>5377</v>
      </c>
      <c r="B5098" t="str">
        <f>_xlfn.XLOOKUP(tblnventory[[#This Row],[Item]],[1]!tblDescription[Item],[1]!tblDescription[Description])</f>
        <v>Catalyst 9300L 48p PoE, Network Advantage,4x10G Uplink</v>
      </c>
      <c r="C5098" t="str">
        <f>_xlfn.XLOOKUP(tblnventory[[#This Row],[Item]],[1]!tblDescription[Item],[1]!tblDescription[Type])</f>
        <v>ACCESS</v>
      </c>
      <c r="D5098" t="str">
        <f>_xlfn.XLOOKUP(tblnventory[[#This Row],[Use]],[1]!tblCodes[Use],[1]!tblCodes[Code])</f>
        <v>Switch</v>
      </c>
      <c r="E5098" s="1" t="s">
        <v>5051</v>
      </c>
      <c r="F5098" s="20">
        <v>44805</v>
      </c>
      <c r="G5098" s="21" t="str">
        <f>IF(ISBLANK(tblnventory[[#This Row],[Installed By]]),"Store","Installed")</f>
        <v>Store</v>
      </c>
      <c r="H5098" t="s">
        <v>5342</v>
      </c>
      <c r="I5098" t="s">
        <v>8296</v>
      </c>
      <c r="J5098">
        <v>2191007447</v>
      </c>
      <c r="O5098" t="b">
        <f>IF(tblnventory[[#This Row],[Installed]],LEFT(tblnventory[[#This Row],[Location]],3))</f>
        <v>0</v>
      </c>
      <c r="P5098" t="str">
        <f>_xlfn.XLOOKUP(tblnventory[[#This Row],[Serial Number]],[1]!tblDNACInventory[Floor],[1]!tblDNACInventory[Name],"Not Used")</f>
        <v>Not Used</v>
      </c>
      <c r="T5098" t="b">
        <f>NOT(ISBLANK(tblnventory[[#This Row],[Installed By]]))</f>
        <v>0</v>
      </c>
      <c r="U5098" t="str">
        <f>VLOOKUP(A5098, [1]!tblDescription[#Data], 3, 0)</f>
        <v>Catalyst 9300L 48p PoE, Network Advantage,4x10G Uplink</v>
      </c>
      <c r="V5098" s="22" cm="1">
        <f t="array" ref="V5098">_xlfn.XLOOKUP(1,([1]!tblOrders[Order]=tblnventory[[#This Row],[PO]])*([1]!tblOrders[Description]=tblnventory[[#This Row],[Item]]),[1]!tblOrders[Unit Total],0)</f>
        <v>5131.22</v>
      </c>
      <c r="W5098" s="23" cm="1">
        <f t="array" ref="W5098">IFERROR(_xlfn.XLOOKUP(1,([1]!tblOrders[Order]=tblnventory[[#This Row],[PO]])*([1]!tblOrders[Description]=tblnventory[[#This Row],[Item]]),[1]!tblOrders[Licence]),0)</f>
        <v>0</v>
      </c>
      <c r="X5098" t="b" cm="1">
        <f t="array" ref="X5098">NOT(_xlfn.XLOOKUP(tblnventory[[#This Row],[PO]]&amp;tblnventory[[#This Row],[Item]],[1]!tblOrders[Order]&amp;[1]!tblOrders[Description],[1]!tblOrders[Paid Licence],FALSE))</f>
        <v>1</v>
      </c>
      <c r="Y50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099" spans="1:25">
      <c r="A5099" s="25" t="s">
        <v>5377</v>
      </c>
      <c r="B5099" t="str">
        <f>_xlfn.XLOOKUP(tblnventory[[#This Row],[Item]],[1]!tblDescription[Item],[1]!tblDescription[Description])</f>
        <v>Catalyst 9300L 48p PoE, Network Advantage,4x10G Uplink</v>
      </c>
      <c r="C5099" t="str">
        <f>_xlfn.XLOOKUP(tblnventory[[#This Row],[Item]],[1]!tblDescription[Item],[1]!tblDescription[Type])</f>
        <v>ACCESS</v>
      </c>
      <c r="D5099" t="str">
        <f>_xlfn.XLOOKUP(tblnventory[[#This Row],[Use]],[1]!tblCodes[Use],[1]!tblCodes[Code])</f>
        <v>Switch</v>
      </c>
      <c r="E5099" s="1" t="s">
        <v>5052</v>
      </c>
      <c r="F5099" s="20">
        <v>44805</v>
      </c>
      <c r="G5099" s="21" t="str">
        <f>IF(ISBLANK(tblnventory[[#This Row],[Installed By]]),"Store","Installed")</f>
        <v>Store</v>
      </c>
      <c r="H5099" t="s">
        <v>5342</v>
      </c>
      <c r="I5099" t="s">
        <v>8297</v>
      </c>
      <c r="J5099">
        <v>2191007447</v>
      </c>
      <c r="O5099" t="b">
        <f>IF(tblnventory[[#This Row],[Installed]],LEFT(tblnventory[[#This Row],[Location]],3))</f>
        <v>0</v>
      </c>
      <c r="P5099" t="str">
        <f>_xlfn.XLOOKUP(tblnventory[[#This Row],[Serial Number]],[1]!tblDNACInventory[Floor],[1]!tblDNACInventory[Name],"Not Used")</f>
        <v>Not Used</v>
      </c>
      <c r="T5099" t="b">
        <f>NOT(ISBLANK(tblnventory[[#This Row],[Installed By]]))</f>
        <v>0</v>
      </c>
      <c r="U5099" t="str">
        <f>VLOOKUP(A5099, [1]!tblDescription[#Data], 3, 0)</f>
        <v>Catalyst 9300L 48p PoE, Network Advantage,4x10G Uplink</v>
      </c>
      <c r="V5099" s="22" cm="1">
        <f t="array" ref="V5099">_xlfn.XLOOKUP(1,([1]!tblOrders[Order]=tblnventory[[#This Row],[PO]])*([1]!tblOrders[Description]=tblnventory[[#This Row],[Item]]),[1]!tblOrders[Unit Total],0)</f>
        <v>5131.22</v>
      </c>
      <c r="W5099" s="23" cm="1">
        <f t="array" ref="W5099">IFERROR(_xlfn.XLOOKUP(1,([1]!tblOrders[Order]=tblnventory[[#This Row],[PO]])*([1]!tblOrders[Description]=tblnventory[[#This Row],[Item]]),[1]!tblOrders[Licence]),0)</f>
        <v>0</v>
      </c>
      <c r="X5099" t="b" cm="1">
        <f t="array" ref="X5099">NOT(_xlfn.XLOOKUP(tblnventory[[#This Row],[PO]]&amp;tblnventory[[#This Row],[Item]],[1]!tblOrders[Order]&amp;[1]!tblOrders[Description],[1]!tblOrders[Paid Licence],FALSE))</f>
        <v>1</v>
      </c>
      <c r="Y50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00" spans="1:25">
      <c r="A5100" s="25" t="s">
        <v>5377</v>
      </c>
      <c r="B5100" t="str">
        <f>_xlfn.XLOOKUP(tblnventory[[#This Row],[Item]],[1]!tblDescription[Item],[1]!tblDescription[Description])</f>
        <v>Catalyst 9300L 48p PoE, Network Advantage,4x10G Uplink</v>
      </c>
      <c r="C5100" t="str">
        <f>_xlfn.XLOOKUP(tblnventory[[#This Row],[Item]],[1]!tblDescription[Item],[1]!tblDescription[Type])</f>
        <v>ACCESS</v>
      </c>
      <c r="D5100" t="str">
        <f>_xlfn.XLOOKUP(tblnventory[[#This Row],[Use]],[1]!tblCodes[Use],[1]!tblCodes[Code])</f>
        <v>Switch</v>
      </c>
      <c r="E5100" s="1" t="s">
        <v>5053</v>
      </c>
      <c r="F5100" s="20">
        <v>44805</v>
      </c>
      <c r="G5100" s="21" t="str">
        <f>IF(ISBLANK(tblnventory[[#This Row],[Installed By]]),"Store","Installed")</f>
        <v>Store</v>
      </c>
      <c r="H5100" t="s">
        <v>8252</v>
      </c>
      <c r="I5100" t="s">
        <v>8298</v>
      </c>
      <c r="J5100">
        <v>2191007447</v>
      </c>
      <c r="O5100" t="b">
        <f>IF(tblnventory[[#This Row],[Installed]],LEFT(tblnventory[[#This Row],[Location]],3))</f>
        <v>0</v>
      </c>
      <c r="P5100" t="str">
        <f>_xlfn.XLOOKUP(tblnventory[[#This Row],[Serial Number]],[1]!tblDNACInventory[Floor],[1]!tblDNACInventory[Name],"Not Used")</f>
        <v>Not Used</v>
      </c>
      <c r="S5100" t="s">
        <v>8299</v>
      </c>
      <c r="T5100" t="b">
        <f>NOT(ISBLANK(tblnventory[[#This Row],[Installed By]]))</f>
        <v>0</v>
      </c>
      <c r="U5100" t="str">
        <f>VLOOKUP(A5100, [1]!tblDescription[#Data], 3, 0)</f>
        <v>Catalyst 9300L 48p PoE, Network Advantage,4x10G Uplink</v>
      </c>
      <c r="V5100" s="22" cm="1">
        <f t="array" ref="V5100">_xlfn.XLOOKUP(1,([1]!tblOrders[Order]=tblnventory[[#This Row],[PO]])*([1]!tblOrders[Description]=tblnventory[[#This Row],[Item]]),[1]!tblOrders[Unit Total],0)</f>
        <v>5131.22</v>
      </c>
      <c r="W5100" s="23" cm="1">
        <f t="array" ref="W5100">IFERROR(_xlfn.XLOOKUP(1,([1]!tblOrders[Order]=tblnventory[[#This Row],[PO]])*([1]!tblOrders[Description]=tblnventory[[#This Row],[Item]]),[1]!tblOrders[Licence]),0)</f>
        <v>0</v>
      </c>
      <c r="X5100" t="b" cm="1">
        <f t="array" ref="X5100">NOT(_xlfn.XLOOKUP(tblnventory[[#This Row],[PO]]&amp;tblnventory[[#This Row],[Item]],[1]!tblOrders[Order]&amp;[1]!tblOrders[Description],[1]!tblOrders[Paid Licence],FALSE))</f>
        <v>1</v>
      </c>
      <c r="Y51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01" spans="1:25">
      <c r="A5101" s="25" t="s">
        <v>5377</v>
      </c>
      <c r="B5101" t="str">
        <f>_xlfn.XLOOKUP(tblnventory[[#This Row],[Item]],[1]!tblDescription[Item],[1]!tblDescription[Description])</f>
        <v>Catalyst 9300L 48p PoE, Network Advantage,4x10G Uplink</v>
      </c>
      <c r="C5101" t="str">
        <f>_xlfn.XLOOKUP(tblnventory[[#This Row],[Item]],[1]!tblDescription[Item],[1]!tblDescription[Type])</f>
        <v>ACCESS</v>
      </c>
      <c r="D5101" t="str">
        <f>_xlfn.XLOOKUP(tblnventory[[#This Row],[Use]],[1]!tblCodes[Use],[1]!tblCodes[Code])</f>
        <v>Switch</v>
      </c>
      <c r="E5101" s="1" t="s">
        <v>5054</v>
      </c>
      <c r="F5101" s="20">
        <v>44805</v>
      </c>
      <c r="G5101" s="21" t="str">
        <f>IF(ISBLANK(tblnventory[[#This Row],[Installed By]]),"Store","Installed")</f>
        <v>Installed</v>
      </c>
      <c r="H5101" t="s">
        <v>8277</v>
      </c>
      <c r="I5101" t="s">
        <v>8300</v>
      </c>
      <c r="J5101">
        <v>2191007447</v>
      </c>
      <c r="L5101" t="s">
        <v>5346</v>
      </c>
      <c r="M5101" s="20">
        <v>45213</v>
      </c>
      <c r="N5101" t="s">
        <v>8279</v>
      </c>
      <c r="O5101" t="str">
        <f>IF(tblnventory[[#This Row],[Installed]],LEFT(tblnventory[[#This Row],[Location]],3))</f>
        <v>225</v>
      </c>
      <c r="P5101" t="str">
        <f>_xlfn.XLOOKUP(tblnventory[[#This Row],[Serial Number]],[1]!tblDNACInventory[Floor],[1]!tblDNACInventory[Name],"Not Used")</f>
        <v>Not Used</v>
      </c>
      <c r="T5101" t="b">
        <f>NOT(ISBLANK(tblnventory[[#This Row],[Installed By]]))</f>
        <v>1</v>
      </c>
      <c r="U5101" t="str">
        <f>VLOOKUP(A5101, [1]!tblDescription[#Data], 3, 0)</f>
        <v>Catalyst 9300L 48p PoE, Network Advantage,4x10G Uplink</v>
      </c>
      <c r="V5101" s="22" cm="1">
        <f t="array" ref="V5101">_xlfn.XLOOKUP(1,([1]!tblOrders[Order]=tblnventory[[#This Row],[PO]])*([1]!tblOrders[Description]=tblnventory[[#This Row],[Item]]),[1]!tblOrders[Unit Total],0)</f>
        <v>5131.22</v>
      </c>
      <c r="W5101" s="23" cm="1">
        <f t="array" ref="W5101">IFERROR(_xlfn.XLOOKUP(1,([1]!tblOrders[Order]=tblnventory[[#This Row],[PO]])*([1]!tblOrders[Description]=tblnventory[[#This Row],[Item]]),[1]!tblOrders[Licence]),0)</f>
        <v>0</v>
      </c>
      <c r="X5101" t="b" cm="1">
        <f t="array" ref="X5101">NOT(_xlfn.XLOOKUP(tblnventory[[#This Row],[PO]]&amp;tblnventory[[#This Row],[Item]],[1]!tblOrders[Order]&amp;[1]!tblOrders[Description],[1]!tblOrders[Paid Licence],FALSE))</f>
        <v>1</v>
      </c>
      <c r="Y51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5102" spans="1:25">
      <c r="A5102" s="25" t="s">
        <v>5377</v>
      </c>
      <c r="B5102" t="str">
        <f>_xlfn.XLOOKUP(tblnventory[[#This Row],[Item]],[1]!tblDescription[Item],[1]!tblDescription[Description])</f>
        <v>Catalyst 9300L 48p PoE, Network Advantage,4x10G Uplink</v>
      </c>
      <c r="C5102" t="str">
        <f>_xlfn.XLOOKUP(tblnventory[[#This Row],[Item]],[1]!tblDescription[Item],[1]!tblDescription[Type])</f>
        <v>ACCESS</v>
      </c>
      <c r="D5102" t="str">
        <f>_xlfn.XLOOKUP(tblnventory[[#This Row],[Use]],[1]!tblCodes[Use],[1]!tblCodes[Code])</f>
        <v>Switch</v>
      </c>
      <c r="E5102" s="1" t="s">
        <v>5055</v>
      </c>
      <c r="F5102" s="20">
        <v>44805</v>
      </c>
      <c r="G5102" s="21" t="str">
        <f>IF(ISBLANK(tblnventory[[#This Row],[Installed By]]),"Store","Installed")</f>
        <v>Store</v>
      </c>
      <c r="H5102" t="s">
        <v>5342</v>
      </c>
      <c r="I5102" t="s">
        <v>8301</v>
      </c>
      <c r="J5102">
        <v>2191007447</v>
      </c>
      <c r="O5102" t="b">
        <f>IF(tblnventory[[#This Row],[Installed]],LEFT(tblnventory[[#This Row],[Location]],3))</f>
        <v>0</v>
      </c>
      <c r="P5102" t="str">
        <f>_xlfn.XLOOKUP(tblnventory[[#This Row],[Serial Number]],[1]!tblDNACInventory[Floor],[1]!tblDNACInventory[Name],"Not Used")</f>
        <v>Not Used</v>
      </c>
      <c r="T5102" t="b">
        <f>NOT(ISBLANK(tblnventory[[#This Row],[Installed By]]))</f>
        <v>0</v>
      </c>
      <c r="U5102" t="str">
        <f>VLOOKUP(A5102, [1]!tblDescription[#Data], 3, 0)</f>
        <v>Catalyst 9300L 48p PoE, Network Advantage,4x10G Uplink</v>
      </c>
      <c r="V5102" s="22" cm="1">
        <f t="array" ref="V5102">_xlfn.XLOOKUP(1,([1]!tblOrders[Order]=tblnventory[[#This Row],[PO]])*([1]!tblOrders[Description]=tblnventory[[#This Row],[Item]]),[1]!tblOrders[Unit Total],0)</f>
        <v>5131.22</v>
      </c>
      <c r="W5102" s="23" cm="1">
        <f t="array" ref="W5102">IFERROR(_xlfn.XLOOKUP(1,([1]!tblOrders[Order]=tblnventory[[#This Row],[PO]])*([1]!tblOrders[Description]=tblnventory[[#This Row],[Item]]),[1]!tblOrders[Licence]),0)</f>
        <v>0</v>
      </c>
      <c r="X5102" t="b" cm="1">
        <f t="array" ref="X5102">NOT(_xlfn.XLOOKUP(tblnventory[[#This Row],[PO]]&amp;tblnventory[[#This Row],[Item]],[1]!tblOrders[Order]&amp;[1]!tblOrders[Description],[1]!tblOrders[Paid Licence],FALSE))</f>
        <v>1</v>
      </c>
      <c r="Y51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03" spans="1:25">
      <c r="A5103" s="25" t="s">
        <v>5377</v>
      </c>
      <c r="B5103" t="str">
        <f>_xlfn.XLOOKUP(tblnventory[[#This Row],[Item]],[1]!tblDescription[Item],[1]!tblDescription[Description])</f>
        <v>Catalyst 9300L 48p PoE, Network Advantage,4x10G Uplink</v>
      </c>
      <c r="C5103" t="str">
        <f>_xlfn.XLOOKUP(tblnventory[[#This Row],[Item]],[1]!tblDescription[Item],[1]!tblDescription[Type])</f>
        <v>ACCESS</v>
      </c>
      <c r="D5103" t="str">
        <f>_xlfn.XLOOKUP(tblnventory[[#This Row],[Use]],[1]!tblCodes[Use],[1]!tblCodes[Code])</f>
        <v>Switch</v>
      </c>
      <c r="E5103" s="1" t="s">
        <v>5056</v>
      </c>
      <c r="F5103" s="20">
        <v>44805</v>
      </c>
      <c r="G5103" s="21" t="str">
        <f>IF(ISBLANK(tblnventory[[#This Row],[Installed By]]),"Store","Installed")</f>
        <v>Store</v>
      </c>
      <c r="H5103" t="s">
        <v>5342</v>
      </c>
      <c r="I5103" t="s">
        <v>8302</v>
      </c>
      <c r="J5103">
        <v>2191007447</v>
      </c>
      <c r="O5103" t="b">
        <f>IF(tblnventory[[#This Row],[Installed]],LEFT(tblnventory[[#This Row],[Location]],3))</f>
        <v>0</v>
      </c>
      <c r="P5103" t="str">
        <f>_xlfn.XLOOKUP(tblnventory[[#This Row],[Serial Number]],[1]!tblDNACInventory[Floor],[1]!tblDNACInventory[Name],"Not Used")</f>
        <v>Not Used</v>
      </c>
      <c r="T5103" t="b">
        <f>NOT(ISBLANK(tblnventory[[#This Row],[Installed By]]))</f>
        <v>0</v>
      </c>
      <c r="U5103" t="str">
        <f>VLOOKUP(A5103, [1]!tblDescription[#Data], 3, 0)</f>
        <v>Catalyst 9300L 48p PoE, Network Advantage,4x10G Uplink</v>
      </c>
      <c r="V5103" s="22" cm="1">
        <f t="array" ref="V5103">_xlfn.XLOOKUP(1,([1]!tblOrders[Order]=tblnventory[[#This Row],[PO]])*([1]!tblOrders[Description]=tblnventory[[#This Row],[Item]]),[1]!tblOrders[Unit Total],0)</f>
        <v>5131.22</v>
      </c>
      <c r="W5103" s="23" cm="1">
        <f t="array" ref="W5103">IFERROR(_xlfn.XLOOKUP(1,([1]!tblOrders[Order]=tblnventory[[#This Row],[PO]])*([1]!tblOrders[Description]=tblnventory[[#This Row],[Item]]),[1]!tblOrders[Licence]),0)</f>
        <v>0</v>
      </c>
      <c r="X5103" t="b" cm="1">
        <f t="array" ref="X5103">NOT(_xlfn.XLOOKUP(tblnventory[[#This Row],[PO]]&amp;tblnventory[[#This Row],[Item]],[1]!tblOrders[Order]&amp;[1]!tblOrders[Description],[1]!tblOrders[Paid Licence],FALSE))</f>
        <v>1</v>
      </c>
      <c r="Y51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04" spans="1:25">
      <c r="A5104" s="25" t="s">
        <v>5377</v>
      </c>
      <c r="B5104" t="str">
        <f>_xlfn.XLOOKUP(tblnventory[[#This Row],[Item]],[1]!tblDescription[Item],[1]!tblDescription[Description])</f>
        <v>Catalyst 9300L 48p PoE, Network Advantage,4x10G Uplink</v>
      </c>
      <c r="C5104" t="str">
        <f>_xlfn.XLOOKUP(tblnventory[[#This Row],[Item]],[1]!tblDescription[Item],[1]!tblDescription[Type])</f>
        <v>ACCESS</v>
      </c>
      <c r="D5104" t="str">
        <f>_xlfn.XLOOKUP(tblnventory[[#This Row],[Use]],[1]!tblCodes[Use],[1]!tblCodes[Code])</f>
        <v>Switch</v>
      </c>
      <c r="E5104" s="1" t="s">
        <v>5057</v>
      </c>
      <c r="F5104" s="20">
        <v>44805</v>
      </c>
      <c r="G5104" s="21" t="str">
        <f>IF(ISBLANK(tblnventory[[#This Row],[Installed By]]),"Store","Installed")</f>
        <v>Installed</v>
      </c>
      <c r="H5104" t="s">
        <v>8290</v>
      </c>
      <c r="I5104" t="s">
        <v>8303</v>
      </c>
      <c r="J5104">
        <v>2191007447</v>
      </c>
      <c r="L5104" t="s">
        <v>5346</v>
      </c>
      <c r="M5104" s="20">
        <v>45229</v>
      </c>
      <c r="N5104" t="s">
        <v>8292</v>
      </c>
      <c r="O5104" t="str">
        <f>IF(tblnventory[[#This Row],[Installed]],LEFT(tblnventory[[#This Row],[Location]],3))</f>
        <v>449</v>
      </c>
      <c r="P5104" t="str">
        <f>_xlfn.XLOOKUP(tblnventory[[#This Row],[Serial Number]],[1]!tblDNACInventory[Floor],[1]!tblDNACInventory[Name],"Not Used")</f>
        <v>Not Used</v>
      </c>
      <c r="T5104" t="b">
        <f>NOT(ISBLANK(tblnventory[[#This Row],[Installed By]]))</f>
        <v>1</v>
      </c>
      <c r="U5104" t="str">
        <f>VLOOKUP(A5104, [1]!tblDescription[#Data], 3, 0)</f>
        <v>Catalyst 9300L 48p PoE, Network Advantage,4x10G Uplink</v>
      </c>
      <c r="V5104" s="22" cm="1">
        <f t="array" ref="V5104">_xlfn.XLOOKUP(1,([1]!tblOrders[Order]=tblnventory[[#This Row],[PO]])*([1]!tblOrders[Description]=tblnventory[[#This Row],[Item]]),[1]!tblOrders[Unit Total],0)</f>
        <v>5131.22</v>
      </c>
      <c r="W5104" s="23" cm="1">
        <f t="array" ref="W5104">IFERROR(_xlfn.XLOOKUP(1,([1]!tblOrders[Order]=tblnventory[[#This Row],[PO]])*([1]!tblOrders[Description]=tblnventory[[#This Row],[Item]]),[1]!tblOrders[Licence]),0)</f>
        <v>0</v>
      </c>
      <c r="X5104" t="b" cm="1">
        <f t="array" ref="X5104">NOT(_xlfn.XLOOKUP(tblnventory[[#This Row],[PO]]&amp;tblnventory[[#This Row],[Item]],[1]!tblOrders[Order]&amp;[1]!tblOrders[Description],[1]!tblOrders[Paid Licence],FALSE))</f>
        <v>1</v>
      </c>
      <c r="Y51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5105" spans="1:25">
      <c r="A5105" s="25" t="s">
        <v>5377</v>
      </c>
      <c r="B5105" t="str">
        <f>_xlfn.XLOOKUP(tblnventory[[#This Row],[Item]],[1]!tblDescription[Item],[1]!tblDescription[Description])</f>
        <v>Catalyst 9300L 48p PoE, Network Advantage,4x10G Uplink</v>
      </c>
      <c r="C5105" t="str">
        <f>_xlfn.XLOOKUP(tblnventory[[#This Row],[Item]],[1]!tblDescription[Item],[1]!tblDescription[Type])</f>
        <v>ACCESS</v>
      </c>
      <c r="D5105" t="str">
        <f>_xlfn.XLOOKUP(tblnventory[[#This Row],[Use]],[1]!tblCodes[Use],[1]!tblCodes[Code])</f>
        <v>Switch</v>
      </c>
      <c r="E5105" s="1" t="s">
        <v>5058</v>
      </c>
      <c r="F5105" s="20">
        <v>44805</v>
      </c>
      <c r="G5105" s="21" t="str">
        <f>IF(ISBLANK(tblnventory[[#This Row],[Installed By]]),"Store","Installed")</f>
        <v>Store</v>
      </c>
      <c r="H5105" t="s">
        <v>5342</v>
      </c>
      <c r="I5105" t="s">
        <v>8304</v>
      </c>
      <c r="J5105">
        <v>2191007447</v>
      </c>
      <c r="O5105" t="b">
        <f>IF(tblnventory[[#This Row],[Installed]],LEFT(tblnventory[[#This Row],[Location]],3))</f>
        <v>0</v>
      </c>
      <c r="P5105" t="str">
        <f>_xlfn.XLOOKUP(tblnventory[[#This Row],[Serial Number]],[1]!tblDNACInventory[Floor],[1]!tblDNACInventory[Name],"Not Used")</f>
        <v>Not Used</v>
      </c>
      <c r="T5105" t="b">
        <f>NOT(ISBLANK(tblnventory[[#This Row],[Installed By]]))</f>
        <v>0</v>
      </c>
      <c r="U5105" t="str">
        <f>VLOOKUP(A5105, [1]!tblDescription[#Data], 3, 0)</f>
        <v>Catalyst 9300L 48p PoE, Network Advantage,4x10G Uplink</v>
      </c>
      <c r="V5105" s="22" cm="1">
        <f t="array" ref="V5105">_xlfn.XLOOKUP(1,([1]!tblOrders[Order]=tblnventory[[#This Row],[PO]])*([1]!tblOrders[Description]=tblnventory[[#This Row],[Item]]),[1]!tblOrders[Unit Total],0)</f>
        <v>5131.22</v>
      </c>
      <c r="W5105" s="23" cm="1">
        <f t="array" ref="W5105">IFERROR(_xlfn.XLOOKUP(1,([1]!tblOrders[Order]=tblnventory[[#This Row],[PO]])*([1]!tblOrders[Description]=tblnventory[[#This Row],[Item]]),[1]!tblOrders[Licence]),0)</f>
        <v>0</v>
      </c>
      <c r="X5105" t="b" cm="1">
        <f t="array" ref="X5105">NOT(_xlfn.XLOOKUP(tblnventory[[#This Row],[PO]]&amp;tblnventory[[#This Row],[Item]],[1]!tblOrders[Order]&amp;[1]!tblOrders[Description],[1]!tblOrders[Paid Licence],FALSE))</f>
        <v>1</v>
      </c>
      <c r="Y51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06" spans="1:25">
      <c r="A5106" s="25" t="s">
        <v>5377</v>
      </c>
      <c r="B5106" t="str">
        <f>_xlfn.XLOOKUP(tblnventory[[#This Row],[Item]],[1]!tblDescription[Item],[1]!tblDescription[Description])</f>
        <v>Catalyst 9300L 48p PoE, Network Advantage,4x10G Uplink</v>
      </c>
      <c r="C5106" t="str">
        <f>_xlfn.XLOOKUP(tblnventory[[#This Row],[Item]],[1]!tblDescription[Item],[1]!tblDescription[Type])</f>
        <v>ACCESS</v>
      </c>
      <c r="D5106" t="str">
        <f>_xlfn.XLOOKUP(tblnventory[[#This Row],[Use]],[1]!tblCodes[Use],[1]!tblCodes[Code])</f>
        <v>Switch</v>
      </c>
      <c r="E5106" s="1" t="s">
        <v>5059</v>
      </c>
      <c r="F5106" s="20">
        <v>44805</v>
      </c>
      <c r="G5106" s="21" t="str">
        <f>IF(ISBLANK(tblnventory[[#This Row],[Installed By]]),"Store","Installed")</f>
        <v>Store</v>
      </c>
      <c r="H5106" t="s">
        <v>5342</v>
      </c>
      <c r="I5106" t="s">
        <v>8305</v>
      </c>
      <c r="J5106">
        <v>2191007447</v>
      </c>
      <c r="O5106" t="b">
        <f>IF(tblnventory[[#This Row],[Installed]],LEFT(tblnventory[[#This Row],[Location]],3))</f>
        <v>0</v>
      </c>
      <c r="P5106" t="str">
        <f>_xlfn.XLOOKUP(tblnventory[[#This Row],[Serial Number]],[1]!tblDNACInventory[Floor],[1]!tblDNACInventory[Name],"Not Used")</f>
        <v>Not Used</v>
      </c>
      <c r="T5106" t="b">
        <f>NOT(ISBLANK(tblnventory[[#This Row],[Installed By]]))</f>
        <v>0</v>
      </c>
      <c r="U5106" t="str">
        <f>VLOOKUP(A5106, [1]!tblDescription[#Data], 3, 0)</f>
        <v>Catalyst 9300L 48p PoE, Network Advantage,4x10G Uplink</v>
      </c>
      <c r="V5106" s="22" cm="1">
        <f t="array" ref="V5106">_xlfn.XLOOKUP(1,([1]!tblOrders[Order]=tblnventory[[#This Row],[PO]])*([1]!tblOrders[Description]=tblnventory[[#This Row],[Item]]),[1]!tblOrders[Unit Total],0)</f>
        <v>5131.22</v>
      </c>
      <c r="W5106" s="23" cm="1">
        <f t="array" ref="W5106">IFERROR(_xlfn.XLOOKUP(1,([1]!tblOrders[Order]=tblnventory[[#This Row],[PO]])*([1]!tblOrders[Description]=tblnventory[[#This Row],[Item]]),[1]!tblOrders[Licence]),0)</f>
        <v>0</v>
      </c>
      <c r="X5106" t="b" cm="1">
        <f t="array" ref="X5106">NOT(_xlfn.XLOOKUP(tblnventory[[#This Row],[PO]]&amp;tblnventory[[#This Row],[Item]],[1]!tblOrders[Order]&amp;[1]!tblOrders[Description],[1]!tblOrders[Paid Licence],FALSE))</f>
        <v>1</v>
      </c>
      <c r="Y51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07" spans="1:25">
      <c r="A5107" s="25" t="s">
        <v>5377</v>
      </c>
      <c r="B5107" t="str">
        <f>_xlfn.XLOOKUP(tblnventory[[#This Row],[Item]],[1]!tblDescription[Item],[1]!tblDescription[Description])</f>
        <v>Catalyst 9300L 48p PoE, Network Advantage,4x10G Uplink</v>
      </c>
      <c r="C5107" t="str">
        <f>_xlfn.XLOOKUP(tblnventory[[#This Row],[Item]],[1]!tblDescription[Item],[1]!tblDescription[Type])</f>
        <v>ACCESS</v>
      </c>
      <c r="D5107" t="str">
        <f>_xlfn.XLOOKUP(tblnventory[[#This Row],[Use]],[1]!tblCodes[Use],[1]!tblCodes[Code])</f>
        <v>Switch</v>
      </c>
      <c r="E5107" s="1" t="s">
        <v>5060</v>
      </c>
      <c r="F5107" s="20">
        <v>44805</v>
      </c>
      <c r="G5107" s="21" t="str">
        <f>IF(ISBLANK(tblnventory[[#This Row],[Installed By]]),"Store","Installed")</f>
        <v>Store</v>
      </c>
      <c r="H5107" t="s">
        <v>5342</v>
      </c>
      <c r="I5107" t="s">
        <v>8306</v>
      </c>
      <c r="J5107">
        <v>2191007447</v>
      </c>
      <c r="O5107" t="b">
        <f>IF(tblnventory[[#This Row],[Installed]],LEFT(tblnventory[[#This Row],[Location]],3))</f>
        <v>0</v>
      </c>
      <c r="P5107" t="str">
        <f>_xlfn.XLOOKUP(tblnventory[[#This Row],[Serial Number]],[1]!tblDNACInventory[Floor],[1]!tblDNACInventory[Name],"Not Used")</f>
        <v>Not Used</v>
      </c>
      <c r="T5107" t="b">
        <f>NOT(ISBLANK(tblnventory[[#This Row],[Installed By]]))</f>
        <v>0</v>
      </c>
      <c r="U5107" t="str">
        <f>VLOOKUP(A5107, [1]!tblDescription[#Data], 3, 0)</f>
        <v>Catalyst 9300L 48p PoE, Network Advantage,4x10G Uplink</v>
      </c>
      <c r="V5107" s="22" cm="1">
        <f t="array" ref="V5107">_xlfn.XLOOKUP(1,([1]!tblOrders[Order]=tblnventory[[#This Row],[PO]])*([1]!tblOrders[Description]=tblnventory[[#This Row],[Item]]),[1]!tblOrders[Unit Total],0)</f>
        <v>5131.22</v>
      </c>
      <c r="W5107" s="23" cm="1">
        <f t="array" ref="W5107">IFERROR(_xlfn.XLOOKUP(1,([1]!tblOrders[Order]=tblnventory[[#This Row],[PO]])*([1]!tblOrders[Description]=tblnventory[[#This Row],[Item]]),[1]!tblOrders[Licence]),0)</f>
        <v>0</v>
      </c>
      <c r="X5107" t="b" cm="1">
        <f t="array" ref="X5107">NOT(_xlfn.XLOOKUP(tblnventory[[#This Row],[PO]]&amp;tblnventory[[#This Row],[Item]],[1]!tblOrders[Order]&amp;[1]!tblOrders[Description],[1]!tblOrders[Paid Licence],FALSE))</f>
        <v>1</v>
      </c>
      <c r="Y51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08" spans="1:25">
      <c r="A5108" s="25" t="s">
        <v>5377</v>
      </c>
      <c r="B5108" t="str">
        <f>_xlfn.XLOOKUP(tblnventory[[#This Row],[Item]],[1]!tblDescription[Item],[1]!tblDescription[Description])</f>
        <v>Catalyst 9300L 48p PoE, Network Advantage,4x10G Uplink</v>
      </c>
      <c r="C5108" t="str">
        <f>_xlfn.XLOOKUP(tblnventory[[#This Row],[Item]],[1]!tblDescription[Item],[1]!tblDescription[Type])</f>
        <v>ACCESS</v>
      </c>
      <c r="D5108" t="str">
        <f>_xlfn.XLOOKUP(tblnventory[[#This Row],[Use]],[1]!tblCodes[Use],[1]!tblCodes[Code])</f>
        <v>Switch</v>
      </c>
      <c r="E5108" s="1" t="s">
        <v>5061</v>
      </c>
      <c r="F5108" s="20">
        <v>44805</v>
      </c>
      <c r="G5108" s="21" t="str">
        <f>IF(ISBLANK(tblnventory[[#This Row],[Installed By]]),"Store","Installed")</f>
        <v>Store</v>
      </c>
      <c r="H5108" t="s">
        <v>5342</v>
      </c>
      <c r="I5108" t="s">
        <v>8307</v>
      </c>
      <c r="J5108">
        <v>2191007447</v>
      </c>
      <c r="O5108" t="b">
        <f>IF(tblnventory[[#This Row],[Installed]],LEFT(tblnventory[[#This Row],[Location]],3))</f>
        <v>0</v>
      </c>
      <c r="P5108" t="str">
        <f>_xlfn.XLOOKUP(tblnventory[[#This Row],[Serial Number]],[1]!tblDNACInventory[Floor],[1]!tblDNACInventory[Name],"Not Used")</f>
        <v>Not Used</v>
      </c>
      <c r="T5108" t="b">
        <f>NOT(ISBLANK(tblnventory[[#This Row],[Installed By]]))</f>
        <v>0</v>
      </c>
      <c r="U5108" t="str">
        <f>VLOOKUP(A5108, [1]!tblDescription[#Data], 3, 0)</f>
        <v>Catalyst 9300L 48p PoE, Network Advantage,4x10G Uplink</v>
      </c>
      <c r="V5108" s="22" cm="1">
        <f t="array" ref="V5108">_xlfn.XLOOKUP(1,([1]!tblOrders[Order]=tblnventory[[#This Row],[PO]])*([1]!tblOrders[Description]=tblnventory[[#This Row],[Item]]),[1]!tblOrders[Unit Total],0)</f>
        <v>5131.22</v>
      </c>
      <c r="W5108" s="23" cm="1">
        <f t="array" ref="W5108">IFERROR(_xlfn.XLOOKUP(1,([1]!tblOrders[Order]=tblnventory[[#This Row],[PO]])*([1]!tblOrders[Description]=tblnventory[[#This Row],[Item]]),[1]!tblOrders[Licence]),0)</f>
        <v>0</v>
      </c>
      <c r="X5108" t="b" cm="1">
        <f t="array" ref="X5108">NOT(_xlfn.XLOOKUP(tblnventory[[#This Row],[PO]]&amp;tblnventory[[#This Row],[Item]],[1]!tblOrders[Order]&amp;[1]!tblOrders[Description],[1]!tblOrders[Paid Licence],FALSE))</f>
        <v>1</v>
      </c>
      <c r="Y51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09" spans="1:25">
      <c r="A5109" s="25" t="s">
        <v>5377</v>
      </c>
      <c r="B5109" t="str">
        <f>_xlfn.XLOOKUP(tblnventory[[#This Row],[Item]],[1]!tblDescription[Item],[1]!tblDescription[Description])</f>
        <v>Catalyst 9300L 48p PoE, Network Advantage,4x10G Uplink</v>
      </c>
      <c r="C5109" t="str">
        <f>_xlfn.XLOOKUP(tblnventory[[#This Row],[Item]],[1]!tblDescription[Item],[1]!tblDescription[Type])</f>
        <v>ACCESS</v>
      </c>
      <c r="D5109" t="str">
        <f>_xlfn.XLOOKUP(tblnventory[[#This Row],[Use]],[1]!tblCodes[Use],[1]!tblCodes[Code])</f>
        <v>Switch</v>
      </c>
      <c r="E5109" s="1" t="s">
        <v>5062</v>
      </c>
      <c r="F5109" s="20">
        <v>44805</v>
      </c>
      <c r="G5109" s="21" t="str">
        <f>IF(ISBLANK(tblnventory[[#This Row],[Installed By]]),"Store","Installed")</f>
        <v>Installed</v>
      </c>
      <c r="H5109" t="s">
        <v>8308</v>
      </c>
      <c r="I5109" t="s">
        <v>8309</v>
      </c>
      <c r="J5109">
        <v>2191007447</v>
      </c>
      <c r="L5109" t="s">
        <v>5346</v>
      </c>
      <c r="M5109" s="20">
        <v>45229</v>
      </c>
      <c r="N5109" t="s">
        <v>8310</v>
      </c>
      <c r="O5109" t="str">
        <f>IF(tblnventory[[#This Row],[Installed]],LEFT(tblnventory[[#This Row],[Location]],3))</f>
        <v>450</v>
      </c>
      <c r="P5109" t="str">
        <f>_xlfn.XLOOKUP(tblnventory[[#This Row],[Serial Number]],[1]!tblDNACInventory[Floor],[1]!tblDNACInventory[Name],"Not Used")</f>
        <v>Not Used</v>
      </c>
      <c r="T5109" t="b">
        <f>NOT(ISBLANK(tblnventory[[#This Row],[Installed By]]))</f>
        <v>1</v>
      </c>
      <c r="U5109" t="str">
        <f>VLOOKUP(A5109, [1]!tblDescription[#Data], 3, 0)</f>
        <v>Catalyst 9300L 48p PoE, Network Advantage,4x10G Uplink</v>
      </c>
      <c r="V5109" s="22" cm="1">
        <f t="array" ref="V5109">_xlfn.XLOOKUP(1,([1]!tblOrders[Order]=tblnventory[[#This Row],[PO]])*([1]!tblOrders[Description]=tblnventory[[#This Row],[Item]]),[1]!tblOrders[Unit Total],0)</f>
        <v>5131.22</v>
      </c>
      <c r="W5109" s="23" cm="1">
        <f t="array" ref="W5109">IFERROR(_xlfn.XLOOKUP(1,([1]!tblOrders[Order]=tblnventory[[#This Row],[PO]])*([1]!tblOrders[Description]=tblnventory[[#This Row],[Item]]),[1]!tblOrders[Licence]),0)</f>
        <v>0</v>
      </c>
      <c r="X5109" t="b" cm="1">
        <f t="array" ref="X5109">NOT(_xlfn.XLOOKUP(tblnventory[[#This Row],[PO]]&amp;tblnventory[[#This Row],[Item]],[1]!tblOrders[Order]&amp;[1]!tblOrders[Description],[1]!tblOrders[Paid Licence],FALSE))</f>
        <v>1</v>
      </c>
      <c r="Y51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5110" spans="1:25">
      <c r="A5110" s="25" t="s">
        <v>5377</v>
      </c>
      <c r="B5110" t="str">
        <f>_xlfn.XLOOKUP(tblnventory[[#This Row],[Item]],[1]!tblDescription[Item],[1]!tblDescription[Description])</f>
        <v>Catalyst 9300L 48p PoE, Network Advantage,4x10G Uplink</v>
      </c>
      <c r="C5110" t="str">
        <f>_xlfn.XLOOKUP(tblnventory[[#This Row],[Item]],[1]!tblDescription[Item],[1]!tblDescription[Type])</f>
        <v>ACCESS</v>
      </c>
      <c r="D5110" t="str">
        <f>_xlfn.XLOOKUP(tblnventory[[#This Row],[Use]],[1]!tblCodes[Use],[1]!tblCodes[Code])</f>
        <v>Switch</v>
      </c>
      <c r="E5110" s="1" t="s">
        <v>5063</v>
      </c>
      <c r="F5110" s="20">
        <v>44805</v>
      </c>
      <c r="G5110" s="21" t="str">
        <f>IF(ISBLANK(tblnventory[[#This Row],[Installed By]]),"Store","Installed")</f>
        <v>Installed</v>
      </c>
      <c r="H5110" t="s">
        <v>8308</v>
      </c>
      <c r="I5110" t="s">
        <v>8311</v>
      </c>
      <c r="J5110">
        <v>2191007447</v>
      </c>
      <c r="L5110" t="s">
        <v>5346</v>
      </c>
      <c r="M5110" s="20">
        <v>45229</v>
      </c>
      <c r="N5110" t="s">
        <v>8310</v>
      </c>
      <c r="O5110" t="str">
        <f>IF(tblnventory[[#This Row],[Installed]],LEFT(tblnventory[[#This Row],[Location]],3))</f>
        <v>450</v>
      </c>
      <c r="P5110" t="str">
        <f>_xlfn.XLOOKUP(tblnventory[[#This Row],[Serial Number]],[1]!tblDNACInventory[Floor],[1]!tblDNACInventory[Name],"Not Used")</f>
        <v>Not Used</v>
      </c>
      <c r="T5110" t="b">
        <f>NOT(ISBLANK(tblnventory[[#This Row],[Installed By]]))</f>
        <v>1</v>
      </c>
      <c r="U5110" t="str">
        <f>VLOOKUP(A5110, [1]!tblDescription[#Data], 3, 0)</f>
        <v>Catalyst 9300L 48p PoE, Network Advantage,4x10G Uplink</v>
      </c>
      <c r="V5110" s="22" cm="1">
        <f t="array" ref="V5110">_xlfn.XLOOKUP(1,([1]!tblOrders[Order]=tblnventory[[#This Row],[PO]])*([1]!tblOrders[Description]=tblnventory[[#This Row],[Item]]),[1]!tblOrders[Unit Total],0)</f>
        <v>5131.22</v>
      </c>
      <c r="W5110" s="23" cm="1">
        <f t="array" ref="W5110">IFERROR(_xlfn.XLOOKUP(1,([1]!tblOrders[Order]=tblnventory[[#This Row],[PO]])*([1]!tblOrders[Description]=tblnventory[[#This Row],[Item]]),[1]!tblOrders[Licence]),0)</f>
        <v>0</v>
      </c>
      <c r="X5110" t="b" cm="1">
        <f t="array" ref="X5110">NOT(_xlfn.XLOOKUP(tblnventory[[#This Row],[PO]]&amp;tblnventory[[#This Row],[Item]],[1]!tblOrders[Order]&amp;[1]!tblOrders[Description],[1]!tblOrders[Paid Licence],FALSE))</f>
        <v>1</v>
      </c>
      <c r="Y51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5111" spans="1:25">
      <c r="A5111" s="25" t="s">
        <v>5377</v>
      </c>
      <c r="B5111" t="str">
        <f>_xlfn.XLOOKUP(tblnventory[[#This Row],[Item]],[1]!tblDescription[Item],[1]!tblDescription[Description])</f>
        <v>Catalyst 9300L 48p PoE, Network Advantage,4x10G Uplink</v>
      </c>
      <c r="C5111" t="str">
        <f>_xlfn.XLOOKUP(tblnventory[[#This Row],[Item]],[1]!tblDescription[Item],[1]!tblDescription[Type])</f>
        <v>ACCESS</v>
      </c>
      <c r="D5111" t="str">
        <f>_xlfn.XLOOKUP(tblnventory[[#This Row],[Use]],[1]!tblCodes[Use],[1]!tblCodes[Code])</f>
        <v>Switch</v>
      </c>
      <c r="E5111" s="1" t="s">
        <v>5064</v>
      </c>
      <c r="F5111" s="20">
        <v>44805</v>
      </c>
      <c r="G5111" s="21" t="str">
        <f>IF(ISBLANK(tblnventory[[#This Row],[Installed By]]),"Store","Installed")</f>
        <v>Store</v>
      </c>
      <c r="H5111" t="s">
        <v>5342</v>
      </c>
      <c r="I5111" t="s">
        <v>8312</v>
      </c>
      <c r="J5111">
        <v>2191007447</v>
      </c>
      <c r="O5111" t="b">
        <f>IF(tblnventory[[#This Row],[Installed]],LEFT(tblnventory[[#This Row],[Location]],3))</f>
        <v>0</v>
      </c>
      <c r="P5111" t="str">
        <f>_xlfn.XLOOKUP(tblnventory[[#This Row],[Serial Number]],[1]!tblDNACInventory[Floor],[1]!tblDNACInventory[Name],"Not Used")</f>
        <v>Not Used</v>
      </c>
      <c r="T5111" t="b">
        <f>NOT(ISBLANK(tblnventory[[#This Row],[Installed By]]))</f>
        <v>0</v>
      </c>
      <c r="U5111" t="str">
        <f>VLOOKUP(A5111, [1]!tblDescription[#Data], 3, 0)</f>
        <v>Catalyst 9300L 48p PoE, Network Advantage,4x10G Uplink</v>
      </c>
      <c r="V5111" s="22" cm="1">
        <f t="array" ref="V5111">_xlfn.XLOOKUP(1,([1]!tblOrders[Order]=tblnventory[[#This Row],[PO]])*([1]!tblOrders[Description]=tblnventory[[#This Row],[Item]]),[1]!tblOrders[Unit Total],0)</f>
        <v>5131.22</v>
      </c>
      <c r="W5111" s="23" cm="1">
        <f t="array" ref="W5111">IFERROR(_xlfn.XLOOKUP(1,([1]!tblOrders[Order]=tblnventory[[#This Row],[PO]])*([1]!tblOrders[Description]=tblnventory[[#This Row],[Item]]),[1]!tblOrders[Licence]),0)</f>
        <v>0</v>
      </c>
      <c r="X5111" t="b" cm="1">
        <f t="array" ref="X5111">NOT(_xlfn.XLOOKUP(tblnventory[[#This Row],[PO]]&amp;tblnventory[[#This Row],[Item]],[1]!tblOrders[Order]&amp;[1]!tblOrders[Description],[1]!tblOrders[Paid Licence],FALSE))</f>
        <v>1</v>
      </c>
      <c r="Y51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12" spans="1:25">
      <c r="A5112" s="25" t="s">
        <v>5377</v>
      </c>
      <c r="B5112" t="str">
        <f>_xlfn.XLOOKUP(tblnventory[[#This Row],[Item]],[1]!tblDescription[Item],[1]!tblDescription[Description])</f>
        <v>Catalyst 9300L 48p PoE, Network Advantage,4x10G Uplink</v>
      </c>
      <c r="C5112" t="str">
        <f>_xlfn.XLOOKUP(tblnventory[[#This Row],[Item]],[1]!tblDescription[Item],[1]!tblDescription[Type])</f>
        <v>ACCESS</v>
      </c>
      <c r="D5112" t="str">
        <f>_xlfn.XLOOKUP(tblnventory[[#This Row],[Use]],[1]!tblCodes[Use],[1]!tblCodes[Code])</f>
        <v>Switch</v>
      </c>
      <c r="E5112" s="1" t="s">
        <v>5065</v>
      </c>
      <c r="F5112" s="20">
        <v>44805</v>
      </c>
      <c r="G5112" s="21" t="str">
        <f>IF(ISBLANK(tblnventory[[#This Row],[Installed By]]),"Store","Installed")</f>
        <v>Store</v>
      </c>
      <c r="H5112" t="s">
        <v>5342</v>
      </c>
      <c r="I5112" t="s">
        <v>8313</v>
      </c>
      <c r="J5112">
        <v>2191007447</v>
      </c>
      <c r="O5112" t="b">
        <f>IF(tblnventory[[#This Row],[Installed]],LEFT(tblnventory[[#This Row],[Location]],3))</f>
        <v>0</v>
      </c>
      <c r="P5112" t="str">
        <f>_xlfn.XLOOKUP(tblnventory[[#This Row],[Serial Number]],[1]!tblDNACInventory[Floor],[1]!tblDNACInventory[Name],"Not Used")</f>
        <v>Not Used</v>
      </c>
      <c r="T5112" t="b">
        <f>NOT(ISBLANK(tblnventory[[#This Row],[Installed By]]))</f>
        <v>0</v>
      </c>
      <c r="U5112" t="str">
        <f>VLOOKUP(A5112, [1]!tblDescription[#Data], 3, 0)</f>
        <v>Catalyst 9300L 48p PoE, Network Advantage,4x10G Uplink</v>
      </c>
      <c r="V5112" s="22" cm="1">
        <f t="array" ref="V5112">_xlfn.XLOOKUP(1,([1]!tblOrders[Order]=tblnventory[[#This Row],[PO]])*([1]!tblOrders[Description]=tblnventory[[#This Row],[Item]]),[1]!tblOrders[Unit Total],0)</f>
        <v>5131.22</v>
      </c>
      <c r="W5112" s="23" cm="1">
        <f t="array" ref="W5112">IFERROR(_xlfn.XLOOKUP(1,([1]!tblOrders[Order]=tblnventory[[#This Row],[PO]])*([1]!tblOrders[Description]=tblnventory[[#This Row],[Item]]),[1]!tblOrders[Licence]),0)</f>
        <v>0</v>
      </c>
      <c r="X5112" t="b" cm="1">
        <f t="array" ref="X5112">NOT(_xlfn.XLOOKUP(tblnventory[[#This Row],[PO]]&amp;tblnventory[[#This Row],[Item]],[1]!tblOrders[Order]&amp;[1]!tblOrders[Description],[1]!tblOrders[Paid Licence],FALSE))</f>
        <v>1</v>
      </c>
      <c r="Y51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13" spans="1:25">
      <c r="A5113" s="25" t="s">
        <v>5377</v>
      </c>
      <c r="B5113" t="str">
        <f>_xlfn.XLOOKUP(tblnventory[[#This Row],[Item]],[1]!tblDescription[Item],[1]!tblDescription[Description])</f>
        <v>Catalyst 9300L 48p PoE, Network Advantage,4x10G Uplink</v>
      </c>
      <c r="C5113" t="str">
        <f>_xlfn.XLOOKUP(tblnventory[[#This Row],[Item]],[1]!tblDescription[Item],[1]!tblDescription[Type])</f>
        <v>ACCESS</v>
      </c>
      <c r="D5113" t="str">
        <f>_xlfn.XLOOKUP(tblnventory[[#This Row],[Use]],[1]!tblCodes[Use],[1]!tblCodes[Code])</f>
        <v>Switch</v>
      </c>
      <c r="E5113" s="1" t="s">
        <v>5066</v>
      </c>
      <c r="F5113" s="20">
        <v>44805</v>
      </c>
      <c r="G5113" s="21" t="str">
        <f>IF(ISBLANK(tblnventory[[#This Row],[Installed By]]),"Store","Installed")</f>
        <v>Store</v>
      </c>
      <c r="H5113" t="s">
        <v>5342</v>
      </c>
      <c r="I5113" t="s">
        <v>8314</v>
      </c>
      <c r="J5113">
        <v>2191007447</v>
      </c>
      <c r="O5113" t="b">
        <f>IF(tblnventory[[#This Row],[Installed]],LEFT(tblnventory[[#This Row],[Location]],3))</f>
        <v>0</v>
      </c>
      <c r="P5113" t="str">
        <f>_xlfn.XLOOKUP(tblnventory[[#This Row],[Serial Number]],[1]!tblDNACInventory[Floor],[1]!tblDNACInventory[Name],"Not Used")</f>
        <v>Not Used</v>
      </c>
      <c r="T5113" t="b">
        <f>NOT(ISBLANK(tblnventory[[#This Row],[Installed By]]))</f>
        <v>0</v>
      </c>
      <c r="U5113" t="str">
        <f>VLOOKUP(A5113, [1]!tblDescription[#Data], 3, 0)</f>
        <v>Catalyst 9300L 48p PoE, Network Advantage,4x10G Uplink</v>
      </c>
      <c r="V5113" s="22" cm="1">
        <f t="array" ref="V5113">_xlfn.XLOOKUP(1,([1]!tblOrders[Order]=tblnventory[[#This Row],[PO]])*([1]!tblOrders[Description]=tblnventory[[#This Row],[Item]]),[1]!tblOrders[Unit Total],0)</f>
        <v>5131.22</v>
      </c>
      <c r="W5113" s="23" cm="1">
        <f t="array" ref="W5113">IFERROR(_xlfn.XLOOKUP(1,([1]!tblOrders[Order]=tblnventory[[#This Row],[PO]])*([1]!tblOrders[Description]=tblnventory[[#This Row],[Item]]),[1]!tblOrders[Licence]),0)</f>
        <v>0</v>
      </c>
      <c r="X5113" t="b" cm="1">
        <f t="array" ref="X5113">NOT(_xlfn.XLOOKUP(tblnventory[[#This Row],[PO]]&amp;tblnventory[[#This Row],[Item]],[1]!tblOrders[Order]&amp;[1]!tblOrders[Description],[1]!tblOrders[Paid Licence],FALSE))</f>
        <v>1</v>
      </c>
      <c r="Y51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14" spans="1:25">
      <c r="A5114" s="25" t="s">
        <v>5377</v>
      </c>
      <c r="B5114" t="str">
        <f>_xlfn.XLOOKUP(tblnventory[[#This Row],[Item]],[1]!tblDescription[Item],[1]!tblDescription[Description])</f>
        <v>Catalyst 9300L 48p PoE, Network Advantage,4x10G Uplink</v>
      </c>
      <c r="C5114" t="str">
        <f>_xlfn.XLOOKUP(tblnventory[[#This Row],[Item]],[1]!tblDescription[Item],[1]!tblDescription[Type])</f>
        <v>ACCESS</v>
      </c>
      <c r="D5114" t="str">
        <f>_xlfn.XLOOKUP(tblnventory[[#This Row],[Use]],[1]!tblCodes[Use],[1]!tblCodes[Code])</f>
        <v>Switch</v>
      </c>
      <c r="E5114" s="1" t="s">
        <v>5067</v>
      </c>
      <c r="F5114" s="20">
        <v>44805</v>
      </c>
      <c r="G5114" s="21" t="str">
        <f>IF(ISBLANK(tblnventory[[#This Row],[Installed By]]),"Store","Installed")</f>
        <v>Store</v>
      </c>
      <c r="H5114" t="s">
        <v>5342</v>
      </c>
      <c r="I5114" t="s">
        <v>8315</v>
      </c>
      <c r="J5114">
        <v>2191007447</v>
      </c>
      <c r="O5114" t="b">
        <f>IF(tblnventory[[#This Row],[Installed]],LEFT(tblnventory[[#This Row],[Location]],3))</f>
        <v>0</v>
      </c>
      <c r="P5114" t="str">
        <f>_xlfn.XLOOKUP(tblnventory[[#This Row],[Serial Number]],[1]!tblDNACInventory[Floor],[1]!tblDNACInventory[Name],"Not Used")</f>
        <v>Not Used</v>
      </c>
      <c r="T5114" t="b">
        <f>NOT(ISBLANK(tblnventory[[#This Row],[Installed By]]))</f>
        <v>0</v>
      </c>
      <c r="U5114" t="str">
        <f>VLOOKUP(A5114, [1]!tblDescription[#Data], 3, 0)</f>
        <v>Catalyst 9300L 48p PoE, Network Advantage,4x10G Uplink</v>
      </c>
      <c r="V5114" s="22" cm="1">
        <f t="array" ref="V5114">_xlfn.XLOOKUP(1,([1]!tblOrders[Order]=tblnventory[[#This Row],[PO]])*([1]!tblOrders[Description]=tblnventory[[#This Row],[Item]]),[1]!tblOrders[Unit Total],0)</f>
        <v>5131.22</v>
      </c>
      <c r="W5114" s="23" cm="1">
        <f t="array" ref="W5114">IFERROR(_xlfn.XLOOKUP(1,([1]!tblOrders[Order]=tblnventory[[#This Row],[PO]])*([1]!tblOrders[Description]=tblnventory[[#This Row],[Item]]),[1]!tblOrders[Licence]),0)</f>
        <v>0</v>
      </c>
      <c r="X5114" t="b" cm="1">
        <f t="array" ref="X5114">NOT(_xlfn.XLOOKUP(tblnventory[[#This Row],[PO]]&amp;tblnventory[[#This Row],[Item]],[1]!tblOrders[Order]&amp;[1]!tblOrders[Description],[1]!tblOrders[Paid Licence],FALSE))</f>
        <v>1</v>
      </c>
      <c r="Y51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15" spans="1:25">
      <c r="A5115" s="25" t="s">
        <v>5377</v>
      </c>
      <c r="B5115" t="str">
        <f>_xlfn.XLOOKUP(tblnventory[[#This Row],[Item]],[1]!tblDescription[Item],[1]!tblDescription[Description])</f>
        <v>Catalyst 9300L 48p PoE, Network Advantage,4x10G Uplink</v>
      </c>
      <c r="C5115" t="str">
        <f>_xlfn.XLOOKUP(tblnventory[[#This Row],[Item]],[1]!tblDescription[Item],[1]!tblDescription[Type])</f>
        <v>ACCESS</v>
      </c>
      <c r="D5115" t="str">
        <f>_xlfn.XLOOKUP(tblnventory[[#This Row],[Use]],[1]!tblCodes[Use],[1]!tblCodes[Code])</f>
        <v>Switch</v>
      </c>
      <c r="E5115" s="1" t="s">
        <v>5068</v>
      </c>
      <c r="F5115" s="20">
        <v>44805</v>
      </c>
      <c r="G5115" s="21" t="str">
        <f>IF(ISBLANK(tblnventory[[#This Row],[Installed By]]),"Store","Installed")</f>
        <v>Installed</v>
      </c>
      <c r="H5115" t="s">
        <v>8277</v>
      </c>
      <c r="I5115" t="s">
        <v>8316</v>
      </c>
      <c r="J5115">
        <v>2191007447</v>
      </c>
      <c r="L5115" t="s">
        <v>5346</v>
      </c>
      <c r="M5115" s="20">
        <v>45213</v>
      </c>
      <c r="N5115" t="s">
        <v>8279</v>
      </c>
      <c r="O5115" t="str">
        <f>IF(tblnventory[[#This Row],[Installed]],LEFT(tblnventory[[#This Row],[Location]],3))</f>
        <v>225</v>
      </c>
      <c r="P5115" t="str">
        <f>_xlfn.XLOOKUP(tblnventory[[#This Row],[Serial Number]],[1]!tblDNACInventory[Floor],[1]!tblDNACInventory[Name],"Not Used")</f>
        <v>Not Used</v>
      </c>
      <c r="T5115" t="b">
        <f>NOT(ISBLANK(tblnventory[[#This Row],[Installed By]]))</f>
        <v>1</v>
      </c>
      <c r="U5115" t="str">
        <f>VLOOKUP(A5115, [1]!tblDescription[#Data], 3, 0)</f>
        <v>Catalyst 9300L 48p PoE, Network Advantage,4x10G Uplink</v>
      </c>
      <c r="V5115" s="22" cm="1">
        <f t="array" ref="V5115">_xlfn.XLOOKUP(1,([1]!tblOrders[Order]=tblnventory[[#This Row],[PO]])*([1]!tblOrders[Description]=tblnventory[[#This Row],[Item]]),[1]!tblOrders[Unit Total],0)</f>
        <v>5131.22</v>
      </c>
      <c r="W5115" s="23" cm="1">
        <f t="array" ref="W5115">IFERROR(_xlfn.XLOOKUP(1,([1]!tblOrders[Order]=tblnventory[[#This Row],[PO]])*([1]!tblOrders[Description]=tblnventory[[#This Row],[Item]]),[1]!tblOrders[Licence]),0)</f>
        <v>0</v>
      </c>
      <c r="X5115" t="b" cm="1">
        <f t="array" ref="X5115">NOT(_xlfn.XLOOKUP(tblnventory[[#This Row],[PO]]&amp;tblnventory[[#This Row],[Item]],[1]!tblOrders[Order]&amp;[1]!tblOrders[Description],[1]!tblOrders[Paid Licence],FALSE))</f>
        <v>1</v>
      </c>
      <c r="Y51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5116" spans="1:25">
      <c r="A5116" s="25" t="s">
        <v>5377</v>
      </c>
      <c r="B5116" t="str">
        <f>_xlfn.XLOOKUP(tblnventory[[#This Row],[Item]],[1]!tblDescription[Item],[1]!tblDescription[Description])</f>
        <v>Catalyst 9300L 48p PoE, Network Advantage,4x10G Uplink</v>
      </c>
      <c r="C5116" t="str">
        <f>_xlfn.XLOOKUP(tblnventory[[#This Row],[Item]],[1]!tblDescription[Item],[1]!tblDescription[Type])</f>
        <v>ACCESS</v>
      </c>
      <c r="D5116" t="str">
        <f>_xlfn.XLOOKUP(tblnventory[[#This Row],[Use]],[1]!tblCodes[Use],[1]!tblCodes[Code])</f>
        <v>Switch</v>
      </c>
      <c r="E5116" s="1" t="s">
        <v>5069</v>
      </c>
      <c r="F5116" s="20">
        <v>44805</v>
      </c>
      <c r="G5116" s="21" t="str">
        <f>IF(ISBLANK(tblnventory[[#This Row],[Installed By]]),"Store","Installed")</f>
        <v>Store</v>
      </c>
      <c r="H5116" t="s">
        <v>5342</v>
      </c>
      <c r="I5116" t="s">
        <v>8317</v>
      </c>
      <c r="J5116">
        <v>2191007447</v>
      </c>
      <c r="O5116" t="b">
        <f>IF(tblnventory[[#This Row],[Installed]],LEFT(tblnventory[[#This Row],[Location]],3))</f>
        <v>0</v>
      </c>
      <c r="P5116" t="str">
        <f>_xlfn.XLOOKUP(tblnventory[[#This Row],[Serial Number]],[1]!tblDNACInventory[Floor],[1]!tblDNACInventory[Name],"Not Used")</f>
        <v>Not Used</v>
      </c>
      <c r="T5116" t="b">
        <f>NOT(ISBLANK(tblnventory[[#This Row],[Installed By]]))</f>
        <v>0</v>
      </c>
      <c r="U5116" t="str">
        <f>VLOOKUP(A5116, [1]!tblDescription[#Data], 3, 0)</f>
        <v>Catalyst 9300L 48p PoE, Network Advantage,4x10G Uplink</v>
      </c>
      <c r="V5116" s="22" cm="1">
        <f t="array" ref="V5116">_xlfn.XLOOKUP(1,([1]!tblOrders[Order]=tblnventory[[#This Row],[PO]])*([1]!tblOrders[Description]=tblnventory[[#This Row],[Item]]),[1]!tblOrders[Unit Total],0)</f>
        <v>5131.22</v>
      </c>
      <c r="W5116" s="23" cm="1">
        <f t="array" ref="W5116">IFERROR(_xlfn.XLOOKUP(1,([1]!tblOrders[Order]=tblnventory[[#This Row],[PO]])*([1]!tblOrders[Description]=tblnventory[[#This Row],[Item]]),[1]!tblOrders[Licence]),0)</f>
        <v>0</v>
      </c>
      <c r="X5116" t="b" cm="1">
        <f t="array" ref="X5116">NOT(_xlfn.XLOOKUP(tblnventory[[#This Row],[PO]]&amp;tblnventory[[#This Row],[Item]],[1]!tblOrders[Order]&amp;[1]!tblOrders[Description],[1]!tblOrders[Paid Licence],FALSE))</f>
        <v>1</v>
      </c>
      <c r="Y51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17" spans="1:25">
      <c r="A5117" s="25" t="s">
        <v>5377</v>
      </c>
      <c r="B5117" t="str">
        <f>_xlfn.XLOOKUP(tblnventory[[#This Row],[Item]],[1]!tblDescription[Item],[1]!tblDescription[Description])</f>
        <v>Catalyst 9300L 48p PoE, Network Advantage,4x10G Uplink</v>
      </c>
      <c r="C5117" t="str">
        <f>_xlfn.XLOOKUP(tblnventory[[#This Row],[Item]],[1]!tblDescription[Item],[1]!tblDescription[Type])</f>
        <v>ACCESS</v>
      </c>
      <c r="D5117" t="str">
        <f>_xlfn.XLOOKUP(tblnventory[[#This Row],[Use]],[1]!tblCodes[Use],[1]!tblCodes[Code])</f>
        <v>Switch</v>
      </c>
      <c r="E5117" s="1" t="s">
        <v>5070</v>
      </c>
      <c r="F5117" s="20">
        <v>44805</v>
      </c>
      <c r="G5117" s="21" t="str">
        <f>IF(ISBLANK(tblnventory[[#This Row],[Installed By]]),"Store","Installed")</f>
        <v>Installed</v>
      </c>
      <c r="H5117" t="s">
        <v>8277</v>
      </c>
      <c r="I5117" t="s">
        <v>8318</v>
      </c>
      <c r="J5117">
        <v>2191007447</v>
      </c>
      <c r="L5117" t="s">
        <v>5346</v>
      </c>
      <c r="M5117" s="20">
        <v>45213</v>
      </c>
      <c r="N5117" t="s">
        <v>8279</v>
      </c>
      <c r="O5117" t="str">
        <f>IF(tblnventory[[#This Row],[Installed]],LEFT(tblnventory[[#This Row],[Location]],3))</f>
        <v>225</v>
      </c>
      <c r="P5117" t="str">
        <f>_xlfn.XLOOKUP(tblnventory[[#This Row],[Serial Number]],[1]!tblDNACInventory[Floor],[1]!tblDNACInventory[Name],"Not Used")</f>
        <v>Not Used</v>
      </c>
      <c r="T5117" t="b">
        <f>NOT(ISBLANK(tblnventory[[#This Row],[Installed By]]))</f>
        <v>1</v>
      </c>
      <c r="U5117" t="str">
        <f>VLOOKUP(A5117, [1]!tblDescription[#Data], 3, 0)</f>
        <v>Catalyst 9300L 48p PoE, Network Advantage,4x10G Uplink</v>
      </c>
      <c r="V5117" s="22" cm="1">
        <f t="array" ref="V5117">_xlfn.XLOOKUP(1,([1]!tblOrders[Order]=tblnventory[[#This Row],[PO]])*([1]!tblOrders[Description]=tblnventory[[#This Row],[Item]]),[1]!tblOrders[Unit Total],0)</f>
        <v>5131.22</v>
      </c>
      <c r="W5117" s="23" cm="1">
        <f t="array" ref="W5117">IFERROR(_xlfn.XLOOKUP(1,([1]!tblOrders[Order]=tblnventory[[#This Row],[PO]])*([1]!tblOrders[Description]=tblnventory[[#This Row],[Item]]),[1]!tblOrders[Licence]),0)</f>
        <v>0</v>
      </c>
      <c r="X5117" t="b" cm="1">
        <f t="array" ref="X5117">NOT(_xlfn.XLOOKUP(tblnventory[[#This Row],[PO]]&amp;tblnventory[[#This Row],[Item]],[1]!tblOrders[Order]&amp;[1]!tblOrders[Description],[1]!tblOrders[Paid Licence],FALSE))</f>
        <v>1</v>
      </c>
      <c r="Y51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5118" spans="1:25">
      <c r="A5118" s="25" t="s">
        <v>5377</v>
      </c>
      <c r="B5118" t="str">
        <f>_xlfn.XLOOKUP(tblnventory[[#This Row],[Item]],[1]!tblDescription[Item],[1]!tblDescription[Description])</f>
        <v>Catalyst 9300L 48p PoE, Network Advantage,4x10G Uplink</v>
      </c>
      <c r="C5118" t="str">
        <f>_xlfn.XLOOKUP(tblnventory[[#This Row],[Item]],[1]!tblDescription[Item],[1]!tblDescription[Type])</f>
        <v>ACCESS</v>
      </c>
      <c r="D5118" t="str">
        <f>_xlfn.XLOOKUP(tblnventory[[#This Row],[Use]],[1]!tblCodes[Use],[1]!tblCodes[Code])</f>
        <v>Switch</v>
      </c>
      <c r="E5118" s="1" t="s">
        <v>5071</v>
      </c>
      <c r="F5118" s="20">
        <v>44805</v>
      </c>
      <c r="G5118" s="21" t="str">
        <f>IF(ISBLANK(tblnventory[[#This Row],[Installed By]]),"Store","Installed")</f>
        <v>Store</v>
      </c>
      <c r="H5118" t="s">
        <v>5342</v>
      </c>
      <c r="I5118" t="s">
        <v>8319</v>
      </c>
      <c r="J5118">
        <v>2191007447</v>
      </c>
      <c r="O5118" t="b">
        <f>IF(tblnventory[[#This Row],[Installed]],LEFT(tblnventory[[#This Row],[Location]],3))</f>
        <v>0</v>
      </c>
      <c r="P5118" t="str">
        <f>_xlfn.XLOOKUP(tblnventory[[#This Row],[Serial Number]],[1]!tblDNACInventory[Floor],[1]!tblDNACInventory[Name],"Not Used")</f>
        <v>Not Used</v>
      </c>
      <c r="T5118" t="b">
        <f>NOT(ISBLANK(tblnventory[[#This Row],[Installed By]]))</f>
        <v>0</v>
      </c>
      <c r="U5118" t="str">
        <f>VLOOKUP(A5118, [1]!tblDescription[#Data], 3, 0)</f>
        <v>Catalyst 9300L 48p PoE, Network Advantage,4x10G Uplink</v>
      </c>
      <c r="V5118" s="22" cm="1">
        <f t="array" ref="V5118">_xlfn.XLOOKUP(1,([1]!tblOrders[Order]=tblnventory[[#This Row],[PO]])*([1]!tblOrders[Description]=tblnventory[[#This Row],[Item]]),[1]!tblOrders[Unit Total],0)</f>
        <v>5131.22</v>
      </c>
      <c r="W5118" s="23" cm="1">
        <f t="array" ref="W5118">IFERROR(_xlfn.XLOOKUP(1,([1]!tblOrders[Order]=tblnventory[[#This Row],[PO]])*([1]!tblOrders[Description]=tblnventory[[#This Row],[Item]]),[1]!tblOrders[Licence]),0)</f>
        <v>0</v>
      </c>
      <c r="X5118" t="b" cm="1">
        <f t="array" ref="X5118">NOT(_xlfn.XLOOKUP(tblnventory[[#This Row],[PO]]&amp;tblnventory[[#This Row],[Item]],[1]!tblOrders[Order]&amp;[1]!tblOrders[Description],[1]!tblOrders[Paid Licence],FALSE))</f>
        <v>1</v>
      </c>
      <c r="Y51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19" spans="1:25">
      <c r="A5119" s="25" t="s">
        <v>5377</v>
      </c>
      <c r="B5119" t="str">
        <f>_xlfn.XLOOKUP(tblnventory[[#This Row],[Item]],[1]!tblDescription[Item],[1]!tblDescription[Description])</f>
        <v>Catalyst 9300L 48p PoE, Network Advantage,4x10G Uplink</v>
      </c>
      <c r="C5119" t="str">
        <f>_xlfn.XLOOKUP(tblnventory[[#This Row],[Item]],[1]!tblDescription[Item],[1]!tblDescription[Type])</f>
        <v>ACCESS</v>
      </c>
      <c r="D5119" t="str">
        <f>_xlfn.XLOOKUP(tblnventory[[#This Row],[Use]],[1]!tblCodes[Use],[1]!tblCodes[Code])</f>
        <v>Switch</v>
      </c>
      <c r="E5119" s="1" t="s">
        <v>5072</v>
      </c>
      <c r="F5119" s="20">
        <v>44805</v>
      </c>
      <c r="G5119" s="21" t="str">
        <f>IF(ISBLANK(tblnventory[[#This Row],[Installed By]]),"Store","Installed")</f>
        <v>Store</v>
      </c>
      <c r="H5119" t="s">
        <v>5342</v>
      </c>
      <c r="I5119" t="s">
        <v>8320</v>
      </c>
      <c r="J5119">
        <v>2191007447</v>
      </c>
      <c r="O5119" t="b">
        <f>IF(tblnventory[[#This Row],[Installed]],LEFT(tblnventory[[#This Row],[Location]],3))</f>
        <v>0</v>
      </c>
      <c r="P5119" t="str">
        <f>_xlfn.XLOOKUP(tblnventory[[#This Row],[Serial Number]],[1]!tblDNACInventory[Floor],[1]!tblDNACInventory[Name],"Not Used")</f>
        <v>Not Used</v>
      </c>
      <c r="T5119" t="b">
        <f>NOT(ISBLANK(tblnventory[[#This Row],[Installed By]]))</f>
        <v>0</v>
      </c>
      <c r="U5119" t="str">
        <f>VLOOKUP(A5119, [1]!tblDescription[#Data], 3, 0)</f>
        <v>Catalyst 9300L 48p PoE, Network Advantage,4x10G Uplink</v>
      </c>
      <c r="V5119" s="22" cm="1">
        <f t="array" ref="V5119">_xlfn.XLOOKUP(1,([1]!tblOrders[Order]=tblnventory[[#This Row],[PO]])*([1]!tblOrders[Description]=tblnventory[[#This Row],[Item]]),[1]!tblOrders[Unit Total],0)</f>
        <v>5131.22</v>
      </c>
      <c r="W5119" s="23" cm="1">
        <f t="array" ref="W5119">IFERROR(_xlfn.XLOOKUP(1,([1]!tblOrders[Order]=tblnventory[[#This Row],[PO]])*([1]!tblOrders[Description]=tblnventory[[#This Row],[Item]]),[1]!tblOrders[Licence]),0)</f>
        <v>0</v>
      </c>
      <c r="X5119" t="b" cm="1">
        <f t="array" ref="X5119">NOT(_xlfn.XLOOKUP(tblnventory[[#This Row],[PO]]&amp;tblnventory[[#This Row],[Item]],[1]!tblOrders[Order]&amp;[1]!tblOrders[Description],[1]!tblOrders[Paid Licence],FALSE))</f>
        <v>1</v>
      </c>
      <c r="Y51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20" spans="1:25">
      <c r="A5120" s="25" t="s">
        <v>5377</v>
      </c>
      <c r="B5120" t="str">
        <f>_xlfn.XLOOKUP(tblnventory[[#This Row],[Item]],[1]!tblDescription[Item],[1]!tblDescription[Description])</f>
        <v>Catalyst 9300L 48p PoE, Network Advantage,4x10G Uplink</v>
      </c>
      <c r="C5120" t="str">
        <f>_xlfn.XLOOKUP(tblnventory[[#This Row],[Item]],[1]!tblDescription[Item],[1]!tblDescription[Type])</f>
        <v>ACCESS</v>
      </c>
      <c r="D5120" t="str">
        <f>_xlfn.XLOOKUP(tblnventory[[#This Row],[Use]],[1]!tblCodes[Use],[1]!tblCodes[Code])</f>
        <v>Switch</v>
      </c>
      <c r="E5120" s="1" t="s">
        <v>5073</v>
      </c>
      <c r="F5120" s="20">
        <v>44805</v>
      </c>
      <c r="G5120" s="21" t="str">
        <f>IF(ISBLANK(tblnventory[[#This Row],[Installed By]]),"Store","Installed")</f>
        <v>Installed</v>
      </c>
      <c r="H5120" t="s">
        <v>8277</v>
      </c>
      <c r="I5120" t="s">
        <v>8321</v>
      </c>
      <c r="J5120">
        <v>2191007447</v>
      </c>
      <c r="L5120" t="s">
        <v>5346</v>
      </c>
      <c r="M5120" s="20">
        <v>45213</v>
      </c>
      <c r="N5120" t="s">
        <v>8279</v>
      </c>
      <c r="O5120" t="str">
        <f>IF(tblnventory[[#This Row],[Installed]],LEFT(tblnventory[[#This Row],[Location]],3))</f>
        <v>225</v>
      </c>
      <c r="P5120" t="str">
        <f>_xlfn.XLOOKUP(tblnventory[[#This Row],[Serial Number]],[1]!tblDNACInventory[Floor],[1]!tblDNACInventory[Name],"Not Used")</f>
        <v>Not Used</v>
      </c>
      <c r="T5120" t="b">
        <f>NOT(ISBLANK(tblnventory[[#This Row],[Installed By]]))</f>
        <v>1</v>
      </c>
      <c r="U5120" t="str">
        <f>VLOOKUP(A5120, [1]!tblDescription[#Data], 3, 0)</f>
        <v>Catalyst 9300L 48p PoE, Network Advantage,4x10G Uplink</v>
      </c>
      <c r="V5120" s="22" cm="1">
        <f t="array" ref="V5120">_xlfn.XLOOKUP(1,([1]!tblOrders[Order]=tblnventory[[#This Row],[PO]])*([1]!tblOrders[Description]=tblnventory[[#This Row],[Item]]),[1]!tblOrders[Unit Total],0)</f>
        <v>5131.22</v>
      </c>
      <c r="W5120" s="23" cm="1">
        <f t="array" ref="W5120">IFERROR(_xlfn.XLOOKUP(1,([1]!tblOrders[Order]=tblnventory[[#This Row],[PO]])*([1]!tblOrders[Description]=tblnventory[[#This Row],[Item]]),[1]!tblOrders[Licence]),0)</f>
        <v>0</v>
      </c>
      <c r="X5120" t="b" cm="1">
        <f t="array" ref="X5120">NOT(_xlfn.XLOOKUP(tblnventory[[#This Row],[PO]]&amp;tblnventory[[#This Row],[Item]],[1]!tblOrders[Order]&amp;[1]!tblOrders[Description],[1]!tblOrders[Paid Licence],FALSE))</f>
        <v>1</v>
      </c>
      <c r="Y51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5121" spans="1:25">
      <c r="A5121" s="25" t="s">
        <v>5377</v>
      </c>
      <c r="B5121" t="str">
        <f>_xlfn.XLOOKUP(tblnventory[[#This Row],[Item]],[1]!tblDescription[Item],[1]!tblDescription[Description])</f>
        <v>Catalyst 9300L 48p PoE, Network Advantage,4x10G Uplink</v>
      </c>
      <c r="C5121" t="str">
        <f>_xlfn.XLOOKUP(tblnventory[[#This Row],[Item]],[1]!tblDescription[Item],[1]!tblDescription[Type])</f>
        <v>ACCESS</v>
      </c>
      <c r="D5121" t="str">
        <f>_xlfn.XLOOKUP(tblnventory[[#This Row],[Use]],[1]!tblCodes[Use],[1]!tblCodes[Code])</f>
        <v>Switch</v>
      </c>
      <c r="E5121" s="1" t="s">
        <v>5074</v>
      </c>
      <c r="F5121" s="20">
        <v>44805</v>
      </c>
      <c r="G5121" s="21" t="str">
        <f>IF(ISBLANK(tblnventory[[#This Row],[Installed By]]),"Store","Installed")</f>
        <v>Store</v>
      </c>
      <c r="H5121" t="s">
        <v>5342</v>
      </c>
      <c r="I5121" t="s">
        <v>8322</v>
      </c>
      <c r="J5121">
        <v>2191007447</v>
      </c>
      <c r="O5121" t="b">
        <f>IF(tblnventory[[#This Row],[Installed]],LEFT(tblnventory[[#This Row],[Location]],3))</f>
        <v>0</v>
      </c>
      <c r="P5121" t="str">
        <f>_xlfn.XLOOKUP(tblnventory[[#This Row],[Serial Number]],[1]!tblDNACInventory[Floor],[1]!tblDNACInventory[Name],"Not Used")</f>
        <v>Not Used</v>
      </c>
      <c r="T5121" t="b">
        <f>NOT(ISBLANK(tblnventory[[#This Row],[Installed By]]))</f>
        <v>0</v>
      </c>
      <c r="U5121" t="str">
        <f>VLOOKUP(A5121, [1]!tblDescription[#Data], 3, 0)</f>
        <v>Catalyst 9300L 48p PoE, Network Advantage,4x10G Uplink</v>
      </c>
      <c r="V5121" s="22" cm="1">
        <f t="array" ref="V5121">_xlfn.XLOOKUP(1,([1]!tblOrders[Order]=tblnventory[[#This Row],[PO]])*([1]!tblOrders[Description]=tblnventory[[#This Row],[Item]]),[1]!tblOrders[Unit Total],0)</f>
        <v>5131.22</v>
      </c>
      <c r="W5121" s="23" cm="1">
        <f t="array" ref="W5121">IFERROR(_xlfn.XLOOKUP(1,([1]!tblOrders[Order]=tblnventory[[#This Row],[PO]])*([1]!tblOrders[Description]=tblnventory[[#This Row],[Item]]),[1]!tblOrders[Licence]),0)</f>
        <v>0</v>
      </c>
      <c r="X5121" t="b" cm="1">
        <f t="array" ref="X5121">NOT(_xlfn.XLOOKUP(tblnventory[[#This Row],[PO]]&amp;tblnventory[[#This Row],[Item]],[1]!tblOrders[Order]&amp;[1]!tblOrders[Description],[1]!tblOrders[Paid Licence],FALSE))</f>
        <v>1</v>
      </c>
      <c r="Y51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22" spans="1:25">
      <c r="A5122" s="25" t="s">
        <v>5377</v>
      </c>
      <c r="B5122" t="str">
        <f>_xlfn.XLOOKUP(tblnventory[[#This Row],[Item]],[1]!tblDescription[Item],[1]!tblDescription[Description])</f>
        <v>Catalyst 9300L 48p PoE, Network Advantage,4x10G Uplink</v>
      </c>
      <c r="C5122" t="str">
        <f>_xlfn.XLOOKUP(tblnventory[[#This Row],[Item]],[1]!tblDescription[Item],[1]!tblDescription[Type])</f>
        <v>ACCESS</v>
      </c>
      <c r="D5122" t="str">
        <f>_xlfn.XLOOKUP(tblnventory[[#This Row],[Use]],[1]!tblCodes[Use],[1]!tblCodes[Code])</f>
        <v>Switch</v>
      </c>
      <c r="E5122" s="1" t="s">
        <v>5075</v>
      </c>
      <c r="F5122" s="20">
        <v>44805</v>
      </c>
      <c r="G5122" s="21" t="str">
        <f>IF(ISBLANK(tblnventory[[#This Row],[Installed By]]),"Store","Installed")</f>
        <v>Store</v>
      </c>
      <c r="H5122" t="s">
        <v>5342</v>
      </c>
      <c r="I5122" t="s">
        <v>8323</v>
      </c>
      <c r="J5122">
        <v>2191007447</v>
      </c>
      <c r="O5122" t="b">
        <f>IF(tblnventory[[#This Row],[Installed]],LEFT(tblnventory[[#This Row],[Location]],3))</f>
        <v>0</v>
      </c>
      <c r="P5122" t="str">
        <f>_xlfn.XLOOKUP(tblnventory[[#This Row],[Serial Number]],[1]!tblDNACInventory[Floor],[1]!tblDNACInventory[Name],"Not Used")</f>
        <v>Not Used</v>
      </c>
      <c r="T5122" t="b">
        <f>NOT(ISBLANK(tblnventory[[#This Row],[Installed By]]))</f>
        <v>0</v>
      </c>
      <c r="U5122" t="str">
        <f>VLOOKUP(A5122, [1]!tblDescription[#Data], 3, 0)</f>
        <v>Catalyst 9300L 48p PoE, Network Advantage,4x10G Uplink</v>
      </c>
      <c r="V5122" s="22" cm="1">
        <f t="array" ref="V5122">_xlfn.XLOOKUP(1,([1]!tblOrders[Order]=tblnventory[[#This Row],[PO]])*([1]!tblOrders[Description]=tblnventory[[#This Row],[Item]]),[1]!tblOrders[Unit Total],0)</f>
        <v>5131.22</v>
      </c>
      <c r="W5122" s="23" cm="1">
        <f t="array" ref="W5122">IFERROR(_xlfn.XLOOKUP(1,([1]!tblOrders[Order]=tblnventory[[#This Row],[PO]])*([1]!tblOrders[Description]=tblnventory[[#This Row],[Item]]),[1]!tblOrders[Licence]),0)</f>
        <v>0</v>
      </c>
      <c r="X5122" t="b" cm="1">
        <f t="array" ref="X5122">NOT(_xlfn.XLOOKUP(tblnventory[[#This Row],[PO]]&amp;tblnventory[[#This Row],[Item]],[1]!tblOrders[Order]&amp;[1]!tblOrders[Description],[1]!tblOrders[Paid Licence],FALSE))</f>
        <v>1</v>
      </c>
      <c r="Y51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23" spans="1:25">
      <c r="A5123" s="25" t="s">
        <v>5377</v>
      </c>
      <c r="B5123" t="str">
        <f>_xlfn.XLOOKUP(tblnventory[[#This Row],[Item]],[1]!tblDescription[Item],[1]!tblDescription[Description])</f>
        <v>Catalyst 9300L 48p PoE, Network Advantage,4x10G Uplink</v>
      </c>
      <c r="C5123" t="str">
        <f>_xlfn.XLOOKUP(tblnventory[[#This Row],[Item]],[1]!tblDescription[Item],[1]!tblDescription[Type])</f>
        <v>ACCESS</v>
      </c>
      <c r="D5123" t="str">
        <f>_xlfn.XLOOKUP(tblnventory[[#This Row],[Use]],[1]!tblCodes[Use],[1]!tblCodes[Code])</f>
        <v>Switch</v>
      </c>
      <c r="E5123" s="1" t="s">
        <v>5076</v>
      </c>
      <c r="F5123" s="20">
        <v>44805</v>
      </c>
      <c r="G5123" s="21" t="str">
        <f>IF(ISBLANK(tblnventory[[#This Row],[Installed By]]),"Store","Installed")</f>
        <v>Store</v>
      </c>
      <c r="H5123" t="s">
        <v>5342</v>
      </c>
      <c r="I5123" t="s">
        <v>8324</v>
      </c>
      <c r="J5123">
        <v>2191007447</v>
      </c>
      <c r="O5123" t="b">
        <f>IF(tblnventory[[#This Row],[Installed]],LEFT(tblnventory[[#This Row],[Location]],3))</f>
        <v>0</v>
      </c>
      <c r="P5123" t="str">
        <f>_xlfn.XLOOKUP(tblnventory[[#This Row],[Serial Number]],[1]!tblDNACInventory[Floor],[1]!tblDNACInventory[Name],"Not Used")</f>
        <v>Not Used</v>
      </c>
      <c r="T5123" t="b">
        <f>NOT(ISBLANK(tblnventory[[#This Row],[Installed By]]))</f>
        <v>0</v>
      </c>
      <c r="U5123" t="str">
        <f>VLOOKUP(A5123, [1]!tblDescription[#Data], 3, 0)</f>
        <v>Catalyst 9300L 48p PoE, Network Advantage,4x10G Uplink</v>
      </c>
      <c r="V5123" s="22" cm="1">
        <f t="array" ref="V5123">_xlfn.XLOOKUP(1,([1]!tblOrders[Order]=tblnventory[[#This Row],[PO]])*([1]!tblOrders[Description]=tblnventory[[#This Row],[Item]]),[1]!tblOrders[Unit Total],0)</f>
        <v>5131.22</v>
      </c>
      <c r="W5123" s="23" cm="1">
        <f t="array" ref="W5123">IFERROR(_xlfn.XLOOKUP(1,([1]!tblOrders[Order]=tblnventory[[#This Row],[PO]])*([1]!tblOrders[Description]=tblnventory[[#This Row],[Item]]),[1]!tblOrders[Licence]),0)</f>
        <v>0</v>
      </c>
      <c r="X5123" t="b" cm="1">
        <f t="array" ref="X5123">NOT(_xlfn.XLOOKUP(tblnventory[[#This Row],[PO]]&amp;tblnventory[[#This Row],[Item]],[1]!tblOrders[Order]&amp;[1]!tblOrders[Description],[1]!tblOrders[Paid Licence],FALSE))</f>
        <v>1</v>
      </c>
      <c r="Y51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24" spans="1:25">
      <c r="A5124" s="25" t="s">
        <v>5377</v>
      </c>
      <c r="B5124" t="str">
        <f>_xlfn.XLOOKUP(tblnventory[[#This Row],[Item]],[1]!tblDescription[Item],[1]!tblDescription[Description])</f>
        <v>Catalyst 9300L 48p PoE, Network Advantage,4x10G Uplink</v>
      </c>
      <c r="C5124" t="str">
        <f>_xlfn.XLOOKUP(tblnventory[[#This Row],[Item]],[1]!tblDescription[Item],[1]!tblDescription[Type])</f>
        <v>ACCESS</v>
      </c>
      <c r="D5124" t="str">
        <f>_xlfn.XLOOKUP(tblnventory[[#This Row],[Use]],[1]!tblCodes[Use],[1]!tblCodes[Code])</f>
        <v>Switch</v>
      </c>
      <c r="E5124" s="1" t="s">
        <v>5077</v>
      </c>
      <c r="F5124" s="20">
        <v>44805</v>
      </c>
      <c r="G5124" s="21" t="str">
        <f>IF(ISBLANK(tblnventory[[#This Row],[Installed By]]),"Store","Installed")</f>
        <v>Store</v>
      </c>
      <c r="H5124" t="s">
        <v>5342</v>
      </c>
      <c r="I5124" t="s">
        <v>8325</v>
      </c>
      <c r="J5124">
        <v>2191007447</v>
      </c>
      <c r="O5124" t="b">
        <f>IF(tblnventory[[#This Row],[Installed]],LEFT(tblnventory[[#This Row],[Location]],3))</f>
        <v>0</v>
      </c>
      <c r="P5124" t="str">
        <f>_xlfn.XLOOKUP(tblnventory[[#This Row],[Serial Number]],[1]!tblDNACInventory[Floor],[1]!tblDNACInventory[Name],"Not Used")</f>
        <v>Not Used</v>
      </c>
      <c r="T5124" t="b">
        <f>NOT(ISBLANK(tblnventory[[#This Row],[Installed By]]))</f>
        <v>0</v>
      </c>
      <c r="U5124" t="str">
        <f>VLOOKUP(A5124, [1]!tblDescription[#Data], 3, 0)</f>
        <v>Catalyst 9300L 48p PoE, Network Advantage,4x10G Uplink</v>
      </c>
      <c r="V5124" s="22" cm="1">
        <f t="array" ref="V5124">_xlfn.XLOOKUP(1,([1]!tblOrders[Order]=tblnventory[[#This Row],[PO]])*([1]!tblOrders[Description]=tblnventory[[#This Row],[Item]]),[1]!tblOrders[Unit Total],0)</f>
        <v>5131.22</v>
      </c>
      <c r="W5124" s="23" cm="1">
        <f t="array" ref="W5124">IFERROR(_xlfn.XLOOKUP(1,([1]!tblOrders[Order]=tblnventory[[#This Row],[PO]])*([1]!tblOrders[Description]=tblnventory[[#This Row],[Item]]),[1]!tblOrders[Licence]),0)</f>
        <v>0</v>
      </c>
      <c r="X5124" t="b" cm="1">
        <f t="array" ref="X5124">NOT(_xlfn.XLOOKUP(tblnventory[[#This Row],[PO]]&amp;tblnventory[[#This Row],[Item]],[1]!tblOrders[Order]&amp;[1]!tblOrders[Description],[1]!tblOrders[Paid Licence],FALSE))</f>
        <v>1</v>
      </c>
      <c r="Y51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25" spans="1:25">
      <c r="A5125" s="25" t="s">
        <v>5377</v>
      </c>
      <c r="B5125" t="str">
        <f>_xlfn.XLOOKUP(tblnventory[[#This Row],[Item]],[1]!tblDescription[Item],[1]!tblDescription[Description])</f>
        <v>Catalyst 9300L 48p PoE, Network Advantage,4x10G Uplink</v>
      </c>
      <c r="C5125" t="str">
        <f>_xlfn.XLOOKUP(tblnventory[[#This Row],[Item]],[1]!tblDescription[Item],[1]!tblDescription[Type])</f>
        <v>ACCESS</v>
      </c>
      <c r="D5125" t="str">
        <f>_xlfn.XLOOKUP(tblnventory[[#This Row],[Use]],[1]!tblCodes[Use],[1]!tblCodes[Code])</f>
        <v>Switch</v>
      </c>
      <c r="E5125" s="1" t="s">
        <v>5078</v>
      </c>
      <c r="F5125" s="20">
        <v>44805</v>
      </c>
      <c r="G5125" s="21" t="str">
        <f>IF(ISBLANK(tblnventory[[#This Row],[Installed By]]),"Store","Installed")</f>
        <v>Store</v>
      </c>
      <c r="H5125" t="s">
        <v>5342</v>
      </c>
      <c r="I5125" t="s">
        <v>8326</v>
      </c>
      <c r="J5125">
        <v>2191007447</v>
      </c>
      <c r="O5125" t="b">
        <f>IF(tblnventory[[#This Row],[Installed]],LEFT(tblnventory[[#This Row],[Location]],3))</f>
        <v>0</v>
      </c>
      <c r="P5125" t="str">
        <f>_xlfn.XLOOKUP(tblnventory[[#This Row],[Serial Number]],[1]!tblDNACInventory[Floor],[1]!tblDNACInventory[Name],"Not Used")</f>
        <v>Not Used</v>
      </c>
      <c r="T5125" t="b">
        <f>NOT(ISBLANK(tblnventory[[#This Row],[Installed By]]))</f>
        <v>0</v>
      </c>
      <c r="U5125" t="str">
        <f>VLOOKUP(A5125, [1]!tblDescription[#Data], 3, 0)</f>
        <v>Catalyst 9300L 48p PoE, Network Advantage,4x10G Uplink</v>
      </c>
      <c r="V5125" s="22" cm="1">
        <f t="array" ref="V5125">_xlfn.XLOOKUP(1,([1]!tblOrders[Order]=tblnventory[[#This Row],[PO]])*([1]!tblOrders[Description]=tblnventory[[#This Row],[Item]]),[1]!tblOrders[Unit Total],0)</f>
        <v>5131.22</v>
      </c>
      <c r="W5125" s="23" cm="1">
        <f t="array" ref="W5125">IFERROR(_xlfn.XLOOKUP(1,([1]!tblOrders[Order]=tblnventory[[#This Row],[PO]])*([1]!tblOrders[Description]=tblnventory[[#This Row],[Item]]),[1]!tblOrders[Licence]),0)</f>
        <v>0</v>
      </c>
      <c r="X5125" t="b" cm="1">
        <f t="array" ref="X5125">NOT(_xlfn.XLOOKUP(tblnventory[[#This Row],[PO]]&amp;tblnventory[[#This Row],[Item]],[1]!tblOrders[Order]&amp;[1]!tblOrders[Description],[1]!tblOrders[Paid Licence],FALSE))</f>
        <v>1</v>
      </c>
      <c r="Y51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26" spans="1:25">
      <c r="A5126" s="25" t="s">
        <v>5377</v>
      </c>
      <c r="B5126" t="str">
        <f>_xlfn.XLOOKUP(tblnventory[[#This Row],[Item]],[1]!tblDescription[Item],[1]!tblDescription[Description])</f>
        <v>Catalyst 9300L 48p PoE, Network Advantage,4x10G Uplink</v>
      </c>
      <c r="C5126" t="str">
        <f>_xlfn.XLOOKUP(tblnventory[[#This Row],[Item]],[1]!tblDescription[Item],[1]!tblDescription[Type])</f>
        <v>ACCESS</v>
      </c>
      <c r="D5126" t="str">
        <f>_xlfn.XLOOKUP(tblnventory[[#This Row],[Use]],[1]!tblCodes[Use],[1]!tblCodes[Code])</f>
        <v>Switch</v>
      </c>
      <c r="E5126" s="1" t="s">
        <v>5079</v>
      </c>
      <c r="F5126" s="20">
        <v>44805</v>
      </c>
      <c r="G5126" s="21" t="str">
        <f>IF(ISBLANK(tblnventory[[#This Row],[Installed By]]),"Store","Installed")</f>
        <v>Store</v>
      </c>
      <c r="H5126" t="s">
        <v>5342</v>
      </c>
      <c r="I5126" t="s">
        <v>8327</v>
      </c>
      <c r="J5126">
        <v>2191007447</v>
      </c>
      <c r="O5126" t="b">
        <f>IF(tblnventory[[#This Row],[Installed]],LEFT(tblnventory[[#This Row],[Location]],3))</f>
        <v>0</v>
      </c>
      <c r="P5126" t="str">
        <f>_xlfn.XLOOKUP(tblnventory[[#This Row],[Serial Number]],[1]!tblDNACInventory[Floor],[1]!tblDNACInventory[Name],"Not Used")</f>
        <v>Not Used</v>
      </c>
      <c r="T5126" t="b">
        <f>NOT(ISBLANK(tblnventory[[#This Row],[Installed By]]))</f>
        <v>0</v>
      </c>
      <c r="U5126" t="str">
        <f>VLOOKUP(A5126, [1]!tblDescription[#Data], 3, 0)</f>
        <v>Catalyst 9300L 48p PoE, Network Advantage,4x10G Uplink</v>
      </c>
      <c r="V5126" s="22" cm="1">
        <f t="array" ref="V5126">_xlfn.XLOOKUP(1,([1]!tblOrders[Order]=tblnventory[[#This Row],[PO]])*([1]!tblOrders[Description]=tblnventory[[#This Row],[Item]]),[1]!tblOrders[Unit Total],0)</f>
        <v>5131.22</v>
      </c>
      <c r="W5126" s="23" cm="1">
        <f t="array" ref="W5126">IFERROR(_xlfn.XLOOKUP(1,([1]!tblOrders[Order]=tblnventory[[#This Row],[PO]])*([1]!tblOrders[Description]=tblnventory[[#This Row],[Item]]),[1]!tblOrders[Licence]),0)</f>
        <v>0</v>
      </c>
      <c r="X5126" t="b" cm="1">
        <f t="array" ref="X5126">NOT(_xlfn.XLOOKUP(tblnventory[[#This Row],[PO]]&amp;tblnventory[[#This Row],[Item]],[1]!tblOrders[Order]&amp;[1]!tblOrders[Description],[1]!tblOrders[Paid Licence],FALSE))</f>
        <v>1</v>
      </c>
      <c r="Y51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27" spans="1:25">
      <c r="A5127" s="25" t="s">
        <v>5377</v>
      </c>
      <c r="B5127" t="str">
        <f>_xlfn.XLOOKUP(tblnventory[[#This Row],[Item]],[1]!tblDescription[Item],[1]!tblDescription[Description])</f>
        <v>Catalyst 9300L 48p PoE, Network Advantage,4x10G Uplink</v>
      </c>
      <c r="C5127" t="str">
        <f>_xlfn.XLOOKUP(tblnventory[[#This Row],[Item]],[1]!tblDescription[Item],[1]!tblDescription[Type])</f>
        <v>ACCESS</v>
      </c>
      <c r="D5127" t="str">
        <f>_xlfn.XLOOKUP(tblnventory[[#This Row],[Use]],[1]!tblCodes[Use],[1]!tblCodes[Code])</f>
        <v>Switch</v>
      </c>
      <c r="E5127" s="1" t="s">
        <v>5080</v>
      </c>
      <c r="F5127" s="20">
        <v>44805</v>
      </c>
      <c r="G5127" s="21" t="str">
        <f>IF(ISBLANK(tblnventory[[#This Row],[Installed By]]),"Store","Installed")</f>
        <v>Installed</v>
      </c>
      <c r="H5127" t="s">
        <v>8277</v>
      </c>
      <c r="I5127" t="s">
        <v>8328</v>
      </c>
      <c r="J5127">
        <v>2191007447</v>
      </c>
      <c r="L5127" t="s">
        <v>5346</v>
      </c>
      <c r="M5127" s="20">
        <v>45213</v>
      </c>
      <c r="N5127" t="s">
        <v>8279</v>
      </c>
      <c r="O5127" t="str">
        <f>IF(tblnventory[[#This Row],[Installed]],LEFT(tblnventory[[#This Row],[Location]],3))</f>
        <v>225</v>
      </c>
      <c r="P5127" t="str">
        <f>_xlfn.XLOOKUP(tblnventory[[#This Row],[Serial Number]],[1]!tblDNACInventory[Floor],[1]!tblDNACInventory[Name],"Not Used")</f>
        <v>Not Used</v>
      </c>
      <c r="T5127" t="b">
        <f>NOT(ISBLANK(tblnventory[[#This Row],[Installed By]]))</f>
        <v>1</v>
      </c>
      <c r="U5127" t="str">
        <f>VLOOKUP(A5127, [1]!tblDescription[#Data], 3, 0)</f>
        <v>Catalyst 9300L 48p PoE, Network Advantage,4x10G Uplink</v>
      </c>
      <c r="V5127" s="22" cm="1">
        <f t="array" ref="V5127">_xlfn.XLOOKUP(1,([1]!tblOrders[Order]=tblnventory[[#This Row],[PO]])*([1]!tblOrders[Description]=tblnventory[[#This Row],[Item]]),[1]!tblOrders[Unit Total],0)</f>
        <v>5131.22</v>
      </c>
      <c r="W5127" s="23" cm="1">
        <f t="array" ref="W5127">IFERROR(_xlfn.XLOOKUP(1,([1]!tblOrders[Order]=tblnventory[[#This Row],[PO]])*([1]!tblOrders[Description]=tblnventory[[#This Row],[Item]]),[1]!tblOrders[Licence]),0)</f>
        <v>0</v>
      </c>
      <c r="X5127" t="b" cm="1">
        <f t="array" ref="X5127">NOT(_xlfn.XLOOKUP(tblnventory[[#This Row],[PO]]&amp;tblnventory[[#This Row],[Item]],[1]!tblOrders[Order]&amp;[1]!tblOrders[Description],[1]!tblOrders[Paid Licence],FALSE))</f>
        <v>1</v>
      </c>
      <c r="Y51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5128" spans="1:25">
      <c r="A5128" s="25" t="s">
        <v>5377</v>
      </c>
      <c r="B5128" t="str">
        <f>_xlfn.XLOOKUP(tblnventory[[#This Row],[Item]],[1]!tblDescription[Item],[1]!tblDescription[Description])</f>
        <v>Catalyst 9300L 48p PoE, Network Advantage,4x10G Uplink</v>
      </c>
      <c r="C5128" t="str">
        <f>_xlfn.XLOOKUP(tblnventory[[#This Row],[Item]],[1]!tblDescription[Item],[1]!tblDescription[Type])</f>
        <v>ACCESS</v>
      </c>
      <c r="D5128" t="str">
        <f>_xlfn.XLOOKUP(tblnventory[[#This Row],[Use]],[1]!tblCodes[Use],[1]!tblCodes[Code])</f>
        <v>Switch</v>
      </c>
      <c r="E5128" s="1" t="s">
        <v>5081</v>
      </c>
      <c r="F5128" s="20">
        <v>44805</v>
      </c>
      <c r="G5128" s="21" t="str">
        <f>IF(ISBLANK(tblnventory[[#This Row],[Installed By]]),"Store","Installed")</f>
        <v>Store</v>
      </c>
      <c r="H5128" t="s">
        <v>5342</v>
      </c>
      <c r="I5128" t="s">
        <v>8329</v>
      </c>
      <c r="J5128">
        <v>2191007447</v>
      </c>
      <c r="O5128" t="b">
        <f>IF(tblnventory[[#This Row],[Installed]],LEFT(tblnventory[[#This Row],[Location]],3))</f>
        <v>0</v>
      </c>
      <c r="P5128" t="str">
        <f>_xlfn.XLOOKUP(tblnventory[[#This Row],[Serial Number]],[1]!tblDNACInventory[Floor],[1]!tblDNACInventory[Name],"Not Used")</f>
        <v>Not Used</v>
      </c>
      <c r="T5128" t="b">
        <f>NOT(ISBLANK(tblnventory[[#This Row],[Installed By]]))</f>
        <v>0</v>
      </c>
      <c r="U5128" t="str">
        <f>VLOOKUP(A5128, [1]!tblDescription[#Data], 3, 0)</f>
        <v>Catalyst 9300L 48p PoE, Network Advantage,4x10G Uplink</v>
      </c>
      <c r="V5128" s="22" cm="1">
        <f t="array" ref="V5128">_xlfn.XLOOKUP(1,([1]!tblOrders[Order]=tblnventory[[#This Row],[PO]])*([1]!tblOrders[Description]=tblnventory[[#This Row],[Item]]),[1]!tblOrders[Unit Total],0)</f>
        <v>5131.22</v>
      </c>
      <c r="W5128" s="23" cm="1">
        <f t="array" ref="W5128">IFERROR(_xlfn.XLOOKUP(1,([1]!tblOrders[Order]=tblnventory[[#This Row],[PO]])*([1]!tblOrders[Description]=tblnventory[[#This Row],[Item]]),[1]!tblOrders[Licence]),0)</f>
        <v>0</v>
      </c>
      <c r="X5128" t="b" cm="1">
        <f t="array" ref="X5128">NOT(_xlfn.XLOOKUP(tblnventory[[#This Row],[PO]]&amp;tblnventory[[#This Row],[Item]],[1]!tblOrders[Order]&amp;[1]!tblOrders[Description],[1]!tblOrders[Paid Licence],FALSE))</f>
        <v>1</v>
      </c>
      <c r="Y51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29" spans="1:25">
      <c r="A5129" s="25" t="s">
        <v>5377</v>
      </c>
      <c r="B5129" t="str">
        <f>_xlfn.XLOOKUP(tblnventory[[#This Row],[Item]],[1]!tblDescription[Item],[1]!tblDescription[Description])</f>
        <v>Catalyst 9300L 48p PoE, Network Advantage,4x10G Uplink</v>
      </c>
      <c r="C5129" t="str">
        <f>_xlfn.XLOOKUP(tblnventory[[#This Row],[Item]],[1]!tblDescription[Item],[1]!tblDescription[Type])</f>
        <v>ACCESS</v>
      </c>
      <c r="D5129" t="str">
        <f>_xlfn.XLOOKUP(tblnventory[[#This Row],[Use]],[1]!tblCodes[Use],[1]!tblCodes[Code])</f>
        <v>Switch</v>
      </c>
      <c r="E5129" s="1" t="s">
        <v>5082</v>
      </c>
      <c r="F5129" s="20">
        <v>44805</v>
      </c>
      <c r="G5129" s="21" t="str">
        <f>IF(ISBLANK(tblnventory[[#This Row],[Installed By]]),"Store","Installed")</f>
        <v>Store</v>
      </c>
      <c r="H5129" t="s">
        <v>5342</v>
      </c>
      <c r="I5129" t="s">
        <v>8330</v>
      </c>
      <c r="J5129">
        <v>2191007447</v>
      </c>
      <c r="O5129" t="b">
        <f>IF(tblnventory[[#This Row],[Installed]],LEFT(tblnventory[[#This Row],[Location]],3))</f>
        <v>0</v>
      </c>
      <c r="P5129" t="str">
        <f>_xlfn.XLOOKUP(tblnventory[[#This Row],[Serial Number]],[1]!tblDNACInventory[Floor],[1]!tblDNACInventory[Name],"Not Used")</f>
        <v>Not Used</v>
      </c>
      <c r="T5129" t="b">
        <f>NOT(ISBLANK(tblnventory[[#This Row],[Installed By]]))</f>
        <v>0</v>
      </c>
      <c r="U5129" t="str">
        <f>VLOOKUP(A5129, [1]!tblDescription[#Data], 3, 0)</f>
        <v>Catalyst 9300L 48p PoE, Network Advantage,4x10G Uplink</v>
      </c>
      <c r="V5129" s="22" cm="1">
        <f t="array" ref="V5129">_xlfn.XLOOKUP(1,([1]!tblOrders[Order]=tblnventory[[#This Row],[PO]])*([1]!tblOrders[Description]=tblnventory[[#This Row],[Item]]),[1]!tblOrders[Unit Total],0)</f>
        <v>5131.22</v>
      </c>
      <c r="W5129" s="23" cm="1">
        <f t="array" ref="W5129">IFERROR(_xlfn.XLOOKUP(1,([1]!tblOrders[Order]=tblnventory[[#This Row],[PO]])*([1]!tblOrders[Description]=tblnventory[[#This Row],[Item]]),[1]!tblOrders[Licence]),0)</f>
        <v>0</v>
      </c>
      <c r="X5129" t="b" cm="1">
        <f t="array" ref="X5129">NOT(_xlfn.XLOOKUP(tblnventory[[#This Row],[PO]]&amp;tblnventory[[#This Row],[Item]],[1]!tblOrders[Order]&amp;[1]!tblOrders[Description],[1]!tblOrders[Paid Licence],FALSE))</f>
        <v>1</v>
      </c>
      <c r="Y51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30" spans="1:25">
      <c r="A5130" s="19" t="s">
        <v>5377</v>
      </c>
      <c r="B5130" t="str">
        <f>_xlfn.XLOOKUP(tblnventory[[#This Row],[Item]],[1]!tblDescription[Item],[1]!tblDescription[Description])</f>
        <v>Catalyst 9300L 48p PoE, Network Advantage,4x10G Uplink</v>
      </c>
      <c r="C5130" t="str">
        <f>_xlfn.XLOOKUP(tblnventory[[#This Row],[Item]],[1]!tblDescription[Item],[1]!tblDescription[Type])</f>
        <v>ACCESS</v>
      </c>
      <c r="D5130" t="str">
        <f>_xlfn.XLOOKUP(tblnventory[[#This Row],[Use]],[1]!tblCodes[Use],[1]!tblCodes[Code])</f>
        <v>Switch</v>
      </c>
      <c r="E5130" s="1" t="s">
        <v>5083</v>
      </c>
      <c r="F5130" s="20">
        <v>45069</v>
      </c>
      <c r="G5130" s="24" t="str">
        <f>IF(ISBLANK(tblnventory[[#This Row],[Installed By]]),"Store","Installed")</f>
        <v>Store</v>
      </c>
      <c r="H5130" s="17" t="s">
        <v>8331</v>
      </c>
      <c r="J5130">
        <v>2191007950</v>
      </c>
      <c r="K5130" s="17"/>
      <c r="O5130" t="b">
        <f>IF(tblnventory[[#This Row],[Installed]],LEFT(tblnventory[[#This Row],[Location]],3))</f>
        <v>0</v>
      </c>
      <c r="P5130" t="str">
        <f>_xlfn.XLOOKUP(tblnventory[[#This Row],[Serial Number]],[1]!tblDNACInventory[Floor],[1]!tblDNACInventory[Name],"Not Used")</f>
        <v>Not Used</v>
      </c>
      <c r="T5130" t="b">
        <f>NOT(ISBLANK(tblnventory[[#This Row],[Installed By]]))</f>
        <v>0</v>
      </c>
      <c r="U5130" t="str">
        <f>VLOOKUP(A5130, [1]!tblDescription[#Data], 3, 0)</f>
        <v>Catalyst 9300L 48p PoE, Network Advantage,4x10G Uplink</v>
      </c>
      <c r="V5130" s="22" cm="1">
        <f t="array" ref="V5130">_xlfn.XLOOKUP(1,([1]!tblOrders[Order]=tblnventory[[#This Row],[PO]])*([1]!tblOrders[Description]=tblnventory[[#This Row],[Item]]),[1]!tblOrders[Unit Total],0)</f>
        <v>5652.79</v>
      </c>
      <c r="W5130" s="23" cm="1">
        <f t="array" ref="W5130">_xlfn.XLOOKUP(1,([1]!tblOrders[Order]=tblnventory[[#This Row],[PO]])*([1]!tblOrders[Description]=tblnventory[[#This Row],[Item]]),[1]!tblOrders[Licence])</f>
        <v>0</v>
      </c>
      <c r="X5130" t="b" cm="1">
        <f t="array" ref="X5130">NOT(_xlfn.XLOOKUP(tblnventory[[#This Row],[PO]]&amp;tblnventory[[#This Row],[Item]],[1]!tblOrders[Order]&amp;[1]!tblOrders[Description],[1]!tblOrders[Paid Licence],FALSE))</f>
        <v>1</v>
      </c>
      <c r="Y51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31" spans="1:25">
      <c r="A5131" s="19" t="s">
        <v>5377</v>
      </c>
      <c r="B5131" t="str">
        <f>_xlfn.XLOOKUP(tblnventory[[#This Row],[Item]],[1]!tblDescription[Item],[1]!tblDescription[Description])</f>
        <v>Catalyst 9300L 48p PoE, Network Advantage,4x10G Uplink</v>
      </c>
      <c r="C5131" t="str">
        <f>_xlfn.XLOOKUP(tblnventory[[#This Row],[Item]],[1]!tblDescription[Item],[1]!tblDescription[Type])</f>
        <v>ACCESS</v>
      </c>
      <c r="D5131" t="str">
        <f>_xlfn.XLOOKUP(tblnventory[[#This Row],[Use]],[1]!tblCodes[Use],[1]!tblCodes[Code])</f>
        <v>Switch</v>
      </c>
      <c r="E5131" s="1" t="s">
        <v>5084</v>
      </c>
      <c r="F5131" s="20">
        <v>45069</v>
      </c>
      <c r="G5131" s="24" t="str">
        <f>IF(ISBLANK(tblnventory[[#This Row],[Installed By]]),"Store","Installed")</f>
        <v>Store</v>
      </c>
      <c r="H5131" s="17" t="s">
        <v>8331</v>
      </c>
      <c r="J5131">
        <v>2191007950</v>
      </c>
      <c r="K5131" s="17"/>
      <c r="O5131" t="b">
        <f>IF(tblnventory[[#This Row],[Installed]],LEFT(tblnventory[[#This Row],[Location]],3))</f>
        <v>0</v>
      </c>
      <c r="P5131" t="str">
        <f>_xlfn.XLOOKUP(tblnventory[[#This Row],[Serial Number]],[1]!tblDNACInventory[Floor],[1]!tblDNACInventory[Name],"Not Used")</f>
        <v>Not Used</v>
      </c>
      <c r="T5131" t="b">
        <f>NOT(ISBLANK(tblnventory[[#This Row],[Installed By]]))</f>
        <v>0</v>
      </c>
      <c r="U5131" t="str">
        <f>VLOOKUP(A5131, [1]!tblDescription[#Data], 3, 0)</f>
        <v>Catalyst 9300L 48p PoE, Network Advantage,4x10G Uplink</v>
      </c>
      <c r="V5131" s="22" cm="1">
        <f t="array" ref="V5131">_xlfn.XLOOKUP(1,([1]!tblOrders[Order]=tblnventory[[#This Row],[PO]])*([1]!tblOrders[Description]=tblnventory[[#This Row],[Item]]),[1]!tblOrders[Unit Total],0)</f>
        <v>5652.79</v>
      </c>
      <c r="W5131" s="23" cm="1">
        <f t="array" ref="W5131">_xlfn.XLOOKUP(1,([1]!tblOrders[Order]=tblnventory[[#This Row],[PO]])*([1]!tblOrders[Description]=tblnventory[[#This Row],[Item]]),[1]!tblOrders[Licence])</f>
        <v>0</v>
      </c>
      <c r="X5131" t="b" cm="1">
        <f t="array" ref="X5131">NOT(_xlfn.XLOOKUP(tblnventory[[#This Row],[PO]]&amp;tblnventory[[#This Row],[Item]],[1]!tblOrders[Order]&amp;[1]!tblOrders[Description],[1]!tblOrders[Paid Licence],FALSE))</f>
        <v>1</v>
      </c>
      <c r="Y51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32" spans="1:25">
      <c r="A5132" s="19" t="s">
        <v>5377</v>
      </c>
      <c r="B5132" t="str">
        <f>_xlfn.XLOOKUP(tblnventory[[#This Row],[Item]],[1]!tblDescription[Item],[1]!tblDescription[Description])</f>
        <v>Catalyst 9300L 48p PoE, Network Advantage,4x10G Uplink</v>
      </c>
      <c r="C5132" t="str">
        <f>_xlfn.XLOOKUP(tblnventory[[#This Row],[Item]],[1]!tblDescription[Item],[1]!tblDescription[Type])</f>
        <v>ACCESS</v>
      </c>
      <c r="D5132" t="str">
        <f>_xlfn.XLOOKUP(tblnventory[[#This Row],[Use]],[1]!tblCodes[Use],[1]!tblCodes[Code])</f>
        <v>Switch</v>
      </c>
      <c r="E5132" s="1" t="s">
        <v>5085</v>
      </c>
      <c r="F5132" s="20">
        <v>45069</v>
      </c>
      <c r="G5132" s="24" t="str">
        <f>IF(ISBLANK(tblnventory[[#This Row],[Installed By]]),"Store","Installed")</f>
        <v>Store</v>
      </c>
      <c r="H5132" s="17" t="s">
        <v>8331</v>
      </c>
      <c r="J5132">
        <v>2191007950</v>
      </c>
      <c r="K5132" s="17"/>
      <c r="O5132" t="b">
        <f>IF(tblnventory[[#This Row],[Installed]],LEFT(tblnventory[[#This Row],[Location]],3))</f>
        <v>0</v>
      </c>
      <c r="P5132" t="str">
        <f>_xlfn.XLOOKUP(tblnventory[[#This Row],[Serial Number]],[1]!tblDNACInventory[Floor],[1]!tblDNACInventory[Name],"Not Used")</f>
        <v>Not Used</v>
      </c>
      <c r="T5132" t="b">
        <f>NOT(ISBLANK(tblnventory[[#This Row],[Installed By]]))</f>
        <v>0</v>
      </c>
      <c r="U5132" t="str">
        <f>VLOOKUP(A5132, [1]!tblDescription[#Data], 3, 0)</f>
        <v>Catalyst 9300L 48p PoE, Network Advantage,4x10G Uplink</v>
      </c>
      <c r="V5132" s="22" cm="1">
        <f t="array" ref="V5132">_xlfn.XLOOKUP(1,([1]!tblOrders[Order]=tblnventory[[#This Row],[PO]])*([1]!tblOrders[Description]=tblnventory[[#This Row],[Item]]),[1]!tblOrders[Unit Total],0)</f>
        <v>5652.79</v>
      </c>
      <c r="W5132" s="23" cm="1">
        <f t="array" ref="W5132">_xlfn.XLOOKUP(1,([1]!tblOrders[Order]=tblnventory[[#This Row],[PO]])*([1]!tblOrders[Description]=tblnventory[[#This Row],[Item]]),[1]!tblOrders[Licence])</f>
        <v>0</v>
      </c>
      <c r="X5132" t="b" cm="1">
        <f t="array" ref="X5132">NOT(_xlfn.XLOOKUP(tblnventory[[#This Row],[PO]]&amp;tblnventory[[#This Row],[Item]],[1]!tblOrders[Order]&amp;[1]!tblOrders[Description],[1]!tblOrders[Paid Licence],FALSE))</f>
        <v>1</v>
      </c>
      <c r="Y51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33" spans="1:25">
      <c r="A5133" s="19" t="s">
        <v>5377</v>
      </c>
      <c r="B5133" t="str">
        <f>_xlfn.XLOOKUP(tblnventory[[#This Row],[Item]],[1]!tblDescription[Item],[1]!tblDescription[Description])</f>
        <v>Catalyst 9300L 48p PoE, Network Advantage,4x10G Uplink</v>
      </c>
      <c r="C5133" t="str">
        <f>_xlfn.XLOOKUP(tblnventory[[#This Row],[Item]],[1]!tblDescription[Item],[1]!tblDescription[Type])</f>
        <v>ACCESS</v>
      </c>
      <c r="D5133" t="str">
        <f>_xlfn.XLOOKUP(tblnventory[[#This Row],[Use]],[1]!tblCodes[Use],[1]!tblCodes[Code])</f>
        <v>Switch</v>
      </c>
      <c r="E5133" s="1" t="s">
        <v>5086</v>
      </c>
      <c r="F5133" s="20">
        <v>45069</v>
      </c>
      <c r="G5133" s="24" t="str">
        <f>IF(ISBLANK(tblnventory[[#This Row],[Installed By]]),"Store","Installed")</f>
        <v>Store</v>
      </c>
      <c r="H5133" s="17" t="s">
        <v>8331</v>
      </c>
      <c r="J5133">
        <v>2191007950</v>
      </c>
      <c r="K5133" s="17"/>
      <c r="O5133" t="b">
        <f>IF(tblnventory[[#This Row],[Installed]],LEFT(tblnventory[[#This Row],[Location]],3))</f>
        <v>0</v>
      </c>
      <c r="P5133" t="str">
        <f>_xlfn.XLOOKUP(tblnventory[[#This Row],[Serial Number]],[1]!tblDNACInventory[Floor],[1]!tblDNACInventory[Name],"Not Used")</f>
        <v>Not Used</v>
      </c>
      <c r="T5133" t="b">
        <f>NOT(ISBLANK(tblnventory[[#This Row],[Installed By]]))</f>
        <v>0</v>
      </c>
      <c r="U5133" t="str">
        <f>VLOOKUP(A5133, [1]!tblDescription[#Data], 3, 0)</f>
        <v>Catalyst 9300L 48p PoE, Network Advantage,4x10G Uplink</v>
      </c>
      <c r="V5133" s="22" cm="1">
        <f t="array" ref="V5133">_xlfn.XLOOKUP(1,([1]!tblOrders[Order]=tblnventory[[#This Row],[PO]])*([1]!tblOrders[Description]=tblnventory[[#This Row],[Item]]),[1]!tblOrders[Unit Total],0)</f>
        <v>5652.79</v>
      </c>
      <c r="W5133" s="23" cm="1">
        <f t="array" ref="W5133">_xlfn.XLOOKUP(1,([1]!tblOrders[Order]=tblnventory[[#This Row],[PO]])*([1]!tblOrders[Description]=tblnventory[[#This Row],[Item]]),[1]!tblOrders[Licence])</f>
        <v>0</v>
      </c>
      <c r="X5133" t="b" cm="1">
        <f t="array" ref="X5133">NOT(_xlfn.XLOOKUP(tblnventory[[#This Row],[PO]]&amp;tblnventory[[#This Row],[Item]],[1]!tblOrders[Order]&amp;[1]!tblOrders[Description],[1]!tblOrders[Paid Licence],FALSE))</f>
        <v>1</v>
      </c>
      <c r="Y51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34" spans="1:25">
      <c r="A5134" s="19" t="s">
        <v>5377</v>
      </c>
      <c r="B5134" t="str">
        <f>_xlfn.XLOOKUP(tblnventory[[#This Row],[Item]],[1]!tblDescription[Item],[1]!tblDescription[Description])</f>
        <v>Catalyst 9300L 48p PoE, Network Advantage,4x10G Uplink</v>
      </c>
      <c r="C5134" t="str">
        <f>_xlfn.XLOOKUP(tblnventory[[#This Row],[Item]],[1]!tblDescription[Item],[1]!tblDescription[Type])</f>
        <v>ACCESS</v>
      </c>
      <c r="D5134" t="str">
        <f>_xlfn.XLOOKUP(tblnventory[[#This Row],[Use]],[1]!tblCodes[Use],[1]!tblCodes[Code])</f>
        <v>Switch</v>
      </c>
      <c r="E5134" s="1" t="s">
        <v>5087</v>
      </c>
      <c r="F5134" s="20">
        <v>45069</v>
      </c>
      <c r="G5134" s="24" t="str">
        <f>IF(ISBLANK(tblnventory[[#This Row],[Installed By]]),"Store","Installed")</f>
        <v>Store</v>
      </c>
      <c r="H5134" s="17" t="s">
        <v>8331</v>
      </c>
      <c r="J5134">
        <v>2191007950</v>
      </c>
      <c r="K5134" s="17"/>
      <c r="O5134" t="b">
        <f>IF(tblnventory[[#This Row],[Installed]],LEFT(tblnventory[[#This Row],[Location]],3))</f>
        <v>0</v>
      </c>
      <c r="P5134" t="str">
        <f>_xlfn.XLOOKUP(tblnventory[[#This Row],[Serial Number]],[1]!tblDNACInventory[Floor],[1]!tblDNACInventory[Name],"Not Used")</f>
        <v>Not Used</v>
      </c>
      <c r="T5134" t="b">
        <f>NOT(ISBLANK(tblnventory[[#This Row],[Installed By]]))</f>
        <v>0</v>
      </c>
      <c r="U5134" t="str">
        <f>VLOOKUP(A5134, [1]!tblDescription[#Data], 3, 0)</f>
        <v>Catalyst 9300L 48p PoE, Network Advantage,4x10G Uplink</v>
      </c>
      <c r="V5134" s="22" cm="1">
        <f t="array" ref="V5134">_xlfn.XLOOKUP(1,([1]!tblOrders[Order]=tblnventory[[#This Row],[PO]])*([1]!tblOrders[Description]=tblnventory[[#This Row],[Item]]),[1]!tblOrders[Unit Total],0)</f>
        <v>5652.79</v>
      </c>
      <c r="W5134" s="23" cm="1">
        <f t="array" ref="W5134">_xlfn.XLOOKUP(1,([1]!tblOrders[Order]=tblnventory[[#This Row],[PO]])*([1]!tblOrders[Description]=tblnventory[[#This Row],[Item]]),[1]!tblOrders[Licence])</f>
        <v>0</v>
      </c>
      <c r="X5134" t="b" cm="1">
        <f t="array" ref="X5134">NOT(_xlfn.XLOOKUP(tblnventory[[#This Row],[PO]]&amp;tblnventory[[#This Row],[Item]],[1]!tblOrders[Order]&amp;[1]!tblOrders[Description],[1]!tblOrders[Paid Licence],FALSE))</f>
        <v>1</v>
      </c>
      <c r="Y51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35" spans="1:25">
      <c r="A5135" s="19" t="s">
        <v>5377</v>
      </c>
      <c r="B5135" t="str">
        <f>_xlfn.XLOOKUP(tblnventory[[#This Row],[Item]],[1]!tblDescription[Item],[1]!tblDescription[Description])</f>
        <v>Catalyst 9300L 48p PoE, Network Advantage,4x10G Uplink</v>
      </c>
      <c r="C5135" t="str">
        <f>_xlfn.XLOOKUP(tblnventory[[#This Row],[Item]],[1]!tblDescription[Item],[1]!tblDescription[Type])</f>
        <v>ACCESS</v>
      </c>
      <c r="D5135" t="str">
        <f>_xlfn.XLOOKUP(tblnventory[[#This Row],[Use]],[1]!tblCodes[Use],[1]!tblCodes[Code])</f>
        <v>Switch</v>
      </c>
      <c r="E5135" s="1" t="s">
        <v>5088</v>
      </c>
      <c r="F5135" s="20">
        <v>45069</v>
      </c>
      <c r="G5135" s="24" t="str">
        <f>IF(ISBLANK(tblnventory[[#This Row],[Installed By]]),"Store","Installed")</f>
        <v>Store</v>
      </c>
      <c r="H5135" s="17" t="s">
        <v>8331</v>
      </c>
      <c r="J5135">
        <v>2191007950</v>
      </c>
      <c r="K5135" s="17"/>
      <c r="O5135" t="b">
        <f>IF(tblnventory[[#This Row],[Installed]],LEFT(tblnventory[[#This Row],[Location]],3))</f>
        <v>0</v>
      </c>
      <c r="P5135" t="str">
        <f>_xlfn.XLOOKUP(tblnventory[[#This Row],[Serial Number]],[1]!tblDNACInventory[Floor],[1]!tblDNACInventory[Name],"Not Used")</f>
        <v>Not Used</v>
      </c>
      <c r="T5135" t="b">
        <f>NOT(ISBLANK(tblnventory[[#This Row],[Installed By]]))</f>
        <v>0</v>
      </c>
      <c r="U5135" t="str">
        <f>VLOOKUP(A5135, [1]!tblDescription[#Data], 3, 0)</f>
        <v>Catalyst 9300L 48p PoE, Network Advantage,4x10G Uplink</v>
      </c>
      <c r="V5135" s="22" cm="1">
        <f t="array" ref="V5135">_xlfn.XLOOKUP(1,([1]!tblOrders[Order]=tblnventory[[#This Row],[PO]])*([1]!tblOrders[Description]=tblnventory[[#This Row],[Item]]),[1]!tblOrders[Unit Total],0)</f>
        <v>5652.79</v>
      </c>
      <c r="W5135" s="23" cm="1">
        <f t="array" ref="W5135">_xlfn.XLOOKUP(1,([1]!tblOrders[Order]=tblnventory[[#This Row],[PO]])*([1]!tblOrders[Description]=tblnventory[[#This Row],[Item]]),[1]!tblOrders[Licence])</f>
        <v>0</v>
      </c>
      <c r="X5135" t="b" cm="1">
        <f t="array" ref="X5135">NOT(_xlfn.XLOOKUP(tblnventory[[#This Row],[PO]]&amp;tblnventory[[#This Row],[Item]],[1]!tblOrders[Order]&amp;[1]!tblOrders[Description],[1]!tblOrders[Paid Licence],FALSE))</f>
        <v>1</v>
      </c>
      <c r="Y51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36" spans="1:25">
      <c r="A5136" s="19" t="s">
        <v>5377</v>
      </c>
      <c r="B5136" t="str">
        <f>_xlfn.XLOOKUP(tblnventory[[#This Row],[Item]],[1]!tblDescription[Item],[1]!tblDescription[Description])</f>
        <v>Catalyst 9300L 48p PoE, Network Advantage,4x10G Uplink</v>
      </c>
      <c r="C5136" t="str">
        <f>_xlfn.XLOOKUP(tblnventory[[#This Row],[Item]],[1]!tblDescription[Item],[1]!tblDescription[Type])</f>
        <v>ACCESS</v>
      </c>
      <c r="D5136" t="str">
        <f>_xlfn.XLOOKUP(tblnventory[[#This Row],[Use]],[1]!tblCodes[Use],[1]!tblCodes[Code])</f>
        <v>Switch</v>
      </c>
      <c r="E5136" s="1" t="s">
        <v>5089</v>
      </c>
      <c r="F5136" s="20">
        <v>45069</v>
      </c>
      <c r="G5136" s="24" t="str">
        <f>IF(ISBLANK(tblnventory[[#This Row],[Installed By]]),"Store","Installed")</f>
        <v>Store</v>
      </c>
      <c r="H5136" s="17" t="s">
        <v>8331</v>
      </c>
      <c r="J5136">
        <v>2191007950</v>
      </c>
      <c r="K5136" s="17"/>
      <c r="O5136" t="b">
        <f>IF(tblnventory[[#This Row],[Installed]],LEFT(tblnventory[[#This Row],[Location]],3))</f>
        <v>0</v>
      </c>
      <c r="P5136" t="str">
        <f>_xlfn.XLOOKUP(tblnventory[[#This Row],[Serial Number]],[1]!tblDNACInventory[Floor],[1]!tblDNACInventory[Name],"Not Used")</f>
        <v>Not Used</v>
      </c>
      <c r="T5136" t="b">
        <f>NOT(ISBLANK(tblnventory[[#This Row],[Installed By]]))</f>
        <v>0</v>
      </c>
      <c r="U5136" t="str">
        <f>VLOOKUP(A5136, [1]!tblDescription[#Data], 3, 0)</f>
        <v>Catalyst 9300L 48p PoE, Network Advantage,4x10G Uplink</v>
      </c>
      <c r="V5136" s="22" cm="1">
        <f t="array" ref="V5136">_xlfn.XLOOKUP(1,([1]!tblOrders[Order]=tblnventory[[#This Row],[PO]])*([1]!tblOrders[Description]=tblnventory[[#This Row],[Item]]),[1]!tblOrders[Unit Total],0)</f>
        <v>5652.79</v>
      </c>
      <c r="W5136" s="23" cm="1">
        <f t="array" ref="W5136">_xlfn.XLOOKUP(1,([1]!tblOrders[Order]=tblnventory[[#This Row],[PO]])*([1]!tblOrders[Description]=tblnventory[[#This Row],[Item]]),[1]!tblOrders[Licence])</f>
        <v>0</v>
      </c>
      <c r="X5136" t="b" cm="1">
        <f t="array" ref="X5136">NOT(_xlfn.XLOOKUP(tblnventory[[#This Row],[PO]]&amp;tblnventory[[#This Row],[Item]],[1]!tblOrders[Order]&amp;[1]!tblOrders[Description],[1]!tblOrders[Paid Licence],FALSE))</f>
        <v>1</v>
      </c>
      <c r="Y51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37" spans="1:25">
      <c r="A5137" s="19" t="s">
        <v>5377</v>
      </c>
      <c r="B5137" t="str">
        <f>_xlfn.XLOOKUP(tblnventory[[#This Row],[Item]],[1]!tblDescription[Item],[1]!tblDescription[Description])</f>
        <v>Catalyst 9300L 48p PoE, Network Advantage,4x10G Uplink</v>
      </c>
      <c r="C5137" t="str">
        <f>_xlfn.XLOOKUP(tblnventory[[#This Row],[Item]],[1]!tblDescription[Item],[1]!tblDescription[Type])</f>
        <v>ACCESS</v>
      </c>
      <c r="D5137" t="str">
        <f>_xlfn.XLOOKUP(tblnventory[[#This Row],[Use]],[1]!tblCodes[Use],[1]!tblCodes[Code])</f>
        <v>Switch</v>
      </c>
      <c r="E5137" s="1" t="s">
        <v>5090</v>
      </c>
      <c r="F5137" s="20">
        <v>45069</v>
      </c>
      <c r="G5137" s="24" t="str">
        <f>IF(ISBLANK(tblnventory[[#This Row],[Installed By]]),"Store","Installed")</f>
        <v>Store</v>
      </c>
      <c r="H5137" s="17" t="s">
        <v>8331</v>
      </c>
      <c r="J5137">
        <v>2191007950</v>
      </c>
      <c r="K5137" s="17"/>
      <c r="O5137" t="b">
        <f>IF(tblnventory[[#This Row],[Installed]],LEFT(tblnventory[[#This Row],[Location]],3))</f>
        <v>0</v>
      </c>
      <c r="P5137" t="str">
        <f>_xlfn.XLOOKUP(tblnventory[[#This Row],[Serial Number]],[1]!tblDNACInventory[Floor],[1]!tblDNACInventory[Name],"Not Used")</f>
        <v>Not Used</v>
      </c>
      <c r="T5137" t="b">
        <f>NOT(ISBLANK(tblnventory[[#This Row],[Installed By]]))</f>
        <v>0</v>
      </c>
      <c r="U5137" t="str">
        <f>VLOOKUP(A5137, [1]!tblDescription[#Data], 3, 0)</f>
        <v>Catalyst 9300L 48p PoE, Network Advantage,4x10G Uplink</v>
      </c>
      <c r="V5137" s="22" cm="1">
        <f t="array" ref="V5137">_xlfn.XLOOKUP(1,([1]!tblOrders[Order]=tblnventory[[#This Row],[PO]])*([1]!tblOrders[Description]=tblnventory[[#This Row],[Item]]),[1]!tblOrders[Unit Total],0)</f>
        <v>5652.79</v>
      </c>
      <c r="W5137" s="23" cm="1">
        <f t="array" ref="W5137">_xlfn.XLOOKUP(1,([1]!tblOrders[Order]=tblnventory[[#This Row],[PO]])*([1]!tblOrders[Description]=tblnventory[[#This Row],[Item]]),[1]!tblOrders[Licence])</f>
        <v>0</v>
      </c>
      <c r="X5137" t="b" cm="1">
        <f t="array" ref="X5137">NOT(_xlfn.XLOOKUP(tblnventory[[#This Row],[PO]]&amp;tblnventory[[#This Row],[Item]],[1]!tblOrders[Order]&amp;[1]!tblOrders[Description],[1]!tblOrders[Paid Licence],FALSE))</f>
        <v>1</v>
      </c>
      <c r="Y51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38" spans="1:25">
      <c r="A5138" s="19" t="s">
        <v>5377</v>
      </c>
      <c r="B5138" t="str">
        <f>_xlfn.XLOOKUP(tblnventory[[#This Row],[Item]],[1]!tblDescription[Item],[1]!tblDescription[Description])</f>
        <v>Catalyst 9300L 48p PoE, Network Advantage,4x10G Uplink</v>
      </c>
      <c r="C5138" t="str">
        <f>_xlfn.XLOOKUP(tblnventory[[#This Row],[Item]],[1]!tblDescription[Item],[1]!tblDescription[Type])</f>
        <v>ACCESS</v>
      </c>
      <c r="D5138" t="str">
        <f>_xlfn.XLOOKUP(tblnventory[[#This Row],[Use]],[1]!tblCodes[Use],[1]!tblCodes[Code])</f>
        <v>Switch</v>
      </c>
      <c r="E5138" s="1" t="s">
        <v>5091</v>
      </c>
      <c r="F5138" s="20">
        <v>45069</v>
      </c>
      <c r="G5138" s="24" t="str">
        <f>IF(ISBLANK(tblnventory[[#This Row],[Installed By]]),"Store","Installed")</f>
        <v>Store</v>
      </c>
      <c r="H5138" s="17" t="s">
        <v>8331</v>
      </c>
      <c r="J5138">
        <v>2191007950</v>
      </c>
      <c r="K5138" s="17"/>
      <c r="O5138" t="b">
        <f>IF(tblnventory[[#This Row],[Installed]],LEFT(tblnventory[[#This Row],[Location]],3))</f>
        <v>0</v>
      </c>
      <c r="P5138" t="str">
        <f>_xlfn.XLOOKUP(tblnventory[[#This Row],[Serial Number]],[1]!tblDNACInventory[Floor],[1]!tblDNACInventory[Name],"Not Used")</f>
        <v>Not Used</v>
      </c>
      <c r="T5138" t="b">
        <f>NOT(ISBLANK(tblnventory[[#This Row],[Installed By]]))</f>
        <v>0</v>
      </c>
      <c r="U5138" t="str">
        <f>VLOOKUP(A5138, [1]!tblDescription[#Data], 3, 0)</f>
        <v>Catalyst 9300L 48p PoE, Network Advantage,4x10G Uplink</v>
      </c>
      <c r="V5138" s="22" cm="1">
        <f t="array" ref="V5138">_xlfn.XLOOKUP(1,([1]!tblOrders[Order]=tblnventory[[#This Row],[PO]])*([1]!tblOrders[Description]=tblnventory[[#This Row],[Item]]),[1]!tblOrders[Unit Total],0)</f>
        <v>5652.79</v>
      </c>
      <c r="W5138" s="23" cm="1">
        <f t="array" ref="W5138">_xlfn.XLOOKUP(1,([1]!tblOrders[Order]=tblnventory[[#This Row],[PO]])*([1]!tblOrders[Description]=tblnventory[[#This Row],[Item]]),[1]!tblOrders[Licence])</f>
        <v>0</v>
      </c>
      <c r="X5138" t="b" cm="1">
        <f t="array" ref="X5138">NOT(_xlfn.XLOOKUP(tblnventory[[#This Row],[PO]]&amp;tblnventory[[#This Row],[Item]],[1]!tblOrders[Order]&amp;[1]!tblOrders[Description],[1]!tblOrders[Paid Licence],FALSE))</f>
        <v>1</v>
      </c>
      <c r="Y51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39" spans="1:25">
      <c r="A5139" s="19" t="s">
        <v>5377</v>
      </c>
      <c r="B5139" t="str">
        <f>_xlfn.XLOOKUP(tblnventory[[#This Row],[Item]],[1]!tblDescription[Item],[1]!tblDescription[Description])</f>
        <v>Catalyst 9300L 48p PoE, Network Advantage,4x10G Uplink</v>
      </c>
      <c r="C5139" t="str">
        <f>_xlfn.XLOOKUP(tblnventory[[#This Row],[Item]],[1]!tblDescription[Item],[1]!tblDescription[Type])</f>
        <v>ACCESS</v>
      </c>
      <c r="D5139" t="str">
        <f>_xlfn.XLOOKUP(tblnventory[[#This Row],[Use]],[1]!tblCodes[Use],[1]!tblCodes[Code])</f>
        <v>Switch</v>
      </c>
      <c r="E5139" s="1" t="s">
        <v>5092</v>
      </c>
      <c r="F5139" s="20">
        <v>45069</v>
      </c>
      <c r="G5139" s="24" t="str">
        <f>IF(ISBLANK(tblnventory[[#This Row],[Installed By]]),"Store","Installed")</f>
        <v>Store</v>
      </c>
      <c r="H5139" s="17" t="s">
        <v>8331</v>
      </c>
      <c r="J5139">
        <v>2191007950</v>
      </c>
      <c r="K5139" s="17"/>
      <c r="O5139" t="b">
        <f>IF(tblnventory[[#This Row],[Installed]],LEFT(tblnventory[[#This Row],[Location]],3))</f>
        <v>0</v>
      </c>
      <c r="P5139" t="str">
        <f>_xlfn.XLOOKUP(tblnventory[[#This Row],[Serial Number]],[1]!tblDNACInventory[Floor],[1]!tblDNACInventory[Name],"Not Used")</f>
        <v>Not Used</v>
      </c>
      <c r="T5139" t="b">
        <f>NOT(ISBLANK(tblnventory[[#This Row],[Installed By]]))</f>
        <v>0</v>
      </c>
      <c r="U5139" t="str">
        <f>VLOOKUP(A5139, [1]!tblDescription[#Data], 3, 0)</f>
        <v>Catalyst 9300L 48p PoE, Network Advantage,4x10G Uplink</v>
      </c>
      <c r="V5139" s="22" cm="1">
        <f t="array" ref="V5139">_xlfn.XLOOKUP(1,([1]!tblOrders[Order]=tblnventory[[#This Row],[PO]])*([1]!tblOrders[Description]=tblnventory[[#This Row],[Item]]),[1]!tblOrders[Unit Total],0)</f>
        <v>5652.79</v>
      </c>
      <c r="W5139" s="23" cm="1">
        <f t="array" ref="W5139">_xlfn.XLOOKUP(1,([1]!tblOrders[Order]=tblnventory[[#This Row],[PO]])*([1]!tblOrders[Description]=tblnventory[[#This Row],[Item]]),[1]!tblOrders[Licence])</f>
        <v>0</v>
      </c>
      <c r="X5139" t="b" cm="1">
        <f t="array" ref="X5139">NOT(_xlfn.XLOOKUP(tblnventory[[#This Row],[PO]]&amp;tblnventory[[#This Row],[Item]],[1]!tblOrders[Order]&amp;[1]!tblOrders[Description],[1]!tblOrders[Paid Licence],FALSE))</f>
        <v>1</v>
      </c>
      <c r="Y51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40" spans="1:25">
      <c r="A5140" s="19" t="s">
        <v>5377</v>
      </c>
      <c r="B5140" t="str">
        <f>_xlfn.XLOOKUP(tblnventory[[#This Row],[Item]],[1]!tblDescription[Item],[1]!tblDescription[Description])</f>
        <v>Catalyst 9300L 48p PoE, Network Advantage,4x10G Uplink</v>
      </c>
      <c r="C5140" t="str">
        <f>_xlfn.XLOOKUP(tblnventory[[#This Row],[Item]],[1]!tblDescription[Item],[1]!tblDescription[Type])</f>
        <v>ACCESS</v>
      </c>
      <c r="D5140" t="str">
        <f>_xlfn.XLOOKUP(tblnventory[[#This Row],[Use]],[1]!tblCodes[Use],[1]!tblCodes[Code])</f>
        <v>Switch</v>
      </c>
      <c r="E5140" s="1" t="s">
        <v>5093</v>
      </c>
      <c r="F5140" s="20">
        <v>45069</v>
      </c>
      <c r="G5140" s="24" t="str">
        <f>IF(ISBLANK(tblnventory[[#This Row],[Installed By]]),"Store","Installed")</f>
        <v>Store</v>
      </c>
      <c r="H5140" s="17" t="s">
        <v>8331</v>
      </c>
      <c r="J5140">
        <v>2191007950</v>
      </c>
      <c r="K5140" s="17"/>
      <c r="O5140" t="b">
        <f>IF(tblnventory[[#This Row],[Installed]],LEFT(tblnventory[[#This Row],[Location]],3))</f>
        <v>0</v>
      </c>
      <c r="P5140" t="str">
        <f>_xlfn.XLOOKUP(tblnventory[[#This Row],[Serial Number]],[1]!tblDNACInventory[Floor],[1]!tblDNACInventory[Name],"Not Used")</f>
        <v>Not Used</v>
      </c>
      <c r="T5140" t="b">
        <f>NOT(ISBLANK(tblnventory[[#This Row],[Installed By]]))</f>
        <v>0</v>
      </c>
      <c r="U5140" t="str">
        <f>VLOOKUP(A5140, [1]!tblDescription[#Data], 3, 0)</f>
        <v>Catalyst 9300L 48p PoE, Network Advantage,4x10G Uplink</v>
      </c>
      <c r="V5140" s="22" cm="1">
        <f t="array" ref="V5140">_xlfn.XLOOKUP(1,([1]!tblOrders[Order]=tblnventory[[#This Row],[PO]])*([1]!tblOrders[Description]=tblnventory[[#This Row],[Item]]),[1]!tblOrders[Unit Total],0)</f>
        <v>5652.79</v>
      </c>
      <c r="W5140" s="23" cm="1">
        <f t="array" ref="W5140">_xlfn.XLOOKUP(1,([1]!tblOrders[Order]=tblnventory[[#This Row],[PO]])*([1]!tblOrders[Description]=tblnventory[[#This Row],[Item]]),[1]!tblOrders[Licence])</f>
        <v>0</v>
      </c>
      <c r="X5140" t="b" cm="1">
        <f t="array" ref="X5140">NOT(_xlfn.XLOOKUP(tblnventory[[#This Row],[PO]]&amp;tblnventory[[#This Row],[Item]],[1]!tblOrders[Order]&amp;[1]!tblOrders[Description],[1]!tblOrders[Paid Licence],FALSE))</f>
        <v>1</v>
      </c>
      <c r="Y51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41" spans="1:25">
      <c r="A5141" s="19" t="s">
        <v>5377</v>
      </c>
      <c r="B5141" t="str">
        <f>_xlfn.XLOOKUP(tblnventory[[#This Row],[Item]],[1]!tblDescription[Item],[1]!tblDescription[Description])</f>
        <v>Catalyst 9300L 48p PoE, Network Advantage,4x10G Uplink</v>
      </c>
      <c r="C5141" t="str">
        <f>_xlfn.XLOOKUP(tblnventory[[#This Row],[Item]],[1]!tblDescription[Item],[1]!tblDescription[Type])</f>
        <v>ACCESS</v>
      </c>
      <c r="D5141" t="str">
        <f>_xlfn.XLOOKUP(tblnventory[[#This Row],[Use]],[1]!tblCodes[Use],[1]!tblCodes[Code])</f>
        <v>Switch</v>
      </c>
      <c r="E5141" s="1" t="s">
        <v>5094</v>
      </c>
      <c r="F5141" s="20">
        <v>45069</v>
      </c>
      <c r="G5141" s="24" t="str">
        <f>IF(ISBLANK(tblnventory[[#This Row],[Installed By]]),"Store","Installed")</f>
        <v>Store</v>
      </c>
      <c r="H5141" s="17" t="s">
        <v>8331</v>
      </c>
      <c r="J5141">
        <v>2191007950</v>
      </c>
      <c r="K5141" s="17"/>
      <c r="O5141" t="b">
        <f>IF(tblnventory[[#This Row],[Installed]],LEFT(tblnventory[[#This Row],[Location]],3))</f>
        <v>0</v>
      </c>
      <c r="P5141" t="str">
        <f>_xlfn.XLOOKUP(tblnventory[[#This Row],[Serial Number]],[1]!tblDNACInventory[Floor],[1]!tblDNACInventory[Name],"Not Used")</f>
        <v>Not Used</v>
      </c>
      <c r="T5141" t="b">
        <f>NOT(ISBLANK(tblnventory[[#This Row],[Installed By]]))</f>
        <v>0</v>
      </c>
      <c r="U5141" t="str">
        <f>VLOOKUP(A5141, [1]!tblDescription[#Data], 3, 0)</f>
        <v>Catalyst 9300L 48p PoE, Network Advantage,4x10G Uplink</v>
      </c>
      <c r="V5141" s="22" cm="1">
        <f t="array" ref="V5141">_xlfn.XLOOKUP(1,([1]!tblOrders[Order]=tblnventory[[#This Row],[PO]])*([1]!tblOrders[Description]=tblnventory[[#This Row],[Item]]),[1]!tblOrders[Unit Total],0)</f>
        <v>5652.79</v>
      </c>
      <c r="W5141" s="23" cm="1">
        <f t="array" ref="W5141">_xlfn.XLOOKUP(1,([1]!tblOrders[Order]=tblnventory[[#This Row],[PO]])*([1]!tblOrders[Description]=tblnventory[[#This Row],[Item]]),[1]!tblOrders[Licence])</f>
        <v>0</v>
      </c>
      <c r="X5141" t="b" cm="1">
        <f t="array" ref="X5141">NOT(_xlfn.XLOOKUP(tblnventory[[#This Row],[PO]]&amp;tblnventory[[#This Row],[Item]],[1]!tblOrders[Order]&amp;[1]!tblOrders[Description],[1]!tblOrders[Paid Licence],FALSE))</f>
        <v>1</v>
      </c>
      <c r="Y51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42" spans="1:25">
      <c r="A5142" s="19" t="s">
        <v>5377</v>
      </c>
      <c r="B5142" t="str">
        <f>_xlfn.XLOOKUP(tblnventory[[#This Row],[Item]],[1]!tblDescription[Item],[1]!tblDescription[Description])</f>
        <v>Catalyst 9300L 48p PoE, Network Advantage,4x10G Uplink</v>
      </c>
      <c r="C5142" t="str">
        <f>_xlfn.XLOOKUP(tblnventory[[#This Row],[Item]],[1]!tblDescription[Item],[1]!tblDescription[Type])</f>
        <v>ACCESS</v>
      </c>
      <c r="D5142" t="str">
        <f>_xlfn.XLOOKUP(tblnventory[[#This Row],[Use]],[1]!tblCodes[Use],[1]!tblCodes[Code])</f>
        <v>Switch</v>
      </c>
      <c r="E5142" s="1" t="s">
        <v>5095</v>
      </c>
      <c r="F5142" s="20">
        <v>45069</v>
      </c>
      <c r="G5142" s="24" t="str">
        <f>IF(ISBLANK(tblnventory[[#This Row],[Installed By]]),"Store","Installed")</f>
        <v>Store</v>
      </c>
      <c r="H5142" s="17" t="s">
        <v>8331</v>
      </c>
      <c r="J5142">
        <v>2191007950</v>
      </c>
      <c r="K5142" s="17"/>
      <c r="O5142" t="b">
        <f>IF(tblnventory[[#This Row],[Installed]],LEFT(tblnventory[[#This Row],[Location]],3))</f>
        <v>0</v>
      </c>
      <c r="P5142" t="str">
        <f>_xlfn.XLOOKUP(tblnventory[[#This Row],[Serial Number]],[1]!tblDNACInventory[Floor],[1]!tblDNACInventory[Name],"Not Used")</f>
        <v>Not Used</v>
      </c>
      <c r="T5142" t="b">
        <f>NOT(ISBLANK(tblnventory[[#This Row],[Installed By]]))</f>
        <v>0</v>
      </c>
      <c r="U5142" t="str">
        <f>VLOOKUP(A5142, [1]!tblDescription[#Data], 3, 0)</f>
        <v>Catalyst 9300L 48p PoE, Network Advantage,4x10G Uplink</v>
      </c>
      <c r="V5142" s="22" cm="1">
        <f t="array" ref="V5142">_xlfn.XLOOKUP(1,([1]!tblOrders[Order]=tblnventory[[#This Row],[PO]])*([1]!tblOrders[Description]=tblnventory[[#This Row],[Item]]),[1]!tblOrders[Unit Total],0)</f>
        <v>5652.79</v>
      </c>
      <c r="W5142" s="23" cm="1">
        <f t="array" ref="W5142">_xlfn.XLOOKUP(1,([1]!tblOrders[Order]=tblnventory[[#This Row],[PO]])*([1]!tblOrders[Description]=tblnventory[[#This Row],[Item]]),[1]!tblOrders[Licence])</f>
        <v>0</v>
      </c>
      <c r="X5142" t="b" cm="1">
        <f t="array" ref="X5142">NOT(_xlfn.XLOOKUP(tblnventory[[#This Row],[PO]]&amp;tblnventory[[#This Row],[Item]],[1]!tblOrders[Order]&amp;[1]!tblOrders[Description],[1]!tblOrders[Paid Licence],FALSE))</f>
        <v>1</v>
      </c>
      <c r="Y51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43" spans="1:25">
      <c r="A5143" s="19" t="s">
        <v>5377</v>
      </c>
      <c r="B5143" t="str">
        <f>_xlfn.XLOOKUP(tblnventory[[#This Row],[Item]],[1]!tblDescription[Item],[1]!tblDescription[Description])</f>
        <v>Catalyst 9300L 48p PoE, Network Advantage,4x10G Uplink</v>
      </c>
      <c r="C5143" t="str">
        <f>_xlfn.XLOOKUP(tblnventory[[#This Row],[Item]],[1]!tblDescription[Item],[1]!tblDescription[Type])</f>
        <v>ACCESS</v>
      </c>
      <c r="D5143" t="str">
        <f>_xlfn.XLOOKUP(tblnventory[[#This Row],[Use]],[1]!tblCodes[Use],[1]!tblCodes[Code])</f>
        <v>Switch</v>
      </c>
      <c r="E5143" s="1" t="s">
        <v>5096</v>
      </c>
      <c r="F5143" s="20">
        <v>45069</v>
      </c>
      <c r="G5143" s="24" t="str">
        <f>IF(ISBLANK(tblnventory[[#This Row],[Installed By]]),"Store","Installed")</f>
        <v>Store</v>
      </c>
      <c r="H5143" s="17" t="s">
        <v>8331</v>
      </c>
      <c r="J5143">
        <v>2191007950</v>
      </c>
      <c r="K5143" s="17"/>
      <c r="O5143" t="b">
        <f>IF(tblnventory[[#This Row],[Installed]],LEFT(tblnventory[[#This Row],[Location]],3))</f>
        <v>0</v>
      </c>
      <c r="P5143" t="str">
        <f>_xlfn.XLOOKUP(tblnventory[[#This Row],[Serial Number]],[1]!tblDNACInventory[Floor],[1]!tblDNACInventory[Name],"Not Used")</f>
        <v>Not Used</v>
      </c>
      <c r="T5143" t="b">
        <f>NOT(ISBLANK(tblnventory[[#This Row],[Installed By]]))</f>
        <v>0</v>
      </c>
      <c r="U5143" t="str">
        <f>VLOOKUP(A5143, [1]!tblDescription[#Data], 3, 0)</f>
        <v>Catalyst 9300L 48p PoE, Network Advantage,4x10G Uplink</v>
      </c>
      <c r="V5143" s="22" cm="1">
        <f t="array" ref="V5143">_xlfn.XLOOKUP(1,([1]!tblOrders[Order]=tblnventory[[#This Row],[PO]])*([1]!tblOrders[Description]=tblnventory[[#This Row],[Item]]),[1]!tblOrders[Unit Total],0)</f>
        <v>5652.79</v>
      </c>
      <c r="W5143" s="23" cm="1">
        <f t="array" ref="W5143">_xlfn.XLOOKUP(1,([1]!tblOrders[Order]=tblnventory[[#This Row],[PO]])*([1]!tblOrders[Description]=tblnventory[[#This Row],[Item]]),[1]!tblOrders[Licence])</f>
        <v>0</v>
      </c>
      <c r="X5143" t="b" cm="1">
        <f t="array" ref="X5143">NOT(_xlfn.XLOOKUP(tblnventory[[#This Row],[PO]]&amp;tblnventory[[#This Row],[Item]],[1]!tblOrders[Order]&amp;[1]!tblOrders[Description],[1]!tblOrders[Paid Licence],FALSE))</f>
        <v>1</v>
      </c>
      <c r="Y51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44" spans="1:25">
      <c r="A5144" s="19" t="s">
        <v>5377</v>
      </c>
      <c r="B5144" t="str">
        <f>_xlfn.XLOOKUP(tblnventory[[#This Row],[Item]],[1]!tblDescription[Item],[1]!tblDescription[Description])</f>
        <v>Catalyst 9300L 48p PoE, Network Advantage,4x10G Uplink</v>
      </c>
      <c r="C5144" t="str">
        <f>_xlfn.XLOOKUP(tblnventory[[#This Row],[Item]],[1]!tblDescription[Item],[1]!tblDescription[Type])</f>
        <v>ACCESS</v>
      </c>
      <c r="D5144" t="str">
        <f>_xlfn.XLOOKUP(tblnventory[[#This Row],[Use]],[1]!tblCodes[Use],[1]!tblCodes[Code])</f>
        <v>Switch</v>
      </c>
      <c r="E5144" s="1" t="s">
        <v>5097</v>
      </c>
      <c r="F5144" s="20">
        <v>45069</v>
      </c>
      <c r="G5144" s="24" t="str">
        <f>IF(ISBLANK(tblnventory[[#This Row],[Installed By]]),"Store","Installed")</f>
        <v>Store</v>
      </c>
      <c r="H5144" s="17" t="s">
        <v>8331</v>
      </c>
      <c r="J5144">
        <v>2191007950</v>
      </c>
      <c r="K5144" s="17"/>
      <c r="O5144" t="b">
        <f>IF(tblnventory[[#This Row],[Installed]],LEFT(tblnventory[[#This Row],[Location]],3))</f>
        <v>0</v>
      </c>
      <c r="P5144" t="str">
        <f>_xlfn.XLOOKUP(tblnventory[[#This Row],[Serial Number]],[1]!tblDNACInventory[Floor],[1]!tblDNACInventory[Name],"Not Used")</f>
        <v>Not Used</v>
      </c>
      <c r="T5144" t="b">
        <f>NOT(ISBLANK(tblnventory[[#This Row],[Installed By]]))</f>
        <v>0</v>
      </c>
      <c r="U5144" t="str">
        <f>VLOOKUP(A5144, [1]!tblDescription[#Data], 3, 0)</f>
        <v>Catalyst 9300L 48p PoE, Network Advantage,4x10G Uplink</v>
      </c>
      <c r="V5144" s="22" cm="1">
        <f t="array" ref="V5144">_xlfn.XLOOKUP(1,([1]!tblOrders[Order]=tblnventory[[#This Row],[PO]])*([1]!tblOrders[Description]=tblnventory[[#This Row],[Item]]),[1]!tblOrders[Unit Total],0)</f>
        <v>5652.79</v>
      </c>
      <c r="W5144" s="23" cm="1">
        <f t="array" ref="W5144">_xlfn.XLOOKUP(1,([1]!tblOrders[Order]=tblnventory[[#This Row],[PO]])*([1]!tblOrders[Description]=tblnventory[[#This Row],[Item]]),[1]!tblOrders[Licence])</f>
        <v>0</v>
      </c>
      <c r="X5144" t="b" cm="1">
        <f t="array" ref="X5144">NOT(_xlfn.XLOOKUP(tblnventory[[#This Row],[PO]]&amp;tblnventory[[#This Row],[Item]],[1]!tblOrders[Order]&amp;[1]!tblOrders[Description],[1]!tblOrders[Paid Licence],FALSE))</f>
        <v>1</v>
      </c>
      <c r="Y51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45" spans="1:25">
      <c r="A5145" s="19" t="s">
        <v>5377</v>
      </c>
      <c r="B5145" t="str">
        <f>_xlfn.XLOOKUP(tblnventory[[#This Row],[Item]],[1]!tblDescription[Item],[1]!tblDescription[Description])</f>
        <v>Catalyst 9300L 48p PoE, Network Advantage,4x10G Uplink</v>
      </c>
      <c r="C5145" t="str">
        <f>_xlfn.XLOOKUP(tblnventory[[#This Row],[Item]],[1]!tblDescription[Item],[1]!tblDescription[Type])</f>
        <v>ACCESS</v>
      </c>
      <c r="D5145" t="str">
        <f>_xlfn.XLOOKUP(tblnventory[[#This Row],[Use]],[1]!tblCodes[Use],[1]!tblCodes[Code])</f>
        <v>Switch</v>
      </c>
      <c r="E5145" s="1" t="s">
        <v>5098</v>
      </c>
      <c r="F5145" s="20">
        <v>45069</v>
      </c>
      <c r="G5145" s="24" t="str">
        <f>IF(ISBLANK(tblnventory[[#This Row],[Installed By]]),"Store","Installed")</f>
        <v>Store</v>
      </c>
      <c r="H5145" s="17" t="s">
        <v>8331</v>
      </c>
      <c r="J5145">
        <v>2191007950</v>
      </c>
      <c r="K5145" s="17"/>
      <c r="O5145" t="b">
        <f>IF(tblnventory[[#This Row],[Installed]],LEFT(tblnventory[[#This Row],[Location]],3))</f>
        <v>0</v>
      </c>
      <c r="P5145" t="str">
        <f>_xlfn.XLOOKUP(tblnventory[[#This Row],[Serial Number]],[1]!tblDNACInventory[Floor],[1]!tblDNACInventory[Name],"Not Used")</f>
        <v>Not Used</v>
      </c>
      <c r="T5145" t="b">
        <f>NOT(ISBLANK(tblnventory[[#This Row],[Installed By]]))</f>
        <v>0</v>
      </c>
      <c r="U5145" t="str">
        <f>VLOOKUP(A5145, [1]!tblDescription[#Data], 3, 0)</f>
        <v>Catalyst 9300L 48p PoE, Network Advantage,4x10G Uplink</v>
      </c>
      <c r="V5145" s="22" cm="1">
        <f t="array" ref="V5145">_xlfn.XLOOKUP(1,([1]!tblOrders[Order]=tblnventory[[#This Row],[PO]])*([1]!tblOrders[Description]=tblnventory[[#This Row],[Item]]),[1]!tblOrders[Unit Total],0)</f>
        <v>5652.79</v>
      </c>
      <c r="W5145" s="23" cm="1">
        <f t="array" ref="W5145">_xlfn.XLOOKUP(1,([1]!tblOrders[Order]=tblnventory[[#This Row],[PO]])*([1]!tblOrders[Description]=tblnventory[[#This Row],[Item]]),[1]!tblOrders[Licence])</f>
        <v>0</v>
      </c>
      <c r="X5145" t="b" cm="1">
        <f t="array" ref="X5145">NOT(_xlfn.XLOOKUP(tblnventory[[#This Row],[PO]]&amp;tblnventory[[#This Row],[Item]],[1]!tblOrders[Order]&amp;[1]!tblOrders[Description],[1]!tblOrders[Paid Licence],FALSE))</f>
        <v>1</v>
      </c>
      <c r="Y51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46" spans="1:25">
      <c r="A5146" s="19" t="s">
        <v>5377</v>
      </c>
      <c r="B5146" t="str">
        <f>_xlfn.XLOOKUP(tblnventory[[#This Row],[Item]],[1]!tblDescription[Item],[1]!tblDescription[Description])</f>
        <v>Catalyst 9300L 48p PoE, Network Advantage,4x10G Uplink</v>
      </c>
      <c r="C5146" t="str">
        <f>_xlfn.XLOOKUP(tblnventory[[#This Row],[Item]],[1]!tblDescription[Item],[1]!tblDescription[Type])</f>
        <v>ACCESS</v>
      </c>
      <c r="D5146" t="str">
        <f>_xlfn.XLOOKUP(tblnventory[[#This Row],[Use]],[1]!tblCodes[Use],[1]!tblCodes[Code])</f>
        <v>Switch</v>
      </c>
      <c r="E5146" s="1" t="s">
        <v>5099</v>
      </c>
      <c r="F5146" s="20">
        <v>45069</v>
      </c>
      <c r="G5146" s="24" t="str">
        <f>IF(ISBLANK(tblnventory[[#This Row],[Installed By]]),"Store","Installed")</f>
        <v>Store</v>
      </c>
      <c r="H5146" s="17" t="s">
        <v>8331</v>
      </c>
      <c r="J5146">
        <v>2191007950</v>
      </c>
      <c r="K5146" s="17"/>
      <c r="O5146" t="b">
        <f>IF(tblnventory[[#This Row],[Installed]],LEFT(tblnventory[[#This Row],[Location]],3))</f>
        <v>0</v>
      </c>
      <c r="P5146" t="str">
        <f>_xlfn.XLOOKUP(tblnventory[[#This Row],[Serial Number]],[1]!tblDNACInventory[Floor],[1]!tblDNACInventory[Name],"Not Used")</f>
        <v>Not Used</v>
      </c>
      <c r="T5146" t="b">
        <f>NOT(ISBLANK(tblnventory[[#This Row],[Installed By]]))</f>
        <v>0</v>
      </c>
      <c r="U5146" t="str">
        <f>VLOOKUP(A5146, [1]!tblDescription[#Data], 3, 0)</f>
        <v>Catalyst 9300L 48p PoE, Network Advantage,4x10G Uplink</v>
      </c>
      <c r="V5146" s="22" cm="1">
        <f t="array" ref="V5146">_xlfn.XLOOKUP(1,([1]!tblOrders[Order]=tblnventory[[#This Row],[PO]])*([1]!tblOrders[Description]=tblnventory[[#This Row],[Item]]),[1]!tblOrders[Unit Total],0)</f>
        <v>5652.79</v>
      </c>
      <c r="W5146" s="23" cm="1">
        <f t="array" ref="W5146">_xlfn.XLOOKUP(1,([1]!tblOrders[Order]=tblnventory[[#This Row],[PO]])*([1]!tblOrders[Description]=tblnventory[[#This Row],[Item]]),[1]!tblOrders[Licence])</f>
        <v>0</v>
      </c>
      <c r="X5146" t="b" cm="1">
        <f t="array" ref="X5146">NOT(_xlfn.XLOOKUP(tblnventory[[#This Row],[PO]]&amp;tblnventory[[#This Row],[Item]],[1]!tblOrders[Order]&amp;[1]!tblOrders[Description],[1]!tblOrders[Paid Licence],FALSE))</f>
        <v>1</v>
      </c>
      <c r="Y51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47" spans="1:25">
      <c r="A5147" s="19" t="s">
        <v>5377</v>
      </c>
      <c r="B5147" t="str">
        <f>_xlfn.XLOOKUP(tblnventory[[#This Row],[Item]],[1]!tblDescription[Item],[1]!tblDescription[Description])</f>
        <v>Catalyst 9300L 48p PoE, Network Advantage,4x10G Uplink</v>
      </c>
      <c r="C5147" t="str">
        <f>_xlfn.XLOOKUP(tblnventory[[#This Row],[Item]],[1]!tblDescription[Item],[1]!tblDescription[Type])</f>
        <v>ACCESS</v>
      </c>
      <c r="D5147" t="str">
        <f>_xlfn.XLOOKUP(tblnventory[[#This Row],[Use]],[1]!tblCodes[Use],[1]!tblCodes[Code])</f>
        <v>Switch</v>
      </c>
      <c r="E5147" s="1" t="s">
        <v>5100</v>
      </c>
      <c r="F5147" s="20">
        <v>45069</v>
      </c>
      <c r="G5147" s="24" t="str">
        <f>IF(ISBLANK(tblnventory[[#This Row],[Installed By]]),"Store","Installed")</f>
        <v>Store</v>
      </c>
      <c r="H5147" s="17" t="s">
        <v>8331</v>
      </c>
      <c r="J5147">
        <v>2191007950</v>
      </c>
      <c r="K5147" s="17"/>
      <c r="O5147" t="b">
        <f>IF(tblnventory[[#This Row],[Installed]],LEFT(tblnventory[[#This Row],[Location]],3))</f>
        <v>0</v>
      </c>
      <c r="P5147" t="str">
        <f>_xlfn.XLOOKUP(tblnventory[[#This Row],[Serial Number]],[1]!tblDNACInventory[Floor],[1]!tblDNACInventory[Name],"Not Used")</f>
        <v>Not Used</v>
      </c>
      <c r="T5147" t="b">
        <f>NOT(ISBLANK(tblnventory[[#This Row],[Installed By]]))</f>
        <v>0</v>
      </c>
      <c r="U5147" t="str">
        <f>VLOOKUP(A5147, [1]!tblDescription[#Data], 3, 0)</f>
        <v>Catalyst 9300L 48p PoE, Network Advantage,4x10G Uplink</v>
      </c>
      <c r="V5147" s="22" cm="1">
        <f t="array" ref="V5147">_xlfn.XLOOKUP(1,([1]!tblOrders[Order]=tblnventory[[#This Row],[PO]])*([1]!tblOrders[Description]=tblnventory[[#This Row],[Item]]),[1]!tblOrders[Unit Total],0)</f>
        <v>5652.79</v>
      </c>
      <c r="W5147" s="23" cm="1">
        <f t="array" ref="W5147">_xlfn.XLOOKUP(1,([1]!tblOrders[Order]=tblnventory[[#This Row],[PO]])*([1]!tblOrders[Description]=tblnventory[[#This Row],[Item]]),[1]!tblOrders[Licence])</f>
        <v>0</v>
      </c>
      <c r="X5147" t="b" cm="1">
        <f t="array" ref="X5147">NOT(_xlfn.XLOOKUP(tblnventory[[#This Row],[PO]]&amp;tblnventory[[#This Row],[Item]],[1]!tblOrders[Order]&amp;[1]!tblOrders[Description],[1]!tblOrders[Paid Licence],FALSE))</f>
        <v>1</v>
      </c>
      <c r="Y51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48" spans="1:25">
      <c r="A5148" s="19" t="s">
        <v>5377</v>
      </c>
      <c r="B5148" t="str">
        <f>_xlfn.XLOOKUP(tblnventory[[#This Row],[Item]],[1]!tblDescription[Item],[1]!tblDescription[Description])</f>
        <v>Catalyst 9300L 48p PoE, Network Advantage,4x10G Uplink</v>
      </c>
      <c r="C5148" t="str">
        <f>_xlfn.XLOOKUP(tblnventory[[#This Row],[Item]],[1]!tblDescription[Item],[1]!tblDescription[Type])</f>
        <v>ACCESS</v>
      </c>
      <c r="D5148" t="str">
        <f>_xlfn.XLOOKUP(tblnventory[[#This Row],[Use]],[1]!tblCodes[Use],[1]!tblCodes[Code])</f>
        <v>Switch</v>
      </c>
      <c r="E5148" s="1" t="s">
        <v>5101</v>
      </c>
      <c r="F5148" s="20">
        <v>45069</v>
      </c>
      <c r="G5148" s="24" t="str">
        <f>IF(ISBLANK(tblnventory[[#This Row],[Installed By]]),"Store","Installed")</f>
        <v>Store</v>
      </c>
      <c r="H5148" s="17" t="s">
        <v>8331</v>
      </c>
      <c r="J5148">
        <v>2191007950</v>
      </c>
      <c r="K5148" s="17"/>
      <c r="O5148" t="b">
        <f>IF(tblnventory[[#This Row],[Installed]],LEFT(tblnventory[[#This Row],[Location]],3))</f>
        <v>0</v>
      </c>
      <c r="P5148" t="str">
        <f>_xlfn.XLOOKUP(tblnventory[[#This Row],[Serial Number]],[1]!tblDNACInventory[Floor],[1]!tblDNACInventory[Name],"Not Used")</f>
        <v>Not Used</v>
      </c>
      <c r="T5148" t="b">
        <f>NOT(ISBLANK(tblnventory[[#This Row],[Installed By]]))</f>
        <v>0</v>
      </c>
      <c r="U5148" t="str">
        <f>VLOOKUP(A5148, [1]!tblDescription[#Data], 3, 0)</f>
        <v>Catalyst 9300L 48p PoE, Network Advantage,4x10G Uplink</v>
      </c>
      <c r="V5148" s="22" cm="1">
        <f t="array" ref="V5148">_xlfn.XLOOKUP(1,([1]!tblOrders[Order]=tblnventory[[#This Row],[PO]])*([1]!tblOrders[Description]=tblnventory[[#This Row],[Item]]),[1]!tblOrders[Unit Total],0)</f>
        <v>5652.79</v>
      </c>
      <c r="W5148" s="23" cm="1">
        <f t="array" ref="W5148">_xlfn.XLOOKUP(1,([1]!tblOrders[Order]=tblnventory[[#This Row],[PO]])*([1]!tblOrders[Description]=tblnventory[[#This Row],[Item]]),[1]!tblOrders[Licence])</f>
        <v>0</v>
      </c>
      <c r="X5148" t="b" cm="1">
        <f t="array" ref="X5148">NOT(_xlfn.XLOOKUP(tblnventory[[#This Row],[PO]]&amp;tblnventory[[#This Row],[Item]],[1]!tblOrders[Order]&amp;[1]!tblOrders[Description],[1]!tblOrders[Paid Licence],FALSE))</f>
        <v>1</v>
      </c>
      <c r="Y51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49" spans="1:25">
      <c r="A5149" s="19" t="s">
        <v>5377</v>
      </c>
      <c r="B5149" t="str">
        <f>_xlfn.XLOOKUP(tblnventory[[#This Row],[Item]],[1]!tblDescription[Item],[1]!tblDescription[Description])</f>
        <v>Catalyst 9300L 48p PoE, Network Advantage,4x10G Uplink</v>
      </c>
      <c r="C5149" t="str">
        <f>_xlfn.XLOOKUP(tblnventory[[#This Row],[Item]],[1]!tblDescription[Item],[1]!tblDescription[Type])</f>
        <v>ACCESS</v>
      </c>
      <c r="D5149" t="str">
        <f>_xlfn.XLOOKUP(tblnventory[[#This Row],[Use]],[1]!tblCodes[Use],[1]!tblCodes[Code])</f>
        <v>Switch</v>
      </c>
      <c r="E5149" s="1" t="s">
        <v>5102</v>
      </c>
      <c r="F5149" s="20">
        <v>45069</v>
      </c>
      <c r="G5149" s="24" t="str">
        <f>IF(ISBLANK(tblnventory[[#This Row],[Installed By]]),"Store","Installed")</f>
        <v>Store</v>
      </c>
      <c r="H5149" s="17" t="s">
        <v>8331</v>
      </c>
      <c r="J5149">
        <v>2191007950</v>
      </c>
      <c r="K5149" s="17"/>
      <c r="O5149" t="b">
        <f>IF(tblnventory[[#This Row],[Installed]],LEFT(tblnventory[[#This Row],[Location]],3))</f>
        <v>0</v>
      </c>
      <c r="P5149" t="str">
        <f>_xlfn.XLOOKUP(tblnventory[[#This Row],[Serial Number]],[1]!tblDNACInventory[Floor],[1]!tblDNACInventory[Name],"Not Used")</f>
        <v>Not Used</v>
      </c>
      <c r="T5149" t="b">
        <f>NOT(ISBLANK(tblnventory[[#This Row],[Installed By]]))</f>
        <v>0</v>
      </c>
      <c r="U5149" t="str">
        <f>VLOOKUP(A5149, [1]!tblDescription[#Data], 3, 0)</f>
        <v>Catalyst 9300L 48p PoE, Network Advantage,4x10G Uplink</v>
      </c>
      <c r="V5149" s="22" cm="1">
        <f t="array" ref="V5149">_xlfn.XLOOKUP(1,([1]!tblOrders[Order]=tblnventory[[#This Row],[PO]])*([1]!tblOrders[Description]=tblnventory[[#This Row],[Item]]),[1]!tblOrders[Unit Total],0)</f>
        <v>5652.79</v>
      </c>
      <c r="W5149" s="23" cm="1">
        <f t="array" ref="W5149">_xlfn.XLOOKUP(1,([1]!tblOrders[Order]=tblnventory[[#This Row],[PO]])*([1]!tblOrders[Description]=tblnventory[[#This Row],[Item]]),[1]!tblOrders[Licence])</f>
        <v>0</v>
      </c>
      <c r="X5149" t="b" cm="1">
        <f t="array" ref="X5149">NOT(_xlfn.XLOOKUP(tblnventory[[#This Row],[PO]]&amp;tblnventory[[#This Row],[Item]],[1]!tblOrders[Order]&amp;[1]!tblOrders[Description],[1]!tblOrders[Paid Licence],FALSE))</f>
        <v>1</v>
      </c>
      <c r="Y51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50" spans="1:25">
      <c r="A5150" s="19" t="s">
        <v>5377</v>
      </c>
      <c r="B5150" t="str">
        <f>_xlfn.XLOOKUP(tblnventory[[#This Row],[Item]],[1]!tblDescription[Item],[1]!tblDescription[Description])</f>
        <v>Catalyst 9300L 48p PoE, Network Advantage,4x10G Uplink</v>
      </c>
      <c r="C5150" t="str">
        <f>_xlfn.XLOOKUP(tblnventory[[#This Row],[Item]],[1]!tblDescription[Item],[1]!tblDescription[Type])</f>
        <v>ACCESS</v>
      </c>
      <c r="D5150" t="str">
        <f>_xlfn.XLOOKUP(tblnventory[[#This Row],[Use]],[1]!tblCodes[Use],[1]!tblCodes[Code])</f>
        <v>Switch</v>
      </c>
      <c r="E5150" s="1" t="s">
        <v>5103</v>
      </c>
      <c r="F5150" s="20">
        <v>45069</v>
      </c>
      <c r="G5150" s="24" t="str">
        <f>IF(ISBLANK(tblnventory[[#This Row],[Installed By]]),"Store","Installed")</f>
        <v>Store</v>
      </c>
      <c r="H5150" s="17" t="s">
        <v>8331</v>
      </c>
      <c r="J5150">
        <v>2191007950</v>
      </c>
      <c r="K5150" s="17"/>
      <c r="O5150" t="b">
        <f>IF(tblnventory[[#This Row],[Installed]],LEFT(tblnventory[[#This Row],[Location]],3))</f>
        <v>0</v>
      </c>
      <c r="P5150" t="str">
        <f>_xlfn.XLOOKUP(tblnventory[[#This Row],[Serial Number]],[1]!tblDNACInventory[Floor],[1]!tblDNACInventory[Name],"Not Used")</f>
        <v>Not Used</v>
      </c>
      <c r="T5150" t="b">
        <f>NOT(ISBLANK(tblnventory[[#This Row],[Installed By]]))</f>
        <v>0</v>
      </c>
      <c r="U5150" t="str">
        <f>VLOOKUP(A5150, [1]!tblDescription[#Data], 3, 0)</f>
        <v>Catalyst 9300L 48p PoE, Network Advantage,4x10G Uplink</v>
      </c>
      <c r="V5150" s="22" cm="1">
        <f t="array" ref="V5150">_xlfn.XLOOKUP(1,([1]!tblOrders[Order]=tblnventory[[#This Row],[PO]])*([1]!tblOrders[Description]=tblnventory[[#This Row],[Item]]),[1]!tblOrders[Unit Total],0)</f>
        <v>5652.79</v>
      </c>
      <c r="W5150" s="23" cm="1">
        <f t="array" ref="W5150">_xlfn.XLOOKUP(1,([1]!tblOrders[Order]=tblnventory[[#This Row],[PO]])*([1]!tblOrders[Description]=tblnventory[[#This Row],[Item]]),[1]!tblOrders[Licence])</f>
        <v>0</v>
      </c>
      <c r="X5150" t="b" cm="1">
        <f t="array" ref="X5150">NOT(_xlfn.XLOOKUP(tblnventory[[#This Row],[PO]]&amp;tblnventory[[#This Row],[Item]],[1]!tblOrders[Order]&amp;[1]!tblOrders[Description],[1]!tblOrders[Paid Licence],FALSE))</f>
        <v>1</v>
      </c>
      <c r="Y51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51" spans="1:25">
      <c r="A5151" s="19" t="s">
        <v>5377</v>
      </c>
      <c r="B5151" t="str">
        <f>_xlfn.XLOOKUP(tblnventory[[#This Row],[Item]],[1]!tblDescription[Item],[1]!tblDescription[Description])</f>
        <v>Catalyst 9300L 48p PoE, Network Advantage,4x10G Uplink</v>
      </c>
      <c r="C5151" t="str">
        <f>_xlfn.XLOOKUP(tblnventory[[#This Row],[Item]],[1]!tblDescription[Item],[1]!tblDescription[Type])</f>
        <v>ACCESS</v>
      </c>
      <c r="D5151" t="str">
        <f>_xlfn.XLOOKUP(tblnventory[[#This Row],[Use]],[1]!tblCodes[Use],[1]!tblCodes[Code])</f>
        <v>Switch</v>
      </c>
      <c r="E5151" s="1" t="s">
        <v>5104</v>
      </c>
      <c r="F5151" s="20">
        <v>45069</v>
      </c>
      <c r="G5151" s="24" t="str">
        <f>IF(ISBLANK(tblnventory[[#This Row],[Installed By]]),"Store","Installed")</f>
        <v>Store</v>
      </c>
      <c r="H5151" s="17" t="s">
        <v>8331</v>
      </c>
      <c r="J5151">
        <v>2191007950</v>
      </c>
      <c r="K5151" s="17"/>
      <c r="O5151" t="b">
        <f>IF(tblnventory[[#This Row],[Installed]],LEFT(tblnventory[[#This Row],[Location]],3))</f>
        <v>0</v>
      </c>
      <c r="P5151" t="str">
        <f>_xlfn.XLOOKUP(tblnventory[[#This Row],[Serial Number]],[1]!tblDNACInventory[Floor],[1]!tblDNACInventory[Name],"Not Used")</f>
        <v>Not Used</v>
      </c>
      <c r="T5151" t="b">
        <f>NOT(ISBLANK(tblnventory[[#This Row],[Installed By]]))</f>
        <v>0</v>
      </c>
      <c r="U5151" t="str">
        <f>VLOOKUP(A5151, [1]!tblDescription[#Data], 3, 0)</f>
        <v>Catalyst 9300L 48p PoE, Network Advantage,4x10G Uplink</v>
      </c>
      <c r="V5151" s="22" cm="1">
        <f t="array" ref="V5151">_xlfn.XLOOKUP(1,([1]!tblOrders[Order]=tblnventory[[#This Row],[PO]])*([1]!tblOrders[Description]=tblnventory[[#This Row],[Item]]),[1]!tblOrders[Unit Total],0)</f>
        <v>5652.79</v>
      </c>
      <c r="W5151" s="23" cm="1">
        <f t="array" ref="W5151">_xlfn.XLOOKUP(1,([1]!tblOrders[Order]=tblnventory[[#This Row],[PO]])*([1]!tblOrders[Description]=tblnventory[[#This Row],[Item]]),[1]!tblOrders[Licence])</f>
        <v>0</v>
      </c>
      <c r="X5151" t="b" cm="1">
        <f t="array" ref="X5151">NOT(_xlfn.XLOOKUP(tblnventory[[#This Row],[PO]]&amp;tblnventory[[#This Row],[Item]],[1]!tblOrders[Order]&amp;[1]!tblOrders[Description],[1]!tblOrders[Paid Licence],FALSE))</f>
        <v>1</v>
      </c>
      <c r="Y51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52" spans="1:25">
      <c r="A5152" s="19" t="s">
        <v>5377</v>
      </c>
      <c r="B5152" t="str">
        <f>_xlfn.XLOOKUP(tblnventory[[#This Row],[Item]],[1]!tblDescription[Item],[1]!tblDescription[Description])</f>
        <v>Catalyst 9300L 48p PoE, Network Advantage,4x10G Uplink</v>
      </c>
      <c r="C5152" t="str">
        <f>_xlfn.XLOOKUP(tblnventory[[#This Row],[Item]],[1]!tblDescription[Item],[1]!tblDescription[Type])</f>
        <v>ACCESS</v>
      </c>
      <c r="D5152" t="str">
        <f>_xlfn.XLOOKUP(tblnventory[[#This Row],[Use]],[1]!tblCodes[Use],[1]!tblCodes[Code])</f>
        <v>Switch</v>
      </c>
      <c r="E5152" s="1" t="s">
        <v>5105</v>
      </c>
      <c r="F5152" s="20">
        <v>45069</v>
      </c>
      <c r="G5152" s="24" t="str">
        <f>IF(ISBLANK(tblnventory[[#This Row],[Installed By]]),"Store","Installed")</f>
        <v>Store</v>
      </c>
      <c r="H5152" s="17" t="s">
        <v>8331</v>
      </c>
      <c r="J5152">
        <v>2191007950</v>
      </c>
      <c r="K5152" s="17"/>
      <c r="O5152" t="b">
        <f>IF(tblnventory[[#This Row],[Installed]],LEFT(tblnventory[[#This Row],[Location]],3))</f>
        <v>0</v>
      </c>
      <c r="P5152" t="str">
        <f>_xlfn.XLOOKUP(tblnventory[[#This Row],[Serial Number]],[1]!tblDNACInventory[Floor],[1]!tblDNACInventory[Name],"Not Used")</f>
        <v>Not Used</v>
      </c>
      <c r="T5152" t="b">
        <f>NOT(ISBLANK(tblnventory[[#This Row],[Installed By]]))</f>
        <v>0</v>
      </c>
      <c r="U5152" t="str">
        <f>VLOOKUP(A5152, [1]!tblDescription[#Data], 3, 0)</f>
        <v>Catalyst 9300L 48p PoE, Network Advantage,4x10G Uplink</v>
      </c>
      <c r="V5152" s="22" cm="1">
        <f t="array" ref="V5152">_xlfn.XLOOKUP(1,([1]!tblOrders[Order]=tblnventory[[#This Row],[PO]])*([1]!tblOrders[Description]=tblnventory[[#This Row],[Item]]),[1]!tblOrders[Unit Total],0)</f>
        <v>5652.79</v>
      </c>
      <c r="W5152" s="23" cm="1">
        <f t="array" ref="W5152">_xlfn.XLOOKUP(1,([1]!tblOrders[Order]=tblnventory[[#This Row],[PO]])*([1]!tblOrders[Description]=tblnventory[[#This Row],[Item]]),[1]!tblOrders[Licence])</f>
        <v>0</v>
      </c>
      <c r="X5152" t="b" cm="1">
        <f t="array" ref="X5152">NOT(_xlfn.XLOOKUP(tblnventory[[#This Row],[PO]]&amp;tblnventory[[#This Row],[Item]],[1]!tblOrders[Order]&amp;[1]!tblOrders[Description],[1]!tblOrders[Paid Licence],FALSE))</f>
        <v>1</v>
      </c>
      <c r="Y51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53" spans="1:25">
      <c r="A5153" s="19" t="s">
        <v>5377</v>
      </c>
      <c r="B5153" t="str">
        <f>_xlfn.XLOOKUP(tblnventory[[#This Row],[Item]],[1]!tblDescription[Item],[1]!tblDescription[Description])</f>
        <v>Catalyst 9300L 48p PoE, Network Advantage,4x10G Uplink</v>
      </c>
      <c r="C5153" t="str">
        <f>_xlfn.XLOOKUP(tblnventory[[#This Row],[Item]],[1]!tblDescription[Item],[1]!tblDescription[Type])</f>
        <v>ACCESS</v>
      </c>
      <c r="D5153" t="str">
        <f>_xlfn.XLOOKUP(tblnventory[[#This Row],[Use]],[1]!tblCodes[Use],[1]!tblCodes[Code])</f>
        <v>Switch</v>
      </c>
      <c r="E5153" s="1" t="s">
        <v>5106</v>
      </c>
      <c r="F5153" s="20">
        <v>45069</v>
      </c>
      <c r="G5153" s="24" t="str">
        <f>IF(ISBLANK(tblnventory[[#This Row],[Installed By]]),"Store","Installed")</f>
        <v>Store</v>
      </c>
      <c r="H5153" s="17" t="s">
        <v>8331</v>
      </c>
      <c r="J5153">
        <v>2191007950</v>
      </c>
      <c r="K5153" s="17"/>
      <c r="O5153" t="b">
        <f>IF(tblnventory[[#This Row],[Installed]],LEFT(tblnventory[[#This Row],[Location]],3))</f>
        <v>0</v>
      </c>
      <c r="P5153" t="str">
        <f>_xlfn.XLOOKUP(tblnventory[[#This Row],[Serial Number]],[1]!tblDNACInventory[Floor],[1]!tblDNACInventory[Name],"Not Used")</f>
        <v>Not Used</v>
      </c>
      <c r="T5153" t="b">
        <f>NOT(ISBLANK(tblnventory[[#This Row],[Installed By]]))</f>
        <v>0</v>
      </c>
      <c r="U5153" t="str">
        <f>VLOOKUP(A5153, [1]!tblDescription[#Data], 3, 0)</f>
        <v>Catalyst 9300L 48p PoE, Network Advantage,4x10G Uplink</v>
      </c>
      <c r="V5153" s="22" cm="1">
        <f t="array" ref="V5153">_xlfn.XLOOKUP(1,([1]!tblOrders[Order]=tblnventory[[#This Row],[PO]])*([1]!tblOrders[Description]=tblnventory[[#This Row],[Item]]),[1]!tblOrders[Unit Total],0)</f>
        <v>5652.79</v>
      </c>
      <c r="W5153" s="23" cm="1">
        <f t="array" ref="W5153">_xlfn.XLOOKUP(1,([1]!tblOrders[Order]=tblnventory[[#This Row],[PO]])*([1]!tblOrders[Description]=tblnventory[[#This Row],[Item]]),[1]!tblOrders[Licence])</f>
        <v>0</v>
      </c>
      <c r="X5153" t="b" cm="1">
        <f t="array" ref="X5153">NOT(_xlfn.XLOOKUP(tblnventory[[#This Row],[PO]]&amp;tblnventory[[#This Row],[Item]],[1]!tblOrders[Order]&amp;[1]!tblOrders[Description],[1]!tblOrders[Paid Licence],FALSE))</f>
        <v>1</v>
      </c>
      <c r="Y51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54" spans="1:25">
      <c r="A5154" s="19" t="s">
        <v>5377</v>
      </c>
      <c r="B5154" t="str">
        <f>_xlfn.XLOOKUP(tblnventory[[#This Row],[Item]],[1]!tblDescription[Item],[1]!tblDescription[Description])</f>
        <v>Catalyst 9300L 48p PoE, Network Advantage,4x10G Uplink</v>
      </c>
      <c r="C5154" t="str">
        <f>_xlfn.XLOOKUP(tblnventory[[#This Row],[Item]],[1]!tblDescription[Item],[1]!tblDescription[Type])</f>
        <v>ACCESS</v>
      </c>
      <c r="D5154" t="str">
        <f>_xlfn.XLOOKUP(tblnventory[[#This Row],[Use]],[1]!tblCodes[Use],[1]!tblCodes[Code])</f>
        <v>Switch</v>
      </c>
      <c r="E5154" s="1" t="s">
        <v>5107</v>
      </c>
      <c r="F5154" s="20">
        <v>45069</v>
      </c>
      <c r="G5154" s="24" t="str">
        <f>IF(ISBLANK(tblnventory[[#This Row],[Installed By]]),"Store","Installed")</f>
        <v>Store</v>
      </c>
      <c r="H5154" s="17" t="s">
        <v>8331</v>
      </c>
      <c r="J5154">
        <v>2191007950</v>
      </c>
      <c r="K5154" s="17"/>
      <c r="O5154" t="b">
        <f>IF(tblnventory[[#This Row],[Installed]],LEFT(tblnventory[[#This Row],[Location]],3))</f>
        <v>0</v>
      </c>
      <c r="P5154" t="str">
        <f>_xlfn.XLOOKUP(tblnventory[[#This Row],[Serial Number]],[1]!tblDNACInventory[Floor],[1]!tblDNACInventory[Name],"Not Used")</f>
        <v>Not Used</v>
      </c>
      <c r="T5154" t="b">
        <f>NOT(ISBLANK(tblnventory[[#This Row],[Installed By]]))</f>
        <v>0</v>
      </c>
      <c r="U5154" t="str">
        <f>VLOOKUP(A5154, [1]!tblDescription[#Data], 3, 0)</f>
        <v>Catalyst 9300L 48p PoE, Network Advantage,4x10G Uplink</v>
      </c>
      <c r="V5154" s="22" cm="1">
        <f t="array" ref="V5154">_xlfn.XLOOKUP(1,([1]!tblOrders[Order]=tblnventory[[#This Row],[PO]])*([1]!tblOrders[Description]=tblnventory[[#This Row],[Item]]),[1]!tblOrders[Unit Total],0)</f>
        <v>5652.79</v>
      </c>
      <c r="W5154" s="23" cm="1">
        <f t="array" ref="W5154">_xlfn.XLOOKUP(1,([1]!tblOrders[Order]=tblnventory[[#This Row],[PO]])*([1]!tblOrders[Description]=tblnventory[[#This Row],[Item]]),[1]!tblOrders[Licence])</f>
        <v>0</v>
      </c>
      <c r="X5154" t="b" cm="1">
        <f t="array" ref="X5154">NOT(_xlfn.XLOOKUP(tblnventory[[#This Row],[PO]]&amp;tblnventory[[#This Row],[Item]],[1]!tblOrders[Order]&amp;[1]!tblOrders[Description],[1]!tblOrders[Paid Licence],FALSE))</f>
        <v>1</v>
      </c>
      <c r="Y51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55" spans="1:25">
      <c r="A5155" s="19" t="s">
        <v>5377</v>
      </c>
      <c r="B5155" t="str">
        <f>_xlfn.XLOOKUP(tblnventory[[#This Row],[Item]],[1]!tblDescription[Item],[1]!tblDescription[Description])</f>
        <v>Catalyst 9300L 48p PoE, Network Advantage,4x10G Uplink</v>
      </c>
      <c r="C5155" t="str">
        <f>_xlfn.XLOOKUP(tblnventory[[#This Row],[Item]],[1]!tblDescription[Item],[1]!tblDescription[Type])</f>
        <v>ACCESS</v>
      </c>
      <c r="D5155" t="str">
        <f>_xlfn.XLOOKUP(tblnventory[[#This Row],[Use]],[1]!tblCodes[Use],[1]!tblCodes[Code])</f>
        <v>Switch</v>
      </c>
      <c r="E5155" s="1" t="s">
        <v>5108</v>
      </c>
      <c r="F5155" s="20">
        <v>45069</v>
      </c>
      <c r="G5155" s="24" t="str">
        <f>IF(ISBLANK(tblnventory[[#This Row],[Installed By]]),"Store","Installed")</f>
        <v>Store</v>
      </c>
      <c r="H5155" s="17" t="s">
        <v>8331</v>
      </c>
      <c r="J5155">
        <v>2191007950</v>
      </c>
      <c r="K5155" s="17"/>
      <c r="O5155" t="b">
        <f>IF(tblnventory[[#This Row],[Installed]],LEFT(tblnventory[[#This Row],[Location]],3))</f>
        <v>0</v>
      </c>
      <c r="P5155" t="str">
        <f>_xlfn.XLOOKUP(tblnventory[[#This Row],[Serial Number]],[1]!tblDNACInventory[Floor],[1]!tblDNACInventory[Name],"Not Used")</f>
        <v>Not Used</v>
      </c>
      <c r="T5155" t="b">
        <f>NOT(ISBLANK(tblnventory[[#This Row],[Installed By]]))</f>
        <v>0</v>
      </c>
      <c r="U5155" t="str">
        <f>VLOOKUP(A5155, [1]!tblDescription[#Data], 3, 0)</f>
        <v>Catalyst 9300L 48p PoE, Network Advantage,4x10G Uplink</v>
      </c>
      <c r="V5155" s="22" cm="1">
        <f t="array" ref="V5155">_xlfn.XLOOKUP(1,([1]!tblOrders[Order]=tblnventory[[#This Row],[PO]])*([1]!tblOrders[Description]=tblnventory[[#This Row],[Item]]),[1]!tblOrders[Unit Total],0)</f>
        <v>5652.79</v>
      </c>
      <c r="W5155" s="23" cm="1">
        <f t="array" ref="W5155">_xlfn.XLOOKUP(1,([1]!tblOrders[Order]=tblnventory[[#This Row],[PO]])*([1]!tblOrders[Description]=tblnventory[[#This Row],[Item]]),[1]!tblOrders[Licence])</f>
        <v>0</v>
      </c>
      <c r="X5155" t="b" cm="1">
        <f t="array" ref="X5155">NOT(_xlfn.XLOOKUP(tblnventory[[#This Row],[PO]]&amp;tblnventory[[#This Row],[Item]],[1]!tblOrders[Order]&amp;[1]!tblOrders[Description],[1]!tblOrders[Paid Licence],FALSE))</f>
        <v>1</v>
      </c>
      <c r="Y51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56" spans="1:25">
      <c r="A5156" s="19" t="s">
        <v>5377</v>
      </c>
      <c r="B5156" t="str">
        <f>_xlfn.XLOOKUP(tblnventory[[#This Row],[Item]],[1]!tblDescription[Item],[1]!tblDescription[Description])</f>
        <v>Catalyst 9300L 48p PoE, Network Advantage,4x10G Uplink</v>
      </c>
      <c r="C5156" t="str">
        <f>_xlfn.XLOOKUP(tblnventory[[#This Row],[Item]],[1]!tblDescription[Item],[1]!tblDescription[Type])</f>
        <v>ACCESS</v>
      </c>
      <c r="D5156" t="str">
        <f>_xlfn.XLOOKUP(tblnventory[[#This Row],[Use]],[1]!tblCodes[Use],[1]!tblCodes[Code])</f>
        <v>Switch</v>
      </c>
      <c r="E5156" s="1" t="s">
        <v>5109</v>
      </c>
      <c r="F5156" s="20">
        <v>45069</v>
      </c>
      <c r="G5156" s="24" t="str">
        <f>IF(ISBLANK(tblnventory[[#This Row],[Installed By]]),"Store","Installed")</f>
        <v>Store</v>
      </c>
      <c r="H5156" s="17" t="s">
        <v>8331</v>
      </c>
      <c r="J5156">
        <v>2191007950</v>
      </c>
      <c r="K5156" s="17"/>
      <c r="O5156" t="b">
        <f>IF(tblnventory[[#This Row],[Installed]],LEFT(tblnventory[[#This Row],[Location]],3))</f>
        <v>0</v>
      </c>
      <c r="P5156" t="str">
        <f>_xlfn.XLOOKUP(tblnventory[[#This Row],[Serial Number]],[1]!tblDNACInventory[Floor],[1]!tblDNACInventory[Name],"Not Used")</f>
        <v>Not Used</v>
      </c>
      <c r="T5156" t="b">
        <f>NOT(ISBLANK(tblnventory[[#This Row],[Installed By]]))</f>
        <v>0</v>
      </c>
      <c r="U5156" t="str">
        <f>VLOOKUP(A5156, [1]!tblDescription[#Data], 3, 0)</f>
        <v>Catalyst 9300L 48p PoE, Network Advantage,4x10G Uplink</v>
      </c>
      <c r="V5156" s="22" cm="1">
        <f t="array" ref="V5156">_xlfn.XLOOKUP(1,([1]!tblOrders[Order]=tblnventory[[#This Row],[PO]])*([1]!tblOrders[Description]=tblnventory[[#This Row],[Item]]),[1]!tblOrders[Unit Total],0)</f>
        <v>5652.79</v>
      </c>
      <c r="W5156" s="23" cm="1">
        <f t="array" ref="W5156">_xlfn.XLOOKUP(1,([1]!tblOrders[Order]=tblnventory[[#This Row],[PO]])*([1]!tblOrders[Description]=tblnventory[[#This Row],[Item]]),[1]!tblOrders[Licence])</f>
        <v>0</v>
      </c>
      <c r="X5156" t="b" cm="1">
        <f t="array" ref="X5156">NOT(_xlfn.XLOOKUP(tblnventory[[#This Row],[PO]]&amp;tblnventory[[#This Row],[Item]],[1]!tblOrders[Order]&amp;[1]!tblOrders[Description],[1]!tblOrders[Paid Licence],FALSE))</f>
        <v>1</v>
      </c>
      <c r="Y51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57" spans="1:25">
      <c r="A5157" s="19" t="s">
        <v>5377</v>
      </c>
      <c r="B5157" t="str">
        <f>_xlfn.XLOOKUP(tblnventory[[#This Row],[Item]],[1]!tblDescription[Item],[1]!tblDescription[Description])</f>
        <v>Catalyst 9300L 48p PoE, Network Advantage,4x10G Uplink</v>
      </c>
      <c r="C5157" t="str">
        <f>_xlfn.XLOOKUP(tblnventory[[#This Row],[Item]],[1]!tblDescription[Item],[1]!tblDescription[Type])</f>
        <v>ACCESS</v>
      </c>
      <c r="D5157" t="str">
        <f>_xlfn.XLOOKUP(tblnventory[[#This Row],[Use]],[1]!tblCodes[Use],[1]!tblCodes[Code])</f>
        <v>Switch</v>
      </c>
      <c r="E5157" s="1" t="s">
        <v>5110</v>
      </c>
      <c r="F5157" s="20">
        <v>45069</v>
      </c>
      <c r="G5157" s="24" t="str">
        <f>IF(ISBLANK(tblnventory[[#This Row],[Installed By]]),"Store","Installed")</f>
        <v>Store</v>
      </c>
      <c r="H5157" s="17" t="s">
        <v>8331</v>
      </c>
      <c r="J5157">
        <v>2191007950</v>
      </c>
      <c r="K5157" s="17"/>
      <c r="O5157" t="b">
        <f>IF(tblnventory[[#This Row],[Installed]],LEFT(tblnventory[[#This Row],[Location]],3))</f>
        <v>0</v>
      </c>
      <c r="P5157" t="str">
        <f>_xlfn.XLOOKUP(tblnventory[[#This Row],[Serial Number]],[1]!tblDNACInventory[Floor],[1]!tblDNACInventory[Name],"Not Used")</f>
        <v>Not Used</v>
      </c>
      <c r="T5157" t="b">
        <f>NOT(ISBLANK(tblnventory[[#This Row],[Installed By]]))</f>
        <v>0</v>
      </c>
      <c r="U5157" t="str">
        <f>VLOOKUP(A5157, [1]!tblDescription[#Data], 3, 0)</f>
        <v>Catalyst 9300L 48p PoE, Network Advantage,4x10G Uplink</v>
      </c>
      <c r="V5157" s="22" cm="1">
        <f t="array" ref="V5157">_xlfn.XLOOKUP(1,([1]!tblOrders[Order]=tblnventory[[#This Row],[PO]])*([1]!tblOrders[Description]=tblnventory[[#This Row],[Item]]),[1]!tblOrders[Unit Total],0)</f>
        <v>5652.79</v>
      </c>
      <c r="W5157" s="23" cm="1">
        <f t="array" ref="W5157">_xlfn.XLOOKUP(1,([1]!tblOrders[Order]=tblnventory[[#This Row],[PO]])*([1]!tblOrders[Description]=tblnventory[[#This Row],[Item]]),[1]!tblOrders[Licence])</f>
        <v>0</v>
      </c>
      <c r="X5157" t="b" cm="1">
        <f t="array" ref="X5157">NOT(_xlfn.XLOOKUP(tblnventory[[#This Row],[PO]]&amp;tblnventory[[#This Row],[Item]],[1]!tblOrders[Order]&amp;[1]!tblOrders[Description],[1]!tblOrders[Paid Licence],FALSE))</f>
        <v>1</v>
      </c>
      <c r="Y51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58" spans="1:25">
      <c r="A5158" s="19" t="s">
        <v>5377</v>
      </c>
      <c r="B5158" t="str">
        <f>_xlfn.XLOOKUP(tblnventory[[#This Row],[Item]],[1]!tblDescription[Item],[1]!tblDescription[Description])</f>
        <v>Catalyst 9300L 48p PoE, Network Advantage,4x10G Uplink</v>
      </c>
      <c r="C5158" t="str">
        <f>_xlfn.XLOOKUP(tblnventory[[#This Row],[Item]],[1]!tblDescription[Item],[1]!tblDescription[Type])</f>
        <v>ACCESS</v>
      </c>
      <c r="D5158" t="str">
        <f>_xlfn.XLOOKUP(tblnventory[[#This Row],[Use]],[1]!tblCodes[Use],[1]!tblCodes[Code])</f>
        <v>Switch</v>
      </c>
      <c r="E5158" s="1" t="s">
        <v>5111</v>
      </c>
      <c r="F5158" s="20">
        <v>45069</v>
      </c>
      <c r="G5158" s="24" t="str">
        <f>IF(ISBLANK(tblnventory[[#This Row],[Installed By]]),"Store","Installed")</f>
        <v>Store</v>
      </c>
      <c r="H5158" s="17" t="s">
        <v>8331</v>
      </c>
      <c r="J5158">
        <v>2191007950</v>
      </c>
      <c r="K5158" s="17"/>
      <c r="O5158" t="b">
        <f>IF(tblnventory[[#This Row],[Installed]],LEFT(tblnventory[[#This Row],[Location]],3))</f>
        <v>0</v>
      </c>
      <c r="P5158" t="str">
        <f>_xlfn.XLOOKUP(tblnventory[[#This Row],[Serial Number]],[1]!tblDNACInventory[Floor],[1]!tblDNACInventory[Name],"Not Used")</f>
        <v>Not Used</v>
      </c>
      <c r="T5158" t="b">
        <f>NOT(ISBLANK(tblnventory[[#This Row],[Installed By]]))</f>
        <v>0</v>
      </c>
      <c r="U5158" t="str">
        <f>VLOOKUP(A5158, [1]!tblDescription[#Data], 3, 0)</f>
        <v>Catalyst 9300L 48p PoE, Network Advantage,4x10G Uplink</v>
      </c>
      <c r="V5158" s="22" cm="1">
        <f t="array" ref="V5158">_xlfn.XLOOKUP(1,([1]!tblOrders[Order]=tblnventory[[#This Row],[PO]])*([1]!tblOrders[Description]=tblnventory[[#This Row],[Item]]),[1]!tblOrders[Unit Total],0)</f>
        <v>5652.79</v>
      </c>
      <c r="W5158" s="23" cm="1">
        <f t="array" ref="W5158">_xlfn.XLOOKUP(1,([1]!tblOrders[Order]=tblnventory[[#This Row],[PO]])*([1]!tblOrders[Description]=tblnventory[[#This Row],[Item]]),[1]!tblOrders[Licence])</f>
        <v>0</v>
      </c>
      <c r="X5158" t="b" cm="1">
        <f t="array" ref="X5158">NOT(_xlfn.XLOOKUP(tblnventory[[#This Row],[PO]]&amp;tblnventory[[#This Row],[Item]],[1]!tblOrders[Order]&amp;[1]!tblOrders[Description],[1]!tblOrders[Paid Licence],FALSE))</f>
        <v>1</v>
      </c>
      <c r="Y51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59" spans="1:25">
      <c r="A5159" s="19" t="s">
        <v>5377</v>
      </c>
      <c r="B5159" t="str">
        <f>_xlfn.XLOOKUP(tblnventory[[#This Row],[Item]],[1]!tblDescription[Item],[1]!tblDescription[Description])</f>
        <v>Catalyst 9300L 48p PoE, Network Advantage,4x10G Uplink</v>
      </c>
      <c r="C5159" t="str">
        <f>_xlfn.XLOOKUP(tblnventory[[#This Row],[Item]],[1]!tblDescription[Item],[1]!tblDescription[Type])</f>
        <v>ACCESS</v>
      </c>
      <c r="D5159" t="str">
        <f>_xlfn.XLOOKUP(tblnventory[[#This Row],[Use]],[1]!tblCodes[Use],[1]!tblCodes[Code])</f>
        <v>Switch</v>
      </c>
      <c r="E5159" s="1" t="s">
        <v>5112</v>
      </c>
      <c r="F5159" s="20">
        <v>45069</v>
      </c>
      <c r="G5159" s="24" t="str">
        <f>IF(ISBLANK(tblnventory[[#This Row],[Installed By]]),"Store","Installed")</f>
        <v>Store</v>
      </c>
      <c r="H5159" s="17" t="s">
        <v>8331</v>
      </c>
      <c r="J5159">
        <v>2191007950</v>
      </c>
      <c r="K5159" s="17"/>
      <c r="O5159" t="b">
        <f>IF(tblnventory[[#This Row],[Installed]],LEFT(tblnventory[[#This Row],[Location]],3))</f>
        <v>0</v>
      </c>
      <c r="P5159" t="str">
        <f>_xlfn.XLOOKUP(tblnventory[[#This Row],[Serial Number]],[1]!tblDNACInventory[Floor],[1]!tblDNACInventory[Name],"Not Used")</f>
        <v>Not Used</v>
      </c>
      <c r="T5159" t="b">
        <f>NOT(ISBLANK(tblnventory[[#This Row],[Installed By]]))</f>
        <v>0</v>
      </c>
      <c r="U5159" t="str">
        <f>VLOOKUP(A5159, [1]!tblDescription[#Data], 3, 0)</f>
        <v>Catalyst 9300L 48p PoE, Network Advantage,4x10G Uplink</v>
      </c>
      <c r="V5159" s="22" cm="1">
        <f t="array" ref="V5159">_xlfn.XLOOKUP(1,([1]!tblOrders[Order]=tblnventory[[#This Row],[PO]])*([1]!tblOrders[Description]=tblnventory[[#This Row],[Item]]),[1]!tblOrders[Unit Total],0)</f>
        <v>5652.79</v>
      </c>
      <c r="W5159" s="23" cm="1">
        <f t="array" ref="W5159">_xlfn.XLOOKUP(1,([1]!tblOrders[Order]=tblnventory[[#This Row],[PO]])*([1]!tblOrders[Description]=tblnventory[[#This Row],[Item]]),[1]!tblOrders[Licence])</f>
        <v>0</v>
      </c>
      <c r="X5159" t="b" cm="1">
        <f t="array" ref="X5159">NOT(_xlfn.XLOOKUP(tblnventory[[#This Row],[PO]]&amp;tblnventory[[#This Row],[Item]],[1]!tblOrders[Order]&amp;[1]!tblOrders[Description],[1]!tblOrders[Paid Licence],FALSE))</f>
        <v>1</v>
      </c>
      <c r="Y51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60" spans="1:25">
      <c r="A5160" s="19" t="s">
        <v>5377</v>
      </c>
      <c r="B5160" t="str">
        <f>_xlfn.XLOOKUP(tblnventory[[#This Row],[Item]],[1]!tblDescription[Item],[1]!tblDescription[Description])</f>
        <v>Catalyst 9300L 48p PoE, Network Advantage,4x10G Uplink</v>
      </c>
      <c r="C5160" t="str">
        <f>_xlfn.XLOOKUP(tblnventory[[#This Row],[Item]],[1]!tblDescription[Item],[1]!tblDescription[Type])</f>
        <v>ACCESS</v>
      </c>
      <c r="D5160" t="str">
        <f>_xlfn.XLOOKUP(tblnventory[[#This Row],[Use]],[1]!tblCodes[Use],[1]!tblCodes[Code])</f>
        <v>Switch</v>
      </c>
      <c r="E5160" s="1" t="s">
        <v>5113</v>
      </c>
      <c r="F5160" s="20">
        <v>45069</v>
      </c>
      <c r="G5160" s="24" t="str">
        <f>IF(ISBLANK(tblnventory[[#This Row],[Installed By]]),"Store","Installed")</f>
        <v>Store</v>
      </c>
      <c r="H5160" s="17" t="s">
        <v>8331</v>
      </c>
      <c r="J5160">
        <v>2191007950</v>
      </c>
      <c r="K5160" s="17"/>
      <c r="O5160" t="b">
        <f>IF(tblnventory[[#This Row],[Installed]],LEFT(tblnventory[[#This Row],[Location]],3))</f>
        <v>0</v>
      </c>
      <c r="P5160" t="str">
        <f>_xlfn.XLOOKUP(tblnventory[[#This Row],[Serial Number]],[1]!tblDNACInventory[Floor],[1]!tblDNACInventory[Name],"Not Used")</f>
        <v>Not Used</v>
      </c>
      <c r="T5160" t="b">
        <f>NOT(ISBLANK(tblnventory[[#This Row],[Installed By]]))</f>
        <v>0</v>
      </c>
      <c r="U5160" t="str">
        <f>VLOOKUP(A5160, [1]!tblDescription[#Data], 3, 0)</f>
        <v>Catalyst 9300L 48p PoE, Network Advantage,4x10G Uplink</v>
      </c>
      <c r="V5160" s="22" cm="1">
        <f t="array" ref="V5160">_xlfn.XLOOKUP(1,([1]!tblOrders[Order]=tblnventory[[#This Row],[PO]])*([1]!tblOrders[Description]=tblnventory[[#This Row],[Item]]),[1]!tblOrders[Unit Total],0)</f>
        <v>5652.79</v>
      </c>
      <c r="W5160" s="23" cm="1">
        <f t="array" ref="W5160">_xlfn.XLOOKUP(1,([1]!tblOrders[Order]=tblnventory[[#This Row],[PO]])*([1]!tblOrders[Description]=tblnventory[[#This Row],[Item]]),[1]!tblOrders[Licence])</f>
        <v>0</v>
      </c>
      <c r="X5160" t="b" cm="1">
        <f t="array" ref="X5160">NOT(_xlfn.XLOOKUP(tblnventory[[#This Row],[PO]]&amp;tblnventory[[#This Row],[Item]],[1]!tblOrders[Order]&amp;[1]!tblOrders[Description],[1]!tblOrders[Paid Licence],FALSE))</f>
        <v>1</v>
      </c>
      <c r="Y51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61" spans="1:25">
      <c r="A5161" s="19" t="s">
        <v>5377</v>
      </c>
      <c r="B5161" t="str">
        <f>_xlfn.XLOOKUP(tblnventory[[#This Row],[Item]],[1]!tblDescription[Item],[1]!tblDescription[Description])</f>
        <v>Catalyst 9300L 48p PoE, Network Advantage,4x10G Uplink</v>
      </c>
      <c r="C5161" t="str">
        <f>_xlfn.XLOOKUP(tblnventory[[#This Row],[Item]],[1]!tblDescription[Item],[1]!tblDescription[Type])</f>
        <v>ACCESS</v>
      </c>
      <c r="D5161" t="str">
        <f>_xlfn.XLOOKUP(tblnventory[[#This Row],[Use]],[1]!tblCodes[Use],[1]!tblCodes[Code])</f>
        <v>Switch</v>
      </c>
      <c r="E5161" s="1" t="s">
        <v>5114</v>
      </c>
      <c r="F5161" s="20">
        <v>45069</v>
      </c>
      <c r="G5161" s="24" t="str">
        <f>IF(ISBLANK(tblnventory[[#This Row],[Installed By]]),"Store","Installed")</f>
        <v>Store</v>
      </c>
      <c r="H5161" s="17" t="s">
        <v>8331</v>
      </c>
      <c r="J5161">
        <v>2191007950</v>
      </c>
      <c r="K5161" s="17"/>
      <c r="O5161" t="b">
        <f>IF(tblnventory[[#This Row],[Installed]],LEFT(tblnventory[[#This Row],[Location]],3))</f>
        <v>0</v>
      </c>
      <c r="P5161" t="str">
        <f>_xlfn.XLOOKUP(tblnventory[[#This Row],[Serial Number]],[1]!tblDNACInventory[Floor],[1]!tblDNACInventory[Name],"Not Used")</f>
        <v>Not Used</v>
      </c>
      <c r="T5161" t="b">
        <f>NOT(ISBLANK(tblnventory[[#This Row],[Installed By]]))</f>
        <v>0</v>
      </c>
      <c r="U5161" t="str">
        <f>VLOOKUP(A5161, [1]!tblDescription[#Data], 3, 0)</f>
        <v>Catalyst 9300L 48p PoE, Network Advantage,4x10G Uplink</v>
      </c>
      <c r="V5161" s="22" cm="1">
        <f t="array" ref="V5161">_xlfn.XLOOKUP(1,([1]!tblOrders[Order]=tblnventory[[#This Row],[PO]])*([1]!tblOrders[Description]=tblnventory[[#This Row],[Item]]),[1]!tblOrders[Unit Total],0)</f>
        <v>5652.79</v>
      </c>
      <c r="W5161" s="23" cm="1">
        <f t="array" ref="W5161">_xlfn.XLOOKUP(1,([1]!tblOrders[Order]=tblnventory[[#This Row],[PO]])*([1]!tblOrders[Description]=tblnventory[[#This Row],[Item]]),[1]!tblOrders[Licence])</f>
        <v>0</v>
      </c>
      <c r="X5161" t="b" cm="1">
        <f t="array" ref="X5161">NOT(_xlfn.XLOOKUP(tblnventory[[#This Row],[PO]]&amp;tblnventory[[#This Row],[Item]],[1]!tblOrders[Order]&amp;[1]!tblOrders[Description],[1]!tblOrders[Paid Licence],FALSE))</f>
        <v>1</v>
      </c>
      <c r="Y51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62" spans="1:25">
      <c r="A5162" s="19" t="s">
        <v>5377</v>
      </c>
      <c r="B5162" t="str">
        <f>_xlfn.XLOOKUP(tblnventory[[#This Row],[Item]],[1]!tblDescription[Item],[1]!tblDescription[Description])</f>
        <v>Catalyst 9300L 48p PoE, Network Advantage,4x10G Uplink</v>
      </c>
      <c r="C5162" t="str">
        <f>_xlfn.XLOOKUP(tblnventory[[#This Row],[Item]],[1]!tblDescription[Item],[1]!tblDescription[Type])</f>
        <v>ACCESS</v>
      </c>
      <c r="D5162" t="str">
        <f>_xlfn.XLOOKUP(tblnventory[[#This Row],[Use]],[1]!tblCodes[Use],[1]!tblCodes[Code])</f>
        <v>Switch</v>
      </c>
      <c r="E5162" s="1" t="s">
        <v>5115</v>
      </c>
      <c r="F5162" s="20">
        <v>45069</v>
      </c>
      <c r="G5162" s="24" t="str">
        <f>IF(ISBLANK(tblnventory[[#This Row],[Installed By]]),"Store","Installed")</f>
        <v>Store</v>
      </c>
      <c r="H5162" s="17" t="s">
        <v>8331</v>
      </c>
      <c r="J5162">
        <v>2191007950</v>
      </c>
      <c r="K5162" s="17"/>
      <c r="O5162" t="b">
        <f>IF(tblnventory[[#This Row],[Installed]],LEFT(tblnventory[[#This Row],[Location]],3))</f>
        <v>0</v>
      </c>
      <c r="P5162" t="str">
        <f>_xlfn.XLOOKUP(tblnventory[[#This Row],[Serial Number]],[1]!tblDNACInventory[Floor],[1]!tblDNACInventory[Name],"Not Used")</f>
        <v>Not Used</v>
      </c>
      <c r="T5162" t="b">
        <f>NOT(ISBLANK(tblnventory[[#This Row],[Installed By]]))</f>
        <v>0</v>
      </c>
      <c r="U5162" t="str">
        <f>VLOOKUP(A5162, [1]!tblDescription[#Data], 3, 0)</f>
        <v>Catalyst 9300L 48p PoE, Network Advantage,4x10G Uplink</v>
      </c>
      <c r="V5162" s="22" cm="1">
        <f t="array" ref="V5162">_xlfn.XLOOKUP(1,([1]!tblOrders[Order]=tblnventory[[#This Row],[PO]])*([1]!tblOrders[Description]=tblnventory[[#This Row],[Item]]),[1]!tblOrders[Unit Total],0)</f>
        <v>5652.79</v>
      </c>
      <c r="W5162" s="23" cm="1">
        <f t="array" ref="W5162">_xlfn.XLOOKUP(1,([1]!tblOrders[Order]=tblnventory[[#This Row],[PO]])*([1]!tblOrders[Description]=tblnventory[[#This Row],[Item]]),[1]!tblOrders[Licence])</f>
        <v>0</v>
      </c>
      <c r="X5162" t="b" cm="1">
        <f t="array" ref="X5162">NOT(_xlfn.XLOOKUP(tblnventory[[#This Row],[PO]]&amp;tblnventory[[#This Row],[Item]],[1]!tblOrders[Order]&amp;[1]!tblOrders[Description],[1]!tblOrders[Paid Licence],FALSE))</f>
        <v>1</v>
      </c>
      <c r="Y51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63" spans="1:25">
      <c r="A5163" s="19" t="s">
        <v>5377</v>
      </c>
      <c r="B5163" t="str">
        <f>_xlfn.XLOOKUP(tblnventory[[#This Row],[Item]],[1]!tblDescription[Item],[1]!tblDescription[Description])</f>
        <v>Catalyst 9300L 48p PoE, Network Advantage,4x10G Uplink</v>
      </c>
      <c r="C5163" t="str">
        <f>_xlfn.XLOOKUP(tblnventory[[#This Row],[Item]],[1]!tblDescription[Item],[1]!tblDescription[Type])</f>
        <v>ACCESS</v>
      </c>
      <c r="D5163" t="str">
        <f>_xlfn.XLOOKUP(tblnventory[[#This Row],[Use]],[1]!tblCodes[Use],[1]!tblCodes[Code])</f>
        <v>Switch</v>
      </c>
      <c r="E5163" s="1" t="s">
        <v>5116</v>
      </c>
      <c r="F5163" s="20">
        <v>45069</v>
      </c>
      <c r="G5163" s="24" t="str">
        <f>IF(ISBLANK(tblnventory[[#This Row],[Installed By]]),"Store","Installed")</f>
        <v>Store</v>
      </c>
      <c r="H5163" s="17" t="s">
        <v>8331</v>
      </c>
      <c r="J5163">
        <v>2191007950</v>
      </c>
      <c r="K5163" s="17"/>
      <c r="O5163" t="b">
        <f>IF(tblnventory[[#This Row],[Installed]],LEFT(tblnventory[[#This Row],[Location]],3))</f>
        <v>0</v>
      </c>
      <c r="P5163" t="str">
        <f>_xlfn.XLOOKUP(tblnventory[[#This Row],[Serial Number]],[1]!tblDNACInventory[Floor],[1]!tblDNACInventory[Name],"Not Used")</f>
        <v>Not Used</v>
      </c>
      <c r="T5163" t="b">
        <f>NOT(ISBLANK(tblnventory[[#This Row],[Installed By]]))</f>
        <v>0</v>
      </c>
      <c r="U5163" t="str">
        <f>VLOOKUP(A5163, [1]!tblDescription[#Data], 3, 0)</f>
        <v>Catalyst 9300L 48p PoE, Network Advantage,4x10G Uplink</v>
      </c>
      <c r="V5163" s="22" cm="1">
        <f t="array" ref="V5163">_xlfn.XLOOKUP(1,([1]!tblOrders[Order]=tblnventory[[#This Row],[PO]])*([1]!tblOrders[Description]=tblnventory[[#This Row],[Item]]),[1]!tblOrders[Unit Total],0)</f>
        <v>5652.79</v>
      </c>
      <c r="W5163" s="23" cm="1">
        <f t="array" ref="W5163">_xlfn.XLOOKUP(1,([1]!tblOrders[Order]=tblnventory[[#This Row],[PO]])*([1]!tblOrders[Description]=tblnventory[[#This Row],[Item]]),[1]!tblOrders[Licence])</f>
        <v>0</v>
      </c>
      <c r="X5163" t="b" cm="1">
        <f t="array" ref="X5163">NOT(_xlfn.XLOOKUP(tblnventory[[#This Row],[PO]]&amp;tblnventory[[#This Row],[Item]],[1]!tblOrders[Order]&amp;[1]!tblOrders[Description],[1]!tblOrders[Paid Licence],FALSE))</f>
        <v>1</v>
      </c>
      <c r="Y51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64" spans="1:25">
      <c r="A5164" s="19" t="s">
        <v>5377</v>
      </c>
      <c r="B5164" t="str">
        <f>_xlfn.XLOOKUP(tblnventory[[#This Row],[Item]],[1]!tblDescription[Item],[1]!tblDescription[Description])</f>
        <v>Catalyst 9300L 48p PoE, Network Advantage,4x10G Uplink</v>
      </c>
      <c r="C5164" t="str">
        <f>_xlfn.XLOOKUP(tblnventory[[#This Row],[Item]],[1]!tblDescription[Item],[1]!tblDescription[Type])</f>
        <v>ACCESS</v>
      </c>
      <c r="D5164" t="str">
        <f>_xlfn.XLOOKUP(tblnventory[[#This Row],[Use]],[1]!tblCodes[Use],[1]!tblCodes[Code])</f>
        <v>Switch</v>
      </c>
      <c r="E5164" s="1" t="s">
        <v>5117</v>
      </c>
      <c r="F5164" s="20">
        <v>45069</v>
      </c>
      <c r="G5164" s="24" t="str">
        <f>IF(ISBLANK(tblnventory[[#This Row],[Installed By]]),"Store","Installed")</f>
        <v>Store</v>
      </c>
      <c r="H5164" s="17" t="s">
        <v>8331</v>
      </c>
      <c r="J5164">
        <v>2191007950</v>
      </c>
      <c r="K5164" s="17"/>
      <c r="O5164" t="b">
        <f>IF(tblnventory[[#This Row],[Installed]],LEFT(tblnventory[[#This Row],[Location]],3))</f>
        <v>0</v>
      </c>
      <c r="P5164" t="str">
        <f>_xlfn.XLOOKUP(tblnventory[[#This Row],[Serial Number]],[1]!tblDNACInventory[Floor],[1]!tblDNACInventory[Name],"Not Used")</f>
        <v>Not Used</v>
      </c>
      <c r="T5164" t="b">
        <f>NOT(ISBLANK(tblnventory[[#This Row],[Installed By]]))</f>
        <v>0</v>
      </c>
      <c r="U5164" t="str">
        <f>VLOOKUP(A5164, [1]!tblDescription[#Data], 3, 0)</f>
        <v>Catalyst 9300L 48p PoE, Network Advantage,4x10G Uplink</v>
      </c>
      <c r="V5164" s="22" cm="1">
        <f t="array" ref="V5164">_xlfn.XLOOKUP(1,([1]!tblOrders[Order]=tblnventory[[#This Row],[PO]])*([1]!tblOrders[Description]=tblnventory[[#This Row],[Item]]),[1]!tblOrders[Unit Total],0)</f>
        <v>5652.79</v>
      </c>
      <c r="W5164" s="23" cm="1">
        <f t="array" ref="W5164">_xlfn.XLOOKUP(1,([1]!tblOrders[Order]=tblnventory[[#This Row],[PO]])*([1]!tblOrders[Description]=tblnventory[[#This Row],[Item]]),[1]!tblOrders[Licence])</f>
        <v>0</v>
      </c>
      <c r="X5164" t="b" cm="1">
        <f t="array" ref="X5164">NOT(_xlfn.XLOOKUP(tblnventory[[#This Row],[PO]]&amp;tblnventory[[#This Row],[Item]],[1]!tblOrders[Order]&amp;[1]!tblOrders[Description],[1]!tblOrders[Paid Licence],FALSE))</f>
        <v>1</v>
      </c>
      <c r="Y51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65" spans="1:25">
      <c r="A5165" s="19" t="s">
        <v>5377</v>
      </c>
      <c r="B5165" t="str">
        <f>_xlfn.XLOOKUP(tblnventory[[#This Row],[Item]],[1]!tblDescription[Item],[1]!tblDescription[Description])</f>
        <v>Catalyst 9300L 48p PoE, Network Advantage,4x10G Uplink</v>
      </c>
      <c r="C5165" t="str">
        <f>_xlfn.XLOOKUP(tblnventory[[#This Row],[Item]],[1]!tblDescription[Item],[1]!tblDescription[Type])</f>
        <v>ACCESS</v>
      </c>
      <c r="D5165" t="str">
        <f>_xlfn.XLOOKUP(tblnventory[[#This Row],[Use]],[1]!tblCodes[Use],[1]!tblCodes[Code])</f>
        <v>Switch</v>
      </c>
      <c r="E5165" s="1" t="s">
        <v>5118</v>
      </c>
      <c r="F5165" s="20">
        <v>45069</v>
      </c>
      <c r="G5165" s="48" t="str">
        <f>IF(ISBLANK(tblnventory[[#This Row],[Installed By]]),"Store","Installed")</f>
        <v>Store</v>
      </c>
      <c r="H5165" s="17" t="s">
        <v>8331</v>
      </c>
      <c r="J5165">
        <v>2191007950</v>
      </c>
      <c r="K5165" s="17"/>
      <c r="O5165" t="b">
        <f>IF(tblnventory[[#This Row],[Installed]],LEFT(tblnventory[[#This Row],[Location]],3))</f>
        <v>0</v>
      </c>
      <c r="P5165" t="str">
        <f>_xlfn.XLOOKUP(tblnventory[[#This Row],[Serial Number]],[1]!tblDNACInventory[Floor],[1]!tblDNACInventory[Name],"Not Used")</f>
        <v>Not Used</v>
      </c>
      <c r="T5165" t="b">
        <f>NOT(ISBLANK(tblnventory[[#This Row],[Installed By]]))</f>
        <v>0</v>
      </c>
      <c r="U5165" t="str">
        <f>VLOOKUP(A5165, [1]!tblDescription[#Data], 3, 0)</f>
        <v>Catalyst 9300L 48p PoE, Network Advantage,4x10G Uplink</v>
      </c>
      <c r="V5165" s="22" cm="1">
        <f t="array" ref="V5165">_xlfn.XLOOKUP(1,([1]!tblOrders[Order]=tblnventory[[#This Row],[PO]])*([1]!tblOrders[Description]=tblnventory[[#This Row],[Item]]),[1]!tblOrders[Unit Total],0)</f>
        <v>5652.79</v>
      </c>
      <c r="W5165" s="23" cm="1">
        <f t="array" ref="W5165">_xlfn.XLOOKUP(1,([1]!tblOrders[Order]=tblnventory[[#This Row],[PO]])*([1]!tblOrders[Description]=tblnventory[[#This Row],[Item]]),[1]!tblOrders[Licence])</f>
        <v>0</v>
      </c>
      <c r="X5165" t="b" cm="1">
        <f t="array" ref="X5165">NOT(_xlfn.XLOOKUP(tblnventory[[#This Row],[PO]]&amp;tblnventory[[#This Row],[Item]],[1]!tblOrders[Order]&amp;[1]!tblOrders[Description],[1]!tblOrders[Paid Licence],FALSE))</f>
        <v>1</v>
      </c>
      <c r="Y51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66" spans="1:25">
      <c r="A5166" s="19" t="s">
        <v>5377</v>
      </c>
      <c r="B5166" t="str">
        <f>_xlfn.XLOOKUP(tblnventory[[#This Row],[Item]],[1]!tblDescription[Item],[1]!tblDescription[Description])</f>
        <v>Catalyst 9300L 48p PoE, Network Advantage,4x10G Uplink</v>
      </c>
      <c r="C5166" t="str">
        <f>_xlfn.XLOOKUP(tblnventory[[#This Row],[Item]],[1]!tblDescription[Item],[1]!tblDescription[Type])</f>
        <v>ACCESS</v>
      </c>
      <c r="D5166" t="str">
        <f>_xlfn.XLOOKUP(tblnventory[[#This Row],[Use]],[1]!tblCodes[Use],[1]!tblCodes[Code])</f>
        <v>Switch</v>
      </c>
      <c r="E5166" s="1" t="s">
        <v>5119</v>
      </c>
      <c r="F5166" s="20">
        <v>45069</v>
      </c>
      <c r="G5166" s="48" t="str">
        <f>IF(ISBLANK(tblnventory[[#This Row],[Installed By]]),"Store","Installed")</f>
        <v>Store</v>
      </c>
      <c r="H5166" s="17" t="s">
        <v>8331</v>
      </c>
      <c r="J5166">
        <v>2191007950</v>
      </c>
      <c r="K5166" s="17"/>
      <c r="O5166" t="b">
        <f>IF(tblnventory[[#This Row],[Installed]],LEFT(tblnventory[[#This Row],[Location]],3))</f>
        <v>0</v>
      </c>
      <c r="P5166" t="str">
        <f>_xlfn.XLOOKUP(tblnventory[[#This Row],[Serial Number]],[1]!tblDNACInventory[Floor],[1]!tblDNACInventory[Name],"Not Used")</f>
        <v>Not Used</v>
      </c>
      <c r="T5166" t="b">
        <f>NOT(ISBLANK(tblnventory[[#This Row],[Installed By]]))</f>
        <v>0</v>
      </c>
      <c r="U5166" t="str">
        <f>VLOOKUP(A5166, [1]!tblDescription[#Data], 3, 0)</f>
        <v>Catalyst 9300L 48p PoE, Network Advantage,4x10G Uplink</v>
      </c>
      <c r="V5166" s="22" cm="1">
        <f t="array" ref="V5166">_xlfn.XLOOKUP(1,([1]!tblOrders[Order]=tblnventory[[#This Row],[PO]])*([1]!tblOrders[Description]=tblnventory[[#This Row],[Item]]),[1]!tblOrders[Unit Total],0)</f>
        <v>5652.79</v>
      </c>
      <c r="W5166" s="23" cm="1">
        <f t="array" ref="W5166">_xlfn.XLOOKUP(1,([1]!tblOrders[Order]=tblnventory[[#This Row],[PO]])*([1]!tblOrders[Description]=tblnventory[[#This Row],[Item]]),[1]!tblOrders[Licence])</f>
        <v>0</v>
      </c>
      <c r="X5166" t="b" cm="1">
        <f t="array" ref="X5166">NOT(_xlfn.XLOOKUP(tblnventory[[#This Row],[PO]]&amp;tblnventory[[#This Row],[Item]],[1]!tblOrders[Order]&amp;[1]!tblOrders[Description],[1]!tblOrders[Paid Licence],FALSE))</f>
        <v>1</v>
      </c>
      <c r="Y51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67" spans="1:25">
      <c r="A5167" s="19" t="s">
        <v>5377</v>
      </c>
      <c r="B5167" t="str">
        <f>_xlfn.XLOOKUP(tblnventory[[#This Row],[Item]],[1]!tblDescription[Item],[1]!tblDescription[Description])</f>
        <v>Catalyst 9300L 48p PoE, Network Advantage,4x10G Uplink</v>
      </c>
      <c r="C5167" t="str">
        <f>_xlfn.XLOOKUP(tblnventory[[#This Row],[Item]],[1]!tblDescription[Item],[1]!tblDescription[Type])</f>
        <v>ACCESS</v>
      </c>
      <c r="D5167" t="str">
        <f>_xlfn.XLOOKUP(tblnventory[[#This Row],[Use]],[1]!tblCodes[Use],[1]!tblCodes[Code])</f>
        <v>Switch</v>
      </c>
      <c r="E5167" s="1" t="s">
        <v>5120</v>
      </c>
      <c r="F5167" s="20">
        <v>45069</v>
      </c>
      <c r="G5167" s="48" t="str">
        <f>IF(ISBLANK(tblnventory[[#This Row],[Installed By]]),"Store","Installed")</f>
        <v>Store</v>
      </c>
      <c r="H5167" s="17" t="s">
        <v>8331</v>
      </c>
      <c r="J5167">
        <v>2191007950</v>
      </c>
      <c r="K5167" s="17"/>
      <c r="O5167" t="b">
        <f>IF(tblnventory[[#This Row],[Installed]],LEFT(tblnventory[[#This Row],[Location]],3))</f>
        <v>0</v>
      </c>
      <c r="P5167" t="str">
        <f>_xlfn.XLOOKUP(tblnventory[[#This Row],[Serial Number]],[1]!tblDNACInventory[Floor],[1]!tblDNACInventory[Name],"Not Used")</f>
        <v>Not Used</v>
      </c>
      <c r="T5167" t="b">
        <f>NOT(ISBLANK(tblnventory[[#This Row],[Installed By]]))</f>
        <v>0</v>
      </c>
      <c r="U5167" t="str">
        <f>VLOOKUP(A5167, [1]!tblDescription[#Data], 3, 0)</f>
        <v>Catalyst 9300L 48p PoE, Network Advantage,4x10G Uplink</v>
      </c>
      <c r="V5167" s="22" cm="1">
        <f t="array" ref="V5167">_xlfn.XLOOKUP(1,([1]!tblOrders[Order]=tblnventory[[#This Row],[PO]])*([1]!tblOrders[Description]=tblnventory[[#This Row],[Item]]),[1]!tblOrders[Unit Total],0)</f>
        <v>5652.79</v>
      </c>
      <c r="W5167" s="23" cm="1">
        <f t="array" ref="W5167">_xlfn.XLOOKUP(1,([1]!tblOrders[Order]=tblnventory[[#This Row],[PO]])*([1]!tblOrders[Description]=tblnventory[[#This Row],[Item]]),[1]!tblOrders[Licence])</f>
        <v>0</v>
      </c>
      <c r="X5167" t="b" cm="1">
        <f t="array" ref="X5167">NOT(_xlfn.XLOOKUP(tblnventory[[#This Row],[PO]]&amp;tblnventory[[#This Row],[Item]],[1]!tblOrders[Order]&amp;[1]!tblOrders[Description],[1]!tblOrders[Paid Licence],FALSE))</f>
        <v>1</v>
      </c>
      <c r="Y51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68" spans="1:25">
      <c r="A5168" s="19" t="s">
        <v>5377</v>
      </c>
      <c r="B5168" t="str">
        <f>_xlfn.XLOOKUP(tblnventory[[#This Row],[Item]],[1]!tblDescription[Item],[1]!tblDescription[Description])</f>
        <v>Catalyst 9300L 48p PoE, Network Advantage,4x10G Uplink</v>
      </c>
      <c r="C5168" t="str">
        <f>_xlfn.XLOOKUP(tblnventory[[#This Row],[Item]],[1]!tblDescription[Item],[1]!tblDescription[Type])</f>
        <v>ACCESS</v>
      </c>
      <c r="D5168" t="str">
        <f>_xlfn.XLOOKUP(tblnventory[[#This Row],[Use]],[1]!tblCodes[Use],[1]!tblCodes[Code])</f>
        <v>Switch</v>
      </c>
      <c r="E5168" s="1" t="s">
        <v>5121</v>
      </c>
      <c r="F5168" s="20">
        <v>45069</v>
      </c>
      <c r="G5168" s="48" t="str">
        <f>IF(ISBLANK(tblnventory[[#This Row],[Installed By]]),"Store","Installed")</f>
        <v>Store</v>
      </c>
      <c r="H5168" s="17" t="s">
        <v>8331</v>
      </c>
      <c r="J5168">
        <v>2191007950</v>
      </c>
      <c r="K5168" s="17"/>
      <c r="O5168" t="b">
        <f>IF(tblnventory[[#This Row],[Installed]],LEFT(tblnventory[[#This Row],[Location]],3))</f>
        <v>0</v>
      </c>
      <c r="P5168" t="str">
        <f>_xlfn.XLOOKUP(tblnventory[[#This Row],[Serial Number]],[1]!tblDNACInventory[Floor],[1]!tblDNACInventory[Name],"Not Used")</f>
        <v>Not Used</v>
      </c>
      <c r="T5168" t="b">
        <f>NOT(ISBLANK(tblnventory[[#This Row],[Installed By]]))</f>
        <v>0</v>
      </c>
      <c r="U5168" t="str">
        <f>VLOOKUP(A5168, [1]!tblDescription[#Data], 3, 0)</f>
        <v>Catalyst 9300L 48p PoE, Network Advantage,4x10G Uplink</v>
      </c>
      <c r="V5168" s="22" cm="1">
        <f t="array" ref="V5168">_xlfn.XLOOKUP(1,([1]!tblOrders[Order]=tblnventory[[#This Row],[PO]])*([1]!tblOrders[Description]=tblnventory[[#This Row],[Item]]),[1]!tblOrders[Unit Total],0)</f>
        <v>5652.79</v>
      </c>
      <c r="W5168" s="23" cm="1">
        <f t="array" ref="W5168">_xlfn.XLOOKUP(1,([1]!tblOrders[Order]=tblnventory[[#This Row],[PO]])*([1]!tblOrders[Description]=tblnventory[[#This Row],[Item]]),[1]!tblOrders[Licence])</f>
        <v>0</v>
      </c>
      <c r="X5168" t="b" cm="1">
        <f t="array" ref="X5168">NOT(_xlfn.XLOOKUP(tblnventory[[#This Row],[PO]]&amp;tblnventory[[#This Row],[Item]],[1]!tblOrders[Order]&amp;[1]!tblOrders[Description],[1]!tblOrders[Paid Licence],FALSE))</f>
        <v>1</v>
      </c>
      <c r="Y51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69" spans="1:25">
      <c r="A5169" s="19" t="s">
        <v>5377</v>
      </c>
      <c r="B5169" t="str">
        <f>_xlfn.XLOOKUP(tblnventory[[#This Row],[Item]],[1]!tblDescription[Item],[1]!tblDescription[Description])</f>
        <v>Catalyst 9300L 48p PoE, Network Advantage,4x10G Uplink</v>
      </c>
      <c r="C5169" t="str">
        <f>_xlfn.XLOOKUP(tblnventory[[#This Row],[Item]],[1]!tblDescription[Item],[1]!tblDescription[Type])</f>
        <v>ACCESS</v>
      </c>
      <c r="D5169" t="str">
        <f>_xlfn.XLOOKUP(tblnventory[[#This Row],[Use]],[1]!tblCodes[Use],[1]!tblCodes[Code])</f>
        <v>Switch</v>
      </c>
      <c r="E5169" s="1" t="s">
        <v>5122</v>
      </c>
      <c r="F5169" s="20">
        <v>45069</v>
      </c>
      <c r="G5169" s="48" t="str">
        <f>IF(ISBLANK(tblnventory[[#This Row],[Installed By]]),"Store","Installed")</f>
        <v>Store</v>
      </c>
      <c r="H5169" s="17" t="s">
        <v>8331</v>
      </c>
      <c r="J5169">
        <v>2191007950</v>
      </c>
      <c r="K5169" s="17"/>
      <c r="O5169" t="b">
        <f>IF(tblnventory[[#This Row],[Installed]],LEFT(tblnventory[[#This Row],[Location]],3))</f>
        <v>0</v>
      </c>
      <c r="P5169" t="str">
        <f>_xlfn.XLOOKUP(tblnventory[[#This Row],[Serial Number]],[1]!tblDNACInventory[Floor],[1]!tblDNACInventory[Name],"Not Used")</f>
        <v>Not Used</v>
      </c>
      <c r="T5169" t="b">
        <f>NOT(ISBLANK(tblnventory[[#This Row],[Installed By]]))</f>
        <v>0</v>
      </c>
      <c r="U5169" t="str">
        <f>VLOOKUP(A5169, [1]!tblDescription[#Data], 3, 0)</f>
        <v>Catalyst 9300L 48p PoE, Network Advantage,4x10G Uplink</v>
      </c>
      <c r="V5169" s="22" cm="1">
        <f t="array" ref="V5169">_xlfn.XLOOKUP(1,([1]!tblOrders[Order]=tblnventory[[#This Row],[PO]])*([1]!tblOrders[Description]=tblnventory[[#This Row],[Item]]),[1]!tblOrders[Unit Total],0)</f>
        <v>5652.79</v>
      </c>
      <c r="W5169" s="23" cm="1">
        <f t="array" ref="W5169">_xlfn.XLOOKUP(1,([1]!tblOrders[Order]=tblnventory[[#This Row],[PO]])*([1]!tblOrders[Description]=tblnventory[[#This Row],[Item]]),[1]!tblOrders[Licence])</f>
        <v>0</v>
      </c>
      <c r="X5169" t="b" cm="1">
        <f t="array" ref="X5169">NOT(_xlfn.XLOOKUP(tblnventory[[#This Row],[PO]]&amp;tblnventory[[#This Row],[Item]],[1]!tblOrders[Order]&amp;[1]!tblOrders[Description],[1]!tblOrders[Paid Licence],FALSE))</f>
        <v>1</v>
      </c>
      <c r="Y51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70" spans="1:25">
      <c r="A5170" s="19" t="s">
        <v>5377</v>
      </c>
      <c r="B5170" t="str">
        <f>_xlfn.XLOOKUP(tblnventory[[#This Row],[Item]],[1]!tblDescription[Item],[1]!tblDescription[Description])</f>
        <v>Catalyst 9300L 48p PoE, Network Advantage,4x10G Uplink</v>
      </c>
      <c r="C5170" t="str">
        <f>_xlfn.XLOOKUP(tblnventory[[#This Row],[Item]],[1]!tblDescription[Item],[1]!tblDescription[Type])</f>
        <v>ACCESS</v>
      </c>
      <c r="D5170" t="str">
        <f>_xlfn.XLOOKUP(tblnventory[[#This Row],[Use]],[1]!tblCodes[Use],[1]!tblCodes[Code])</f>
        <v>Switch</v>
      </c>
      <c r="E5170" s="1" t="s">
        <v>5123</v>
      </c>
      <c r="F5170" s="20">
        <v>45069</v>
      </c>
      <c r="G5170" s="48" t="str">
        <f>IF(ISBLANK(tblnventory[[#This Row],[Installed By]]),"Store","Installed")</f>
        <v>Store</v>
      </c>
      <c r="H5170" s="17" t="s">
        <v>8331</v>
      </c>
      <c r="J5170">
        <v>2191007950</v>
      </c>
      <c r="K5170" s="17"/>
      <c r="O5170" t="b">
        <f>IF(tblnventory[[#This Row],[Installed]],LEFT(tblnventory[[#This Row],[Location]],3))</f>
        <v>0</v>
      </c>
      <c r="P5170" t="str">
        <f>_xlfn.XLOOKUP(tblnventory[[#This Row],[Serial Number]],[1]!tblDNACInventory[Floor],[1]!tblDNACInventory[Name],"Not Used")</f>
        <v>Not Used</v>
      </c>
      <c r="T5170" t="b">
        <f>NOT(ISBLANK(tblnventory[[#This Row],[Installed By]]))</f>
        <v>0</v>
      </c>
      <c r="U5170" t="str">
        <f>VLOOKUP(A5170, [1]!tblDescription[#Data], 3, 0)</f>
        <v>Catalyst 9300L 48p PoE, Network Advantage,4x10G Uplink</v>
      </c>
      <c r="V5170" s="22" cm="1">
        <f t="array" ref="V5170">_xlfn.XLOOKUP(1,([1]!tblOrders[Order]=tblnventory[[#This Row],[PO]])*([1]!tblOrders[Description]=tblnventory[[#This Row],[Item]]),[1]!tblOrders[Unit Total],0)</f>
        <v>5652.79</v>
      </c>
      <c r="W5170" s="23" cm="1">
        <f t="array" ref="W5170">_xlfn.XLOOKUP(1,([1]!tblOrders[Order]=tblnventory[[#This Row],[PO]])*([1]!tblOrders[Description]=tblnventory[[#This Row],[Item]]),[1]!tblOrders[Licence])</f>
        <v>0</v>
      </c>
      <c r="X5170" t="b" cm="1">
        <f t="array" ref="X5170">NOT(_xlfn.XLOOKUP(tblnventory[[#This Row],[PO]]&amp;tblnventory[[#This Row],[Item]],[1]!tblOrders[Order]&amp;[1]!tblOrders[Description],[1]!tblOrders[Paid Licence],FALSE))</f>
        <v>1</v>
      </c>
      <c r="Y51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71" spans="1:25">
      <c r="A5171" s="19" t="s">
        <v>5377</v>
      </c>
      <c r="B5171" t="str">
        <f>_xlfn.XLOOKUP(tblnventory[[#This Row],[Item]],[1]!tblDescription[Item],[1]!tblDescription[Description])</f>
        <v>Catalyst 9300L 48p PoE, Network Advantage,4x10G Uplink</v>
      </c>
      <c r="C5171" t="str">
        <f>_xlfn.XLOOKUP(tblnventory[[#This Row],[Item]],[1]!tblDescription[Item],[1]!tblDescription[Type])</f>
        <v>ACCESS</v>
      </c>
      <c r="D5171" t="str">
        <f>_xlfn.XLOOKUP(tblnventory[[#This Row],[Use]],[1]!tblCodes[Use],[1]!tblCodes[Code])</f>
        <v>Switch</v>
      </c>
      <c r="E5171" s="1" t="s">
        <v>5124</v>
      </c>
      <c r="F5171" s="20">
        <v>45069</v>
      </c>
      <c r="G5171" s="24" t="str">
        <f>IF(ISBLANK(tblnventory[[#This Row],[Installed By]]),"Store","Installed")</f>
        <v>Store</v>
      </c>
      <c r="H5171" s="17" t="s">
        <v>8331</v>
      </c>
      <c r="J5171">
        <v>2191007950</v>
      </c>
      <c r="K5171" s="17"/>
      <c r="O5171" t="b">
        <f>IF(tblnventory[[#This Row],[Installed]],LEFT(tblnventory[[#This Row],[Location]],3))</f>
        <v>0</v>
      </c>
      <c r="P5171" t="str">
        <f>_xlfn.XLOOKUP(tblnventory[[#This Row],[Serial Number]],[1]!tblDNACInventory[Floor],[1]!tblDNACInventory[Name],"Not Used")</f>
        <v>Not Used</v>
      </c>
      <c r="T5171" t="b">
        <f>NOT(ISBLANK(tblnventory[[#This Row],[Installed By]]))</f>
        <v>0</v>
      </c>
      <c r="U5171" t="str">
        <f>VLOOKUP(A5171, [1]!tblDescription[#Data], 3, 0)</f>
        <v>Catalyst 9300L 48p PoE, Network Advantage,4x10G Uplink</v>
      </c>
      <c r="V5171" s="22" cm="1">
        <f t="array" ref="V5171">_xlfn.XLOOKUP(1,([1]!tblOrders[Order]=tblnventory[[#This Row],[PO]])*([1]!tblOrders[Description]=tblnventory[[#This Row],[Item]]),[1]!tblOrders[Unit Total],0)</f>
        <v>5652.79</v>
      </c>
      <c r="W5171" s="23" cm="1">
        <f t="array" ref="W5171">_xlfn.XLOOKUP(1,([1]!tblOrders[Order]=tblnventory[[#This Row],[PO]])*([1]!tblOrders[Description]=tblnventory[[#This Row],[Item]]),[1]!tblOrders[Licence])</f>
        <v>0</v>
      </c>
      <c r="X5171" t="b" cm="1">
        <f t="array" ref="X5171">NOT(_xlfn.XLOOKUP(tblnventory[[#This Row],[PO]]&amp;tblnventory[[#This Row],[Item]],[1]!tblOrders[Order]&amp;[1]!tblOrders[Description],[1]!tblOrders[Paid Licence],FALSE))</f>
        <v>1</v>
      </c>
      <c r="Y51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72" spans="1:25">
      <c r="A5172" s="19" t="s">
        <v>5377</v>
      </c>
      <c r="B5172" t="str">
        <f>_xlfn.XLOOKUP(tblnventory[[#This Row],[Item]],[1]!tblDescription[Item],[1]!tblDescription[Description])</f>
        <v>Catalyst 9300L 48p PoE, Network Advantage,4x10G Uplink</v>
      </c>
      <c r="C5172" t="str">
        <f>_xlfn.XLOOKUP(tblnventory[[#This Row],[Item]],[1]!tblDescription[Item],[1]!tblDescription[Type])</f>
        <v>ACCESS</v>
      </c>
      <c r="D5172" t="str">
        <f>_xlfn.XLOOKUP(tblnventory[[#This Row],[Use]],[1]!tblCodes[Use],[1]!tblCodes[Code])</f>
        <v>Switch</v>
      </c>
      <c r="E5172" s="1" t="s">
        <v>5125</v>
      </c>
      <c r="F5172" s="20">
        <v>45069</v>
      </c>
      <c r="G5172" s="24" t="str">
        <f>IF(ISBLANK(tblnventory[[#This Row],[Installed By]]),"Store","Installed")</f>
        <v>Store</v>
      </c>
      <c r="H5172" s="17" t="s">
        <v>8331</v>
      </c>
      <c r="J5172">
        <v>2191007950</v>
      </c>
      <c r="K5172" s="17"/>
      <c r="O5172" t="b">
        <f>IF(tblnventory[[#This Row],[Installed]],LEFT(tblnventory[[#This Row],[Location]],3))</f>
        <v>0</v>
      </c>
      <c r="P5172" t="str">
        <f>_xlfn.XLOOKUP(tblnventory[[#This Row],[Serial Number]],[1]!tblDNACInventory[Floor],[1]!tblDNACInventory[Name],"Not Used")</f>
        <v>Not Used</v>
      </c>
      <c r="T5172" t="b">
        <f>NOT(ISBLANK(tblnventory[[#This Row],[Installed By]]))</f>
        <v>0</v>
      </c>
      <c r="U5172" t="str">
        <f>VLOOKUP(A5172, [1]!tblDescription[#Data], 3, 0)</f>
        <v>Catalyst 9300L 48p PoE, Network Advantage,4x10G Uplink</v>
      </c>
      <c r="V5172" s="22" cm="1">
        <f t="array" ref="V5172">_xlfn.XLOOKUP(1,([1]!tblOrders[Order]=tblnventory[[#This Row],[PO]])*([1]!tblOrders[Description]=tblnventory[[#This Row],[Item]]),[1]!tblOrders[Unit Total],0)</f>
        <v>5652.79</v>
      </c>
      <c r="W5172" s="23" cm="1">
        <f t="array" ref="W5172">_xlfn.XLOOKUP(1,([1]!tblOrders[Order]=tblnventory[[#This Row],[PO]])*([1]!tblOrders[Description]=tblnventory[[#This Row],[Item]]),[1]!tblOrders[Licence])</f>
        <v>0</v>
      </c>
      <c r="X5172" t="b" cm="1">
        <f t="array" ref="X5172">NOT(_xlfn.XLOOKUP(tblnventory[[#This Row],[PO]]&amp;tblnventory[[#This Row],[Item]],[1]!tblOrders[Order]&amp;[1]!tblOrders[Description],[1]!tblOrders[Paid Licence],FALSE))</f>
        <v>1</v>
      </c>
      <c r="Y51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73" spans="1:25">
      <c r="A5173" s="19" t="s">
        <v>5377</v>
      </c>
      <c r="B5173" t="str">
        <f>_xlfn.XLOOKUP(tblnventory[[#This Row],[Item]],[1]!tblDescription[Item],[1]!tblDescription[Description])</f>
        <v>Catalyst 9300L 48p PoE, Network Advantage,4x10G Uplink</v>
      </c>
      <c r="C5173" t="str">
        <f>_xlfn.XLOOKUP(tblnventory[[#This Row],[Item]],[1]!tblDescription[Item],[1]!tblDescription[Type])</f>
        <v>ACCESS</v>
      </c>
      <c r="D5173" t="str">
        <f>_xlfn.XLOOKUP(tblnventory[[#This Row],[Use]],[1]!tblCodes[Use],[1]!tblCodes[Code])</f>
        <v>Switch</v>
      </c>
      <c r="E5173" s="1" t="s">
        <v>5126</v>
      </c>
      <c r="F5173" s="20">
        <v>45069</v>
      </c>
      <c r="G5173" s="24" t="str">
        <f>IF(ISBLANK(tblnventory[[#This Row],[Installed By]]),"Store","Installed")</f>
        <v>Store</v>
      </c>
      <c r="H5173" s="17" t="s">
        <v>8331</v>
      </c>
      <c r="J5173">
        <v>2191007950</v>
      </c>
      <c r="K5173" s="17"/>
      <c r="O5173" t="b">
        <f>IF(tblnventory[[#This Row],[Installed]],LEFT(tblnventory[[#This Row],[Location]],3))</f>
        <v>0</v>
      </c>
      <c r="P5173" t="str">
        <f>_xlfn.XLOOKUP(tblnventory[[#This Row],[Serial Number]],[1]!tblDNACInventory[Floor],[1]!tblDNACInventory[Name],"Not Used")</f>
        <v>Not Used</v>
      </c>
      <c r="T5173" t="b">
        <f>NOT(ISBLANK(tblnventory[[#This Row],[Installed By]]))</f>
        <v>0</v>
      </c>
      <c r="U5173" t="str">
        <f>VLOOKUP(A5173, [1]!tblDescription[#Data], 3, 0)</f>
        <v>Catalyst 9300L 48p PoE, Network Advantage,4x10G Uplink</v>
      </c>
      <c r="V5173" s="22" cm="1">
        <f t="array" ref="V5173">_xlfn.XLOOKUP(1,([1]!tblOrders[Order]=tblnventory[[#This Row],[PO]])*([1]!tblOrders[Description]=tblnventory[[#This Row],[Item]]),[1]!tblOrders[Unit Total],0)</f>
        <v>5652.79</v>
      </c>
      <c r="W5173" s="23" cm="1">
        <f t="array" ref="W5173">_xlfn.XLOOKUP(1,([1]!tblOrders[Order]=tblnventory[[#This Row],[PO]])*([1]!tblOrders[Description]=tblnventory[[#This Row],[Item]]),[1]!tblOrders[Licence])</f>
        <v>0</v>
      </c>
      <c r="X5173" t="b" cm="1">
        <f t="array" ref="X5173">NOT(_xlfn.XLOOKUP(tblnventory[[#This Row],[PO]]&amp;tblnventory[[#This Row],[Item]],[1]!tblOrders[Order]&amp;[1]!tblOrders[Description],[1]!tblOrders[Paid Licence],FALSE))</f>
        <v>1</v>
      </c>
      <c r="Y51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74" spans="1:25">
      <c r="A5174" s="19" t="s">
        <v>5377</v>
      </c>
      <c r="B5174" t="str">
        <f>_xlfn.XLOOKUP(tblnventory[[#This Row],[Item]],[1]!tblDescription[Item],[1]!tblDescription[Description])</f>
        <v>Catalyst 9300L 48p PoE, Network Advantage,4x10G Uplink</v>
      </c>
      <c r="C5174" t="str">
        <f>_xlfn.XLOOKUP(tblnventory[[#This Row],[Item]],[1]!tblDescription[Item],[1]!tblDescription[Type])</f>
        <v>ACCESS</v>
      </c>
      <c r="D5174" t="str">
        <f>_xlfn.XLOOKUP(tblnventory[[#This Row],[Use]],[1]!tblCodes[Use],[1]!tblCodes[Code])</f>
        <v>Switch</v>
      </c>
      <c r="E5174" s="1" t="s">
        <v>5127</v>
      </c>
      <c r="F5174" s="20">
        <v>45069</v>
      </c>
      <c r="G5174" s="24" t="str">
        <f>IF(ISBLANK(tblnventory[[#This Row],[Installed By]]),"Store","Installed")</f>
        <v>Store</v>
      </c>
      <c r="H5174" s="17" t="s">
        <v>8331</v>
      </c>
      <c r="J5174">
        <v>2191007950</v>
      </c>
      <c r="K5174" s="17"/>
      <c r="O5174" t="b">
        <f>IF(tblnventory[[#This Row],[Installed]],LEFT(tblnventory[[#This Row],[Location]],3))</f>
        <v>0</v>
      </c>
      <c r="P5174" t="str">
        <f>_xlfn.XLOOKUP(tblnventory[[#This Row],[Serial Number]],[1]!tblDNACInventory[Floor],[1]!tblDNACInventory[Name],"Not Used")</f>
        <v>Not Used</v>
      </c>
      <c r="T5174" t="b">
        <f>NOT(ISBLANK(tblnventory[[#This Row],[Installed By]]))</f>
        <v>0</v>
      </c>
      <c r="U5174" t="str">
        <f>VLOOKUP(A5174, [1]!tblDescription[#Data], 3, 0)</f>
        <v>Catalyst 9300L 48p PoE, Network Advantage,4x10G Uplink</v>
      </c>
      <c r="V5174" s="22" cm="1">
        <f t="array" ref="V5174">_xlfn.XLOOKUP(1,([1]!tblOrders[Order]=tblnventory[[#This Row],[PO]])*([1]!tblOrders[Description]=tblnventory[[#This Row],[Item]]),[1]!tblOrders[Unit Total],0)</f>
        <v>5652.79</v>
      </c>
      <c r="W5174" s="23" cm="1">
        <f t="array" ref="W5174">_xlfn.XLOOKUP(1,([1]!tblOrders[Order]=tblnventory[[#This Row],[PO]])*([1]!tblOrders[Description]=tblnventory[[#This Row],[Item]]),[1]!tblOrders[Licence])</f>
        <v>0</v>
      </c>
      <c r="X5174" t="b" cm="1">
        <f t="array" ref="X5174">NOT(_xlfn.XLOOKUP(tblnventory[[#This Row],[PO]]&amp;tblnventory[[#This Row],[Item]],[1]!tblOrders[Order]&amp;[1]!tblOrders[Description],[1]!tblOrders[Paid Licence],FALSE))</f>
        <v>1</v>
      </c>
      <c r="Y51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75" spans="1:25">
      <c r="A5175" s="19" t="s">
        <v>5377</v>
      </c>
      <c r="B5175" t="str">
        <f>_xlfn.XLOOKUP(tblnventory[[#This Row],[Item]],[1]!tblDescription[Item],[1]!tblDescription[Description])</f>
        <v>Catalyst 9300L 48p PoE, Network Advantage,4x10G Uplink</v>
      </c>
      <c r="C5175" t="str">
        <f>_xlfn.XLOOKUP(tblnventory[[#This Row],[Item]],[1]!tblDescription[Item],[1]!tblDescription[Type])</f>
        <v>ACCESS</v>
      </c>
      <c r="D5175" t="str">
        <f>_xlfn.XLOOKUP(tblnventory[[#This Row],[Use]],[1]!tblCodes[Use],[1]!tblCodes[Code])</f>
        <v>Switch</v>
      </c>
      <c r="E5175" s="1" t="s">
        <v>5128</v>
      </c>
      <c r="F5175" s="20">
        <v>45069</v>
      </c>
      <c r="G5175" s="24" t="str">
        <f>IF(ISBLANK(tblnventory[[#This Row],[Installed By]]),"Store","Installed")</f>
        <v>Store</v>
      </c>
      <c r="H5175" s="17" t="s">
        <v>8331</v>
      </c>
      <c r="J5175">
        <v>2191007950</v>
      </c>
      <c r="K5175" s="17"/>
      <c r="O5175" t="b">
        <f>IF(tblnventory[[#This Row],[Installed]],LEFT(tblnventory[[#This Row],[Location]],3))</f>
        <v>0</v>
      </c>
      <c r="P5175" t="str">
        <f>_xlfn.XLOOKUP(tblnventory[[#This Row],[Serial Number]],[1]!tblDNACInventory[Floor],[1]!tblDNACInventory[Name],"Not Used")</f>
        <v>Not Used</v>
      </c>
      <c r="T5175" t="b">
        <f>NOT(ISBLANK(tblnventory[[#This Row],[Installed By]]))</f>
        <v>0</v>
      </c>
      <c r="U5175" t="str">
        <f>VLOOKUP(A5175, [1]!tblDescription[#Data], 3, 0)</f>
        <v>Catalyst 9300L 48p PoE, Network Advantage,4x10G Uplink</v>
      </c>
      <c r="V5175" s="22" cm="1">
        <f t="array" ref="V5175">_xlfn.XLOOKUP(1,([1]!tblOrders[Order]=tblnventory[[#This Row],[PO]])*([1]!tblOrders[Description]=tblnventory[[#This Row],[Item]]),[1]!tblOrders[Unit Total],0)</f>
        <v>5652.79</v>
      </c>
      <c r="W5175" s="23" cm="1">
        <f t="array" ref="W5175">_xlfn.XLOOKUP(1,([1]!tblOrders[Order]=tblnventory[[#This Row],[PO]])*([1]!tblOrders[Description]=tblnventory[[#This Row],[Item]]),[1]!tblOrders[Licence])</f>
        <v>0</v>
      </c>
      <c r="X5175" t="b" cm="1">
        <f t="array" ref="X5175">NOT(_xlfn.XLOOKUP(tblnventory[[#This Row],[PO]]&amp;tblnventory[[#This Row],[Item]],[1]!tblOrders[Order]&amp;[1]!tblOrders[Description],[1]!tblOrders[Paid Licence],FALSE))</f>
        <v>1</v>
      </c>
      <c r="Y51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76" spans="1:25">
      <c r="A5176" s="19" t="s">
        <v>5377</v>
      </c>
      <c r="B5176" t="str">
        <f>_xlfn.XLOOKUP(tblnventory[[#This Row],[Item]],[1]!tblDescription[Item],[1]!tblDescription[Description])</f>
        <v>Catalyst 9300L 48p PoE, Network Advantage,4x10G Uplink</v>
      </c>
      <c r="C5176" t="str">
        <f>_xlfn.XLOOKUP(tblnventory[[#This Row],[Item]],[1]!tblDescription[Item],[1]!tblDescription[Type])</f>
        <v>ACCESS</v>
      </c>
      <c r="D5176" t="str">
        <f>_xlfn.XLOOKUP(tblnventory[[#This Row],[Use]],[1]!tblCodes[Use],[1]!tblCodes[Code])</f>
        <v>Switch</v>
      </c>
      <c r="E5176" s="1" t="s">
        <v>5129</v>
      </c>
      <c r="F5176" s="20">
        <v>45069</v>
      </c>
      <c r="G5176" s="24" t="str">
        <f>IF(ISBLANK(tblnventory[[#This Row],[Installed By]]),"Store","Installed")</f>
        <v>Store</v>
      </c>
      <c r="H5176" s="17" t="s">
        <v>8331</v>
      </c>
      <c r="J5176">
        <v>2191007950</v>
      </c>
      <c r="K5176" s="17"/>
      <c r="O5176" t="b">
        <f>IF(tblnventory[[#This Row],[Installed]],LEFT(tblnventory[[#This Row],[Location]],3))</f>
        <v>0</v>
      </c>
      <c r="P5176" t="str">
        <f>_xlfn.XLOOKUP(tblnventory[[#This Row],[Serial Number]],[1]!tblDNACInventory[Floor],[1]!tblDNACInventory[Name],"Not Used")</f>
        <v>Not Used</v>
      </c>
      <c r="T5176" t="b">
        <f>NOT(ISBLANK(tblnventory[[#This Row],[Installed By]]))</f>
        <v>0</v>
      </c>
      <c r="U5176" t="str">
        <f>VLOOKUP(A5176, [1]!tblDescription[#Data], 3, 0)</f>
        <v>Catalyst 9300L 48p PoE, Network Advantage,4x10G Uplink</v>
      </c>
      <c r="V5176" s="22" cm="1">
        <f t="array" ref="V5176">_xlfn.XLOOKUP(1,([1]!tblOrders[Order]=tblnventory[[#This Row],[PO]])*([1]!tblOrders[Description]=tblnventory[[#This Row],[Item]]),[1]!tblOrders[Unit Total],0)</f>
        <v>5652.79</v>
      </c>
      <c r="W5176" s="23" cm="1">
        <f t="array" ref="W5176">_xlfn.XLOOKUP(1,([1]!tblOrders[Order]=tblnventory[[#This Row],[PO]])*([1]!tblOrders[Description]=tblnventory[[#This Row],[Item]]),[1]!tblOrders[Licence])</f>
        <v>0</v>
      </c>
      <c r="X5176" t="b" cm="1">
        <f t="array" ref="X5176">NOT(_xlfn.XLOOKUP(tblnventory[[#This Row],[PO]]&amp;tblnventory[[#This Row],[Item]],[1]!tblOrders[Order]&amp;[1]!tblOrders[Description],[1]!tblOrders[Paid Licence],FALSE))</f>
        <v>1</v>
      </c>
      <c r="Y51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77" spans="1:25">
      <c r="A5177" s="19" t="s">
        <v>5377</v>
      </c>
      <c r="B5177" t="str">
        <f>_xlfn.XLOOKUP(tblnventory[[#This Row],[Item]],[1]!tblDescription[Item],[1]!tblDescription[Description])</f>
        <v>Catalyst 9300L 48p PoE, Network Advantage,4x10G Uplink</v>
      </c>
      <c r="C5177" t="str">
        <f>_xlfn.XLOOKUP(tblnventory[[#This Row],[Item]],[1]!tblDescription[Item],[1]!tblDescription[Type])</f>
        <v>ACCESS</v>
      </c>
      <c r="D5177" t="str">
        <f>_xlfn.XLOOKUP(tblnventory[[#This Row],[Use]],[1]!tblCodes[Use],[1]!tblCodes[Code])</f>
        <v>Switch</v>
      </c>
      <c r="E5177" s="1" t="s">
        <v>5130</v>
      </c>
      <c r="F5177" s="20">
        <v>45069</v>
      </c>
      <c r="G5177" s="24" t="str">
        <f>IF(ISBLANK(tblnventory[[#This Row],[Installed By]]),"Store","Installed")</f>
        <v>Store</v>
      </c>
      <c r="H5177" s="17" t="s">
        <v>8331</v>
      </c>
      <c r="J5177">
        <v>2191007950</v>
      </c>
      <c r="K5177" s="17"/>
      <c r="O5177" t="b">
        <f>IF(tblnventory[[#This Row],[Installed]],LEFT(tblnventory[[#This Row],[Location]],3))</f>
        <v>0</v>
      </c>
      <c r="P5177" t="str">
        <f>_xlfn.XLOOKUP(tblnventory[[#This Row],[Serial Number]],[1]!tblDNACInventory[Floor],[1]!tblDNACInventory[Name],"Not Used")</f>
        <v>Not Used</v>
      </c>
      <c r="T5177" t="b">
        <f>NOT(ISBLANK(tblnventory[[#This Row],[Installed By]]))</f>
        <v>0</v>
      </c>
      <c r="U5177" t="str">
        <f>VLOOKUP(A5177, [1]!tblDescription[#Data], 3, 0)</f>
        <v>Catalyst 9300L 48p PoE, Network Advantage,4x10G Uplink</v>
      </c>
      <c r="V5177" s="22" cm="1">
        <f t="array" ref="V5177">_xlfn.XLOOKUP(1,([1]!tblOrders[Order]=tblnventory[[#This Row],[PO]])*([1]!tblOrders[Description]=tblnventory[[#This Row],[Item]]),[1]!tblOrders[Unit Total],0)</f>
        <v>5652.79</v>
      </c>
      <c r="W5177" s="23" cm="1">
        <f t="array" ref="W5177">_xlfn.XLOOKUP(1,([1]!tblOrders[Order]=tblnventory[[#This Row],[PO]])*([1]!tblOrders[Description]=tblnventory[[#This Row],[Item]]),[1]!tblOrders[Licence])</f>
        <v>0</v>
      </c>
      <c r="X5177" t="b" cm="1">
        <f t="array" ref="X5177">NOT(_xlfn.XLOOKUP(tblnventory[[#This Row],[PO]]&amp;tblnventory[[#This Row],[Item]],[1]!tblOrders[Order]&amp;[1]!tblOrders[Description],[1]!tblOrders[Paid Licence],FALSE))</f>
        <v>1</v>
      </c>
      <c r="Y51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78" spans="1:25">
      <c r="A5178" s="19" t="s">
        <v>5377</v>
      </c>
      <c r="B5178" t="str">
        <f>_xlfn.XLOOKUP(tblnventory[[#This Row],[Item]],[1]!tblDescription[Item],[1]!tblDescription[Description])</f>
        <v>Catalyst 9300L 48p PoE, Network Advantage,4x10G Uplink</v>
      </c>
      <c r="C5178" t="str">
        <f>_xlfn.XLOOKUP(tblnventory[[#This Row],[Item]],[1]!tblDescription[Item],[1]!tblDescription[Type])</f>
        <v>ACCESS</v>
      </c>
      <c r="D5178" t="str">
        <f>_xlfn.XLOOKUP(tblnventory[[#This Row],[Use]],[1]!tblCodes[Use],[1]!tblCodes[Code])</f>
        <v>Switch</v>
      </c>
      <c r="E5178" s="1" t="s">
        <v>5131</v>
      </c>
      <c r="F5178" s="20">
        <v>45069</v>
      </c>
      <c r="G5178" s="24" t="str">
        <f>IF(ISBLANK(tblnventory[[#This Row],[Installed By]]),"Store","Installed")</f>
        <v>Store</v>
      </c>
      <c r="H5178" s="17" t="s">
        <v>8331</v>
      </c>
      <c r="J5178">
        <v>2191007950</v>
      </c>
      <c r="K5178" s="17"/>
      <c r="O5178" t="b">
        <f>IF(tblnventory[[#This Row],[Installed]],LEFT(tblnventory[[#This Row],[Location]],3))</f>
        <v>0</v>
      </c>
      <c r="P5178" t="str">
        <f>_xlfn.XLOOKUP(tblnventory[[#This Row],[Serial Number]],[1]!tblDNACInventory[Floor],[1]!tblDNACInventory[Name],"Not Used")</f>
        <v>Not Used</v>
      </c>
      <c r="T5178" t="b">
        <f>NOT(ISBLANK(tblnventory[[#This Row],[Installed By]]))</f>
        <v>0</v>
      </c>
      <c r="U5178" t="str">
        <f>VLOOKUP(A5178, [1]!tblDescription[#Data], 3, 0)</f>
        <v>Catalyst 9300L 48p PoE, Network Advantage,4x10G Uplink</v>
      </c>
      <c r="V5178" s="22" cm="1">
        <f t="array" ref="V5178">_xlfn.XLOOKUP(1,([1]!tblOrders[Order]=tblnventory[[#This Row],[PO]])*([1]!tblOrders[Description]=tblnventory[[#This Row],[Item]]),[1]!tblOrders[Unit Total],0)</f>
        <v>5652.79</v>
      </c>
      <c r="W5178" s="23" cm="1">
        <f t="array" ref="W5178">_xlfn.XLOOKUP(1,([1]!tblOrders[Order]=tblnventory[[#This Row],[PO]])*([1]!tblOrders[Description]=tblnventory[[#This Row],[Item]]),[1]!tblOrders[Licence])</f>
        <v>0</v>
      </c>
      <c r="X5178" t="b" cm="1">
        <f t="array" ref="X5178">NOT(_xlfn.XLOOKUP(tblnventory[[#This Row],[PO]]&amp;tblnventory[[#This Row],[Item]],[1]!tblOrders[Order]&amp;[1]!tblOrders[Description],[1]!tblOrders[Paid Licence],FALSE))</f>
        <v>1</v>
      </c>
      <c r="Y51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79" spans="1:25">
      <c r="A5179" s="19" t="s">
        <v>5377</v>
      </c>
      <c r="B5179" t="str">
        <f>_xlfn.XLOOKUP(tblnventory[[#This Row],[Item]],[1]!tblDescription[Item],[1]!tblDescription[Description])</f>
        <v>Catalyst 9300L 48p PoE, Network Advantage,4x10G Uplink</v>
      </c>
      <c r="C5179" t="str">
        <f>_xlfn.XLOOKUP(tblnventory[[#This Row],[Item]],[1]!tblDescription[Item],[1]!tblDescription[Type])</f>
        <v>ACCESS</v>
      </c>
      <c r="D5179" t="str">
        <f>_xlfn.XLOOKUP(tblnventory[[#This Row],[Use]],[1]!tblCodes[Use],[1]!tblCodes[Code])</f>
        <v>Switch</v>
      </c>
      <c r="E5179" s="1" t="s">
        <v>5132</v>
      </c>
      <c r="F5179" s="20">
        <v>45069</v>
      </c>
      <c r="G5179" s="24" t="str">
        <f>IF(ISBLANK(tblnventory[[#This Row],[Installed By]]),"Store","Installed")</f>
        <v>Store</v>
      </c>
      <c r="H5179" s="17" t="s">
        <v>8331</v>
      </c>
      <c r="J5179">
        <v>2191007950</v>
      </c>
      <c r="K5179" s="17"/>
      <c r="O5179" t="b">
        <f>IF(tblnventory[[#This Row],[Installed]],LEFT(tblnventory[[#This Row],[Location]],3))</f>
        <v>0</v>
      </c>
      <c r="P5179" t="str">
        <f>_xlfn.XLOOKUP(tblnventory[[#This Row],[Serial Number]],[1]!tblDNACInventory[Floor],[1]!tblDNACInventory[Name],"Not Used")</f>
        <v>Not Used</v>
      </c>
      <c r="T5179" t="b">
        <f>NOT(ISBLANK(tblnventory[[#This Row],[Installed By]]))</f>
        <v>0</v>
      </c>
      <c r="U5179" t="str">
        <f>VLOOKUP(A5179, [1]!tblDescription[#Data], 3, 0)</f>
        <v>Catalyst 9300L 48p PoE, Network Advantage,4x10G Uplink</v>
      </c>
      <c r="V5179" s="22" cm="1">
        <f t="array" ref="V5179">_xlfn.XLOOKUP(1,([1]!tblOrders[Order]=tblnventory[[#This Row],[PO]])*([1]!tblOrders[Description]=tblnventory[[#This Row],[Item]]),[1]!tblOrders[Unit Total],0)</f>
        <v>5652.79</v>
      </c>
      <c r="W5179" s="23" cm="1">
        <f t="array" ref="W5179">_xlfn.XLOOKUP(1,([1]!tblOrders[Order]=tblnventory[[#This Row],[PO]])*([1]!tblOrders[Description]=tblnventory[[#This Row],[Item]]),[1]!tblOrders[Licence])</f>
        <v>0</v>
      </c>
      <c r="X5179" t="b" cm="1">
        <f t="array" ref="X5179">NOT(_xlfn.XLOOKUP(tblnventory[[#This Row],[PO]]&amp;tblnventory[[#This Row],[Item]],[1]!tblOrders[Order]&amp;[1]!tblOrders[Description],[1]!tblOrders[Paid Licence],FALSE))</f>
        <v>1</v>
      </c>
      <c r="Y51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80" spans="1:25">
      <c r="A5180" s="19" t="s">
        <v>5377</v>
      </c>
      <c r="B5180" t="str">
        <f>_xlfn.XLOOKUP(tblnventory[[#This Row],[Item]],[1]!tblDescription[Item],[1]!tblDescription[Description])</f>
        <v>Catalyst 9300L 48p PoE, Network Advantage,4x10G Uplink</v>
      </c>
      <c r="C5180" t="str">
        <f>_xlfn.XLOOKUP(tblnventory[[#This Row],[Item]],[1]!tblDescription[Item],[1]!tblDescription[Type])</f>
        <v>ACCESS</v>
      </c>
      <c r="D5180" t="str">
        <f>_xlfn.XLOOKUP(tblnventory[[#This Row],[Use]],[1]!tblCodes[Use],[1]!tblCodes[Code])</f>
        <v>Switch</v>
      </c>
      <c r="E5180" s="1" t="s">
        <v>5133</v>
      </c>
      <c r="F5180" s="20">
        <v>45069</v>
      </c>
      <c r="G5180" s="24" t="str">
        <f>IF(ISBLANK(tblnventory[[#This Row],[Installed By]]),"Store","Installed")</f>
        <v>Store</v>
      </c>
      <c r="H5180" s="17" t="s">
        <v>8331</v>
      </c>
      <c r="J5180">
        <v>2191007950</v>
      </c>
      <c r="K5180" s="17"/>
      <c r="O5180" t="b">
        <f>IF(tblnventory[[#This Row],[Installed]],LEFT(tblnventory[[#This Row],[Location]],3))</f>
        <v>0</v>
      </c>
      <c r="P5180" t="str">
        <f>_xlfn.XLOOKUP(tblnventory[[#This Row],[Serial Number]],[1]!tblDNACInventory[Floor],[1]!tblDNACInventory[Name],"Not Used")</f>
        <v>Not Used</v>
      </c>
      <c r="T5180" t="b">
        <f>NOT(ISBLANK(tblnventory[[#This Row],[Installed By]]))</f>
        <v>0</v>
      </c>
      <c r="U5180" t="str">
        <f>VLOOKUP(A5180, [1]!tblDescription[#Data], 3, 0)</f>
        <v>Catalyst 9300L 48p PoE, Network Advantage,4x10G Uplink</v>
      </c>
      <c r="V5180" s="22" cm="1">
        <f t="array" ref="V5180">_xlfn.XLOOKUP(1,([1]!tblOrders[Order]=tblnventory[[#This Row],[PO]])*([1]!tblOrders[Description]=tblnventory[[#This Row],[Item]]),[1]!tblOrders[Unit Total],0)</f>
        <v>5652.79</v>
      </c>
      <c r="W5180" s="23" cm="1">
        <f t="array" ref="W5180">_xlfn.XLOOKUP(1,([1]!tblOrders[Order]=tblnventory[[#This Row],[PO]])*([1]!tblOrders[Description]=tblnventory[[#This Row],[Item]]),[1]!tblOrders[Licence])</f>
        <v>0</v>
      </c>
      <c r="X5180" t="b" cm="1">
        <f t="array" ref="X5180">NOT(_xlfn.XLOOKUP(tblnventory[[#This Row],[PO]]&amp;tblnventory[[#This Row],[Item]],[1]!tblOrders[Order]&amp;[1]!tblOrders[Description],[1]!tblOrders[Paid Licence],FALSE))</f>
        <v>1</v>
      </c>
      <c r="Y51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81" spans="1:25">
      <c r="A5181" s="19" t="s">
        <v>5377</v>
      </c>
      <c r="B5181" t="str">
        <f>_xlfn.XLOOKUP(tblnventory[[#This Row],[Item]],[1]!tblDescription[Item],[1]!tblDescription[Description])</f>
        <v>Catalyst 9300L 48p PoE, Network Advantage,4x10G Uplink</v>
      </c>
      <c r="C5181" t="str">
        <f>_xlfn.XLOOKUP(tblnventory[[#This Row],[Item]],[1]!tblDescription[Item],[1]!tblDescription[Type])</f>
        <v>ACCESS</v>
      </c>
      <c r="D5181" t="str">
        <f>_xlfn.XLOOKUP(tblnventory[[#This Row],[Use]],[1]!tblCodes[Use],[1]!tblCodes[Code])</f>
        <v>Switch</v>
      </c>
      <c r="E5181" s="1" t="s">
        <v>5134</v>
      </c>
      <c r="F5181" s="20">
        <v>45069</v>
      </c>
      <c r="G5181" s="24" t="str">
        <f>IF(ISBLANK(tblnventory[[#This Row],[Installed By]]),"Store","Installed")</f>
        <v>Store</v>
      </c>
      <c r="H5181" s="17" t="s">
        <v>8331</v>
      </c>
      <c r="J5181">
        <v>2191007950</v>
      </c>
      <c r="K5181" s="17"/>
      <c r="O5181" t="b">
        <f>IF(tblnventory[[#This Row],[Installed]],LEFT(tblnventory[[#This Row],[Location]],3))</f>
        <v>0</v>
      </c>
      <c r="P5181" t="str">
        <f>_xlfn.XLOOKUP(tblnventory[[#This Row],[Serial Number]],[1]!tblDNACInventory[Floor],[1]!tblDNACInventory[Name],"Not Used")</f>
        <v>Not Used</v>
      </c>
      <c r="T5181" t="b">
        <f>NOT(ISBLANK(tblnventory[[#This Row],[Installed By]]))</f>
        <v>0</v>
      </c>
      <c r="U5181" t="str">
        <f>VLOOKUP(A5181, [1]!tblDescription[#Data], 3, 0)</f>
        <v>Catalyst 9300L 48p PoE, Network Advantage,4x10G Uplink</v>
      </c>
      <c r="V5181" s="22" cm="1">
        <f t="array" ref="V5181">_xlfn.XLOOKUP(1,([1]!tblOrders[Order]=tblnventory[[#This Row],[PO]])*([1]!tblOrders[Description]=tblnventory[[#This Row],[Item]]),[1]!tblOrders[Unit Total],0)</f>
        <v>5652.79</v>
      </c>
      <c r="W5181" s="23" cm="1">
        <f t="array" ref="W5181">_xlfn.XLOOKUP(1,([1]!tblOrders[Order]=tblnventory[[#This Row],[PO]])*([1]!tblOrders[Description]=tblnventory[[#This Row],[Item]]),[1]!tblOrders[Licence])</f>
        <v>0</v>
      </c>
      <c r="X5181" t="b" cm="1">
        <f t="array" ref="X5181">NOT(_xlfn.XLOOKUP(tblnventory[[#This Row],[PO]]&amp;tblnventory[[#This Row],[Item]],[1]!tblOrders[Order]&amp;[1]!tblOrders[Description],[1]!tblOrders[Paid Licence],FALSE))</f>
        <v>1</v>
      </c>
      <c r="Y51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82" spans="1:25">
      <c r="A5182" s="19" t="s">
        <v>5377</v>
      </c>
      <c r="B5182" t="str">
        <f>_xlfn.XLOOKUP(tblnventory[[#This Row],[Item]],[1]!tblDescription[Item],[1]!tblDescription[Description])</f>
        <v>Catalyst 9300L 48p PoE, Network Advantage,4x10G Uplink</v>
      </c>
      <c r="C5182" t="str">
        <f>_xlfn.XLOOKUP(tblnventory[[#This Row],[Item]],[1]!tblDescription[Item],[1]!tblDescription[Type])</f>
        <v>ACCESS</v>
      </c>
      <c r="D5182" t="str">
        <f>_xlfn.XLOOKUP(tblnventory[[#This Row],[Use]],[1]!tblCodes[Use],[1]!tblCodes[Code])</f>
        <v>Switch</v>
      </c>
      <c r="E5182" s="1" t="s">
        <v>5135</v>
      </c>
      <c r="F5182" s="20">
        <v>45069</v>
      </c>
      <c r="G5182" s="24" t="str">
        <f>IF(ISBLANK(tblnventory[[#This Row],[Installed By]]),"Store","Installed")</f>
        <v>Store</v>
      </c>
      <c r="H5182" s="17" t="s">
        <v>8331</v>
      </c>
      <c r="J5182">
        <v>2191007950</v>
      </c>
      <c r="K5182" s="17"/>
      <c r="O5182" t="b">
        <f>IF(tblnventory[[#This Row],[Installed]],LEFT(tblnventory[[#This Row],[Location]],3))</f>
        <v>0</v>
      </c>
      <c r="P5182" t="str">
        <f>_xlfn.XLOOKUP(tblnventory[[#This Row],[Serial Number]],[1]!tblDNACInventory[Floor],[1]!tblDNACInventory[Name],"Not Used")</f>
        <v>Not Used</v>
      </c>
      <c r="T5182" t="b">
        <f>NOT(ISBLANK(tblnventory[[#This Row],[Installed By]]))</f>
        <v>0</v>
      </c>
      <c r="U5182" t="str">
        <f>VLOOKUP(A5182, [1]!tblDescription[#Data], 3, 0)</f>
        <v>Catalyst 9300L 48p PoE, Network Advantage,4x10G Uplink</v>
      </c>
      <c r="V5182" s="22" cm="1">
        <f t="array" ref="V5182">_xlfn.XLOOKUP(1,([1]!tblOrders[Order]=tblnventory[[#This Row],[PO]])*([1]!tblOrders[Description]=tblnventory[[#This Row],[Item]]),[1]!tblOrders[Unit Total],0)</f>
        <v>5652.79</v>
      </c>
      <c r="W5182" s="23" cm="1">
        <f t="array" ref="W5182">_xlfn.XLOOKUP(1,([1]!tblOrders[Order]=tblnventory[[#This Row],[PO]])*([1]!tblOrders[Description]=tblnventory[[#This Row],[Item]]),[1]!tblOrders[Licence])</f>
        <v>0</v>
      </c>
      <c r="X5182" t="b" cm="1">
        <f t="array" ref="X5182">NOT(_xlfn.XLOOKUP(tblnventory[[#This Row],[PO]]&amp;tblnventory[[#This Row],[Item]],[1]!tblOrders[Order]&amp;[1]!tblOrders[Description],[1]!tblOrders[Paid Licence],FALSE))</f>
        <v>1</v>
      </c>
      <c r="Y51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83" spans="1:25">
      <c r="A5183" s="19" t="s">
        <v>5377</v>
      </c>
      <c r="B5183" t="str">
        <f>_xlfn.XLOOKUP(tblnventory[[#This Row],[Item]],[1]!tblDescription[Item],[1]!tblDescription[Description])</f>
        <v>Catalyst 9300L 48p PoE, Network Advantage,4x10G Uplink</v>
      </c>
      <c r="C5183" t="str">
        <f>_xlfn.XLOOKUP(tblnventory[[#This Row],[Item]],[1]!tblDescription[Item],[1]!tblDescription[Type])</f>
        <v>ACCESS</v>
      </c>
      <c r="D5183" t="str">
        <f>_xlfn.XLOOKUP(tblnventory[[#This Row],[Use]],[1]!tblCodes[Use],[1]!tblCodes[Code])</f>
        <v>Switch</v>
      </c>
      <c r="E5183" s="1" t="s">
        <v>5136</v>
      </c>
      <c r="F5183" s="20">
        <v>45069</v>
      </c>
      <c r="G5183" s="24" t="str">
        <f>IF(ISBLANK(tblnventory[[#This Row],[Installed By]]),"Store","Installed")</f>
        <v>Store</v>
      </c>
      <c r="H5183" s="17" t="s">
        <v>8331</v>
      </c>
      <c r="J5183">
        <v>2191007950</v>
      </c>
      <c r="K5183" s="17"/>
      <c r="O5183" t="b">
        <f>IF(tblnventory[[#This Row],[Installed]],LEFT(tblnventory[[#This Row],[Location]],3))</f>
        <v>0</v>
      </c>
      <c r="P5183" t="str">
        <f>_xlfn.XLOOKUP(tblnventory[[#This Row],[Serial Number]],[1]!tblDNACInventory[Floor],[1]!tblDNACInventory[Name],"Not Used")</f>
        <v>Not Used</v>
      </c>
      <c r="T5183" t="b">
        <f>NOT(ISBLANK(tblnventory[[#This Row],[Installed By]]))</f>
        <v>0</v>
      </c>
      <c r="U5183" t="str">
        <f>VLOOKUP(A5183, [1]!tblDescription[#Data], 3, 0)</f>
        <v>Catalyst 9300L 48p PoE, Network Advantage,4x10G Uplink</v>
      </c>
      <c r="V5183" s="22" cm="1">
        <f t="array" ref="V5183">_xlfn.XLOOKUP(1,([1]!tblOrders[Order]=tblnventory[[#This Row],[PO]])*([1]!tblOrders[Description]=tblnventory[[#This Row],[Item]]),[1]!tblOrders[Unit Total],0)</f>
        <v>5652.79</v>
      </c>
      <c r="W5183" s="23" cm="1">
        <f t="array" ref="W5183">_xlfn.XLOOKUP(1,([1]!tblOrders[Order]=tblnventory[[#This Row],[PO]])*([1]!tblOrders[Description]=tblnventory[[#This Row],[Item]]),[1]!tblOrders[Licence])</f>
        <v>0</v>
      </c>
      <c r="X5183" t="b" cm="1">
        <f t="array" ref="X5183">NOT(_xlfn.XLOOKUP(tblnventory[[#This Row],[PO]]&amp;tblnventory[[#This Row],[Item]],[1]!tblOrders[Order]&amp;[1]!tblOrders[Description],[1]!tblOrders[Paid Licence],FALSE))</f>
        <v>1</v>
      </c>
      <c r="Y51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84" spans="1:25">
      <c r="A5184" s="19" t="s">
        <v>5377</v>
      </c>
      <c r="B5184" t="str">
        <f>_xlfn.XLOOKUP(tblnventory[[#This Row],[Item]],[1]!tblDescription[Item],[1]!tblDescription[Description])</f>
        <v>Catalyst 9300L 48p PoE, Network Advantage,4x10G Uplink</v>
      </c>
      <c r="C5184" t="str">
        <f>_xlfn.XLOOKUP(tblnventory[[#This Row],[Item]],[1]!tblDescription[Item],[1]!tblDescription[Type])</f>
        <v>ACCESS</v>
      </c>
      <c r="D5184" t="str">
        <f>_xlfn.XLOOKUP(tblnventory[[#This Row],[Use]],[1]!tblCodes[Use],[1]!tblCodes[Code])</f>
        <v>Switch</v>
      </c>
      <c r="E5184" s="1" t="s">
        <v>5137</v>
      </c>
      <c r="F5184" s="20">
        <v>45069</v>
      </c>
      <c r="G5184" s="24" t="str">
        <f>IF(ISBLANK(tblnventory[[#This Row],[Installed By]]),"Store","Installed")</f>
        <v>Store</v>
      </c>
      <c r="H5184" s="17" t="s">
        <v>8331</v>
      </c>
      <c r="J5184">
        <v>2191007950</v>
      </c>
      <c r="K5184" s="17"/>
      <c r="O5184" t="b">
        <f>IF(tblnventory[[#This Row],[Installed]],LEFT(tblnventory[[#This Row],[Location]],3))</f>
        <v>0</v>
      </c>
      <c r="P5184" t="str">
        <f>_xlfn.XLOOKUP(tblnventory[[#This Row],[Serial Number]],[1]!tblDNACInventory[Floor],[1]!tblDNACInventory[Name],"Not Used")</f>
        <v>Not Used</v>
      </c>
      <c r="T5184" t="b">
        <f>NOT(ISBLANK(tblnventory[[#This Row],[Installed By]]))</f>
        <v>0</v>
      </c>
      <c r="U5184" t="str">
        <f>VLOOKUP(A5184, [1]!tblDescription[#Data], 3, 0)</f>
        <v>Catalyst 9300L 48p PoE, Network Advantage,4x10G Uplink</v>
      </c>
      <c r="V5184" s="22" cm="1">
        <f t="array" ref="V5184">_xlfn.XLOOKUP(1,([1]!tblOrders[Order]=tblnventory[[#This Row],[PO]])*([1]!tblOrders[Description]=tblnventory[[#This Row],[Item]]),[1]!tblOrders[Unit Total],0)</f>
        <v>5652.79</v>
      </c>
      <c r="W5184" s="23" cm="1">
        <f t="array" ref="W5184">_xlfn.XLOOKUP(1,([1]!tblOrders[Order]=tblnventory[[#This Row],[PO]])*([1]!tblOrders[Description]=tblnventory[[#This Row],[Item]]),[1]!tblOrders[Licence])</f>
        <v>0</v>
      </c>
      <c r="X5184" t="b" cm="1">
        <f t="array" ref="X5184">NOT(_xlfn.XLOOKUP(tblnventory[[#This Row],[PO]]&amp;tblnventory[[#This Row],[Item]],[1]!tblOrders[Order]&amp;[1]!tblOrders[Description],[1]!tblOrders[Paid Licence],FALSE))</f>
        <v>1</v>
      </c>
      <c r="Y51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85" spans="1:25">
      <c r="A5185" s="19" t="s">
        <v>5377</v>
      </c>
      <c r="B5185" t="str">
        <f>_xlfn.XLOOKUP(tblnventory[[#This Row],[Item]],[1]!tblDescription[Item],[1]!tblDescription[Description])</f>
        <v>Catalyst 9300L 48p PoE, Network Advantage,4x10G Uplink</v>
      </c>
      <c r="C5185" t="str">
        <f>_xlfn.XLOOKUP(tblnventory[[#This Row],[Item]],[1]!tblDescription[Item],[1]!tblDescription[Type])</f>
        <v>ACCESS</v>
      </c>
      <c r="D5185" t="str">
        <f>_xlfn.XLOOKUP(tblnventory[[#This Row],[Use]],[1]!tblCodes[Use],[1]!tblCodes[Code])</f>
        <v>Switch</v>
      </c>
      <c r="E5185" s="1" t="s">
        <v>5138</v>
      </c>
      <c r="F5185" s="20">
        <v>45069</v>
      </c>
      <c r="G5185" s="24" t="str">
        <f>IF(ISBLANK(tblnventory[[#This Row],[Installed By]]),"Store","Installed")</f>
        <v>Store</v>
      </c>
      <c r="H5185" s="17" t="s">
        <v>8331</v>
      </c>
      <c r="J5185">
        <v>2191007950</v>
      </c>
      <c r="K5185" s="17"/>
      <c r="O5185" t="b">
        <f>IF(tblnventory[[#This Row],[Installed]],LEFT(tblnventory[[#This Row],[Location]],3))</f>
        <v>0</v>
      </c>
      <c r="P5185" t="str">
        <f>_xlfn.XLOOKUP(tblnventory[[#This Row],[Serial Number]],[1]!tblDNACInventory[Floor],[1]!tblDNACInventory[Name],"Not Used")</f>
        <v>Not Used</v>
      </c>
      <c r="T5185" t="b">
        <f>NOT(ISBLANK(tblnventory[[#This Row],[Installed By]]))</f>
        <v>0</v>
      </c>
      <c r="U5185" t="str">
        <f>VLOOKUP(A5185, [1]!tblDescription[#Data], 3, 0)</f>
        <v>Catalyst 9300L 48p PoE, Network Advantage,4x10G Uplink</v>
      </c>
      <c r="V5185" s="22" cm="1">
        <f t="array" ref="V5185">_xlfn.XLOOKUP(1,([1]!tblOrders[Order]=tblnventory[[#This Row],[PO]])*([1]!tblOrders[Description]=tblnventory[[#This Row],[Item]]),[1]!tblOrders[Unit Total],0)</f>
        <v>5652.79</v>
      </c>
      <c r="W5185" s="23" cm="1">
        <f t="array" ref="W5185">_xlfn.XLOOKUP(1,([1]!tblOrders[Order]=tblnventory[[#This Row],[PO]])*([1]!tblOrders[Description]=tblnventory[[#This Row],[Item]]),[1]!tblOrders[Licence])</f>
        <v>0</v>
      </c>
      <c r="X5185" t="b" cm="1">
        <f t="array" ref="X5185">NOT(_xlfn.XLOOKUP(tblnventory[[#This Row],[PO]]&amp;tblnventory[[#This Row],[Item]],[1]!tblOrders[Order]&amp;[1]!tblOrders[Description],[1]!tblOrders[Paid Licence],FALSE))</f>
        <v>1</v>
      </c>
      <c r="Y51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86" spans="1:25">
      <c r="A5186" s="19" t="s">
        <v>5377</v>
      </c>
      <c r="B5186" t="str">
        <f>_xlfn.XLOOKUP(tblnventory[[#This Row],[Item]],[1]!tblDescription[Item],[1]!tblDescription[Description])</f>
        <v>Catalyst 9300L 48p PoE, Network Advantage,4x10G Uplink</v>
      </c>
      <c r="C5186" t="str">
        <f>_xlfn.XLOOKUP(tblnventory[[#This Row],[Item]],[1]!tblDescription[Item],[1]!tblDescription[Type])</f>
        <v>ACCESS</v>
      </c>
      <c r="D5186" t="str">
        <f>_xlfn.XLOOKUP(tblnventory[[#This Row],[Use]],[1]!tblCodes[Use],[1]!tblCodes[Code])</f>
        <v>Switch</v>
      </c>
      <c r="E5186" s="1" t="s">
        <v>5139</v>
      </c>
      <c r="F5186" s="20">
        <v>45069</v>
      </c>
      <c r="G5186" s="24" t="str">
        <f>IF(ISBLANK(tblnventory[[#This Row],[Installed By]]),"Store","Installed")</f>
        <v>Store</v>
      </c>
      <c r="H5186" s="17" t="s">
        <v>8331</v>
      </c>
      <c r="J5186">
        <v>2191007950</v>
      </c>
      <c r="K5186" s="17"/>
      <c r="O5186" t="b">
        <f>IF(tblnventory[[#This Row],[Installed]],LEFT(tblnventory[[#This Row],[Location]],3))</f>
        <v>0</v>
      </c>
      <c r="P5186" t="str">
        <f>_xlfn.XLOOKUP(tblnventory[[#This Row],[Serial Number]],[1]!tblDNACInventory[Floor],[1]!tblDNACInventory[Name],"Not Used")</f>
        <v>Not Used</v>
      </c>
      <c r="T5186" t="b">
        <f>NOT(ISBLANK(tblnventory[[#This Row],[Installed By]]))</f>
        <v>0</v>
      </c>
      <c r="U5186" t="str">
        <f>VLOOKUP(A5186, [1]!tblDescription[#Data], 3, 0)</f>
        <v>Catalyst 9300L 48p PoE, Network Advantage,4x10G Uplink</v>
      </c>
      <c r="V5186" s="22" cm="1">
        <f t="array" ref="V5186">_xlfn.XLOOKUP(1,([1]!tblOrders[Order]=tblnventory[[#This Row],[PO]])*([1]!tblOrders[Description]=tblnventory[[#This Row],[Item]]),[1]!tblOrders[Unit Total],0)</f>
        <v>5652.79</v>
      </c>
      <c r="W5186" s="23" cm="1">
        <f t="array" ref="W5186">_xlfn.XLOOKUP(1,([1]!tblOrders[Order]=tblnventory[[#This Row],[PO]])*([1]!tblOrders[Description]=tblnventory[[#This Row],[Item]]),[1]!tblOrders[Licence])</f>
        <v>0</v>
      </c>
      <c r="X5186" t="b" cm="1">
        <f t="array" ref="X5186">NOT(_xlfn.XLOOKUP(tblnventory[[#This Row],[PO]]&amp;tblnventory[[#This Row],[Item]],[1]!tblOrders[Order]&amp;[1]!tblOrders[Description],[1]!tblOrders[Paid Licence],FALSE))</f>
        <v>1</v>
      </c>
      <c r="Y51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87" spans="1:25">
      <c r="A5187" s="19" t="s">
        <v>5377</v>
      </c>
      <c r="B5187" t="str">
        <f>_xlfn.XLOOKUP(tblnventory[[#This Row],[Item]],[1]!tblDescription[Item],[1]!tblDescription[Description])</f>
        <v>Catalyst 9300L 48p PoE, Network Advantage,4x10G Uplink</v>
      </c>
      <c r="C5187" t="str">
        <f>_xlfn.XLOOKUP(tblnventory[[#This Row],[Item]],[1]!tblDescription[Item],[1]!tblDescription[Type])</f>
        <v>ACCESS</v>
      </c>
      <c r="D5187" t="str">
        <f>_xlfn.XLOOKUP(tblnventory[[#This Row],[Use]],[1]!tblCodes[Use],[1]!tblCodes[Code])</f>
        <v>Switch</v>
      </c>
      <c r="E5187" s="1" t="s">
        <v>5140</v>
      </c>
      <c r="F5187" s="20">
        <v>45069</v>
      </c>
      <c r="G5187" s="24" t="str">
        <f>IF(ISBLANK(tblnventory[[#This Row],[Installed By]]),"Store","Installed")</f>
        <v>Store</v>
      </c>
      <c r="H5187" s="17" t="s">
        <v>8331</v>
      </c>
      <c r="J5187">
        <v>2191007950</v>
      </c>
      <c r="K5187" s="17"/>
      <c r="O5187" t="b">
        <f>IF(tblnventory[[#This Row],[Installed]],LEFT(tblnventory[[#This Row],[Location]],3))</f>
        <v>0</v>
      </c>
      <c r="P5187" t="str">
        <f>_xlfn.XLOOKUP(tblnventory[[#This Row],[Serial Number]],[1]!tblDNACInventory[Floor],[1]!tblDNACInventory[Name],"Not Used")</f>
        <v>Not Used</v>
      </c>
      <c r="T5187" t="b">
        <f>NOT(ISBLANK(tblnventory[[#This Row],[Installed By]]))</f>
        <v>0</v>
      </c>
      <c r="U5187" t="str">
        <f>VLOOKUP(A5187, [1]!tblDescription[#Data], 3, 0)</f>
        <v>Catalyst 9300L 48p PoE, Network Advantage,4x10G Uplink</v>
      </c>
      <c r="V5187" s="22" cm="1">
        <f t="array" ref="V5187">_xlfn.XLOOKUP(1,([1]!tblOrders[Order]=tblnventory[[#This Row],[PO]])*([1]!tblOrders[Description]=tblnventory[[#This Row],[Item]]),[1]!tblOrders[Unit Total],0)</f>
        <v>5652.79</v>
      </c>
      <c r="W5187" s="23" cm="1">
        <f t="array" ref="W5187">_xlfn.XLOOKUP(1,([1]!tblOrders[Order]=tblnventory[[#This Row],[PO]])*([1]!tblOrders[Description]=tblnventory[[#This Row],[Item]]),[1]!tblOrders[Licence])</f>
        <v>0</v>
      </c>
      <c r="X5187" t="b" cm="1">
        <f t="array" ref="X5187">NOT(_xlfn.XLOOKUP(tblnventory[[#This Row],[PO]]&amp;tblnventory[[#This Row],[Item]],[1]!tblOrders[Order]&amp;[1]!tblOrders[Description],[1]!tblOrders[Paid Licence],FALSE))</f>
        <v>1</v>
      </c>
      <c r="Y51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88" spans="1:25">
      <c r="A5188" s="19" t="s">
        <v>5377</v>
      </c>
      <c r="B5188" t="str">
        <f>_xlfn.XLOOKUP(tblnventory[[#This Row],[Item]],[1]!tblDescription[Item],[1]!tblDescription[Description])</f>
        <v>Catalyst 9300L 48p PoE, Network Advantage,4x10G Uplink</v>
      </c>
      <c r="C5188" t="str">
        <f>_xlfn.XLOOKUP(tblnventory[[#This Row],[Item]],[1]!tblDescription[Item],[1]!tblDescription[Type])</f>
        <v>ACCESS</v>
      </c>
      <c r="D5188" t="str">
        <f>_xlfn.XLOOKUP(tblnventory[[#This Row],[Use]],[1]!tblCodes[Use],[1]!tblCodes[Code])</f>
        <v>Switch</v>
      </c>
      <c r="E5188" s="1" t="s">
        <v>5141</v>
      </c>
      <c r="F5188" s="20">
        <v>45069</v>
      </c>
      <c r="G5188" s="24" t="str">
        <f>IF(ISBLANK(tblnventory[[#This Row],[Installed By]]),"Store","Installed")</f>
        <v>Store</v>
      </c>
      <c r="H5188" s="17" t="s">
        <v>8331</v>
      </c>
      <c r="J5188">
        <v>2191007950</v>
      </c>
      <c r="K5188" s="17"/>
      <c r="O5188" t="b">
        <f>IF(tblnventory[[#This Row],[Installed]],LEFT(tblnventory[[#This Row],[Location]],3))</f>
        <v>0</v>
      </c>
      <c r="P5188" t="str">
        <f>_xlfn.XLOOKUP(tblnventory[[#This Row],[Serial Number]],[1]!tblDNACInventory[Floor],[1]!tblDNACInventory[Name],"Not Used")</f>
        <v>Not Used</v>
      </c>
      <c r="T5188" t="b">
        <f>NOT(ISBLANK(tblnventory[[#This Row],[Installed By]]))</f>
        <v>0</v>
      </c>
      <c r="U5188" t="str">
        <f>VLOOKUP(A5188, [1]!tblDescription[#Data], 3, 0)</f>
        <v>Catalyst 9300L 48p PoE, Network Advantage,4x10G Uplink</v>
      </c>
      <c r="V5188" s="22" cm="1">
        <f t="array" ref="V5188">_xlfn.XLOOKUP(1,([1]!tblOrders[Order]=tblnventory[[#This Row],[PO]])*([1]!tblOrders[Description]=tblnventory[[#This Row],[Item]]),[1]!tblOrders[Unit Total],0)</f>
        <v>5652.79</v>
      </c>
      <c r="W5188" s="23" cm="1">
        <f t="array" ref="W5188">_xlfn.XLOOKUP(1,([1]!tblOrders[Order]=tblnventory[[#This Row],[PO]])*([1]!tblOrders[Description]=tblnventory[[#This Row],[Item]]),[1]!tblOrders[Licence])</f>
        <v>0</v>
      </c>
      <c r="X5188" t="b" cm="1">
        <f t="array" ref="X5188">NOT(_xlfn.XLOOKUP(tblnventory[[#This Row],[PO]]&amp;tblnventory[[#This Row],[Item]],[1]!tblOrders[Order]&amp;[1]!tblOrders[Description],[1]!tblOrders[Paid Licence],FALSE))</f>
        <v>1</v>
      </c>
      <c r="Y51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89" spans="1:25">
      <c r="A5189" s="19" t="s">
        <v>5377</v>
      </c>
      <c r="B5189" t="str">
        <f>_xlfn.XLOOKUP(tblnventory[[#This Row],[Item]],[1]!tblDescription[Item],[1]!tblDescription[Description])</f>
        <v>Catalyst 9300L 48p PoE, Network Advantage,4x10G Uplink</v>
      </c>
      <c r="C5189" t="str">
        <f>_xlfn.XLOOKUP(tblnventory[[#This Row],[Item]],[1]!tblDescription[Item],[1]!tblDescription[Type])</f>
        <v>ACCESS</v>
      </c>
      <c r="D5189" t="str">
        <f>_xlfn.XLOOKUP(tblnventory[[#This Row],[Use]],[1]!tblCodes[Use],[1]!tblCodes[Code])</f>
        <v>Switch</v>
      </c>
      <c r="E5189" s="1" t="s">
        <v>5142</v>
      </c>
      <c r="F5189" s="20">
        <v>45069</v>
      </c>
      <c r="G5189" s="24" t="str">
        <f>IF(ISBLANK(tblnventory[[#This Row],[Installed By]]),"Store","Installed")</f>
        <v>Store</v>
      </c>
      <c r="H5189" s="17" t="s">
        <v>8331</v>
      </c>
      <c r="J5189">
        <v>2191007950</v>
      </c>
      <c r="K5189" s="17"/>
      <c r="O5189" t="b">
        <f>IF(tblnventory[[#This Row],[Installed]],LEFT(tblnventory[[#This Row],[Location]],3))</f>
        <v>0</v>
      </c>
      <c r="P5189" t="str">
        <f>_xlfn.XLOOKUP(tblnventory[[#This Row],[Serial Number]],[1]!tblDNACInventory[Floor],[1]!tblDNACInventory[Name],"Not Used")</f>
        <v>Not Used</v>
      </c>
      <c r="T5189" t="b">
        <f>NOT(ISBLANK(tblnventory[[#This Row],[Installed By]]))</f>
        <v>0</v>
      </c>
      <c r="U5189" t="str">
        <f>VLOOKUP(A5189, [1]!tblDescription[#Data], 3, 0)</f>
        <v>Catalyst 9300L 48p PoE, Network Advantage,4x10G Uplink</v>
      </c>
      <c r="V5189" s="22" cm="1">
        <f t="array" ref="V5189">_xlfn.XLOOKUP(1,([1]!tblOrders[Order]=tblnventory[[#This Row],[PO]])*([1]!tblOrders[Description]=tblnventory[[#This Row],[Item]]),[1]!tblOrders[Unit Total],0)</f>
        <v>5652.79</v>
      </c>
      <c r="W5189" s="23" cm="1">
        <f t="array" ref="W5189">_xlfn.XLOOKUP(1,([1]!tblOrders[Order]=tblnventory[[#This Row],[PO]])*([1]!tblOrders[Description]=tblnventory[[#This Row],[Item]]),[1]!tblOrders[Licence])</f>
        <v>0</v>
      </c>
      <c r="X5189" t="b" cm="1">
        <f t="array" ref="X5189">NOT(_xlfn.XLOOKUP(tblnventory[[#This Row],[PO]]&amp;tblnventory[[#This Row],[Item]],[1]!tblOrders[Order]&amp;[1]!tblOrders[Description],[1]!tblOrders[Paid Licence],FALSE))</f>
        <v>1</v>
      </c>
      <c r="Y51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90" spans="1:25">
      <c r="A5190" s="19" t="s">
        <v>5377</v>
      </c>
      <c r="B5190" t="str">
        <f>_xlfn.XLOOKUP(tblnventory[[#This Row],[Item]],[1]!tblDescription[Item],[1]!tblDescription[Description])</f>
        <v>Catalyst 9300L 48p PoE, Network Advantage,4x10G Uplink</v>
      </c>
      <c r="C5190" t="str">
        <f>_xlfn.XLOOKUP(tblnventory[[#This Row],[Item]],[1]!tblDescription[Item],[1]!tblDescription[Type])</f>
        <v>ACCESS</v>
      </c>
      <c r="D5190" t="str">
        <f>_xlfn.XLOOKUP(tblnventory[[#This Row],[Use]],[1]!tblCodes[Use],[1]!tblCodes[Code])</f>
        <v>Switch</v>
      </c>
      <c r="E5190" s="1" t="s">
        <v>5143</v>
      </c>
      <c r="F5190" s="20">
        <v>45069</v>
      </c>
      <c r="G5190" s="24" t="str">
        <f>IF(ISBLANK(tblnventory[[#This Row],[Installed By]]),"Store","Installed")</f>
        <v>Store</v>
      </c>
      <c r="H5190" s="17" t="s">
        <v>8331</v>
      </c>
      <c r="J5190">
        <v>2191007950</v>
      </c>
      <c r="K5190" s="17"/>
      <c r="O5190" t="b">
        <f>IF(tblnventory[[#This Row],[Installed]],LEFT(tblnventory[[#This Row],[Location]],3))</f>
        <v>0</v>
      </c>
      <c r="P5190" t="str">
        <f>_xlfn.XLOOKUP(tblnventory[[#This Row],[Serial Number]],[1]!tblDNACInventory[Floor],[1]!tblDNACInventory[Name],"Not Used")</f>
        <v>Not Used</v>
      </c>
      <c r="T5190" t="b">
        <f>NOT(ISBLANK(tblnventory[[#This Row],[Installed By]]))</f>
        <v>0</v>
      </c>
      <c r="U5190" t="str">
        <f>VLOOKUP(A5190, [1]!tblDescription[#Data], 3, 0)</f>
        <v>Catalyst 9300L 48p PoE, Network Advantage,4x10G Uplink</v>
      </c>
      <c r="V5190" s="22" cm="1">
        <f t="array" ref="V5190">_xlfn.XLOOKUP(1,([1]!tblOrders[Order]=tblnventory[[#This Row],[PO]])*([1]!tblOrders[Description]=tblnventory[[#This Row],[Item]]),[1]!tblOrders[Unit Total],0)</f>
        <v>5652.79</v>
      </c>
      <c r="W5190" s="23" cm="1">
        <f t="array" ref="W5190">_xlfn.XLOOKUP(1,([1]!tblOrders[Order]=tblnventory[[#This Row],[PO]])*([1]!tblOrders[Description]=tblnventory[[#This Row],[Item]]),[1]!tblOrders[Licence])</f>
        <v>0</v>
      </c>
      <c r="X5190" t="b" cm="1">
        <f t="array" ref="X5190">NOT(_xlfn.XLOOKUP(tblnventory[[#This Row],[PO]]&amp;tblnventory[[#This Row],[Item]],[1]!tblOrders[Order]&amp;[1]!tblOrders[Description],[1]!tblOrders[Paid Licence],FALSE))</f>
        <v>1</v>
      </c>
      <c r="Y51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91" spans="1:25">
      <c r="A5191" s="19" t="s">
        <v>5377</v>
      </c>
      <c r="B5191" t="str">
        <f>_xlfn.XLOOKUP(tblnventory[[#This Row],[Item]],[1]!tblDescription[Item],[1]!tblDescription[Description])</f>
        <v>Catalyst 9300L 48p PoE, Network Advantage,4x10G Uplink</v>
      </c>
      <c r="C5191" t="str">
        <f>_xlfn.XLOOKUP(tblnventory[[#This Row],[Item]],[1]!tblDescription[Item],[1]!tblDescription[Type])</f>
        <v>ACCESS</v>
      </c>
      <c r="D5191" t="str">
        <f>_xlfn.XLOOKUP(tblnventory[[#This Row],[Use]],[1]!tblCodes[Use],[1]!tblCodes[Code])</f>
        <v>Switch</v>
      </c>
      <c r="E5191" s="1" t="s">
        <v>5144</v>
      </c>
      <c r="F5191" s="20">
        <v>45069</v>
      </c>
      <c r="G5191" s="24" t="str">
        <f>IF(ISBLANK(tblnventory[[#This Row],[Installed By]]),"Store","Installed")</f>
        <v>Store</v>
      </c>
      <c r="H5191" s="17" t="s">
        <v>8331</v>
      </c>
      <c r="J5191">
        <v>2191007950</v>
      </c>
      <c r="K5191" s="17"/>
      <c r="O5191" t="b">
        <f>IF(tblnventory[[#This Row],[Installed]],LEFT(tblnventory[[#This Row],[Location]],3))</f>
        <v>0</v>
      </c>
      <c r="P5191" t="str">
        <f>_xlfn.XLOOKUP(tblnventory[[#This Row],[Serial Number]],[1]!tblDNACInventory[Floor],[1]!tblDNACInventory[Name],"Not Used")</f>
        <v>Not Used</v>
      </c>
      <c r="T5191" t="b">
        <f>NOT(ISBLANK(tblnventory[[#This Row],[Installed By]]))</f>
        <v>0</v>
      </c>
      <c r="U5191" t="str">
        <f>VLOOKUP(A5191, [1]!tblDescription[#Data], 3, 0)</f>
        <v>Catalyst 9300L 48p PoE, Network Advantage,4x10G Uplink</v>
      </c>
      <c r="V5191" s="22" cm="1">
        <f t="array" ref="V5191">_xlfn.XLOOKUP(1,([1]!tblOrders[Order]=tblnventory[[#This Row],[PO]])*([1]!tblOrders[Description]=tblnventory[[#This Row],[Item]]),[1]!tblOrders[Unit Total],0)</f>
        <v>5652.79</v>
      </c>
      <c r="W5191" s="23" cm="1">
        <f t="array" ref="W5191">_xlfn.XLOOKUP(1,([1]!tblOrders[Order]=tblnventory[[#This Row],[PO]])*([1]!tblOrders[Description]=tblnventory[[#This Row],[Item]]),[1]!tblOrders[Licence])</f>
        <v>0</v>
      </c>
      <c r="X5191" t="b" cm="1">
        <f t="array" ref="X5191">NOT(_xlfn.XLOOKUP(tblnventory[[#This Row],[PO]]&amp;tblnventory[[#This Row],[Item]],[1]!tblOrders[Order]&amp;[1]!tblOrders[Description],[1]!tblOrders[Paid Licence],FALSE))</f>
        <v>1</v>
      </c>
      <c r="Y51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92" spans="1:25">
      <c r="A5192" s="19" t="s">
        <v>5377</v>
      </c>
      <c r="B5192" t="str">
        <f>_xlfn.XLOOKUP(tblnventory[[#This Row],[Item]],[1]!tblDescription[Item],[1]!tblDescription[Description])</f>
        <v>Catalyst 9300L 48p PoE, Network Advantage,4x10G Uplink</v>
      </c>
      <c r="C5192" t="str">
        <f>_xlfn.XLOOKUP(tblnventory[[#This Row],[Item]],[1]!tblDescription[Item],[1]!tblDescription[Type])</f>
        <v>ACCESS</v>
      </c>
      <c r="D5192" t="str">
        <f>_xlfn.XLOOKUP(tblnventory[[#This Row],[Use]],[1]!tblCodes[Use],[1]!tblCodes[Code])</f>
        <v>Switch</v>
      </c>
      <c r="E5192" s="1" t="s">
        <v>5145</v>
      </c>
      <c r="F5192" s="20">
        <v>45069</v>
      </c>
      <c r="G5192" s="24" t="str">
        <f>IF(ISBLANK(tblnventory[[#This Row],[Installed By]]),"Store","Installed")</f>
        <v>Store</v>
      </c>
      <c r="H5192" s="17" t="s">
        <v>8331</v>
      </c>
      <c r="J5192">
        <v>2191007950</v>
      </c>
      <c r="K5192" s="17"/>
      <c r="O5192" t="b">
        <f>IF(tblnventory[[#This Row],[Installed]],LEFT(tblnventory[[#This Row],[Location]],3))</f>
        <v>0</v>
      </c>
      <c r="P5192" t="str">
        <f>_xlfn.XLOOKUP(tblnventory[[#This Row],[Serial Number]],[1]!tblDNACInventory[Floor],[1]!tblDNACInventory[Name],"Not Used")</f>
        <v>Not Used</v>
      </c>
      <c r="T5192" t="b">
        <f>NOT(ISBLANK(tblnventory[[#This Row],[Installed By]]))</f>
        <v>0</v>
      </c>
      <c r="U5192" t="str">
        <f>VLOOKUP(A5192, [1]!tblDescription[#Data], 3, 0)</f>
        <v>Catalyst 9300L 48p PoE, Network Advantage,4x10G Uplink</v>
      </c>
      <c r="V5192" s="22" cm="1">
        <f t="array" ref="V5192">_xlfn.XLOOKUP(1,([1]!tblOrders[Order]=tblnventory[[#This Row],[PO]])*([1]!tblOrders[Description]=tblnventory[[#This Row],[Item]]),[1]!tblOrders[Unit Total],0)</f>
        <v>5652.79</v>
      </c>
      <c r="W5192" s="23" cm="1">
        <f t="array" ref="W5192">_xlfn.XLOOKUP(1,([1]!tblOrders[Order]=tblnventory[[#This Row],[PO]])*([1]!tblOrders[Description]=tblnventory[[#This Row],[Item]]),[1]!tblOrders[Licence])</f>
        <v>0</v>
      </c>
      <c r="X5192" t="b" cm="1">
        <f t="array" ref="X5192">NOT(_xlfn.XLOOKUP(tblnventory[[#This Row],[PO]]&amp;tblnventory[[#This Row],[Item]],[1]!tblOrders[Order]&amp;[1]!tblOrders[Description],[1]!tblOrders[Paid Licence],FALSE))</f>
        <v>1</v>
      </c>
      <c r="Y51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93" spans="1:25">
      <c r="A5193" s="19" t="s">
        <v>5377</v>
      </c>
      <c r="B5193" t="str">
        <f>_xlfn.XLOOKUP(tblnventory[[#This Row],[Item]],[1]!tblDescription[Item],[1]!tblDescription[Description])</f>
        <v>Catalyst 9300L 48p PoE, Network Advantage,4x10G Uplink</v>
      </c>
      <c r="C5193" t="str">
        <f>_xlfn.XLOOKUP(tblnventory[[#This Row],[Item]],[1]!tblDescription[Item],[1]!tblDescription[Type])</f>
        <v>ACCESS</v>
      </c>
      <c r="D5193" t="str">
        <f>_xlfn.XLOOKUP(tblnventory[[#This Row],[Use]],[1]!tblCodes[Use],[1]!tblCodes[Code])</f>
        <v>Switch</v>
      </c>
      <c r="E5193" s="1" t="s">
        <v>5146</v>
      </c>
      <c r="F5193" s="20">
        <v>45069</v>
      </c>
      <c r="G5193" s="24" t="str">
        <f>IF(ISBLANK(tblnventory[[#This Row],[Installed By]]),"Store","Installed")</f>
        <v>Store</v>
      </c>
      <c r="H5193" s="17" t="s">
        <v>8331</v>
      </c>
      <c r="J5193">
        <v>2191007950</v>
      </c>
      <c r="K5193" s="17"/>
      <c r="O5193" t="b">
        <f>IF(tblnventory[[#This Row],[Installed]],LEFT(tblnventory[[#This Row],[Location]],3))</f>
        <v>0</v>
      </c>
      <c r="P5193" t="str">
        <f>_xlfn.XLOOKUP(tblnventory[[#This Row],[Serial Number]],[1]!tblDNACInventory[Floor],[1]!tblDNACInventory[Name],"Not Used")</f>
        <v>Not Used</v>
      </c>
      <c r="T5193" t="b">
        <f>NOT(ISBLANK(tblnventory[[#This Row],[Installed By]]))</f>
        <v>0</v>
      </c>
      <c r="U5193" t="str">
        <f>VLOOKUP(A5193, [1]!tblDescription[#Data], 3, 0)</f>
        <v>Catalyst 9300L 48p PoE, Network Advantage,4x10G Uplink</v>
      </c>
      <c r="V5193" s="22" cm="1">
        <f t="array" ref="V5193">_xlfn.XLOOKUP(1,([1]!tblOrders[Order]=tblnventory[[#This Row],[PO]])*([1]!tblOrders[Description]=tblnventory[[#This Row],[Item]]),[1]!tblOrders[Unit Total],0)</f>
        <v>5652.79</v>
      </c>
      <c r="W5193" s="23" cm="1">
        <f t="array" ref="W5193">_xlfn.XLOOKUP(1,([1]!tblOrders[Order]=tblnventory[[#This Row],[PO]])*([1]!tblOrders[Description]=tblnventory[[#This Row],[Item]]),[1]!tblOrders[Licence])</f>
        <v>0</v>
      </c>
      <c r="X5193" t="b" cm="1">
        <f t="array" ref="X5193">NOT(_xlfn.XLOOKUP(tblnventory[[#This Row],[PO]]&amp;tblnventory[[#This Row],[Item]],[1]!tblOrders[Order]&amp;[1]!tblOrders[Description],[1]!tblOrders[Paid Licence],FALSE))</f>
        <v>1</v>
      </c>
      <c r="Y51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94" spans="1:25">
      <c r="A5194" s="19" t="s">
        <v>5377</v>
      </c>
      <c r="B5194" t="str">
        <f>_xlfn.XLOOKUP(tblnventory[[#This Row],[Item]],[1]!tblDescription[Item],[1]!tblDescription[Description])</f>
        <v>Catalyst 9300L 48p PoE, Network Advantage,4x10G Uplink</v>
      </c>
      <c r="C5194" t="str">
        <f>_xlfn.XLOOKUP(tblnventory[[#This Row],[Item]],[1]!tblDescription[Item],[1]!tblDescription[Type])</f>
        <v>ACCESS</v>
      </c>
      <c r="D5194" t="str">
        <f>_xlfn.XLOOKUP(tblnventory[[#This Row],[Use]],[1]!tblCodes[Use],[1]!tblCodes[Code])</f>
        <v>Switch</v>
      </c>
      <c r="E5194" s="1" t="s">
        <v>5147</v>
      </c>
      <c r="F5194" s="20">
        <v>45069</v>
      </c>
      <c r="G5194" s="24" t="str">
        <f>IF(ISBLANK(tblnventory[[#This Row],[Installed By]]),"Store","Installed")</f>
        <v>Store</v>
      </c>
      <c r="H5194" s="17" t="s">
        <v>8331</v>
      </c>
      <c r="J5194">
        <v>2191007950</v>
      </c>
      <c r="K5194" s="17"/>
      <c r="O5194" t="b">
        <f>IF(tblnventory[[#This Row],[Installed]],LEFT(tblnventory[[#This Row],[Location]],3))</f>
        <v>0</v>
      </c>
      <c r="P5194" t="str">
        <f>_xlfn.XLOOKUP(tblnventory[[#This Row],[Serial Number]],[1]!tblDNACInventory[Floor],[1]!tblDNACInventory[Name],"Not Used")</f>
        <v>Not Used</v>
      </c>
      <c r="T5194" t="b">
        <f>NOT(ISBLANK(tblnventory[[#This Row],[Installed By]]))</f>
        <v>0</v>
      </c>
      <c r="U5194" t="str">
        <f>VLOOKUP(A5194, [1]!tblDescription[#Data], 3, 0)</f>
        <v>Catalyst 9300L 48p PoE, Network Advantage,4x10G Uplink</v>
      </c>
      <c r="V5194" s="22" cm="1">
        <f t="array" ref="V5194">_xlfn.XLOOKUP(1,([1]!tblOrders[Order]=tblnventory[[#This Row],[PO]])*([1]!tblOrders[Description]=tblnventory[[#This Row],[Item]]),[1]!tblOrders[Unit Total],0)</f>
        <v>5652.79</v>
      </c>
      <c r="W5194" s="23" cm="1">
        <f t="array" ref="W5194">_xlfn.XLOOKUP(1,([1]!tblOrders[Order]=tblnventory[[#This Row],[PO]])*([1]!tblOrders[Description]=tblnventory[[#This Row],[Item]]),[1]!tblOrders[Licence])</f>
        <v>0</v>
      </c>
      <c r="X5194" t="b" cm="1">
        <f t="array" ref="X5194">NOT(_xlfn.XLOOKUP(tblnventory[[#This Row],[PO]]&amp;tblnventory[[#This Row],[Item]],[1]!tblOrders[Order]&amp;[1]!tblOrders[Description],[1]!tblOrders[Paid Licence],FALSE))</f>
        <v>1</v>
      </c>
      <c r="Y51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95" spans="1:25">
      <c r="A5195" s="19" t="s">
        <v>5377</v>
      </c>
      <c r="B5195" t="str">
        <f>_xlfn.XLOOKUP(tblnventory[[#This Row],[Item]],[1]!tblDescription[Item],[1]!tblDescription[Description])</f>
        <v>Catalyst 9300L 48p PoE, Network Advantage,4x10G Uplink</v>
      </c>
      <c r="C5195" t="str">
        <f>_xlfn.XLOOKUP(tblnventory[[#This Row],[Item]],[1]!tblDescription[Item],[1]!tblDescription[Type])</f>
        <v>ACCESS</v>
      </c>
      <c r="D5195" t="str">
        <f>_xlfn.XLOOKUP(tblnventory[[#This Row],[Use]],[1]!tblCodes[Use],[1]!tblCodes[Code])</f>
        <v>Switch</v>
      </c>
      <c r="E5195" s="1" t="s">
        <v>5148</v>
      </c>
      <c r="F5195" s="20">
        <v>45069</v>
      </c>
      <c r="G5195" s="24" t="str">
        <f>IF(ISBLANK(tblnventory[[#This Row],[Installed By]]),"Store","Installed")</f>
        <v>Store</v>
      </c>
      <c r="H5195" s="17" t="s">
        <v>8331</v>
      </c>
      <c r="J5195">
        <v>2191007950</v>
      </c>
      <c r="K5195" s="17"/>
      <c r="O5195" t="b">
        <f>IF(tblnventory[[#This Row],[Installed]],LEFT(tblnventory[[#This Row],[Location]],3))</f>
        <v>0</v>
      </c>
      <c r="P5195" t="str">
        <f>_xlfn.XLOOKUP(tblnventory[[#This Row],[Serial Number]],[1]!tblDNACInventory[Floor],[1]!tblDNACInventory[Name],"Not Used")</f>
        <v>Not Used</v>
      </c>
      <c r="T5195" t="b">
        <f>NOT(ISBLANK(tblnventory[[#This Row],[Installed By]]))</f>
        <v>0</v>
      </c>
      <c r="U5195" t="str">
        <f>VLOOKUP(A5195, [1]!tblDescription[#Data], 3, 0)</f>
        <v>Catalyst 9300L 48p PoE, Network Advantage,4x10G Uplink</v>
      </c>
      <c r="V5195" s="22" cm="1">
        <f t="array" ref="V5195">_xlfn.XLOOKUP(1,([1]!tblOrders[Order]=tblnventory[[#This Row],[PO]])*([1]!tblOrders[Description]=tblnventory[[#This Row],[Item]]),[1]!tblOrders[Unit Total],0)</f>
        <v>5652.79</v>
      </c>
      <c r="W5195" s="23" cm="1">
        <f t="array" ref="W5195">_xlfn.XLOOKUP(1,([1]!tblOrders[Order]=tblnventory[[#This Row],[PO]])*([1]!tblOrders[Description]=tblnventory[[#This Row],[Item]]),[1]!tblOrders[Licence])</f>
        <v>0</v>
      </c>
      <c r="X5195" t="b" cm="1">
        <f t="array" ref="X5195">NOT(_xlfn.XLOOKUP(tblnventory[[#This Row],[PO]]&amp;tblnventory[[#This Row],[Item]],[1]!tblOrders[Order]&amp;[1]!tblOrders[Description],[1]!tblOrders[Paid Licence],FALSE))</f>
        <v>1</v>
      </c>
      <c r="Y51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96" spans="1:25">
      <c r="A5196" s="19" t="s">
        <v>5377</v>
      </c>
      <c r="B5196" t="str">
        <f>_xlfn.XLOOKUP(tblnventory[[#This Row],[Item]],[1]!tblDescription[Item],[1]!tblDescription[Description])</f>
        <v>Catalyst 9300L 48p PoE, Network Advantage,4x10G Uplink</v>
      </c>
      <c r="C5196" t="str">
        <f>_xlfn.XLOOKUP(tblnventory[[#This Row],[Item]],[1]!tblDescription[Item],[1]!tblDescription[Type])</f>
        <v>ACCESS</v>
      </c>
      <c r="D5196" t="str">
        <f>_xlfn.XLOOKUP(tblnventory[[#This Row],[Use]],[1]!tblCodes[Use],[1]!tblCodes[Code])</f>
        <v>Switch</v>
      </c>
      <c r="E5196" s="1" t="s">
        <v>5149</v>
      </c>
      <c r="F5196" s="20">
        <v>45069</v>
      </c>
      <c r="G5196" s="24" t="str">
        <f>IF(ISBLANK(tblnventory[[#This Row],[Installed By]]),"Store","Installed")</f>
        <v>Store</v>
      </c>
      <c r="H5196" s="17" t="s">
        <v>8331</v>
      </c>
      <c r="J5196">
        <v>2191007950</v>
      </c>
      <c r="K5196" s="17"/>
      <c r="O5196" t="b">
        <f>IF(tblnventory[[#This Row],[Installed]],LEFT(tblnventory[[#This Row],[Location]],3))</f>
        <v>0</v>
      </c>
      <c r="P5196" t="str">
        <f>_xlfn.XLOOKUP(tblnventory[[#This Row],[Serial Number]],[1]!tblDNACInventory[Floor],[1]!tblDNACInventory[Name],"Not Used")</f>
        <v>Not Used</v>
      </c>
      <c r="T5196" t="b">
        <f>NOT(ISBLANK(tblnventory[[#This Row],[Installed By]]))</f>
        <v>0</v>
      </c>
      <c r="U5196" t="str">
        <f>VLOOKUP(A5196, [1]!tblDescription[#Data], 3, 0)</f>
        <v>Catalyst 9300L 48p PoE, Network Advantage,4x10G Uplink</v>
      </c>
      <c r="V5196" s="22" cm="1">
        <f t="array" ref="V5196">_xlfn.XLOOKUP(1,([1]!tblOrders[Order]=tblnventory[[#This Row],[PO]])*([1]!tblOrders[Description]=tblnventory[[#This Row],[Item]]),[1]!tblOrders[Unit Total],0)</f>
        <v>5652.79</v>
      </c>
      <c r="W5196" s="23" cm="1">
        <f t="array" ref="W5196">_xlfn.XLOOKUP(1,([1]!tblOrders[Order]=tblnventory[[#This Row],[PO]])*([1]!tblOrders[Description]=tblnventory[[#This Row],[Item]]),[1]!tblOrders[Licence])</f>
        <v>0</v>
      </c>
      <c r="X5196" t="b" cm="1">
        <f t="array" ref="X5196">NOT(_xlfn.XLOOKUP(tblnventory[[#This Row],[PO]]&amp;tblnventory[[#This Row],[Item]],[1]!tblOrders[Order]&amp;[1]!tblOrders[Description],[1]!tblOrders[Paid Licence],FALSE))</f>
        <v>1</v>
      </c>
      <c r="Y51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97" spans="1:25">
      <c r="A5197" s="19" t="s">
        <v>5377</v>
      </c>
      <c r="B5197" t="str">
        <f>_xlfn.XLOOKUP(tblnventory[[#This Row],[Item]],[1]!tblDescription[Item],[1]!tblDescription[Description])</f>
        <v>Catalyst 9300L 48p PoE, Network Advantage,4x10G Uplink</v>
      </c>
      <c r="C5197" t="str">
        <f>_xlfn.XLOOKUP(tblnventory[[#This Row],[Item]],[1]!tblDescription[Item],[1]!tblDescription[Type])</f>
        <v>ACCESS</v>
      </c>
      <c r="D5197" t="str">
        <f>_xlfn.XLOOKUP(tblnventory[[#This Row],[Use]],[1]!tblCodes[Use],[1]!tblCodes[Code])</f>
        <v>Switch</v>
      </c>
      <c r="E5197" s="1" t="s">
        <v>5150</v>
      </c>
      <c r="F5197" s="20">
        <v>45069</v>
      </c>
      <c r="G5197" s="24" t="str">
        <f>IF(ISBLANK(tblnventory[[#This Row],[Installed By]]),"Store","Installed")</f>
        <v>Store</v>
      </c>
      <c r="H5197" s="17" t="s">
        <v>8331</v>
      </c>
      <c r="J5197">
        <v>2191007950</v>
      </c>
      <c r="K5197" s="17"/>
      <c r="O5197" t="b">
        <f>IF(tblnventory[[#This Row],[Installed]],LEFT(tblnventory[[#This Row],[Location]],3))</f>
        <v>0</v>
      </c>
      <c r="P5197" t="str">
        <f>_xlfn.XLOOKUP(tblnventory[[#This Row],[Serial Number]],[1]!tblDNACInventory[Floor],[1]!tblDNACInventory[Name],"Not Used")</f>
        <v>Not Used</v>
      </c>
      <c r="T5197" t="b">
        <f>NOT(ISBLANK(tblnventory[[#This Row],[Installed By]]))</f>
        <v>0</v>
      </c>
      <c r="U5197" t="str">
        <f>VLOOKUP(A5197, [1]!tblDescription[#Data], 3, 0)</f>
        <v>Catalyst 9300L 48p PoE, Network Advantage,4x10G Uplink</v>
      </c>
      <c r="V5197" s="22" cm="1">
        <f t="array" ref="V5197">_xlfn.XLOOKUP(1,([1]!tblOrders[Order]=tblnventory[[#This Row],[PO]])*([1]!tblOrders[Description]=tblnventory[[#This Row],[Item]]),[1]!tblOrders[Unit Total],0)</f>
        <v>5652.79</v>
      </c>
      <c r="W5197" s="23" cm="1">
        <f t="array" ref="W5197">_xlfn.XLOOKUP(1,([1]!tblOrders[Order]=tblnventory[[#This Row],[PO]])*([1]!tblOrders[Description]=tblnventory[[#This Row],[Item]]),[1]!tblOrders[Licence])</f>
        <v>0</v>
      </c>
      <c r="X5197" t="b" cm="1">
        <f t="array" ref="X5197">NOT(_xlfn.XLOOKUP(tblnventory[[#This Row],[PO]]&amp;tblnventory[[#This Row],[Item]],[1]!tblOrders[Order]&amp;[1]!tblOrders[Description],[1]!tblOrders[Paid Licence],FALSE))</f>
        <v>1</v>
      </c>
      <c r="Y51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98" spans="1:25">
      <c r="A5198" s="19" t="s">
        <v>5377</v>
      </c>
      <c r="B5198" t="str">
        <f>_xlfn.XLOOKUP(tblnventory[[#This Row],[Item]],[1]!tblDescription[Item],[1]!tblDescription[Description])</f>
        <v>Catalyst 9300L 48p PoE, Network Advantage,4x10G Uplink</v>
      </c>
      <c r="C5198" t="str">
        <f>_xlfn.XLOOKUP(tblnventory[[#This Row],[Item]],[1]!tblDescription[Item],[1]!tblDescription[Type])</f>
        <v>ACCESS</v>
      </c>
      <c r="D5198" t="str">
        <f>_xlfn.XLOOKUP(tblnventory[[#This Row],[Use]],[1]!tblCodes[Use],[1]!tblCodes[Code])</f>
        <v>Switch</v>
      </c>
      <c r="E5198" s="1" t="s">
        <v>5151</v>
      </c>
      <c r="F5198" s="20">
        <v>45069</v>
      </c>
      <c r="G5198" s="24" t="str">
        <f>IF(ISBLANK(tblnventory[[#This Row],[Installed By]]),"Store","Installed")</f>
        <v>Store</v>
      </c>
      <c r="H5198" s="17" t="s">
        <v>8331</v>
      </c>
      <c r="J5198">
        <v>2191007950</v>
      </c>
      <c r="K5198" s="17"/>
      <c r="O5198" t="b">
        <f>IF(tblnventory[[#This Row],[Installed]],LEFT(tblnventory[[#This Row],[Location]],3))</f>
        <v>0</v>
      </c>
      <c r="P5198" t="str">
        <f>_xlfn.XLOOKUP(tblnventory[[#This Row],[Serial Number]],[1]!tblDNACInventory[Floor],[1]!tblDNACInventory[Name],"Not Used")</f>
        <v>Not Used</v>
      </c>
      <c r="T5198" t="b">
        <f>NOT(ISBLANK(tblnventory[[#This Row],[Installed By]]))</f>
        <v>0</v>
      </c>
      <c r="U5198" t="str">
        <f>VLOOKUP(A5198, [1]!tblDescription[#Data], 3, 0)</f>
        <v>Catalyst 9300L 48p PoE, Network Advantage,4x10G Uplink</v>
      </c>
      <c r="V5198" s="22" cm="1">
        <f t="array" ref="V5198">_xlfn.XLOOKUP(1,([1]!tblOrders[Order]=tblnventory[[#This Row],[PO]])*([1]!tblOrders[Description]=tblnventory[[#This Row],[Item]]),[1]!tblOrders[Unit Total],0)</f>
        <v>5652.79</v>
      </c>
      <c r="W5198" s="23" cm="1">
        <f t="array" ref="W5198">_xlfn.XLOOKUP(1,([1]!tblOrders[Order]=tblnventory[[#This Row],[PO]])*([1]!tblOrders[Description]=tblnventory[[#This Row],[Item]]),[1]!tblOrders[Licence])</f>
        <v>0</v>
      </c>
      <c r="X5198" t="b" cm="1">
        <f t="array" ref="X5198">NOT(_xlfn.XLOOKUP(tblnventory[[#This Row],[PO]]&amp;tblnventory[[#This Row],[Item]],[1]!tblOrders[Order]&amp;[1]!tblOrders[Description],[1]!tblOrders[Paid Licence],FALSE))</f>
        <v>1</v>
      </c>
      <c r="Y51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199" spans="1:25">
      <c r="A5199" s="19" t="s">
        <v>5377</v>
      </c>
      <c r="B5199" t="str">
        <f>_xlfn.XLOOKUP(tblnventory[[#This Row],[Item]],[1]!tblDescription[Item],[1]!tblDescription[Description])</f>
        <v>Catalyst 9300L 48p PoE, Network Advantage,4x10G Uplink</v>
      </c>
      <c r="C5199" t="str">
        <f>_xlfn.XLOOKUP(tblnventory[[#This Row],[Item]],[1]!tblDescription[Item],[1]!tblDescription[Type])</f>
        <v>ACCESS</v>
      </c>
      <c r="D5199" t="str">
        <f>_xlfn.XLOOKUP(tblnventory[[#This Row],[Use]],[1]!tblCodes[Use],[1]!tblCodes[Code])</f>
        <v>Switch</v>
      </c>
      <c r="E5199" s="1" t="s">
        <v>5152</v>
      </c>
      <c r="F5199" s="20">
        <v>45069</v>
      </c>
      <c r="G5199" s="24" t="str">
        <f>IF(ISBLANK(tblnventory[[#This Row],[Installed By]]),"Store","Installed")</f>
        <v>Store</v>
      </c>
      <c r="H5199" s="17" t="s">
        <v>8331</v>
      </c>
      <c r="J5199">
        <v>2191007950</v>
      </c>
      <c r="K5199" s="17"/>
      <c r="O5199" t="b">
        <f>IF(tblnventory[[#This Row],[Installed]],LEFT(tblnventory[[#This Row],[Location]],3))</f>
        <v>0</v>
      </c>
      <c r="P5199" t="str">
        <f>_xlfn.XLOOKUP(tblnventory[[#This Row],[Serial Number]],[1]!tblDNACInventory[Floor],[1]!tblDNACInventory[Name],"Not Used")</f>
        <v>Not Used</v>
      </c>
      <c r="T5199" t="b">
        <f>NOT(ISBLANK(tblnventory[[#This Row],[Installed By]]))</f>
        <v>0</v>
      </c>
      <c r="U5199" t="str">
        <f>VLOOKUP(A5199, [1]!tblDescription[#Data], 3, 0)</f>
        <v>Catalyst 9300L 48p PoE, Network Advantage,4x10G Uplink</v>
      </c>
      <c r="V5199" s="22" cm="1">
        <f t="array" ref="V5199">_xlfn.XLOOKUP(1,([1]!tblOrders[Order]=tblnventory[[#This Row],[PO]])*([1]!tblOrders[Description]=tblnventory[[#This Row],[Item]]),[1]!tblOrders[Unit Total],0)</f>
        <v>5652.79</v>
      </c>
      <c r="W5199" s="23" cm="1">
        <f t="array" ref="W5199">_xlfn.XLOOKUP(1,([1]!tblOrders[Order]=tblnventory[[#This Row],[PO]])*([1]!tblOrders[Description]=tblnventory[[#This Row],[Item]]),[1]!tblOrders[Licence])</f>
        <v>0</v>
      </c>
      <c r="X5199" t="b" cm="1">
        <f t="array" ref="X5199">NOT(_xlfn.XLOOKUP(tblnventory[[#This Row],[PO]]&amp;tblnventory[[#This Row],[Item]],[1]!tblOrders[Order]&amp;[1]!tblOrders[Description],[1]!tblOrders[Paid Licence],FALSE))</f>
        <v>1</v>
      </c>
      <c r="Y51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00" spans="1:25">
      <c r="A5200" s="19" t="s">
        <v>5377</v>
      </c>
      <c r="B5200" t="str">
        <f>_xlfn.XLOOKUP(tblnventory[[#This Row],[Item]],[1]!tblDescription[Item],[1]!tblDescription[Description])</f>
        <v>Catalyst 9300L 48p PoE, Network Advantage,4x10G Uplink</v>
      </c>
      <c r="C5200" t="str">
        <f>_xlfn.XLOOKUP(tblnventory[[#This Row],[Item]],[1]!tblDescription[Item],[1]!tblDescription[Type])</f>
        <v>ACCESS</v>
      </c>
      <c r="D5200" t="str">
        <f>_xlfn.XLOOKUP(tblnventory[[#This Row],[Use]],[1]!tblCodes[Use],[1]!tblCodes[Code])</f>
        <v>Switch</v>
      </c>
      <c r="E5200" s="1" t="s">
        <v>5153</v>
      </c>
      <c r="F5200" s="20">
        <v>45069</v>
      </c>
      <c r="G5200" s="24" t="str">
        <f>IF(ISBLANK(tblnventory[[#This Row],[Installed By]]),"Store","Installed")</f>
        <v>Store</v>
      </c>
      <c r="H5200" s="17" t="s">
        <v>8331</v>
      </c>
      <c r="J5200">
        <v>2191007950</v>
      </c>
      <c r="K5200" s="17"/>
      <c r="O5200" t="b">
        <f>IF(tblnventory[[#This Row],[Installed]],LEFT(tblnventory[[#This Row],[Location]],3))</f>
        <v>0</v>
      </c>
      <c r="P5200" t="str">
        <f>_xlfn.XLOOKUP(tblnventory[[#This Row],[Serial Number]],[1]!tblDNACInventory[Floor],[1]!tblDNACInventory[Name],"Not Used")</f>
        <v>Not Used</v>
      </c>
      <c r="T5200" t="b">
        <f>NOT(ISBLANK(tblnventory[[#This Row],[Installed By]]))</f>
        <v>0</v>
      </c>
      <c r="U5200" t="str">
        <f>VLOOKUP(A5200, [1]!tblDescription[#Data], 3, 0)</f>
        <v>Catalyst 9300L 48p PoE, Network Advantage,4x10G Uplink</v>
      </c>
      <c r="V5200" s="22" cm="1">
        <f t="array" ref="V5200">_xlfn.XLOOKUP(1,([1]!tblOrders[Order]=tblnventory[[#This Row],[PO]])*([1]!tblOrders[Description]=tblnventory[[#This Row],[Item]]),[1]!tblOrders[Unit Total],0)</f>
        <v>5652.79</v>
      </c>
      <c r="W5200" s="23" cm="1">
        <f t="array" ref="W5200">_xlfn.XLOOKUP(1,([1]!tblOrders[Order]=tblnventory[[#This Row],[PO]])*([1]!tblOrders[Description]=tblnventory[[#This Row],[Item]]),[1]!tblOrders[Licence])</f>
        <v>0</v>
      </c>
      <c r="X5200" t="b" cm="1">
        <f t="array" ref="X5200">NOT(_xlfn.XLOOKUP(tblnventory[[#This Row],[PO]]&amp;tblnventory[[#This Row],[Item]],[1]!tblOrders[Order]&amp;[1]!tblOrders[Description],[1]!tblOrders[Paid Licence],FALSE))</f>
        <v>1</v>
      </c>
      <c r="Y52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01" spans="1:25">
      <c r="A5201" s="19" t="s">
        <v>5377</v>
      </c>
      <c r="B5201" t="str">
        <f>_xlfn.XLOOKUP(tblnventory[[#This Row],[Item]],[1]!tblDescription[Item],[1]!tblDescription[Description])</f>
        <v>Catalyst 9300L 48p PoE, Network Advantage,4x10G Uplink</v>
      </c>
      <c r="C5201" t="str">
        <f>_xlfn.XLOOKUP(tblnventory[[#This Row],[Item]],[1]!tblDescription[Item],[1]!tblDescription[Type])</f>
        <v>ACCESS</v>
      </c>
      <c r="D5201" t="str">
        <f>_xlfn.XLOOKUP(tblnventory[[#This Row],[Use]],[1]!tblCodes[Use],[1]!tblCodes[Code])</f>
        <v>Switch</v>
      </c>
      <c r="E5201" s="1" t="s">
        <v>5154</v>
      </c>
      <c r="F5201" s="20">
        <v>45069</v>
      </c>
      <c r="G5201" s="24" t="str">
        <f>IF(ISBLANK(tblnventory[[#This Row],[Installed By]]),"Store","Installed")</f>
        <v>Store</v>
      </c>
      <c r="H5201" s="17" t="s">
        <v>8331</v>
      </c>
      <c r="J5201">
        <v>2191007950</v>
      </c>
      <c r="K5201" s="17"/>
      <c r="O5201" t="b">
        <f>IF(tblnventory[[#This Row],[Installed]],LEFT(tblnventory[[#This Row],[Location]],3))</f>
        <v>0</v>
      </c>
      <c r="P5201" t="str">
        <f>_xlfn.XLOOKUP(tblnventory[[#This Row],[Serial Number]],[1]!tblDNACInventory[Floor],[1]!tblDNACInventory[Name],"Not Used")</f>
        <v>Not Used</v>
      </c>
      <c r="T5201" t="b">
        <f>NOT(ISBLANK(tblnventory[[#This Row],[Installed By]]))</f>
        <v>0</v>
      </c>
      <c r="U5201" t="str">
        <f>VLOOKUP(A5201, [1]!tblDescription[#Data], 3, 0)</f>
        <v>Catalyst 9300L 48p PoE, Network Advantage,4x10G Uplink</v>
      </c>
      <c r="V5201" s="22" cm="1">
        <f t="array" ref="V5201">_xlfn.XLOOKUP(1,([1]!tblOrders[Order]=tblnventory[[#This Row],[PO]])*([1]!tblOrders[Description]=tblnventory[[#This Row],[Item]]),[1]!tblOrders[Unit Total],0)</f>
        <v>5652.79</v>
      </c>
      <c r="W5201" s="23" cm="1">
        <f t="array" ref="W5201">_xlfn.XLOOKUP(1,([1]!tblOrders[Order]=tblnventory[[#This Row],[PO]])*([1]!tblOrders[Description]=tblnventory[[#This Row],[Item]]),[1]!tblOrders[Licence])</f>
        <v>0</v>
      </c>
      <c r="X5201" t="b" cm="1">
        <f t="array" ref="X5201">NOT(_xlfn.XLOOKUP(tblnventory[[#This Row],[PO]]&amp;tblnventory[[#This Row],[Item]],[1]!tblOrders[Order]&amp;[1]!tblOrders[Description],[1]!tblOrders[Paid Licence],FALSE))</f>
        <v>1</v>
      </c>
      <c r="Y52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02" spans="1:25">
      <c r="A5202" s="19" t="s">
        <v>5377</v>
      </c>
      <c r="B5202" t="str">
        <f>_xlfn.XLOOKUP(tblnventory[[#This Row],[Item]],[1]!tblDescription[Item],[1]!tblDescription[Description])</f>
        <v>Catalyst 9300L 48p PoE, Network Advantage,4x10G Uplink</v>
      </c>
      <c r="C5202" t="str">
        <f>_xlfn.XLOOKUP(tblnventory[[#This Row],[Item]],[1]!tblDescription[Item],[1]!tblDescription[Type])</f>
        <v>ACCESS</v>
      </c>
      <c r="D5202" t="str">
        <f>_xlfn.XLOOKUP(tblnventory[[#This Row],[Use]],[1]!tblCodes[Use],[1]!tblCodes[Code])</f>
        <v>Switch</v>
      </c>
      <c r="E5202" s="1" t="s">
        <v>5155</v>
      </c>
      <c r="F5202" s="20">
        <v>45069</v>
      </c>
      <c r="G5202" s="24" t="str">
        <f>IF(ISBLANK(tblnventory[[#This Row],[Installed By]]),"Store","Installed")</f>
        <v>Store</v>
      </c>
      <c r="H5202" s="17" t="s">
        <v>8331</v>
      </c>
      <c r="J5202">
        <v>2191007950</v>
      </c>
      <c r="K5202" s="17"/>
      <c r="O5202" t="b">
        <f>IF(tblnventory[[#This Row],[Installed]],LEFT(tblnventory[[#This Row],[Location]],3))</f>
        <v>0</v>
      </c>
      <c r="P5202" t="str">
        <f>_xlfn.XLOOKUP(tblnventory[[#This Row],[Serial Number]],[1]!tblDNACInventory[Floor],[1]!tblDNACInventory[Name],"Not Used")</f>
        <v>Not Used</v>
      </c>
      <c r="T5202" t="b">
        <f>NOT(ISBLANK(tblnventory[[#This Row],[Installed By]]))</f>
        <v>0</v>
      </c>
      <c r="U5202" t="str">
        <f>VLOOKUP(A5202, [1]!tblDescription[#Data], 3, 0)</f>
        <v>Catalyst 9300L 48p PoE, Network Advantage,4x10G Uplink</v>
      </c>
      <c r="V5202" s="22" cm="1">
        <f t="array" ref="V5202">_xlfn.XLOOKUP(1,([1]!tblOrders[Order]=tblnventory[[#This Row],[PO]])*([1]!tblOrders[Description]=tblnventory[[#This Row],[Item]]),[1]!tblOrders[Unit Total],0)</f>
        <v>5652.79</v>
      </c>
      <c r="W5202" s="23" cm="1">
        <f t="array" ref="W5202">_xlfn.XLOOKUP(1,([1]!tblOrders[Order]=tblnventory[[#This Row],[PO]])*([1]!tblOrders[Description]=tblnventory[[#This Row],[Item]]),[1]!tblOrders[Licence])</f>
        <v>0</v>
      </c>
      <c r="X5202" t="b" cm="1">
        <f t="array" ref="X5202">NOT(_xlfn.XLOOKUP(tblnventory[[#This Row],[PO]]&amp;tblnventory[[#This Row],[Item]],[1]!tblOrders[Order]&amp;[1]!tblOrders[Description],[1]!tblOrders[Paid Licence],FALSE))</f>
        <v>1</v>
      </c>
      <c r="Y52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03" spans="1:25">
      <c r="A5203" s="19" t="s">
        <v>5377</v>
      </c>
      <c r="B5203" t="str">
        <f>_xlfn.XLOOKUP(tblnventory[[#This Row],[Item]],[1]!tblDescription[Item],[1]!tblDescription[Description])</f>
        <v>Catalyst 9300L 48p PoE, Network Advantage,4x10G Uplink</v>
      </c>
      <c r="C5203" t="str">
        <f>_xlfn.XLOOKUP(tblnventory[[#This Row],[Item]],[1]!tblDescription[Item],[1]!tblDescription[Type])</f>
        <v>ACCESS</v>
      </c>
      <c r="D5203" t="str">
        <f>_xlfn.XLOOKUP(tblnventory[[#This Row],[Use]],[1]!tblCodes[Use],[1]!tblCodes[Code])</f>
        <v>Switch</v>
      </c>
      <c r="E5203" s="1" t="s">
        <v>5156</v>
      </c>
      <c r="F5203" s="20">
        <v>45069</v>
      </c>
      <c r="G5203" s="24" t="str">
        <f>IF(ISBLANK(tblnventory[[#This Row],[Installed By]]),"Store","Installed")</f>
        <v>Store</v>
      </c>
      <c r="H5203" s="17" t="s">
        <v>8331</v>
      </c>
      <c r="J5203">
        <v>2191007950</v>
      </c>
      <c r="K5203" s="17"/>
      <c r="O5203" t="b">
        <f>IF(tblnventory[[#This Row],[Installed]],LEFT(tblnventory[[#This Row],[Location]],3))</f>
        <v>0</v>
      </c>
      <c r="P5203" t="str">
        <f>_xlfn.XLOOKUP(tblnventory[[#This Row],[Serial Number]],[1]!tblDNACInventory[Floor],[1]!tblDNACInventory[Name],"Not Used")</f>
        <v>Not Used</v>
      </c>
      <c r="T5203" t="b">
        <f>NOT(ISBLANK(tblnventory[[#This Row],[Installed By]]))</f>
        <v>0</v>
      </c>
      <c r="U5203" t="str">
        <f>VLOOKUP(A5203, [1]!tblDescription[#Data], 3, 0)</f>
        <v>Catalyst 9300L 48p PoE, Network Advantage,4x10G Uplink</v>
      </c>
      <c r="V5203" s="22" cm="1">
        <f t="array" ref="V5203">_xlfn.XLOOKUP(1,([1]!tblOrders[Order]=tblnventory[[#This Row],[PO]])*([1]!tblOrders[Description]=tblnventory[[#This Row],[Item]]),[1]!tblOrders[Unit Total],0)</f>
        <v>5652.79</v>
      </c>
      <c r="W5203" s="23" cm="1">
        <f t="array" ref="W5203">_xlfn.XLOOKUP(1,([1]!tblOrders[Order]=tblnventory[[#This Row],[PO]])*([1]!tblOrders[Description]=tblnventory[[#This Row],[Item]]),[1]!tblOrders[Licence])</f>
        <v>0</v>
      </c>
      <c r="X5203" t="b" cm="1">
        <f t="array" ref="X5203">NOT(_xlfn.XLOOKUP(tblnventory[[#This Row],[PO]]&amp;tblnventory[[#This Row],[Item]],[1]!tblOrders[Order]&amp;[1]!tblOrders[Description],[1]!tblOrders[Paid Licence],FALSE))</f>
        <v>1</v>
      </c>
      <c r="Y52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04" spans="1:25">
      <c r="A5204" s="19" t="s">
        <v>5377</v>
      </c>
      <c r="B5204" t="str">
        <f>_xlfn.XLOOKUP(tblnventory[[#This Row],[Item]],[1]!tblDescription[Item],[1]!tblDescription[Description])</f>
        <v>Catalyst 9300L 48p PoE, Network Advantage,4x10G Uplink</v>
      </c>
      <c r="C5204" t="str">
        <f>_xlfn.XLOOKUP(tblnventory[[#This Row],[Item]],[1]!tblDescription[Item],[1]!tblDescription[Type])</f>
        <v>ACCESS</v>
      </c>
      <c r="D5204" t="str">
        <f>_xlfn.XLOOKUP(tblnventory[[#This Row],[Use]],[1]!tblCodes[Use],[1]!tblCodes[Code])</f>
        <v>Switch</v>
      </c>
      <c r="E5204" s="1" t="s">
        <v>5157</v>
      </c>
      <c r="F5204" s="20">
        <v>45069</v>
      </c>
      <c r="G5204" s="24" t="str">
        <f>IF(ISBLANK(tblnventory[[#This Row],[Installed By]]),"Store","Installed")</f>
        <v>Store</v>
      </c>
      <c r="H5204" s="17" t="s">
        <v>8331</v>
      </c>
      <c r="J5204">
        <v>2191007950</v>
      </c>
      <c r="K5204" s="17"/>
      <c r="O5204" t="b">
        <f>IF(tblnventory[[#This Row],[Installed]],LEFT(tblnventory[[#This Row],[Location]],3))</f>
        <v>0</v>
      </c>
      <c r="P5204" t="str">
        <f>_xlfn.XLOOKUP(tblnventory[[#This Row],[Serial Number]],[1]!tblDNACInventory[Floor],[1]!tblDNACInventory[Name],"Not Used")</f>
        <v>Not Used</v>
      </c>
      <c r="T5204" t="b">
        <f>NOT(ISBLANK(tblnventory[[#This Row],[Installed By]]))</f>
        <v>0</v>
      </c>
      <c r="U5204" t="str">
        <f>VLOOKUP(A5204, [1]!tblDescription[#Data], 3, 0)</f>
        <v>Catalyst 9300L 48p PoE, Network Advantage,4x10G Uplink</v>
      </c>
      <c r="V5204" s="22" cm="1">
        <f t="array" ref="V5204">_xlfn.XLOOKUP(1,([1]!tblOrders[Order]=tblnventory[[#This Row],[PO]])*([1]!tblOrders[Description]=tblnventory[[#This Row],[Item]]),[1]!tblOrders[Unit Total],0)</f>
        <v>5652.79</v>
      </c>
      <c r="W5204" s="23" cm="1">
        <f t="array" ref="W5204">_xlfn.XLOOKUP(1,([1]!tblOrders[Order]=tblnventory[[#This Row],[PO]])*([1]!tblOrders[Description]=tblnventory[[#This Row],[Item]]),[1]!tblOrders[Licence])</f>
        <v>0</v>
      </c>
      <c r="X5204" t="b" cm="1">
        <f t="array" ref="X5204">NOT(_xlfn.XLOOKUP(tblnventory[[#This Row],[PO]]&amp;tblnventory[[#This Row],[Item]],[1]!tblOrders[Order]&amp;[1]!tblOrders[Description],[1]!tblOrders[Paid Licence],FALSE))</f>
        <v>1</v>
      </c>
      <c r="Y52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05" spans="1:25">
      <c r="A5205" s="19" t="s">
        <v>5377</v>
      </c>
      <c r="B5205" t="str">
        <f>_xlfn.XLOOKUP(tblnventory[[#This Row],[Item]],[1]!tblDescription[Item],[1]!tblDescription[Description])</f>
        <v>Catalyst 9300L 48p PoE, Network Advantage,4x10G Uplink</v>
      </c>
      <c r="C5205" t="str">
        <f>_xlfn.XLOOKUP(tblnventory[[#This Row],[Item]],[1]!tblDescription[Item],[1]!tblDescription[Type])</f>
        <v>ACCESS</v>
      </c>
      <c r="D5205" t="str">
        <f>_xlfn.XLOOKUP(tblnventory[[#This Row],[Use]],[1]!tblCodes[Use],[1]!tblCodes[Code])</f>
        <v>Switch</v>
      </c>
      <c r="E5205" s="1" t="s">
        <v>5158</v>
      </c>
      <c r="F5205" s="20">
        <v>45069</v>
      </c>
      <c r="G5205" s="24" t="str">
        <f>IF(ISBLANK(tblnventory[[#This Row],[Installed By]]),"Store","Installed")</f>
        <v>Store</v>
      </c>
      <c r="H5205" s="17" t="s">
        <v>8331</v>
      </c>
      <c r="J5205">
        <v>2191007950</v>
      </c>
      <c r="K5205" s="17"/>
      <c r="O5205" t="b">
        <f>IF(tblnventory[[#This Row],[Installed]],LEFT(tblnventory[[#This Row],[Location]],3))</f>
        <v>0</v>
      </c>
      <c r="P5205" t="str">
        <f>_xlfn.XLOOKUP(tblnventory[[#This Row],[Serial Number]],[1]!tblDNACInventory[Floor],[1]!tblDNACInventory[Name],"Not Used")</f>
        <v>Not Used</v>
      </c>
      <c r="T5205" t="b">
        <f>NOT(ISBLANK(tblnventory[[#This Row],[Installed By]]))</f>
        <v>0</v>
      </c>
      <c r="U5205" t="str">
        <f>VLOOKUP(A5205, [1]!tblDescription[#Data], 3, 0)</f>
        <v>Catalyst 9300L 48p PoE, Network Advantage,4x10G Uplink</v>
      </c>
      <c r="V5205" s="22" cm="1">
        <f t="array" ref="V5205">_xlfn.XLOOKUP(1,([1]!tblOrders[Order]=tblnventory[[#This Row],[PO]])*([1]!tblOrders[Description]=tblnventory[[#This Row],[Item]]),[1]!tblOrders[Unit Total],0)</f>
        <v>5652.79</v>
      </c>
      <c r="W5205" s="23" cm="1">
        <f t="array" ref="W5205">_xlfn.XLOOKUP(1,([1]!tblOrders[Order]=tblnventory[[#This Row],[PO]])*([1]!tblOrders[Description]=tblnventory[[#This Row],[Item]]),[1]!tblOrders[Licence])</f>
        <v>0</v>
      </c>
      <c r="X5205" t="b" cm="1">
        <f t="array" ref="X5205">NOT(_xlfn.XLOOKUP(tblnventory[[#This Row],[PO]]&amp;tblnventory[[#This Row],[Item]],[1]!tblOrders[Order]&amp;[1]!tblOrders[Description],[1]!tblOrders[Paid Licence],FALSE))</f>
        <v>1</v>
      </c>
      <c r="Y52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06" spans="1:25">
      <c r="A5206" s="19" t="s">
        <v>5377</v>
      </c>
      <c r="B5206" t="str">
        <f>_xlfn.XLOOKUP(tblnventory[[#This Row],[Item]],[1]!tblDescription[Item],[1]!tblDescription[Description])</f>
        <v>Catalyst 9300L 48p PoE, Network Advantage,4x10G Uplink</v>
      </c>
      <c r="C5206" t="str">
        <f>_xlfn.XLOOKUP(tblnventory[[#This Row],[Item]],[1]!tblDescription[Item],[1]!tblDescription[Type])</f>
        <v>ACCESS</v>
      </c>
      <c r="D5206" t="str">
        <f>_xlfn.XLOOKUP(tblnventory[[#This Row],[Use]],[1]!tblCodes[Use],[1]!tblCodes[Code])</f>
        <v>Switch</v>
      </c>
      <c r="E5206" s="1" t="s">
        <v>5159</v>
      </c>
      <c r="F5206" s="20">
        <v>45069</v>
      </c>
      <c r="G5206" s="24" t="str">
        <f>IF(ISBLANK(tblnventory[[#This Row],[Installed By]]),"Store","Installed")</f>
        <v>Store</v>
      </c>
      <c r="H5206" s="17" t="s">
        <v>8331</v>
      </c>
      <c r="J5206">
        <v>2191007950</v>
      </c>
      <c r="K5206" s="17"/>
      <c r="O5206" t="b">
        <f>IF(tblnventory[[#This Row],[Installed]],LEFT(tblnventory[[#This Row],[Location]],3))</f>
        <v>0</v>
      </c>
      <c r="P5206" t="str">
        <f>_xlfn.XLOOKUP(tblnventory[[#This Row],[Serial Number]],[1]!tblDNACInventory[Floor],[1]!tblDNACInventory[Name],"Not Used")</f>
        <v>Not Used</v>
      </c>
      <c r="T5206" t="b">
        <f>NOT(ISBLANK(tblnventory[[#This Row],[Installed By]]))</f>
        <v>0</v>
      </c>
      <c r="U5206" t="str">
        <f>VLOOKUP(A5206, [1]!tblDescription[#Data], 3, 0)</f>
        <v>Catalyst 9300L 48p PoE, Network Advantage,4x10G Uplink</v>
      </c>
      <c r="V5206" s="22" cm="1">
        <f t="array" ref="V5206">_xlfn.XLOOKUP(1,([1]!tblOrders[Order]=tblnventory[[#This Row],[PO]])*([1]!tblOrders[Description]=tblnventory[[#This Row],[Item]]),[1]!tblOrders[Unit Total],0)</f>
        <v>5652.79</v>
      </c>
      <c r="W5206" s="23" cm="1">
        <f t="array" ref="W5206">_xlfn.XLOOKUP(1,([1]!tblOrders[Order]=tblnventory[[#This Row],[PO]])*([1]!tblOrders[Description]=tblnventory[[#This Row],[Item]]),[1]!tblOrders[Licence])</f>
        <v>0</v>
      </c>
      <c r="X5206" t="b" cm="1">
        <f t="array" ref="X5206">NOT(_xlfn.XLOOKUP(tblnventory[[#This Row],[PO]]&amp;tblnventory[[#This Row],[Item]],[1]!tblOrders[Order]&amp;[1]!tblOrders[Description],[1]!tblOrders[Paid Licence],FALSE))</f>
        <v>1</v>
      </c>
      <c r="Y52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07" spans="1:25">
      <c r="A5207" s="19" t="s">
        <v>5377</v>
      </c>
      <c r="B5207" t="str">
        <f>_xlfn.XLOOKUP(tblnventory[[#This Row],[Item]],[1]!tblDescription[Item],[1]!tblDescription[Description])</f>
        <v>Catalyst 9300L 48p PoE, Network Advantage,4x10G Uplink</v>
      </c>
      <c r="C5207" t="str">
        <f>_xlfn.XLOOKUP(tblnventory[[#This Row],[Item]],[1]!tblDescription[Item],[1]!tblDescription[Type])</f>
        <v>ACCESS</v>
      </c>
      <c r="D5207" t="str">
        <f>_xlfn.XLOOKUP(tblnventory[[#This Row],[Use]],[1]!tblCodes[Use],[1]!tblCodes[Code])</f>
        <v>Switch</v>
      </c>
      <c r="E5207" s="1" t="s">
        <v>5160</v>
      </c>
      <c r="F5207" s="20">
        <v>45069</v>
      </c>
      <c r="G5207" s="24" t="str">
        <f>IF(ISBLANK(tblnventory[[#This Row],[Installed By]]),"Store","Installed")</f>
        <v>Store</v>
      </c>
      <c r="H5207" s="17" t="s">
        <v>8331</v>
      </c>
      <c r="J5207">
        <v>2191007950</v>
      </c>
      <c r="K5207" s="17"/>
      <c r="O5207" t="b">
        <f>IF(tblnventory[[#This Row],[Installed]],LEFT(tblnventory[[#This Row],[Location]],3))</f>
        <v>0</v>
      </c>
      <c r="P5207" t="str">
        <f>_xlfn.XLOOKUP(tblnventory[[#This Row],[Serial Number]],[1]!tblDNACInventory[Floor],[1]!tblDNACInventory[Name],"Not Used")</f>
        <v>Not Used</v>
      </c>
      <c r="T5207" t="b">
        <f>NOT(ISBLANK(tblnventory[[#This Row],[Installed By]]))</f>
        <v>0</v>
      </c>
      <c r="U5207" t="str">
        <f>VLOOKUP(A5207, [1]!tblDescription[#Data], 3, 0)</f>
        <v>Catalyst 9300L 48p PoE, Network Advantage,4x10G Uplink</v>
      </c>
      <c r="V5207" s="22" cm="1">
        <f t="array" ref="V5207">_xlfn.XLOOKUP(1,([1]!tblOrders[Order]=tblnventory[[#This Row],[PO]])*([1]!tblOrders[Description]=tblnventory[[#This Row],[Item]]),[1]!tblOrders[Unit Total],0)</f>
        <v>5652.79</v>
      </c>
      <c r="W5207" s="23" cm="1">
        <f t="array" ref="W5207">_xlfn.XLOOKUP(1,([1]!tblOrders[Order]=tblnventory[[#This Row],[PO]])*([1]!tblOrders[Description]=tblnventory[[#This Row],[Item]]),[1]!tblOrders[Licence])</f>
        <v>0</v>
      </c>
      <c r="X5207" t="b" cm="1">
        <f t="array" ref="X5207">NOT(_xlfn.XLOOKUP(tblnventory[[#This Row],[PO]]&amp;tblnventory[[#This Row],[Item]],[1]!tblOrders[Order]&amp;[1]!tblOrders[Description],[1]!tblOrders[Paid Licence],FALSE))</f>
        <v>1</v>
      </c>
      <c r="Y52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08" spans="1:25">
      <c r="A5208" s="19" t="s">
        <v>5377</v>
      </c>
      <c r="B5208" t="str">
        <f>_xlfn.XLOOKUP(tblnventory[[#This Row],[Item]],[1]!tblDescription[Item],[1]!tblDescription[Description])</f>
        <v>Catalyst 9300L 48p PoE, Network Advantage,4x10G Uplink</v>
      </c>
      <c r="C5208" t="str">
        <f>_xlfn.XLOOKUP(tblnventory[[#This Row],[Item]],[1]!tblDescription[Item],[1]!tblDescription[Type])</f>
        <v>ACCESS</v>
      </c>
      <c r="D5208" t="str">
        <f>_xlfn.XLOOKUP(tblnventory[[#This Row],[Use]],[1]!tblCodes[Use],[1]!tblCodes[Code])</f>
        <v>Switch</v>
      </c>
      <c r="E5208" s="1" t="s">
        <v>5161</v>
      </c>
      <c r="F5208" s="20">
        <v>45069</v>
      </c>
      <c r="G5208" s="24" t="str">
        <f>IF(ISBLANK(tblnventory[[#This Row],[Installed By]]),"Store","Installed")</f>
        <v>Store</v>
      </c>
      <c r="H5208" s="17" t="s">
        <v>8331</v>
      </c>
      <c r="J5208">
        <v>2191007950</v>
      </c>
      <c r="K5208" s="17"/>
      <c r="O5208" t="b">
        <f>IF(tblnventory[[#This Row],[Installed]],LEFT(tblnventory[[#This Row],[Location]],3))</f>
        <v>0</v>
      </c>
      <c r="P5208" t="str">
        <f>_xlfn.XLOOKUP(tblnventory[[#This Row],[Serial Number]],[1]!tblDNACInventory[Floor],[1]!tblDNACInventory[Name],"Not Used")</f>
        <v>Not Used</v>
      </c>
      <c r="T5208" t="b">
        <f>NOT(ISBLANK(tblnventory[[#This Row],[Installed By]]))</f>
        <v>0</v>
      </c>
      <c r="U5208" t="str">
        <f>VLOOKUP(A5208, [1]!tblDescription[#Data], 3, 0)</f>
        <v>Catalyst 9300L 48p PoE, Network Advantage,4x10G Uplink</v>
      </c>
      <c r="V5208" s="22" cm="1">
        <f t="array" ref="V5208">_xlfn.XLOOKUP(1,([1]!tblOrders[Order]=tblnventory[[#This Row],[PO]])*([1]!tblOrders[Description]=tblnventory[[#This Row],[Item]]),[1]!tblOrders[Unit Total],0)</f>
        <v>5652.79</v>
      </c>
      <c r="W5208" s="23" cm="1">
        <f t="array" ref="W5208">_xlfn.XLOOKUP(1,([1]!tblOrders[Order]=tblnventory[[#This Row],[PO]])*([1]!tblOrders[Description]=tblnventory[[#This Row],[Item]]),[1]!tblOrders[Licence])</f>
        <v>0</v>
      </c>
      <c r="X5208" t="b" cm="1">
        <f t="array" ref="X5208">NOT(_xlfn.XLOOKUP(tblnventory[[#This Row],[PO]]&amp;tblnventory[[#This Row],[Item]],[1]!tblOrders[Order]&amp;[1]!tblOrders[Description],[1]!tblOrders[Paid Licence],FALSE))</f>
        <v>1</v>
      </c>
      <c r="Y52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09" spans="1:25">
      <c r="A5209" s="19" t="s">
        <v>5377</v>
      </c>
      <c r="B5209" t="str">
        <f>_xlfn.XLOOKUP(tblnventory[[#This Row],[Item]],[1]!tblDescription[Item],[1]!tblDescription[Description])</f>
        <v>Catalyst 9300L 48p PoE, Network Advantage,4x10G Uplink</v>
      </c>
      <c r="C5209" t="str">
        <f>_xlfn.XLOOKUP(tblnventory[[#This Row],[Item]],[1]!tblDescription[Item],[1]!tblDescription[Type])</f>
        <v>ACCESS</v>
      </c>
      <c r="D5209" t="str">
        <f>_xlfn.XLOOKUP(tblnventory[[#This Row],[Use]],[1]!tblCodes[Use],[1]!tblCodes[Code])</f>
        <v>Switch</v>
      </c>
      <c r="E5209" s="1" t="s">
        <v>5162</v>
      </c>
      <c r="F5209" s="20">
        <v>45069</v>
      </c>
      <c r="G5209" s="24" t="str">
        <f>IF(ISBLANK(tblnventory[[#This Row],[Installed By]]),"Store","Installed")</f>
        <v>Store</v>
      </c>
      <c r="H5209" s="17" t="s">
        <v>8331</v>
      </c>
      <c r="J5209">
        <v>2191007950</v>
      </c>
      <c r="K5209" s="17"/>
      <c r="O5209" t="b">
        <f>IF(tblnventory[[#This Row],[Installed]],LEFT(tblnventory[[#This Row],[Location]],3))</f>
        <v>0</v>
      </c>
      <c r="P5209" t="str">
        <f>_xlfn.XLOOKUP(tblnventory[[#This Row],[Serial Number]],[1]!tblDNACInventory[Floor],[1]!tblDNACInventory[Name],"Not Used")</f>
        <v>Not Used</v>
      </c>
      <c r="T5209" t="b">
        <f>NOT(ISBLANK(tblnventory[[#This Row],[Installed By]]))</f>
        <v>0</v>
      </c>
      <c r="U5209" t="str">
        <f>VLOOKUP(A5209, [1]!tblDescription[#Data], 3, 0)</f>
        <v>Catalyst 9300L 48p PoE, Network Advantage,4x10G Uplink</v>
      </c>
      <c r="V5209" s="22" cm="1">
        <f t="array" ref="V5209">_xlfn.XLOOKUP(1,([1]!tblOrders[Order]=tblnventory[[#This Row],[PO]])*([1]!tblOrders[Description]=tblnventory[[#This Row],[Item]]),[1]!tblOrders[Unit Total],0)</f>
        <v>5652.79</v>
      </c>
      <c r="W5209" s="23" cm="1">
        <f t="array" ref="W5209">_xlfn.XLOOKUP(1,([1]!tblOrders[Order]=tblnventory[[#This Row],[PO]])*([1]!tblOrders[Description]=tblnventory[[#This Row],[Item]]),[1]!tblOrders[Licence])</f>
        <v>0</v>
      </c>
      <c r="X5209" t="b" cm="1">
        <f t="array" ref="X5209">NOT(_xlfn.XLOOKUP(tblnventory[[#This Row],[PO]]&amp;tblnventory[[#This Row],[Item]],[1]!tblOrders[Order]&amp;[1]!tblOrders[Description],[1]!tblOrders[Paid Licence],FALSE))</f>
        <v>1</v>
      </c>
      <c r="Y52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10" spans="1:25">
      <c r="A5210" s="19" t="s">
        <v>5377</v>
      </c>
      <c r="B5210" t="str">
        <f>_xlfn.XLOOKUP(tblnventory[[#This Row],[Item]],[1]!tblDescription[Item],[1]!tblDescription[Description])</f>
        <v>Catalyst 9300L 48p PoE, Network Advantage,4x10G Uplink</v>
      </c>
      <c r="C5210" t="str">
        <f>_xlfn.XLOOKUP(tblnventory[[#This Row],[Item]],[1]!tblDescription[Item],[1]!tblDescription[Type])</f>
        <v>ACCESS</v>
      </c>
      <c r="D5210" t="str">
        <f>_xlfn.XLOOKUP(tblnventory[[#This Row],[Use]],[1]!tblCodes[Use],[1]!tblCodes[Code])</f>
        <v>Switch</v>
      </c>
      <c r="E5210" s="1" t="s">
        <v>5163</v>
      </c>
      <c r="F5210" s="20">
        <v>45069</v>
      </c>
      <c r="G5210" s="24" t="str">
        <f>IF(ISBLANK(tblnventory[[#This Row],[Installed By]]),"Store","Installed")</f>
        <v>Store</v>
      </c>
      <c r="H5210" s="17" t="s">
        <v>8331</v>
      </c>
      <c r="J5210">
        <v>2191007950</v>
      </c>
      <c r="K5210" s="17"/>
      <c r="O5210" t="b">
        <f>IF(tblnventory[[#This Row],[Installed]],LEFT(tblnventory[[#This Row],[Location]],3))</f>
        <v>0</v>
      </c>
      <c r="P5210" t="str">
        <f>_xlfn.XLOOKUP(tblnventory[[#This Row],[Serial Number]],[1]!tblDNACInventory[Floor],[1]!tblDNACInventory[Name],"Not Used")</f>
        <v>Not Used</v>
      </c>
      <c r="T5210" t="b">
        <f>NOT(ISBLANK(tblnventory[[#This Row],[Installed By]]))</f>
        <v>0</v>
      </c>
      <c r="U5210" t="str">
        <f>VLOOKUP(A5210, [1]!tblDescription[#Data], 3, 0)</f>
        <v>Catalyst 9300L 48p PoE, Network Advantage,4x10G Uplink</v>
      </c>
      <c r="V5210" s="22" cm="1">
        <f t="array" ref="V5210">_xlfn.XLOOKUP(1,([1]!tblOrders[Order]=tblnventory[[#This Row],[PO]])*([1]!tblOrders[Description]=tblnventory[[#This Row],[Item]]),[1]!tblOrders[Unit Total],0)</f>
        <v>5652.79</v>
      </c>
      <c r="W5210" s="23" cm="1">
        <f t="array" ref="W5210">_xlfn.XLOOKUP(1,([1]!tblOrders[Order]=tblnventory[[#This Row],[PO]])*([1]!tblOrders[Description]=tblnventory[[#This Row],[Item]]),[1]!tblOrders[Licence])</f>
        <v>0</v>
      </c>
      <c r="X5210" t="b" cm="1">
        <f t="array" ref="X5210">NOT(_xlfn.XLOOKUP(tblnventory[[#This Row],[PO]]&amp;tblnventory[[#This Row],[Item]],[1]!tblOrders[Order]&amp;[1]!tblOrders[Description],[1]!tblOrders[Paid Licence],FALSE))</f>
        <v>1</v>
      </c>
      <c r="Y52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11" spans="1:25">
      <c r="A5211" s="19" t="s">
        <v>5377</v>
      </c>
      <c r="B5211" t="str">
        <f>_xlfn.XLOOKUP(tblnventory[[#This Row],[Item]],[1]!tblDescription[Item],[1]!tblDescription[Description])</f>
        <v>Catalyst 9300L 48p PoE, Network Advantage,4x10G Uplink</v>
      </c>
      <c r="C5211" t="str">
        <f>_xlfn.XLOOKUP(tblnventory[[#This Row],[Item]],[1]!tblDescription[Item],[1]!tblDescription[Type])</f>
        <v>ACCESS</v>
      </c>
      <c r="D5211" t="str">
        <f>_xlfn.XLOOKUP(tblnventory[[#This Row],[Use]],[1]!tblCodes[Use],[1]!tblCodes[Code])</f>
        <v>Switch</v>
      </c>
      <c r="E5211" s="1" t="s">
        <v>5164</v>
      </c>
      <c r="F5211" s="20">
        <v>45069</v>
      </c>
      <c r="G5211" s="24" t="str">
        <f>IF(ISBLANK(tblnventory[[#This Row],[Installed By]]),"Store","Installed")</f>
        <v>Store</v>
      </c>
      <c r="H5211" s="17" t="s">
        <v>8331</v>
      </c>
      <c r="J5211">
        <v>2191007950</v>
      </c>
      <c r="K5211" s="17"/>
      <c r="O5211" t="b">
        <f>IF(tblnventory[[#This Row],[Installed]],LEFT(tblnventory[[#This Row],[Location]],3))</f>
        <v>0</v>
      </c>
      <c r="P5211" t="str">
        <f>_xlfn.XLOOKUP(tblnventory[[#This Row],[Serial Number]],[1]!tblDNACInventory[Floor],[1]!tblDNACInventory[Name],"Not Used")</f>
        <v>Not Used</v>
      </c>
      <c r="T5211" t="b">
        <f>NOT(ISBLANK(tblnventory[[#This Row],[Installed By]]))</f>
        <v>0</v>
      </c>
      <c r="U5211" t="str">
        <f>VLOOKUP(A5211, [1]!tblDescription[#Data], 3, 0)</f>
        <v>Catalyst 9300L 48p PoE, Network Advantage,4x10G Uplink</v>
      </c>
      <c r="V5211" s="22" cm="1">
        <f t="array" ref="V5211">_xlfn.XLOOKUP(1,([1]!tblOrders[Order]=tblnventory[[#This Row],[PO]])*([1]!tblOrders[Description]=tblnventory[[#This Row],[Item]]),[1]!tblOrders[Unit Total],0)</f>
        <v>5652.79</v>
      </c>
      <c r="W5211" s="23" cm="1">
        <f t="array" ref="W5211">_xlfn.XLOOKUP(1,([1]!tblOrders[Order]=tblnventory[[#This Row],[PO]])*([1]!tblOrders[Description]=tblnventory[[#This Row],[Item]]),[1]!tblOrders[Licence])</f>
        <v>0</v>
      </c>
      <c r="X5211" t="b" cm="1">
        <f t="array" ref="X5211">NOT(_xlfn.XLOOKUP(tblnventory[[#This Row],[PO]]&amp;tblnventory[[#This Row],[Item]],[1]!tblOrders[Order]&amp;[1]!tblOrders[Description],[1]!tblOrders[Paid Licence],FALSE))</f>
        <v>1</v>
      </c>
      <c r="Y52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12" spans="1:25">
      <c r="A5212" s="19" t="s">
        <v>5377</v>
      </c>
      <c r="B5212" t="str">
        <f>_xlfn.XLOOKUP(tblnventory[[#This Row],[Item]],[1]!tblDescription[Item],[1]!tblDescription[Description])</f>
        <v>Catalyst 9300L 48p PoE, Network Advantage,4x10G Uplink</v>
      </c>
      <c r="C5212" t="str">
        <f>_xlfn.XLOOKUP(tblnventory[[#This Row],[Item]],[1]!tblDescription[Item],[1]!tblDescription[Type])</f>
        <v>ACCESS</v>
      </c>
      <c r="D5212" t="str">
        <f>_xlfn.XLOOKUP(tblnventory[[#This Row],[Use]],[1]!tblCodes[Use],[1]!tblCodes[Code])</f>
        <v>Switch</v>
      </c>
      <c r="E5212" s="1" t="s">
        <v>5165</v>
      </c>
      <c r="F5212" s="20">
        <v>45069</v>
      </c>
      <c r="G5212" s="24" t="str">
        <f>IF(ISBLANK(tblnventory[[#This Row],[Installed By]]),"Store","Installed")</f>
        <v>Store</v>
      </c>
      <c r="H5212" s="17" t="s">
        <v>8331</v>
      </c>
      <c r="J5212">
        <v>2191007950</v>
      </c>
      <c r="K5212" s="17"/>
      <c r="O5212" t="b">
        <f>IF(tblnventory[[#This Row],[Installed]],LEFT(tblnventory[[#This Row],[Location]],3))</f>
        <v>0</v>
      </c>
      <c r="P5212" t="str">
        <f>_xlfn.XLOOKUP(tblnventory[[#This Row],[Serial Number]],[1]!tblDNACInventory[Floor],[1]!tblDNACInventory[Name],"Not Used")</f>
        <v>Not Used</v>
      </c>
      <c r="T5212" t="b">
        <f>NOT(ISBLANK(tblnventory[[#This Row],[Installed By]]))</f>
        <v>0</v>
      </c>
      <c r="U5212" t="str">
        <f>VLOOKUP(A5212, [1]!tblDescription[#Data], 3, 0)</f>
        <v>Catalyst 9300L 48p PoE, Network Advantage,4x10G Uplink</v>
      </c>
      <c r="V5212" s="22" cm="1">
        <f t="array" ref="V5212">_xlfn.XLOOKUP(1,([1]!tblOrders[Order]=tblnventory[[#This Row],[PO]])*([1]!tblOrders[Description]=tblnventory[[#This Row],[Item]]),[1]!tblOrders[Unit Total],0)</f>
        <v>5652.79</v>
      </c>
      <c r="W5212" s="23" cm="1">
        <f t="array" ref="W5212">_xlfn.XLOOKUP(1,([1]!tblOrders[Order]=tblnventory[[#This Row],[PO]])*([1]!tblOrders[Description]=tblnventory[[#This Row],[Item]]),[1]!tblOrders[Licence])</f>
        <v>0</v>
      </c>
      <c r="X5212" t="b" cm="1">
        <f t="array" ref="X5212">NOT(_xlfn.XLOOKUP(tblnventory[[#This Row],[PO]]&amp;tblnventory[[#This Row],[Item]],[1]!tblOrders[Order]&amp;[1]!tblOrders[Description],[1]!tblOrders[Paid Licence],FALSE))</f>
        <v>1</v>
      </c>
      <c r="Y52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13" spans="1:25">
      <c r="A5213" s="19" t="s">
        <v>5377</v>
      </c>
      <c r="B5213" t="str">
        <f>_xlfn.XLOOKUP(tblnventory[[#This Row],[Item]],[1]!tblDescription[Item],[1]!tblDescription[Description])</f>
        <v>Catalyst 9300L 48p PoE, Network Advantage,4x10G Uplink</v>
      </c>
      <c r="C5213" t="str">
        <f>_xlfn.XLOOKUP(tblnventory[[#This Row],[Item]],[1]!tblDescription[Item],[1]!tblDescription[Type])</f>
        <v>ACCESS</v>
      </c>
      <c r="D5213" t="str">
        <f>_xlfn.XLOOKUP(tblnventory[[#This Row],[Use]],[1]!tblCodes[Use],[1]!tblCodes[Code])</f>
        <v>Switch</v>
      </c>
      <c r="E5213" s="1" t="s">
        <v>5166</v>
      </c>
      <c r="F5213" s="20">
        <v>45069</v>
      </c>
      <c r="G5213" s="24" t="str">
        <f>IF(ISBLANK(tblnventory[[#This Row],[Installed By]]),"Store","Installed")</f>
        <v>Store</v>
      </c>
      <c r="H5213" s="17" t="s">
        <v>8331</v>
      </c>
      <c r="J5213">
        <v>2191007950</v>
      </c>
      <c r="K5213" s="17"/>
      <c r="O5213" t="b">
        <f>IF(tblnventory[[#This Row],[Installed]],LEFT(tblnventory[[#This Row],[Location]],3))</f>
        <v>0</v>
      </c>
      <c r="P5213" t="str">
        <f>_xlfn.XLOOKUP(tblnventory[[#This Row],[Serial Number]],[1]!tblDNACInventory[Floor],[1]!tblDNACInventory[Name],"Not Used")</f>
        <v>Not Used</v>
      </c>
      <c r="T5213" t="b">
        <f>NOT(ISBLANK(tblnventory[[#This Row],[Installed By]]))</f>
        <v>0</v>
      </c>
      <c r="U5213" t="str">
        <f>VLOOKUP(A5213, [1]!tblDescription[#Data], 3, 0)</f>
        <v>Catalyst 9300L 48p PoE, Network Advantage,4x10G Uplink</v>
      </c>
      <c r="V5213" s="22" cm="1">
        <f t="array" ref="V5213">_xlfn.XLOOKUP(1,([1]!tblOrders[Order]=tblnventory[[#This Row],[PO]])*([1]!tblOrders[Description]=tblnventory[[#This Row],[Item]]),[1]!tblOrders[Unit Total],0)</f>
        <v>5652.79</v>
      </c>
      <c r="W5213" s="23" cm="1">
        <f t="array" ref="W5213">_xlfn.XLOOKUP(1,([1]!tblOrders[Order]=tblnventory[[#This Row],[PO]])*([1]!tblOrders[Description]=tblnventory[[#This Row],[Item]]),[1]!tblOrders[Licence])</f>
        <v>0</v>
      </c>
      <c r="X5213" t="b" cm="1">
        <f t="array" ref="X5213">NOT(_xlfn.XLOOKUP(tblnventory[[#This Row],[PO]]&amp;tblnventory[[#This Row],[Item]],[1]!tblOrders[Order]&amp;[1]!tblOrders[Description],[1]!tblOrders[Paid Licence],FALSE))</f>
        <v>1</v>
      </c>
      <c r="Y52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14" spans="1:25">
      <c r="A5214" s="19" t="s">
        <v>5377</v>
      </c>
      <c r="B5214" t="str">
        <f>_xlfn.XLOOKUP(tblnventory[[#This Row],[Item]],[1]!tblDescription[Item],[1]!tblDescription[Description])</f>
        <v>Catalyst 9300L 48p PoE, Network Advantage,4x10G Uplink</v>
      </c>
      <c r="C5214" t="str">
        <f>_xlfn.XLOOKUP(tblnventory[[#This Row],[Item]],[1]!tblDescription[Item],[1]!tblDescription[Type])</f>
        <v>ACCESS</v>
      </c>
      <c r="D5214" t="str">
        <f>_xlfn.XLOOKUP(tblnventory[[#This Row],[Use]],[1]!tblCodes[Use],[1]!tblCodes[Code])</f>
        <v>Switch</v>
      </c>
      <c r="E5214" s="1" t="s">
        <v>5167</v>
      </c>
      <c r="F5214" s="20">
        <v>45069</v>
      </c>
      <c r="G5214" s="24" t="str">
        <f>IF(ISBLANK(tblnventory[[#This Row],[Installed By]]),"Store","Installed")</f>
        <v>Store</v>
      </c>
      <c r="H5214" s="17" t="s">
        <v>8331</v>
      </c>
      <c r="J5214">
        <v>2191007950</v>
      </c>
      <c r="K5214" s="17"/>
      <c r="O5214" t="b">
        <f>IF(tblnventory[[#This Row],[Installed]],LEFT(tblnventory[[#This Row],[Location]],3))</f>
        <v>0</v>
      </c>
      <c r="P5214" t="str">
        <f>_xlfn.XLOOKUP(tblnventory[[#This Row],[Serial Number]],[1]!tblDNACInventory[Floor],[1]!tblDNACInventory[Name],"Not Used")</f>
        <v>Not Used</v>
      </c>
      <c r="T5214" t="b">
        <f>NOT(ISBLANK(tblnventory[[#This Row],[Installed By]]))</f>
        <v>0</v>
      </c>
      <c r="U5214" t="str">
        <f>VLOOKUP(A5214, [1]!tblDescription[#Data], 3, 0)</f>
        <v>Catalyst 9300L 48p PoE, Network Advantage,4x10G Uplink</v>
      </c>
      <c r="V5214" s="22" cm="1">
        <f t="array" ref="V5214">_xlfn.XLOOKUP(1,([1]!tblOrders[Order]=tblnventory[[#This Row],[PO]])*([1]!tblOrders[Description]=tblnventory[[#This Row],[Item]]),[1]!tblOrders[Unit Total],0)</f>
        <v>5652.79</v>
      </c>
      <c r="W5214" s="23" cm="1">
        <f t="array" ref="W5214">_xlfn.XLOOKUP(1,([1]!tblOrders[Order]=tblnventory[[#This Row],[PO]])*([1]!tblOrders[Description]=tblnventory[[#This Row],[Item]]),[1]!tblOrders[Licence])</f>
        <v>0</v>
      </c>
      <c r="X5214" t="b" cm="1">
        <f t="array" ref="X5214">NOT(_xlfn.XLOOKUP(tblnventory[[#This Row],[PO]]&amp;tblnventory[[#This Row],[Item]],[1]!tblOrders[Order]&amp;[1]!tblOrders[Description],[1]!tblOrders[Paid Licence],FALSE))</f>
        <v>1</v>
      </c>
      <c r="Y52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15" spans="1:25">
      <c r="A5215" s="19" t="s">
        <v>5377</v>
      </c>
      <c r="B5215" t="str">
        <f>_xlfn.XLOOKUP(tblnventory[[#This Row],[Item]],[1]!tblDescription[Item],[1]!tblDescription[Description])</f>
        <v>Catalyst 9300L 48p PoE, Network Advantage,4x10G Uplink</v>
      </c>
      <c r="C5215" t="str">
        <f>_xlfn.XLOOKUP(tblnventory[[#This Row],[Item]],[1]!tblDescription[Item],[1]!tblDescription[Type])</f>
        <v>ACCESS</v>
      </c>
      <c r="D5215" t="str">
        <f>_xlfn.XLOOKUP(tblnventory[[#This Row],[Use]],[1]!tblCodes[Use],[1]!tblCodes[Code])</f>
        <v>Switch</v>
      </c>
      <c r="E5215" s="1" t="s">
        <v>5168</v>
      </c>
      <c r="F5215" s="20">
        <v>45069</v>
      </c>
      <c r="G5215" s="24" t="str">
        <f>IF(ISBLANK(tblnventory[[#This Row],[Installed By]]),"Store","Installed")</f>
        <v>Store</v>
      </c>
      <c r="H5215" s="17" t="s">
        <v>8331</v>
      </c>
      <c r="J5215">
        <v>2191007950</v>
      </c>
      <c r="K5215" s="17"/>
      <c r="O5215" t="b">
        <f>IF(tblnventory[[#This Row],[Installed]],LEFT(tblnventory[[#This Row],[Location]],3))</f>
        <v>0</v>
      </c>
      <c r="P5215" t="str">
        <f>_xlfn.XLOOKUP(tblnventory[[#This Row],[Serial Number]],[1]!tblDNACInventory[Floor],[1]!tblDNACInventory[Name],"Not Used")</f>
        <v>Not Used</v>
      </c>
      <c r="T5215" t="b">
        <f>NOT(ISBLANK(tblnventory[[#This Row],[Installed By]]))</f>
        <v>0</v>
      </c>
      <c r="U5215" t="str">
        <f>VLOOKUP(A5215, [1]!tblDescription[#Data], 3, 0)</f>
        <v>Catalyst 9300L 48p PoE, Network Advantage,4x10G Uplink</v>
      </c>
      <c r="V5215" s="22" cm="1">
        <f t="array" ref="V5215">_xlfn.XLOOKUP(1,([1]!tblOrders[Order]=tblnventory[[#This Row],[PO]])*([1]!tblOrders[Description]=tblnventory[[#This Row],[Item]]),[1]!tblOrders[Unit Total],0)</f>
        <v>5652.79</v>
      </c>
      <c r="W5215" s="23" cm="1">
        <f t="array" ref="W5215">_xlfn.XLOOKUP(1,([1]!tblOrders[Order]=tblnventory[[#This Row],[PO]])*([1]!tblOrders[Description]=tblnventory[[#This Row],[Item]]),[1]!tblOrders[Licence])</f>
        <v>0</v>
      </c>
      <c r="X5215" t="b" cm="1">
        <f t="array" ref="X5215">NOT(_xlfn.XLOOKUP(tblnventory[[#This Row],[PO]]&amp;tblnventory[[#This Row],[Item]],[1]!tblOrders[Order]&amp;[1]!tblOrders[Description],[1]!tblOrders[Paid Licence],FALSE))</f>
        <v>1</v>
      </c>
      <c r="Y52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16" spans="1:25">
      <c r="A5216" s="19" t="s">
        <v>5377</v>
      </c>
      <c r="B5216" t="str">
        <f>_xlfn.XLOOKUP(tblnventory[[#This Row],[Item]],[1]!tblDescription[Item],[1]!tblDescription[Description])</f>
        <v>Catalyst 9300L 48p PoE, Network Advantage,4x10G Uplink</v>
      </c>
      <c r="C5216" t="str">
        <f>_xlfn.XLOOKUP(tblnventory[[#This Row],[Item]],[1]!tblDescription[Item],[1]!tblDescription[Type])</f>
        <v>ACCESS</v>
      </c>
      <c r="D5216" t="str">
        <f>_xlfn.XLOOKUP(tblnventory[[#This Row],[Use]],[1]!tblCodes[Use],[1]!tblCodes[Code])</f>
        <v>Switch</v>
      </c>
      <c r="E5216" s="1" t="s">
        <v>5169</v>
      </c>
      <c r="F5216" s="20">
        <v>45069</v>
      </c>
      <c r="G5216" s="24" t="str">
        <f>IF(ISBLANK(tblnventory[[#This Row],[Installed By]]),"Store","Installed")</f>
        <v>Store</v>
      </c>
      <c r="H5216" s="17" t="s">
        <v>8331</v>
      </c>
      <c r="J5216">
        <v>2191007950</v>
      </c>
      <c r="K5216" s="17"/>
      <c r="O5216" t="b">
        <f>IF(tblnventory[[#This Row],[Installed]],LEFT(tblnventory[[#This Row],[Location]],3))</f>
        <v>0</v>
      </c>
      <c r="P5216" t="str">
        <f>_xlfn.XLOOKUP(tblnventory[[#This Row],[Serial Number]],[1]!tblDNACInventory[Floor],[1]!tblDNACInventory[Name],"Not Used")</f>
        <v>Not Used</v>
      </c>
      <c r="T5216" t="b">
        <f>NOT(ISBLANK(tblnventory[[#This Row],[Installed By]]))</f>
        <v>0</v>
      </c>
      <c r="U5216" t="str">
        <f>VLOOKUP(A5216, [1]!tblDescription[#Data], 3, 0)</f>
        <v>Catalyst 9300L 48p PoE, Network Advantage,4x10G Uplink</v>
      </c>
      <c r="V5216" s="22" cm="1">
        <f t="array" ref="V5216">_xlfn.XLOOKUP(1,([1]!tblOrders[Order]=tblnventory[[#This Row],[PO]])*([1]!tblOrders[Description]=tblnventory[[#This Row],[Item]]),[1]!tblOrders[Unit Total],0)</f>
        <v>5652.79</v>
      </c>
      <c r="W5216" s="23" cm="1">
        <f t="array" ref="W5216">_xlfn.XLOOKUP(1,([1]!tblOrders[Order]=tblnventory[[#This Row],[PO]])*([1]!tblOrders[Description]=tblnventory[[#This Row],[Item]]),[1]!tblOrders[Licence])</f>
        <v>0</v>
      </c>
      <c r="X5216" t="b" cm="1">
        <f t="array" ref="X5216">NOT(_xlfn.XLOOKUP(tblnventory[[#This Row],[PO]]&amp;tblnventory[[#This Row],[Item]],[1]!tblOrders[Order]&amp;[1]!tblOrders[Description],[1]!tblOrders[Paid Licence],FALSE))</f>
        <v>1</v>
      </c>
      <c r="Y52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17" spans="1:25">
      <c r="A5217" s="19" t="s">
        <v>5377</v>
      </c>
      <c r="B5217" t="str">
        <f>_xlfn.XLOOKUP(tblnventory[[#This Row],[Item]],[1]!tblDescription[Item],[1]!tblDescription[Description])</f>
        <v>Catalyst 9300L 48p PoE, Network Advantage,4x10G Uplink</v>
      </c>
      <c r="C5217" t="str">
        <f>_xlfn.XLOOKUP(tblnventory[[#This Row],[Item]],[1]!tblDescription[Item],[1]!tblDescription[Type])</f>
        <v>ACCESS</v>
      </c>
      <c r="D5217" t="str">
        <f>_xlfn.XLOOKUP(tblnventory[[#This Row],[Use]],[1]!tblCodes[Use],[1]!tblCodes[Code])</f>
        <v>Switch</v>
      </c>
      <c r="E5217" s="1" t="s">
        <v>5170</v>
      </c>
      <c r="F5217" s="20">
        <v>45069</v>
      </c>
      <c r="G5217" s="24" t="str">
        <f>IF(ISBLANK(tblnventory[[#This Row],[Installed By]]),"Store","Installed")</f>
        <v>Store</v>
      </c>
      <c r="H5217" s="17" t="s">
        <v>8331</v>
      </c>
      <c r="J5217">
        <v>2191007950</v>
      </c>
      <c r="K5217" s="17"/>
      <c r="O5217" t="b">
        <f>IF(tblnventory[[#This Row],[Installed]],LEFT(tblnventory[[#This Row],[Location]],3))</f>
        <v>0</v>
      </c>
      <c r="P5217" t="str">
        <f>_xlfn.XLOOKUP(tblnventory[[#This Row],[Serial Number]],[1]!tblDNACInventory[Floor],[1]!tblDNACInventory[Name],"Not Used")</f>
        <v>Not Used</v>
      </c>
      <c r="T5217" t="b">
        <f>NOT(ISBLANK(tblnventory[[#This Row],[Installed By]]))</f>
        <v>0</v>
      </c>
      <c r="U5217" t="str">
        <f>VLOOKUP(A5217, [1]!tblDescription[#Data], 3, 0)</f>
        <v>Catalyst 9300L 48p PoE, Network Advantage,4x10G Uplink</v>
      </c>
      <c r="V5217" s="22" cm="1">
        <f t="array" ref="V5217">_xlfn.XLOOKUP(1,([1]!tblOrders[Order]=tblnventory[[#This Row],[PO]])*([1]!tblOrders[Description]=tblnventory[[#This Row],[Item]]),[1]!tblOrders[Unit Total],0)</f>
        <v>5652.79</v>
      </c>
      <c r="W5217" s="23" cm="1">
        <f t="array" ref="W5217">_xlfn.XLOOKUP(1,([1]!tblOrders[Order]=tblnventory[[#This Row],[PO]])*([1]!tblOrders[Description]=tblnventory[[#This Row],[Item]]),[1]!tblOrders[Licence])</f>
        <v>0</v>
      </c>
      <c r="X5217" t="b" cm="1">
        <f t="array" ref="X5217">NOT(_xlfn.XLOOKUP(tblnventory[[#This Row],[PO]]&amp;tblnventory[[#This Row],[Item]],[1]!tblOrders[Order]&amp;[1]!tblOrders[Description],[1]!tblOrders[Paid Licence],FALSE))</f>
        <v>1</v>
      </c>
      <c r="Y52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18" spans="1:25">
      <c r="A5218" s="19" t="s">
        <v>5377</v>
      </c>
      <c r="B5218" t="str">
        <f>_xlfn.XLOOKUP(tblnventory[[#This Row],[Item]],[1]!tblDescription[Item],[1]!tblDescription[Description])</f>
        <v>Catalyst 9300L 48p PoE, Network Advantage,4x10G Uplink</v>
      </c>
      <c r="C5218" t="str">
        <f>_xlfn.XLOOKUP(tblnventory[[#This Row],[Item]],[1]!tblDescription[Item],[1]!tblDescription[Type])</f>
        <v>ACCESS</v>
      </c>
      <c r="D5218" t="str">
        <f>_xlfn.XLOOKUP(tblnventory[[#This Row],[Use]],[1]!tblCodes[Use],[1]!tblCodes[Code])</f>
        <v>Switch</v>
      </c>
      <c r="E5218" s="1" t="s">
        <v>5171</v>
      </c>
      <c r="F5218" s="20">
        <v>45069</v>
      </c>
      <c r="G5218" s="24" t="str">
        <f>IF(ISBLANK(tblnventory[[#This Row],[Installed By]]),"Store","Installed")</f>
        <v>Store</v>
      </c>
      <c r="H5218" s="17" t="s">
        <v>8331</v>
      </c>
      <c r="J5218">
        <v>2191007950</v>
      </c>
      <c r="K5218" s="17"/>
      <c r="O5218" t="b">
        <f>IF(tblnventory[[#This Row],[Installed]],LEFT(tblnventory[[#This Row],[Location]],3))</f>
        <v>0</v>
      </c>
      <c r="P5218" t="str">
        <f>_xlfn.XLOOKUP(tblnventory[[#This Row],[Serial Number]],[1]!tblDNACInventory[Floor],[1]!tblDNACInventory[Name],"Not Used")</f>
        <v>Not Used</v>
      </c>
      <c r="T5218" t="b">
        <f>NOT(ISBLANK(tblnventory[[#This Row],[Installed By]]))</f>
        <v>0</v>
      </c>
      <c r="U5218" t="str">
        <f>VLOOKUP(A5218, [1]!tblDescription[#Data], 3, 0)</f>
        <v>Catalyst 9300L 48p PoE, Network Advantage,4x10G Uplink</v>
      </c>
      <c r="V5218" s="22" cm="1">
        <f t="array" ref="V5218">_xlfn.XLOOKUP(1,([1]!tblOrders[Order]=tblnventory[[#This Row],[PO]])*([1]!tblOrders[Description]=tblnventory[[#This Row],[Item]]),[1]!tblOrders[Unit Total],0)</f>
        <v>5652.79</v>
      </c>
      <c r="W5218" s="23" cm="1">
        <f t="array" ref="W5218">_xlfn.XLOOKUP(1,([1]!tblOrders[Order]=tblnventory[[#This Row],[PO]])*([1]!tblOrders[Description]=tblnventory[[#This Row],[Item]]),[1]!tblOrders[Licence])</f>
        <v>0</v>
      </c>
      <c r="X5218" t="b" cm="1">
        <f t="array" ref="X5218">NOT(_xlfn.XLOOKUP(tblnventory[[#This Row],[PO]]&amp;tblnventory[[#This Row],[Item]],[1]!tblOrders[Order]&amp;[1]!tblOrders[Description],[1]!tblOrders[Paid Licence],FALSE))</f>
        <v>1</v>
      </c>
      <c r="Y52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19" spans="1:25">
      <c r="A5219" s="19" t="s">
        <v>5377</v>
      </c>
      <c r="B5219" t="str">
        <f>_xlfn.XLOOKUP(tblnventory[[#This Row],[Item]],[1]!tblDescription[Item],[1]!tblDescription[Description])</f>
        <v>Catalyst 9300L 48p PoE, Network Advantage,4x10G Uplink</v>
      </c>
      <c r="C5219" t="str">
        <f>_xlfn.XLOOKUP(tblnventory[[#This Row],[Item]],[1]!tblDescription[Item],[1]!tblDescription[Type])</f>
        <v>ACCESS</v>
      </c>
      <c r="D5219" t="str">
        <f>_xlfn.XLOOKUP(tblnventory[[#This Row],[Use]],[1]!tblCodes[Use],[1]!tblCodes[Code])</f>
        <v>Switch</v>
      </c>
      <c r="E5219" s="1" t="s">
        <v>5172</v>
      </c>
      <c r="F5219" s="20">
        <v>45069</v>
      </c>
      <c r="G5219" s="24" t="str">
        <f>IF(ISBLANK(tblnventory[[#This Row],[Installed By]]),"Store","Installed")</f>
        <v>Store</v>
      </c>
      <c r="H5219" s="17" t="s">
        <v>8331</v>
      </c>
      <c r="J5219">
        <v>2191007950</v>
      </c>
      <c r="K5219" s="17"/>
      <c r="O5219" t="b">
        <f>IF(tblnventory[[#This Row],[Installed]],LEFT(tblnventory[[#This Row],[Location]],3))</f>
        <v>0</v>
      </c>
      <c r="P5219" t="str">
        <f>_xlfn.XLOOKUP(tblnventory[[#This Row],[Serial Number]],[1]!tblDNACInventory[Floor],[1]!tblDNACInventory[Name],"Not Used")</f>
        <v>Not Used</v>
      </c>
      <c r="T5219" t="b">
        <f>NOT(ISBLANK(tblnventory[[#This Row],[Installed By]]))</f>
        <v>0</v>
      </c>
      <c r="U5219" t="str">
        <f>VLOOKUP(A5219, [1]!tblDescription[#Data], 3, 0)</f>
        <v>Catalyst 9300L 48p PoE, Network Advantage,4x10G Uplink</v>
      </c>
      <c r="V5219" s="22" cm="1">
        <f t="array" ref="V5219">_xlfn.XLOOKUP(1,([1]!tblOrders[Order]=tblnventory[[#This Row],[PO]])*([1]!tblOrders[Description]=tblnventory[[#This Row],[Item]]),[1]!tblOrders[Unit Total],0)</f>
        <v>5652.79</v>
      </c>
      <c r="W5219" s="23" cm="1">
        <f t="array" ref="W5219">_xlfn.XLOOKUP(1,([1]!tblOrders[Order]=tblnventory[[#This Row],[PO]])*([1]!tblOrders[Description]=tblnventory[[#This Row],[Item]]),[1]!tblOrders[Licence])</f>
        <v>0</v>
      </c>
      <c r="X5219" t="b" cm="1">
        <f t="array" ref="X5219">NOT(_xlfn.XLOOKUP(tblnventory[[#This Row],[PO]]&amp;tblnventory[[#This Row],[Item]],[1]!tblOrders[Order]&amp;[1]!tblOrders[Description],[1]!tblOrders[Paid Licence],FALSE))</f>
        <v>1</v>
      </c>
      <c r="Y52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20" spans="1:25">
      <c r="A5220" s="19" t="s">
        <v>5377</v>
      </c>
      <c r="B5220" t="str">
        <f>_xlfn.XLOOKUP(tblnventory[[#This Row],[Item]],[1]!tblDescription[Item],[1]!tblDescription[Description])</f>
        <v>Catalyst 9300L 48p PoE, Network Advantage,4x10G Uplink</v>
      </c>
      <c r="C5220" t="str">
        <f>_xlfn.XLOOKUP(tblnventory[[#This Row],[Item]],[1]!tblDescription[Item],[1]!tblDescription[Type])</f>
        <v>ACCESS</v>
      </c>
      <c r="D5220" t="str">
        <f>_xlfn.XLOOKUP(tblnventory[[#This Row],[Use]],[1]!tblCodes[Use],[1]!tblCodes[Code])</f>
        <v>Switch</v>
      </c>
      <c r="E5220" s="1" t="s">
        <v>5173</v>
      </c>
      <c r="F5220" s="20">
        <v>45069</v>
      </c>
      <c r="G5220" s="24" t="str">
        <f>IF(ISBLANK(tblnventory[[#This Row],[Installed By]]),"Store","Installed")</f>
        <v>Store</v>
      </c>
      <c r="H5220" s="17" t="s">
        <v>8331</v>
      </c>
      <c r="J5220">
        <v>2191007950</v>
      </c>
      <c r="K5220" s="17"/>
      <c r="O5220" t="b">
        <f>IF(tblnventory[[#This Row],[Installed]],LEFT(tblnventory[[#This Row],[Location]],3))</f>
        <v>0</v>
      </c>
      <c r="P5220" t="str">
        <f>_xlfn.XLOOKUP(tblnventory[[#This Row],[Serial Number]],[1]!tblDNACInventory[Floor],[1]!tblDNACInventory[Name],"Not Used")</f>
        <v>Not Used</v>
      </c>
      <c r="T5220" t="b">
        <f>NOT(ISBLANK(tblnventory[[#This Row],[Installed By]]))</f>
        <v>0</v>
      </c>
      <c r="U5220" t="str">
        <f>VLOOKUP(A5220, [1]!tblDescription[#Data], 3, 0)</f>
        <v>Catalyst 9300L 48p PoE, Network Advantage,4x10G Uplink</v>
      </c>
      <c r="V5220" s="22" cm="1">
        <f t="array" ref="V5220">_xlfn.XLOOKUP(1,([1]!tblOrders[Order]=tblnventory[[#This Row],[PO]])*([1]!tblOrders[Description]=tblnventory[[#This Row],[Item]]),[1]!tblOrders[Unit Total],0)</f>
        <v>5652.79</v>
      </c>
      <c r="W5220" s="23" cm="1">
        <f t="array" ref="W5220">_xlfn.XLOOKUP(1,([1]!tblOrders[Order]=tblnventory[[#This Row],[PO]])*([1]!tblOrders[Description]=tblnventory[[#This Row],[Item]]),[1]!tblOrders[Licence])</f>
        <v>0</v>
      </c>
      <c r="X5220" t="b" cm="1">
        <f t="array" ref="X5220">NOT(_xlfn.XLOOKUP(tblnventory[[#This Row],[PO]]&amp;tblnventory[[#This Row],[Item]],[1]!tblOrders[Order]&amp;[1]!tblOrders[Description],[1]!tblOrders[Paid Licence],FALSE))</f>
        <v>1</v>
      </c>
      <c r="Y52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21" spans="1:25">
      <c r="A5221" s="19" t="s">
        <v>5377</v>
      </c>
      <c r="B5221" t="str">
        <f>_xlfn.XLOOKUP(tblnventory[[#This Row],[Item]],[1]!tblDescription[Item],[1]!tblDescription[Description])</f>
        <v>Catalyst 9300L 48p PoE, Network Advantage,4x10G Uplink</v>
      </c>
      <c r="C5221" t="str">
        <f>_xlfn.XLOOKUP(tblnventory[[#This Row],[Item]],[1]!tblDescription[Item],[1]!tblDescription[Type])</f>
        <v>ACCESS</v>
      </c>
      <c r="D5221" t="str">
        <f>_xlfn.XLOOKUP(tblnventory[[#This Row],[Use]],[1]!tblCodes[Use],[1]!tblCodes[Code])</f>
        <v>Switch</v>
      </c>
      <c r="E5221" s="1" t="s">
        <v>5174</v>
      </c>
      <c r="F5221" s="20">
        <v>45069</v>
      </c>
      <c r="G5221" s="24" t="str">
        <f>IF(ISBLANK(tblnventory[[#This Row],[Installed By]]),"Store","Installed")</f>
        <v>Store</v>
      </c>
      <c r="H5221" s="17" t="s">
        <v>8331</v>
      </c>
      <c r="J5221">
        <v>2191007950</v>
      </c>
      <c r="K5221" s="17"/>
      <c r="O5221" t="b">
        <f>IF(tblnventory[[#This Row],[Installed]],LEFT(tblnventory[[#This Row],[Location]],3))</f>
        <v>0</v>
      </c>
      <c r="P5221" t="str">
        <f>_xlfn.XLOOKUP(tblnventory[[#This Row],[Serial Number]],[1]!tblDNACInventory[Floor],[1]!tblDNACInventory[Name],"Not Used")</f>
        <v>Not Used</v>
      </c>
      <c r="T5221" t="b">
        <f>NOT(ISBLANK(tblnventory[[#This Row],[Installed By]]))</f>
        <v>0</v>
      </c>
      <c r="U5221" t="str">
        <f>VLOOKUP(A5221, [1]!tblDescription[#Data], 3, 0)</f>
        <v>Catalyst 9300L 48p PoE, Network Advantage,4x10G Uplink</v>
      </c>
      <c r="V5221" s="22" cm="1">
        <f t="array" ref="V5221">_xlfn.XLOOKUP(1,([1]!tblOrders[Order]=tblnventory[[#This Row],[PO]])*([1]!tblOrders[Description]=tblnventory[[#This Row],[Item]]),[1]!tblOrders[Unit Total],0)</f>
        <v>5652.79</v>
      </c>
      <c r="W5221" s="23" cm="1">
        <f t="array" ref="W5221">_xlfn.XLOOKUP(1,([1]!tblOrders[Order]=tblnventory[[#This Row],[PO]])*([1]!tblOrders[Description]=tblnventory[[#This Row],[Item]]),[1]!tblOrders[Licence])</f>
        <v>0</v>
      </c>
      <c r="X5221" t="b" cm="1">
        <f t="array" ref="X5221">NOT(_xlfn.XLOOKUP(tblnventory[[#This Row],[PO]]&amp;tblnventory[[#This Row],[Item]],[1]!tblOrders[Order]&amp;[1]!tblOrders[Description],[1]!tblOrders[Paid Licence],FALSE))</f>
        <v>1</v>
      </c>
      <c r="Y52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22" spans="1:25">
      <c r="A5222" s="19" t="s">
        <v>5377</v>
      </c>
      <c r="B5222" t="str">
        <f>_xlfn.XLOOKUP(tblnventory[[#This Row],[Item]],[1]!tblDescription[Item],[1]!tblDescription[Description])</f>
        <v>Catalyst 9300L 48p PoE, Network Advantage,4x10G Uplink</v>
      </c>
      <c r="C5222" t="str">
        <f>_xlfn.XLOOKUP(tblnventory[[#This Row],[Item]],[1]!tblDescription[Item],[1]!tblDescription[Type])</f>
        <v>ACCESS</v>
      </c>
      <c r="D5222" t="str">
        <f>_xlfn.XLOOKUP(tblnventory[[#This Row],[Use]],[1]!tblCodes[Use],[1]!tblCodes[Code])</f>
        <v>Switch</v>
      </c>
      <c r="E5222" s="1" t="s">
        <v>5175</v>
      </c>
      <c r="F5222" s="20">
        <v>45069</v>
      </c>
      <c r="G5222" s="24" t="str">
        <f>IF(ISBLANK(tblnventory[[#This Row],[Installed By]]),"Store","Installed")</f>
        <v>Store</v>
      </c>
      <c r="H5222" s="17" t="s">
        <v>8331</v>
      </c>
      <c r="J5222">
        <v>2191007950</v>
      </c>
      <c r="K5222" s="17"/>
      <c r="O5222" t="b">
        <f>IF(tblnventory[[#This Row],[Installed]],LEFT(tblnventory[[#This Row],[Location]],3))</f>
        <v>0</v>
      </c>
      <c r="P5222" t="str">
        <f>_xlfn.XLOOKUP(tblnventory[[#This Row],[Serial Number]],[1]!tblDNACInventory[Floor],[1]!tblDNACInventory[Name],"Not Used")</f>
        <v>Not Used</v>
      </c>
      <c r="T5222" t="b">
        <f>NOT(ISBLANK(tblnventory[[#This Row],[Installed By]]))</f>
        <v>0</v>
      </c>
      <c r="U5222" t="str">
        <f>VLOOKUP(A5222, [1]!tblDescription[#Data], 3, 0)</f>
        <v>Catalyst 9300L 48p PoE, Network Advantage,4x10G Uplink</v>
      </c>
      <c r="V5222" s="22" cm="1">
        <f t="array" ref="V5222">_xlfn.XLOOKUP(1,([1]!tblOrders[Order]=tblnventory[[#This Row],[PO]])*([1]!tblOrders[Description]=tblnventory[[#This Row],[Item]]),[1]!tblOrders[Unit Total],0)</f>
        <v>5652.79</v>
      </c>
      <c r="W5222" s="23" cm="1">
        <f t="array" ref="W5222">_xlfn.XLOOKUP(1,([1]!tblOrders[Order]=tblnventory[[#This Row],[PO]])*([1]!tblOrders[Description]=tblnventory[[#This Row],[Item]]),[1]!tblOrders[Licence])</f>
        <v>0</v>
      </c>
      <c r="X5222" t="b" cm="1">
        <f t="array" ref="X5222">NOT(_xlfn.XLOOKUP(tblnventory[[#This Row],[PO]]&amp;tblnventory[[#This Row],[Item]],[1]!tblOrders[Order]&amp;[1]!tblOrders[Description],[1]!tblOrders[Paid Licence],FALSE))</f>
        <v>1</v>
      </c>
      <c r="Y52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23" spans="1:25">
      <c r="A5223" s="19" t="s">
        <v>5377</v>
      </c>
      <c r="B5223" t="str">
        <f>_xlfn.XLOOKUP(tblnventory[[#This Row],[Item]],[1]!tblDescription[Item],[1]!tblDescription[Description])</f>
        <v>Catalyst 9300L 48p PoE, Network Advantage,4x10G Uplink</v>
      </c>
      <c r="C5223" t="str">
        <f>_xlfn.XLOOKUP(tblnventory[[#This Row],[Item]],[1]!tblDescription[Item],[1]!tblDescription[Type])</f>
        <v>ACCESS</v>
      </c>
      <c r="D5223" t="str">
        <f>_xlfn.XLOOKUP(tblnventory[[#This Row],[Use]],[1]!tblCodes[Use],[1]!tblCodes[Code])</f>
        <v>Switch</v>
      </c>
      <c r="E5223" s="1" t="s">
        <v>5176</v>
      </c>
      <c r="F5223" s="20">
        <v>45069</v>
      </c>
      <c r="G5223" s="24" t="str">
        <f>IF(ISBLANK(tblnventory[[#This Row],[Installed By]]),"Store","Installed")</f>
        <v>Store</v>
      </c>
      <c r="H5223" s="17" t="s">
        <v>8331</v>
      </c>
      <c r="J5223">
        <v>2191007950</v>
      </c>
      <c r="K5223" s="17"/>
      <c r="O5223" t="b">
        <f>IF(tblnventory[[#This Row],[Installed]],LEFT(tblnventory[[#This Row],[Location]],3))</f>
        <v>0</v>
      </c>
      <c r="P5223" t="str">
        <f>_xlfn.XLOOKUP(tblnventory[[#This Row],[Serial Number]],[1]!tblDNACInventory[Floor],[1]!tblDNACInventory[Name],"Not Used")</f>
        <v>Not Used</v>
      </c>
      <c r="T5223" t="b">
        <f>NOT(ISBLANK(tblnventory[[#This Row],[Installed By]]))</f>
        <v>0</v>
      </c>
      <c r="U5223" t="str">
        <f>VLOOKUP(A5223, [1]!tblDescription[#Data], 3, 0)</f>
        <v>Catalyst 9300L 48p PoE, Network Advantage,4x10G Uplink</v>
      </c>
      <c r="V5223" s="22" cm="1">
        <f t="array" ref="V5223">_xlfn.XLOOKUP(1,([1]!tblOrders[Order]=tblnventory[[#This Row],[PO]])*([1]!tblOrders[Description]=tblnventory[[#This Row],[Item]]),[1]!tblOrders[Unit Total],0)</f>
        <v>5652.79</v>
      </c>
      <c r="W5223" s="23" cm="1">
        <f t="array" ref="W5223">_xlfn.XLOOKUP(1,([1]!tblOrders[Order]=tblnventory[[#This Row],[PO]])*([1]!tblOrders[Description]=tblnventory[[#This Row],[Item]]),[1]!tblOrders[Licence])</f>
        <v>0</v>
      </c>
      <c r="X5223" t="b" cm="1">
        <f t="array" ref="X5223">NOT(_xlfn.XLOOKUP(tblnventory[[#This Row],[PO]]&amp;tblnventory[[#This Row],[Item]],[1]!tblOrders[Order]&amp;[1]!tblOrders[Description],[1]!tblOrders[Paid Licence],FALSE))</f>
        <v>1</v>
      </c>
      <c r="Y52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24" spans="1:25">
      <c r="A5224" s="19" t="s">
        <v>5377</v>
      </c>
      <c r="B5224" t="str">
        <f>_xlfn.XLOOKUP(tblnventory[[#This Row],[Item]],[1]!tblDescription[Item],[1]!tblDescription[Description])</f>
        <v>Catalyst 9300L 48p PoE, Network Advantage,4x10G Uplink</v>
      </c>
      <c r="C5224" t="str">
        <f>_xlfn.XLOOKUP(tblnventory[[#This Row],[Item]],[1]!tblDescription[Item],[1]!tblDescription[Type])</f>
        <v>ACCESS</v>
      </c>
      <c r="D5224" t="str">
        <f>_xlfn.XLOOKUP(tblnventory[[#This Row],[Use]],[1]!tblCodes[Use],[1]!tblCodes[Code])</f>
        <v>Switch</v>
      </c>
      <c r="E5224" s="1" t="s">
        <v>5177</v>
      </c>
      <c r="F5224" s="20">
        <v>45069</v>
      </c>
      <c r="G5224" s="24" t="str">
        <f>IF(ISBLANK(tblnventory[[#This Row],[Installed By]]),"Store","Installed")</f>
        <v>Store</v>
      </c>
      <c r="H5224" s="17" t="s">
        <v>8331</v>
      </c>
      <c r="J5224">
        <v>2191007950</v>
      </c>
      <c r="K5224" s="17"/>
      <c r="O5224" t="b">
        <f>IF(tblnventory[[#This Row],[Installed]],LEFT(tblnventory[[#This Row],[Location]],3))</f>
        <v>0</v>
      </c>
      <c r="P5224" t="str">
        <f>_xlfn.XLOOKUP(tblnventory[[#This Row],[Serial Number]],[1]!tblDNACInventory[Floor],[1]!tblDNACInventory[Name],"Not Used")</f>
        <v>Not Used</v>
      </c>
      <c r="T5224" t="b">
        <f>NOT(ISBLANK(tblnventory[[#This Row],[Installed By]]))</f>
        <v>0</v>
      </c>
      <c r="U5224" t="str">
        <f>VLOOKUP(A5224, [1]!tblDescription[#Data], 3, 0)</f>
        <v>Catalyst 9300L 48p PoE, Network Advantage,4x10G Uplink</v>
      </c>
      <c r="V5224" s="22" cm="1">
        <f t="array" ref="V5224">_xlfn.XLOOKUP(1,([1]!tblOrders[Order]=tblnventory[[#This Row],[PO]])*([1]!tblOrders[Description]=tblnventory[[#This Row],[Item]]),[1]!tblOrders[Unit Total],0)</f>
        <v>5652.79</v>
      </c>
      <c r="W5224" s="23" cm="1">
        <f t="array" ref="W5224">_xlfn.XLOOKUP(1,([1]!tblOrders[Order]=tblnventory[[#This Row],[PO]])*([1]!tblOrders[Description]=tblnventory[[#This Row],[Item]]),[1]!tblOrders[Licence])</f>
        <v>0</v>
      </c>
      <c r="X5224" t="b" cm="1">
        <f t="array" ref="X5224">NOT(_xlfn.XLOOKUP(tblnventory[[#This Row],[PO]]&amp;tblnventory[[#This Row],[Item]],[1]!tblOrders[Order]&amp;[1]!tblOrders[Description],[1]!tblOrders[Paid Licence],FALSE))</f>
        <v>1</v>
      </c>
      <c r="Y52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25" spans="1:25">
      <c r="A5225" s="19" t="s">
        <v>5377</v>
      </c>
      <c r="B5225" t="str">
        <f>_xlfn.XLOOKUP(tblnventory[[#This Row],[Item]],[1]!tblDescription[Item],[1]!tblDescription[Description])</f>
        <v>Catalyst 9300L 48p PoE, Network Advantage,4x10G Uplink</v>
      </c>
      <c r="C5225" t="str">
        <f>_xlfn.XLOOKUP(tblnventory[[#This Row],[Item]],[1]!tblDescription[Item],[1]!tblDescription[Type])</f>
        <v>ACCESS</v>
      </c>
      <c r="D5225" t="str">
        <f>_xlfn.XLOOKUP(tblnventory[[#This Row],[Use]],[1]!tblCodes[Use],[1]!tblCodes[Code])</f>
        <v>Switch</v>
      </c>
      <c r="E5225" s="1" t="s">
        <v>5178</v>
      </c>
      <c r="F5225" s="20">
        <v>45069</v>
      </c>
      <c r="G5225" s="24" t="str">
        <f>IF(ISBLANK(tblnventory[[#This Row],[Installed By]]),"Store","Installed")</f>
        <v>Store</v>
      </c>
      <c r="H5225" s="17" t="s">
        <v>8331</v>
      </c>
      <c r="J5225">
        <v>2191007950</v>
      </c>
      <c r="K5225" s="17"/>
      <c r="O5225" t="b">
        <f>IF(tblnventory[[#This Row],[Installed]],LEFT(tblnventory[[#This Row],[Location]],3))</f>
        <v>0</v>
      </c>
      <c r="P5225" t="str">
        <f>_xlfn.XLOOKUP(tblnventory[[#This Row],[Serial Number]],[1]!tblDNACInventory[Floor],[1]!tblDNACInventory[Name],"Not Used")</f>
        <v>Not Used</v>
      </c>
      <c r="T5225" t="b">
        <f>NOT(ISBLANK(tblnventory[[#This Row],[Installed By]]))</f>
        <v>0</v>
      </c>
      <c r="U5225" t="str">
        <f>VLOOKUP(A5225, [1]!tblDescription[#Data], 3, 0)</f>
        <v>Catalyst 9300L 48p PoE, Network Advantage,4x10G Uplink</v>
      </c>
      <c r="V5225" s="22" cm="1">
        <f t="array" ref="V5225">_xlfn.XLOOKUP(1,([1]!tblOrders[Order]=tblnventory[[#This Row],[PO]])*([1]!tblOrders[Description]=tblnventory[[#This Row],[Item]]),[1]!tblOrders[Unit Total],0)</f>
        <v>5652.79</v>
      </c>
      <c r="W5225" s="23" cm="1">
        <f t="array" ref="W5225">_xlfn.XLOOKUP(1,([1]!tblOrders[Order]=tblnventory[[#This Row],[PO]])*([1]!tblOrders[Description]=tblnventory[[#This Row],[Item]]),[1]!tblOrders[Licence])</f>
        <v>0</v>
      </c>
      <c r="X5225" t="b" cm="1">
        <f t="array" ref="X5225">NOT(_xlfn.XLOOKUP(tblnventory[[#This Row],[PO]]&amp;tblnventory[[#This Row],[Item]],[1]!tblOrders[Order]&amp;[1]!tblOrders[Description],[1]!tblOrders[Paid Licence],FALSE))</f>
        <v>1</v>
      </c>
      <c r="Y52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26" spans="1:25">
      <c r="A5226" s="19" t="s">
        <v>5377</v>
      </c>
      <c r="B5226" t="str">
        <f>_xlfn.XLOOKUP(tblnventory[[#This Row],[Item]],[1]!tblDescription[Item],[1]!tblDescription[Description])</f>
        <v>Catalyst 9300L 48p PoE, Network Advantage,4x10G Uplink</v>
      </c>
      <c r="C5226" t="str">
        <f>_xlfn.XLOOKUP(tblnventory[[#This Row],[Item]],[1]!tblDescription[Item],[1]!tblDescription[Type])</f>
        <v>ACCESS</v>
      </c>
      <c r="D5226" t="str">
        <f>_xlfn.XLOOKUP(tblnventory[[#This Row],[Use]],[1]!tblCodes[Use],[1]!tblCodes[Code])</f>
        <v>Switch</v>
      </c>
      <c r="E5226" s="1" t="s">
        <v>5179</v>
      </c>
      <c r="F5226" s="20">
        <v>45069</v>
      </c>
      <c r="G5226" s="24" t="str">
        <f>IF(ISBLANK(tblnventory[[#This Row],[Installed By]]),"Store","Installed")</f>
        <v>Store</v>
      </c>
      <c r="H5226" s="17" t="s">
        <v>8331</v>
      </c>
      <c r="J5226">
        <v>2191007950</v>
      </c>
      <c r="K5226" s="17"/>
      <c r="O5226" t="b">
        <f>IF(tblnventory[[#This Row],[Installed]],LEFT(tblnventory[[#This Row],[Location]],3))</f>
        <v>0</v>
      </c>
      <c r="P5226" t="str">
        <f>_xlfn.XLOOKUP(tblnventory[[#This Row],[Serial Number]],[1]!tblDNACInventory[Floor],[1]!tblDNACInventory[Name],"Not Used")</f>
        <v>Not Used</v>
      </c>
      <c r="T5226" t="b">
        <f>NOT(ISBLANK(tblnventory[[#This Row],[Installed By]]))</f>
        <v>0</v>
      </c>
      <c r="U5226" t="str">
        <f>VLOOKUP(A5226, [1]!tblDescription[#Data], 3, 0)</f>
        <v>Catalyst 9300L 48p PoE, Network Advantage,4x10G Uplink</v>
      </c>
      <c r="V5226" s="22" cm="1">
        <f t="array" ref="V5226">_xlfn.XLOOKUP(1,([1]!tblOrders[Order]=tblnventory[[#This Row],[PO]])*([1]!tblOrders[Description]=tblnventory[[#This Row],[Item]]),[1]!tblOrders[Unit Total],0)</f>
        <v>5652.79</v>
      </c>
      <c r="W5226" s="23" cm="1">
        <f t="array" ref="W5226">_xlfn.XLOOKUP(1,([1]!tblOrders[Order]=tblnventory[[#This Row],[PO]])*([1]!tblOrders[Description]=tblnventory[[#This Row],[Item]]),[1]!tblOrders[Licence])</f>
        <v>0</v>
      </c>
      <c r="X5226" t="b" cm="1">
        <f t="array" ref="X5226">NOT(_xlfn.XLOOKUP(tblnventory[[#This Row],[PO]]&amp;tblnventory[[#This Row],[Item]],[1]!tblOrders[Order]&amp;[1]!tblOrders[Description],[1]!tblOrders[Paid Licence],FALSE))</f>
        <v>1</v>
      </c>
      <c r="Y52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27" spans="1:25">
      <c r="A5227" s="19" t="s">
        <v>5377</v>
      </c>
      <c r="B5227" t="str">
        <f>_xlfn.XLOOKUP(tblnventory[[#This Row],[Item]],[1]!tblDescription[Item],[1]!tblDescription[Description])</f>
        <v>Catalyst 9300L 48p PoE, Network Advantage,4x10G Uplink</v>
      </c>
      <c r="C5227" t="str">
        <f>_xlfn.XLOOKUP(tblnventory[[#This Row],[Item]],[1]!tblDescription[Item],[1]!tblDescription[Type])</f>
        <v>ACCESS</v>
      </c>
      <c r="D5227" t="str">
        <f>_xlfn.XLOOKUP(tblnventory[[#This Row],[Use]],[1]!tblCodes[Use],[1]!tblCodes[Code])</f>
        <v>Switch</v>
      </c>
      <c r="E5227" s="1" t="s">
        <v>5180</v>
      </c>
      <c r="F5227" s="20">
        <v>45069</v>
      </c>
      <c r="G5227" s="24" t="str">
        <f>IF(ISBLANK(tblnventory[[#This Row],[Installed By]]),"Store","Installed")</f>
        <v>Store</v>
      </c>
      <c r="H5227" s="17" t="s">
        <v>8331</v>
      </c>
      <c r="J5227">
        <v>2191007950</v>
      </c>
      <c r="K5227" s="17"/>
      <c r="O5227" t="b">
        <f>IF(tblnventory[[#This Row],[Installed]],LEFT(tblnventory[[#This Row],[Location]],3))</f>
        <v>0</v>
      </c>
      <c r="P5227" t="str">
        <f>_xlfn.XLOOKUP(tblnventory[[#This Row],[Serial Number]],[1]!tblDNACInventory[Floor],[1]!tblDNACInventory[Name],"Not Used")</f>
        <v>Not Used</v>
      </c>
      <c r="T5227" t="b">
        <f>NOT(ISBLANK(tblnventory[[#This Row],[Installed By]]))</f>
        <v>0</v>
      </c>
      <c r="U5227" t="str">
        <f>VLOOKUP(A5227, [1]!tblDescription[#Data], 3, 0)</f>
        <v>Catalyst 9300L 48p PoE, Network Advantage,4x10G Uplink</v>
      </c>
      <c r="V5227" s="22" cm="1">
        <f t="array" ref="V5227">_xlfn.XLOOKUP(1,([1]!tblOrders[Order]=tblnventory[[#This Row],[PO]])*([1]!tblOrders[Description]=tblnventory[[#This Row],[Item]]),[1]!tblOrders[Unit Total],0)</f>
        <v>5652.79</v>
      </c>
      <c r="W5227" s="23" cm="1">
        <f t="array" ref="W5227">_xlfn.XLOOKUP(1,([1]!tblOrders[Order]=tblnventory[[#This Row],[PO]])*([1]!tblOrders[Description]=tblnventory[[#This Row],[Item]]),[1]!tblOrders[Licence])</f>
        <v>0</v>
      </c>
      <c r="X5227" t="b" cm="1">
        <f t="array" ref="X5227">NOT(_xlfn.XLOOKUP(tblnventory[[#This Row],[PO]]&amp;tblnventory[[#This Row],[Item]],[1]!tblOrders[Order]&amp;[1]!tblOrders[Description],[1]!tblOrders[Paid Licence],FALSE))</f>
        <v>1</v>
      </c>
      <c r="Y52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28" spans="1:25">
      <c r="A5228" s="19" t="s">
        <v>5377</v>
      </c>
      <c r="B5228" t="str">
        <f>_xlfn.XLOOKUP(tblnventory[[#This Row],[Item]],[1]!tblDescription[Item],[1]!tblDescription[Description])</f>
        <v>Catalyst 9300L 48p PoE, Network Advantage,4x10G Uplink</v>
      </c>
      <c r="C5228" t="str">
        <f>_xlfn.XLOOKUP(tblnventory[[#This Row],[Item]],[1]!tblDescription[Item],[1]!tblDescription[Type])</f>
        <v>ACCESS</v>
      </c>
      <c r="D5228" t="str">
        <f>_xlfn.XLOOKUP(tblnventory[[#This Row],[Use]],[1]!tblCodes[Use],[1]!tblCodes[Code])</f>
        <v>Switch</v>
      </c>
      <c r="E5228" s="1" t="s">
        <v>5181</v>
      </c>
      <c r="F5228" s="20">
        <v>45069</v>
      </c>
      <c r="G5228" s="24" t="str">
        <f>IF(ISBLANK(tblnventory[[#This Row],[Installed By]]),"Store","Installed")</f>
        <v>Store</v>
      </c>
      <c r="H5228" s="17" t="s">
        <v>8331</v>
      </c>
      <c r="J5228">
        <v>2191007950</v>
      </c>
      <c r="K5228" s="17"/>
      <c r="O5228" t="b">
        <f>IF(tblnventory[[#This Row],[Installed]],LEFT(tblnventory[[#This Row],[Location]],3))</f>
        <v>0</v>
      </c>
      <c r="P5228" t="str">
        <f>_xlfn.XLOOKUP(tblnventory[[#This Row],[Serial Number]],[1]!tblDNACInventory[Floor],[1]!tblDNACInventory[Name],"Not Used")</f>
        <v>Not Used</v>
      </c>
      <c r="T5228" t="b">
        <f>NOT(ISBLANK(tblnventory[[#This Row],[Installed By]]))</f>
        <v>0</v>
      </c>
      <c r="U5228" t="str">
        <f>VLOOKUP(A5228, [1]!tblDescription[#Data], 3, 0)</f>
        <v>Catalyst 9300L 48p PoE, Network Advantage,4x10G Uplink</v>
      </c>
      <c r="V5228" s="22" cm="1">
        <f t="array" ref="V5228">_xlfn.XLOOKUP(1,([1]!tblOrders[Order]=tblnventory[[#This Row],[PO]])*([1]!tblOrders[Description]=tblnventory[[#This Row],[Item]]),[1]!tblOrders[Unit Total],0)</f>
        <v>5652.79</v>
      </c>
      <c r="W5228" s="23" cm="1">
        <f t="array" ref="W5228">_xlfn.XLOOKUP(1,([1]!tblOrders[Order]=tblnventory[[#This Row],[PO]])*([1]!tblOrders[Description]=tblnventory[[#This Row],[Item]]),[1]!tblOrders[Licence])</f>
        <v>0</v>
      </c>
      <c r="X5228" t="b" cm="1">
        <f t="array" ref="X5228">NOT(_xlfn.XLOOKUP(tblnventory[[#This Row],[PO]]&amp;tblnventory[[#This Row],[Item]],[1]!tblOrders[Order]&amp;[1]!tblOrders[Description],[1]!tblOrders[Paid Licence],FALSE))</f>
        <v>1</v>
      </c>
      <c r="Y52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29" spans="1:25">
      <c r="A5229" s="19" t="s">
        <v>5377</v>
      </c>
      <c r="B5229" t="str">
        <f>_xlfn.XLOOKUP(tblnventory[[#This Row],[Item]],[1]!tblDescription[Item],[1]!tblDescription[Description])</f>
        <v>Catalyst 9300L 48p PoE, Network Advantage,4x10G Uplink</v>
      </c>
      <c r="C5229" t="str">
        <f>_xlfn.XLOOKUP(tblnventory[[#This Row],[Item]],[1]!tblDescription[Item],[1]!tblDescription[Type])</f>
        <v>ACCESS</v>
      </c>
      <c r="D5229" t="str">
        <f>_xlfn.XLOOKUP(tblnventory[[#This Row],[Use]],[1]!tblCodes[Use],[1]!tblCodes[Code])</f>
        <v>Switch</v>
      </c>
      <c r="E5229" s="1" t="s">
        <v>5182</v>
      </c>
      <c r="F5229" s="20">
        <v>45069</v>
      </c>
      <c r="G5229" s="24" t="str">
        <f>IF(ISBLANK(tblnventory[[#This Row],[Installed By]]),"Store","Installed")</f>
        <v>Store</v>
      </c>
      <c r="H5229" s="17" t="s">
        <v>8331</v>
      </c>
      <c r="J5229">
        <v>2191007950</v>
      </c>
      <c r="K5229" s="17"/>
      <c r="O5229" t="b">
        <f>IF(tblnventory[[#This Row],[Installed]],LEFT(tblnventory[[#This Row],[Location]],3))</f>
        <v>0</v>
      </c>
      <c r="P5229" t="str">
        <f>_xlfn.XLOOKUP(tblnventory[[#This Row],[Serial Number]],[1]!tblDNACInventory[Floor],[1]!tblDNACInventory[Name],"Not Used")</f>
        <v>Not Used</v>
      </c>
      <c r="T5229" t="b">
        <f>NOT(ISBLANK(tblnventory[[#This Row],[Installed By]]))</f>
        <v>0</v>
      </c>
      <c r="U5229" t="str">
        <f>VLOOKUP(A5229, [1]!tblDescription[#Data], 3, 0)</f>
        <v>Catalyst 9300L 48p PoE, Network Advantage,4x10G Uplink</v>
      </c>
      <c r="V5229" s="22" cm="1">
        <f t="array" ref="V5229">_xlfn.XLOOKUP(1,([1]!tblOrders[Order]=tblnventory[[#This Row],[PO]])*([1]!tblOrders[Description]=tblnventory[[#This Row],[Item]]),[1]!tblOrders[Unit Total],0)</f>
        <v>5652.79</v>
      </c>
      <c r="W5229" s="23" cm="1">
        <f t="array" ref="W5229">_xlfn.XLOOKUP(1,([1]!tblOrders[Order]=tblnventory[[#This Row],[PO]])*([1]!tblOrders[Description]=tblnventory[[#This Row],[Item]]),[1]!tblOrders[Licence])</f>
        <v>0</v>
      </c>
      <c r="X5229" t="b" cm="1">
        <f t="array" ref="X5229">NOT(_xlfn.XLOOKUP(tblnventory[[#This Row],[PO]]&amp;tblnventory[[#This Row],[Item]],[1]!tblOrders[Order]&amp;[1]!tblOrders[Description],[1]!tblOrders[Paid Licence],FALSE))</f>
        <v>1</v>
      </c>
      <c r="Y52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30" spans="1:25">
      <c r="A5230" s="19" t="s">
        <v>5377</v>
      </c>
      <c r="B5230" t="str">
        <f>_xlfn.XLOOKUP(tblnventory[[#This Row],[Item]],[1]!tblDescription[Item],[1]!tblDescription[Description])</f>
        <v>Catalyst 9300L 48p PoE, Network Advantage,4x10G Uplink</v>
      </c>
      <c r="C5230" t="str">
        <f>_xlfn.XLOOKUP(tblnventory[[#This Row],[Item]],[1]!tblDescription[Item],[1]!tblDescription[Type])</f>
        <v>ACCESS</v>
      </c>
      <c r="D5230" t="str">
        <f>_xlfn.XLOOKUP(tblnventory[[#This Row],[Use]],[1]!tblCodes[Use],[1]!tblCodes[Code])</f>
        <v>Switch</v>
      </c>
      <c r="E5230" s="1" t="s">
        <v>5183</v>
      </c>
      <c r="F5230" s="20">
        <v>45069</v>
      </c>
      <c r="G5230" s="24" t="str">
        <f>IF(ISBLANK(tblnventory[[#This Row],[Installed By]]),"Store","Installed")</f>
        <v>Store</v>
      </c>
      <c r="H5230" s="17" t="s">
        <v>8331</v>
      </c>
      <c r="J5230">
        <v>2191007950</v>
      </c>
      <c r="K5230" s="17"/>
      <c r="O5230" t="b">
        <f>IF(tblnventory[[#This Row],[Installed]],LEFT(tblnventory[[#This Row],[Location]],3))</f>
        <v>0</v>
      </c>
      <c r="P5230" t="str">
        <f>_xlfn.XLOOKUP(tblnventory[[#This Row],[Serial Number]],[1]!tblDNACInventory[Floor],[1]!tblDNACInventory[Name],"Not Used")</f>
        <v>Not Used</v>
      </c>
      <c r="T5230" t="b">
        <f>NOT(ISBLANK(tblnventory[[#This Row],[Installed By]]))</f>
        <v>0</v>
      </c>
      <c r="U5230" t="str">
        <f>VLOOKUP(A5230, [1]!tblDescription[#Data], 3, 0)</f>
        <v>Catalyst 9300L 48p PoE, Network Advantage,4x10G Uplink</v>
      </c>
      <c r="V5230" s="22" cm="1">
        <f t="array" ref="V5230">_xlfn.XLOOKUP(1,([1]!tblOrders[Order]=tblnventory[[#This Row],[PO]])*([1]!tblOrders[Description]=tblnventory[[#This Row],[Item]]),[1]!tblOrders[Unit Total],0)</f>
        <v>5652.79</v>
      </c>
      <c r="W5230" s="23" cm="1">
        <f t="array" ref="W5230">_xlfn.XLOOKUP(1,([1]!tblOrders[Order]=tblnventory[[#This Row],[PO]])*([1]!tblOrders[Description]=tblnventory[[#This Row],[Item]]),[1]!tblOrders[Licence])</f>
        <v>0</v>
      </c>
      <c r="X5230" t="b" cm="1">
        <f t="array" ref="X5230">NOT(_xlfn.XLOOKUP(tblnventory[[#This Row],[PO]]&amp;tblnventory[[#This Row],[Item]],[1]!tblOrders[Order]&amp;[1]!tblOrders[Description],[1]!tblOrders[Paid Licence],FALSE))</f>
        <v>1</v>
      </c>
      <c r="Y52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31" spans="1:25">
      <c r="A5231" s="19" t="s">
        <v>5377</v>
      </c>
      <c r="B5231" t="str">
        <f>_xlfn.XLOOKUP(tblnventory[[#This Row],[Item]],[1]!tblDescription[Item],[1]!tblDescription[Description])</f>
        <v>Catalyst 9300L 48p PoE, Network Advantage,4x10G Uplink</v>
      </c>
      <c r="C5231" t="str">
        <f>_xlfn.XLOOKUP(tblnventory[[#This Row],[Item]],[1]!tblDescription[Item],[1]!tblDescription[Type])</f>
        <v>ACCESS</v>
      </c>
      <c r="D5231" t="str">
        <f>_xlfn.XLOOKUP(tblnventory[[#This Row],[Use]],[1]!tblCodes[Use],[1]!tblCodes[Code])</f>
        <v>Switch</v>
      </c>
      <c r="E5231" s="1" t="s">
        <v>5184</v>
      </c>
      <c r="F5231" s="20">
        <v>45069</v>
      </c>
      <c r="G5231" s="24" t="str">
        <f>IF(ISBLANK(tblnventory[[#This Row],[Installed By]]),"Store","Installed")</f>
        <v>Store</v>
      </c>
      <c r="H5231" s="17" t="s">
        <v>8331</v>
      </c>
      <c r="J5231">
        <v>2191007950</v>
      </c>
      <c r="K5231" s="17"/>
      <c r="O5231" t="b">
        <f>IF(tblnventory[[#This Row],[Installed]],LEFT(tblnventory[[#This Row],[Location]],3))</f>
        <v>0</v>
      </c>
      <c r="P5231" t="str">
        <f>_xlfn.XLOOKUP(tblnventory[[#This Row],[Serial Number]],[1]!tblDNACInventory[Floor],[1]!tblDNACInventory[Name],"Not Used")</f>
        <v>Not Used</v>
      </c>
      <c r="T5231" t="b">
        <f>NOT(ISBLANK(tblnventory[[#This Row],[Installed By]]))</f>
        <v>0</v>
      </c>
      <c r="U5231" t="str">
        <f>VLOOKUP(A5231, [1]!tblDescription[#Data], 3, 0)</f>
        <v>Catalyst 9300L 48p PoE, Network Advantage,4x10G Uplink</v>
      </c>
      <c r="V5231" s="22" cm="1">
        <f t="array" ref="V5231">_xlfn.XLOOKUP(1,([1]!tblOrders[Order]=tblnventory[[#This Row],[PO]])*([1]!tblOrders[Description]=tblnventory[[#This Row],[Item]]),[1]!tblOrders[Unit Total],0)</f>
        <v>5652.79</v>
      </c>
      <c r="W5231" s="23" cm="1">
        <f t="array" ref="W5231">_xlfn.XLOOKUP(1,([1]!tblOrders[Order]=tblnventory[[#This Row],[PO]])*([1]!tblOrders[Description]=tblnventory[[#This Row],[Item]]),[1]!tblOrders[Licence])</f>
        <v>0</v>
      </c>
      <c r="X5231" t="b" cm="1">
        <f t="array" ref="X5231">NOT(_xlfn.XLOOKUP(tblnventory[[#This Row],[PO]]&amp;tblnventory[[#This Row],[Item]],[1]!tblOrders[Order]&amp;[1]!tblOrders[Description],[1]!tblOrders[Paid Licence],FALSE))</f>
        <v>1</v>
      </c>
      <c r="Y523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32" spans="1:25">
      <c r="A5232" s="19" t="s">
        <v>5377</v>
      </c>
      <c r="B5232" t="str">
        <f>_xlfn.XLOOKUP(tblnventory[[#This Row],[Item]],[1]!tblDescription[Item],[1]!tblDescription[Description])</f>
        <v>Catalyst 9300L 48p PoE, Network Advantage,4x10G Uplink</v>
      </c>
      <c r="C5232" t="str">
        <f>_xlfn.XLOOKUP(tblnventory[[#This Row],[Item]],[1]!tblDescription[Item],[1]!tblDescription[Type])</f>
        <v>ACCESS</v>
      </c>
      <c r="D5232" t="str">
        <f>_xlfn.XLOOKUP(tblnventory[[#This Row],[Use]],[1]!tblCodes[Use],[1]!tblCodes[Code])</f>
        <v>Switch</v>
      </c>
      <c r="E5232" s="1" t="s">
        <v>5185</v>
      </c>
      <c r="F5232" s="20">
        <v>45069</v>
      </c>
      <c r="G5232" s="24" t="str">
        <f>IF(ISBLANK(tblnventory[[#This Row],[Installed By]]),"Store","Installed")</f>
        <v>Store</v>
      </c>
      <c r="H5232" s="17" t="s">
        <v>8331</v>
      </c>
      <c r="J5232">
        <v>2191007950</v>
      </c>
      <c r="K5232" s="17"/>
      <c r="O5232" t="b">
        <f>IF(tblnventory[[#This Row],[Installed]],LEFT(tblnventory[[#This Row],[Location]],3))</f>
        <v>0</v>
      </c>
      <c r="P5232" t="str">
        <f>_xlfn.XLOOKUP(tblnventory[[#This Row],[Serial Number]],[1]!tblDNACInventory[Floor],[1]!tblDNACInventory[Name],"Not Used")</f>
        <v>Not Used</v>
      </c>
      <c r="T5232" t="b">
        <f>NOT(ISBLANK(tblnventory[[#This Row],[Installed By]]))</f>
        <v>0</v>
      </c>
      <c r="U5232" t="str">
        <f>VLOOKUP(A5232, [1]!tblDescription[#Data], 3, 0)</f>
        <v>Catalyst 9300L 48p PoE, Network Advantage,4x10G Uplink</v>
      </c>
      <c r="V5232" s="22" cm="1">
        <f t="array" ref="V5232">_xlfn.XLOOKUP(1,([1]!tblOrders[Order]=tblnventory[[#This Row],[PO]])*([1]!tblOrders[Description]=tblnventory[[#This Row],[Item]]),[1]!tblOrders[Unit Total],0)</f>
        <v>5652.79</v>
      </c>
      <c r="W5232" s="23" cm="1">
        <f t="array" ref="W5232">_xlfn.XLOOKUP(1,([1]!tblOrders[Order]=tblnventory[[#This Row],[PO]])*([1]!tblOrders[Description]=tblnventory[[#This Row],[Item]]),[1]!tblOrders[Licence])</f>
        <v>0</v>
      </c>
      <c r="X5232" t="b" cm="1">
        <f t="array" ref="X5232">NOT(_xlfn.XLOOKUP(tblnventory[[#This Row],[PO]]&amp;tblnventory[[#This Row],[Item]],[1]!tblOrders[Order]&amp;[1]!tblOrders[Description],[1]!tblOrders[Paid Licence],FALSE))</f>
        <v>1</v>
      </c>
      <c r="Y52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33" spans="1:25">
      <c r="A5233" s="19" t="s">
        <v>5377</v>
      </c>
      <c r="B5233" t="str">
        <f>_xlfn.XLOOKUP(tblnventory[[#This Row],[Item]],[1]!tblDescription[Item],[1]!tblDescription[Description])</f>
        <v>Catalyst 9300L 48p PoE, Network Advantage,4x10G Uplink</v>
      </c>
      <c r="C5233" t="str">
        <f>_xlfn.XLOOKUP(tblnventory[[#This Row],[Item]],[1]!tblDescription[Item],[1]!tblDescription[Type])</f>
        <v>ACCESS</v>
      </c>
      <c r="D5233" t="str">
        <f>_xlfn.XLOOKUP(tblnventory[[#This Row],[Use]],[1]!tblCodes[Use],[1]!tblCodes[Code])</f>
        <v>Switch</v>
      </c>
      <c r="E5233" s="1" t="s">
        <v>5186</v>
      </c>
      <c r="F5233" s="20">
        <v>45069</v>
      </c>
      <c r="G5233" s="24" t="str">
        <f>IF(ISBLANK(tblnventory[[#This Row],[Installed By]]),"Store","Installed")</f>
        <v>Store</v>
      </c>
      <c r="H5233" s="17" t="s">
        <v>8331</v>
      </c>
      <c r="J5233">
        <v>2191007950</v>
      </c>
      <c r="K5233" s="17"/>
      <c r="O5233" t="b">
        <f>IF(tblnventory[[#This Row],[Installed]],LEFT(tblnventory[[#This Row],[Location]],3))</f>
        <v>0</v>
      </c>
      <c r="P5233" t="str">
        <f>_xlfn.XLOOKUP(tblnventory[[#This Row],[Serial Number]],[1]!tblDNACInventory[Floor],[1]!tblDNACInventory[Name],"Not Used")</f>
        <v>Not Used</v>
      </c>
      <c r="T5233" t="b">
        <f>NOT(ISBLANK(tblnventory[[#This Row],[Installed By]]))</f>
        <v>0</v>
      </c>
      <c r="U5233" t="str">
        <f>VLOOKUP(A5233, [1]!tblDescription[#Data], 3, 0)</f>
        <v>Catalyst 9300L 48p PoE, Network Advantage,4x10G Uplink</v>
      </c>
      <c r="V5233" s="22" cm="1">
        <f t="array" ref="V5233">_xlfn.XLOOKUP(1,([1]!tblOrders[Order]=tblnventory[[#This Row],[PO]])*([1]!tblOrders[Description]=tblnventory[[#This Row],[Item]]),[1]!tblOrders[Unit Total],0)</f>
        <v>5652.79</v>
      </c>
      <c r="W5233" s="23" cm="1">
        <f t="array" ref="W5233">_xlfn.XLOOKUP(1,([1]!tblOrders[Order]=tblnventory[[#This Row],[PO]])*([1]!tblOrders[Description]=tblnventory[[#This Row],[Item]]),[1]!tblOrders[Licence])</f>
        <v>0</v>
      </c>
      <c r="X5233" t="b" cm="1">
        <f t="array" ref="X5233">NOT(_xlfn.XLOOKUP(tblnventory[[#This Row],[PO]]&amp;tblnventory[[#This Row],[Item]],[1]!tblOrders[Order]&amp;[1]!tblOrders[Description],[1]!tblOrders[Paid Licence],FALSE))</f>
        <v>1</v>
      </c>
      <c r="Y52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34" spans="1:25">
      <c r="A5234" s="19" t="s">
        <v>5377</v>
      </c>
      <c r="B5234" t="str">
        <f>_xlfn.XLOOKUP(tblnventory[[#This Row],[Item]],[1]!tblDescription[Item],[1]!tblDescription[Description])</f>
        <v>Catalyst 9300L 48p PoE, Network Advantage,4x10G Uplink</v>
      </c>
      <c r="C5234" t="str">
        <f>_xlfn.XLOOKUP(tblnventory[[#This Row],[Item]],[1]!tblDescription[Item],[1]!tblDescription[Type])</f>
        <v>ACCESS</v>
      </c>
      <c r="D5234" t="str">
        <f>_xlfn.XLOOKUP(tblnventory[[#This Row],[Use]],[1]!tblCodes[Use],[1]!tblCodes[Code])</f>
        <v>Switch</v>
      </c>
      <c r="E5234" s="1" t="s">
        <v>5187</v>
      </c>
      <c r="F5234" s="20">
        <v>45069</v>
      </c>
      <c r="G5234" s="24" t="str">
        <f>IF(ISBLANK(tblnventory[[#This Row],[Installed By]]),"Store","Installed")</f>
        <v>Store</v>
      </c>
      <c r="H5234" s="17" t="s">
        <v>8331</v>
      </c>
      <c r="J5234">
        <v>2191007950</v>
      </c>
      <c r="K5234" s="17"/>
      <c r="O5234" t="b">
        <f>IF(tblnventory[[#This Row],[Installed]],LEFT(tblnventory[[#This Row],[Location]],3))</f>
        <v>0</v>
      </c>
      <c r="P5234" t="str">
        <f>_xlfn.XLOOKUP(tblnventory[[#This Row],[Serial Number]],[1]!tblDNACInventory[Floor],[1]!tblDNACInventory[Name],"Not Used")</f>
        <v>Not Used</v>
      </c>
      <c r="T5234" t="b">
        <f>NOT(ISBLANK(tblnventory[[#This Row],[Installed By]]))</f>
        <v>0</v>
      </c>
      <c r="U5234" t="str">
        <f>VLOOKUP(A5234, [1]!tblDescription[#Data], 3, 0)</f>
        <v>Catalyst 9300L 48p PoE, Network Advantage,4x10G Uplink</v>
      </c>
      <c r="V5234" s="22" cm="1">
        <f t="array" ref="V5234">_xlfn.XLOOKUP(1,([1]!tblOrders[Order]=tblnventory[[#This Row],[PO]])*([1]!tblOrders[Description]=tblnventory[[#This Row],[Item]]),[1]!tblOrders[Unit Total],0)</f>
        <v>5652.79</v>
      </c>
      <c r="W5234" s="23" cm="1">
        <f t="array" ref="W5234">_xlfn.XLOOKUP(1,([1]!tblOrders[Order]=tblnventory[[#This Row],[PO]])*([1]!tblOrders[Description]=tblnventory[[#This Row],[Item]]),[1]!tblOrders[Licence])</f>
        <v>0</v>
      </c>
      <c r="X5234" t="b" cm="1">
        <f t="array" ref="X5234">NOT(_xlfn.XLOOKUP(tblnventory[[#This Row],[PO]]&amp;tblnventory[[#This Row],[Item]],[1]!tblOrders[Order]&amp;[1]!tblOrders[Description],[1]!tblOrders[Paid Licence],FALSE))</f>
        <v>1</v>
      </c>
      <c r="Y52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35" spans="1:25">
      <c r="A5235" s="19" t="s">
        <v>5377</v>
      </c>
      <c r="B5235" t="str">
        <f>_xlfn.XLOOKUP(tblnventory[[#This Row],[Item]],[1]!tblDescription[Item],[1]!tblDescription[Description])</f>
        <v>Catalyst 9300L 48p PoE, Network Advantage,4x10G Uplink</v>
      </c>
      <c r="C5235" t="str">
        <f>_xlfn.XLOOKUP(tblnventory[[#This Row],[Item]],[1]!tblDescription[Item],[1]!tblDescription[Type])</f>
        <v>ACCESS</v>
      </c>
      <c r="D5235" t="str">
        <f>_xlfn.XLOOKUP(tblnventory[[#This Row],[Use]],[1]!tblCodes[Use],[1]!tblCodes[Code])</f>
        <v>Switch</v>
      </c>
      <c r="E5235" s="1" t="s">
        <v>5188</v>
      </c>
      <c r="F5235" s="20">
        <v>45069</v>
      </c>
      <c r="G5235" s="24" t="str">
        <f>IF(ISBLANK(tblnventory[[#This Row],[Installed By]]),"Store","Installed")</f>
        <v>Store</v>
      </c>
      <c r="H5235" s="17" t="s">
        <v>8331</v>
      </c>
      <c r="J5235">
        <v>2191007950</v>
      </c>
      <c r="K5235" s="17"/>
      <c r="O5235" t="b">
        <f>IF(tblnventory[[#This Row],[Installed]],LEFT(tblnventory[[#This Row],[Location]],3))</f>
        <v>0</v>
      </c>
      <c r="P5235" t="str">
        <f>_xlfn.XLOOKUP(tblnventory[[#This Row],[Serial Number]],[1]!tblDNACInventory[Floor],[1]!tblDNACInventory[Name],"Not Used")</f>
        <v>Not Used</v>
      </c>
      <c r="T5235" t="b">
        <f>NOT(ISBLANK(tblnventory[[#This Row],[Installed By]]))</f>
        <v>0</v>
      </c>
      <c r="U5235" t="str">
        <f>VLOOKUP(A5235, [1]!tblDescription[#Data], 3, 0)</f>
        <v>Catalyst 9300L 48p PoE, Network Advantage,4x10G Uplink</v>
      </c>
      <c r="V5235" s="22" cm="1">
        <f t="array" ref="V5235">_xlfn.XLOOKUP(1,([1]!tblOrders[Order]=tblnventory[[#This Row],[PO]])*([1]!tblOrders[Description]=tblnventory[[#This Row],[Item]]),[1]!tblOrders[Unit Total],0)</f>
        <v>5652.79</v>
      </c>
      <c r="W5235" s="23" cm="1">
        <f t="array" ref="W5235">_xlfn.XLOOKUP(1,([1]!tblOrders[Order]=tblnventory[[#This Row],[PO]])*([1]!tblOrders[Description]=tblnventory[[#This Row],[Item]]),[1]!tblOrders[Licence])</f>
        <v>0</v>
      </c>
      <c r="X5235" t="b" cm="1">
        <f t="array" ref="X5235">NOT(_xlfn.XLOOKUP(tblnventory[[#This Row],[PO]]&amp;tblnventory[[#This Row],[Item]],[1]!tblOrders[Order]&amp;[1]!tblOrders[Description],[1]!tblOrders[Paid Licence],FALSE))</f>
        <v>1</v>
      </c>
      <c r="Y52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36" spans="1:25">
      <c r="A5236" s="19" t="s">
        <v>5377</v>
      </c>
      <c r="B5236" t="str">
        <f>_xlfn.XLOOKUP(tblnventory[[#This Row],[Item]],[1]!tblDescription[Item],[1]!tblDescription[Description])</f>
        <v>Catalyst 9300L 48p PoE, Network Advantage,4x10G Uplink</v>
      </c>
      <c r="C5236" t="str">
        <f>_xlfn.XLOOKUP(tblnventory[[#This Row],[Item]],[1]!tblDescription[Item],[1]!tblDescription[Type])</f>
        <v>ACCESS</v>
      </c>
      <c r="D5236" t="str">
        <f>_xlfn.XLOOKUP(tblnventory[[#This Row],[Use]],[1]!tblCodes[Use],[1]!tblCodes[Code])</f>
        <v>Switch</v>
      </c>
      <c r="E5236" s="1" t="s">
        <v>5189</v>
      </c>
      <c r="F5236" s="20">
        <v>45069</v>
      </c>
      <c r="G5236" s="24" t="str">
        <f>IF(ISBLANK(tblnventory[[#This Row],[Installed By]]),"Store","Installed")</f>
        <v>Store</v>
      </c>
      <c r="H5236" s="17" t="s">
        <v>8331</v>
      </c>
      <c r="J5236">
        <v>2191007950</v>
      </c>
      <c r="K5236" s="17"/>
      <c r="O5236" t="b">
        <f>IF(tblnventory[[#This Row],[Installed]],LEFT(tblnventory[[#This Row],[Location]],3))</f>
        <v>0</v>
      </c>
      <c r="P5236" t="str">
        <f>_xlfn.XLOOKUP(tblnventory[[#This Row],[Serial Number]],[1]!tblDNACInventory[Floor],[1]!tblDNACInventory[Name],"Not Used")</f>
        <v>Not Used</v>
      </c>
      <c r="T5236" t="b">
        <f>NOT(ISBLANK(tblnventory[[#This Row],[Installed By]]))</f>
        <v>0</v>
      </c>
      <c r="U5236" t="str">
        <f>VLOOKUP(A5236, [1]!tblDescription[#Data], 3, 0)</f>
        <v>Catalyst 9300L 48p PoE, Network Advantage,4x10G Uplink</v>
      </c>
      <c r="V5236" s="22" cm="1">
        <f t="array" ref="V5236">_xlfn.XLOOKUP(1,([1]!tblOrders[Order]=tblnventory[[#This Row],[PO]])*([1]!tblOrders[Description]=tblnventory[[#This Row],[Item]]),[1]!tblOrders[Unit Total],0)</f>
        <v>5652.79</v>
      </c>
      <c r="W5236" s="23" cm="1">
        <f t="array" ref="W5236">_xlfn.XLOOKUP(1,([1]!tblOrders[Order]=tblnventory[[#This Row],[PO]])*([1]!tblOrders[Description]=tblnventory[[#This Row],[Item]]),[1]!tblOrders[Licence])</f>
        <v>0</v>
      </c>
      <c r="X5236" t="b" cm="1">
        <f t="array" ref="X5236">NOT(_xlfn.XLOOKUP(tblnventory[[#This Row],[PO]]&amp;tblnventory[[#This Row],[Item]],[1]!tblOrders[Order]&amp;[1]!tblOrders[Description],[1]!tblOrders[Paid Licence],FALSE))</f>
        <v>1</v>
      </c>
      <c r="Y52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37" spans="1:25">
      <c r="A5237" s="19" t="s">
        <v>5377</v>
      </c>
      <c r="B5237" t="str">
        <f>_xlfn.XLOOKUP(tblnventory[[#This Row],[Item]],[1]!tblDescription[Item],[1]!tblDescription[Description])</f>
        <v>Catalyst 9300L 48p PoE, Network Advantage,4x10G Uplink</v>
      </c>
      <c r="C5237" t="str">
        <f>_xlfn.XLOOKUP(tblnventory[[#This Row],[Item]],[1]!tblDescription[Item],[1]!tblDescription[Type])</f>
        <v>ACCESS</v>
      </c>
      <c r="D5237" t="str">
        <f>_xlfn.XLOOKUP(tblnventory[[#This Row],[Use]],[1]!tblCodes[Use],[1]!tblCodes[Code])</f>
        <v>Switch</v>
      </c>
      <c r="E5237" s="1" t="s">
        <v>5190</v>
      </c>
      <c r="F5237" s="20">
        <v>45069</v>
      </c>
      <c r="G5237" s="24" t="str">
        <f>IF(ISBLANK(tblnventory[[#This Row],[Installed By]]),"Store","Installed")</f>
        <v>Store</v>
      </c>
      <c r="H5237" s="17" t="s">
        <v>8331</v>
      </c>
      <c r="J5237">
        <v>2191007950</v>
      </c>
      <c r="K5237" s="17"/>
      <c r="O5237" t="b">
        <f>IF(tblnventory[[#This Row],[Installed]],LEFT(tblnventory[[#This Row],[Location]],3))</f>
        <v>0</v>
      </c>
      <c r="P5237" t="str">
        <f>_xlfn.XLOOKUP(tblnventory[[#This Row],[Serial Number]],[1]!tblDNACInventory[Floor],[1]!tblDNACInventory[Name],"Not Used")</f>
        <v>Not Used</v>
      </c>
      <c r="T5237" t="b">
        <f>NOT(ISBLANK(tblnventory[[#This Row],[Installed By]]))</f>
        <v>0</v>
      </c>
      <c r="U5237" t="str">
        <f>VLOOKUP(A5237, [1]!tblDescription[#Data], 3, 0)</f>
        <v>Catalyst 9300L 48p PoE, Network Advantage,4x10G Uplink</v>
      </c>
      <c r="V5237" s="22" cm="1">
        <f t="array" ref="V5237">_xlfn.XLOOKUP(1,([1]!tblOrders[Order]=tblnventory[[#This Row],[PO]])*([1]!tblOrders[Description]=tblnventory[[#This Row],[Item]]),[1]!tblOrders[Unit Total],0)</f>
        <v>5652.79</v>
      </c>
      <c r="W5237" s="23" cm="1">
        <f t="array" ref="W5237">_xlfn.XLOOKUP(1,([1]!tblOrders[Order]=tblnventory[[#This Row],[PO]])*([1]!tblOrders[Description]=tblnventory[[#This Row],[Item]]),[1]!tblOrders[Licence])</f>
        <v>0</v>
      </c>
      <c r="X5237" t="b" cm="1">
        <f t="array" ref="X5237">NOT(_xlfn.XLOOKUP(tblnventory[[#This Row],[PO]]&amp;tblnventory[[#This Row],[Item]],[1]!tblOrders[Order]&amp;[1]!tblOrders[Description],[1]!tblOrders[Paid Licence],FALSE))</f>
        <v>1</v>
      </c>
      <c r="Y52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38" spans="1:25">
      <c r="A5238" s="19" t="s">
        <v>5377</v>
      </c>
      <c r="B5238" t="str">
        <f>_xlfn.XLOOKUP(tblnventory[[#This Row],[Item]],[1]!tblDescription[Item],[1]!tblDescription[Description])</f>
        <v>Catalyst 9300L 48p PoE, Network Advantage,4x10G Uplink</v>
      </c>
      <c r="C5238" t="str">
        <f>_xlfn.XLOOKUP(tblnventory[[#This Row],[Item]],[1]!tblDescription[Item],[1]!tblDescription[Type])</f>
        <v>ACCESS</v>
      </c>
      <c r="D5238" t="str">
        <f>_xlfn.XLOOKUP(tblnventory[[#This Row],[Use]],[1]!tblCodes[Use],[1]!tblCodes[Code])</f>
        <v>Switch</v>
      </c>
      <c r="E5238" s="1" t="s">
        <v>5191</v>
      </c>
      <c r="F5238" s="20">
        <v>45069</v>
      </c>
      <c r="G5238" s="24" t="str">
        <f>IF(ISBLANK(tblnventory[[#This Row],[Installed By]]),"Store","Installed")</f>
        <v>Store</v>
      </c>
      <c r="H5238" s="17" t="s">
        <v>8331</v>
      </c>
      <c r="J5238">
        <v>2191007950</v>
      </c>
      <c r="K5238" s="17"/>
      <c r="O5238" t="b">
        <f>IF(tblnventory[[#This Row],[Installed]],LEFT(tblnventory[[#This Row],[Location]],3))</f>
        <v>0</v>
      </c>
      <c r="P5238" t="str">
        <f>_xlfn.XLOOKUP(tblnventory[[#This Row],[Serial Number]],[1]!tblDNACInventory[Floor],[1]!tblDNACInventory[Name],"Not Used")</f>
        <v>Not Used</v>
      </c>
      <c r="T5238" t="b">
        <f>NOT(ISBLANK(tblnventory[[#This Row],[Installed By]]))</f>
        <v>0</v>
      </c>
      <c r="U5238" t="str">
        <f>VLOOKUP(A5238, [1]!tblDescription[#Data], 3, 0)</f>
        <v>Catalyst 9300L 48p PoE, Network Advantage,4x10G Uplink</v>
      </c>
      <c r="V5238" s="22" cm="1">
        <f t="array" ref="V5238">_xlfn.XLOOKUP(1,([1]!tblOrders[Order]=tblnventory[[#This Row],[PO]])*([1]!tblOrders[Description]=tblnventory[[#This Row],[Item]]),[1]!tblOrders[Unit Total],0)</f>
        <v>5652.79</v>
      </c>
      <c r="W5238" s="23" cm="1">
        <f t="array" ref="W5238">_xlfn.XLOOKUP(1,([1]!tblOrders[Order]=tblnventory[[#This Row],[PO]])*([1]!tblOrders[Description]=tblnventory[[#This Row],[Item]]),[1]!tblOrders[Licence])</f>
        <v>0</v>
      </c>
      <c r="X5238" t="b" cm="1">
        <f t="array" ref="X5238">NOT(_xlfn.XLOOKUP(tblnventory[[#This Row],[PO]]&amp;tblnventory[[#This Row],[Item]],[1]!tblOrders[Order]&amp;[1]!tblOrders[Description],[1]!tblOrders[Paid Licence],FALSE))</f>
        <v>1</v>
      </c>
      <c r="Y52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39" spans="1:25">
      <c r="A5239" s="19" t="s">
        <v>5377</v>
      </c>
      <c r="B5239" t="str">
        <f>_xlfn.XLOOKUP(tblnventory[[#This Row],[Item]],[1]!tblDescription[Item],[1]!tblDescription[Description])</f>
        <v>Catalyst 9300L 48p PoE, Network Advantage,4x10G Uplink</v>
      </c>
      <c r="C5239" t="str">
        <f>_xlfn.XLOOKUP(tblnventory[[#This Row],[Item]],[1]!tblDescription[Item],[1]!tblDescription[Type])</f>
        <v>ACCESS</v>
      </c>
      <c r="D5239" t="str">
        <f>_xlfn.XLOOKUP(tblnventory[[#This Row],[Use]],[1]!tblCodes[Use],[1]!tblCodes[Code])</f>
        <v>Switch</v>
      </c>
      <c r="E5239" s="1" t="s">
        <v>5192</v>
      </c>
      <c r="F5239" s="20">
        <v>45069</v>
      </c>
      <c r="G5239" s="24" t="str">
        <f>IF(ISBLANK(tblnventory[[#This Row],[Installed By]]),"Store","Installed")</f>
        <v>Store</v>
      </c>
      <c r="H5239" s="17" t="s">
        <v>8331</v>
      </c>
      <c r="J5239">
        <v>2191007950</v>
      </c>
      <c r="K5239" s="17"/>
      <c r="O5239" t="b">
        <f>IF(tblnventory[[#This Row],[Installed]],LEFT(tblnventory[[#This Row],[Location]],3))</f>
        <v>0</v>
      </c>
      <c r="P5239" t="str">
        <f>_xlfn.XLOOKUP(tblnventory[[#This Row],[Serial Number]],[1]!tblDNACInventory[Floor],[1]!tblDNACInventory[Name],"Not Used")</f>
        <v>Not Used</v>
      </c>
      <c r="T5239" t="b">
        <f>NOT(ISBLANK(tblnventory[[#This Row],[Installed By]]))</f>
        <v>0</v>
      </c>
      <c r="U5239" t="str">
        <f>VLOOKUP(A5239, [1]!tblDescription[#Data], 3, 0)</f>
        <v>Catalyst 9300L 48p PoE, Network Advantage,4x10G Uplink</v>
      </c>
      <c r="V5239" s="22" cm="1">
        <f t="array" ref="V5239">_xlfn.XLOOKUP(1,([1]!tblOrders[Order]=tblnventory[[#This Row],[PO]])*([1]!tblOrders[Description]=tblnventory[[#This Row],[Item]]),[1]!tblOrders[Unit Total],0)</f>
        <v>5652.79</v>
      </c>
      <c r="W5239" s="23" cm="1">
        <f t="array" ref="W5239">_xlfn.XLOOKUP(1,([1]!tblOrders[Order]=tblnventory[[#This Row],[PO]])*([1]!tblOrders[Description]=tblnventory[[#This Row],[Item]]),[1]!tblOrders[Licence])</f>
        <v>0</v>
      </c>
      <c r="X5239" t="b" cm="1">
        <f t="array" ref="X5239">NOT(_xlfn.XLOOKUP(tblnventory[[#This Row],[PO]]&amp;tblnventory[[#This Row],[Item]],[1]!tblOrders[Order]&amp;[1]!tblOrders[Description],[1]!tblOrders[Paid Licence],FALSE))</f>
        <v>1</v>
      </c>
      <c r="Y52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40" spans="1:25">
      <c r="A5240" s="19" t="s">
        <v>5377</v>
      </c>
      <c r="B5240" t="str">
        <f>_xlfn.XLOOKUP(tblnventory[[#This Row],[Item]],[1]!tblDescription[Item],[1]!tblDescription[Description])</f>
        <v>Catalyst 9300L 48p PoE, Network Advantage,4x10G Uplink</v>
      </c>
      <c r="C5240" t="str">
        <f>_xlfn.XLOOKUP(tblnventory[[#This Row],[Item]],[1]!tblDescription[Item],[1]!tblDescription[Type])</f>
        <v>ACCESS</v>
      </c>
      <c r="D5240" t="str">
        <f>_xlfn.XLOOKUP(tblnventory[[#This Row],[Use]],[1]!tblCodes[Use],[1]!tblCodes[Code])</f>
        <v>Switch</v>
      </c>
      <c r="E5240" s="1" t="s">
        <v>5193</v>
      </c>
      <c r="F5240" s="20">
        <v>45069</v>
      </c>
      <c r="G5240" s="24" t="str">
        <f>IF(ISBLANK(tblnventory[[#This Row],[Installed By]]),"Store","Installed")</f>
        <v>Store</v>
      </c>
      <c r="H5240" s="17" t="s">
        <v>8331</v>
      </c>
      <c r="J5240">
        <v>2191007950</v>
      </c>
      <c r="K5240" s="17"/>
      <c r="O5240" t="b">
        <f>IF(tblnventory[[#This Row],[Installed]],LEFT(tblnventory[[#This Row],[Location]],3))</f>
        <v>0</v>
      </c>
      <c r="P5240" t="str">
        <f>_xlfn.XLOOKUP(tblnventory[[#This Row],[Serial Number]],[1]!tblDNACInventory[Floor],[1]!tblDNACInventory[Name],"Not Used")</f>
        <v>Not Used</v>
      </c>
      <c r="T5240" t="b">
        <f>NOT(ISBLANK(tblnventory[[#This Row],[Installed By]]))</f>
        <v>0</v>
      </c>
      <c r="U5240" t="str">
        <f>VLOOKUP(A5240, [1]!tblDescription[#Data], 3, 0)</f>
        <v>Catalyst 9300L 48p PoE, Network Advantage,4x10G Uplink</v>
      </c>
      <c r="V5240" s="22" cm="1">
        <f t="array" ref="V5240">_xlfn.XLOOKUP(1,([1]!tblOrders[Order]=tblnventory[[#This Row],[PO]])*([1]!tblOrders[Description]=tblnventory[[#This Row],[Item]]),[1]!tblOrders[Unit Total],0)</f>
        <v>5652.79</v>
      </c>
      <c r="W5240" s="23" cm="1">
        <f t="array" ref="W5240">_xlfn.XLOOKUP(1,([1]!tblOrders[Order]=tblnventory[[#This Row],[PO]])*([1]!tblOrders[Description]=tblnventory[[#This Row],[Item]]),[1]!tblOrders[Licence])</f>
        <v>0</v>
      </c>
      <c r="X5240" t="b" cm="1">
        <f t="array" ref="X5240">NOT(_xlfn.XLOOKUP(tblnventory[[#This Row],[PO]]&amp;tblnventory[[#This Row],[Item]],[1]!tblOrders[Order]&amp;[1]!tblOrders[Description],[1]!tblOrders[Paid Licence],FALSE))</f>
        <v>1</v>
      </c>
      <c r="Y52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41" spans="1:25">
      <c r="A5241" s="19" t="s">
        <v>5377</v>
      </c>
      <c r="B5241" t="str">
        <f>_xlfn.XLOOKUP(tblnventory[[#This Row],[Item]],[1]!tblDescription[Item],[1]!tblDescription[Description])</f>
        <v>Catalyst 9300L 48p PoE, Network Advantage,4x10G Uplink</v>
      </c>
      <c r="C5241" t="str">
        <f>_xlfn.XLOOKUP(tblnventory[[#This Row],[Item]],[1]!tblDescription[Item],[1]!tblDescription[Type])</f>
        <v>ACCESS</v>
      </c>
      <c r="D5241" t="str">
        <f>_xlfn.XLOOKUP(tblnventory[[#This Row],[Use]],[1]!tblCodes[Use],[1]!tblCodes[Code])</f>
        <v>Switch</v>
      </c>
      <c r="E5241" s="1" t="s">
        <v>5194</v>
      </c>
      <c r="F5241" s="20">
        <v>45069</v>
      </c>
      <c r="G5241" s="24" t="str">
        <f>IF(ISBLANK(tblnventory[[#This Row],[Installed By]]),"Store","Installed")</f>
        <v>Store</v>
      </c>
      <c r="H5241" s="17" t="s">
        <v>8331</v>
      </c>
      <c r="J5241">
        <v>2191007950</v>
      </c>
      <c r="K5241" s="17"/>
      <c r="O5241" t="b">
        <f>IF(tblnventory[[#This Row],[Installed]],LEFT(tblnventory[[#This Row],[Location]],3))</f>
        <v>0</v>
      </c>
      <c r="P5241" t="str">
        <f>_xlfn.XLOOKUP(tblnventory[[#This Row],[Serial Number]],[1]!tblDNACInventory[Floor],[1]!tblDNACInventory[Name],"Not Used")</f>
        <v>Not Used</v>
      </c>
      <c r="T5241" t="b">
        <f>NOT(ISBLANK(tblnventory[[#This Row],[Installed By]]))</f>
        <v>0</v>
      </c>
      <c r="U5241" t="str">
        <f>VLOOKUP(A5241, [1]!tblDescription[#Data], 3, 0)</f>
        <v>Catalyst 9300L 48p PoE, Network Advantage,4x10G Uplink</v>
      </c>
      <c r="V5241" s="22" cm="1">
        <f t="array" ref="V5241">_xlfn.XLOOKUP(1,([1]!tblOrders[Order]=tblnventory[[#This Row],[PO]])*([1]!tblOrders[Description]=tblnventory[[#This Row],[Item]]),[1]!tblOrders[Unit Total],0)</f>
        <v>5652.79</v>
      </c>
      <c r="W5241" s="23" cm="1">
        <f t="array" ref="W5241">_xlfn.XLOOKUP(1,([1]!tblOrders[Order]=tblnventory[[#This Row],[PO]])*([1]!tblOrders[Description]=tblnventory[[#This Row],[Item]]),[1]!tblOrders[Licence])</f>
        <v>0</v>
      </c>
      <c r="X5241" t="b" cm="1">
        <f t="array" ref="X5241">NOT(_xlfn.XLOOKUP(tblnventory[[#This Row],[PO]]&amp;tblnventory[[#This Row],[Item]],[1]!tblOrders[Order]&amp;[1]!tblOrders[Description],[1]!tblOrders[Paid Licence],FALSE))</f>
        <v>1</v>
      </c>
      <c r="Y52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42" spans="1:25">
      <c r="A5242" s="19" t="s">
        <v>5377</v>
      </c>
      <c r="B5242" t="str">
        <f>_xlfn.XLOOKUP(tblnventory[[#This Row],[Item]],[1]!tblDescription[Item],[1]!tblDescription[Description])</f>
        <v>Catalyst 9300L 48p PoE, Network Advantage,4x10G Uplink</v>
      </c>
      <c r="C5242" t="str">
        <f>_xlfn.XLOOKUP(tblnventory[[#This Row],[Item]],[1]!tblDescription[Item],[1]!tblDescription[Type])</f>
        <v>ACCESS</v>
      </c>
      <c r="D5242" t="str">
        <f>_xlfn.XLOOKUP(tblnventory[[#This Row],[Use]],[1]!tblCodes[Use],[1]!tblCodes[Code])</f>
        <v>Switch</v>
      </c>
      <c r="E5242" s="1" t="s">
        <v>5195</v>
      </c>
      <c r="F5242" s="20">
        <v>45069</v>
      </c>
      <c r="G5242" s="24" t="str">
        <f>IF(ISBLANK(tblnventory[[#This Row],[Installed By]]),"Store","Installed")</f>
        <v>Store</v>
      </c>
      <c r="H5242" s="17" t="s">
        <v>8331</v>
      </c>
      <c r="J5242">
        <v>2191007950</v>
      </c>
      <c r="K5242" s="17"/>
      <c r="O5242" t="b">
        <f>IF(tblnventory[[#This Row],[Installed]],LEFT(tblnventory[[#This Row],[Location]],3))</f>
        <v>0</v>
      </c>
      <c r="P5242" t="str">
        <f>_xlfn.XLOOKUP(tblnventory[[#This Row],[Serial Number]],[1]!tblDNACInventory[Floor],[1]!tblDNACInventory[Name],"Not Used")</f>
        <v>Not Used</v>
      </c>
      <c r="T5242" t="b">
        <f>NOT(ISBLANK(tblnventory[[#This Row],[Installed By]]))</f>
        <v>0</v>
      </c>
      <c r="U5242" t="str">
        <f>VLOOKUP(A5242, [1]!tblDescription[#Data], 3, 0)</f>
        <v>Catalyst 9300L 48p PoE, Network Advantage,4x10G Uplink</v>
      </c>
      <c r="V5242" s="22" cm="1">
        <f t="array" ref="V5242">_xlfn.XLOOKUP(1,([1]!tblOrders[Order]=tblnventory[[#This Row],[PO]])*([1]!tblOrders[Description]=tblnventory[[#This Row],[Item]]),[1]!tblOrders[Unit Total],0)</f>
        <v>5652.79</v>
      </c>
      <c r="W5242" s="23" cm="1">
        <f t="array" ref="W5242">_xlfn.XLOOKUP(1,([1]!tblOrders[Order]=tblnventory[[#This Row],[PO]])*([1]!tblOrders[Description]=tblnventory[[#This Row],[Item]]),[1]!tblOrders[Licence])</f>
        <v>0</v>
      </c>
      <c r="X5242" t="b" cm="1">
        <f t="array" ref="X5242">NOT(_xlfn.XLOOKUP(tblnventory[[#This Row],[PO]]&amp;tblnventory[[#This Row],[Item]],[1]!tblOrders[Order]&amp;[1]!tblOrders[Description],[1]!tblOrders[Paid Licence],FALSE))</f>
        <v>1</v>
      </c>
      <c r="Y52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43" spans="1:25">
      <c r="A5243" s="19" t="s">
        <v>5377</v>
      </c>
      <c r="B5243" t="str">
        <f>_xlfn.XLOOKUP(tblnventory[[#This Row],[Item]],[1]!tblDescription[Item],[1]!tblDescription[Description])</f>
        <v>Catalyst 9300L 48p PoE, Network Advantage,4x10G Uplink</v>
      </c>
      <c r="C5243" t="str">
        <f>_xlfn.XLOOKUP(tblnventory[[#This Row],[Item]],[1]!tblDescription[Item],[1]!tblDescription[Type])</f>
        <v>ACCESS</v>
      </c>
      <c r="D5243" t="str">
        <f>_xlfn.XLOOKUP(tblnventory[[#This Row],[Use]],[1]!tblCodes[Use],[1]!tblCodes[Code])</f>
        <v>Switch</v>
      </c>
      <c r="E5243" s="1" t="s">
        <v>5196</v>
      </c>
      <c r="F5243" s="20">
        <v>45069</v>
      </c>
      <c r="G5243" s="24" t="str">
        <f>IF(ISBLANK(tblnventory[[#This Row],[Installed By]]),"Store","Installed")</f>
        <v>Store</v>
      </c>
      <c r="H5243" s="17" t="s">
        <v>8331</v>
      </c>
      <c r="J5243">
        <v>2191007950</v>
      </c>
      <c r="K5243" s="17"/>
      <c r="O5243" t="b">
        <f>IF(tblnventory[[#This Row],[Installed]],LEFT(tblnventory[[#This Row],[Location]],3))</f>
        <v>0</v>
      </c>
      <c r="P5243" t="str">
        <f>_xlfn.XLOOKUP(tblnventory[[#This Row],[Serial Number]],[1]!tblDNACInventory[Floor],[1]!tblDNACInventory[Name],"Not Used")</f>
        <v>Not Used</v>
      </c>
      <c r="T5243" t="b">
        <f>NOT(ISBLANK(tblnventory[[#This Row],[Installed By]]))</f>
        <v>0</v>
      </c>
      <c r="U5243" t="str">
        <f>VLOOKUP(A5243, [1]!tblDescription[#Data], 3, 0)</f>
        <v>Catalyst 9300L 48p PoE, Network Advantage,4x10G Uplink</v>
      </c>
      <c r="V5243" s="22" cm="1">
        <f t="array" ref="V5243">_xlfn.XLOOKUP(1,([1]!tblOrders[Order]=tblnventory[[#This Row],[PO]])*([1]!tblOrders[Description]=tblnventory[[#This Row],[Item]]),[1]!tblOrders[Unit Total],0)</f>
        <v>5652.79</v>
      </c>
      <c r="W5243" s="23" cm="1">
        <f t="array" ref="W5243">_xlfn.XLOOKUP(1,([1]!tblOrders[Order]=tblnventory[[#This Row],[PO]])*([1]!tblOrders[Description]=tblnventory[[#This Row],[Item]]),[1]!tblOrders[Licence])</f>
        <v>0</v>
      </c>
      <c r="X5243" t="b" cm="1">
        <f t="array" ref="X5243">NOT(_xlfn.XLOOKUP(tblnventory[[#This Row],[PO]]&amp;tblnventory[[#This Row],[Item]],[1]!tblOrders[Order]&amp;[1]!tblOrders[Description],[1]!tblOrders[Paid Licence],FALSE))</f>
        <v>1</v>
      </c>
      <c r="Y52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44" spans="1:25">
      <c r="A5244" s="19" t="s">
        <v>5377</v>
      </c>
      <c r="B5244" t="str">
        <f>_xlfn.XLOOKUP(tblnventory[[#This Row],[Item]],[1]!tblDescription[Item],[1]!tblDescription[Description])</f>
        <v>Catalyst 9300L 48p PoE, Network Advantage,4x10G Uplink</v>
      </c>
      <c r="C5244" t="str">
        <f>_xlfn.XLOOKUP(tblnventory[[#This Row],[Item]],[1]!tblDescription[Item],[1]!tblDescription[Type])</f>
        <v>ACCESS</v>
      </c>
      <c r="D5244" t="str">
        <f>_xlfn.XLOOKUP(tblnventory[[#This Row],[Use]],[1]!tblCodes[Use],[1]!tblCodes[Code])</f>
        <v>Switch</v>
      </c>
      <c r="E5244" s="1" t="s">
        <v>5197</v>
      </c>
      <c r="F5244" s="20">
        <v>45069</v>
      </c>
      <c r="G5244" s="24" t="str">
        <f>IF(ISBLANK(tblnventory[[#This Row],[Installed By]]),"Store","Installed")</f>
        <v>Store</v>
      </c>
      <c r="H5244" s="17" t="s">
        <v>8331</v>
      </c>
      <c r="J5244">
        <v>2191007950</v>
      </c>
      <c r="K5244" s="17"/>
      <c r="O5244" t="b">
        <f>IF(tblnventory[[#This Row],[Installed]],LEFT(tblnventory[[#This Row],[Location]],3))</f>
        <v>0</v>
      </c>
      <c r="P5244" t="str">
        <f>_xlfn.XLOOKUP(tblnventory[[#This Row],[Serial Number]],[1]!tblDNACInventory[Floor],[1]!tblDNACInventory[Name],"Not Used")</f>
        <v>Not Used</v>
      </c>
      <c r="T5244" t="b">
        <f>NOT(ISBLANK(tblnventory[[#This Row],[Installed By]]))</f>
        <v>0</v>
      </c>
      <c r="U5244" t="str">
        <f>VLOOKUP(A5244, [1]!tblDescription[#Data], 3, 0)</f>
        <v>Catalyst 9300L 48p PoE, Network Advantage,4x10G Uplink</v>
      </c>
      <c r="V5244" s="22" cm="1">
        <f t="array" ref="V5244">_xlfn.XLOOKUP(1,([1]!tblOrders[Order]=tblnventory[[#This Row],[PO]])*([1]!tblOrders[Description]=tblnventory[[#This Row],[Item]]),[1]!tblOrders[Unit Total],0)</f>
        <v>5652.79</v>
      </c>
      <c r="W5244" s="23" cm="1">
        <f t="array" ref="W5244">_xlfn.XLOOKUP(1,([1]!tblOrders[Order]=tblnventory[[#This Row],[PO]])*([1]!tblOrders[Description]=tblnventory[[#This Row],[Item]]),[1]!tblOrders[Licence])</f>
        <v>0</v>
      </c>
      <c r="X5244" t="b" cm="1">
        <f t="array" ref="X5244">NOT(_xlfn.XLOOKUP(tblnventory[[#This Row],[PO]]&amp;tblnventory[[#This Row],[Item]],[1]!tblOrders[Order]&amp;[1]!tblOrders[Description],[1]!tblOrders[Paid Licence],FALSE))</f>
        <v>1</v>
      </c>
      <c r="Y52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45" spans="1:25">
      <c r="A5245" s="19" t="s">
        <v>5377</v>
      </c>
      <c r="B5245" t="str">
        <f>_xlfn.XLOOKUP(tblnventory[[#This Row],[Item]],[1]!tblDescription[Item],[1]!tblDescription[Description])</f>
        <v>Catalyst 9300L 48p PoE, Network Advantage,4x10G Uplink</v>
      </c>
      <c r="C5245" t="str">
        <f>_xlfn.XLOOKUP(tblnventory[[#This Row],[Item]],[1]!tblDescription[Item],[1]!tblDescription[Type])</f>
        <v>ACCESS</v>
      </c>
      <c r="D5245" t="str">
        <f>_xlfn.XLOOKUP(tblnventory[[#This Row],[Use]],[1]!tblCodes[Use],[1]!tblCodes[Code])</f>
        <v>Switch</v>
      </c>
      <c r="E5245" s="1" t="s">
        <v>5198</v>
      </c>
      <c r="F5245" s="20">
        <v>45069</v>
      </c>
      <c r="G5245" s="24" t="str">
        <f>IF(ISBLANK(tblnventory[[#This Row],[Installed By]]),"Store","Installed")</f>
        <v>Store</v>
      </c>
      <c r="H5245" s="17" t="s">
        <v>8331</v>
      </c>
      <c r="J5245">
        <v>2191007950</v>
      </c>
      <c r="K5245" s="17"/>
      <c r="O5245" t="b">
        <f>IF(tblnventory[[#This Row],[Installed]],LEFT(tblnventory[[#This Row],[Location]],3))</f>
        <v>0</v>
      </c>
      <c r="P5245" t="str">
        <f>_xlfn.XLOOKUP(tblnventory[[#This Row],[Serial Number]],[1]!tblDNACInventory[Floor],[1]!tblDNACInventory[Name],"Not Used")</f>
        <v>Not Used</v>
      </c>
      <c r="T5245" t="b">
        <f>NOT(ISBLANK(tblnventory[[#This Row],[Installed By]]))</f>
        <v>0</v>
      </c>
      <c r="U5245" t="str">
        <f>VLOOKUP(A5245, [1]!tblDescription[#Data], 3, 0)</f>
        <v>Catalyst 9300L 48p PoE, Network Advantage,4x10G Uplink</v>
      </c>
      <c r="V5245" s="22" cm="1">
        <f t="array" ref="V5245">_xlfn.XLOOKUP(1,([1]!tblOrders[Order]=tblnventory[[#This Row],[PO]])*([1]!tblOrders[Description]=tblnventory[[#This Row],[Item]]),[1]!tblOrders[Unit Total],0)</f>
        <v>5652.79</v>
      </c>
      <c r="W5245" s="23" cm="1">
        <f t="array" ref="W5245">_xlfn.XLOOKUP(1,([1]!tblOrders[Order]=tblnventory[[#This Row],[PO]])*([1]!tblOrders[Description]=tblnventory[[#This Row],[Item]]),[1]!tblOrders[Licence])</f>
        <v>0</v>
      </c>
      <c r="X5245" t="b" cm="1">
        <f t="array" ref="X5245">NOT(_xlfn.XLOOKUP(tblnventory[[#This Row],[PO]]&amp;tblnventory[[#This Row],[Item]],[1]!tblOrders[Order]&amp;[1]!tblOrders[Description],[1]!tblOrders[Paid Licence],FALSE))</f>
        <v>1</v>
      </c>
      <c r="Y52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46" spans="1:25">
      <c r="A5246" s="19" t="s">
        <v>5377</v>
      </c>
      <c r="B5246" t="str">
        <f>_xlfn.XLOOKUP(tblnventory[[#This Row],[Item]],[1]!tblDescription[Item],[1]!tblDescription[Description])</f>
        <v>Catalyst 9300L 48p PoE, Network Advantage,4x10G Uplink</v>
      </c>
      <c r="C5246" t="str">
        <f>_xlfn.XLOOKUP(tblnventory[[#This Row],[Item]],[1]!tblDescription[Item],[1]!tblDescription[Type])</f>
        <v>ACCESS</v>
      </c>
      <c r="D5246" t="str">
        <f>_xlfn.XLOOKUP(tblnventory[[#This Row],[Use]],[1]!tblCodes[Use],[1]!tblCodes[Code])</f>
        <v>Switch</v>
      </c>
      <c r="E5246" s="1" t="s">
        <v>5199</v>
      </c>
      <c r="F5246" s="20">
        <v>45069</v>
      </c>
      <c r="G5246" s="24" t="str">
        <f>IF(ISBLANK(tblnventory[[#This Row],[Installed By]]),"Store","Installed")</f>
        <v>Store</v>
      </c>
      <c r="H5246" s="17" t="s">
        <v>8331</v>
      </c>
      <c r="J5246">
        <v>2191007950</v>
      </c>
      <c r="K5246" s="17"/>
      <c r="O5246" t="b">
        <f>IF(tblnventory[[#This Row],[Installed]],LEFT(tblnventory[[#This Row],[Location]],3))</f>
        <v>0</v>
      </c>
      <c r="P5246" t="str">
        <f>_xlfn.XLOOKUP(tblnventory[[#This Row],[Serial Number]],[1]!tblDNACInventory[Floor],[1]!tblDNACInventory[Name],"Not Used")</f>
        <v>Not Used</v>
      </c>
      <c r="T5246" t="b">
        <f>NOT(ISBLANK(tblnventory[[#This Row],[Installed By]]))</f>
        <v>0</v>
      </c>
      <c r="U5246" t="str">
        <f>VLOOKUP(A5246, [1]!tblDescription[#Data], 3, 0)</f>
        <v>Catalyst 9300L 48p PoE, Network Advantage,4x10G Uplink</v>
      </c>
      <c r="V5246" s="22" cm="1">
        <f t="array" ref="V5246">_xlfn.XLOOKUP(1,([1]!tblOrders[Order]=tblnventory[[#This Row],[PO]])*([1]!tblOrders[Description]=tblnventory[[#This Row],[Item]]),[1]!tblOrders[Unit Total],0)</f>
        <v>5652.79</v>
      </c>
      <c r="W5246" s="23" cm="1">
        <f t="array" ref="W5246">_xlfn.XLOOKUP(1,([1]!tblOrders[Order]=tblnventory[[#This Row],[PO]])*([1]!tblOrders[Description]=tblnventory[[#This Row],[Item]]),[1]!tblOrders[Licence])</f>
        <v>0</v>
      </c>
      <c r="X5246" t="b" cm="1">
        <f t="array" ref="X5246">NOT(_xlfn.XLOOKUP(tblnventory[[#This Row],[PO]]&amp;tblnventory[[#This Row],[Item]],[1]!tblOrders[Order]&amp;[1]!tblOrders[Description],[1]!tblOrders[Paid Licence],FALSE))</f>
        <v>1</v>
      </c>
      <c r="Y52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47" spans="1:25">
      <c r="A5247" s="19" t="s">
        <v>5377</v>
      </c>
      <c r="B5247" t="str">
        <f>_xlfn.XLOOKUP(tblnventory[[#This Row],[Item]],[1]!tblDescription[Item],[1]!tblDescription[Description])</f>
        <v>Catalyst 9300L 48p PoE, Network Advantage,4x10G Uplink</v>
      </c>
      <c r="C5247" t="str">
        <f>_xlfn.XLOOKUP(tblnventory[[#This Row],[Item]],[1]!tblDescription[Item],[1]!tblDescription[Type])</f>
        <v>ACCESS</v>
      </c>
      <c r="D5247" t="str">
        <f>_xlfn.XLOOKUP(tblnventory[[#This Row],[Use]],[1]!tblCodes[Use],[1]!tblCodes[Code])</f>
        <v>Switch</v>
      </c>
      <c r="E5247" s="1" t="s">
        <v>5200</v>
      </c>
      <c r="F5247" s="20">
        <v>45069</v>
      </c>
      <c r="G5247" s="24" t="str">
        <f>IF(ISBLANK(tblnventory[[#This Row],[Installed By]]),"Store","Installed")</f>
        <v>Store</v>
      </c>
      <c r="H5247" s="17" t="s">
        <v>8331</v>
      </c>
      <c r="J5247">
        <v>2191007950</v>
      </c>
      <c r="K5247" s="17"/>
      <c r="O5247" t="b">
        <f>IF(tblnventory[[#This Row],[Installed]],LEFT(tblnventory[[#This Row],[Location]],3))</f>
        <v>0</v>
      </c>
      <c r="P5247" t="str">
        <f>_xlfn.XLOOKUP(tblnventory[[#This Row],[Serial Number]],[1]!tblDNACInventory[Floor],[1]!tblDNACInventory[Name],"Not Used")</f>
        <v>Not Used</v>
      </c>
      <c r="T5247" t="b">
        <f>NOT(ISBLANK(tblnventory[[#This Row],[Installed By]]))</f>
        <v>0</v>
      </c>
      <c r="U5247" t="str">
        <f>VLOOKUP(A5247, [1]!tblDescription[#Data], 3, 0)</f>
        <v>Catalyst 9300L 48p PoE, Network Advantage,4x10G Uplink</v>
      </c>
      <c r="V5247" s="22" cm="1">
        <f t="array" ref="V5247">_xlfn.XLOOKUP(1,([1]!tblOrders[Order]=tblnventory[[#This Row],[PO]])*([1]!tblOrders[Description]=tblnventory[[#This Row],[Item]]),[1]!tblOrders[Unit Total],0)</f>
        <v>5652.79</v>
      </c>
      <c r="W5247" s="23" cm="1">
        <f t="array" ref="W5247">_xlfn.XLOOKUP(1,([1]!tblOrders[Order]=tblnventory[[#This Row],[PO]])*([1]!tblOrders[Description]=tblnventory[[#This Row],[Item]]),[1]!tblOrders[Licence])</f>
        <v>0</v>
      </c>
      <c r="X5247" t="b" cm="1">
        <f t="array" ref="X5247">NOT(_xlfn.XLOOKUP(tblnventory[[#This Row],[PO]]&amp;tblnventory[[#This Row],[Item]],[1]!tblOrders[Order]&amp;[1]!tblOrders[Description],[1]!tblOrders[Paid Licence],FALSE))</f>
        <v>1</v>
      </c>
      <c r="Y52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48" spans="1:25">
      <c r="A5248" s="19" t="s">
        <v>5377</v>
      </c>
      <c r="B5248" t="str">
        <f>_xlfn.XLOOKUP(tblnventory[[#This Row],[Item]],[1]!tblDescription[Item],[1]!tblDescription[Description])</f>
        <v>Catalyst 9300L 48p PoE, Network Advantage,4x10G Uplink</v>
      </c>
      <c r="C5248" t="str">
        <f>_xlfn.XLOOKUP(tblnventory[[#This Row],[Item]],[1]!tblDescription[Item],[1]!tblDescription[Type])</f>
        <v>ACCESS</v>
      </c>
      <c r="D5248" t="str">
        <f>_xlfn.XLOOKUP(tblnventory[[#This Row],[Use]],[1]!tblCodes[Use],[1]!tblCodes[Code])</f>
        <v>Switch</v>
      </c>
      <c r="E5248" s="1" t="s">
        <v>5201</v>
      </c>
      <c r="F5248" s="20">
        <v>45069</v>
      </c>
      <c r="G5248" s="24" t="str">
        <f>IF(ISBLANK(tblnventory[[#This Row],[Installed By]]),"Store","Installed")</f>
        <v>Store</v>
      </c>
      <c r="H5248" s="17" t="s">
        <v>8331</v>
      </c>
      <c r="J5248">
        <v>2191007950</v>
      </c>
      <c r="K5248" s="17"/>
      <c r="O5248" t="b">
        <f>IF(tblnventory[[#This Row],[Installed]],LEFT(tblnventory[[#This Row],[Location]],3))</f>
        <v>0</v>
      </c>
      <c r="P5248" t="str">
        <f>_xlfn.XLOOKUP(tblnventory[[#This Row],[Serial Number]],[1]!tblDNACInventory[Floor],[1]!tblDNACInventory[Name],"Not Used")</f>
        <v>Not Used</v>
      </c>
      <c r="T5248" t="b">
        <f>NOT(ISBLANK(tblnventory[[#This Row],[Installed By]]))</f>
        <v>0</v>
      </c>
      <c r="U5248" t="str">
        <f>VLOOKUP(A5248, [1]!tblDescription[#Data], 3, 0)</f>
        <v>Catalyst 9300L 48p PoE, Network Advantage,4x10G Uplink</v>
      </c>
      <c r="V5248" s="22" cm="1">
        <f t="array" ref="V5248">_xlfn.XLOOKUP(1,([1]!tblOrders[Order]=tblnventory[[#This Row],[PO]])*([1]!tblOrders[Description]=tblnventory[[#This Row],[Item]]),[1]!tblOrders[Unit Total],0)</f>
        <v>5652.79</v>
      </c>
      <c r="W5248" s="23" cm="1">
        <f t="array" ref="W5248">_xlfn.XLOOKUP(1,([1]!tblOrders[Order]=tblnventory[[#This Row],[PO]])*([1]!tblOrders[Description]=tblnventory[[#This Row],[Item]]),[1]!tblOrders[Licence])</f>
        <v>0</v>
      </c>
      <c r="X5248" t="b" cm="1">
        <f t="array" ref="X5248">NOT(_xlfn.XLOOKUP(tblnventory[[#This Row],[PO]]&amp;tblnventory[[#This Row],[Item]],[1]!tblOrders[Order]&amp;[1]!tblOrders[Description],[1]!tblOrders[Paid Licence],FALSE))</f>
        <v>1</v>
      </c>
      <c r="Y52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49" spans="1:25">
      <c r="A5249" s="19" t="s">
        <v>5377</v>
      </c>
      <c r="B5249" t="str">
        <f>_xlfn.XLOOKUP(tblnventory[[#This Row],[Item]],[1]!tblDescription[Item],[1]!tblDescription[Description])</f>
        <v>Catalyst 9300L 48p PoE, Network Advantage,4x10G Uplink</v>
      </c>
      <c r="C5249" t="str">
        <f>_xlfn.XLOOKUP(tblnventory[[#This Row],[Item]],[1]!tblDescription[Item],[1]!tblDescription[Type])</f>
        <v>ACCESS</v>
      </c>
      <c r="D5249" t="str">
        <f>_xlfn.XLOOKUP(tblnventory[[#This Row],[Use]],[1]!tblCodes[Use],[1]!tblCodes[Code])</f>
        <v>Switch</v>
      </c>
      <c r="E5249" s="1" t="s">
        <v>5202</v>
      </c>
      <c r="F5249" s="20">
        <v>45069</v>
      </c>
      <c r="G5249" s="24" t="str">
        <f>IF(ISBLANK(tblnventory[[#This Row],[Installed By]]),"Store","Installed")</f>
        <v>Store</v>
      </c>
      <c r="H5249" s="17" t="s">
        <v>8331</v>
      </c>
      <c r="J5249">
        <v>2191007950</v>
      </c>
      <c r="K5249" s="17"/>
      <c r="O5249" t="b">
        <f>IF(tblnventory[[#This Row],[Installed]],LEFT(tblnventory[[#This Row],[Location]],3))</f>
        <v>0</v>
      </c>
      <c r="P5249" t="str">
        <f>_xlfn.XLOOKUP(tblnventory[[#This Row],[Serial Number]],[1]!tblDNACInventory[Floor],[1]!tblDNACInventory[Name],"Not Used")</f>
        <v>Not Used</v>
      </c>
      <c r="T5249" t="b">
        <f>NOT(ISBLANK(tblnventory[[#This Row],[Installed By]]))</f>
        <v>0</v>
      </c>
      <c r="U5249" t="str">
        <f>VLOOKUP(A5249, [1]!tblDescription[#Data], 3, 0)</f>
        <v>Catalyst 9300L 48p PoE, Network Advantage,4x10G Uplink</v>
      </c>
      <c r="V5249" s="22" cm="1">
        <f t="array" ref="V5249">_xlfn.XLOOKUP(1,([1]!tblOrders[Order]=tblnventory[[#This Row],[PO]])*([1]!tblOrders[Description]=tblnventory[[#This Row],[Item]]),[1]!tblOrders[Unit Total],0)</f>
        <v>5652.79</v>
      </c>
      <c r="W5249" s="22" cm="1">
        <f t="array" ref="W5249">_xlfn.XLOOKUP(1,([1]!tblOrders[Order]=tblnventory[[#This Row],[PO]])*([1]!tblOrders[Description]=tblnventory[[#This Row],[Item]]),[1]!tblOrders[Licence])</f>
        <v>0</v>
      </c>
      <c r="X5249" t="b" cm="1">
        <f t="array" ref="X5249">NOT(_xlfn.XLOOKUP(tblnventory[[#This Row],[PO]]&amp;tblnventory[[#This Row],[Item]],[1]!tblOrders[Order]&amp;[1]!tblOrders[Description],[1]!tblOrders[Paid Licence],FALSE))</f>
        <v>1</v>
      </c>
      <c r="Y52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50" spans="1:25">
      <c r="A5250" t="s">
        <v>7876</v>
      </c>
      <c r="B5250" t="s">
        <v>7877</v>
      </c>
      <c r="C5250" t="s">
        <v>7878</v>
      </c>
      <c r="D5250" t="str">
        <f>_xlfn.XLOOKUP(tblnventory[[#This Row],[Use]],[1]!tblCodes[Use],[1]!tblCodes[Code])</f>
        <v>Switch</v>
      </c>
      <c r="E5250" t="s">
        <v>5203</v>
      </c>
      <c r="F5250" s="20">
        <v>45084</v>
      </c>
      <c r="G5250" s="24" t="str">
        <f>IF(ISBLANK(tblnventory[[#This Row],[Installed By]]),"Store","Installed")</f>
        <v>Store</v>
      </c>
      <c r="H5250" t="s">
        <v>5342</v>
      </c>
      <c r="J5250">
        <v>2191008245</v>
      </c>
      <c r="K5250" s="17"/>
      <c r="O5250" t="b">
        <f>IF(tblnventory[[#This Row],[Installed]],LEFT(tblnventory[[#This Row],[Location]],3))</f>
        <v>0</v>
      </c>
      <c r="P5250" t="str">
        <f>_xlfn.XLOOKUP(tblnventory[[#This Row],[Serial Number]],[1]!tblDNACInventory[Floor],[1]!tblDNACInventory[Name],"Not Used")</f>
        <v>Not Used</v>
      </c>
      <c r="T5250" t="b">
        <f>NOT(ISBLANK(tblnventory[[#This Row],[Installed By]]))</f>
        <v>0</v>
      </c>
      <c r="U5250" t="e">
        <f>VLOOKUP(A5250, [1]!tblDescription[#Data], 3, 0)</f>
        <v>#N/A</v>
      </c>
      <c r="V5250" s="22" cm="1">
        <f t="array" ref="V5250">_xlfn.XLOOKUP(1,([1]!tblOrders[Order]=tblnventory[[#This Row],[PO]])*([1]!tblOrders[Description]=tblnventory[[#This Row],[Item]]),[1]!tblOrders[Unit Total],0)</f>
        <v>185.26</v>
      </c>
      <c r="W5250" s="23" cm="1">
        <f t="array" ref="W5250">_xlfn.XLOOKUP(1,([1]!tblOrders[Order]=tblnventory[[#This Row],[PO]])*([1]!tblOrders[Description]=tblnventory[[#This Row],[Item]]),[1]!tblOrders[Licence])</f>
        <v>0</v>
      </c>
      <c r="X5250" t="b" cm="1">
        <f t="array" ref="X5250">NOT(_xlfn.XLOOKUP(tblnventory[[#This Row],[PO]]&amp;tblnventory[[#This Row],[Item]],[1]!tblOrders[Order]&amp;[1]!tblOrders[Description],[1]!tblOrders[Paid Licence],FALSE))</f>
        <v>1</v>
      </c>
      <c r="Y52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51" spans="1:25">
      <c r="A5251" t="s">
        <v>7876</v>
      </c>
      <c r="B5251" t="s">
        <v>7877</v>
      </c>
      <c r="C5251" t="s">
        <v>7878</v>
      </c>
      <c r="D5251" t="str">
        <f>_xlfn.XLOOKUP(tblnventory[[#This Row],[Use]],[1]!tblCodes[Use],[1]!tblCodes[Code])</f>
        <v>Switch</v>
      </c>
      <c r="E5251" t="s">
        <v>5204</v>
      </c>
      <c r="F5251" s="20">
        <v>45084</v>
      </c>
      <c r="G5251" s="24" t="str">
        <f>IF(ISBLANK(tblnventory[[#This Row],[Installed By]]),"Store","Installed")</f>
        <v>Store</v>
      </c>
      <c r="H5251" t="s">
        <v>5342</v>
      </c>
      <c r="J5251">
        <v>2191008245</v>
      </c>
      <c r="K5251" s="17"/>
      <c r="M5251" s="20"/>
      <c r="O5251" t="b">
        <f>IF(tblnventory[[#This Row],[Installed]],LEFT(tblnventory[[#This Row],[Location]],3))</f>
        <v>0</v>
      </c>
      <c r="P5251" t="str">
        <f>_xlfn.XLOOKUP(tblnventory[[#This Row],[Serial Number]],[1]!tblDNACInventory[Floor],[1]!tblDNACInventory[Name],"Not Used")</f>
        <v>Not Used</v>
      </c>
      <c r="T5251" t="b">
        <f>NOT(ISBLANK(tblnventory[[#This Row],[Installed By]]))</f>
        <v>0</v>
      </c>
      <c r="U5251" t="e">
        <f>VLOOKUP(A5251, [1]!tblDescription[#Data], 3, 0)</f>
        <v>#N/A</v>
      </c>
      <c r="V5251" s="22" cm="1">
        <f t="array" ref="V5251">_xlfn.XLOOKUP(1,([1]!tblOrders[Order]=tblnventory[[#This Row],[PO]])*([1]!tblOrders[Description]=tblnventory[[#This Row],[Item]]),[1]!tblOrders[Unit Total],0)</f>
        <v>185.26</v>
      </c>
      <c r="W5251" s="23" cm="1">
        <f t="array" ref="W5251">_xlfn.XLOOKUP(1,([1]!tblOrders[Order]=tblnventory[[#This Row],[PO]])*([1]!tblOrders[Description]=tblnventory[[#This Row],[Item]]),[1]!tblOrders[Licence])</f>
        <v>0</v>
      </c>
      <c r="X5251" t="b" cm="1">
        <f t="array" ref="X5251">NOT(_xlfn.XLOOKUP(tblnventory[[#This Row],[PO]]&amp;tblnventory[[#This Row],[Item]],[1]!tblOrders[Order]&amp;[1]!tblOrders[Description],[1]!tblOrders[Paid Licence],FALSE))</f>
        <v>1</v>
      </c>
      <c r="Y52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52" spans="1:25">
      <c r="A5252" t="s">
        <v>7876</v>
      </c>
      <c r="B5252" t="s">
        <v>7877</v>
      </c>
      <c r="C5252" t="s">
        <v>7878</v>
      </c>
      <c r="D5252" t="str">
        <f>_xlfn.XLOOKUP(tblnventory[[#This Row],[Use]],[1]!tblCodes[Use],[1]!tblCodes[Code])</f>
        <v>Switch</v>
      </c>
      <c r="E5252" t="s">
        <v>5205</v>
      </c>
      <c r="F5252" s="20">
        <v>45084</v>
      </c>
      <c r="G5252" s="24" t="str">
        <f>IF(ISBLANK(tblnventory[[#This Row],[Installed By]]),"Store","Installed")</f>
        <v>Store</v>
      </c>
      <c r="H5252" t="s">
        <v>5342</v>
      </c>
      <c r="J5252">
        <v>2191008245</v>
      </c>
      <c r="K5252" s="17"/>
      <c r="O5252" t="b">
        <f>IF(tblnventory[[#This Row],[Installed]],LEFT(tblnventory[[#This Row],[Location]],3))</f>
        <v>0</v>
      </c>
      <c r="P5252" t="str">
        <f>_xlfn.XLOOKUP(tblnventory[[#This Row],[Serial Number]],[1]!tblDNACInventory[Floor],[1]!tblDNACInventory[Name],"Not Used")</f>
        <v>Not Used</v>
      </c>
      <c r="T5252" t="b">
        <f>NOT(ISBLANK(tblnventory[[#This Row],[Installed By]]))</f>
        <v>0</v>
      </c>
      <c r="U5252" t="e">
        <f>VLOOKUP(A5252, [1]!tblDescription[#Data], 3, 0)</f>
        <v>#N/A</v>
      </c>
      <c r="V5252" s="22" cm="1">
        <f t="array" ref="V5252">_xlfn.XLOOKUP(1,([1]!tblOrders[Order]=tblnventory[[#This Row],[PO]])*([1]!tblOrders[Description]=tblnventory[[#This Row],[Item]]),[1]!tblOrders[Unit Total],0)</f>
        <v>185.26</v>
      </c>
      <c r="W5252" s="23" cm="1">
        <f t="array" ref="W5252">_xlfn.XLOOKUP(1,([1]!tblOrders[Order]=tblnventory[[#This Row],[PO]])*([1]!tblOrders[Description]=tblnventory[[#This Row],[Item]]),[1]!tblOrders[Licence])</f>
        <v>0</v>
      </c>
      <c r="X5252" t="b" cm="1">
        <f t="array" ref="X5252">NOT(_xlfn.XLOOKUP(tblnventory[[#This Row],[PO]]&amp;tblnventory[[#This Row],[Item]],[1]!tblOrders[Order]&amp;[1]!tblOrders[Description],[1]!tblOrders[Paid Licence],FALSE))</f>
        <v>1</v>
      </c>
      <c r="Y52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53" spans="1:25">
      <c r="A5253" t="s">
        <v>7876</v>
      </c>
      <c r="B5253" t="s">
        <v>7877</v>
      </c>
      <c r="C5253" t="s">
        <v>7878</v>
      </c>
      <c r="D5253" t="str">
        <f>_xlfn.XLOOKUP(tblnventory[[#This Row],[Use]],[1]!tblCodes[Use],[1]!tblCodes[Code])</f>
        <v>Switch</v>
      </c>
      <c r="E5253" t="s">
        <v>5206</v>
      </c>
      <c r="F5253" s="20">
        <v>45084</v>
      </c>
      <c r="G5253" s="24" t="str">
        <f>IF(ISBLANK(tblnventory[[#This Row],[Installed By]]),"Store","Installed")</f>
        <v>Store</v>
      </c>
      <c r="H5253" t="s">
        <v>5342</v>
      </c>
      <c r="J5253">
        <v>2191008245</v>
      </c>
      <c r="K5253" s="17"/>
      <c r="M5253" s="20"/>
      <c r="O5253" t="b">
        <f>IF(tblnventory[[#This Row],[Installed]],LEFT(tblnventory[[#This Row],[Location]],3))</f>
        <v>0</v>
      </c>
      <c r="P5253" t="str">
        <f>_xlfn.XLOOKUP(tblnventory[[#This Row],[Serial Number]],[1]!tblDNACInventory[Floor],[1]!tblDNACInventory[Name],"Not Used")</f>
        <v>Not Used</v>
      </c>
      <c r="T5253" t="b">
        <f>NOT(ISBLANK(tblnventory[[#This Row],[Installed By]]))</f>
        <v>0</v>
      </c>
      <c r="U5253" t="e">
        <f>VLOOKUP(A5253, [1]!tblDescription[#Data], 3, 0)</f>
        <v>#N/A</v>
      </c>
      <c r="V5253" s="22" cm="1">
        <f t="array" ref="V5253">_xlfn.XLOOKUP(1,([1]!tblOrders[Order]=tblnventory[[#This Row],[PO]])*([1]!tblOrders[Description]=tblnventory[[#This Row],[Item]]),[1]!tblOrders[Unit Total],0)</f>
        <v>185.26</v>
      </c>
      <c r="W5253" s="23" cm="1">
        <f t="array" ref="W5253">_xlfn.XLOOKUP(1,([1]!tblOrders[Order]=tblnventory[[#This Row],[PO]])*([1]!tblOrders[Description]=tblnventory[[#This Row],[Item]]),[1]!tblOrders[Licence])</f>
        <v>0</v>
      </c>
      <c r="X5253" t="b" cm="1">
        <f t="array" ref="X5253">NOT(_xlfn.XLOOKUP(tblnventory[[#This Row],[PO]]&amp;tblnventory[[#This Row],[Item]],[1]!tblOrders[Order]&amp;[1]!tblOrders[Description],[1]!tblOrders[Paid Licence],FALSE))</f>
        <v>1</v>
      </c>
      <c r="Y52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54" spans="1:25">
      <c r="A5254" t="s">
        <v>7876</v>
      </c>
      <c r="B5254" t="s">
        <v>7877</v>
      </c>
      <c r="C5254" t="s">
        <v>7878</v>
      </c>
      <c r="D5254" t="str">
        <f>_xlfn.XLOOKUP(tblnventory[[#This Row],[Use]],[1]!tblCodes[Use],[1]!tblCodes[Code])</f>
        <v>Switch</v>
      </c>
      <c r="E5254" t="s">
        <v>5207</v>
      </c>
      <c r="F5254" s="20">
        <v>45084</v>
      </c>
      <c r="G5254" s="24" t="str">
        <f>IF(ISBLANK(tblnventory[[#This Row],[Installed By]]),"Store","Installed")</f>
        <v>Store</v>
      </c>
      <c r="H5254" t="s">
        <v>5342</v>
      </c>
      <c r="J5254">
        <v>2191008245</v>
      </c>
      <c r="K5254" s="17"/>
      <c r="O5254" t="b">
        <f>IF(tblnventory[[#This Row],[Installed]],LEFT(tblnventory[[#This Row],[Location]],3))</f>
        <v>0</v>
      </c>
      <c r="P5254" t="str">
        <f>_xlfn.XLOOKUP(tblnventory[[#This Row],[Serial Number]],[1]!tblDNACInventory[Floor],[1]!tblDNACInventory[Name],"Not Used")</f>
        <v>Not Used</v>
      </c>
      <c r="T5254" t="b">
        <f>NOT(ISBLANK(tblnventory[[#This Row],[Installed By]]))</f>
        <v>0</v>
      </c>
      <c r="U5254" t="e">
        <f>VLOOKUP(A5254, [1]!tblDescription[#Data], 3, 0)</f>
        <v>#N/A</v>
      </c>
      <c r="V5254" s="22" cm="1">
        <f t="array" ref="V5254">_xlfn.XLOOKUP(1,([1]!tblOrders[Order]=tblnventory[[#This Row],[PO]])*([1]!tblOrders[Description]=tblnventory[[#This Row],[Item]]),[1]!tblOrders[Unit Total],0)</f>
        <v>185.26</v>
      </c>
      <c r="W5254" s="23" cm="1">
        <f t="array" ref="W5254">_xlfn.XLOOKUP(1,([1]!tblOrders[Order]=tblnventory[[#This Row],[PO]])*([1]!tblOrders[Description]=tblnventory[[#This Row],[Item]]),[1]!tblOrders[Licence])</f>
        <v>0</v>
      </c>
      <c r="X5254" t="b" cm="1">
        <f t="array" ref="X5254">NOT(_xlfn.XLOOKUP(tblnventory[[#This Row],[PO]]&amp;tblnventory[[#This Row],[Item]],[1]!tblOrders[Order]&amp;[1]!tblOrders[Description],[1]!tblOrders[Paid Licence],FALSE))</f>
        <v>1</v>
      </c>
      <c r="Y52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55" spans="1:25">
      <c r="A5255" t="s">
        <v>7876</v>
      </c>
      <c r="B5255" t="s">
        <v>7877</v>
      </c>
      <c r="C5255" t="s">
        <v>7878</v>
      </c>
      <c r="D5255" t="str">
        <f>_xlfn.XLOOKUP(tblnventory[[#This Row],[Use]],[1]!tblCodes[Use],[1]!tblCodes[Code])</f>
        <v>Switch</v>
      </c>
      <c r="E5255" t="s">
        <v>5208</v>
      </c>
      <c r="F5255" s="20">
        <v>45084</v>
      </c>
      <c r="G5255" s="24" t="str">
        <f>IF(ISBLANK(tblnventory[[#This Row],[Installed By]]),"Store","Installed")</f>
        <v>Store</v>
      </c>
      <c r="H5255" t="s">
        <v>5342</v>
      </c>
      <c r="J5255">
        <v>2191008245</v>
      </c>
      <c r="K5255" s="17"/>
      <c r="O5255" t="b">
        <f>IF(tblnventory[[#This Row],[Installed]],LEFT(tblnventory[[#This Row],[Location]],3))</f>
        <v>0</v>
      </c>
      <c r="P5255" t="str">
        <f>_xlfn.XLOOKUP(tblnventory[[#This Row],[Serial Number]],[1]!tblDNACInventory[Floor],[1]!tblDNACInventory[Name],"Not Used")</f>
        <v>Not Used</v>
      </c>
      <c r="T5255" t="b">
        <f>NOT(ISBLANK(tblnventory[[#This Row],[Installed By]]))</f>
        <v>0</v>
      </c>
      <c r="U5255" t="e">
        <f>VLOOKUP(A5255, [1]!tblDescription[#Data], 3, 0)</f>
        <v>#N/A</v>
      </c>
      <c r="V5255" s="22" cm="1">
        <f t="array" ref="V5255">_xlfn.XLOOKUP(1,([1]!tblOrders[Order]=tblnventory[[#This Row],[PO]])*([1]!tblOrders[Description]=tblnventory[[#This Row],[Item]]),[1]!tblOrders[Unit Total],0)</f>
        <v>185.26</v>
      </c>
      <c r="W5255" s="23" cm="1">
        <f t="array" ref="W5255">_xlfn.XLOOKUP(1,([1]!tblOrders[Order]=tblnventory[[#This Row],[PO]])*([1]!tblOrders[Description]=tblnventory[[#This Row],[Item]]),[1]!tblOrders[Licence])</f>
        <v>0</v>
      </c>
      <c r="X5255" t="b" cm="1">
        <f t="array" ref="X5255">NOT(_xlfn.XLOOKUP(tblnventory[[#This Row],[PO]]&amp;tblnventory[[#This Row],[Item]],[1]!tblOrders[Order]&amp;[1]!tblOrders[Description],[1]!tblOrders[Paid Licence],FALSE))</f>
        <v>1</v>
      </c>
      <c r="Y52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56" spans="1:25">
      <c r="A5256" t="s">
        <v>7876</v>
      </c>
      <c r="B5256" t="s">
        <v>7877</v>
      </c>
      <c r="C5256" t="s">
        <v>7878</v>
      </c>
      <c r="D5256" t="str">
        <f>_xlfn.XLOOKUP(tblnventory[[#This Row],[Use]],[1]!tblCodes[Use],[1]!tblCodes[Code])</f>
        <v>Switch</v>
      </c>
      <c r="E5256" t="s">
        <v>5209</v>
      </c>
      <c r="F5256" s="20">
        <v>45084</v>
      </c>
      <c r="G5256" s="24" t="str">
        <f>IF(ISBLANK(tblnventory[[#This Row],[Installed By]]),"Store","Installed")</f>
        <v>Store</v>
      </c>
      <c r="H5256" t="s">
        <v>5342</v>
      </c>
      <c r="J5256">
        <v>2191008245</v>
      </c>
      <c r="K5256" s="17"/>
      <c r="O5256" t="b">
        <f>IF(tblnventory[[#This Row],[Installed]],LEFT(tblnventory[[#This Row],[Location]],3))</f>
        <v>0</v>
      </c>
      <c r="P5256" t="str">
        <f>_xlfn.XLOOKUP(tblnventory[[#This Row],[Serial Number]],[1]!tblDNACInventory[Floor],[1]!tblDNACInventory[Name],"Not Used")</f>
        <v>Not Used</v>
      </c>
      <c r="T5256" t="b">
        <f>NOT(ISBLANK(tblnventory[[#This Row],[Installed By]]))</f>
        <v>0</v>
      </c>
      <c r="U5256" t="e">
        <f>VLOOKUP(A5256, [1]!tblDescription[#Data], 3, 0)</f>
        <v>#N/A</v>
      </c>
      <c r="V5256" s="22" cm="1">
        <f t="array" ref="V5256">_xlfn.XLOOKUP(1,([1]!tblOrders[Order]=tblnventory[[#This Row],[PO]])*([1]!tblOrders[Description]=tblnventory[[#This Row],[Item]]),[1]!tblOrders[Unit Total],0)</f>
        <v>185.26</v>
      </c>
      <c r="W5256" s="23" cm="1">
        <f t="array" ref="W5256">_xlfn.XLOOKUP(1,([1]!tblOrders[Order]=tblnventory[[#This Row],[PO]])*([1]!tblOrders[Description]=tblnventory[[#This Row],[Item]]),[1]!tblOrders[Licence])</f>
        <v>0</v>
      </c>
      <c r="X5256" t="b" cm="1">
        <f t="array" ref="X5256">NOT(_xlfn.XLOOKUP(tblnventory[[#This Row],[PO]]&amp;tblnventory[[#This Row],[Item]],[1]!tblOrders[Order]&amp;[1]!tblOrders[Description],[1]!tblOrders[Paid Licence],FALSE))</f>
        <v>1</v>
      </c>
      <c r="Y52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57" spans="1:25">
      <c r="A5257" t="s">
        <v>7876</v>
      </c>
      <c r="B5257" t="s">
        <v>7877</v>
      </c>
      <c r="C5257" t="s">
        <v>7878</v>
      </c>
      <c r="D5257" t="str">
        <f>_xlfn.XLOOKUP(tblnventory[[#This Row],[Use]],[1]!tblCodes[Use],[1]!tblCodes[Code])</f>
        <v>Switch</v>
      </c>
      <c r="E5257" t="s">
        <v>5210</v>
      </c>
      <c r="F5257" s="20">
        <v>45084</v>
      </c>
      <c r="G5257" s="24" t="str">
        <f>IF(ISBLANK(tblnventory[[#This Row],[Installed By]]),"Store","Installed")</f>
        <v>Store</v>
      </c>
      <c r="H5257" t="s">
        <v>5342</v>
      </c>
      <c r="J5257">
        <v>2191008245</v>
      </c>
      <c r="K5257" s="17"/>
      <c r="O5257" t="b">
        <f>IF(tblnventory[[#This Row],[Installed]],LEFT(tblnventory[[#This Row],[Location]],3))</f>
        <v>0</v>
      </c>
      <c r="P5257" t="str">
        <f>_xlfn.XLOOKUP(tblnventory[[#This Row],[Serial Number]],[1]!tblDNACInventory[Floor],[1]!tblDNACInventory[Name],"Not Used")</f>
        <v>Not Used</v>
      </c>
      <c r="T5257" t="b">
        <f>NOT(ISBLANK(tblnventory[[#This Row],[Installed By]]))</f>
        <v>0</v>
      </c>
      <c r="U5257" t="e">
        <f>VLOOKUP(A5257, [1]!tblDescription[#Data], 3, 0)</f>
        <v>#N/A</v>
      </c>
      <c r="V5257" s="22" cm="1">
        <f t="array" ref="V5257">_xlfn.XLOOKUP(1,([1]!tblOrders[Order]=tblnventory[[#This Row],[PO]])*([1]!tblOrders[Description]=tblnventory[[#This Row],[Item]]),[1]!tblOrders[Unit Total],0)</f>
        <v>185.26</v>
      </c>
      <c r="W5257" s="23" cm="1">
        <f t="array" ref="W5257">_xlfn.XLOOKUP(1,([1]!tblOrders[Order]=tblnventory[[#This Row],[PO]])*([1]!tblOrders[Description]=tblnventory[[#This Row],[Item]]),[1]!tblOrders[Licence])</f>
        <v>0</v>
      </c>
      <c r="X5257" t="b" cm="1">
        <f t="array" ref="X5257">NOT(_xlfn.XLOOKUP(tblnventory[[#This Row],[PO]]&amp;tblnventory[[#This Row],[Item]],[1]!tblOrders[Order]&amp;[1]!tblOrders[Description],[1]!tblOrders[Paid Licence],FALSE))</f>
        <v>1</v>
      </c>
      <c r="Y52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58" spans="1:25">
      <c r="A5258" t="s">
        <v>7876</v>
      </c>
      <c r="B5258" t="s">
        <v>7877</v>
      </c>
      <c r="C5258" t="s">
        <v>7878</v>
      </c>
      <c r="D5258" t="str">
        <f>_xlfn.XLOOKUP(tblnventory[[#This Row],[Use]],[1]!tblCodes[Use],[1]!tblCodes[Code])</f>
        <v>Switch</v>
      </c>
      <c r="E5258" t="s">
        <v>5211</v>
      </c>
      <c r="F5258" s="20">
        <v>45084</v>
      </c>
      <c r="G5258" s="24" t="str">
        <f>IF(ISBLANK(tblnventory[[#This Row],[Installed By]]),"Store","Installed")</f>
        <v>Store</v>
      </c>
      <c r="H5258" t="s">
        <v>5342</v>
      </c>
      <c r="J5258">
        <v>2191008245</v>
      </c>
      <c r="K5258" s="17"/>
      <c r="O5258" t="b">
        <f>IF(tblnventory[[#This Row],[Installed]],LEFT(tblnventory[[#This Row],[Location]],3))</f>
        <v>0</v>
      </c>
      <c r="P5258" t="str">
        <f>_xlfn.XLOOKUP(tblnventory[[#This Row],[Serial Number]],[1]!tblDNACInventory[Floor],[1]!tblDNACInventory[Name],"Not Used")</f>
        <v>Not Used</v>
      </c>
      <c r="T5258" t="b">
        <f>NOT(ISBLANK(tblnventory[[#This Row],[Installed By]]))</f>
        <v>0</v>
      </c>
      <c r="U5258" t="e">
        <f>VLOOKUP(A5258, [1]!tblDescription[#Data], 3, 0)</f>
        <v>#N/A</v>
      </c>
      <c r="V5258" s="22" cm="1">
        <f t="array" ref="V5258">_xlfn.XLOOKUP(1,([1]!tblOrders[Order]=tblnventory[[#This Row],[PO]])*([1]!tblOrders[Description]=tblnventory[[#This Row],[Item]]),[1]!tblOrders[Unit Total],0)</f>
        <v>185.26</v>
      </c>
      <c r="W5258" s="23" cm="1">
        <f t="array" ref="W5258">_xlfn.XLOOKUP(1,([1]!tblOrders[Order]=tblnventory[[#This Row],[PO]])*([1]!tblOrders[Description]=tblnventory[[#This Row],[Item]]),[1]!tblOrders[Licence])</f>
        <v>0</v>
      </c>
      <c r="X5258" t="b" cm="1">
        <f t="array" ref="X5258">NOT(_xlfn.XLOOKUP(tblnventory[[#This Row],[PO]]&amp;tblnventory[[#This Row],[Item]],[1]!tblOrders[Order]&amp;[1]!tblOrders[Description],[1]!tblOrders[Paid Licence],FALSE))</f>
        <v>1</v>
      </c>
      <c r="Y52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59" spans="1:25">
      <c r="A5259" t="s">
        <v>7876</v>
      </c>
      <c r="B5259" t="s">
        <v>7877</v>
      </c>
      <c r="C5259" t="s">
        <v>7878</v>
      </c>
      <c r="D5259" t="str">
        <f>_xlfn.XLOOKUP(tblnventory[[#This Row],[Use]],[1]!tblCodes[Use],[1]!tblCodes[Code])</f>
        <v>Switch</v>
      </c>
      <c r="E5259" t="s">
        <v>5212</v>
      </c>
      <c r="F5259" s="20">
        <v>45084</v>
      </c>
      <c r="G5259" s="24" t="str">
        <f>IF(ISBLANK(tblnventory[[#This Row],[Installed By]]),"Store","Installed")</f>
        <v>Store</v>
      </c>
      <c r="H5259" t="s">
        <v>5342</v>
      </c>
      <c r="J5259">
        <v>2191008245</v>
      </c>
      <c r="K5259" s="17"/>
      <c r="O5259" t="b">
        <f>IF(tblnventory[[#This Row],[Installed]],LEFT(tblnventory[[#This Row],[Location]],3))</f>
        <v>0</v>
      </c>
      <c r="P5259" t="str">
        <f>_xlfn.XLOOKUP(tblnventory[[#This Row],[Serial Number]],[1]!tblDNACInventory[Floor],[1]!tblDNACInventory[Name],"Not Used")</f>
        <v>Not Used</v>
      </c>
      <c r="T5259" t="b">
        <f>NOT(ISBLANK(tblnventory[[#This Row],[Installed By]]))</f>
        <v>0</v>
      </c>
      <c r="U5259" t="e">
        <f>VLOOKUP(A5259, [1]!tblDescription[#Data], 3, 0)</f>
        <v>#N/A</v>
      </c>
      <c r="V5259" s="22" cm="1">
        <f t="array" ref="V5259">_xlfn.XLOOKUP(1,([1]!tblOrders[Order]=tblnventory[[#This Row],[PO]])*([1]!tblOrders[Description]=tblnventory[[#This Row],[Item]]),[1]!tblOrders[Unit Total],0)</f>
        <v>185.26</v>
      </c>
      <c r="W5259" s="23" cm="1">
        <f t="array" ref="W5259">_xlfn.XLOOKUP(1,([1]!tblOrders[Order]=tblnventory[[#This Row],[PO]])*([1]!tblOrders[Description]=tblnventory[[#This Row],[Item]]),[1]!tblOrders[Licence])</f>
        <v>0</v>
      </c>
      <c r="X5259" t="b" cm="1">
        <f t="array" ref="X5259">NOT(_xlfn.XLOOKUP(tblnventory[[#This Row],[PO]]&amp;tblnventory[[#This Row],[Item]],[1]!tblOrders[Order]&amp;[1]!tblOrders[Description],[1]!tblOrders[Paid Licence],FALSE))</f>
        <v>1</v>
      </c>
      <c r="Y525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60" spans="1:25">
      <c r="A5260" t="s">
        <v>7876</v>
      </c>
      <c r="B5260" t="s">
        <v>7877</v>
      </c>
      <c r="C5260" t="s">
        <v>7878</v>
      </c>
      <c r="D5260" t="str">
        <f>_xlfn.XLOOKUP(tblnventory[[#This Row],[Use]],[1]!tblCodes[Use],[1]!tblCodes[Code])</f>
        <v>Switch</v>
      </c>
      <c r="E5260" t="s">
        <v>5213</v>
      </c>
      <c r="F5260" s="20">
        <v>45084</v>
      </c>
      <c r="G5260" s="24" t="str">
        <f>IF(ISBLANK(tblnventory[[#This Row],[Installed By]]),"Store","Installed")</f>
        <v>Store</v>
      </c>
      <c r="H5260" t="s">
        <v>5342</v>
      </c>
      <c r="J5260">
        <v>2191008245</v>
      </c>
      <c r="K5260" s="17"/>
      <c r="O5260" t="b">
        <f>IF(tblnventory[[#This Row],[Installed]],LEFT(tblnventory[[#This Row],[Location]],3))</f>
        <v>0</v>
      </c>
      <c r="P5260" t="str">
        <f>_xlfn.XLOOKUP(tblnventory[[#This Row],[Serial Number]],[1]!tblDNACInventory[Floor],[1]!tblDNACInventory[Name],"Not Used")</f>
        <v>Not Used</v>
      </c>
      <c r="T5260" t="b">
        <f>NOT(ISBLANK(tblnventory[[#This Row],[Installed By]]))</f>
        <v>0</v>
      </c>
      <c r="U5260" t="e">
        <f>VLOOKUP(A5260, [1]!tblDescription[#Data], 3, 0)</f>
        <v>#N/A</v>
      </c>
      <c r="V5260" s="22" cm="1">
        <f t="array" ref="V5260">_xlfn.XLOOKUP(1,([1]!tblOrders[Order]=tblnventory[[#This Row],[PO]])*([1]!tblOrders[Description]=tblnventory[[#This Row],[Item]]),[1]!tblOrders[Unit Total],0)</f>
        <v>185.26</v>
      </c>
      <c r="W5260" s="23" cm="1">
        <f t="array" ref="W5260">_xlfn.XLOOKUP(1,([1]!tblOrders[Order]=tblnventory[[#This Row],[PO]])*([1]!tblOrders[Description]=tblnventory[[#This Row],[Item]]),[1]!tblOrders[Licence])</f>
        <v>0</v>
      </c>
      <c r="X5260" t="b" cm="1">
        <f t="array" ref="X5260">NOT(_xlfn.XLOOKUP(tblnventory[[#This Row],[PO]]&amp;tblnventory[[#This Row],[Item]],[1]!tblOrders[Order]&amp;[1]!tblOrders[Description],[1]!tblOrders[Paid Licence],FALSE))</f>
        <v>1</v>
      </c>
      <c r="Y526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61" spans="1:25">
      <c r="A5261" t="s">
        <v>7876</v>
      </c>
      <c r="B5261" t="s">
        <v>7877</v>
      </c>
      <c r="C5261" t="s">
        <v>7878</v>
      </c>
      <c r="D5261" t="str">
        <f>_xlfn.XLOOKUP(tblnventory[[#This Row],[Use]],[1]!tblCodes[Use],[1]!tblCodes[Code])</f>
        <v>Switch</v>
      </c>
      <c r="E5261" t="s">
        <v>5214</v>
      </c>
      <c r="F5261" s="20">
        <v>45084</v>
      </c>
      <c r="G5261" s="24" t="str">
        <f>IF(ISBLANK(tblnventory[[#This Row],[Installed By]]),"Store","Installed")</f>
        <v>Store</v>
      </c>
      <c r="H5261" t="s">
        <v>5342</v>
      </c>
      <c r="J5261">
        <v>2191008245</v>
      </c>
      <c r="K5261" s="17"/>
      <c r="O5261" t="b">
        <f>IF(tblnventory[[#This Row],[Installed]],LEFT(tblnventory[[#This Row],[Location]],3))</f>
        <v>0</v>
      </c>
      <c r="P5261" t="str">
        <f>_xlfn.XLOOKUP(tblnventory[[#This Row],[Serial Number]],[1]!tblDNACInventory[Floor],[1]!tblDNACInventory[Name],"Not Used")</f>
        <v>Not Used</v>
      </c>
      <c r="T5261" t="b">
        <f>NOT(ISBLANK(tblnventory[[#This Row],[Installed By]]))</f>
        <v>0</v>
      </c>
      <c r="U5261" t="e">
        <f>VLOOKUP(A5261, [1]!tblDescription[#Data], 3, 0)</f>
        <v>#N/A</v>
      </c>
      <c r="V5261" s="22" cm="1">
        <f t="array" ref="V5261">_xlfn.XLOOKUP(1,([1]!tblOrders[Order]=tblnventory[[#This Row],[PO]])*([1]!tblOrders[Description]=tblnventory[[#This Row],[Item]]),[1]!tblOrders[Unit Total],0)</f>
        <v>185.26</v>
      </c>
      <c r="W5261" s="22" cm="1">
        <f t="array" ref="W5261">_xlfn.XLOOKUP(1,([1]!tblOrders[Order]=tblnventory[[#This Row],[PO]])*([1]!tblOrders[Description]=tblnventory[[#This Row],[Item]]),[1]!tblOrders[Licence])</f>
        <v>0</v>
      </c>
      <c r="X5261" t="b" cm="1">
        <f t="array" ref="X5261">NOT(_xlfn.XLOOKUP(tblnventory[[#This Row],[PO]]&amp;tblnventory[[#This Row],[Item]],[1]!tblOrders[Order]&amp;[1]!tblOrders[Description],[1]!tblOrders[Paid Licence],FALSE))</f>
        <v>1</v>
      </c>
      <c r="Y526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62" spans="1:25">
      <c r="A5262" t="s">
        <v>7876</v>
      </c>
      <c r="B5262" t="s">
        <v>7877</v>
      </c>
      <c r="C5262" t="s">
        <v>7878</v>
      </c>
      <c r="D5262" t="str">
        <f>_xlfn.XLOOKUP(tblnventory[[#This Row],[Use]],[1]!tblCodes[Use],[1]!tblCodes[Code])</f>
        <v>Switch</v>
      </c>
      <c r="E5262" t="s">
        <v>5215</v>
      </c>
      <c r="F5262" s="20">
        <v>45084</v>
      </c>
      <c r="G5262" s="24" t="str">
        <f>IF(ISBLANK(tblnventory[[#This Row],[Installed By]]),"Store","Installed")</f>
        <v>Store</v>
      </c>
      <c r="H5262" t="s">
        <v>5342</v>
      </c>
      <c r="J5262">
        <v>2191008245</v>
      </c>
      <c r="K5262" s="17"/>
      <c r="O5262" t="b">
        <f>IF(tblnventory[[#This Row],[Installed]],LEFT(tblnventory[[#This Row],[Location]],3))</f>
        <v>0</v>
      </c>
      <c r="P5262" t="str">
        <f>_xlfn.XLOOKUP(tblnventory[[#This Row],[Serial Number]],[1]!tblDNACInventory[Floor],[1]!tblDNACInventory[Name],"Not Used")</f>
        <v>Not Used</v>
      </c>
      <c r="T5262" t="b">
        <f>NOT(ISBLANK(tblnventory[[#This Row],[Installed By]]))</f>
        <v>0</v>
      </c>
      <c r="U5262" t="e">
        <f>VLOOKUP(A5262, [1]!tblDescription[#Data], 3, 0)</f>
        <v>#N/A</v>
      </c>
      <c r="V5262" s="22" cm="1">
        <f t="array" ref="V5262">_xlfn.XLOOKUP(1,([1]!tblOrders[Order]=tblnventory[[#This Row],[PO]])*([1]!tblOrders[Description]=tblnventory[[#This Row],[Item]]),[1]!tblOrders[Unit Total],0)</f>
        <v>185.26</v>
      </c>
      <c r="W5262" s="23" cm="1">
        <f t="array" ref="W5262">_xlfn.XLOOKUP(1,([1]!tblOrders[Order]=tblnventory[[#This Row],[PO]])*([1]!tblOrders[Description]=tblnventory[[#This Row],[Item]]),[1]!tblOrders[Licence])</f>
        <v>0</v>
      </c>
      <c r="X5262" t="b" cm="1">
        <f t="array" ref="X5262">NOT(_xlfn.XLOOKUP(tblnventory[[#This Row],[PO]]&amp;tblnventory[[#This Row],[Item]],[1]!tblOrders[Order]&amp;[1]!tblOrders[Description],[1]!tblOrders[Paid Licence],FALSE))</f>
        <v>1</v>
      </c>
      <c r="Y526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63" spans="1:25">
      <c r="A5263" t="s">
        <v>7876</v>
      </c>
      <c r="B5263" t="s">
        <v>7877</v>
      </c>
      <c r="C5263" t="s">
        <v>7878</v>
      </c>
      <c r="D5263" t="str">
        <f>_xlfn.XLOOKUP(tblnventory[[#This Row],[Use]],[1]!tblCodes[Use],[1]!tblCodes[Code])</f>
        <v>Switch</v>
      </c>
      <c r="E5263" t="s">
        <v>5216</v>
      </c>
      <c r="F5263" s="20">
        <v>45084</v>
      </c>
      <c r="G5263" s="24" t="str">
        <f>IF(ISBLANK(tblnventory[[#This Row],[Installed By]]),"Store","Installed")</f>
        <v>Store</v>
      </c>
      <c r="H5263" t="s">
        <v>5342</v>
      </c>
      <c r="J5263">
        <v>2191008245</v>
      </c>
      <c r="K5263" s="17"/>
      <c r="O5263" t="b">
        <f>IF(tblnventory[[#This Row],[Installed]],LEFT(tblnventory[[#This Row],[Location]],3))</f>
        <v>0</v>
      </c>
      <c r="P5263" t="str">
        <f>_xlfn.XLOOKUP(tblnventory[[#This Row],[Serial Number]],[1]!tblDNACInventory[Floor],[1]!tblDNACInventory[Name],"Not Used")</f>
        <v>Not Used</v>
      </c>
      <c r="T5263" t="b">
        <f>NOT(ISBLANK(tblnventory[[#This Row],[Installed By]]))</f>
        <v>0</v>
      </c>
      <c r="U5263" t="e">
        <f>VLOOKUP(A5263, [1]!tblDescription[#Data], 3, 0)</f>
        <v>#N/A</v>
      </c>
      <c r="V5263" s="22" cm="1">
        <f t="array" ref="V5263">_xlfn.XLOOKUP(1,([1]!tblOrders[Order]=tblnventory[[#This Row],[PO]])*([1]!tblOrders[Description]=tblnventory[[#This Row],[Item]]),[1]!tblOrders[Unit Total],0)</f>
        <v>185.26</v>
      </c>
      <c r="W5263" s="23" cm="1">
        <f t="array" ref="W5263">_xlfn.XLOOKUP(1,([1]!tblOrders[Order]=tblnventory[[#This Row],[PO]])*([1]!tblOrders[Description]=tblnventory[[#This Row],[Item]]),[1]!tblOrders[Licence])</f>
        <v>0</v>
      </c>
      <c r="X5263" t="b" cm="1">
        <f t="array" ref="X5263">NOT(_xlfn.XLOOKUP(tblnventory[[#This Row],[PO]]&amp;tblnventory[[#This Row],[Item]],[1]!tblOrders[Order]&amp;[1]!tblOrders[Description],[1]!tblOrders[Paid Licence],FALSE))</f>
        <v>1</v>
      </c>
      <c r="Y526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64" spans="1:25">
      <c r="A5264" t="s">
        <v>7876</v>
      </c>
      <c r="B5264" t="s">
        <v>7877</v>
      </c>
      <c r="C5264" t="s">
        <v>7878</v>
      </c>
      <c r="D5264" t="str">
        <f>_xlfn.XLOOKUP(tblnventory[[#This Row],[Use]],[1]!tblCodes[Use],[1]!tblCodes[Code])</f>
        <v>Switch</v>
      </c>
      <c r="E5264" t="s">
        <v>5217</v>
      </c>
      <c r="F5264" s="20">
        <v>45084</v>
      </c>
      <c r="G5264" s="24" t="str">
        <f>IF(ISBLANK(tblnventory[[#This Row],[Installed By]]),"Store","Installed")</f>
        <v>Store</v>
      </c>
      <c r="H5264" t="s">
        <v>5342</v>
      </c>
      <c r="J5264">
        <v>2191008245</v>
      </c>
      <c r="K5264" s="17"/>
      <c r="O5264" t="b">
        <f>IF(tblnventory[[#This Row],[Installed]],LEFT(tblnventory[[#This Row],[Location]],3))</f>
        <v>0</v>
      </c>
      <c r="P5264" t="str">
        <f>_xlfn.XLOOKUP(tblnventory[[#This Row],[Serial Number]],[1]!tblDNACInventory[Floor],[1]!tblDNACInventory[Name],"Not Used")</f>
        <v>Not Used</v>
      </c>
      <c r="T5264" t="b">
        <f>NOT(ISBLANK(tblnventory[[#This Row],[Installed By]]))</f>
        <v>0</v>
      </c>
      <c r="U5264" t="e">
        <f>VLOOKUP(A5264, [1]!tblDescription[#Data], 3, 0)</f>
        <v>#N/A</v>
      </c>
      <c r="V5264" s="22" cm="1">
        <f t="array" ref="V5264">_xlfn.XLOOKUP(1,([1]!tblOrders[Order]=tblnventory[[#This Row],[PO]])*([1]!tblOrders[Description]=tblnventory[[#This Row],[Item]]),[1]!tblOrders[Unit Total],0)</f>
        <v>185.26</v>
      </c>
      <c r="W5264" s="23" cm="1">
        <f t="array" ref="W5264">_xlfn.XLOOKUP(1,([1]!tblOrders[Order]=tblnventory[[#This Row],[PO]])*([1]!tblOrders[Description]=tblnventory[[#This Row],[Item]]),[1]!tblOrders[Licence])</f>
        <v>0</v>
      </c>
      <c r="X5264" t="b" cm="1">
        <f t="array" ref="X5264">NOT(_xlfn.XLOOKUP(tblnventory[[#This Row],[PO]]&amp;tblnventory[[#This Row],[Item]],[1]!tblOrders[Order]&amp;[1]!tblOrders[Description],[1]!tblOrders[Paid Licence],FALSE))</f>
        <v>1</v>
      </c>
      <c r="Y526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65" spans="1:25">
      <c r="A5265" t="s">
        <v>7876</v>
      </c>
      <c r="B5265" t="s">
        <v>7877</v>
      </c>
      <c r="C5265" t="s">
        <v>7878</v>
      </c>
      <c r="D5265" t="str">
        <f>_xlfn.XLOOKUP(tblnventory[[#This Row],[Use]],[1]!tblCodes[Use],[1]!tblCodes[Code])</f>
        <v>Switch</v>
      </c>
      <c r="E5265" t="s">
        <v>5218</v>
      </c>
      <c r="F5265" s="20">
        <v>45084</v>
      </c>
      <c r="G5265" s="24" t="str">
        <f>IF(ISBLANK(tblnventory[[#This Row],[Installed By]]),"Store","Installed")</f>
        <v>Store</v>
      </c>
      <c r="H5265" t="s">
        <v>5342</v>
      </c>
      <c r="J5265">
        <v>2191008245</v>
      </c>
      <c r="K5265" s="17"/>
      <c r="O5265" t="b">
        <f>IF(tblnventory[[#This Row],[Installed]],LEFT(tblnventory[[#This Row],[Location]],3))</f>
        <v>0</v>
      </c>
      <c r="P5265" t="str">
        <f>_xlfn.XLOOKUP(tblnventory[[#This Row],[Serial Number]],[1]!tblDNACInventory[Floor],[1]!tblDNACInventory[Name],"Not Used")</f>
        <v>Not Used</v>
      </c>
      <c r="T5265" t="b">
        <f>NOT(ISBLANK(tblnventory[[#This Row],[Installed By]]))</f>
        <v>0</v>
      </c>
      <c r="U5265" t="e">
        <f>VLOOKUP(A5265, [1]!tblDescription[#Data], 3, 0)</f>
        <v>#N/A</v>
      </c>
      <c r="V5265" s="22" cm="1">
        <f t="array" ref="V5265">_xlfn.XLOOKUP(1,([1]!tblOrders[Order]=tblnventory[[#This Row],[PO]])*([1]!tblOrders[Description]=tblnventory[[#This Row],[Item]]),[1]!tblOrders[Unit Total],0)</f>
        <v>185.26</v>
      </c>
      <c r="W5265" s="23" cm="1">
        <f t="array" ref="W5265">_xlfn.XLOOKUP(1,([1]!tblOrders[Order]=tblnventory[[#This Row],[PO]])*([1]!tblOrders[Description]=tblnventory[[#This Row],[Item]]),[1]!tblOrders[Licence])</f>
        <v>0</v>
      </c>
      <c r="X5265" t="b" cm="1">
        <f t="array" ref="X5265">NOT(_xlfn.XLOOKUP(tblnventory[[#This Row],[PO]]&amp;tblnventory[[#This Row],[Item]],[1]!tblOrders[Order]&amp;[1]!tblOrders[Description],[1]!tblOrders[Paid Licence],FALSE))</f>
        <v>1</v>
      </c>
      <c r="Y526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66" spans="1:25">
      <c r="A5266" t="s">
        <v>5341</v>
      </c>
      <c r="B5266" t="str">
        <f>_xlfn.XLOOKUP(tblnventory[[#This Row],[Item]],[1]!tblDescription[Item],[1]!tblDescription[Description])</f>
        <v>10GBASE-LR SFP Module, Enterprise-Class</v>
      </c>
      <c r="C5266" t="str">
        <f>_xlfn.XLOOKUP(tblnventory[[#This Row],[Item]],[1]!tblDescription[Item],[1]!tblDescription[Type])</f>
        <v>SFP</v>
      </c>
      <c r="D5266" t="str">
        <f>_xlfn.XLOOKUP(tblnventory[[#This Row],[Use]],[1]!tblCodes[Use],[1]!tblCodes[Code])</f>
        <v>Switch</v>
      </c>
      <c r="E5266" s="1" t="s">
        <v>5219</v>
      </c>
      <c r="G5266" s="21" t="str">
        <f>IF(ISBLANK(tblnventory[[#This Row],[Installed By]]),"Store","Installed")</f>
        <v>Store</v>
      </c>
      <c r="H5266" t="s">
        <v>5342</v>
      </c>
      <c r="J5266" s="17">
        <v>2191007447</v>
      </c>
      <c r="K5266" s="17"/>
      <c r="O5266" t="b">
        <f>IF(tblnventory[[#This Row],[Installed]],LEFT(tblnventory[[#This Row],[Location]],3))</f>
        <v>0</v>
      </c>
      <c r="P5266" t="str">
        <f>_xlfn.XLOOKUP(tblnventory[[#This Row],[Serial Number]],[1]!tblDNACInventory[Floor],[1]!tblDNACInventory[Name],"Not Used")</f>
        <v>Not Used</v>
      </c>
      <c r="T5266" t="b">
        <f>NOT(ISBLANK(tblnventory[[#This Row],[Installed By]]))</f>
        <v>0</v>
      </c>
      <c r="U5266" t="str">
        <f>VLOOKUP(A5266, [1]!tblDescription[#Data], 3, 0)</f>
        <v>10GBASE-LR SFP Module, Enterprise-Class</v>
      </c>
      <c r="V5266" s="22" cm="1">
        <f t="array" ref="V5266">_xlfn.XLOOKUP(1,([1]!tblOrders[Order]=tblnventory[[#This Row],[PO]])*([1]!tblOrders[Description]=tblnventory[[#This Row],[Item]]),[1]!tblOrders[Unit Total],0)</f>
        <v>615</v>
      </c>
      <c r="W5266" s="23" cm="1">
        <f t="array" ref="W5266">IFERROR(_xlfn.XLOOKUP(1,([1]!tblOrders[Order]=tblnventory[[#This Row],[PO]])*([1]!tblOrders[Description]=tblnventory[[#This Row],[Item]]),[1]!tblOrders[Licence]),0)</f>
        <v>0</v>
      </c>
      <c r="X5266" t="b" cm="1">
        <f t="array" ref="X5266">NOT(_xlfn.XLOOKUP(tblnventory[[#This Row],[PO]]&amp;tblnventory[[#This Row],[Item]],[1]!tblOrders[Order]&amp;[1]!tblOrders[Description],[1]!tblOrders[Paid Licence],FALSE))</f>
        <v>1</v>
      </c>
      <c r="Y526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67" spans="1:25">
      <c r="A5267" t="s">
        <v>5341</v>
      </c>
      <c r="B5267" t="str">
        <f>_xlfn.XLOOKUP(tblnventory[[#This Row],[Item]],[1]!tblDescription[Item],[1]!tblDescription[Description])</f>
        <v>10GBASE-LR SFP Module, Enterprise-Class</v>
      </c>
      <c r="C5267" t="str">
        <f>_xlfn.XLOOKUP(tblnventory[[#This Row],[Item]],[1]!tblDescription[Item],[1]!tblDescription[Type])</f>
        <v>SFP</v>
      </c>
      <c r="D5267" t="str">
        <f>_xlfn.XLOOKUP(tblnventory[[#This Row],[Use]],[1]!tblCodes[Use],[1]!tblCodes[Code])</f>
        <v>Switch</v>
      </c>
      <c r="E5267" s="1" t="s">
        <v>5220</v>
      </c>
      <c r="G5267" s="21" t="str">
        <f>IF(ISBLANK(tblnventory[[#This Row],[Installed By]]),"Store","Installed")</f>
        <v>Store</v>
      </c>
      <c r="H5267" t="s">
        <v>5342</v>
      </c>
      <c r="J5267" s="17">
        <v>2191007447</v>
      </c>
      <c r="K5267" s="17"/>
      <c r="O5267" t="b">
        <f>IF(tblnventory[[#This Row],[Installed]],LEFT(tblnventory[[#This Row],[Location]],3))</f>
        <v>0</v>
      </c>
      <c r="P5267" t="str">
        <f>_xlfn.XLOOKUP(tblnventory[[#This Row],[Serial Number]],[1]!tblDNACInventory[Floor],[1]!tblDNACInventory[Name],"Not Used")</f>
        <v>Not Used</v>
      </c>
      <c r="T5267" t="b">
        <f>NOT(ISBLANK(tblnventory[[#This Row],[Installed By]]))</f>
        <v>0</v>
      </c>
      <c r="U5267" t="str">
        <f>VLOOKUP(A5267, [1]!tblDescription[#Data], 3, 0)</f>
        <v>10GBASE-LR SFP Module, Enterprise-Class</v>
      </c>
      <c r="V5267" s="22" cm="1">
        <f t="array" ref="V5267">_xlfn.XLOOKUP(1,([1]!tblOrders[Order]=tblnventory[[#This Row],[PO]])*([1]!tblOrders[Description]=tblnventory[[#This Row],[Item]]),[1]!tblOrders[Unit Total],0)</f>
        <v>615</v>
      </c>
      <c r="W5267" s="23" cm="1">
        <f t="array" ref="W5267">IFERROR(_xlfn.XLOOKUP(1,([1]!tblOrders[Order]=tblnventory[[#This Row],[PO]])*([1]!tblOrders[Description]=tblnventory[[#This Row],[Item]]),[1]!tblOrders[Licence]),0)</f>
        <v>0</v>
      </c>
      <c r="X5267" t="b" cm="1">
        <f t="array" ref="X5267">NOT(_xlfn.XLOOKUP(tblnventory[[#This Row],[PO]]&amp;tblnventory[[#This Row],[Item]],[1]!tblOrders[Order]&amp;[1]!tblOrders[Description],[1]!tblOrders[Paid Licence],FALSE))</f>
        <v>1</v>
      </c>
      <c r="Y526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68" spans="1:25">
      <c r="A5268" t="s">
        <v>5341</v>
      </c>
      <c r="B5268" t="str">
        <f>_xlfn.XLOOKUP(tblnventory[[#This Row],[Item]],[1]!tblDescription[Item],[1]!tblDescription[Description])</f>
        <v>10GBASE-LR SFP Module, Enterprise-Class</v>
      </c>
      <c r="C5268" t="str">
        <f>_xlfn.XLOOKUP(tblnventory[[#This Row],[Item]],[1]!tblDescription[Item],[1]!tblDescription[Type])</f>
        <v>SFP</v>
      </c>
      <c r="D5268" t="str">
        <f>_xlfn.XLOOKUP(tblnventory[[#This Row],[Use]],[1]!tblCodes[Use],[1]!tblCodes[Code])</f>
        <v>Switch</v>
      </c>
      <c r="E5268" s="1" t="s">
        <v>5221</v>
      </c>
      <c r="G5268" s="21" t="str">
        <f>IF(ISBLANK(tblnventory[[#This Row],[Installed By]]),"Store","Installed")</f>
        <v>Store</v>
      </c>
      <c r="H5268" t="s">
        <v>5342</v>
      </c>
      <c r="J5268" s="17">
        <v>2191007447</v>
      </c>
      <c r="K5268" s="17"/>
      <c r="O5268" t="b">
        <f>IF(tblnventory[[#This Row],[Installed]],LEFT(tblnventory[[#This Row],[Location]],3))</f>
        <v>0</v>
      </c>
      <c r="P5268" t="str">
        <f>_xlfn.XLOOKUP(tblnventory[[#This Row],[Serial Number]],[1]!tblDNACInventory[Floor],[1]!tblDNACInventory[Name],"Not Used")</f>
        <v>Not Used</v>
      </c>
      <c r="T5268" t="b">
        <f>NOT(ISBLANK(tblnventory[[#This Row],[Installed By]]))</f>
        <v>0</v>
      </c>
      <c r="U5268" t="str">
        <f>VLOOKUP(A5268, [1]!tblDescription[#Data], 3, 0)</f>
        <v>10GBASE-LR SFP Module, Enterprise-Class</v>
      </c>
      <c r="V5268" s="22" cm="1">
        <f t="array" ref="V5268">_xlfn.XLOOKUP(1,([1]!tblOrders[Order]=tblnventory[[#This Row],[PO]])*([1]!tblOrders[Description]=tblnventory[[#This Row],[Item]]),[1]!tblOrders[Unit Total],0)</f>
        <v>615</v>
      </c>
      <c r="W5268" s="23" cm="1">
        <f t="array" ref="W5268">IFERROR(_xlfn.XLOOKUP(1,([1]!tblOrders[Order]=tblnventory[[#This Row],[PO]])*([1]!tblOrders[Description]=tblnventory[[#This Row],[Item]]),[1]!tblOrders[Licence]),0)</f>
        <v>0</v>
      </c>
      <c r="X5268" t="b" cm="1">
        <f t="array" ref="X5268">NOT(_xlfn.XLOOKUP(tblnventory[[#This Row],[PO]]&amp;tblnventory[[#This Row],[Item]],[1]!tblOrders[Order]&amp;[1]!tblOrders[Description],[1]!tblOrders[Paid Licence],FALSE))</f>
        <v>1</v>
      </c>
      <c r="Y526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69" spans="1:25">
      <c r="A5269" t="s">
        <v>5341</v>
      </c>
      <c r="B5269" t="str">
        <f>_xlfn.XLOOKUP(tblnventory[[#This Row],[Item]],[1]!tblDescription[Item],[1]!tblDescription[Description])</f>
        <v>10GBASE-LR SFP Module, Enterprise-Class</v>
      </c>
      <c r="C5269" t="str">
        <f>_xlfn.XLOOKUP(tblnventory[[#This Row],[Item]],[1]!tblDescription[Item],[1]!tblDescription[Type])</f>
        <v>SFP</v>
      </c>
      <c r="D5269" t="str">
        <f>_xlfn.XLOOKUP(tblnventory[[#This Row],[Use]],[1]!tblCodes[Use],[1]!tblCodes[Code])</f>
        <v>Switch</v>
      </c>
      <c r="E5269" s="1" t="s">
        <v>5222</v>
      </c>
      <c r="G5269" s="21" t="str">
        <f>IF(ISBLANK(tblnventory[[#This Row],[Installed By]]),"Store","Installed")</f>
        <v>Store</v>
      </c>
      <c r="H5269" t="s">
        <v>5342</v>
      </c>
      <c r="J5269" s="17">
        <v>2191007447</v>
      </c>
      <c r="K5269" s="17"/>
      <c r="O5269" t="b">
        <f>IF(tblnventory[[#This Row],[Installed]],LEFT(tblnventory[[#This Row],[Location]],3))</f>
        <v>0</v>
      </c>
      <c r="P5269" t="str">
        <f>_xlfn.XLOOKUP(tblnventory[[#This Row],[Serial Number]],[1]!tblDNACInventory[Floor],[1]!tblDNACInventory[Name],"Not Used")</f>
        <v>Not Used</v>
      </c>
      <c r="T5269" t="b">
        <f>NOT(ISBLANK(tblnventory[[#This Row],[Installed By]]))</f>
        <v>0</v>
      </c>
      <c r="U5269" t="str">
        <f>VLOOKUP(A5269, [1]!tblDescription[#Data], 3, 0)</f>
        <v>10GBASE-LR SFP Module, Enterprise-Class</v>
      </c>
      <c r="V5269" s="22" cm="1">
        <f t="array" ref="V5269">_xlfn.XLOOKUP(1,([1]!tblOrders[Order]=tblnventory[[#This Row],[PO]])*([1]!tblOrders[Description]=tblnventory[[#This Row],[Item]]),[1]!tblOrders[Unit Total],0)</f>
        <v>615</v>
      </c>
      <c r="W5269" s="23" cm="1">
        <f t="array" ref="W5269">IFERROR(_xlfn.XLOOKUP(1,([1]!tblOrders[Order]=tblnventory[[#This Row],[PO]])*([1]!tblOrders[Description]=tblnventory[[#This Row],[Item]]),[1]!tblOrders[Licence]),0)</f>
        <v>0</v>
      </c>
      <c r="X5269" t="b" cm="1">
        <f t="array" ref="X5269">NOT(_xlfn.XLOOKUP(tblnventory[[#This Row],[PO]]&amp;tblnventory[[#This Row],[Item]],[1]!tblOrders[Order]&amp;[1]!tblOrders[Description],[1]!tblOrders[Paid Licence],FALSE))</f>
        <v>1</v>
      </c>
      <c r="Y526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70" spans="1:25">
      <c r="A5270" t="s">
        <v>5341</v>
      </c>
      <c r="B5270" t="str">
        <f>_xlfn.XLOOKUP(tblnventory[[#This Row],[Item]],[1]!tblDescription[Item],[1]!tblDescription[Description])</f>
        <v>10GBASE-LR SFP Module, Enterprise-Class</v>
      </c>
      <c r="C5270" t="str">
        <f>_xlfn.XLOOKUP(tblnventory[[#This Row],[Item]],[1]!tblDescription[Item],[1]!tblDescription[Type])</f>
        <v>SFP</v>
      </c>
      <c r="D5270" t="str">
        <f>_xlfn.XLOOKUP(tblnventory[[#This Row],[Use]],[1]!tblCodes[Use],[1]!tblCodes[Code])</f>
        <v>Switch</v>
      </c>
      <c r="E5270" s="1" t="s">
        <v>5223</v>
      </c>
      <c r="G5270" s="21" t="str">
        <f>IF(ISBLANK(tblnventory[[#This Row],[Installed By]]),"Store","Installed")</f>
        <v>Store</v>
      </c>
      <c r="H5270" t="s">
        <v>5342</v>
      </c>
      <c r="J5270" s="17">
        <v>2191007447</v>
      </c>
      <c r="K5270" s="17"/>
      <c r="O5270" t="b">
        <f>IF(tblnventory[[#This Row],[Installed]],LEFT(tblnventory[[#This Row],[Location]],3))</f>
        <v>0</v>
      </c>
      <c r="P5270" t="str">
        <f>_xlfn.XLOOKUP(tblnventory[[#This Row],[Serial Number]],[1]!tblDNACInventory[Floor],[1]!tblDNACInventory[Name],"Not Used")</f>
        <v>Not Used</v>
      </c>
      <c r="T5270" t="b">
        <f>NOT(ISBLANK(tblnventory[[#This Row],[Installed By]]))</f>
        <v>0</v>
      </c>
      <c r="U5270" t="str">
        <f>VLOOKUP(A5270, [1]!tblDescription[#Data], 3, 0)</f>
        <v>10GBASE-LR SFP Module, Enterprise-Class</v>
      </c>
      <c r="V5270" s="22" cm="1">
        <f t="array" ref="V5270">_xlfn.XLOOKUP(1,([1]!tblOrders[Order]=tblnventory[[#This Row],[PO]])*([1]!tblOrders[Description]=tblnventory[[#This Row],[Item]]),[1]!tblOrders[Unit Total],0)</f>
        <v>615</v>
      </c>
      <c r="W5270" s="23" cm="1">
        <f t="array" ref="W5270">IFERROR(_xlfn.XLOOKUP(1,([1]!tblOrders[Order]=tblnventory[[#This Row],[PO]])*([1]!tblOrders[Description]=tblnventory[[#This Row],[Item]]),[1]!tblOrders[Licence]),0)</f>
        <v>0</v>
      </c>
      <c r="X5270" t="b" cm="1">
        <f t="array" ref="X5270">NOT(_xlfn.XLOOKUP(tblnventory[[#This Row],[PO]]&amp;tblnventory[[#This Row],[Item]],[1]!tblOrders[Order]&amp;[1]!tblOrders[Description],[1]!tblOrders[Paid Licence],FALSE))</f>
        <v>1</v>
      </c>
      <c r="Y527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71" spans="1:25">
      <c r="A5271" t="s">
        <v>5341</v>
      </c>
      <c r="B5271" t="str">
        <f>_xlfn.XLOOKUP(tblnventory[[#This Row],[Item]],[1]!tblDescription[Item],[1]!tblDescription[Description])</f>
        <v>10GBASE-LR SFP Module, Enterprise-Class</v>
      </c>
      <c r="C5271" t="str">
        <f>_xlfn.XLOOKUP(tblnventory[[#This Row],[Item]],[1]!tblDescription[Item],[1]!tblDescription[Type])</f>
        <v>SFP</v>
      </c>
      <c r="D5271" t="str">
        <f>_xlfn.XLOOKUP(tblnventory[[#This Row],[Use]],[1]!tblCodes[Use],[1]!tblCodes[Code])</f>
        <v>Switch</v>
      </c>
      <c r="E5271" s="1" t="s">
        <v>5224</v>
      </c>
      <c r="G5271" s="21" t="str">
        <f>IF(ISBLANK(tblnventory[[#This Row],[Installed By]]),"Store","Installed")</f>
        <v>Installed</v>
      </c>
      <c r="H5271" t="s">
        <v>8332</v>
      </c>
      <c r="J5271" s="17">
        <v>2191007447</v>
      </c>
      <c r="K5271" s="17"/>
      <c r="L5271" t="s">
        <v>5346</v>
      </c>
      <c r="M5271" s="20">
        <v>45152</v>
      </c>
      <c r="O5271" t="str">
        <f>IF(tblnventory[[#This Row],[Installed]],LEFT(tblnventory[[#This Row],[Location]],3))</f>
        <v>144</v>
      </c>
      <c r="P5271" t="str">
        <f>_xlfn.XLOOKUP(tblnventory[[#This Row],[Serial Number]],[1]!tblDNACInventory[Floor],[1]!tblDNACInventory[Name],"Not Used")</f>
        <v>Not Used</v>
      </c>
      <c r="T5271" t="b">
        <f>NOT(ISBLANK(tblnventory[[#This Row],[Installed By]]))</f>
        <v>1</v>
      </c>
      <c r="U5271" t="str">
        <f>VLOOKUP(A5271, [1]!tblDescription[#Data], 3, 0)</f>
        <v>10GBASE-LR SFP Module, Enterprise-Class</v>
      </c>
      <c r="V5271" s="22" cm="1">
        <f t="array" ref="V5271">_xlfn.XLOOKUP(1,([1]!tblOrders[Order]=tblnventory[[#This Row],[PO]])*([1]!tblOrders[Description]=tblnventory[[#This Row],[Item]]),[1]!tblOrders[Unit Total],0)</f>
        <v>615</v>
      </c>
      <c r="W5271" s="23" cm="1">
        <f t="array" ref="W5271">IFERROR(_xlfn.XLOOKUP(1,([1]!tblOrders[Order]=tblnventory[[#This Row],[PO]])*([1]!tblOrders[Description]=tblnventory[[#This Row],[Item]]),[1]!tblOrders[Licence]),0)</f>
        <v>0</v>
      </c>
      <c r="X5271" t="b" cm="1">
        <f t="array" ref="X5271">NOT(_xlfn.XLOOKUP(tblnventory[[#This Row],[PO]]&amp;tblnventory[[#This Row],[Item]],[1]!tblOrders[Order]&amp;[1]!tblOrders[Description],[1]!tblOrders[Paid Licence],FALSE))</f>
        <v>1</v>
      </c>
      <c r="Y527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72" spans="1:25">
      <c r="A5272" t="s">
        <v>5341</v>
      </c>
      <c r="B5272" t="str">
        <f>_xlfn.XLOOKUP(tblnventory[[#This Row],[Item]],[1]!tblDescription[Item],[1]!tblDescription[Description])</f>
        <v>10GBASE-LR SFP Module, Enterprise-Class</v>
      </c>
      <c r="C5272" t="str">
        <f>_xlfn.XLOOKUP(tblnventory[[#This Row],[Item]],[1]!tblDescription[Item],[1]!tblDescription[Type])</f>
        <v>SFP</v>
      </c>
      <c r="D5272" t="str">
        <f>_xlfn.XLOOKUP(tblnventory[[#This Row],[Use]],[1]!tblCodes[Use],[1]!tblCodes[Code])</f>
        <v>Switch</v>
      </c>
      <c r="E5272" s="1" t="s">
        <v>5225</v>
      </c>
      <c r="G5272" s="21" t="str">
        <f>IF(ISBLANK(tblnventory[[#This Row],[Installed By]]),"Store","Installed")</f>
        <v>Store</v>
      </c>
      <c r="H5272" t="s">
        <v>5342</v>
      </c>
      <c r="J5272" s="17">
        <v>2191007447</v>
      </c>
      <c r="K5272" s="17"/>
      <c r="O5272" t="b">
        <f>IF(tblnventory[[#This Row],[Installed]],LEFT(tblnventory[[#This Row],[Location]],3))</f>
        <v>0</v>
      </c>
      <c r="P5272" t="str">
        <f>_xlfn.XLOOKUP(tblnventory[[#This Row],[Serial Number]],[1]!tblDNACInventory[Floor],[1]!tblDNACInventory[Name],"Not Used")</f>
        <v>Not Used</v>
      </c>
      <c r="T5272" t="b">
        <f>NOT(ISBLANK(tblnventory[[#This Row],[Installed By]]))</f>
        <v>0</v>
      </c>
      <c r="U5272" t="str">
        <f>VLOOKUP(A5272, [1]!tblDescription[#Data], 3, 0)</f>
        <v>10GBASE-LR SFP Module, Enterprise-Class</v>
      </c>
      <c r="V5272" s="22" cm="1">
        <f t="array" ref="V5272">_xlfn.XLOOKUP(1,([1]!tblOrders[Order]=tblnventory[[#This Row],[PO]])*([1]!tblOrders[Description]=tblnventory[[#This Row],[Item]]),[1]!tblOrders[Unit Total],0)</f>
        <v>615</v>
      </c>
      <c r="W5272" s="23" cm="1">
        <f t="array" ref="W5272">IFERROR(_xlfn.XLOOKUP(1,([1]!tblOrders[Order]=tblnventory[[#This Row],[PO]])*([1]!tblOrders[Description]=tblnventory[[#This Row],[Item]]),[1]!tblOrders[Licence]),0)</f>
        <v>0</v>
      </c>
      <c r="X5272" t="b" cm="1">
        <f t="array" ref="X5272">NOT(_xlfn.XLOOKUP(tblnventory[[#This Row],[PO]]&amp;tblnventory[[#This Row],[Item]],[1]!tblOrders[Order]&amp;[1]!tblOrders[Description],[1]!tblOrders[Paid Licence],FALSE))</f>
        <v>1</v>
      </c>
      <c r="Y527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73" spans="1:25">
      <c r="A5273" t="s">
        <v>5341</v>
      </c>
      <c r="B5273" t="str">
        <f>_xlfn.XLOOKUP(tblnventory[[#This Row],[Item]],[1]!tblDescription[Item],[1]!tblDescription[Description])</f>
        <v>10GBASE-LR SFP Module, Enterprise-Class</v>
      </c>
      <c r="C5273" t="str">
        <f>_xlfn.XLOOKUP(tblnventory[[#This Row],[Item]],[1]!tblDescription[Item],[1]!tblDescription[Type])</f>
        <v>SFP</v>
      </c>
      <c r="D5273" t="str">
        <f>_xlfn.XLOOKUP(tblnventory[[#This Row],[Use]],[1]!tblCodes[Use],[1]!tblCodes[Code])</f>
        <v>Switch</v>
      </c>
      <c r="E5273" s="1" t="s">
        <v>5226</v>
      </c>
      <c r="G5273" s="21" t="str">
        <f>IF(ISBLANK(tblnventory[[#This Row],[Installed By]]),"Store","Installed")</f>
        <v>Store</v>
      </c>
      <c r="H5273" t="s">
        <v>5342</v>
      </c>
      <c r="J5273" s="17">
        <v>2191007447</v>
      </c>
      <c r="K5273" s="17"/>
      <c r="O5273" t="b">
        <f>IF(tblnventory[[#This Row],[Installed]],LEFT(tblnventory[[#This Row],[Location]],3))</f>
        <v>0</v>
      </c>
      <c r="P5273" t="str">
        <f>_xlfn.XLOOKUP(tblnventory[[#This Row],[Serial Number]],[1]!tblDNACInventory[Floor],[1]!tblDNACInventory[Name],"Not Used")</f>
        <v>Not Used</v>
      </c>
      <c r="T5273" t="b">
        <f>NOT(ISBLANK(tblnventory[[#This Row],[Installed By]]))</f>
        <v>0</v>
      </c>
      <c r="U5273" t="str">
        <f>VLOOKUP(A5273, [1]!tblDescription[#Data], 3, 0)</f>
        <v>10GBASE-LR SFP Module, Enterprise-Class</v>
      </c>
      <c r="V5273" s="22" cm="1">
        <f t="array" ref="V5273">_xlfn.XLOOKUP(1,([1]!tblOrders[Order]=tblnventory[[#This Row],[PO]])*([1]!tblOrders[Description]=tblnventory[[#This Row],[Item]]),[1]!tblOrders[Unit Total],0)</f>
        <v>615</v>
      </c>
      <c r="W5273" s="23" cm="1">
        <f t="array" ref="W5273">IFERROR(_xlfn.XLOOKUP(1,([1]!tblOrders[Order]=tblnventory[[#This Row],[PO]])*([1]!tblOrders[Description]=tblnventory[[#This Row],[Item]]),[1]!tblOrders[Licence]),0)</f>
        <v>0</v>
      </c>
      <c r="X5273" t="b" cm="1">
        <f t="array" ref="X5273">NOT(_xlfn.XLOOKUP(tblnventory[[#This Row],[PO]]&amp;tblnventory[[#This Row],[Item]],[1]!tblOrders[Order]&amp;[1]!tblOrders[Description],[1]!tblOrders[Paid Licence],FALSE))</f>
        <v>1</v>
      </c>
      <c r="Y527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74" spans="1:25">
      <c r="A5274" t="s">
        <v>5341</v>
      </c>
      <c r="B5274" t="str">
        <f>_xlfn.XLOOKUP(tblnventory[[#This Row],[Item]],[1]!tblDescription[Item],[1]!tblDescription[Description])</f>
        <v>10GBASE-LR SFP Module, Enterprise-Class</v>
      </c>
      <c r="C5274" t="str">
        <f>_xlfn.XLOOKUP(tblnventory[[#This Row],[Item]],[1]!tblDescription[Item],[1]!tblDescription[Type])</f>
        <v>SFP</v>
      </c>
      <c r="D5274" t="str">
        <f>_xlfn.XLOOKUP(tblnventory[[#This Row],[Use]],[1]!tblCodes[Use],[1]!tblCodes[Code])</f>
        <v>Switch</v>
      </c>
      <c r="E5274" s="1" t="s">
        <v>5227</v>
      </c>
      <c r="G5274" s="21" t="str">
        <f>IF(ISBLANK(tblnventory[[#This Row],[Installed By]]),"Store","Installed")</f>
        <v>Installed</v>
      </c>
      <c r="H5274" t="s">
        <v>8333</v>
      </c>
      <c r="J5274" s="17">
        <v>2191007447</v>
      </c>
      <c r="K5274" s="17"/>
      <c r="L5274" t="s">
        <v>5346</v>
      </c>
      <c r="M5274" s="20">
        <v>45229</v>
      </c>
      <c r="O5274" t="str">
        <f>IF(tblnventory[[#This Row],[Installed]],LEFT(tblnventory[[#This Row],[Location]],3))</f>
        <v>450</v>
      </c>
      <c r="P5274" t="str">
        <f>_xlfn.XLOOKUP(tblnventory[[#This Row],[Serial Number]],[1]!tblDNACInventory[Floor],[1]!tblDNACInventory[Name],"Not Used")</f>
        <v>Not Used</v>
      </c>
      <c r="T5274" t="b">
        <f>NOT(ISBLANK(tblnventory[[#This Row],[Installed By]]))</f>
        <v>1</v>
      </c>
      <c r="U5274" t="str">
        <f>VLOOKUP(A5274, [1]!tblDescription[#Data], 3, 0)</f>
        <v>10GBASE-LR SFP Module, Enterprise-Class</v>
      </c>
      <c r="V5274" s="22" cm="1">
        <f t="array" ref="V5274">_xlfn.XLOOKUP(1,([1]!tblOrders[Order]=tblnventory[[#This Row],[PO]])*([1]!tblOrders[Description]=tblnventory[[#This Row],[Item]]),[1]!tblOrders[Unit Total],0)</f>
        <v>615</v>
      </c>
      <c r="W5274" s="23" cm="1">
        <f t="array" ref="W5274">IFERROR(_xlfn.XLOOKUP(1,([1]!tblOrders[Order]=tblnventory[[#This Row],[PO]])*([1]!tblOrders[Description]=tblnventory[[#This Row],[Item]]),[1]!tblOrders[Licence]),0)</f>
        <v>0</v>
      </c>
      <c r="X5274" t="b" cm="1">
        <f t="array" ref="X5274">NOT(_xlfn.XLOOKUP(tblnventory[[#This Row],[PO]]&amp;tblnventory[[#This Row],[Item]],[1]!tblOrders[Order]&amp;[1]!tblOrders[Description],[1]!tblOrders[Paid Licence],FALSE))</f>
        <v>1</v>
      </c>
      <c r="Y527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75" spans="1:25">
      <c r="A5275" t="s">
        <v>5341</v>
      </c>
      <c r="B5275" t="str">
        <f>_xlfn.XLOOKUP(tblnventory[[#This Row],[Item]],[1]!tblDescription[Item],[1]!tblDescription[Description])</f>
        <v>10GBASE-LR SFP Module, Enterprise-Class</v>
      </c>
      <c r="C5275" t="str">
        <f>_xlfn.XLOOKUP(tblnventory[[#This Row],[Item]],[1]!tblDescription[Item],[1]!tblDescription[Type])</f>
        <v>SFP</v>
      </c>
      <c r="D5275" t="str">
        <f>_xlfn.XLOOKUP(tblnventory[[#This Row],[Use]],[1]!tblCodes[Use],[1]!tblCodes[Code])</f>
        <v>Switch</v>
      </c>
      <c r="E5275" s="1" t="s">
        <v>5228</v>
      </c>
      <c r="G5275" s="21" t="str">
        <f>IF(ISBLANK(tblnventory[[#This Row],[Installed By]]),"Store","Installed")</f>
        <v>Installed</v>
      </c>
      <c r="H5275" t="s">
        <v>8334</v>
      </c>
      <c r="J5275" s="17">
        <v>2191007447</v>
      </c>
      <c r="K5275" s="17"/>
      <c r="L5275" t="s">
        <v>5346</v>
      </c>
      <c r="M5275" s="20">
        <v>45152</v>
      </c>
      <c r="O5275" t="str">
        <f>IF(tblnventory[[#This Row],[Installed]],LEFT(tblnventory[[#This Row],[Location]],3))</f>
        <v>144</v>
      </c>
      <c r="P5275" t="str">
        <f>_xlfn.XLOOKUP(tblnventory[[#This Row],[Serial Number]],[1]!tblDNACInventory[Floor],[1]!tblDNACInventory[Name],"Not Used")</f>
        <v>Not Used</v>
      </c>
      <c r="T5275" t="b">
        <f>NOT(ISBLANK(tblnventory[[#This Row],[Installed By]]))</f>
        <v>1</v>
      </c>
      <c r="U5275" t="str">
        <f>VLOOKUP(A5275, [1]!tblDescription[#Data], 3, 0)</f>
        <v>10GBASE-LR SFP Module, Enterprise-Class</v>
      </c>
      <c r="V5275" s="22" cm="1">
        <f t="array" ref="V5275">_xlfn.XLOOKUP(1,([1]!tblOrders[Order]=tblnventory[[#This Row],[PO]])*([1]!tblOrders[Description]=tblnventory[[#This Row],[Item]]),[1]!tblOrders[Unit Total],0)</f>
        <v>615</v>
      </c>
      <c r="W5275" s="23" cm="1">
        <f t="array" ref="W5275">IFERROR(_xlfn.XLOOKUP(1,([1]!tblOrders[Order]=tblnventory[[#This Row],[PO]])*([1]!tblOrders[Description]=tblnventory[[#This Row],[Item]]),[1]!tblOrders[Licence]),0)</f>
        <v>0</v>
      </c>
      <c r="X5275" t="b" cm="1">
        <f t="array" ref="X5275">NOT(_xlfn.XLOOKUP(tblnventory[[#This Row],[PO]]&amp;tblnventory[[#This Row],[Item]],[1]!tblOrders[Order]&amp;[1]!tblOrders[Description],[1]!tblOrders[Paid Licence],FALSE))</f>
        <v>1</v>
      </c>
      <c r="Y527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76" spans="1:25">
      <c r="A5276" t="s">
        <v>5341</v>
      </c>
      <c r="B5276" t="str">
        <f>_xlfn.XLOOKUP(tblnventory[[#This Row],[Item]],[1]!tblDescription[Item],[1]!tblDescription[Description])</f>
        <v>10GBASE-LR SFP Module, Enterprise-Class</v>
      </c>
      <c r="C5276" t="str">
        <f>_xlfn.XLOOKUP(tblnventory[[#This Row],[Item]],[1]!tblDescription[Item],[1]!tblDescription[Type])</f>
        <v>SFP</v>
      </c>
      <c r="D5276" t="str">
        <f>_xlfn.XLOOKUP(tblnventory[[#This Row],[Use]],[1]!tblCodes[Use],[1]!tblCodes[Code])</f>
        <v>Switch</v>
      </c>
      <c r="E5276" s="1" t="s">
        <v>5229</v>
      </c>
      <c r="G5276" s="21" t="str">
        <f>IF(ISBLANK(tblnventory[[#This Row],[Installed By]]),"Store","Installed")</f>
        <v>Installed</v>
      </c>
      <c r="H5276" t="s">
        <v>8335</v>
      </c>
      <c r="J5276" s="17">
        <v>2191007447</v>
      </c>
      <c r="K5276" s="17"/>
      <c r="L5276" t="s">
        <v>5346</v>
      </c>
      <c r="M5276" s="20">
        <v>45229</v>
      </c>
      <c r="O5276" t="str">
        <f>IF(tblnventory[[#This Row],[Installed]],LEFT(tblnventory[[#This Row],[Location]],3))</f>
        <v>449</v>
      </c>
      <c r="P5276" t="str">
        <f>_xlfn.XLOOKUP(tblnventory[[#This Row],[Serial Number]],[1]!tblDNACInventory[Floor],[1]!tblDNACInventory[Name],"Not Used")</f>
        <v>Not Used</v>
      </c>
      <c r="T5276" t="b">
        <f>NOT(ISBLANK(tblnventory[[#This Row],[Installed By]]))</f>
        <v>1</v>
      </c>
      <c r="U5276" t="str">
        <f>VLOOKUP(A5276, [1]!tblDescription[#Data], 3, 0)</f>
        <v>10GBASE-LR SFP Module, Enterprise-Class</v>
      </c>
      <c r="V5276" s="22" cm="1">
        <f t="array" ref="V5276">_xlfn.XLOOKUP(1,([1]!tblOrders[Order]=tblnventory[[#This Row],[PO]])*([1]!tblOrders[Description]=tblnventory[[#This Row],[Item]]),[1]!tblOrders[Unit Total],0)</f>
        <v>615</v>
      </c>
      <c r="W5276" s="23" cm="1">
        <f t="array" ref="W5276">IFERROR(_xlfn.XLOOKUP(1,([1]!tblOrders[Order]=tblnventory[[#This Row],[PO]])*([1]!tblOrders[Description]=tblnventory[[#This Row],[Item]]),[1]!tblOrders[Licence]),0)</f>
        <v>0</v>
      </c>
      <c r="X5276" t="b" cm="1">
        <f t="array" ref="X5276">NOT(_xlfn.XLOOKUP(tblnventory[[#This Row],[PO]]&amp;tblnventory[[#This Row],[Item]],[1]!tblOrders[Order]&amp;[1]!tblOrders[Description],[1]!tblOrders[Paid Licence],FALSE))</f>
        <v>1</v>
      </c>
      <c r="Y527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77" spans="1:25">
      <c r="A5277" t="s">
        <v>5341</v>
      </c>
      <c r="B5277" t="str">
        <f>_xlfn.XLOOKUP(tblnventory[[#This Row],[Item]],[1]!tblDescription[Item],[1]!tblDescription[Description])</f>
        <v>10GBASE-LR SFP Module, Enterprise-Class</v>
      </c>
      <c r="C5277" t="str">
        <f>_xlfn.XLOOKUP(tblnventory[[#This Row],[Item]],[1]!tblDescription[Item],[1]!tblDescription[Type])</f>
        <v>SFP</v>
      </c>
      <c r="D5277" t="str">
        <f>_xlfn.XLOOKUP(tblnventory[[#This Row],[Use]],[1]!tblCodes[Use],[1]!tblCodes[Code])</f>
        <v>Switch</v>
      </c>
      <c r="E5277" s="1" t="s">
        <v>5230</v>
      </c>
      <c r="G5277" s="21" t="str">
        <f>IF(ISBLANK(tblnventory[[#This Row],[Installed By]]),"Store","Installed")</f>
        <v>Installed</v>
      </c>
      <c r="H5277" t="s">
        <v>8336</v>
      </c>
      <c r="J5277" s="17">
        <v>2191007447</v>
      </c>
      <c r="K5277" s="17"/>
      <c r="L5277" t="s">
        <v>5346</v>
      </c>
      <c r="M5277" s="20">
        <v>45229</v>
      </c>
      <c r="O5277" t="str">
        <f>IF(tblnventory[[#This Row],[Installed]],LEFT(tblnventory[[#This Row],[Location]],3))</f>
        <v>450</v>
      </c>
      <c r="P5277" t="str">
        <f>_xlfn.XLOOKUP(tblnventory[[#This Row],[Serial Number]],[1]!tblDNACInventory[Floor],[1]!tblDNACInventory[Name],"Not Used")</f>
        <v>Not Used</v>
      </c>
      <c r="T5277" t="b">
        <f>NOT(ISBLANK(tblnventory[[#This Row],[Installed By]]))</f>
        <v>1</v>
      </c>
      <c r="U5277" t="str">
        <f>VLOOKUP(A5277, [1]!tblDescription[#Data], 3, 0)</f>
        <v>10GBASE-LR SFP Module, Enterprise-Class</v>
      </c>
      <c r="V5277" s="22" cm="1">
        <f t="array" ref="V5277">_xlfn.XLOOKUP(1,([1]!tblOrders[Order]=tblnventory[[#This Row],[PO]])*([1]!tblOrders[Description]=tblnventory[[#This Row],[Item]]),[1]!tblOrders[Unit Total],0)</f>
        <v>615</v>
      </c>
      <c r="W5277" s="23" cm="1">
        <f t="array" ref="W5277">IFERROR(_xlfn.XLOOKUP(1,([1]!tblOrders[Order]=tblnventory[[#This Row],[PO]])*([1]!tblOrders[Description]=tblnventory[[#This Row],[Item]]),[1]!tblOrders[Licence]),0)</f>
        <v>0</v>
      </c>
      <c r="X5277" t="b" cm="1">
        <f t="array" ref="X5277">NOT(_xlfn.XLOOKUP(tblnventory[[#This Row],[PO]]&amp;tblnventory[[#This Row],[Item]],[1]!tblOrders[Order]&amp;[1]!tblOrders[Description],[1]!tblOrders[Paid Licence],FALSE))</f>
        <v>1</v>
      </c>
      <c r="Y527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78" spans="1:25">
      <c r="A5278" t="s">
        <v>5341</v>
      </c>
      <c r="B5278" t="str">
        <f>_xlfn.XLOOKUP(tblnventory[[#This Row],[Item]],[1]!tblDescription[Item],[1]!tblDescription[Description])</f>
        <v>10GBASE-LR SFP Module, Enterprise-Class</v>
      </c>
      <c r="C5278" t="str">
        <f>_xlfn.XLOOKUP(tblnventory[[#This Row],[Item]],[1]!tblDescription[Item],[1]!tblDescription[Type])</f>
        <v>SFP</v>
      </c>
      <c r="D5278" t="str">
        <f>_xlfn.XLOOKUP(tblnventory[[#This Row],[Use]],[1]!tblCodes[Use],[1]!tblCodes[Code])</f>
        <v>Switch</v>
      </c>
      <c r="E5278" s="1" t="s">
        <v>5231</v>
      </c>
      <c r="G5278" s="21" t="str">
        <f>IF(ISBLANK(tblnventory[[#This Row],[Installed By]]),"Store","Installed")</f>
        <v>Store</v>
      </c>
      <c r="H5278" t="s">
        <v>5342</v>
      </c>
      <c r="J5278" s="17">
        <v>2191007447</v>
      </c>
      <c r="K5278" s="17"/>
      <c r="O5278" t="b">
        <f>IF(tblnventory[[#This Row],[Installed]],LEFT(tblnventory[[#This Row],[Location]],3))</f>
        <v>0</v>
      </c>
      <c r="P5278" t="str">
        <f>_xlfn.XLOOKUP(tblnventory[[#This Row],[Serial Number]],[1]!tblDNACInventory[Floor],[1]!tblDNACInventory[Name],"Not Used")</f>
        <v>Not Used</v>
      </c>
      <c r="T5278" t="b">
        <f>NOT(ISBLANK(tblnventory[[#This Row],[Installed By]]))</f>
        <v>0</v>
      </c>
      <c r="U5278" t="str">
        <f>VLOOKUP(A5278, [1]!tblDescription[#Data], 3, 0)</f>
        <v>10GBASE-LR SFP Module, Enterprise-Class</v>
      </c>
      <c r="V5278" s="22" cm="1">
        <f t="array" ref="V5278">_xlfn.XLOOKUP(1,([1]!tblOrders[Order]=tblnventory[[#This Row],[PO]])*([1]!tblOrders[Description]=tblnventory[[#This Row],[Item]]),[1]!tblOrders[Unit Total],0)</f>
        <v>615</v>
      </c>
      <c r="W5278" s="23" cm="1">
        <f t="array" ref="W5278">IFERROR(_xlfn.XLOOKUP(1,([1]!tblOrders[Order]=tblnventory[[#This Row],[PO]])*([1]!tblOrders[Description]=tblnventory[[#This Row],[Item]]),[1]!tblOrders[Licence]),0)</f>
        <v>0</v>
      </c>
      <c r="X5278" t="b" cm="1">
        <f t="array" ref="X5278">NOT(_xlfn.XLOOKUP(tblnventory[[#This Row],[PO]]&amp;tblnventory[[#This Row],[Item]],[1]!tblOrders[Order]&amp;[1]!tblOrders[Description],[1]!tblOrders[Paid Licence],FALSE))</f>
        <v>1</v>
      </c>
      <c r="Y527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79" spans="1:25">
      <c r="A5279" t="s">
        <v>8337</v>
      </c>
      <c r="B5279" t="str">
        <f>_xlfn.XLOOKUP(tblnventory[[#This Row],[Item]],[1]!tblDescription[Item],[1]!tblDescription[Description])</f>
        <v>Catalyst 9300 24-port 25G/10G/1G SFP28</v>
      </c>
      <c r="C5279" t="str">
        <f>_xlfn.XLOOKUP(tblnventory[[#This Row],[Item]],[1]!tblDescription[Item],[1]!tblDescription[Type])</f>
        <v>ACCESS</v>
      </c>
      <c r="D5279" t="str">
        <f>_xlfn.XLOOKUP(tblnventory[[#This Row],[Use]],[1]!tblCodes[Use],[1]!tblCodes[Code])</f>
        <v>Switch</v>
      </c>
      <c r="E5279" s="1" t="s">
        <v>5232</v>
      </c>
      <c r="F5279" s="20">
        <v>45022</v>
      </c>
      <c r="G5279" s="24" t="str">
        <f>IF(ISBLANK(tblnventory[[#This Row],[Installed By]]),"Store","Installed")</f>
        <v>Store</v>
      </c>
      <c r="H5279" t="s">
        <v>5342</v>
      </c>
      <c r="J5279">
        <v>2191007851</v>
      </c>
      <c r="K5279" s="17"/>
      <c r="O5279" t="b">
        <f>IF(tblnventory[[#This Row],[Installed]],LEFT(tblnventory[[#This Row],[Location]],3))</f>
        <v>0</v>
      </c>
      <c r="P5279" t="str">
        <f>_xlfn.XLOOKUP(tblnventory[[#This Row],[Serial Number]],[1]!tblDNACInventory[Floor],[1]!tblDNACInventory[Name],"Not Used")</f>
        <v>Not Used</v>
      </c>
      <c r="T5279" t="b">
        <f>NOT(ISBLANK(tblnventory[[#This Row],[Installed By]]))</f>
        <v>0</v>
      </c>
      <c r="U5279" t="str">
        <f>VLOOKUP(A5279, [1]!tblDescription[#Data], 3, 0)</f>
        <v>Catalyst 9300 24-port 25G/10G/1G SFP28</v>
      </c>
      <c r="V5279" s="22" cm="1">
        <f t="array" ref="V5279">_xlfn.XLOOKUP(1,([1]!tblOrders[Order]=tblnventory[[#This Row],[PO]])*([1]!tblOrders[Description]=tblnventory[[#This Row],[Item]]),[1]!tblOrders[Unit Total],0)</f>
        <v>12517.57</v>
      </c>
      <c r="W5279" s="23" cm="1">
        <f t="array" ref="W5279">_xlfn.XLOOKUP(1,([1]!tblOrders[Order]=tblnventory[[#This Row],[PO]])*([1]!tblOrders[Description]=tblnventory[[#This Row],[Item]]),[1]!tblOrders[Licence])</f>
        <v>0</v>
      </c>
      <c r="X5279" t="b" cm="1">
        <f t="array" ref="X5279">NOT(_xlfn.XLOOKUP(tblnventory[[#This Row],[PO]]&amp;tblnventory[[#This Row],[Item]],[1]!tblOrders[Order]&amp;[1]!tblOrders[Description],[1]!tblOrders[Paid Licence],FALSE))</f>
        <v>1</v>
      </c>
      <c r="Y527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80" spans="1:25">
      <c r="A5280" t="s">
        <v>8337</v>
      </c>
      <c r="B5280" t="str">
        <f>_xlfn.XLOOKUP(tblnventory[[#This Row],[Item]],[1]!tblDescription[Item],[1]!tblDescription[Description])</f>
        <v>Catalyst 9300 24-port 25G/10G/1G SFP28</v>
      </c>
      <c r="C5280" t="str">
        <f>_xlfn.XLOOKUP(tblnventory[[#This Row],[Item]],[1]!tblDescription[Item],[1]!tblDescription[Type])</f>
        <v>ACCESS</v>
      </c>
      <c r="D5280" t="str">
        <f>_xlfn.XLOOKUP(tblnventory[[#This Row],[Use]],[1]!tblCodes[Use],[1]!tblCodes[Code])</f>
        <v>Switch</v>
      </c>
      <c r="E5280" s="1" t="s">
        <v>5233</v>
      </c>
      <c r="F5280" s="20">
        <v>45022</v>
      </c>
      <c r="G5280" s="24" t="str">
        <f>IF(ISBLANK(tblnventory[[#This Row],[Installed By]]),"Store","Installed")</f>
        <v>Store</v>
      </c>
      <c r="H5280" t="s">
        <v>5342</v>
      </c>
      <c r="J5280">
        <v>2191007851</v>
      </c>
      <c r="K5280" s="17"/>
      <c r="O5280" t="b">
        <f>IF(tblnventory[[#This Row],[Installed]],LEFT(tblnventory[[#This Row],[Location]],3))</f>
        <v>0</v>
      </c>
      <c r="P5280" t="str">
        <f>_xlfn.XLOOKUP(tblnventory[[#This Row],[Serial Number]],[1]!tblDNACInventory[Floor],[1]!tblDNACInventory[Name],"Not Used")</f>
        <v>Not Used</v>
      </c>
      <c r="T5280" t="b">
        <f>NOT(ISBLANK(tblnventory[[#This Row],[Installed By]]))</f>
        <v>0</v>
      </c>
      <c r="U5280" t="str">
        <f>VLOOKUP(A5280, [1]!tblDescription[#Data], 3, 0)</f>
        <v>Catalyst 9300 24-port 25G/10G/1G SFP28</v>
      </c>
      <c r="V5280" s="22" cm="1">
        <f t="array" ref="V5280">_xlfn.XLOOKUP(1,([1]!tblOrders[Order]=tblnventory[[#This Row],[PO]])*([1]!tblOrders[Description]=tblnventory[[#This Row],[Item]]),[1]!tblOrders[Unit Total],0)</f>
        <v>12517.57</v>
      </c>
      <c r="W5280" s="23" cm="1">
        <f t="array" ref="W5280">_xlfn.XLOOKUP(1,([1]!tblOrders[Order]=tblnventory[[#This Row],[PO]])*([1]!tblOrders[Description]=tblnventory[[#This Row],[Item]]),[1]!tblOrders[Licence])</f>
        <v>0</v>
      </c>
      <c r="X5280" t="b" cm="1">
        <f t="array" ref="X5280">NOT(_xlfn.XLOOKUP(tblnventory[[#This Row],[PO]]&amp;tblnventory[[#This Row],[Item]],[1]!tblOrders[Order]&amp;[1]!tblOrders[Description],[1]!tblOrders[Paid Licence],FALSE))</f>
        <v>1</v>
      </c>
      <c r="Y528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81" spans="1:25">
      <c r="A5281" t="s">
        <v>8337</v>
      </c>
      <c r="B5281" t="str">
        <f>_xlfn.XLOOKUP(tblnventory[[#This Row],[Item]],[1]!tblDescription[Item],[1]!tblDescription[Description])</f>
        <v>Catalyst 9300 24-port 25G/10G/1G SFP28</v>
      </c>
      <c r="C5281" t="str">
        <f>_xlfn.XLOOKUP(tblnventory[[#This Row],[Item]],[1]!tblDescription[Item],[1]!tblDescription[Type])</f>
        <v>ACCESS</v>
      </c>
      <c r="D5281" t="str">
        <f>_xlfn.XLOOKUP(tblnventory[[#This Row],[Use]],[1]!tblCodes[Use],[1]!tblCodes[Code])</f>
        <v>Switch</v>
      </c>
      <c r="E5281" s="1" t="s">
        <v>5234</v>
      </c>
      <c r="F5281" s="20">
        <v>45022</v>
      </c>
      <c r="G5281" s="24" t="str">
        <f>IF(ISBLANK(tblnventory[[#This Row],[Installed By]]),"Store","Installed")</f>
        <v>Store</v>
      </c>
      <c r="H5281" t="s">
        <v>5342</v>
      </c>
      <c r="J5281">
        <v>2191007851</v>
      </c>
      <c r="K5281" s="17"/>
      <c r="O5281" t="b">
        <f>IF(tblnventory[[#This Row],[Installed]],LEFT(tblnventory[[#This Row],[Location]],3))</f>
        <v>0</v>
      </c>
      <c r="P5281" t="str">
        <f>_xlfn.XLOOKUP(tblnventory[[#This Row],[Serial Number]],[1]!tblDNACInventory[Floor],[1]!tblDNACInventory[Name],"Not Used")</f>
        <v>Not Used</v>
      </c>
      <c r="T5281" t="b">
        <f>NOT(ISBLANK(tblnventory[[#This Row],[Installed By]]))</f>
        <v>0</v>
      </c>
      <c r="U5281" t="str">
        <f>VLOOKUP(A5281, [1]!tblDescription[#Data], 3, 0)</f>
        <v>Catalyst 9300 24-port 25G/10G/1G SFP28</v>
      </c>
      <c r="V5281" s="22" cm="1">
        <f t="array" ref="V5281">_xlfn.XLOOKUP(1,([1]!tblOrders[Order]=tblnventory[[#This Row],[PO]])*([1]!tblOrders[Description]=tblnventory[[#This Row],[Item]]),[1]!tblOrders[Unit Total],0)</f>
        <v>12517.57</v>
      </c>
      <c r="W5281" s="23" cm="1">
        <f t="array" ref="W5281">_xlfn.XLOOKUP(1,([1]!tblOrders[Order]=tblnventory[[#This Row],[PO]])*([1]!tblOrders[Description]=tblnventory[[#This Row],[Item]]),[1]!tblOrders[Licence])</f>
        <v>0</v>
      </c>
      <c r="X5281" t="b" cm="1">
        <f t="array" ref="X5281">NOT(_xlfn.XLOOKUP(tblnventory[[#This Row],[PO]]&amp;tblnventory[[#This Row],[Item]],[1]!tblOrders[Order]&amp;[1]!tblOrders[Description],[1]!tblOrders[Paid Licence],FALSE))</f>
        <v>1</v>
      </c>
      <c r="Y528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82" spans="1:25">
      <c r="A5282" t="s">
        <v>8337</v>
      </c>
      <c r="B5282" t="str">
        <f>_xlfn.XLOOKUP(tblnventory[[#This Row],[Item]],[1]!tblDescription[Item],[1]!tblDescription[Description])</f>
        <v>Catalyst 9300 24-port 25G/10G/1G SFP28</v>
      </c>
      <c r="C5282" t="str">
        <f>_xlfn.XLOOKUP(tblnventory[[#This Row],[Item]],[1]!tblDescription[Item],[1]!tblDescription[Type])</f>
        <v>ACCESS</v>
      </c>
      <c r="D5282" t="str">
        <f>_xlfn.XLOOKUP(tblnventory[[#This Row],[Use]],[1]!tblCodes[Use],[1]!tblCodes[Code])</f>
        <v>Switch</v>
      </c>
      <c r="E5282" s="1" t="s">
        <v>5235</v>
      </c>
      <c r="F5282" s="20">
        <v>45022</v>
      </c>
      <c r="G5282" s="24" t="str">
        <f>IF(ISBLANK(tblnventory[[#This Row],[Installed By]]),"Store","Installed")</f>
        <v>Store</v>
      </c>
      <c r="H5282" t="s">
        <v>5342</v>
      </c>
      <c r="J5282">
        <v>2191007851</v>
      </c>
      <c r="K5282" s="17"/>
      <c r="O5282" t="b">
        <f>IF(tblnventory[[#This Row],[Installed]],LEFT(tblnventory[[#This Row],[Location]],3))</f>
        <v>0</v>
      </c>
      <c r="P5282" t="str">
        <f>_xlfn.XLOOKUP(tblnventory[[#This Row],[Serial Number]],[1]!tblDNACInventory[Floor],[1]!tblDNACInventory[Name],"Not Used")</f>
        <v>Not Used</v>
      </c>
      <c r="T5282" t="b">
        <f>NOT(ISBLANK(tblnventory[[#This Row],[Installed By]]))</f>
        <v>0</v>
      </c>
      <c r="U5282" t="str">
        <f>VLOOKUP(A5282, [1]!tblDescription[#Data], 3, 0)</f>
        <v>Catalyst 9300 24-port 25G/10G/1G SFP28</v>
      </c>
      <c r="V5282" s="22" cm="1">
        <f t="array" ref="V5282">_xlfn.XLOOKUP(1,([1]!tblOrders[Order]=tblnventory[[#This Row],[PO]])*([1]!tblOrders[Description]=tblnventory[[#This Row],[Item]]),[1]!tblOrders[Unit Total],0)</f>
        <v>12517.57</v>
      </c>
      <c r="W5282" s="23" cm="1">
        <f t="array" ref="W5282">_xlfn.XLOOKUP(1,([1]!tblOrders[Order]=tblnventory[[#This Row],[PO]])*([1]!tblOrders[Description]=tblnventory[[#This Row],[Item]]),[1]!tblOrders[Licence])</f>
        <v>0</v>
      </c>
      <c r="X5282" t="b" cm="1">
        <f t="array" ref="X5282">NOT(_xlfn.XLOOKUP(tblnventory[[#This Row],[PO]]&amp;tblnventory[[#This Row],[Item]],[1]!tblOrders[Order]&amp;[1]!tblOrders[Description],[1]!tblOrders[Paid Licence],FALSE))</f>
        <v>1</v>
      </c>
      <c r="Y528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83" spans="1:25">
      <c r="A5283" t="s">
        <v>8337</v>
      </c>
      <c r="B5283" t="str">
        <f>_xlfn.XLOOKUP(tblnventory[[#This Row],[Item]],[1]!tblDescription[Item],[1]!tblDescription[Description])</f>
        <v>Catalyst 9300 24-port 25G/10G/1G SFP28</v>
      </c>
      <c r="C5283" t="str">
        <f>_xlfn.XLOOKUP(tblnventory[[#This Row],[Item]],[1]!tblDescription[Item],[1]!tblDescription[Type])</f>
        <v>ACCESS</v>
      </c>
      <c r="D5283" t="str">
        <f>_xlfn.XLOOKUP(tblnventory[[#This Row],[Use]],[1]!tblCodes[Use],[1]!tblCodes[Code])</f>
        <v>Switch</v>
      </c>
      <c r="E5283" s="1" t="s">
        <v>5236</v>
      </c>
      <c r="F5283" s="20">
        <v>45022</v>
      </c>
      <c r="G5283" s="24" t="str">
        <f>IF(ISBLANK(tblnventory[[#This Row],[Installed By]]),"Store","Installed")</f>
        <v>Store</v>
      </c>
      <c r="H5283" t="s">
        <v>5342</v>
      </c>
      <c r="J5283">
        <v>2191007851</v>
      </c>
      <c r="K5283" s="17"/>
      <c r="O5283" t="b">
        <f>IF(tblnventory[[#This Row],[Installed]],LEFT(tblnventory[[#This Row],[Location]],3))</f>
        <v>0</v>
      </c>
      <c r="P5283" t="str">
        <f>_xlfn.XLOOKUP(tblnventory[[#This Row],[Serial Number]],[1]!tblDNACInventory[Floor],[1]!tblDNACInventory[Name],"Not Used")</f>
        <v>Not Used</v>
      </c>
      <c r="T5283" t="b">
        <f>NOT(ISBLANK(tblnventory[[#This Row],[Installed By]]))</f>
        <v>0</v>
      </c>
      <c r="U5283" t="str">
        <f>VLOOKUP(A5283, [1]!tblDescription[#Data], 3, 0)</f>
        <v>Catalyst 9300 24-port 25G/10G/1G SFP28</v>
      </c>
      <c r="V5283" s="22" cm="1">
        <f t="array" ref="V5283">_xlfn.XLOOKUP(1,([1]!tblOrders[Order]=tblnventory[[#This Row],[PO]])*([1]!tblOrders[Description]=tblnventory[[#This Row],[Item]]),[1]!tblOrders[Unit Total],0)</f>
        <v>12517.57</v>
      </c>
      <c r="W5283" s="23" cm="1">
        <f t="array" ref="W5283">_xlfn.XLOOKUP(1,([1]!tblOrders[Order]=tblnventory[[#This Row],[PO]])*([1]!tblOrders[Description]=tblnventory[[#This Row],[Item]]),[1]!tblOrders[Licence])</f>
        <v>0</v>
      </c>
      <c r="X5283" t="b" cm="1">
        <f t="array" ref="X5283">NOT(_xlfn.XLOOKUP(tblnventory[[#This Row],[PO]]&amp;tblnventory[[#This Row],[Item]],[1]!tblOrders[Order]&amp;[1]!tblOrders[Description],[1]!tblOrders[Paid Licence],FALSE))</f>
        <v>1</v>
      </c>
      <c r="Y528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84" spans="1:25">
      <c r="A5284" t="s">
        <v>8337</v>
      </c>
      <c r="B5284" t="str">
        <f>_xlfn.XLOOKUP(tblnventory[[#This Row],[Item]],[1]!tblDescription[Item],[1]!tblDescription[Description])</f>
        <v>Catalyst 9300 24-port 25G/10G/1G SFP28</v>
      </c>
      <c r="C5284" t="str">
        <f>_xlfn.XLOOKUP(tblnventory[[#This Row],[Item]],[1]!tblDescription[Item],[1]!tblDescription[Type])</f>
        <v>ACCESS</v>
      </c>
      <c r="D5284" t="str">
        <f>_xlfn.XLOOKUP(tblnventory[[#This Row],[Use]],[1]!tblCodes[Use],[1]!tblCodes[Code])</f>
        <v>Switch</v>
      </c>
      <c r="E5284" s="1" t="s">
        <v>5237</v>
      </c>
      <c r="F5284" s="20">
        <v>45022</v>
      </c>
      <c r="G5284" s="24" t="str">
        <f>IF(ISBLANK(tblnventory[[#This Row],[Installed By]]),"Store","Installed")</f>
        <v>Store</v>
      </c>
      <c r="H5284" t="s">
        <v>5342</v>
      </c>
      <c r="J5284">
        <v>2191007851</v>
      </c>
      <c r="K5284" s="17"/>
      <c r="O5284" t="b">
        <f>IF(tblnventory[[#This Row],[Installed]],LEFT(tblnventory[[#This Row],[Location]],3))</f>
        <v>0</v>
      </c>
      <c r="P5284" t="str">
        <f>_xlfn.XLOOKUP(tblnventory[[#This Row],[Serial Number]],[1]!tblDNACInventory[Floor],[1]!tblDNACInventory[Name],"Not Used")</f>
        <v>Not Used</v>
      </c>
      <c r="T5284" t="b">
        <f>NOT(ISBLANK(tblnventory[[#This Row],[Installed By]]))</f>
        <v>0</v>
      </c>
      <c r="U5284" t="str">
        <f>VLOOKUP(A5284, [1]!tblDescription[#Data], 3, 0)</f>
        <v>Catalyst 9300 24-port 25G/10G/1G SFP28</v>
      </c>
      <c r="V5284" s="22" cm="1">
        <f t="array" ref="V5284">_xlfn.XLOOKUP(1,([1]!tblOrders[Order]=tblnventory[[#This Row],[PO]])*([1]!tblOrders[Description]=tblnventory[[#This Row],[Item]]),[1]!tblOrders[Unit Total],0)</f>
        <v>12517.57</v>
      </c>
      <c r="W5284" s="23" cm="1">
        <f t="array" ref="W5284">_xlfn.XLOOKUP(1,([1]!tblOrders[Order]=tblnventory[[#This Row],[PO]])*([1]!tblOrders[Description]=tblnventory[[#This Row],[Item]]),[1]!tblOrders[Licence])</f>
        <v>0</v>
      </c>
      <c r="X5284" t="b" cm="1">
        <f t="array" ref="X5284">NOT(_xlfn.XLOOKUP(tblnventory[[#This Row],[PO]]&amp;tblnventory[[#This Row],[Item]],[1]!tblOrders[Order]&amp;[1]!tblOrders[Description],[1]!tblOrders[Paid Licence],FALSE))</f>
        <v>1</v>
      </c>
      <c r="Y528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85" spans="1:25">
      <c r="A5285" s="19" t="s">
        <v>8338</v>
      </c>
      <c r="B5285" t="str">
        <f>_xlfn.XLOOKUP(tblnventory[[#This Row],[Item]],[1]!tblDescription[Item],[1]!tblDescription[Description])</f>
        <v>Catalyst 9500 32-port 40/100G only, Advantage</v>
      </c>
      <c r="C5285" t="str">
        <f>_xlfn.XLOOKUP(tblnventory[[#This Row],[Item]],[1]!tblDescription[Item],[1]!tblDescription[Type])</f>
        <v>CORE</v>
      </c>
      <c r="D5285" t="str">
        <f>_xlfn.XLOOKUP(tblnventory[[#This Row],[Use]],[1]!tblCodes[Use],[1]!tblCodes[Code])</f>
        <v>Other</v>
      </c>
      <c r="E5285" s="1" t="s">
        <v>5238</v>
      </c>
      <c r="F5285" s="20">
        <v>44473</v>
      </c>
      <c r="G5285" s="21" t="str">
        <f>IF(ISBLANK(tblnventory[[#This Row],[Installed By]]),"Store","Installed")</f>
        <v>Installed</v>
      </c>
      <c r="H5285" s="17" t="s">
        <v>8339</v>
      </c>
      <c r="I5285" s="17"/>
      <c r="J5285" s="17">
        <v>2191007124</v>
      </c>
      <c r="K5285" s="17"/>
      <c r="L5285" s="17" t="s">
        <v>5340</v>
      </c>
      <c r="M5285" s="17" t="s">
        <v>5350</v>
      </c>
      <c r="N5285" s="17" t="s">
        <v>8340</v>
      </c>
      <c r="O5285" s="17" t="str">
        <f>IF(tblnventory[[#This Row],[Installed]],LEFT(tblnventory[[#This Row],[Location]],3))</f>
        <v>phy</v>
      </c>
      <c r="P5285" s="17" t="str">
        <f>_xlfn.XLOOKUP(tblnventory[[#This Row],[Serial Number]],[1]!tblDNACInventory[Floor],[1]!tblDNACInventory[Name],"Not Used")</f>
        <v>Not Used</v>
      </c>
      <c r="Q5285" s="17"/>
      <c r="R5285" s="17"/>
      <c r="S5285" s="17"/>
      <c r="T5285" s="17" t="b">
        <f>NOT(ISBLANK(tblnventory[[#This Row],[Installed By]]))</f>
        <v>1</v>
      </c>
      <c r="U5285" t="str">
        <f>VLOOKUP(A5285, [1]!tblDescription[#Data], 3, 0)</f>
        <v>Catalyst 9500 32-port 40/100G only, Advantage</v>
      </c>
      <c r="V5285" s="22" cm="1">
        <f t="array" ref="V5285">_xlfn.XLOOKUP(1,([1]!tblOrders[Order]=tblnventory[[#This Row],[PO]])*([1]!tblOrders[Description]=tblnventory[[#This Row],[Item]]),[1]!tblOrders[Unit Total],0)</f>
        <v>39018.479999999996</v>
      </c>
      <c r="W5285" s="23" cm="1">
        <f t="array" ref="W5285">_xlfn.XLOOKUP(1,([1]!tblOrders[Order]=tblnventory[[#This Row],[PO]])*([1]!tblOrders[Description]=tblnventory[[#This Row],[Item]]),[1]!tblOrders[Licence])</f>
        <v>12460.34</v>
      </c>
      <c r="X5285" t="b" cm="1">
        <f t="array" ref="X5285">NOT(_xlfn.XLOOKUP(tblnventory[[#This Row],[PO]]&amp;tblnventory[[#This Row],[Item]],[1]!tblOrders[Order]&amp;[1]!tblOrders[Description],[1]!tblOrders[Paid Licence],FALSE))</f>
        <v>0</v>
      </c>
      <c r="Y528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12460.34</v>
      </c>
    </row>
    <row r="5286" spans="1:25">
      <c r="A5286" s="19" t="s">
        <v>8338</v>
      </c>
      <c r="B5286" t="str">
        <f>_xlfn.XLOOKUP(tblnventory[[#This Row],[Item]],[1]!tblDescription[Item],[1]!tblDescription[Description])</f>
        <v>Catalyst 9500 32-port 40/100G only, Advantage</v>
      </c>
      <c r="C5286" t="str">
        <f>_xlfn.XLOOKUP(tblnventory[[#This Row],[Item]],[1]!tblDescription[Item],[1]!tblDescription[Type])</f>
        <v>CORE</v>
      </c>
      <c r="D5286" t="str">
        <f>_xlfn.XLOOKUP(tblnventory[[#This Row],[Use]],[1]!tblCodes[Use],[1]!tblCodes[Code])</f>
        <v>Other</v>
      </c>
      <c r="E5286" s="1" t="s">
        <v>5239</v>
      </c>
      <c r="F5286" s="20">
        <v>44473</v>
      </c>
      <c r="G5286" s="21" t="str">
        <f>IF(ISBLANK(tblnventory[[#This Row],[Installed By]]),"Store","Installed")</f>
        <v>Installed</v>
      </c>
      <c r="H5286" s="17" t="s">
        <v>8341</v>
      </c>
      <c r="I5286" s="17"/>
      <c r="J5286" s="17">
        <v>2191007124</v>
      </c>
      <c r="K5286" s="17"/>
      <c r="L5286" s="17" t="s">
        <v>5340</v>
      </c>
      <c r="M5286" s="17" t="s">
        <v>5350</v>
      </c>
      <c r="N5286" s="17" t="s">
        <v>8342</v>
      </c>
      <c r="O5286" s="17" t="str">
        <f>IF(tblnventory[[#This Row],[Installed]],LEFT(tblnventory[[#This Row],[Location]],3))</f>
        <v>phy</v>
      </c>
      <c r="P5286" s="17" t="str">
        <f>_xlfn.XLOOKUP(tblnventory[[#This Row],[Serial Number]],[1]!tblDNACInventory[Floor],[1]!tblDNACInventory[Name],"Not Used")</f>
        <v>Not Used</v>
      </c>
      <c r="Q5286" s="17"/>
      <c r="R5286" s="17"/>
      <c r="S5286" s="17"/>
      <c r="T5286" s="17" t="b">
        <f>NOT(ISBLANK(tblnventory[[#This Row],[Installed By]]))</f>
        <v>1</v>
      </c>
      <c r="U5286" t="str">
        <f>VLOOKUP(A5286, [1]!tblDescription[#Data], 3, 0)</f>
        <v>Catalyst 9500 32-port 40/100G only, Advantage</v>
      </c>
      <c r="V5286" s="22" cm="1">
        <f t="array" ref="V5286">_xlfn.XLOOKUP(1,([1]!tblOrders[Order]=tblnventory[[#This Row],[PO]])*([1]!tblOrders[Description]=tblnventory[[#This Row],[Item]]),[1]!tblOrders[Unit Total],0)</f>
        <v>39018.479999999996</v>
      </c>
      <c r="W5286" s="23" cm="1">
        <f t="array" ref="W5286">_xlfn.XLOOKUP(1,([1]!tblOrders[Order]=tblnventory[[#This Row],[PO]])*([1]!tblOrders[Description]=tblnventory[[#This Row],[Item]]),[1]!tblOrders[Licence])</f>
        <v>12460.34</v>
      </c>
      <c r="X5286" t="b" cm="1">
        <f t="array" ref="X5286">NOT(_xlfn.XLOOKUP(tblnventory[[#This Row],[PO]]&amp;tblnventory[[#This Row],[Item]],[1]!tblOrders[Order]&amp;[1]!tblOrders[Description],[1]!tblOrders[Paid Licence],FALSE))</f>
        <v>0</v>
      </c>
      <c r="Y528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12460.34</v>
      </c>
    </row>
    <row r="5287" spans="1:25">
      <c r="A5287" s="19" t="s">
        <v>8338</v>
      </c>
      <c r="B5287" t="str">
        <f>_xlfn.XLOOKUP(tblnventory[[#This Row],[Item]],[1]!tblDescription[Item],[1]!tblDescription[Description])</f>
        <v>Catalyst 9500 32-port 40/100G only, Advantage</v>
      </c>
      <c r="C5287" t="str">
        <f>_xlfn.XLOOKUP(tblnventory[[#This Row],[Item]],[1]!tblDescription[Item],[1]!tblDescription[Type])</f>
        <v>CORE</v>
      </c>
      <c r="D5287" t="str">
        <f>_xlfn.XLOOKUP(tblnventory[[#This Row],[Use]],[1]!tblCodes[Use],[1]!tblCodes[Code])</f>
        <v>Other</v>
      </c>
      <c r="E5287" s="1" t="s">
        <v>5240</v>
      </c>
      <c r="F5287" s="20">
        <v>44473</v>
      </c>
      <c r="G5287" s="21" t="str">
        <f>IF(ISBLANK(tblnventory[[#This Row],[Installed By]]),"Store","Installed")</f>
        <v>Installed</v>
      </c>
      <c r="H5287" s="17" t="s">
        <v>8343</v>
      </c>
      <c r="I5287" s="17"/>
      <c r="J5287" s="17">
        <v>2191007124</v>
      </c>
      <c r="K5287" s="17"/>
      <c r="L5287" s="17" t="s">
        <v>5340</v>
      </c>
      <c r="M5287" s="17" t="s">
        <v>5350</v>
      </c>
      <c r="N5287" s="17" t="s">
        <v>8344</v>
      </c>
      <c r="O5287" s="17" t="str">
        <f>IF(tblnventory[[#This Row],[Installed]],LEFT(tblnventory[[#This Row],[Location]],3))</f>
        <v>rei</v>
      </c>
      <c r="P5287" s="17" t="str">
        <f>_xlfn.XLOOKUP(tblnventory[[#This Row],[Serial Number]],[1]!tblDNACInventory[Floor],[1]!tblDNACInventory[Name],"Not Used")</f>
        <v>Not Used</v>
      </c>
      <c r="Q5287" s="17"/>
      <c r="R5287" s="17"/>
      <c r="S5287" s="17"/>
      <c r="T5287" s="17" t="b">
        <f>NOT(ISBLANK(tblnventory[[#This Row],[Installed By]]))</f>
        <v>1</v>
      </c>
      <c r="U5287" t="str">
        <f>VLOOKUP(A5287, [1]!tblDescription[#Data], 3, 0)</f>
        <v>Catalyst 9500 32-port 40/100G only, Advantage</v>
      </c>
      <c r="V5287" s="22" cm="1">
        <f t="array" ref="V5287">_xlfn.XLOOKUP(1,([1]!tblOrders[Order]=tblnventory[[#This Row],[PO]])*([1]!tblOrders[Description]=tblnventory[[#This Row],[Item]]),[1]!tblOrders[Unit Total],0)</f>
        <v>39018.479999999996</v>
      </c>
      <c r="W5287" s="23" cm="1">
        <f t="array" ref="W5287">_xlfn.XLOOKUP(1,([1]!tblOrders[Order]=tblnventory[[#This Row],[PO]])*([1]!tblOrders[Description]=tblnventory[[#This Row],[Item]]),[1]!tblOrders[Licence])</f>
        <v>12460.34</v>
      </c>
      <c r="X5287" t="b" cm="1">
        <f t="array" ref="X5287">NOT(_xlfn.XLOOKUP(tblnventory[[#This Row],[PO]]&amp;tblnventory[[#This Row],[Item]],[1]!tblOrders[Order]&amp;[1]!tblOrders[Description],[1]!tblOrders[Paid Licence],FALSE))</f>
        <v>0</v>
      </c>
      <c r="Y528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12460.34</v>
      </c>
    </row>
    <row r="5288" spans="1:25">
      <c r="A5288" s="19" t="s">
        <v>8338</v>
      </c>
      <c r="B5288" t="str">
        <f>_xlfn.XLOOKUP(tblnventory[[#This Row],[Item]],[1]!tblDescription[Item],[1]!tblDescription[Description])</f>
        <v>Catalyst 9500 32-port 40/100G only, Advantage</v>
      </c>
      <c r="C5288" t="str">
        <f>_xlfn.XLOOKUP(tblnventory[[#This Row],[Item]],[1]!tblDescription[Item],[1]!tblDescription[Type])</f>
        <v>CORE</v>
      </c>
      <c r="D5288" t="str">
        <f>_xlfn.XLOOKUP(tblnventory[[#This Row],[Use]],[1]!tblCodes[Use],[1]!tblCodes[Code])</f>
        <v>Other</v>
      </c>
      <c r="E5288" s="1" t="s">
        <v>5241</v>
      </c>
      <c r="F5288" s="20">
        <v>44473</v>
      </c>
      <c r="G5288" s="21" t="str">
        <f>IF(ISBLANK(tblnventory[[#This Row],[Installed By]]),"Store","Installed")</f>
        <v>Installed</v>
      </c>
      <c r="H5288" s="17" t="s">
        <v>8345</v>
      </c>
      <c r="I5288" s="17"/>
      <c r="J5288" s="17">
        <v>2191007124</v>
      </c>
      <c r="K5288" s="17"/>
      <c r="L5288" s="17" t="s">
        <v>5340</v>
      </c>
      <c r="M5288" s="17" t="s">
        <v>5350</v>
      </c>
      <c r="N5288" s="17" t="s">
        <v>8346</v>
      </c>
      <c r="O5288" s="17" t="str">
        <f>IF(tblnventory[[#This Row],[Installed]],LEFT(tblnventory[[#This Row],[Location]],3))</f>
        <v>rei</v>
      </c>
      <c r="P5288" s="17" t="str">
        <f>_xlfn.XLOOKUP(tblnventory[[#This Row],[Serial Number]],[1]!tblDNACInventory[Floor],[1]!tblDNACInventory[Name],"Not Used")</f>
        <v>Not Used</v>
      </c>
      <c r="Q5288" s="17"/>
      <c r="R5288" s="17"/>
      <c r="S5288" s="17"/>
      <c r="T5288" s="17" t="b">
        <f>NOT(ISBLANK(tblnventory[[#This Row],[Installed By]]))</f>
        <v>1</v>
      </c>
      <c r="U5288" t="str">
        <f>VLOOKUP(A5288, [1]!tblDescription[#Data], 3, 0)</f>
        <v>Catalyst 9500 32-port 40/100G only, Advantage</v>
      </c>
      <c r="V5288" s="22" cm="1">
        <f t="array" ref="V5288">_xlfn.XLOOKUP(1,([1]!tblOrders[Order]=tblnventory[[#This Row],[PO]])*([1]!tblOrders[Description]=tblnventory[[#This Row],[Item]]),[1]!tblOrders[Unit Total],0)</f>
        <v>39018.479999999996</v>
      </c>
      <c r="W5288" s="23" cm="1">
        <f t="array" ref="W5288">_xlfn.XLOOKUP(1,([1]!tblOrders[Order]=tblnventory[[#This Row],[PO]])*([1]!tblOrders[Description]=tblnventory[[#This Row],[Item]]),[1]!tblOrders[Licence])</f>
        <v>12460.34</v>
      </c>
      <c r="X5288" t="b" cm="1">
        <f t="array" ref="X5288">NOT(_xlfn.XLOOKUP(tblnventory[[#This Row],[PO]]&amp;tblnventory[[#This Row],[Item]],[1]!tblOrders[Order]&amp;[1]!tblOrders[Description],[1]!tblOrders[Paid Licence],FALSE))</f>
        <v>0</v>
      </c>
      <c r="Y528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12460.34</v>
      </c>
    </row>
    <row r="5289" spans="1:25">
      <c r="A5289" s="53" t="s">
        <v>5405</v>
      </c>
      <c r="B5289" s="28" t="str">
        <f>_xlfn.XLOOKUP(tblnventory[[#This Row],[Item]],[1]!tblDescription[Item],[1]!tblDescription[Description])</f>
        <v>Catalyst 9500 24x1/10/25G  and 4-port 40/100G, Advantage</v>
      </c>
      <c r="C5289" s="28" t="str">
        <f>_xlfn.XLOOKUP(tblnventory[[#This Row],[Item]],[1]!tblDescription[Item],[1]!tblDescription[Type])</f>
        <v>AGG</v>
      </c>
      <c r="D5289" s="28" t="str">
        <f>_xlfn.XLOOKUP(tblnventory[[#This Row],[Use]],[1]!tblCodes[Use],[1]!tblCodes[Code])</f>
        <v>Switch</v>
      </c>
      <c r="E5289" s="5" t="s">
        <v>5242</v>
      </c>
      <c r="F5289" s="42">
        <v>44473</v>
      </c>
      <c r="G5289" s="21" t="str">
        <f>IF(ISBLANK(tblnventory[[#This Row],[Installed By]]),"Store","Installed")</f>
        <v>Installed</v>
      </c>
      <c r="H5289" t="s">
        <v>5342</v>
      </c>
      <c r="J5289" s="17">
        <v>2191007124</v>
      </c>
      <c r="K5289" s="17"/>
      <c r="L5289" s="28" t="s">
        <v>8347</v>
      </c>
      <c r="M5289" s="28"/>
      <c r="N5289" s="45"/>
      <c r="O5289" s="45" t="str">
        <f>IF(tblnventory[[#This Row],[Installed]],LEFT(tblnventory[[#This Row],[Location]],3))</f>
        <v>Sto</v>
      </c>
      <c r="P5289" s="45" t="str">
        <f>_xlfn.XLOOKUP(tblnventory[[#This Row],[Serial Number]],[1]!tblDNACInventory[Floor],[1]!tblDNACInventory[Name],"Not Used")</f>
        <v>Not Used</v>
      </c>
      <c r="Q5289" s="45"/>
      <c r="R5289" s="45"/>
      <c r="S5289" s="28" t="s">
        <v>8348</v>
      </c>
      <c r="T5289" s="28" t="b">
        <f>NOT(ISBLANK(tblnventory[[#This Row],[Installed By]]))</f>
        <v>1</v>
      </c>
      <c r="U5289" t="str">
        <f>VLOOKUP(A5289, [1]!tblDescription[#Data], 3, 0)</f>
        <v>Catalyst 9500 24x1/10/25G  and 4-port 40/100G, Advantage</v>
      </c>
      <c r="V5289" s="22" cm="1">
        <f t="array" ref="V5289">_xlfn.XLOOKUP(1,([1]!tblOrders[Order]=tblnventory[[#This Row],[PO]])*([1]!tblOrders[Description]=tblnventory[[#This Row],[Item]]),[1]!tblOrders[Unit Total],0)</f>
        <v>18576.349999999999</v>
      </c>
      <c r="W5289" s="23" cm="1">
        <f t="array" ref="W5289">_xlfn.XLOOKUP(1,([1]!tblOrders[Order]=tblnventory[[#This Row],[PO]])*([1]!tblOrders[Description]=tblnventory[[#This Row],[Item]]),[1]!tblOrders[Licence])</f>
        <v>8574.24</v>
      </c>
      <c r="X5289" t="b" cm="1">
        <f t="array" ref="X5289">NOT(_xlfn.XLOOKUP(tblnventory[[#This Row],[PO]]&amp;tblnventory[[#This Row],[Item]],[1]!tblOrders[Order]&amp;[1]!tblOrders[Description],[1]!tblOrders[Paid Licence],FALSE))</f>
        <v>0</v>
      </c>
      <c r="Y528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8574.24</v>
      </c>
    </row>
    <row r="5290" spans="1:25">
      <c r="A5290" s="19" t="s">
        <v>5405</v>
      </c>
      <c r="B5290" t="str">
        <f>_xlfn.XLOOKUP(tblnventory[[#This Row],[Item]],[1]!tblDescription[Item],[1]!tblDescription[Description])</f>
        <v>Catalyst 9500 24x1/10/25G  and 4-port 40/100G, Advantage</v>
      </c>
      <c r="C5290" t="str">
        <f>_xlfn.XLOOKUP(tblnventory[[#This Row],[Item]],[1]!tblDescription[Item],[1]!tblDescription[Type])</f>
        <v>AGG</v>
      </c>
      <c r="D5290" t="str">
        <f>_xlfn.XLOOKUP(tblnventory[[#This Row],[Use]],[1]!tblCodes[Use],[1]!tblCodes[Code])</f>
        <v>Switch</v>
      </c>
      <c r="E5290" s="1" t="s">
        <v>5243</v>
      </c>
      <c r="F5290" s="20">
        <v>44473</v>
      </c>
      <c r="G5290" s="49" t="str">
        <f>IF(ISBLANK(tblnventory[[#This Row],[Installed By]]),"Store","Installed")</f>
        <v>Installed</v>
      </c>
      <c r="H5290" s="17" t="s">
        <v>8331</v>
      </c>
      <c r="I5290" s="17"/>
      <c r="J5290" s="17">
        <v>2191007124</v>
      </c>
      <c r="K5290" s="17"/>
      <c r="L5290" s="17" t="s">
        <v>5662</v>
      </c>
      <c r="M5290" s="17"/>
      <c r="N5290" s="17" t="s">
        <v>8349</v>
      </c>
      <c r="O5290" s="17" t="str">
        <f>IF(tblnventory[[#This Row],[Installed]],LEFT(tblnventory[[#This Row],[Location]],3))</f>
        <v>Sto</v>
      </c>
      <c r="P5290" s="17" t="str">
        <f>_xlfn.XLOOKUP(tblnventory[[#This Row],[Serial Number]],[1]!tblDNACInventory[Floor],[1]!tblDNACInventory[Name],"Not Used")</f>
        <v>Not Used</v>
      </c>
      <c r="Q5290" s="17"/>
      <c r="R5290" s="17"/>
      <c r="S5290" s="17"/>
      <c r="T5290" s="17" t="b">
        <f>NOT(ISBLANK(tblnventory[[#This Row],[Installed By]]))</f>
        <v>1</v>
      </c>
      <c r="U5290" t="str">
        <f>VLOOKUP(A5290, [1]!tblDescription[#Data], 3, 0)</f>
        <v>Catalyst 9500 24x1/10/25G  and 4-port 40/100G, Advantage</v>
      </c>
      <c r="V5290" s="22" cm="1">
        <f t="array" ref="V5290">_xlfn.XLOOKUP(1,([1]!tblOrders[Order]=tblnventory[[#This Row],[PO]])*([1]!tblOrders[Description]=tblnventory[[#This Row],[Item]]),[1]!tblOrders[Unit Total],0)</f>
        <v>18576.349999999999</v>
      </c>
      <c r="W5290" s="23" cm="1">
        <f t="array" ref="W5290">_xlfn.XLOOKUP(1,([1]!tblOrders[Order]=tblnventory[[#This Row],[PO]])*([1]!tblOrders[Description]=tblnventory[[#This Row],[Item]]),[1]!tblOrders[Licence])</f>
        <v>8574.24</v>
      </c>
      <c r="X5290" t="b" cm="1">
        <f t="array" ref="X5290">NOT(_xlfn.XLOOKUP(tblnventory[[#This Row],[PO]]&amp;tblnventory[[#This Row],[Item]],[1]!tblOrders[Order]&amp;[1]!tblOrders[Description],[1]!tblOrders[Paid Licence],FALSE))</f>
        <v>0</v>
      </c>
      <c r="Y529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8574.24</v>
      </c>
    </row>
    <row r="5291" spans="1:25">
      <c r="A5291" s="19" t="s">
        <v>5377</v>
      </c>
      <c r="B5291" t="str">
        <f>_xlfn.XLOOKUP(tblnventory[[#This Row],[Item]],[1]!tblDescription[Item],[1]!tblDescription[Description])</f>
        <v>Catalyst 9300L 48p PoE, Network Advantage,4x10G Uplink</v>
      </c>
      <c r="C5291" t="str">
        <f>_xlfn.XLOOKUP(tblnventory[[#This Row],[Item]],[1]!tblDescription[Item],[1]!tblDescription[Type])</f>
        <v>ACCESS</v>
      </c>
      <c r="D5291" t="str">
        <f>_xlfn.XLOOKUP(tblnventory[[#This Row],[Use]],[1]!tblCodes[Use],[1]!tblCodes[Code])</f>
        <v>Switch</v>
      </c>
      <c r="E5291" s="2" t="s">
        <v>5244</v>
      </c>
      <c r="F5291" s="20">
        <v>44498</v>
      </c>
      <c r="G5291" s="49" t="str">
        <f>IF(ISBLANK(tblnventory[[#This Row],[Installed By]]),"Store","Installed")</f>
        <v>Installed</v>
      </c>
      <c r="H5291" t="s">
        <v>5342</v>
      </c>
      <c r="I5291" t="s">
        <v>7502</v>
      </c>
      <c r="J5291">
        <v>2191007124</v>
      </c>
      <c r="L5291" t="s">
        <v>5360</v>
      </c>
      <c r="M5291" s="20">
        <v>45086</v>
      </c>
      <c r="N5291" t="s">
        <v>7502</v>
      </c>
      <c r="O5291" t="str">
        <f>IF(tblnventory[[#This Row],[Installed]],LEFT(tblnventory[[#This Row],[Location]],3))</f>
        <v>Sto</v>
      </c>
      <c r="P5291" t="str">
        <f>_xlfn.XLOOKUP(tblnventory[[#This Row],[Serial Number]],[1]!tblDNACInventory[Floor],[1]!tblDNACInventory[Name],"Not Used")</f>
        <v>Not Used</v>
      </c>
      <c r="T5291" t="b">
        <f>NOT(ISBLANK(tblnventory[[#This Row],[Installed By]]))</f>
        <v>1</v>
      </c>
      <c r="U5291" t="str">
        <f>VLOOKUP(A5291, [1]!tblDescription[#Data], 3, 0)</f>
        <v>Catalyst 9300L 48p PoE, Network Advantage,4x10G Uplink</v>
      </c>
      <c r="V5291" s="22" cm="1">
        <f t="array" ref="V5291">_xlfn.XLOOKUP(1,([1]!tblOrders[Order]=tblnventory[[#This Row],[PO]])*([1]!tblOrders[Description]=tblnventory[[#This Row],[Item]]),[1]!tblOrders[Unit Total],0)</f>
        <v>8427.15</v>
      </c>
      <c r="W5291" s="23" cm="1">
        <f t="array" ref="W5291">_xlfn.XLOOKUP(1,([1]!tblOrders[Order]=tblnventory[[#This Row],[PO]])*([1]!tblOrders[Description]=tblnventory[[#This Row],[Item]]),[1]!tblOrders[Licence])</f>
        <v>4067.57</v>
      </c>
      <c r="X5291" t="b" cm="1">
        <f t="array" ref="X5291">NOT(_xlfn.XLOOKUP(tblnventory[[#This Row],[PO]]&amp;tblnventory[[#This Row],[Item]],[1]!tblOrders[Order]&amp;[1]!tblOrders[Description],[1]!tblOrders[Paid Licence],FALSE))</f>
        <v>0</v>
      </c>
      <c r="Y529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4067.57</v>
      </c>
    </row>
    <row r="5292" spans="1:25">
      <c r="A5292" s="25" t="s">
        <v>5377</v>
      </c>
      <c r="B5292" t="str">
        <f>_xlfn.XLOOKUP(tblnventory[[#This Row],[Item]],[1]!tblDescription[Item],[1]!tblDescription[Description])</f>
        <v>Catalyst 9300L 48p PoE, Network Advantage,4x10G Uplink</v>
      </c>
      <c r="C5292" t="str">
        <f>_xlfn.XLOOKUP(tblnventory[[#This Row],[Item]],[1]!tblDescription[Item],[1]!tblDescription[Type])</f>
        <v>ACCESS</v>
      </c>
      <c r="D5292" t="str">
        <f>_xlfn.XLOOKUP(tblnventory[[#This Row],[Use]],[1]!tblCodes[Use],[1]!tblCodes[Code])</f>
        <v>Switch</v>
      </c>
      <c r="E5292" s="1" t="s">
        <v>5245</v>
      </c>
      <c r="F5292" s="20">
        <v>44805</v>
      </c>
      <c r="G5292" s="21" t="str">
        <f>IF(ISBLANK(tblnventory[[#This Row],[Installed By]]),"Store","Installed")</f>
        <v>Installed</v>
      </c>
      <c r="H5292" t="s">
        <v>5342</v>
      </c>
      <c r="I5292" t="s">
        <v>7507</v>
      </c>
      <c r="J5292">
        <v>2191007447</v>
      </c>
      <c r="L5292" t="s">
        <v>5360</v>
      </c>
      <c r="M5292" s="20">
        <v>45086</v>
      </c>
      <c r="N5292" t="s">
        <v>7507</v>
      </c>
      <c r="O5292" t="str">
        <f>IF(tblnventory[[#This Row],[Installed]],LEFT(tblnventory[[#This Row],[Location]],3))</f>
        <v>Sto</v>
      </c>
      <c r="P5292" t="str">
        <f>_xlfn.XLOOKUP(tblnventory[[#This Row],[Serial Number]],[1]!tblDNACInventory[Floor],[1]!tblDNACInventory[Name],"Not Used")</f>
        <v>Not Used</v>
      </c>
      <c r="T5292" t="b">
        <f>NOT(ISBLANK(tblnventory[[#This Row],[Installed By]]))</f>
        <v>1</v>
      </c>
      <c r="U5292" t="str">
        <f>VLOOKUP(A5292, [1]!tblDescription[#Data], 3, 0)</f>
        <v>Catalyst 9300L 48p PoE, Network Advantage,4x10G Uplink</v>
      </c>
      <c r="V5292" s="22" cm="1">
        <f t="array" ref="V5292">_xlfn.XLOOKUP(1,([1]!tblOrders[Order]=tblnventory[[#This Row],[PO]])*([1]!tblOrders[Description]=tblnventory[[#This Row],[Item]]),[1]!tblOrders[Unit Total],0)</f>
        <v>5131.22</v>
      </c>
      <c r="W5292" s="23" cm="1">
        <f t="array" ref="W5292">IFERROR(_xlfn.XLOOKUP(1,([1]!tblOrders[Order]=tblnventory[[#This Row],[PO]])*([1]!tblOrders[Description]=tblnventory[[#This Row],[Item]]),[1]!tblOrders[Licence]),0)</f>
        <v>0</v>
      </c>
      <c r="X5292" t="b" cm="1">
        <f t="array" ref="X5292">NOT(_xlfn.XLOOKUP(tblnventory[[#This Row],[PO]]&amp;tblnventory[[#This Row],[Item]],[1]!tblOrders[Order]&amp;[1]!tblOrders[Description],[1]!tblOrders[Paid Licence],FALSE))</f>
        <v>1</v>
      </c>
      <c r="Y529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2919</v>
      </c>
    </row>
    <row r="5293" spans="1:25">
      <c r="A5293" t="s">
        <v>8350</v>
      </c>
      <c r="B5293" t="str">
        <f>_xlfn.XLOOKUP(tblnventory[[#This Row],[Item]],[1]!tblDescription[Item],[1]!tblDescription[Description])</f>
        <v>100GBASE-CR4 Passive Copper Cable, 3m</v>
      </c>
      <c r="C5293" t="str">
        <f>_xlfn.XLOOKUP(tblnventory[[#This Row],[Item]],[1]!tblDescription[Item],[1]!tblDescription[Type])</f>
        <v>SFP(Core)</v>
      </c>
      <c r="D5293" t="str">
        <f>_xlfn.XLOOKUP(tblnventory[[#This Row],[Use]],[1]!tblCodes[Use],[1]!tblCodes[Code])</f>
        <v>Other</v>
      </c>
      <c r="E5293" s="16" t="s">
        <v>5246</v>
      </c>
      <c r="F5293" s="20">
        <v>45220</v>
      </c>
      <c r="G5293" s="24" t="str">
        <f>IF(ISBLANK(tblnventory[[#This Row],[Installed By]]),"Store","Installed")</f>
        <v>Store</v>
      </c>
      <c r="H5293" t="s">
        <v>5342</v>
      </c>
      <c r="J5293">
        <v>2191008609</v>
      </c>
      <c r="K5293" s="17"/>
      <c r="O5293" t="b">
        <f>IF(tblnventory[[#This Row],[Installed]],LEFT(tblnventory[[#This Row],[Location]],3))</f>
        <v>0</v>
      </c>
      <c r="P5293" t="str">
        <f>_xlfn.XLOOKUP(tblnventory[[#This Row],[Serial Number]],[1]!tblDNACInventory[Floor],[1]!tblDNACInventory[Name],"Not Used")</f>
        <v>Not Used</v>
      </c>
      <c r="T5293" t="b">
        <f>NOT(ISBLANK(tblnventory[[#This Row],[Installed By]]))</f>
        <v>0</v>
      </c>
      <c r="U5293" t="str">
        <f>VLOOKUP(A5293, [1]!tblDescription[#Data], 3, 0)</f>
        <v>100GBASE-CR4 Passive Copper Cable, 3m</v>
      </c>
      <c r="V5293" s="23" cm="1">
        <f t="array" ref="V5293">_xlfn.XLOOKUP(1,([1]!tblOrders[Order]=tblnventory[[#This Row],[PO]])*([1]!tblOrders[Description]=tblnventory[[#This Row],[Item]]),[1]!tblOrders[Unit Total],0)</f>
        <v>103.9</v>
      </c>
      <c r="W5293" s="23" cm="1">
        <f t="array" ref="W5293">_xlfn.XLOOKUP(1,([1]!tblOrders[Order]=tblnventory[[#This Row],[PO]])*([1]!tblOrders[Description]=tblnventory[[#This Row],[Item]]),[1]!tblOrders[Licence])</f>
        <v>0</v>
      </c>
      <c r="X5293" t="b" cm="1">
        <f t="array" ref="X5293">NOT(_xlfn.XLOOKUP(tblnventory[[#This Row],[PO]]&amp;tblnventory[[#This Row],[Item]],[1]!tblOrders[Order]&amp;[1]!tblOrders[Description],[1]!tblOrders[Paid Licence],FALSE))</f>
        <v>1</v>
      </c>
      <c r="Y529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94" spans="1:25">
      <c r="A5294" t="s">
        <v>8350</v>
      </c>
      <c r="B5294" t="str">
        <f>_xlfn.XLOOKUP(tblnventory[[#This Row],[Item]],[1]!tblDescription[Item],[1]!tblDescription[Description])</f>
        <v>100GBASE-CR4 Passive Copper Cable, 3m</v>
      </c>
      <c r="C5294" t="str">
        <f>_xlfn.XLOOKUP(tblnventory[[#This Row],[Item]],[1]!tblDescription[Item],[1]!tblDescription[Type])</f>
        <v>SFP(Core)</v>
      </c>
      <c r="D5294" t="str">
        <f>_xlfn.XLOOKUP(tblnventory[[#This Row],[Use]],[1]!tblCodes[Use],[1]!tblCodes[Code])</f>
        <v>Other</v>
      </c>
      <c r="E5294" s="16" t="s">
        <v>5247</v>
      </c>
      <c r="F5294" s="20">
        <v>45220</v>
      </c>
      <c r="G5294" s="24" t="str">
        <f>IF(ISBLANK(tblnventory[[#This Row],[Installed By]]),"Store","Installed")</f>
        <v>Store</v>
      </c>
      <c r="H5294" t="s">
        <v>5342</v>
      </c>
      <c r="J5294">
        <v>2191008609</v>
      </c>
      <c r="K5294" s="17"/>
      <c r="O5294" t="b">
        <f>IF(tblnventory[[#This Row],[Installed]],LEFT(tblnventory[[#This Row],[Location]],3))</f>
        <v>0</v>
      </c>
      <c r="P5294" t="str">
        <f>_xlfn.XLOOKUP(tblnventory[[#This Row],[Serial Number]],[1]!tblDNACInventory[Floor],[1]!tblDNACInventory[Name],"Not Used")</f>
        <v>Not Used</v>
      </c>
      <c r="T5294" t="b">
        <f>NOT(ISBLANK(tblnventory[[#This Row],[Installed By]]))</f>
        <v>0</v>
      </c>
      <c r="U5294" t="str">
        <f>VLOOKUP(A5294, [1]!tblDescription[#Data], 3, 0)</f>
        <v>100GBASE-CR4 Passive Copper Cable, 3m</v>
      </c>
      <c r="V5294" s="23" cm="1">
        <f t="array" ref="V5294">_xlfn.XLOOKUP(1,([1]!tblOrders[Order]=tblnventory[[#This Row],[PO]])*([1]!tblOrders[Description]=tblnventory[[#This Row],[Item]]),[1]!tblOrders[Unit Total],0)</f>
        <v>103.9</v>
      </c>
      <c r="W5294" s="23" cm="1">
        <f t="array" ref="W5294">_xlfn.XLOOKUP(1,([1]!tblOrders[Order]=tblnventory[[#This Row],[PO]])*([1]!tblOrders[Description]=tblnventory[[#This Row],[Item]]),[1]!tblOrders[Licence])</f>
        <v>0</v>
      </c>
      <c r="X5294" t="b" cm="1">
        <f t="array" ref="X5294">NOT(_xlfn.XLOOKUP(tblnventory[[#This Row],[PO]]&amp;tblnventory[[#This Row],[Item]],[1]!tblOrders[Order]&amp;[1]!tblOrders[Description],[1]!tblOrders[Paid Licence],FALSE))</f>
        <v>1</v>
      </c>
      <c r="Y529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95" spans="1:25">
      <c r="A5295" t="s">
        <v>8350</v>
      </c>
      <c r="B5295" t="str">
        <f>_xlfn.XLOOKUP(tblnventory[[#This Row],[Item]],[1]!tblDescription[Item],[1]!tblDescription[Description])</f>
        <v>100GBASE-CR4 Passive Copper Cable, 3m</v>
      </c>
      <c r="C5295" t="str">
        <f>_xlfn.XLOOKUP(tblnventory[[#This Row],[Item]],[1]!tblDescription[Item],[1]!tblDescription[Type])</f>
        <v>SFP(Core)</v>
      </c>
      <c r="D5295" t="str">
        <f>_xlfn.XLOOKUP(tblnventory[[#This Row],[Use]],[1]!tblCodes[Use],[1]!tblCodes[Code])</f>
        <v>Other</v>
      </c>
      <c r="E5295" s="16" t="s">
        <v>5248</v>
      </c>
      <c r="F5295" s="20">
        <v>45220</v>
      </c>
      <c r="G5295" s="24" t="str">
        <f>IF(ISBLANK(tblnventory[[#This Row],[Installed By]]),"Store","Installed")</f>
        <v>Store</v>
      </c>
      <c r="H5295" t="s">
        <v>5342</v>
      </c>
      <c r="J5295">
        <v>2191008609</v>
      </c>
      <c r="K5295" s="17"/>
      <c r="O5295" t="b">
        <f>IF(tblnventory[[#This Row],[Installed]],LEFT(tblnventory[[#This Row],[Location]],3))</f>
        <v>0</v>
      </c>
      <c r="P5295" t="str">
        <f>_xlfn.XLOOKUP(tblnventory[[#This Row],[Serial Number]],[1]!tblDNACInventory[Floor],[1]!tblDNACInventory[Name],"Not Used")</f>
        <v>Not Used</v>
      </c>
      <c r="T5295" t="b">
        <f>NOT(ISBLANK(tblnventory[[#This Row],[Installed By]]))</f>
        <v>0</v>
      </c>
      <c r="U5295" t="str">
        <f>VLOOKUP(A5295, [1]!tblDescription[#Data], 3, 0)</f>
        <v>100GBASE-CR4 Passive Copper Cable, 3m</v>
      </c>
      <c r="V5295" s="23" cm="1">
        <f t="array" ref="V5295">_xlfn.XLOOKUP(1,([1]!tblOrders[Order]=tblnventory[[#This Row],[PO]])*([1]!tblOrders[Description]=tblnventory[[#This Row],[Item]]),[1]!tblOrders[Unit Total],0)</f>
        <v>103.9</v>
      </c>
      <c r="W5295" s="23" cm="1">
        <f t="array" ref="W5295">_xlfn.XLOOKUP(1,([1]!tblOrders[Order]=tblnventory[[#This Row],[PO]])*([1]!tblOrders[Description]=tblnventory[[#This Row],[Item]]),[1]!tblOrders[Licence])</f>
        <v>0</v>
      </c>
      <c r="X5295" t="b" cm="1">
        <f t="array" ref="X5295">NOT(_xlfn.XLOOKUP(tblnventory[[#This Row],[PO]]&amp;tblnventory[[#This Row],[Item]],[1]!tblOrders[Order]&amp;[1]!tblOrders[Description],[1]!tblOrders[Paid Licence],FALSE))</f>
        <v>1</v>
      </c>
      <c r="Y529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96" spans="1:25">
      <c r="A5296" t="s">
        <v>8350</v>
      </c>
      <c r="B5296" t="str">
        <f>_xlfn.XLOOKUP(tblnventory[[#This Row],[Item]],[1]!tblDescription[Item],[1]!tblDescription[Description])</f>
        <v>100GBASE-CR4 Passive Copper Cable, 3m</v>
      </c>
      <c r="C5296" t="str">
        <f>_xlfn.XLOOKUP(tblnventory[[#This Row],[Item]],[1]!tblDescription[Item],[1]!tblDescription[Type])</f>
        <v>SFP(Core)</v>
      </c>
      <c r="D5296" t="str">
        <f>_xlfn.XLOOKUP(tblnventory[[#This Row],[Use]],[1]!tblCodes[Use],[1]!tblCodes[Code])</f>
        <v>Other</v>
      </c>
      <c r="E5296" s="16" t="s">
        <v>5249</v>
      </c>
      <c r="F5296" s="20">
        <v>45220</v>
      </c>
      <c r="G5296" s="24" t="str">
        <f>IF(ISBLANK(tblnventory[[#This Row],[Installed By]]),"Store","Installed")</f>
        <v>Store</v>
      </c>
      <c r="H5296" t="s">
        <v>5342</v>
      </c>
      <c r="J5296">
        <v>2191008609</v>
      </c>
      <c r="K5296" s="17"/>
      <c r="O5296" t="b">
        <f>IF(tblnventory[[#This Row],[Installed]],LEFT(tblnventory[[#This Row],[Location]],3))</f>
        <v>0</v>
      </c>
      <c r="P5296" t="str">
        <f>_xlfn.XLOOKUP(tblnventory[[#This Row],[Serial Number]],[1]!tblDNACInventory[Floor],[1]!tblDNACInventory[Name],"Not Used")</f>
        <v>Not Used</v>
      </c>
      <c r="T5296" t="b">
        <f>NOT(ISBLANK(tblnventory[[#This Row],[Installed By]]))</f>
        <v>0</v>
      </c>
      <c r="U5296" t="str">
        <f>VLOOKUP(A5296, [1]!tblDescription[#Data], 3, 0)</f>
        <v>100GBASE-CR4 Passive Copper Cable, 3m</v>
      </c>
      <c r="V5296" s="23" cm="1">
        <f t="array" ref="V5296">_xlfn.XLOOKUP(1,([1]!tblOrders[Order]=tblnventory[[#This Row],[PO]])*([1]!tblOrders[Description]=tblnventory[[#This Row],[Item]]),[1]!tblOrders[Unit Total],0)</f>
        <v>103.9</v>
      </c>
      <c r="W5296" s="23" cm="1">
        <f t="array" ref="W5296">_xlfn.XLOOKUP(1,([1]!tblOrders[Order]=tblnventory[[#This Row],[PO]])*([1]!tblOrders[Description]=tblnventory[[#This Row],[Item]]),[1]!tblOrders[Licence])</f>
        <v>0</v>
      </c>
      <c r="X5296" t="b" cm="1">
        <f t="array" ref="X5296">NOT(_xlfn.XLOOKUP(tblnventory[[#This Row],[PO]]&amp;tblnventory[[#This Row],[Item]],[1]!tblOrders[Order]&amp;[1]!tblOrders[Description],[1]!tblOrders[Paid Licence],FALSE))</f>
        <v>1</v>
      </c>
      <c r="Y529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97" spans="1:25">
      <c r="A5297" t="s">
        <v>8350</v>
      </c>
      <c r="B5297" t="str">
        <f>_xlfn.XLOOKUP(tblnventory[[#This Row],[Item]],[1]!tblDescription[Item],[1]!tblDescription[Description])</f>
        <v>100GBASE-CR4 Passive Copper Cable, 3m</v>
      </c>
      <c r="C5297" t="str">
        <f>_xlfn.XLOOKUP(tblnventory[[#This Row],[Item]],[1]!tblDescription[Item],[1]!tblDescription[Type])</f>
        <v>SFP(Core)</v>
      </c>
      <c r="D5297" t="str">
        <f>_xlfn.XLOOKUP(tblnventory[[#This Row],[Use]],[1]!tblCodes[Use],[1]!tblCodes[Code])</f>
        <v>Other</v>
      </c>
      <c r="E5297" s="16" t="s">
        <v>5250</v>
      </c>
      <c r="F5297" s="20">
        <v>45220</v>
      </c>
      <c r="G5297" s="24" t="str">
        <f>IF(ISBLANK(tblnventory[[#This Row],[Installed By]]),"Store","Installed")</f>
        <v>Store</v>
      </c>
      <c r="H5297" t="s">
        <v>5342</v>
      </c>
      <c r="J5297">
        <v>2191008609</v>
      </c>
      <c r="K5297" s="17"/>
      <c r="O5297" t="b">
        <f>IF(tblnventory[[#This Row],[Installed]],LEFT(tblnventory[[#This Row],[Location]],3))</f>
        <v>0</v>
      </c>
      <c r="P5297" t="str">
        <f>_xlfn.XLOOKUP(tblnventory[[#This Row],[Serial Number]],[1]!tblDNACInventory[Floor],[1]!tblDNACInventory[Name],"Not Used")</f>
        <v>Not Used</v>
      </c>
      <c r="T5297" t="b">
        <f>NOT(ISBLANK(tblnventory[[#This Row],[Installed By]]))</f>
        <v>0</v>
      </c>
      <c r="U5297" t="str">
        <f>VLOOKUP(A5297, [1]!tblDescription[#Data], 3, 0)</f>
        <v>100GBASE-CR4 Passive Copper Cable, 3m</v>
      </c>
      <c r="V5297" s="23" cm="1">
        <f t="array" ref="V5297">_xlfn.XLOOKUP(1,([1]!tblOrders[Order]=tblnventory[[#This Row],[PO]])*([1]!tblOrders[Description]=tblnventory[[#This Row],[Item]]),[1]!tblOrders[Unit Total],0)</f>
        <v>103.9</v>
      </c>
      <c r="W5297" s="23" cm="1">
        <f t="array" ref="W5297">_xlfn.XLOOKUP(1,([1]!tblOrders[Order]=tblnventory[[#This Row],[PO]])*([1]!tblOrders[Description]=tblnventory[[#This Row],[Item]]),[1]!tblOrders[Licence])</f>
        <v>0</v>
      </c>
      <c r="X5297" t="b" cm="1">
        <f t="array" ref="X5297">NOT(_xlfn.XLOOKUP(tblnventory[[#This Row],[PO]]&amp;tblnventory[[#This Row],[Item]],[1]!tblOrders[Order]&amp;[1]!tblOrders[Description],[1]!tblOrders[Paid Licence],FALSE))</f>
        <v>1</v>
      </c>
      <c r="Y529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98" spans="1:25">
      <c r="A5298" t="s">
        <v>8350</v>
      </c>
      <c r="B5298" t="str">
        <f>_xlfn.XLOOKUP(tblnventory[[#This Row],[Item]],[1]!tblDescription[Item],[1]!tblDescription[Description])</f>
        <v>100GBASE-CR4 Passive Copper Cable, 3m</v>
      </c>
      <c r="C5298" t="str">
        <f>_xlfn.XLOOKUP(tblnventory[[#This Row],[Item]],[1]!tblDescription[Item],[1]!tblDescription[Type])</f>
        <v>SFP(Core)</v>
      </c>
      <c r="D5298" t="str">
        <f>_xlfn.XLOOKUP(tblnventory[[#This Row],[Use]],[1]!tblCodes[Use],[1]!tblCodes[Code])</f>
        <v>Other</v>
      </c>
      <c r="E5298" s="16" t="s">
        <v>5251</v>
      </c>
      <c r="F5298" s="20">
        <v>45220</v>
      </c>
      <c r="G5298" s="24" t="str">
        <f>IF(ISBLANK(tblnventory[[#This Row],[Installed By]]),"Store","Installed")</f>
        <v>Store</v>
      </c>
      <c r="H5298" t="s">
        <v>5342</v>
      </c>
      <c r="J5298">
        <v>2191008609</v>
      </c>
      <c r="K5298" s="17"/>
      <c r="O5298" t="b">
        <f>IF(tblnventory[[#This Row],[Installed]],LEFT(tblnventory[[#This Row],[Location]],3))</f>
        <v>0</v>
      </c>
      <c r="P5298" t="str">
        <f>_xlfn.XLOOKUP(tblnventory[[#This Row],[Serial Number]],[1]!tblDNACInventory[Floor],[1]!tblDNACInventory[Name],"Not Used")</f>
        <v>Not Used</v>
      </c>
      <c r="T5298" t="b">
        <f>NOT(ISBLANK(tblnventory[[#This Row],[Installed By]]))</f>
        <v>0</v>
      </c>
      <c r="U5298" t="str">
        <f>VLOOKUP(A5298, [1]!tblDescription[#Data], 3, 0)</f>
        <v>100GBASE-CR4 Passive Copper Cable, 3m</v>
      </c>
      <c r="V5298" s="23" cm="1">
        <f t="array" ref="V5298">_xlfn.XLOOKUP(1,([1]!tblOrders[Order]=tblnventory[[#This Row],[PO]])*([1]!tblOrders[Description]=tblnventory[[#This Row],[Item]]),[1]!tblOrders[Unit Total],0)</f>
        <v>103.9</v>
      </c>
      <c r="W5298" s="23" cm="1">
        <f t="array" ref="W5298">_xlfn.XLOOKUP(1,([1]!tblOrders[Order]=tblnventory[[#This Row],[PO]])*([1]!tblOrders[Description]=tblnventory[[#This Row],[Item]]),[1]!tblOrders[Licence])</f>
        <v>0</v>
      </c>
      <c r="X5298" t="b" cm="1">
        <f t="array" ref="X5298">NOT(_xlfn.XLOOKUP(tblnventory[[#This Row],[PO]]&amp;tblnventory[[#This Row],[Item]],[1]!tblOrders[Order]&amp;[1]!tblOrders[Description],[1]!tblOrders[Paid Licence],FALSE))</f>
        <v>1</v>
      </c>
      <c r="Y529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299" spans="1:25">
      <c r="A5299" t="s">
        <v>8350</v>
      </c>
      <c r="B5299" t="str">
        <f>_xlfn.XLOOKUP(tblnventory[[#This Row],[Item]],[1]!tblDescription[Item],[1]!tblDescription[Description])</f>
        <v>100GBASE-CR4 Passive Copper Cable, 3m</v>
      </c>
      <c r="C5299" t="str">
        <f>_xlfn.XLOOKUP(tblnventory[[#This Row],[Item]],[1]!tblDescription[Item],[1]!tblDescription[Type])</f>
        <v>SFP(Core)</v>
      </c>
      <c r="D5299" t="str">
        <f>_xlfn.XLOOKUP(tblnventory[[#This Row],[Use]],[1]!tblCodes[Use],[1]!tblCodes[Code])</f>
        <v>Other</v>
      </c>
      <c r="E5299" s="16" t="s">
        <v>5252</v>
      </c>
      <c r="F5299" s="20">
        <v>45220</v>
      </c>
      <c r="G5299" s="24" t="str">
        <f>IF(ISBLANK(tblnventory[[#This Row],[Installed By]]),"Store","Installed")</f>
        <v>Store</v>
      </c>
      <c r="H5299" t="s">
        <v>5342</v>
      </c>
      <c r="J5299">
        <v>2191008609</v>
      </c>
      <c r="K5299" s="17"/>
      <c r="O5299" t="b">
        <f>IF(tblnventory[[#This Row],[Installed]],LEFT(tblnventory[[#This Row],[Location]],3))</f>
        <v>0</v>
      </c>
      <c r="P5299" t="str">
        <f>_xlfn.XLOOKUP(tblnventory[[#This Row],[Serial Number]],[1]!tblDNACInventory[Floor],[1]!tblDNACInventory[Name],"Not Used")</f>
        <v>Not Used</v>
      </c>
      <c r="T5299" t="b">
        <f>NOT(ISBLANK(tblnventory[[#This Row],[Installed By]]))</f>
        <v>0</v>
      </c>
      <c r="U5299" t="str">
        <f>VLOOKUP(A5299, [1]!tblDescription[#Data], 3, 0)</f>
        <v>100GBASE-CR4 Passive Copper Cable, 3m</v>
      </c>
      <c r="V5299" s="23" cm="1">
        <f t="array" ref="V5299">_xlfn.XLOOKUP(1,([1]!tblOrders[Order]=tblnventory[[#This Row],[PO]])*([1]!tblOrders[Description]=tblnventory[[#This Row],[Item]]),[1]!tblOrders[Unit Total],0)</f>
        <v>103.9</v>
      </c>
      <c r="W5299" s="23" cm="1">
        <f t="array" ref="W5299">_xlfn.XLOOKUP(1,([1]!tblOrders[Order]=tblnventory[[#This Row],[PO]])*([1]!tblOrders[Description]=tblnventory[[#This Row],[Item]]),[1]!tblOrders[Licence])</f>
        <v>0</v>
      </c>
      <c r="X5299" t="b" cm="1">
        <f t="array" ref="X5299">NOT(_xlfn.XLOOKUP(tblnventory[[#This Row],[PO]]&amp;tblnventory[[#This Row],[Item]],[1]!tblOrders[Order]&amp;[1]!tblOrders[Description],[1]!tblOrders[Paid Licence],FALSE))</f>
        <v>1</v>
      </c>
      <c r="Y529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300" spans="1:25">
      <c r="A5300" t="s">
        <v>8350</v>
      </c>
      <c r="B5300" t="str">
        <f>_xlfn.XLOOKUP(tblnventory[[#This Row],[Item]],[1]!tblDescription[Item],[1]!tblDescription[Description])</f>
        <v>100GBASE-CR4 Passive Copper Cable, 3m</v>
      </c>
      <c r="C5300" t="str">
        <f>_xlfn.XLOOKUP(tblnventory[[#This Row],[Item]],[1]!tblDescription[Item],[1]!tblDescription[Type])</f>
        <v>SFP(Core)</v>
      </c>
      <c r="D5300" t="str">
        <f>_xlfn.XLOOKUP(tblnventory[[#This Row],[Use]],[1]!tblCodes[Use],[1]!tblCodes[Code])</f>
        <v>Other</v>
      </c>
      <c r="E5300" s="16" t="s">
        <v>5253</v>
      </c>
      <c r="F5300" s="20">
        <v>45220</v>
      </c>
      <c r="G5300" s="24" t="str">
        <f>IF(ISBLANK(tblnventory[[#This Row],[Installed By]]),"Store","Installed")</f>
        <v>Store</v>
      </c>
      <c r="H5300" t="s">
        <v>5342</v>
      </c>
      <c r="J5300">
        <v>2191008609</v>
      </c>
      <c r="K5300" s="17"/>
      <c r="O5300" t="b">
        <f>IF(tblnventory[[#This Row],[Installed]],LEFT(tblnventory[[#This Row],[Location]],3))</f>
        <v>0</v>
      </c>
      <c r="P5300" t="str">
        <f>_xlfn.XLOOKUP(tblnventory[[#This Row],[Serial Number]],[1]!tblDNACInventory[Floor],[1]!tblDNACInventory[Name],"Not Used")</f>
        <v>Not Used</v>
      </c>
      <c r="T5300" t="b">
        <f>NOT(ISBLANK(tblnventory[[#This Row],[Installed By]]))</f>
        <v>0</v>
      </c>
      <c r="U5300" t="str">
        <f>VLOOKUP(A5300, [1]!tblDescription[#Data], 3, 0)</f>
        <v>100GBASE-CR4 Passive Copper Cable, 3m</v>
      </c>
      <c r="V5300" s="23" cm="1">
        <f t="array" ref="V5300">_xlfn.XLOOKUP(1,([1]!tblOrders[Order]=tblnventory[[#This Row],[PO]])*([1]!tblOrders[Description]=tblnventory[[#This Row],[Item]]),[1]!tblOrders[Unit Total],0)</f>
        <v>103.9</v>
      </c>
      <c r="W5300" s="23" cm="1">
        <f t="array" ref="W5300">_xlfn.XLOOKUP(1,([1]!tblOrders[Order]=tblnventory[[#This Row],[PO]])*([1]!tblOrders[Description]=tblnventory[[#This Row],[Item]]),[1]!tblOrders[Licence])</f>
        <v>0</v>
      </c>
      <c r="X5300" t="b" cm="1">
        <f t="array" ref="X5300">NOT(_xlfn.XLOOKUP(tblnventory[[#This Row],[PO]]&amp;tblnventory[[#This Row],[Item]],[1]!tblOrders[Order]&amp;[1]!tblOrders[Description],[1]!tblOrders[Paid Licence],FALSE))</f>
        <v>1</v>
      </c>
      <c r="Y530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301" spans="1:25">
      <c r="A5301" t="s">
        <v>8351</v>
      </c>
      <c r="B5301" t="str">
        <f>_xlfn.XLOOKUP(tblnventory[[#This Row],[Item]],[1]!tblDescription[Item],[1]!tblDescription[Description])</f>
        <v>100G QSFP28 Transceiver 100G-FR, 2km SMF, duplex, LC</v>
      </c>
      <c r="C5301" t="str">
        <f>_xlfn.XLOOKUP(tblnventory[[#This Row],[Item]],[1]!tblDescription[Item],[1]!tblDescription[Type])</f>
        <v>SFP(Core)</v>
      </c>
      <c r="D5301" t="str">
        <f>_xlfn.XLOOKUP(tblnventory[[#This Row],[Use]],[1]!tblCodes[Use],[1]!tblCodes[Code])</f>
        <v>Other</v>
      </c>
      <c r="E5301" s="1" t="s">
        <v>5254</v>
      </c>
      <c r="F5301" s="20">
        <v>45220</v>
      </c>
      <c r="G5301" s="24" t="str">
        <f>IF(ISBLANK(tblnventory[[#This Row],[Installed By]]),"Store","Installed")</f>
        <v>Store</v>
      </c>
      <c r="H5301" t="s">
        <v>5342</v>
      </c>
      <c r="J5301">
        <v>2191008609</v>
      </c>
      <c r="K5301" s="17"/>
      <c r="O5301" t="b">
        <f>IF(tblnventory[[#This Row],[Installed]],LEFT(tblnventory[[#This Row],[Location]],3))</f>
        <v>0</v>
      </c>
      <c r="P5301" t="str">
        <f>_xlfn.XLOOKUP(tblnventory[[#This Row],[Serial Number]],[1]!tblDNACInventory[Floor],[1]!tblDNACInventory[Name],"Not Used")</f>
        <v>Not Used</v>
      </c>
      <c r="T5301" t="b">
        <f>NOT(ISBLANK(tblnventory[[#This Row],[Installed By]]))</f>
        <v>0</v>
      </c>
      <c r="U5301" t="str">
        <f>VLOOKUP(A5301, [1]!tblDescription[#Data], 3, 0)</f>
        <v>100G QSFP28 Transceiver 100G-FR, 2km SMF, duplex, LC</v>
      </c>
      <c r="V5301" s="23" cm="1">
        <f t="array" ref="V5301">_xlfn.XLOOKUP(1,([1]!tblOrders[Order]=tblnventory[[#This Row],[PO]])*([1]!tblOrders[Description]=tblnventory[[#This Row],[Item]]),[1]!tblOrders[Unit Total],0)</f>
        <v>813.5</v>
      </c>
      <c r="W5301" s="23" cm="1">
        <f t="array" ref="W5301">_xlfn.XLOOKUP(1,([1]!tblOrders[Order]=tblnventory[[#This Row],[PO]])*([1]!tblOrders[Description]=tblnventory[[#This Row],[Item]]),[1]!tblOrders[Licence])</f>
        <v>0</v>
      </c>
      <c r="X5301" t="b" cm="1">
        <f t="array" ref="X5301">NOT(_xlfn.XLOOKUP(tblnventory[[#This Row],[PO]]&amp;tblnventory[[#This Row],[Item]],[1]!tblOrders[Order]&amp;[1]!tblOrders[Description],[1]!tblOrders[Paid Licence],FALSE))</f>
        <v>1</v>
      </c>
      <c r="Y530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302" spans="1:25">
      <c r="A5302" t="s">
        <v>8351</v>
      </c>
      <c r="B5302" t="str">
        <f>_xlfn.XLOOKUP(tblnventory[[#This Row],[Item]],[1]!tblDescription[Item],[1]!tblDescription[Description])</f>
        <v>100G QSFP28 Transceiver 100G-FR, 2km SMF, duplex, LC</v>
      </c>
      <c r="C5302" t="str">
        <f>_xlfn.XLOOKUP(tblnventory[[#This Row],[Item]],[1]!tblDescription[Item],[1]!tblDescription[Type])</f>
        <v>SFP(Core)</v>
      </c>
      <c r="D5302" t="str">
        <f>_xlfn.XLOOKUP(tblnventory[[#This Row],[Use]],[1]!tblCodes[Use],[1]!tblCodes[Code])</f>
        <v>Other</v>
      </c>
      <c r="E5302" s="1" t="s">
        <v>5255</v>
      </c>
      <c r="F5302" s="20">
        <v>45220</v>
      </c>
      <c r="G5302" s="24" t="str">
        <f>IF(ISBLANK(tblnventory[[#This Row],[Installed By]]),"Store","Installed")</f>
        <v>Store</v>
      </c>
      <c r="H5302" t="s">
        <v>5342</v>
      </c>
      <c r="J5302">
        <v>2191008609</v>
      </c>
      <c r="K5302" s="17"/>
      <c r="O5302" t="b">
        <f>IF(tblnventory[[#This Row],[Installed]],LEFT(tblnventory[[#This Row],[Location]],3))</f>
        <v>0</v>
      </c>
      <c r="P5302" t="str">
        <f>_xlfn.XLOOKUP(tblnventory[[#This Row],[Serial Number]],[1]!tblDNACInventory[Floor],[1]!tblDNACInventory[Name],"Not Used")</f>
        <v>Not Used</v>
      </c>
      <c r="T5302" t="b">
        <f>NOT(ISBLANK(tblnventory[[#This Row],[Installed By]]))</f>
        <v>0</v>
      </c>
      <c r="U5302" t="str">
        <f>VLOOKUP(A5302, [1]!tblDescription[#Data], 3, 0)</f>
        <v>100G QSFP28 Transceiver 100G-FR, 2km SMF, duplex, LC</v>
      </c>
      <c r="V5302" s="23" cm="1">
        <f t="array" ref="V5302">_xlfn.XLOOKUP(1,([1]!tblOrders[Order]=tblnventory[[#This Row],[PO]])*([1]!tblOrders[Description]=tblnventory[[#This Row],[Item]]),[1]!tblOrders[Unit Total],0)</f>
        <v>813.5</v>
      </c>
      <c r="W5302" s="23" cm="1">
        <f t="array" ref="W5302">_xlfn.XLOOKUP(1,([1]!tblOrders[Order]=tblnventory[[#This Row],[PO]])*([1]!tblOrders[Description]=tblnventory[[#This Row],[Item]]),[1]!tblOrders[Licence])</f>
        <v>0</v>
      </c>
      <c r="X5302" t="b" cm="1">
        <f t="array" ref="X5302">NOT(_xlfn.XLOOKUP(tblnventory[[#This Row],[PO]]&amp;tblnventory[[#This Row],[Item]],[1]!tblOrders[Order]&amp;[1]!tblOrders[Description],[1]!tblOrders[Paid Licence],FALSE))</f>
        <v>1</v>
      </c>
      <c r="Y530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303" spans="1:25">
      <c r="A5303" t="s">
        <v>8351</v>
      </c>
      <c r="B5303" t="str">
        <f>_xlfn.XLOOKUP(tblnventory[[#This Row],[Item]],[1]!tblDescription[Item],[1]!tblDescription[Description])</f>
        <v>100G QSFP28 Transceiver 100G-FR, 2km SMF, duplex, LC</v>
      </c>
      <c r="C5303" t="str">
        <f>_xlfn.XLOOKUP(tblnventory[[#This Row],[Item]],[1]!tblDescription[Item],[1]!tblDescription[Type])</f>
        <v>SFP(Core)</v>
      </c>
      <c r="D5303" t="str">
        <f>_xlfn.XLOOKUP(tblnventory[[#This Row],[Use]],[1]!tblCodes[Use],[1]!tblCodes[Code])</f>
        <v>Other</v>
      </c>
      <c r="E5303" s="1" t="s">
        <v>5256</v>
      </c>
      <c r="F5303" s="20">
        <v>45220</v>
      </c>
      <c r="G5303" s="24" t="str">
        <f>IF(ISBLANK(tblnventory[[#This Row],[Installed By]]),"Store","Installed")</f>
        <v>Store</v>
      </c>
      <c r="H5303" t="s">
        <v>5342</v>
      </c>
      <c r="J5303">
        <v>2191008609</v>
      </c>
      <c r="K5303" s="17"/>
      <c r="O5303" t="b">
        <f>IF(tblnventory[[#This Row],[Installed]],LEFT(tblnventory[[#This Row],[Location]],3))</f>
        <v>0</v>
      </c>
      <c r="P5303" t="str">
        <f>_xlfn.XLOOKUP(tblnventory[[#This Row],[Serial Number]],[1]!tblDNACInventory[Floor],[1]!tblDNACInventory[Name],"Not Used")</f>
        <v>Not Used</v>
      </c>
      <c r="T5303" t="b">
        <f>NOT(ISBLANK(tblnventory[[#This Row],[Installed By]]))</f>
        <v>0</v>
      </c>
      <c r="U5303" t="str">
        <f>VLOOKUP(A5303, [1]!tblDescription[#Data], 3, 0)</f>
        <v>100G QSFP28 Transceiver 100G-FR, 2km SMF, duplex, LC</v>
      </c>
      <c r="V5303" s="23" cm="1">
        <f t="array" ref="V5303">_xlfn.XLOOKUP(1,([1]!tblOrders[Order]=tblnventory[[#This Row],[PO]])*([1]!tblOrders[Description]=tblnventory[[#This Row],[Item]]),[1]!tblOrders[Unit Total],0)</f>
        <v>813.5</v>
      </c>
      <c r="W5303" s="23" cm="1">
        <f t="array" ref="W5303">_xlfn.XLOOKUP(1,([1]!tblOrders[Order]=tblnventory[[#This Row],[PO]])*([1]!tblOrders[Description]=tblnventory[[#This Row],[Item]]),[1]!tblOrders[Licence])</f>
        <v>0</v>
      </c>
      <c r="X5303" t="b" cm="1">
        <f t="array" ref="X5303">NOT(_xlfn.XLOOKUP(tblnventory[[#This Row],[PO]]&amp;tblnventory[[#This Row],[Item]],[1]!tblOrders[Order]&amp;[1]!tblOrders[Description],[1]!tblOrders[Paid Licence],FALSE))</f>
        <v>1</v>
      </c>
      <c r="Y530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304" spans="1:25">
      <c r="A5304" t="s">
        <v>8351</v>
      </c>
      <c r="B5304" t="str">
        <f>_xlfn.XLOOKUP(tblnventory[[#This Row],[Item]],[1]!tblDescription[Item],[1]!tblDescription[Description])</f>
        <v>100G QSFP28 Transceiver 100G-FR, 2km SMF, duplex, LC</v>
      </c>
      <c r="C5304" t="str">
        <f>_xlfn.XLOOKUP(tblnventory[[#This Row],[Item]],[1]!tblDescription[Item],[1]!tblDescription[Type])</f>
        <v>SFP(Core)</v>
      </c>
      <c r="D5304" t="str">
        <f>_xlfn.XLOOKUP(tblnventory[[#This Row],[Use]],[1]!tblCodes[Use],[1]!tblCodes[Code])</f>
        <v>Other</v>
      </c>
      <c r="E5304" s="1" t="s">
        <v>5257</v>
      </c>
      <c r="F5304" s="20">
        <v>45220</v>
      </c>
      <c r="G5304" s="24" t="str">
        <f>IF(ISBLANK(tblnventory[[#This Row],[Installed By]]),"Store","Installed")</f>
        <v>Store</v>
      </c>
      <c r="H5304" t="s">
        <v>5342</v>
      </c>
      <c r="J5304">
        <v>2191008609</v>
      </c>
      <c r="K5304" s="17"/>
      <c r="O5304" t="b">
        <f>IF(tblnventory[[#This Row],[Installed]],LEFT(tblnventory[[#This Row],[Location]],3))</f>
        <v>0</v>
      </c>
      <c r="P5304" t="str">
        <f>_xlfn.XLOOKUP(tblnventory[[#This Row],[Serial Number]],[1]!tblDNACInventory[Floor],[1]!tblDNACInventory[Name],"Not Used")</f>
        <v>Not Used</v>
      </c>
      <c r="T5304" t="b">
        <f>NOT(ISBLANK(tblnventory[[#This Row],[Installed By]]))</f>
        <v>0</v>
      </c>
      <c r="U5304" t="str">
        <f>VLOOKUP(A5304, [1]!tblDescription[#Data], 3, 0)</f>
        <v>100G QSFP28 Transceiver 100G-FR, 2km SMF, duplex, LC</v>
      </c>
      <c r="V5304" s="22" cm="1">
        <f t="array" ref="V5304">_xlfn.XLOOKUP(1,([1]!tblOrders[Order]=tblnventory[[#This Row],[PO]])*([1]!tblOrders[Description]=tblnventory[[#This Row],[Item]]),[1]!tblOrders[Unit Total],0)</f>
        <v>813.5</v>
      </c>
      <c r="W5304" s="22" cm="1">
        <f t="array" ref="W5304">_xlfn.XLOOKUP(1,([1]!tblOrders[Order]=tblnventory[[#This Row],[PO]])*([1]!tblOrders[Description]=tblnventory[[#This Row],[Item]]),[1]!tblOrders[Licence])</f>
        <v>0</v>
      </c>
      <c r="X5304" t="b" cm="1">
        <f t="array" ref="X5304">NOT(_xlfn.XLOOKUP(tblnventory[[#This Row],[PO]]&amp;tblnventory[[#This Row],[Item]],[1]!tblOrders[Order]&amp;[1]!tblOrders[Description],[1]!tblOrders[Paid Licence],FALSE))</f>
        <v>1</v>
      </c>
      <c r="Y530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305" spans="1:25">
      <c r="A5305" t="s">
        <v>5341</v>
      </c>
      <c r="B5305" t="str">
        <f>_xlfn.XLOOKUP(tblnventory[[#This Row],[Item]],[1]!tblDescription[Item],[1]!tblDescription[Description])</f>
        <v>10GBASE-LR SFP Module, Enterprise-Class</v>
      </c>
      <c r="C5305" t="str">
        <f>_xlfn.XLOOKUP(tblnventory[[#This Row],[Item]],[1]!tblDescription[Item],[1]!tblDescription[Type])</f>
        <v>SFP</v>
      </c>
      <c r="D5305" t="str">
        <f>_xlfn.XLOOKUP(tblnventory[[#This Row],[Use]],[1]!tblCodes[Use],[1]!tblCodes[Code])</f>
        <v>Switch</v>
      </c>
      <c r="E5305" s="1" t="s">
        <v>5258</v>
      </c>
      <c r="G5305" s="24" t="str">
        <f>IF(ISBLANK(tblnventory[[#This Row],[Installed By]]),"Store","Installed")</f>
        <v>Installed</v>
      </c>
      <c r="H5305" t="s">
        <v>8352</v>
      </c>
      <c r="J5305" t="s">
        <v>7421</v>
      </c>
      <c r="K5305" s="17"/>
      <c r="L5305" t="s">
        <v>5346</v>
      </c>
      <c r="M5305" s="20">
        <v>45229</v>
      </c>
      <c r="O5305" t="str">
        <f>IF(tblnventory[[#This Row],[Installed]],LEFT(tblnventory[[#This Row],[Location]],3))</f>
        <v>sci</v>
      </c>
      <c r="P5305" t="str">
        <f>_xlfn.XLOOKUP(tblnventory[[#This Row],[Serial Number]],[1]!tblDNACInventory[Floor],[1]!tblDNACInventory[Name],"Not Used")</f>
        <v>Not Used</v>
      </c>
      <c r="T5305" t="b">
        <f>NOT(ISBLANK(tblnventory[[#This Row],[Installed By]]))</f>
        <v>1</v>
      </c>
      <c r="U5305" t="str">
        <f>VLOOKUP(A5305, [1]!tblDescription[#Data], 3, 0)</f>
        <v>10GBASE-LR SFP Module, Enterprise-Class</v>
      </c>
      <c r="V5305" s="22" cm="1">
        <f t="array" ref="V5305">_xlfn.XLOOKUP(1,([1]!tblOrders[Order]=tblnventory[[#This Row],[PO]])*([1]!tblOrders[Description]=tblnventory[[#This Row],[Item]]),[1]!tblOrders[Unit Total],0)</f>
        <v>0</v>
      </c>
      <c r="W5305" s="22" t="e" cm="1">
        <f t="array" ref="W5305">_xlfn.XLOOKUP(1,([1]!tblOrders[Order]=tblnventory[[#This Row],[PO]])*([1]!tblOrders[Description]=tblnventory[[#This Row],[Item]]),[1]!tblOrders[Licence])</f>
        <v>#N/A</v>
      </c>
      <c r="X5305" t="b" cm="1">
        <f t="array" ref="X5305">NOT(_xlfn.XLOOKUP(tblnventory[[#This Row],[PO]]&amp;tblnventory[[#This Row],[Item]],[1]!tblOrders[Order]&amp;[1]!tblOrders[Description],[1]!tblOrders[Paid Licence],FALSE))</f>
        <v>1</v>
      </c>
      <c r="Y530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306" spans="1:25">
      <c r="A5306" t="s">
        <v>5341</v>
      </c>
      <c r="B5306" t="str">
        <f>_xlfn.XLOOKUP(tblnventory[[#This Row],[Item]],[1]!tblDescription[Item],[1]!tblDescription[Description])</f>
        <v>10GBASE-LR SFP Module, Enterprise-Class</v>
      </c>
      <c r="C5306" t="str">
        <f>_xlfn.XLOOKUP(tblnventory[[#This Row],[Item]],[1]!tblDescription[Item],[1]!tblDescription[Type])</f>
        <v>SFP</v>
      </c>
      <c r="D5306" t="str">
        <f>_xlfn.XLOOKUP(tblnventory[[#This Row],[Use]],[1]!tblCodes[Use],[1]!tblCodes[Code])</f>
        <v>Switch</v>
      </c>
      <c r="E5306" s="1" t="s">
        <v>5259</v>
      </c>
      <c r="G5306" s="24" t="str">
        <f>IF(ISBLANK(tblnventory[[#This Row],[Installed By]]),"Store","Installed")</f>
        <v>Installed</v>
      </c>
      <c r="H5306" t="s">
        <v>8353</v>
      </c>
      <c r="J5306" t="s">
        <v>7421</v>
      </c>
      <c r="K5306" s="17"/>
      <c r="L5306" t="s">
        <v>5346</v>
      </c>
      <c r="M5306" s="20">
        <v>45229</v>
      </c>
      <c r="O5306" t="str">
        <f>IF(tblnventory[[#This Row],[Installed]],LEFT(tblnventory[[#This Row],[Location]],3))</f>
        <v>sci</v>
      </c>
      <c r="P5306" t="str">
        <f>_xlfn.XLOOKUP(tblnventory[[#This Row],[Serial Number]],[1]!tblDNACInventory[Floor],[1]!tblDNACInventory[Name],"Not Used")</f>
        <v>Not Used</v>
      </c>
      <c r="T5306" t="b">
        <f>NOT(ISBLANK(tblnventory[[#This Row],[Installed By]]))</f>
        <v>1</v>
      </c>
      <c r="U5306" t="str">
        <f>VLOOKUP(A5306, [1]!tblDescription[#Data], 3, 0)</f>
        <v>10GBASE-LR SFP Module, Enterprise-Class</v>
      </c>
      <c r="V5306" s="22" cm="1">
        <f t="array" ref="V5306">_xlfn.XLOOKUP(1,([1]!tblOrders[Order]=tblnventory[[#This Row],[PO]])*([1]!tblOrders[Description]=tblnventory[[#This Row],[Item]]),[1]!tblOrders[Unit Total],0)</f>
        <v>0</v>
      </c>
      <c r="W5306" s="22" t="e" cm="1">
        <f t="array" ref="W5306">_xlfn.XLOOKUP(1,([1]!tblOrders[Order]=tblnventory[[#This Row],[PO]])*([1]!tblOrders[Description]=tblnventory[[#This Row],[Item]]),[1]!tblOrders[Licence])</f>
        <v>#N/A</v>
      </c>
      <c r="X5306" t="b" cm="1">
        <f t="array" ref="X5306">NOT(_xlfn.XLOOKUP(tblnventory[[#This Row],[PO]]&amp;tblnventory[[#This Row],[Item]],[1]!tblOrders[Order]&amp;[1]!tblOrders[Description],[1]!tblOrders[Paid Licence],FALSE))</f>
        <v>1</v>
      </c>
      <c r="Y530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307" spans="1:25">
      <c r="A5307" t="s">
        <v>5341</v>
      </c>
      <c r="B5307" t="str">
        <f>_xlfn.XLOOKUP(tblnventory[[#This Row],[Item]],[1]!tblDescription[Item],[1]!tblDescription[Description])</f>
        <v>10GBASE-LR SFP Module, Enterprise-Class</v>
      </c>
      <c r="C5307" t="str">
        <f>_xlfn.XLOOKUP(tblnventory[[#This Row],[Item]],[1]!tblDescription[Item],[1]!tblDescription[Type])</f>
        <v>SFP</v>
      </c>
      <c r="D5307" t="str">
        <f>_xlfn.XLOOKUP(tblnventory[[#This Row],[Use]],[1]!tblCodes[Use],[1]!tblCodes[Code])</f>
        <v>Switch</v>
      </c>
      <c r="E5307" s="1" t="s">
        <v>5260</v>
      </c>
      <c r="G5307" s="24" t="str">
        <f>IF(ISBLANK(tblnventory[[#This Row],[Installed By]]),"Store","Installed")</f>
        <v>Installed</v>
      </c>
      <c r="H5307" t="s">
        <v>8354</v>
      </c>
      <c r="J5307" t="s">
        <v>7421</v>
      </c>
      <c r="K5307" s="17"/>
      <c r="L5307" t="s">
        <v>5346</v>
      </c>
      <c r="M5307" s="20">
        <v>45229</v>
      </c>
      <c r="O5307" t="str">
        <f>IF(tblnventory[[#This Row],[Installed]],LEFT(tblnventory[[#This Row],[Location]],3))</f>
        <v>sci</v>
      </c>
      <c r="P5307" t="str">
        <f>_xlfn.XLOOKUP(tblnventory[[#This Row],[Serial Number]],[1]!tblDNACInventory[Floor],[1]!tblDNACInventory[Name],"Not Used")</f>
        <v>Not Used</v>
      </c>
      <c r="T5307" t="b">
        <f>NOT(ISBLANK(tblnventory[[#This Row],[Installed By]]))</f>
        <v>1</v>
      </c>
      <c r="U5307" t="str">
        <f>VLOOKUP(A5307, [1]!tblDescription[#Data], 3, 0)</f>
        <v>10GBASE-LR SFP Module, Enterprise-Class</v>
      </c>
      <c r="V5307" s="22" cm="1">
        <f t="array" ref="V5307">_xlfn.XLOOKUP(1,([1]!tblOrders[Order]=tblnventory[[#This Row],[PO]])*([1]!tblOrders[Description]=tblnventory[[#This Row],[Item]]),[1]!tblOrders[Unit Total],0)</f>
        <v>0</v>
      </c>
      <c r="W5307" s="22" t="e" cm="1">
        <f t="array" ref="W5307">_xlfn.XLOOKUP(1,([1]!tblOrders[Order]=tblnventory[[#This Row],[PO]])*([1]!tblOrders[Description]=tblnventory[[#This Row],[Item]]),[1]!tblOrders[Licence])</f>
        <v>#N/A</v>
      </c>
      <c r="X5307" t="b" cm="1">
        <f t="array" ref="X5307">NOT(_xlfn.XLOOKUP(tblnventory[[#This Row],[PO]]&amp;tblnventory[[#This Row],[Item]],[1]!tblOrders[Order]&amp;[1]!tblOrders[Description],[1]!tblOrders[Paid Licence],FALSE))</f>
        <v>1</v>
      </c>
      <c r="Y530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308" spans="1:25">
      <c r="A5308" t="s">
        <v>5341</v>
      </c>
      <c r="B5308" t="str">
        <f>_xlfn.XLOOKUP(tblnventory[[#This Row],[Item]],[1]!tblDescription[Item],[1]!tblDescription[Description])</f>
        <v>10GBASE-LR SFP Module, Enterprise-Class</v>
      </c>
      <c r="C5308" t="str">
        <f>_xlfn.XLOOKUP(tblnventory[[#This Row],[Item]],[1]!tblDescription[Item],[1]!tblDescription[Type])</f>
        <v>SFP</v>
      </c>
      <c r="D5308" t="str">
        <f>_xlfn.XLOOKUP(tblnventory[[#This Row],[Use]],[1]!tblCodes[Use],[1]!tblCodes[Code])</f>
        <v>Switch</v>
      </c>
      <c r="E5308" s="1" t="s">
        <v>5261</v>
      </c>
      <c r="G5308" s="24" t="str">
        <f>IF(ISBLANK(tblnventory[[#This Row],[Installed By]]),"Store","Installed")</f>
        <v>Installed</v>
      </c>
      <c r="H5308" t="s">
        <v>8355</v>
      </c>
      <c r="J5308" t="s">
        <v>7421</v>
      </c>
      <c r="K5308" s="17"/>
      <c r="L5308" t="s">
        <v>5346</v>
      </c>
      <c r="M5308" s="20">
        <v>45229</v>
      </c>
      <c r="O5308" t="str">
        <f>IF(tblnventory[[#This Row],[Installed]],LEFT(tblnventory[[#This Row],[Location]],3))</f>
        <v>sci</v>
      </c>
      <c r="P5308" t="str">
        <f>_xlfn.XLOOKUP(tblnventory[[#This Row],[Serial Number]],[1]!tblDNACInventory[Floor],[1]!tblDNACInventory[Name],"Not Used")</f>
        <v>Not Used</v>
      </c>
      <c r="T5308" t="b">
        <f>NOT(ISBLANK(tblnventory[[#This Row],[Installed By]]))</f>
        <v>1</v>
      </c>
      <c r="U5308" t="str">
        <f>VLOOKUP(A5308, [1]!tblDescription[#Data], 3, 0)</f>
        <v>10GBASE-LR SFP Module, Enterprise-Class</v>
      </c>
      <c r="V5308" s="22" cm="1">
        <f t="array" ref="V5308">_xlfn.XLOOKUP(1,([1]!tblOrders[Order]=tblnventory[[#This Row],[PO]])*([1]!tblOrders[Description]=tblnventory[[#This Row],[Item]]),[1]!tblOrders[Unit Total],0)</f>
        <v>0</v>
      </c>
      <c r="W5308" s="22" t="e" cm="1">
        <f t="array" ref="W5308">_xlfn.XLOOKUP(1,([1]!tblOrders[Order]=tblnventory[[#This Row],[PO]])*([1]!tblOrders[Description]=tblnventory[[#This Row],[Item]]),[1]!tblOrders[Licence])</f>
        <v>#N/A</v>
      </c>
      <c r="X5308" t="b" cm="1">
        <f t="array" ref="X5308">NOT(_xlfn.XLOOKUP(tblnventory[[#This Row],[PO]]&amp;tblnventory[[#This Row],[Item]],[1]!tblOrders[Order]&amp;[1]!tblOrders[Description],[1]!tblOrders[Paid Licence],FALSE))</f>
        <v>1</v>
      </c>
      <c r="Y530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309" spans="1:25">
      <c r="A5309" s="19" t="s">
        <v>5348</v>
      </c>
      <c r="B5309" t="str">
        <f>_xlfn.XLOOKUP(tblnventory[[#This Row],[Item]],[1]!tblDescription[Item],[1]!tblDescription[Description])</f>
        <v>C9120AX Internal 802.11ax 4x4:4 MIMO;IOT;BT5;mGig;USB;RHL</v>
      </c>
      <c r="C5309" t="str">
        <f>_xlfn.XLOOKUP(tblnventory[[#This Row],[Item]],[1]!tblDescription[Item],[1]!tblDescription[Type])</f>
        <v>WAP</v>
      </c>
      <c r="D5309" t="str">
        <f>_xlfn.XLOOKUP(tblnventory[[#This Row],[Use]],[1]!tblCodes[Use],[1]!tblCodes[Code])</f>
        <v>WiFi</v>
      </c>
      <c r="E5309" s="1" t="s">
        <v>5262</v>
      </c>
      <c r="F5309" s="20">
        <v>44943</v>
      </c>
      <c r="G5309" s="24" t="str">
        <f>IF(ISBLANK(tblnventory[[#This Row],[Installed By]]),"Store","Installed")</f>
        <v>Installed</v>
      </c>
      <c r="H5309" t="s">
        <v>8356</v>
      </c>
      <c r="J5309">
        <v>2191007447</v>
      </c>
      <c r="K5309" s="17"/>
      <c r="L5309" t="s">
        <v>5444</v>
      </c>
      <c r="M5309" s="20">
        <v>45247</v>
      </c>
      <c r="N5309" t="s">
        <v>8357</v>
      </c>
      <c r="O5309" t="str">
        <f>IF(tblnventory[[#This Row],[Installed]],LEFT(tblnventory[[#This Row],[Location]],3))</f>
        <v>450</v>
      </c>
      <c r="P5309" t="str">
        <f>_xlfn.XLOOKUP(tblnventory[[#This Row],[Serial Number]],[1]!tblDNACInventory[Floor],[1]!tblDNACInventory[Name],"Not Used")</f>
        <v>Not Used</v>
      </c>
      <c r="T5309" t="b">
        <f>NOT(ISBLANK(tblnventory[[#This Row],[Installed By]]))</f>
        <v>1</v>
      </c>
      <c r="U5309" t="str">
        <f>VLOOKUP(A5309, [1]!tblDescription[#Data], 3, 0)</f>
        <v>C9120AX Internal 802.11ax 4x4:4 MIMO;IOT;BT5;mGig;USB;RHL</v>
      </c>
      <c r="V5309" s="22" cm="1">
        <f t="array" ref="V5309">_xlfn.XLOOKUP(1,([1]!tblOrders[Order]=tblnventory[[#This Row],[PO]])*([1]!tblOrders[Description]=tblnventory[[#This Row],[Item]]),[1]!tblOrders[Unit Total],0)</f>
        <v>779.16</v>
      </c>
      <c r="W5309" s="23" cm="1">
        <f t="array" ref="W5309">_xlfn.XLOOKUP(1,([1]!tblOrders[Order]=tblnventory[[#This Row],[PO]])*([1]!tblOrders[Description]=tblnventory[[#This Row],[Item]]),[1]!tblOrders[Licence])</f>
        <v>0</v>
      </c>
      <c r="X5309" t="b" cm="1">
        <f t="array" ref="X5309">NOT(_xlfn.XLOOKUP(tblnventory[[#This Row],[PO]]&amp;tblnventory[[#This Row],[Item]],[1]!tblOrders[Order]&amp;[1]!tblOrders[Description],[1]!tblOrders[Paid Licence],FALSE))</f>
        <v>1</v>
      </c>
      <c r="Y530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310" spans="1:25">
      <c r="A5310" s="19" t="s">
        <v>5348</v>
      </c>
      <c r="B5310" t="str">
        <f>_xlfn.XLOOKUP(tblnventory[[#This Row],[Item]],[1]!tblDescription[Item],[1]!tblDescription[Description])</f>
        <v>C9120AX Internal 802.11ax 4x4:4 MIMO;IOT;BT5;mGig;USB;RHL</v>
      </c>
      <c r="C5310" t="str">
        <f>_xlfn.XLOOKUP(tblnventory[[#This Row],[Item]],[1]!tblDescription[Item],[1]!tblDescription[Type])</f>
        <v>WAP</v>
      </c>
      <c r="D5310" t="str">
        <f>_xlfn.XLOOKUP(tblnventory[[#This Row],[Use]],[1]!tblCodes[Use],[1]!tblCodes[Code])</f>
        <v>WiFi</v>
      </c>
      <c r="E5310" s="1" t="s">
        <v>5263</v>
      </c>
      <c r="F5310" s="20">
        <v>44943</v>
      </c>
      <c r="G5310" s="24" t="str">
        <f>IF(ISBLANK(tblnventory[[#This Row],[Installed By]]),"Store","Installed")</f>
        <v>Installed</v>
      </c>
      <c r="H5310" t="s">
        <v>8356</v>
      </c>
      <c r="J5310">
        <v>2191007447</v>
      </c>
      <c r="K5310" s="17"/>
      <c r="L5310" t="s">
        <v>5444</v>
      </c>
      <c r="M5310" s="20">
        <v>45247</v>
      </c>
      <c r="N5310" t="s">
        <v>8358</v>
      </c>
      <c r="O5310" t="str">
        <f>IF(tblnventory[[#This Row],[Installed]],LEFT(tblnventory[[#This Row],[Location]],3))</f>
        <v>450</v>
      </c>
      <c r="P5310" t="str">
        <f>_xlfn.XLOOKUP(tblnventory[[#This Row],[Serial Number]],[1]!tblDNACInventory[Floor],[1]!tblDNACInventory[Name],"Not Used")</f>
        <v>Not Used</v>
      </c>
      <c r="T5310" t="b">
        <f>NOT(ISBLANK(tblnventory[[#This Row],[Installed By]]))</f>
        <v>1</v>
      </c>
      <c r="U5310" t="str">
        <f>VLOOKUP(A5310, [1]!tblDescription[#Data], 3, 0)</f>
        <v>C9120AX Internal 802.11ax 4x4:4 MIMO;IOT;BT5;mGig;USB;RHL</v>
      </c>
      <c r="V5310" s="22" cm="1">
        <f t="array" ref="V5310">_xlfn.XLOOKUP(1,([1]!tblOrders[Order]=tblnventory[[#This Row],[PO]])*([1]!tblOrders[Description]=tblnventory[[#This Row],[Item]]),[1]!tblOrders[Unit Total],0)</f>
        <v>779.16</v>
      </c>
      <c r="W5310" s="23" cm="1">
        <f t="array" ref="W5310">_xlfn.XLOOKUP(1,([1]!tblOrders[Order]=tblnventory[[#This Row],[PO]])*([1]!tblOrders[Description]=tblnventory[[#This Row],[Item]]),[1]!tblOrders[Licence])</f>
        <v>0</v>
      </c>
      <c r="X5310" t="b" cm="1">
        <f t="array" ref="X5310">NOT(_xlfn.XLOOKUP(tblnventory[[#This Row],[PO]]&amp;tblnventory[[#This Row],[Item]],[1]!tblOrders[Order]&amp;[1]!tblOrders[Description],[1]!tblOrders[Paid Licence],FALSE))</f>
        <v>1</v>
      </c>
      <c r="Y531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311" spans="1:25">
      <c r="A5311" s="19" t="s">
        <v>5348</v>
      </c>
      <c r="B5311" t="str">
        <f>_xlfn.XLOOKUP(tblnventory[[#This Row],[Item]],[1]!tblDescription[Item],[1]!tblDescription[Description])</f>
        <v>C9120AX Internal 802.11ax 4x4:4 MIMO;IOT;BT5;mGig;USB;RHL</v>
      </c>
      <c r="C5311" t="str">
        <f>_xlfn.XLOOKUP(tblnventory[[#This Row],[Item]],[1]!tblDescription[Item],[1]!tblDescription[Type])</f>
        <v>WAP</v>
      </c>
      <c r="D5311" t="str">
        <f>_xlfn.XLOOKUP(tblnventory[[#This Row],[Use]],[1]!tblCodes[Use],[1]!tblCodes[Code])</f>
        <v>WiFi</v>
      </c>
      <c r="E5311" s="1" t="s">
        <v>5264</v>
      </c>
      <c r="F5311" s="20">
        <v>44943</v>
      </c>
      <c r="G5311" s="48" t="str">
        <f>IF(ISBLANK(tblnventory[[#This Row],[Installed By]]),"Store","Installed")</f>
        <v>Installed</v>
      </c>
      <c r="H5311" t="s">
        <v>8356</v>
      </c>
      <c r="J5311">
        <v>2191007447</v>
      </c>
      <c r="K5311" s="17"/>
      <c r="L5311" t="s">
        <v>5444</v>
      </c>
      <c r="M5311" s="20">
        <v>45247</v>
      </c>
      <c r="N5311" t="s">
        <v>8359</v>
      </c>
      <c r="O5311" t="str">
        <f>IF(tblnventory[[#This Row],[Installed]],LEFT(tblnventory[[#This Row],[Location]],3))</f>
        <v>450</v>
      </c>
      <c r="P5311" t="str">
        <f>_xlfn.XLOOKUP(tblnventory[[#This Row],[Serial Number]],[1]!tblDNACInventory[Floor],[1]!tblDNACInventory[Name],"Not Used")</f>
        <v>Not Used</v>
      </c>
      <c r="T5311" t="b">
        <f>NOT(ISBLANK(tblnventory[[#This Row],[Installed By]]))</f>
        <v>1</v>
      </c>
      <c r="U5311" t="str">
        <f>VLOOKUP(A5311, [1]!tblDescription[#Data], 3, 0)</f>
        <v>C9120AX Internal 802.11ax 4x4:4 MIMO;IOT;BT5;mGig;USB;RHL</v>
      </c>
      <c r="V5311" s="22" cm="1">
        <f t="array" ref="V5311">_xlfn.XLOOKUP(1,([1]!tblOrders[Order]=tblnventory[[#This Row],[PO]])*([1]!tblOrders[Description]=tblnventory[[#This Row],[Item]]),[1]!tblOrders[Unit Total],0)</f>
        <v>779.16</v>
      </c>
      <c r="W5311" s="23" cm="1">
        <f t="array" ref="W5311">_xlfn.XLOOKUP(1,([1]!tblOrders[Order]=tblnventory[[#This Row],[PO]])*([1]!tblOrders[Description]=tblnventory[[#This Row],[Item]]),[1]!tblOrders[Licence])</f>
        <v>0</v>
      </c>
      <c r="X5311" t="b" cm="1">
        <f t="array" ref="X5311">NOT(_xlfn.XLOOKUP(tblnventory[[#This Row],[PO]]&amp;tblnventory[[#This Row],[Item]],[1]!tblOrders[Order]&amp;[1]!tblOrders[Description],[1]!tblOrders[Paid Licence],FALSE))</f>
        <v>1</v>
      </c>
      <c r="Y531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312" spans="1:25">
      <c r="A5312" s="19" t="s">
        <v>5348</v>
      </c>
      <c r="B5312" t="str">
        <f>_xlfn.XLOOKUP(tblnventory[[#This Row],[Item]],[1]!tblDescription[Item],[1]!tblDescription[Description])</f>
        <v>C9120AX Internal 802.11ax 4x4:4 MIMO;IOT;BT5;mGig;USB;RHL</v>
      </c>
      <c r="C5312" t="str">
        <f>_xlfn.XLOOKUP(tblnventory[[#This Row],[Item]],[1]!tblDescription[Item],[1]!tblDescription[Type])</f>
        <v>WAP</v>
      </c>
      <c r="D5312" t="str">
        <f>_xlfn.XLOOKUP(tblnventory[[#This Row],[Use]],[1]!tblCodes[Use],[1]!tblCodes[Code])</f>
        <v>WiFi</v>
      </c>
      <c r="E5312" s="1" t="s">
        <v>5265</v>
      </c>
      <c r="F5312" s="20">
        <v>44943</v>
      </c>
      <c r="G5312" s="48" t="str">
        <f>IF(ISBLANK(tblnventory[[#This Row],[Installed By]]),"Store","Installed")</f>
        <v>Installed</v>
      </c>
      <c r="H5312" t="s">
        <v>8356</v>
      </c>
      <c r="J5312">
        <v>2191007447</v>
      </c>
      <c r="K5312" s="17"/>
      <c r="L5312" t="s">
        <v>5444</v>
      </c>
      <c r="M5312" s="20">
        <v>45247</v>
      </c>
      <c r="N5312" t="s">
        <v>8360</v>
      </c>
      <c r="O5312" t="str">
        <f>IF(tblnventory[[#This Row],[Installed]],LEFT(tblnventory[[#This Row],[Location]],3))</f>
        <v>450</v>
      </c>
      <c r="P5312" t="str">
        <f>_xlfn.XLOOKUP(tblnventory[[#This Row],[Serial Number]],[1]!tblDNACInventory[Floor],[1]!tblDNACInventory[Name],"Not Used")</f>
        <v>Not Used</v>
      </c>
      <c r="T5312" t="b">
        <f>NOT(ISBLANK(tblnventory[[#This Row],[Installed By]]))</f>
        <v>1</v>
      </c>
      <c r="U5312" t="str">
        <f>VLOOKUP(A5312, [1]!tblDescription[#Data], 3, 0)</f>
        <v>C9120AX Internal 802.11ax 4x4:4 MIMO;IOT;BT5;mGig;USB;RHL</v>
      </c>
      <c r="V5312" s="22" cm="1">
        <f t="array" ref="V5312">_xlfn.XLOOKUP(1,([1]!tblOrders[Order]=tblnventory[[#This Row],[PO]])*([1]!tblOrders[Description]=tblnventory[[#This Row],[Item]]),[1]!tblOrders[Unit Total],0)</f>
        <v>779.16</v>
      </c>
      <c r="W5312" s="23" cm="1">
        <f t="array" ref="W5312">_xlfn.XLOOKUP(1,([1]!tblOrders[Order]=tblnventory[[#This Row],[PO]])*([1]!tblOrders[Description]=tblnventory[[#This Row],[Item]]),[1]!tblOrders[Licence])</f>
        <v>0</v>
      </c>
      <c r="X5312" t="b" cm="1">
        <f t="array" ref="X5312">NOT(_xlfn.XLOOKUP(tblnventory[[#This Row],[PO]]&amp;tblnventory[[#This Row],[Item]],[1]!tblOrders[Order]&amp;[1]!tblOrders[Description],[1]!tblOrders[Paid Licence],FALSE))</f>
        <v>1</v>
      </c>
      <c r="Y531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313" spans="1:25">
      <c r="A5313" s="19" t="s">
        <v>5348</v>
      </c>
      <c r="B5313" t="str">
        <f>_xlfn.XLOOKUP(tblnventory[[#This Row],[Item]],[1]!tblDescription[Item],[1]!tblDescription[Description])</f>
        <v>C9120AX Internal 802.11ax 4x4:4 MIMO;IOT;BT5;mGig;USB;RHL</v>
      </c>
      <c r="C5313" t="str">
        <f>_xlfn.XLOOKUP(tblnventory[[#This Row],[Item]],[1]!tblDescription[Item],[1]!tblDescription[Type])</f>
        <v>WAP</v>
      </c>
      <c r="D5313" t="str">
        <f>_xlfn.XLOOKUP(tblnventory[[#This Row],[Use]],[1]!tblCodes[Use],[1]!tblCodes[Code])</f>
        <v>WiFi</v>
      </c>
      <c r="E5313" s="1" t="s">
        <v>5266</v>
      </c>
      <c r="F5313" s="20">
        <v>44943</v>
      </c>
      <c r="G5313" s="48" t="str">
        <f>IF(ISBLANK(tblnventory[[#This Row],[Installed By]]),"Store","Installed")</f>
        <v>Installed</v>
      </c>
      <c r="H5313" t="s">
        <v>8356</v>
      </c>
      <c r="J5313">
        <v>2191007447</v>
      </c>
      <c r="K5313" s="17"/>
      <c r="L5313" t="s">
        <v>5444</v>
      </c>
      <c r="M5313" s="20">
        <v>45247</v>
      </c>
      <c r="N5313" t="s">
        <v>8361</v>
      </c>
      <c r="O5313" t="str">
        <f>IF(tblnventory[[#This Row],[Installed]],LEFT(tblnventory[[#This Row],[Location]],3))</f>
        <v>450</v>
      </c>
      <c r="P5313" t="str">
        <f>_xlfn.XLOOKUP(tblnventory[[#This Row],[Serial Number]],[1]!tblDNACInventory[Floor],[1]!tblDNACInventory[Name],"Not Used")</f>
        <v>Not Used</v>
      </c>
      <c r="T5313" t="b">
        <f>NOT(ISBLANK(tblnventory[[#This Row],[Installed By]]))</f>
        <v>1</v>
      </c>
      <c r="U5313" t="str">
        <f>VLOOKUP(A5313, [1]!tblDescription[#Data], 3, 0)</f>
        <v>C9120AX Internal 802.11ax 4x4:4 MIMO;IOT;BT5;mGig;USB;RHL</v>
      </c>
      <c r="V5313" s="22" cm="1">
        <f t="array" ref="V5313">_xlfn.XLOOKUP(1,([1]!tblOrders[Order]=tblnventory[[#This Row],[PO]])*([1]!tblOrders[Description]=tblnventory[[#This Row],[Item]]),[1]!tblOrders[Unit Total],0)</f>
        <v>779.16</v>
      </c>
      <c r="W5313" s="23" cm="1">
        <f t="array" ref="W5313">_xlfn.XLOOKUP(1,([1]!tblOrders[Order]=tblnventory[[#This Row],[PO]])*([1]!tblOrders[Description]=tblnventory[[#This Row],[Item]]),[1]!tblOrders[Licence])</f>
        <v>0</v>
      </c>
      <c r="X5313" t="b" cm="1">
        <f t="array" ref="X5313">NOT(_xlfn.XLOOKUP(tblnventory[[#This Row],[PO]]&amp;tblnventory[[#This Row],[Item]],[1]!tblOrders[Order]&amp;[1]!tblOrders[Description],[1]!tblOrders[Paid Licence],FALSE))</f>
        <v>1</v>
      </c>
      <c r="Y531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314" spans="1:25">
      <c r="A5314" s="19" t="s">
        <v>5348</v>
      </c>
      <c r="B5314" t="str">
        <f>_xlfn.XLOOKUP(tblnventory[[#This Row],[Item]],[1]!tblDescription[Item],[1]!tblDescription[Description])</f>
        <v>C9120AX Internal 802.11ax 4x4:4 MIMO;IOT;BT5;mGig;USB;RHL</v>
      </c>
      <c r="C5314" t="str">
        <f>_xlfn.XLOOKUP(tblnventory[[#This Row],[Item]],[1]!tblDescription[Item],[1]!tblDescription[Type])</f>
        <v>WAP</v>
      </c>
      <c r="D5314" t="str">
        <f>_xlfn.XLOOKUP(tblnventory[[#This Row],[Use]],[1]!tblCodes[Use],[1]!tblCodes[Code])</f>
        <v>WiFi</v>
      </c>
      <c r="E5314" s="1" t="s">
        <v>5267</v>
      </c>
      <c r="F5314" s="20">
        <v>44943</v>
      </c>
      <c r="G5314" s="48" t="str">
        <f>IF(ISBLANK(tblnventory[[#This Row],[Installed By]]),"Store","Installed")</f>
        <v>Installed</v>
      </c>
      <c r="H5314" t="s">
        <v>8356</v>
      </c>
      <c r="J5314">
        <v>2191007447</v>
      </c>
      <c r="K5314" s="17"/>
      <c r="L5314" t="s">
        <v>5444</v>
      </c>
      <c r="M5314" s="20">
        <v>45247</v>
      </c>
      <c r="N5314" t="s">
        <v>8362</v>
      </c>
      <c r="O5314" t="str">
        <f>IF(tblnventory[[#This Row],[Installed]],LEFT(tblnventory[[#This Row],[Location]],3))</f>
        <v>450</v>
      </c>
      <c r="P5314" t="str">
        <f>_xlfn.XLOOKUP(tblnventory[[#This Row],[Serial Number]],[1]!tblDNACInventory[Floor],[1]!tblDNACInventory[Name],"Not Used")</f>
        <v>Not Used</v>
      </c>
      <c r="T5314" t="b">
        <f>NOT(ISBLANK(tblnventory[[#This Row],[Installed By]]))</f>
        <v>1</v>
      </c>
      <c r="U5314" t="str">
        <f>VLOOKUP(A5314, [1]!tblDescription[#Data], 3, 0)</f>
        <v>C9120AX Internal 802.11ax 4x4:4 MIMO;IOT;BT5;mGig;USB;RHL</v>
      </c>
      <c r="V5314" s="22" cm="1">
        <f t="array" ref="V5314">_xlfn.XLOOKUP(1,([1]!tblOrders[Order]=tblnventory[[#This Row],[PO]])*([1]!tblOrders[Description]=tblnventory[[#This Row],[Item]]),[1]!tblOrders[Unit Total],0)</f>
        <v>779.16</v>
      </c>
      <c r="W5314" s="23" cm="1">
        <f t="array" ref="W5314">_xlfn.XLOOKUP(1,([1]!tblOrders[Order]=tblnventory[[#This Row],[PO]])*([1]!tblOrders[Description]=tblnventory[[#This Row],[Item]]),[1]!tblOrders[Licence])</f>
        <v>0</v>
      </c>
      <c r="X5314" t="b" cm="1">
        <f t="array" ref="X5314">NOT(_xlfn.XLOOKUP(tblnventory[[#This Row],[PO]]&amp;tblnventory[[#This Row],[Item]],[1]!tblOrders[Order]&amp;[1]!tblOrders[Description],[1]!tblOrders[Paid Licence],FALSE))</f>
        <v>1</v>
      </c>
      <c r="Y531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315" spans="1:25">
      <c r="A5315" s="19" t="s">
        <v>5348</v>
      </c>
      <c r="B5315" t="str">
        <f>_xlfn.XLOOKUP(tblnventory[[#This Row],[Item]],[1]!tblDescription[Item],[1]!tblDescription[Description])</f>
        <v>C9120AX Internal 802.11ax 4x4:4 MIMO;IOT;BT5;mGig;USB;RHL</v>
      </c>
      <c r="C5315" t="str">
        <f>_xlfn.XLOOKUP(tblnventory[[#This Row],[Item]],[1]!tblDescription[Item],[1]!tblDescription[Type])</f>
        <v>WAP</v>
      </c>
      <c r="D5315" t="str">
        <f>_xlfn.XLOOKUP(tblnventory[[#This Row],[Use]],[1]!tblCodes[Use],[1]!tblCodes[Code])</f>
        <v>WiFi</v>
      </c>
      <c r="E5315" s="1" t="s">
        <v>5268</v>
      </c>
      <c r="F5315" s="20">
        <v>44943</v>
      </c>
      <c r="G5315" s="24" t="str">
        <f>IF(ISBLANK(tblnventory[[#This Row],[Installed By]]),"Store","Installed")</f>
        <v>Installed</v>
      </c>
      <c r="H5315" t="s">
        <v>8356</v>
      </c>
      <c r="J5315">
        <v>2191007447</v>
      </c>
      <c r="K5315" s="17"/>
      <c r="L5315" t="s">
        <v>5444</v>
      </c>
      <c r="M5315" s="20">
        <v>45247</v>
      </c>
      <c r="N5315" t="s">
        <v>8363</v>
      </c>
      <c r="O5315" t="str">
        <f>IF(tblnventory[[#This Row],[Installed]],LEFT(tblnventory[[#This Row],[Location]],3))</f>
        <v>450</v>
      </c>
      <c r="P5315" t="str">
        <f>_xlfn.XLOOKUP(tblnventory[[#This Row],[Serial Number]],[1]!tblDNACInventory[Floor],[1]!tblDNACInventory[Name],"Not Used")</f>
        <v>Not Used</v>
      </c>
      <c r="T5315" t="b">
        <f>NOT(ISBLANK(tblnventory[[#This Row],[Installed By]]))</f>
        <v>1</v>
      </c>
      <c r="U5315" t="str">
        <f>VLOOKUP(A5315, [1]!tblDescription[#Data], 3, 0)</f>
        <v>C9120AX Internal 802.11ax 4x4:4 MIMO;IOT;BT5;mGig;USB;RHL</v>
      </c>
      <c r="V5315" s="22" cm="1">
        <f t="array" ref="V5315">_xlfn.XLOOKUP(1,([1]!tblOrders[Order]=tblnventory[[#This Row],[PO]])*([1]!tblOrders[Description]=tblnventory[[#This Row],[Item]]),[1]!tblOrders[Unit Total],0)</f>
        <v>779.16</v>
      </c>
      <c r="W5315" s="23" cm="1">
        <f t="array" ref="W5315">_xlfn.XLOOKUP(1,([1]!tblOrders[Order]=tblnventory[[#This Row],[PO]])*([1]!tblOrders[Description]=tblnventory[[#This Row],[Item]]),[1]!tblOrders[Licence])</f>
        <v>0</v>
      </c>
      <c r="X5315" t="b" cm="1">
        <f t="array" ref="X5315">NOT(_xlfn.XLOOKUP(tblnventory[[#This Row],[PO]]&amp;tblnventory[[#This Row],[Item]],[1]!tblOrders[Order]&amp;[1]!tblOrders[Description],[1]!tblOrders[Paid Licence],FALSE))</f>
        <v>1</v>
      </c>
      <c r="Y531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316" spans="1:25">
      <c r="A5316" s="19" t="s">
        <v>5348</v>
      </c>
      <c r="B5316" t="str">
        <f>_xlfn.XLOOKUP(tblnventory[[#This Row],[Item]],[1]!tblDescription[Item],[1]!tblDescription[Description])</f>
        <v>C9120AX Internal 802.11ax 4x4:4 MIMO;IOT;BT5;mGig;USB;RHL</v>
      </c>
      <c r="C5316" t="str">
        <f>_xlfn.XLOOKUP(tblnventory[[#This Row],[Item]],[1]!tblDescription[Item],[1]!tblDescription[Type])</f>
        <v>WAP</v>
      </c>
      <c r="D5316" t="str">
        <f>_xlfn.XLOOKUP(tblnventory[[#This Row],[Use]],[1]!tblCodes[Use],[1]!tblCodes[Code])</f>
        <v>WiFi</v>
      </c>
      <c r="E5316" s="1" t="s">
        <v>5269</v>
      </c>
      <c r="F5316" s="20">
        <v>44943</v>
      </c>
      <c r="G5316" s="24" t="str">
        <f>IF(ISBLANK(tblnventory[[#This Row],[Installed By]]),"Store","Installed")</f>
        <v>Installed</v>
      </c>
      <c r="H5316" t="s">
        <v>8356</v>
      </c>
      <c r="J5316">
        <v>2191007447</v>
      </c>
      <c r="K5316" s="17"/>
      <c r="L5316" t="s">
        <v>5444</v>
      </c>
      <c r="M5316" s="20">
        <v>45247</v>
      </c>
      <c r="N5316" t="s">
        <v>8364</v>
      </c>
      <c r="O5316" t="str">
        <f>IF(tblnventory[[#This Row],[Installed]],LEFT(tblnventory[[#This Row],[Location]],3))</f>
        <v>450</v>
      </c>
      <c r="P5316" t="str">
        <f>_xlfn.XLOOKUP(tblnventory[[#This Row],[Serial Number]],[1]!tblDNACInventory[Floor],[1]!tblDNACInventory[Name],"Not Used")</f>
        <v>Not Used</v>
      </c>
      <c r="T5316" t="b">
        <f>NOT(ISBLANK(tblnventory[[#This Row],[Installed By]]))</f>
        <v>1</v>
      </c>
      <c r="U5316" t="str">
        <f>VLOOKUP(A5316, [1]!tblDescription[#Data], 3, 0)</f>
        <v>C9120AX Internal 802.11ax 4x4:4 MIMO;IOT;BT5;mGig;USB;RHL</v>
      </c>
      <c r="V5316" s="22" cm="1">
        <f t="array" ref="V5316">_xlfn.XLOOKUP(1,([1]!tblOrders[Order]=tblnventory[[#This Row],[PO]])*([1]!tblOrders[Description]=tblnventory[[#This Row],[Item]]),[1]!tblOrders[Unit Total],0)</f>
        <v>779.16</v>
      </c>
      <c r="W5316" s="23" cm="1">
        <f t="array" ref="W5316">_xlfn.XLOOKUP(1,([1]!tblOrders[Order]=tblnventory[[#This Row],[PO]])*([1]!tblOrders[Description]=tblnventory[[#This Row],[Item]]),[1]!tblOrders[Licence])</f>
        <v>0</v>
      </c>
      <c r="X5316" t="b" cm="1">
        <f t="array" ref="X5316">NOT(_xlfn.XLOOKUP(tblnventory[[#This Row],[PO]]&amp;tblnventory[[#This Row],[Item]],[1]!tblOrders[Order]&amp;[1]!tblOrders[Description],[1]!tblOrders[Paid Licence],FALSE))</f>
        <v>1</v>
      </c>
      <c r="Y531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317" spans="1:25">
      <c r="A5317" s="19" t="s">
        <v>5348</v>
      </c>
      <c r="B5317" t="str">
        <f>_xlfn.XLOOKUP(tblnventory[[#This Row],[Item]],[1]!tblDescription[Item],[1]!tblDescription[Description])</f>
        <v>C9120AX Internal 802.11ax 4x4:4 MIMO;IOT;BT5;mGig;USB;RHL</v>
      </c>
      <c r="C5317" t="str">
        <f>_xlfn.XLOOKUP(tblnventory[[#This Row],[Item]],[1]!tblDescription[Item],[1]!tblDescription[Type])</f>
        <v>WAP</v>
      </c>
      <c r="D5317" t="str">
        <f>_xlfn.XLOOKUP(tblnventory[[#This Row],[Use]],[1]!tblCodes[Use],[1]!tblCodes[Code])</f>
        <v>WiFi</v>
      </c>
      <c r="E5317" s="1" t="s">
        <v>5270</v>
      </c>
      <c r="F5317" s="20">
        <v>44943</v>
      </c>
      <c r="G5317" s="24" t="str">
        <f>IF(ISBLANK(tblnventory[[#This Row],[Installed By]]),"Store","Installed")</f>
        <v>Installed</v>
      </c>
      <c r="H5317" t="s">
        <v>8356</v>
      </c>
      <c r="J5317">
        <v>2191007447</v>
      </c>
      <c r="K5317" s="17"/>
      <c r="L5317" t="s">
        <v>5444</v>
      </c>
      <c r="M5317" s="20">
        <v>45247</v>
      </c>
      <c r="N5317" t="s">
        <v>8365</v>
      </c>
      <c r="O5317" t="str">
        <f>IF(tblnventory[[#This Row],[Installed]],LEFT(tblnventory[[#This Row],[Location]],3))</f>
        <v>450</v>
      </c>
      <c r="P5317" t="str">
        <f>_xlfn.XLOOKUP(tblnventory[[#This Row],[Serial Number]],[1]!tblDNACInventory[Floor],[1]!tblDNACInventory[Name],"Not Used")</f>
        <v>Not Used</v>
      </c>
      <c r="T5317" t="b">
        <f>NOT(ISBLANK(tblnventory[[#This Row],[Installed By]]))</f>
        <v>1</v>
      </c>
      <c r="U5317" t="str">
        <f>VLOOKUP(A5317, [1]!tblDescription[#Data], 3, 0)</f>
        <v>C9120AX Internal 802.11ax 4x4:4 MIMO;IOT;BT5;mGig;USB;RHL</v>
      </c>
      <c r="V5317" s="22" cm="1">
        <f t="array" ref="V5317">_xlfn.XLOOKUP(1,([1]!tblOrders[Order]=tblnventory[[#This Row],[PO]])*([1]!tblOrders[Description]=tblnventory[[#This Row],[Item]]),[1]!tblOrders[Unit Total],0)</f>
        <v>779.16</v>
      </c>
      <c r="W5317" s="23" cm="1">
        <f t="array" ref="W5317">_xlfn.XLOOKUP(1,([1]!tblOrders[Order]=tblnventory[[#This Row],[PO]])*([1]!tblOrders[Description]=tblnventory[[#This Row],[Item]]),[1]!tblOrders[Licence])</f>
        <v>0</v>
      </c>
      <c r="X5317" t="b" cm="1">
        <f t="array" ref="X5317">NOT(_xlfn.XLOOKUP(tblnventory[[#This Row],[PO]]&amp;tblnventory[[#This Row],[Item]],[1]!tblOrders[Order]&amp;[1]!tblOrders[Description],[1]!tblOrders[Paid Licence],FALSE))</f>
        <v>1</v>
      </c>
      <c r="Y531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318" spans="1:25">
      <c r="A5318" s="19" t="s">
        <v>5348</v>
      </c>
      <c r="B5318" t="str">
        <f>_xlfn.XLOOKUP(tblnventory[[#This Row],[Item]],[1]!tblDescription[Item],[1]!tblDescription[Description])</f>
        <v>C9120AX Internal 802.11ax 4x4:4 MIMO;IOT;BT5;mGig;USB;RHL</v>
      </c>
      <c r="C5318" t="str">
        <f>_xlfn.XLOOKUP(tblnventory[[#This Row],[Item]],[1]!tblDescription[Item],[1]!tblDescription[Type])</f>
        <v>WAP</v>
      </c>
      <c r="D5318" t="str">
        <f>_xlfn.XLOOKUP(tblnventory[[#This Row],[Use]],[1]!tblCodes[Use],[1]!tblCodes[Code])</f>
        <v>WiFi</v>
      </c>
      <c r="E5318" s="1" t="s">
        <v>5271</v>
      </c>
      <c r="F5318" s="20">
        <v>44943</v>
      </c>
      <c r="G5318" s="24" t="str">
        <f>IF(ISBLANK(tblnventory[[#This Row],[Installed By]]),"Store","Installed")</f>
        <v>Installed</v>
      </c>
      <c r="H5318" t="s">
        <v>8366</v>
      </c>
      <c r="J5318">
        <v>2191007447</v>
      </c>
      <c r="K5318" s="17"/>
      <c r="L5318" t="s">
        <v>5444</v>
      </c>
      <c r="M5318" s="20">
        <v>45254</v>
      </c>
      <c r="N5318" t="s">
        <v>8367</v>
      </c>
      <c r="O5318" t="str">
        <f>IF(tblnventory[[#This Row],[Installed]],LEFT(tblnventory[[#This Row],[Location]],3))</f>
        <v>449</v>
      </c>
      <c r="P5318" t="str">
        <f>_xlfn.XLOOKUP(tblnventory[[#This Row],[Serial Number]],[1]!tblDNACInventory[Floor],[1]!tblDNACInventory[Name],"Not Used")</f>
        <v>Not Used</v>
      </c>
      <c r="T5318" t="b">
        <f>NOT(ISBLANK(tblnventory[[#This Row],[Installed By]]))</f>
        <v>1</v>
      </c>
      <c r="U5318" t="str">
        <f>VLOOKUP(A5318, [1]!tblDescription[#Data], 3, 0)</f>
        <v>C9120AX Internal 802.11ax 4x4:4 MIMO;IOT;BT5;mGig;USB;RHL</v>
      </c>
      <c r="V5318" s="22" cm="1">
        <f t="array" ref="V5318">_xlfn.XLOOKUP(1,([1]!tblOrders[Order]=tblnventory[[#This Row],[PO]])*([1]!tblOrders[Description]=tblnventory[[#This Row],[Item]]),[1]!tblOrders[Unit Total],0)</f>
        <v>779.16</v>
      </c>
      <c r="W5318" s="23" cm="1">
        <f t="array" ref="W5318">_xlfn.XLOOKUP(1,([1]!tblOrders[Order]=tblnventory[[#This Row],[PO]])*([1]!tblOrders[Description]=tblnventory[[#This Row],[Item]]),[1]!tblOrders[Licence])</f>
        <v>0</v>
      </c>
      <c r="X5318" t="b" cm="1">
        <f t="array" ref="X5318">NOT(_xlfn.XLOOKUP(tblnventory[[#This Row],[PO]]&amp;tblnventory[[#This Row],[Item]],[1]!tblOrders[Order]&amp;[1]!tblOrders[Description],[1]!tblOrders[Paid Licence],FALSE))</f>
        <v>1</v>
      </c>
      <c r="Y531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319" spans="1:25">
      <c r="A5319" s="19" t="s">
        <v>5348</v>
      </c>
      <c r="B5319" t="str">
        <f>_xlfn.XLOOKUP(tblnventory[[#This Row],[Item]],[1]!tblDescription[Item],[1]!tblDescription[Description])</f>
        <v>C9120AX Internal 802.11ax 4x4:4 MIMO;IOT;BT5;mGig;USB;RHL</v>
      </c>
      <c r="C5319" t="str">
        <f>_xlfn.XLOOKUP(tblnventory[[#This Row],[Item]],[1]!tblDescription[Item],[1]!tblDescription[Type])</f>
        <v>WAP</v>
      </c>
      <c r="D5319" t="str">
        <f>_xlfn.XLOOKUP(tblnventory[[#This Row],[Use]],[1]!tblCodes[Use],[1]!tblCodes[Code])</f>
        <v>WiFi</v>
      </c>
      <c r="E5319" s="1" t="s">
        <v>5272</v>
      </c>
      <c r="F5319" s="20">
        <v>44943</v>
      </c>
      <c r="G5319" s="24" t="str">
        <f>IF(ISBLANK(tblnventory[[#This Row],[Installed By]]),"Store","Installed")</f>
        <v>Installed</v>
      </c>
      <c r="H5319" t="s">
        <v>8366</v>
      </c>
      <c r="J5319">
        <v>2191007447</v>
      </c>
      <c r="K5319" s="17"/>
      <c r="L5319" t="s">
        <v>5444</v>
      </c>
      <c r="M5319" s="20">
        <v>45254</v>
      </c>
      <c r="N5319" t="s">
        <v>8368</v>
      </c>
      <c r="O5319" t="str">
        <f>IF(tblnventory[[#This Row],[Installed]],LEFT(tblnventory[[#This Row],[Location]],3))</f>
        <v>449</v>
      </c>
      <c r="P5319" t="str">
        <f>_xlfn.XLOOKUP(tblnventory[[#This Row],[Serial Number]],[1]!tblDNACInventory[Floor],[1]!tblDNACInventory[Name],"Not Used")</f>
        <v>Not Used</v>
      </c>
      <c r="T5319" t="b">
        <f>NOT(ISBLANK(tblnventory[[#This Row],[Installed By]]))</f>
        <v>1</v>
      </c>
      <c r="U5319" t="str">
        <f>VLOOKUP(A5319, [1]!tblDescription[#Data], 3, 0)</f>
        <v>C9120AX Internal 802.11ax 4x4:4 MIMO;IOT;BT5;mGig;USB;RHL</v>
      </c>
      <c r="V5319" s="22" cm="1">
        <f t="array" ref="V5319">_xlfn.XLOOKUP(1,([1]!tblOrders[Order]=tblnventory[[#This Row],[PO]])*([1]!tblOrders[Description]=tblnventory[[#This Row],[Item]]),[1]!tblOrders[Unit Total],0)</f>
        <v>779.16</v>
      </c>
      <c r="W5319" s="23" cm="1">
        <f t="array" ref="W5319">_xlfn.XLOOKUP(1,([1]!tblOrders[Order]=tblnventory[[#This Row],[PO]])*([1]!tblOrders[Description]=tblnventory[[#This Row],[Item]]),[1]!tblOrders[Licence])</f>
        <v>0</v>
      </c>
      <c r="X5319" t="b" cm="1">
        <f t="array" ref="X5319">NOT(_xlfn.XLOOKUP(tblnventory[[#This Row],[PO]]&amp;tblnventory[[#This Row],[Item]],[1]!tblOrders[Order]&amp;[1]!tblOrders[Description],[1]!tblOrders[Paid Licence],FALSE))</f>
        <v>1</v>
      </c>
      <c r="Y531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320" spans="1:25">
      <c r="A5320" s="19" t="s">
        <v>5348</v>
      </c>
      <c r="B5320" t="str">
        <f>_xlfn.XLOOKUP(tblnventory[[#This Row],[Item]],[1]!tblDescription[Item],[1]!tblDescription[Description])</f>
        <v>C9120AX Internal 802.11ax 4x4:4 MIMO;IOT;BT5;mGig;USB;RHL</v>
      </c>
      <c r="C5320" t="str">
        <f>_xlfn.XLOOKUP(tblnventory[[#This Row],[Item]],[1]!tblDescription[Item],[1]!tblDescription[Type])</f>
        <v>WAP</v>
      </c>
      <c r="D5320" t="str">
        <f>_xlfn.XLOOKUP(tblnventory[[#This Row],[Use]],[1]!tblCodes[Use],[1]!tblCodes[Code])</f>
        <v>WiFi</v>
      </c>
      <c r="E5320" s="1" t="s">
        <v>5273</v>
      </c>
      <c r="F5320" s="20">
        <v>44943</v>
      </c>
      <c r="G5320" s="24" t="str">
        <f>IF(ISBLANK(tblnventory[[#This Row],[Installed By]]),"Store","Installed")</f>
        <v>Installed</v>
      </c>
      <c r="H5320" t="s">
        <v>8366</v>
      </c>
      <c r="J5320">
        <v>2191007447</v>
      </c>
      <c r="K5320" s="17"/>
      <c r="L5320" t="s">
        <v>5444</v>
      </c>
      <c r="M5320" s="20">
        <v>45254</v>
      </c>
      <c r="N5320" t="s">
        <v>8369</v>
      </c>
      <c r="O5320" t="str">
        <f>IF(tblnventory[[#This Row],[Installed]],LEFT(tblnventory[[#This Row],[Location]],3))</f>
        <v>449</v>
      </c>
      <c r="P5320" t="str">
        <f>_xlfn.XLOOKUP(tblnventory[[#This Row],[Serial Number]],[1]!tblDNACInventory[Floor],[1]!tblDNACInventory[Name],"Not Used")</f>
        <v>Not Used</v>
      </c>
      <c r="T5320" t="b">
        <f>NOT(ISBLANK(tblnventory[[#This Row],[Installed By]]))</f>
        <v>1</v>
      </c>
      <c r="U5320" t="str">
        <f>VLOOKUP(A5320, [1]!tblDescription[#Data], 3, 0)</f>
        <v>C9120AX Internal 802.11ax 4x4:4 MIMO;IOT;BT5;mGig;USB;RHL</v>
      </c>
      <c r="V5320" s="22" cm="1">
        <f t="array" ref="V5320">_xlfn.XLOOKUP(1,([1]!tblOrders[Order]=tblnventory[[#This Row],[PO]])*([1]!tblOrders[Description]=tblnventory[[#This Row],[Item]]),[1]!tblOrders[Unit Total],0)</f>
        <v>779.16</v>
      </c>
      <c r="W5320" s="23" cm="1">
        <f t="array" ref="W5320">_xlfn.XLOOKUP(1,([1]!tblOrders[Order]=tblnventory[[#This Row],[PO]])*([1]!tblOrders[Description]=tblnventory[[#This Row],[Item]]),[1]!tblOrders[Licence])</f>
        <v>0</v>
      </c>
      <c r="X5320" t="b" cm="1">
        <f t="array" ref="X5320">NOT(_xlfn.XLOOKUP(tblnventory[[#This Row],[PO]]&amp;tblnventory[[#This Row],[Item]],[1]!tblOrders[Order]&amp;[1]!tblOrders[Description],[1]!tblOrders[Paid Licence],FALSE))</f>
        <v>1</v>
      </c>
      <c r="Y532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321" spans="1:25">
      <c r="A5321" s="19" t="s">
        <v>5348</v>
      </c>
      <c r="B5321" t="str">
        <f>_xlfn.XLOOKUP(tblnventory[[#This Row],[Item]],[1]!tblDescription[Item],[1]!tblDescription[Description])</f>
        <v>C9120AX Internal 802.11ax 4x4:4 MIMO;IOT;BT5;mGig;USB;RHL</v>
      </c>
      <c r="C5321" t="str">
        <f>_xlfn.XLOOKUP(tblnventory[[#This Row],[Item]],[1]!tblDescription[Item],[1]!tblDescription[Type])</f>
        <v>WAP</v>
      </c>
      <c r="D5321" t="str">
        <f>_xlfn.XLOOKUP(tblnventory[[#This Row],[Use]],[1]!tblCodes[Use],[1]!tblCodes[Code])</f>
        <v>WiFi</v>
      </c>
      <c r="E5321" s="1" t="s">
        <v>5274</v>
      </c>
      <c r="F5321" s="20">
        <v>44943</v>
      </c>
      <c r="G5321" s="24" t="str">
        <f>IF(ISBLANK(tblnventory[[#This Row],[Installed By]]),"Store","Installed")</f>
        <v>Installed</v>
      </c>
      <c r="H5321" t="s">
        <v>8366</v>
      </c>
      <c r="J5321">
        <v>2191007447</v>
      </c>
      <c r="K5321" s="17"/>
      <c r="L5321" t="s">
        <v>5444</v>
      </c>
      <c r="M5321" s="20">
        <v>45254</v>
      </c>
      <c r="N5321" t="s">
        <v>8370</v>
      </c>
      <c r="O5321" t="str">
        <f>IF(tblnventory[[#This Row],[Installed]],LEFT(tblnventory[[#This Row],[Location]],3))</f>
        <v>449</v>
      </c>
      <c r="P5321" t="str">
        <f>_xlfn.XLOOKUP(tblnventory[[#This Row],[Serial Number]],[1]!tblDNACInventory[Floor],[1]!tblDNACInventory[Name],"Not Used")</f>
        <v>Not Used</v>
      </c>
      <c r="T5321" t="b">
        <f>NOT(ISBLANK(tblnventory[[#This Row],[Installed By]]))</f>
        <v>1</v>
      </c>
      <c r="U5321" t="str">
        <f>VLOOKUP(A5321, [1]!tblDescription[#Data], 3, 0)</f>
        <v>C9120AX Internal 802.11ax 4x4:4 MIMO;IOT;BT5;mGig;USB;RHL</v>
      </c>
      <c r="V5321" s="22" cm="1">
        <f t="array" ref="V5321">_xlfn.XLOOKUP(1,([1]!tblOrders[Order]=tblnventory[[#This Row],[PO]])*([1]!tblOrders[Description]=tblnventory[[#This Row],[Item]]),[1]!tblOrders[Unit Total],0)</f>
        <v>779.16</v>
      </c>
      <c r="W5321" s="23" cm="1">
        <f t="array" ref="W5321">_xlfn.XLOOKUP(1,([1]!tblOrders[Order]=tblnventory[[#This Row],[PO]])*([1]!tblOrders[Description]=tblnventory[[#This Row],[Item]]),[1]!tblOrders[Licence])</f>
        <v>0</v>
      </c>
      <c r="X5321" t="b" cm="1">
        <f t="array" ref="X5321">NOT(_xlfn.XLOOKUP(tblnventory[[#This Row],[PO]]&amp;tblnventory[[#This Row],[Item]],[1]!tblOrders[Order]&amp;[1]!tblOrders[Description],[1]!tblOrders[Paid Licence],FALSE))</f>
        <v>1</v>
      </c>
      <c r="Y532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322" spans="1:25">
      <c r="A5322" s="19" t="s">
        <v>5348</v>
      </c>
      <c r="B5322" t="str">
        <f>_xlfn.XLOOKUP(tblnventory[[#This Row],[Item]],[1]!tblDescription[Item],[1]!tblDescription[Description])</f>
        <v>C9120AX Internal 802.11ax 4x4:4 MIMO;IOT;BT5;mGig;USB;RHL</v>
      </c>
      <c r="C5322" t="str">
        <f>_xlfn.XLOOKUP(tblnventory[[#This Row],[Item]],[1]!tblDescription[Item],[1]!tblDescription[Type])</f>
        <v>WAP</v>
      </c>
      <c r="D5322" t="str">
        <f>_xlfn.XLOOKUP(tblnventory[[#This Row],[Use]],[1]!tblCodes[Use],[1]!tblCodes[Code])</f>
        <v>WiFi</v>
      </c>
      <c r="E5322" s="1" t="s">
        <v>5275</v>
      </c>
      <c r="F5322" s="20">
        <v>44943</v>
      </c>
      <c r="G5322" s="24" t="str">
        <f>IF(ISBLANK(tblnventory[[#This Row],[Installed By]]),"Store","Installed")</f>
        <v>Installed</v>
      </c>
      <c r="H5322" t="s">
        <v>8366</v>
      </c>
      <c r="J5322">
        <v>2191007447</v>
      </c>
      <c r="K5322" s="17"/>
      <c r="L5322" t="s">
        <v>5444</v>
      </c>
      <c r="M5322" s="20">
        <v>45254</v>
      </c>
      <c r="N5322" t="s">
        <v>8371</v>
      </c>
      <c r="O5322" t="str">
        <f>IF(tblnventory[[#This Row],[Installed]],LEFT(tblnventory[[#This Row],[Location]],3))</f>
        <v>449</v>
      </c>
      <c r="P5322" t="str">
        <f>_xlfn.XLOOKUP(tblnventory[[#This Row],[Serial Number]],[1]!tblDNACInventory[Floor],[1]!tblDNACInventory[Name],"Not Used")</f>
        <v>Not Used</v>
      </c>
      <c r="T5322" t="b">
        <f>NOT(ISBLANK(tblnventory[[#This Row],[Installed By]]))</f>
        <v>1</v>
      </c>
      <c r="U5322" t="str">
        <f>VLOOKUP(A5322, [1]!tblDescription[#Data], 3, 0)</f>
        <v>C9120AX Internal 802.11ax 4x4:4 MIMO;IOT;BT5;mGig;USB;RHL</v>
      </c>
      <c r="V5322" s="22" cm="1">
        <f t="array" ref="V5322">_xlfn.XLOOKUP(1,([1]!tblOrders[Order]=tblnventory[[#This Row],[PO]])*([1]!tblOrders[Description]=tblnventory[[#This Row],[Item]]),[1]!tblOrders[Unit Total],0)</f>
        <v>779.16</v>
      </c>
      <c r="W5322" s="23" cm="1">
        <f t="array" ref="W5322">_xlfn.XLOOKUP(1,([1]!tblOrders[Order]=tblnventory[[#This Row],[PO]])*([1]!tblOrders[Description]=tblnventory[[#This Row],[Item]]),[1]!tblOrders[Licence])</f>
        <v>0</v>
      </c>
      <c r="X5322" t="b" cm="1">
        <f t="array" ref="X5322">NOT(_xlfn.XLOOKUP(tblnventory[[#This Row],[PO]]&amp;tblnventory[[#This Row],[Item]],[1]!tblOrders[Order]&amp;[1]!tblOrders[Description],[1]!tblOrders[Paid Licence],FALSE))</f>
        <v>1</v>
      </c>
      <c r="Y532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323" spans="1:25">
      <c r="A5323" s="19" t="s">
        <v>5348</v>
      </c>
      <c r="B5323" t="str">
        <f>_xlfn.XLOOKUP(tblnventory[[#This Row],[Item]],[1]!tblDescription[Item],[1]!tblDescription[Description])</f>
        <v>C9120AX Internal 802.11ax 4x4:4 MIMO;IOT;BT5;mGig;USB;RHL</v>
      </c>
      <c r="C5323" t="str">
        <f>_xlfn.XLOOKUP(tblnventory[[#This Row],[Item]],[1]!tblDescription[Item],[1]!tblDescription[Type])</f>
        <v>WAP</v>
      </c>
      <c r="D5323" t="str">
        <f>_xlfn.XLOOKUP(tblnventory[[#This Row],[Use]],[1]!tblCodes[Use],[1]!tblCodes[Code])</f>
        <v>WiFi</v>
      </c>
      <c r="E5323" s="1" t="s">
        <v>5276</v>
      </c>
      <c r="F5323" s="20">
        <v>44943</v>
      </c>
      <c r="G5323" s="24" t="str">
        <f>IF(ISBLANK(tblnventory[[#This Row],[Installed By]]),"Store","Installed")</f>
        <v>Installed</v>
      </c>
      <c r="H5323" t="s">
        <v>8366</v>
      </c>
      <c r="J5323">
        <v>2191007447</v>
      </c>
      <c r="K5323" s="17"/>
      <c r="L5323" t="s">
        <v>5444</v>
      </c>
      <c r="M5323" s="20">
        <v>45254</v>
      </c>
      <c r="N5323" t="s">
        <v>8372</v>
      </c>
      <c r="O5323" t="str">
        <f>IF(tblnventory[[#This Row],[Installed]],LEFT(tblnventory[[#This Row],[Location]],3))</f>
        <v>449</v>
      </c>
      <c r="P5323" t="str">
        <f>_xlfn.XLOOKUP(tblnventory[[#This Row],[Serial Number]],[1]!tblDNACInventory[Floor],[1]!tblDNACInventory[Name],"Not Used")</f>
        <v>Not Used</v>
      </c>
      <c r="T5323" t="b">
        <f>NOT(ISBLANK(tblnventory[[#This Row],[Installed By]]))</f>
        <v>1</v>
      </c>
      <c r="U5323" t="str">
        <f>VLOOKUP(A5323, [1]!tblDescription[#Data], 3, 0)</f>
        <v>C9120AX Internal 802.11ax 4x4:4 MIMO;IOT;BT5;mGig;USB;RHL</v>
      </c>
      <c r="V5323" s="22" cm="1">
        <f t="array" ref="V5323">_xlfn.XLOOKUP(1,([1]!tblOrders[Order]=tblnventory[[#This Row],[PO]])*([1]!tblOrders[Description]=tblnventory[[#This Row],[Item]]),[1]!tblOrders[Unit Total],0)</f>
        <v>779.16</v>
      </c>
      <c r="W5323" s="23" cm="1">
        <f t="array" ref="W5323">_xlfn.XLOOKUP(1,([1]!tblOrders[Order]=tblnventory[[#This Row],[PO]])*([1]!tblOrders[Description]=tblnventory[[#This Row],[Item]]),[1]!tblOrders[Licence])</f>
        <v>0</v>
      </c>
      <c r="X5323" t="b" cm="1">
        <f t="array" ref="X5323">NOT(_xlfn.XLOOKUP(tblnventory[[#This Row],[PO]]&amp;tblnventory[[#This Row],[Item]],[1]!tblOrders[Order]&amp;[1]!tblOrders[Description],[1]!tblOrders[Paid Licence],FALSE))</f>
        <v>1</v>
      </c>
      <c r="Y532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324" spans="1:25">
      <c r="A5324" s="19" t="s">
        <v>5348</v>
      </c>
      <c r="B5324" t="str">
        <f>_xlfn.XLOOKUP(tblnventory[[#This Row],[Item]],[1]!tblDescription[Item],[1]!tblDescription[Description])</f>
        <v>C9120AX Internal 802.11ax 4x4:4 MIMO;IOT;BT5;mGig;USB;RHL</v>
      </c>
      <c r="C5324" t="str">
        <f>_xlfn.XLOOKUP(tblnventory[[#This Row],[Item]],[1]!tblDescription[Item],[1]!tblDescription[Type])</f>
        <v>WAP</v>
      </c>
      <c r="D5324" t="str">
        <f>_xlfn.XLOOKUP(tblnventory[[#This Row],[Use]],[1]!tblCodes[Use],[1]!tblCodes[Code])</f>
        <v>WiFi</v>
      </c>
      <c r="E5324" s="1" t="s">
        <v>5277</v>
      </c>
      <c r="F5324" s="20">
        <v>44943</v>
      </c>
      <c r="G5324" s="24" t="str">
        <f>IF(ISBLANK(tblnventory[[#This Row],[Installed By]]),"Store","Installed")</f>
        <v>Installed</v>
      </c>
      <c r="H5324" t="s">
        <v>8366</v>
      </c>
      <c r="J5324">
        <v>2191007447</v>
      </c>
      <c r="K5324" s="17"/>
      <c r="L5324" t="s">
        <v>5444</v>
      </c>
      <c r="M5324" s="20">
        <v>45254</v>
      </c>
      <c r="N5324" t="s">
        <v>8373</v>
      </c>
      <c r="O5324" t="str">
        <f>IF(tblnventory[[#This Row],[Installed]],LEFT(tblnventory[[#This Row],[Location]],3))</f>
        <v>449</v>
      </c>
      <c r="P5324" t="str">
        <f>_xlfn.XLOOKUP(tblnventory[[#This Row],[Serial Number]],[1]!tblDNACInventory[Floor],[1]!tblDNACInventory[Name],"Not Used")</f>
        <v>Not Used</v>
      </c>
      <c r="T5324" t="b">
        <f>NOT(ISBLANK(tblnventory[[#This Row],[Installed By]]))</f>
        <v>1</v>
      </c>
      <c r="U5324" t="str">
        <f>VLOOKUP(A5324, [1]!tblDescription[#Data], 3, 0)</f>
        <v>C9120AX Internal 802.11ax 4x4:4 MIMO;IOT;BT5;mGig;USB;RHL</v>
      </c>
      <c r="V5324" s="22" cm="1">
        <f t="array" ref="V5324">_xlfn.XLOOKUP(1,([1]!tblOrders[Order]=tblnventory[[#This Row],[PO]])*([1]!tblOrders[Description]=tblnventory[[#This Row],[Item]]),[1]!tblOrders[Unit Total],0)</f>
        <v>779.16</v>
      </c>
      <c r="W5324" s="23" cm="1">
        <f t="array" ref="W5324">_xlfn.XLOOKUP(1,([1]!tblOrders[Order]=tblnventory[[#This Row],[PO]])*([1]!tblOrders[Description]=tblnventory[[#This Row],[Item]]),[1]!tblOrders[Licence])</f>
        <v>0</v>
      </c>
      <c r="X5324" t="b" cm="1">
        <f t="array" ref="X5324">NOT(_xlfn.XLOOKUP(tblnventory[[#This Row],[PO]]&amp;tblnventory[[#This Row],[Item]],[1]!tblOrders[Order]&amp;[1]!tblOrders[Description],[1]!tblOrders[Paid Licence],FALSE))</f>
        <v>1</v>
      </c>
      <c r="Y532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325" spans="1:25">
      <c r="A5325" s="19" t="s">
        <v>5348</v>
      </c>
      <c r="B5325" t="str">
        <f>_xlfn.XLOOKUP(tblnventory[[#This Row],[Item]],[1]!tblDescription[Item],[1]!tblDescription[Description])</f>
        <v>C9120AX Internal 802.11ax 4x4:4 MIMO;IOT;BT5;mGig;USB;RHL</v>
      </c>
      <c r="C5325" t="str">
        <f>_xlfn.XLOOKUP(tblnventory[[#This Row],[Item]],[1]!tblDescription[Item],[1]!tblDescription[Type])</f>
        <v>WAP</v>
      </c>
      <c r="D5325" t="str">
        <f>_xlfn.XLOOKUP(tblnventory[[#This Row],[Use]],[1]!tblCodes[Use],[1]!tblCodes[Code])</f>
        <v>WiFi</v>
      </c>
      <c r="E5325" s="1" t="s">
        <v>5278</v>
      </c>
      <c r="F5325" s="20">
        <v>44943</v>
      </c>
      <c r="G5325" s="24" t="str">
        <f>IF(ISBLANK(tblnventory[[#This Row],[Installed By]]),"Store","Installed")</f>
        <v>Installed</v>
      </c>
      <c r="H5325" t="s">
        <v>8366</v>
      </c>
      <c r="J5325">
        <v>2191007447</v>
      </c>
      <c r="K5325" s="17"/>
      <c r="L5325" t="s">
        <v>5444</v>
      </c>
      <c r="M5325" s="20">
        <v>45254</v>
      </c>
      <c r="N5325" t="s">
        <v>8374</v>
      </c>
      <c r="O5325" t="str">
        <f>IF(tblnventory[[#This Row],[Installed]],LEFT(tblnventory[[#This Row],[Location]],3))</f>
        <v>449</v>
      </c>
      <c r="P5325" t="str">
        <f>_xlfn.XLOOKUP(tblnventory[[#This Row],[Serial Number]],[1]!tblDNACInventory[Floor],[1]!tblDNACInventory[Name],"Not Used")</f>
        <v>Not Used</v>
      </c>
      <c r="T5325" t="b">
        <f>NOT(ISBLANK(tblnventory[[#This Row],[Installed By]]))</f>
        <v>1</v>
      </c>
      <c r="U5325" t="str">
        <f>VLOOKUP(A5325, [1]!tblDescription[#Data], 3, 0)</f>
        <v>C9120AX Internal 802.11ax 4x4:4 MIMO;IOT;BT5;mGig;USB;RHL</v>
      </c>
      <c r="V5325" s="22" cm="1">
        <f t="array" ref="V5325">_xlfn.XLOOKUP(1,([1]!tblOrders[Order]=tblnventory[[#This Row],[PO]])*([1]!tblOrders[Description]=tblnventory[[#This Row],[Item]]),[1]!tblOrders[Unit Total],0)</f>
        <v>779.16</v>
      </c>
      <c r="W5325" s="23" cm="1">
        <f t="array" ref="W5325">_xlfn.XLOOKUP(1,([1]!tblOrders[Order]=tblnventory[[#This Row],[PO]])*([1]!tblOrders[Description]=tblnventory[[#This Row],[Item]]),[1]!tblOrders[Licence])</f>
        <v>0</v>
      </c>
      <c r="X5325" t="b" cm="1">
        <f t="array" ref="X5325">NOT(_xlfn.XLOOKUP(tblnventory[[#This Row],[PO]]&amp;tblnventory[[#This Row],[Item]],[1]!tblOrders[Order]&amp;[1]!tblOrders[Description],[1]!tblOrders[Paid Licence],FALSE))</f>
        <v>1</v>
      </c>
      <c r="Y532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326" spans="1:25">
      <c r="A5326" s="19" t="s">
        <v>5348</v>
      </c>
      <c r="B5326" t="str">
        <f>_xlfn.XLOOKUP(tblnventory[[#This Row],[Item]],[1]!tblDescription[Item],[1]!tblDescription[Description])</f>
        <v>C9120AX Internal 802.11ax 4x4:4 MIMO;IOT;BT5;mGig;USB;RHL</v>
      </c>
      <c r="C5326" t="str">
        <f>_xlfn.XLOOKUP(tblnventory[[#This Row],[Item]],[1]!tblDescription[Item],[1]!tblDescription[Type])</f>
        <v>WAP</v>
      </c>
      <c r="D5326" t="str">
        <f>_xlfn.XLOOKUP(tblnventory[[#This Row],[Use]],[1]!tblCodes[Use],[1]!tblCodes[Code])</f>
        <v>WiFi</v>
      </c>
      <c r="E5326" s="1" t="s">
        <v>5279</v>
      </c>
      <c r="F5326" s="20">
        <v>44943</v>
      </c>
      <c r="G5326" s="48" t="str">
        <f>IF(ISBLANK(tblnventory[[#This Row],[Installed By]]),"Store","Installed")</f>
        <v>Installed</v>
      </c>
      <c r="H5326" t="s">
        <v>8366</v>
      </c>
      <c r="J5326">
        <v>2191007447</v>
      </c>
      <c r="K5326" s="17"/>
      <c r="L5326" t="s">
        <v>5444</v>
      </c>
      <c r="M5326" s="20">
        <v>45254</v>
      </c>
      <c r="N5326" t="s">
        <v>8375</v>
      </c>
      <c r="O5326" t="str">
        <f>IF(tblnventory[[#This Row],[Installed]],LEFT(tblnventory[[#This Row],[Location]],3))</f>
        <v>449</v>
      </c>
      <c r="P5326" t="str">
        <f>_xlfn.XLOOKUP(tblnventory[[#This Row],[Serial Number]],[1]!tblDNACInventory[Floor],[1]!tblDNACInventory[Name],"Not Used")</f>
        <v>Not Used</v>
      </c>
      <c r="T5326" t="b">
        <f>NOT(ISBLANK(tblnventory[[#This Row],[Installed By]]))</f>
        <v>1</v>
      </c>
      <c r="U5326" t="str">
        <f>VLOOKUP(A5326, [1]!tblDescription[#Data], 3, 0)</f>
        <v>C9120AX Internal 802.11ax 4x4:4 MIMO;IOT;BT5;mGig;USB;RHL</v>
      </c>
      <c r="V5326" s="22" cm="1">
        <f t="array" ref="V5326">_xlfn.XLOOKUP(1,([1]!tblOrders[Order]=tblnventory[[#This Row],[PO]])*([1]!tblOrders[Description]=tblnventory[[#This Row],[Item]]),[1]!tblOrders[Unit Total],0)</f>
        <v>779.16</v>
      </c>
      <c r="W5326" s="23" cm="1">
        <f t="array" ref="W5326">_xlfn.XLOOKUP(1,([1]!tblOrders[Order]=tblnventory[[#This Row],[PO]])*([1]!tblOrders[Description]=tblnventory[[#This Row],[Item]]),[1]!tblOrders[Licence])</f>
        <v>0</v>
      </c>
      <c r="X5326" t="b" cm="1">
        <f t="array" ref="X5326">NOT(_xlfn.XLOOKUP(tblnventory[[#This Row],[PO]]&amp;tblnventory[[#This Row],[Item]],[1]!tblOrders[Order]&amp;[1]!tblOrders[Description],[1]!tblOrders[Paid Licence],FALSE))</f>
        <v>1</v>
      </c>
      <c r="Y532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327" spans="1:25">
      <c r="A5327" s="19" t="s">
        <v>5348</v>
      </c>
      <c r="B5327" t="str">
        <f>_xlfn.XLOOKUP(tblnventory[[#This Row],[Item]],[1]!tblDescription[Item],[1]!tblDescription[Description])</f>
        <v>C9120AX Internal 802.11ax 4x4:4 MIMO;IOT;BT5;mGig;USB;RHL</v>
      </c>
      <c r="C5327" t="str">
        <f>_xlfn.XLOOKUP(tblnventory[[#This Row],[Item]],[1]!tblDescription[Item],[1]!tblDescription[Type])</f>
        <v>WAP</v>
      </c>
      <c r="D5327" t="str">
        <f>_xlfn.XLOOKUP(tblnventory[[#This Row],[Use]],[1]!tblCodes[Use],[1]!tblCodes[Code])</f>
        <v>WiFi</v>
      </c>
      <c r="E5327" s="1" t="s">
        <v>5280</v>
      </c>
      <c r="F5327" s="20">
        <v>44943</v>
      </c>
      <c r="G5327" s="24" t="str">
        <f>IF(ISBLANK(tblnventory[[#This Row],[Installed By]]),"Store","Installed")</f>
        <v>Installed</v>
      </c>
      <c r="H5327" t="s">
        <v>8366</v>
      </c>
      <c r="J5327">
        <v>2191007447</v>
      </c>
      <c r="K5327" s="17"/>
      <c r="L5327" t="s">
        <v>5444</v>
      </c>
      <c r="M5327" s="20">
        <v>45254</v>
      </c>
      <c r="N5327" t="s">
        <v>8376</v>
      </c>
      <c r="O5327" t="str">
        <f>IF(tblnventory[[#This Row],[Installed]],LEFT(tblnventory[[#This Row],[Location]],3))</f>
        <v>449</v>
      </c>
      <c r="P5327" t="str">
        <f>_xlfn.XLOOKUP(tblnventory[[#This Row],[Serial Number]],[1]!tblDNACInventory[Floor],[1]!tblDNACInventory[Name],"Not Used")</f>
        <v>Not Used</v>
      </c>
      <c r="T5327" t="b">
        <f>NOT(ISBLANK(tblnventory[[#This Row],[Installed By]]))</f>
        <v>1</v>
      </c>
      <c r="U5327" t="str">
        <f>VLOOKUP(A5327, [1]!tblDescription[#Data], 3, 0)</f>
        <v>C9120AX Internal 802.11ax 4x4:4 MIMO;IOT;BT5;mGig;USB;RHL</v>
      </c>
      <c r="V5327" s="22" cm="1">
        <f t="array" ref="V5327">_xlfn.XLOOKUP(1,([1]!tblOrders[Order]=tblnventory[[#This Row],[PO]])*([1]!tblOrders[Description]=tblnventory[[#This Row],[Item]]),[1]!tblOrders[Unit Total],0)</f>
        <v>779.16</v>
      </c>
      <c r="W5327" s="23" cm="1">
        <f t="array" ref="W5327">_xlfn.XLOOKUP(1,([1]!tblOrders[Order]=tblnventory[[#This Row],[PO]])*([1]!tblOrders[Description]=tblnventory[[#This Row],[Item]]),[1]!tblOrders[Licence])</f>
        <v>0</v>
      </c>
      <c r="X5327" t="b" cm="1">
        <f t="array" ref="X5327">NOT(_xlfn.XLOOKUP(tblnventory[[#This Row],[PO]]&amp;tblnventory[[#This Row],[Item]],[1]!tblOrders[Order]&amp;[1]!tblOrders[Description],[1]!tblOrders[Paid Licence],FALSE))</f>
        <v>1</v>
      </c>
      <c r="Y532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328" spans="1:25">
      <c r="A5328" s="19" t="s">
        <v>5348</v>
      </c>
      <c r="B5328" t="str">
        <f>_xlfn.XLOOKUP(tblnventory[[#This Row],[Item]],[1]!tblDescription[Item],[1]!tblDescription[Description])</f>
        <v>C9120AX Internal 802.11ax 4x4:4 MIMO;IOT;BT5;mGig;USB;RHL</v>
      </c>
      <c r="C5328" t="str">
        <f>_xlfn.XLOOKUP(tblnventory[[#This Row],[Item]],[1]!tblDescription[Item],[1]!tblDescription[Type])</f>
        <v>WAP</v>
      </c>
      <c r="D5328" t="str">
        <f>_xlfn.XLOOKUP(tblnventory[[#This Row],[Use]],[1]!tblCodes[Use],[1]!tblCodes[Code])</f>
        <v>WiFi</v>
      </c>
      <c r="E5328" s="1" t="s">
        <v>5281</v>
      </c>
      <c r="F5328" s="20">
        <v>44943</v>
      </c>
      <c r="G5328" s="24" t="str">
        <f>IF(ISBLANK(tblnventory[[#This Row],[Installed By]]),"Store","Installed")</f>
        <v>Installed</v>
      </c>
      <c r="H5328" t="s">
        <v>8366</v>
      </c>
      <c r="J5328">
        <v>2191007447</v>
      </c>
      <c r="K5328" s="17"/>
      <c r="L5328" t="s">
        <v>5444</v>
      </c>
      <c r="M5328" s="20">
        <v>45254</v>
      </c>
      <c r="N5328" t="s">
        <v>8377</v>
      </c>
      <c r="O5328" t="str">
        <f>IF(tblnventory[[#This Row],[Installed]],LEFT(tblnventory[[#This Row],[Location]],3))</f>
        <v>449</v>
      </c>
      <c r="P5328" t="str">
        <f>_xlfn.XLOOKUP(tblnventory[[#This Row],[Serial Number]],[1]!tblDNACInventory[Floor],[1]!tblDNACInventory[Name],"Not Used")</f>
        <v>Not Used</v>
      </c>
      <c r="T5328" t="b">
        <f>NOT(ISBLANK(tblnventory[[#This Row],[Installed By]]))</f>
        <v>1</v>
      </c>
      <c r="U5328" t="str">
        <f>VLOOKUP(A5328, [1]!tblDescription[#Data], 3, 0)</f>
        <v>C9120AX Internal 802.11ax 4x4:4 MIMO;IOT;BT5;mGig;USB;RHL</v>
      </c>
      <c r="V5328" s="22" cm="1">
        <f t="array" ref="V5328">_xlfn.XLOOKUP(1,([1]!tblOrders[Order]=tblnventory[[#This Row],[PO]])*([1]!tblOrders[Description]=tblnventory[[#This Row],[Item]]),[1]!tblOrders[Unit Total],0)</f>
        <v>779.16</v>
      </c>
      <c r="W5328" s="23" cm="1">
        <f t="array" ref="W5328">_xlfn.XLOOKUP(1,([1]!tblOrders[Order]=tblnventory[[#This Row],[PO]])*([1]!tblOrders[Description]=tblnventory[[#This Row],[Item]]),[1]!tblOrders[Licence])</f>
        <v>0</v>
      </c>
      <c r="X5328" t="b" cm="1">
        <f t="array" ref="X5328">NOT(_xlfn.XLOOKUP(tblnventory[[#This Row],[PO]]&amp;tblnventory[[#This Row],[Item]],[1]!tblOrders[Order]&amp;[1]!tblOrders[Description],[1]!tblOrders[Paid Licence],FALSE))</f>
        <v>1</v>
      </c>
      <c r="Y532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329" spans="1:25">
      <c r="A5329" s="19" t="s">
        <v>5348</v>
      </c>
      <c r="B5329" t="str">
        <f>_xlfn.XLOOKUP(tblnventory[[#This Row],[Item]],[1]!tblDescription[Item],[1]!tblDescription[Description])</f>
        <v>C9120AX Internal 802.11ax 4x4:4 MIMO;IOT;BT5;mGig;USB;RHL</v>
      </c>
      <c r="C5329" t="str">
        <f>_xlfn.XLOOKUP(tblnventory[[#This Row],[Item]],[1]!tblDescription[Item],[1]!tblDescription[Type])</f>
        <v>WAP</v>
      </c>
      <c r="D5329" t="str">
        <f>_xlfn.XLOOKUP(tblnventory[[#This Row],[Use]],[1]!tblCodes[Use],[1]!tblCodes[Code])</f>
        <v>WiFi</v>
      </c>
      <c r="E5329" s="1" t="s">
        <v>5282</v>
      </c>
      <c r="F5329" s="20">
        <v>44943</v>
      </c>
      <c r="G5329" s="24" t="str">
        <f>IF(ISBLANK(tblnventory[[#This Row],[Installed By]]),"Store","Installed")</f>
        <v>Installed</v>
      </c>
      <c r="H5329" t="s">
        <v>8366</v>
      </c>
      <c r="J5329">
        <v>2191007447</v>
      </c>
      <c r="K5329" s="17"/>
      <c r="L5329" t="s">
        <v>5444</v>
      </c>
      <c r="M5329" s="20">
        <v>45254</v>
      </c>
      <c r="N5329" t="s">
        <v>8378</v>
      </c>
      <c r="O5329" t="str">
        <f>IF(tblnventory[[#This Row],[Installed]],LEFT(tblnventory[[#This Row],[Location]],3))</f>
        <v>449</v>
      </c>
      <c r="P5329" t="str">
        <f>_xlfn.XLOOKUP(tblnventory[[#This Row],[Serial Number]],[1]!tblDNACInventory[Floor],[1]!tblDNACInventory[Name],"Not Used")</f>
        <v>Not Used</v>
      </c>
      <c r="T5329" t="b">
        <f>NOT(ISBLANK(tblnventory[[#This Row],[Installed By]]))</f>
        <v>1</v>
      </c>
      <c r="U5329" t="str">
        <f>VLOOKUP(A5329, [1]!tblDescription[#Data], 3, 0)</f>
        <v>C9120AX Internal 802.11ax 4x4:4 MIMO;IOT;BT5;mGig;USB;RHL</v>
      </c>
      <c r="V5329" s="22" cm="1">
        <f t="array" ref="V5329">_xlfn.XLOOKUP(1,([1]!tblOrders[Order]=tblnventory[[#This Row],[PO]])*([1]!tblOrders[Description]=tblnventory[[#This Row],[Item]]),[1]!tblOrders[Unit Total],0)</f>
        <v>779.16</v>
      </c>
      <c r="W5329" s="23" cm="1">
        <f t="array" ref="W5329">_xlfn.XLOOKUP(1,([1]!tblOrders[Order]=tblnventory[[#This Row],[PO]])*([1]!tblOrders[Description]=tblnventory[[#This Row],[Item]]),[1]!tblOrders[Licence])</f>
        <v>0</v>
      </c>
      <c r="X5329" t="b" cm="1">
        <f t="array" ref="X5329">NOT(_xlfn.XLOOKUP(tblnventory[[#This Row],[PO]]&amp;tblnventory[[#This Row],[Item]],[1]!tblOrders[Order]&amp;[1]!tblOrders[Description],[1]!tblOrders[Paid Licence],FALSE))</f>
        <v>1</v>
      </c>
      <c r="Y532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330" spans="1:25">
      <c r="A5330" s="19" t="s">
        <v>5348</v>
      </c>
      <c r="B5330" t="str">
        <f>_xlfn.XLOOKUP(tblnventory[[#This Row],[Item]],[1]!tblDescription[Item],[1]!tblDescription[Description])</f>
        <v>C9120AX Internal 802.11ax 4x4:4 MIMO;IOT;BT5;mGig;USB;RHL</v>
      </c>
      <c r="C5330" t="str">
        <f>_xlfn.XLOOKUP(tblnventory[[#This Row],[Item]],[1]!tblDescription[Item],[1]!tblDescription[Type])</f>
        <v>WAP</v>
      </c>
      <c r="D5330" t="str">
        <f>_xlfn.XLOOKUP(tblnventory[[#This Row],[Use]],[1]!tblCodes[Use],[1]!tblCodes[Code])</f>
        <v>WiFi</v>
      </c>
      <c r="E5330" s="1" t="s">
        <v>5283</v>
      </c>
      <c r="F5330" s="20">
        <v>44943</v>
      </c>
      <c r="G5330" s="24" t="str">
        <f>IF(ISBLANK(tblnventory[[#This Row],[Installed By]]),"Store","Installed")</f>
        <v>Installed</v>
      </c>
      <c r="H5330" t="s">
        <v>8366</v>
      </c>
      <c r="J5330">
        <v>2191007447</v>
      </c>
      <c r="K5330" s="17"/>
      <c r="L5330" t="s">
        <v>5444</v>
      </c>
      <c r="M5330" s="20">
        <v>45254</v>
      </c>
      <c r="N5330" t="s">
        <v>8379</v>
      </c>
      <c r="O5330" t="str">
        <f>IF(tblnventory[[#This Row],[Installed]],LEFT(tblnventory[[#This Row],[Location]],3))</f>
        <v>449</v>
      </c>
      <c r="P5330" t="str">
        <f>_xlfn.XLOOKUP(tblnventory[[#This Row],[Serial Number]],[1]!tblDNACInventory[Floor],[1]!tblDNACInventory[Name],"Not Used")</f>
        <v>Not Used</v>
      </c>
      <c r="T5330" t="b">
        <f>NOT(ISBLANK(tblnventory[[#This Row],[Installed By]]))</f>
        <v>1</v>
      </c>
      <c r="U5330" t="str">
        <f>VLOOKUP(A5330, [1]!tblDescription[#Data], 3, 0)</f>
        <v>C9120AX Internal 802.11ax 4x4:4 MIMO;IOT;BT5;mGig;USB;RHL</v>
      </c>
      <c r="V5330" s="22" cm="1">
        <f t="array" ref="V5330">_xlfn.XLOOKUP(1,([1]!tblOrders[Order]=tblnventory[[#This Row],[PO]])*([1]!tblOrders[Description]=tblnventory[[#This Row],[Item]]),[1]!tblOrders[Unit Total],0)</f>
        <v>779.16</v>
      </c>
      <c r="W5330" s="23" cm="1">
        <f t="array" ref="W5330">_xlfn.XLOOKUP(1,([1]!tblOrders[Order]=tblnventory[[#This Row],[PO]])*([1]!tblOrders[Description]=tblnventory[[#This Row],[Item]]),[1]!tblOrders[Licence])</f>
        <v>0</v>
      </c>
      <c r="X5330" t="b" cm="1">
        <f t="array" ref="X5330">NOT(_xlfn.XLOOKUP(tblnventory[[#This Row],[PO]]&amp;tblnventory[[#This Row],[Item]],[1]!tblOrders[Order]&amp;[1]!tblOrders[Description],[1]!tblOrders[Paid Licence],FALSE))</f>
        <v>1</v>
      </c>
      <c r="Y533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430.10833333333329</v>
      </c>
    </row>
    <row r="5331" spans="1:25">
      <c r="A5331" s="19" t="s">
        <v>8380</v>
      </c>
      <c r="B5331" t="str">
        <f>_xlfn.XLOOKUP(tblnventory[[#This Row],[Item]],[1]!tblDescription[Item],[1]!tblDescription[Description])</f>
        <v>100G QSFP28 100G-LR, 10km SMF, duplex, LC Connector</v>
      </c>
      <c r="C5331" t="str">
        <f>_xlfn.XLOOKUP(tblnventory[[#This Row],[Item]],[1]!tblDescription[Item],[1]!tblDescription[Type])</f>
        <v>SFP(Core)</v>
      </c>
      <c r="D5331" t="str">
        <f>_xlfn.XLOOKUP(tblnventory[[#This Row],[Use]],[1]!tblCodes[Use],[1]!tblCodes[Code])</f>
        <v>Other</v>
      </c>
      <c r="E5331" s="1" t="s">
        <v>5284</v>
      </c>
      <c r="F5331" s="29">
        <v>45243</v>
      </c>
      <c r="G5331" s="48" t="str">
        <f>IF(ISBLANK(tblnventory[[#This Row],[Installed By]]),"Store","Installed")</f>
        <v>Store</v>
      </c>
      <c r="J5331">
        <v>2191008609</v>
      </c>
      <c r="K5331" s="17"/>
      <c r="O5331" t="b">
        <f>IF(tblnventory[[#This Row],[Installed]],LEFT(tblnventory[[#This Row],[Location]],3))</f>
        <v>0</v>
      </c>
      <c r="P5331" t="str">
        <f>_xlfn.XLOOKUP(tblnventory[[#This Row],[Serial Number]],[1]!tblDNACInventory[Floor],[1]!tblDNACInventory[Name],"Not Used")</f>
        <v>Not Used</v>
      </c>
      <c r="T5331" t="b">
        <f>NOT(ISBLANK(tblnventory[[#This Row],[Installed By]]))</f>
        <v>0</v>
      </c>
      <c r="U5331" t="str">
        <f>VLOOKUP(A5331, [1]!tblDescription[#Data], 3, 0)</f>
        <v>100G QSFP28 100G-LR, 10km SMF, duplex, LC Connector</v>
      </c>
      <c r="V5331" s="22" cm="1">
        <f t="array" ref="V5331">_xlfn.XLOOKUP(1,([1]!tblOrders[Order]=tblnventory[[#This Row],[PO]])*([1]!tblOrders[Description]=tblnventory[[#This Row],[Item]]),[1]!tblOrders[Unit Total],0)</f>
        <v>1085.1199999999999</v>
      </c>
      <c r="W5331" s="22" cm="1">
        <f t="array" ref="W5331">_xlfn.XLOOKUP(1,([1]!tblOrders[Order]=tblnventory[[#This Row],[PO]])*([1]!tblOrders[Description]=tblnventory[[#This Row],[Item]]),[1]!tblOrders[Licence])</f>
        <v>0</v>
      </c>
      <c r="X5331" t="b" cm="1">
        <f t="array" ref="X5331">NOT(_xlfn.XLOOKUP(tblnventory[[#This Row],[PO]]&amp;tblnventory[[#This Row],[Item]],[1]!tblOrders[Order]&amp;[1]!tblOrders[Description],[1]!tblOrders[Paid Licence],FALSE))</f>
        <v>1</v>
      </c>
      <c r="Y5331" s="22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332" spans="1:25">
      <c r="A5332" s="19" t="s">
        <v>8380</v>
      </c>
      <c r="B5332" t="str">
        <f>_xlfn.XLOOKUP(tblnventory[[#This Row],[Item]],[1]!tblDescription[Item],[1]!tblDescription[Description])</f>
        <v>100G QSFP28 100G-LR, 10km SMF, duplex, LC Connector</v>
      </c>
      <c r="C5332" t="str">
        <f>_xlfn.XLOOKUP(tblnventory[[#This Row],[Item]],[1]!tblDescription[Item],[1]!tblDescription[Type])</f>
        <v>SFP(Core)</v>
      </c>
      <c r="D5332" t="str">
        <f>_xlfn.XLOOKUP(tblnventory[[#This Row],[Use]],[1]!tblCodes[Use],[1]!tblCodes[Code])</f>
        <v>Other</v>
      </c>
      <c r="E5332" s="1" t="s">
        <v>5285</v>
      </c>
      <c r="F5332" s="29">
        <v>45243</v>
      </c>
      <c r="G5332" s="24" t="str">
        <f>IF(ISBLANK(tblnventory[[#This Row],[Installed By]]),"Store","Installed")</f>
        <v>Store</v>
      </c>
      <c r="J5332">
        <v>2191008609</v>
      </c>
      <c r="K5332" s="17"/>
      <c r="O5332" t="b">
        <f>IF(tblnventory[[#This Row],[Installed]],LEFT(tblnventory[[#This Row],[Location]],3))</f>
        <v>0</v>
      </c>
      <c r="P5332" t="str">
        <f>_xlfn.XLOOKUP(tblnventory[[#This Row],[Serial Number]],[1]!tblDNACInventory[Floor],[1]!tblDNACInventory[Name],"Not Used")</f>
        <v>Not Used</v>
      </c>
      <c r="T5332" t="b">
        <f>NOT(ISBLANK(tblnventory[[#This Row],[Installed By]]))</f>
        <v>0</v>
      </c>
      <c r="U5332" t="str">
        <f>VLOOKUP(A5332, [1]!tblDescription[#Data], 3, 0)</f>
        <v>100G QSFP28 100G-LR, 10km SMF, duplex, LC Connector</v>
      </c>
      <c r="V5332" s="23" cm="1">
        <f t="array" ref="V5332">_xlfn.XLOOKUP(1,([1]!tblOrders[Order]=tblnventory[[#This Row],[PO]])*([1]!tblOrders[Description]=tblnventory[[#This Row],[Item]]),[1]!tblOrders[Unit Total],0)</f>
        <v>1085.1199999999999</v>
      </c>
      <c r="W5332" s="23" cm="1">
        <f t="array" ref="W5332">_xlfn.XLOOKUP(1,([1]!tblOrders[Order]=tblnventory[[#This Row],[PO]])*([1]!tblOrders[Description]=tblnventory[[#This Row],[Item]]),[1]!tblOrders[Licence])</f>
        <v>0</v>
      </c>
      <c r="X5332" t="b" cm="1">
        <f t="array" ref="X5332">NOT(_xlfn.XLOOKUP(tblnventory[[#This Row],[PO]]&amp;tblnventory[[#This Row],[Item]],[1]!tblOrders[Order]&amp;[1]!tblOrders[Description],[1]!tblOrders[Paid Licence],FALSE))</f>
        <v>1</v>
      </c>
      <c r="Y533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333" spans="1:25">
      <c r="A5333" s="19" t="s">
        <v>8380</v>
      </c>
      <c r="B5333" t="str">
        <f>_xlfn.XLOOKUP(tblnventory[[#This Row],[Item]],[1]!tblDescription[Item],[1]!tblDescription[Description])</f>
        <v>100G QSFP28 100G-LR, 10km SMF, duplex, LC Connector</v>
      </c>
      <c r="C5333" t="str">
        <f>_xlfn.XLOOKUP(tblnventory[[#This Row],[Item]],[1]!tblDescription[Item],[1]!tblDescription[Type])</f>
        <v>SFP(Core)</v>
      </c>
      <c r="D5333" t="str">
        <f>_xlfn.XLOOKUP(tblnventory[[#This Row],[Use]],[1]!tblCodes[Use],[1]!tblCodes[Code])</f>
        <v>Other</v>
      </c>
      <c r="E5333" s="1" t="s">
        <v>5286</v>
      </c>
      <c r="F5333" s="29">
        <v>45243</v>
      </c>
      <c r="G5333" s="24" t="str">
        <f>IF(ISBLANK(tblnventory[[#This Row],[Installed By]]),"Store","Installed")</f>
        <v>Store</v>
      </c>
      <c r="J5333">
        <v>2191008609</v>
      </c>
      <c r="K5333" s="17"/>
      <c r="O5333" t="b">
        <f>IF(tblnventory[[#This Row],[Installed]],LEFT(tblnventory[[#This Row],[Location]],3))</f>
        <v>0</v>
      </c>
      <c r="P5333" t="str">
        <f>_xlfn.XLOOKUP(tblnventory[[#This Row],[Serial Number]],[1]!tblDNACInventory[Floor],[1]!tblDNACInventory[Name],"Not Used")</f>
        <v>Not Used</v>
      </c>
      <c r="T5333" t="b">
        <f>NOT(ISBLANK(tblnventory[[#This Row],[Installed By]]))</f>
        <v>0</v>
      </c>
      <c r="U5333" t="str">
        <f>VLOOKUP(A5333, [1]!tblDescription[#Data], 3, 0)</f>
        <v>100G QSFP28 100G-LR, 10km SMF, duplex, LC Connector</v>
      </c>
      <c r="V5333" s="23" cm="1">
        <f t="array" ref="V5333">_xlfn.XLOOKUP(1,([1]!tblOrders[Order]=tblnventory[[#This Row],[PO]])*([1]!tblOrders[Description]=tblnventory[[#This Row],[Item]]),[1]!tblOrders[Unit Total],0)</f>
        <v>1085.1199999999999</v>
      </c>
      <c r="W5333" s="23" cm="1">
        <f t="array" ref="W5333">_xlfn.XLOOKUP(1,([1]!tblOrders[Order]=tblnventory[[#This Row],[PO]])*([1]!tblOrders[Description]=tblnventory[[#This Row],[Item]]),[1]!tblOrders[Licence])</f>
        <v>0</v>
      </c>
      <c r="X5333" t="b" cm="1">
        <f t="array" ref="X5333">NOT(_xlfn.XLOOKUP(tblnventory[[#This Row],[PO]]&amp;tblnventory[[#This Row],[Item]],[1]!tblOrders[Order]&amp;[1]!tblOrders[Description],[1]!tblOrders[Paid Licence],FALSE))</f>
        <v>1</v>
      </c>
      <c r="Y533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334" spans="1:25">
      <c r="A5334" s="19" t="s">
        <v>8380</v>
      </c>
      <c r="B5334" t="str">
        <f>_xlfn.XLOOKUP(tblnventory[[#This Row],[Item]],[1]!tblDescription[Item],[1]!tblDescription[Description])</f>
        <v>100G QSFP28 100G-LR, 10km SMF, duplex, LC Connector</v>
      </c>
      <c r="C5334" t="str">
        <f>_xlfn.XLOOKUP(tblnventory[[#This Row],[Item]],[1]!tblDescription[Item],[1]!tblDescription[Type])</f>
        <v>SFP(Core)</v>
      </c>
      <c r="D5334" t="str">
        <f>_xlfn.XLOOKUP(tblnventory[[#This Row],[Use]],[1]!tblCodes[Use],[1]!tblCodes[Code])</f>
        <v>Other</v>
      </c>
      <c r="E5334" s="1" t="s">
        <v>5287</v>
      </c>
      <c r="F5334" s="29">
        <v>45243</v>
      </c>
      <c r="G5334" s="24" t="str">
        <f>IF(ISBLANK(tblnventory[[#This Row],[Installed By]]),"Store","Installed")</f>
        <v>Store</v>
      </c>
      <c r="J5334">
        <v>2191008609</v>
      </c>
      <c r="K5334" s="17"/>
      <c r="O5334" t="b">
        <f>IF(tblnventory[[#This Row],[Installed]],LEFT(tblnventory[[#This Row],[Location]],3))</f>
        <v>0</v>
      </c>
      <c r="P5334" t="str">
        <f>_xlfn.XLOOKUP(tblnventory[[#This Row],[Serial Number]],[1]!tblDNACInventory[Floor],[1]!tblDNACInventory[Name],"Not Used")</f>
        <v>Not Used</v>
      </c>
      <c r="T5334" t="b">
        <f>NOT(ISBLANK(tblnventory[[#This Row],[Installed By]]))</f>
        <v>0</v>
      </c>
      <c r="U5334" t="str">
        <f>VLOOKUP(A5334, [1]!tblDescription[#Data], 3, 0)</f>
        <v>100G QSFP28 100G-LR, 10km SMF, duplex, LC Connector</v>
      </c>
      <c r="V5334" s="23" cm="1">
        <f t="array" ref="V5334">_xlfn.XLOOKUP(1,([1]!tblOrders[Order]=tblnventory[[#This Row],[PO]])*([1]!tblOrders[Description]=tblnventory[[#This Row],[Item]]),[1]!tblOrders[Unit Total],0)</f>
        <v>1085.1199999999999</v>
      </c>
      <c r="W5334" s="23" cm="1">
        <f t="array" ref="W5334">_xlfn.XLOOKUP(1,([1]!tblOrders[Order]=tblnventory[[#This Row],[PO]])*([1]!tblOrders[Description]=tblnventory[[#This Row],[Item]]),[1]!tblOrders[Licence])</f>
        <v>0</v>
      </c>
      <c r="X5334" t="b" cm="1">
        <f t="array" ref="X5334">NOT(_xlfn.XLOOKUP(tblnventory[[#This Row],[PO]]&amp;tblnventory[[#This Row],[Item]],[1]!tblOrders[Order]&amp;[1]!tblOrders[Description],[1]!tblOrders[Paid Licence],FALSE))</f>
        <v>1</v>
      </c>
      <c r="Y533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335" spans="1:25">
      <c r="A5335" s="19" t="s">
        <v>8380</v>
      </c>
      <c r="B5335" t="str">
        <f>_xlfn.XLOOKUP(tblnventory[[#This Row],[Item]],[1]!tblDescription[Item],[1]!tblDescription[Description])</f>
        <v>100G QSFP28 100G-LR, 10km SMF, duplex, LC Connector</v>
      </c>
      <c r="C5335" t="str">
        <f>_xlfn.XLOOKUP(tblnventory[[#This Row],[Item]],[1]!tblDescription[Item],[1]!tblDescription[Type])</f>
        <v>SFP(Core)</v>
      </c>
      <c r="D5335" t="str">
        <f>_xlfn.XLOOKUP(tblnventory[[#This Row],[Use]],[1]!tblCodes[Use],[1]!tblCodes[Code])</f>
        <v>Other</v>
      </c>
      <c r="E5335" s="1" t="s">
        <v>5288</v>
      </c>
      <c r="F5335" s="29">
        <v>45243</v>
      </c>
      <c r="G5335" s="24" t="str">
        <f>IF(ISBLANK(tblnventory[[#This Row],[Installed By]]),"Store","Installed")</f>
        <v>Store</v>
      </c>
      <c r="J5335">
        <v>2191008609</v>
      </c>
      <c r="K5335" s="17"/>
      <c r="O5335" t="b">
        <f>IF(tblnventory[[#This Row],[Installed]],LEFT(tblnventory[[#This Row],[Location]],3))</f>
        <v>0</v>
      </c>
      <c r="P5335" t="str">
        <f>_xlfn.XLOOKUP(tblnventory[[#This Row],[Serial Number]],[1]!tblDNACInventory[Floor],[1]!tblDNACInventory[Name],"Not Used")</f>
        <v>Not Used</v>
      </c>
      <c r="T5335" t="b">
        <f>NOT(ISBLANK(tblnventory[[#This Row],[Installed By]]))</f>
        <v>0</v>
      </c>
      <c r="U5335" t="str">
        <f>VLOOKUP(A5335, [1]!tblDescription[#Data], 3, 0)</f>
        <v>100G QSFP28 100G-LR, 10km SMF, duplex, LC Connector</v>
      </c>
      <c r="V5335" s="23" cm="1">
        <f t="array" ref="V5335">_xlfn.XLOOKUP(1,([1]!tblOrders[Order]=tblnventory[[#This Row],[PO]])*([1]!tblOrders[Description]=tblnventory[[#This Row],[Item]]),[1]!tblOrders[Unit Total],0)</f>
        <v>1085.1199999999999</v>
      </c>
      <c r="W5335" s="23" cm="1">
        <f t="array" ref="W5335">_xlfn.XLOOKUP(1,([1]!tblOrders[Order]=tblnventory[[#This Row],[PO]])*([1]!tblOrders[Description]=tblnventory[[#This Row],[Item]]),[1]!tblOrders[Licence])</f>
        <v>0</v>
      </c>
      <c r="X5335" t="b" cm="1">
        <f t="array" ref="X5335">NOT(_xlfn.XLOOKUP(tblnventory[[#This Row],[PO]]&amp;tblnventory[[#This Row],[Item]],[1]!tblOrders[Order]&amp;[1]!tblOrders[Description],[1]!tblOrders[Paid Licence],FALSE))</f>
        <v>1</v>
      </c>
      <c r="Y533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336" spans="1:25">
      <c r="A5336" s="19" t="s">
        <v>8380</v>
      </c>
      <c r="B5336" t="str">
        <f>_xlfn.XLOOKUP(tblnventory[[#This Row],[Item]],[1]!tblDescription[Item],[1]!tblDescription[Description])</f>
        <v>100G QSFP28 100G-LR, 10km SMF, duplex, LC Connector</v>
      </c>
      <c r="C5336" t="str">
        <f>_xlfn.XLOOKUP(tblnventory[[#This Row],[Item]],[1]!tblDescription[Item],[1]!tblDescription[Type])</f>
        <v>SFP(Core)</v>
      </c>
      <c r="D5336" t="str">
        <f>_xlfn.XLOOKUP(tblnventory[[#This Row],[Use]],[1]!tblCodes[Use],[1]!tblCodes[Code])</f>
        <v>Other</v>
      </c>
      <c r="E5336" s="1" t="s">
        <v>5289</v>
      </c>
      <c r="F5336" s="29">
        <v>45243</v>
      </c>
      <c r="G5336" s="24" t="str">
        <f>IF(ISBLANK(tblnventory[[#This Row],[Installed By]]),"Store","Installed")</f>
        <v>Store</v>
      </c>
      <c r="J5336">
        <v>2191008609</v>
      </c>
      <c r="K5336" s="17"/>
      <c r="O5336" t="b">
        <f>IF(tblnventory[[#This Row],[Installed]],LEFT(tblnventory[[#This Row],[Location]],3))</f>
        <v>0</v>
      </c>
      <c r="P5336" t="str">
        <f>_xlfn.XLOOKUP(tblnventory[[#This Row],[Serial Number]],[1]!tblDNACInventory[Floor],[1]!tblDNACInventory[Name],"Not Used")</f>
        <v>Not Used</v>
      </c>
      <c r="T5336" t="b">
        <f>NOT(ISBLANK(tblnventory[[#This Row],[Installed By]]))</f>
        <v>0</v>
      </c>
      <c r="U5336" t="str">
        <f>VLOOKUP(A5336, [1]!tblDescription[#Data], 3, 0)</f>
        <v>100G QSFP28 100G-LR, 10km SMF, duplex, LC Connector</v>
      </c>
      <c r="V5336" s="23" cm="1">
        <f t="array" ref="V5336">_xlfn.XLOOKUP(1,([1]!tblOrders[Order]=tblnventory[[#This Row],[PO]])*([1]!tblOrders[Description]=tblnventory[[#This Row],[Item]]),[1]!tblOrders[Unit Total],0)</f>
        <v>1085.1199999999999</v>
      </c>
      <c r="W5336" s="23" cm="1">
        <f t="array" ref="W5336">_xlfn.XLOOKUP(1,([1]!tblOrders[Order]=tblnventory[[#This Row],[PO]])*([1]!tblOrders[Description]=tblnventory[[#This Row],[Item]]),[1]!tblOrders[Licence])</f>
        <v>0</v>
      </c>
      <c r="X5336" t="b" cm="1">
        <f t="array" ref="X5336">NOT(_xlfn.XLOOKUP(tblnventory[[#This Row],[PO]]&amp;tblnventory[[#This Row],[Item]],[1]!tblOrders[Order]&amp;[1]!tblOrders[Description],[1]!tblOrders[Paid Licence],FALSE))</f>
        <v>1</v>
      </c>
      <c r="Y533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337" spans="1:25">
      <c r="A5337" s="19" t="s">
        <v>8380</v>
      </c>
      <c r="B5337" t="str">
        <f>_xlfn.XLOOKUP(tblnventory[[#This Row],[Item]],[1]!tblDescription[Item],[1]!tblDescription[Description])</f>
        <v>100G QSFP28 100G-LR, 10km SMF, duplex, LC Connector</v>
      </c>
      <c r="C5337" t="str">
        <f>_xlfn.XLOOKUP(tblnventory[[#This Row],[Item]],[1]!tblDescription[Item],[1]!tblDescription[Type])</f>
        <v>SFP(Core)</v>
      </c>
      <c r="D5337" t="str">
        <f>_xlfn.XLOOKUP(tblnventory[[#This Row],[Use]],[1]!tblCodes[Use],[1]!tblCodes[Code])</f>
        <v>Other</v>
      </c>
      <c r="E5337" s="1" t="s">
        <v>5290</v>
      </c>
      <c r="F5337" s="29">
        <v>45243</v>
      </c>
      <c r="G5337" s="24" t="str">
        <f>IF(ISBLANK(tblnventory[[#This Row],[Installed By]]),"Store","Installed")</f>
        <v>Store</v>
      </c>
      <c r="J5337">
        <v>2191008609</v>
      </c>
      <c r="K5337" s="17"/>
      <c r="O5337" t="b">
        <f>IF(tblnventory[[#This Row],[Installed]],LEFT(tblnventory[[#This Row],[Location]],3))</f>
        <v>0</v>
      </c>
      <c r="P5337" t="str">
        <f>_xlfn.XLOOKUP(tblnventory[[#This Row],[Serial Number]],[1]!tblDNACInventory[Floor],[1]!tblDNACInventory[Name],"Not Used")</f>
        <v>Not Used</v>
      </c>
      <c r="T5337" t="b">
        <f>NOT(ISBLANK(tblnventory[[#This Row],[Installed By]]))</f>
        <v>0</v>
      </c>
      <c r="U5337" t="str">
        <f>VLOOKUP(A5337, [1]!tblDescription[#Data], 3, 0)</f>
        <v>100G QSFP28 100G-LR, 10km SMF, duplex, LC Connector</v>
      </c>
      <c r="V5337" s="23" cm="1">
        <f t="array" ref="V5337">_xlfn.XLOOKUP(1,([1]!tblOrders[Order]=tblnventory[[#This Row],[PO]])*([1]!tblOrders[Description]=tblnventory[[#This Row],[Item]]),[1]!tblOrders[Unit Total],0)</f>
        <v>1085.1199999999999</v>
      </c>
      <c r="W5337" s="23" cm="1">
        <f t="array" ref="W5337">_xlfn.XLOOKUP(1,([1]!tblOrders[Order]=tblnventory[[#This Row],[PO]])*([1]!tblOrders[Description]=tblnventory[[#This Row],[Item]]),[1]!tblOrders[Licence])</f>
        <v>0</v>
      </c>
      <c r="X5337" t="b" cm="1">
        <f t="array" ref="X5337">NOT(_xlfn.XLOOKUP(tblnventory[[#This Row],[PO]]&amp;tblnventory[[#This Row],[Item]],[1]!tblOrders[Order]&amp;[1]!tblOrders[Description],[1]!tblOrders[Paid Licence],FALSE))</f>
        <v>1</v>
      </c>
      <c r="Y533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338" spans="1:25">
      <c r="A5338" s="19" t="s">
        <v>8380</v>
      </c>
      <c r="B5338" t="str">
        <f>_xlfn.XLOOKUP(tblnventory[[#This Row],[Item]],[1]!tblDescription[Item],[1]!tblDescription[Description])</f>
        <v>100G QSFP28 100G-LR, 10km SMF, duplex, LC Connector</v>
      </c>
      <c r="C5338" t="str">
        <f>_xlfn.XLOOKUP(tblnventory[[#This Row],[Item]],[1]!tblDescription[Item],[1]!tblDescription[Type])</f>
        <v>SFP(Core)</v>
      </c>
      <c r="D5338" t="str">
        <f>_xlfn.XLOOKUP(tblnventory[[#This Row],[Use]],[1]!tblCodes[Use],[1]!tblCodes[Code])</f>
        <v>Other</v>
      </c>
      <c r="E5338" s="1" t="s">
        <v>5291</v>
      </c>
      <c r="F5338" s="29">
        <v>45243</v>
      </c>
      <c r="G5338" s="24" t="str">
        <f>IF(ISBLANK(tblnventory[[#This Row],[Installed By]]),"Store","Installed")</f>
        <v>Store</v>
      </c>
      <c r="J5338">
        <v>2191008609</v>
      </c>
      <c r="K5338" s="17"/>
      <c r="O5338" t="b">
        <f>IF(tblnventory[[#This Row],[Installed]],LEFT(tblnventory[[#This Row],[Location]],3))</f>
        <v>0</v>
      </c>
      <c r="P5338" t="str">
        <f>_xlfn.XLOOKUP(tblnventory[[#This Row],[Serial Number]],[1]!tblDNACInventory[Floor],[1]!tblDNACInventory[Name],"Not Used")</f>
        <v>Not Used</v>
      </c>
      <c r="T5338" t="b">
        <f>NOT(ISBLANK(tblnventory[[#This Row],[Installed By]]))</f>
        <v>0</v>
      </c>
      <c r="U5338" t="str">
        <f>VLOOKUP(A5338, [1]!tblDescription[#Data], 3, 0)</f>
        <v>100G QSFP28 100G-LR, 10km SMF, duplex, LC Connector</v>
      </c>
      <c r="V5338" s="23" cm="1">
        <f t="array" ref="V5338">_xlfn.XLOOKUP(1,([1]!tblOrders[Order]=tblnventory[[#This Row],[PO]])*([1]!tblOrders[Description]=tblnventory[[#This Row],[Item]]),[1]!tblOrders[Unit Total],0)</f>
        <v>1085.1199999999999</v>
      </c>
      <c r="W5338" s="23" cm="1">
        <f t="array" ref="W5338">_xlfn.XLOOKUP(1,([1]!tblOrders[Order]=tblnventory[[#This Row],[PO]])*([1]!tblOrders[Description]=tblnventory[[#This Row],[Item]]),[1]!tblOrders[Licence])</f>
        <v>0</v>
      </c>
      <c r="X5338" t="b" cm="1">
        <f t="array" ref="X5338">NOT(_xlfn.XLOOKUP(tblnventory[[#This Row],[PO]]&amp;tblnventory[[#This Row],[Item]],[1]!tblOrders[Order]&amp;[1]!tblOrders[Description],[1]!tblOrders[Paid Licence],FALSE))</f>
        <v>1</v>
      </c>
      <c r="Y533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339" spans="1:25">
      <c r="A5339" s="19" t="s">
        <v>8380</v>
      </c>
      <c r="B5339" t="str">
        <f>_xlfn.XLOOKUP(tblnventory[[#This Row],[Item]],[1]!tblDescription[Item],[1]!tblDescription[Description])</f>
        <v>100G QSFP28 100G-LR, 10km SMF, duplex, LC Connector</v>
      </c>
      <c r="C5339" t="str">
        <f>_xlfn.XLOOKUP(tblnventory[[#This Row],[Item]],[1]!tblDescription[Item],[1]!tblDescription[Type])</f>
        <v>SFP(Core)</v>
      </c>
      <c r="D5339" t="str">
        <f>_xlfn.XLOOKUP(tblnventory[[#This Row],[Use]],[1]!tblCodes[Use],[1]!tblCodes[Code])</f>
        <v>Other</v>
      </c>
      <c r="E5339" s="1" t="s">
        <v>5292</v>
      </c>
      <c r="F5339" s="29">
        <v>45243</v>
      </c>
      <c r="G5339" s="24" t="str">
        <f>IF(ISBLANK(tblnventory[[#This Row],[Installed By]]),"Store","Installed")</f>
        <v>Store</v>
      </c>
      <c r="J5339">
        <v>2191008609</v>
      </c>
      <c r="K5339" s="17"/>
      <c r="O5339" t="b">
        <f>IF(tblnventory[[#This Row],[Installed]],LEFT(tblnventory[[#This Row],[Location]],3))</f>
        <v>0</v>
      </c>
      <c r="P5339" t="str">
        <f>_xlfn.XLOOKUP(tblnventory[[#This Row],[Serial Number]],[1]!tblDNACInventory[Floor],[1]!tblDNACInventory[Name],"Not Used")</f>
        <v>Not Used</v>
      </c>
      <c r="T5339" t="b">
        <f>NOT(ISBLANK(tblnventory[[#This Row],[Installed By]]))</f>
        <v>0</v>
      </c>
      <c r="U5339" t="str">
        <f>VLOOKUP(A5339, [1]!tblDescription[#Data], 3, 0)</f>
        <v>100G QSFP28 100G-LR, 10km SMF, duplex, LC Connector</v>
      </c>
      <c r="V5339" s="23" cm="1">
        <f t="array" ref="V5339">_xlfn.XLOOKUP(1,([1]!tblOrders[Order]=tblnventory[[#This Row],[PO]])*([1]!tblOrders[Description]=tblnventory[[#This Row],[Item]]),[1]!tblOrders[Unit Total],0)</f>
        <v>1085.1199999999999</v>
      </c>
      <c r="W5339" s="23" cm="1">
        <f t="array" ref="W5339">_xlfn.XLOOKUP(1,([1]!tblOrders[Order]=tblnventory[[#This Row],[PO]])*([1]!tblOrders[Description]=tblnventory[[#This Row],[Item]]),[1]!tblOrders[Licence])</f>
        <v>0</v>
      </c>
      <c r="X5339" t="b" cm="1">
        <f t="array" ref="X5339">NOT(_xlfn.XLOOKUP(tblnventory[[#This Row],[PO]]&amp;tblnventory[[#This Row],[Item]],[1]!tblOrders[Order]&amp;[1]!tblOrders[Description],[1]!tblOrders[Paid Licence],FALSE))</f>
        <v>1</v>
      </c>
      <c r="Y533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340" spans="1:25">
      <c r="A5340" s="19" t="s">
        <v>8380</v>
      </c>
      <c r="B5340" t="str">
        <f>_xlfn.XLOOKUP(tblnventory[[#This Row],[Item]],[1]!tblDescription[Item],[1]!tblDescription[Description])</f>
        <v>100G QSFP28 100G-LR, 10km SMF, duplex, LC Connector</v>
      </c>
      <c r="C5340" t="str">
        <f>_xlfn.XLOOKUP(tblnventory[[#This Row],[Item]],[1]!tblDescription[Item],[1]!tblDescription[Type])</f>
        <v>SFP(Core)</v>
      </c>
      <c r="D5340" t="str">
        <f>_xlfn.XLOOKUP(tblnventory[[#This Row],[Use]],[1]!tblCodes[Use],[1]!tblCodes[Code])</f>
        <v>Other</v>
      </c>
      <c r="E5340" s="1" t="s">
        <v>5293</v>
      </c>
      <c r="F5340" s="29">
        <v>45243</v>
      </c>
      <c r="G5340" s="24" t="str">
        <f>IF(ISBLANK(tblnventory[[#This Row],[Installed By]]),"Store","Installed")</f>
        <v>Store</v>
      </c>
      <c r="J5340">
        <v>2191008609</v>
      </c>
      <c r="K5340" s="17"/>
      <c r="O5340" t="b">
        <f>IF(tblnventory[[#This Row],[Installed]],LEFT(tblnventory[[#This Row],[Location]],3))</f>
        <v>0</v>
      </c>
      <c r="P5340" t="str">
        <f>_xlfn.XLOOKUP(tblnventory[[#This Row],[Serial Number]],[1]!tblDNACInventory[Floor],[1]!tblDNACInventory[Name],"Not Used")</f>
        <v>Not Used</v>
      </c>
      <c r="T5340" t="b">
        <f>NOT(ISBLANK(tblnventory[[#This Row],[Installed By]]))</f>
        <v>0</v>
      </c>
      <c r="U5340" t="str">
        <f>VLOOKUP(A5340, [1]!tblDescription[#Data], 3, 0)</f>
        <v>100G QSFP28 100G-LR, 10km SMF, duplex, LC Connector</v>
      </c>
      <c r="V5340" s="23" cm="1">
        <f t="array" ref="V5340">_xlfn.XLOOKUP(1,([1]!tblOrders[Order]=tblnventory[[#This Row],[PO]])*([1]!tblOrders[Description]=tblnventory[[#This Row],[Item]]),[1]!tblOrders[Unit Total],0)</f>
        <v>1085.1199999999999</v>
      </c>
      <c r="W5340" s="23" cm="1">
        <f t="array" ref="W5340">_xlfn.XLOOKUP(1,([1]!tblOrders[Order]=tblnventory[[#This Row],[PO]])*([1]!tblOrders[Description]=tblnventory[[#This Row],[Item]]),[1]!tblOrders[Licence])</f>
        <v>0</v>
      </c>
      <c r="X5340" t="b" cm="1">
        <f t="array" ref="X5340">NOT(_xlfn.XLOOKUP(tblnventory[[#This Row],[PO]]&amp;tblnventory[[#This Row],[Item]],[1]!tblOrders[Order]&amp;[1]!tblOrders[Description],[1]!tblOrders[Paid Licence],FALSE))</f>
        <v>1</v>
      </c>
      <c r="Y534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341" spans="1:25">
      <c r="A5341" s="19" t="s">
        <v>8380</v>
      </c>
      <c r="B5341" t="str">
        <f>_xlfn.XLOOKUP(tblnventory[[#This Row],[Item]],[1]!tblDescription[Item],[1]!tblDescription[Description])</f>
        <v>100G QSFP28 100G-LR, 10km SMF, duplex, LC Connector</v>
      </c>
      <c r="C5341" t="str">
        <f>_xlfn.XLOOKUP(tblnventory[[#This Row],[Item]],[1]!tblDescription[Item],[1]!tblDescription[Type])</f>
        <v>SFP(Core)</v>
      </c>
      <c r="D5341" t="str">
        <f>_xlfn.XLOOKUP(tblnventory[[#This Row],[Use]],[1]!tblCodes[Use],[1]!tblCodes[Code])</f>
        <v>Other</v>
      </c>
      <c r="E5341" s="1" t="s">
        <v>5294</v>
      </c>
      <c r="F5341" s="29">
        <v>45243</v>
      </c>
      <c r="G5341" s="24" t="str">
        <f>IF(ISBLANK(tblnventory[[#This Row],[Installed By]]),"Store","Installed")</f>
        <v>Store</v>
      </c>
      <c r="J5341">
        <v>2191008609</v>
      </c>
      <c r="K5341" s="17"/>
      <c r="O5341" t="b">
        <f>IF(tblnventory[[#This Row],[Installed]],LEFT(tblnventory[[#This Row],[Location]],3))</f>
        <v>0</v>
      </c>
      <c r="P5341" t="str">
        <f>_xlfn.XLOOKUP(tblnventory[[#This Row],[Serial Number]],[1]!tblDNACInventory[Floor],[1]!tblDNACInventory[Name],"Not Used")</f>
        <v>Not Used</v>
      </c>
      <c r="T5341" t="b">
        <f>NOT(ISBLANK(tblnventory[[#This Row],[Installed By]]))</f>
        <v>0</v>
      </c>
      <c r="U5341" t="str">
        <f>VLOOKUP(A5341, [1]!tblDescription[#Data], 3, 0)</f>
        <v>100G QSFP28 100G-LR, 10km SMF, duplex, LC Connector</v>
      </c>
      <c r="V5341" s="23" cm="1">
        <f t="array" ref="V5341">_xlfn.XLOOKUP(1,([1]!tblOrders[Order]=tblnventory[[#This Row],[PO]])*([1]!tblOrders[Description]=tblnventory[[#This Row],[Item]]),[1]!tblOrders[Unit Total],0)</f>
        <v>1085.1199999999999</v>
      </c>
      <c r="W5341" s="23" cm="1">
        <f t="array" ref="W5341">_xlfn.XLOOKUP(1,([1]!tblOrders[Order]=tblnventory[[#This Row],[PO]])*([1]!tblOrders[Description]=tblnventory[[#This Row],[Item]]),[1]!tblOrders[Licence])</f>
        <v>0</v>
      </c>
      <c r="X5341" t="b" cm="1">
        <f t="array" ref="X5341">NOT(_xlfn.XLOOKUP(tblnventory[[#This Row],[PO]]&amp;tblnventory[[#This Row],[Item]],[1]!tblOrders[Order]&amp;[1]!tblOrders[Description],[1]!tblOrders[Paid Licence],FALSE))</f>
        <v>1</v>
      </c>
      <c r="Y534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342" spans="1:25">
      <c r="A5342" s="19" t="s">
        <v>8380</v>
      </c>
      <c r="B5342" t="str">
        <f>_xlfn.XLOOKUP(tblnventory[[#This Row],[Item]],[1]!tblDescription[Item],[1]!tblDescription[Description])</f>
        <v>100G QSFP28 100G-LR, 10km SMF, duplex, LC Connector</v>
      </c>
      <c r="C5342" t="str">
        <f>_xlfn.XLOOKUP(tblnventory[[#This Row],[Item]],[1]!tblDescription[Item],[1]!tblDescription[Type])</f>
        <v>SFP(Core)</v>
      </c>
      <c r="D5342" t="str">
        <f>_xlfn.XLOOKUP(tblnventory[[#This Row],[Use]],[1]!tblCodes[Use],[1]!tblCodes[Code])</f>
        <v>Other</v>
      </c>
      <c r="E5342" s="1" t="s">
        <v>5295</v>
      </c>
      <c r="F5342" s="29">
        <v>45243</v>
      </c>
      <c r="G5342" s="24" t="str">
        <f>IF(ISBLANK(tblnventory[[#This Row],[Installed By]]),"Store","Installed")</f>
        <v>Store</v>
      </c>
      <c r="J5342">
        <v>2191008609</v>
      </c>
      <c r="K5342" s="17"/>
      <c r="O5342" t="b">
        <f>IF(tblnventory[[#This Row],[Installed]],LEFT(tblnventory[[#This Row],[Location]],3))</f>
        <v>0</v>
      </c>
      <c r="P5342" t="str">
        <f>_xlfn.XLOOKUP(tblnventory[[#This Row],[Serial Number]],[1]!tblDNACInventory[Floor],[1]!tblDNACInventory[Name],"Not Used")</f>
        <v>Not Used</v>
      </c>
      <c r="T5342" t="b">
        <f>NOT(ISBLANK(tblnventory[[#This Row],[Installed By]]))</f>
        <v>0</v>
      </c>
      <c r="U5342" t="str">
        <f>VLOOKUP(A5342, [1]!tblDescription[#Data], 3, 0)</f>
        <v>100G QSFP28 100G-LR, 10km SMF, duplex, LC Connector</v>
      </c>
      <c r="V5342" s="23" cm="1">
        <f t="array" ref="V5342">_xlfn.XLOOKUP(1,([1]!tblOrders[Order]=tblnventory[[#This Row],[PO]])*([1]!tblOrders[Description]=tblnventory[[#This Row],[Item]]),[1]!tblOrders[Unit Total],0)</f>
        <v>1085.1199999999999</v>
      </c>
      <c r="W5342" s="23" cm="1">
        <f t="array" ref="W5342">_xlfn.XLOOKUP(1,([1]!tblOrders[Order]=tblnventory[[#This Row],[PO]])*([1]!tblOrders[Description]=tblnventory[[#This Row],[Item]]),[1]!tblOrders[Licence])</f>
        <v>0</v>
      </c>
      <c r="X5342" t="b" cm="1">
        <f t="array" ref="X5342">NOT(_xlfn.XLOOKUP(tblnventory[[#This Row],[PO]]&amp;tblnventory[[#This Row],[Item]],[1]!tblOrders[Order]&amp;[1]!tblOrders[Description],[1]!tblOrders[Paid Licence],FALSE))</f>
        <v>1</v>
      </c>
      <c r="Y534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343" spans="1:25">
      <c r="A5343" s="19" t="s">
        <v>8380</v>
      </c>
      <c r="B5343" t="str">
        <f>_xlfn.XLOOKUP(tblnventory[[#This Row],[Item]],[1]!tblDescription[Item],[1]!tblDescription[Description])</f>
        <v>100G QSFP28 100G-LR, 10km SMF, duplex, LC Connector</v>
      </c>
      <c r="C5343" t="str">
        <f>_xlfn.XLOOKUP(tblnventory[[#This Row],[Item]],[1]!tblDescription[Item],[1]!tblDescription[Type])</f>
        <v>SFP(Core)</v>
      </c>
      <c r="D5343" t="str">
        <f>_xlfn.XLOOKUP(tblnventory[[#This Row],[Use]],[1]!tblCodes[Use],[1]!tblCodes[Code])</f>
        <v>Other</v>
      </c>
      <c r="E5343" s="1" t="s">
        <v>5296</v>
      </c>
      <c r="F5343" s="29">
        <v>45243</v>
      </c>
      <c r="G5343" s="24" t="str">
        <f>IF(ISBLANK(tblnventory[[#This Row],[Installed By]]),"Store","Installed")</f>
        <v>Store</v>
      </c>
      <c r="J5343">
        <v>2191008609</v>
      </c>
      <c r="K5343" s="17"/>
      <c r="O5343" t="b">
        <f>IF(tblnventory[[#This Row],[Installed]],LEFT(tblnventory[[#This Row],[Location]],3))</f>
        <v>0</v>
      </c>
      <c r="P5343" t="str">
        <f>_xlfn.XLOOKUP(tblnventory[[#This Row],[Serial Number]],[1]!tblDNACInventory[Floor],[1]!tblDNACInventory[Name],"Not Used")</f>
        <v>Not Used</v>
      </c>
      <c r="T5343" t="b">
        <f>NOT(ISBLANK(tblnventory[[#This Row],[Installed By]]))</f>
        <v>0</v>
      </c>
      <c r="U5343" t="str">
        <f>VLOOKUP(A5343, [1]!tblDescription[#Data], 3, 0)</f>
        <v>100G QSFP28 100G-LR, 10km SMF, duplex, LC Connector</v>
      </c>
      <c r="V5343" s="23" cm="1">
        <f t="array" ref="V5343">_xlfn.XLOOKUP(1,([1]!tblOrders[Order]=tblnventory[[#This Row],[PO]])*([1]!tblOrders[Description]=tblnventory[[#This Row],[Item]]),[1]!tblOrders[Unit Total],0)</f>
        <v>1085.1199999999999</v>
      </c>
      <c r="W5343" s="23" cm="1">
        <f t="array" ref="W5343">_xlfn.XLOOKUP(1,([1]!tblOrders[Order]=tblnventory[[#This Row],[PO]])*([1]!tblOrders[Description]=tblnventory[[#This Row],[Item]]),[1]!tblOrders[Licence])</f>
        <v>0</v>
      </c>
      <c r="X5343" t="b" cm="1">
        <f t="array" ref="X5343">NOT(_xlfn.XLOOKUP(tblnventory[[#This Row],[PO]]&amp;tblnventory[[#This Row],[Item]],[1]!tblOrders[Order]&amp;[1]!tblOrders[Description],[1]!tblOrders[Paid Licence],FALSE))</f>
        <v>1</v>
      </c>
      <c r="Y534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344" spans="1:25">
      <c r="A5344" s="19" t="s">
        <v>8380</v>
      </c>
      <c r="B5344" t="str">
        <f>_xlfn.XLOOKUP(tblnventory[[#This Row],[Item]],[1]!tblDescription[Item],[1]!tblDescription[Description])</f>
        <v>100G QSFP28 100G-LR, 10km SMF, duplex, LC Connector</v>
      </c>
      <c r="C5344" t="str">
        <f>_xlfn.XLOOKUP(tblnventory[[#This Row],[Item]],[1]!tblDescription[Item],[1]!tblDescription[Type])</f>
        <v>SFP(Core)</v>
      </c>
      <c r="D5344" t="str">
        <f>_xlfn.XLOOKUP(tblnventory[[#This Row],[Use]],[1]!tblCodes[Use],[1]!tblCodes[Code])</f>
        <v>Other</v>
      </c>
      <c r="E5344" s="1" t="s">
        <v>5297</v>
      </c>
      <c r="F5344" s="29">
        <v>45243</v>
      </c>
      <c r="G5344" s="24" t="str">
        <f>IF(ISBLANK(tblnventory[[#This Row],[Installed By]]),"Store","Installed")</f>
        <v>Store</v>
      </c>
      <c r="J5344">
        <v>2191008609</v>
      </c>
      <c r="K5344" s="17"/>
      <c r="O5344" t="b">
        <f>IF(tblnventory[[#This Row],[Installed]],LEFT(tblnventory[[#This Row],[Location]],3))</f>
        <v>0</v>
      </c>
      <c r="P5344" t="str">
        <f>_xlfn.XLOOKUP(tblnventory[[#This Row],[Serial Number]],[1]!tblDNACInventory[Floor],[1]!tblDNACInventory[Name],"Not Used")</f>
        <v>Not Used</v>
      </c>
      <c r="T5344" t="b">
        <f>NOT(ISBLANK(tblnventory[[#This Row],[Installed By]]))</f>
        <v>0</v>
      </c>
      <c r="U5344" t="str">
        <f>VLOOKUP(A5344, [1]!tblDescription[#Data], 3, 0)</f>
        <v>100G QSFP28 100G-LR, 10km SMF, duplex, LC Connector</v>
      </c>
      <c r="V5344" s="23" cm="1">
        <f t="array" ref="V5344">_xlfn.XLOOKUP(1,([1]!tblOrders[Order]=tblnventory[[#This Row],[PO]])*([1]!tblOrders[Description]=tblnventory[[#This Row],[Item]]),[1]!tblOrders[Unit Total],0)</f>
        <v>1085.1199999999999</v>
      </c>
      <c r="W5344" s="23" cm="1">
        <f t="array" ref="W5344">_xlfn.XLOOKUP(1,([1]!tblOrders[Order]=tblnventory[[#This Row],[PO]])*([1]!tblOrders[Description]=tblnventory[[#This Row],[Item]]),[1]!tblOrders[Licence])</f>
        <v>0</v>
      </c>
      <c r="X5344" t="b" cm="1">
        <f t="array" ref="X5344">NOT(_xlfn.XLOOKUP(tblnventory[[#This Row],[PO]]&amp;tblnventory[[#This Row],[Item]],[1]!tblOrders[Order]&amp;[1]!tblOrders[Description],[1]!tblOrders[Paid Licence],FALSE))</f>
        <v>1</v>
      </c>
      <c r="Y534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345" spans="1:25">
      <c r="A5345" s="19" t="s">
        <v>8380</v>
      </c>
      <c r="B5345" t="str">
        <f>_xlfn.XLOOKUP(tblnventory[[#This Row],[Item]],[1]!tblDescription[Item],[1]!tblDescription[Description])</f>
        <v>100G QSFP28 100G-LR, 10km SMF, duplex, LC Connector</v>
      </c>
      <c r="C5345" t="str">
        <f>_xlfn.XLOOKUP(tblnventory[[#This Row],[Item]],[1]!tblDescription[Item],[1]!tblDescription[Type])</f>
        <v>SFP(Core)</v>
      </c>
      <c r="D5345" t="str">
        <f>_xlfn.XLOOKUP(tblnventory[[#This Row],[Use]],[1]!tblCodes[Use],[1]!tblCodes[Code])</f>
        <v>Other</v>
      </c>
      <c r="E5345" s="1" t="s">
        <v>5298</v>
      </c>
      <c r="F5345" s="29">
        <v>45243</v>
      </c>
      <c r="G5345" s="24" t="str">
        <f>IF(ISBLANK(tblnventory[[#This Row],[Installed By]]),"Store","Installed")</f>
        <v>Store</v>
      </c>
      <c r="J5345">
        <v>2191008609</v>
      </c>
      <c r="K5345" s="17"/>
      <c r="O5345" t="b">
        <f>IF(tblnventory[[#This Row],[Installed]],LEFT(tblnventory[[#This Row],[Location]],3))</f>
        <v>0</v>
      </c>
      <c r="P5345" t="str">
        <f>_xlfn.XLOOKUP(tblnventory[[#This Row],[Serial Number]],[1]!tblDNACInventory[Floor],[1]!tblDNACInventory[Name],"Not Used")</f>
        <v>Not Used</v>
      </c>
      <c r="T5345" t="b">
        <f>NOT(ISBLANK(tblnventory[[#This Row],[Installed By]]))</f>
        <v>0</v>
      </c>
      <c r="U5345" t="str">
        <f>VLOOKUP(A5345, [1]!tblDescription[#Data], 3, 0)</f>
        <v>100G QSFP28 100G-LR, 10km SMF, duplex, LC Connector</v>
      </c>
      <c r="V5345" s="23" cm="1">
        <f t="array" ref="V5345">_xlfn.XLOOKUP(1,([1]!tblOrders[Order]=tblnventory[[#This Row],[PO]])*([1]!tblOrders[Description]=tblnventory[[#This Row],[Item]]),[1]!tblOrders[Unit Total],0)</f>
        <v>1085.1199999999999</v>
      </c>
      <c r="W5345" s="23" cm="1">
        <f t="array" ref="W5345">_xlfn.XLOOKUP(1,([1]!tblOrders[Order]=tblnventory[[#This Row],[PO]])*([1]!tblOrders[Description]=tblnventory[[#This Row],[Item]]),[1]!tblOrders[Licence])</f>
        <v>0</v>
      </c>
      <c r="X5345" t="b" cm="1">
        <f t="array" ref="X5345">NOT(_xlfn.XLOOKUP(tblnventory[[#This Row],[PO]]&amp;tblnventory[[#This Row],[Item]],[1]!tblOrders[Order]&amp;[1]!tblOrders[Description],[1]!tblOrders[Paid Licence],FALSE))</f>
        <v>1</v>
      </c>
      <c r="Y534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346" spans="1:25">
      <c r="A5346" s="19" t="s">
        <v>8380</v>
      </c>
      <c r="B5346" t="str">
        <f>_xlfn.XLOOKUP(tblnventory[[#This Row],[Item]],[1]!tblDescription[Item],[1]!tblDescription[Description])</f>
        <v>100G QSFP28 100G-LR, 10km SMF, duplex, LC Connector</v>
      </c>
      <c r="C5346" t="str">
        <f>_xlfn.XLOOKUP(tblnventory[[#This Row],[Item]],[1]!tblDescription[Item],[1]!tblDescription[Type])</f>
        <v>SFP(Core)</v>
      </c>
      <c r="D5346" t="str">
        <f>_xlfn.XLOOKUP(tblnventory[[#This Row],[Use]],[1]!tblCodes[Use],[1]!tblCodes[Code])</f>
        <v>Other</v>
      </c>
      <c r="E5346" s="1" t="s">
        <v>5299</v>
      </c>
      <c r="F5346" s="29">
        <v>45243</v>
      </c>
      <c r="G5346" s="24" t="str">
        <f>IF(ISBLANK(tblnventory[[#This Row],[Installed By]]),"Store","Installed")</f>
        <v>Store</v>
      </c>
      <c r="J5346">
        <v>2191008609</v>
      </c>
      <c r="K5346" s="17"/>
      <c r="O5346" t="b">
        <f>IF(tblnventory[[#This Row],[Installed]],LEFT(tblnventory[[#This Row],[Location]],3))</f>
        <v>0</v>
      </c>
      <c r="P5346" t="str">
        <f>_xlfn.XLOOKUP(tblnventory[[#This Row],[Serial Number]],[1]!tblDNACInventory[Floor],[1]!tblDNACInventory[Name],"Not Used")</f>
        <v>Not Used</v>
      </c>
      <c r="T5346" t="b">
        <f>NOT(ISBLANK(tblnventory[[#This Row],[Installed By]]))</f>
        <v>0</v>
      </c>
      <c r="U5346" t="str">
        <f>VLOOKUP(A5346, [1]!tblDescription[#Data], 3, 0)</f>
        <v>100G QSFP28 100G-LR, 10km SMF, duplex, LC Connector</v>
      </c>
      <c r="V5346" s="23" cm="1">
        <f t="array" ref="V5346">_xlfn.XLOOKUP(1,([1]!tblOrders[Order]=tblnventory[[#This Row],[PO]])*([1]!tblOrders[Description]=tblnventory[[#This Row],[Item]]),[1]!tblOrders[Unit Total],0)</f>
        <v>1085.1199999999999</v>
      </c>
      <c r="W5346" s="23" cm="1">
        <f t="array" ref="W5346">_xlfn.XLOOKUP(1,([1]!tblOrders[Order]=tblnventory[[#This Row],[PO]])*([1]!tblOrders[Description]=tblnventory[[#This Row],[Item]]),[1]!tblOrders[Licence])</f>
        <v>0</v>
      </c>
      <c r="X5346" t="b" cm="1">
        <f t="array" ref="X5346">NOT(_xlfn.XLOOKUP(tblnventory[[#This Row],[PO]]&amp;tblnventory[[#This Row],[Item]],[1]!tblOrders[Order]&amp;[1]!tblOrders[Description],[1]!tblOrders[Paid Licence],FALSE))</f>
        <v>1</v>
      </c>
      <c r="Y534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347" spans="1:25">
      <c r="A5347" s="19" t="s">
        <v>8380</v>
      </c>
      <c r="B5347" t="str">
        <f>_xlfn.XLOOKUP(tblnventory[[#This Row],[Item]],[1]!tblDescription[Item],[1]!tblDescription[Description])</f>
        <v>100G QSFP28 100G-LR, 10km SMF, duplex, LC Connector</v>
      </c>
      <c r="C5347" t="str">
        <f>_xlfn.XLOOKUP(tblnventory[[#This Row],[Item]],[1]!tblDescription[Item],[1]!tblDescription[Type])</f>
        <v>SFP(Core)</v>
      </c>
      <c r="D5347" t="str">
        <f>_xlfn.XLOOKUP(tblnventory[[#This Row],[Use]],[1]!tblCodes[Use],[1]!tblCodes[Code])</f>
        <v>Other</v>
      </c>
      <c r="E5347" s="1" t="s">
        <v>5300</v>
      </c>
      <c r="F5347" s="29">
        <v>45243</v>
      </c>
      <c r="G5347" s="24" t="str">
        <f>IF(ISBLANK(tblnventory[[#This Row],[Installed By]]),"Store","Installed")</f>
        <v>Store</v>
      </c>
      <c r="J5347">
        <v>2191008609</v>
      </c>
      <c r="K5347" s="17"/>
      <c r="O5347" t="b">
        <f>IF(tblnventory[[#This Row],[Installed]],LEFT(tblnventory[[#This Row],[Location]],3))</f>
        <v>0</v>
      </c>
      <c r="P5347" t="str">
        <f>_xlfn.XLOOKUP(tblnventory[[#This Row],[Serial Number]],[1]!tblDNACInventory[Floor],[1]!tblDNACInventory[Name],"Not Used")</f>
        <v>Not Used</v>
      </c>
      <c r="T5347" t="b">
        <f>NOT(ISBLANK(tblnventory[[#This Row],[Installed By]]))</f>
        <v>0</v>
      </c>
      <c r="U5347" t="str">
        <f>VLOOKUP(A5347, [1]!tblDescription[#Data], 3, 0)</f>
        <v>100G QSFP28 100G-LR, 10km SMF, duplex, LC Connector</v>
      </c>
      <c r="V5347" s="23" cm="1">
        <f t="array" ref="V5347">_xlfn.XLOOKUP(1,([1]!tblOrders[Order]=tblnventory[[#This Row],[PO]])*([1]!tblOrders[Description]=tblnventory[[#This Row],[Item]]),[1]!tblOrders[Unit Total],0)</f>
        <v>1085.1199999999999</v>
      </c>
      <c r="W5347" s="23" cm="1">
        <f t="array" ref="W5347">_xlfn.XLOOKUP(1,([1]!tblOrders[Order]=tblnventory[[#This Row],[PO]])*([1]!tblOrders[Description]=tblnventory[[#This Row],[Item]]),[1]!tblOrders[Licence])</f>
        <v>0</v>
      </c>
      <c r="X5347" t="b" cm="1">
        <f t="array" ref="X5347">NOT(_xlfn.XLOOKUP(tblnventory[[#This Row],[PO]]&amp;tblnventory[[#This Row],[Item]],[1]!tblOrders[Order]&amp;[1]!tblOrders[Description],[1]!tblOrders[Paid Licence],FALSE))</f>
        <v>1</v>
      </c>
      <c r="Y534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348" spans="1:25">
      <c r="A5348" s="19" t="s">
        <v>8380</v>
      </c>
      <c r="B5348" t="str">
        <f>_xlfn.XLOOKUP(tblnventory[[#This Row],[Item]],[1]!tblDescription[Item],[1]!tblDescription[Description])</f>
        <v>100G QSFP28 100G-LR, 10km SMF, duplex, LC Connector</v>
      </c>
      <c r="C5348" t="str">
        <f>_xlfn.XLOOKUP(tblnventory[[#This Row],[Item]],[1]!tblDescription[Item],[1]!tblDescription[Type])</f>
        <v>SFP(Core)</v>
      </c>
      <c r="D5348" t="str">
        <f>_xlfn.XLOOKUP(tblnventory[[#This Row],[Use]],[1]!tblCodes[Use],[1]!tblCodes[Code])</f>
        <v>Other</v>
      </c>
      <c r="E5348" s="1" t="s">
        <v>5301</v>
      </c>
      <c r="F5348" s="29">
        <v>45243</v>
      </c>
      <c r="G5348" s="24" t="str">
        <f>IF(ISBLANK(tblnventory[[#This Row],[Installed By]]),"Store","Installed")</f>
        <v>Store</v>
      </c>
      <c r="J5348">
        <v>2191008609</v>
      </c>
      <c r="K5348" s="17"/>
      <c r="O5348" t="b">
        <f>IF(tblnventory[[#This Row],[Installed]],LEFT(tblnventory[[#This Row],[Location]],3))</f>
        <v>0</v>
      </c>
      <c r="P5348" t="str">
        <f>_xlfn.XLOOKUP(tblnventory[[#This Row],[Serial Number]],[1]!tblDNACInventory[Floor],[1]!tblDNACInventory[Name],"Not Used")</f>
        <v>Not Used</v>
      </c>
      <c r="T5348" t="b">
        <f>NOT(ISBLANK(tblnventory[[#This Row],[Installed By]]))</f>
        <v>0</v>
      </c>
      <c r="U5348" t="str">
        <f>VLOOKUP(A5348, [1]!tblDescription[#Data], 3, 0)</f>
        <v>100G QSFP28 100G-LR, 10km SMF, duplex, LC Connector</v>
      </c>
      <c r="V5348" s="23" cm="1">
        <f t="array" ref="V5348">_xlfn.XLOOKUP(1,([1]!tblOrders[Order]=tblnventory[[#This Row],[PO]])*([1]!tblOrders[Description]=tblnventory[[#This Row],[Item]]),[1]!tblOrders[Unit Total],0)</f>
        <v>1085.1199999999999</v>
      </c>
      <c r="W5348" s="23" cm="1">
        <f t="array" ref="W5348">_xlfn.XLOOKUP(1,([1]!tblOrders[Order]=tblnventory[[#This Row],[PO]])*([1]!tblOrders[Description]=tblnventory[[#This Row],[Item]]),[1]!tblOrders[Licence])</f>
        <v>0</v>
      </c>
      <c r="X5348" t="b" cm="1">
        <f t="array" ref="X5348">NOT(_xlfn.XLOOKUP(tblnventory[[#This Row],[PO]]&amp;tblnventory[[#This Row],[Item]],[1]!tblOrders[Order]&amp;[1]!tblOrders[Description],[1]!tblOrders[Paid Licence],FALSE))</f>
        <v>1</v>
      </c>
      <c r="Y534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349" spans="1:25">
      <c r="A5349" s="19" t="s">
        <v>8380</v>
      </c>
      <c r="B5349" t="str">
        <f>_xlfn.XLOOKUP(tblnventory[[#This Row],[Item]],[1]!tblDescription[Item],[1]!tblDescription[Description])</f>
        <v>100G QSFP28 100G-LR, 10km SMF, duplex, LC Connector</v>
      </c>
      <c r="C5349" t="str">
        <f>_xlfn.XLOOKUP(tblnventory[[#This Row],[Item]],[1]!tblDescription[Item],[1]!tblDescription[Type])</f>
        <v>SFP(Core)</v>
      </c>
      <c r="D5349" t="str">
        <f>_xlfn.XLOOKUP(tblnventory[[#This Row],[Use]],[1]!tblCodes[Use],[1]!tblCodes[Code])</f>
        <v>Other</v>
      </c>
      <c r="E5349" s="1" t="s">
        <v>5302</v>
      </c>
      <c r="F5349" s="29">
        <v>45243</v>
      </c>
      <c r="G5349" s="24" t="str">
        <f>IF(ISBLANK(tblnventory[[#This Row],[Installed By]]),"Store","Installed")</f>
        <v>Store</v>
      </c>
      <c r="J5349">
        <v>2191008609</v>
      </c>
      <c r="K5349" s="17"/>
      <c r="O5349" t="b">
        <f>IF(tblnventory[[#This Row],[Installed]],LEFT(tblnventory[[#This Row],[Location]],3))</f>
        <v>0</v>
      </c>
      <c r="P5349" t="str">
        <f>_xlfn.XLOOKUP(tblnventory[[#This Row],[Serial Number]],[1]!tblDNACInventory[Floor],[1]!tblDNACInventory[Name],"Not Used")</f>
        <v>Not Used</v>
      </c>
      <c r="T5349" t="b">
        <f>NOT(ISBLANK(tblnventory[[#This Row],[Installed By]]))</f>
        <v>0</v>
      </c>
      <c r="U5349" t="str">
        <f>VLOOKUP(A5349, [1]!tblDescription[#Data], 3, 0)</f>
        <v>100G QSFP28 100G-LR, 10km SMF, duplex, LC Connector</v>
      </c>
      <c r="V5349" s="23" cm="1">
        <f t="array" ref="V5349">_xlfn.XLOOKUP(1,([1]!tblOrders[Order]=tblnventory[[#This Row],[PO]])*([1]!tblOrders[Description]=tblnventory[[#This Row],[Item]]),[1]!tblOrders[Unit Total],0)</f>
        <v>1085.1199999999999</v>
      </c>
      <c r="W5349" s="23" cm="1">
        <f t="array" ref="W5349">_xlfn.XLOOKUP(1,([1]!tblOrders[Order]=tblnventory[[#This Row],[PO]])*([1]!tblOrders[Description]=tblnventory[[#This Row],[Item]]),[1]!tblOrders[Licence])</f>
        <v>0</v>
      </c>
      <c r="X5349" t="b" cm="1">
        <f t="array" ref="X5349">NOT(_xlfn.XLOOKUP(tblnventory[[#This Row],[PO]]&amp;tblnventory[[#This Row],[Item]],[1]!tblOrders[Order]&amp;[1]!tblOrders[Description],[1]!tblOrders[Paid Licence],FALSE))</f>
        <v>1</v>
      </c>
      <c r="Y5349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350" spans="1:25">
      <c r="A5350" s="19" t="s">
        <v>8380</v>
      </c>
      <c r="B5350" t="str">
        <f>_xlfn.XLOOKUP(tblnventory[[#This Row],[Item]],[1]!tblDescription[Item],[1]!tblDescription[Description])</f>
        <v>100G QSFP28 100G-LR, 10km SMF, duplex, LC Connector</v>
      </c>
      <c r="C5350" t="str">
        <f>_xlfn.XLOOKUP(tblnventory[[#This Row],[Item]],[1]!tblDescription[Item],[1]!tblDescription[Type])</f>
        <v>SFP(Core)</v>
      </c>
      <c r="D5350" t="str">
        <f>_xlfn.XLOOKUP(tblnventory[[#This Row],[Use]],[1]!tblCodes[Use],[1]!tblCodes[Code])</f>
        <v>Other</v>
      </c>
      <c r="E5350" s="1" t="s">
        <v>5303</v>
      </c>
      <c r="F5350" s="29">
        <v>45243</v>
      </c>
      <c r="G5350" s="24" t="str">
        <f>IF(ISBLANK(tblnventory[[#This Row],[Installed By]]),"Store","Installed")</f>
        <v>Store</v>
      </c>
      <c r="J5350">
        <v>2191008609</v>
      </c>
      <c r="K5350" s="17"/>
      <c r="O5350" t="b">
        <f>IF(tblnventory[[#This Row],[Installed]],LEFT(tblnventory[[#This Row],[Location]],3))</f>
        <v>0</v>
      </c>
      <c r="P5350" t="str">
        <f>_xlfn.XLOOKUP(tblnventory[[#This Row],[Serial Number]],[1]!tblDNACInventory[Floor],[1]!tblDNACInventory[Name],"Not Used")</f>
        <v>Not Used</v>
      </c>
      <c r="T5350" t="b">
        <f>NOT(ISBLANK(tblnventory[[#This Row],[Installed By]]))</f>
        <v>0</v>
      </c>
      <c r="U5350" t="str">
        <f>VLOOKUP(A5350, [1]!tblDescription[#Data], 3, 0)</f>
        <v>100G QSFP28 100G-LR, 10km SMF, duplex, LC Connector</v>
      </c>
      <c r="V5350" s="23" cm="1">
        <f t="array" ref="V5350">_xlfn.XLOOKUP(1,([1]!tblOrders[Order]=tblnventory[[#This Row],[PO]])*([1]!tblOrders[Description]=tblnventory[[#This Row],[Item]]),[1]!tblOrders[Unit Total],0)</f>
        <v>1085.1199999999999</v>
      </c>
      <c r="W5350" s="23" cm="1">
        <f t="array" ref="W5350">_xlfn.XLOOKUP(1,([1]!tblOrders[Order]=tblnventory[[#This Row],[PO]])*([1]!tblOrders[Description]=tblnventory[[#This Row],[Item]]),[1]!tblOrders[Licence])</f>
        <v>0</v>
      </c>
      <c r="X5350" t="b" cm="1">
        <f t="array" ref="X5350">NOT(_xlfn.XLOOKUP(tblnventory[[#This Row],[PO]]&amp;tblnventory[[#This Row],[Item]],[1]!tblOrders[Order]&amp;[1]!tblOrders[Description],[1]!tblOrders[Paid Licence],FALSE))</f>
        <v>1</v>
      </c>
      <c r="Y5350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351" spans="1:25">
      <c r="A5351" s="19" t="s">
        <v>8380</v>
      </c>
      <c r="B5351" t="str">
        <f>_xlfn.XLOOKUP(tblnventory[[#This Row],[Item]],[1]!tblDescription[Item],[1]!tblDescription[Description])</f>
        <v>100G QSFP28 100G-LR, 10km SMF, duplex, LC Connector</v>
      </c>
      <c r="C5351" t="str">
        <f>_xlfn.XLOOKUP(tblnventory[[#This Row],[Item]],[1]!tblDescription[Item],[1]!tblDescription[Type])</f>
        <v>SFP(Core)</v>
      </c>
      <c r="D5351" t="str">
        <f>_xlfn.XLOOKUP(tblnventory[[#This Row],[Use]],[1]!tblCodes[Use],[1]!tblCodes[Code])</f>
        <v>Other</v>
      </c>
      <c r="E5351" s="1" t="s">
        <v>5304</v>
      </c>
      <c r="F5351" s="29">
        <v>45243</v>
      </c>
      <c r="G5351" s="24" t="str">
        <f>IF(ISBLANK(tblnventory[[#This Row],[Installed By]]),"Store","Installed")</f>
        <v>Store</v>
      </c>
      <c r="J5351">
        <v>2191008609</v>
      </c>
      <c r="K5351" s="17"/>
      <c r="O5351" t="b">
        <f>IF(tblnventory[[#This Row],[Installed]],LEFT(tblnventory[[#This Row],[Location]],3))</f>
        <v>0</v>
      </c>
      <c r="P5351" t="str">
        <f>_xlfn.XLOOKUP(tblnventory[[#This Row],[Serial Number]],[1]!tblDNACInventory[Floor],[1]!tblDNACInventory[Name],"Not Used")</f>
        <v>Not Used</v>
      </c>
      <c r="T5351" t="b">
        <f>NOT(ISBLANK(tblnventory[[#This Row],[Installed By]]))</f>
        <v>0</v>
      </c>
      <c r="U5351" t="str">
        <f>VLOOKUP(A5351, [1]!tblDescription[#Data], 3, 0)</f>
        <v>100G QSFP28 100G-LR, 10km SMF, duplex, LC Connector</v>
      </c>
      <c r="V5351" s="23" cm="1">
        <f t="array" ref="V5351">_xlfn.XLOOKUP(1,([1]!tblOrders[Order]=tblnventory[[#This Row],[PO]])*([1]!tblOrders[Description]=tblnventory[[#This Row],[Item]]),[1]!tblOrders[Unit Total],0)</f>
        <v>1085.1199999999999</v>
      </c>
      <c r="W5351" s="23" cm="1">
        <f t="array" ref="W5351">_xlfn.XLOOKUP(1,([1]!tblOrders[Order]=tblnventory[[#This Row],[PO]])*([1]!tblOrders[Description]=tblnventory[[#This Row],[Item]]),[1]!tblOrders[Licence])</f>
        <v>0</v>
      </c>
      <c r="X5351" t="b" cm="1">
        <f t="array" ref="X5351">NOT(_xlfn.XLOOKUP(tblnventory[[#This Row],[PO]]&amp;tblnventory[[#This Row],[Item]],[1]!tblOrders[Order]&amp;[1]!tblOrders[Description],[1]!tblOrders[Paid Licence],FALSE))</f>
        <v>1</v>
      </c>
      <c r="Y5351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352" spans="1:25">
      <c r="A5352" s="19" t="s">
        <v>8380</v>
      </c>
      <c r="B5352" t="str">
        <f>_xlfn.XLOOKUP(tblnventory[[#This Row],[Item]],[1]!tblDescription[Item],[1]!tblDescription[Description])</f>
        <v>100G QSFP28 100G-LR, 10km SMF, duplex, LC Connector</v>
      </c>
      <c r="C5352" t="str">
        <f>_xlfn.XLOOKUP(tblnventory[[#This Row],[Item]],[1]!tblDescription[Item],[1]!tblDescription[Type])</f>
        <v>SFP(Core)</v>
      </c>
      <c r="D5352" t="str">
        <f>_xlfn.XLOOKUP(tblnventory[[#This Row],[Use]],[1]!tblCodes[Use],[1]!tblCodes[Code])</f>
        <v>Other</v>
      </c>
      <c r="E5352" s="1" t="s">
        <v>5305</v>
      </c>
      <c r="F5352" s="29">
        <v>45243</v>
      </c>
      <c r="G5352" s="24" t="str">
        <f>IF(ISBLANK(tblnventory[[#This Row],[Installed By]]),"Store","Installed")</f>
        <v>Store</v>
      </c>
      <c r="J5352">
        <v>2191008609</v>
      </c>
      <c r="K5352" s="17"/>
      <c r="O5352" t="b">
        <f>IF(tblnventory[[#This Row],[Installed]],LEFT(tblnventory[[#This Row],[Location]],3))</f>
        <v>0</v>
      </c>
      <c r="P5352" t="str">
        <f>_xlfn.XLOOKUP(tblnventory[[#This Row],[Serial Number]],[1]!tblDNACInventory[Floor],[1]!tblDNACInventory[Name],"Not Used")</f>
        <v>Not Used</v>
      </c>
      <c r="T5352" t="b">
        <f>NOT(ISBLANK(tblnventory[[#This Row],[Installed By]]))</f>
        <v>0</v>
      </c>
      <c r="U5352" t="str">
        <f>VLOOKUP(A5352, [1]!tblDescription[#Data], 3, 0)</f>
        <v>100G QSFP28 100G-LR, 10km SMF, duplex, LC Connector</v>
      </c>
      <c r="V5352" s="23" cm="1">
        <f t="array" ref="V5352">_xlfn.XLOOKUP(1,([1]!tblOrders[Order]=tblnventory[[#This Row],[PO]])*([1]!tblOrders[Description]=tblnventory[[#This Row],[Item]]),[1]!tblOrders[Unit Total],0)</f>
        <v>1085.1199999999999</v>
      </c>
      <c r="W5352" s="23" cm="1">
        <f t="array" ref="W5352">_xlfn.XLOOKUP(1,([1]!tblOrders[Order]=tblnventory[[#This Row],[PO]])*([1]!tblOrders[Description]=tblnventory[[#This Row],[Item]]),[1]!tblOrders[Licence])</f>
        <v>0</v>
      </c>
      <c r="X5352" t="b" cm="1">
        <f t="array" ref="X5352">NOT(_xlfn.XLOOKUP(tblnventory[[#This Row],[PO]]&amp;tblnventory[[#This Row],[Item]],[1]!tblOrders[Order]&amp;[1]!tblOrders[Description],[1]!tblOrders[Paid Licence],FALSE))</f>
        <v>1</v>
      </c>
      <c r="Y5352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353" spans="1:25">
      <c r="A5353" s="19" t="s">
        <v>8380</v>
      </c>
      <c r="B5353" t="str">
        <f>_xlfn.XLOOKUP(tblnventory[[#This Row],[Item]],[1]!tblDescription[Item],[1]!tblDescription[Description])</f>
        <v>100G QSFP28 100G-LR, 10km SMF, duplex, LC Connector</v>
      </c>
      <c r="C5353" t="str">
        <f>_xlfn.XLOOKUP(tblnventory[[#This Row],[Item]],[1]!tblDescription[Item],[1]!tblDescription[Type])</f>
        <v>SFP(Core)</v>
      </c>
      <c r="D5353" t="str">
        <f>_xlfn.XLOOKUP(tblnventory[[#This Row],[Use]],[1]!tblCodes[Use],[1]!tblCodes[Code])</f>
        <v>Other</v>
      </c>
      <c r="E5353" s="1" t="s">
        <v>5306</v>
      </c>
      <c r="F5353" s="29">
        <v>45243</v>
      </c>
      <c r="G5353" s="24" t="str">
        <f>IF(ISBLANK(tblnventory[[#This Row],[Installed By]]),"Store","Installed")</f>
        <v>Store</v>
      </c>
      <c r="J5353">
        <v>2191008609</v>
      </c>
      <c r="K5353" s="17"/>
      <c r="O5353" t="b">
        <f>IF(tblnventory[[#This Row],[Installed]],LEFT(tblnventory[[#This Row],[Location]],3))</f>
        <v>0</v>
      </c>
      <c r="P5353" t="str">
        <f>_xlfn.XLOOKUP(tblnventory[[#This Row],[Serial Number]],[1]!tblDNACInventory[Floor],[1]!tblDNACInventory[Name],"Not Used")</f>
        <v>Not Used</v>
      </c>
      <c r="T5353" t="b">
        <f>NOT(ISBLANK(tblnventory[[#This Row],[Installed By]]))</f>
        <v>0</v>
      </c>
      <c r="U5353" t="str">
        <f>VLOOKUP(A5353, [1]!tblDescription[#Data], 3, 0)</f>
        <v>100G QSFP28 100G-LR, 10km SMF, duplex, LC Connector</v>
      </c>
      <c r="V5353" s="23" cm="1">
        <f t="array" ref="V5353">_xlfn.XLOOKUP(1,([1]!tblOrders[Order]=tblnventory[[#This Row],[PO]])*([1]!tblOrders[Description]=tblnventory[[#This Row],[Item]]),[1]!tblOrders[Unit Total],0)</f>
        <v>1085.1199999999999</v>
      </c>
      <c r="W5353" s="23" cm="1">
        <f t="array" ref="W5353">_xlfn.XLOOKUP(1,([1]!tblOrders[Order]=tblnventory[[#This Row],[PO]])*([1]!tblOrders[Description]=tblnventory[[#This Row],[Item]]),[1]!tblOrders[Licence])</f>
        <v>0</v>
      </c>
      <c r="X5353" t="b" cm="1">
        <f t="array" ref="X5353">NOT(_xlfn.XLOOKUP(tblnventory[[#This Row],[PO]]&amp;tblnventory[[#This Row],[Item]],[1]!tblOrders[Order]&amp;[1]!tblOrders[Description],[1]!tblOrders[Paid Licence],FALSE))</f>
        <v>1</v>
      </c>
      <c r="Y5353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354" spans="1:25">
      <c r="A5354" s="19" t="s">
        <v>8380</v>
      </c>
      <c r="B5354" t="str">
        <f>_xlfn.XLOOKUP(tblnventory[[#This Row],[Item]],[1]!tblDescription[Item],[1]!tblDescription[Description])</f>
        <v>100G QSFP28 100G-LR, 10km SMF, duplex, LC Connector</v>
      </c>
      <c r="C5354" t="str">
        <f>_xlfn.XLOOKUP(tblnventory[[#This Row],[Item]],[1]!tblDescription[Item],[1]!tblDescription[Type])</f>
        <v>SFP(Core)</v>
      </c>
      <c r="D5354" t="str">
        <f>_xlfn.XLOOKUP(tblnventory[[#This Row],[Use]],[1]!tblCodes[Use],[1]!tblCodes[Code])</f>
        <v>Other</v>
      </c>
      <c r="E5354" s="1" t="s">
        <v>5307</v>
      </c>
      <c r="F5354" s="29">
        <v>45243</v>
      </c>
      <c r="G5354" s="24" t="str">
        <f>IF(ISBLANK(tblnventory[[#This Row],[Installed By]]),"Store","Installed")</f>
        <v>Store</v>
      </c>
      <c r="J5354">
        <v>2191008609</v>
      </c>
      <c r="K5354" s="17"/>
      <c r="O5354" t="b">
        <f>IF(tblnventory[[#This Row],[Installed]],LEFT(tblnventory[[#This Row],[Location]],3))</f>
        <v>0</v>
      </c>
      <c r="P5354" t="str">
        <f>_xlfn.XLOOKUP(tblnventory[[#This Row],[Serial Number]],[1]!tblDNACInventory[Floor],[1]!tblDNACInventory[Name],"Not Used")</f>
        <v>Not Used</v>
      </c>
      <c r="T5354" t="b">
        <f>NOT(ISBLANK(tblnventory[[#This Row],[Installed By]]))</f>
        <v>0</v>
      </c>
      <c r="U5354" t="str">
        <f>VLOOKUP(A5354, [1]!tblDescription[#Data], 3, 0)</f>
        <v>100G QSFP28 100G-LR, 10km SMF, duplex, LC Connector</v>
      </c>
      <c r="V5354" s="23" cm="1">
        <f t="array" ref="V5354">_xlfn.XLOOKUP(1,([1]!tblOrders[Order]=tblnventory[[#This Row],[PO]])*([1]!tblOrders[Description]=tblnventory[[#This Row],[Item]]),[1]!tblOrders[Unit Total],0)</f>
        <v>1085.1199999999999</v>
      </c>
      <c r="W5354" s="23" cm="1">
        <f t="array" ref="W5354">_xlfn.XLOOKUP(1,([1]!tblOrders[Order]=tblnventory[[#This Row],[PO]])*([1]!tblOrders[Description]=tblnventory[[#This Row],[Item]]),[1]!tblOrders[Licence])</f>
        <v>0</v>
      </c>
      <c r="X5354" t="b" cm="1">
        <f t="array" ref="X5354">NOT(_xlfn.XLOOKUP(tblnventory[[#This Row],[PO]]&amp;tblnventory[[#This Row],[Item]],[1]!tblOrders[Order]&amp;[1]!tblOrders[Description],[1]!tblOrders[Paid Licence],FALSE))</f>
        <v>1</v>
      </c>
      <c r="Y5354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355" spans="1:25">
      <c r="A5355" s="19" t="s">
        <v>8380</v>
      </c>
      <c r="B5355" t="str">
        <f>_xlfn.XLOOKUP(tblnventory[[#This Row],[Item]],[1]!tblDescription[Item],[1]!tblDescription[Description])</f>
        <v>100G QSFP28 100G-LR, 10km SMF, duplex, LC Connector</v>
      </c>
      <c r="C5355" t="str">
        <f>_xlfn.XLOOKUP(tblnventory[[#This Row],[Item]],[1]!tblDescription[Item],[1]!tblDescription[Type])</f>
        <v>SFP(Core)</v>
      </c>
      <c r="D5355" t="str">
        <f>_xlfn.XLOOKUP(tblnventory[[#This Row],[Use]],[1]!tblCodes[Use],[1]!tblCodes[Code])</f>
        <v>Other</v>
      </c>
      <c r="E5355" s="1" t="s">
        <v>5308</v>
      </c>
      <c r="F5355" s="29">
        <v>45243</v>
      </c>
      <c r="G5355" s="24" t="str">
        <f>IF(ISBLANK(tblnventory[[#This Row],[Installed By]]),"Store","Installed")</f>
        <v>Store</v>
      </c>
      <c r="J5355">
        <v>2191008609</v>
      </c>
      <c r="K5355" s="17"/>
      <c r="O5355" t="b">
        <f>IF(tblnventory[[#This Row],[Installed]],LEFT(tblnventory[[#This Row],[Location]],3))</f>
        <v>0</v>
      </c>
      <c r="P5355" t="str">
        <f>_xlfn.XLOOKUP(tblnventory[[#This Row],[Serial Number]],[1]!tblDNACInventory[Floor],[1]!tblDNACInventory[Name],"Not Used")</f>
        <v>Not Used</v>
      </c>
      <c r="T5355" t="b">
        <f>NOT(ISBLANK(tblnventory[[#This Row],[Installed By]]))</f>
        <v>0</v>
      </c>
      <c r="U5355" t="str">
        <f>VLOOKUP(A5355, [1]!tblDescription[#Data], 3, 0)</f>
        <v>100G QSFP28 100G-LR, 10km SMF, duplex, LC Connector</v>
      </c>
      <c r="V5355" s="23" cm="1">
        <f t="array" ref="V5355">_xlfn.XLOOKUP(1,([1]!tblOrders[Order]=tblnventory[[#This Row],[PO]])*([1]!tblOrders[Description]=tblnventory[[#This Row],[Item]]),[1]!tblOrders[Unit Total],0)</f>
        <v>1085.1199999999999</v>
      </c>
      <c r="W5355" s="23" cm="1">
        <f t="array" ref="W5355">_xlfn.XLOOKUP(1,([1]!tblOrders[Order]=tblnventory[[#This Row],[PO]])*([1]!tblOrders[Description]=tblnventory[[#This Row],[Item]]),[1]!tblOrders[Licence])</f>
        <v>0</v>
      </c>
      <c r="X5355" t="b" cm="1">
        <f t="array" ref="X5355">NOT(_xlfn.XLOOKUP(tblnventory[[#This Row],[PO]]&amp;tblnventory[[#This Row],[Item]],[1]!tblOrders[Order]&amp;[1]!tblOrders[Description],[1]!tblOrders[Paid Licence],FALSE))</f>
        <v>1</v>
      </c>
      <c r="Y5355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356" spans="1:25">
      <c r="A5356" s="19" t="s">
        <v>8380</v>
      </c>
      <c r="B5356" t="str">
        <f>_xlfn.XLOOKUP(tblnventory[[#This Row],[Item]],[1]!tblDescription[Item],[1]!tblDescription[Description])</f>
        <v>100G QSFP28 100G-LR, 10km SMF, duplex, LC Connector</v>
      </c>
      <c r="C5356" t="str">
        <f>_xlfn.XLOOKUP(tblnventory[[#This Row],[Item]],[1]!tblDescription[Item],[1]!tblDescription[Type])</f>
        <v>SFP(Core)</v>
      </c>
      <c r="D5356" t="str">
        <f>_xlfn.XLOOKUP(tblnventory[[#This Row],[Use]],[1]!tblCodes[Use],[1]!tblCodes[Code])</f>
        <v>Other</v>
      </c>
      <c r="E5356" s="1" t="s">
        <v>5309</v>
      </c>
      <c r="F5356" s="29">
        <v>45243</v>
      </c>
      <c r="G5356" s="24" t="str">
        <f>IF(ISBLANK(tblnventory[[#This Row],[Installed By]]),"Store","Installed")</f>
        <v>Store</v>
      </c>
      <c r="J5356">
        <v>2191008609</v>
      </c>
      <c r="K5356" s="17"/>
      <c r="O5356" t="b">
        <f>IF(tblnventory[[#This Row],[Installed]],LEFT(tblnventory[[#This Row],[Location]],3))</f>
        <v>0</v>
      </c>
      <c r="P5356" t="str">
        <f>_xlfn.XLOOKUP(tblnventory[[#This Row],[Serial Number]],[1]!tblDNACInventory[Floor],[1]!tblDNACInventory[Name],"Not Used")</f>
        <v>Not Used</v>
      </c>
      <c r="T5356" t="b">
        <f>NOT(ISBLANK(tblnventory[[#This Row],[Installed By]]))</f>
        <v>0</v>
      </c>
      <c r="U5356" t="str">
        <f>VLOOKUP(A5356, [1]!tblDescription[#Data], 3, 0)</f>
        <v>100G QSFP28 100G-LR, 10km SMF, duplex, LC Connector</v>
      </c>
      <c r="V5356" s="23" cm="1">
        <f t="array" ref="V5356">_xlfn.XLOOKUP(1,([1]!tblOrders[Order]=tblnventory[[#This Row],[PO]])*([1]!tblOrders[Description]=tblnventory[[#This Row],[Item]]),[1]!tblOrders[Unit Total],0)</f>
        <v>1085.1199999999999</v>
      </c>
      <c r="W5356" s="23" cm="1">
        <f t="array" ref="W5356">_xlfn.XLOOKUP(1,([1]!tblOrders[Order]=tblnventory[[#This Row],[PO]])*([1]!tblOrders[Description]=tblnventory[[#This Row],[Item]]),[1]!tblOrders[Licence])</f>
        <v>0</v>
      </c>
      <c r="X5356" t="b" cm="1">
        <f t="array" ref="X5356">NOT(_xlfn.XLOOKUP(tblnventory[[#This Row],[PO]]&amp;tblnventory[[#This Row],[Item]],[1]!tblOrders[Order]&amp;[1]!tblOrders[Description],[1]!tblOrders[Paid Licence],FALSE))</f>
        <v>1</v>
      </c>
      <c r="Y5356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357" spans="1:25">
      <c r="A5357" s="19" t="s">
        <v>8380</v>
      </c>
      <c r="B5357" t="str">
        <f>_xlfn.XLOOKUP(tblnventory[[#This Row],[Item]],[1]!tblDescription[Item],[1]!tblDescription[Description])</f>
        <v>100G QSFP28 100G-LR, 10km SMF, duplex, LC Connector</v>
      </c>
      <c r="C5357" t="str">
        <f>_xlfn.XLOOKUP(tblnventory[[#This Row],[Item]],[1]!tblDescription[Item],[1]!tblDescription[Type])</f>
        <v>SFP(Core)</v>
      </c>
      <c r="D5357" t="str">
        <f>_xlfn.XLOOKUP(tblnventory[[#This Row],[Use]],[1]!tblCodes[Use],[1]!tblCodes[Code])</f>
        <v>Other</v>
      </c>
      <c r="E5357" s="1" t="s">
        <v>5310</v>
      </c>
      <c r="F5357" s="29">
        <v>45243</v>
      </c>
      <c r="G5357" s="24" t="str">
        <f>IF(ISBLANK(tblnventory[[#This Row],[Installed By]]),"Store","Installed")</f>
        <v>Store</v>
      </c>
      <c r="J5357">
        <v>2191008609</v>
      </c>
      <c r="K5357" s="17"/>
      <c r="O5357" t="b">
        <f>IF(tblnventory[[#This Row],[Installed]],LEFT(tblnventory[[#This Row],[Location]],3))</f>
        <v>0</v>
      </c>
      <c r="P5357" t="str">
        <f>_xlfn.XLOOKUP(tblnventory[[#This Row],[Serial Number]],[1]!tblDNACInventory[Floor],[1]!tblDNACInventory[Name],"Not Used")</f>
        <v>Not Used</v>
      </c>
      <c r="T5357" t="b">
        <f>NOT(ISBLANK(tblnventory[[#This Row],[Installed By]]))</f>
        <v>0</v>
      </c>
      <c r="U5357" t="str">
        <f>VLOOKUP(A5357, [1]!tblDescription[#Data], 3, 0)</f>
        <v>100G QSFP28 100G-LR, 10km SMF, duplex, LC Connector</v>
      </c>
      <c r="V5357" s="23" cm="1">
        <f t="array" ref="V5357">_xlfn.XLOOKUP(1,([1]!tblOrders[Order]=tblnventory[[#This Row],[PO]])*([1]!tblOrders[Description]=tblnventory[[#This Row],[Item]]),[1]!tblOrders[Unit Total],0)</f>
        <v>1085.1199999999999</v>
      </c>
      <c r="W5357" s="23" cm="1">
        <f t="array" ref="W5357">_xlfn.XLOOKUP(1,([1]!tblOrders[Order]=tblnventory[[#This Row],[PO]])*([1]!tblOrders[Description]=tblnventory[[#This Row],[Item]]),[1]!tblOrders[Licence])</f>
        <v>0</v>
      </c>
      <c r="X5357" t="b" cm="1">
        <f t="array" ref="X5357">NOT(_xlfn.XLOOKUP(tblnventory[[#This Row],[PO]]&amp;tblnventory[[#This Row],[Item]],[1]!tblOrders[Order]&amp;[1]!tblOrders[Description],[1]!tblOrders[Paid Licence],FALSE))</f>
        <v>1</v>
      </c>
      <c r="Y5357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358" spans="1:25">
      <c r="A5358" s="19" t="s">
        <v>8380</v>
      </c>
      <c r="B5358" t="str">
        <f>_xlfn.XLOOKUP(tblnventory[[#This Row],[Item]],[1]!tblDescription[Item],[1]!tblDescription[Description])</f>
        <v>100G QSFP28 100G-LR, 10km SMF, duplex, LC Connector</v>
      </c>
      <c r="C5358" t="str">
        <f>_xlfn.XLOOKUP(tblnventory[[#This Row],[Item]],[1]!tblDescription[Item],[1]!tblDescription[Type])</f>
        <v>SFP(Core)</v>
      </c>
      <c r="D5358" t="str">
        <f>_xlfn.XLOOKUP(tblnventory[[#This Row],[Use]],[1]!tblCodes[Use],[1]!tblCodes[Code])</f>
        <v>Other</v>
      </c>
      <c r="E5358" s="1" t="s">
        <v>5311</v>
      </c>
      <c r="F5358" s="29">
        <v>45243</v>
      </c>
      <c r="G5358" s="24" t="str">
        <f>IF(ISBLANK(tblnventory[[#This Row],[Installed By]]),"Store","Installed")</f>
        <v>Store</v>
      </c>
      <c r="J5358">
        <v>2191008609</v>
      </c>
      <c r="K5358" s="17"/>
      <c r="O5358" t="b">
        <f>IF(tblnventory[[#This Row],[Installed]],LEFT(tblnventory[[#This Row],[Location]],3))</f>
        <v>0</v>
      </c>
      <c r="P5358" t="str">
        <f>_xlfn.XLOOKUP(tblnventory[[#This Row],[Serial Number]],[1]!tblDNACInventory[Floor],[1]!tblDNACInventory[Name],"Not Used")</f>
        <v>Not Used</v>
      </c>
      <c r="T5358" t="b">
        <f>NOT(ISBLANK(tblnventory[[#This Row],[Installed By]]))</f>
        <v>0</v>
      </c>
      <c r="U5358" t="str">
        <f>VLOOKUP(A5358, [1]!tblDescription[#Data], 3, 0)</f>
        <v>100G QSFP28 100G-LR, 10km SMF, duplex, LC Connector</v>
      </c>
      <c r="V5358" s="23" cm="1">
        <f t="array" ref="V5358">_xlfn.XLOOKUP(1,([1]!tblOrders[Order]=tblnventory[[#This Row],[PO]])*([1]!tblOrders[Description]=tblnventory[[#This Row],[Item]]),[1]!tblOrders[Unit Total],0)</f>
        <v>1085.1199999999999</v>
      </c>
      <c r="W5358" s="23" cm="1">
        <f t="array" ref="W5358">_xlfn.XLOOKUP(1,([1]!tblOrders[Order]=tblnventory[[#This Row],[PO]])*([1]!tblOrders[Description]=tblnventory[[#This Row],[Item]]),[1]!tblOrders[Licence])</f>
        <v>0</v>
      </c>
      <c r="X5358" t="b" cm="1">
        <f t="array" ref="X5358">NOT(_xlfn.XLOOKUP(tblnventory[[#This Row],[PO]]&amp;tblnventory[[#This Row],[Item]],[1]!tblOrders[Order]&amp;[1]!tblOrders[Description],[1]!tblOrders[Paid Licence],FALSE))</f>
        <v>1</v>
      </c>
      <c r="Y5358" s="23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359" spans="1:25">
      <c r="A5359" s="19" t="s">
        <v>8338</v>
      </c>
      <c r="B5359" t="str">
        <f>_xlfn.XLOOKUP(tblnventory[[#This Row],[Item]],[1]!tblDescription[Item],[1]!tblDescription[Description])</f>
        <v>Catalyst 9500 32-port 40/100G only, Advantage</v>
      </c>
      <c r="C5359" t="str">
        <f>_xlfn.XLOOKUP(tblnventory[[#This Row],[Item]],[1]!tblDescription[Item],[1]!tblDescription[Type])</f>
        <v>CORE</v>
      </c>
      <c r="D5359" t="str">
        <f>_xlfn.XLOOKUP(tblnventory[[#This Row],[Use]],[1]!tblCodes[Use],[1]!tblCodes[Code])</f>
        <v>Other</v>
      </c>
      <c r="E5359" s="1" t="s">
        <v>5312</v>
      </c>
      <c r="F5359" s="20">
        <v>45246</v>
      </c>
      <c r="G5359" s="48" t="str">
        <f>IF(ISBLANK(tblnventory[[#This Row],[Installed By]]),"Store","Installed")</f>
        <v>Store</v>
      </c>
      <c r="J5359">
        <v>2191008609</v>
      </c>
      <c r="K5359" s="17"/>
      <c r="O5359" t="b">
        <f>IF(tblnventory[[#This Row],[Installed]],LEFT(tblnventory[[#This Row],[Location]],3))</f>
        <v>0</v>
      </c>
      <c r="P5359" t="str">
        <f>_xlfn.XLOOKUP(tblnventory[[#This Row],[Serial Number]],[1]!tblDNACInventory[Floor],[1]!tblDNACInventory[Name],"Not Used")</f>
        <v>Not Used</v>
      </c>
      <c r="T5359" t="b">
        <f>NOT(ISBLANK(tblnventory[[#This Row],[Installed By]]))</f>
        <v>0</v>
      </c>
      <c r="U5359" t="str">
        <f>VLOOKUP(A5359, [1]!tblDescription[#Data], 3, 0)</f>
        <v>Catalyst 9500 32-port 40/100G only, Advantage</v>
      </c>
      <c r="V5359" s="22" cm="1">
        <f t="array" ref="V5359">_xlfn.XLOOKUP(1,([1]!tblOrders[Order]=tblnventory[[#This Row],[PO]])*([1]!tblOrders[Description]=tblnventory[[#This Row],[Item]]),[1]!tblOrders[Unit Total],0)</f>
        <v>15906.11</v>
      </c>
      <c r="W5359" s="22" cm="1">
        <f t="array" ref="W5359">_xlfn.XLOOKUP(1,([1]!tblOrders[Order]=tblnventory[[#This Row],[PO]])*([1]!tblOrders[Description]=tblnventory[[#This Row],[Item]]),[1]!tblOrders[Licence])</f>
        <v>0</v>
      </c>
      <c r="X5359" t="b" cm="1">
        <f t="array" ref="X5359">NOT(_xlfn.XLOOKUP(tblnventory[[#This Row],[PO]]&amp;tblnventory[[#This Row],[Item]],[1]!tblOrders[Order]&amp;[1]!tblOrders[Description],[1]!tblOrders[Paid Licence],FALSE))</f>
        <v>1</v>
      </c>
      <c r="Y5359" s="22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  <row r="5360" spans="1:25">
      <c r="A5360" s="19" t="s">
        <v>8338</v>
      </c>
      <c r="B5360" t="str">
        <f>_xlfn.XLOOKUP(tblnventory[[#This Row],[Item]],[1]!tblDescription[Item],[1]!tblDescription[Description])</f>
        <v>Catalyst 9500 32-port 40/100G only, Advantage</v>
      </c>
      <c r="C5360" t="str">
        <f>_xlfn.XLOOKUP(tblnventory[[#This Row],[Item]],[1]!tblDescription[Item],[1]!tblDescription[Type])</f>
        <v>CORE</v>
      </c>
      <c r="D5360" t="str">
        <f>_xlfn.XLOOKUP(tblnventory[[#This Row],[Use]],[1]!tblCodes[Use],[1]!tblCodes[Code])</f>
        <v>Other</v>
      </c>
      <c r="E5360" s="1" t="s">
        <v>5313</v>
      </c>
      <c r="F5360" s="20">
        <v>45246</v>
      </c>
      <c r="G5360" s="48" t="str">
        <f>IF(ISBLANK(tblnventory[[#This Row],[Installed By]]),"Store","Installed")</f>
        <v>Store</v>
      </c>
      <c r="J5360">
        <v>2191008609</v>
      </c>
      <c r="K5360" s="17"/>
      <c r="O5360" t="b">
        <f>IF(tblnventory[[#This Row],[Installed]],LEFT(tblnventory[[#This Row],[Location]],3))</f>
        <v>0</v>
      </c>
      <c r="P5360" t="str">
        <f>_xlfn.XLOOKUP(tblnventory[[#This Row],[Serial Number]],[1]!tblDNACInventory[Floor],[1]!tblDNACInventory[Name],"Not Used")</f>
        <v>Not Used</v>
      </c>
      <c r="T5360" t="b">
        <f>NOT(ISBLANK(tblnventory[[#This Row],[Installed By]]))</f>
        <v>0</v>
      </c>
      <c r="U5360" t="str">
        <f>VLOOKUP(A5360, [1]!tblDescription[#Data], 3, 0)</f>
        <v>Catalyst 9500 32-port 40/100G only, Advantage</v>
      </c>
      <c r="V5360" s="22" cm="1">
        <f t="array" ref="V5360">_xlfn.XLOOKUP(1,([1]!tblOrders[Order]=tblnventory[[#This Row],[PO]])*([1]!tblOrders[Description]=tblnventory[[#This Row],[Item]]),[1]!tblOrders[Unit Total],0)</f>
        <v>15906.11</v>
      </c>
      <c r="W5360" s="22" cm="1">
        <f t="array" ref="W5360">_xlfn.XLOOKUP(1,([1]!tblOrders[Order]=tblnventory[[#This Row],[PO]])*([1]!tblOrders[Description]=tblnventory[[#This Row],[Item]]),[1]!tblOrders[Licence])</f>
        <v>0</v>
      </c>
      <c r="X5360" t="b" cm="1">
        <f t="array" ref="X5360">NOT(_xlfn.XLOOKUP(tblnventory[[#This Row],[PO]]&amp;tblnventory[[#This Row],[Item]],[1]!tblOrders[Order]&amp;[1]!tblOrders[Description],[1]!tblOrders[Paid Licence],FALSE))</f>
        <v>1</v>
      </c>
      <c r="Y5360" s="22">
        <f>IFERROR(IF(AND(tblnventory[[#This Row],[ELA Required]],NOT(ISBLANK(tblnventory[[#This Row],[Installed Date]]))),INT((ref_AnniversaryDate-tblnventory[[#This Row],[Installed Date]])/365)*_xlfn.XLOOKUP(tblnventory[[#This Row],[Item]],[1]!tbl_Reference[Model Type],[1]!tbl_Reference[Yearly Cost],0),tblnventory[[#This Row],[Paid Licence]]),0)</f>
        <v>0</v>
      </c>
    </row>
  </sheetData>
  <conditionalFormatting sqref="A2:Y5360">
    <cfRule type="expression" dxfId="13" priority="1">
      <formula>NOT(ISBLANK($M2))</formula>
    </cfRule>
    <cfRule type="expression" dxfId="14" priority="2">
      <formula>#REF!="MAJOR"</formula>
    </cfRule>
    <cfRule type="expression" dxfId="15" priority="3">
      <formula>$C2="AGG"</formula>
    </cfRule>
    <cfRule type="expression" dxfId="16" priority="4">
      <formula>LEFT($A2,5)="C9300"</formula>
    </cfRule>
    <cfRule type="expression" dxfId="17" priority="5">
      <formula>$C2="WAP"</formula>
    </cfRule>
    <cfRule type="expression" dxfId="18" priority="6">
      <formula>$A2="SFP-10/25G-LR-S="</formula>
    </cfRule>
    <cfRule type="expression" dxfId="19" priority="7">
      <formula>$C2="SFP"</formula>
    </cfRule>
    <cfRule type="expression" dxfId="20" priority="8">
      <formula>LEFT($A2,4)="QSFP"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Chen</dc:creator>
  <cp:lastModifiedBy>Jonathan Chen</cp:lastModifiedBy>
  <dcterms:created xsi:type="dcterms:W3CDTF">2015-06-05T18:17:20Z</dcterms:created>
  <dcterms:modified xsi:type="dcterms:W3CDTF">2023-11-17T01:28:29Z</dcterms:modified>
</cp:coreProperties>
</file>